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Excel Project_Subha Poddar\"/>
    </mc:Choice>
  </mc:AlternateContent>
  <bookViews>
    <workbookView xWindow="0" yWindow="0" windowWidth="20490" windowHeight="7755" firstSheet="15" activeTab="16"/>
  </bookViews>
  <sheets>
    <sheet name="walmart Retail Data" sheetId="1" r:id="rId1"/>
    <sheet name="Executive Dashboard" sheetId="3" r:id="rId2"/>
    <sheet name="Product Details Dashboard" sheetId="27" r:id="rId3"/>
    <sheet name="Customer Details Dashboard" sheetId="18" r:id="rId4"/>
    <sheet name="KPIs" sheetId="10" r:id="rId5"/>
    <sheet name="Month -wise sales and orders" sheetId="2" r:id="rId6"/>
    <sheet name="monthwise top 1 customers" sheetId="26" r:id="rId7"/>
    <sheet name="Category-wise-sales" sheetId="4" r:id="rId8"/>
    <sheet name="Container wise shipping charges" sheetId="28" r:id="rId9"/>
    <sheet name="Category-wise Profit" sheetId="5" r:id="rId10"/>
    <sheet name="State-wise sales(Top 5)" sheetId="6" r:id="rId11"/>
    <sheet name="product subcategory(Top 10)" sheetId="7" r:id="rId12"/>
    <sheet name="count of orders byShipping Mode" sheetId="8" r:id="rId13"/>
    <sheet name="Radar chart" sheetId="21" r:id="rId14"/>
    <sheet name="Top 5 customers" sheetId="22" r:id="rId15"/>
    <sheet name="Region based Top 1 Customers" sheetId="25" r:id="rId16"/>
    <sheet name="SubCategory-wise profitVs sales" sheetId="29" r:id="rId17"/>
  </sheets>
  <definedNames>
    <definedName name="_xlnm._FilterDatabase" localSheetId="0" hidden="1">'walmart Retail Data'!$A$1:$AA$8400</definedName>
    <definedName name="Slicer_Month">#N/A</definedName>
    <definedName name="Slicer_Month1">#N/A</definedName>
    <definedName name="Slicer_Month2">#N/A</definedName>
    <definedName name="Slicer_Product_Category">#N/A</definedName>
    <definedName name="Slicer_Product_Category1">#N/A</definedName>
    <definedName name="Slicer_Product_Category2">#N/A</definedName>
    <definedName name="Slicer_Region">#N/A</definedName>
    <definedName name="Slicer_Region1">#N/A</definedName>
    <definedName name="Slicer_Region2">#N/A</definedName>
  </definedNames>
  <calcPr calcId="152511"/>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D907" i="1" l="1"/>
  <c r="AD905" i="1"/>
  <c r="AC905" i="1"/>
  <c r="AB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905" i="1"/>
  <c r="C905" i="1"/>
  <c r="AC2865" i="1" l="1"/>
  <c r="AC3974" i="1"/>
  <c r="AC4230" i="1"/>
  <c r="AC4486" i="1"/>
  <c r="AC4661" i="1"/>
  <c r="AC4789" i="1"/>
  <c r="AC4917" i="1"/>
  <c r="AC5045" i="1"/>
  <c r="AC5173" i="1"/>
  <c r="AC5301" i="1"/>
  <c r="AC5429" i="1"/>
  <c r="AC5557" i="1"/>
  <c r="AC5685" i="1"/>
  <c r="AC5813" i="1"/>
  <c r="AC5937" i="1"/>
  <c r="AC6001" i="1"/>
  <c r="AC6065" i="1"/>
  <c r="AC6129" i="1"/>
  <c r="AC6193" i="1"/>
  <c r="AC6329" i="1"/>
  <c r="AC6457" i="1"/>
  <c r="AC6585" i="1"/>
  <c r="AC6713" i="1"/>
  <c r="AC6841" i="1"/>
  <c r="AB906" i="1"/>
  <c r="AC906" i="1" s="1"/>
  <c r="AB907" i="1"/>
  <c r="AC907" i="1" s="1"/>
  <c r="AB908" i="1"/>
  <c r="AC908" i="1" s="1"/>
  <c r="AB909" i="1"/>
  <c r="AC909" i="1" s="1"/>
  <c r="AB910" i="1"/>
  <c r="AC910" i="1" s="1"/>
  <c r="AB911" i="1"/>
  <c r="AC911" i="1" s="1"/>
  <c r="AB912" i="1"/>
  <c r="AC912" i="1" s="1"/>
  <c r="AB913" i="1"/>
  <c r="AC913" i="1" s="1"/>
  <c r="AB914" i="1"/>
  <c r="AC914" i="1" s="1"/>
  <c r="AB915" i="1"/>
  <c r="AC915" i="1" s="1"/>
  <c r="AB916" i="1"/>
  <c r="AC916" i="1" s="1"/>
  <c r="AB917" i="1"/>
  <c r="AC917" i="1" s="1"/>
  <c r="AB918" i="1"/>
  <c r="AC918" i="1" s="1"/>
  <c r="AB919" i="1"/>
  <c r="AC919" i="1" s="1"/>
  <c r="AB920" i="1"/>
  <c r="AC920" i="1" s="1"/>
  <c r="AB921" i="1"/>
  <c r="AC921" i="1" s="1"/>
  <c r="AB922" i="1"/>
  <c r="AC922" i="1" s="1"/>
  <c r="AB923" i="1"/>
  <c r="AC923" i="1" s="1"/>
  <c r="AB924" i="1"/>
  <c r="AC924" i="1" s="1"/>
  <c r="AB925" i="1"/>
  <c r="AC925" i="1" s="1"/>
  <c r="AB926" i="1"/>
  <c r="AC926" i="1" s="1"/>
  <c r="AB927" i="1"/>
  <c r="AC927" i="1" s="1"/>
  <c r="AB928" i="1"/>
  <c r="AC928" i="1" s="1"/>
  <c r="AB929" i="1"/>
  <c r="AC929" i="1" s="1"/>
  <c r="AB930" i="1"/>
  <c r="AC930" i="1" s="1"/>
  <c r="AB931" i="1"/>
  <c r="AC931" i="1" s="1"/>
  <c r="AB932" i="1"/>
  <c r="AC932" i="1" s="1"/>
  <c r="AB933" i="1"/>
  <c r="AC933" i="1" s="1"/>
  <c r="AB934" i="1"/>
  <c r="AC934" i="1" s="1"/>
  <c r="AB935" i="1"/>
  <c r="AC935" i="1" s="1"/>
  <c r="AB936" i="1"/>
  <c r="AC936" i="1" s="1"/>
  <c r="AB937" i="1"/>
  <c r="AC937" i="1" s="1"/>
  <c r="AB938" i="1"/>
  <c r="AC938" i="1" s="1"/>
  <c r="AB939" i="1"/>
  <c r="AC939" i="1" s="1"/>
  <c r="AB940" i="1"/>
  <c r="AC940" i="1" s="1"/>
  <c r="AB941" i="1"/>
  <c r="AC941" i="1" s="1"/>
  <c r="AB942" i="1"/>
  <c r="AC942" i="1" s="1"/>
  <c r="AB943" i="1"/>
  <c r="AC943" i="1" s="1"/>
  <c r="AB944" i="1"/>
  <c r="AC944" i="1" s="1"/>
  <c r="AB945" i="1"/>
  <c r="AC945" i="1" s="1"/>
  <c r="AB946" i="1"/>
  <c r="AC946" i="1" s="1"/>
  <c r="AB947" i="1"/>
  <c r="AC947" i="1" s="1"/>
  <c r="AB948" i="1"/>
  <c r="AC948" i="1" s="1"/>
  <c r="AB949" i="1"/>
  <c r="AC949" i="1" s="1"/>
  <c r="AB950" i="1"/>
  <c r="AC950" i="1" s="1"/>
  <c r="AB951" i="1"/>
  <c r="AC951" i="1" s="1"/>
  <c r="AB952" i="1"/>
  <c r="AC952" i="1" s="1"/>
  <c r="AB953" i="1"/>
  <c r="AC953" i="1" s="1"/>
  <c r="AB954" i="1"/>
  <c r="AC954" i="1" s="1"/>
  <c r="AB955" i="1"/>
  <c r="AC955" i="1" s="1"/>
  <c r="AB956" i="1"/>
  <c r="AC956" i="1" s="1"/>
  <c r="AB957" i="1"/>
  <c r="AC957" i="1" s="1"/>
  <c r="AB958" i="1"/>
  <c r="AC958" i="1" s="1"/>
  <c r="AB959" i="1"/>
  <c r="AC959" i="1" s="1"/>
  <c r="AB960" i="1"/>
  <c r="AC960" i="1" s="1"/>
  <c r="AB961" i="1"/>
  <c r="AC961" i="1" s="1"/>
  <c r="AB962" i="1"/>
  <c r="AC962" i="1" s="1"/>
  <c r="AB963" i="1"/>
  <c r="AC963" i="1" s="1"/>
  <c r="AB964" i="1"/>
  <c r="AC964" i="1" s="1"/>
  <c r="AB965" i="1"/>
  <c r="AC965" i="1" s="1"/>
  <c r="AB966" i="1"/>
  <c r="AC966" i="1" s="1"/>
  <c r="AB967" i="1"/>
  <c r="AC967" i="1" s="1"/>
  <c r="AB968" i="1"/>
  <c r="AC968" i="1" s="1"/>
  <c r="AB969" i="1"/>
  <c r="AC969" i="1" s="1"/>
  <c r="AB970" i="1"/>
  <c r="AC970" i="1" s="1"/>
  <c r="AB971" i="1"/>
  <c r="AC971" i="1" s="1"/>
  <c r="AB972" i="1"/>
  <c r="AC972" i="1" s="1"/>
  <c r="AB973" i="1"/>
  <c r="AC973" i="1" s="1"/>
  <c r="AB974" i="1"/>
  <c r="AC974" i="1" s="1"/>
  <c r="AB975" i="1"/>
  <c r="AC975" i="1" s="1"/>
  <c r="AB976" i="1"/>
  <c r="AC976" i="1" s="1"/>
  <c r="AB977" i="1"/>
  <c r="AC977" i="1" s="1"/>
  <c r="AB978" i="1"/>
  <c r="AC978" i="1" s="1"/>
  <c r="AB979" i="1"/>
  <c r="AC979" i="1" s="1"/>
  <c r="AB980" i="1"/>
  <c r="AC980" i="1" s="1"/>
  <c r="AB981" i="1"/>
  <c r="AC981" i="1" s="1"/>
  <c r="AB982" i="1"/>
  <c r="AC982" i="1" s="1"/>
  <c r="AB983" i="1"/>
  <c r="AC983" i="1" s="1"/>
  <c r="AB984" i="1"/>
  <c r="AC984" i="1" s="1"/>
  <c r="AB985" i="1"/>
  <c r="AC985" i="1" s="1"/>
  <c r="AB986" i="1"/>
  <c r="AC986" i="1" s="1"/>
  <c r="AB987" i="1"/>
  <c r="AC987" i="1" s="1"/>
  <c r="AB988" i="1"/>
  <c r="AC988" i="1" s="1"/>
  <c r="AB989" i="1"/>
  <c r="AC989" i="1" s="1"/>
  <c r="AB990" i="1"/>
  <c r="AC990" i="1" s="1"/>
  <c r="AB991" i="1"/>
  <c r="AC991" i="1" s="1"/>
  <c r="AB992" i="1"/>
  <c r="AC992" i="1" s="1"/>
  <c r="AB993" i="1"/>
  <c r="AC993" i="1" s="1"/>
  <c r="AB994" i="1"/>
  <c r="AC994" i="1" s="1"/>
  <c r="AB995" i="1"/>
  <c r="AC995" i="1" s="1"/>
  <c r="AB996" i="1"/>
  <c r="AC996" i="1" s="1"/>
  <c r="AB997" i="1"/>
  <c r="AC997" i="1" s="1"/>
  <c r="AB998" i="1"/>
  <c r="AC998" i="1" s="1"/>
  <c r="AB999" i="1"/>
  <c r="AC999" i="1" s="1"/>
  <c r="AB1000" i="1"/>
  <c r="AC1000" i="1" s="1"/>
  <c r="AB1001" i="1"/>
  <c r="AC1001" i="1" s="1"/>
  <c r="AB1002" i="1"/>
  <c r="AC1002" i="1" s="1"/>
  <c r="AB1003" i="1"/>
  <c r="AC1003" i="1" s="1"/>
  <c r="AB1004" i="1"/>
  <c r="AC1004" i="1" s="1"/>
  <c r="AB1005" i="1"/>
  <c r="AC1005" i="1" s="1"/>
  <c r="AB1006" i="1"/>
  <c r="AC1006" i="1" s="1"/>
  <c r="AB1007" i="1"/>
  <c r="AC1007" i="1" s="1"/>
  <c r="AB1008" i="1"/>
  <c r="AC1008" i="1" s="1"/>
  <c r="AB1009" i="1"/>
  <c r="AC1009" i="1" s="1"/>
  <c r="AB1010" i="1"/>
  <c r="AC1010" i="1" s="1"/>
  <c r="AB1011" i="1"/>
  <c r="AC1011" i="1" s="1"/>
  <c r="AB1012" i="1"/>
  <c r="AC1012" i="1" s="1"/>
  <c r="AB1013" i="1"/>
  <c r="AC1013" i="1" s="1"/>
  <c r="AB1014" i="1"/>
  <c r="AC1014" i="1" s="1"/>
  <c r="AB1015" i="1"/>
  <c r="AC1015" i="1" s="1"/>
  <c r="AB1016" i="1"/>
  <c r="AC1016" i="1" s="1"/>
  <c r="AB1017" i="1"/>
  <c r="AC1017" i="1" s="1"/>
  <c r="AB1018" i="1"/>
  <c r="AC1018" i="1" s="1"/>
  <c r="AB1019" i="1"/>
  <c r="AC1019" i="1" s="1"/>
  <c r="AB1020" i="1"/>
  <c r="AC1020" i="1" s="1"/>
  <c r="AB1021" i="1"/>
  <c r="AC1021" i="1" s="1"/>
  <c r="AB1022" i="1"/>
  <c r="AC1022" i="1" s="1"/>
  <c r="AB1023" i="1"/>
  <c r="AC1023" i="1" s="1"/>
  <c r="AB1024" i="1"/>
  <c r="AC1024" i="1" s="1"/>
  <c r="AB1025" i="1"/>
  <c r="AC1025" i="1" s="1"/>
  <c r="AB1026" i="1"/>
  <c r="AC1026" i="1" s="1"/>
  <c r="AB1027" i="1"/>
  <c r="AC1027" i="1" s="1"/>
  <c r="AB1028" i="1"/>
  <c r="AC1028" i="1" s="1"/>
  <c r="AB1029" i="1"/>
  <c r="AC1029" i="1" s="1"/>
  <c r="AB1030" i="1"/>
  <c r="AC1030" i="1" s="1"/>
  <c r="AB1031" i="1"/>
  <c r="AC1031" i="1" s="1"/>
  <c r="AB1032" i="1"/>
  <c r="AC1032" i="1" s="1"/>
  <c r="AB1033" i="1"/>
  <c r="AC1033" i="1" s="1"/>
  <c r="AB1034" i="1"/>
  <c r="AC1034" i="1" s="1"/>
  <c r="AB1035" i="1"/>
  <c r="AC1035" i="1" s="1"/>
  <c r="AB1036" i="1"/>
  <c r="AC1036" i="1" s="1"/>
  <c r="AB1037" i="1"/>
  <c r="AC1037" i="1" s="1"/>
  <c r="AB1038" i="1"/>
  <c r="AC1038" i="1" s="1"/>
  <c r="AB1039" i="1"/>
  <c r="AC1039" i="1" s="1"/>
  <c r="AB1040" i="1"/>
  <c r="AC1040" i="1" s="1"/>
  <c r="AB1041" i="1"/>
  <c r="AC1041" i="1" s="1"/>
  <c r="AB1042" i="1"/>
  <c r="AC1042" i="1" s="1"/>
  <c r="AB1043" i="1"/>
  <c r="AC1043" i="1" s="1"/>
  <c r="AB1044" i="1"/>
  <c r="AC1044" i="1" s="1"/>
  <c r="AB1045" i="1"/>
  <c r="AC1045" i="1" s="1"/>
  <c r="AB1046" i="1"/>
  <c r="AC1046" i="1" s="1"/>
  <c r="AB1047" i="1"/>
  <c r="AC1047" i="1" s="1"/>
  <c r="AB1048" i="1"/>
  <c r="AC1048" i="1" s="1"/>
  <c r="AB1049" i="1"/>
  <c r="AC1049" i="1" s="1"/>
  <c r="AB1050" i="1"/>
  <c r="AC1050" i="1" s="1"/>
  <c r="AB1051" i="1"/>
  <c r="AC1051" i="1" s="1"/>
  <c r="AB1052" i="1"/>
  <c r="AC1052" i="1" s="1"/>
  <c r="AB1053" i="1"/>
  <c r="AC1053" i="1" s="1"/>
  <c r="AB1054" i="1"/>
  <c r="AC1054" i="1" s="1"/>
  <c r="AB1055" i="1"/>
  <c r="AC1055" i="1" s="1"/>
  <c r="AB1056" i="1"/>
  <c r="AC1056" i="1" s="1"/>
  <c r="AB1057" i="1"/>
  <c r="AC1057" i="1" s="1"/>
  <c r="AB1058" i="1"/>
  <c r="AC1058" i="1" s="1"/>
  <c r="AB1059" i="1"/>
  <c r="AC1059" i="1" s="1"/>
  <c r="AB1060" i="1"/>
  <c r="AC1060" i="1" s="1"/>
  <c r="AB1061" i="1"/>
  <c r="AC1061" i="1" s="1"/>
  <c r="AB1062" i="1"/>
  <c r="AC1062" i="1" s="1"/>
  <c r="AB1063" i="1"/>
  <c r="AC1063" i="1" s="1"/>
  <c r="AB1064" i="1"/>
  <c r="AC1064" i="1" s="1"/>
  <c r="AB1065" i="1"/>
  <c r="AC1065" i="1" s="1"/>
  <c r="AB1066" i="1"/>
  <c r="AC1066" i="1" s="1"/>
  <c r="AB1067" i="1"/>
  <c r="AC1067" i="1" s="1"/>
  <c r="AB1068" i="1"/>
  <c r="AC1068" i="1" s="1"/>
  <c r="AB1069" i="1"/>
  <c r="AC1069" i="1" s="1"/>
  <c r="AB1070" i="1"/>
  <c r="AC1070" i="1" s="1"/>
  <c r="AB1071" i="1"/>
  <c r="AC1071" i="1" s="1"/>
  <c r="AB1072" i="1"/>
  <c r="AC1072" i="1" s="1"/>
  <c r="AB1073" i="1"/>
  <c r="AC1073" i="1" s="1"/>
  <c r="AB1074" i="1"/>
  <c r="AC1074" i="1" s="1"/>
  <c r="AB1075" i="1"/>
  <c r="AC1075" i="1" s="1"/>
  <c r="AB1076" i="1"/>
  <c r="AC1076" i="1" s="1"/>
  <c r="AB1077" i="1"/>
  <c r="AC1077" i="1" s="1"/>
  <c r="AB1078" i="1"/>
  <c r="AC1078" i="1" s="1"/>
  <c r="AB1079" i="1"/>
  <c r="AC1079" i="1" s="1"/>
  <c r="AB1080" i="1"/>
  <c r="AC1080" i="1" s="1"/>
  <c r="AB1081" i="1"/>
  <c r="AC1081" i="1" s="1"/>
  <c r="AB1082" i="1"/>
  <c r="AC1082" i="1" s="1"/>
  <c r="AB1083" i="1"/>
  <c r="AC1083" i="1" s="1"/>
  <c r="AB1084" i="1"/>
  <c r="AC1084" i="1" s="1"/>
  <c r="AB1085" i="1"/>
  <c r="AC1085" i="1" s="1"/>
  <c r="AB1086" i="1"/>
  <c r="AC1086" i="1" s="1"/>
  <c r="AB1087" i="1"/>
  <c r="AC1087" i="1" s="1"/>
  <c r="AB1088" i="1"/>
  <c r="AC1088" i="1" s="1"/>
  <c r="AB1089" i="1"/>
  <c r="AC1089" i="1" s="1"/>
  <c r="AB1090" i="1"/>
  <c r="AC1090" i="1" s="1"/>
  <c r="AB1091" i="1"/>
  <c r="AC1091" i="1" s="1"/>
  <c r="AB1092" i="1"/>
  <c r="AC1092" i="1" s="1"/>
  <c r="AB1093" i="1"/>
  <c r="AC1093" i="1" s="1"/>
  <c r="AB1094" i="1"/>
  <c r="AC1094" i="1" s="1"/>
  <c r="AB1095" i="1"/>
  <c r="AC1095" i="1" s="1"/>
  <c r="AB1096" i="1"/>
  <c r="AC1096" i="1" s="1"/>
  <c r="AB1097" i="1"/>
  <c r="AC1097" i="1" s="1"/>
  <c r="AB1098" i="1"/>
  <c r="AC1098" i="1" s="1"/>
  <c r="AB1099" i="1"/>
  <c r="AC1099" i="1" s="1"/>
  <c r="AB1100" i="1"/>
  <c r="AC1100" i="1" s="1"/>
  <c r="AB1101" i="1"/>
  <c r="AC1101" i="1" s="1"/>
  <c r="AB1102" i="1"/>
  <c r="AC1102" i="1" s="1"/>
  <c r="AB1103" i="1"/>
  <c r="AC1103" i="1" s="1"/>
  <c r="AB1104" i="1"/>
  <c r="AC1104" i="1" s="1"/>
  <c r="AB1105" i="1"/>
  <c r="AC1105" i="1" s="1"/>
  <c r="AB1106" i="1"/>
  <c r="AC1106" i="1" s="1"/>
  <c r="AB1107" i="1"/>
  <c r="AC1107" i="1" s="1"/>
  <c r="AB1108" i="1"/>
  <c r="AC1108" i="1" s="1"/>
  <c r="AB1109" i="1"/>
  <c r="AC1109" i="1" s="1"/>
  <c r="AB1110" i="1"/>
  <c r="AC1110" i="1" s="1"/>
  <c r="AB1111" i="1"/>
  <c r="AC1111" i="1" s="1"/>
  <c r="AB1112" i="1"/>
  <c r="AC1112" i="1" s="1"/>
  <c r="AB1113" i="1"/>
  <c r="AC1113" i="1" s="1"/>
  <c r="AB1114" i="1"/>
  <c r="AC1114" i="1" s="1"/>
  <c r="AB1115" i="1"/>
  <c r="AC1115" i="1" s="1"/>
  <c r="AB1116" i="1"/>
  <c r="AC1116" i="1" s="1"/>
  <c r="AB1117" i="1"/>
  <c r="AC1117" i="1" s="1"/>
  <c r="AB1118" i="1"/>
  <c r="AC1118" i="1" s="1"/>
  <c r="AB1119" i="1"/>
  <c r="AC1119" i="1" s="1"/>
  <c r="AB1120" i="1"/>
  <c r="AC1120" i="1" s="1"/>
  <c r="AB1121" i="1"/>
  <c r="AC1121" i="1" s="1"/>
  <c r="AB1122" i="1"/>
  <c r="AC1122" i="1" s="1"/>
  <c r="AB1123" i="1"/>
  <c r="AC1123" i="1" s="1"/>
  <c r="AB1124" i="1"/>
  <c r="AC1124" i="1" s="1"/>
  <c r="AB1125" i="1"/>
  <c r="AC1125" i="1" s="1"/>
  <c r="AB1126" i="1"/>
  <c r="AC1126" i="1" s="1"/>
  <c r="AB1127" i="1"/>
  <c r="AC1127" i="1" s="1"/>
  <c r="AB1128" i="1"/>
  <c r="AC1128" i="1" s="1"/>
  <c r="AB1129" i="1"/>
  <c r="AC1129" i="1" s="1"/>
  <c r="AB1130" i="1"/>
  <c r="AC1130" i="1" s="1"/>
  <c r="AB1131" i="1"/>
  <c r="AC1131" i="1" s="1"/>
  <c r="AB1132" i="1"/>
  <c r="AC1132" i="1" s="1"/>
  <c r="AB1133" i="1"/>
  <c r="AC1133" i="1" s="1"/>
  <c r="AB1134" i="1"/>
  <c r="AC1134" i="1" s="1"/>
  <c r="AB1135" i="1"/>
  <c r="AC1135" i="1" s="1"/>
  <c r="AB1136" i="1"/>
  <c r="AC1136" i="1" s="1"/>
  <c r="AB1137" i="1"/>
  <c r="AC1137" i="1" s="1"/>
  <c r="AB1138" i="1"/>
  <c r="AC1138" i="1" s="1"/>
  <c r="AB1139" i="1"/>
  <c r="AC1139" i="1" s="1"/>
  <c r="AB1140" i="1"/>
  <c r="AC1140" i="1" s="1"/>
  <c r="AB1141" i="1"/>
  <c r="AC1141" i="1" s="1"/>
  <c r="AB1142" i="1"/>
  <c r="AC1142" i="1" s="1"/>
  <c r="AB1143" i="1"/>
  <c r="AC1143" i="1" s="1"/>
  <c r="AB1144" i="1"/>
  <c r="AC1144" i="1" s="1"/>
  <c r="AB1145" i="1"/>
  <c r="AC1145" i="1" s="1"/>
  <c r="AB1146" i="1"/>
  <c r="AC1146" i="1" s="1"/>
  <c r="AB1147" i="1"/>
  <c r="AC1147" i="1" s="1"/>
  <c r="AB1148" i="1"/>
  <c r="AC1148" i="1" s="1"/>
  <c r="AB1149" i="1"/>
  <c r="AC1149" i="1" s="1"/>
  <c r="AB1150" i="1"/>
  <c r="AC1150" i="1" s="1"/>
  <c r="AB1151" i="1"/>
  <c r="AC1151" i="1" s="1"/>
  <c r="AB1152" i="1"/>
  <c r="AC1152" i="1" s="1"/>
  <c r="AB1153" i="1"/>
  <c r="AC1153" i="1" s="1"/>
  <c r="AB1154" i="1"/>
  <c r="AC1154" i="1" s="1"/>
  <c r="AB1155" i="1"/>
  <c r="AC1155" i="1" s="1"/>
  <c r="AB1156" i="1"/>
  <c r="AC1156" i="1" s="1"/>
  <c r="AB1157" i="1"/>
  <c r="AC1157" i="1" s="1"/>
  <c r="AB1158" i="1"/>
  <c r="AC1158" i="1" s="1"/>
  <c r="AB1159" i="1"/>
  <c r="AC1159" i="1" s="1"/>
  <c r="AB1160" i="1"/>
  <c r="AC1160" i="1" s="1"/>
  <c r="AB1161" i="1"/>
  <c r="AC1161" i="1" s="1"/>
  <c r="AB1162" i="1"/>
  <c r="AC1162" i="1" s="1"/>
  <c r="AB1163" i="1"/>
  <c r="AC1163" i="1" s="1"/>
  <c r="AB1164" i="1"/>
  <c r="AC1164" i="1" s="1"/>
  <c r="AB1165" i="1"/>
  <c r="AC1165" i="1" s="1"/>
  <c r="AB1166" i="1"/>
  <c r="AC1166" i="1" s="1"/>
  <c r="AB1167" i="1"/>
  <c r="AC1167" i="1" s="1"/>
  <c r="AB1168" i="1"/>
  <c r="AC1168" i="1" s="1"/>
  <c r="AB1169" i="1"/>
  <c r="AC1169" i="1" s="1"/>
  <c r="AB1170" i="1"/>
  <c r="AC1170" i="1" s="1"/>
  <c r="AB1171" i="1"/>
  <c r="AC1171" i="1" s="1"/>
  <c r="AB1172" i="1"/>
  <c r="AC1172" i="1" s="1"/>
  <c r="AB1173" i="1"/>
  <c r="AC1173" i="1" s="1"/>
  <c r="AB1174" i="1"/>
  <c r="AC1174" i="1" s="1"/>
  <c r="AB1175" i="1"/>
  <c r="AC1175" i="1" s="1"/>
  <c r="AB1176" i="1"/>
  <c r="AC1176" i="1" s="1"/>
  <c r="AB1177" i="1"/>
  <c r="AC1177" i="1" s="1"/>
  <c r="AB1178" i="1"/>
  <c r="AC1178" i="1" s="1"/>
  <c r="AB1179" i="1"/>
  <c r="AC1179" i="1" s="1"/>
  <c r="AB1180" i="1"/>
  <c r="AC1180" i="1" s="1"/>
  <c r="AB1181" i="1"/>
  <c r="AC1181" i="1" s="1"/>
  <c r="AB1182" i="1"/>
  <c r="AC1182" i="1" s="1"/>
  <c r="AB1183" i="1"/>
  <c r="AC1183" i="1" s="1"/>
  <c r="AB1184" i="1"/>
  <c r="AC1184" i="1" s="1"/>
  <c r="AB1185" i="1"/>
  <c r="AC1185" i="1" s="1"/>
  <c r="AB1186" i="1"/>
  <c r="AC1186" i="1" s="1"/>
  <c r="AB1187" i="1"/>
  <c r="AC1187" i="1" s="1"/>
  <c r="AB1188" i="1"/>
  <c r="AC1188" i="1" s="1"/>
  <c r="AB1189" i="1"/>
  <c r="AC1189" i="1" s="1"/>
  <c r="AB1190" i="1"/>
  <c r="AC1190" i="1" s="1"/>
  <c r="AB1191" i="1"/>
  <c r="AC1191" i="1" s="1"/>
  <c r="AB1192" i="1"/>
  <c r="AC1192" i="1" s="1"/>
  <c r="AB1193" i="1"/>
  <c r="AC1193" i="1" s="1"/>
  <c r="AB1194" i="1"/>
  <c r="AC1194" i="1" s="1"/>
  <c r="AB1195" i="1"/>
  <c r="AC1195" i="1" s="1"/>
  <c r="AB1196" i="1"/>
  <c r="AC1196" i="1" s="1"/>
  <c r="AB1197" i="1"/>
  <c r="AC1197" i="1" s="1"/>
  <c r="AB1198" i="1"/>
  <c r="AC1198" i="1" s="1"/>
  <c r="AB1199" i="1"/>
  <c r="AC1199" i="1" s="1"/>
  <c r="AB1200" i="1"/>
  <c r="AC1200" i="1" s="1"/>
  <c r="AB1201" i="1"/>
  <c r="AC1201" i="1" s="1"/>
  <c r="AB1202" i="1"/>
  <c r="AC1202" i="1" s="1"/>
  <c r="AB1203" i="1"/>
  <c r="AC1203" i="1" s="1"/>
  <c r="AB1204" i="1"/>
  <c r="AC1204" i="1" s="1"/>
  <c r="AB1205" i="1"/>
  <c r="AC1205" i="1" s="1"/>
  <c r="AB1206" i="1"/>
  <c r="AC1206" i="1" s="1"/>
  <c r="AB1207" i="1"/>
  <c r="AC1207" i="1" s="1"/>
  <c r="AB1208" i="1"/>
  <c r="AC1208" i="1" s="1"/>
  <c r="AB1209" i="1"/>
  <c r="AC1209" i="1" s="1"/>
  <c r="AB1210" i="1"/>
  <c r="AC1210" i="1" s="1"/>
  <c r="AB1211" i="1"/>
  <c r="AC1211" i="1" s="1"/>
  <c r="AB1212" i="1"/>
  <c r="AC1212" i="1" s="1"/>
  <c r="AB1213" i="1"/>
  <c r="AC1213" i="1" s="1"/>
  <c r="AB1214" i="1"/>
  <c r="AC1214" i="1" s="1"/>
  <c r="AB1215" i="1"/>
  <c r="AC1215" i="1" s="1"/>
  <c r="AB1216" i="1"/>
  <c r="AC1216" i="1" s="1"/>
  <c r="AB1217" i="1"/>
  <c r="AC1217" i="1" s="1"/>
  <c r="AB1218" i="1"/>
  <c r="AC1218" i="1" s="1"/>
  <c r="AB1219" i="1"/>
  <c r="AC1219" i="1" s="1"/>
  <c r="AB1220" i="1"/>
  <c r="AC1220" i="1" s="1"/>
  <c r="AB1221" i="1"/>
  <c r="AC1221" i="1" s="1"/>
  <c r="AB1222" i="1"/>
  <c r="AC1222" i="1" s="1"/>
  <c r="AB1223" i="1"/>
  <c r="AC1223" i="1" s="1"/>
  <c r="AB1224" i="1"/>
  <c r="AC1224" i="1" s="1"/>
  <c r="AB1225" i="1"/>
  <c r="AC1225" i="1" s="1"/>
  <c r="AB1226" i="1"/>
  <c r="AC1226" i="1" s="1"/>
  <c r="AB1227" i="1"/>
  <c r="AC1227" i="1" s="1"/>
  <c r="AB1228" i="1"/>
  <c r="AC1228" i="1" s="1"/>
  <c r="AB1229" i="1"/>
  <c r="AC1229" i="1" s="1"/>
  <c r="AB1230" i="1"/>
  <c r="AC1230" i="1" s="1"/>
  <c r="AB1231" i="1"/>
  <c r="AC1231" i="1" s="1"/>
  <c r="AB1232" i="1"/>
  <c r="AC1232" i="1" s="1"/>
  <c r="AB1233" i="1"/>
  <c r="AC1233" i="1" s="1"/>
  <c r="AB1234" i="1"/>
  <c r="AC1234" i="1" s="1"/>
  <c r="AB1235" i="1"/>
  <c r="AC1235" i="1" s="1"/>
  <c r="AB1236" i="1"/>
  <c r="AC1236" i="1" s="1"/>
  <c r="AB1237" i="1"/>
  <c r="AC1237" i="1" s="1"/>
  <c r="AB1238" i="1"/>
  <c r="AC1238" i="1" s="1"/>
  <c r="AB1239" i="1"/>
  <c r="AC1239" i="1" s="1"/>
  <c r="AB1240" i="1"/>
  <c r="AC1240" i="1" s="1"/>
  <c r="AB1241" i="1"/>
  <c r="AC1241" i="1" s="1"/>
  <c r="AB1242" i="1"/>
  <c r="AC1242" i="1" s="1"/>
  <c r="AB1243" i="1"/>
  <c r="AC1243" i="1" s="1"/>
  <c r="AB1244" i="1"/>
  <c r="AC1244" i="1" s="1"/>
  <c r="AB1245" i="1"/>
  <c r="AC1245" i="1" s="1"/>
  <c r="AB1246" i="1"/>
  <c r="AC1246" i="1" s="1"/>
  <c r="AB1247" i="1"/>
  <c r="AC1247" i="1" s="1"/>
  <c r="AB1248" i="1"/>
  <c r="AC1248" i="1" s="1"/>
  <c r="AB1249" i="1"/>
  <c r="AC1249" i="1" s="1"/>
  <c r="AB1250" i="1"/>
  <c r="AC1250" i="1" s="1"/>
  <c r="AB1251" i="1"/>
  <c r="AC1251" i="1" s="1"/>
  <c r="AB1252" i="1"/>
  <c r="AC1252" i="1" s="1"/>
  <c r="AB1253" i="1"/>
  <c r="AC1253" i="1" s="1"/>
  <c r="AB1254" i="1"/>
  <c r="AC1254" i="1" s="1"/>
  <c r="AB1255" i="1"/>
  <c r="AC1255" i="1" s="1"/>
  <c r="AB1256" i="1"/>
  <c r="AC1256" i="1" s="1"/>
  <c r="AB1257" i="1"/>
  <c r="AC1257" i="1" s="1"/>
  <c r="AB1258" i="1"/>
  <c r="AC1258" i="1" s="1"/>
  <c r="AB1259" i="1"/>
  <c r="AC1259" i="1" s="1"/>
  <c r="AB1260" i="1"/>
  <c r="AC1260" i="1" s="1"/>
  <c r="AB1261" i="1"/>
  <c r="AC1261" i="1" s="1"/>
  <c r="AB1262" i="1"/>
  <c r="AC1262" i="1" s="1"/>
  <c r="AB1263" i="1"/>
  <c r="AC1263" i="1" s="1"/>
  <c r="AB1264" i="1"/>
  <c r="AC1264" i="1" s="1"/>
  <c r="AB1265" i="1"/>
  <c r="AC1265" i="1" s="1"/>
  <c r="AB1266" i="1"/>
  <c r="AC1266" i="1" s="1"/>
  <c r="AB1267" i="1"/>
  <c r="AC1267" i="1" s="1"/>
  <c r="AB1268" i="1"/>
  <c r="AC1268" i="1" s="1"/>
  <c r="AB1269" i="1"/>
  <c r="AC1269" i="1" s="1"/>
  <c r="AB1270" i="1"/>
  <c r="AC1270" i="1" s="1"/>
  <c r="AB1271" i="1"/>
  <c r="AC1271" i="1" s="1"/>
  <c r="AB1272" i="1"/>
  <c r="AC1272" i="1" s="1"/>
  <c r="AB1273" i="1"/>
  <c r="AC1273" i="1" s="1"/>
  <c r="AB1274" i="1"/>
  <c r="AC1274" i="1" s="1"/>
  <c r="AB1275" i="1"/>
  <c r="AC1275" i="1" s="1"/>
  <c r="AB1276" i="1"/>
  <c r="AC1276" i="1" s="1"/>
  <c r="AB1277" i="1"/>
  <c r="AC1277" i="1" s="1"/>
  <c r="AB1278" i="1"/>
  <c r="AC1278" i="1" s="1"/>
  <c r="AB1279" i="1"/>
  <c r="AC1279" i="1" s="1"/>
  <c r="AB1280" i="1"/>
  <c r="AC1280" i="1" s="1"/>
  <c r="AB1281" i="1"/>
  <c r="AC1281" i="1" s="1"/>
  <c r="AB1282" i="1"/>
  <c r="AC1282" i="1" s="1"/>
  <c r="AB1283" i="1"/>
  <c r="AC1283" i="1" s="1"/>
  <c r="AB1284" i="1"/>
  <c r="AC1284" i="1" s="1"/>
  <c r="AB1285" i="1"/>
  <c r="AC1285" i="1" s="1"/>
  <c r="AB1286" i="1"/>
  <c r="AC1286" i="1" s="1"/>
  <c r="AB1287" i="1"/>
  <c r="AC1287" i="1" s="1"/>
  <c r="AB1288" i="1"/>
  <c r="AC1288" i="1" s="1"/>
  <c r="AB1289" i="1"/>
  <c r="AC1289" i="1" s="1"/>
  <c r="AB1290" i="1"/>
  <c r="AC1290" i="1" s="1"/>
  <c r="AB1291" i="1"/>
  <c r="AC1291" i="1" s="1"/>
  <c r="AB1292" i="1"/>
  <c r="AC1292" i="1" s="1"/>
  <c r="AB1293" i="1"/>
  <c r="AC1293" i="1" s="1"/>
  <c r="AB1294" i="1"/>
  <c r="AC1294" i="1" s="1"/>
  <c r="AB1295" i="1"/>
  <c r="AC1295" i="1" s="1"/>
  <c r="AB1296" i="1"/>
  <c r="AC1296" i="1" s="1"/>
  <c r="AB1297" i="1"/>
  <c r="AC1297" i="1" s="1"/>
  <c r="AB1298" i="1"/>
  <c r="AC1298" i="1" s="1"/>
  <c r="AB1299" i="1"/>
  <c r="AC1299" i="1" s="1"/>
  <c r="AB1300" i="1"/>
  <c r="AC1300" i="1" s="1"/>
  <c r="AB1301" i="1"/>
  <c r="AC1301" i="1" s="1"/>
  <c r="AB1302" i="1"/>
  <c r="AC1302" i="1" s="1"/>
  <c r="AB1303" i="1"/>
  <c r="AC1303" i="1" s="1"/>
  <c r="AB1304" i="1"/>
  <c r="AC1304" i="1" s="1"/>
  <c r="AB1305" i="1"/>
  <c r="AC1305" i="1" s="1"/>
  <c r="AB1306" i="1"/>
  <c r="AC1306" i="1" s="1"/>
  <c r="AB1307" i="1"/>
  <c r="AC1307" i="1" s="1"/>
  <c r="AB1308" i="1"/>
  <c r="AC1308" i="1" s="1"/>
  <c r="AB1309" i="1"/>
  <c r="AC1309" i="1" s="1"/>
  <c r="AB1310" i="1"/>
  <c r="AC1310" i="1" s="1"/>
  <c r="AB1311" i="1"/>
  <c r="AC1311" i="1" s="1"/>
  <c r="AB1312" i="1"/>
  <c r="AC1312" i="1" s="1"/>
  <c r="AB1313" i="1"/>
  <c r="AC1313" i="1" s="1"/>
  <c r="AB1314" i="1"/>
  <c r="AC1314" i="1" s="1"/>
  <c r="AB1315" i="1"/>
  <c r="AC1315" i="1" s="1"/>
  <c r="AB1316" i="1"/>
  <c r="AC1316" i="1" s="1"/>
  <c r="AB1317" i="1"/>
  <c r="AC1317" i="1" s="1"/>
  <c r="AB1318" i="1"/>
  <c r="AC1318" i="1" s="1"/>
  <c r="AB1319" i="1"/>
  <c r="AC1319" i="1" s="1"/>
  <c r="AB1320" i="1"/>
  <c r="AC1320" i="1" s="1"/>
  <c r="AB1321" i="1"/>
  <c r="AC1321" i="1" s="1"/>
  <c r="AB1322" i="1"/>
  <c r="AC1322" i="1" s="1"/>
  <c r="AB1323" i="1"/>
  <c r="AC1323" i="1" s="1"/>
  <c r="AB1324" i="1"/>
  <c r="AC1324" i="1" s="1"/>
  <c r="AB1325" i="1"/>
  <c r="AC1325" i="1" s="1"/>
  <c r="AB1326" i="1"/>
  <c r="AC1326" i="1" s="1"/>
  <c r="AB1327" i="1"/>
  <c r="AC1327" i="1" s="1"/>
  <c r="AB1328" i="1"/>
  <c r="AC1328" i="1" s="1"/>
  <c r="AB1329" i="1"/>
  <c r="AC1329" i="1" s="1"/>
  <c r="AB1330" i="1"/>
  <c r="AC1330" i="1" s="1"/>
  <c r="AB1331" i="1"/>
  <c r="AC1331" i="1" s="1"/>
  <c r="AB1332" i="1"/>
  <c r="AC1332" i="1" s="1"/>
  <c r="AB1333" i="1"/>
  <c r="AC1333" i="1" s="1"/>
  <c r="AB1334" i="1"/>
  <c r="AC1334" i="1" s="1"/>
  <c r="AB1335" i="1"/>
  <c r="AC1335" i="1" s="1"/>
  <c r="AB1336" i="1"/>
  <c r="AC1336" i="1" s="1"/>
  <c r="AB1337" i="1"/>
  <c r="AC1337" i="1" s="1"/>
  <c r="AB1338" i="1"/>
  <c r="AC1338" i="1" s="1"/>
  <c r="AB1339" i="1"/>
  <c r="AC1339" i="1" s="1"/>
  <c r="AB1340" i="1"/>
  <c r="AC1340" i="1" s="1"/>
  <c r="AB1341" i="1"/>
  <c r="AC1341" i="1" s="1"/>
  <c r="AB1342" i="1"/>
  <c r="AC1342" i="1" s="1"/>
  <c r="AB1343" i="1"/>
  <c r="AC1343" i="1" s="1"/>
  <c r="AB1344" i="1"/>
  <c r="AC1344" i="1" s="1"/>
  <c r="AB1345" i="1"/>
  <c r="AC1345" i="1" s="1"/>
  <c r="AB1346" i="1"/>
  <c r="AC1346" i="1" s="1"/>
  <c r="AB1347" i="1"/>
  <c r="AC1347" i="1" s="1"/>
  <c r="AB1348" i="1"/>
  <c r="AC1348" i="1" s="1"/>
  <c r="AB1349" i="1"/>
  <c r="AC1349" i="1" s="1"/>
  <c r="AB1350" i="1"/>
  <c r="AC1350" i="1" s="1"/>
  <c r="AB1351" i="1"/>
  <c r="AC1351" i="1" s="1"/>
  <c r="AB1352" i="1"/>
  <c r="AC1352" i="1" s="1"/>
  <c r="AB1353" i="1"/>
  <c r="AC1353" i="1" s="1"/>
  <c r="AB1354" i="1"/>
  <c r="AC1354" i="1" s="1"/>
  <c r="AB1355" i="1"/>
  <c r="AC1355" i="1" s="1"/>
  <c r="AB1356" i="1"/>
  <c r="AC1356" i="1" s="1"/>
  <c r="AB1357" i="1"/>
  <c r="AC1357" i="1" s="1"/>
  <c r="AB1358" i="1"/>
  <c r="AC1358" i="1" s="1"/>
  <c r="AB1359" i="1"/>
  <c r="AC1359" i="1" s="1"/>
  <c r="AB1360" i="1"/>
  <c r="AC1360" i="1" s="1"/>
  <c r="AB1361" i="1"/>
  <c r="AC1361" i="1" s="1"/>
  <c r="AB1362" i="1"/>
  <c r="AC1362" i="1" s="1"/>
  <c r="AB1363" i="1"/>
  <c r="AC1363" i="1" s="1"/>
  <c r="AB1364" i="1"/>
  <c r="AC1364" i="1" s="1"/>
  <c r="AB1365" i="1"/>
  <c r="AC1365" i="1" s="1"/>
  <c r="AB1366" i="1"/>
  <c r="AC1366" i="1" s="1"/>
  <c r="AB1367" i="1"/>
  <c r="AC1367" i="1" s="1"/>
  <c r="AB1368" i="1"/>
  <c r="AC1368" i="1" s="1"/>
  <c r="AB1369" i="1"/>
  <c r="AC1369" i="1" s="1"/>
  <c r="AB1370" i="1"/>
  <c r="AC1370" i="1" s="1"/>
  <c r="AB1371" i="1"/>
  <c r="AC1371" i="1" s="1"/>
  <c r="AB1372" i="1"/>
  <c r="AC1372" i="1" s="1"/>
  <c r="AB1373" i="1"/>
  <c r="AC1373" i="1" s="1"/>
  <c r="AB1374" i="1"/>
  <c r="AC1374" i="1" s="1"/>
  <c r="AB1375" i="1"/>
  <c r="AC1375" i="1" s="1"/>
  <c r="AB1376" i="1"/>
  <c r="AC1376" i="1" s="1"/>
  <c r="AB1377" i="1"/>
  <c r="AC1377" i="1" s="1"/>
  <c r="AB1378" i="1"/>
  <c r="AC1378" i="1" s="1"/>
  <c r="AB1379" i="1"/>
  <c r="AC1379" i="1" s="1"/>
  <c r="AB1380" i="1"/>
  <c r="AC1380" i="1" s="1"/>
  <c r="AB1381" i="1"/>
  <c r="AC1381" i="1" s="1"/>
  <c r="AB1382" i="1"/>
  <c r="AC1382" i="1" s="1"/>
  <c r="AB1383" i="1"/>
  <c r="AC1383" i="1" s="1"/>
  <c r="AB1384" i="1"/>
  <c r="AC1384" i="1" s="1"/>
  <c r="AB1385" i="1"/>
  <c r="AC1385" i="1" s="1"/>
  <c r="AB1386" i="1"/>
  <c r="AC1386" i="1" s="1"/>
  <c r="AB1387" i="1"/>
  <c r="AC1387" i="1" s="1"/>
  <c r="AB1388" i="1"/>
  <c r="AC1388" i="1" s="1"/>
  <c r="AB1389" i="1"/>
  <c r="AC1389" i="1" s="1"/>
  <c r="AB1390" i="1"/>
  <c r="AC1390" i="1" s="1"/>
  <c r="AB1391" i="1"/>
  <c r="AC1391" i="1" s="1"/>
  <c r="AB1392" i="1"/>
  <c r="AC1392" i="1" s="1"/>
  <c r="AB1393" i="1"/>
  <c r="AC1393" i="1" s="1"/>
  <c r="AB1394" i="1"/>
  <c r="AC1394" i="1" s="1"/>
  <c r="AB1395" i="1"/>
  <c r="AC1395" i="1" s="1"/>
  <c r="AB1396" i="1"/>
  <c r="AC1396" i="1" s="1"/>
  <c r="AB1397" i="1"/>
  <c r="AC1397" i="1" s="1"/>
  <c r="AB1398" i="1"/>
  <c r="AC1398" i="1" s="1"/>
  <c r="AB1399" i="1"/>
  <c r="AC1399" i="1" s="1"/>
  <c r="AB1400" i="1"/>
  <c r="AC1400" i="1" s="1"/>
  <c r="AB1401" i="1"/>
  <c r="AC1401" i="1" s="1"/>
  <c r="AB1402" i="1"/>
  <c r="AC1402" i="1" s="1"/>
  <c r="AB1403" i="1"/>
  <c r="AC1403" i="1" s="1"/>
  <c r="AB1404" i="1"/>
  <c r="AC1404" i="1" s="1"/>
  <c r="AB1405" i="1"/>
  <c r="AC1405" i="1" s="1"/>
  <c r="AB1406" i="1"/>
  <c r="AC1406" i="1" s="1"/>
  <c r="AB1407" i="1"/>
  <c r="AC1407" i="1" s="1"/>
  <c r="AB1408" i="1"/>
  <c r="AC1408" i="1" s="1"/>
  <c r="AB1409" i="1"/>
  <c r="AC1409" i="1" s="1"/>
  <c r="AB1410" i="1"/>
  <c r="AC1410" i="1" s="1"/>
  <c r="AB1411" i="1"/>
  <c r="AC1411" i="1" s="1"/>
  <c r="AB1412" i="1"/>
  <c r="AC1412" i="1" s="1"/>
  <c r="AB1413" i="1"/>
  <c r="AC1413" i="1" s="1"/>
  <c r="AB1414" i="1"/>
  <c r="AC1414" i="1" s="1"/>
  <c r="AB1415" i="1"/>
  <c r="AC1415" i="1" s="1"/>
  <c r="AB1416" i="1"/>
  <c r="AC1416" i="1" s="1"/>
  <c r="AB1417" i="1"/>
  <c r="AC1417" i="1" s="1"/>
  <c r="AB1418" i="1"/>
  <c r="AC1418" i="1" s="1"/>
  <c r="AB1419" i="1"/>
  <c r="AC1419" i="1" s="1"/>
  <c r="AB1420" i="1"/>
  <c r="AC1420" i="1" s="1"/>
  <c r="AB1421" i="1"/>
  <c r="AC1421" i="1" s="1"/>
  <c r="AB1422" i="1"/>
  <c r="AC1422" i="1" s="1"/>
  <c r="AB1423" i="1"/>
  <c r="AC1423" i="1" s="1"/>
  <c r="AB1424" i="1"/>
  <c r="AC1424" i="1" s="1"/>
  <c r="AB1425" i="1"/>
  <c r="AC1425" i="1" s="1"/>
  <c r="AB1426" i="1"/>
  <c r="AC1426" i="1" s="1"/>
  <c r="AB1427" i="1"/>
  <c r="AC1427" i="1" s="1"/>
  <c r="AB1428" i="1"/>
  <c r="AC1428" i="1" s="1"/>
  <c r="AB1429" i="1"/>
  <c r="AC1429" i="1" s="1"/>
  <c r="AB1430" i="1"/>
  <c r="AC1430" i="1" s="1"/>
  <c r="AB1431" i="1"/>
  <c r="AC1431" i="1" s="1"/>
  <c r="AB1432" i="1"/>
  <c r="AC1432" i="1" s="1"/>
  <c r="AB1433" i="1"/>
  <c r="AC1433" i="1" s="1"/>
  <c r="AB1434" i="1"/>
  <c r="AC1434" i="1" s="1"/>
  <c r="AB1435" i="1"/>
  <c r="AC1435" i="1" s="1"/>
  <c r="AB1436" i="1"/>
  <c r="AC1436" i="1" s="1"/>
  <c r="AB1437" i="1"/>
  <c r="AC1437" i="1" s="1"/>
  <c r="AB1438" i="1"/>
  <c r="AC1438" i="1" s="1"/>
  <c r="AB1439" i="1"/>
  <c r="AC1439" i="1" s="1"/>
  <c r="AB1440" i="1"/>
  <c r="AC1440" i="1" s="1"/>
  <c r="AB1441" i="1"/>
  <c r="AC1441" i="1" s="1"/>
  <c r="AB1442" i="1"/>
  <c r="AC1442" i="1" s="1"/>
  <c r="AB1443" i="1"/>
  <c r="AC1443" i="1" s="1"/>
  <c r="AB1444" i="1"/>
  <c r="AC1444" i="1" s="1"/>
  <c r="AB1445" i="1"/>
  <c r="AC1445" i="1" s="1"/>
  <c r="AB1446" i="1"/>
  <c r="AC1446" i="1" s="1"/>
  <c r="AB1447" i="1"/>
  <c r="AC1447" i="1" s="1"/>
  <c r="AB1448" i="1"/>
  <c r="AC1448" i="1" s="1"/>
  <c r="AB1449" i="1"/>
  <c r="AC1449" i="1" s="1"/>
  <c r="AB1450" i="1"/>
  <c r="AC1450" i="1" s="1"/>
  <c r="AB1451" i="1"/>
  <c r="AC1451" i="1" s="1"/>
  <c r="AB1452" i="1"/>
  <c r="AC1452" i="1" s="1"/>
  <c r="AB1453" i="1"/>
  <c r="AC1453" i="1" s="1"/>
  <c r="AB1454" i="1"/>
  <c r="AC1454" i="1" s="1"/>
  <c r="AB1455" i="1"/>
  <c r="AC1455" i="1" s="1"/>
  <c r="AB1456" i="1"/>
  <c r="AC1456" i="1" s="1"/>
  <c r="AB1457" i="1"/>
  <c r="AC1457" i="1" s="1"/>
  <c r="AB1458" i="1"/>
  <c r="AC1458" i="1" s="1"/>
  <c r="AB1459" i="1"/>
  <c r="AC1459" i="1" s="1"/>
  <c r="AB1460" i="1"/>
  <c r="AC1460" i="1" s="1"/>
  <c r="AB1461" i="1"/>
  <c r="AC1461" i="1" s="1"/>
  <c r="AB1462" i="1"/>
  <c r="AC1462" i="1" s="1"/>
  <c r="AB1463" i="1"/>
  <c r="AC1463" i="1" s="1"/>
  <c r="AB1464" i="1"/>
  <c r="AC1464" i="1" s="1"/>
  <c r="AB1465" i="1"/>
  <c r="AC1465" i="1" s="1"/>
  <c r="AB1466" i="1"/>
  <c r="AC1466" i="1" s="1"/>
  <c r="AB1467" i="1"/>
  <c r="AC1467" i="1" s="1"/>
  <c r="AB1468" i="1"/>
  <c r="AC1468" i="1" s="1"/>
  <c r="AB1469" i="1"/>
  <c r="AC1469" i="1" s="1"/>
  <c r="AB1470" i="1"/>
  <c r="AC1470" i="1" s="1"/>
  <c r="AB1471" i="1"/>
  <c r="AC1471" i="1" s="1"/>
  <c r="AB1472" i="1"/>
  <c r="AC1472" i="1" s="1"/>
  <c r="AB1473" i="1"/>
  <c r="AC1473" i="1" s="1"/>
  <c r="AB1474" i="1"/>
  <c r="AC1474" i="1" s="1"/>
  <c r="AB1475" i="1"/>
  <c r="AC1475" i="1" s="1"/>
  <c r="AB1476" i="1"/>
  <c r="AC1476" i="1" s="1"/>
  <c r="AB1477" i="1"/>
  <c r="AC1477" i="1" s="1"/>
  <c r="AB1478" i="1"/>
  <c r="AC1478" i="1" s="1"/>
  <c r="AB1479" i="1"/>
  <c r="AC1479" i="1" s="1"/>
  <c r="AB1480" i="1"/>
  <c r="AC1480" i="1" s="1"/>
  <c r="AB1481" i="1"/>
  <c r="AC1481" i="1" s="1"/>
  <c r="AB1482" i="1"/>
  <c r="AC1482" i="1" s="1"/>
  <c r="AB1483" i="1"/>
  <c r="AC1483" i="1" s="1"/>
  <c r="AB1484" i="1"/>
  <c r="AC1484" i="1" s="1"/>
  <c r="AB1485" i="1"/>
  <c r="AC1485" i="1" s="1"/>
  <c r="AB1486" i="1"/>
  <c r="AC1486" i="1" s="1"/>
  <c r="AB1487" i="1"/>
  <c r="AC1487" i="1" s="1"/>
  <c r="AB1488" i="1"/>
  <c r="AC1488" i="1" s="1"/>
  <c r="AB1489" i="1"/>
  <c r="AC1489" i="1" s="1"/>
  <c r="AB1490" i="1"/>
  <c r="AC1490" i="1" s="1"/>
  <c r="AB1491" i="1"/>
  <c r="AC1491" i="1" s="1"/>
  <c r="AB1492" i="1"/>
  <c r="AC1492" i="1" s="1"/>
  <c r="AB1493" i="1"/>
  <c r="AC1493" i="1" s="1"/>
  <c r="AB1494" i="1"/>
  <c r="AC1494" i="1" s="1"/>
  <c r="AB1495" i="1"/>
  <c r="AC1495" i="1" s="1"/>
  <c r="AB1496" i="1"/>
  <c r="AC1496" i="1" s="1"/>
  <c r="AB1497" i="1"/>
  <c r="AC1497" i="1" s="1"/>
  <c r="AB1498" i="1"/>
  <c r="AC1498" i="1" s="1"/>
  <c r="AB1499" i="1"/>
  <c r="AC1499" i="1" s="1"/>
  <c r="AB1500" i="1"/>
  <c r="AC1500" i="1" s="1"/>
  <c r="AB1501" i="1"/>
  <c r="AC1501" i="1" s="1"/>
  <c r="AB1502" i="1"/>
  <c r="AC1502" i="1" s="1"/>
  <c r="AB1503" i="1"/>
  <c r="AC1503" i="1" s="1"/>
  <c r="AB1504" i="1"/>
  <c r="AC1504" i="1" s="1"/>
  <c r="AB1505" i="1"/>
  <c r="AC1505" i="1" s="1"/>
  <c r="AB1506" i="1"/>
  <c r="AC1506" i="1" s="1"/>
  <c r="AB1507" i="1"/>
  <c r="AC1507" i="1" s="1"/>
  <c r="AB1508" i="1"/>
  <c r="AC1508" i="1" s="1"/>
  <c r="AB1509" i="1"/>
  <c r="AC1509" i="1" s="1"/>
  <c r="AB1510" i="1"/>
  <c r="AC1510" i="1" s="1"/>
  <c r="AB1511" i="1"/>
  <c r="AC1511" i="1" s="1"/>
  <c r="AB1512" i="1"/>
  <c r="AC1512" i="1" s="1"/>
  <c r="AB1513" i="1"/>
  <c r="AC1513" i="1" s="1"/>
  <c r="AB1514" i="1"/>
  <c r="AC1514" i="1" s="1"/>
  <c r="AB1515" i="1"/>
  <c r="AC1515" i="1" s="1"/>
  <c r="AB1516" i="1"/>
  <c r="AC1516" i="1" s="1"/>
  <c r="AB1517" i="1"/>
  <c r="AC1517" i="1" s="1"/>
  <c r="AB1518" i="1"/>
  <c r="AC1518" i="1" s="1"/>
  <c r="AB1519" i="1"/>
  <c r="AC1519" i="1" s="1"/>
  <c r="AB1520" i="1"/>
  <c r="AC1520" i="1" s="1"/>
  <c r="AB1521" i="1"/>
  <c r="AC1521" i="1" s="1"/>
  <c r="AB1522" i="1"/>
  <c r="AC1522" i="1" s="1"/>
  <c r="AB1523" i="1"/>
  <c r="AC1523" i="1" s="1"/>
  <c r="AB1524" i="1"/>
  <c r="AC1524" i="1" s="1"/>
  <c r="AB1525" i="1"/>
  <c r="AC1525" i="1" s="1"/>
  <c r="AB1526" i="1"/>
  <c r="AC1526" i="1" s="1"/>
  <c r="AB1527" i="1"/>
  <c r="AC1527" i="1" s="1"/>
  <c r="AB1528" i="1"/>
  <c r="AC1528" i="1" s="1"/>
  <c r="AB1529" i="1"/>
  <c r="AC1529" i="1" s="1"/>
  <c r="AB1530" i="1"/>
  <c r="AC1530" i="1" s="1"/>
  <c r="AB1531" i="1"/>
  <c r="AC1531" i="1" s="1"/>
  <c r="AB1532" i="1"/>
  <c r="AC1532" i="1" s="1"/>
  <c r="AB1533" i="1"/>
  <c r="AC1533" i="1" s="1"/>
  <c r="AB1534" i="1"/>
  <c r="AC1534" i="1" s="1"/>
  <c r="AB1535" i="1"/>
  <c r="AC1535" i="1" s="1"/>
  <c r="AB1536" i="1"/>
  <c r="AC1536" i="1" s="1"/>
  <c r="AB1537" i="1"/>
  <c r="AC1537" i="1" s="1"/>
  <c r="AB1538" i="1"/>
  <c r="AC1538" i="1" s="1"/>
  <c r="AB1539" i="1"/>
  <c r="AC1539" i="1" s="1"/>
  <c r="AB1540" i="1"/>
  <c r="AC1540" i="1" s="1"/>
  <c r="AB1541" i="1"/>
  <c r="AC1541" i="1" s="1"/>
  <c r="AB1542" i="1"/>
  <c r="AC1542" i="1" s="1"/>
  <c r="AB1543" i="1"/>
  <c r="AC1543" i="1" s="1"/>
  <c r="AB1544" i="1"/>
  <c r="AC1544" i="1" s="1"/>
  <c r="AB1545" i="1"/>
  <c r="AC1545" i="1" s="1"/>
  <c r="AB1546" i="1"/>
  <c r="AC1546" i="1" s="1"/>
  <c r="AB1547" i="1"/>
  <c r="AC1547" i="1" s="1"/>
  <c r="AB1548" i="1"/>
  <c r="AC1548" i="1" s="1"/>
  <c r="AB1549" i="1"/>
  <c r="AC1549" i="1" s="1"/>
  <c r="AB1550" i="1"/>
  <c r="AC1550" i="1" s="1"/>
  <c r="AB1551" i="1"/>
  <c r="AC1551" i="1" s="1"/>
  <c r="AB1552" i="1"/>
  <c r="AC1552" i="1" s="1"/>
  <c r="AB1553" i="1"/>
  <c r="AC1553" i="1" s="1"/>
  <c r="AB1554" i="1"/>
  <c r="AC1554" i="1" s="1"/>
  <c r="AB1555" i="1"/>
  <c r="AC1555" i="1" s="1"/>
  <c r="AB1556" i="1"/>
  <c r="AC1556" i="1" s="1"/>
  <c r="AB1557" i="1"/>
  <c r="AC1557" i="1" s="1"/>
  <c r="AB1558" i="1"/>
  <c r="AC1558" i="1" s="1"/>
  <c r="AB1559" i="1"/>
  <c r="AC1559" i="1" s="1"/>
  <c r="AB1560" i="1"/>
  <c r="AC1560" i="1" s="1"/>
  <c r="AB1561" i="1"/>
  <c r="AC1561" i="1" s="1"/>
  <c r="AB1562" i="1"/>
  <c r="AC1562" i="1" s="1"/>
  <c r="AB1563" i="1"/>
  <c r="AC1563" i="1" s="1"/>
  <c r="AB1564" i="1"/>
  <c r="AC1564" i="1" s="1"/>
  <c r="AB1565" i="1"/>
  <c r="AC1565" i="1" s="1"/>
  <c r="AB1566" i="1"/>
  <c r="AC1566" i="1" s="1"/>
  <c r="AB1567" i="1"/>
  <c r="AC1567" i="1" s="1"/>
  <c r="AB1568" i="1"/>
  <c r="AC1568" i="1" s="1"/>
  <c r="AB1569" i="1"/>
  <c r="AC1569" i="1" s="1"/>
  <c r="AB1570" i="1"/>
  <c r="AC1570" i="1" s="1"/>
  <c r="AB1571" i="1"/>
  <c r="AC1571" i="1" s="1"/>
  <c r="AB1572" i="1"/>
  <c r="AC1572" i="1" s="1"/>
  <c r="AB1573" i="1"/>
  <c r="AC1573" i="1" s="1"/>
  <c r="AB1574" i="1"/>
  <c r="AC1574" i="1" s="1"/>
  <c r="AB1575" i="1"/>
  <c r="AC1575" i="1" s="1"/>
  <c r="AB1576" i="1"/>
  <c r="AC1576" i="1" s="1"/>
  <c r="AB1577" i="1"/>
  <c r="AC1577" i="1" s="1"/>
  <c r="AB1578" i="1"/>
  <c r="AC1578" i="1" s="1"/>
  <c r="AB1579" i="1"/>
  <c r="AC1579" i="1" s="1"/>
  <c r="AB1580" i="1"/>
  <c r="AC1580" i="1" s="1"/>
  <c r="AB1581" i="1"/>
  <c r="AC1581" i="1" s="1"/>
  <c r="AB1582" i="1"/>
  <c r="AC1582" i="1" s="1"/>
  <c r="AB1583" i="1"/>
  <c r="AC1583" i="1" s="1"/>
  <c r="AB1584" i="1"/>
  <c r="AC1584" i="1" s="1"/>
  <c r="AB1585" i="1"/>
  <c r="AC1585" i="1" s="1"/>
  <c r="AB1586" i="1"/>
  <c r="AC1586" i="1" s="1"/>
  <c r="AB1587" i="1"/>
  <c r="AC1587" i="1" s="1"/>
  <c r="AB1588" i="1"/>
  <c r="AC1588" i="1" s="1"/>
  <c r="AB1589" i="1"/>
  <c r="AC1589" i="1" s="1"/>
  <c r="AB1590" i="1"/>
  <c r="AC1590" i="1" s="1"/>
  <c r="AB1591" i="1"/>
  <c r="AC1591" i="1" s="1"/>
  <c r="AB1592" i="1"/>
  <c r="AC1592" i="1" s="1"/>
  <c r="AB1593" i="1"/>
  <c r="AC1593" i="1" s="1"/>
  <c r="AB1594" i="1"/>
  <c r="AC1594" i="1" s="1"/>
  <c r="AB1595" i="1"/>
  <c r="AC1595" i="1" s="1"/>
  <c r="AB1596" i="1"/>
  <c r="AC1596" i="1" s="1"/>
  <c r="AB1597" i="1"/>
  <c r="AC1597" i="1" s="1"/>
  <c r="AB1598" i="1"/>
  <c r="AC1598" i="1" s="1"/>
  <c r="AB1599" i="1"/>
  <c r="AC1599" i="1" s="1"/>
  <c r="AB1600" i="1"/>
  <c r="AC1600" i="1" s="1"/>
  <c r="AB1601" i="1"/>
  <c r="AC1601" i="1" s="1"/>
  <c r="AB1602" i="1"/>
  <c r="AC1602" i="1" s="1"/>
  <c r="AB1603" i="1"/>
  <c r="AC1603" i="1" s="1"/>
  <c r="AB1604" i="1"/>
  <c r="AC1604" i="1" s="1"/>
  <c r="AB1605" i="1"/>
  <c r="AC1605" i="1" s="1"/>
  <c r="AB1606" i="1"/>
  <c r="AC1606" i="1" s="1"/>
  <c r="AB1607" i="1"/>
  <c r="AC1607" i="1" s="1"/>
  <c r="AB1608" i="1"/>
  <c r="AC1608" i="1" s="1"/>
  <c r="AB1609" i="1"/>
  <c r="AC1609" i="1" s="1"/>
  <c r="AB1610" i="1"/>
  <c r="AC1610" i="1" s="1"/>
  <c r="AB1611" i="1"/>
  <c r="AC1611" i="1" s="1"/>
  <c r="AB1612" i="1"/>
  <c r="AC1612" i="1" s="1"/>
  <c r="AB1613" i="1"/>
  <c r="AC1613" i="1" s="1"/>
  <c r="AB1614" i="1"/>
  <c r="AC1614" i="1" s="1"/>
  <c r="AB1615" i="1"/>
  <c r="AC1615" i="1" s="1"/>
  <c r="AB1616" i="1"/>
  <c r="AC1616" i="1" s="1"/>
  <c r="AB1617" i="1"/>
  <c r="AC1617" i="1" s="1"/>
  <c r="AB1618" i="1"/>
  <c r="AC1618" i="1" s="1"/>
  <c r="AB1619" i="1"/>
  <c r="AC1619" i="1" s="1"/>
  <c r="AB1620" i="1"/>
  <c r="AC1620" i="1" s="1"/>
  <c r="AB1621" i="1"/>
  <c r="AC1621" i="1" s="1"/>
  <c r="AB1622" i="1"/>
  <c r="AC1622" i="1" s="1"/>
  <c r="AB1623" i="1"/>
  <c r="AC1623" i="1" s="1"/>
  <c r="AB1624" i="1"/>
  <c r="AC1624" i="1" s="1"/>
  <c r="AB1625" i="1"/>
  <c r="AC1625" i="1" s="1"/>
  <c r="AB1626" i="1"/>
  <c r="AC1626" i="1" s="1"/>
  <c r="AB1627" i="1"/>
  <c r="AC1627" i="1" s="1"/>
  <c r="AB1628" i="1"/>
  <c r="AC1628" i="1" s="1"/>
  <c r="AB1629" i="1"/>
  <c r="AC1629" i="1" s="1"/>
  <c r="AB1630" i="1"/>
  <c r="AC1630" i="1" s="1"/>
  <c r="AB1631" i="1"/>
  <c r="AC1631" i="1" s="1"/>
  <c r="AB1632" i="1"/>
  <c r="AC1632" i="1" s="1"/>
  <c r="AB1633" i="1"/>
  <c r="AC1633" i="1" s="1"/>
  <c r="AB1634" i="1"/>
  <c r="AC1634" i="1" s="1"/>
  <c r="AB1635" i="1"/>
  <c r="AC1635" i="1" s="1"/>
  <c r="AB1636" i="1"/>
  <c r="AC1636" i="1" s="1"/>
  <c r="AB1637" i="1"/>
  <c r="AC1637" i="1" s="1"/>
  <c r="AB1638" i="1"/>
  <c r="AC1638" i="1" s="1"/>
  <c r="AB1639" i="1"/>
  <c r="AC1639" i="1" s="1"/>
  <c r="AB1640" i="1"/>
  <c r="AC1640" i="1" s="1"/>
  <c r="AB1641" i="1"/>
  <c r="AC1641" i="1" s="1"/>
  <c r="AB1642" i="1"/>
  <c r="AC1642" i="1" s="1"/>
  <c r="AB1643" i="1"/>
  <c r="AC1643" i="1" s="1"/>
  <c r="AB1644" i="1"/>
  <c r="AC1644" i="1" s="1"/>
  <c r="AB1645" i="1"/>
  <c r="AC1645" i="1" s="1"/>
  <c r="AB1646" i="1"/>
  <c r="AC1646" i="1" s="1"/>
  <c r="AB1647" i="1"/>
  <c r="AC1647" i="1" s="1"/>
  <c r="AB1648" i="1"/>
  <c r="AC1648" i="1" s="1"/>
  <c r="AB1649" i="1"/>
  <c r="AC1649" i="1" s="1"/>
  <c r="AB1650" i="1"/>
  <c r="AC1650" i="1" s="1"/>
  <c r="AB1651" i="1"/>
  <c r="AC1651" i="1" s="1"/>
  <c r="AB1652" i="1"/>
  <c r="AC1652" i="1" s="1"/>
  <c r="AB1653" i="1"/>
  <c r="AC1653" i="1" s="1"/>
  <c r="AB1654" i="1"/>
  <c r="AC1654" i="1" s="1"/>
  <c r="AB1655" i="1"/>
  <c r="AC1655" i="1" s="1"/>
  <c r="AB1656" i="1"/>
  <c r="AC1656" i="1" s="1"/>
  <c r="AB1657" i="1"/>
  <c r="AC1657" i="1" s="1"/>
  <c r="AB1658" i="1"/>
  <c r="AC1658" i="1" s="1"/>
  <c r="AB1659" i="1"/>
  <c r="AC1659" i="1" s="1"/>
  <c r="AB1660" i="1"/>
  <c r="AC1660" i="1" s="1"/>
  <c r="AB1661" i="1"/>
  <c r="AC1661" i="1" s="1"/>
  <c r="AB1662" i="1"/>
  <c r="AC1662" i="1" s="1"/>
  <c r="AB1663" i="1"/>
  <c r="AC1663" i="1" s="1"/>
  <c r="AB1664" i="1"/>
  <c r="AC1664" i="1" s="1"/>
  <c r="AB1665" i="1"/>
  <c r="AC1665" i="1" s="1"/>
  <c r="AB1666" i="1"/>
  <c r="AC1666" i="1" s="1"/>
  <c r="AB1667" i="1"/>
  <c r="AC1667" i="1" s="1"/>
  <c r="AB1668" i="1"/>
  <c r="AC1668" i="1" s="1"/>
  <c r="AB1669" i="1"/>
  <c r="AC1669" i="1" s="1"/>
  <c r="AB1670" i="1"/>
  <c r="AC1670" i="1" s="1"/>
  <c r="AB1671" i="1"/>
  <c r="AC1671" i="1" s="1"/>
  <c r="AB1672" i="1"/>
  <c r="AC1672" i="1" s="1"/>
  <c r="AB1673" i="1"/>
  <c r="AC1673" i="1" s="1"/>
  <c r="AB1674" i="1"/>
  <c r="AC1674" i="1" s="1"/>
  <c r="AB1675" i="1"/>
  <c r="AC1675" i="1" s="1"/>
  <c r="AB1676" i="1"/>
  <c r="AC1676" i="1" s="1"/>
  <c r="AB1677" i="1"/>
  <c r="AC1677" i="1" s="1"/>
  <c r="AB1678" i="1"/>
  <c r="AC1678" i="1" s="1"/>
  <c r="AB1679" i="1"/>
  <c r="AC1679" i="1" s="1"/>
  <c r="AB1680" i="1"/>
  <c r="AC1680" i="1" s="1"/>
  <c r="AB1681" i="1"/>
  <c r="AC1681" i="1" s="1"/>
  <c r="AB1682" i="1"/>
  <c r="AC1682" i="1" s="1"/>
  <c r="AB1683" i="1"/>
  <c r="AC1683" i="1" s="1"/>
  <c r="AB1684" i="1"/>
  <c r="AC1684" i="1" s="1"/>
  <c r="AB1685" i="1"/>
  <c r="AC1685" i="1" s="1"/>
  <c r="AB1686" i="1"/>
  <c r="AC1686" i="1" s="1"/>
  <c r="AB1687" i="1"/>
  <c r="AC1687" i="1" s="1"/>
  <c r="AB1688" i="1"/>
  <c r="AC1688" i="1" s="1"/>
  <c r="AB1689" i="1"/>
  <c r="AC1689" i="1" s="1"/>
  <c r="AB1690" i="1"/>
  <c r="AC1690" i="1" s="1"/>
  <c r="AB1691" i="1"/>
  <c r="AC1691" i="1" s="1"/>
  <c r="AB1692" i="1"/>
  <c r="AC1692" i="1" s="1"/>
  <c r="AB1693" i="1"/>
  <c r="AC1693" i="1" s="1"/>
  <c r="AB1694" i="1"/>
  <c r="AC1694" i="1" s="1"/>
  <c r="AB1695" i="1"/>
  <c r="AC1695" i="1" s="1"/>
  <c r="AB1696" i="1"/>
  <c r="AC1696" i="1" s="1"/>
  <c r="AB1697" i="1"/>
  <c r="AC1697" i="1" s="1"/>
  <c r="AB1698" i="1"/>
  <c r="AC1698" i="1" s="1"/>
  <c r="AB1699" i="1"/>
  <c r="AC1699" i="1" s="1"/>
  <c r="AB1700" i="1"/>
  <c r="AC1700" i="1" s="1"/>
  <c r="AB1701" i="1"/>
  <c r="AC1701" i="1" s="1"/>
  <c r="AB1702" i="1"/>
  <c r="AC1702" i="1" s="1"/>
  <c r="AB1703" i="1"/>
  <c r="AC1703" i="1" s="1"/>
  <c r="AB1704" i="1"/>
  <c r="AC1704" i="1" s="1"/>
  <c r="AB1705" i="1"/>
  <c r="AC1705" i="1" s="1"/>
  <c r="AB1706" i="1"/>
  <c r="AC1706" i="1" s="1"/>
  <c r="AB1707" i="1"/>
  <c r="AC1707" i="1" s="1"/>
  <c r="AB1708" i="1"/>
  <c r="AC1708" i="1" s="1"/>
  <c r="AB1709" i="1"/>
  <c r="AC1709" i="1" s="1"/>
  <c r="AB1710" i="1"/>
  <c r="AC1710" i="1" s="1"/>
  <c r="AB1711" i="1"/>
  <c r="AC1711" i="1" s="1"/>
  <c r="AB1712" i="1"/>
  <c r="AC1712" i="1" s="1"/>
  <c r="AB1713" i="1"/>
  <c r="AC1713" i="1" s="1"/>
  <c r="AB1714" i="1"/>
  <c r="AC1714" i="1" s="1"/>
  <c r="AB1715" i="1"/>
  <c r="AC1715" i="1" s="1"/>
  <c r="AB1716" i="1"/>
  <c r="AC1716" i="1" s="1"/>
  <c r="AB1717" i="1"/>
  <c r="AC1717" i="1" s="1"/>
  <c r="AB1718" i="1"/>
  <c r="AC1718" i="1" s="1"/>
  <c r="AB1719" i="1"/>
  <c r="AC1719" i="1" s="1"/>
  <c r="AB1720" i="1"/>
  <c r="AC1720" i="1" s="1"/>
  <c r="AB1721" i="1"/>
  <c r="AC1721" i="1" s="1"/>
  <c r="AB1722" i="1"/>
  <c r="AC1722" i="1" s="1"/>
  <c r="AB1723" i="1"/>
  <c r="AC1723" i="1" s="1"/>
  <c r="AB1724" i="1"/>
  <c r="AC1724" i="1" s="1"/>
  <c r="AB1725" i="1"/>
  <c r="AC1725" i="1" s="1"/>
  <c r="AB1726" i="1"/>
  <c r="AC1726" i="1" s="1"/>
  <c r="AB1727" i="1"/>
  <c r="AC1727" i="1" s="1"/>
  <c r="AB1728" i="1"/>
  <c r="AC1728" i="1" s="1"/>
  <c r="AB1729" i="1"/>
  <c r="AC1729" i="1" s="1"/>
  <c r="AB1730" i="1"/>
  <c r="AC1730" i="1" s="1"/>
  <c r="AB1731" i="1"/>
  <c r="AC1731" i="1" s="1"/>
  <c r="AB1732" i="1"/>
  <c r="AC1732" i="1" s="1"/>
  <c r="AB1733" i="1"/>
  <c r="AC1733" i="1" s="1"/>
  <c r="AB1734" i="1"/>
  <c r="AC1734" i="1" s="1"/>
  <c r="AB1735" i="1"/>
  <c r="AC1735" i="1" s="1"/>
  <c r="AB1736" i="1"/>
  <c r="AC1736" i="1" s="1"/>
  <c r="AB1737" i="1"/>
  <c r="AC1737" i="1" s="1"/>
  <c r="AB1738" i="1"/>
  <c r="AC1738" i="1" s="1"/>
  <c r="AB1739" i="1"/>
  <c r="AC1739" i="1" s="1"/>
  <c r="AB1740" i="1"/>
  <c r="AC1740" i="1" s="1"/>
  <c r="AB1741" i="1"/>
  <c r="AC1741" i="1" s="1"/>
  <c r="AB1742" i="1"/>
  <c r="AC1742" i="1" s="1"/>
  <c r="AB1743" i="1"/>
  <c r="AC1743" i="1" s="1"/>
  <c r="AB1744" i="1"/>
  <c r="AC1744" i="1" s="1"/>
  <c r="AB1745" i="1"/>
  <c r="AC1745" i="1" s="1"/>
  <c r="AB1746" i="1"/>
  <c r="AC1746" i="1" s="1"/>
  <c r="AB1747" i="1"/>
  <c r="AC1747" i="1" s="1"/>
  <c r="AB1748" i="1"/>
  <c r="AC1748" i="1" s="1"/>
  <c r="AB1749" i="1"/>
  <c r="AC1749" i="1" s="1"/>
  <c r="AB1750" i="1"/>
  <c r="AC1750" i="1" s="1"/>
  <c r="AB1751" i="1"/>
  <c r="AC1751" i="1" s="1"/>
  <c r="AB1752" i="1"/>
  <c r="AC1752" i="1" s="1"/>
  <c r="AB1753" i="1"/>
  <c r="AC1753" i="1" s="1"/>
  <c r="AB1754" i="1"/>
  <c r="AC1754" i="1" s="1"/>
  <c r="AB1755" i="1"/>
  <c r="AC1755" i="1" s="1"/>
  <c r="AB1756" i="1"/>
  <c r="AC1756" i="1" s="1"/>
  <c r="AB1757" i="1"/>
  <c r="AC1757" i="1" s="1"/>
  <c r="AB1758" i="1"/>
  <c r="AC1758" i="1" s="1"/>
  <c r="AB1759" i="1"/>
  <c r="AC1759" i="1" s="1"/>
  <c r="AB1760" i="1"/>
  <c r="AC1760" i="1" s="1"/>
  <c r="AB1761" i="1"/>
  <c r="AC1761" i="1" s="1"/>
  <c r="AB1762" i="1"/>
  <c r="AC1762" i="1" s="1"/>
  <c r="AB1763" i="1"/>
  <c r="AC1763" i="1" s="1"/>
  <c r="AB1764" i="1"/>
  <c r="AC1764" i="1" s="1"/>
  <c r="AB1765" i="1"/>
  <c r="AC1765" i="1" s="1"/>
  <c r="AB1766" i="1"/>
  <c r="AC1766" i="1" s="1"/>
  <c r="AB1767" i="1"/>
  <c r="AC1767" i="1" s="1"/>
  <c r="AB1768" i="1"/>
  <c r="AC1768" i="1" s="1"/>
  <c r="AB1769" i="1"/>
  <c r="AC1769" i="1" s="1"/>
  <c r="AB1770" i="1"/>
  <c r="AC1770" i="1" s="1"/>
  <c r="AB1771" i="1"/>
  <c r="AC1771" i="1" s="1"/>
  <c r="AB1772" i="1"/>
  <c r="AC1772" i="1" s="1"/>
  <c r="AB1773" i="1"/>
  <c r="AC1773" i="1" s="1"/>
  <c r="AB1774" i="1"/>
  <c r="AC1774" i="1" s="1"/>
  <c r="AB1775" i="1"/>
  <c r="AC1775" i="1" s="1"/>
  <c r="AB1776" i="1"/>
  <c r="AC1776" i="1" s="1"/>
  <c r="AB1777" i="1"/>
  <c r="AC1777" i="1" s="1"/>
  <c r="AB1778" i="1"/>
  <c r="AC1778" i="1" s="1"/>
  <c r="AB1779" i="1"/>
  <c r="AC1779" i="1" s="1"/>
  <c r="AB1780" i="1"/>
  <c r="AC1780" i="1" s="1"/>
  <c r="AB1781" i="1"/>
  <c r="AC1781" i="1" s="1"/>
  <c r="AB1782" i="1"/>
  <c r="AC1782" i="1" s="1"/>
  <c r="AB1783" i="1"/>
  <c r="AC1783" i="1" s="1"/>
  <c r="AB1784" i="1"/>
  <c r="AC1784" i="1" s="1"/>
  <c r="AB1785" i="1"/>
  <c r="AC1785" i="1" s="1"/>
  <c r="AB1786" i="1"/>
  <c r="AC1786" i="1" s="1"/>
  <c r="AB1787" i="1"/>
  <c r="AC1787" i="1" s="1"/>
  <c r="AB1788" i="1"/>
  <c r="AC1788" i="1" s="1"/>
  <c r="AB1789" i="1"/>
  <c r="AC1789" i="1" s="1"/>
  <c r="AB1790" i="1"/>
  <c r="AC1790" i="1" s="1"/>
  <c r="AB1791" i="1"/>
  <c r="AC1791" i="1" s="1"/>
  <c r="AB1792" i="1"/>
  <c r="AC1792" i="1" s="1"/>
  <c r="AB1793" i="1"/>
  <c r="AC1793" i="1" s="1"/>
  <c r="AB1794" i="1"/>
  <c r="AC1794" i="1" s="1"/>
  <c r="AB1795" i="1"/>
  <c r="AC1795" i="1" s="1"/>
  <c r="AB1796" i="1"/>
  <c r="AC1796" i="1" s="1"/>
  <c r="AB1797" i="1"/>
  <c r="AC1797" i="1" s="1"/>
  <c r="AB1798" i="1"/>
  <c r="AC1798" i="1" s="1"/>
  <c r="AB1799" i="1"/>
  <c r="AC1799" i="1" s="1"/>
  <c r="AB1800" i="1"/>
  <c r="AC1800" i="1" s="1"/>
  <c r="AB1801" i="1"/>
  <c r="AC1801" i="1" s="1"/>
  <c r="AB1802" i="1"/>
  <c r="AC1802" i="1" s="1"/>
  <c r="AB1803" i="1"/>
  <c r="AC1803" i="1" s="1"/>
  <c r="AB1804" i="1"/>
  <c r="AC1804" i="1" s="1"/>
  <c r="AB1805" i="1"/>
  <c r="AC1805" i="1" s="1"/>
  <c r="AB1806" i="1"/>
  <c r="AC1806" i="1" s="1"/>
  <c r="AB1807" i="1"/>
  <c r="AC1807" i="1" s="1"/>
  <c r="AB1808" i="1"/>
  <c r="AC1808" i="1" s="1"/>
  <c r="AB1809" i="1"/>
  <c r="AC1809" i="1" s="1"/>
  <c r="AB1810" i="1"/>
  <c r="AC1810" i="1" s="1"/>
  <c r="AB1811" i="1"/>
  <c r="AC1811" i="1" s="1"/>
  <c r="AB1812" i="1"/>
  <c r="AC1812" i="1" s="1"/>
  <c r="AB1813" i="1"/>
  <c r="AC1813" i="1" s="1"/>
  <c r="AB1814" i="1"/>
  <c r="AC1814" i="1" s="1"/>
  <c r="AB1815" i="1"/>
  <c r="AC1815" i="1" s="1"/>
  <c r="AB1816" i="1"/>
  <c r="AC1816" i="1" s="1"/>
  <c r="AB1817" i="1"/>
  <c r="AC1817" i="1" s="1"/>
  <c r="AB1818" i="1"/>
  <c r="AC1818" i="1" s="1"/>
  <c r="AB1819" i="1"/>
  <c r="AC1819" i="1" s="1"/>
  <c r="AB1820" i="1"/>
  <c r="AC1820" i="1" s="1"/>
  <c r="AB1821" i="1"/>
  <c r="AC1821" i="1" s="1"/>
  <c r="AB1822" i="1"/>
  <c r="AC1822" i="1" s="1"/>
  <c r="AB1823" i="1"/>
  <c r="AC1823" i="1" s="1"/>
  <c r="AB1824" i="1"/>
  <c r="AC1824" i="1" s="1"/>
  <c r="AB1825" i="1"/>
  <c r="AC1825" i="1" s="1"/>
  <c r="AB1826" i="1"/>
  <c r="AC1826" i="1" s="1"/>
  <c r="AB1827" i="1"/>
  <c r="AC1827" i="1" s="1"/>
  <c r="AB1828" i="1"/>
  <c r="AC1828" i="1" s="1"/>
  <c r="AB1829" i="1"/>
  <c r="AC1829" i="1" s="1"/>
  <c r="AB1830" i="1"/>
  <c r="AC1830" i="1" s="1"/>
  <c r="AB1831" i="1"/>
  <c r="AC1831" i="1" s="1"/>
  <c r="AB1832" i="1"/>
  <c r="AC1832" i="1" s="1"/>
  <c r="AB1833" i="1"/>
  <c r="AC1833" i="1" s="1"/>
  <c r="AB1834" i="1"/>
  <c r="AC1834" i="1" s="1"/>
  <c r="AB1835" i="1"/>
  <c r="AC1835" i="1" s="1"/>
  <c r="AB1836" i="1"/>
  <c r="AC1836" i="1" s="1"/>
  <c r="AB1837" i="1"/>
  <c r="AC1837" i="1" s="1"/>
  <c r="AB1838" i="1"/>
  <c r="AC1838" i="1" s="1"/>
  <c r="AB1839" i="1"/>
  <c r="AC1839" i="1" s="1"/>
  <c r="AB1840" i="1"/>
  <c r="AC1840" i="1" s="1"/>
  <c r="AB1841" i="1"/>
  <c r="AC1841" i="1" s="1"/>
  <c r="AB1842" i="1"/>
  <c r="AC1842" i="1" s="1"/>
  <c r="AB1843" i="1"/>
  <c r="AC1843" i="1" s="1"/>
  <c r="AB1844" i="1"/>
  <c r="AC1844" i="1" s="1"/>
  <c r="AB1845" i="1"/>
  <c r="AC1845" i="1" s="1"/>
  <c r="AB1846" i="1"/>
  <c r="AC1846" i="1" s="1"/>
  <c r="AB1847" i="1"/>
  <c r="AC1847" i="1" s="1"/>
  <c r="AB1848" i="1"/>
  <c r="AC1848" i="1" s="1"/>
  <c r="AB1849" i="1"/>
  <c r="AC1849" i="1" s="1"/>
  <c r="AB1850" i="1"/>
  <c r="AC1850" i="1" s="1"/>
  <c r="AB1851" i="1"/>
  <c r="AC1851" i="1" s="1"/>
  <c r="AB1852" i="1"/>
  <c r="AC1852" i="1" s="1"/>
  <c r="AB1853" i="1"/>
  <c r="AC1853" i="1" s="1"/>
  <c r="AB1854" i="1"/>
  <c r="AC1854" i="1" s="1"/>
  <c r="AB1855" i="1"/>
  <c r="AC1855" i="1" s="1"/>
  <c r="AB1856" i="1"/>
  <c r="AC1856" i="1" s="1"/>
  <c r="AB1857" i="1"/>
  <c r="AC1857" i="1" s="1"/>
  <c r="AB1858" i="1"/>
  <c r="AC1858" i="1" s="1"/>
  <c r="AB1859" i="1"/>
  <c r="AC1859" i="1" s="1"/>
  <c r="AB1860" i="1"/>
  <c r="AC1860" i="1" s="1"/>
  <c r="AB1861" i="1"/>
  <c r="AC1861" i="1" s="1"/>
  <c r="AB1862" i="1"/>
  <c r="AC1862" i="1" s="1"/>
  <c r="AB1863" i="1"/>
  <c r="AC1863" i="1" s="1"/>
  <c r="AB1864" i="1"/>
  <c r="AC1864" i="1" s="1"/>
  <c r="AB1865" i="1"/>
  <c r="AC1865" i="1" s="1"/>
  <c r="AB1866" i="1"/>
  <c r="AC1866" i="1" s="1"/>
  <c r="AB1867" i="1"/>
  <c r="AC1867" i="1" s="1"/>
  <c r="AB1868" i="1"/>
  <c r="AC1868" i="1" s="1"/>
  <c r="AB1869" i="1"/>
  <c r="AC1869" i="1" s="1"/>
  <c r="AB1870" i="1"/>
  <c r="AC1870" i="1" s="1"/>
  <c r="AB1871" i="1"/>
  <c r="AC1871" i="1" s="1"/>
  <c r="AB1872" i="1"/>
  <c r="AC1872" i="1" s="1"/>
  <c r="AB1873" i="1"/>
  <c r="AC1873" i="1" s="1"/>
  <c r="AB1874" i="1"/>
  <c r="AC1874" i="1" s="1"/>
  <c r="AB1875" i="1"/>
  <c r="AC1875" i="1" s="1"/>
  <c r="AB1876" i="1"/>
  <c r="AC1876" i="1" s="1"/>
  <c r="AB1877" i="1"/>
  <c r="AC1877" i="1" s="1"/>
  <c r="AB1878" i="1"/>
  <c r="AC1878" i="1" s="1"/>
  <c r="AB1879" i="1"/>
  <c r="AC1879" i="1" s="1"/>
  <c r="AB1880" i="1"/>
  <c r="AC1880" i="1" s="1"/>
  <c r="AB1881" i="1"/>
  <c r="AC1881" i="1" s="1"/>
  <c r="AB1882" i="1"/>
  <c r="AC1882" i="1" s="1"/>
  <c r="AB1883" i="1"/>
  <c r="AC1883" i="1" s="1"/>
  <c r="AB1884" i="1"/>
  <c r="AC1884" i="1" s="1"/>
  <c r="AB1885" i="1"/>
  <c r="AC1885" i="1" s="1"/>
  <c r="AB1886" i="1"/>
  <c r="AC1886" i="1" s="1"/>
  <c r="AB1887" i="1"/>
  <c r="AC1887" i="1" s="1"/>
  <c r="AB1888" i="1"/>
  <c r="AC1888" i="1" s="1"/>
  <c r="AB1889" i="1"/>
  <c r="AC1889" i="1" s="1"/>
  <c r="AB1890" i="1"/>
  <c r="AC1890" i="1" s="1"/>
  <c r="AB1891" i="1"/>
  <c r="AC1891" i="1" s="1"/>
  <c r="AB1892" i="1"/>
  <c r="AC1892" i="1" s="1"/>
  <c r="AB1893" i="1"/>
  <c r="AC1893" i="1" s="1"/>
  <c r="AB1894" i="1"/>
  <c r="AC1894" i="1" s="1"/>
  <c r="AB1895" i="1"/>
  <c r="AC1895" i="1" s="1"/>
  <c r="AB1896" i="1"/>
  <c r="AC1896" i="1" s="1"/>
  <c r="AB1897" i="1"/>
  <c r="AC1897" i="1" s="1"/>
  <c r="AB1898" i="1"/>
  <c r="AC1898" i="1" s="1"/>
  <c r="AB1899" i="1"/>
  <c r="AC1899" i="1" s="1"/>
  <c r="AB1900" i="1"/>
  <c r="AC1900" i="1" s="1"/>
  <c r="AB1901" i="1"/>
  <c r="AC1901" i="1" s="1"/>
  <c r="AB1902" i="1"/>
  <c r="AC1902" i="1" s="1"/>
  <c r="AB1903" i="1"/>
  <c r="AC1903" i="1" s="1"/>
  <c r="AB1904" i="1"/>
  <c r="AC1904" i="1" s="1"/>
  <c r="AB1905" i="1"/>
  <c r="AC1905" i="1" s="1"/>
  <c r="AB1906" i="1"/>
  <c r="AC1906" i="1" s="1"/>
  <c r="AB1907" i="1"/>
  <c r="AC1907" i="1" s="1"/>
  <c r="AB1908" i="1"/>
  <c r="AC1908" i="1" s="1"/>
  <c r="AB1909" i="1"/>
  <c r="AC1909" i="1" s="1"/>
  <c r="AB1910" i="1"/>
  <c r="AC1910" i="1" s="1"/>
  <c r="AB1911" i="1"/>
  <c r="AC1911" i="1" s="1"/>
  <c r="AB1912" i="1"/>
  <c r="AC1912" i="1" s="1"/>
  <c r="AB1913" i="1"/>
  <c r="AC1913" i="1" s="1"/>
  <c r="AB1914" i="1"/>
  <c r="AC1914" i="1" s="1"/>
  <c r="AB1915" i="1"/>
  <c r="AC1915" i="1" s="1"/>
  <c r="AB1916" i="1"/>
  <c r="AC1916" i="1" s="1"/>
  <c r="AB1917" i="1"/>
  <c r="AC1917" i="1" s="1"/>
  <c r="AB1918" i="1"/>
  <c r="AC1918" i="1" s="1"/>
  <c r="AB1919" i="1"/>
  <c r="AC1919" i="1" s="1"/>
  <c r="AB1920" i="1"/>
  <c r="AC1920" i="1" s="1"/>
  <c r="AB1921" i="1"/>
  <c r="AC1921" i="1" s="1"/>
  <c r="AB1922" i="1"/>
  <c r="AC1922" i="1" s="1"/>
  <c r="AB1923" i="1"/>
  <c r="AC1923" i="1" s="1"/>
  <c r="AB1924" i="1"/>
  <c r="AC1924" i="1" s="1"/>
  <c r="AB1925" i="1"/>
  <c r="AC1925" i="1" s="1"/>
  <c r="AB1926" i="1"/>
  <c r="AC1926" i="1" s="1"/>
  <c r="AB1927" i="1"/>
  <c r="AC1927" i="1" s="1"/>
  <c r="AB1928" i="1"/>
  <c r="AC1928" i="1" s="1"/>
  <c r="AB1929" i="1"/>
  <c r="AC1929" i="1" s="1"/>
  <c r="AB1930" i="1"/>
  <c r="AC1930" i="1" s="1"/>
  <c r="AB1931" i="1"/>
  <c r="AC1931" i="1" s="1"/>
  <c r="AB1932" i="1"/>
  <c r="AC1932" i="1" s="1"/>
  <c r="AB1933" i="1"/>
  <c r="AC1933" i="1" s="1"/>
  <c r="AB1934" i="1"/>
  <c r="AC1934" i="1" s="1"/>
  <c r="AB1935" i="1"/>
  <c r="AC1935" i="1" s="1"/>
  <c r="AB1936" i="1"/>
  <c r="AC1936" i="1" s="1"/>
  <c r="AB1937" i="1"/>
  <c r="AC1937" i="1" s="1"/>
  <c r="AB1938" i="1"/>
  <c r="AC1938" i="1" s="1"/>
  <c r="AB1939" i="1"/>
  <c r="AC1939" i="1" s="1"/>
  <c r="AB1940" i="1"/>
  <c r="AC1940" i="1" s="1"/>
  <c r="AB1941" i="1"/>
  <c r="AC1941" i="1" s="1"/>
  <c r="AB1942" i="1"/>
  <c r="AC1942" i="1" s="1"/>
  <c r="AB1943" i="1"/>
  <c r="AC1943" i="1" s="1"/>
  <c r="AB1944" i="1"/>
  <c r="AC1944" i="1" s="1"/>
  <c r="AB1945" i="1"/>
  <c r="AC1945" i="1" s="1"/>
  <c r="AB1946" i="1"/>
  <c r="AC1946" i="1" s="1"/>
  <c r="AB1947" i="1"/>
  <c r="AC1947" i="1" s="1"/>
  <c r="AB1948" i="1"/>
  <c r="AC1948" i="1" s="1"/>
  <c r="AB1949" i="1"/>
  <c r="AC1949" i="1" s="1"/>
  <c r="AB1950" i="1"/>
  <c r="AC1950" i="1" s="1"/>
  <c r="AB1951" i="1"/>
  <c r="AC1951" i="1" s="1"/>
  <c r="AB1952" i="1"/>
  <c r="AC1952" i="1" s="1"/>
  <c r="AB1953" i="1"/>
  <c r="AC1953" i="1" s="1"/>
  <c r="AB1954" i="1"/>
  <c r="AC1954" i="1" s="1"/>
  <c r="AB1955" i="1"/>
  <c r="AC1955" i="1" s="1"/>
  <c r="AB1956" i="1"/>
  <c r="AC1956" i="1" s="1"/>
  <c r="AB1957" i="1"/>
  <c r="AC1957" i="1" s="1"/>
  <c r="AB1958" i="1"/>
  <c r="AC1958" i="1" s="1"/>
  <c r="AB1959" i="1"/>
  <c r="AC1959" i="1" s="1"/>
  <c r="AB1960" i="1"/>
  <c r="AC1960" i="1" s="1"/>
  <c r="AB1961" i="1"/>
  <c r="AC1961" i="1" s="1"/>
  <c r="AB1962" i="1"/>
  <c r="AC1962" i="1" s="1"/>
  <c r="AB1963" i="1"/>
  <c r="AC1963" i="1" s="1"/>
  <c r="AB1964" i="1"/>
  <c r="AC1964" i="1" s="1"/>
  <c r="AB1965" i="1"/>
  <c r="AC1965" i="1" s="1"/>
  <c r="AB1966" i="1"/>
  <c r="AC1966" i="1" s="1"/>
  <c r="AB1967" i="1"/>
  <c r="AC1967" i="1" s="1"/>
  <c r="AB1968" i="1"/>
  <c r="AC1968" i="1" s="1"/>
  <c r="AB1969" i="1"/>
  <c r="AC1969" i="1" s="1"/>
  <c r="AB1970" i="1"/>
  <c r="AC1970" i="1" s="1"/>
  <c r="AB1971" i="1"/>
  <c r="AC1971" i="1" s="1"/>
  <c r="AB1972" i="1"/>
  <c r="AC1972" i="1" s="1"/>
  <c r="AB1973" i="1"/>
  <c r="AC1973" i="1" s="1"/>
  <c r="AB1974" i="1"/>
  <c r="AC1974" i="1" s="1"/>
  <c r="AB1975" i="1"/>
  <c r="AC1975" i="1" s="1"/>
  <c r="AB1976" i="1"/>
  <c r="AC1976" i="1" s="1"/>
  <c r="AB1977" i="1"/>
  <c r="AC1977" i="1" s="1"/>
  <c r="AB1978" i="1"/>
  <c r="AC1978" i="1" s="1"/>
  <c r="AB1979" i="1"/>
  <c r="AC1979" i="1" s="1"/>
  <c r="AB1980" i="1"/>
  <c r="AC1980" i="1" s="1"/>
  <c r="AB1981" i="1"/>
  <c r="AC1981" i="1" s="1"/>
  <c r="AB1982" i="1"/>
  <c r="AC1982" i="1" s="1"/>
  <c r="AB1983" i="1"/>
  <c r="AC1983" i="1" s="1"/>
  <c r="AB1984" i="1"/>
  <c r="AC1984" i="1" s="1"/>
  <c r="AB1985" i="1"/>
  <c r="AC1985" i="1" s="1"/>
  <c r="AB1986" i="1"/>
  <c r="AC1986" i="1" s="1"/>
  <c r="AB1987" i="1"/>
  <c r="AC1987" i="1" s="1"/>
  <c r="AB1988" i="1"/>
  <c r="AC1988" i="1" s="1"/>
  <c r="AB1989" i="1"/>
  <c r="AC1989" i="1" s="1"/>
  <c r="AB1990" i="1"/>
  <c r="AC1990" i="1" s="1"/>
  <c r="AB1991" i="1"/>
  <c r="AC1991" i="1" s="1"/>
  <c r="AB1992" i="1"/>
  <c r="AC1992" i="1" s="1"/>
  <c r="AB1993" i="1"/>
  <c r="AC1993" i="1" s="1"/>
  <c r="AB1994" i="1"/>
  <c r="AC1994" i="1" s="1"/>
  <c r="AB1995" i="1"/>
  <c r="AC1995" i="1" s="1"/>
  <c r="AB1996" i="1"/>
  <c r="AC1996" i="1" s="1"/>
  <c r="AB1997" i="1"/>
  <c r="AC1997" i="1" s="1"/>
  <c r="AB1998" i="1"/>
  <c r="AC1998" i="1" s="1"/>
  <c r="AB1999" i="1"/>
  <c r="AC1999" i="1" s="1"/>
  <c r="AB2000" i="1"/>
  <c r="AC2000" i="1" s="1"/>
  <c r="AB2001" i="1"/>
  <c r="AC2001" i="1" s="1"/>
  <c r="AB2002" i="1"/>
  <c r="AC2002" i="1" s="1"/>
  <c r="AB2003" i="1"/>
  <c r="AC2003" i="1" s="1"/>
  <c r="AB2004" i="1"/>
  <c r="AC2004" i="1" s="1"/>
  <c r="AB2005" i="1"/>
  <c r="AC2005" i="1" s="1"/>
  <c r="AB2006" i="1"/>
  <c r="AC2006" i="1" s="1"/>
  <c r="AB2007" i="1"/>
  <c r="AC2007" i="1" s="1"/>
  <c r="AB2008" i="1"/>
  <c r="AC2008" i="1" s="1"/>
  <c r="AB2009" i="1"/>
  <c r="AC2009" i="1" s="1"/>
  <c r="AB2010" i="1"/>
  <c r="AC2010" i="1" s="1"/>
  <c r="AB2011" i="1"/>
  <c r="AC2011" i="1" s="1"/>
  <c r="AB2012" i="1"/>
  <c r="AC2012" i="1" s="1"/>
  <c r="AB2013" i="1"/>
  <c r="AC2013" i="1" s="1"/>
  <c r="AB2014" i="1"/>
  <c r="AC2014" i="1" s="1"/>
  <c r="AB2015" i="1"/>
  <c r="AC2015" i="1" s="1"/>
  <c r="AB2016" i="1"/>
  <c r="AC2016" i="1" s="1"/>
  <c r="AB2017" i="1"/>
  <c r="AC2017" i="1" s="1"/>
  <c r="AB2018" i="1"/>
  <c r="AC2018" i="1" s="1"/>
  <c r="AB2019" i="1"/>
  <c r="AC2019" i="1" s="1"/>
  <c r="AB2020" i="1"/>
  <c r="AC2020" i="1" s="1"/>
  <c r="AB2021" i="1"/>
  <c r="AC2021" i="1" s="1"/>
  <c r="AB2022" i="1"/>
  <c r="AC2022" i="1" s="1"/>
  <c r="AB2023" i="1"/>
  <c r="AC2023" i="1" s="1"/>
  <c r="AB2024" i="1"/>
  <c r="AC2024" i="1" s="1"/>
  <c r="AB2025" i="1"/>
  <c r="AC2025" i="1" s="1"/>
  <c r="AB2026" i="1"/>
  <c r="AC2026" i="1" s="1"/>
  <c r="AB2027" i="1"/>
  <c r="AC2027" i="1" s="1"/>
  <c r="AB2028" i="1"/>
  <c r="AC2028" i="1" s="1"/>
  <c r="AB2029" i="1"/>
  <c r="AC2029" i="1" s="1"/>
  <c r="AB2030" i="1"/>
  <c r="AC2030" i="1" s="1"/>
  <c r="AB2031" i="1"/>
  <c r="AC2031" i="1" s="1"/>
  <c r="AB2032" i="1"/>
  <c r="AC2032" i="1" s="1"/>
  <c r="AB2033" i="1"/>
  <c r="AC2033" i="1" s="1"/>
  <c r="AB2034" i="1"/>
  <c r="AC2034" i="1" s="1"/>
  <c r="AB2035" i="1"/>
  <c r="AC2035" i="1" s="1"/>
  <c r="AB2036" i="1"/>
  <c r="AC2036" i="1" s="1"/>
  <c r="AB2037" i="1"/>
  <c r="AC2037" i="1" s="1"/>
  <c r="AB2038" i="1"/>
  <c r="AC2038" i="1" s="1"/>
  <c r="AB2039" i="1"/>
  <c r="AC2039" i="1" s="1"/>
  <c r="AB2040" i="1"/>
  <c r="AC2040" i="1" s="1"/>
  <c r="AB2041" i="1"/>
  <c r="AC2041" i="1" s="1"/>
  <c r="AB2042" i="1"/>
  <c r="AC2042" i="1" s="1"/>
  <c r="AB2043" i="1"/>
  <c r="AC2043" i="1" s="1"/>
  <c r="AB2044" i="1"/>
  <c r="AC2044" i="1" s="1"/>
  <c r="AB2045" i="1"/>
  <c r="AC2045" i="1" s="1"/>
  <c r="AB2046" i="1"/>
  <c r="AC2046" i="1" s="1"/>
  <c r="AB2047" i="1"/>
  <c r="AC2047" i="1" s="1"/>
  <c r="AB2048" i="1"/>
  <c r="AC2048" i="1" s="1"/>
  <c r="AB2049" i="1"/>
  <c r="AC2049" i="1" s="1"/>
  <c r="AB2050" i="1"/>
  <c r="AC2050" i="1" s="1"/>
  <c r="AB2051" i="1"/>
  <c r="AC2051" i="1" s="1"/>
  <c r="AB2052" i="1"/>
  <c r="AC2052" i="1" s="1"/>
  <c r="AB2053" i="1"/>
  <c r="AC2053" i="1" s="1"/>
  <c r="AB2054" i="1"/>
  <c r="AC2054" i="1" s="1"/>
  <c r="AB2055" i="1"/>
  <c r="AC2055" i="1" s="1"/>
  <c r="AB2056" i="1"/>
  <c r="AC2056" i="1" s="1"/>
  <c r="AB2057" i="1"/>
  <c r="AC2057" i="1" s="1"/>
  <c r="AB2058" i="1"/>
  <c r="AC2058" i="1" s="1"/>
  <c r="AB2059" i="1"/>
  <c r="AC2059" i="1" s="1"/>
  <c r="AB2060" i="1"/>
  <c r="AC2060" i="1" s="1"/>
  <c r="AB2061" i="1"/>
  <c r="AC2061" i="1" s="1"/>
  <c r="AB2062" i="1"/>
  <c r="AC2062" i="1" s="1"/>
  <c r="AB2063" i="1"/>
  <c r="AC2063" i="1" s="1"/>
  <c r="AB2064" i="1"/>
  <c r="AC2064" i="1" s="1"/>
  <c r="AB2065" i="1"/>
  <c r="AC2065" i="1" s="1"/>
  <c r="AB2066" i="1"/>
  <c r="AC2066" i="1" s="1"/>
  <c r="AB2067" i="1"/>
  <c r="AC2067" i="1" s="1"/>
  <c r="AB2068" i="1"/>
  <c r="AC2068" i="1" s="1"/>
  <c r="AB2069" i="1"/>
  <c r="AC2069" i="1" s="1"/>
  <c r="AB2070" i="1"/>
  <c r="AC2070" i="1" s="1"/>
  <c r="AB2071" i="1"/>
  <c r="AC2071" i="1" s="1"/>
  <c r="AB2072" i="1"/>
  <c r="AC2072" i="1" s="1"/>
  <c r="AB2073" i="1"/>
  <c r="AC2073" i="1" s="1"/>
  <c r="AB2074" i="1"/>
  <c r="AC2074" i="1" s="1"/>
  <c r="AB2075" i="1"/>
  <c r="AC2075" i="1" s="1"/>
  <c r="AB2076" i="1"/>
  <c r="AC2076" i="1" s="1"/>
  <c r="AB2077" i="1"/>
  <c r="AC2077" i="1" s="1"/>
  <c r="AB2078" i="1"/>
  <c r="AC2078" i="1" s="1"/>
  <c r="AB2079" i="1"/>
  <c r="AC2079" i="1" s="1"/>
  <c r="AB2080" i="1"/>
  <c r="AC2080" i="1" s="1"/>
  <c r="AB2081" i="1"/>
  <c r="AC2081" i="1" s="1"/>
  <c r="AB2082" i="1"/>
  <c r="AC2082" i="1" s="1"/>
  <c r="AB2083" i="1"/>
  <c r="AC2083" i="1" s="1"/>
  <c r="AB2084" i="1"/>
  <c r="AC2084" i="1" s="1"/>
  <c r="AB2085" i="1"/>
  <c r="AC2085" i="1" s="1"/>
  <c r="AB2086" i="1"/>
  <c r="AC2086" i="1" s="1"/>
  <c r="AB2087" i="1"/>
  <c r="AC2087" i="1" s="1"/>
  <c r="AB2088" i="1"/>
  <c r="AC2088" i="1" s="1"/>
  <c r="AB2089" i="1"/>
  <c r="AC2089" i="1" s="1"/>
  <c r="AB2090" i="1"/>
  <c r="AC2090" i="1" s="1"/>
  <c r="AB2091" i="1"/>
  <c r="AC2091" i="1" s="1"/>
  <c r="AB2092" i="1"/>
  <c r="AC2092" i="1" s="1"/>
  <c r="AB2093" i="1"/>
  <c r="AC2093" i="1" s="1"/>
  <c r="AB2094" i="1"/>
  <c r="AC2094" i="1" s="1"/>
  <c r="AB2095" i="1"/>
  <c r="AC2095" i="1" s="1"/>
  <c r="AB2096" i="1"/>
  <c r="AC2096" i="1" s="1"/>
  <c r="AB2097" i="1"/>
  <c r="AC2097" i="1" s="1"/>
  <c r="AB2098" i="1"/>
  <c r="AC2098" i="1" s="1"/>
  <c r="AB2099" i="1"/>
  <c r="AC2099" i="1" s="1"/>
  <c r="AB2100" i="1"/>
  <c r="AC2100" i="1" s="1"/>
  <c r="AB2101" i="1"/>
  <c r="AC2101" i="1" s="1"/>
  <c r="AB2102" i="1"/>
  <c r="AC2102" i="1" s="1"/>
  <c r="AB2103" i="1"/>
  <c r="AC2103" i="1" s="1"/>
  <c r="AB2104" i="1"/>
  <c r="AC2104" i="1" s="1"/>
  <c r="AB2105" i="1"/>
  <c r="AC2105" i="1" s="1"/>
  <c r="AB2106" i="1"/>
  <c r="AC2106" i="1" s="1"/>
  <c r="AB2107" i="1"/>
  <c r="AC2107" i="1" s="1"/>
  <c r="AB2108" i="1"/>
  <c r="AC2108" i="1" s="1"/>
  <c r="AB2109" i="1"/>
  <c r="AC2109" i="1" s="1"/>
  <c r="AB2110" i="1"/>
  <c r="AC2110" i="1" s="1"/>
  <c r="AB2111" i="1"/>
  <c r="AC2111" i="1" s="1"/>
  <c r="AB2112" i="1"/>
  <c r="AC2112" i="1" s="1"/>
  <c r="AB2113" i="1"/>
  <c r="AC2113" i="1" s="1"/>
  <c r="AB2114" i="1"/>
  <c r="AC2114" i="1" s="1"/>
  <c r="AB2115" i="1"/>
  <c r="AC2115" i="1" s="1"/>
  <c r="AB2116" i="1"/>
  <c r="AC2116" i="1" s="1"/>
  <c r="AB2117" i="1"/>
  <c r="AC2117" i="1" s="1"/>
  <c r="AB2118" i="1"/>
  <c r="AC2118" i="1" s="1"/>
  <c r="AB2119" i="1"/>
  <c r="AC2119" i="1" s="1"/>
  <c r="AB2120" i="1"/>
  <c r="AC2120" i="1" s="1"/>
  <c r="AB2121" i="1"/>
  <c r="AC2121" i="1" s="1"/>
  <c r="AB2122" i="1"/>
  <c r="AC2122" i="1" s="1"/>
  <c r="AB2123" i="1"/>
  <c r="AC2123" i="1" s="1"/>
  <c r="AB2124" i="1"/>
  <c r="AC2124" i="1" s="1"/>
  <c r="AB2125" i="1"/>
  <c r="AC2125" i="1" s="1"/>
  <c r="AB2126" i="1"/>
  <c r="AC2126" i="1" s="1"/>
  <c r="AB2127" i="1"/>
  <c r="AC2127" i="1" s="1"/>
  <c r="AB2128" i="1"/>
  <c r="AC2128" i="1" s="1"/>
  <c r="AB2129" i="1"/>
  <c r="AC2129" i="1" s="1"/>
  <c r="AB2130" i="1"/>
  <c r="AC2130" i="1" s="1"/>
  <c r="AB2131" i="1"/>
  <c r="AC2131" i="1" s="1"/>
  <c r="AB2132" i="1"/>
  <c r="AC2132" i="1" s="1"/>
  <c r="AB2133" i="1"/>
  <c r="AC2133" i="1" s="1"/>
  <c r="AB2134" i="1"/>
  <c r="AC2134" i="1" s="1"/>
  <c r="AB2135" i="1"/>
  <c r="AC2135" i="1" s="1"/>
  <c r="AB2136" i="1"/>
  <c r="AC2136" i="1" s="1"/>
  <c r="AB2137" i="1"/>
  <c r="AC2137" i="1" s="1"/>
  <c r="AB2138" i="1"/>
  <c r="AC2138" i="1" s="1"/>
  <c r="AB2139" i="1"/>
  <c r="AC2139" i="1" s="1"/>
  <c r="AB2140" i="1"/>
  <c r="AC2140" i="1" s="1"/>
  <c r="AB2141" i="1"/>
  <c r="AC2141" i="1" s="1"/>
  <c r="AB2142" i="1"/>
  <c r="AC2142" i="1" s="1"/>
  <c r="AB2143" i="1"/>
  <c r="AC2143" i="1" s="1"/>
  <c r="AB2144" i="1"/>
  <c r="AC2144" i="1" s="1"/>
  <c r="AB2145" i="1"/>
  <c r="AC2145" i="1" s="1"/>
  <c r="AB2146" i="1"/>
  <c r="AC2146" i="1" s="1"/>
  <c r="AB2147" i="1"/>
  <c r="AC2147" i="1" s="1"/>
  <c r="AB2148" i="1"/>
  <c r="AC2148" i="1" s="1"/>
  <c r="AB2149" i="1"/>
  <c r="AC2149" i="1" s="1"/>
  <c r="AB2150" i="1"/>
  <c r="AC2150" i="1" s="1"/>
  <c r="AB2151" i="1"/>
  <c r="AC2151" i="1" s="1"/>
  <c r="AB2152" i="1"/>
  <c r="AC2152" i="1" s="1"/>
  <c r="AB2153" i="1"/>
  <c r="AC2153" i="1" s="1"/>
  <c r="AB2154" i="1"/>
  <c r="AC2154" i="1" s="1"/>
  <c r="AB2155" i="1"/>
  <c r="AC2155" i="1" s="1"/>
  <c r="AB2156" i="1"/>
  <c r="AC2156" i="1" s="1"/>
  <c r="AB2157" i="1"/>
  <c r="AC2157" i="1" s="1"/>
  <c r="AB2158" i="1"/>
  <c r="AC2158" i="1" s="1"/>
  <c r="AB2159" i="1"/>
  <c r="AC2159" i="1" s="1"/>
  <c r="AB2160" i="1"/>
  <c r="AC2160" i="1" s="1"/>
  <c r="AB2161" i="1"/>
  <c r="AC2161" i="1" s="1"/>
  <c r="AB2162" i="1"/>
  <c r="AC2162" i="1" s="1"/>
  <c r="AB2163" i="1"/>
  <c r="AC2163" i="1" s="1"/>
  <c r="AB2164" i="1"/>
  <c r="AC2164" i="1" s="1"/>
  <c r="AB2165" i="1"/>
  <c r="AC2165" i="1" s="1"/>
  <c r="AB2166" i="1"/>
  <c r="AC2166" i="1" s="1"/>
  <c r="AB2167" i="1"/>
  <c r="AC2167" i="1" s="1"/>
  <c r="AB2168" i="1"/>
  <c r="AC2168" i="1" s="1"/>
  <c r="AB2169" i="1"/>
  <c r="AC2169" i="1" s="1"/>
  <c r="AB2170" i="1"/>
  <c r="AC2170" i="1" s="1"/>
  <c r="AB2171" i="1"/>
  <c r="AC2171" i="1" s="1"/>
  <c r="AB2172" i="1"/>
  <c r="AC2172" i="1" s="1"/>
  <c r="AB2173" i="1"/>
  <c r="AC2173" i="1" s="1"/>
  <c r="AB2174" i="1"/>
  <c r="AC2174" i="1" s="1"/>
  <c r="AB2175" i="1"/>
  <c r="AC2175" i="1" s="1"/>
  <c r="AB2176" i="1"/>
  <c r="AC2176" i="1" s="1"/>
  <c r="AB2177" i="1"/>
  <c r="AC2177" i="1" s="1"/>
  <c r="AB2178" i="1"/>
  <c r="AC2178" i="1" s="1"/>
  <c r="AB2179" i="1"/>
  <c r="AC2179" i="1" s="1"/>
  <c r="AB2180" i="1"/>
  <c r="AC2180" i="1" s="1"/>
  <c r="AB2181" i="1"/>
  <c r="AC2181" i="1" s="1"/>
  <c r="AB2182" i="1"/>
  <c r="AC2182" i="1" s="1"/>
  <c r="AB2183" i="1"/>
  <c r="AC2183" i="1" s="1"/>
  <c r="AB2184" i="1"/>
  <c r="AC2184" i="1" s="1"/>
  <c r="AB2185" i="1"/>
  <c r="AC2185" i="1" s="1"/>
  <c r="AB2186" i="1"/>
  <c r="AC2186" i="1" s="1"/>
  <c r="AB2187" i="1"/>
  <c r="AC2187" i="1" s="1"/>
  <c r="AB2188" i="1"/>
  <c r="AC2188" i="1" s="1"/>
  <c r="AB2189" i="1"/>
  <c r="AC2189" i="1" s="1"/>
  <c r="AB2190" i="1"/>
  <c r="AC2190" i="1" s="1"/>
  <c r="AB2191" i="1"/>
  <c r="AC2191" i="1" s="1"/>
  <c r="AB2192" i="1"/>
  <c r="AC2192" i="1" s="1"/>
  <c r="AB2193" i="1"/>
  <c r="AC2193" i="1" s="1"/>
  <c r="AB2194" i="1"/>
  <c r="AC2194" i="1" s="1"/>
  <c r="AB2195" i="1"/>
  <c r="AC2195" i="1" s="1"/>
  <c r="AB2196" i="1"/>
  <c r="AC2196" i="1" s="1"/>
  <c r="AB2197" i="1"/>
  <c r="AC2197" i="1" s="1"/>
  <c r="AB2198" i="1"/>
  <c r="AC2198" i="1" s="1"/>
  <c r="AB2199" i="1"/>
  <c r="AC2199" i="1" s="1"/>
  <c r="AB2200" i="1"/>
  <c r="AC2200" i="1" s="1"/>
  <c r="AB2201" i="1"/>
  <c r="AC2201" i="1" s="1"/>
  <c r="AB2202" i="1"/>
  <c r="AC2202" i="1" s="1"/>
  <c r="AB2203" i="1"/>
  <c r="AC2203" i="1" s="1"/>
  <c r="AB2204" i="1"/>
  <c r="AC2204" i="1" s="1"/>
  <c r="AB2205" i="1"/>
  <c r="AC2205" i="1" s="1"/>
  <c r="AB2206" i="1"/>
  <c r="AC2206" i="1" s="1"/>
  <c r="AB2207" i="1"/>
  <c r="AC2207" i="1" s="1"/>
  <c r="AB2208" i="1"/>
  <c r="AC2208" i="1" s="1"/>
  <c r="AB2209" i="1"/>
  <c r="AC2209" i="1" s="1"/>
  <c r="AB2210" i="1"/>
  <c r="AC2210" i="1" s="1"/>
  <c r="AB2211" i="1"/>
  <c r="AC2211" i="1" s="1"/>
  <c r="AB2212" i="1"/>
  <c r="AC2212" i="1" s="1"/>
  <c r="AB2213" i="1"/>
  <c r="AC2213" i="1" s="1"/>
  <c r="AB2214" i="1"/>
  <c r="AC2214" i="1" s="1"/>
  <c r="AB2215" i="1"/>
  <c r="AC2215" i="1" s="1"/>
  <c r="AB2216" i="1"/>
  <c r="AC2216" i="1" s="1"/>
  <c r="AB2217" i="1"/>
  <c r="AC2217" i="1" s="1"/>
  <c r="AB2218" i="1"/>
  <c r="AC2218" i="1" s="1"/>
  <c r="AB2219" i="1"/>
  <c r="AC2219" i="1" s="1"/>
  <c r="AB2220" i="1"/>
  <c r="AC2220" i="1" s="1"/>
  <c r="AB2221" i="1"/>
  <c r="AC2221" i="1" s="1"/>
  <c r="AB2222" i="1"/>
  <c r="AC2222" i="1" s="1"/>
  <c r="AB2223" i="1"/>
  <c r="AC2223" i="1" s="1"/>
  <c r="AB2224" i="1"/>
  <c r="AC2224" i="1" s="1"/>
  <c r="AB2225" i="1"/>
  <c r="AC2225" i="1" s="1"/>
  <c r="AB2226" i="1"/>
  <c r="AC2226" i="1" s="1"/>
  <c r="AB2227" i="1"/>
  <c r="AC2227" i="1" s="1"/>
  <c r="AB2228" i="1"/>
  <c r="AC2228" i="1" s="1"/>
  <c r="AB2229" i="1"/>
  <c r="AC2229" i="1" s="1"/>
  <c r="AB2230" i="1"/>
  <c r="AC2230" i="1" s="1"/>
  <c r="AB2231" i="1"/>
  <c r="AC2231" i="1" s="1"/>
  <c r="AB2232" i="1"/>
  <c r="AC2232" i="1" s="1"/>
  <c r="AB2233" i="1"/>
  <c r="AC2233" i="1" s="1"/>
  <c r="AB2234" i="1"/>
  <c r="AC2234" i="1" s="1"/>
  <c r="AB2235" i="1"/>
  <c r="AC2235" i="1" s="1"/>
  <c r="AB2236" i="1"/>
  <c r="AC2236" i="1" s="1"/>
  <c r="AB2237" i="1"/>
  <c r="AC2237" i="1" s="1"/>
  <c r="AB2238" i="1"/>
  <c r="AC2238" i="1" s="1"/>
  <c r="AB2239" i="1"/>
  <c r="AC2239" i="1" s="1"/>
  <c r="AB2240" i="1"/>
  <c r="AC2240" i="1" s="1"/>
  <c r="AB2241" i="1"/>
  <c r="AC2241" i="1" s="1"/>
  <c r="AB2242" i="1"/>
  <c r="AC2242" i="1" s="1"/>
  <c r="AB2243" i="1"/>
  <c r="AC2243" i="1" s="1"/>
  <c r="AB2244" i="1"/>
  <c r="AC2244" i="1" s="1"/>
  <c r="AB2245" i="1"/>
  <c r="AC2245" i="1" s="1"/>
  <c r="AB2246" i="1"/>
  <c r="AC2246" i="1" s="1"/>
  <c r="AB2247" i="1"/>
  <c r="AC2247" i="1" s="1"/>
  <c r="AB2248" i="1"/>
  <c r="AC2248" i="1" s="1"/>
  <c r="AB2249" i="1"/>
  <c r="AC2249" i="1" s="1"/>
  <c r="AB2250" i="1"/>
  <c r="AC2250" i="1" s="1"/>
  <c r="AB2251" i="1"/>
  <c r="AC2251" i="1" s="1"/>
  <c r="AB2252" i="1"/>
  <c r="AC2252" i="1" s="1"/>
  <c r="AB2253" i="1"/>
  <c r="AC2253" i="1" s="1"/>
  <c r="AB2254" i="1"/>
  <c r="AC2254" i="1" s="1"/>
  <c r="AB2255" i="1"/>
  <c r="AC2255" i="1" s="1"/>
  <c r="AB2256" i="1"/>
  <c r="AC2256" i="1" s="1"/>
  <c r="AB2257" i="1"/>
  <c r="AC2257" i="1" s="1"/>
  <c r="AB2258" i="1"/>
  <c r="AC2258" i="1" s="1"/>
  <c r="AB2259" i="1"/>
  <c r="AC2259" i="1" s="1"/>
  <c r="AB2260" i="1"/>
  <c r="AC2260" i="1" s="1"/>
  <c r="AB2261" i="1"/>
  <c r="AC2261" i="1" s="1"/>
  <c r="AB2262" i="1"/>
  <c r="AC2262" i="1" s="1"/>
  <c r="AB2263" i="1"/>
  <c r="AC2263" i="1" s="1"/>
  <c r="AB2264" i="1"/>
  <c r="AC2264" i="1" s="1"/>
  <c r="AB2265" i="1"/>
  <c r="AC2265" i="1" s="1"/>
  <c r="AB2266" i="1"/>
  <c r="AC2266" i="1" s="1"/>
  <c r="AB2267" i="1"/>
  <c r="AC2267" i="1" s="1"/>
  <c r="AB2268" i="1"/>
  <c r="AC2268" i="1" s="1"/>
  <c r="AB2269" i="1"/>
  <c r="AC2269" i="1" s="1"/>
  <c r="AB2270" i="1"/>
  <c r="AC2270" i="1" s="1"/>
  <c r="AB2271" i="1"/>
  <c r="AC2271" i="1" s="1"/>
  <c r="AB2272" i="1"/>
  <c r="AC2272" i="1" s="1"/>
  <c r="AB2273" i="1"/>
  <c r="AC2273" i="1" s="1"/>
  <c r="AB2274" i="1"/>
  <c r="AC2274" i="1" s="1"/>
  <c r="AB2275" i="1"/>
  <c r="AC2275" i="1" s="1"/>
  <c r="AB2276" i="1"/>
  <c r="AC2276" i="1" s="1"/>
  <c r="AB2277" i="1"/>
  <c r="AC2277" i="1" s="1"/>
  <c r="AB2278" i="1"/>
  <c r="AC2278" i="1" s="1"/>
  <c r="AB2279" i="1"/>
  <c r="AC2279" i="1" s="1"/>
  <c r="AB2280" i="1"/>
  <c r="AC2280" i="1" s="1"/>
  <c r="AB2281" i="1"/>
  <c r="AC2281" i="1" s="1"/>
  <c r="AB2282" i="1"/>
  <c r="AC2282" i="1" s="1"/>
  <c r="AB2283" i="1"/>
  <c r="AC2283" i="1" s="1"/>
  <c r="AB2284" i="1"/>
  <c r="AC2284" i="1" s="1"/>
  <c r="AB2285" i="1"/>
  <c r="AC2285" i="1" s="1"/>
  <c r="AB2286" i="1"/>
  <c r="AC2286" i="1" s="1"/>
  <c r="AB2287" i="1"/>
  <c r="AC2287" i="1" s="1"/>
  <c r="AB2288" i="1"/>
  <c r="AC2288" i="1" s="1"/>
  <c r="AB2289" i="1"/>
  <c r="AC2289" i="1" s="1"/>
  <c r="AB2290" i="1"/>
  <c r="AC2290" i="1" s="1"/>
  <c r="AB2291" i="1"/>
  <c r="AC2291" i="1" s="1"/>
  <c r="AB2292" i="1"/>
  <c r="AC2292" i="1" s="1"/>
  <c r="AB2293" i="1"/>
  <c r="AC2293" i="1" s="1"/>
  <c r="AB2294" i="1"/>
  <c r="AC2294" i="1" s="1"/>
  <c r="AB2295" i="1"/>
  <c r="AC2295" i="1" s="1"/>
  <c r="AB2296" i="1"/>
  <c r="AC2296" i="1" s="1"/>
  <c r="AB2297" i="1"/>
  <c r="AC2297" i="1" s="1"/>
  <c r="AB2298" i="1"/>
  <c r="AC2298" i="1" s="1"/>
  <c r="AB2299" i="1"/>
  <c r="AC2299" i="1" s="1"/>
  <c r="AB2300" i="1"/>
  <c r="AC2300" i="1" s="1"/>
  <c r="AB2301" i="1"/>
  <c r="AC2301" i="1" s="1"/>
  <c r="AB2302" i="1"/>
  <c r="AC2302" i="1" s="1"/>
  <c r="AB2303" i="1"/>
  <c r="AC2303" i="1" s="1"/>
  <c r="AB2304" i="1"/>
  <c r="AC2304" i="1" s="1"/>
  <c r="AB2305" i="1"/>
  <c r="AC2305" i="1" s="1"/>
  <c r="AB2306" i="1"/>
  <c r="AC2306" i="1" s="1"/>
  <c r="AB2307" i="1"/>
  <c r="AC2307" i="1" s="1"/>
  <c r="AB2308" i="1"/>
  <c r="AC2308" i="1" s="1"/>
  <c r="AB2309" i="1"/>
  <c r="AC2309" i="1" s="1"/>
  <c r="AB2310" i="1"/>
  <c r="AC2310" i="1" s="1"/>
  <c r="AB2311" i="1"/>
  <c r="AC2311" i="1" s="1"/>
  <c r="AB2312" i="1"/>
  <c r="AC2312" i="1" s="1"/>
  <c r="AB2313" i="1"/>
  <c r="AC2313" i="1" s="1"/>
  <c r="AB2314" i="1"/>
  <c r="AC2314" i="1" s="1"/>
  <c r="AB2315" i="1"/>
  <c r="AC2315" i="1" s="1"/>
  <c r="AB2316" i="1"/>
  <c r="AC2316" i="1" s="1"/>
  <c r="AB2317" i="1"/>
  <c r="AC2317" i="1" s="1"/>
  <c r="AB2318" i="1"/>
  <c r="AC2318" i="1" s="1"/>
  <c r="AB2319" i="1"/>
  <c r="AC2319" i="1" s="1"/>
  <c r="AB2320" i="1"/>
  <c r="AC2320" i="1" s="1"/>
  <c r="AB2321" i="1"/>
  <c r="AC2321" i="1" s="1"/>
  <c r="AB2322" i="1"/>
  <c r="AC2322" i="1" s="1"/>
  <c r="AB2323" i="1"/>
  <c r="AC2323" i="1" s="1"/>
  <c r="AB2324" i="1"/>
  <c r="AC2324" i="1" s="1"/>
  <c r="AB2325" i="1"/>
  <c r="AC2325" i="1" s="1"/>
  <c r="AB2326" i="1"/>
  <c r="AC2326" i="1" s="1"/>
  <c r="AB2327" i="1"/>
  <c r="AC2327" i="1" s="1"/>
  <c r="AB2328" i="1"/>
  <c r="AC2328" i="1" s="1"/>
  <c r="AB2329" i="1"/>
  <c r="AC2329" i="1" s="1"/>
  <c r="AB2330" i="1"/>
  <c r="AC2330" i="1" s="1"/>
  <c r="AB2331" i="1"/>
  <c r="AC2331" i="1" s="1"/>
  <c r="AB2332" i="1"/>
  <c r="AC2332" i="1" s="1"/>
  <c r="AB2333" i="1"/>
  <c r="AC2333" i="1" s="1"/>
  <c r="AB2334" i="1"/>
  <c r="AC2334" i="1" s="1"/>
  <c r="AB2335" i="1"/>
  <c r="AC2335" i="1" s="1"/>
  <c r="AB2336" i="1"/>
  <c r="AC2336" i="1" s="1"/>
  <c r="AB2337" i="1"/>
  <c r="AC2337" i="1" s="1"/>
  <c r="AB2338" i="1"/>
  <c r="AC2338" i="1" s="1"/>
  <c r="AB2339" i="1"/>
  <c r="AC2339" i="1" s="1"/>
  <c r="AB2340" i="1"/>
  <c r="AC2340" i="1" s="1"/>
  <c r="AB2341" i="1"/>
  <c r="AC2341" i="1" s="1"/>
  <c r="AB2342" i="1"/>
  <c r="AC2342" i="1" s="1"/>
  <c r="AB2343" i="1"/>
  <c r="AC2343" i="1" s="1"/>
  <c r="AB2344" i="1"/>
  <c r="AC2344" i="1" s="1"/>
  <c r="AB2345" i="1"/>
  <c r="AC2345" i="1" s="1"/>
  <c r="AB2346" i="1"/>
  <c r="AC2346" i="1" s="1"/>
  <c r="AB2347" i="1"/>
  <c r="AC2347" i="1" s="1"/>
  <c r="AB2348" i="1"/>
  <c r="AC2348" i="1" s="1"/>
  <c r="AB2349" i="1"/>
  <c r="AC2349" i="1" s="1"/>
  <c r="AB2350" i="1"/>
  <c r="AC2350" i="1" s="1"/>
  <c r="AB2351" i="1"/>
  <c r="AC2351" i="1" s="1"/>
  <c r="AB2352" i="1"/>
  <c r="AC2352" i="1" s="1"/>
  <c r="AB2353" i="1"/>
  <c r="AC2353" i="1" s="1"/>
  <c r="AB2354" i="1"/>
  <c r="AC2354" i="1" s="1"/>
  <c r="AB2355" i="1"/>
  <c r="AC2355" i="1" s="1"/>
  <c r="AB2356" i="1"/>
  <c r="AC2356" i="1" s="1"/>
  <c r="AB2357" i="1"/>
  <c r="AC2357" i="1" s="1"/>
  <c r="AB2358" i="1"/>
  <c r="AC2358" i="1" s="1"/>
  <c r="AB2359" i="1"/>
  <c r="AC2359" i="1" s="1"/>
  <c r="AB2360" i="1"/>
  <c r="AC2360" i="1" s="1"/>
  <c r="AB2361" i="1"/>
  <c r="AC2361" i="1" s="1"/>
  <c r="AB2362" i="1"/>
  <c r="AC2362" i="1" s="1"/>
  <c r="AB2363" i="1"/>
  <c r="AC2363" i="1" s="1"/>
  <c r="AB2364" i="1"/>
  <c r="AC2364" i="1" s="1"/>
  <c r="AB2365" i="1"/>
  <c r="AC2365" i="1" s="1"/>
  <c r="AB2366" i="1"/>
  <c r="AC2366" i="1" s="1"/>
  <c r="AB2367" i="1"/>
  <c r="AC2367" i="1" s="1"/>
  <c r="AB2368" i="1"/>
  <c r="AC2368" i="1" s="1"/>
  <c r="AB2369" i="1"/>
  <c r="AC2369" i="1" s="1"/>
  <c r="AB2370" i="1"/>
  <c r="AC2370" i="1" s="1"/>
  <c r="AB2371" i="1"/>
  <c r="AC2371" i="1" s="1"/>
  <c r="AB2372" i="1"/>
  <c r="AC2372" i="1" s="1"/>
  <c r="AB2373" i="1"/>
  <c r="AC2373" i="1" s="1"/>
  <c r="AB2374" i="1"/>
  <c r="AC2374" i="1" s="1"/>
  <c r="AB2375" i="1"/>
  <c r="AC2375" i="1" s="1"/>
  <c r="AB2376" i="1"/>
  <c r="AC2376" i="1" s="1"/>
  <c r="AB2377" i="1"/>
  <c r="AC2377" i="1" s="1"/>
  <c r="AB2378" i="1"/>
  <c r="AC2378" i="1" s="1"/>
  <c r="AB2379" i="1"/>
  <c r="AC2379" i="1" s="1"/>
  <c r="AB2380" i="1"/>
  <c r="AC2380" i="1" s="1"/>
  <c r="AB2381" i="1"/>
  <c r="AC2381" i="1" s="1"/>
  <c r="AB2382" i="1"/>
  <c r="AC2382" i="1" s="1"/>
  <c r="AB2383" i="1"/>
  <c r="AC2383" i="1" s="1"/>
  <c r="AB2384" i="1"/>
  <c r="AC2384" i="1" s="1"/>
  <c r="AB2385" i="1"/>
  <c r="AC2385" i="1" s="1"/>
  <c r="AB2386" i="1"/>
  <c r="AC2386" i="1" s="1"/>
  <c r="AB2387" i="1"/>
  <c r="AC2387" i="1" s="1"/>
  <c r="AB2388" i="1"/>
  <c r="AC2388" i="1" s="1"/>
  <c r="AB2389" i="1"/>
  <c r="AC2389" i="1" s="1"/>
  <c r="AB2390" i="1"/>
  <c r="AC2390" i="1" s="1"/>
  <c r="AB2391" i="1"/>
  <c r="AC2391" i="1" s="1"/>
  <c r="AB2392" i="1"/>
  <c r="AC2392" i="1" s="1"/>
  <c r="AB2393" i="1"/>
  <c r="AC2393" i="1" s="1"/>
  <c r="AB2394" i="1"/>
  <c r="AC2394" i="1" s="1"/>
  <c r="AB2395" i="1"/>
  <c r="AC2395" i="1" s="1"/>
  <c r="AB2396" i="1"/>
  <c r="AC2396" i="1" s="1"/>
  <c r="AB2397" i="1"/>
  <c r="AC2397" i="1" s="1"/>
  <c r="AB2398" i="1"/>
  <c r="AC2398" i="1" s="1"/>
  <c r="AB2399" i="1"/>
  <c r="AC2399" i="1" s="1"/>
  <c r="AB2400" i="1"/>
  <c r="AC2400" i="1" s="1"/>
  <c r="AB2401" i="1"/>
  <c r="AC2401" i="1" s="1"/>
  <c r="AB2402" i="1"/>
  <c r="AC2402" i="1" s="1"/>
  <c r="AB2403" i="1"/>
  <c r="AC2403" i="1" s="1"/>
  <c r="AB2404" i="1"/>
  <c r="AC2404" i="1" s="1"/>
  <c r="AB2405" i="1"/>
  <c r="AC2405" i="1" s="1"/>
  <c r="AB2406" i="1"/>
  <c r="AC2406" i="1" s="1"/>
  <c r="AB2407" i="1"/>
  <c r="AC2407" i="1" s="1"/>
  <c r="AB2408" i="1"/>
  <c r="AC2408" i="1" s="1"/>
  <c r="AB2409" i="1"/>
  <c r="AC2409" i="1" s="1"/>
  <c r="AB2410" i="1"/>
  <c r="AC2410" i="1" s="1"/>
  <c r="AB2411" i="1"/>
  <c r="AC2411" i="1" s="1"/>
  <c r="AB2412" i="1"/>
  <c r="AC2412" i="1" s="1"/>
  <c r="AB2413" i="1"/>
  <c r="AC2413" i="1" s="1"/>
  <c r="AB2414" i="1"/>
  <c r="AC2414" i="1" s="1"/>
  <c r="AB2415" i="1"/>
  <c r="AC2415" i="1" s="1"/>
  <c r="AB2416" i="1"/>
  <c r="AC2416" i="1" s="1"/>
  <c r="AB2417" i="1"/>
  <c r="AC2417" i="1" s="1"/>
  <c r="AB2418" i="1"/>
  <c r="AC2418" i="1" s="1"/>
  <c r="AB2419" i="1"/>
  <c r="AC2419" i="1" s="1"/>
  <c r="AB2420" i="1"/>
  <c r="AC2420" i="1" s="1"/>
  <c r="AB2421" i="1"/>
  <c r="AC2421" i="1" s="1"/>
  <c r="AB2422" i="1"/>
  <c r="AC2422" i="1" s="1"/>
  <c r="AB2423" i="1"/>
  <c r="AC2423" i="1" s="1"/>
  <c r="AB2424" i="1"/>
  <c r="AC2424" i="1" s="1"/>
  <c r="AB2425" i="1"/>
  <c r="AC2425" i="1" s="1"/>
  <c r="AB2426" i="1"/>
  <c r="AC2426" i="1" s="1"/>
  <c r="AB2427" i="1"/>
  <c r="AC2427" i="1" s="1"/>
  <c r="AB2428" i="1"/>
  <c r="AC2428" i="1" s="1"/>
  <c r="AB2429" i="1"/>
  <c r="AC2429" i="1" s="1"/>
  <c r="AB2430" i="1"/>
  <c r="AC2430" i="1" s="1"/>
  <c r="AB2431" i="1"/>
  <c r="AC2431" i="1" s="1"/>
  <c r="AB2432" i="1"/>
  <c r="AC2432" i="1" s="1"/>
  <c r="AB2433" i="1"/>
  <c r="AC2433" i="1" s="1"/>
  <c r="AB2434" i="1"/>
  <c r="AC2434" i="1" s="1"/>
  <c r="AB2435" i="1"/>
  <c r="AC2435" i="1" s="1"/>
  <c r="AB2436" i="1"/>
  <c r="AC2436" i="1" s="1"/>
  <c r="AB2437" i="1"/>
  <c r="AC2437" i="1" s="1"/>
  <c r="AB2438" i="1"/>
  <c r="AC2438" i="1" s="1"/>
  <c r="AB2439" i="1"/>
  <c r="AC2439" i="1" s="1"/>
  <c r="AB2440" i="1"/>
  <c r="AC2440" i="1" s="1"/>
  <c r="AB2441" i="1"/>
  <c r="AC2441" i="1" s="1"/>
  <c r="AB2442" i="1"/>
  <c r="AC2442" i="1" s="1"/>
  <c r="AB2443" i="1"/>
  <c r="AC2443" i="1" s="1"/>
  <c r="AB2444" i="1"/>
  <c r="AC2444" i="1" s="1"/>
  <c r="AB2445" i="1"/>
  <c r="AC2445" i="1" s="1"/>
  <c r="AB2446" i="1"/>
  <c r="AC2446" i="1" s="1"/>
  <c r="AB2447" i="1"/>
  <c r="AC2447" i="1" s="1"/>
  <c r="AB2448" i="1"/>
  <c r="AC2448" i="1" s="1"/>
  <c r="AB2449" i="1"/>
  <c r="AC2449" i="1" s="1"/>
  <c r="AB2450" i="1"/>
  <c r="AC2450" i="1" s="1"/>
  <c r="AB2451" i="1"/>
  <c r="AC2451" i="1" s="1"/>
  <c r="AB2452" i="1"/>
  <c r="AC2452" i="1" s="1"/>
  <c r="AB2453" i="1"/>
  <c r="AC2453" i="1" s="1"/>
  <c r="AB2454" i="1"/>
  <c r="AC2454" i="1" s="1"/>
  <c r="AB2455" i="1"/>
  <c r="AC2455" i="1" s="1"/>
  <c r="AB2456" i="1"/>
  <c r="AC2456" i="1" s="1"/>
  <c r="AB2457" i="1"/>
  <c r="AC2457" i="1" s="1"/>
  <c r="AB2458" i="1"/>
  <c r="AC2458" i="1" s="1"/>
  <c r="AB2459" i="1"/>
  <c r="AC2459" i="1" s="1"/>
  <c r="AB2460" i="1"/>
  <c r="AC2460" i="1" s="1"/>
  <c r="AB2461" i="1"/>
  <c r="AC2461" i="1" s="1"/>
  <c r="AB2462" i="1"/>
  <c r="AC2462" i="1" s="1"/>
  <c r="AB2463" i="1"/>
  <c r="AC2463" i="1" s="1"/>
  <c r="AB2464" i="1"/>
  <c r="AC2464" i="1" s="1"/>
  <c r="AB2465" i="1"/>
  <c r="AC2465" i="1" s="1"/>
  <c r="AB2466" i="1"/>
  <c r="AC2466" i="1" s="1"/>
  <c r="AB2467" i="1"/>
  <c r="AC2467" i="1" s="1"/>
  <c r="AB2468" i="1"/>
  <c r="AC2468" i="1" s="1"/>
  <c r="AB2469" i="1"/>
  <c r="AC2469" i="1" s="1"/>
  <c r="AB2470" i="1"/>
  <c r="AC2470" i="1" s="1"/>
  <c r="AB2471" i="1"/>
  <c r="AC2471" i="1" s="1"/>
  <c r="AB2472" i="1"/>
  <c r="AC2472" i="1" s="1"/>
  <c r="AB2473" i="1"/>
  <c r="AC2473" i="1" s="1"/>
  <c r="AB2474" i="1"/>
  <c r="AC2474" i="1" s="1"/>
  <c r="AB2475" i="1"/>
  <c r="AC2475" i="1" s="1"/>
  <c r="AB2476" i="1"/>
  <c r="AC2476" i="1" s="1"/>
  <c r="AB2477" i="1"/>
  <c r="AC2477" i="1" s="1"/>
  <c r="AB2478" i="1"/>
  <c r="AC2478" i="1" s="1"/>
  <c r="AB2479" i="1"/>
  <c r="AC2479" i="1" s="1"/>
  <c r="AB2480" i="1"/>
  <c r="AC2480" i="1" s="1"/>
  <c r="AB2481" i="1"/>
  <c r="AC2481" i="1" s="1"/>
  <c r="AB2482" i="1"/>
  <c r="AC2482" i="1" s="1"/>
  <c r="AB2483" i="1"/>
  <c r="AC2483" i="1" s="1"/>
  <c r="AB2484" i="1"/>
  <c r="AC2484" i="1" s="1"/>
  <c r="AB2485" i="1"/>
  <c r="AC2485" i="1" s="1"/>
  <c r="AB2486" i="1"/>
  <c r="AC2486" i="1" s="1"/>
  <c r="AB2487" i="1"/>
  <c r="AC2487" i="1" s="1"/>
  <c r="AB2488" i="1"/>
  <c r="AC2488" i="1" s="1"/>
  <c r="AB2489" i="1"/>
  <c r="AC2489" i="1" s="1"/>
  <c r="AB2490" i="1"/>
  <c r="AC2490" i="1" s="1"/>
  <c r="AB2491" i="1"/>
  <c r="AC2491" i="1" s="1"/>
  <c r="AB2492" i="1"/>
  <c r="AC2492" i="1" s="1"/>
  <c r="AB2493" i="1"/>
  <c r="AC2493" i="1" s="1"/>
  <c r="AB2494" i="1"/>
  <c r="AC2494" i="1" s="1"/>
  <c r="AB2495" i="1"/>
  <c r="AC2495" i="1" s="1"/>
  <c r="AB2496" i="1"/>
  <c r="AC2496" i="1" s="1"/>
  <c r="AB2497" i="1"/>
  <c r="AC2497" i="1" s="1"/>
  <c r="AB2498" i="1"/>
  <c r="AC2498" i="1" s="1"/>
  <c r="AB2499" i="1"/>
  <c r="AC2499" i="1" s="1"/>
  <c r="AB2500" i="1"/>
  <c r="AC2500" i="1" s="1"/>
  <c r="AB2501" i="1"/>
  <c r="AC2501" i="1" s="1"/>
  <c r="AB2502" i="1"/>
  <c r="AC2502" i="1" s="1"/>
  <c r="AB2503" i="1"/>
  <c r="AC2503" i="1" s="1"/>
  <c r="AB2504" i="1"/>
  <c r="AC2504" i="1" s="1"/>
  <c r="AB2505" i="1"/>
  <c r="AC2505" i="1" s="1"/>
  <c r="AB2506" i="1"/>
  <c r="AC2506" i="1" s="1"/>
  <c r="AB2507" i="1"/>
  <c r="AC2507" i="1" s="1"/>
  <c r="AB2508" i="1"/>
  <c r="AC2508" i="1" s="1"/>
  <c r="AB2509" i="1"/>
  <c r="AC2509" i="1" s="1"/>
  <c r="AB2510" i="1"/>
  <c r="AC2510" i="1" s="1"/>
  <c r="AB2511" i="1"/>
  <c r="AC2511" i="1" s="1"/>
  <c r="AB2512" i="1"/>
  <c r="AC2512" i="1" s="1"/>
  <c r="AB2513" i="1"/>
  <c r="AC2513" i="1" s="1"/>
  <c r="AB2514" i="1"/>
  <c r="AC2514" i="1" s="1"/>
  <c r="AB2515" i="1"/>
  <c r="AC2515" i="1" s="1"/>
  <c r="AB2516" i="1"/>
  <c r="AC2516" i="1" s="1"/>
  <c r="AB2517" i="1"/>
  <c r="AC2517" i="1" s="1"/>
  <c r="AB2518" i="1"/>
  <c r="AC2518" i="1" s="1"/>
  <c r="AB2519" i="1"/>
  <c r="AC2519" i="1" s="1"/>
  <c r="AB2520" i="1"/>
  <c r="AC2520" i="1" s="1"/>
  <c r="AB2521" i="1"/>
  <c r="AC2521" i="1" s="1"/>
  <c r="AB2522" i="1"/>
  <c r="AC2522" i="1" s="1"/>
  <c r="AB2523" i="1"/>
  <c r="AC2523" i="1" s="1"/>
  <c r="AB2524" i="1"/>
  <c r="AC2524" i="1" s="1"/>
  <c r="AB2525" i="1"/>
  <c r="AC2525" i="1" s="1"/>
  <c r="AB2526" i="1"/>
  <c r="AC2526" i="1" s="1"/>
  <c r="AB2527" i="1"/>
  <c r="AC2527" i="1" s="1"/>
  <c r="AB2528" i="1"/>
  <c r="AC2528" i="1" s="1"/>
  <c r="AB2529" i="1"/>
  <c r="AC2529" i="1" s="1"/>
  <c r="AB2530" i="1"/>
  <c r="AC2530" i="1" s="1"/>
  <c r="AB2531" i="1"/>
  <c r="AC2531" i="1" s="1"/>
  <c r="AB2532" i="1"/>
  <c r="AC2532" i="1" s="1"/>
  <c r="AB2533" i="1"/>
  <c r="AC2533" i="1" s="1"/>
  <c r="AB2534" i="1"/>
  <c r="AC2534" i="1" s="1"/>
  <c r="AB2535" i="1"/>
  <c r="AC2535" i="1" s="1"/>
  <c r="AB2536" i="1"/>
  <c r="AC2536" i="1" s="1"/>
  <c r="AB2537" i="1"/>
  <c r="AC2537" i="1" s="1"/>
  <c r="AB2538" i="1"/>
  <c r="AC2538" i="1" s="1"/>
  <c r="AB2539" i="1"/>
  <c r="AC2539" i="1" s="1"/>
  <c r="AB2540" i="1"/>
  <c r="AC2540" i="1" s="1"/>
  <c r="AB2541" i="1"/>
  <c r="AC2541" i="1" s="1"/>
  <c r="AB2542" i="1"/>
  <c r="AC2542" i="1" s="1"/>
  <c r="AB2543" i="1"/>
  <c r="AC2543" i="1" s="1"/>
  <c r="AB2544" i="1"/>
  <c r="AC2544" i="1" s="1"/>
  <c r="AB2545" i="1"/>
  <c r="AC2545" i="1" s="1"/>
  <c r="AB2546" i="1"/>
  <c r="AC2546" i="1" s="1"/>
  <c r="AB2547" i="1"/>
  <c r="AC2547" i="1" s="1"/>
  <c r="AB2548" i="1"/>
  <c r="AC2548" i="1" s="1"/>
  <c r="AB2549" i="1"/>
  <c r="AC2549" i="1" s="1"/>
  <c r="AB2550" i="1"/>
  <c r="AC2550" i="1" s="1"/>
  <c r="AB2551" i="1"/>
  <c r="AC2551" i="1" s="1"/>
  <c r="AB2552" i="1"/>
  <c r="AC2552" i="1" s="1"/>
  <c r="AB2553" i="1"/>
  <c r="AC2553" i="1" s="1"/>
  <c r="AB2554" i="1"/>
  <c r="AC2554" i="1" s="1"/>
  <c r="AB2555" i="1"/>
  <c r="AC2555" i="1" s="1"/>
  <c r="AB2556" i="1"/>
  <c r="AC2556" i="1" s="1"/>
  <c r="AB2557" i="1"/>
  <c r="AC2557" i="1" s="1"/>
  <c r="AB2558" i="1"/>
  <c r="AC2558" i="1" s="1"/>
  <c r="AB2559" i="1"/>
  <c r="AC2559" i="1" s="1"/>
  <c r="AB2560" i="1"/>
  <c r="AC2560" i="1" s="1"/>
  <c r="AB2561" i="1"/>
  <c r="AC2561" i="1" s="1"/>
  <c r="AB2562" i="1"/>
  <c r="AC2562" i="1" s="1"/>
  <c r="AB2563" i="1"/>
  <c r="AC2563" i="1" s="1"/>
  <c r="AB2564" i="1"/>
  <c r="AC2564" i="1" s="1"/>
  <c r="AB2565" i="1"/>
  <c r="AC2565" i="1" s="1"/>
  <c r="AB2566" i="1"/>
  <c r="AC2566" i="1" s="1"/>
  <c r="AB2567" i="1"/>
  <c r="AC2567" i="1" s="1"/>
  <c r="AB2568" i="1"/>
  <c r="AC2568" i="1" s="1"/>
  <c r="AB2569" i="1"/>
  <c r="AC2569" i="1" s="1"/>
  <c r="AB2570" i="1"/>
  <c r="AC2570" i="1" s="1"/>
  <c r="AB2571" i="1"/>
  <c r="AC2571" i="1" s="1"/>
  <c r="AB2572" i="1"/>
  <c r="AC2572" i="1" s="1"/>
  <c r="AB2573" i="1"/>
  <c r="AC2573" i="1" s="1"/>
  <c r="AB2574" i="1"/>
  <c r="AC2574" i="1" s="1"/>
  <c r="AB2575" i="1"/>
  <c r="AC2575" i="1" s="1"/>
  <c r="AB2576" i="1"/>
  <c r="AC2576" i="1" s="1"/>
  <c r="AB2577" i="1"/>
  <c r="AC2577" i="1" s="1"/>
  <c r="AB2578" i="1"/>
  <c r="AC2578" i="1" s="1"/>
  <c r="AB2579" i="1"/>
  <c r="AC2579" i="1" s="1"/>
  <c r="AB2580" i="1"/>
  <c r="AC2580" i="1" s="1"/>
  <c r="AB2581" i="1"/>
  <c r="AC2581" i="1" s="1"/>
  <c r="AB2582" i="1"/>
  <c r="AC2582" i="1" s="1"/>
  <c r="AB2583" i="1"/>
  <c r="AC2583" i="1" s="1"/>
  <c r="AB2584" i="1"/>
  <c r="AC2584" i="1" s="1"/>
  <c r="AB2585" i="1"/>
  <c r="AC2585" i="1" s="1"/>
  <c r="AB2586" i="1"/>
  <c r="AC2586" i="1" s="1"/>
  <c r="AB2587" i="1"/>
  <c r="AC2587" i="1" s="1"/>
  <c r="AB2588" i="1"/>
  <c r="AC2588" i="1" s="1"/>
  <c r="AB2589" i="1"/>
  <c r="AC2589" i="1" s="1"/>
  <c r="AB2590" i="1"/>
  <c r="AC2590" i="1" s="1"/>
  <c r="AB2591" i="1"/>
  <c r="AC2591" i="1" s="1"/>
  <c r="AB2592" i="1"/>
  <c r="AC2592" i="1" s="1"/>
  <c r="AB2593" i="1"/>
  <c r="AC2593" i="1" s="1"/>
  <c r="AB2594" i="1"/>
  <c r="AC2594" i="1" s="1"/>
  <c r="AB2595" i="1"/>
  <c r="AC2595" i="1" s="1"/>
  <c r="AB2596" i="1"/>
  <c r="AC2596" i="1" s="1"/>
  <c r="AB2597" i="1"/>
  <c r="AC2597" i="1" s="1"/>
  <c r="AB2598" i="1"/>
  <c r="AC2598" i="1" s="1"/>
  <c r="AB2599" i="1"/>
  <c r="AC2599" i="1" s="1"/>
  <c r="AB2600" i="1"/>
  <c r="AC2600" i="1" s="1"/>
  <c r="AB2601" i="1"/>
  <c r="AC2601" i="1" s="1"/>
  <c r="AB2602" i="1"/>
  <c r="AC2602" i="1" s="1"/>
  <c r="AB2603" i="1"/>
  <c r="AC2603" i="1" s="1"/>
  <c r="AB2604" i="1"/>
  <c r="AC2604" i="1" s="1"/>
  <c r="AB2605" i="1"/>
  <c r="AC2605" i="1" s="1"/>
  <c r="AB2606" i="1"/>
  <c r="AC2606" i="1" s="1"/>
  <c r="AB2607" i="1"/>
  <c r="AC2607" i="1" s="1"/>
  <c r="AB2608" i="1"/>
  <c r="AC2608" i="1" s="1"/>
  <c r="AB2609" i="1"/>
  <c r="AC2609" i="1" s="1"/>
  <c r="AB2610" i="1"/>
  <c r="AC2610" i="1" s="1"/>
  <c r="AB2611" i="1"/>
  <c r="AC2611" i="1" s="1"/>
  <c r="AB2612" i="1"/>
  <c r="AC2612" i="1" s="1"/>
  <c r="AB2613" i="1"/>
  <c r="AC2613" i="1" s="1"/>
  <c r="AB2614" i="1"/>
  <c r="AC2614" i="1" s="1"/>
  <c r="AB2615" i="1"/>
  <c r="AC2615" i="1" s="1"/>
  <c r="AB2616" i="1"/>
  <c r="AC2616" i="1" s="1"/>
  <c r="AB2617" i="1"/>
  <c r="AC2617" i="1" s="1"/>
  <c r="AB2618" i="1"/>
  <c r="AC2618" i="1" s="1"/>
  <c r="AB2619" i="1"/>
  <c r="AC2619" i="1" s="1"/>
  <c r="AB2620" i="1"/>
  <c r="AC2620" i="1" s="1"/>
  <c r="AB2621" i="1"/>
  <c r="AC2621" i="1" s="1"/>
  <c r="AB2622" i="1"/>
  <c r="AC2622" i="1" s="1"/>
  <c r="AB2623" i="1"/>
  <c r="AC2623" i="1" s="1"/>
  <c r="AB2624" i="1"/>
  <c r="AC2624" i="1" s="1"/>
  <c r="AB2625" i="1"/>
  <c r="AC2625" i="1" s="1"/>
  <c r="AB2626" i="1"/>
  <c r="AC2626" i="1" s="1"/>
  <c r="AB2627" i="1"/>
  <c r="AC2627" i="1" s="1"/>
  <c r="AB2628" i="1"/>
  <c r="AC2628" i="1" s="1"/>
  <c r="AB2629" i="1"/>
  <c r="AC2629" i="1" s="1"/>
  <c r="AB2630" i="1"/>
  <c r="AC2630" i="1" s="1"/>
  <c r="AB2631" i="1"/>
  <c r="AC2631" i="1" s="1"/>
  <c r="AB2632" i="1"/>
  <c r="AC2632" i="1" s="1"/>
  <c r="AB2633" i="1"/>
  <c r="AC2633" i="1" s="1"/>
  <c r="AB2634" i="1"/>
  <c r="AC2634" i="1" s="1"/>
  <c r="AB2635" i="1"/>
  <c r="AC2635" i="1" s="1"/>
  <c r="AB2636" i="1"/>
  <c r="AC2636" i="1" s="1"/>
  <c r="AB2637" i="1"/>
  <c r="AC2637" i="1" s="1"/>
  <c r="AB2638" i="1"/>
  <c r="AC2638" i="1" s="1"/>
  <c r="AB2639" i="1"/>
  <c r="AC2639" i="1" s="1"/>
  <c r="AB2640" i="1"/>
  <c r="AC2640" i="1" s="1"/>
  <c r="AB2641" i="1"/>
  <c r="AC2641" i="1" s="1"/>
  <c r="AB2642" i="1"/>
  <c r="AC2642" i="1" s="1"/>
  <c r="AB2643" i="1"/>
  <c r="AC2643" i="1" s="1"/>
  <c r="AB2644" i="1"/>
  <c r="AC2644" i="1" s="1"/>
  <c r="AB2645" i="1"/>
  <c r="AC2645" i="1" s="1"/>
  <c r="AB2646" i="1"/>
  <c r="AC2646" i="1" s="1"/>
  <c r="AB2647" i="1"/>
  <c r="AC2647" i="1" s="1"/>
  <c r="AB2648" i="1"/>
  <c r="AC2648" i="1" s="1"/>
  <c r="AB2649" i="1"/>
  <c r="AC2649" i="1" s="1"/>
  <c r="AB2650" i="1"/>
  <c r="AC2650" i="1" s="1"/>
  <c r="AB2651" i="1"/>
  <c r="AC2651" i="1" s="1"/>
  <c r="AB2652" i="1"/>
  <c r="AC2652" i="1" s="1"/>
  <c r="AB2653" i="1"/>
  <c r="AC2653" i="1" s="1"/>
  <c r="AB2654" i="1"/>
  <c r="AC2654" i="1" s="1"/>
  <c r="AB2655" i="1"/>
  <c r="AC2655" i="1" s="1"/>
  <c r="AB2656" i="1"/>
  <c r="AC2656" i="1" s="1"/>
  <c r="AB2657" i="1"/>
  <c r="AC2657" i="1" s="1"/>
  <c r="AB2658" i="1"/>
  <c r="AC2658" i="1" s="1"/>
  <c r="AB2659" i="1"/>
  <c r="AC2659" i="1" s="1"/>
  <c r="AB2660" i="1"/>
  <c r="AC2660" i="1" s="1"/>
  <c r="AB2661" i="1"/>
  <c r="AC2661" i="1" s="1"/>
  <c r="AB2662" i="1"/>
  <c r="AC2662" i="1" s="1"/>
  <c r="AB2663" i="1"/>
  <c r="AC2663" i="1" s="1"/>
  <c r="AB2664" i="1"/>
  <c r="AC2664" i="1" s="1"/>
  <c r="AB2665" i="1"/>
  <c r="AC2665" i="1" s="1"/>
  <c r="AB2666" i="1"/>
  <c r="AC2666" i="1" s="1"/>
  <c r="AB2667" i="1"/>
  <c r="AC2667" i="1" s="1"/>
  <c r="AB2668" i="1"/>
  <c r="AC2668" i="1" s="1"/>
  <c r="AB2669" i="1"/>
  <c r="AC2669" i="1" s="1"/>
  <c r="AB2670" i="1"/>
  <c r="AC2670" i="1" s="1"/>
  <c r="AB2671" i="1"/>
  <c r="AC2671" i="1" s="1"/>
  <c r="AB2672" i="1"/>
  <c r="AC2672" i="1" s="1"/>
  <c r="AB2673" i="1"/>
  <c r="AC2673" i="1" s="1"/>
  <c r="AB2674" i="1"/>
  <c r="AC2674" i="1" s="1"/>
  <c r="AB2675" i="1"/>
  <c r="AC2675" i="1" s="1"/>
  <c r="AB2676" i="1"/>
  <c r="AC2676" i="1" s="1"/>
  <c r="AB2677" i="1"/>
  <c r="AC2677" i="1" s="1"/>
  <c r="AB2678" i="1"/>
  <c r="AC2678" i="1" s="1"/>
  <c r="AB2679" i="1"/>
  <c r="AC2679" i="1" s="1"/>
  <c r="AB2680" i="1"/>
  <c r="AC2680" i="1" s="1"/>
  <c r="AB2681" i="1"/>
  <c r="AC2681" i="1" s="1"/>
  <c r="AB2682" i="1"/>
  <c r="AC2682" i="1" s="1"/>
  <c r="AB2683" i="1"/>
  <c r="AC2683" i="1" s="1"/>
  <c r="AB2684" i="1"/>
  <c r="AC2684" i="1" s="1"/>
  <c r="AB2685" i="1"/>
  <c r="AC2685" i="1" s="1"/>
  <c r="AB2686" i="1"/>
  <c r="AC2686" i="1" s="1"/>
  <c r="AB2687" i="1"/>
  <c r="AC2687" i="1" s="1"/>
  <c r="AB2688" i="1"/>
  <c r="AC2688" i="1" s="1"/>
  <c r="AB2689" i="1"/>
  <c r="AC2689" i="1" s="1"/>
  <c r="AB2690" i="1"/>
  <c r="AC2690" i="1" s="1"/>
  <c r="AB2691" i="1"/>
  <c r="AC2691" i="1" s="1"/>
  <c r="AB2692" i="1"/>
  <c r="AC2692" i="1" s="1"/>
  <c r="AB2693" i="1"/>
  <c r="AC2693" i="1" s="1"/>
  <c r="AB2694" i="1"/>
  <c r="AC2694" i="1" s="1"/>
  <c r="AB2695" i="1"/>
  <c r="AC2695" i="1" s="1"/>
  <c r="AB2696" i="1"/>
  <c r="AC2696" i="1" s="1"/>
  <c r="AB2697" i="1"/>
  <c r="AC2697" i="1" s="1"/>
  <c r="AB2698" i="1"/>
  <c r="AC2698" i="1" s="1"/>
  <c r="AB2699" i="1"/>
  <c r="AC2699" i="1" s="1"/>
  <c r="AB2700" i="1"/>
  <c r="AC2700" i="1" s="1"/>
  <c r="AB2701" i="1"/>
  <c r="AC2701" i="1" s="1"/>
  <c r="AB2702" i="1"/>
  <c r="AC2702" i="1" s="1"/>
  <c r="AB2703" i="1"/>
  <c r="AC2703" i="1" s="1"/>
  <c r="AB2704" i="1"/>
  <c r="AC2704" i="1" s="1"/>
  <c r="AB2705" i="1"/>
  <c r="AC2705" i="1" s="1"/>
  <c r="AB2706" i="1"/>
  <c r="AC2706" i="1" s="1"/>
  <c r="AB2707" i="1"/>
  <c r="AC2707" i="1" s="1"/>
  <c r="AB2708" i="1"/>
  <c r="AC2708" i="1" s="1"/>
  <c r="AB2709" i="1"/>
  <c r="AC2709" i="1" s="1"/>
  <c r="AB2710" i="1"/>
  <c r="AC2710" i="1" s="1"/>
  <c r="AB2711" i="1"/>
  <c r="AC2711" i="1" s="1"/>
  <c r="AB2712" i="1"/>
  <c r="AC2712" i="1" s="1"/>
  <c r="AB2713" i="1"/>
  <c r="AC2713" i="1" s="1"/>
  <c r="AB2714" i="1"/>
  <c r="AC2714" i="1" s="1"/>
  <c r="AB2715" i="1"/>
  <c r="AC2715" i="1" s="1"/>
  <c r="AB2716" i="1"/>
  <c r="AC2716" i="1" s="1"/>
  <c r="AB2717" i="1"/>
  <c r="AC2717" i="1" s="1"/>
  <c r="AB2718" i="1"/>
  <c r="AC2718" i="1" s="1"/>
  <c r="AB2719" i="1"/>
  <c r="AC2719" i="1" s="1"/>
  <c r="AB2720" i="1"/>
  <c r="AC2720" i="1" s="1"/>
  <c r="AB2721" i="1"/>
  <c r="AC2721" i="1" s="1"/>
  <c r="AB2722" i="1"/>
  <c r="AC2722" i="1" s="1"/>
  <c r="AB2723" i="1"/>
  <c r="AC2723" i="1" s="1"/>
  <c r="AB2724" i="1"/>
  <c r="AC2724" i="1" s="1"/>
  <c r="AB2725" i="1"/>
  <c r="AC2725" i="1" s="1"/>
  <c r="AB2726" i="1"/>
  <c r="AC2726" i="1" s="1"/>
  <c r="AB2727" i="1"/>
  <c r="AC2727" i="1" s="1"/>
  <c r="AB2728" i="1"/>
  <c r="AC2728" i="1" s="1"/>
  <c r="AB2729" i="1"/>
  <c r="AC2729" i="1" s="1"/>
  <c r="AB2730" i="1"/>
  <c r="AC2730" i="1" s="1"/>
  <c r="AB2731" i="1"/>
  <c r="AC2731" i="1" s="1"/>
  <c r="AB2732" i="1"/>
  <c r="AC2732" i="1" s="1"/>
  <c r="AB2733" i="1"/>
  <c r="AC2733" i="1" s="1"/>
  <c r="AB2734" i="1"/>
  <c r="AC2734" i="1" s="1"/>
  <c r="AB2735" i="1"/>
  <c r="AC2735" i="1" s="1"/>
  <c r="AB2736" i="1"/>
  <c r="AC2736" i="1" s="1"/>
  <c r="AB2737" i="1"/>
  <c r="AC2737" i="1" s="1"/>
  <c r="AB2738" i="1"/>
  <c r="AC2738" i="1" s="1"/>
  <c r="AB2739" i="1"/>
  <c r="AC2739" i="1" s="1"/>
  <c r="AB2740" i="1"/>
  <c r="AC2740" i="1" s="1"/>
  <c r="AB2741" i="1"/>
  <c r="AC2741" i="1" s="1"/>
  <c r="AB2742" i="1"/>
  <c r="AC2742" i="1" s="1"/>
  <c r="AB2743" i="1"/>
  <c r="AC2743" i="1" s="1"/>
  <c r="AB2744" i="1"/>
  <c r="AC2744" i="1" s="1"/>
  <c r="AB2745" i="1"/>
  <c r="AC2745" i="1" s="1"/>
  <c r="AB2746" i="1"/>
  <c r="AC2746" i="1" s="1"/>
  <c r="AB2747" i="1"/>
  <c r="AC2747" i="1" s="1"/>
  <c r="AB2748" i="1"/>
  <c r="AC2748" i="1" s="1"/>
  <c r="AB2749" i="1"/>
  <c r="AC2749" i="1" s="1"/>
  <c r="AB2750" i="1"/>
  <c r="AC2750" i="1" s="1"/>
  <c r="AB2751" i="1"/>
  <c r="AC2751" i="1" s="1"/>
  <c r="AB2752" i="1"/>
  <c r="AC2752" i="1" s="1"/>
  <c r="AB2753" i="1"/>
  <c r="AC2753" i="1" s="1"/>
  <c r="AB2754" i="1"/>
  <c r="AC2754" i="1" s="1"/>
  <c r="AB2755" i="1"/>
  <c r="AC2755" i="1" s="1"/>
  <c r="AB2756" i="1"/>
  <c r="AC2756" i="1" s="1"/>
  <c r="AB2757" i="1"/>
  <c r="AC2757" i="1" s="1"/>
  <c r="AB2758" i="1"/>
  <c r="AC2758" i="1" s="1"/>
  <c r="AB2759" i="1"/>
  <c r="AC2759" i="1" s="1"/>
  <c r="AB2760" i="1"/>
  <c r="AC2760" i="1" s="1"/>
  <c r="AB2761" i="1"/>
  <c r="AC2761" i="1" s="1"/>
  <c r="AB2762" i="1"/>
  <c r="AC2762" i="1" s="1"/>
  <c r="AB2763" i="1"/>
  <c r="AC2763" i="1" s="1"/>
  <c r="AB2764" i="1"/>
  <c r="AC2764" i="1" s="1"/>
  <c r="AB2765" i="1"/>
  <c r="AC2765" i="1" s="1"/>
  <c r="AB2766" i="1"/>
  <c r="AC2766" i="1" s="1"/>
  <c r="AB2767" i="1"/>
  <c r="AC2767" i="1" s="1"/>
  <c r="AB2768" i="1"/>
  <c r="AC2768" i="1" s="1"/>
  <c r="AB2769" i="1"/>
  <c r="AC2769" i="1" s="1"/>
  <c r="AB2770" i="1"/>
  <c r="AC2770" i="1" s="1"/>
  <c r="AB2771" i="1"/>
  <c r="AC2771" i="1" s="1"/>
  <c r="AB2772" i="1"/>
  <c r="AC2772" i="1" s="1"/>
  <c r="AB2773" i="1"/>
  <c r="AC2773" i="1" s="1"/>
  <c r="AB2774" i="1"/>
  <c r="AC2774" i="1" s="1"/>
  <c r="AB2775" i="1"/>
  <c r="AC2775" i="1" s="1"/>
  <c r="AB2776" i="1"/>
  <c r="AC2776" i="1" s="1"/>
  <c r="AB2777" i="1"/>
  <c r="AC2777" i="1" s="1"/>
  <c r="AB2778" i="1"/>
  <c r="AC2778" i="1" s="1"/>
  <c r="AB2779" i="1"/>
  <c r="AC2779" i="1" s="1"/>
  <c r="AB2780" i="1"/>
  <c r="AC2780" i="1" s="1"/>
  <c r="AB2781" i="1"/>
  <c r="AC2781" i="1" s="1"/>
  <c r="AB2782" i="1"/>
  <c r="AC2782" i="1" s="1"/>
  <c r="AB2783" i="1"/>
  <c r="AC2783" i="1" s="1"/>
  <c r="AB2784" i="1"/>
  <c r="AC2784" i="1" s="1"/>
  <c r="AB2785" i="1"/>
  <c r="AC2785" i="1" s="1"/>
  <c r="AB2786" i="1"/>
  <c r="AC2786" i="1" s="1"/>
  <c r="AB2787" i="1"/>
  <c r="AC2787" i="1" s="1"/>
  <c r="AB2788" i="1"/>
  <c r="AC2788" i="1" s="1"/>
  <c r="AB2789" i="1"/>
  <c r="AC2789" i="1" s="1"/>
  <c r="AB2790" i="1"/>
  <c r="AC2790" i="1" s="1"/>
  <c r="AB2791" i="1"/>
  <c r="AC2791" i="1" s="1"/>
  <c r="AB2792" i="1"/>
  <c r="AC2792" i="1" s="1"/>
  <c r="AB2793" i="1"/>
  <c r="AC2793" i="1" s="1"/>
  <c r="AB2794" i="1"/>
  <c r="AC2794" i="1" s="1"/>
  <c r="AB2795" i="1"/>
  <c r="AC2795" i="1" s="1"/>
  <c r="AB2796" i="1"/>
  <c r="AC2796" i="1" s="1"/>
  <c r="AB2797" i="1"/>
  <c r="AC2797" i="1" s="1"/>
  <c r="AB2798" i="1"/>
  <c r="AC2798" i="1" s="1"/>
  <c r="AB2799" i="1"/>
  <c r="AC2799" i="1" s="1"/>
  <c r="AB2800" i="1"/>
  <c r="AC2800" i="1" s="1"/>
  <c r="AB2801" i="1"/>
  <c r="AC2801" i="1" s="1"/>
  <c r="AB2802" i="1"/>
  <c r="AC2802" i="1" s="1"/>
  <c r="AB2803" i="1"/>
  <c r="AC2803" i="1" s="1"/>
  <c r="AB2804" i="1"/>
  <c r="AC2804" i="1" s="1"/>
  <c r="AB2805" i="1"/>
  <c r="AC2805" i="1" s="1"/>
  <c r="AB2806" i="1"/>
  <c r="AC2806" i="1" s="1"/>
  <c r="AB2807" i="1"/>
  <c r="AC2807" i="1" s="1"/>
  <c r="AB2808" i="1"/>
  <c r="AC2808" i="1" s="1"/>
  <c r="AB2809" i="1"/>
  <c r="AC2809" i="1" s="1"/>
  <c r="AB2810" i="1"/>
  <c r="AC2810" i="1" s="1"/>
  <c r="AB2811" i="1"/>
  <c r="AC2811" i="1" s="1"/>
  <c r="AB2812" i="1"/>
  <c r="AC2812" i="1" s="1"/>
  <c r="AB2813" i="1"/>
  <c r="AC2813" i="1" s="1"/>
  <c r="AB2814" i="1"/>
  <c r="AC2814" i="1" s="1"/>
  <c r="AB2815" i="1"/>
  <c r="AC2815" i="1" s="1"/>
  <c r="AB2816" i="1"/>
  <c r="AC2816" i="1" s="1"/>
  <c r="AB2817" i="1"/>
  <c r="AC2817" i="1" s="1"/>
  <c r="AB2818" i="1"/>
  <c r="AC2818" i="1" s="1"/>
  <c r="AB2819" i="1"/>
  <c r="AC2819" i="1" s="1"/>
  <c r="AB2820" i="1"/>
  <c r="AC2820" i="1" s="1"/>
  <c r="AB2821" i="1"/>
  <c r="AC2821" i="1" s="1"/>
  <c r="AB2822" i="1"/>
  <c r="AC2822" i="1" s="1"/>
  <c r="AB2823" i="1"/>
  <c r="AC2823" i="1" s="1"/>
  <c r="AB2824" i="1"/>
  <c r="AC2824" i="1" s="1"/>
  <c r="AB2825" i="1"/>
  <c r="AC2825" i="1" s="1"/>
  <c r="AB2826" i="1"/>
  <c r="AC2826" i="1" s="1"/>
  <c r="AB2827" i="1"/>
  <c r="AC2827" i="1" s="1"/>
  <c r="AB2828" i="1"/>
  <c r="AC2828" i="1" s="1"/>
  <c r="AB2829" i="1"/>
  <c r="AC2829" i="1" s="1"/>
  <c r="AB2830" i="1"/>
  <c r="AC2830" i="1" s="1"/>
  <c r="AB2831" i="1"/>
  <c r="AC2831" i="1" s="1"/>
  <c r="AB2832" i="1"/>
  <c r="AC2832" i="1" s="1"/>
  <c r="AB2833" i="1"/>
  <c r="AC2833" i="1" s="1"/>
  <c r="AB2834" i="1"/>
  <c r="AC2834" i="1" s="1"/>
  <c r="AB2835" i="1"/>
  <c r="AC2835" i="1" s="1"/>
  <c r="AB2836" i="1"/>
  <c r="AC2836" i="1" s="1"/>
  <c r="AB2837" i="1"/>
  <c r="AC2837" i="1" s="1"/>
  <c r="AB2838" i="1"/>
  <c r="AC2838" i="1" s="1"/>
  <c r="AB2839" i="1"/>
  <c r="AC2839" i="1" s="1"/>
  <c r="AB2840" i="1"/>
  <c r="AC2840" i="1" s="1"/>
  <c r="AB2841" i="1"/>
  <c r="AC2841" i="1" s="1"/>
  <c r="AB2842" i="1"/>
  <c r="AC2842" i="1" s="1"/>
  <c r="AB2843" i="1"/>
  <c r="AC2843" i="1" s="1"/>
  <c r="AB2844" i="1"/>
  <c r="AC2844" i="1" s="1"/>
  <c r="AB2845" i="1"/>
  <c r="AC2845" i="1" s="1"/>
  <c r="AB2846" i="1"/>
  <c r="AC2846" i="1" s="1"/>
  <c r="AB2847" i="1"/>
  <c r="AC2847" i="1" s="1"/>
  <c r="AB2848" i="1"/>
  <c r="AC2848" i="1" s="1"/>
  <c r="AB2849" i="1"/>
  <c r="AC2849" i="1" s="1"/>
  <c r="AB2850" i="1"/>
  <c r="AC2850" i="1" s="1"/>
  <c r="AB2851" i="1"/>
  <c r="AC2851" i="1" s="1"/>
  <c r="AB2852" i="1"/>
  <c r="AC2852" i="1" s="1"/>
  <c r="AB2853" i="1"/>
  <c r="AC2853" i="1" s="1"/>
  <c r="AB2854" i="1"/>
  <c r="AC2854" i="1" s="1"/>
  <c r="AB2855" i="1"/>
  <c r="AC2855" i="1" s="1"/>
  <c r="AB2856" i="1"/>
  <c r="AC2856" i="1" s="1"/>
  <c r="AB2857" i="1"/>
  <c r="AC2857" i="1" s="1"/>
  <c r="AB2858" i="1"/>
  <c r="AC2858" i="1" s="1"/>
  <c r="AB2859" i="1"/>
  <c r="AC2859" i="1" s="1"/>
  <c r="AB2860" i="1"/>
  <c r="AC2860" i="1" s="1"/>
  <c r="AB2861" i="1"/>
  <c r="AC2861" i="1" s="1"/>
  <c r="AB2862" i="1"/>
  <c r="AC2862" i="1" s="1"/>
  <c r="AB2863" i="1"/>
  <c r="AC2863" i="1" s="1"/>
  <c r="AB2864" i="1"/>
  <c r="AC2864" i="1" s="1"/>
  <c r="AB2865" i="1"/>
  <c r="AB2866" i="1"/>
  <c r="AC2866" i="1" s="1"/>
  <c r="AB2867" i="1"/>
  <c r="AC2867" i="1" s="1"/>
  <c r="AB2868" i="1"/>
  <c r="AC2868" i="1" s="1"/>
  <c r="AB2869" i="1"/>
  <c r="AC2869" i="1" s="1"/>
  <c r="AB2870" i="1"/>
  <c r="AC2870" i="1" s="1"/>
  <c r="AB2871" i="1"/>
  <c r="AC2871" i="1" s="1"/>
  <c r="AB2872" i="1"/>
  <c r="AC2872" i="1" s="1"/>
  <c r="AB2873" i="1"/>
  <c r="AC2873" i="1" s="1"/>
  <c r="AB2874" i="1"/>
  <c r="AC2874" i="1" s="1"/>
  <c r="AB2875" i="1"/>
  <c r="AC2875" i="1" s="1"/>
  <c r="AB2876" i="1"/>
  <c r="AC2876" i="1" s="1"/>
  <c r="AB2877" i="1"/>
  <c r="AC2877" i="1" s="1"/>
  <c r="AB2878" i="1"/>
  <c r="AC2878" i="1" s="1"/>
  <c r="AB2879" i="1"/>
  <c r="AC2879" i="1" s="1"/>
  <c r="AB2880" i="1"/>
  <c r="AC2880" i="1" s="1"/>
  <c r="AB2881" i="1"/>
  <c r="AC2881" i="1" s="1"/>
  <c r="AB2882" i="1"/>
  <c r="AC2882" i="1" s="1"/>
  <c r="AB2883" i="1"/>
  <c r="AC2883" i="1" s="1"/>
  <c r="AB2884" i="1"/>
  <c r="AC2884" i="1" s="1"/>
  <c r="AB2885" i="1"/>
  <c r="AC2885" i="1" s="1"/>
  <c r="AB2886" i="1"/>
  <c r="AC2886" i="1" s="1"/>
  <c r="AB2887" i="1"/>
  <c r="AC2887" i="1" s="1"/>
  <c r="AB2888" i="1"/>
  <c r="AC2888" i="1" s="1"/>
  <c r="AB2889" i="1"/>
  <c r="AC2889" i="1" s="1"/>
  <c r="AB2890" i="1"/>
  <c r="AC2890" i="1" s="1"/>
  <c r="AB2891" i="1"/>
  <c r="AC2891" i="1" s="1"/>
  <c r="AB2892" i="1"/>
  <c r="AC2892" i="1" s="1"/>
  <c r="AB2893" i="1"/>
  <c r="AC2893" i="1" s="1"/>
  <c r="AB2894" i="1"/>
  <c r="AC2894" i="1" s="1"/>
  <c r="AB2895" i="1"/>
  <c r="AC2895" i="1" s="1"/>
  <c r="AB2896" i="1"/>
  <c r="AC2896" i="1" s="1"/>
  <c r="AB2897" i="1"/>
  <c r="AC2897" i="1" s="1"/>
  <c r="AB2898" i="1"/>
  <c r="AC2898" i="1" s="1"/>
  <c r="AB2899" i="1"/>
  <c r="AC2899" i="1" s="1"/>
  <c r="AB2900" i="1"/>
  <c r="AC2900" i="1" s="1"/>
  <c r="AB2901" i="1"/>
  <c r="AC2901" i="1" s="1"/>
  <c r="AB2902" i="1"/>
  <c r="AC2902" i="1" s="1"/>
  <c r="AB2903" i="1"/>
  <c r="AC2903" i="1" s="1"/>
  <c r="AB2904" i="1"/>
  <c r="AC2904" i="1" s="1"/>
  <c r="AB2905" i="1"/>
  <c r="AC2905" i="1" s="1"/>
  <c r="AB2906" i="1"/>
  <c r="AC2906" i="1" s="1"/>
  <c r="AB2907" i="1"/>
  <c r="AC2907" i="1" s="1"/>
  <c r="AB2908" i="1"/>
  <c r="AC2908" i="1" s="1"/>
  <c r="AB2909" i="1"/>
  <c r="AC2909" i="1" s="1"/>
  <c r="AB2910" i="1"/>
  <c r="AC2910" i="1" s="1"/>
  <c r="AB2911" i="1"/>
  <c r="AC2911" i="1" s="1"/>
  <c r="AB2912" i="1"/>
  <c r="AC2912" i="1" s="1"/>
  <c r="AB2913" i="1"/>
  <c r="AC2913" i="1" s="1"/>
  <c r="AB2914" i="1"/>
  <c r="AC2914" i="1" s="1"/>
  <c r="AB2915" i="1"/>
  <c r="AC2915" i="1" s="1"/>
  <c r="AB2916" i="1"/>
  <c r="AC2916" i="1" s="1"/>
  <c r="AB2917" i="1"/>
  <c r="AC2917" i="1" s="1"/>
  <c r="AB2918" i="1"/>
  <c r="AC2918" i="1" s="1"/>
  <c r="AB2919" i="1"/>
  <c r="AC2919" i="1" s="1"/>
  <c r="AB2920" i="1"/>
  <c r="AC2920" i="1" s="1"/>
  <c r="AB2921" i="1"/>
  <c r="AC2921" i="1" s="1"/>
  <c r="AB2922" i="1"/>
  <c r="AC2922" i="1" s="1"/>
  <c r="AB2923" i="1"/>
  <c r="AC2923" i="1" s="1"/>
  <c r="AB2924" i="1"/>
  <c r="AC2924" i="1" s="1"/>
  <c r="AB2925" i="1"/>
  <c r="AC2925" i="1" s="1"/>
  <c r="AB2926" i="1"/>
  <c r="AC2926" i="1" s="1"/>
  <c r="AB2927" i="1"/>
  <c r="AC2927" i="1" s="1"/>
  <c r="AB2928" i="1"/>
  <c r="AC2928" i="1" s="1"/>
  <c r="AB2929" i="1"/>
  <c r="AC2929" i="1" s="1"/>
  <c r="AB2930" i="1"/>
  <c r="AC2930" i="1" s="1"/>
  <c r="AB2931" i="1"/>
  <c r="AC2931" i="1" s="1"/>
  <c r="AB2932" i="1"/>
  <c r="AC2932" i="1" s="1"/>
  <c r="AB2933" i="1"/>
  <c r="AC2933" i="1" s="1"/>
  <c r="AB2934" i="1"/>
  <c r="AC2934" i="1" s="1"/>
  <c r="AB2935" i="1"/>
  <c r="AC2935" i="1" s="1"/>
  <c r="AB2936" i="1"/>
  <c r="AC2936" i="1" s="1"/>
  <c r="AB2937" i="1"/>
  <c r="AC2937" i="1" s="1"/>
  <c r="AB2938" i="1"/>
  <c r="AC2938" i="1" s="1"/>
  <c r="AB2939" i="1"/>
  <c r="AC2939" i="1" s="1"/>
  <c r="AB2940" i="1"/>
  <c r="AC2940" i="1" s="1"/>
  <c r="AB2941" i="1"/>
  <c r="AC2941" i="1" s="1"/>
  <c r="AB2942" i="1"/>
  <c r="AC2942" i="1" s="1"/>
  <c r="AB2943" i="1"/>
  <c r="AC2943" i="1" s="1"/>
  <c r="AB2944" i="1"/>
  <c r="AC2944" i="1" s="1"/>
  <c r="AB2945" i="1"/>
  <c r="AC2945" i="1" s="1"/>
  <c r="AB2946" i="1"/>
  <c r="AC2946" i="1" s="1"/>
  <c r="AB2947" i="1"/>
  <c r="AC2947" i="1" s="1"/>
  <c r="AB2948" i="1"/>
  <c r="AC2948" i="1" s="1"/>
  <c r="AB2949" i="1"/>
  <c r="AC2949" i="1" s="1"/>
  <c r="AB2950" i="1"/>
  <c r="AC2950" i="1" s="1"/>
  <c r="AB2951" i="1"/>
  <c r="AC2951" i="1" s="1"/>
  <c r="AB2952" i="1"/>
  <c r="AC2952" i="1" s="1"/>
  <c r="AB2953" i="1"/>
  <c r="AC2953" i="1" s="1"/>
  <c r="AB2954" i="1"/>
  <c r="AC2954" i="1" s="1"/>
  <c r="AB2955" i="1"/>
  <c r="AC2955" i="1" s="1"/>
  <c r="AB2956" i="1"/>
  <c r="AC2956" i="1" s="1"/>
  <c r="AB2957" i="1"/>
  <c r="AC2957" i="1" s="1"/>
  <c r="AB2958" i="1"/>
  <c r="AC2958" i="1" s="1"/>
  <c r="AB2959" i="1"/>
  <c r="AC2959" i="1" s="1"/>
  <c r="AB2960" i="1"/>
  <c r="AC2960" i="1" s="1"/>
  <c r="AB2961" i="1"/>
  <c r="AC2961" i="1" s="1"/>
  <c r="AB2962" i="1"/>
  <c r="AC2962" i="1" s="1"/>
  <c r="AB2963" i="1"/>
  <c r="AC2963" i="1" s="1"/>
  <c r="AB2964" i="1"/>
  <c r="AC2964" i="1" s="1"/>
  <c r="AB2965" i="1"/>
  <c r="AC2965" i="1" s="1"/>
  <c r="AB2966" i="1"/>
  <c r="AC2966" i="1" s="1"/>
  <c r="AB2967" i="1"/>
  <c r="AC2967" i="1" s="1"/>
  <c r="AB2968" i="1"/>
  <c r="AC2968" i="1" s="1"/>
  <c r="AB2969" i="1"/>
  <c r="AC2969" i="1" s="1"/>
  <c r="AB2970" i="1"/>
  <c r="AC2970" i="1" s="1"/>
  <c r="AB2971" i="1"/>
  <c r="AC2971" i="1" s="1"/>
  <c r="AB2972" i="1"/>
  <c r="AC2972" i="1" s="1"/>
  <c r="AB2973" i="1"/>
  <c r="AC2973" i="1" s="1"/>
  <c r="AB2974" i="1"/>
  <c r="AC2974" i="1" s="1"/>
  <c r="AB2975" i="1"/>
  <c r="AC2975" i="1" s="1"/>
  <c r="AB2976" i="1"/>
  <c r="AC2976" i="1" s="1"/>
  <c r="AB2977" i="1"/>
  <c r="AC2977" i="1" s="1"/>
  <c r="AB2978" i="1"/>
  <c r="AC2978" i="1" s="1"/>
  <c r="AB2979" i="1"/>
  <c r="AC2979" i="1" s="1"/>
  <c r="AB2980" i="1"/>
  <c r="AC2980" i="1" s="1"/>
  <c r="AB2981" i="1"/>
  <c r="AC2981" i="1" s="1"/>
  <c r="AB2982" i="1"/>
  <c r="AC2982" i="1" s="1"/>
  <c r="AB2983" i="1"/>
  <c r="AC2983" i="1" s="1"/>
  <c r="AB2984" i="1"/>
  <c r="AC2984" i="1" s="1"/>
  <c r="AB2985" i="1"/>
  <c r="AC2985" i="1" s="1"/>
  <c r="AB2986" i="1"/>
  <c r="AC2986" i="1" s="1"/>
  <c r="AB2987" i="1"/>
  <c r="AC2987" i="1" s="1"/>
  <c r="AB2988" i="1"/>
  <c r="AC2988" i="1" s="1"/>
  <c r="AB2989" i="1"/>
  <c r="AC2989" i="1" s="1"/>
  <c r="AB2990" i="1"/>
  <c r="AC2990" i="1" s="1"/>
  <c r="AB2991" i="1"/>
  <c r="AC2991" i="1" s="1"/>
  <c r="AB2992" i="1"/>
  <c r="AC2992" i="1" s="1"/>
  <c r="AB2993" i="1"/>
  <c r="AC2993" i="1" s="1"/>
  <c r="AB2994" i="1"/>
  <c r="AC2994" i="1" s="1"/>
  <c r="AB2995" i="1"/>
  <c r="AC2995" i="1" s="1"/>
  <c r="AB2996" i="1"/>
  <c r="AC2996" i="1" s="1"/>
  <c r="AB2997" i="1"/>
  <c r="AC2997" i="1" s="1"/>
  <c r="AB2998" i="1"/>
  <c r="AC2998" i="1" s="1"/>
  <c r="AB2999" i="1"/>
  <c r="AC2999" i="1" s="1"/>
  <c r="AB3000" i="1"/>
  <c r="AC3000" i="1" s="1"/>
  <c r="AB3001" i="1"/>
  <c r="AC3001" i="1" s="1"/>
  <c r="AB3002" i="1"/>
  <c r="AC3002" i="1" s="1"/>
  <c r="AB3003" i="1"/>
  <c r="AC3003" i="1" s="1"/>
  <c r="AB3004" i="1"/>
  <c r="AC3004" i="1" s="1"/>
  <c r="AB3005" i="1"/>
  <c r="AC3005" i="1" s="1"/>
  <c r="AB3006" i="1"/>
  <c r="AC3006" i="1" s="1"/>
  <c r="AB3007" i="1"/>
  <c r="AC3007" i="1" s="1"/>
  <c r="AB3008" i="1"/>
  <c r="AC3008" i="1" s="1"/>
  <c r="AB3009" i="1"/>
  <c r="AC3009" i="1" s="1"/>
  <c r="AB3010" i="1"/>
  <c r="AC3010" i="1" s="1"/>
  <c r="AB3011" i="1"/>
  <c r="AC3011" i="1" s="1"/>
  <c r="AB3012" i="1"/>
  <c r="AC3012" i="1" s="1"/>
  <c r="AB3013" i="1"/>
  <c r="AC3013" i="1" s="1"/>
  <c r="AB3014" i="1"/>
  <c r="AC3014" i="1" s="1"/>
  <c r="AB3015" i="1"/>
  <c r="AC3015" i="1" s="1"/>
  <c r="AB3016" i="1"/>
  <c r="AC3016" i="1" s="1"/>
  <c r="AB3017" i="1"/>
  <c r="AC3017" i="1" s="1"/>
  <c r="AB3018" i="1"/>
  <c r="AC3018" i="1" s="1"/>
  <c r="AB3019" i="1"/>
  <c r="AC3019" i="1" s="1"/>
  <c r="AB3020" i="1"/>
  <c r="AC3020" i="1" s="1"/>
  <c r="AB3021" i="1"/>
  <c r="AC3021" i="1" s="1"/>
  <c r="AB3022" i="1"/>
  <c r="AC3022" i="1" s="1"/>
  <c r="AB3023" i="1"/>
  <c r="AC3023" i="1" s="1"/>
  <c r="AB3024" i="1"/>
  <c r="AC3024" i="1" s="1"/>
  <c r="AB3025" i="1"/>
  <c r="AC3025" i="1" s="1"/>
  <c r="AB3026" i="1"/>
  <c r="AC3026" i="1" s="1"/>
  <c r="AB3027" i="1"/>
  <c r="AC3027" i="1" s="1"/>
  <c r="AB3028" i="1"/>
  <c r="AC3028" i="1" s="1"/>
  <c r="AB3029" i="1"/>
  <c r="AC3029" i="1" s="1"/>
  <c r="AB3030" i="1"/>
  <c r="AC3030" i="1" s="1"/>
  <c r="AB3031" i="1"/>
  <c r="AC3031" i="1" s="1"/>
  <c r="AB3032" i="1"/>
  <c r="AC3032" i="1" s="1"/>
  <c r="AB3033" i="1"/>
  <c r="AC3033" i="1" s="1"/>
  <c r="AB3034" i="1"/>
  <c r="AC3034" i="1" s="1"/>
  <c r="AB3035" i="1"/>
  <c r="AC3035" i="1" s="1"/>
  <c r="AB3036" i="1"/>
  <c r="AC3036" i="1" s="1"/>
  <c r="AB3037" i="1"/>
  <c r="AC3037" i="1" s="1"/>
  <c r="AB3038" i="1"/>
  <c r="AC3038" i="1" s="1"/>
  <c r="AB3039" i="1"/>
  <c r="AC3039" i="1" s="1"/>
  <c r="AB3040" i="1"/>
  <c r="AC3040" i="1" s="1"/>
  <c r="AB3041" i="1"/>
  <c r="AC3041" i="1" s="1"/>
  <c r="AB3042" i="1"/>
  <c r="AC3042" i="1" s="1"/>
  <c r="AB3043" i="1"/>
  <c r="AC3043" i="1" s="1"/>
  <c r="AB3044" i="1"/>
  <c r="AC3044" i="1" s="1"/>
  <c r="AB3045" i="1"/>
  <c r="AC3045" i="1" s="1"/>
  <c r="AB3046" i="1"/>
  <c r="AC3046" i="1" s="1"/>
  <c r="AB3047" i="1"/>
  <c r="AC3047" i="1" s="1"/>
  <c r="AB3048" i="1"/>
  <c r="AC3048" i="1" s="1"/>
  <c r="AB3049" i="1"/>
  <c r="AC3049" i="1" s="1"/>
  <c r="AB3050" i="1"/>
  <c r="AC3050" i="1" s="1"/>
  <c r="AB3051" i="1"/>
  <c r="AC3051" i="1" s="1"/>
  <c r="AB3052" i="1"/>
  <c r="AC3052" i="1" s="1"/>
  <c r="AB3053" i="1"/>
  <c r="AC3053" i="1" s="1"/>
  <c r="AB3054" i="1"/>
  <c r="AC3054" i="1" s="1"/>
  <c r="AB3055" i="1"/>
  <c r="AC3055" i="1" s="1"/>
  <c r="AB3056" i="1"/>
  <c r="AC3056" i="1" s="1"/>
  <c r="AB3057" i="1"/>
  <c r="AC3057" i="1" s="1"/>
  <c r="AB3058" i="1"/>
  <c r="AC3058" i="1" s="1"/>
  <c r="AB3059" i="1"/>
  <c r="AC3059" i="1" s="1"/>
  <c r="AB3060" i="1"/>
  <c r="AC3060" i="1" s="1"/>
  <c r="AB3061" i="1"/>
  <c r="AC3061" i="1" s="1"/>
  <c r="AB3062" i="1"/>
  <c r="AC3062" i="1" s="1"/>
  <c r="AB3063" i="1"/>
  <c r="AC3063" i="1" s="1"/>
  <c r="AB3064" i="1"/>
  <c r="AC3064" i="1" s="1"/>
  <c r="AB3065" i="1"/>
  <c r="AC3065" i="1" s="1"/>
  <c r="AB3066" i="1"/>
  <c r="AC3066" i="1" s="1"/>
  <c r="AB3067" i="1"/>
  <c r="AC3067" i="1" s="1"/>
  <c r="AB3068" i="1"/>
  <c r="AC3068" i="1" s="1"/>
  <c r="AB3069" i="1"/>
  <c r="AC3069" i="1" s="1"/>
  <c r="AB3070" i="1"/>
  <c r="AC3070" i="1" s="1"/>
  <c r="AB3071" i="1"/>
  <c r="AC3071" i="1" s="1"/>
  <c r="AB3072" i="1"/>
  <c r="AC3072" i="1" s="1"/>
  <c r="AB3073" i="1"/>
  <c r="AC3073" i="1" s="1"/>
  <c r="AB3074" i="1"/>
  <c r="AC3074" i="1" s="1"/>
  <c r="AB3075" i="1"/>
  <c r="AC3075" i="1" s="1"/>
  <c r="AB3076" i="1"/>
  <c r="AC3076" i="1" s="1"/>
  <c r="AB3077" i="1"/>
  <c r="AC3077" i="1" s="1"/>
  <c r="AB3078" i="1"/>
  <c r="AC3078" i="1" s="1"/>
  <c r="AB3079" i="1"/>
  <c r="AC3079" i="1" s="1"/>
  <c r="AB3080" i="1"/>
  <c r="AC3080" i="1" s="1"/>
  <c r="AB3081" i="1"/>
  <c r="AC3081" i="1" s="1"/>
  <c r="AB3082" i="1"/>
  <c r="AC3082" i="1" s="1"/>
  <c r="AB3083" i="1"/>
  <c r="AC3083" i="1" s="1"/>
  <c r="AB3084" i="1"/>
  <c r="AC3084" i="1" s="1"/>
  <c r="AB3085" i="1"/>
  <c r="AC3085" i="1" s="1"/>
  <c r="AB3086" i="1"/>
  <c r="AC3086" i="1" s="1"/>
  <c r="AB3087" i="1"/>
  <c r="AC3087" i="1" s="1"/>
  <c r="AB3088" i="1"/>
  <c r="AC3088" i="1" s="1"/>
  <c r="AB3089" i="1"/>
  <c r="AC3089" i="1" s="1"/>
  <c r="AB3090" i="1"/>
  <c r="AC3090" i="1" s="1"/>
  <c r="AB3091" i="1"/>
  <c r="AC3091" i="1" s="1"/>
  <c r="AB3092" i="1"/>
  <c r="AC3092" i="1" s="1"/>
  <c r="AB3093" i="1"/>
  <c r="AC3093" i="1" s="1"/>
  <c r="AB3094" i="1"/>
  <c r="AC3094" i="1" s="1"/>
  <c r="AB3095" i="1"/>
  <c r="AC3095" i="1" s="1"/>
  <c r="AB3096" i="1"/>
  <c r="AC3096" i="1" s="1"/>
  <c r="AB3097" i="1"/>
  <c r="AC3097" i="1" s="1"/>
  <c r="AB3098" i="1"/>
  <c r="AC3098" i="1" s="1"/>
  <c r="AB3099" i="1"/>
  <c r="AC3099" i="1" s="1"/>
  <c r="AB3100" i="1"/>
  <c r="AC3100" i="1" s="1"/>
  <c r="AB3101" i="1"/>
  <c r="AC3101" i="1" s="1"/>
  <c r="AB3102" i="1"/>
  <c r="AC3102" i="1" s="1"/>
  <c r="AB3103" i="1"/>
  <c r="AC3103" i="1" s="1"/>
  <c r="AB3104" i="1"/>
  <c r="AC3104" i="1" s="1"/>
  <c r="AB3105" i="1"/>
  <c r="AC3105" i="1" s="1"/>
  <c r="AB3106" i="1"/>
  <c r="AC3106" i="1" s="1"/>
  <c r="AB3107" i="1"/>
  <c r="AC3107" i="1" s="1"/>
  <c r="AB3108" i="1"/>
  <c r="AC3108" i="1" s="1"/>
  <c r="AB3109" i="1"/>
  <c r="AC3109" i="1" s="1"/>
  <c r="AB3110" i="1"/>
  <c r="AC3110" i="1" s="1"/>
  <c r="AB3111" i="1"/>
  <c r="AC3111" i="1" s="1"/>
  <c r="AB3112" i="1"/>
  <c r="AC3112" i="1" s="1"/>
  <c r="AB3113" i="1"/>
  <c r="AC3113" i="1" s="1"/>
  <c r="AB3114" i="1"/>
  <c r="AC3114" i="1" s="1"/>
  <c r="AB3115" i="1"/>
  <c r="AC3115" i="1" s="1"/>
  <c r="AB3116" i="1"/>
  <c r="AC3116" i="1" s="1"/>
  <c r="AB3117" i="1"/>
  <c r="AC3117" i="1" s="1"/>
  <c r="AB3118" i="1"/>
  <c r="AC3118" i="1" s="1"/>
  <c r="AB3119" i="1"/>
  <c r="AC3119" i="1" s="1"/>
  <c r="AB3120" i="1"/>
  <c r="AC3120" i="1" s="1"/>
  <c r="AB3121" i="1"/>
  <c r="AC3121" i="1" s="1"/>
  <c r="AB3122" i="1"/>
  <c r="AC3122" i="1" s="1"/>
  <c r="AB3123" i="1"/>
  <c r="AC3123" i="1" s="1"/>
  <c r="AB3124" i="1"/>
  <c r="AC3124" i="1" s="1"/>
  <c r="AB3125" i="1"/>
  <c r="AC3125" i="1" s="1"/>
  <c r="AB3126" i="1"/>
  <c r="AC3126" i="1" s="1"/>
  <c r="AB3127" i="1"/>
  <c r="AC3127" i="1" s="1"/>
  <c r="AB3128" i="1"/>
  <c r="AC3128" i="1" s="1"/>
  <c r="AB3129" i="1"/>
  <c r="AC3129" i="1" s="1"/>
  <c r="AB3130" i="1"/>
  <c r="AC3130" i="1" s="1"/>
  <c r="AB3131" i="1"/>
  <c r="AC3131" i="1" s="1"/>
  <c r="AB3132" i="1"/>
  <c r="AC3132" i="1" s="1"/>
  <c r="AB3133" i="1"/>
  <c r="AC3133" i="1" s="1"/>
  <c r="AB3134" i="1"/>
  <c r="AC3134" i="1" s="1"/>
  <c r="AB3135" i="1"/>
  <c r="AC3135" i="1" s="1"/>
  <c r="AB3136" i="1"/>
  <c r="AC3136" i="1" s="1"/>
  <c r="AB3137" i="1"/>
  <c r="AC3137" i="1" s="1"/>
  <c r="AB3138" i="1"/>
  <c r="AC3138" i="1" s="1"/>
  <c r="AB3139" i="1"/>
  <c r="AC3139" i="1" s="1"/>
  <c r="AB3140" i="1"/>
  <c r="AC3140" i="1" s="1"/>
  <c r="AB3141" i="1"/>
  <c r="AC3141" i="1" s="1"/>
  <c r="AB3142" i="1"/>
  <c r="AC3142" i="1" s="1"/>
  <c r="AB3143" i="1"/>
  <c r="AC3143" i="1" s="1"/>
  <c r="AB3144" i="1"/>
  <c r="AC3144" i="1" s="1"/>
  <c r="AB3145" i="1"/>
  <c r="AC3145" i="1" s="1"/>
  <c r="AB3146" i="1"/>
  <c r="AC3146" i="1" s="1"/>
  <c r="AB3147" i="1"/>
  <c r="AC3147" i="1" s="1"/>
  <c r="AB3148" i="1"/>
  <c r="AC3148" i="1" s="1"/>
  <c r="AB3149" i="1"/>
  <c r="AC3149" i="1" s="1"/>
  <c r="AB3150" i="1"/>
  <c r="AC3150" i="1" s="1"/>
  <c r="AB3151" i="1"/>
  <c r="AC3151" i="1" s="1"/>
  <c r="AB3152" i="1"/>
  <c r="AC3152" i="1" s="1"/>
  <c r="AB3153" i="1"/>
  <c r="AC3153" i="1" s="1"/>
  <c r="AB3154" i="1"/>
  <c r="AC3154" i="1" s="1"/>
  <c r="AB3155" i="1"/>
  <c r="AC3155" i="1" s="1"/>
  <c r="AB3156" i="1"/>
  <c r="AC3156" i="1" s="1"/>
  <c r="AB3157" i="1"/>
  <c r="AC3157" i="1" s="1"/>
  <c r="AB3158" i="1"/>
  <c r="AC3158" i="1" s="1"/>
  <c r="AB3159" i="1"/>
  <c r="AC3159" i="1" s="1"/>
  <c r="AB3160" i="1"/>
  <c r="AC3160" i="1" s="1"/>
  <c r="AB3161" i="1"/>
  <c r="AC3161" i="1" s="1"/>
  <c r="AB3162" i="1"/>
  <c r="AC3162" i="1" s="1"/>
  <c r="AB3163" i="1"/>
  <c r="AC3163" i="1" s="1"/>
  <c r="AB3164" i="1"/>
  <c r="AC3164" i="1" s="1"/>
  <c r="AB3165" i="1"/>
  <c r="AC3165" i="1" s="1"/>
  <c r="AB3166" i="1"/>
  <c r="AC3166" i="1" s="1"/>
  <c r="AB3167" i="1"/>
  <c r="AC3167" i="1" s="1"/>
  <c r="AB3168" i="1"/>
  <c r="AC3168" i="1" s="1"/>
  <c r="AB3169" i="1"/>
  <c r="AC3169" i="1" s="1"/>
  <c r="AB3170" i="1"/>
  <c r="AC3170" i="1" s="1"/>
  <c r="AB3171" i="1"/>
  <c r="AC3171" i="1" s="1"/>
  <c r="AB3172" i="1"/>
  <c r="AC3172" i="1" s="1"/>
  <c r="AB3173" i="1"/>
  <c r="AC3173" i="1" s="1"/>
  <c r="AB3174" i="1"/>
  <c r="AC3174" i="1" s="1"/>
  <c r="AB3175" i="1"/>
  <c r="AC3175" i="1" s="1"/>
  <c r="AB3176" i="1"/>
  <c r="AC3176" i="1" s="1"/>
  <c r="AB3177" i="1"/>
  <c r="AC3177" i="1" s="1"/>
  <c r="AB3178" i="1"/>
  <c r="AC3178" i="1" s="1"/>
  <c r="AB3179" i="1"/>
  <c r="AC3179" i="1" s="1"/>
  <c r="AB3180" i="1"/>
  <c r="AC3180" i="1" s="1"/>
  <c r="AB3181" i="1"/>
  <c r="AC3181" i="1" s="1"/>
  <c r="AB3182" i="1"/>
  <c r="AC3182" i="1" s="1"/>
  <c r="AB3183" i="1"/>
  <c r="AC3183" i="1" s="1"/>
  <c r="AB3184" i="1"/>
  <c r="AC3184" i="1" s="1"/>
  <c r="AB3185" i="1"/>
  <c r="AC3185" i="1" s="1"/>
  <c r="AB3186" i="1"/>
  <c r="AC3186" i="1" s="1"/>
  <c r="AB3187" i="1"/>
  <c r="AC3187" i="1" s="1"/>
  <c r="AB3188" i="1"/>
  <c r="AC3188" i="1" s="1"/>
  <c r="AB3189" i="1"/>
  <c r="AC3189" i="1" s="1"/>
  <c r="AB3190" i="1"/>
  <c r="AC3190" i="1" s="1"/>
  <c r="AB3191" i="1"/>
  <c r="AC3191" i="1" s="1"/>
  <c r="AB3192" i="1"/>
  <c r="AC3192" i="1" s="1"/>
  <c r="AB3193" i="1"/>
  <c r="AC3193" i="1" s="1"/>
  <c r="AB3194" i="1"/>
  <c r="AC3194" i="1" s="1"/>
  <c r="AB3195" i="1"/>
  <c r="AC3195" i="1" s="1"/>
  <c r="AB3196" i="1"/>
  <c r="AC3196" i="1" s="1"/>
  <c r="AB3197" i="1"/>
  <c r="AC3197" i="1" s="1"/>
  <c r="AB3198" i="1"/>
  <c r="AC3198" i="1" s="1"/>
  <c r="AB3199" i="1"/>
  <c r="AC3199" i="1" s="1"/>
  <c r="AB3200" i="1"/>
  <c r="AC3200" i="1" s="1"/>
  <c r="AB3201" i="1"/>
  <c r="AC3201" i="1" s="1"/>
  <c r="AB3202" i="1"/>
  <c r="AC3202" i="1" s="1"/>
  <c r="AB3203" i="1"/>
  <c r="AC3203" i="1" s="1"/>
  <c r="AB3204" i="1"/>
  <c r="AC3204" i="1" s="1"/>
  <c r="AB3205" i="1"/>
  <c r="AC3205" i="1" s="1"/>
  <c r="AB3206" i="1"/>
  <c r="AC3206" i="1" s="1"/>
  <c r="AB3207" i="1"/>
  <c r="AC3207" i="1" s="1"/>
  <c r="AB3208" i="1"/>
  <c r="AC3208" i="1" s="1"/>
  <c r="AB3209" i="1"/>
  <c r="AC3209" i="1" s="1"/>
  <c r="AB3210" i="1"/>
  <c r="AC3210" i="1" s="1"/>
  <c r="AB3211" i="1"/>
  <c r="AC3211" i="1" s="1"/>
  <c r="AB3212" i="1"/>
  <c r="AC3212" i="1" s="1"/>
  <c r="AB3213" i="1"/>
  <c r="AC3213" i="1" s="1"/>
  <c r="AB3214" i="1"/>
  <c r="AC3214" i="1" s="1"/>
  <c r="AB3215" i="1"/>
  <c r="AC3215" i="1" s="1"/>
  <c r="AB3216" i="1"/>
  <c r="AC3216" i="1" s="1"/>
  <c r="AB3217" i="1"/>
  <c r="AC3217" i="1" s="1"/>
  <c r="AB3218" i="1"/>
  <c r="AC3218" i="1" s="1"/>
  <c r="AB3219" i="1"/>
  <c r="AC3219" i="1" s="1"/>
  <c r="AB3220" i="1"/>
  <c r="AC3220" i="1" s="1"/>
  <c r="AB3221" i="1"/>
  <c r="AC3221" i="1" s="1"/>
  <c r="AB3222" i="1"/>
  <c r="AC3222" i="1" s="1"/>
  <c r="AB3223" i="1"/>
  <c r="AC3223" i="1" s="1"/>
  <c r="AB3224" i="1"/>
  <c r="AC3224" i="1" s="1"/>
  <c r="AB3225" i="1"/>
  <c r="AC3225" i="1" s="1"/>
  <c r="AB3226" i="1"/>
  <c r="AC3226" i="1" s="1"/>
  <c r="AB3227" i="1"/>
  <c r="AC3227" i="1" s="1"/>
  <c r="AB3228" i="1"/>
  <c r="AC3228" i="1" s="1"/>
  <c r="AB3229" i="1"/>
  <c r="AC3229" i="1" s="1"/>
  <c r="AB3230" i="1"/>
  <c r="AC3230" i="1" s="1"/>
  <c r="AB3231" i="1"/>
  <c r="AC3231" i="1" s="1"/>
  <c r="AB3232" i="1"/>
  <c r="AC3232" i="1" s="1"/>
  <c r="AB3233" i="1"/>
  <c r="AC3233" i="1" s="1"/>
  <c r="AB3234" i="1"/>
  <c r="AC3234" i="1" s="1"/>
  <c r="AB3235" i="1"/>
  <c r="AC3235" i="1" s="1"/>
  <c r="AB3236" i="1"/>
  <c r="AC3236" i="1" s="1"/>
  <c r="AB3237" i="1"/>
  <c r="AC3237" i="1" s="1"/>
  <c r="AB3238" i="1"/>
  <c r="AC3238" i="1" s="1"/>
  <c r="AB3239" i="1"/>
  <c r="AC3239" i="1" s="1"/>
  <c r="AB3240" i="1"/>
  <c r="AC3240" i="1" s="1"/>
  <c r="AB3241" i="1"/>
  <c r="AC3241" i="1" s="1"/>
  <c r="AB3242" i="1"/>
  <c r="AC3242" i="1" s="1"/>
  <c r="AB3243" i="1"/>
  <c r="AC3243" i="1" s="1"/>
  <c r="AB3244" i="1"/>
  <c r="AC3244" i="1" s="1"/>
  <c r="AB3245" i="1"/>
  <c r="AC3245" i="1" s="1"/>
  <c r="AB3246" i="1"/>
  <c r="AC3246" i="1" s="1"/>
  <c r="AB3247" i="1"/>
  <c r="AC3247" i="1" s="1"/>
  <c r="AB3248" i="1"/>
  <c r="AC3248" i="1" s="1"/>
  <c r="AB3249" i="1"/>
  <c r="AC3249" i="1" s="1"/>
  <c r="AB3250" i="1"/>
  <c r="AC3250" i="1" s="1"/>
  <c r="AB3251" i="1"/>
  <c r="AC3251" i="1" s="1"/>
  <c r="AB3252" i="1"/>
  <c r="AC3252" i="1" s="1"/>
  <c r="AB3253" i="1"/>
  <c r="AC3253" i="1" s="1"/>
  <c r="AB3254" i="1"/>
  <c r="AC3254" i="1" s="1"/>
  <c r="AB3255" i="1"/>
  <c r="AC3255" i="1" s="1"/>
  <c r="AB3256" i="1"/>
  <c r="AC3256" i="1" s="1"/>
  <c r="AB3257" i="1"/>
  <c r="AC3257" i="1" s="1"/>
  <c r="AB3258" i="1"/>
  <c r="AC3258" i="1" s="1"/>
  <c r="AB3259" i="1"/>
  <c r="AC3259" i="1" s="1"/>
  <c r="AB3260" i="1"/>
  <c r="AC3260" i="1" s="1"/>
  <c r="AB3261" i="1"/>
  <c r="AC3261" i="1" s="1"/>
  <c r="AB3262" i="1"/>
  <c r="AC3262" i="1" s="1"/>
  <c r="AB3263" i="1"/>
  <c r="AC3263" i="1" s="1"/>
  <c r="AB3264" i="1"/>
  <c r="AC3264" i="1" s="1"/>
  <c r="AB3265" i="1"/>
  <c r="AC3265" i="1" s="1"/>
  <c r="AB3266" i="1"/>
  <c r="AC3266" i="1" s="1"/>
  <c r="AB3267" i="1"/>
  <c r="AC3267" i="1" s="1"/>
  <c r="AB3268" i="1"/>
  <c r="AC3268" i="1" s="1"/>
  <c r="AB3269" i="1"/>
  <c r="AC3269" i="1" s="1"/>
  <c r="AB3270" i="1"/>
  <c r="AC3270" i="1" s="1"/>
  <c r="AB3271" i="1"/>
  <c r="AC3271" i="1" s="1"/>
  <c r="AB3272" i="1"/>
  <c r="AC3272" i="1" s="1"/>
  <c r="AB3273" i="1"/>
  <c r="AC3273" i="1" s="1"/>
  <c r="AB3274" i="1"/>
  <c r="AC3274" i="1" s="1"/>
  <c r="AB3275" i="1"/>
  <c r="AC3275" i="1" s="1"/>
  <c r="AB3276" i="1"/>
  <c r="AC3276" i="1" s="1"/>
  <c r="AB3277" i="1"/>
  <c r="AC3277" i="1" s="1"/>
  <c r="AB3278" i="1"/>
  <c r="AC3278" i="1" s="1"/>
  <c r="AB3279" i="1"/>
  <c r="AC3279" i="1" s="1"/>
  <c r="AB3280" i="1"/>
  <c r="AC3280" i="1" s="1"/>
  <c r="AB3281" i="1"/>
  <c r="AC3281" i="1" s="1"/>
  <c r="AB3282" i="1"/>
  <c r="AC3282" i="1" s="1"/>
  <c r="AB3283" i="1"/>
  <c r="AC3283" i="1" s="1"/>
  <c r="AB3284" i="1"/>
  <c r="AC3284" i="1" s="1"/>
  <c r="AB3285" i="1"/>
  <c r="AC3285" i="1" s="1"/>
  <c r="AB3286" i="1"/>
  <c r="AC3286" i="1" s="1"/>
  <c r="AB3287" i="1"/>
  <c r="AC3287" i="1" s="1"/>
  <c r="AB3288" i="1"/>
  <c r="AC3288" i="1" s="1"/>
  <c r="AB3289" i="1"/>
  <c r="AC3289" i="1" s="1"/>
  <c r="AB3290" i="1"/>
  <c r="AC3290" i="1" s="1"/>
  <c r="AB3291" i="1"/>
  <c r="AC3291" i="1" s="1"/>
  <c r="AB3292" i="1"/>
  <c r="AC3292" i="1" s="1"/>
  <c r="AB3293" i="1"/>
  <c r="AC3293" i="1" s="1"/>
  <c r="AB3294" i="1"/>
  <c r="AC3294" i="1" s="1"/>
  <c r="AB3295" i="1"/>
  <c r="AC3295" i="1" s="1"/>
  <c r="AB3296" i="1"/>
  <c r="AC3296" i="1" s="1"/>
  <c r="AB3297" i="1"/>
  <c r="AC3297" i="1" s="1"/>
  <c r="AB3298" i="1"/>
  <c r="AC3298" i="1" s="1"/>
  <c r="AB3299" i="1"/>
  <c r="AC3299" i="1" s="1"/>
  <c r="AB3300" i="1"/>
  <c r="AC3300" i="1" s="1"/>
  <c r="AB3301" i="1"/>
  <c r="AC3301" i="1" s="1"/>
  <c r="AB3302" i="1"/>
  <c r="AC3302" i="1" s="1"/>
  <c r="AB3303" i="1"/>
  <c r="AC3303" i="1" s="1"/>
  <c r="AB3304" i="1"/>
  <c r="AC3304" i="1" s="1"/>
  <c r="AB3305" i="1"/>
  <c r="AC3305" i="1" s="1"/>
  <c r="AB3306" i="1"/>
  <c r="AC3306" i="1" s="1"/>
  <c r="AB3307" i="1"/>
  <c r="AC3307" i="1" s="1"/>
  <c r="AB3308" i="1"/>
  <c r="AC3308" i="1" s="1"/>
  <c r="AB3309" i="1"/>
  <c r="AC3309" i="1" s="1"/>
  <c r="AB3310" i="1"/>
  <c r="AC3310" i="1" s="1"/>
  <c r="AB3311" i="1"/>
  <c r="AC3311" i="1" s="1"/>
  <c r="AB3312" i="1"/>
  <c r="AC3312" i="1" s="1"/>
  <c r="AB3313" i="1"/>
  <c r="AC3313" i="1" s="1"/>
  <c r="AB3314" i="1"/>
  <c r="AC3314" i="1" s="1"/>
  <c r="AB3315" i="1"/>
  <c r="AC3315" i="1" s="1"/>
  <c r="AB3316" i="1"/>
  <c r="AC3316" i="1" s="1"/>
  <c r="AB3317" i="1"/>
  <c r="AC3317" i="1" s="1"/>
  <c r="AB3318" i="1"/>
  <c r="AC3318" i="1" s="1"/>
  <c r="AB3319" i="1"/>
  <c r="AC3319" i="1" s="1"/>
  <c r="AB3320" i="1"/>
  <c r="AC3320" i="1" s="1"/>
  <c r="AB3321" i="1"/>
  <c r="AC3321" i="1" s="1"/>
  <c r="AB3322" i="1"/>
  <c r="AC3322" i="1" s="1"/>
  <c r="AB3323" i="1"/>
  <c r="AC3323" i="1" s="1"/>
  <c r="AB3324" i="1"/>
  <c r="AC3324" i="1" s="1"/>
  <c r="AB3325" i="1"/>
  <c r="AC3325" i="1" s="1"/>
  <c r="AB3326" i="1"/>
  <c r="AC3326" i="1" s="1"/>
  <c r="AB3327" i="1"/>
  <c r="AC3327" i="1" s="1"/>
  <c r="AB3328" i="1"/>
  <c r="AC3328" i="1" s="1"/>
  <c r="AB3329" i="1"/>
  <c r="AC3329" i="1" s="1"/>
  <c r="AB3330" i="1"/>
  <c r="AC3330" i="1" s="1"/>
  <c r="AB3331" i="1"/>
  <c r="AC3331" i="1" s="1"/>
  <c r="AB3332" i="1"/>
  <c r="AC3332" i="1" s="1"/>
  <c r="AB3333" i="1"/>
  <c r="AC3333" i="1" s="1"/>
  <c r="AB3334" i="1"/>
  <c r="AC3334" i="1" s="1"/>
  <c r="AB3335" i="1"/>
  <c r="AC3335" i="1" s="1"/>
  <c r="AB3336" i="1"/>
  <c r="AC3336" i="1" s="1"/>
  <c r="AB3337" i="1"/>
  <c r="AC3337" i="1" s="1"/>
  <c r="AB3338" i="1"/>
  <c r="AC3338" i="1" s="1"/>
  <c r="AB3339" i="1"/>
  <c r="AC3339" i="1" s="1"/>
  <c r="AB3340" i="1"/>
  <c r="AC3340" i="1" s="1"/>
  <c r="AB3341" i="1"/>
  <c r="AC3341" i="1" s="1"/>
  <c r="AB3342" i="1"/>
  <c r="AC3342" i="1" s="1"/>
  <c r="AB3343" i="1"/>
  <c r="AC3343" i="1" s="1"/>
  <c r="AB3344" i="1"/>
  <c r="AC3344" i="1" s="1"/>
  <c r="AB3345" i="1"/>
  <c r="AC3345" i="1" s="1"/>
  <c r="AB3346" i="1"/>
  <c r="AC3346" i="1" s="1"/>
  <c r="AB3347" i="1"/>
  <c r="AC3347" i="1" s="1"/>
  <c r="AB3348" i="1"/>
  <c r="AC3348" i="1" s="1"/>
  <c r="AB3349" i="1"/>
  <c r="AC3349" i="1" s="1"/>
  <c r="AB3350" i="1"/>
  <c r="AC3350" i="1" s="1"/>
  <c r="AB3351" i="1"/>
  <c r="AC3351" i="1" s="1"/>
  <c r="AB3352" i="1"/>
  <c r="AC3352" i="1" s="1"/>
  <c r="AB3353" i="1"/>
  <c r="AC3353" i="1" s="1"/>
  <c r="AB3354" i="1"/>
  <c r="AC3354" i="1" s="1"/>
  <c r="AB3355" i="1"/>
  <c r="AC3355" i="1" s="1"/>
  <c r="AB3356" i="1"/>
  <c r="AC3356" i="1" s="1"/>
  <c r="AB3357" i="1"/>
  <c r="AC3357" i="1" s="1"/>
  <c r="AB3358" i="1"/>
  <c r="AC3358" i="1" s="1"/>
  <c r="AB3359" i="1"/>
  <c r="AC3359" i="1" s="1"/>
  <c r="AB3360" i="1"/>
  <c r="AC3360" i="1" s="1"/>
  <c r="AB3361" i="1"/>
  <c r="AC3361" i="1" s="1"/>
  <c r="AB3362" i="1"/>
  <c r="AC3362" i="1" s="1"/>
  <c r="AB3363" i="1"/>
  <c r="AC3363" i="1" s="1"/>
  <c r="AB3364" i="1"/>
  <c r="AC3364" i="1" s="1"/>
  <c r="AB3365" i="1"/>
  <c r="AC3365" i="1" s="1"/>
  <c r="AB3366" i="1"/>
  <c r="AC3366" i="1" s="1"/>
  <c r="AB3367" i="1"/>
  <c r="AC3367" i="1" s="1"/>
  <c r="AB3368" i="1"/>
  <c r="AC3368" i="1" s="1"/>
  <c r="AB3369" i="1"/>
  <c r="AC3369" i="1" s="1"/>
  <c r="AB3370" i="1"/>
  <c r="AC3370" i="1" s="1"/>
  <c r="AB3371" i="1"/>
  <c r="AC3371" i="1" s="1"/>
  <c r="AB3372" i="1"/>
  <c r="AC3372" i="1" s="1"/>
  <c r="AB3373" i="1"/>
  <c r="AC3373" i="1" s="1"/>
  <c r="AB3374" i="1"/>
  <c r="AC3374" i="1" s="1"/>
  <c r="AB3375" i="1"/>
  <c r="AC3375" i="1" s="1"/>
  <c r="AB3376" i="1"/>
  <c r="AC3376" i="1" s="1"/>
  <c r="AB3377" i="1"/>
  <c r="AC3377" i="1" s="1"/>
  <c r="AB3378" i="1"/>
  <c r="AC3378" i="1" s="1"/>
  <c r="AB3379" i="1"/>
  <c r="AC3379" i="1" s="1"/>
  <c r="AB3380" i="1"/>
  <c r="AC3380" i="1" s="1"/>
  <c r="AB3381" i="1"/>
  <c r="AC3381" i="1" s="1"/>
  <c r="AB3382" i="1"/>
  <c r="AC3382" i="1" s="1"/>
  <c r="AB3383" i="1"/>
  <c r="AC3383" i="1" s="1"/>
  <c r="AB3384" i="1"/>
  <c r="AC3384" i="1" s="1"/>
  <c r="AB3385" i="1"/>
  <c r="AC3385" i="1" s="1"/>
  <c r="AB3386" i="1"/>
  <c r="AC3386" i="1" s="1"/>
  <c r="AB3387" i="1"/>
  <c r="AC3387" i="1" s="1"/>
  <c r="AB3388" i="1"/>
  <c r="AC3388" i="1" s="1"/>
  <c r="AB3389" i="1"/>
  <c r="AC3389" i="1" s="1"/>
  <c r="AB3390" i="1"/>
  <c r="AC3390" i="1" s="1"/>
  <c r="AB3391" i="1"/>
  <c r="AC3391" i="1" s="1"/>
  <c r="AB3392" i="1"/>
  <c r="AC3392" i="1" s="1"/>
  <c r="AB3393" i="1"/>
  <c r="AC3393" i="1" s="1"/>
  <c r="AB3394" i="1"/>
  <c r="AC3394" i="1" s="1"/>
  <c r="AB3395" i="1"/>
  <c r="AC3395" i="1" s="1"/>
  <c r="AB3396" i="1"/>
  <c r="AC3396" i="1" s="1"/>
  <c r="AB3397" i="1"/>
  <c r="AC3397" i="1" s="1"/>
  <c r="AB3398" i="1"/>
  <c r="AC3398" i="1" s="1"/>
  <c r="AB3399" i="1"/>
  <c r="AC3399" i="1" s="1"/>
  <c r="AB3400" i="1"/>
  <c r="AC3400" i="1" s="1"/>
  <c r="AB3401" i="1"/>
  <c r="AC3401" i="1" s="1"/>
  <c r="AB3402" i="1"/>
  <c r="AC3402" i="1" s="1"/>
  <c r="AB3403" i="1"/>
  <c r="AC3403" i="1" s="1"/>
  <c r="AB3404" i="1"/>
  <c r="AC3404" i="1" s="1"/>
  <c r="AB3405" i="1"/>
  <c r="AC3405" i="1" s="1"/>
  <c r="AB3406" i="1"/>
  <c r="AC3406" i="1" s="1"/>
  <c r="AB3407" i="1"/>
  <c r="AC3407" i="1" s="1"/>
  <c r="AB3408" i="1"/>
  <c r="AC3408" i="1" s="1"/>
  <c r="AB3409" i="1"/>
  <c r="AC3409" i="1" s="1"/>
  <c r="AB3410" i="1"/>
  <c r="AC3410" i="1" s="1"/>
  <c r="AB3411" i="1"/>
  <c r="AC3411" i="1" s="1"/>
  <c r="AB3412" i="1"/>
  <c r="AC3412" i="1" s="1"/>
  <c r="AB3413" i="1"/>
  <c r="AC3413" i="1" s="1"/>
  <c r="AB3414" i="1"/>
  <c r="AC3414" i="1" s="1"/>
  <c r="AB3415" i="1"/>
  <c r="AC3415" i="1" s="1"/>
  <c r="AB3416" i="1"/>
  <c r="AC3416" i="1" s="1"/>
  <c r="AB3417" i="1"/>
  <c r="AC3417" i="1" s="1"/>
  <c r="AB3418" i="1"/>
  <c r="AC3418" i="1" s="1"/>
  <c r="AB3419" i="1"/>
  <c r="AC3419" i="1" s="1"/>
  <c r="AB3420" i="1"/>
  <c r="AC3420" i="1" s="1"/>
  <c r="AB3421" i="1"/>
  <c r="AC3421" i="1" s="1"/>
  <c r="AB3422" i="1"/>
  <c r="AC3422" i="1" s="1"/>
  <c r="AB3423" i="1"/>
  <c r="AC3423" i="1" s="1"/>
  <c r="AB3424" i="1"/>
  <c r="AC3424" i="1" s="1"/>
  <c r="AB3425" i="1"/>
  <c r="AC3425" i="1" s="1"/>
  <c r="AB3426" i="1"/>
  <c r="AC3426" i="1" s="1"/>
  <c r="AB3427" i="1"/>
  <c r="AC3427" i="1" s="1"/>
  <c r="AB3428" i="1"/>
  <c r="AC3428" i="1" s="1"/>
  <c r="AB3429" i="1"/>
  <c r="AC3429" i="1" s="1"/>
  <c r="AB3430" i="1"/>
  <c r="AC3430" i="1" s="1"/>
  <c r="AB3431" i="1"/>
  <c r="AC3431" i="1" s="1"/>
  <c r="AB3432" i="1"/>
  <c r="AC3432" i="1" s="1"/>
  <c r="AB3433" i="1"/>
  <c r="AC3433" i="1" s="1"/>
  <c r="AB3434" i="1"/>
  <c r="AC3434" i="1" s="1"/>
  <c r="AB3435" i="1"/>
  <c r="AC3435" i="1" s="1"/>
  <c r="AB3436" i="1"/>
  <c r="AC3436" i="1" s="1"/>
  <c r="AB3437" i="1"/>
  <c r="AC3437" i="1" s="1"/>
  <c r="AB3438" i="1"/>
  <c r="AC3438" i="1" s="1"/>
  <c r="AB3439" i="1"/>
  <c r="AC3439" i="1" s="1"/>
  <c r="AB3440" i="1"/>
  <c r="AC3440" i="1" s="1"/>
  <c r="AB3441" i="1"/>
  <c r="AC3441" i="1" s="1"/>
  <c r="AB3442" i="1"/>
  <c r="AC3442" i="1" s="1"/>
  <c r="AB3443" i="1"/>
  <c r="AC3443" i="1" s="1"/>
  <c r="AB3444" i="1"/>
  <c r="AC3444" i="1" s="1"/>
  <c r="AB3445" i="1"/>
  <c r="AC3445" i="1" s="1"/>
  <c r="AB3446" i="1"/>
  <c r="AC3446" i="1" s="1"/>
  <c r="AB3447" i="1"/>
  <c r="AC3447" i="1" s="1"/>
  <c r="AB3448" i="1"/>
  <c r="AC3448" i="1" s="1"/>
  <c r="AB3449" i="1"/>
  <c r="AC3449" i="1" s="1"/>
  <c r="AB3450" i="1"/>
  <c r="AC3450" i="1" s="1"/>
  <c r="AB3451" i="1"/>
  <c r="AC3451" i="1" s="1"/>
  <c r="AB3452" i="1"/>
  <c r="AC3452" i="1" s="1"/>
  <c r="AB3453" i="1"/>
  <c r="AC3453" i="1" s="1"/>
  <c r="AB3454" i="1"/>
  <c r="AC3454" i="1" s="1"/>
  <c r="AB3455" i="1"/>
  <c r="AC3455" i="1" s="1"/>
  <c r="AB3456" i="1"/>
  <c r="AC3456" i="1" s="1"/>
  <c r="AB3457" i="1"/>
  <c r="AC3457" i="1" s="1"/>
  <c r="AB3458" i="1"/>
  <c r="AC3458" i="1" s="1"/>
  <c r="AB3459" i="1"/>
  <c r="AC3459" i="1" s="1"/>
  <c r="AB3460" i="1"/>
  <c r="AC3460" i="1" s="1"/>
  <c r="AB3461" i="1"/>
  <c r="AC3461" i="1" s="1"/>
  <c r="AB3462" i="1"/>
  <c r="AC3462" i="1" s="1"/>
  <c r="AB3463" i="1"/>
  <c r="AC3463" i="1" s="1"/>
  <c r="AB3464" i="1"/>
  <c r="AC3464" i="1" s="1"/>
  <c r="AB3465" i="1"/>
  <c r="AC3465" i="1" s="1"/>
  <c r="AB3466" i="1"/>
  <c r="AC3466" i="1" s="1"/>
  <c r="AB3467" i="1"/>
  <c r="AC3467" i="1" s="1"/>
  <c r="AB3468" i="1"/>
  <c r="AC3468" i="1" s="1"/>
  <c r="AB3469" i="1"/>
  <c r="AC3469" i="1" s="1"/>
  <c r="AB3470" i="1"/>
  <c r="AC3470" i="1" s="1"/>
  <c r="AB3471" i="1"/>
  <c r="AC3471" i="1" s="1"/>
  <c r="AB3472" i="1"/>
  <c r="AC3472" i="1" s="1"/>
  <c r="AB3473" i="1"/>
  <c r="AC3473" i="1" s="1"/>
  <c r="AB3474" i="1"/>
  <c r="AC3474" i="1" s="1"/>
  <c r="AB3475" i="1"/>
  <c r="AC3475" i="1" s="1"/>
  <c r="AB3476" i="1"/>
  <c r="AC3476" i="1" s="1"/>
  <c r="AB3477" i="1"/>
  <c r="AC3477" i="1" s="1"/>
  <c r="AB3478" i="1"/>
  <c r="AC3478" i="1" s="1"/>
  <c r="AB3479" i="1"/>
  <c r="AC3479" i="1" s="1"/>
  <c r="AB3480" i="1"/>
  <c r="AC3480" i="1" s="1"/>
  <c r="AB3481" i="1"/>
  <c r="AC3481" i="1" s="1"/>
  <c r="AB3482" i="1"/>
  <c r="AC3482" i="1" s="1"/>
  <c r="AB3483" i="1"/>
  <c r="AC3483" i="1" s="1"/>
  <c r="AB3484" i="1"/>
  <c r="AC3484" i="1" s="1"/>
  <c r="AB3485" i="1"/>
  <c r="AC3485" i="1" s="1"/>
  <c r="AB3486" i="1"/>
  <c r="AC3486" i="1" s="1"/>
  <c r="AB3487" i="1"/>
  <c r="AC3487" i="1" s="1"/>
  <c r="AB3488" i="1"/>
  <c r="AC3488" i="1" s="1"/>
  <c r="AB3489" i="1"/>
  <c r="AC3489" i="1" s="1"/>
  <c r="AB3490" i="1"/>
  <c r="AC3490" i="1" s="1"/>
  <c r="AB3491" i="1"/>
  <c r="AC3491" i="1" s="1"/>
  <c r="AB3492" i="1"/>
  <c r="AC3492" i="1" s="1"/>
  <c r="AB3493" i="1"/>
  <c r="AC3493" i="1" s="1"/>
  <c r="AB3494" i="1"/>
  <c r="AC3494" i="1" s="1"/>
  <c r="AB3495" i="1"/>
  <c r="AC3495" i="1" s="1"/>
  <c r="AB3496" i="1"/>
  <c r="AC3496" i="1" s="1"/>
  <c r="AB3497" i="1"/>
  <c r="AC3497" i="1" s="1"/>
  <c r="AB3498" i="1"/>
  <c r="AC3498" i="1" s="1"/>
  <c r="AB3499" i="1"/>
  <c r="AC3499" i="1" s="1"/>
  <c r="AB3500" i="1"/>
  <c r="AC3500" i="1" s="1"/>
  <c r="AB3501" i="1"/>
  <c r="AC3501" i="1" s="1"/>
  <c r="AB3502" i="1"/>
  <c r="AC3502" i="1" s="1"/>
  <c r="AB3503" i="1"/>
  <c r="AC3503" i="1" s="1"/>
  <c r="AB3504" i="1"/>
  <c r="AC3504" i="1" s="1"/>
  <c r="AB3505" i="1"/>
  <c r="AC3505" i="1" s="1"/>
  <c r="AB3506" i="1"/>
  <c r="AC3506" i="1" s="1"/>
  <c r="AB3507" i="1"/>
  <c r="AC3507" i="1" s="1"/>
  <c r="AB3508" i="1"/>
  <c r="AC3508" i="1" s="1"/>
  <c r="AB3509" i="1"/>
  <c r="AC3509" i="1" s="1"/>
  <c r="AB3510" i="1"/>
  <c r="AC3510" i="1" s="1"/>
  <c r="AB3511" i="1"/>
  <c r="AC3511" i="1" s="1"/>
  <c r="AB3512" i="1"/>
  <c r="AC3512" i="1" s="1"/>
  <c r="AB3513" i="1"/>
  <c r="AC3513" i="1" s="1"/>
  <c r="AB3514" i="1"/>
  <c r="AC3514" i="1" s="1"/>
  <c r="AB3515" i="1"/>
  <c r="AC3515" i="1" s="1"/>
  <c r="AB3516" i="1"/>
  <c r="AC3516" i="1" s="1"/>
  <c r="AB3517" i="1"/>
  <c r="AC3517" i="1" s="1"/>
  <c r="AB3518" i="1"/>
  <c r="AC3518" i="1" s="1"/>
  <c r="AB3519" i="1"/>
  <c r="AC3519" i="1" s="1"/>
  <c r="AB3520" i="1"/>
  <c r="AC3520" i="1" s="1"/>
  <c r="AB3521" i="1"/>
  <c r="AC3521" i="1" s="1"/>
  <c r="AB3522" i="1"/>
  <c r="AC3522" i="1" s="1"/>
  <c r="AB3523" i="1"/>
  <c r="AC3523" i="1" s="1"/>
  <c r="AB3524" i="1"/>
  <c r="AC3524" i="1" s="1"/>
  <c r="AB3525" i="1"/>
  <c r="AC3525" i="1" s="1"/>
  <c r="AB3526" i="1"/>
  <c r="AC3526" i="1" s="1"/>
  <c r="AB3527" i="1"/>
  <c r="AC3527" i="1" s="1"/>
  <c r="AB3528" i="1"/>
  <c r="AC3528" i="1" s="1"/>
  <c r="AB3529" i="1"/>
  <c r="AC3529" i="1" s="1"/>
  <c r="AB3530" i="1"/>
  <c r="AC3530" i="1" s="1"/>
  <c r="AB3531" i="1"/>
  <c r="AC3531" i="1" s="1"/>
  <c r="AB3532" i="1"/>
  <c r="AC3532" i="1" s="1"/>
  <c r="AB3533" i="1"/>
  <c r="AC3533" i="1" s="1"/>
  <c r="AB3534" i="1"/>
  <c r="AC3534" i="1" s="1"/>
  <c r="AB3535" i="1"/>
  <c r="AC3535" i="1" s="1"/>
  <c r="AB3536" i="1"/>
  <c r="AC3536" i="1" s="1"/>
  <c r="AB3537" i="1"/>
  <c r="AC3537" i="1" s="1"/>
  <c r="AB3538" i="1"/>
  <c r="AC3538" i="1" s="1"/>
  <c r="AB3539" i="1"/>
  <c r="AC3539" i="1" s="1"/>
  <c r="AB3540" i="1"/>
  <c r="AC3540" i="1" s="1"/>
  <c r="AB3541" i="1"/>
  <c r="AC3541" i="1" s="1"/>
  <c r="AB3542" i="1"/>
  <c r="AC3542" i="1" s="1"/>
  <c r="AB3543" i="1"/>
  <c r="AC3543" i="1" s="1"/>
  <c r="AB3544" i="1"/>
  <c r="AC3544" i="1" s="1"/>
  <c r="AB3545" i="1"/>
  <c r="AC3545" i="1" s="1"/>
  <c r="AB3546" i="1"/>
  <c r="AC3546" i="1" s="1"/>
  <c r="AB3547" i="1"/>
  <c r="AC3547" i="1" s="1"/>
  <c r="AB3548" i="1"/>
  <c r="AC3548" i="1" s="1"/>
  <c r="AB3549" i="1"/>
  <c r="AC3549" i="1" s="1"/>
  <c r="AB3550" i="1"/>
  <c r="AC3550" i="1" s="1"/>
  <c r="AB3551" i="1"/>
  <c r="AC3551" i="1" s="1"/>
  <c r="AB3552" i="1"/>
  <c r="AC3552" i="1" s="1"/>
  <c r="AB3553" i="1"/>
  <c r="AC3553" i="1" s="1"/>
  <c r="AB3554" i="1"/>
  <c r="AC3554" i="1" s="1"/>
  <c r="AB3555" i="1"/>
  <c r="AC3555" i="1" s="1"/>
  <c r="AB3556" i="1"/>
  <c r="AC3556" i="1" s="1"/>
  <c r="AB3557" i="1"/>
  <c r="AC3557" i="1" s="1"/>
  <c r="AB3558" i="1"/>
  <c r="AC3558" i="1" s="1"/>
  <c r="AB3559" i="1"/>
  <c r="AC3559" i="1" s="1"/>
  <c r="AB3560" i="1"/>
  <c r="AC3560" i="1" s="1"/>
  <c r="AB3561" i="1"/>
  <c r="AC3561" i="1" s="1"/>
  <c r="AB3562" i="1"/>
  <c r="AC3562" i="1" s="1"/>
  <c r="AB3563" i="1"/>
  <c r="AC3563" i="1" s="1"/>
  <c r="AB3564" i="1"/>
  <c r="AC3564" i="1" s="1"/>
  <c r="AB3565" i="1"/>
  <c r="AC3565" i="1" s="1"/>
  <c r="AB3566" i="1"/>
  <c r="AC3566" i="1" s="1"/>
  <c r="AB3567" i="1"/>
  <c r="AC3567" i="1" s="1"/>
  <c r="AB3568" i="1"/>
  <c r="AC3568" i="1" s="1"/>
  <c r="AB3569" i="1"/>
  <c r="AC3569" i="1" s="1"/>
  <c r="AB3570" i="1"/>
  <c r="AC3570" i="1" s="1"/>
  <c r="AB3571" i="1"/>
  <c r="AC3571" i="1" s="1"/>
  <c r="AB3572" i="1"/>
  <c r="AC3572" i="1" s="1"/>
  <c r="AB3573" i="1"/>
  <c r="AC3573" i="1" s="1"/>
  <c r="AB3574" i="1"/>
  <c r="AC3574" i="1" s="1"/>
  <c r="AB3575" i="1"/>
  <c r="AC3575" i="1" s="1"/>
  <c r="AB3576" i="1"/>
  <c r="AC3576" i="1" s="1"/>
  <c r="AB3577" i="1"/>
  <c r="AC3577" i="1" s="1"/>
  <c r="AB3578" i="1"/>
  <c r="AC3578" i="1" s="1"/>
  <c r="AB3579" i="1"/>
  <c r="AC3579" i="1" s="1"/>
  <c r="AB3580" i="1"/>
  <c r="AC3580" i="1" s="1"/>
  <c r="AB3581" i="1"/>
  <c r="AC3581" i="1" s="1"/>
  <c r="AB3582" i="1"/>
  <c r="AC3582" i="1" s="1"/>
  <c r="AB3583" i="1"/>
  <c r="AC3583" i="1" s="1"/>
  <c r="AB3584" i="1"/>
  <c r="AC3584" i="1" s="1"/>
  <c r="AB3585" i="1"/>
  <c r="AC3585" i="1" s="1"/>
  <c r="AB3586" i="1"/>
  <c r="AC3586" i="1" s="1"/>
  <c r="AB3587" i="1"/>
  <c r="AC3587" i="1" s="1"/>
  <c r="AB3588" i="1"/>
  <c r="AC3588" i="1" s="1"/>
  <c r="AB3589" i="1"/>
  <c r="AC3589" i="1" s="1"/>
  <c r="AB3590" i="1"/>
  <c r="AC3590" i="1" s="1"/>
  <c r="AB3591" i="1"/>
  <c r="AC3591" i="1" s="1"/>
  <c r="AB3592" i="1"/>
  <c r="AC3592" i="1" s="1"/>
  <c r="AB3593" i="1"/>
  <c r="AC3593" i="1" s="1"/>
  <c r="AB3594" i="1"/>
  <c r="AC3594" i="1" s="1"/>
  <c r="AB3595" i="1"/>
  <c r="AC3595" i="1" s="1"/>
  <c r="AB3596" i="1"/>
  <c r="AC3596" i="1" s="1"/>
  <c r="AB3597" i="1"/>
  <c r="AC3597" i="1" s="1"/>
  <c r="AB3598" i="1"/>
  <c r="AC3598" i="1" s="1"/>
  <c r="AB3599" i="1"/>
  <c r="AC3599" i="1" s="1"/>
  <c r="AB3600" i="1"/>
  <c r="AC3600" i="1" s="1"/>
  <c r="AB3601" i="1"/>
  <c r="AC3601" i="1" s="1"/>
  <c r="AB3602" i="1"/>
  <c r="AC3602" i="1" s="1"/>
  <c r="AB3603" i="1"/>
  <c r="AC3603" i="1" s="1"/>
  <c r="AB3604" i="1"/>
  <c r="AC3604" i="1" s="1"/>
  <c r="AB3605" i="1"/>
  <c r="AC3605" i="1" s="1"/>
  <c r="AB3606" i="1"/>
  <c r="AC3606" i="1" s="1"/>
  <c r="AB3607" i="1"/>
  <c r="AC3607" i="1" s="1"/>
  <c r="AB3608" i="1"/>
  <c r="AC3608" i="1" s="1"/>
  <c r="AB3609" i="1"/>
  <c r="AC3609" i="1" s="1"/>
  <c r="AB3610" i="1"/>
  <c r="AC3610" i="1" s="1"/>
  <c r="AB3611" i="1"/>
  <c r="AC3611" i="1" s="1"/>
  <c r="AB3612" i="1"/>
  <c r="AC3612" i="1" s="1"/>
  <c r="AB3613" i="1"/>
  <c r="AC3613" i="1" s="1"/>
  <c r="AB3614" i="1"/>
  <c r="AC3614" i="1" s="1"/>
  <c r="AB3615" i="1"/>
  <c r="AC3615" i="1" s="1"/>
  <c r="AB3616" i="1"/>
  <c r="AC3616" i="1" s="1"/>
  <c r="AB3617" i="1"/>
  <c r="AC3617" i="1" s="1"/>
  <c r="AB3618" i="1"/>
  <c r="AC3618" i="1" s="1"/>
  <c r="AB3619" i="1"/>
  <c r="AC3619" i="1" s="1"/>
  <c r="AB3620" i="1"/>
  <c r="AC3620" i="1" s="1"/>
  <c r="AB3621" i="1"/>
  <c r="AC3621" i="1" s="1"/>
  <c r="AB3622" i="1"/>
  <c r="AC3622" i="1" s="1"/>
  <c r="AB3623" i="1"/>
  <c r="AC3623" i="1" s="1"/>
  <c r="AB3624" i="1"/>
  <c r="AC3624" i="1" s="1"/>
  <c r="AB3625" i="1"/>
  <c r="AC3625" i="1" s="1"/>
  <c r="AB3626" i="1"/>
  <c r="AC3626" i="1" s="1"/>
  <c r="AB3627" i="1"/>
  <c r="AC3627" i="1" s="1"/>
  <c r="AB3628" i="1"/>
  <c r="AC3628" i="1" s="1"/>
  <c r="AB3629" i="1"/>
  <c r="AC3629" i="1" s="1"/>
  <c r="AB3630" i="1"/>
  <c r="AC3630" i="1" s="1"/>
  <c r="AB3631" i="1"/>
  <c r="AC3631" i="1" s="1"/>
  <c r="AB3632" i="1"/>
  <c r="AC3632" i="1" s="1"/>
  <c r="AB3633" i="1"/>
  <c r="AC3633" i="1" s="1"/>
  <c r="AB3634" i="1"/>
  <c r="AC3634" i="1" s="1"/>
  <c r="AB3635" i="1"/>
  <c r="AC3635" i="1" s="1"/>
  <c r="AB3636" i="1"/>
  <c r="AC3636" i="1" s="1"/>
  <c r="AB3637" i="1"/>
  <c r="AC3637" i="1" s="1"/>
  <c r="AB3638" i="1"/>
  <c r="AC3638" i="1" s="1"/>
  <c r="AB3639" i="1"/>
  <c r="AC3639" i="1" s="1"/>
  <c r="AB3640" i="1"/>
  <c r="AC3640" i="1" s="1"/>
  <c r="AB3641" i="1"/>
  <c r="AC3641" i="1" s="1"/>
  <c r="AB3642" i="1"/>
  <c r="AC3642" i="1" s="1"/>
  <c r="AB3643" i="1"/>
  <c r="AC3643" i="1" s="1"/>
  <c r="AB3644" i="1"/>
  <c r="AC3644" i="1" s="1"/>
  <c r="AB3645" i="1"/>
  <c r="AC3645" i="1" s="1"/>
  <c r="AB3646" i="1"/>
  <c r="AC3646" i="1" s="1"/>
  <c r="AB3647" i="1"/>
  <c r="AC3647" i="1" s="1"/>
  <c r="AB3648" i="1"/>
  <c r="AC3648" i="1" s="1"/>
  <c r="AB3649" i="1"/>
  <c r="AC3649" i="1" s="1"/>
  <c r="AB3650" i="1"/>
  <c r="AC3650" i="1" s="1"/>
  <c r="AB3651" i="1"/>
  <c r="AC3651" i="1" s="1"/>
  <c r="AB3652" i="1"/>
  <c r="AC3652" i="1" s="1"/>
  <c r="AB3653" i="1"/>
  <c r="AC3653" i="1" s="1"/>
  <c r="AB3654" i="1"/>
  <c r="AC3654" i="1" s="1"/>
  <c r="AB3655" i="1"/>
  <c r="AC3655" i="1" s="1"/>
  <c r="AB3656" i="1"/>
  <c r="AC3656" i="1" s="1"/>
  <c r="AB3657" i="1"/>
  <c r="AC3657" i="1" s="1"/>
  <c r="AB3658" i="1"/>
  <c r="AC3658" i="1" s="1"/>
  <c r="AB3659" i="1"/>
  <c r="AC3659" i="1" s="1"/>
  <c r="AB3660" i="1"/>
  <c r="AC3660" i="1" s="1"/>
  <c r="AB3661" i="1"/>
  <c r="AC3661" i="1" s="1"/>
  <c r="AB3662" i="1"/>
  <c r="AC3662" i="1" s="1"/>
  <c r="AB3663" i="1"/>
  <c r="AC3663" i="1" s="1"/>
  <c r="AB3664" i="1"/>
  <c r="AC3664" i="1" s="1"/>
  <c r="AB3665" i="1"/>
  <c r="AC3665" i="1" s="1"/>
  <c r="AB3666" i="1"/>
  <c r="AC3666" i="1" s="1"/>
  <c r="AB3667" i="1"/>
  <c r="AC3667" i="1" s="1"/>
  <c r="AB3668" i="1"/>
  <c r="AC3668" i="1" s="1"/>
  <c r="AB3669" i="1"/>
  <c r="AC3669" i="1" s="1"/>
  <c r="AB3670" i="1"/>
  <c r="AC3670" i="1" s="1"/>
  <c r="AB3671" i="1"/>
  <c r="AC3671" i="1" s="1"/>
  <c r="AB3672" i="1"/>
  <c r="AC3672" i="1" s="1"/>
  <c r="AB3673" i="1"/>
  <c r="AC3673" i="1" s="1"/>
  <c r="AB3674" i="1"/>
  <c r="AC3674" i="1" s="1"/>
  <c r="AB3675" i="1"/>
  <c r="AC3675" i="1" s="1"/>
  <c r="AB3676" i="1"/>
  <c r="AC3676" i="1" s="1"/>
  <c r="AB3677" i="1"/>
  <c r="AC3677" i="1" s="1"/>
  <c r="AB3678" i="1"/>
  <c r="AC3678" i="1" s="1"/>
  <c r="AB3679" i="1"/>
  <c r="AC3679" i="1" s="1"/>
  <c r="AB3680" i="1"/>
  <c r="AC3680" i="1" s="1"/>
  <c r="AB3681" i="1"/>
  <c r="AC3681" i="1" s="1"/>
  <c r="AB3682" i="1"/>
  <c r="AC3682" i="1" s="1"/>
  <c r="AB3683" i="1"/>
  <c r="AC3683" i="1" s="1"/>
  <c r="AB3684" i="1"/>
  <c r="AC3684" i="1" s="1"/>
  <c r="AB3685" i="1"/>
  <c r="AC3685" i="1" s="1"/>
  <c r="AB3686" i="1"/>
  <c r="AC3686" i="1" s="1"/>
  <c r="AB3687" i="1"/>
  <c r="AC3687" i="1" s="1"/>
  <c r="AB3688" i="1"/>
  <c r="AC3688" i="1" s="1"/>
  <c r="AB3689" i="1"/>
  <c r="AC3689" i="1" s="1"/>
  <c r="AB3690" i="1"/>
  <c r="AC3690" i="1" s="1"/>
  <c r="AB3691" i="1"/>
  <c r="AC3691" i="1" s="1"/>
  <c r="AB3692" i="1"/>
  <c r="AC3692" i="1" s="1"/>
  <c r="AB3693" i="1"/>
  <c r="AC3693" i="1" s="1"/>
  <c r="AB3694" i="1"/>
  <c r="AC3694" i="1" s="1"/>
  <c r="AB3695" i="1"/>
  <c r="AC3695" i="1" s="1"/>
  <c r="AB3696" i="1"/>
  <c r="AC3696" i="1" s="1"/>
  <c r="AB3697" i="1"/>
  <c r="AC3697" i="1" s="1"/>
  <c r="AB3698" i="1"/>
  <c r="AC3698" i="1" s="1"/>
  <c r="AB3699" i="1"/>
  <c r="AC3699" i="1" s="1"/>
  <c r="AB3700" i="1"/>
  <c r="AC3700" i="1" s="1"/>
  <c r="AB3701" i="1"/>
  <c r="AC3701" i="1" s="1"/>
  <c r="AB3702" i="1"/>
  <c r="AC3702" i="1" s="1"/>
  <c r="AB3703" i="1"/>
  <c r="AC3703" i="1" s="1"/>
  <c r="AB3704" i="1"/>
  <c r="AC3704" i="1" s="1"/>
  <c r="AB3705" i="1"/>
  <c r="AC3705" i="1" s="1"/>
  <c r="AB3706" i="1"/>
  <c r="AC3706" i="1" s="1"/>
  <c r="AB3707" i="1"/>
  <c r="AC3707" i="1" s="1"/>
  <c r="AB3708" i="1"/>
  <c r="AC3708" i="1" s="1"/>
  <c r="AB3709" i="1"/>
  <c r="AC3709" i="1" s="1"/>
  <c r="AB3710" i="1"/>
  <c r="AC3710" i="1" s="1"/>
  <c r="AB3711" i="1"/>
  <c r="AC3711" i="1" s="1"/>
  <c r="AB3712" i="1"/>
  <c r="AC3712" i="1" s="1"/>
  <c r="AB3713" i="1"/>
  <c r="AC3713" i="1" s="1"/>
  <c r="AB3714" i="1"/>
  <c r="AC3714" i="1" s="1"/>
  <c r="AB3715" i="1"/>
  <c r="AC3715" i="1" s="1"/>
  <c r="AB3716" i="1"/>
  <c r="AC3716" i="1" s="1"/>
  <c r="AB3717" i="1"/>
  <c r="AC3717" i="1" s="1"/>
  <c r="AB3718" i="1"/>
  <c r="AC3718" i="1" s="1"/>
  <c r="AB3719" i="1"/>
  <c r="AC3719" i="1" s="1"/>
  <c r="AB3720" i="1"/>
  <c r="AC3720" i="1" s="1"/>
  <c r="AB3721" i="1"/>
  <c r="AC3721" i="1" s="1"/>
  <c r="AB3722" i="1"/>
  <c r="AC3722" i="1" s="1"/>
  <c r="AB3723" i="1"/>
  <c r="AC3723" i="1" s="1"/>
  <c r="AB3724" i="1"/>
  <c r="AC3724" i="1" s="1"/>
  <c r="AB3725" i="1"/>
  <c r="AC3725" i="1" s="1"/>
  <c r="AB3726" i="1"/>
  <c r="AC3726" i="1" s="1"/>
  <c r="AB3727" i="1"/>
  <c r="AC3727" i="1" s="1"/>
  <c r="AB3728" i="1"/>
  <c r="AC3728" i="1" s="1"/>
  <c r="AB3729" i="1"/>
  <c r="AC3729" i="1" s="1"/>
  <c r="AB3730" i="1"/>
  <c r="AC3730" i="1" s="1"/>
  <c r="AB3731" i="1"/>
  <c r="AC3731" i="1" s="1"/>
  <c r="AB3732" i="1"/>
  <c r="AC3732" i="1" s="1"/>
  <c r="AB3733" i="1"/>
  <c r="AC3733" i="1" s="1"/>
  <c r="AB3734" i="1"/>
  <c r="AC3734" i="1" s="1"/>
  <c r="AB3735" i="1"/>
  <c r="AC3735" i="1" s="1"/>
  <c r="AB3736" i="1"/>
  <c r="AC3736" i="1" s="1"/>
  <c r="AB3737" i="1"/>
  <c r="AC3737" i="1" s="1"/>
  <c r="AB3738" i="1"/>
  <c r="AC3738" i="1" s="1"/>
  <c r="AB3739" i="1"/>
  <c r="AC3739" i="1" s="1"/>
  <c r="AB3740" i="1"/>
  <c r="AC3740" i="1" s="1"/>
  <c r="AB3741" i="1"/>
  <c r="AC3741" i="1" s="1"/>
  <c r="AB3742" i="1"/>
  <c r="AC3742" i="1" s="1"/>
  <c r="AB3743" i="1"/>
  <c r="AC3743" i="1" s="1"/>
  <c r="AB3744" i="1"/>
  <c r="AC3744" i="1" s="1"/>
  <c r="AB3745" i="1"/>
  <c r="AC3745" i="1" s="1"/>
  <c r="AB3746" i="1"/>
  <c r="AC3746" i="1" s="1"/>
  <c r="AB3747" i="1"/>
  <c r="AC3747" i="1" s="1"/>
  <c r="AB3748" i="1"/>
  <c r="AC3748" i="1" s="1"/>
  <c r="AB3749" i="1"/>
  <c r="AC3749" i="1" s="1"/>
  <c r="AB3750" i="1"/>
  <c r="AC3750" i="1" s="1"/>
  <c r="AB3751" i="1"/>
  <c r="AC3751" i="1" s="1"/>
  <c r="AB3752" i="1"/>
  <c r="AC3752" i="1" s="1"/>
  <c r="AB3753" i="1"/>
  <c r="AC3753" i="1" s="1"/>
  <c r="AB3754" i="1"/>
  <c r="AC3754" i="1" s="1"/>
  <c r="AB3755" i="1"/>
  <c r="AC3755" i="1" s="1"/>
  <c r="AB3756" i="1"/>
  <c r="AC3756" i="1" s="1"/>
  <c r="AB3757" i="1"/>
  <c r="AC3757" i="1" s="1"/>
  <c r="AB3758" i="1"/>
  <c r="AC3758" i="1" s="1"/>
  <c r="AB3759" i="1"/>
  <c r="AC3759" i="1" s="1"/>
  <c r="AB3760" i="1"/>
  <c r="AC3760" i="1" s="1"/>
  <c r="AB3761" i="1"/>
  <c r="AC3761" i="1" s="1"/>
  <c r="AB3762" i="1"/>
  <c r="AC3762" i="1" s="1"/>
  <c r="AB3763" i="1"/>
  <c r="AC3763" i="1" s="1"/>
  <c r="AB3764" i="1"/>
  <c r="AC3764" i="1" s="1"/>
  <c r="AB3765" i="1"/>
  <c r="AC3765" i="1" s="1"/>
  <c r="AB3766" i="1"/>
  <c r="AC3766" i="1" s="1"/>
  <c r="AB3767" i="1"/>
  <c r="AC3767" i="1" s="1"/>
  <c r="AB3768" i="1"/>
  <c r="AC3768" i="1" s="1"/>
  <c r="AB3769" i="1"/>
  <c r="AC3769" i="1" s="1"/>
  <c r="AB3770" i="1"/>
  <c r="AC3770" i="1" s="1"/>
  <c r="AB3771" i="1"/>
  <c r="AC3771" i="1" s="1"/>
  <c r="AB3772" i="1"/>
  <c r="AC3772" i="1" s="1"/>
  <c r="AB3773" i="1"/>
  <c r="AC3773" i="1" s="1"/>
  <c r="AB3774" i="1"/>
  <c r="AC3774" i="1" s="1"/>
  <c r="AB3775" i="1"/>
  <c r="AC3775" i="1" s="1"/>
  <c r="AB3776" i="1"/>
  <c r="AC3776" i="1" s="1"/>
  <c r="AB3777" i="1"/>
  <c r="AC3777" i="1" s="1"/>
  <c r="AB3778" i="1"/>
  <c r="AC3778" i="1" s="1"/>
  <c r="AB3779" i="1"/>
  <c r="AC3779" i="1" s="1"/>
  <c r="AB3780" i="1"/>
  <c r="AC3780" i="1" s="1"/>
  <c r="AB3781" i="1"/>
  <c r="AC3781" i="1" s="1"/>
  <c r="AB3782" i="1"/>
  <c r="AC3782" i="1" s="1"/>
  <c r="AB3783" i="1"/>
  <c r="AC3783" i="1" s="1"/>
  <c r="AB3784" i="1"/>
  <c r="AC3784" i="1" s="1"/>
  <c r="AB3785" i="1"/>
  <c r="AC3785" i="1" s="1"/>
  <c r="AB3786" i="1"/>
  <c r="AC3786" i="1" s="1"/>
  <c r="AB3787" i="1"/>
  <c r="AC3787" i="1" s="1"/>
  <c r="AB3788" i="1"/>
  <c r="AC3788" i="1" s="1"/>
  <c r="AB3789" i="1"/>
  <c r="AC3789" i="1" s="1"/>
  <c r="AB3790" i="1"/>
  <c r="AC3790" i="1" s="1"/>
  <c r="AB3791" i="1"/>
  <c r="AC3791" i="1" s="1"/>
  <c r="AB3792" i="1"/>
  <c r="AC3792" i="1" s="1"/>
  <c r="AB3793" i="1"/>
  <c r="AC3793" i="1" s="1"/>
  <c r="AB3794" i="1"/>
  <c r="AC3794" i="1" s="1"/>
  <c r="AB3795" i="1"/>
  <c r="AC3795" i="1" s="1"/>
  <c r="AB3796" i="1"/>
  <c r="AC3796" i="1" s="1"/>
  <c r="AB3797" i="1"/>
  <c r="AC3797" i="1" s="1"/>
  <c r="AB3798" i="1"/>
  <c r="AC3798" i="1" s="1"/>
  <c r="AB3799" i="1"/>
  <c r="AC3799" i="1" s="1"/>
  <c r="AB3800" i="1"/>
  <c r="AC3800" i="1" s="1"/>
  <c r="AB3801" i="1"/>
  <c r="AC3801" i="1" s="1"/>
  <c r="AB3802" i="1"/>
  <c r="AC3802" i="1" s="1"/>
  <c r="AB3803" i="1"/>
  <c r="AC3803" i="1" s="1"/>
  <c r="AB3804" i="1"/>
  <c r="AC3804" i="1" s="1"/>
  <c r="AB3805" i="1"/>
  <c r="AC3805" i="1" s="1"/>
  <c r="AB3806" i="1"/>
  <c r="AC3806" i="1" s="1"/>
  <c r="AB3807" i="1"/>
  <c r="AC3807" i="1" s="1"/>
  <c r="AB3808" i="1"/>
  <c r="AC3808" i="1" s="1"/>
  <c r="AB3809" i="1"/>
  <c r="AC3809" i="1" s="1"/>
  <c r="AB3810" i="1"/>
  <c r="AC3810" i="1" s="1"/>
  <c r="AB3811" i="1"/>
  <c r="AC3811" i="1" s="1"/>
  <c r="AB3812" i="1"/>
  <c r="AC3812" i="1" s="1"/>
  <c r="AB3813" i="1"/>
  <c r="AC3813" i="1" s="1"/>
  <c r="AB3814" i="1"/>
  <c r="AC3814" i="1" s="1"/>
  <c r="AB3815" i="1"/>
  <c r="AC3815" i="1" s="1"/>
  <c r="AB3816" i="1"/>
  <c r="AC3816" i="1" s="1"/>
  <c r="AB3817" i="1"/>
  <c r="AC3817" i="1" s="1"/>
  <c r="AB3818" i="1"/>
  <c r="AC3818" i="1" s="1"/>
  <c r="AB3819" i="1"/>
  <c r="AC3819" i="1" s="1"/>
  <c r="AB3820" i="1"/>
  <c r="AC3820" i="1" s="1"/>
  <c r="AB3821" i="1"/>
  <c r="AC3821" i="1" s="1"/>
  <c r="AB3822" i="1"/>
  <c r="AC3822" i="1" s="1"/>
  <c r="AB3823" i="1"/>
  <c r="AC3823" i="1" s="1"/>
  <c r="AB3824" i="1"/>
  <c r="AC3824" i="1" s="1"/>
  <c r="AB3825" i="1"/>
  <c r="AC3825" i="1" s="1"/>
  <c r="AB3826" i="1"/>
  <c r="AC3826" i="1" s="1"/>
  <c r="AB3827" i="1"/>
  <c r="AC3827" i="1" s="1"/>
  <c r="AB3828" i="1"/>
  <c r="AC3828" i="1" s="1"/>
  <c r="AB3829" i="1"/>
  <c r="AC3829" i="1" s="1"/>
  <c r="AB3830" i="1"/>
  <c r="AC3830" i="1" s="1"/>
  <c r="AB3831" i="1"/>
  <c r="AC3831" i="1" s="1"/>
  <c r="AB3832" i="1"/>
  <c r="AC3832" i="1" s="1"/>
  <c r="AB3833" i="1"/>
  <c r="AC3833" i="1" s="1"/>
  <c r="AB3834" i="1"/>
  <c r="AC3834" i="1" s="1"/>
  <c r="AB3835" i="1"/>
  <c r="AC3835" i="1" s="1"/>
  <c r="AB3836" i="1"/>
  <c r="AC3836" i="1" s="1"/>
  <c r="AB3837" i="1"/>
  <c r="AC3837" i="1" s="1"/>
  <c r="AB3838" i="1"/>
  <c r="AC3838" i="1" s="1"/>
  <c r="AB3839" i="1"/>
  <c r="AC3839" i="1" s="1"/>
  <c r="AB3840" i="1"/>
  <c r="AC3840" i="1" s="1"/>
  <c r="AB3841" i="1"/>
  <c r="AC3841" i="1" s="1"/>
  <c r="AB3842" i="1"/>
  <c r="AC3842" i="1" s="1"/>
  <c r="AB3843" i="1"/>
  <c r="AC3843" i="1" s="1"/>
  <c r="AB3844" i="1"/>
  <c r="AC3844" i="1" s="1"/>
  <c r="AB3845" i="1"/>
  <c r="AC3845" i="1" s="1"/>
  <c r="AB3846" i="1"/>
  <c r="AC3846" i="1" s="1"/>
  <c r="AB3847" i="1"/>
  <c r="AC3847" i="1" s="1"/>
  <c r="AB3848" i="1"/>
  <c r="AC3848" i="1" s="1"/>
  <c r="AB3849" i="1"/>
  <c r="AC3849" i="1" s="1"/>
  <c r="AB3850" i="1"/>
  <c r="AC3850" i="1" s="1"/>
  <c r="AB3851" i="1"/>
  <c r="AC3851" i="1" s="1"/>
  <c r="AB3852" i="1"/>
  <c r="AC3852" i="1" s="1"/>
  <c r="AB3853" i="1"/>
  <c r="AC3853" i="1" s="1"/>
  <c r="AB3854" i="1"/>
  <c r="AC3854" i="1" s="1"/>
  <c r="AB3855" i="1"/>
  <c r="AC3855" i="1" s="1"/>
  <c r="AB3856" i="1"/>
  <c r="AC3856" i="1" s="1"/>
  <c r="AB3857" i="1"/>
  <c r="AC3857" i="1" s="1"/>
  <c r="AB3858" i="1"/>
  <c r="AC3858" i="1" s="1"/>
  <c r="AB3859" i="1"/>
  <c r="AC3859" i="1" s="1"/>
  <c r="AB3860" i="1"/>
  <c r="AC3860" i="1" s="1"/>
  <c r="AB3861" i="1"/>
  <c r="AC3861" i="1" s="1"/>
  <c r="AB3862" i="1"/>
  <c r="AC3862" i="1" s="1"/>
  <c r="AB3863" i="1"/>
  <c r="AC3863" i="1" s="1"/>
  <c r="AB3864" i="1"/>
  <c r="AC3864" i="1" s="1"/>
  <c r="AB3865" i="1"/>
  <c r="AC3865" i="1" s="1"/>
  <c r="AB3866" i="1"/>
  <c r="AC3866" i="1" s="1"/>
  <c r="AB3867" i="1"/>
  <c r="AC3867" i="1" s="1"/>
  <c r="AB3868" i="1"/>
  <c r="AC3868" i="1" s="1"/>
  <c r="AB3869" i="1"/>
  <c r="AC3869" i="1" s="1"/>
  <c r="AB3870" i="1"/>
  <c r="AC3870" i="1" s="1"/>
  <c r="AB3871" i="1"/>
  <c r="AC3871" i="1" s="1"/>
  <c r="AB3872" i="1"/>
  <c r="AC3872" i="1" s="1"/>
  <c r="AB3873" i="1"/>
  <c r="AC3873" i="1" s="1"/>
  <c r="AB3874" i="1"/>
  <c r="AC3874" i="1" s="1"/>
  <c r="AB3875" i="1"/>
  <c r="AC3875" i="1" s="1"/>
  <c r="AB3876" i="1"/>
  <c r="AC3876" i="1" s="1"/>
  <c r="AB3877" i="1"/>
  <c r="AC3877" i="1" s="1"/>
  <c r="AB3878" i="1"/>
  <c r="AC3878" i="1" s="1"/>
  <c r="AB3879" i="1"/>
  <c r="AC3879" i="1" s="1"/>
  <c r="AB3880" i="1"/>
  <c r="AC3880" i="1" s="1"/>
  <c r="AB3881" i="1"/>
  <c r="AC3881" i="1" s="1"/>
  <c r="AB3882" i="1"/>
  <c r="AC3882" i="1" s="1"/>
  <c r="AB3883" i="1"/>
  <c r="AC3883" i="1" s="1"/>
  <c r="AB3884" i="1"/>
  <c r="AC3884" i="1" s="1"/>
  <c r="AB3885" i="1"/>
  <c r="AC3885" i="1" s="1"/>
  <c r="AB3886" i="1"/>
  <c r="AC3886" i="1" s="1"/>
  <c r="AB3887" i="1"/>
  <c r="AC3887" i="1" s="1"/>
  <c r="AB3888" i="1"/>
  <c r="AC3888" i="1" s="1"/>
  <c r="AB3889" i="1"/>
  <c r="AC3889" i="1" s="1"/>
  <c r="AB3890" i="1"/>
  <c r="AC3890" i="1" s="1"/>
  <c r="AB3891" i="1"/>
  <c r="AC3891" i="1" s="1"/>
  <c r="AB3892" i="1"/>
  <c r="AC3892" i="1" s="1"/>
  <c r="AB3893" i="1"/>
  <c r="AC3893" i="1" s="1"/>
  <c r="AB3894" i="1"/>
  <c r="AC3894" i="1" s="1"/>
  <c r="AB3895" i="1"/>
  <c r="AC3895" i="1" s="1"/>
  <c r="AB3896" i="1"/>
  <c r="AC3896" i="1" s="1"/>
  <c r="AB3897" i="1"/>
  <c r="AC3897" i="1" s="1"/>
  <c r="AB3898" i="1"/>
  <c r="AC3898" i="1" s="1"/>
  <c r="AB3899" i="1"/>
  <c r="AC3899" i="1" s="1"/>
  <c r="AB3900" i="1"/>
  <c r="AC3900" i="1" s="1"/>
  <c r="AB3901" i="1"/>
  <c r="AC3901" i="1" s="1"/>
  <c r="AB3902" i="1"/>
  <c r="AC3902" i="1" s="1"/>
  <c r="AB3903" i="1"/>
  <c r="AC3903" i="1" s="1"/>
  <c r="AB3904" i="1"/>
  <c r="AC3904" i="1" s="1"/>
  <c r="AB3905" i="1"/>
  <c r="AC3905" i="1" s="1"/>
  <c r="AB3906" i="1"/>
  <c r="AC3906" i="1" s="1"/>
  <c r="AB3907" i="1"/>
  <c r="AC3907" i="1" s="1"/>
  <c r="AB3908" i="1"/>
  <c r="AC3908" i="1" s="1"/>
  <c r="AB3909" i="1"/>
  <c r="AC3909" i="1" s="1"/>
  <c r="AB3910" i="1"/>
  <c r="AC3910" i="1" s="1"/>
  <c r="AB3911" i="1"/>
  <c r="AC3911" i="1" s="1"/>
  <c r="AB3912" i="1"/>
  <c r="AC3912" i="1" s="1"/>
  <c r="AB3913" i="1"/>
  <c r="AC3913" i="1" s="1"/>
  <c r="AB3914" i="1"/>
  <c r="AC3914" i="1" s="1"/>
  <c r="AB3915" i="1"/>
  <c r="AC3915" i="1" s="1"/>
  <c r="AB3916" i="1"/>
  <c r="AC3916" i="1" s="1"/>
  <c r="AB3917" i="1"/>
  <c r="AC3917" i="1" s="1"/>
  <c r="AB3918" i="1"/>
  <c r="AC3918" i="1" s="1"/>
  <c r="AB3919" i="1"/>
  <c r="AC3919" i="1" s="1"/>
  <c r="AB3920" i="1"/>
  <c r="AC3920" i="1" s="1"/>
  <c r="AB3921" i="1"/>
  <c r="AC3921" i="1" s="1"/>
  <c r="AB3922" i="1"/>
  <c r="AC3922" i="1" s="1"/>
  <c r="AB3923" i="1"/>
  <c r="AC3923" i="1" s="1"/>
  <c r="AB3924" i="1"/>
  <c r="AC3924" i="1" s="1"/>
  <c r="AB3925" i="1"/>
  <c r="AC3925" i="1" s="1"/>
  <c r="AB3926" i="1"/>
  <c r="AC3926" i="1" s="1"/>
  <c r="AB3927" i="1"/>
  <c r="AC3927" i="1" s="1"/>
  <c r="AB3928" i="1"/>
  <c r="AC3928" i="1" s="1"/>
  <c r="AB3929" i="1"/>
  <c r="AC3929" i="1" s="1"/>
  <c r="AB3930" i="1"/>
  <c r="AC3930" i="1" s="1"/>
  <c r="AB3931" i="1"/>
  <c r="AC3931" i="1" s="1"/>
  <c r="AB3932" i="1"/>
  <c r="AC3932" i="1" s="1"/>
  <c r="AB3933" i="1"/>
  <c r="AC3933" i="1" s="1"/>
  <c r="AB3934" i="1"/>
  <c r="AC3934" i="1" s="1"/>
  <c r="AB3935" i="1"/>
  <c r="AC3935" i="1" s="1"/>
  <c r="AB3936" i="1"/>
  <c r="AC3936" i="1" s="1"/>
  <c r="AB3937" i="1"/>
  <c r="AC3937" i="1" s="1"/>
  <c r="AB3938" i="1"/>
  <c r="AC3938" i="1" s="1"/>
  <c r="AB3939" i="1"/>
  <c r="AC3939" i="1" s="1"/>
  <c r="AB3940" i="1"/>
  <c r="AC3940" i="1" s="1"/>
  <c r="AB3941" i="1"/>
  <c r="AC3941" i="1" s="1"/>
  <c r="AB3942" i="1"/>
  <c r="AC3942" i="1" s="1"/>
  <c r="AB3943" i="1"/>
  <c r="AC3943" i="1" s="1"/>
  <c r="AB3944" i="1"/>
  <c r="AC3944" i="1" s="1"/>
  <c r="AB3945" i="1"/>
  <c r="AC3945" i="1" s="1"/>
  <c r="AB3946" i="1"/>
  <c r="AC3946" i="1" s="1"/>
  <c r="AB3947" i="1"/>
  <c r="AC3947" i="1" s="1"/>
  <c r="AB3948" i="1"/>
  <c r="AC3948" i="1" s="1"/>
  <c r="AB3949" i="1"/>
  <c r="AC3949" i="1" s="1"/>
  <c r="AB3950" i="1"/>
  <c r="AC3950" i="1" s="1"/>
  <c r="AB3951" i="1"/>
  <c r="AC3951" i="1" s="1"/>
  <c r="AB3952" i="1"/>
  <c r="AC3952" i="1" s="1"/>
  <c r="AB3953" i="1"/>
  <c r="AC3953" i="1" s="1"/>
  <c r="AB3954" i="1"/>
  <c r="AC3954" i="1" s="1"/>
  <c r="AB3955" i="1"/>
  <c r="AC3955" i="1" s="1"/>
  <c r="AB3956" i="1"/>
  <c r="AC3956" i="1" s="1"/>
  <c r="AB3957" i="1"/>
  <c r="AC3957" i="1" s="1"/>
  <c r="AB3958" i="1"/>
  <c r="AC3958" i="1" s="1"/>
  <c r="AB3959" i="1"/>
  <c r="AC3959" i="1" s="1"/>
  <c r="AB3960" i="1"/>
  <c r="AC3960" i="1" s="1"/>
  <c r="AB3961" i="1"/>
  <c r="AC3961" i="1" s="1"/>
  <c r="AB3962" i="1"/>
  <c r="AC3962" i="1" s="1"/>
  <c r="AB3963" i="1"/>
  <c r="AC3963" i="1" s="1"/>
  <c r="AB3964" i="1"/>
  <c r="AC3964" i="1" s="1"/>
  <c r="AB3965" i="1"/>
  <c r="AC3965" i="1" s="1"/>
  <c r="AB3966" i="1"/>
  <c r="AC3966" i="1" s="1"/>
  <c r="AB3967" i="1"/>
  <c r="AC3967" i="1" s="1"/>
  <c r="AB3968" i="1"/>
  <c r="AC3968" i="1" s="1"/>
  <c r="AB3969" i="1"/>
  <c r="AC3969" i="1" s="1"/>
  <c r="AB3970" i="1"/>
  <c r="AC3970" i="1" s="1"/>
  <c r="AB3971" i="1"/>
  <c r="AC3971" i="1" s="1"/>
  <c r="AB3972" i="1"/>
  <c r="AC3972" i="1" s="1"/>
  <c r="AB3973" i="1"/>
  <c r="AC3973" i="1" s="1"/>
  <c r="AB3974" i="1"/>
  <c r="AB3975" i="1"/>
  <c r="AC3975" i="1" s="1"/>
  <c r="AB3976" i="1"/>
  <c r="AC3976" i="1" s="1"/>
  <c r="AB3977" i="1"/>
  <c r="AC3977" i="1" s="1"/>
  <c r="AB3978" i="1"/>
  <c r="AC3978" i="1" s="1"/>
  <c r="AB3979" i="1"/>
  <c r="AC3979" i="1" s="1"/>
  <c r="AB3980" i="1"/>
  <c r="AC3980" i="1" s="1"/>
  <c r="AB3981" i="1"/>
  <c r="AC3981" i="1" s="1"/>
  <c r="AB3982" i="1"/>
  <c r="AC3982" i="1" s="1"/>
  <c r="AB3983" i="1"/>
  <c r="AC3983" i="1" s="1"/>
  <c r="AB3984" i="1"/>
  <c r="AC3984" i="1" s="1"/>
  <c r="AB3985" i="1"/>
  <c r="AC3985" i="1" s="1"/>
  <c r="AB3986" i="1"/>
  <c r="AC3986" i="1" s="1"/>
  <c r="AB3987" i="1"/>
  <c r="AC3987" i="1" s="1"/>
  <c r="AB3988" i="1"/>
  <c r="AC3988" i="1" s="1"/>
  <c r="AB3989" i="1"/>
  <c r="AC3989" i="1" s="1"/>
  <c r="AB3990" i="1"/>
  <c r="AC3990" i="1" s="1"/>
  <c r="AB3991" i="1"/>
  <c r="AC3991" i="1" s="1"/>
  <c r="AB3992" i="1"/>
  <c r="AC3992" i="1" s="1"/>
  <c r="AB3993" i="1"/>
  <c r="AC3993" i="1" s="1"/>
  <c r="AB3994" i="1"/>
  <c r="AC3994" i="1" s="1"/>
  <c r="AB3995" i="1"/>
  <c r="AC3995" i="1" s="1"/>
  <c r="AB3996" i="1"/>
  <c r="AC3996" i="1" s="1"/>
  <c r="AB3997" i="1"/>
  <c r="AC3997" i="1" s="1"/>
  <c r="AB3998" i="1"/>
  <c r="AC3998" i="1" s="1"/>
  <c r="AB3999" i="1"/>
  <c r="AC3999" i="1" s="1"/>
  <c r="AB4000" i="1"/>
  <c r="AC4000" i="1" s="1"/>
  <c r="AB4001" i="1"/>
  <c r="AC4001" i="1" s="1"/>
  <c r="AB4002" i="1"/>
  <c r="AC4002" i="1" s="1"/>
  <c r="AB4003" i="1"/>
  <c r="AC4003" i="1" s="1"/>
  <c r="AB4004" i="1"/>
  <c r="AC4004" i="1" s="1"/>
  <c r="AB4005" i="1"/>
  <c r="AC4005" i="1" s="1"/>
  <c r="AB4006" i="1"/>
  <c r="AC4006" i="1" s="1"/>
  <c r="AB4007" i="1"/>
  <c r="AC4007" i="1" s="1"/>
  <c r="AB4008" i="1"/>
  <c r="AC4008" i="1" s="1"/>
  <c r="AB4009" i="1"/>
  <c r="AC4009" i="1" s="1"/>
  <c r="AB4010" i="1"/>
  <c r="AC4010" i="1" s="1"/>
  <c r="AB4011" i="1"/>
  <c r="AC4011" i="1" s="1"/>
  <c r="AB4012" i="1"/>
  <c r="AC4012" i="1" s="1"/>
  <c r="AB4013" i="1"/>
  <c r="AC4013" i="1" s="1"/>
  <c r="AB4014" i="1"/>
  <c r="AC4014" i="1" s="1"/>
  <c r="AB4015" i="1"/>
  <c r="AC4015" i="1" s="1"/>
  <c r="AB4016" i="1"/>
  <c r="AC4016" i="1" s="1"/>
  <c r="AB4017" i="1"/>
  <c r="AC4017" i="1" s="1"/>
  <c r="AB4018" i="1"/>
  <c r="AC4018" i="1" s="1"/>
  <c r="AB4019" i="1"/>
  <c r="AC4019" i="1" s="1"/>
  <c r="AB4020" i="1"/>
  <c r="AC4020" i="1" s="1"/>
  <c r="AB4021" i="1"/>
  <c r="AC4021" i="1" s="1"/>
  <c r="AB4022" i="1"/>
  <c r="AC4022" i="1" s="1"/>
  <c r="AB4023" i="1"/>
  <c r="AC4023" i="1" s="1"/>
  <c r="AB4024" i="1"/>
  <c r="AC4024" i="1" s="1"/>
  <c r="AB4025" i="1"/>
  <c r="AC4025" i="1" s="1"/>
  <c r="AB4026" i="1"/>
  <c r="AC4026" i="1" s="1"/>
  <c r="AB4027" i="1"/>
  <c r="AC4027" i="1" s="1"/>
  <c r="AB4028" i="1"/>
  <c r="AC4028" i="1" s="1"/>
  <c r="AB4029" i="1"/>
  <c r="AC4029" i="1" s="1"/>
  <c r="AB4030" i="1"/>
  <c r="AC4030" i="1" s="1"/>
  <c r="AB4031" i="1"/>
  <c r="AC4031" i="1" s="1"/>
  <c r="AB4032" i="1"/>
  <c r="AC4032" i="1" s="1"/>
  <c r="AB4033" i="1"/>
  <c r="AC4033" i="1" s="1"/>
  <c r="AB4034" i="1"/>
  <c r="AC4034" i="1" s="1"/>
  <c r="AB4035" i="1"/>
  <c r="AC4035" i="1" s="1"/>
  <c r="AB4036" i="1"/>
  <c r="AC4036" i="1" s="1"/>
  <c r="AB4037" i="1"/>
  <c r="AC4037" i="1" s="1"/>
  <c r="AB4038" i="1"/>
  <c r="AC4038" i="1" s="1"/>
  <c r="AB4039" i="1"/>
  <c r="AC4039" i="1" s="1"/>
  <c r="AB4040" i="1"/>
  <c r="AC4040" i="1" s="1"/>
  <c r="AB4041" i="1"/>
  <c r="AC4041" i="1" s="1"/>
  <c r="AB4042" i="1"/>
  <c r="AC4042" i="1" s="1"/>
  <c r="AB4043" i="1"/>
  <c r="AC4043" i="1" s="1"/>
  <c r="AB4044" i="1"/>
  <c r="AC4044" i="1" s="1"/>
  <c r="AB4045" i="1"/>
  <c r="AC4045" i="1" s="1"/>
  <c r="AB4046" i="1"/>
  <c r="AC4046" i="1" s="1"/>
  <c r="AB4047" i="1"/>
  <c r="AC4047" i="1" s="1"/>
  <c r="AB4048" i="1"/>
  <c r="AC4048" i="1" s="1"/>
  <c r="AB4049" i="1"/>
  <c r="AC4049" i="1" s="1"/>
  <c r="AB4050" i="1"/>
  <c r="AC4050" i="1" s="1"/>
  <c r="AB4051" i="1"/>
  <c r="AC4051" i="1" s="1"/>
  <c r="AB4052" i="1"/>
  <c r="AC4052" i="1" s="1"/>
  <c r="AB4053" i="1"/>
  <c r="AC4053" i="1" s="1"/>
  <c r="AB4054" i="1"/>
  <c r="AC4054" i="1" s="1"/>
  <c r="AB4055" i="1"/>
  <c r="AC4055" i="1" s="1"/>
  <c r="AB4056" i="1"/>
  <c r="AC4056" i="1" s="1"/>
  <c r="AB4057" i="1"/>
  <c r="AC4057" i="1" s="1"/>
  <c r="AB4058" i="1"/>
  <c r="AC4058" i="1" s="1"/>
  <c r="AB4059" i="1"/>
  <c r="AC4059" i="1" s="1"/>
  <c r="AB4060" i="1"/>
  <c r="AC4060" i="1" s="1"/>
  <c r="AB4061" i="1"/>
  <c r="AC4061" i="1" s="1"/>
  <c r="AB4062" i="1"/>
  <c r="AC4062" i="1" s="1"/>
  <c r="AB4063" i="1"/>
  <c r="AC4063" i="1" s="1"/>
  <c r="AB4064" i="1"/>
  <c r="AC4064" i="1" s="1"/>
  <c r="AB4065" i="1"/>
  <c r="AC4065" i="1" s="1"/>
  <c r="AB4066" i="1"/>
  <c r="AC4066" i="1" s="1"/>
  <c r="AB4067" i="1"/>
  <c r="AC4067" i="1" s="1"/>
  <c r="AB4068" i="1"/>
  <c r="AC4068" i="1" s="1"/>
  <c r="AB4069" i="1"/>
  <c r="AC4069" i="1" s="1"/>
  <c r="AB4070" i="1"/>
  <c r="AC4070" i="1" s="1"/>
  <c r="AB4071" i="1"/>
  <c r="AC4071" i="1" s="1"/>
  <c r="AB4072" i="1"/>
  <c r="AC4072" i="1" s="1"/>
  <c r="AB4073" i="1"/>
  <c r="AC4073" i="1" s="1"/>
  <c r="AB4074" i="1"/>
  <c r="AC4074" i="1" s="1"/>
  <c r="AB4075" i="1"/>
  <c r="AC4075" i="1" s="1"/>
  <c r="AB4076" i="1"/>
  <c r="AC4076" i="1" s="1"/>
  <c r="AB4077" i="1"/>
  <c r="AC4077" i="1" s="1"/>
  <c r="AB4078" i="1"/>
  <c r="AC4078" i="1" s="1"/>
  <c r="AB4079" i="1"/>
  <c r="AC4079" i="1" s="1"/>
  <c r="AB4080" i="1"/>
  <c r="AC4080" i="1" s="1"/>
  <c r="AB4081" i="1"/>
  <c r="AC4081" i="1" s="1"/>
  <c r="AB4082" i="1"/>
  <c r="AC4082" i="1" s="1"/>
  <c r="AB4083" i="1"/>
  <c r="AC4083" i="1" s="1"/>
  <c r="AB4084" i="1"/>
  <c r="AC4084" i="1" s="1"/>
  <c r="AB4085" i="1"/>
  <c r="AC4085" i="1" s="1"/>
  <c r="AB4086" i="1"/>
  <c r="AC4086" i="1" s="1"/>
  <c r="AB4087" i="1"/>
  <c r="AC4087" i="1" s="1"/>
  <c r="AB4088" i="1"/>
  <c r="AC4088" i="1" s="1"/>
  <c r="AB4089" i="1"/>
  <c r="AC4089" i="1" s="1"/>
  <c r="AB4090" i="1"/>
  <c r="AC4090" i="1" s="1"/>
  <c r="AB4091" i="1"/>
  <c r="AC4091" i="1" s="1"/>
  <c r="AB4092" i="1"/>
  <c r="AC4092" i="1" s="1"/>
  <c r="AB4093" i="1"/>
  <c r="AC4093" i="1" s="1"/>
  <c r="AB4094" i="1"/>
  <c r="AC4094" i="1" s="1"/>
  <c r="AB4095" i="1"/>
  <c r="AC4095" i="1" s="1"/>
  <c r="AB4096" i="1"/>
  <c r="AC4096" i="1" s="1"/>
  <c r="AB4097" i="1"/>
  <c r="AC4097" i="1" s="1"/>
  <c r="AB4098" i="1"/>
  <c r="AC4098" i="1" s="1"/>
  <c r="AB4099" i="1"/>
  <c r="AC4099" i="1" s="1"/>
  <c r="AB4100" i="1"/>
  <c r="AC4100" i="1" s="1"/>
  <c r="AB4101" i="1"/>
  <c r="AC4101" i="1" s="1"/>
  <c r="AB4102" i="1"/>
  <c r="AC4102" i="1" s="1"/>
  <c r="AB4103" i="1"/>
  <c r="AC4103" i="1" s="1"/>
  <c r="AB4104" i="1"/>
  <c r="AC4104" i="1" s="1"/>
  <c r="AB4105" i="1"/>
  <c r="AC4105" i="1" s="1"/>
  <c r="AB4106" i="1"/>
  <c r="AC4106" i="1" s="1"/>
  <c r="AB4107" i="1"/>
  <c r="AC4107" i="1" s="1"/>
  <c r="AB4108" i="1"/>
  <c r="AC4108" i="1" s="1"/>
  <c r="AB4109" i="1"/>
  <c r="AC4109" i="1" s="1"/>
  <c r="AB4110" i="1"/>
  <c r="AC4110" i="1" s="1"/>
  <c r="AB4111" i="1"/>
  <c r="AC4111" i="1" s="1"/>
  <c r="AB4112" i="1"/>
  <c r="AC4112" i="1" s="1"/>
  <c r="AB4113" i="1"/>
  <c r="AC4113" i="1" s="1"/>
  <c r="AB4114" i="1"/>
  <c r="AC4114" i="1" s="1"/>
  <c r="AB4115" i="1"/>
  <c r="AC4115" i="1" s="1"/>
  <c r="AB4116" i="1"/>
  <c r="AC4116" i="1" s="1"/>
  <c r="AB4117" i="1"/>
  <c r="AC4117" i="1" s="1"/>
  <c r="AB4118" i="1"/>
  <c r="AC4118" i="1" s="1"/>
  <c r="AB4119" i="1"/>
  <c r="AC4119" i="1" s="1"/>
  <c r="AB4120" i="1"/>
  <c r="AC4120" i="1" s="1"/>
  <c r="AB4121" i="1"/>
  <c r="AC4121" i="1" s="1"/>
  <c r="AB4122" i="1"/>
  <c r="AC4122" i="1" s="1"/>
  <c r="AB4123" i="1"/>
  <c r="AC4123" i="1" s="1"/>
  <c r="AB4124" i="1"/>
  <c r="AC4124" i="1" s="1"/>
  <c r="AB4125" i="1"/>
  <c r="AC4125" i="1" s="1"/>
  <c r="AB4126" i="1"/>
  <c r="AC4126" i="1" s="1"/>
  <c r="AB4127" i="1"/>
  <c r="AC4127" i="1" s="1"/>
  <c r="AB4128" i="1"/>
  <c r="AC4128" i="1" s="1"/>
  <c r="AB4129" i="1"/>
  <c r="AC4129" i="1" s="1"/>
  <c r="AB4130" i="1"/>
  <c r="AC4130" i="1" s="1"/>
  <c r="AB4131" i="1"/>
  <c r="AC4131" i="1" s="1"/>
  <c r="AB4132" i="1"/>
  <c r="AC4132" i="1" s="1"/>
  <c r="AB4133" i="1"/>
  <c r="AC4133" i="1" s="1"/>
  <c r="AB4134" i="1"/>
  <c r="AC4134" i="1" s="1"/>
  <c r="AB4135" i="1"/>
  <c r="AC4135" i="1" s="1"/>
  <c r="AB4136" i="1"/>
  <c r="AC4136" i="1" s="1"/>
  <c r="AB4137" i="1"/>
  <c r="AC4137" i="1" s="1"/>
  <c r="AB4138" i="1"/>
  <c r="AC4138" i="1" s="1"/>
  <c r="AB4139" i="1"/>
  <c r="AC4139" i="1" s="1"/>
  <c r="AB4140" i="1"/>
  <c r="AC4140" i="1" s="1"/>
  <c r="AB4141" i="1"/>
  <c r="AC4141" i="1" s="1"/>
  <c r="AB4142" i="1"/>
  <c r="AC4142" i="1" s="1"/>
  <c r="AB4143" i="1"/>
  <c r="AC4143" i="1" s="1"/>
  <c r="AB4144" i="1"/>
  <c r="AC4144" i="1" s="1"/>
  <c r="AB4145" i="1"/>
  <c r="AC4145" i="1" s="1"/>
  <c r="AB4146" i="1"/>
  <c r="AC4146" i="1" s="1"/>
  <c r="AB4147" i="1"/>
  <c r="AC4147" i="1" s="1"/>
  <c r="AB4148" i="1"/>
  <c r="AC4148" i="1" s="1"/>
  <c r="AB4149" i="1"/>
  <c r="AC4149" i="1" s="1"/>
  <c r="AB4150" i="1"/>
  <c r="AC4150" i="1" s="1"/>
  <c r="AB4151" i="1"/>
  <c r="AC4151" i="1" s="1"/>
  <c r="AB4152" i="1"/>
  <c r="AC4152" i="1" s="1"/>
  <c r="AB4153" i="1"/>
  <c r="AC4153" i="1" s="1"/>
  <c r="AB4154" i="1"/>
  <c r="AC4154" i="1" s="1"/>
  <c r="AB4155" i="1"/>
  <c r="AC4155" i="1" s="1"/>
  <c r="AB4156" i="1"/>
  <c r="AC4156" i="1" s="1"/>
  <c r="AB4157" i="1"/>
  <c r="AC4157" i="1" s="1"/>
  <c r="AB4158" i="1"/>
  <c r="AC4158" i="1" s="1"/>
  <c r="AB4159" i="1"/>
  <c r="AC4159" i="1" s="1"/>
  <c r="AB4160" i="1"/>
  <c r="AC4160" i="1" s="1"/>
  <c r="AB4161" i="1"/>
  <c r="AC4161" i="1" s="1"/>
  <c r="AB4162" i="1"/>
  <c r="AC4162" i="1" s="1"/>
  <c r="AB4163" i="1"/>
  <c r="AC4163" i="1" s="1"/>
  <c r="AB4164" i="1"/>
  <c r="AC4164" i="1" s="1"/>
  <c r="AB4165" i="1"/>
  <c r="AC4165" i="1" s="1"/>
  <c r="AB4166" i="1"/>
  <c r="AC4166" i="1" s="1"/>
  <c r="AB4167" i="1"/>
  <c r="AC4167" i="1" s="1"/>
  <c r="AB4168" i="1"/>
  <c r="AC4168" i="1" s="1"/>
  <c r="AB4169" i="1"/>
  <c r="AC4169" i="1" s="1"/>
  <c r="AB4170" i="1"/>
  <c r="AC4170" i="1" s="1"/>
  <c r="AB4171" i="1"/>
  <c r="AC4171" i="1" s="1"/>
  <c r="AB4172" i="1"/>
  <c r="AC4172" i="1" s="1"/>
  <c r="AB4173" i="1"/>
  <c r="AC4173" i="1" s="1"/>
  <c r="AB4174" i="1"/>
  <c r="AC4174" i="1" s="1"/>
  <c r="AB4175" i="1"/>
  <c r="AC4175" i="1" s="1"/>
  <c r="AB4176" i="1"/>
  <c r="AC4176" i="1" s="1"/>
  <c r="AB4177" i="1"/>
  <c r="AC4177" i="1" s="1"/>
  <c r="AB4178" i="1"/>
  <c r="AC4178" i="1" s="1"/>
  <c r="AB4179" i="1"/>
  <c r="AC4179" i="1" s="1"/>
  <c r="AB4180" i="1"/>
  <c r="AC4180" i="1" s="1"/>
  <c r="AB4181" i="1"/>
  <c r="AC4181" i="1" s="1"/>
  <c r="AB4182" i="1"/>
  <c r="AC4182" i="1" s="1"/>
  <c r="AB4183" i="1"/>
  <c r="AC4183" i="1" s="1"/>
  <c r="AB4184" i="1"/>
  <c r="AC4184" i="1" s="1"/>
  <c r="AB4185" i="1"/>
  <c r="AC4185" i="1" s="1"/>
  <c r="AB4186" i="1"/>
  <c r="AC4186" i="1" s="1"/>
  <c r="AB4187" i="1"/>
  <c r="AC4187" i="1" s="1"/>
  <c r="AB4188" i="1"/>
  <c r="AC4188" i="1" s="1"/>
  <c r="AB4189" i="1"/>
  <c r="AC4189" i="1" s="1"/>
  <c r="AB4190" i="1"/>
  <c r="AC4190" i="1" s="1"/>
  <c r="AB4191" i="1"/>
  <c r="AC4191" i="1" s="1"/>
  <c r="AB4192" i="1"/>
  <c r="AC4192" i="1" s="1"/>
  <c r="AB4193" i="1"/>
  <c r="AC4193" i="1" s="1"/>
  <c r="AB4194" i="1"/>
  <c r="AC4194" i="1" s="1"/>
  <c r="AB4195" i="1"/>
  <c r="AC4195" i="1" s="1"/>
  <c r="AB4196" i="1"/>
  <c r="AC4196" i="1" s="1"/>
  <c r="AB4197" i="1"/>
  <c r="AC4197" i="1" s="1"/>
  <c r="AB4198" i="1"/>
  <c r="AC4198" i="1" s="1"/>
  <c r="AB4199" i="1"/>
  <c r="AC4199" i="1" s="1"/>
  <c r="AB4200" i="1"/>
  <c r="AC4200" i="1" s="1"/>
  <c r="AB4201" i="1"/>
  <c r="AC4201" i="1" s="1"/>
  <c r="AB4202" i="1"/>
  <c r="AC4202" i="1" s="1"/>
  <c r="AB4203" i="1"/>
  <c r="AC4203" i="1" s="1"/>
  <c r="AB4204" i="1"/>
  <c r="AC4204" i="1" s="1"/>
  <c r="AB4205" i="1"/>
  <c r="AC4205" i="1" s="1"/>
  <c r="AB4206" i="1"/>
  <c r="AC4206" i="1" s="1"/>
  <c r="AB4207" i="1"/>
  <c r="AC4207" i="1" s="1"/>
  <c r="AB4208" i="1"/>
  <c r="AC4208" i="1" s="1"/>
  <c r="AB4209" i="1"/>
  <c r="AC4209" i="1" s="1"/>
  <c r="AB4210" i="1"/>
  <c r="AC4210" i="1" s="1"/>
  <c r="AB4211" i="1"/>
  <c r="AC4211" i="1" s="1"/>
  <c r="AB4212" i="1"/>
  <c r="AC4212" i="1" s="1"/>
  <c r="AB4213" i="1"/>
  <c r="AC4213" i="1" s="1"/>
  <c r="AB4214" i="1"/>
  <c r="AC4214" i="1" s="1"/>
  <c r="AB4215" i="1"/>
  <c r="AC4215" i="1" s="1"/>
  <c r="AB4216" i="1"/>
  <c r="AC4216" i="1" s="1"/>
  <c r="AB4217" i="1"/>
  <c r="AC4217" i="1" s="1"/>
  <c r="AB4218" i="1"/>
  <c r="AC4218" i="1" s="1"/>
  <c r="AB4219" i="1"/>
  <c r="AC4219" i="1" s="1"/>
  <c r="AB4220" i="1"/>
  <c r="AC4220" i="1" s="1"/>
  <c r="AB4221" i="1"/>
  <c r="AC4221" i="1" s="1"/>
  <c r="AB4222" i="1"/>
  <c r="AC4222" i="1" s="1"/>
  <c r="AB4223" i="1"/>
  <c r="AC4223" i="1" s="1"/>
  <c r="AB4224" i="1"/>
  <c r="AC4224" i="1" s="1"/>
  <c r="AB4225" i="1"/>
  <c r="AC4225" i="1" s="1"/>
  <c r="AB4226" i="1"/>
  <c r="AC4226" i="1" s="1"/>
  <c r="AB4227" i="1"/>
  <c r="AC4227" i="1" s="1"/>
  <c r="AB4228" i="1"/>
  <c r="AC4228" i="1" s="1"/>
  <c r="AB4229" i="1"/>
  <c r="AC4229" i="1" s="1"/>
  <c r="AB4230" i="1"/>
  <c r="AB4231" i="1"/>
  <c r="AC4231" i="1" s="1"/>
  <c r="AB4232" i="1"/>
  <c r="AC4232" i="1" s="1"/>
  <c r="AB4233" i="1"/>
  <c r="AC4233" i="1" s="1"/>
  <c r="AB4234" i="1"/>
  <c r="AC4234" i="1" s="1"/>
  <c r="AB4235" i="1"/>
  <c r="AC4235" i="1" s="1"/>
  <c r="AB4236" i="1"/>
  <c r="AC4236" i="1" s="1"/>
  <c r="AB4237" i="1"/>
  <c r="AC4237" i="1" s="1"/>
  <c r="AB4238" i="1"/>
  <c r="AC4238" i="1" s="1"/>
  <c r="AB4239" i="1"/>
  <c r="AC4239" i="1" s="1"/>
  <c r="AB4240" i="1"/>
  <c r="AC4240" i="1" s="1"/>
  <c r="AB4241" i="1"/>
  <c r="AC4241" i="1" s="1"/>
  <c r="AB4242" i="1"/>
  <c r="AC4242" i="1" s="1"/>
  <c r="AB4243" i="1"/>
  <c r="AC4243" i="1" s="1"/>
  <c r="AB4244" i="1"/>
  <c r="AC4244" i="1" s="1"/>
  <c r="AB4245" i="1"/>
  <c r="AC4245" i="1" s="1"/>
  <c r="AB4246" i="1"/>
  <c r="AC4246" i="1" s="1"/>
  <c r="AB4247" i="1"/>
  <c r="AC4247" i="1" s="1"/>
  <c r="AB4248" i="1"/>
  <c r="AC4248" i="1" s="1"/>
  <c r="AB4249" i="1"/>
  <c r="AC4249" i="1" s="1"/>
  <c r="AB4250" i="1"/>
  <c r="AC4250" i="1" s="1"/>
  <c r="AB4251" i="1"/>
  <c r="AC4251" i="1" s="1"/>
  <c r="AB4252" i="1"/>
  <c r="AC4252" i="1" s="1"/>
  <c r="AB4253" i="1"/>
  <c r="AC4253" i="1" s="1"/>
  <c r="AB4254" i="1"/>
  <c r="AC4254" i="1" s="1"/>
  <c r="AB4255" i="1"/>
  <c r="AC4255" i="1" s="1"/>
  <c r="AB4256" i="1"/>
  <c r="AC4256" i="1" s="1"/>
  <c r="AB4257" i="1"/>
  <c r="AC4257" i="1" s="1"/>
  <c r="AB4258" i="1"/>
  <c r="AC4258" i="1" s="1"/>
  <c r="AB4259" i="1"/>
  <c r="AC4259" i="1" s="1"/>
  <c r="AB4260" i="1"/>
  <c r="AC4260" i="1" s="1"/>
  <c r="AB4261" i="1"/>
  <c r="AC4261" i="1" s="1"/>
  <c r="AB4262" i="1"/>
  <c r="AC4262" i="1" s="1"/>
  <c r="AB4263" i="1"/>
  <c r="AC4263" i="1" s="1"/>
  <c r="AB4264" i="1"/>
  <c r="AC4264" i="1" s="1"/>
  <c r="AB4265" i="1"/>
  <c r="AC4265" i="1" s="1"/>
  <c r="AB4266" i="1"/>
  <c r="AC4266" i="1" s="1"/>
  <c r="AB4267" i="1"/>
  <c r="AC4267" i="1" s="1"/>
  <c r="AB4268" i="1"/>
  <c r="AC4268" i="1" s="1"/>
  <c r="AB4269" i="1"/>
  <c r="AC4269" i="1" s="1"/>
  <c r="AB4270" i="1"/>
  <c r="AC4270" i="1" s="1"/>
  <c r="AB4271" i="1"/>
  <c r="AC4271" i="1" s="1"/>
  <c r="AB4272" i="1"/>
  <c r="AC4272" i="1" s="1"/>
  <c r="AB4273" i="1"/>
  <c r="AC4273" i="1" s="1"/>
  <c r="AB4274" i="1"/>
  <c r="AC4274" i="1" s="1"/>
  <c r="AB4275" i="1"/>
  <c r="AC4275" i="1" s="1"/>
  <c r="AB4276" i="1"/>
  <c r="AC4276" i="1" s="1"/>
  <c r="AB4277" i="1"/>
  <c r="AC4277" i="1" s="1"/>
  <c r="AB4278" i="1"/>
  <c r="AC4278" i="1" s="1"/>
  <c r="AB4279" i="1"/>
  <c r="AC4279" i="1" s="1"/>
  <c r="AB4280" i="1"/>
  <c r="AC4280" i="1" s="1"/>
  <c r="AB4281" i="1"/>
  <c r="AC4281" i="1" s="1"/>
  <c r="AB4282" i="1"/>
  <c r="AC4282" i="1" s="1"/>
  <c r="AB4283" i="1"/>
  <c r="AC4283" i="1" s="1"/>
  <c r="AB4284" i="1"/>
  <c r="AC4284" i="1" s="1"/>
  <c r="AB4285" i="1"/>
  <c r="AC4285" i="1" s="1"/>
  <c r="AB4286" i="1"/>
  <c r="AC4286" i="1" s="1"/>
  <c r="AB4287" i="1"/>
  <c r="AC4287" i="1" s="1"/>
  <c r="AB4288" i="1"/>
  <c r="AC4288" i="1" s="1"/>
  <c r="AB4289" i="1"/>
  <c r="AC4289" i="1" s="1"/>
  <c r="AB4290" i="1"/>
  <c r="AC4290" i="1" s="1"/>
  <c r="AB4291" i="1"/>
  <c r="AC4291" i="1" s="1"/>
  <c r="AB4292" i="1"/>
  <c r="AC4292" i="1" s="1"/>
  <c r="AB4293" i="1"/>
  <c r="AC4293" i="1" s="1"/>
  <c r="AB4294" i="1"/>
  <c r="AC4294" i="1" s="1"/>
  <c r="AB4295" i="1"/>
  <c r="AC4295" i="1" s="1"/>
  <c r="AB4296" i="1"/>
  <c r="AC4296" i="1" s="1"/>
  <c r="AB4297" i="1"/>
  <c r="AC4297" i="1" s="1"/>
  <c r="AB4298" i="1"/>
  <c r="AC4298" i="1" s="1"/>
  <c r="AB4299" i="1"/>
  <c r="AC4299" i="1" s="1"/>
  <c r="AB4300" i="1"/>
  <c r="AC4300" i="1" s="1"/>
  <c r="AB4301" i="1"/>
  <c r="AC4301" i="1" s="1"/>
  <c r="AB4302" i="1"/>
  <c r="AC4302" i="1" s="1"/>
  <c r="AB4303" i="1"/>
  <c r="AC4303" i="1" s="1"/>
  <c r="AB4304" i="1"/>
  <c r="AC4304" i="1" s="1"/>
  <c r="AB4305" i="1"/>
  <c r="AC4305" i="1" s="1"/>
  <c r="AB4306" i="1"/>
  <c r="AC4306" i="1" s="1"/>
  <c r="AB4307" i="1"/>
  <c r="AC4307" i="1" s="1"/>
  <c r="AB4308" i="1"/>
  <c r="AC4308" i="1" s="1"/>
  <c r="AB4309" i="1"/>
  <c r="AC4309" i="1" s="1"/>
  <c r="AB4310" i="1"/>
  <c r="AC4310" i="1" s="1"/>
  <c r="AB4311" i="1"/>
  <c r="AC4311" i="1" s="1"/>
  <c r="AB4312" i="1"/>
  <c r="AC4312" i="1" s="1"/>
  <c r="AB4313" i="1"/>
  <c r="AC4313" i="1" s="1"/>
  <c r="AB4314" i="1"/>
  <c r="AC4314" i="1" s="1"/>
  <c r="AB4315" i="1"/>
  <c r="AC4315" i="1" s="1"/>
  <c r="AB4316" i="1"/>
  <c r="AC4316" i="1" s="1"/>
  <c r="AB4317" i="1"/>
  <c r="AC4317" i="1" s="1"/>
  <c r="AB4318" i="1"/>
  <c r="AC4318" i="1" s="1"/>
  <c r="AB4319" i="1"/>
  <c r="AC4319" i="1" s="1"/>
  <c r="AB4320" i="1"/>
  <c r="AC4320" i="1" s="1"/>
  <c r="AB4321" i="1"/>
  <c r="AC4321" i="1" s="1"/>
  <c r="AB4322" i="1"/>
  <c r="AC4322" i="1" s="1"/>
  <c r="AB4323" i="1"/>
  <c r="AC4323" i="1" s="1"/>
  <c r="AB4324" i="1"/>
  <c r="AC4324" i="1" s="1"/>
  <c r="AB4325" i="1"/>
  <c r="AC4325" i="1" s="1"/>
  <c r="AB4326" i="1"/>
  <c r="AC4326" i="1" s="1"/>
  <c r="AB4327" i="1"/>
  <c r="AC4327" i="1" s="1"/>
  <c r="AB4328" i="1"/>
  <c r="AC4328" i="1" s="1"/>
  <c r="AB4329" i="1"/>
  <c r="AC4329" i="1" s="1"/>
  <c r="AB4330" i="1"/>
  <c r="AC4330" i="1" s="1"/>
  <c r="AB4331" i="1"/>
  <c r="AC4331" i="1" s="1"/>
  <c r="AB4332" i="1"/>
  <c r="AC4332" i="1" s="1"/>
  <c r="AB4333" i="1"/>
  <c r="AC4333" i="1" s="1"/>
  <c r="AB4334" i="1"/>
  <c r="AC4334" i="1" s="1"/>
  <c r="AB4335" i="1"/>
  <c r="AC4335" i="1" s="1"/>
  <c r="AB4336" i="1"/>
  <c r="AC4336" i="1" s="1"/>
  <c r="AB4337" i="1"/>
  <c r="AC4337" i="1" s="1"/>
  <c r="AB4338" i="1"/>
  <c r="AC4338" i="1" s="1"/>
  <c r="AB4339" i="1"/>
  <c r="AC4339" i="1" s="1"/>
  <c r="AB4340" i="1"/>
  <c r="AC4340" i="1" s="1"/>
  <c r="AB4341" i="1"/>
  <c r="AC4341" i="1" s="1"/>
  <c r="AB4342" i="1"/>
  <c r="AC4342" i="1" s="1"/>
  <c r="AB4343" i="1"/>
  <c r="AC4343" i="1" s="1"/>
  <c r="AB4344" i="1"/>
  <c r="AC4344" i="1" s="1"/>
  <c r="AB4345" i="1"/>
  <c r="AC4345" i="1" s="1"/>
  <c r="AB4346" i="1"/>
  <c r="AC4346" i="1" s="1"/>
  <c r="AB4347" i="1"/>
  <c r="AC4347" i="1" s="1"/>
  <c r="AB4348" i="1"/>
  <c r="AC4348" i="1" s="1"/>
  <c r="AB4349" i="1"/>
  <c r="AC4349" i="1" s="1"/>
  <c r="AB4350" i="1"/>
  <c r="AC4350" i="1" s="1"/>
  <c r="AB4351" i="1"/>
  <c r="AC4351" i="1" s="1"/>
  <c r="AB4352" i="1"/>
  <c r="AC4352" i="1" s="1"/>
  <c r="AB4353" i="1"/>
  <c r="AC4353" i="1" s="1"/>
  <c r="AB4354" i="1"/>
  <c r="AC4354" i="1" s="1"/>
  <c r="AB4355" i="1"/>
  <c r="AC4355" i="1" s="1"/>
  <c r="AB4356" i="1"/>
  <c r="AC4356" i="1" s="1"/>
  <c r="AB4357" i="1"/>
  <c r="AC4357" i="1" s="1"/>
  <c r="AB4358" i="1"/>
  <c r="AC4358" i="1" s="1"/>
  <c r="AB4359" i="1"/>
  <c r="AC4359" i="1" s="1"/>
  <c r="AB4360" i="1"/>
  <c r="AC4360" i="1" s="1"/>
  <c r="AB4361" i="1"/>
  <c r="AC4361" i="1" s="1"/>
  <c r="AB4362" i="1"/>
  <c r="AC4362" i="1" s="1"/>
  <c r="AB4363" i="1"/>
  <c r="AC4363" i="1" s="1"/>
  <c r="AB4364" i="1"/>
  <c r="AC4364" i="1" s="1"/>
  <c r="AB4365" i="1"/>
  <c r="AC4365" i="1" s="1"/>
  <c r="AB4366" i="1"/>
  <c r="AC4366" i="1" s="1"/>
  <c r="AB4367" i="1"/>
  <c r="AC4367" i="1" s="1"/>
  <c r="AB4368" i="1"/>
  <c r="AC4368" i="1" s="1"/>
  <c r="AB4369" i="1"/>
  <c r="AC4369" i="1" s="1"/>
  <c r="AB4370" i="1"/>
  <c r="AC4370" i="1" s="1"/>
  <c r="AB4371" i="1"/>
  <c r="AC4371" i="1" s="1"/>
  <c r="AB4372" i="1"/>
  <c r="AC4372" i="1" s="1"/>
  <c r="AB4373" i="1"/>
  <c r="AC4373" i="1" s="1"/>
  <c r="AB4374" i="1"/>
  <c r="AC4374" i="1" s="1"/>
  <c r="AB4375" i="1"/>
  <c r="AC4375" i="1" s="1"/>
  <c r="AB4376" i="1"/>
  <c r="AC4376" i="1" s="1"/>
  <c r="AB4377" i="1"/>
  <c r="AC4377" i="1" s="1"/>
  <c r="AB4378" i="1"/>
  <c r="AC4378" i="1" s="1"/>
  <c r="AB4379" i="1"/>
  <c r="AC4379" i="1" s="1"/>
  <c r="AB4380" i="1"/>
  <c r="AC4380" i="1" s="1"/>
  <c r="AB4381" i="1"/>
  <c r="AC4381" i="1" s="1"/>
  <c r="AB4382" i="1"/>
  <c r="AC4382" i="1" s="1"/>
  <c r="AB4383" i="1"/>
  <c r="AC4383" i="1" s="1"/>
  <c r="AB4384" i="1"/>
  <c r="AC4384" i="1" s="1"/>
  <c r="AB4385" i="1"/>
  <c r="AC4385" i="1" s="1"/>
  <c r="AB4386" i="1"/>
  <c r="AC4386" i="1" s="1"/>
  <c r="AB4387" i="1"/>
  <c r="AC4387" i="1" s="1"/>
  <c r="AB4388" i="1"/>
  <c r="AC4388" i="1" s="1"/>
  <c r="AB4389" i="1"/>
  <c r="AC4389" i="1" s="1"/>
  <c r="AB4390" i="1"/>
  <c r="AC4390" i="1" s="1"/>
  <c r="AB4391" i="1"/>
  <c r="AC4391" i="1" s="1"/>
  <c r="AB4392" i="1"/>
  <c r="AC4392" i="1" s="1"/>
  <c r="AB4393" i="1"/>
  <c r="AC4393" i="1" s="1"/>
  <c r="AB4394" i="1"/>
  <c r="AC4394" i="1" s="1"/>
  <c r="AB4395" i="1"/>
  <c r="AC4395" i="1" s="1"/>
  <c r="AB4396" i="1"/>
  <c r="AC4396" i="1" s="1"/>
  <c r="AB4397" i="1"/>
  <c r="AC4397" i="1" s="1"/>
  <c r="AB4398" i="1"/>
  <c r="AC4398" i="1" s="1"/>
  <c r="AB4399" i="1"/>
  <c r="AC4399" i="1" s="1"/>
  <c r="AB4400" i="1"/>
  <c r="AC4400" i="1" s="1"/>
  <c r="AB4401" i="1"/>
  <c r="AC4401" i="1" s="1"/>
  <c r="AB4402" i="1"/>
  <c r="AC4402" i="1" s="1"/>
  <c r="AB4403" i="1"/>
  <c r="AC4403" i="1" s="1"/>
  <c r="AB4404" i="1"/>
  <c r="AC4404" i="1" s="1"/>
  <c r="AB4405" i="1"/>
  <c r="AC4405" i="1" s="1"/>
  <c r="AB4406" i="1"/>
  <c r="AC4406" i="1" s="1"/>
  <c r="AB4407" i="1"/>
  <c r="AC4407" i="1" s="1"/>
  <c r="AB4408" i="1"/>
  <c r="AC4408" i="1" s="1"/>
  <c r="AB4409" i="1"/>
  <c r="AC4409" i="1" s="1"/>
  <c r="AB4410" i="1"/>
  <c r="AC4410" i="1" s="1"/>
  <c r="AB4411" i="1"/>
  <c r="AC4411" i="1" s="1"/>
  <c r="AB4412" i="1"/>
  <c r="AC4412" i="1" s="1"/>
  <c r="AB4413" i="1"/>
  <c r="AC4413" i="1" s="1"/>
  <c r="AB4414" i="1"/>
  <c r="AC4414" i="1" s="1"/>
  <c r="AB4415" i="1"/>
  <c r="AC4415" i="1" s="1"/>
  <c r="AB4416" i="1"/>
  <c r="AC4416" i="1" s="1"/>
  <c r="AB4417" i="1"/>
  <c r="AC4417" i="1" s="1"/>
  <c r="AB4418" i="1"/>
  <c r="AC4418" i="1" s="1"/>
  <c r="AB4419" i="1"/>
  <c r="AC4419" i="1" s="1"/>
  <c r="AB4420" i="1"/>
  <c r="AC4420" i="1" s="1"/>
  <c r="AB4421" i="1"/>
  <c r="AC4421" i="1" s="1"/>
  <c r="AB4422" i="1"/>
  <c r="AC4422" i="1" s="1"/>
  <c r="AB4423" i="1"/>
  <c r="AC4423" i="1" s="1"/>
  <c r="AB4424" i="1"/>
  <c r="AC4424" i="1" s="1"/>
  <c r="AB4425" i="1"/>
  <c r="AC4425" i="1" s="1"/>
  <c r="AB4426" i="1"/>
  <c r="AC4426" i="1" s="1"/>
  <c r="AB4427" i="1"/>
  <c r="AC4427" i="1" s="1"/>
  <c r="AB4428" i="1"/>
  <c r="AC4428" i="1" s="1"/>
  <c r="AB4429" i="1"/>
  <c r="AC4429" i="1" s="1"/>
  <c r="AB4430" i="1"/>
  <c r="AC4430" i="1" s="1"/>
  <c r="AB4431" i="1"/>
  <c r="AC4431" i="1" s="1"/>
  <c r="AB4432" i="1"/>
  <c r="AC4432" i="1" s="1"/>
  <c r="AB4433" i="1"/>
  <c r="AC4433" i="1" s="1"/>
  <c r="AB4434" i="1"/>
  <c r="AC4434" i="1" s="1"/>
  <c r="AB4435" i="1"/>
  <c r="AC4435" i="1" s="1"/>
  <c r="AB4436" i="1"/>
  <c r="AC4436" i="1" s="1"/>
  <c r="AB4437" i="1"/>
  <c r="AC4437" i="1" s="1"/>
  <c r="AB4438" i="1"/>
  <c r="AC4438" i="1" s="1"/>
  <c r="AB4439" i="1"/>
  <c r="AC4439" i="1" s="1"/>
  <c r="AB4440" i="1"/>
  <c r="AC4440" i="1" s="1"/>
  <c r="AB4441" i="1"/>
  <c r="AC4441" i="1" s="1"/>
  <c r="AB4442" i="1"/>
  <c r="AC4442" i="1" s="1"/>
  <c r="AB4443" i="1"/>
  <c r="AC4443" i="1" s="1"/>
  <c r="AB4444" i="1"/>
  <c r="AC4444" i="1" s="1"/>
  <c r="AB4445" i="1"/>
  <c r="AC4445" i="1" s="1"/>
  <c r="AB4446" i="1"/>
  <c r="AC4446" i="1" s="1"/>
  <c r="AB4447" i="1"/>
  <c r="AC4447" i="1" s="1"/>
  <c r="AB4448" i="1"/>
  <c r="AC4448" i="1" s="1"/>
  <c r="AB4449" i="1"/>
  <c r="AC4449" i="1" s="1"/>
  <c r="AB4450" i="1"/>
  <c r="AC4450" i="1" s="1"/>
  <c r="AB4451" i="1"/>
  <c r="AC4451" i="1" s="1"/>
  <c r="AB4452" i="1"/>
  <c r="AC4452" i="1" s="1"/>
  <c r="AB4453" i="1"/>
  <c r="AC4453" i="1" s="1"/>
  <c r="AB4454" i="1"/>
  <c r="AC4454" i="1" s="1"/>
  <c r="AB4455" i="1"/>
  <c r="AC4455" i="1" s="1"/>
  <c r="AB4456" i="1"/>
  <c r="AC4456" i="1" s="1"/>
  <c r="AB4457" i="1"/>
  <c r="AC4457" i="1" s="1"/>
  <c r="AB4458" i="1"/>
  <c r="AC4458" i="1" s="1"/>
  <c r="AB4459" i="1"/>
  <c r="AC4459" i="1" s="1"/>
  <c r="AB4460" i="1"/>
  <c r="AC4460" i="1" s="1"/>
  <c r="AB4461" i="1"/>
  <c r="AC4461" i="1" s="1"/>
  <c r="AB4462" i="1"/>
  <c r="AC4462" i="1" s="1"/>
  <c r="AB4463" i="1"/>
  <c r="AC4463" i="1" s="1"/>
  <c r="AB4464" i="1"/>
  <c r="AC4464" i="1" s="1"/>
  <c r="AB4465" i="1"/>
  <c r="AC4465" i="1" s="1"/>
  <c r="AB4466" i="1"/>
  <c r="AC4466" i="1" s="1"/>
  <c r="AB4467" i="1"/>
  <c r="AC4467" i="1" s="1"/>
  <c r="AB4468" i="1"/>
  <c r="AC4468" i="1" s="1"/>
  <c r="AB4469" i="1"/>
  <c r="AC4469" i="1" s="1"/>
  <c r="AB4470" i="1"/>
  <c r="AC4470" i="1" s="1"/>
  <c r="AB4471" i="1"/>
  <c r="AC4471" i="1" s="1"/>
  <c r="AB4472" i="1"/>
  <c r="AC4472" i="1" s="1"/>
  <c r="AB4473" i="1"/>
  <c r="AC4473" i="1" s="1"/>
  <c r="AB4474" i="1"/>
  <c r="AC4474" i="1" s="1"/>
  <c r="AB4475" i="1"/>
  <c r="AC4475" i="1" s="1"/>
  <c r="AB4476" i="1"/>
  <c r="AC4476" i="1" s="1"/>
  <c r="AB4477" i="1"/>
  <c r="AC4477" i="1" s="1"/>
  <c r="AB4478" i="1"/>
  <c r="AC4478" i="1" s="1"/>
  <c r="AB4479" i="1"/>
  <c r="AC4479" i="1" s="1"/>
  <c r="AB4480" i="1"/>
  <c r="AC4480" i="1" s="1"/>
  <c r="AB4481" i="1"/>
  <c r="AC4481" i="1" s="1"/>
  <c r="AB4482" i="1"/>
  <c r="AC4482" i="1" s="1"/>
  <c r="AB4483" i="1"/>
  <c r="AC4483" i="1" s="1"/>
  <c r="AB4484" i="1"/>
  <c r="AC4484" i="1" s="1"/>
  <c r="AB4485" i="1"/>
  <c r="AC4485" i="1" s="1"/>
  <c r="AB4486" i="1"/>
  <c r="AB4487" i="1"/>
  <c r="AC4487" i="1" s="1"/>
  <c r="AB4488" i="1"/>
  <c r="AC4488" i="1" s="1"/>
  <c r="AB4489" i="1"/>
  <c r="AC4489" i="1" s="1"/>
  <c r="AB4490" i="1"/>
  <c r="AC4490" i="1" s="1"/>
  <c r="AB4491" i="1"/>
  <c r="AC4491" i="1" s="1"/>
  <c r="AB4492" i="1"/>
  <c r="AC4492" i="1" s="1"/>
  <c r="AB4493" i="1"/>
  <c r="AC4493" i="1" s="1"/>
  <c r="AB4494" i="1"/>
  <c r="AC4494" i="1" s="1"/>
  <c r="AB4495" i="1"/>
  <c r="AC4495" i="1" s="1"/>
  <c r="AB4496" i="1"/>
  <c r="AC4496" i="1" s="1"/>
  <c r="AB4497" i="1"/>
  <c r="AC4497" i="1" s="1"/>
  <c r="AB4498" i="1"/>
  <c r="AC4498" i="1" s="1"/>
  <c r="AB4499" i="1"/>
  <c r="AC4499" i="1" s="1"/>
  <c r="AB4500" i="1"/>
  <c r="AC4500" i="1" s="1"/>
  <c r="AB4501" i="1"/>
  <c r="AC4501" i="1" s="1"/>
  <c r="AB4502" i="1"/>
  <c r="AC4502" i="1" s="1"/>
  <c r="AB4503" i="1"/>
  <c r="AC4503" i="1" s="1"/>
  <c r="AB4504" i="1"/>
  <c r="AC4504" i="1" s="1"/>
  <c r="AB4505" i="1"/>
  <c r="AC4505" i="1" s="1"/>
  <c r="AB4506" i="1"/>
  <c r="AC4506" i="1" s="1"/>
  <c r="AB4507" i="1"/>
  <c r="AC4507" i="1" s="1"/>
  <c r="AB4508" i="1"/>
  <c r="AC4508" i="1" s="1"/>
  <c r="AB4509" i="1"/>
  <c r="AC4509" i="1" s="1"/>
  <c r="AB4510" i="1"/>
  <c r="AC4510" i="1" s="1"/>
  <c r="AB4511" i="1"/>
  <c r="AC4511" i="1" s="1"/>
  <c r="AB4512" i="1"/>
  <c r="AC4512" i="1" s="1"/>
  <c r="AB4513" i="1"/>
  <c r="AC4513" i="1" s="1"/>
  <c r="AB4514" i="1"/>
  <c r="AC4514" i="1" s="1"/>
  <c r="AB4515" i="1"/>
  <c r="AC4515" i="1" s="1"/>
  <c r="AB4516" i="1"/>
  <c r="AC4516" i="1" s="1"/>
  <c r="AB4517" i="1"/>
  <c r="AC4517" i="1" s="1"/>
  <c r="AB4518" i="1"/>
  <c r="AC4518" i="1" s="1"/>
  <c r="AB4519" i="1"/>
  <c r="AC4519" i="1" s="1"/>
  <c r="AB4520" i="1"/>
  <c r="AC4520" i="1" s="1"/>
  <c r="AB4521" i="1"/>
  <c r="AC4521" i="1" s="1"/>
  <c r="AB4522" i="1"/>
  <c r="AC4522" i="1" s="1"/>
  <c r="AB4523" i="1"/>
  <c r="AC4523" i="1" s="1"/>
  <c r="AB4524" i="1"/>
  <c r="AC4524" i="1" s="1"/>
  <c r="AB4525" i="1"/>
  <c r="AC4525" i="1" s="1"/>
  <c r="AB4526" i="1"/>
  <c r="AC4526" i="1" s="1"/>
  <c r="AB4527" i="1"/>
  <c r="AC4527" i="1" s="1"/>
  <c r="AB4528" i="1"/>
  <c r="AC4528" i="1" s="1"/>
  <c r="AB4529" i="1"/>
  <c r="AC4529" i="1" s="1"/>
  <c r="AB4530" i="1"/>
  <c r="AC4530" i="1" s="1"/>
  <c r="AB4531" i="1"/>
  <c r="AC4531" i="1" s="1"/>
  <c r="AB4532" i="1"/>
  <c r="AC4532" i="1" s="1"/>
  <c r="AB4533" i="1"/>
  <c r="AC4533" i="1" s="1"/>
  <c r="AB4534" i="1"/>
  <c r="AC4534" i="1" s="1"/>
  <c r="AB4535" i="1"/>
  <c r="AC4535" i="1" s="1"/>
  <c r="AB4536" i="1"/>
  <c r="AC4536" i="1" s="1"/>
  <c r="AB4537" i="1"/>
  <c r="AC4537" i="1" s="1"/>
  <c r="AB4538" i="1"/>
  <c r="AC4538" i="1" s="1"/>
  <c r="AB4539" i="1"/>
  <c r="AC4539" i="1" s="1"/>
  <c r="AB4540" i="1"/>
  <c r="AC4540" i="1" s="1"/>
  <c r="AB4541" i="1"/>
  <c r="AC4541" i="1" s="1"/>
  <c r="AB4542" i="1"/>
  <c r="AC4542" i="1" s="1"/>
  <c r="AB4543" i="1"/>
  <c r="AC4543" i="1" s="1"/>
  <c r="AB4544" i="1"/>
  <c r="AC4544" i="1" s="1"/>
  <c r="AB4545" i="1"/>
  <c r="AC4545" i="1" s="1"/>
  <c r="AB4546" i="1"/>
  <c r="AC4546" i="1" s="1"/>
  <c r="AB4547" i="1"/>
  <c r="AC4547" i="1" s="1"/>
  <c r="AB4548" i="1"/>
  <c r="AC4548" i="1" s="1"/>
  <c r="AB4549" i="1"/>
  <c r="AC4549" i="1" s="1"/>
  <c r="AB4550" i="1"/>
  <c r="AC4550" i="1" s="1"/>
  <c r="AB4551" i="1"/>
  <c r="AC4551" i="1" s="1"/>
  <c r="AB4552" i="1"/>
  <c r="AC4552" i="1" s="1"/>
  <c r="AB4553" i="1"/>
  <c r="AC4553" i="1" s="1"/>
  <c r="AB4554" i="1"/>
  <c r="AC4554" i="1" s="1"/>
  <c r="AB4555" i="1"/>
  <c r="AC4555" i="1" s="1"/>
  <c r="AB4556" i="1"/>
  <c r="AC4556" i="1" s="1"/>
  <c r="AB4557" i="1"/>
  <c r="AC4557" i="1" s="1"/>
  <c r="AB4558" i="1"/>
  <c r="AC4558" i="1" s="1"/>
  <c r="AB4559" i="1"/>
  <c r="AC4559" i="1" s="1"/>
  <c r="AB4560" i="1"/>
  <c r="AC4560" i="1" s="1"/>
  <c r="AB4561" i="1"/>
  <c r="AC4561" i="1" s="1"/>
  <c r="AB4562" i="1"/>
  <c r="AC4562" i="1" s="1"/>
  <c r="AB4563" i="1"/>
  <c r="AC4563" i="1" s="1"/>
  <c r="AB4564" i="1"/>
  <c r="AC4564" i="1" s="1"/>
  <c r="AB4565" i="1"/>
  <c r="AC4565" i="1" s="1"/>
  <c r="AB4566" i="1"/>
  <c r="AC4566" i="1" s="1"/>
  <c r="AB4567" i="1"/>
  <c r="AC4567" i="1" s="1"/>
  <c r="AB4568" i="1"/>
  <c r="AC4568" i="1" s="1"/>
  <c r="AB4569" i="1"/>
  <c r="AC4569" i="1" s="1"/>
  <c r="AB4570" i="1"/>
  <c r="AC4570" i="1" s="1"/>
  <c r="AB4571" i="1"/>
  <c r="AC4571" i="1" s="1"/>
  <c r="AB4572" i="1"/>
  <c r="AC4572" i="1" s="1"/>
  <c r="AB4573" i="1"/>
  <c r="AC4573" i="1" s="1"/>
  <c r="AB4574" i="1"/>
  <c r="AC4574" i="1" s="1"/>
  <c r="AB4575" i="1"/>
  <c r="AC4575" i="1" s="1"/>
  <c r="AB4576" i="1"/>
  <c r="AC4576" i="1" s="1"/>
  <c r="AB4577" i="1"/>
  <c r="AC4577" i="1" s="1"/>
  <c r="AB4578" i="1"/>
  <c r="AC4578" i="1" s="1"/>
  <c r="AB4579" i="1"/>
  <c r="AC4579" i="1" s="1"/>
  <c r="AB4580" i="1"/>
  <c r="AC4580" i="1" s="1"/>
  <c r="AB4581" i="1"/>
  <c r="AC4581" i="1" s="1"/>
  <c r="AB4582" i="1"/>
  <c r="AC4582" i="1" s="1"/>
  <c r="AB4583" i="1"/>
  <c r="AC4583" i="1" s="1"/>
  <c r="AB4584" i="1"/>
  <c r="AC4584" i="1" s="1"/>
  <c r="AB4585" i="1"/>
  <c r="AC4585" i="1" s="1"/>
  <c r="AB4586" i="1"/>
  <c r="AC4586" i="1" s="1"/>
  <c r="AB4587" i="1"/>
  <c r="AC4587" i="1" s="1"/>
  <c r="AB4588" i="1"/>
  <c r="AC4588" i="1" s="1"/>
  <c r="AB4589" i="1"/>
  <c r="AC4589" i="1" s="1"/>
  <c r="AB4590" i="1"/>
  <c r="AC4590" i="1" s="1"/>
  <c r="AB4591" i="1"/>
  <c r="AC4591" i="1" s="1"/>
  <c r="AB4592" i="1"/>
  <c r="AC4592" i="1" s="1"/>
  <c r="AB4593" i="1"/>
  <c r="AC4593" i="1" s="1"/>
  <c r="AB4594" i="1"/>
  <c r="AC4594" i="1" s="1"/>
  <c r="AB4595" i="1"/>
  <c r="AC4595" i="1" s="1"/>
  <c r="AB4596" i="1"/>
  <c r="AC4596" i="1" s="1"/>
  <c r="AB4597" i="1"/>
  <c r="AC4597" i="1" s="1"/>
  <c r="AB4598" i="1"/>
  <c r="AC4598" i="1" s="1"/>
  <c r="AB4599" i="1"/>
  <c r="AC4599" i="1" s="1"/>
  <c r="AB4600" i="1"/>
  <c r="AC4600" i="1" s="1"/>
  <c r="AB4601" i="1"/>
  <c r="AC4601" i="1" s="1"/>
  <c r="AB4602" i="1"/>
  <c r="AC4602" i="1" s="1"/>
  <c r="AB4603" i="1"/>
  <c r="AC4603" i="1" s="1"/>
  <c r="AB4604" i="1"/>
  <c r="AC4604" i="1" s="1"/>
  <c r="AB4605" i="1"/>
  <c r="AC4605" i="1" s="1"/>
  <c r="AB4606" i="1"/>
  <c r="AC4606" i="1" s="1"/>
  <c r="AB4607" i="1"/>
  <c r="AC4607" i="1" s="1"/>
  <c r="AB4608" i="1"/>
  <c r="AC4608" i="1" s="1"/>
  <c r="AB4609" i="1"/>
  <c r="AC4609" i="1" s="1"/>
  <c r="AB4610" i="1"/>
  <c r="AC4610" i="1" s="1"/>
  <c r="AB4611" i="1"/>
  <c r="AC4611" i="1" s="1"/>
  <c r="AB4612" i="1"/>
  <c r="AC4612" i="1" s="1"/>
  <c r="AB4613" i="1"/>
  <c r="AC4613" i="1" s="1"/>
  <c r="AB4614" i="1"/>
  <c r="AC4614" i="1" s="1"/>
  <c r="AB4615" i="1"/>
  <c r="AC4615" i="1" s="1"/>
  <c r="AB4616" i="1"/>
  <c r="AC4616" i="1" s="1"/>
  <c r="AB4617" i="1"/>
  <c r="AC4617" i="1" s="1"/>
  <c r="AB4618" i="1"/>
  <c r="AC4618" i="1" s="1"/>
  <c r="AB4619" i="1"/>
  <c r="AC4619" i="1" s="1"/>
  <c r="AB4620" i="1"/>
  <c r="AC4620" i="1" s="1"/>
  <c r="AB4621" i="1"/>
  <c r="AC4621" i="1" s="1"/>
  <c r="AB4622" i="1"/>
  <c r="AC4622" i="1" s="1"/>
  <c r="AB4623" i="1"/>
  <c r="AC4623" i="1" s="1"/>
  <c r="AB4624" i="1"/>
  <c r="AC4624" i="1" s="1"/>
  <c r="AB4625" i="1"/>
  <c r="AC4625" i="1" s="1"/>
  <c r="AB4626" i="1"/>
  <c r="AC4626" i="1" s="1"/>
  <c r="AB4627" i="1"/>
  <c r="AC4627" i="1" s="1"/>
  <c r="AB4628" i="1"/>
  <c r="AC4628" i="1" s="1"/>
  <c r="AB4629" i="1"/>
  <c r="AC4629" i="1" s="1"/>
  <c r="AB4630" i="1"/>
  <c r="AC4630" i="1" s="1"/>
  <c r="AB4631" i="1"/>
  <c r="AC4631" i="1" s="1"/>
  <c r="AB4632" i="1"/>
  <c r="AC4632" i="1" s="1"/>
  <c r="AB4633" i="1"/>
  <c r="AC4633" i="1" s="1"/>
  <c r="AB4634" i="1"/>
  <c r="AC4634" i="1" s="1"/>
  <c r="AB4635" i="1"/>
  <c r="AC4635" i="1" s="1"/>
  <c r="AB4636" i="1"/>
  <c r="AC4636" i="1" s="1"/>
  <c r="AB4637" i="1"/>
  <c r="AC4637" i="1" s="1"/>
  <c r="AB4638" i="1"/>
  <c r="AC4638" i="1" s="1"/>
  <c r="AB4639" i="1"/>
  <c r="AC4639" i="1" s="1"/>
  <c r="AB4640" i="1"/>
  <c r="AC4640" i="1" s="1"/>
  <c r="AB4641" i="1"/>
  <c r="AC4641" i="1" s="1"/>
  <c r="AB4642" i="1"/>
  <c r="AC4642" i="1" s="1"/>
  <c r="AB4643" i="1"/>
  <c r="AC4643" i="1" s="1"/>
  <c r="AB4644" i="1"/>
  <c r="AC4644" i="1" s="1"/>
  <c r="AB4645" i="1"/>
  <c r="AC4645" i="1" s="1"/>
  <c r="AB4646" i="1"/>
  <c r="AC4646" i="1" s="1"/>
  <c r="AB4647" i="1"/>
  <c r="AC4647" i="1" s="1"/>
  <c r="AB4648" i="1"/>
  <c r="AC4648" i="1" s="1"/>
  <c r="AB4649" i="1"/>
  <c r="AC4649" i="1" s="1"/>
  <c r="AB4650" i="1"/>
  <c r="AC4650" i="1" s="1"/>
  <c r="AB4651" i="1"/>
  <c r="AC4651" i="1" s="1"/>
  <c r="AB4652" i="1"/>
  <c r="AC4652" i="1" s="1"/>
  <c r="AB4653" i="1"/>
  <c r="AC4653" i="1" s="1"/>
  <c r="AB4654" i="1"/>
  <c r="AC4654" i="1" s="1"/>
  <c r="AB4655" i="1"/>
  <c r="AC4655" i="1" s="1"/>
  <c r="AB4656" i="1"/>
  <c r="AC4656" i="1" s="1"/>
  <c r="AB4657" i="1"/>
  <c r="AC4657" i="1" s="1"/>
  <c r="AB4658" i="1"/>
  <c r="AC4658" i="1" s="1"/>
  <c r="AB4659" i="1"/>
  <c r="AC4659" i="1" s="1"/>
  <c r="AB4660" i="1"/>
  <c r="AC4660" i="1" s="1"/>
  <c r="AB4661" i="1"/>
  <c r="AB4662" i="1"/>
  <c r="AC4662" i="1" s="1"/>
  <c r="AB4663" i="1"/>
  <c r="AC4663" i="1" s="1"/>
  <c r="AB4664" i="1"/>
  <c r="AC4664" i="1" s="1"/>
  <c r="AB4665" i="1"/>
  <c r="AC4665" i="1" s="1"/>
  <c r="AB4666" i="1"/>
  <c r="AC4666" i="1" s="1"/>
  <c r="AB4667" i="1"/>
  <c r="AC4667" i="1" s="1"/>
  <c r="AB4668" i="1"/>
  <c r="AC4668" i="1" s="1"/>
  <c r="AB4669" i="1"/>
  <c r="AC4669" i="1" s="1"/>
  <c r="AB4670" i="1"/>
  <c r="AC4670" i="1" s="1"/>
  <c r="AB4671" i="1"/>
  <c r="AC4671" i="1" s="1"/>
  <c r="AB4672" i="1"/>
  <c r="AC4672" i="1" s="1"/>
  <c r="AB4673" i="1"/>
  <c r="AC4673" i="1" s="1"/>
  <c r="AB4674" i="1"/>
  <c r="AC4674" i="1" s="1"/>
  <c r="AB4675" i="1"/>
  <c r="AC4675" i="1" s="1"/>
  <c r="AB4676" i="1"/>
  <c r="AC4676" i="1" s="1"/>
  <c r="AB4677" i="1"/>
  <c r="AC4677" i="1" s="1"/>
  <c r="AB4678" i="1"/>
  <c r="AC4678" i="1" s="1"/>
  <c r="AB4679" i="1"/>
  <c r="AC4679" i="1" s="1"/>
  <c r="AB4680" i="1"/>
  <c r="AC4680" i="1" s="1"/>
  <c r="AB4681" i="1"/>
  <c r="AC4681" i="1" s="1"/>
  <c r="AB4682" i="1"/>
  <c r="AC4682" i="1" s="1"/>
  <c r="AB4683" i="1"/>
  <c r="AC4683" i="1" s="1"/>
  <c r="AB4684" i="1"/>
  <c r="AC4684" i="1" s="1"/>
  <c r="AB4685" i="1"/>
  <c r="AC4685" i="1" s="1"/>
  <c r="AB4686" i="1"/>
  <c r="AC4686" i="1" s="1"/>
  <c r="AB4687" i="1"/>
  <c r="AC4687" i="1" s="1"/>
  <c r="AB4688" i="1"/>
  <c r="AC4688" i="1" s="1"/>
  <c r="AB4689" i="1"/>
  <c r="AC4689" i="1" s="1"/>
  <c r="AB4690" i="1"/>
  <c r="AC4690" i="1" s="1"/>
  <c r="AB4691" i="1"/>
  <c r="AC4691" i="1" s="1"/>
  <c r="AB4692" i="1"/>
  <c r="AC4692" i="1" s="1"/>
  <c r="AB4693" i="1"/>
  <c r="AC4693" i="1" s="1"/>
  <c r="AB4694" i="1"/>
  <c r="AC4694" i="1" s="1"/>
  <c r="AB4695" i="1"/>
  <c r="AC4695" i="1" s="1"/>
  <c r="AB4696" i="1"/>
  <c r="AC4696" i="1" s="1"/>
  <c r="AB4697" i="1"/>
  <c r="AC4697" i="1" s="1"/>
  <c r="AB4698" i="1"/>
  <c r="AC4698" i="1" s="1"/>
  <c r="AB4699" i="1"/>
  <c r="AC4699" i="1" s="1"/>
  <c r="AB4700" i="1"/>
  <c r="AC4700" i="1" s="1"/>
  <c r="AB4701" i="1"/>
  <c r="AC4701" i="1" s="1"/>
  <c r="AB4702" i="1"/>
  <c r="AC4702" i="1" s="1"/>
  <c r="AB4703" i="1"/>
  <c r="AC4703" i="1" s="1"/>
  <c r="AB4704" i="1"/>
  <c r="AC4704" i="1" s="1"/>
  <c r="AB4705" i="1"/>
  <c r="AC4705" i="1" s="1"/>
  <c r="AB4706" i="1"/>
  <c r="AC4706" i="1" s="1"/>
  <c r="AB4707" i="1"/>
  <c r="AC4707" i="1" s="1"/>
  <c r="AB4708" i="1"/>
  <c r="AC4708" i="1" s="1"/>
  <c r="AB4709" i="1"/>
  <c r="AC4709" i="1" s="1"/>
  <c r="AB4710" i="1"/>
  <c r="AC4710" i="1" s="1"/>
  <c r="AB4711" i="1"/>
  <c r="AC4711" i="1" s="1"/>
  <c r="AB4712" i="1"/>
  <c r="AC4712" i="1" s="1"/>
  <c r="AB4713" i="1"/>
  <c r="AC4713" i="1" s="1"/>
  <c r="AB4714" i="1"/>
  <c r="AC4714" i="1" s="1"/>
  <c r="AB4715" i="1"/>
  <c r="AC4715" i="1" s="1"/>
  <c r="AB4716" i="1"/>
  <c r="AC4716" i="1" s="1"/>
  <c r="AB4717" i="1"/>
  <c r="AC4717" i="1" s="1"/>
  <c r="AB4718" i="1"/>
  <c r="AC4718" i="1" s="1"/>
  <c r="AB4719" i="1"/>
  <c r="AC4719" i="1" s="1"/>
  <c r="AB4720" i="1"/>
  <c r="AC4720" i="1" s="1"/>
  <c r="AB4721" i="1"/>
  <c r="AC4721" i="1" s="1"/>
  <c r="AB4722" i="1"/>
  <c r="AC4722" i="1" s="1"/>
  <c r="AB4723" i="1"/>
  <c r="AC4723" i="1" s="1"/>
  <c r="AB4724" i="1"/>
  <c r="AC4724" i="1" s="1"/>
  <c r="AB4725" i="1"/>
  <c r="AC4725" i="1" s="1"/>
  <c r="AB4726" i="1"/>
  <c r="AC4726" i="1" s="1"/>
  <c r="AB4727" i="1"/>
  <c r="AC4727" i="1" s="1"/>
  <c r="AB4728" i="1"/>
  <c r="AC4728" i="1" s="1"/>
  <c r="AB4729" i="1"/>
  <c r="AC4729" i="1" s="1"/>
  <c r="AB4730" i="1"/>
  <c r="AC4730" i="1" s="1"/>
  <c r="AB4731" i="1"/>
  <c r="AC4731" i="1" s="1"/>
  <c r="AB4732" i="1"/>
  <c r="AC4732" i="1" s="1"/>
  <c r="AB4733" i="1"/>
  <c r="AC4733" i="1" s="1"/>
  <c r="AB4734" i="1"/>
  <c r="AC4734" i="1" s="1"/>
  <c r="AB4735" i="1"/>
  <c r="AC4735" i="1" s="1"/>
  <c r="AB4736" i="1"/>
  <c r="AC4736" i="1" s="1"/>
  <c r="AB4737" i="1"/>
  <c r="AC4737" i="1" s="1"/>
  <c r="AB4738" i="1"/>
  <c r="AC4738" i="1" s="1"/>
  <c r="AB4739" i="1"/>
  <c r="AC4739" i="1" s="1"/>
  <c r="AB4740" i="1"/>
  <c r="AC4740" i="1" s="1"/>
  <c r="AB4741" i="1"/>
  <c r="AC4741" i="1" s="1"/>
  <c r="AB4742" i="1"/>
  <c r="AC4742" i="1" s="1"/>
  <c r="AB4743" i="1"/>
  <c r="AC4743" i="1" s="1"/>
  <c r="AB4744" i="1"/>
  <c r="AC4744" i="1" s="1"/>
  <c r="AB4745" i="1"/>
  <c r="AC4745" i="1" s="1"/>
  <c r="AB4746" i="1"/>
  <c r="AC4746" i="1" s="1"/>
  <c r="AB4747" i="1"/>
  <c r="AC4747" i="1" s="1"/>
  <c r="AB4748" i="1"/>
  <c r="AC4748" i="1" s="1"/>
  <c r="AB4749" i="1"/>
  <c r="AC4749" i="1" s="1"/>
  <c r="AB4750" i="1"/>
  <c r="AC4750" i="1" s="1"/>
  <c r="AB4751" i="1"/>
  <c r="AC4751" i="1" s="1"/>
  <c r="AB4752" i="1"/>
  <c r="AC4752" i="1" s="1"/>
  <c r="AB4753" i="1"/>
  <c r="AC4753" i="1" s="1"/>
  <c r="AB4754" i="1"/>
  <c r="AC4754" i="1" s="1"/>
  <c r="AB4755" i="1"/>
  <c r="AC4755" i="1" s="1"/>
  <c r="AB4756" i="1"/>
  <c r="AC4756" i="1" s="1"/>
  <c r="AB4757" i="1"/>
  <c r="AC4757" i="1" s="1"/>
  <c r="AB4758" i="1"/>
  <c r="AC4758" i="1" s="1"/>
  <c r="AB4759" i="1"/>
  <c r="AC4759" i="1" s="1"/>
  <c r="AB4760" i="1"/>
  <c r="AC4760" i="1" s="1"/>
  <c r="AB4761" i="1"/>
  <c r="AC4761" i="1" s="1"/>
  <c r="AB4762" i="1"/>
  <c r="AC4762" i="1" s="1"/>
  <c r="AB4763" i="1"/>
  <c r="AC4763" i="1" s="1"/>
  <c r="AB4764" i="1"/>
  <c r="AC4764" i="1" s="1"/>
  <c r="AB4765" i="1"/>
  <c r="AC4765" i="1" s="1"/>
  <c r="AB4766" i="1"/>
  <c r="AC4766" i="1" s="1"/>
  <c r="AB4767" i="1"/>
  <c r="AC4767" i="1" s="1"/>
  <c r="AB4768" i="1"/>
  <c r="AC4768" i="1" s="1"/>
  <c r="AB4769" i="1"/>
  <c r="AC4769" i="1" s="1"/>
  <c r="AB4770" i="1"/>
  <c r="AC4770" i="1" s="1"/>
  <c r="AB4771" i="1"/>
  <c r="AC4771" i="1" s="1"/>
  <c r="AB4772" i="1"/>
  <c r="AC4772" i="1" s="1"/>
  <c r="AB4773" i="1"/>
  <c r="AC4773" i="1" s="1"/>
  <c r="AB4774" i="1"/>
  <c r="AC4774" i="1" s="1"/>
  <c r="AB4775" i="1"/>
  <c r="AC4775" i="1" s="1"/>
  <c r="AB4776" i="1"/>
  <c r="AC4776" i="1" s="1"/>
  <c r="AB4777" i="1"/>
  <c r="AC4777" i="1" s="1"/>
  <c r="AB4778" i="1"/>
  <c r="AC4778" i="1" s="1"/>
  <c r="AB4779" i="1"/>
  <c r="AC4779" i="1" s="1"/>
  <c r="AB4780" i="1"/>
  <c r="AC4780" i="1" s="1"/>
  <c r="AB4781" i="1"/>
  <c r="AC4781" i="1" s="1"/>
  <c r="AB4782" i="1"/>
  <c r="AC4782" i="1" s="1"/>
  <c r="AB4783" i="1"/>
  <c r="AC4783" i="1" s="1"/>
  <c r="AB4784" i="1"/>
  <c r="AC4784" i="1" s="1"/>
  <c r="AB4785" i="1"/>
  <c r="AC4785" i="1" s="1"/>
  <c r="AB4786" i="1"/>
  <c r="AC4786" i="1" s="1"/>
  <c r="AB4787" i="1"/>
  <c r="AC4787" i="1" s="1"/>
  <c r="AB4788" i="1"/>
  <c r="AC4788" i="1" s="1"/>
  <c r="AB4789" i="1"/>
  <c r="AB4790" i="1"/>
  <c r="AC4790" i="1" s="1"/>
  <c r="AB4791" i="1"/>
  <c r="AC4791" i="1" s="1"/>
  <c r="AB4792" i="1"/>
  <c r="AC4792" i="1" s="1"/>
  <c r="AB4793" i="1"/>
  <c r="AC4793" i="1" s="1"/>
  <c r="AB4794" i="1"/>
  <c r="AC4794" i="1" s="1"/>
  <c r="AB4795" i="1"/>
  <c r="AC4795" i="1" s="1"/>
  <c r="AB4796" i="1"/>
  <c r="AC4796" i="1" s="1"/>
  <c r="AB4797" i="1"/>
  <c r="AC4797" i="1" s="1"/>
  <c r="AB4798" i="1"/>
  <c r="AC4798" i="1" s="1"/>
  <c r="AB4799" i="1"/>
  <c r="AC4799" i="1" s="1"/>
  <c r="AB4800" i="1"/>
  <c r="AC4800" i="1" s="1"/>
  <c r="AB4801" i="1"/>
  <c r="AC4801" i="1" s="1"/>
  <c r="AB4802" i="1"/>
  <c r="AC4802" i="1" s="1"/>
  <c r="AB4803" i="1"/>
  <c r="AC4803" i="1" s="1"/>
  <c r="AB4804" i="1"/>
  <c r="AC4804" i="1" s="1"/>
  <c r="AB4805" i="1"/>
  <c r="AC4805" i="1" s="1"/>
  <c r="AB4806" i="1"/>
  <c r="AC4806" i="1" s="1"/>
  <c r="AB4807" i="1"/>
  <c r="AC4807" i="1" s="1"/>
  <c r="AB4808" i="1"/>
  <c r="AC4808" i="1" s="1"/>
  <c r="AB4809" i="1"/>
  <c r="AC4809" i="1" s="1"/>
  <c r="AB4810" i="1"/>
  <c r="AC4810" i="1" s="1"/>
  <c r="AB4811" i="1"/>
  <c r="AC4811" i="1" s="1"/>
  <c r="AB4812" i="1"/>
  <c r="AC4812" i="1" s="1"/>
  <c r="AB4813" i="1"/>
  <c r="AC4813" i="1" s="1"/>
  <c r="AB4814" i="1"/>
  <c r="AC4814" i="1" s="1"/>
  <c r="AB4815" i="1"/>
  <c r="AC4815" i="1" s="1"/>
  <c r="AB4816" i="1"/>
  <c r="AC4816" i="1" s="1"/>
  <c r="AB4817" i="1"/>
  <c r="AC4817" i="1" s="1"/>
  <c r="AB4818" i="1"/>
  <c r="AC4818" i="1" s="1"/>
  <c r="AB4819" i="1"/>
  <c r="AC4819" i="1" s="1"/>
  <c r="AB4820" i="1"/>
  <c r="AC4820" i="1" s="1"/>
  <c r="AB4821" i="1"/>
  <c r="AC4821" i="1" s="1"/>
  <c r="AB4822" i="1"/>
  <c r="AC4822" i="1" s="1"/>
  <c r="AB4823" i="1"/>
  <c r="AC4823" i="1" s="1"/>
  <c r="AB4824" i="1"/>
  <c r="AC4824" i="1" s="1"/>
  <c r="AB4825" i="1"/>
  <c r="AC4825" i="1" s="1"/>
  <c r="AB4826" i="1"/>
  <c r="AC4826" i="1" s="1"/>
  <c r="AB4827" i="1"/>
  <c r="AC4827" i="1" s="1"/>
  <c r="AB4828" i="1"/>
  <c r="AC4828" i="1" s="1"/>
  <c r="AB4829" i="1"/>
  <c r="AC4829" i="1" s="1"/>
  <c r="AB4830" i="1"/>
  <c r="AC4830" i="1" s="1"/>
  <c r="AB4831" i="1"/>
  <c r="AC4831" i="1" s="1"/>
  <c r="AB4832" i="1"/>
  <c r="AC4832" i="1" s="1"/>
  <c r="AB4833" i="1"/>
  <c r="AC4833" i="1" s="1"/>
  <c r="AB4834" i="1"/>
  <c r="AC4834" i="1" s="1"/>
  <c r="AB4835" i="1"/>
  <c r="AC4835" i="1" s="1"/>
  <c r="AB4836" i="1"/>
  <c r="AC4836" i="1" s="1"/>
  <c r="AB4837" i="1"/>
  <c r="AC4837" i="1" s="1"/>
  <c r="AB4838" i="1"/>
  <c r="AC4838" i="1" s="1"/>
  <c r="AB4839" i="1"/>
  <c r="AC4839" i="1" s="1"/>
  <c r="AB4840" i="1"/>
  <c r="AC4840" i="1" s="1"/>
  <c r="AB4841" i="1"/>
  <c r="AC4841" i="1" s="1"/>
  <c r="AB4842" i="1"/>
  <c r="AC4842" i="1" s="1"/>
  <c r="AB4843" i="1"/>
  <c r="AC4843" i="1" s="1"/>
  <c r="AB4844" i="1"/>
  <c r="AC4844" i="1" s="1"/>
  <c r="AB4845" i="1"/>
  <c r="AC4845" i="1" s="1"/>
  <c r="AB4846" i="1"/>
  <c r="AC4846" i="1" s="1"/>
  <c r="AB4847" i="1"/>
  <c r="AC4847" i="1" s="1"/>
  <c r="AB4848" i="1"/>
  <c r="AC4848" i="1" s="1"/>
  <c r="AB4849" i="1"/>
  <c r="AC4849" i="1" s="1"/>
  <c r="AB4850" i="1"/>
  <c r="AC4850" i="1" s="1"/>
  <c r="AB4851" i="1"/>
  <c r="AC4851" i="1" s="1"/>
  <c r="AB4852" i="1"/>
  <c r="AC4852" i="1" s="1"/>
  <c r="AB4853" i="1"/>
  <c r="AC4853" i="1" s="1"/>
  <c r="AB4854" i="1"/>
  <c r="AC4854" i="1" s="1"/>
  <c r="AB4855" i="1"/>
  <c r="AC4855" i="1" s="1"/>
  <c r="AB4856" i="1"/>
  <c r="AC4856" i="1" s="1"/>
  <c r="AB4857" i="1"/>
  <c r="AC4857" i="1" s="1"/>
  <c r="AB4858" i="1"/>
  <c r="AC4858" i="1" s="1"/>
  <c r="AB4859" i="1"/>
  <c r="AC4859" i="1" s="1"/>
  <c r="AB4860" i="1"/>
  <c r="AC4860" i="1" s="1"/>
  <c r="AB4861" i="1"/>
  <c r="AC4861" i="1" s="1"/>
  <c r="AB4862" i="1"/>
  <c r="AC4862" i="1" s="1"/>
  <c r="AB4863" i="1"/>
  <c r="AC4863" i="1" s="1"/>
  <c r="AB4864" i="1"/>
  <c r="AC4864" i="1" s="1"/>
  <c r="AB4865" i="1"/>
  <c r="AC4865" i="1" s="1"/>
  <c r="AB4866" i="1"/>
  <c r="AC4866" i="1" s="1"/>
  <c r="AB4867" i="1"/>
  <c r="AC4867" i="1" s="1"/>
  <c r="AB4868" i="1"/>
  <c r="AC4868" i="1" s="1"/>
  <c r="AB4869" i="1"/>
  <c r="AC4869" i="1" s="1"/>
  <c r="AB4870" i="1"/>
  <c r="AC4870" i="1" s="1"/>
  <c r="AB4871" i="1"/>
  <c r="AC4871" i="1" s="1"/>
  <c r="AB4872" i="1"/>
  <c r="AC4872" i="1" s="1"/>
  <c r="AB4873" i="1"/>
  <c r="AC4873" i="1" s="1"/>
  <c r="AB4874" i="1"/>
  <c r="AC4874" i="1" s="1"/>
  <c r="AB4875" i="1"/>
  <c r="AC4875" i="1" s="1"/>
  <c r="AB4876" i="1"/>
  <c r="AC4876" i="1" s="1"/>
  <c r="AB4877" i="1"/>
  <c r="AC4877" i="1" s="1"/>
  <c r="AB4878" i="1"/>
  <c r="AC4878" i="1" s="1"/>
  <c r="AB4879" i="1"/>
  <c r="AC4879" i="1" s="1"/>
  <c r="AB4880" i="1"/>
  <c r="AC4880" i="1" s="1"/>
  <c r="AB4881" i="1"/>
  <c r="AC4881" i="1" s="1"/>
  <c r="AB4882" i="1"/>
  <c r="AC4882" i="1" s="1"/>
  <c r="AB4883" i="1"/>
  <c r="AC4883" i="1" s="1"/>
  <c r="AB4884" i="1"/>
  <c r="AC4884" i="1" s="1"/>
  <c r="AB4885" i="1"/>
  <c r="AC4885" i="1" s="1"/>
  <c r="AB4886" i="1"/>
  <c r="AC4886" i="1" s="1"/>
  <c r="AB4887" i="1"/>
  <c r="AC4887" i="1" s="1"/>
  <c r="AB4888" i="1"/>
  <c r="AC4888" i="1" s="1"/>
  <c r="AB4889" i="1"/>
  <c r="AC4889" i="1" s="1"/>
  <c r="AB4890" i="1"/>
  <c r="AC4890" i="1" s="1"/>
  <c r="AB4891" i="1"/>
  <c r="AC4891" i="1" s="1"/>
  <c r="AB4892" i="1"/>
  <c r="AC4892" i="1" s="1"/>
  <c r="AB4893" i="1"/>
  <c r="AC4893" i="1" s="1"/>
  <c r="AB4894" i="1"/>
  <c r="AC4894" i="1" s="1"/>
  <c r="AB4895" i="1"/>
  <c r="AC4895" i="1" s="1"/>
  <c r="AB4896" i="1"/>
  <c r="AC4896" i="1" s="1"/>
  <c r="AB4897" i="1"/>
  <c r="AC4897" i="1" s="1"/>
  <c r="AB4898" i="1"/>
  <c r="AC4898" i="1" s="1"/>
  <c r="AB4899" i="1"/>
  <c r="AC4899" i="1" s="1"/>
  <c r="AB4900" i="1"/>
  <c r="AC4900" i="1" s="1"/>
  <c r="AB4901" i="1"/>
  <c r="AC4901" i="1" s="1"/>
  <c r="AB4902" i="1"/>
  <c r="AC4902" i="1" s="1"/>
  <c r="AB4903" i="1"/>
  <c r="AC4903" i="1" s="1"/>
  <c r="AB4904" i="1"/>
  <c r="AC4904" i="1" s="1"/>
  <c r="AB4905" i="1"/>
  <c r="AC4905" i="1" s="1"/>
  <c r="AB4906" i="1"/>
  <c r="AC4906" i="1" s="1"/>
  <c r="AB4907" i="1"/>
  <c r="AC4907" i="1" s="1"/>
  <c r="AB4908" i="1"/>
  <c r="AC4908" i="1" s="1"/>
  <c r="AB4909" i="1"/>
  <c r="AC4909" i="1" s="1"/>
  <c r="AB4910" i="1"/>
  <c r="AC4910" i="1" s="1"/>
  <c r="AB4911" i="1"/>
  <c r="AC4911" i="1" s="1"/>
  <c r="AB4912" i="1"/>
  <c r="AC4912" i="1" s="1"/>
  <c r="AB4913" i="1"/>
  <c r="AC4913" i="1" s="1"/>
  <c r="AB4914" i="1"/>
  <c r="AC4914" i="1" s="1"/>
  <c r="AB4915" i="1"/>
  <c r="AC4915" i="1" s="1"/>
  <c r="AB4916" i="1"/>
  <c r="AC4916" i="1" s="1"/>
  <c r="AB4917" i="1"/>
  <c r="AB4918" i="1"/>
  <c r="AC4918" i="1" s="1"/>
  <c r="AB4919" i="1"/>
  <c r="AC4919" i="1" s="1"/>
  <c r="AB4920" i="1"/>
  <c r="AC4920" i="1" s="1"/>
  <c r="AB4921" i="1"/>
  <c r="AC4921" i="1" s="1"/>
  <c r="AB4922" i="1"/>
  <c r="AC4922" i="1" s="1"/>
  <c r="AB4923" i="1"/>
  <c r="AC4923" i="1" s="1"/>
  <c r="AB4924" i="1"/>
  <c r="AC4924" i="1" s="1"/>
  <c r="AB4925" i="1"/>
  <c r="AC4925" i="1" s="1"/>
  <c r="AB4926" i="1"/>
  <c r="AC4926" i="1" s="1"/>
  <c r="AB4927" i="1"/>
  <c r="AC4927" i="1" s="1"/>
  <c r="AB4928" i="1"/>
  <c r="AC4928" i="1" s="1"/>
  <c r="AB4929" i="1"/>
  <c r="AC4929" i="1" s="1"/>
  <c r="AB4930" i="1"/>
  <c r="AC4930" i="1" s="1"/>
  <c r="AB4931" i="1"/>
  <c r="AC4931" i="1" s="1"/>
  <c r="AB4932" i="1"/>
  <c r="AC4932" i="1" s="1"/>
  <c r="AB4933" i="1"/>
  <c r="AC4933" i="1" s="1"/>
  <c r="AB4934" i="1"/>
  <c r="AC4934" i="1" s="1"/>
  <c r="AB4935" i="1"/>
  <c r="AC4935" i="1" s="1"/>
  <c r="AB4936" i="1"/>
  <c r="AC4936" i="1" s="1"/>
  <c r="AB4937" i="1"/>
  <c r="AC4937" i="1" s="1"/>
  <c r="AB4938" i="1"/>
  <c r="AC4938" i="1" s="1"/>
  <c r="AB4939" i="1"/>
  <c r="AC4939" i="1" s="1"/>
  <c r="AB4940" i="1"/>
  <c r="AC4940" i="1" s="1"/>
  <c r="AB4941" i="1"/>
  <c r="AC4941" i="1" s="1"/>
  <c r="AB4942" i="1"/>
  <c r="AC4942" i="1" s="1"/>
  <c r="AB4943" i="1"/>
  <c r="AC4943" i="1" s="1"/>
  <c r="AB4944" i="1"/>
  <c r="AC4944" i="1" s="1"/>
  <c r="AB4945" i="1"/>
  <c r="AC4945" i="1" s="1"/>
  <c r="AB4946" i="1"/>
  <c r="AC4946" i="1" s="1"/>
  <c r="AB4947" i="1"/>
  <c r="AC4947" i="1" s="1"/>
  <c r="AB4948" i="1"/>
  <c r="AC4948" i="1" s="1"/>
  <c r="AB4949" i="1"/>
  <c r="AC4949" i="1" s="1"/>
  <c r="AB4950" i="1"/>
  <c r="AC4950" i="1" s="1"/>
  <c r="AB4951" i="1"/>
  <c r="AC4951" i="1" s="1"/>
  <c r="AB4952" i="1"/>
  <c r="AC4952" i="1" s="1"/>
  <c r="AB4953" i="1"/>
  <c r="AC4953" i="1" s="1"/>
  <c r="AB4954" i="1"/>
  <c r="AC4954" i="1" s="1"/>
  <c r="AB4955" i="1"/>
  <c r="AC4955" i="1" s="1"/>
  <c r="AB4956" i="1"/>
  <c r="AC4956" i="1" s="1"/>
  <c r="AB4957" i="1"/>
  <c r="AC4957" i="1" s="1"/>
  <c r="AB4958" i="1"/>
  <c r="AC4958" i="1" s="1"/>
  <c r="AB4959" i="1"/>
  <c r="AC4959" i="1" s="1"/>
  <c r="AB4960" i="1"/>
  <c r="AC4960" i="1" s="1"/>
  <c r="AB4961" i="1"/>
  <c r="AC4961" i="1" s="1"/>
  <c r="AB4962" i="1"/>
  <c r="AC4962" i="1" s="1"/>
  <c r="AB4963" i="1"/>
  <c r="AC4963" i="1" s="1"/>
  <c r="AB4964" i="1"/>
  <c r="AC4964" i="1" s="1"/>
  <c r="AB4965" i="1"/>
  <c r="AC4965" i="1" s="1"/>
  <c r="AB4966" i="1"/>
  <c r="AC4966" i="1" s="1"/>
  <c r="AB4967" i="1"/>
  <c r="AC4967" i="1" s="1"/>
  <c r="AB4968" i="1"/>
  <c r="AC4968" i="1" s="1"/>
  <c r="AB4969" i="1"/>
  <c r="AC4969" i="1" s="1"/>
  <c r="AB4970" i="1"/>
  <c r="AC4970" i="1" s="1"/>
  <c r="AB4971" i="1"/>
  <c r="AC4971" i="1" s="1"/>
  <c r="AB4972" i="1"/>
  <c r="AC4972" i="1" s="1"/>
  <c r="AB4973" i="1"/>
  <c r="AC4973" i="1" s="1"/>
  <c r="AB4974" i="1"/>
  <c r="AC4974" i="1" s="1"/>
  <c r="AB4975" i="1"/>
  <c r="AC4975" i="1" s="1"/>
  <c r="AB4976" i="1"/>
  <c r="AC4976" i="1" s="1"/>
  <c r="AB4977" i="1"/>
  <c r="AC4977" i="1" s="1"/>
  <c r="AB4978" i="1"/>
  <c r="AC4978" i="1" s="1"/>
  <c r="AB4979" i="1"/>
  <c r="AC4979" i="1" s="1"/>
  <c r="AB4980" i="1"/>
  <c r="AC4980" i="1" s="1"/>
  <c r="AB4981" i="1"/>
  <c r="AC4981" i="1" s="1"/>
  <c r="AB4982" i="1"/>
  <c r="AC4982" i="1" s="1"/>
  <c r="AB4983" i="1"/>
  <c r="AC4983" i="1" s="1"/>
  <c r="AB4984" i="1"/>
  <c r="AC4984" i="1" s="1"/>
  <c r="AB4985" i="1"/>
  <c r="AC4985" i="1" s="1"/>
  <c r="AB4986" i="1"/>
  <c r="AC4986" i="1" s="1"/>
  <c r="AB4987" i="1"/>
  <c r="AC4987" i="1" s="1"/>
  <c r="AB4988" i="1"/>
  <c r="AC4988" i="1" s="1"/>
  <c r="AB4989" i="1"/>
  <c r="AC4989" i="1" s="1"/>
  <c r="AB4990" i="1"/>
  <c r="AC4990" i="1" s="1"/>
  <c r="AB4991" i="1"/>
  <c r="AC4991" i="1" s="1"/>
  <c r="AB4992" i="1"/>
  <c r="AC4992" i="1" s="1"/>
  <c r="AB4993" i="1"/>
  <c r="AC4993" i="1" s="1"/>
  <c r="AB4994" i="1"/>
  <c r="AC4994" i="1" s="1"/>
  <c r="AB4995" i="1"/>
  <c r="AC4995" i="1" s="1"/>
  <c r="AB4996" i="1"/>
  <c r="AC4996" i="1" s="1"/>
  <c r="AB4997" i="1"/>
  <c r="AC4997" i="1" s="1"/>
  <c r="AB4998" i="1"/>
  <c r="AC4998" i="1" s="1"/>
  <c r="AB4999" i="1"/>
  <c r="AC4999" i="1" s="1"/>
  <c r="AB5000" i="1"/>
  <c r="AC5000" i="1" s="1"/>
  <c r="AB5001" i="1"/>
  <c r="AC5001" i="1" s="1"/>
  <c r="AB5002" i="1"/>
  <c r="AC5002" i="1" s="1"/>
  <c r="AB5003" i="1"/>
  <c r="AC5003" i="1" s="1"/>
  <c r="AB5004" i="1"/>
  <c r="AC5004" i="1" s="1"/>
  <c r="AB5005" i="1"/>
  <c r="AC5005" i="1" s="1"/>
  <c r="AB5006" i="1"/>
  <c r="AC5006" i="1" s="1"/>
  <c r="AB5007" i="1"/>
  <c r="AC5007" i="1" s="1"/>
  <c r="AB5008" i="1"/>
  <c r="AC5008" i="1" s="1"/>
  <c r="AB5009" i="1"/>
  <c r="AC5009" i="1" s="1"/>
  <c r="AB5010" i="1"/>
  <c r="AC5010" i="1" s="1"/>
  <c r="AB5011" i="1"/>
  <c r="AC5011" i="1" s="1"/>
  <c r="AB5012" i="1"/>
  <c r="AC5012" i="1" s="1"/>
  <c r="AB5013" i="1"/>
  <c r="AC5013" i="1" s="1"/>
  <c r="AB5014" i="1"/>
  <c r="AC5014" i="1" s="1"/>
  <c r="AB5015" i="1"/>
  <c r="AC5015" i="1" s="1"/>
  <c r="AB5016" i="1"/>
  <c r="AC5016" i="1" s="1"/>
  <c r="AB5017" i="1"/>
  <c r="AC5017" i="1" s="1"/>
  <c r="AB5018" i="1"/>
  <c r="AC5018" i="1" s="1"/>
  <c r="AB5019" i="1"/>
  <c r="AC5019" i="1" s="1"/>
  <c r="AB5020" i="1"/>
  <c r="AC5020" i="1" s="1"/>
  <c r="AB5021" i="1"/>
  <c r="AC5021" i="1" s="1"/>
  <c r="AB5022" i="1"/>
  <c r="AC5022" i="1" s="1"/>
  <c r="AB5023" i="1"/>
  <c r="AC5023" i="1" s="1"/>
  <c r="AB5024" i="1"/>
  <c r="AC5024" i="1" s="1"/>
  <c r="AB5025" i="1"/>
  <c r="AC5025" i="1" s="1"/>
  <c r="AB5026" i="1"/>
  <c r="AC5026" i="1" s="1"/>
  <c r="AB5027" i="1"/>
  <c r="AC5027" i="1" s="1"/>
  <c r="AB5028" i="1"/>
  <c r="AC5028" i="1" s="1"/>
  <c r="AB5029" i="1"/>
  <c r="AC5029" i="1" s="1"/>
  <c r="AB5030" i="1"/>
  <c r="AC5030" i="1" s="1"/>
  <c r="AB5031" i="1"/>
  <c r="AC5031" i="1" s="1"/>
  <c r="AB5032" i="1"/>
  <c r="AC5032" i="1" s="1"/>
  <c r="AB5033" i="1"/>
  <c r="AC5033" i="1" s="1"/>
  <c r="AB5034" i="1"/>
  <c r="AC5034" i="1" s="1"/>
  <c r="AB5035" i="1"/>
  <c r="AC5035" i="1" s="1"/>
  <c r="AB5036" i="1"/>
  <c r="AC5036" i="1" s="1"/>
  <c r="AB5037" i="1"/>
  <c r="AC5037" i="1" s="1"/>
  <c r="AB5038" i="1"/>
  <c r="AC5038" i="1" s="1"/>
  <c r="AB5039" i="1"/>
  <c r="AC5039" i="1" s="1"/>
  <c r="AB5040" i="1"/>
  <c r="AC5040" i="1" s="1"/>
  <c r="AB5041" i="1"/>
  <c r="AC5041" i="1" s="1"/>
  <c r="AB5042" i="1"/>
  <c r="AC5042" i="1" s="1"/>
  <c r="AB5043" i="1"/>
  <c r="AC5043" i="1" s="1"/>
  <c r="AB5044" i="1"/>
  <c r="AC5044" i="1" s="1"/>
  <c r="AB5045" i="1"/>
  <c r="AB5046" i="1"/>
  <c r="AC5046" i="1" s="1"/>
  <c r="AB5047" i="1"/>
  <c r="AC5047" i="1" s="1"/>
  <c r="AB5048" i="1"/>
  <c r="AC5048" i="1" s="1"/>
  <c r="AB5049" i="1"/>
  <c r="AC5049" i="1" s="1"/>
  <c r="AB5050" i="1"/>
  <c r="AC5050" i="1" s="1"/>
  <c r="AB5051" i="1"/>
  <c r="AC5051" i="1" s="1"/>
  <c r="AB5052" i="1"/>
  <c r="AC5052" i="1" s="1"/>
  <c r="AB5053" i="1"/>
  <c r="AC5053" i="1" s="1"/>
  <c r="AB5054" i="1"/>
  <c r="AC5054" i="1" s="1"/>
  <c r="AB5055" i="1"/>
  <c r="AC5055" i="1" s="1"/>
  <c r="AB5056" i="1"/>
  <c r="AC5056" i="1" s="1"/>
  <c r="AB5057" i="1"/>
  <c r="AC5057" i="1" s="1"/>
  <c r="AB5058" i="1"/>
  <c r="AC5058" i="1" s="1"/>
  <c r="AB5059" i="1"/>
  <c r="AC5059" i="1" s="1"/>
  <c r="AB5060" i="1"/>
  <c r="AC5060" i="1" s="1"/>
  <c r="AB5061" i="1"/>
  <c r="AC5061" i="1" s="1"/>
  <c r="AB5062" i="1"/>
  <c r="AC5062" i="1" s="1"/>
  <c r="AB5063" i="1"/>
  <c r="AC5063" i="1" s="1"/>
  <c r="AB5064" i="1"/>
  <c r="AC5064" i="1" s="1"/>
  <c r="AB5065" i="1"/>
  <c r="AC5065" i="1" s="1"/>
  <c r="AB5066" i="1"/>
  <c r="AC5066" i="1" s="1"/>
  <c r="AB5067" i="1"/>
  <c r="AC5067" i="1" s="1"/>
  <c r="AB5068" i="1"/>
  <c r="AC5068" i="1" s="1"/>
  <c r="AB5069" i="1"/>
  <c r="AC5069" i="1" s="1"/>
  <c r="AB5070" i="1"/>
  <c r="AC5070" i="1" s="1"/>
  <c r="AB5071" i="1"/>
  <c r="AC5071" i="1" s="1"/>
  <c r="AB5072" i="1"/>
  <c r="AC5072" i="1" s="1"/>
  <c r="AB5073" i="1"/>
  <c r="AC5073" i="1" s="1"/>
  <c r="AB5074" i="1"/>
  <c r="AC5074" i="1" s="1"/>
  <c r="AB5075" i="1"/>
  <c r="AC5075" i="1" s="1"/>
  <c r="AB5076" i="1"/>
  <c r="AC5076" i="1" s="1"/>
  <c r="AB5077" i="1"/>
  <c r="AC5077" i="1" s="1"/>
  <c r="AB5078" i="1"/>
  <c r="AC5078" i="1" s="1"/>
  <c r="AB5079" i="1"/>
  <c r="AC5079" i="1" s="1"/>
  <c r="AB5080" i="1"/>
  <c r="AC5080" i="1" s="1"/>
  <c r="AB5081" i="1"/>
  <c r="AC5081" i="1" s="1"/>
  <c r="AB5082" i="1"/>
  <c r="AC5082" i="1" s="1"/>
  <c r="AB5083" i="1"/>
  <c r="AC5083" i="1" s="1"/>
  <c r="AB5084" i="1"/>
  <c r="AC5084" i="1" s="1"/>
  <c r="AB5085" i="1"/>
  <c r="AC5085" i="1" s="1"/>
  <c r="AB5086" i="1"/>
  <c r="AC5086" i="1" s="1"/>
  <c r="AB5087" i="1"/>
  <c r="AC5087" i="1" s="1"/>
  <c r="AB5088" i="1"/>
  <c r="AC5088" i="1" s="1"/>
  <c r="AB5089" i="1"/>
  <c r="AC5089" i="1" s="1"/>
  <c r="AB5090" i="1"/>
  <c r="AC5090" i="1" s="1"/>
  <c r="AB5091" i="1"/>
  <c r="AC5091" i="1" s="1"/>
  <c r="AB5092" i="1"/>
  <c r="AC5092" i="1" s="1"/>
  <c r="AB5093" i="1"/>
  <c r="AC5093" i="1" s="1"/>
  <c r="AB5094" i="1"/>
  <c r="AC5094" i="1" s="1"/>
  <c r="AB5095" i="1"/>
  <c r="AC5095" i="1" s="1"/>
  <c r="AB5096" i="1"/>
  <c r="AC5096" i="1" s="1"/>
  <c r="AB5097" i="1"/>
  <c r="AC5097" i="1" s="1"/>
  <c r="AB5098" i="1"/>
  <c r="AC5098" i="1" s="1"/>
  <c r="AB5099" i="1"/>
  <c r="AC5099" i="1" s="1"/>
  <c r="AB5100" i="1"/>
  <c r="AC5100" i="1" s="1"/>
  <c r="AB5101" i="1"/>
  <c r="AC5101" i="1" s="1"/>
  <c r="AB5102" i="1"/>
  <c r="AC5102" i="1" s="1"/>
  <c r="AB5103" i="1"/>
  <c r="AC5103" i="1" s="1"/>
  <c r="AB5104" i="1"/>
  <c r="AC5104" i="1" s="1"/>
  <c r="AB5105" i="1"/>
  <c r="AC5105" i="1" s="1"/>
  <c r="AB5106" i="1"/>
  <c r="AC5106" i="1" s="1"/>
  <c r="AB5107" i="1"/>
  <c r="AC5107" i="1" s="1"/>
  <c r="AB5108" i="1"/>
  <c r="AC5108" i="1" s="1"/>
  <c r="AB5109" i="1"/>
  <c r="AC5109" i="1" s="1"/>
  <c r="AB5110" i="1"/>
  <c r="AC5110" i="1" s="1"/>
  <c r="AB5111" i="1"/>
  <c r="AC5111" i="1" s="1"/>
  <c r="AB5112" i="1"/>
  <c r="AC5112" i="1" s="1"/>
  <c r="AB5113" i="1"/>
  <c r="AC5113" i="1" s="1"/>
  <c r="AB5114" i="1"/>
  <c r="AC5114" i="1" s="1"/>
  <c r="AB5115" i="1"/>
  <c r="AC5115" i="1" s="1"/>
  <c r="AB5116" i="1"/>
  <c r="AC5116" i="1" s="1"/>
  <c r="AB5117" i="1"/>
  <c r="AC5117" i="1" s="1"/>
  <c r="AB5118" i="1"/>
  <c r="AC5118" i="1" s="1"/>
  <c r="AB5119" i="1"/>
  <c r="AC5119" i="1" s="1"/>
  <c r="AB5120" i="1"/>
  <c r="AC5120" i="1" s="1"/>
  <c r="AB5121" i="1"/>
  <c r="AC5121" i="1" s="1"/>
  <c r="AB5122" i="1"/>
  <c r="AC5122" i="1" s="1"/>
  <c r="AB5123" i="1"/>
  <c r="AC5123" i="1" s="1"/>
  <c r="AB5124" i="1"/>
  <c r="AC5124" i="1" s="1"/>
  <c r="AB5125" i="1"/>
  <c r="AC5125" i="1" s="1"/>
  <c r="AB5126" i="1"/>
  <c r="AC5126" i="1" s="1"/>
  <c r="AB5127" i="1"/>
  <c r="AC5127" i="1" s="1"/>
  <c r="AB5128" i="1"/>
  <c r="AC5128" i="1" s="1"/>
  <c r="AB5129" i="1"/>
  <c r="AC5129" i="1" s="1"/>
  <c r="AB5130" i="1"/>
  <c r="AC5130" i="1" s="1"/>
  <c r="AB5131" i="1"/>
  <c r="AC5131" i="1" s="1"/>
  <c r="AB5132" i="1"/>
  <c r="AC5132" i="1" s="1"/>
  <c r="AB5133" i="1"/>
  <c r="AC5133" i="1" s="1"/>
  <c r="AB5134" i="1"/>
  <c r="AC5134" i="1" s="1"/>
  <c r="AB5135" i="1"/>
  <c r="AC5135" i="1" s="1"/>
  <c r="AB5136" i="1"/>
  <c r="AC5136" i="1" s="1"/>
  <c r="AB5137" i="1"/>
  <c r="AC5137" i="1" s="1"/>
  <c r="AB5138" i="1"/>
  <c r="AC5138" i="1" s="1"/>
  <c r="AB5139" i="1"/>
  <c r="AC5139" i="1" s="1"/>
  <c r="AB5140" i="1"/>
  <c r="AC5140" i="1" s="1"/>
  <c r="AB5141" i="1"/>
  <c r="AC5141" i="1" s="1"/>
  <c r="AB5142" i="1"/>
  <c r="AC5142" i="1" s="1"/>
  <c r="AB5143" i="1"/>
  <c r="AC5143" i="1" s="1"/>
  <c r="AB5144" i="1"/>
  <c r="AC5144" i="1" s="1"/>
  <c r="AB5145" i="1"/>
  <c r="AC5145" i="1" s="1"/>
  <c r="AB5146" i="1"/>
  <c r="AC5146" i="1" s="1"/>
  <c r="AB5147" i="1"/>
  <c r="AC5147" i="1" s="1"/>
  <c r="AB5148" i="1"/>
  <c r="AC5148" i="1" s="1"/>
  <c r="AB5149" i="1"/>
  <c r="AC5149" i="1" s="1"/>
  <c r="AB5150" i="1"/>
  <c r="AC5150" i="1" s="1"/>
  <c r="AB5151" i="1"/>
  <c r="AC5151" i="1" s="1"/>
  <c r="AB5152" i="1"/>
  <c r="AC5152" i="1" s="1"/>
  <c r="AB5153" i="1"/>
  <c r="AC5153" i="1" s="1"/>
  <c r="AB5154" i="1"/>
  <c r="AC5154" i="1" s="1"/>
  <c r="AB5155" i="1"/>
  <c r="AC5155" i="1" s="1"/>
  <c r="AB5156" i="1"/>
  <c r="AC5156" i="1" s="1"/>
  <c r="AB5157" i="1"/>
  <c r="AC5157" i="1" s="1"/>
  <c r="AB5158" i="1"/>
  <c r="AC5158" i="1" s="1"/>
  <c r="AB5159" i="1"/>
  <c r="AC5159" i="1" s="1"/>
  <c r="AB5160" i="1"/>
  <c r="AC5160" i="1" s="1"/>
  <c r="AB5161" i="1"/>
  <c r="AC5161" i="1" s="1"/>
  <c r="AB5162" i="1"/>
  <c r="AC5162" i="1" s="1"/>
  <c r="AB5163" i="1"/>
  <c r="AC5163" i="1" s="1"/>
  <c r="AB5164" i="1"/>
  <c r="AC5164" i="1" s="1"/>
  <c r="AB5165" i="1"/>
  <c r="AC5165" i="1" s="1"/>
  <c r="AB5166" i="1"/>
  <c r="AC5166" i="1" s="1"/>
  <c r="AB5167" i="1"/>
  <c r="AC5167" i="1" s="1"/>
  <c r="AB5168" i="1"/>
  <c r="AC5168" i="1" s="1"/>
  <c r="AB5169" i="1"/>
  <c r="AC5169" i="1" s="1"/>
  <c r="AB5170" i="1"/>
  <c r="AC5170" i="1" s="1"/>
  <c r="AB5171" i="1"/>
  <c r="AC5171" i="1" s="1"/>
  <c r="AB5172" i="1"/>
  <c r="AC5172" i="1" s="1"/>
  <c r="AB5173" i="1"/>
  <c r="AB5174" i="1"/>
  <c r="AC5174" i="1" s="1"/>
  <c r="AB5175" i="1"/>
  <c r="AC5175" i="1" s="1"/>
  <c r="AB5176" i="1"/>
  <c r="AC5176" i="1" s="1"/>
  <c r="AB5177" i="1"/>
  <c r="AC5177" i="1" s="1"/>
  <c r="AB5178" i="1"/>
  <c r="AC5178" i="1" s="1"/>
  <c r="AB5179" i="1"/>
  <c r="AC5179" i="1" s="1"/>
  <c r="AB5180" i="1"/>
  <c r="AC5180" i="1" s="1"/>
  <c r="AB5181" i="1"/>
  <c r="AC5181" i="1" s="1"/>
  <c r="AB5182" i="1"/>
  <c r="AC5182" i="1" s="1"/>
  <c r="AB5183" i="1"/>
  <c r="AC5183" i="1" s="1"/>
  <c r="AB5184" i="1"/>
  <c r="AC5184" i="1" s="1"/>
  <c r="AB5185" i="1"/>
  <c r="AC5185" i="1" s="1"/>
  <c r="AB5186" i="1"/>
  <c r="AC5186" i="1" s="1"/>
  <c r="AB5187" i="1"/>
  <c r="AC5187" i="1" s="1"/>
  <c r="AB5188" i="1"/>
  <c r="AC5188" i="1" s="1"/>
  <c r="AB5189" i="1"/>
  <c r="AC5189" i="1" s="1"/>
  <c r="AB5190" i="1"/>
  <c r="AC5190" i="1" s="1"/>
  <c r="AB5191" i="1"/>
  <c r="AC5191" i="1" s="1"/>
  <c r="AB5192" i="1"/>
  <c r="AC5192" i="1" s="1"/>
  <c r="AB5193" i="1"/>
  <c r="AC5193" i="1" s="1"/>
  <c r="AB5194" i="1"/>
  <c r="AC5194" i="1" s="1"/>
  <c r="AB5195" i="1"/>
  <c r="AC5195" i="1" s="1"/>
  <c r="AB5196" i="1"/>
  <c r="AC5196" i="1" s="1"/>
  <c r="AB5197" i="1"/>
  <c r="AC5197" i="1" s="1"/>
  <c r="AB5198" i="1"/>
  <c r="AC5198" i="1" s="1"/>
  <c r="AB5199" i="1"/>
  <c r="AC5199" i="1" s="1"/>
  <c r="AB5200" i="1"/>
  <c r="AC5200" i="1" s="1"/>
  <c r="AB5201" i="1"/>
  <c r="AC5201" i="1" s="1"/>
  <c r="AB5202" i="1"/>
  <c r="AC5202" i="1" s="1"/>
  <c r="AB5203" i="1"/>
  <c r="AC5203" i="1" s="1"/>
  <c r="AB5204" i="1"/>
  <c r="AC5204" i="1" s="1"/>
  <c r="AB5205" i="1"/>
  <c r="AC5205" i="1" s="1"/>
  <c r="AB5206" i="1"/>
  <c r="AC5206" i="1" s="1"/>
  <c r="AB5207" i="1"/>
  <c r="AC5207" i="1" s="1"/>
  <c r="AB5208" i="1"/>
  <c r="AC5208" i="1" s="1"/>
  <c r="AB5209" i="1"/>
  <c r="AC5209" i="1" s="1"/>
  <c r="AB5210" i="1"/>
  <c r="AC5210" i="1" s="1"/>
  <c r="AB5211" i="1"/>
  <c r="AC5211" i="1" s="1"/>
  <c r="AB5212" i="1"/>
  <c r="AC5212" i="1" s="1"/>
  <c r="AB5213" i="1"/>
  <c r="AC5213" i="1" s="1"/>
  <c r="AB5214" i="1"/>
  <c r="AC5214" i="1" s="1"/>
  <c r="AB5215" i="1"/>
  <c r="AC5215" i="1" s="1"/>
  <c r="AB5216" i="1"/>
  <c r="AC5216" i="1" s="1"/>
  <c r="AB5217" i="1"/>
  <c r="AC5217" i="1" s="1"/>
  <c r="AB5218" i="1"/>
  <c r="AC5218" i="1" s="1"/>
  <c r="AB5219" i="1"/>
  <c r="AC5219" i="1" s="1"/>
  <c r="AB5220" i="1"/>
  <c r="AC5220" i="1" s="1"/>
  <c r="AB5221" i="1"/>
  <c r="AC5221" i="1" s="1"/>
  <c r="AB5222" i="1"/>
  <c r="AC5222" i="1" s="1"/>
  <c r="AB5223" i="1"/>
  <c r="AC5223" i="1" s="1"/>
  <c r="AB5224" i="1"/>
  <c r="AC5224" i="1" s="1"/>
  <c r="AB5225" i="1"/>
  <c r="AC5225" i="1" s="1"/>
  <c r="AB5226" i="1"/>
  <c r="AC5226" i="1" s="1"/>
  <c r="AB5227" i="1"/>
  <c r="AC5227" i="1" s="1"/>
  <c r="AB5228" i="1"/>
  <c r="AC5228" i="1" s="1"/>
  <c r="AB5229" i="1"/>
  <c r="AC5229" i="1" s="1"/>
  <c r="AB5230" i="1"/>
  <c r="AC5230" i="1" s="1"/>
  <c r="AB5231" i="1"/>
  <c r="AC5231" i="1" s="1"/>
  <c r="AB5232" i="1"/>
  <c r="AC5232" i="1" s="1"/>
  <c r="AB5233" i="1"/>
  <c r="AC5233" i="1" s="1"/>
  <c r="AB5234" i="1"/>
  <c r="AC5234" i="1" s="1"/>
  <c r="AB5235" i="1"/>
  <c r="AC5235" i="1" s="1"/>
  <c r="AB5236" i="1"/>
  <c r="AC5236" i="1" s="1"/>
  <c r="AB5237" i="1"/>
  <c r="AC5237" i="1" s="1"/>
  <c r="AB5238" i="1"/>
  <c r="AC5238" i="1" s="1"/>
  <c r="AB5239" i="1"/>
  <c r="AC5239" i="1" s="1"/>
  <c r="AB5240" i="1"/>
  <c r="AC5240" i="1" s="1"/>
  <c r="AB5241" i="1"/>
  <c r="AC5241" i="1" s="1"/>
  <c r="AB5242" i="1"/>
  <c r="AC5242" i="1" s="1"/>
  <c r="AB5243" i="1"/>
  <c r="AC5243" i="1" s="1"/>
  <c r="AB5244" i="1"/>
  <c r="AC5244" i="1" s="1"/>
  <c r="AB5245" i="1"/>
  <c r="AC5245" i="1" s="1"/>
  <c r="AB5246" i="1"/>
  <c r="AC5246" i="1" s="1"/>
  <c r="AB5247" i="1"/>
  <c r="AC5247" i="1" s="1"/>
  <c r="AB5248" i="1"/>
  <c r="AC5248" i="1" s="1"/>
  <c r="AB5249" i="1"/>
  <c r="AC5249" i="1" s="1"/>
  <c r="AB5250" i="1"/>
  <c r="AC5250" i="1" s="1"/>
  <c r="AB5251" i="1"/>
  <c r="AC5251" i="1" s="1"/>
  <c r="AB5252" i="1"/>
  <c r="AC5252" i="1" s="1"/>
  <c r="AB5253" i="1"/>
  <c r="AC5253" i="1" s="1"/>
  <c r="AB5254" i="1"/>
  <c r="AC5254" i="1" s="1"/>
  <c r="AB5255" i="1"/>
  <c r="AC5255" i="1" s="1"/>
  <c r="AB5256" i="1"/>
  <c r="AC5256" i="1" s="1"/>
  <c r="AB5257" i="1"/>
  <c r="AC5257" i="1" s="1"/>
  <c r="AB5258" i="1"/>
  <c r="AC5258" i="1" s="1"/>
  <c r="AB5259" i="1"/>
  <c r="AC5259" i="1" s="1"/>
  <c r="AB5260" i="1"/>
  <c r="AC5260" i="1" s="1"/>
  <c r="AB5261" i="1"/>
  <c r="AC5261" i="1" s="1"/>
  <c r="AB5262" i="1"/>
  <c r="AC5262" i="1" s="1"/>
  <c r="AB5263" i="1"/>
  <c r="AC5263" i="1" s="1"/>
  <c r="AB5264" i="1"/>
  <c r="AC5264" i="1" s="1"/>
  <c r="AB5265" i="1"/>
  <c r="AC5265" i="1" s="1"/>
  <c r="AB5266" i="1"/>
  <c r="AC5266" i="1" s="1"/>
  <c r="AB5267" i="1"/>
  <c r="AC5267" i="1" s="1"/>
  <c r="AB5268" i="1"/>
  <c r="AC5268" i="1" s="1"/>
  <c r="AB5269" i="1"/>
  <c r="AC5269" i="1" s="1"/>
  <c r="AB5270" i="1"/>
  <c r="AC5270" i="1" s="1"/>
  <c r="AB5271" i="1"/>
  <c r="AC5271" i="1" s="1"/>
  <c r="AB5272" i="1"/>
  <c r="AC5272" i="1" s="1"/>
  <c r="AB5273" i="1"/>
  <c r="AC5273" i="1" s="1"/>
  <c r="AB5274" i="1"/>
  <c r="AC5274" i="1" s="1"/>
  <c r="AB5275" i="1"/>
  <c r="AC5275" i="1" s="1"/>
  <c r="AB5276" i="1"/>
  <c r="AC5276" i="1" s="1"/>
  <c r="AB5277" i="1"/>
  <c r="AC5277" i="1" s="1"/>
  <c r="AB5278" i="1"/>
  <c r="AC5278" i="1" s="1"/>
  <c r="AB5279" i="1"/>
  <c r="AC5279" i="1" s="1"/>
  <c r="AB5280" i="1"/>
  <c r="AC5280" i="1" s="1"/>
  <c r="AB5281" i="1"/>
  <c r="AC5281" i="1" s="1"/>
  <c r="AB5282" i="1"/>
  <c r="AC5282" i="1" s="1"/>
  <c r="AB5283" i="1"/>
  <c r="AC5283" i="1" s="1"/>
  <c r="AB5284" i="1"/>
  <c r="AC5284" i="1" s="1"/>
  <c r="AB5285" i="1"/>
  <c r="AC5285" i="1" s="1"/>
  <c r="AB5286" i="1"/>
  <c r="AC5286" i="1" s="1"/>
  <c r="AB5287" i="1"/>
  <c r="AC5287" i="1" s="1"/>
  <c r="AB5288" i="1"/>
  <c r="AC5288" i="1" s="1"/>
  <c r="AB5289" i="1"/>
  <c r="AC5289" i="1" s="1"/>
  <c r="AB5290" i="1"/>
  <c r="AC5290" i="1" s="1"/>
  <c r="AB5291" i="1"/>
  <c r="AC5291" i="1" s="1"/>
  <c r="AB5292" i="1"/>
  <c r="AC5292" i="1" s="1"/>
  <c r="AB5293" i="1"/>
  <c r="AC5293" i="1" s="1"/>
  <c r="AB5294" i="1"/>
  <c r="AC5294" i="1" s="1"/>
  <c r="AB5295" i="1"/>
  <c r="AC5295" i="1" s="1"/>
  <c r="AB5296" i="1"/>
  <c r="AC5296" i="1" s="1"/>
  <c r="AB5297" i="1"/>
  <c r="AC5297" i="1" s="1"/>
  <c r="AB5298" i="1"/>
  <c r="AC5298" i="1" s="1"/>
  <c r="AB5299" i="1"/>
  <c r="AC5299" i="1" s="1"/>
  <c r="AB5300" i="1"/>
  <c r="AC5300" i="1" s="1"/>
  <c r="AB5301" i="1"/>
  <c r="AB5302" i="1"/>
  <c r="AC5302" i="1" s="1"/>
  <c r="AB5303" i="1"/>
  <c r="AC5303" i="1" s="1"/>
  <c r="AB5304" i="1"/>
  <c r="AC5304" i="1" s="1"/>
  <c r="AB5305" i="1"/>
  <c r="AC5305" i="1" s="1"/>
  <c r="AB5306" i="1"/>
  <c r="AC5306" i="1" s="1"/>
  <c r="AB5307" i="1"/>
  <c r="AC5307" i="1" s="1"/>
  <c r="AB5308" i="1"/>
  <c r="AC5308" i="1" s="1"/>
  <c r="AB5309" i="1"/>
  <c r="AC5309" i="1" s="1"/>
  <c r="AB5310" i="1"/>
  <c r="AC5310" i="1" s="1"/>
  <c r="AB5311" i="1"/>
  <c r="AC5311" i="1" s="1"/>
  <c r="AB5312" i="1"/>
  <c r="AC5312" i="1" s="1"/>
  <c r="AB5313" i="1"/>
  <c r="AC5313" i="1" s="1"/>
  <c r="AB5314" i="1"/>
  <c r="AC5314" i="1" s="1"/>
  <c r="AB5315" i="1"/>
  <c r="AC5315" i="1" s="1"/>
  <c r="AB5316" i="1"/>
  <c r="AC5316" i="1" s="1"/>
  <c r="AB5317" i="1"/>
  <c r="AC5317" i="1" s="1"/>
  <c r="AB5318" i="1"/>
  <c r="AC5318" i="1" s="1"/>
  <c r="AB5319" i="1"/>
  <c r="AC5319" i="1" s="1"/>
  <c r="AB5320" i="1"/>
  <c r="AC5320" i="1" s="1"/>
  <c r="AB5321" i="1"/>
  <c r="AC5321" i="1" s="1"/>
  <c r="AB5322" i="1"/>
  <c r="AC5322" i="1" s="1"/>
  <c r="AB5323" i="1"/>
  <c r="AC5323" i="1" s="1"/>
  <c r="AB5324" i="1"/>
  <c r="AC5324" i="1" s="1"/>
  <c r="AB5325" i="1"/>
  <c r="AC5325" i="1" s="1"/>
  <c r="AB5326" i="1"/>
  <c r="AC5326" i="1" s="1"/>
  <c r="AB5327" i="1"/>
  <c r="AC5327" i="1" s="1"/>
  <c r="AB5328" i="1"/>
  <c r="AC5328" i="1" s="1"/>
  <c r="AB5329" i="1"/>
  <c r="AC5329" i="1" s="1"/>
  <c r="AB5330" i="1"/>
  <c r="AC5330" i="1" s="1"/>
  <c r="AB5331" i="1"/>
  <c r="AC5331" i="1" s="1"/>
  <c r="AB5332" i="1"/>
  <c r="AC5332" i="1" s="1"/>
  <c r="AB5333" i="1"/>
  <c r="AC5333" i="1" s="1"/>
  <c r="AB5334" i="1"/>
  <c r="AC5334" i="1" s="1"/>
  <c r="AB5335" i="1"/>
  <c r="AC5335" i="1" s="1"/>
  <c r="AB5336" i="1"/>
  <c r="AC5336" i="1" s="1"/>
  <c r="AB5337" i="1"/>
  <c r="AC5337" i="1" s="1"/>
  <c r="AB5338" i="1"/>
  <c r="AC5338" i="1" s="1"/>
  <c r="AB5339" i="1"/>
  <c r="AC5339" i="1" s="1"/>
  <c r="AB5340" i="1"/>
  <c r="AC5340" i="1" s="1"/>
  <c r="AB5341" i="1"/>
  <c r="AC5341" i="1" s="1"/>
  <c r="AB5342" i="1"/>
  <c r="AC5342" i="1" s="1"/>
  <c r="AB5343" i="1"/>
  <c r="AC5343" i="1" s="1"/>
  <c r="AB5344" i="1"/>
  <c r="AC5344" i="1" s="1"/>
  <c r="AB5345" i="1"/>
  <c r="AC5345" i="1" s="1"/>
  <c r="AB5346" i="1"/>
  <c r="AC5346" i="1" s="1"/>
  <c r="AB5347" i="1"/>
  <c r="AC5347" i="1" s="1"/>
  <c r="AB5348" i="1"/>
  <c r="AC5348" i="1" s="1"/>
  <c r="AB5349" i="1"/>
  <c r="AC5349" i="1" s="1"/>
  <c r="AB5350" i="1"/>
  <c r="AC5350" i="1" s="1"/>
  <c r="AB5351" i="1"/>
  <c r="AC5351" i="1" s="1"/>
  <c r="AB5352" i="1"/>
  <c r="AC5352" i="1" s="1"/>
  <c r="AB5353" i="1"/>
  <c r="AC5353" i="1" s="1"/>
  <c r="AB5354" i="1"/>
  <c r="AC5354" i="1" s="1"/>
  <c r="AB5355" i="1"/>
  <c r="AC5355" i="1" s="1"/>
  <c r="AB5356" i="1"/>
  <c r="AC5356" i="1" s="1"/>
  <c r="AB5357" i="1"/>
  <c r="AC5357" i="1" s="1"/>
  <c r="AB5358" i="1"/>
  <c r="AC5358" i="1" s="1"/>
  <c r="AB5359" i="1"/>
  <c r="AC5359" i="1" s="1"/>
  <c r="AB5360" i="1"/>
  <c r="AC5360" i="1" s="1"/>
  <c r="AB5361" i="1"/>
  <c r="AC5361" i="1" s="1"/>
  <c r="AB5362" i="1"/>
  <c r="AC5362" i="1" s="1"/>
  <c r="AB5363" i="1"/>
  <c r="AC5363" i="1" s="1"/>
  <c r="AB5364" i="1"/>
  <c r="AC5364" i="1" s="1"/>
  <c r="AB5365" i="1"/>
  <c r="AC5365" i="1" s="1"/>
  <c r="AB5366" i="1"/>
  <c r="AC5366" i="1" s="1"/>
  <c r="AB5367" i="1"/>
  <c r="AC5367" i="1" s="1"/>
  <c r="AB5368" i="1"/>
  <c r="AC5368" i="1" s="1"/>
  <c r="AB5369" i="1"/>
  <c r="AC5369" i="1" s="1"/>
  <c r="AB5370" i="1"/>
  <c r="AC5370" i="1" s="1"/>
  <c r="AB5371" i="1"/>
  <c r="AC5371" i="1" s="1"/>
  <c r="AB5372" i="1"/>
  <c r="AC5372" i="1" s="1"/>
  <c r="AB5373" i="1"/>
  <c r="AC5373" i="1" s="1"/>
  <c r="AB5374" i="1"/>
  <c r="AC5374" i="1" s="1"/>
  <c r="AB5375" i="1"/>
  <c r="AC5375" i="1" s="1"/>
  <c r="AB5376" i="1"/>
  <c r="AC5376" i="1" s="1"/>
  <c r="AB5377" i="1"/>
  <c r="AC5377" i="1" s="1"/>
  <c r="AB5378" i="1"/>
  <c r="AC5378" i="1" s="1"/>
  <c r="AB5379" i="1"/>
  <c r="AC5379" i="1" s="1"/>
  <c r="AB5380" i="1"/>
  <c r="AC5380" i="1" s="1"/>
  <c r="AB5381" i="1"/>
  <c r="AC5381" i="1" s="1"/>
  <c r="AB5382" i="1"/>
  <c r="AC5382" i="1" s="1"/>
  <c r="AB5383" i="1"/>
  <c r="AC5383" i="1" s="1"/>
  <c r="AB5384" i="1"/>
  <c r="AC5384" i="1" s="1"/>
  <c r="AB5385" i="1"/>
  <c r="AC5385" i="1" s="1"/>
  <c r="AB5386" i="1"/>
  <c r="AC5386" i="1" s="1"/>
  <c r="AB5387" i="1"/>
  <c r="AC5387" i="1" s="1"/>
  <c r="AB5388" i="1"/>
  <c r="AC5388" i="1" s="1"/>
  <c r="AB5389" i="1"/>
  <c r="AC5389" i="1" s="1"/>
  <c r="AB5390" i="1"/>
  <c r="AC5390" i="1" s="1"/>
  <c r="AB5391" i="1"/>
  <c r="AC5391" i="1" s="1"/>
  <c r="AB5392" i="1"/>
  <c r="AC5392" i="1" s="1"/>
  <c r="AB5393" i="1"/>
  <c r="AC5393" i="1" s="1"/>
  <c r="AB5394" i="1"/>
  <c r="AC5394" i="1" s="1"/>
  <c r="AB5395" i="1"/>
  <c r="AC5395" i="1" s="1"/>
  <c r="AB5396" i="1"/>
  <c r="AC5396" i="1" s="1"/>
  <c r="AB5397" i="1"/>
  <c r="AC5397" i="1" s="1"/>
  <c r="AB5398" i="1"/>
  <c r="AC5398" i="1" s="1"/>
  <c r="AB5399" i="1"/>
  <c r="AC5399" i="1" s="1"/>
  <c r="AB5400" i="1"/>
  <c r="AC5400" i="1" s="1"/>
  <c r="AB5401" i="1"/>
  <c r="AC5401" i="1" s="1"/>
  <c r="AB5402" i="1"/>
  <c r="AC5402" i="1" s="1"/>
  <c r="AB5403" i="1"/>
  <c r="AC5403" i="1" s="1"/>
  <c r="AB5404" i="1"/>
  <c r="AC5404" i="1" s="1"/>
  <c r="AB5405" i="1"/>
  <c r="AC5405" i="1" s="1"/>
  <c r="AB5406" i="1"/>
  <c r="AC5406" i="1" s="1"/>
  <c r="AB5407" i="1"/>
  <c r="AC5407" i="1" s="1"/>
  <c r="AB5408" i="1"/>
  <c r="AC5408" i="1" s="1"/>
  <c r="AB5409" i="1"/>
  <c r="AC5409" i="1" s="1"/>
  <c r="AB5410" i="1"/>
  <c r="AC5410" i="1" s="1"/>
  <c r="AB5411" i="1"/>
  <c r="AC5411" i="1" s="1"/>
  <c r="AB5412" i="1"/>
  <c r="AC5412" i="1" s="1"/>
  <c r="AB5413" i="1"/>
  <c r="AC5413" i="1" s="1"/>
  <c r="AB5414" i="1"/>
  <c r="AC5414" i="1" s="1"/>
  <c r="AB5415" i="1"/>
  <c r="AC5415" i="1" s="1"/>
  <c r="AB5416" i="1"/>
  <c r="AC5416" i="1" s="1"/>
  <c r="AB5417" i="1"/>
  <c r="AC5417" i="1" s="1"/>
  <c r="AB5418" i="1"/>
  <c r="AC5418" i="1" s="1"/>
  <c r="AB5419" i="1"/>
  <c r="AC5419" i="1" s="1"/>
  <c r="AB5420" i="1"/>
  <c r="AC5420" i="1" s="1"/>
  <c r="AB5421" i="1"/>
  <c r="AC5421" i="1" s="1"/>
  <c r="AB5422" i="1"/>
  <c r="AC5422" i="1" s="1"/>
  <c r="AB5423" i="1"/>
  <c r="AC5423" i="1" s="1"/>
  <c r="AB5424" i="1"/>
  <c r="AC5424" i="1" s="1"/>
  <c r="AB5425" i="1"/>
  <c r="AC5425" i="1" s="1"/>
  <c r="AB5426" i="1"/>
  <c r="AC5426" i="1" s="1"/>
  <c r="AB5427" i="1"/>
  <c r="AC5427" i="1" s="1"/>
  <c r="AB5428" i="1"/>
  <c r="AC5428" i="1" s="1"/>
  <c r="AB5429" i="1"/>
  <c r="AB5430" i="1"/>
  <c r="AC5430" i="1" s="1"/>
  <c r="AB5431" i="1"/>
  <c r="AC5431" i="1" s="1"/>
  <c r="AB5432" i="1"/>
  <c r="AC5432" i="1" s="1"/>
  <c r="AB5433" i="1"/>
  <c r="AC5433" i="1" s="1"/>
  <c r="AB5434" i="1"/>
  <c r="AC5434" i="1" s="1"/>
  <c r="AB5435" i="1"/>
  <c r="AC5435" i="1" s="1"/>
  <c r="AB5436" i="1"/>
  <c r="AC5436" i="1" s="1"/>
  <c r="AB5437" i="1"/>
  <c r="AC5437" i="1" s="1"/>
  <c r="AB5438" i="1"/>
  <c r="AC5438" i="1" s="1"/>
  <c r="AB5439" i="1"/>
  <c r="AC5439" i="1" s="1"/>
  <c r="AB5440" i="1"/>
  <c r="AC5440" i="1" s="1"/>
  <c r="AB5441" i="1"/>
  <c r="AC5441" i="1" s="1"/>
  <c r="AB5442" i="1"/>
  <c r="AC5442" i="1" s="1"/>
  <c r="AB5443" i="1"/>
  <c r="AC5443" i="1" s="1"/>
  <c r="AB5444" i="1"/>
  <c r="AC5444" i="1" s="1"/>
  <c r="AB5445" i="1"/>
  <c r="AC5445" i="1" s="1"/>
  <c r="AB5446" i="1"/>
  <c r="AC5446" i="1" s="1"/>
  <c r="AB5447" i="1"/>
  <c r="AC5447" i="1" s="1"/>
  <c r="AB5448" i="1"/>
  <c r="AC5448" i="1" s="1"/>
  <c r="AB5449" i="1"/>
  <c r="AC5449" i="1" s="1"/>
  <c r="AB5450" i="1"/>
  <c r="AC5450" i="1" s="1"/>
  <c r="AB5451" i="1"/>
  <c r="AC5451" i="1" s="1"/>
  <c r="AB5452" i="1"/>
  <c r="AC5452" i="1" s="1"/>
  <c r="AB5453" i="1"/>
  <c r="AC5453" i="1" s="1"/>
  <c r="AB5454" i="1"/>
  <c r="AC5454" i="1" s="1"/>
  <c r="AB5455" i="1"/>
  <c r="AC5455" i="1" s="1"/>
  <c r="AB5456" i="1"/>
  <c r="AC5456" i="1" s="1"/>
  <c r="AB5457" i="1"/>
  <c r="AC5457" i="1" s="1"/>
  <c r="AB5458" i="1"/>
  <c r="AC5458" i="1" s="1"/>
  <c r="AB5459" i="1"/>
  <c r="AC5459" i="1" s="1"/>
  <c r="AB5460" i="1"/>
  <c r="AC5460" i="1" s="1"/>
  <c r="AB5461" i="1"/>
  <c r="AC5461" i="1" s="1"/>
  <c r="AB5462" i="1"/>
  <c r="AC5462" i="1" s="1"/>
  <c r="AB5463" i="1"/>
  <c r="AC5463" i="1" s="1"/>
  <c r="AB5464" i="1"/>
  <c r="AC5464" i="1" s="1"/>
  <c r="AB5465" i="1"/>
  <c r="AC5465" i="1" s="1"/>
  <c r="AB5466" i="1"/>
  <c r="AC5466" i="1" s="1"/>
  <c r="AB5467" i="1"/>
  <c r="AC5467" i="1" s="1"/>
  <c r="AB5468" i="1"/>
  <c r="AC5468" i="1" s="1"/>
  <c r="AB5469" i="1"/>
  <c r="AC5469" i="1" s="1"/>
  <c r="AB5470" i="1"/>
  <c r="AC5470" i="1" s="1"/>
  <c r="AB5471" i="1"/>
  <c r="AC5471" i="1" s="1"/>
  <c r="AB5472" i="1"/>
  <c r="AC5472" i="1" s="1"/>
  <c r="AB5473" i="1"/>
  <c r="AC5473" i="1" s="1"/>
  <c r="AB5474" i="1"/>
  <c r="AC5474" i="1" s="1"/>
  <c r="AB5475" i="1"/>
  <c r="AC5475" i="1" s="1"/>
  <c r="AB5476" i="1"/>
  <c r="AC5476" i="1" s="1"/>
  <c r="AB5477" i="1"/>
  <c r="AC5477" i="1" s="1"/>
  <c r="AB5478" i="1"/>
  <c r="AC5478" i="1" s="1"/>
  <c r="AB5479" i="1"/>
  <c r="AC5479" i="1" s="1"/>
  <c r="AB5480" i="1"/>
  <c r="AC5480" i="1" s="1"/>
  <c r="AB5481" i="1"/>
  <c r="AC5481" i="1" s="1"/>
  <c r="AB5482" i="1"/>
  <c r="AC5482" i="1" s="1"/>
  <c r="AB5483" i="1"/>
  <c r="AC5483" i="1" s="1"/>
  <c r="AB5484" i="1"/>
  <c r="AC5484" i="1" s="1"/>
  <c r="AB5485" i="1"/>
  <c r="AC5485" i="1" s="1"/>
  <c r="AB5486" i="1"/>
  <c r="AC5486" i="1" s="1"/>
  <c r="AB5487" i="1"/>
  <c r="AC5487" i="1" s="1"/>
  <c r="AB5488" i="1"/>
  <c r="AC5488" i="1" s="1"/>
  <c r="AB5489" i="1"/>
  <c r="AC5489" i="1" s="1"/>
  <c r="AB5490" i="1"/>
  <c r="AC5490" i="1" s="1"/>
  <c r="AB5491" i="1"/>
  <c r="AC5491" i="1" s="1"/>
  <c r="AB5492" i="1"/>
  <c r="AC5492" i="1" s="1"/>
  <c r="AB5493" i="1"/>
  <c r="AC5493" i="1" s="1"/>
  <c r="AB5494" i="1"/>
  <c r="AC5494" i="1" s="1"/>
  <c r="AB5495" i="1"/>
  <c r="AC5495" i="1" s="1"/>
  <c r="AB5496" i="1"/>
  <c r="AC5496" i="1" s="1"/>
  <c r="AB5497" i="1"/>
  <c r="AC5497" i="1" s="1"/>
  <c r="AB5498" i="1"/>
  <c r="AC5498" i="1" s="1"/>
  <c r="AB5499" i="1"/>
  <c r="AC5499" i="1" s="1"/>
  <c r="AB5500" i="1"/>
  <c r="AC5500" i="1" s="1"/>
  <c r="AB5501" i="1"/>
  <c r="AC5501" i="1" s="1"/>
  <c r="AB5502" i="1"/>
  <c r="AC5502" i="1" s="1"/>
  <c r="AB5503" i="1"/>
  <c r="AC5503" i="1" s="1"/>
  <c r="AB5504" i="1"/>
  <c r="AC5504" i="1" s="1"/>
  <c r="AB5505" i="1"/>
  <c r="AC5505" i="1" s="1"/>
  <c r="AB5506" i="1"/>
  <c r="AC5506" i="1" s="1"/>
  <c r="AB5507" i="1"/>
  <c r="AC5507" i="1" s="1"/>
  <c r="AB5508" i="1"/>
  <c r="AC5508" i="1" s="1"/>
  <c r="AB5509" i="1"/>
  <c r="AC5509" i="1" s="1"/>
  <c r="AB5510" i="1"/>
  <c r="AC5510" i="1" s="1"/>
  <c r="AB5511" i="1"/>
  <c r="AC5511" i="1" s="1"/>
  <c r="AB5512" i="1"/>
  <c r="AC5512" i="1" s="1"/>
  <c r="AB5513" i="1"/>
  <c r="AC5513" i="1" s="1"/>
  <c r="AB5514" i="1"/>
  <c r="AC5514" i="1" s="1"/>
  <c r="AB5515" i="1"/>
  <c r="AC5515" i="1" s="1"/>
  <c r="AB5516" i="1"/>
  <c r="AC5516" i="1" s="1"/>
  <c r="AB5517" i="1"/>
  <c r="AC5517" i="1" s="1"/>
  <c r="AB5518" i="1"/>
  <c r="AC5518" i="1" s="1"/>
  <c r="AB5519" i="1"/>
  <c r="AC5519" i="1" s="1"/>
  <c r="AB5520" i="1"/>
  <c r="AC5520" i="1" s="1"/>
  <c r="AB5521" i="1"/>
  <c r="AC5521" i="1" s="1"/>
  <c r="AB5522" i="1"/>
  <c r="AC5522" i="1" s="1"/>
  <c r="AB5523" i="1"/>
  <c r="AC5523" i="1" s="1"/>
  <c r="AB5524" i="1"/>
  <c r="AC5524" i="1" s="1"/>
  <c r="AB5525" i="1"/>
  <c r="AC5525" i="1" s="1"/>
  <c r="AB5526" i="1"/>
  <c r="AC5526" i="1" s="1"/>
  <c r="AB5527" i="1"/>
  <c r="AC5527" i="1" s="1"/>
  <c r="AB5528" i="1"/>
  <c r="AC5528" i="1" s="1"/>
  <c r="AB5529" i="1"/>
  <c r="AC5529" i="1" s="1"/>
  <c r="AB5530" i="1"/>
  <c r="AC5530" i="1" s="1"/>
  <c r="AB5531" i="1"/>
  <c r="AC5531" i="1" s="1"/>
  <c r="AB5532" i="1"/>
  <c r="AC5532" i="1" s="1"/>
  <c r="AB5533" i="1"/>
  <c r="AC5533" i="1" s="1"/>
  <c r="AB5534" i="1"/>
  <c r="AC5534" i="1" s="1"/>
  <c r="AB5535" i="1"/>
  <c r="AC5535" i="1" s="1"/>
  <c r="AB5536" i="1"/>
  <c r="AC5536" i="1" s="1"/>
  <c r="AB5537" i="1"/>
  <c r="AC5537" i="1" s="1"/>
  <c r="AB5538" i="1"/>
  <c r="AC5538" i="1" s="1"/>
  <c r="AB5539" i="1"/>
  <c r="AC5539" i="1" s="1"/>
  <c r="AB5540" i="1"/>
  <c r="AC5540" i="1" s="1"/>
  <c r="AB5541" i="1"/>
  <c r="AC5541" i="1" s="1"/>
  <c r="AB5542" i="1"/>
  <c r="AC5542" i="1" s="1"/>
  <c r="AB5543" i="1"/>
  <c r="AC5543" i="1" s="1"/>
  <c r="AB5544" i="1"/>
  <c r="AC5544" i="1" s="1"/>
  <c r="AB5545" i="1"/>
  <c r="AC5545" i="1" s="1"/>
  <c r="AB5546" i="1"/>
  <c r="AC5546" i="1" s="1"/>
  <c r="AB5547" i="1"/>
  <c r="AC5547" i="1" s="1"/>
  <c r="AB5548" i="1"/>
  <c r="AC5548" i="1" s="1"/>
  <c r="AB5549" i="1"/>
  <c r="AC5549" i="1" s="1"/>
  <c r="AB5550" i="1"/>
  <c r="AC5550" i="1" s="1"/>
  <c r="AB5551" i="1"/>
  <c r="AC5551" i="1" s="1"/>
  <c r="AB5552" i="1"/>
  <c r="AC5552" i="1" s="1"/>
  <c r="AB5553" i="1"/>
  <c r="AC5553" i="1" s="1"/>
  <c r="AB5554" i="1"/>
  <c r="AC5554" i="1" s="1"/>
  <c r="AB5555" i="1"/>
  <c r="AC5555" i="1" s="1"/>
  <c r="AB5556" i="1"/>
  <c r="AC5556" i="1" s="1"/>
  <c r="AB5557" i="1"/>
  <c r="AB5558" i="1"/>
  <c r="AC5558" i="1" s="1"/>
  <c r="AB5559" i="1"/>
  <c r="AC5559" i="1" s="1"/>
  <c r="AB5560" i="1"/>
  <c r="AC5560" i="1" s="1"/>
  <c r="AB5561" i="1"/>
  <c r="AC5561" i="1" s="1"/>
  <c r="AB5562" i="1"/>
  <c r="AC5562" i="1" s="1"/>
  <c r="AB5563" i="1"/>
  <c r="AC5563" i="1" s="1"/>
  <c r="AB5564" i="1"/>
  <c r="AC5564" i="1" s="1"/>
  <c r="AB5565" i="1"/>
  <c r="AC5565" i="1" s="1"/>
  <c r="AB5566" i="1"/>
  <c r="AC5566" i="1" s="1"/>
  <c r="AB5567" i="1"/>
  <c r="AC5567" i="1" s="1"/>
  <c r="AB5568" i="1"/>
  <c r="AC5568" i="1" s="1"/>
  <c r="AB5569" i="1"/>
  <c r="AC5569" i="1" s="1"/>
  <c r="AB5570" i="1"/>
  <c r="AC5570" i="1" s="1"/>
  <c r="AB5571" i="1"/>
  <c r="AC5571" i="1" s="1"/>
  <c r="AB5572" i="1"/>
  <c r="AC5572" i="1" s="1"/>
  <c r="AB5573" i="1"/>
  <c r="AC5573" i="1" s="1"/>
  <c r="AB5574" i="1"/>
  <c r="AC5574" i="1" s="1"/>
  <c r="AB5575" i="1"/>
  <c r="AC5575" i="1" s="1"/>
  <c r="AB5576" i="1"/>
  <c r="AC5576" i="1" s="1"/>
  <c r="AB5577" i="1"/>
  <c r="AC5577" i="1" s="1"/>
  <c r="AB5578" i="1"/>
  <c r="AC5578" i="1" s="1"/>
  <c r="AB5579" i="1"/>
  <c r="AC5579" i="1" s="1"/>
  <c r="AB5580" i="1"/>
  <c r="AC5580" i="1" s="1"/>
  <c r="AB5581" i="1"/>
  <c r="AC5581" i="1" s="1"/>
  <c r="AB5582" i="1"/>
  <c r="AC5582" i="1" s="1"/>
  <c r="AB5583" i="1"/>
  <c r="AC5583" i="1" s="1"/>
  <c r="AB5584" i="1"/>
  <c r="AC5584" i="1" s="1"/>
  <c r="AB5585" i="1"/>
  <c r="AC5585" i="1" s="1"/>
  <c r="AB5586" i="1"/>
  <c r="AC5586" i="1" s="1"/>
  <c r="AB5587" i="1"/>
  <c r="AC5587" i="1" s="1"/>
  <c r="AB5588" i="1"/>
  <c r="AC5588" i="1" s="1"/>
  <c r="AB5589" i="1"/>
  <c r="AC5589" i="1" s="1"/>
  <c r="AB5590" i="1"/>
  <c r="AC5590" i="1" s="1"/>
  <c r="AB5591" i="1"/>
  <c r="AC5591" i="1" s="1"/>
  <c r="AB5592" i="1"/>
  <c r="AC5592" i="1" s="1"/>
  <c r="AB5593" i="1"/>
  <c r="AC5593" i="1" s="1"/>
  <c r="AB5594" i="1"/>
  <c r="AC5594" i="1" s="1"/>
  <c r="AB5595" i="1"/>
  <c r="AC5595" i="1" s="1"/>
  <c r="AB5596" i="1"/>
  <c r="AC5596" i="1" s="1"/>
  <c r="AB5597" i="1"/>
  <c r="AC5597" i="1" s="1"/>
  <c r="AB5598" i="1"/>
  <c r="AC5598" i="1" s="1"/>
  <c r="AB5599" i="1"/>
  <c r="AC5599" i="1" s="1"/>
  <c r="AB5600" i="1"/>
  <c r="AC5600" i="1" s="1"/>
  <c r="AB5601" i="1"/>
  <c r="AC5601" i="1" s="1"/>
  <c r="AB5602" i="1"/>
  <c r="AC5602" i="1" s="1"/>
  <c r="AB5603" i="1"/>
  <c r="AC5603" i="1" s="1"/>
  <c r="AB5604" i="1"/>
  <c r="AC5604" i="1" s="1"/>
  <c r="AB5605" i="1"/>
  <c r="AC5605" i="1" s="1"/>
  <c r="AB5606" i="1"/>
  <c r="AC5606" i="1" s="1"/>
  <c r="AB5607" i="1"/>
  <c r="AC5607" i="1" s="1"/>
  <c r="AB5608" i="1"/>
  <c r="AC5608" i="1" s="1"/>
  <c r="AB5609" i="1"/>
  <c r="AC5609" i="1" s="1"/>
  <c r="AB5610" i="1"/>
  <c r="AC5610" i="1" s="1"/>
  <c r="AB5611" i="1"/>
  <c r="AC5611" i="1" s="1"/>
  <c r="AB5612" i="1"/>
  <c r="AC5612" i="1" s="1"/>
  <c r="AB5613" i="1"/>
  <c r="AC5613" i="1" s="1"/>
  <c r="AB5614" i="1"/>
  <c r="AC5614" i="1" s="1"/>
  <c r="AB5615" i="1"/>
  <c r="AC5615" i="1" s="1"/>
  <c r="AB5616" i="1"/>
  <c r="AC5616" i="1" s="1"/>
  <c r="AB5617" i="1"/>
  <c r="AC5617" i="1" s="1"/>
  <c r="AB5618" i="1"/>
  <c r="AC5618" i="1" s="1"/>
  <c r="AB5619" i="1"/>
  <c r="AC5619" i="1" s="1"/>
  <c r="AB5620" i="1"/>
  <c r="AC5620" i="1" s="1"/>
  <c r="AB5621" i="1"/>
  <c r="AC5621" i="1" s="1"/>
  <c r="AB5622" i="1"/>
  <c r="AC5622" i="1" s="1"/>
  <c r="AB5623" i="1"/>
  <c r="AC5623" i="1" s="1"/>
  <c r="AB5624" i="1"/>
  <c r="AC5624" i="1" s="1"/>
  <c r="AB5625" i="1"/>
  <c r="AC5625" i="1" s="1"/>
  <c r="AB5626" i="1"/>
  <c r="AC5626" i="1" s="1"/>
  <c r="AB5627" i="1"/>
  <c r="AC5627" i="1" s="1"/>
  <c r="AB5628" i="1"/>
  <c r="AC5628" i="1" s="1"/>
  <c r="AB5629" i="1"/>
  <c r="AC5629" i="1" s="1"/>
  <c r="AB5630" i="1"/>
  <c r="AC5630" i="1" s="1"/>
  <c r="AB5631" i="1"/>
  <c r="AC5631" i="1" s="1"/>
  <c r="AB5632" i="1"/>
  <c r="AC5632" i="1" s="1"/>
  <c r="AB5633" i="1"/>
  <c r="AC5633" i="1" s="1"/>
  <c r="AB5634" i="1"/>
  <c r="AC5634" i="1" s="1"/>
  <c r="AB5635" i="1"/>
  <c r="AC5635" i="1" s="1"/>
  <c r="AB5636" i="1"/>
  <c r="AC5636" i="1" s="1"/>
  <c r="AB5637" i="1"/>
  <c r="AC5637" i="1" s="1"/>
  <c r="AB5638" i="1"/>
  <c r="AC5638" i="1" s="1"/>
  <c r="AB5639" i="1"/>
  <c r="AC5639" i="1" s="1"/>
  <c r="AB5640" i="1"/>
  <c r="AC5640" i="1" s="1"/>
  <c r="AB5641" i="1"/>
  <c r="AC5641" i="1" s="1"/>
  <c r="AB5642" i="1"/>
  <c r="AC5642" i="1" s="1"/>
  <c r="AB5643" i="1"/>
  <c r="AC5643" i="1" s="1"/>
  <c r="AB5644" i="1"/>
  <c r="AC5644" i="1" s="1"/>
  <c r="AB5645" i="1"/>
  <c r="AC5645" i="1" s="1"/>
  <c r="AB5646" i="1"/>
  <c r="AC5646" i="1" s="1"/>
  <c r="AB5647" i="1"/>
  <c r="AC5647" i="1" s="1"/>
  <c r="AB5648" i="1"/>
  <c r="AC5648" i="1" s="1"/>
  <c r="AB5649" i="1"/>
  <c r="AC5649" i="1" s="1"/>
  <c r="AB5650" i="1"/>
  <c r="AC5650" i="1" s="1"/>
  <c r="AB5651" i="1"/>
  <c r="AC5651" i="1" s="1"/>
  <c r="AB5652" i="1"/>
  <c r="AC5652" i="1" s="1"/>
  <c r="AB5653" i="1"/>
  <c r="AC5653" i="1" s="1"/>
  <c r="AB5654" i="1"/>
  <c r="AC5654" i="1" s="1"/>
  <c r="AB5655" i="1"/>
  <c r="AC5655" i="1" s="1"/>
  <c r="AB5656" i="1"/>
  <c r="AC5656" i="1" s="1"/>
  <c r="AB5657" i="1"/>
  <c r="AC5657" i="1" s="1"/>
  <c r="AB5658" i="1"/>
  <c r="AC5658" i="1" s="1"/>
  <c r="AB5659" i="1"/>
  <c r="AC5659" i="1" s="1"/>
  <c r="AB5660" i="1"/>
  <c r="AC5660" i="1" s="1"/>
  <c r="AB5661" i="1"/>
  <c r="AC5661" i="1" s="1"/>
  <c r="AB5662" i="1"/>
  <c r="AC5662" i="1" s="1"/>
  <c r="AB5663" i="1"/>
  <c r="AC5663" i="1" s="1"/>
  <c r="AB5664" i="1"/>
  <c r="AC5664" i="1" s="1"/>
  <c r="AB5665" i="1"/>
  <c r="AC5665" i="1" s="1"/>
  <c r="AB5666" i="1"/>
  <c r="AC5666" i="1" s="1"/>
  <c r="AB5667" i="1"/>
  <c r="AC5667" i="1" s="1"/>
  <c r="AB5668" i="1"/>
  <c r="AC5668" i="1" s="1"/>
  <c r="AB5669" i="1"/>
  <c r="AC5669" i="1" s="1"/>
  <c r="AB5670" i="1"/>
  <c r="AC5670" i="1" s="1"/>
  <c r="AB5671" i="1"/>
  <c r="AC5671" i="1" s="1"/>
  <c r="AB5672" i="1"/>
  <c r="AC5672" i="1" s="1"/>
  <c r="AB5673" i="1"/>
  <c r="AC5673" i="1" s="1"/>
  <c r="AB5674" i="1"/>
  <c r="AC5674" i="1" s="1"/>
  <c r="AB5675" i="1"/>
  <c r="AC5675" i="1" s="1"/>
  <c r="AB5676" i="1"/>
  <c r="AC5676" i="1" s="1"/>
  <c r="AB5677" i="1"/>
  <c r="AC5677" i="1" s="1"/>
  <c r="AB5678" i="1"/>
  <c r="AC5678" i="1" s="1"/>
  <c r="AB5679" i="1"/>
  <c r="AC5679" i="1" s="1"/>
  <c r="AB5680" i="1"/>
  <c r="AC5680" i="1" s="1"/>
  <c r="AB5681" i="1"/>
  <c r="AC5681" i="1" s="1"/>
  <c r="AB5682" i="1"/>
  <c r="AC5682" i="1" s="1"/>
  <c r="AB5683" i="1"/>
  <c r="AC5683" i="1" s="1"/>
  <c r="AB5684" i="1"/>
  <c r="AC5684" i="1" s="1"/>
  <c r="AB5685" i="1"/>
  <c r="AB5686" i="1"/>
  <c r="AC5686" i="1" s="1"/>
  <c r="AB5687" i="1"/>
  <c r="AC5687" i="1" s="1"/>
  <c r="AB5688" i="1"/>
  <c r="AC5688" i="1" s="1"/>
  <c r="AB5689" i="1"/>
  <c r="AC5689" i="1" s="1"/>
  <c r="AB5690" i="1"/>
  <c r="AC5690" i="1" s="1"/>
  <c r="AB5691" i="1"/>
  <c r="AC5691" i="1" s="1"/>
  <c r="AB5692" i="1"/>
  <c r="AC5692" i="1" s="1"/>
  <c r="AB5693" i="1"/>
  <c r="AC5693" i="1" s="1"/>
  <c r="AB5694" i="1"/>
  <c r="AC5694" i="1" s="1"/>
  <c r="AB5695" i="1"/>
  <c r="AC5695" i="1" s="1"/>
  <c r="AB5696" i="1"/>
  <c r="AC5696" i="1" s="1"/>
  <c r="AB5697" i="1"/>
  <c r="AC5697" i="1" s="1"/>
  <c r="AB5698" i="1"/>
  <c r="AC5698" i="1" s="1"/>
  <c r="AB5699" i="1"/>
  <c r="AC5699" i="1" s="1"/>
  <c r="AB5700" i="1"/>
  <c r="AC5700" i="1" s="1"/>
  <c r="AB5701" i="1"/>
  <c r="AC5701" i="1" s="1"/>
  <c r="AB5702" i="1"/>
  <c r="AC5702" i="1" s="1"/>
  <c r="AB5703" i="1"/>
  <c r="AC5703" i="1" s="1"/>
  <c r="AB5704" i="1"/>
  <c r="AC5704" i="1" s="1"/>
  <c r="AB5705" i="1"/>
  <c r="AC5705" i="1" s="1"/>
  <c r="AB5706" i="1"/>
  <c r="AC5706" i="1" s="1"/>
  <c r="AB5707" i="1"/>
  <c r="AC5707" i="1" s="1"/>
  <c r="AB5708" i="1"/>
  <c r="AC5708" i="1" s="1"/>
  <c r="AB5709" i="1"/>
  <c r="AC5709" i="1" s="1"/>
  <c r="AB5710" i="1"/>
  <c r="AC5710" i="1" s="1"/>
  <c r="AB5711" i="1"/>
  <c r="AC5711" i="1" s="1"/>
  <c r="AB5712" i="1"/>
  <c r="AC5712" i="1" s="1"/>
  <c r="AB5713" i="1"/>
  <c r="AC5713" i="1" s="1"/>
  <c r="AB5714" i="1"/>
  <c r="AC5714" i="1" s="1"/>
  <c r="AB5715" i="1"/>
  <c r="AC5715" i="1" s="1"/>
  <c r="AB5716" i="1"/>
  <c r="AC5716" i="1" s="1"/>
  <c r="AB5717" i="1"/>
  <c r="AC5717" i="1" s="1"/>
  <c r="AB5718" i="1"/>
  <c r="AC5718" i="1" s="1"/>
  <c r="AB5719" i="1"/>
  <c r="AC5719" i="1" s="1"/>
  <c r="AB5720" i="1"/>
  <c r="AC5720" i="1" s="1"/>
  <c r="AB5721" i="1"/>
  <c r="AC5721" i="1" s="1"/>
  <c r="AB5722" i="1"/>
  <c r="AC5722" i="1" s="1"/>
  <c r="AB5723" i="1"/>
  <c r="AC5723" i="1" s="1"/>
  <c r="AB5724" i="1"/>
  <c r="AC5724" i="1" s="1"/>
  <c r="AB5725" i="1"/>
  <c r="AC5725" i="1" s="1"/>
  <c r="AB5726" i="1"/>
  <c r="AC5726" i="1" s="1"/>
  <c r="AB5727" i="1"/>
  <c r="AC5727" i="1" s="1"/>
  <c r="AB5728" i="1"/>
  <c r="AC5728" i="1" s="1"/>
  <c r="AB5729" i="1"/>
  <c r="AC5729" i="1" s="1"/>
  <c r="AB5730" i="1"/>
  <c r="AC5730" i="1" s="1"/>
  <c r="AB5731" i="1"/>
  <c r="AC5731" i="1" s="1"/>
  <c r="AB5732" i="1"/>
  <c r="AC5732" i="1" s="1"/>
  <c r="AB5733" i="1"/>
  <c r="AC5733" i="1" s="1"/>
  <c r="AB5734" i="1"/>
  <c r="AC5734" i="1" s="1"/>
  <c r="AB5735" i="1"/>
  <c r="AC5735" i="1" s="1"/>
  <c r="AB5736" i="1"/>
  <c r="AC5736" i="1" s="1"/>
  <c r="AB5737" i="1"/>
  <c r="AC5737" i="1" s="1"/>
  <c r="AB5738" i="1"/>
  <c r="AC5738" i="1" s="1"/>
  <c r="AB5739" i="1"/>
  <c r="AC5739" i="1" s="1"/>
  <c r="AB5740" i="1"/>
  <c r="AC5740" i="1" s="1"/>
  <c r="AB5741" i="1"/>
  <c r="AC5741" i="1" s="1"/>
  <c r="AB5742" i="1"/>
  <c r="AC5742" i="1" s="1"/>
  <c r="AB5743" i="1"/>
  <c r="AC5743" i="1" s="1"/>
  <c r="AB5744" i="1"/>
  <c r="AC5744" i="1" s="1"/>
  <c r="AB5745" i="1"/>
  <c r="AC5745" i="1" s="1"/>
  <c r="AB5746" i="1"/>
  <c r="AC5746" i="1" s="1"/>
  <c r="AB5747" i="1"/>
  <c r="AC5747" i="1" s="1"/>
  <c r="AB5748" i="1"/>
  <c r="AC5748" i="1" s="1"/>
  <c r="AB5749" i="1"/>
  <c r="AC5749" i="1" s="1"/>
  <c r="AB5750" i="1"/>
  <c r="AC5750" i="1" s="1"/>
  <c r="AB5751" i="1"/>
  <c r="AC5751" i="1" s="1"/>
  <c r="AB5752" i="1"/>
  <c r="AC5752" i="1" s="1"/>
  <c r="AB5753" i="1"/>
  <c r="AC5753" i="1" s="1"/>
  <c r="AB5754" i="1"/>
  <c r="AC5754" i="1" s="1"/>
  <c r="AB5755" i="1"/>
  <c r="AC5755" i="1" s="1"/>
  <c r="AB5756" i="1"/>
  <c r="AC5756" i="1" s="1"/>
  <c r="AB5757" i="1"/>
  <c r="AC5757" i="1" s="1"/>
  <c r="AB5758" i="1"/>
  <c r="AC5758" i="1" s="1"/>
  <c r="AB5759" i="1"/>
  <c r="AC5759" i="1" s="1"/>
  <c r="AB5760" i="1"/>
  <c r="AC5760" i="1" s="1"/>
  <c r="AB5761" i="1"/>
  <c r="AC5761" i="1" s="1"/>
  <c r="AB5762" i="1"/>
  <c r="AC5762" i="1" s="1"/>
  <c r="AB5763" i="1"/>
  <c r="AC5763" i="1" s="1"/>
  <c r="AB5764" i="1"/>
  <c r="AC5764" i="1" s="1"/>
  <c r="AB5765" i="1"/>
  <c r="AC5765" i="1" s="1"/>
  <c r="AB5766" i="1"/>
  <c r="AC5766" i="1" s="1"/>
  <c r="AB5767" i="1"/>
  <c r="AC5767" i="1" s="1"/>
  <c r="AB5768" i="1"/>
  <c r="AC5768" i="1" s="1"/>
  <c r="AB5769" i="1"/>
  <c r="AC5769" i="1" s="1"/>
  <c r="AB5770" i="1"/>
  <c r="AC5770" i="1" s="1"/>
  <c r="AB5771" i="1"/>
  <c r="AC5771" i="1" s="1"/>
  <c r="AB5772" i="1"/>
  <c r="AC5772" i="1" s="1"/>
  <c r="AB5773" i="1"/>
  <c r="AC5773" i="1" s="1"/>
  <c r="AB5774" i="1"/>
  <c r="AC5774" i="1" s="1"/>
  <c r="AB5775" i="1"/>
  <c r="AC5775" i="1" s="1"/>
  <c r="AB5776" i="1"/>
  <c r="AC5776" i="1" s="1"/>
  <c r="AB5777" i="1"/>
  <c r="AC5777" i="1" s="1"/>
  <c r="AB5778" i="1"/>
  <c r="AC5778" i="1" s="1"/>
  <c r="AB5779" i="1"/>
  <c r="AC5779" i="1" s="1"/>
  <c r="AB5780" i="1"/>
  <c r="AC5780" i="1" s="1"/>
  <c r="AB5781" i="1"/>
  <c r="AC5781" i="1" s="1"/>
  <c r="AB5782" i="1"/>
  <c r="AC5782" i="1" s="1"/>
  <c r="AB5783" i="1"/>
  <c r="AC5783" i="1" s="1"/>
  <c r="AB5784" i="1"/>
  <c r="AC5784" i="1" s="1"/>
  <c r="AB5785" i="1"/>
  <c r="AC5785" i="1" s="1"/>
  <c r="AB5786" i="1"/>
  <c r="AC5786" i="1" s="1"/>
  <c r="AB5787" i="1"/>
  <c r="AC5787" i="1" s="1"/>
  <c r="AB5788" i="1"/>
  <c r="AC5788" i="1" s="1"/>
  <c r="AB5789" i="1"/>
  <c r="AC5789" i="1" s="1"/>
  <c r="AB5790" i="1"/>
  <c r="AC5790" i="1" s="1"/>
  <c r="AB5791" i="1"/>
  <c r="AC5791" i="1" s="1"/>
  <c r="AB5792" i="1"/>
  <c r="AC5792" i="1" s="1"/>
  <c r="AB5793" i="1"/>
  <c r="AC5793" i="1" s="1"/>
  <c r="AB5794" i="1"/>
  <c r="AC5794" i="1" s="1"/>
  <c r="AB5795" i="1"/>
  <c r="AC5795" i="1" s="1"/>
  <c r="AB5796" i="1"/>
  <c r="AC5796" i="1" s="1"/>
  <c r="AB5797" i="1"/>
  <c r="AC5797" i="1" s="1"/>
  <c r="AB5798" i="1"/>
  <c r="AC5798" i="1" s="1"/>
  <c r="AB5799" i="1"/>
  <c r="AC5799" i="1" s="1"/>
  <c r="AB5800" i="1"/>
  <c r="AC5800" i="1" s="1"/>
  <c r="AB5801" i="1"/>
  <c r="AC5801" i="1" s="1"/>
  <c r="AB5802" i="1"/>
  <c r="AC5802" i="1" s="1"/>
  <c r="AB5803" i="1"/>
  <c r="AC5803" i="1" s="1"/>
  <c r="AB5804" i="1"/>
  <c r="AC5804" i="1" s="1"/>
  <c r="AB5805" i="1"/>
  <c r="AC5805" i="1" s="1"/>
  <c r="AB5806" i="1"/>
  <c r="AC5806" i="1" s="1"/>
  <c r="AB5807" i="1"/>
  <c r="AC5807" i="1" s="1"/>
  <c r="AB5808" i="1"/>
  <c r="AC5808" i="1" s="1"/>
  <c r="AB5809" i="1"/>
  <c r="AC5809" i="1" s="1"/>
  <c r="AB5810" i="1"/>
  <c r="AC5810" i="1" s="1"/>
  <c r="AB5811" i="1"/>
  <c r="AC5811" i="1" s="1"/>
  <c r="AB5812" i="1"/>
  <c r="AC5812" i="1" s="1"/>
  <c r="AB5813" i="1"/>
  <c r="AB5814" i="1"/>
  <c r="AC5814" i="1" s="1"/>
  <c r="AB5815" i="1"/>
  <c r="AC5815" i="1" s="1"/>
  <c r="AB5816" i="1"/>
  <c r="AC5816" i="1" s="1"/>
  <c r="AB5817" i="1"/>
  <c r="AC5817" i="1" s="1"/>
  <c r="AB5818" i="1"/>
  <c r="AC5818" i="1" s="1"/>
  <c r="AB5819" i="1"/>
  <c r="AC5819" i="1" s="1"/>
  <c r="AB5820" i="1"/>
  <c r="AC5820" i="1" s="1"/>
  <c r="AB5821" i="1"/>
  <c r="AC5821" i="1" s="1"/>
  <c r="AB5822" i="1"/>
  <c r="AC5822" i="1" s="1"/>
  <c r="AB5823" i="1"/>
  <c r="AC5823" i="1" s="1"/>
  <c r="AB5824" i="1"/>
  <c r="AC5824" i="1" s="1"/>
  <c r="AB5825" i="1"/>
  <c r="AC5825" i="1" s="1"/>
  <c r="AB5826" i="1"/>
  <c r="AC5826" i="1" s="1"/>
  <c r="AB5827" i="1"/>
  <c r="AC5827" i="1" s="1"/>
  <c r="AB5828" i="1"/>
  <c r="AC5828" i="1" s="1"/>
  <c r="AB5829" i="1"/>
  <c r="AC5829" i="1" s="1"/>
  <c r="AB5830" i="1"/>
  <c r="AC5830" i="1" s="1"/>
  <c r="AB5831" i="1"/>
  <c r="AC5831" i="1" s="1"/>
  <c r="AB5832" i="1"/>
  <c r="AC5832" i="1" s="1"/>
  <c r="AB5833" i="1"/>
  <c r="AC5833" i="1" s="1"/>
  <c r="AB5834" i="1"/>
  <c r="AC5834" i="1" s="1"/>
  <c r="AB5835" i="1"/>
  <c r="AC5835" i="1" s="1"/>
  <c r="AB5836" i="1"/>
  <c r="AC5836" i="1" s="1"/>
  <c r="AB5837" i="1"/>
  <c r="AC5837" i="1" s="1"/>
  <c r="AB5838" i="1"/>
  <c r="AC5838" i="1" s="1"/>
  <c r="AB5839" i="1"/>
  <c r="AC5839" i="1" s="1"/>
  <c r="AB5840" i="1"/>
  <c r="AC5840" i="1" s="1"/>
  <c r="AB5841" i="1"/>
  <c r="AC5841" i="1" s="1"/>
  <c r="AB5842" i="1"/>
  <c r="AC5842" i="1" s="1"/>
  <c r="AB5843" i="1"/>
  <c r="AC5843" i="1" s="1"/>
  <c r="AB5844" i="1"/>
  <c r="AC5844" i="1" s="1"/>
  <c r="AB5845" i="1"/>
  <c r="AC5845" i="1" s="1"/>
  <c r="AB5846" i="1"/>
  <c r="AC5846" i="1" s="1"/>
  <c r="AB5847" i="1"/>
  <c r="AC5847" i="1" s="1"/>
  <c r="AB5848" i="1"/>
  <c r="AC5848" i="1" s="1"/>
  <c r="AB5849" i="1"/>
  <c r="AC5849" i="1" s="1"/>
  <c r="AB5850" i="1"/>
  <c r="AC5850" i="1" s="1"/>
  <c r="AB5851" i="1"/>
  <c r="AC5851" i="1" s="1"/>
  <c r="AB5852" i="1"/>
  <c r="AC5852" i="1" s="1"/>
  <c r="AB5853" i="1"/>
  <c r="AC5853" i="1" s="1"/>
  <c r="AB5854" i="1"/>
  <c r="AC5854" i="1" s="1"/>
  <c r="AB5855" i="1"/>
  <c r="AC5855" i="1" s="1"/>
  <c r="AB5856" i="1"/>
  <c r="AC5856" i="1" s="1"/>
  <c r="AB5857" i="1"/>
  <c r="AC5857" i="1" s="1"/>
  <c r="AB5858" i="1"/>
  <c r="AC5858" i="1" s="1"/>
  <c r="AB5859" i="1"/>
  <c r="AC5859" i="1" s="1"/>
  <c r="AB5860" i="1"/>
  <c r="AC5860" i="1" s="1"/>
  <c r="AB5861" i="1"/>
  <c r="AC5861" i="1" s="1"/>
  <c r="AB5862" i="1"/>
  <c r="AC5862" i="1" s="1"/>
  <c r="AB5863" i="1"/>
  <c r="AC5863" i="1" s="1"/>
  <c r="AB5864" i="1"/>
  <c r="AC5864" i="1" s="1"/>
  <c r="AB5865" i="1"/>
  <c r="AC5865" i="1" s="1"/>
  <c r="AB5866" i="1"/>
  <c r="AC5866" i="1" s="1"/>
  <c r="AB5867" i="1"/>
  <c r="AC5867" i="1" s="1"/>
  <c r="AB5868" i="1"/>
  <c r="AC5868" i="1" s="1"/>
  <c r="AB5869" i="1"/>
  <c r="AC5869" i="1" s="1"/>
  <c r="AB5870" i="1"/>
  <c r="AC5870" i="1" s="1"/>
  <c r="AB5871" i="1"/>
  <c r="AC5871" i="1" s="1"/>
  <c r="AB5872" i="1"/>
  <c r="AC5872" i="1" s="1"/>
  <c r="AB5873" i="1"/>
  <c r="AC5873" i="1" s="1"/>
  <c r="AB5874" i="1"/>
  <c r="AC5874" i="1" s="1"/>
  <c r="AB5875" i="1"/>
  <c r="AC5875" i="1" s="1"/>
  <c r="AB5876" i="1"/>
  <c r="AC5876" i="1" s="1"/>
  <c r="AB5877" i="1"/>
  <c r="AC5877" i="1" s="1"/>
  <c r="AB5878" i="1"/>
  <c r="AC5878" i="1" s="1"/>
  <c r="AB5879" i="1"/>
  <c r="AC5879" i="1" s="1"/>
  <c r="AB5880" i="1"/>
  <c r="AC5880" i="1" s="1"/>
  <c r="AB5881" i="1"/>
  <c r="AC5881" i="1" s="1"/>
  <c r="AB5882" i="1"/>
  <c r="AC5882" i="1" s="1"/>
  <c r="AB5883" i="1"/>
  <c r="AC5883" i="1" s="1"/>
  <c r="AB5884" i="1"/>
  <c r="AC5884" i="1" s="1"/>
  <c r="AB5885" i="1"/>
  <c r="AC5885" i="1" s="1"/>
  <c r="AB5886" i="1"/>
  <c r="AC5886" i="1" s="1"/>
  <c r="AB5887" i="1"/>
  <c r="AC5887" i="1" s="1"/>
  <c r="AB5888" i="1"/>
  <c r="AC5888" i="1" s="1"/>
  <c r="AB5889" i="1"/>
  <c r="AC5889" i="1" s="1"/>
  <c r="AB5890" i="1"/>
  <c r="AC5890" i="1" s="1"/>
  <c r="AB5891" i="1"/>
  <c r="AC5891" i="1" s="1"/>
  <c r="AB5892" i="1"/>
  <c r="AC5892" i="1" s="1"/>
  <c r="AB5893" i="1"/>
  <c r="AC5893" i="1" s="1"/>
  <c r="AB5894" i="1"/>
  <c r="AC5894" i="1" s="1"/>
  <c r="AB5895" i="1"/>
  <c r="AC5895" i="1" s="1"/>
  <c r="AB5896" i="1"/>
  <c r="AC5896" i="1" s="1"/>
  <c r="AB5897" i="1"/>
  <c r="AC5897" i="1" s="1"/>
  <c r="AB5898" i="1"/>
  <c r="AC5898" i="1" s="1"/>
  <c r="AB5899" i="1"/>
  <c r="AC5899" i="1" s="1"/>
  <c r="AB5900" i="1"/>
  <c r="AC5900" i="1" s="1"/>
  <c r="AB5901" i="1"/>
  <c r="AC5901" i="1" s="1"/>
  <c r="AB5902" i="1"/>
  <c r="AC5902" i="1" s="1"/>
  <c r="AB5903" i="1"/>
  <c r="AC5903" i="1" s="1"/>
  <c r="AB5904" i="1"/>
  <c r="AC5904" i="1" s="1"/>
  <c r="AB5905" i="1"/>
  <c r="AC5905" i="1" s="1"/>
  <c r="AB5906" i="1"/>
  <c r="AC5906" i="1" s="1"/>
  <c r="AB5907" i="1"/>
  <c r="AC5907" i="1" s="1"/>
  <c r="AB5908" i="1"/>
  <c r="AC5908" i="1" s="1"/>
  <c r="AB5909" i="1"/>
  <c r="AC5909" i="1" s="1"/>
  <c r="AB5910" i="1"/>
  <c r="AC5910" i="1" s="1"/>
  <c r="AB5911" i="1"/>
  <c r="AC5911" i="1" s="1"/>
  <c r="AB5912" i="1"/>
  <c r="AC5912" i="1" s="1"/>
  <c r="AB5913" i="1"/>
  <c r="AC5913" i="1" s="1"/>
  <c r="AB5914" i="1"/>
  <c r="AC5914" i="1" s="1"/>
  <c r="AB5915" i="1"/>
  <c r="AC5915" i="1" s="1"/>
  <c r="AB5916" i="1"/>
  <c r="AC5916" i="1" s="1"/>
  <c r="AB5917" i="1"/>
  <c r="AC5917" i="1" s="1"/>
  <c r="AB5918" i="1"/>
  <c r="AC5918" i="1" s="1"/>
  <c r="AB5919" i="1"/>
  <c r="AC5919" i="1" s="1"/>
  <c r="AB5920" i="1"/>
  <c r="AC5920" i="1" s="1"/>
  <c r="AB5921" i="1"/>
  <c r="AC5921" i="1" s="1"/>
  <c r="AB5922" i="1"/>
  <c r="AC5922" i="1" s="1"/>
  <c r="AB5923" i="1"/>
  <c r="AC5923" i="1" s="1"/>
  <c r="AB5924" i="1"/>
  <c r="AC5924" i="1" s="1"/>
  <c r="AB5925" i="1"/>
  <c r="AC5925" i="1" s="1"/>
  <c r="AB5926" i="1"/>
  <c r="AC5926" i="1" s="1"/>
  <c r="AB5927" i="1"/>
  <c r="AC5927" i="1" s="1"/>
  <c r="AB5928" i="1"/>
  <c r="AC5928" i="1" s="1"/>
  <c r="AB5929" i="1"/>
  <c r="AC5929" i="1" s="1"/>
  <c r="AB5930" i="1"/>
  <c r="AC5930" i="1" s="1"/>
  <c r="AB5931" i="1"/>
  <c r="AC5931" i="1" s="1"/>
  <c r="AB5932" i="1"/>
  <c r="AC5932" i="1" s="1"/>
  <c r="AB5933" i="1"/>
  <c r="AC5933" i="1" s="1"/>
  <c r="AB5934" i="1"/>
  <c r="AC5934" i="1" s="1"/>
  <c r="AB5935" i="1"/>
  <c r="AC5935" i="1" s="1"/>
  <c r="AB5936" i="1"/>
  <c r="AC5936" i="1" s="1"/>
  <c r="AB5937" i="1"/>
  <c r="AB5938" i="1"/>
  <c r="AC5938" i="1" s="1"/>
  <c r="AB5939" i="1"/>
  <c r="AC5939" i="1" s="1"/>
  <c r="AB5940" i="1"/>
  <c r="AC5940" i="1" s="1"/>
  <c r="AB5941" i="1"/>
  <c r="AC5941" i="1" s="1"/>
  <c r="AB5942" i="1"/>
  <c r="AC5942" i="1" s="1"/>
  <c r="AB5943" i="1"/>
  <c r="AC5943" i="1" s="1"/>
  <c r="AB5944" i="1"/>
  <c r="AC5944" i="1" s="1"/>
  <c r="AB5945" i="1"/>
  <c r="AC5945" i="1" s="1"/>
  <c r="AB5946" i="1"/>
  <c r="AC5946" i="1" s="1"/>
  <c r="AB5947" i="1"/>
  <c r="AC5947" i="1" s="1"/>
  <c r="AB5948" i="1"/>
  <c r="AC5948" i="1" s="1"/>
  <c r="AB5949" i="1"/>
  <c r="AC5949" i="1" s="1"/>
  <c r="AB5950" i="1"/>
  <c r="AC5950" i="1" s="1"/>
  <c r="AB5951" i="1"/>
  <c r="AC5951" i="1" s="1"/>
  <c r="AB5952" i="1"/>
  <c r="AC5952" i="1" s="1"/>
  <c r="AB5953" i="1"/>
  <c r="AC5953" i="1" s="1"/>
  <c r="AB5954" i="1"/>
  <c r="AC5954" i="1" s="1"/>
  <c r="AB5955" i="1"/>
  <c r="AC5955" i="1" s="1"/>
  <c r="AB5956" i="1"/>
  <c r="AC5956" i="1" s="1"/>
  <c r="AB5957" i="1"/>
  <c r="AC5957" i="1" s="1"/>
  <c r="AB5958" i="1"/>
  <c r="AC5958" i="1" s="1"/>
  <c r="AB5959" i="1"/>
  <c r="AC5959" i="1" s="1"/>
  <c r="AB5960" i="1"/>
  <c r="AC5960" i="1" s="1"/>
  <c r="AB5961" i="1"/>
  <c r="AC5961" i="1" s="1"/>
  <c r="AB5962" i="1"/>
  <c r="AC5962" i="1" s="1"/>
  <c r="AB5963" i="1"/>
  <c r="AC5963" i="1" s="1"/>
  <c r="AB5964" i="1"/>
  <c r="AC5964" i="1" s="1"/>
  <c r="AB5965" i="1"/>
  <c r="AC5965" i="1" s="1"/>
  <c r="AB5966" i="1"/>
  <c r="AC5966" i="1" s="1"/>
  <c r="AB5967" i="1"/>
  <c r="AC5967" i="1" s="1"/>
  <c r="AB5968" i="1"/>
  <c r="AC5968" i="1" s="1"/>
  <c r="AB5969" i="1"/>
  <c r="AC5969" i="1" s="1"/>
  <c r="AB5970" i="1"/>
  <c r="AC5970" i="1" s="1"/>
  <c r="AB5971" i="1"/>
  <c r="AC5971" i="1" s="1"/>
  <c r="AB5972" i="1"/>
  <c r="AC5972" i="1" s="1"/>
  <c r="AB5973" i="1"/>
  <c r="AC5973" i="1" s="1"/>
  <c r="AB5974" i="1"/>
  <c r="AC5974" i="1" s="1"/>
  <c r="AB5975" i="1"/>
  <c r="AC5975" i="1" s="1"/>
  <c r="AB5976" i="1"/>
  <c r="AC5976" i="1" s="1"/>
  <c r="AB5977" i="1"/>
  <c r="AC5977" i="1" s="1"/>
  <c r="AB5978" i="1"/>
  <c r="AC5978" i="1" s="1"/>
  <c r="AB5979" i="1"/>
  <c r="AC5979" i="1" s="1"/>
  <c r="AB5980" i="1"/>
  <c r="AC5980" i="1" s="1"/>
  <c r="AB5981" i="1"/>
  <c r="AC5981" i="1" s="1"/>
  <c r="AB5982" i="1"/>
  <c r="AC5982" i="1" s="1"/>
  <c r="AB5983" i="1"/>
  <c r="AC5983" i="1" s="1"/>
  <c r="AB5984" i="1"/>
  <c r="AC5984" i="1" s="1"/>
  <c r="AB5985" i="1"/>
  <c r="AC5985" i="1" s="1"/>
  <c r="AB5986" i="1"/>
  <c r="AC5986" i="1" s="1"/>
  <c r="AB5987" i="1"/>
  <c r="AC5987" i="1" s="1"/>
  <c r="AB5988" i="1"/>
  <c r="AC5988" i="1" s="1"/>
  <c r="AB5989" i="1"/>
  <c r="AC5989" i="1" s="1"/>
  <c r="AB5990" i="1"/>
  <c r="AC5990" i="1" s="1"/>
  <c r="AB5991" i="1"/>
  <c r="AC5991" i="1" s="1"/>
  <c r="AB5992" i="1"/>
  <c r="AC5992" i="1" s="1"/>
  <c r="AB5993" i="1"/>
  <c r="AC5993" i="1" s="1"/>
  <c r="AB5994" i="1"/>
  <c r="AC5994" i="1" s="1"/>
  <c r="AB5995" i="1"/>
  <c r="AC5995" i="1" s="1"/>
  <c r="AB5996" i="1"/>
  <c r="AC5996" i="1" s="1"/>
  <c r="AB5997" i="1"/>
  <c r="AC5997" i="1" s="1"/>
  <c r="AB5998" i="1"/>
  <c r="AC5998" i="1" s="1"/>
  <c r="AB5999" i="1"/>
  <c r="AC5999" i="1" s="1"/>
  <c r="AB6000" i="1"/>
  <c r="AC6000" i="1" s="1"/>
  <c r="AB6001" i="1"/>
  <c r="AB6002" i="1"/>
  <c r="AC6002" i="1" s="1"/>
  <c r="AB6003" i="1"/>
  <c r="AC6003" i="1" s="1"/>
  <c r="AB6004" i="1"/>
  <c r="AC6004" i="1" s="1"/>
  <c r="AB6005" i="1"/>
  <c r="AC6005" i="1" s="1"/>
  <c r="AB6006" i="1"/>
  <c r="AC6006" i="1" s="1"/>
  <c r="AB6007" i="1"/>
  <c r="AC6007" i="1" s="1"/>
  <c r="AB6008" i="1"/>
  <c r="AC6008" i="1" s="1"/>
  <c r="AB6009" i="1"/>
  <c r="AC6009" i="1" s="1"/>
  <c r="AB6010" i="1"/>
  <c r="AC6010" i="1" s="1"/>
  <c r="AB6011" i="1"/>
  <c r="AC6011" i="1" s="1"/>
  <c r="AB6012" i="1"/>
  <c r="AC6012" i="1" s="1"/>
  <c r="AB6013" i="1"/>
  <c r="AC6013" i="1" s="1"/>
  <c r="AB6014" i="1"/>
  <c r="AC6014" i="1" s="1"/>
  <c r="AB6015" i="1"/>
  <c r="AC6015" i="1" s="1"/>
  <c r="AB6016" i="1"/>
  <c r="AC6016" i="1" s="1"/>
  <c r="AB6017" i="1"/>
  <c r="AC6017" i="1" s="1"/>
  <c r="AB6018" i="1"/>
  <c r="AC6018" i="1" s="1"/>
  <c r="AB6019" i="1"/>
  <c r="AC6019" i="1" s="1"/>
  <c r="AB6020" i="1"/>
  <c r="AC6020" i="1" s="1"/>
  <c r="AB6021" i="1"/>
  <c r="AC6021" i="1" s="1"/>
  <c r="AB6022" i="1"/>
  <c r="AC6022" i="1" s="1"/>
  <c r="AB6023" i="1"/>
  <c r="AC6023" i="1" s="1"/>
  <c r="AB6024" i="1"/>
  <c r="AC6024" i="1" s="1"/>
  <c r="AB6025" i="1"/>
  <c r="AC6025" i="1" s="1"/>
  <c r="AB6026" i="1"/>
  <c r="AC6026" i="1" s="1"/>
  <c r="AB6027" i="1"/>
  <c r="AC6027" i="1" s="1"/>
  <c r="AB6028" i="1"/>
  <c r="AC6028" i="1" s="1"/>
  <c r="AB6029" i="1"/>
  <c r="AC6029" i="1" s="1"/>
  <c r="AB6030" i="1"/>
  <c r="AC6030" i="1" s="1"/>
  <c r="AB6031" i="1"/>
  <c r="AC6031" i="1" s="1"/>
  <c r="AB6032" i="1"/>
  <c r="AC6032" i="1" s="1"/>
  <c r="AB6033" i="1"/>
  <c r="AC6033" i="1" s="1"/>
  <c r="AB6034" i="1"/>
  <c r="AC6034" i="1" s="1"/>
  <c r="AB6035" i="1"/>
  <c r="AC6035" i="1" s="1"/>
  <c r="AB6036" i="1"/>
  <c r="AC6036" i="1" s="1"/>
  <c r="AB6037" i="1"/>
  <c r="AC6037" i="1" s="1"/>
  <c r="AB6038" i="1"/>
  <c r="AC6038" i="1" s="1"/>
  <c r="AB6039" i="1"/>
  <c r="AC6039" i="1" s="1"/>
  <c r="AB6040" i="1"/>
  <c r="AC6040" i="1" s="1"/>
  <c r="AB6041" i="1"/>
  <c r="AC6041" i="1" s="1"/>
  <c r="AB6042" i="1"/>
  <c r="AC6042" i="1" s="1"/>
  <c r="AB6043" i="1"/>
  <c r="AC6043" i="1" s="1"/>
  <c r="AB6044" i="1"/>
  <c r="AC6044" i="1" s="1"/>
  <c r="AB6045" i="1"/>
  <c r="AC6045" i="1" s="1"/>
  <c r="AB6046" i="1"/>
  <c r="AC6046" i="1" s="1"/>
  <c r="AB6047" i="1"/>
  <c r="AC6047" i="1" s="1"/>
  <c r="AB6048" i="1"/>
  <c r="AC6048" i="1" s="1"/>
  <c r="AB6049" i="1"/>
  <c r="AC6049" i="1" s="1"/>
  <c r="AB6050" i="1"/>
  <c r="AC6050" i="1" s="1"/>
  <c r="AB6051" i="1"/>
  <c r="AC6051" i="1" s="1"/>
  <c r="AB6052" i="1"/>
  <c r="AC6052" i="1" s="1"/>
  <c r="AB6053" i="1"/>
  <c r="AC6053" i="1" s="1"/>
  <c r="AB6054" i="1"/>
  <c r="AC6054" i="1" s="1"/>
  <c r="AB6055" i="1"/>
  <c r="AC6055" i="1" s="1"/>
  <c r="AB6056" i="1"/>
  <c r="AC6056" i="1" s="1"/>
  <c r="AB6057" i="1"/>
  <c r="AC6057" i="1" s="1"/>
  <c r="AB6058" i="1"/>
  <c r="AC6058" i="1" s="1"/>
  <c r="AB6059" i="1"/>
  <c r="AC6059" i="1" s="1"/>
  <c r="AB6060" i="1"/>
  <c r="AC6060" i="1" s="1"/>
  <c r="AB6061" i="1"/>
  <c r="AC6061" i="1" s="1"/>
  <c r="AB6062" i="1"/>
  <c r="AC6062" i="1" s="1"/>
  <c r="AB6063" i="1"/>
  <c r="AC6063" i="1" s="1"/>
  <c r="AB6064" i="1"/>
  <c r="AC6064" i="1" s="1"/>
  <c r="AB6065" i="1"/>
  <c r="AB6066" i="1"/>
  <c r="AC6066" i="1" s="1"/>
  <c r="AB6067" i="1"/>
  <c r="AC6067" i="1" s="1"/>
  <c r="AB6068" i="1"/>
  <c r="AC6068" i="1" s="1"/>
  <c r="AB6069" i="1"/>
  <c r="AC6069" i="1" s="1"/>
  <c r="AB6070" i="1"/>
  <c r="AC6070" i="1" s="1"/>
  <c r="AB6071" i="1"/>
  <c r="AC6071" i="1" s="1"/>
  <c r="AB6072" i="1"/>
  <c r="AC6072" i="1" s="1"/>
  <c r="AB6073" i="1"/>
  <c r="AC6073" i="1" s="1"/>
  <c r="AB6074" i="1"/>
  <c r="AC6074" i="1" s="1"/>
  <c r="AB6075" i="1"/>
  <c r="AC6075" i="1" s="1"/>
  <c r="AB6076" i="1"/>
  <c r="AC6076" i="1" s="1"/>
  <c r="AB6077" i="1"/>
  <c r="AC6077" i="1" s="1"/>
  <c r="AB6078" i="1"/>
  <c r="AC6078" i="1" s="1"/>
  <c r="AB6079" i="1"/>
  <c r="AC6079" i="1" s="1"/>
  <c r="AB6080" i="1"/>
  <c r="AC6080" i="1" s="1"/>
  <c r="AB6081" i="1"/>
  <c r="AC6081" i="1" s="1"/>
  <c r="AB6082" i="1"/>
  <c r="AC6082" i="1" s="1"/>
  <c r="AB6083" i="1"/>
  <c r="AC6083" i="1" s="1"/>
  <c r="AB6084" i="1"/>
  <c r="AC6084" i="1" s="1"/>
  <c r="AB6085" i="1"/>
  <c r="AC6085" i="1" s="1"/>
  <c r="AB6086" i="1"/>
  <c r="AC6086" i="1" s="1"/>
  <c r="AB6087" i="1"/>
  <c r="AC6087" i="1" s="1"/>
  <c r="AB6088" i="1"/>
  <c r="AC6088" i="1" s="1"/>
  <c r="AB6089" i="1"/>
  <c r="AC6089" i="1" s="1"/>
  <c r="AB6090" i="1"/>
  <c r="AC6090" i="1" s="1"/>
  <c r="AB6091" i="1"/>
  <c r="AC6091" i="1" s="1"/>
  <c r="AB6092" i="1"/>
  <c r="AC6092" i="1" s="1"/>
  <c r="AB6093" i="1"/>
  <c r="AC6093" i="1" s="1"/>
  <c r="AB6094" i="1"/>
  <c r="AC6094" i="1" s="1"/>
  <c r="AB6095" i="1"/>
  <c r="AC6095" i="1" s="1"/>
  <c r="AB6096" i="1"/>
  <c r="AC6096" i="1" s="1"/>
  <c r="AB6097" i="1"/>
  <c r="AC6097" i="1" s="1"/>
  <c r="AB6098" i="1"/>
  <c r="AC6098" i="1" s="1"/>
  <c r="AB6099" i="1"/>
  <c r="AC6099" i="1" s="1"/>
  <c r="AB6100" i="1"/>
  <c r="AC6100" i="1" s="1"/>
  <c r="AB6101" i="1"/>
  <c r="AC6101" i="1" s="1"/>
  <c r="AB6102" i="1"/>
  <c r="AC6102" i="1" s="1"/>
  <c r="AB6103" i="1"/>
  <c r="AC6103" i="1" s="1"/>
  <c r="AB6104" i="1"/>
  <c r="AC6104" i="1" s="1"/>
  <c r="AB6105" i="1"/>
  <c r="AC6105" i="1" s="1"/>
  <c r="AB6106" i="1"/>
  <c r="AC6106" i="1" s="1"/>
  <c r="AB6107" i="1"/>
  <c r="AC6107" i="1" s="1"/>
  <c r="AB6108" i="1"/>
  <c r="AC6108" i="1" s="1"/>
  <c r="AB6109" i="1"/>
  <c r="AC6109" i="1" s="1"/>
  <c r="AB6110" i="1"/>
  <c r="AC6110" i="1" s="1"/>
  <c r="AB6111" i="1"/>
  <c r="AC6111" i="1" s="1"/>
  <c r="AB6112" i="1"/>
  <c r="AC6112" i="1" s="1"/>
  <c r="AB6113" i="1"/>
  <c r="AC6113" i="1" s="1"/>
  <c r="AB6114" i="1"/>
  <c r="AC6114" i="1" s="1"/>
  <c r="AB6115" i="1"/>
  <c r="AC6115" i="1" s="1"/>
  <c r="AB6116" i="1"/>
  <c r="AC6116" i="1" s="1"/>
  <c r="AB6117" i="1"/>
  <c r="AC6117" i="1" s="1"/>
  <c r="AB6118" i="1"/>
  <c r="AC6118" i="1" s="1"/>
  <c r="AB6119" i="1"/>
  <c r="AC6119" i="1" s="1"/>
  <c r="AB6120" i="1"/>
  <c r="AC6120" i="1" s="1"/>
  <c r="AB6121" i="1"/>
  <c r="AC6121" i="1" s="1"/>
  <c r="AB6122" i="1"/>
  <c r="AC6122" i="1" s="1"/>
  <c r="AB6123" i="1"/>
  <c r="AC6123" i="1" s="1"/>
  <c r="AB6124" i="1"/>
  <c r="AC6124" i="1" s="1"/>
  <c r="AB6125" i="1"/>
  <c r="AC6125" i="1" s="1"/>
  <c r="AB6126" i="1"/>
  <c r="AC6126" i="1" s="1"/>
  <c r="AB6127" i="1"/>
  <c r="AC6127" i="1" s="1"/>
  <c r="AB6128" i="1"/>
  <c r="AC6128" i="1" s="1"/>
  <c r="AB6129" i="1"/>
  <c r="AB6130" i="1"/>
  <c r="AC6130" i="1" s="1"/>
  <c r="AB6131" i="1"/>
  <c r="AC6131" i="1" s="1"/>
  <c r="AB6132" i="1"/>
  <c r="AC6132" i="1" s="1"/>
  <c r="AB6133" i="1"/>
  <c r="AC6133" i="1" s="1"/>
  <c r="AB6134" i="1"/>
  <c r="AC6134" i="1" s="1"/>
  <c r="AB6135" i="1"/>
  <c r="AC6135" i="1" s="1"/>
  <c r="AB6136" i="1"/>
  <c r="AC6136" i="1" s="1"/>
  <c r="AB6137" i="1"/>
  <c r="AC6137" i="1" s="1"/>
  <c r="AB6138" i="1"/>
  <c r="AC6138" i="1" s="1"/>
  <c r="AB6139" i="1"/>
  <c r="AC6139" i="1" s="1"/>
  <c r="AB6140" i="1"/>
  <c r="AC6140" i="1" s="1"/>
  <c r="AB6141" i="1"/>
  <c r="AC6141" i="1" s="1"/>
  <c r="AB6142" i="1"/>
  <c r="AC6142" i="1" s="1"/>
  <c r="AB6143" i="1"/>
  <c r="AC6143" i="1" s="1"/>
  <c r="AB6144" i="1"/>
  <c r="AC6144" i="1" s="1"/>
  <c r="AB6145" i="1"/>
  <c r="AC6145" i="1" s="1"/>
  <c r="AB6146" i="1"/>
  <c r="AC6146" i="1" s="1"/>
  <c r="AB6147" i="1"/>
  <c r="AC6147" i="1" s="1"/>
  <c r="AB6148" i="1"/>
  <c r="AC6148" i="1" s="1"/>
  <c r="AB6149" i="1"/>
  <c r="AC6149" i="1" s="1"/>
  <c r="AB6150" i="1"/>
  <c r="AC6150" i="1" s="1"/>
  <c r="AB6151" i="1"/>
  <c r="AC6151" i="1" s="1"/>
  <c r="AB6152" i="1"/>
  <c r="AC6152" i="1" s="1"/>
  <c r="AB6153" i="1"/>
  <c r="AC6153" i="1" s="1"/>
  <c r="AB6154" i="1"/>
  <c r="AC6154" i="1" s="1"/>
  <c r="AB6155" i="1"/>
  <c r="AC6155" i="1" s="1"/>
  <c r="AB6156" i="1"/>
  <c r="AC6156" i="1" s="1"/>
  <c r="AB6157" i="1"/>
  <c r="AC6157" i="1" s="1"/>
  <c r="AB6158" i="1"/>
  <c r="AC6158" i="1" s="1"/>
  <c r="AB6159" i="1"/>
  <c r="AC6159" i="1" s="1"/>
  <c r="AB6160" i="1"/>
  <c r="AC6160" i="1" s="1"/>
  <c r="AB6161" i="1"/>
  <c r="AC6161" i="1" s="1"/>
  <c r="AB6162" i="1"/>
  <c r="AC6162" i="1" s="1"/>
  <c r="AB6163" i="1"/>
  <c r="AC6163" i="1" s="1"/>
  <c r="AB6164" i="1"/>
  <c r="AC6164" i="1" s="1"/>
  <c r="AB6165" i="1"/>
  <c r="AC6165" i="1" s="1"/>
  <c r="AB6166" i="1"/>
  <c r="AC6166" i="1" s="1"/>
  <c r="AB6167" i="1"/>
  <c r="AC6167" i="1" s="1"/>
  <c r="AB6168" i="1"/>
  <c r="AC6168" i="1" s="1"/>
  <c r="AB6169" i="1"/>
  <c r="AC6169" i="1" s="1"/>
  <c r="AB6170" i="1"/>
  <c r="AC6170" i="1" s="1"/>
  <c r="AB6171" i="1"/>
  <c r="AC6171" i="1" s="1"/>
  <c r="AB6172" i="1"/>
  <c r="AC6172" i="1" s="1"/>
  <c r="AB6173" i="1"/>
  <c r="AC6173" i="1" s="1"/>
  <c r="AB6174" i="1"/>
  <c r="AC6174" i="1" s="1"/>
  <c r="AB6175" i="1"/>
  <c r="AC6175" i="1" s="1"/>
  <c r="AB6176" i="1"/>
  <c r="AC6176" i="1" s="1"/>
  <c r="AB6177" i="1"/>
  <c r="AC6177" i="1" s="1"/>
  <c r="AB6178" i="1"/>
  <c r="AC6178" i="1" s="1"/>
  <c r="AB6179" i="1"/>
  <c r="AC6179" i="1" s="1"/>
  <c r="AB6180" i="1"/>
  <c r="AC6180" i="1" s="1"/>
  <c r="AB6181" i="1"/>
  <c r="AC6181" i="1" s="1"/>
  <c r="AB6182" i="1"/>
  <c r="AC6182" i="1" s="1"/>
  <c r="AB6183" i="1"/>
  <c r="AC6183" i="1" s="1"/>
  <c r="AB6184" i="1"/>
  <c r="AC6184" i="1" s="1"/>
  <c r="AB6185" i="1"/>
  <c r="AC6185" i="1" s="1"/>
  <c r="AB6186" i="1"/>
  <c r="AC6186" i="1" s="1"/>
  <c r="AB6187" i="1"/>
  <c r="AC6187" i="1" s="1"/>
  <c r="AB6188" i="1"/>
  <c r="AC6188" i="1" s="1"/>
  <c r="AB6189" i="1"/>
  <c r="AC6189" i="1" s="1"/>
  <c r="AB6190" i="1"/>
  <c r="AC6190" i="1" s="1"/>
  <c r="AB6191" i="1"/>
  <c r="AC6191" i="1" s="1"/>
  <c r="AB6192" i="1"/>
  <c r="AC6192" i="1" s="1"/>
  <c r="AB6193" i="1"/>
  <c r="AB6194" i="1"/>
  <c r="AC6194" i="1" s="1"/>
  <c r="AB6195" i="1"/>
  <c r="AC6195" i="1" s="1"/>
  <c r="AB6196" i="1"/>
  <c r="AC6196" i="1" s="1"/>
  <c r="AB6197" i="1"/>
  <c r="AC6197" i="1" s="1"/>
  <c r="AB6198" i="1"/>
  <c r="AC6198" i="1" s="1"/>
  <c r="AB6199" i="1"/>
  <c r="AC6199" i="1" s="1"/>
  <c r="AB6200" i="1"/>
  <c r="AC6200" i="1" s="1"/>
  <c r="AB6201" i="1"/>
  <c r="AC6201" i="1" s="1"/>
  <c r="AB6202" i="1"/>
  <c r="AC6202" i="1" s="1"/>
  <c r="AB6203" i="1"/>
  <c r="AC6203" i="1" s="1"/>
  <c r="AB6204" i="1"/>
  <c r="AC6204" i="1" s="1"/>
  <c r="AB6205" i="1"/>
  <c r="AC6205" i="1" s="1"/>
  <c r="AB6206" i="1"/>
  <c r="AC6206" i="1" s="1"/>
  <c r="AB6207" i="1"/>
  <c r="AC6207" i="1" s="1"/>
  <c r="AB6208" i="1"/>
  <c r="AC6208" i="1" s="1"/>
  <c r="AB6209" i="1"/>
  <c r="AC6209" i="1" s="1"/>
  <c r="AB6210" i="1"/>
  <c r="AC6210" i="1" s="1"/>
  <c r="AB6211" i="1"/>
  <c r="AC6211" i="1" s="1"/>
  <c r="AB6212" i="1"/>
  <c r="AC6212" i="1" s="1"/>
  <c r="AB6213" i="1"/>
  <c r="AC6213" i="1" s="1"/>
  <c r="AB6214" i="1"/>
  <c r="AC6214" i="1" s="1"/>
  <c r="AB6215" i="1"/>
  <c r="AC6215" i="1" s="1"/>
  <c r="AB6216" i="1"/>
  <c r="AC6216" i="1" s="1"/>
  <c r="AB6217" i="1"/>
  <c r="AC6217" i="1" s="1"/>
  <c r="AB6218" i="1"/>
  <c r="AC6218" i="1" s="1"/>
  <c r="AB6219" i="1"/>
  <c r="AC6219" i="1" s="1"/>
  <c r="AB6220" i="1"/>
  <c r="AC6220" i="1" s="1"/>
  <c r="AB6221" i="1"/>
  <c r="AC6221" i="1" s="1"/>
  <c r="AB6222" i="1"/>
  <c r="AC6222" i="1" s="1"/>
  <c r="AB6223" i="1"/>
  <c r="AC6223" i="1" s="1"/>
  <c r="AB6224" i="1"/>
  <c r="AC6224" i="1" s="1"/>
  <c r="AB6225" i="1"/>
  <c r="AC6225" i="1" s="1"/>
  <c r="AB6226" i="1"/>
  <c r="AC6226" i="1" s="1"/>
  <c r="AB6227" i="1"/>
  <c r="AC6227" i="1" s="1"/>
  <c r="AB6228" i="1"/>
  <c r="AC6228" i="1" s="1"/>
  <c r="AB6229" i="1"/>
  <c r="AC6229" i="1" s="1"/>
  <c r="AB6230" i="1"/>
  <c r="AC6230" i="1" s="1"/>
  <c r="AB6231" i="1"/>
  <c r="AC6231" i="1" s="1"/>
  <c r="AB6232" i="1"/>
  <c r="AC6232" i="1" s="1"/>
  <c r="AB6233" i="1"/>
  <c r="AC6233" i="1" s="1"/>
  <c r="AB6234" i="1"/>
  <c r="AC6234" i="1" s="1"/>
  <c r="AB6235" i="1"/>
  <c r="AC6235" i="1" s="1"/>
  <c r="AB6236" i="1"/>
  <c r="AC6236" i="1" s="1"/>
  <c r="AB6237" i="1"/>
  <c r="AC6237" i="1" s="1"/>
  <c r="AB6238" i="1"/>
  <c r="AC6238" i="1" s="1"/>
  <c r="AB6239" i="1"/>
  <c r="AC6239" i="1" s="1"/>
  <c r="AB6240" i="1"/>
  <c r="AC6240" i="1" s="1"/>
  <c r="AB6241" i="1"/>
  <c r="AC6241" i="1" s="1"/>
  <c r="AB6242" i="1"/>
  <c r="AC6242" i="1" s="1"/>
  <c r="AB6243" i="1"/>
  <c r="AC6243" i="1" s="1"/>
  <c r="AB6244" i="1"/>
  <c r="AC6244" i="1" s="1"/>
  <c r="AB6245" i="1"/>
  <c r="AC6245" i="1" s="1"/>
  <c r="AB6246" i="1"/>
  <c r="AC6246" i="1" s="1"/>
  <c r="AB6247" i="1"/>
  <c r="AC6247" i="1" s="1"/>
  <c r="AB6248" i="1"/>
  <c r="AC6248" i="1" s="1"/>
  <c r="AB6249" i="1"/>
  <c r="AC6249" i="1" s="1"/>
  <c r="AB6250" i="1"/>
  <c r="AC6250" i="1" s="1"/>
  <c r="AB6251" i="1"/>
  <c r="AC6251" i="1" s="1"/>
  <c r="AB6252" i="1"/>
  <c r="AC6252" i="1" s="1"/>
  <c r="AB6253" i="1"/>
  <c r="AC6253" i="1" s="1"/>
  <c r="AB6254" i="1"/>
  <c r="AC6254" i="1" s="1"/>
  <c r="AB6255" i="1"/>
  <c r="AC6255" i="1" s="1"/>
  <c r="AB6256" i="1"/>
  <c r="AC6256" i="1" s="1"/>
  <c r="AB6257" i="1"/>
  <c r="AC6257" i="1" s="1"/>
  <c r="AB6258" i="1"/>
  <c r="AC6258" i="1" s="1"/>
  <c r="AB6259" i="1"/>
  <c r="AC6259" i="1" s="1"/>
  <c r="AB6260" i="1"/>
  <c r="AC6260" i="1" s="1"/>
  <c r="AB6261" i="1"/>
  <c r="AC6261" i="1" s="1"/>
  <c r="AB6262" i="1"/>
  <c r="AC6262" i="1" s="1"/>
  <c r="AB6263" i="1"/>
  <c r="AC6263" i="1" s="1"/>
  <c r="AB6264" i="1"/>
  <c r="AC6264" i="1" s="1"/>
  <c r="AB6265" i="1"/>
  <c r="AC6265" i="1" s="1"/>
  <c r="AB6266" i="1"/>
  <c r="AC6266" i="1" s="1"/>
  <c r="AB6267" i="1"/>
  <c r="AC6267" i="1" s="1"/>
  <c r="AB6268" i="1"/>
  <c r="AC6268" i="1" s="1"/>
  <c r="AB6269" i="1"/>
  <c r="AC6269" i="1" s="1"/>
  <c r="AB6270" i="1"/>
  <c r="AC6270" i="1" s="1"/>
  <c r="AB6271" i="1"/>
  <c r="AC6271" i="1" s="1"/>
  <c r="AB6272" i="1"/>
  <c r="AC6272" i="1" s="1"/>
  <c r="AB6273" i="1"/>
  <c r="AC6273" i="1" s="1"/>
  <c r="AB6274" i="1"/>
  <c r="AC6274" i="1" s="1"/>
  <c r="AB6275" i="1"/>
  <c r="AC6275" i="1" s="1"/>
  <c r="AB6276" i="1"/>
  <c r="AC6276" i="1" s="1"/>
  <c r="AB6277" i="1"/>
  <c r="AC6277" i="1" s="1"/>
  <c r="AB6278" i="1"/>
  <c r="AC6278" i="1" s="1"/>
  <c r="AB6279" i="1"/>
  <c r="AC6279" i="1" s="1"/>
  <c r="AB6280" i="1"/>
  <c r="AC6280" i="1" s="1"/>
  <c r="AB6281" i="1"/>
  <c r="AC6281" i="1" s="1"/>
  <c r="AB6282" i="1"/>
  <c r="AC6282" i="1" s="1"/>
  <c r="AB6283" i="1"/>
  <c r="AC6283" i="1" s="1"/>
  <c r="AB6284" i="1"/>
  <c r="AC6284" i="1" s="1"/>
  <c r="AB6285" i="1"/>
  <c r="AC6285" i="1" s="1"/>
  <c r="AB6286" i="1"/>
  <c r="AC6286" i="1" s="1"/>
  <c r="AB6287" i="1"/>
  <c r="AC6287" i="1" s="1"/>
  <c r="AB6288" i="1"/>
  <c r="AC6288" i="1" s="1"/>
  <c r="AB6289" i="1"/>
  <c r="AC6289" i="1" s="1"/>
  <c r="AB6290" i="1"/>
  <c r="AC6290" i="1" s="1"/>
  <c r="AB6291" i="1"/>
  <c r="AC6291" i="1" s="1"/>
  <c r="AB6292" i="1"/>
  <c r="AC6292" i="1" s="1"/>
  <c r="AB6293" i="1"/>
  <c r="AC6293" i="1" s="1"/>
  <c r="AB6294" i="1"/>
  <c r="AC6294" i="1" s="1"/>
  <c r="AB6295" i="1"/>
  <c r="AC6295" i="1" s="1"/>
  <c r="AB6296" i="1"/>
  <c r="AC6296" i="1" s="1"/>
  <c r="AB6297" i="1"/>
  <c r="AC6297" i="1" s="1"/>
  <c r="AB6298" i="1"/>
  <c r="AC6298" i="1" s="1"/>
  <c r="AB6299" i="1"/>
  <c r="AC6299" i="1" s="1"/>
  <c r="AB6300" i="1"/>
  <c r="AC6300" i="1" s="1"/>
  <c r="AB6301" i="1"/>
  <c r="AC6301" i="1" s="1"/>
  <c r="AB6302" i="1"/>
  <c r="AC6302" i="1" s="1"/>
  <c r="AB6303" i="1"/>
  <c r="AC6303" i="1" s="1"/>
  <c r="AB6304" i="1"/>
  <c r="AC6304" i="1" s="1"/>
  <c r="AB6305" i="1"/>
  <c r="AC6305" i="1" s="1"/>
  <c r="AB6306" i="1"/>
  <c r="AC6306" i="1" s="1"/>
  <c r="AB6307" i="1"/>
  <c r="AC6307" i="1" s="1"/>
  <c r="AB6308" i="1"/>
  <c r="AC6308" i="1" s="1"/>
  <c r="AB6309" i="1"/>
  <c r="AC6309" i="1" s="1"/>
  <c r="AB6310" i="1"/>
  <c r="AC6310" i="1" s="1"/>
  <c r="AB6311" i="1"/>
  <c r="AC6311" i="1" s="1"/>
  <c r="AB6312" i="1"/>
  <c r="AC6312" i="1" s="1"/>
  <c r="AB6313" i="1"/>
  <c r="AC6313" i="1" s="1"/>
  <c r="AB6314" i="1"/>
  <c r="AC6314" i="1" s="1"/>
  <c r="AB6315" i="1"/>
  <c r="AC6315" i="1" s="1"/>
  <c r="AB6316" i="1"/>
  <c r="AC6316" i="1" s="1"/>
  <c r="AB6317" i="1"/>
  <c r="AC6317" i="1" s="1"/>
  <c r="AB6318" i="1"/>
  <c r="AC6318" i="1" s="1"/>
  <c r="AB6319" i="1"/>
  <c r="AC6319" i="1" s="1"/>
  <c r="AB6320" i="1"/>
  <c r="AC6320" i="1" s="1"/>
  <c r="AB6321" i="1"/>
  <c r="AC6321" i="1" s="1"/>
  <c r="AB6322" i="1"/>
  <c r="AC6322" i="1" s="1"/>
  <c r="AB6323" i="1"/>
  <c r="AC6323" i="1" s="1"/>
  <c r="AB6324" i="1"/>
  <c r="AC6324" i="1" s="1"/>
  <c r="AB6325" i="1"/>
  <c r="AC6325" i="1" s="1"/>
  <c r="AB6326" i="1"/>
  <c r="AC6326" i="1" s="1"/>
  <c r="AB6327" i="1"/>
  <c r="AC6327" i="1" s="1"/>
  <c r="AB6328" i="1"/>
  <c r="AC6328" i="1" s="1"/>
  <c r="AB6329" i="1"/>
  <c r="AB6330" i="1"/>
  <c r="AC6330" i="1" s="1"/>
  <c r="AB6331" i="1"/>
  <c r="AC6331" i="1" s="1"/>
  <c r="AB6332" i="1"/>
  <c r="AC6332" i="1" s="1"/>
  <c r="AB6333" i="1"/>
  <c r="AC6333" i="1" s="1"/>
  <c r="AB6334" i="1"/>
  <c r="AC6334" i="1" s="1"/>
  <c r="AB6335" i="1"/>
  <c r="AC6335" i="1" s="1"/>
  <c r="AB6336" i="1"/>
  <c r="AC6336" i="1" s="1"/>
  <c r="AB6337" i="1"/>
  <c r="AC6337" i="1" s="1"/>
  <c r="AB6338" i="1"/>
  <c r="AC6338" i="1" s="1"/>
  <c r="AB6339" i="1"/>
  <c r="AC6339" i="1" s="1"/>
  <c r="AB6340" i="1"/>
  <c r="AC6340" i="1" s="1"/>
  <c r="AB6341" i="1"/>
  <c r="AC6341" i="1" s="1"/>
  <c r="AB6342" i="1"/>
  <c r="AC6342" i="1" s="1"/>
  <c r="AB6343" i="1"/>
  <c r="AC6343" i="1" s="1"/>
  <c r="AB6344" i="1"/>
  <c r="AC6344" i="1" s="1"/>
  <c r="AB6345" i="1"/>
  <c r="AC6345" i="1" s="1"/>
  <c r="AB6346" i="1"/>
  <c r="AC6346" i="1" s="1"/>
  <c r="AB6347" i="1"/>
  <c r="AC6347" i="1" s="1"/>
  <c r="AB6348" i="1"/>
  <c r="AC6348" i="1" s="1"/>
  <c r="AB6349" i="1"/>
  <c r="AC6349" i="1" s="1"/>
  <c r="AB6350" i="1"/>
  <c r="AC6350" i="1" s="1"/>
  <c r="AB6351" i="1"/>
  <c r="AC6351" i="1" s="1"/>
  <c r="AB6352" i="1"/>
  <c r="AC6352" i="1" s="1"/>
  <c r="AB6353" i="1"/>
  <c r="AC6353" i="1" s="1"/>
  <c r="AB6354" i="1"/>
  <c r="AC6354" i="1" s="1"/>
  <c r="AB6355" i="1"/>
  <c r="AC6355" i="1" s="1"/>
  <c r="AB6356" i="1"/>
  <c r="AC6356" i="1" s="1"/>
  <c r="AB6357" i="1"/>
  <c r="AC6357" i="1" s="1"/>
  <c r="AB6358" i="1"/>
  <c r="AC6358" i="1" s="1"/>
  <c r="AB6359" i="1"/>
  <c r="AC6359" i="1" s="1"/>
  <c r="AB6360" i="1"/>
  <c r="AC6360" i="1" s="1"/>
  <c r="AB6361" i="1"/>
  <c r="AC6361" i="1" s="1"/>
  <c r="AB6362" i="1"/>
  <c r="AC6362" i="1" s="1"/>
  <c r="AB6363" i="1"/>
  <c r="AC6363" i="1" s="1"/>
  <c r="AB6364" i="1"/>
  <c r="AC6364" i="1" s="1"/>
  <c r="AB6365" i="1"/>
  <c r="AC6365" i="1" s="1"/>
  <c r="AB6366" i="1"/>
  <c r="AC6366" i="1" s="1"/>
  <c r="AB6367" i="1"/>
  <c r="AC6367" i="1" s="1"/>
  <c r="AB6368" i="1"/>
  <c r="AC6368" i="1" s="1"/>
  <c r="AB6369" i="1"/>
  <c r="AC6369" i="1" s="1"/>
  <c r="AB6370" i="1"/>
  <c r="AC6370" i="1" s="1"/>
  <c r="AB6371" i="1"/>
  <c r="AC6371" i="1" s="1"/>
  <c r="AB6372" i="1"/>
  <c r="AC6372" i="1" s="1"/>
  <c r="AB6373" i="1"/>
  <c r="AC6373" i="1" s="1"/>
  <c r="AB6374" i="1"/>
  <c r="AC6374" i="1" s="1"/>
  <c r="AB6375" i="1"/>
  <c r="AC6375" i="1" s="1"/>
  <c r="AB6376" i="1"/>
  <c r="AC6376" i="1" s="1"/>
  <c r="AB6377" i="1"/>
  <c r="AC6377" i="1" s="1"/>
  <c r="AB6378" i="1"/>
  <c r="AC6378" i="1" s="1"/>
  <c r="AB6379" i="1"/>
  <c r="AC6379" i="1" s="1"/>
  <c r="AB6380" i="1"/>
  <c r="AC6380" i="1" s="1"/>
  <c r="AB6381" i="1"/>
  <c r="AC6381" i="1" s="1"/>
  <c r="AB6382" i="1"/>
  <c r="AC6382" i="1" s="1"/>
  <c r="AB6383" i="1"/>
  <c r="AC6383" i="1" s="1"/>
  <c r="AB6384" i="1"/>
  <c r="AC6384" i="1" s="1"/>
  <c r="AB6385" i="1"/>
  <c r="AC6385" i="1" s="1"/>
  <c r="AB6386" i="1"/>
  <c r="AC6386" i="1" s="1"/>
  <c r="AB6387" i="1"/>
  <c r="AC6387" i="1" s="1"/>
  <c r="AB6388" i="1"/>
  <c r="AC6388" i="1" s="1"/>
  <c r="AB6389" i="1"/>
  <c r="AC6389" i="1" s="1"/>
  <c r="AB6390" i="1"/>
  <c r="AC6390" i="1" s="1"/>
  <c r="AB6391" i="1"/>
  <c r="AC6391" i="1" s="1"/>
  <c r="AB6392" i="1"/>
  <c r="AC6392" i="1" s="1"/>
  <c r="AB6393" i="1"/>
  <c r="AC6393" i="1" s="1"/>
  <c r="AB6394" i="1"/>
  <c r="AC6394" i="1" s="1"/>
  <c r="AB6395" i="1"/>
  <c r="AC6395" i="1" s="1"/>
  <c r="AB6396" i="1"/>
  <c r="AC6396" i="1" s="1"/>
  <c r="AB6397" i="1"/>
  <c r="AC6397" i="1" s="1"/>
  <c r="AB6398" i="1"/>
  <c r="AC6398" i="1" s="1"/>
  <c r="AB6399" i="1"/>
  <c r="AC6399" i="1" s="1"/>
  <c r="AB6400" i="1"/>
  <c r="AC6400" i="1" s="1"/>
  <c r="AB6401" i="1"/>
  <c r="AC6401" i="1" s="1"/>
  <c r="AB6402" i="1"/>
  <c r="AC6402" i="1" s="1"/>
  <c r="AB6403" i="1"/>
  <c r="AC6403" i="1" s="1"/>
  <c r="AB6404" i="1"/>
  <c r="AC6404" i="1" s="1"/>
  <c r="AB6405" i="1"/>
  <c r="AC6405" i="1" s="1"/>
  <c r="AB6406" i="1"/>
  <c r="AC6406" i="1" s="1"/>
  <c r="AB6407" i="1"/>
  <c r="AC6407" i="1" s="1"/>
  <c r="AB6408" i="1"/>
  <c r="AC6408" i="1" s="1"/>
  <c r="AB6409" i="1"/>
  <c r="AC6409" i="1" s="1"/>
  <c r="AB6410" i="1"/>
  <c r="AC6410" i="1" s="1"/>
  <c r="AB6411" i="1"/>
  <c r="AC6411" i="1" s="1"/>
  <c r="AB6412" i="1"/>
  <c r="AC6412" i="1" s="1"/>
  <c r="AB6413" i="1"/>
  <c r="AC6413" i="1" s="1"/>
  <c r="AB6414" i="1"/>
  <c r="AC6414" i="1" s="1"/>
  <c r="AB6415" i="1"/>
  <c r="AC6415" i="1" s="1"/>
  <c r="AB6416" i="1"/>
  <c r="AC6416" i="1" s="1"/>
  <c r="AB6417" i="1"/>
  <c r="AC6417" i="1" s="1"/>
  <c r="AB6418" i="1"/>
  <c r="AC6418" i="1" s="1"/>
  <c r="AB6419" i="1"/>
  <c r="AC6419" i="1" s="1"/>
  <c r="AB6420" i="1"/>
  <c r="AC6420" i="1" s="1"/>
  <c r="AB6421" i="1"/>
  <c r="AC6421" i="1" s="1"/>
  <c r="AB6422" i="1"/>
  <c r="AC6422" i="1" s="1"/>
  <c r="AB6423" i="1"/>
  <c r="AC6423" i="1" s="1"/>
  <c r="AB6424" i="1"/>
  <c r="AC6424" i="1" s="1"/>
  <c r="AB6425" i="1"/>
  <c r="AC6425" i="1" s="1"/>
  <c r="AB6426" i="1"/>
  <c r="AC6426" i="1" s="1"/>
  <c r="AB6427" i="1"/>
  <c r="AC6427" i="1" s="1"/>
  <c r="AB6428" i="1"/>
  <c r="AC6428" i="1" s="1"/>
  <c r="AB6429" i="1"/>
  <c r="AC6429" i="1" s="1"/>
  <c r="AB6430" i="1"/>
  <c r="AC6430" i="1" s="1"/>
  <c r="AB6431" i="1"/>
  <c r="AC6431" i="1" s="1"/>
  <c r="AB6432" i="1"/>
  <c r="AC6432" i="1" s="1"/>
  <c r="AB6433" i="1"/>
  <c r="AC6433" i="1" s="1"/>
  <c r="AB6434" i="1"/>
  <c r="AC6434" i="1" s="1"/>
  <c r="AB6435" i="1"/>
  <c r="AC6435" i="1" s="1"/>
  <c r="AB6436" i="1"/>
  <c r="AC6436" i="1" s="1"/>
  <c r="AB6437" i="1"/>
  <c r="AC6437" i="1" s="1"/>
  <c r="AB6438" i="1"/>
  <c r="AC6438" i="1" s="1"/>
  <c r="AB6439" i="1"/>
  <c r="AC6439" i="1" s="1"/>
  <c r="AB6440" i="1"/>
  <c r="AC6440" i="1" s="1"/>
  <c r="AB6441" i="1"/>
  <c r="AC6441" i="1" s="1"/>
  <c r="AB6442" i="1"/>
  <c r="AC6442" i="1" s="1"/>
  <c r="AB6443" i="1"/>
  <c r="AC6443" i="1" s="1"/>
  <c r="AB6444" i="1"/>
  <c r="AC6444" i="1" s="1"/>
  <c r="AB6445" i="1"/>
  <c r="AC6445" i="1" s="1"/>
  <c r="AB6446" i="1"/>
  <c r="AC6446" i="1" s="1"/>
  <c r="AB6447" i="1"/>
  <c r="AC6447" i="1" s="1"/>
  <c r="AB6448" i="1"/>
  <c r="AC6448" i="1" s="1"/>
  <c r="AB6449" i="1"/>
  <c r="AC6449" i="1" s="1"/>
  <c r="AB6450" i="1"/>
  <c r="AC6450" i="1" s="1"/>
  <c r="AB6451" i="1"/>
  <c r="AC6451" i="1" s="1"/>
  <c r="AB6452" i="1"/>
  <c r="AC6452" i="1" s="1"/>
  <c r="AB6453" i="1"/>
  <c r="AC6453" i="1" s="1"/>
  <c r="AB6454" i="1"/>
  <c r="AC6454" i="1" s="1"/>
  <c r="AB6455" i="1"/>
  <c r="AC6455" i="1" s="1"/>
  <c r="AB6456" i="1"/>
  <c r="AC6456" i="1" s="1"/>
  <c r="AB6457" i="1"/>
  <c r="AB6458" i="1"/>
  <c r="AC6458" i="1" s="1"/>
  <c r="AB6459" i="1"/>
  <c r="AC6459" i="1" s="1"/>
  <c r="AB6460" i="1"/>
  <c r="AC6460" i="1" s="1"/>
  <c r="AB6461" i="1"/>
  <c r="AC6461" i="1" s="1"/>
  <c r="AB6462" i="1"/>
  <c r="AC6462" i="1" s="1"/>
  <c r="AB6463" i="1"/>
  <c r="AC6463" i="1" s="1"/>
  <c r="AB6464" i="1"/>
  <c r="AC6464" i="1" s="1"/>
  <c r="AB6465" i="1"/>
  <c r="AC6465" i="1" s="1"/>
  <c r="AB6466" i="1"/>
  <c r="AC6466" i="1" s="1"/>
  <c r="AB6467" i="1"/>
  <c r="AC6467" i="1" s="1"/>
  <c r="AB6468" i="1"/>
  <c r="AC6468" i="1" s="1"/>
  <c r="AB6469" i="1"/>
  <c r="AC6469" i="1" s="1"/>
  <c r="AB6470" i="1"/>
  <c r="AC6470" i="1" s="1"/>
  <c r="AB6471" i="1"/>
  <c r="AC6471" i="1" s="1"/>
  <c r="AB6472" i="1"/>
  <c r="AC6472" i="1" s="1"/>
  <c r="AB6473" i="1"/>
  <c r="AC6473" i="1" s="1"/>
  <c r="AB6474" i="1"/>
  <c r="AC6474" i="1" s="1"/>
  <c r="AB6475" i="1"/>
  <c r="AC6475" i="1" s="1"/>
  <c r="AB6476" i="1"/>
  <c r="AC6476" i="1" s="1"/>
  <c r="AB6477" i="1"/>
  <c r="AC6477" i="1" s="1"/>
  <c r="AB6478" i="1"/>
  <c r="AC6478" i="1" s="1"/>
  <c r="AB6479" i="1"/>
  <c r="AC6479" i="1" s="1"/>
  <c r="AB6480" i="1"/>
  <c r="AC6480" i="1" s="1"/>
  <c r="AB6481" i="1"/>
  <c r="AC6481" i="1" s="1"/>
  <c r="AB6482" i="1"/>
  <c r="AC6482" i="1" s="1"/>
  <c r="AB6483" i="1"/>
  <c r="AC6483" i="1" s="1"/>
  <c r="AB6484" i="1"/>
  <c r="AC6484" i="1" s="1"/>
  <c r="AB6485" i="1"/>
  <c r="AC6485" i="1" s="1"/>
  <c r="AB6486" i="1"/>
  <c r="AC6486" i="1" s="1"/>
  <c r="AB6487" i="1"/>
  <c r="AC6487" i="1" s="1"/>
  <c r="AB6488" i="1"/>
  <c r="AC6488" i="1" s="1"/>
  <c r="AB6489" i="1"/>
  <c r="AC6489" i="1" s="1"/>
  <c r="AB6490" i="1"/>
  <c r="AC6490" i="1" s="1"/>
  <c r="AB6491" i="1"/>
  <c r="AC6491" i="1" s="1"/>
  <c r="AB6492" i="1"/>
  <c r="AC6492" i="1" s="1"/>
  <c r="AB6493" i="1"/>
  <c r="AC6493" i="1" s="1"/>
  <c r="AB6494" i="1"/>
  <c r="AC6494" i="1" s="1"/>
  <c r="AB6495" i="1"/>
  <c r="AC6495" i="1" s="1"/>
  <c r="AB6496" i="1"/>
  <c r="AC6496" i="1" s="1"/>
  <c r="AB6497" i="1"/>
  <c r="AC6497" i="1" s="1"/>
  <c r="AB6498" i="1"/>
  <c r="AC6498" i="1" s="1"/>
  <c r="AB6499" i="1"/>
  <c r="AC6499" i="1" s="1"/>
  <c r="AB6500" i="1"/>
  <c r="AC6500" i="1" s="1"/>
  <c r="AB6501" i="1"/>
  <c r="AC6501" i="1" s="1"/>
  <c r="AB6502" i="1"/>
  <c r="AC6502" i="1" s="1"/>
  <c r="AB6503" i="1"/>
  <c r="AC6503" i="1" s="1"/>
  <c r="AB6504" i="1"/>
  <c r="AC6504" i="1" s="1"/>
  <c r="AB6505" i="1"/>
  <c r="AC6505" i="1" s="1"/>
  <c r="AB6506" i="1"/>
  <c r="AC6506" i="1" s="1"/>
  <c r="AB6507" i="1"/>
  <c r="AC6507" i="1" s="1"/>
  <c r="AB6508" i="1"/>
  <c r="AC6508" i="1" s="1"/>
  <c r="AB6509" i="1"/>
  <c r="AC6509" i="1" s="1"/>
  <c r="AB6510" i="1"/>
  <c r="AC6510" i="1" s="1"/>
  <c r="AB6511" i="1"/>
  <c r="AC6511" i="1" s="1"/>
  <c r="AB6512" i="1"/>
  <c r="AC6512" i="1" s="1"/>
  <c r="AB6513" i="1"/>
  <c r="AC6513" i="1" s="1"/>
  <c r="AB6514" i="1"/>
  <c r="AC6514" i="1" s="1"/>
  <c r="AB6515" i="1"/>
  <c r="AC6515" i="1" s="1"/>
  <c r="AB6516" i="1"/>
  <c r="AC6516" i="1" s="1"/>
  <c r="AB6517" i="1"/>
  <c r="AC6517" i="1" s="1"/>
  <c r="AB6518" i="1"/>
  <c r="AC6518" i="1" s="1"/>
  <c r="AB6519" i="1"/>
  <c r="AC6519" i="1" s="1"/>
  <c r="AB6520" i="1"/>
  <c r="AC6520" i="1" s="1"/>
  <c r="AB6521" i="1"/>
  <c r="AC6521" i="1" s="1"/>
  <c r="AB6522" i="1"/>
  <c r="AC6522" i="1" s="1"/>
  <c r="AB6523" i="1"/>
  <c r="AC6523" i="1" s="1"/>
  <c r="AB6524" i="1"/>
  <c r="AC6524" i="1" s="1"/>
  <c r="AB6525" i="1"/>
  <c r="AC6525" i="1" s="1"/>
  <c r="AB6526" i="1"/>
  <c r="AC6526" i="1" s="1"/>
  <c r="AB6527" i="1"/>
  <c r="AC6527" i="1" s="1"/>
  <c r="AB6528" i="1"/>
  <c r="AC6528" i="1" s="1"/>
  <c r="AB6529" i="1"/>
  <c r="AC6529" i="1" s="1"/>
  <c r="AB6530" i="1"/>
  <c r="AC6530" i="1" s="1"/>
  <c r="AB6531" i="1"/>
  <c r="AC6531" i="1" s="1"/>
  <c r="AB6532" i="1"/>
  <c r="AC6532" i="1" s="1"/>
  <c r="AB6533" i="1"/>
  <c r="AC6533" i="1" s="1"/>
  <c r="AB6534" i="1"/>
  <c r="AC6534" i="1" s="1"/>
  <c r="AB6535" i="1"/>
  <c r="AC6535" i="1" s="1"/>
  <c r="AB6536" i="1"/>
  <c r="AC6536" i="1" s="1"/>
  <c r="AB6537" i="1"/>
  <c r="AC6537" i="1" s="1"/>
  <c r="AB6538" i="1"/>
  <c r="AC6538" i="1" s="1"/>
  <c r="AB6539" i="1"/>
  <c r="AC6539" i="1" s="1"/>
  <c r="AB6540" i="1"/>
  <c r="AC6540" i="1" s="1"/>
  <c r="AB6541" i="1"/>
  <c r="AC6541" i="1" s="1"/>
  <c r="AB6542" i="1"/>
  <c r="AC6542" i="1" s="1"/>
  <c r="AB6543" i="1"/>
  <c r="AC6543" i="1" s="1"/>
  <c r="AB6544" i="1"/>
  <c r="AC6544" i="1" s="1"/>
  <c r="AB6545" i="1"/>
  <c r="AC6545" i="1" s="1"/>
  <c r="AB6546" i="1"/>
  <c r="AC6546" i="1" s="1"/>
  <c r="AB6547" i="1"/>
  <c r="AC6547" i="1" s="1"/>
  <c r="AB6548" i="1"/>
  <c r="AC6548" i="1" s="1"/>
  <c r="AB6549" i="1"/>
  <c r="AC6549" i="1" s="1"/>
  <c r="AB6550" i="1"/>
  <c r="AC6550" i="1" s="1"/>
  <c r="AB6551" i="1"/>
  <c r="AC6551" i="1" s="1"/>
  <c r="AB6552" i="1"/>
  <c r="AC6552" i="1" s="1"/>
  <c r="AB6553" i="1"/>
  <c r="AC6553" i="1" s="1"/>
  <c r="AB6554" i="1"/>
  <c r="AC6554" i="1" s="1"/>
  <c r="AB6555" i="1"/>
  <c r="AC6555" i="1" s="1"/>
  <c r="AB6556" i="1"/>
  <c r="AC6556" i="1" s="1"/>
  <c r="AB6557" i="1"/>
  <c r="AC6557" i="1" s="1"/>
  <c r="AB6558" i="1"/>
  <c r="AC6558" i="1" s="1"/>
  <c r="AB6559" i="1"/>
  <c r="AC6559" i="1" s="1"/>
  <c r="AB6560" i="1"/>
  <c r="AC6560" i="1" s="1"/>
  <c r="AB6561" i="1"/>
  <c r="AC6561" i="1" s="1"/>
  <c r="AB6562" i="1"/>
  <c r="AC6562" i="1" s="1"/>
  <c r="AB6563" i="1"/>
  <c r="AC6563" i="1" s="1"/>
  <c r="AB6564" i="1"/>
  <c r="AC6564" i="1" s="1"/>
  <c r="AB6565" i="1"/>
  <c r="AC6565" i="1" s="1"/>
  <c r="AB6566" i="1"/>
  <c r="AC6566" i="1" s="1"/>
  <c r="AB6567" i="1"/>
  <c r="AC6567" i="1" s="1"/>
  <c r="AB6568" i="1"/>
  <c r="AC6568" i="1" s="1"/>
  <c r="AB6569" i="1"/>
  <c r="AC6569" i="1" s="1"/>
  <c r="AB6570" i="1"/>
  <c r="AC6570" i="1" s="1"/>
  <c r="AB6571" i="1"/>
  <c r="AC6571" i="1" s="1"/>
  <c r="AB6572" i="1"/>
  <c r="AC6572" i="1" s="1"/>
  <c r="AB6573" i="1"/>
  <c r="AC6573" i="1" s="1"/>
  <c r="AB6574" i="1"/>
  <c r="AC6574" i="1" s="1"/>
  <c r="AB6575" i="1"/>
  <c r="AC6575" i="1" s="1"/>
  <c r="AB6576" i="1"/>
  <c r="AC6576" i="1" s="1"/>
  <c r="AB6577" i="1"/>
  <c r="AC6577" i="1" s="1"/>
  <c r="AB6578" i="1"/>
  <c r="AC6578" i="1" s="1"/>
  <c r="AB6579" i="1"/>
  <c r="AC6579" i="1" s="1"/>
  <c r="AB6580" i="1"/>
  <c r="AC6580" i="1" s="1"/>
  <c r="AB6581" i="1"/>
  <c r="AC6581" i="1" s="1"/>
  <c r="AB6582" i="1"/>
  <c r="AC6582" i="1" s="1"/>
  <c r="AB6583" i="1"/>
  <c r="AC6583" i="1" s="1"/>
  <c r="AB6584" i="1"/>
  <c r="AC6584" i="1" s="1"/>
  <c r="AB6585" i="1"/>
  <c r="AB6586" i="1"/>
  <c r="AC6586" i="1" s="1"/>
  <c r="AB6587" i="1"/>
  <c r="AC6587" i="1" s="1"/>
  <c r="AB6588" i="1"/>
  <c r="AC6588" i="1" s="1"/>
  <c r="AB6589" i="1"/>
  <c r="AC6589" i="1" s="1"/>
  <c r="AB6590" i="1"/>
  <c r="AC6590" i="1" s="1"/>
  <c r="AB6591" i="1"/>
  <c r="AC6591" i="1" s="1"/>
  <c r="AB6592" i="1"/>
  <c r="AC6592" i="1" s="1"/>
  <c r="AB6593" i="1"/>
  <c r="AC6593" i="1" s="1"/>
  <c r="AB6594" i="1"/>
  <c r="AC6594" i="1" s="1"/>
  <c r="AB6595" i="1"/>
  <c r="AC6595" i="1" s="1"/>
  <c r="AB6596" i="1"/>
  <c r="AC6596" i="1" s="1"/>
  <c r="AB6597" i="1"/>
  <c r="AC6597" i="1" s="1"/>
  <c r="AB6598" i="1"/>
  <c r="AC6598" i="1" s="1"/>
  <c r="AB6599" i="1"/>
  <c r="AC6599" i="1" s="1"/>
  <c r="AB6600" i="1"/>
  <c r="AC6600" i="1" s="1"/>
  <c r="AB6601" i="1"/>
  <c r="AC6601" i="1" s="1"/>
  <c r="AB6602" i="1"/>
  <c r="AC6602" i="1" s="1"/>
  <c r="AB6603" i="1"/>
  <c r="AC6603" i="1" s="1"/>
  <c r="AB6604" i="1"/>
  <c r="AC6604" i="1" s="1"/>
  <c r="AB6605" i="1"/>
  <c r="AC6605" i="1" s="1"/>
  <c r="AB6606" i="1"/>
  <c r="AC6606" i="1" s="1"/>
  <c r="AB6607" i="1"/>
  <c r="AC6607" i="1" s="1"/>
  <c r="AB6608" i="1"/>
  <c r="AC6608" i="1" s="1"/>
  <c r="AB6609" i="1"/>
  <c r="AC6609" i="1" s="1"/>
  <c r="AB6610" i="1"/>
  <c r="AC6610" i="1" s="1"/>
  <c r="AB6611" i="1"/>
  <c r="AC6611" i="1" s="1"/>
  <c r="AB6612" i="1"/>
  <c r="AC6612" i="1" s="1"/>
  <c r="AB6613" i="1"/>
  <c r="AC6613" i="1" s="1"/>
  <c r="AB6614" i="1"/>
  <c r="AC6614" i="1" s="1"/>
  <c r="AB6615" i="1"/>
  <c r="AC6615" i="1" s="1"/>
  <c r="AB6616" i="1"/>
  <c r="AC6616" i="1" s="1"/>
  <c r="AB6617" i="1"/>
  <c r="AC6617" i="1" s="1"/>
  <c r="AB6618" i="1"/>
  <c r="AC6618" i="1" s="1"/>
  <c r="AB6619" i="1"/>
  <c r="AC6619" i="1" s="1"/>
  <c r="AB6620" i="1"/>
  <c r="AC6620" i="1" s="1"/>
  <c r="AB6621" i="1"/>
  <c r="AC6621" i="1" s="1"/>
  <c r="AB6622" i="1"/>
  <c r="AC6622" i="1" s="1"/>
  <c r="AB6623" i="1"/>
  <c r="AC6623" i="1" s="1"/>
  <c r="AB6624" i="1"/>
  <c r="AC6624" i="1" s="1"/>
  <c r="AB6625" i="1"/>
  <c r="AC6625" i="1" s="1"/>
  <c r="AB6626" i="1"/>
  <c r="AC6626" i="1" s="1"/>
  <c r="AB6627" i="1"/>
  <c r="AC6627" i="1" s="1"/>
  <c r="AB6628" i="1"/>
  <c r="AC6628" i="1" s="1"/>
  <c r="AB6629" i="1"/>
  <c r="AC6629" i="1" s="1"/>
  <c r="AB6630" i="1"/>
  <c r="AC6630" i="1" s="1"/>
  <c r="AB6631" i="1"/>
  <c r="AC6631" i="1" s="1"/>
  <c r="AB6632" i="1"/>
  <c r="AC6632" i="1" s="1"/>
  <c r="AB6633" i="1"/>
  <c r="AC6633" i="1" s="1"/>
  <c r="AB6634" i="1"/>
  <c r="AC6634" i="1" s="1"/>
  <c r="AB6635" i="1"/>
  <c r="AC6635" i="1" s="1"/>
  <c r="AB6636" i="1"/>
  <c r="AC6636" i="1" s="1"/>
  <c r="AB6637" i="1"/>
  <c r="AC6637" i="1" s="1"/>
  <c r="AB6638" i="1"/>
  <c r="AC6638" i="1" s="1"/>
  <c r="AB6639" i="1"/>
  <c r="AC6639" i="1" s="1"/>
  <c r="AB6640" i="1"/>
  <c r="AC6640" i="1" s="1"/>
  <c r="AB6641" i="1"/>
  <c r="AC6641" i="1" s="1"/>
  <c r="AB6642" i="1"/>
  <c r="AC6642" i="1" s="1"/>
  <c r="AB6643" i="1"/>
  <c r="AC6643" i="1" s="1"/>
  <c r="AB6644" i="1"/>
  <c r="AC6644" i="1" s="1"/>
  <c r="AB6645" i="1"/>
  <c r="AC6645" i="1" s="1"/>
  <c r="AB6646" i="1"/>
  <c r="AC6646" i="1" s="1"/>
  <c r="AB6647" i="1"/>
  <c r="AC6647" i="1" s="1"/>
  <c r="AB6648" i="1"/>
  <c r="AC6648" i="1" s="1"/>
  <c r="AB6649" i="1"/>
  <c r="AC6649" i="1" s="1"/>
  <c r="AB6650" i="1"/>
  <c r="AC6650" i="1" s="1"/>
  <c r="AB6651" i="1"/>
  <c r="AC6651" i="1" s="1"/>
  <c r="AB6652" i="1"/>
  <c r="AC6652" i="1" s="1"/>
  <c r="AB6653" i="1"/>
  <c r="AC6653" i="1" s="1"/>
  <c r="AB6654" i="1"/>
  <c r="AC6654" i="1" s="1"/>
  <c r="AB6655" i="1"/>
  <c r="AC6655" i="1" s="1"/>
  <c r="AB6656" i="1"/>
  <c r="AC6656" i="1" s="1"/>
  <c r="AB6657" i="1"/>
  <c r="AC6657" i="1" s="1"/>
  <c r="AB6658" i="1"/>
  <c r="AC6658" i="1" s="1"/>
  <c r="AB6659" i="1"/>
  <c r="AC6659" i="1" s="1"/>
  <c r="AB6660" i="1"/>
  <c r="AC6660" i="1" s="1"/>
  <c r="AB6661" i="1"/>
  <c r="AC6661" i="1" s="1"/>
  <c r="AB6662" i="1"/>
  <c r="AC6662" i="1" s="1"/>
  <c r="AB6663" i="1"/>
  <c r="AC6663" i="1" s="1"/>
  <c r="AB6664" i="1"/>
  <c r="AC6664" i="1" s="1"/>
  <c r="AB6665" i="1"/>
  <c r="AC6665" i="1" s="1"/>
  <c r="AB6666" i="1"/>
  <c r="AC6666" i="1" s="1"/>
  <c r="AB6667" i="1"/>
  <c r="AC6667" i="1" s="1"/>
  <c r="AB6668" i="1"/>
  <c r="AC6668" i="1" s="1"/>
  <c r="AB6669" i="1"/>
  <c r="AC6669" i="1" s="1"/>
  <c r="AB6670" i="1"/>
  <c r="AC6670" i="1" s="1"/>
  <c r="AB6671" i="1"/>
  <c r="AC6671" i="1" s="1"/>
  <c r="AB6672" i="1"/>
  <c r="AC6672" i="1" s="1"/>
  <c r="AB6673" i="1"/>
  <c r="AC6673" i="1" s="1"/>
  <c r="AB6674" i="1"/>
  <c r="AC6674" i="1" s="1"/>
  <c r="AB6675" i="1"/>
  <c r="AC6675" i="1" s="1"/>
  <c r="AB6676" i="1"/>
  <c r="AC6676" i="1" s="1"/>
  <c r="AB6677" i="1"/>
  <c r="AC6677" i="1" s="1"/>
  <c r="AB6678" i="1"/>
  <c r="AC6678" i="1" s="1"/>
  <c r="AB6679" i="1"/>
  <c r="AC6679" i="1" s="1"/>
  <c r="AB6680" i="1"/>
  <c r="AC6680" i="1" s="1"/>
  <c r="AB6681" i="1"/>
  <c r="AC6681" i="1" s="1"/>
  <c r="AB6682" i="1"/>
  <c r="AC6682" i="1" s="1"/>
  <c r="AB6683" i="1"/>
  <c r="AC6683" i="1" s="1"/>
  <c r="AB6684" i="1"/>
  <c r="AC6684" i="1" s="1"/>
  <c r="AB6685" i="1"/>
  <c r="AC6685" i="1" s="1"/>
  <c r="AB6686" i="1"/>
  <c r="AC6686" i="1" s="1"/>
  <c r="AB6687" i="1"/>
  <c r="AC6687" i="1" s="1"/>
  <c r="AB6688" i="1"/>
  <c r="AC6688" i="1" s="1"/>
  <c r="AB6689" i="1"/>
  <c r="AC6689" i="1" s="1"/>
  <c r="AB6690" i="1"/>
  <c r="AC6690" i="1" s="1"/>
  <c r="AB6691" i="1"/>
  <c r="AC6691" i="1" s="1"/>
  <c r="AB6692" i="1"/>
  <c r="AC6692" i="1" s="1"/>
  <c r="AB6693" i="1"/>
  <c r="AC6693" i="1" s="1"/>
  <c r="AB6694" i="1"/>
  <c r="AC6694" i="1" s="1"/>
  <c r="AB6695" i="1"/>
  <c r="AC6695" i="1" s="1"/>
  <c r="AB6696" i="1"/>
  <c r="AC6696" i="1" s="1"/>
  <c r="AB6697" i="1"/>
  <c r="AC6697" i="1" s="1"/>
  <c r="AB6698" i="1"/>
  <c r="AC6698" i="1" s="1"/>
  <c r="AB6699" i="1"/>
  <c r="AC6699" i="1" s="1"/>
  <c r="AB6700" i="1"/>
  <c r="AC6700" i="1" s="1"/>
  <c r="AB6701" i="1"/>
  <c r="AC6701" i="1" s="1"/>
  <c r="AB6702" i="1"/>
  <c r="AC6702" i="1" s="1"/>
  <c r="AB6703" i="1"/>
  <c r="AC6703" i="1" s="1"/>
  <c r="AB6704" i="1"/>
  <c r="AC6704" i="1" s="1"/>
  <c r="AB6705" i="1"/>
  <c r="AC6705" i="1" s="1"/>
  <c r="AB6706" i="1"/>
  <c r="AC6706" i="1" s="1"/>
  <c r="AB6707" i="1"/>
  <c r="AC6707" i="1" s="1"/>
  <c r="AB6708" i="1"/>
  <c r="AC6708" i="1" s="1"/>
  <c r="AB6709" i="1"/>
  <c r="AC6709" i="1" s="1"/>
  <c r="AB6710" i="1"/>
  <c r="AC6710" i="1" s="1"/>
  <c r="AB6711" i="1"/>
  <c r="AC6711" i="1" s="1"/>
  <c r="AB6712" i="1"/>
  <c r="AC6712" i="1" s="1"/>
  <c r="AB6713" i="1"/>
  <c r="AB6714" i="1"/>
  <c r="AC6714" i="1" s="1"/>
  <c r="AB6715" i="1"/>
  <c r="AC6715" i="1" s="1"/>
  <c r="AB6716" i="1"/>
  <c r="AC6716" i="1" s="1"/>
  <c r="AB6717" i="1"/>
  <c r="AC6717" i="1" s="1"/>
  <c r="AB6718" i="1"/>
  <c r="AC6718" i="1" s="1"/>
  <c r="AB6719" i="1"/>
  <c r="AC6719" i="1" s="1"/>
  <c r="AB6720" i="1"/>
  <c r="AC6720" i="1" s="1"/>
  <c r="AB6721" i="1"/>
  <c r="AC6721" i="1" s="1"/>
  <c r="AB6722" i="1"/>
  <c r="AC6722" i="1" s="1"/>
  <c r="AB6723" i="1"/>
  <c r="AC6723" i="1" s="1"/>
  <c r="AB6724" i="1"/>
  <c r="AC6724" i="1" s="1"/>
  <c r="AB6725" i="1"/>
  <c r="AC6725" i="1" s="1"/>
  <c r="AB6726" i="1"/>
  <c r="AC6726" i="1" s="1"/>
  <c r="AB6727" i="1"/>
  <c r="AC6727" i="1" s="1"/>
  <c r="AB6728" i="1"/>
  <c r="AC6728" i="1" s="1"/>
  <c r="AB6729" i="1"/>
  <c r="AC6729" i="1" s="1"/>
  <c r="AB6730" i="1"/>
  <c r="AC6730" i="1" s="1"/>
  <c r="AB6731" i="1"/>
  <c r="AC6731" i="1" s="1"/>
  <c r="AB6732" i="1"/>
  <c r="AC6732" i="1" s="1"/>
  <c r="AB6733" i="1"/>
  <c r="AC6733" i="1" s="1"/>
  <c r="AB6734" i="1"/>
  <c r="AC6734" i="1" s="1"/>
  <c r="AB6735" i="1"/>
  <c r="AC6735" i="1" s="1"/>
  <c r="AB6736" i="1"/>
  <c r="AC6736" i="1" s="1"/>
  <c r="AB6737" i="1"/>
  <c r="AC6737" i="1" s="1"/>
  <c r="AB6738" i="1"/>
  <c r="AC6738" i="1" s="1"/>
  <c r="AB6739" i="1"/>
  <c r="AC6739" i="1" s="1"/>
  <c r="AB6740" i="1"/>
  <c r="AC6740" i="1" s="1"/>
  <c r="AB6741" i="1"/>
  <c r="AC6741" i="1" s="1"/>
  <c r="AB6742" i="1"/>
  <c r="AC6742" i="1" s="1"/>
  <c r="AB6743" i="1"/>
  <c r="AC6743" i="1" s="1"/>
  <c r="AB6744" i="1"/>
  <c r="AC6744" i="1" s="1"/>
  <c r="AB6745" i="1"/>
  <c r="AC6745" i="1" s="1"/>
  <c r="AB6746" i="1"/>
  <c r="AC6746" i="1" s="1"/>
  <c r="AB6747" i="1"/>
  <c r="AC6747" i="1" s="1"/>
  <c r="AB6748" i="1"/>
  <c r="AC6748" i="1" s="1"/>
  <c r="AB6749" i="1"/>
  <c r="AC6749" i="1" s="1"/>
  <c r="AB6750" i="1"/>
  <c r="AC6750" i="1" s="1"/>
  <c r="AB6751" i="1"/>
  <c r="AC6751" i="1" s="1"/>
  <c r="AB6752" i="1"/>
  <c r="AC6752" i="1" s="1"/>
  <c r="AB6753" i="1"/>
  <c r="AC6753" i="1" s="1"/>
  <c r="AB6754" i="1"/>
  <c r="AC6754" i="1" s="1"/>
  <c r="AB6755" i="1"/>
  <c r="AC6755" i="1" s="1"/>
  <c r="AB6756" i="1"/>
  <c r="AC6756" i="1" s="1"/>
  <c r="AB6757" i="1"/>
  <c r="AC6757" i="1" s="1"/>
  <c r="AB6758" i="1"/>
  <c r="AC6758" i="1" s="1"/>
  <c r="AB6759" i="1"/>
  <c r="AC6759" i="1" s="1"/>
  <c r="AB6760" i="1"/>
  <c r="AC6760" i="1" s="1"/>
  <c r="AB6761" i="1"/>
  <c r="AC6761" i="1" s="1"/>
  <c r="AB6762" i="1"/>
  <c r="AC6762" i="1" s="1"/>
  <c r="AB6763" i="1"/>
  <c r="AC6763" i="1" s="1"/>
  <c r="AB6764" i="1"/>
  <c r="AC6764" i="1" s="1"/>
  <c r="AB6765" i="1"/>
  <c r="AC6765" i="1" s="1"/>
  <c r="AB6766" i="1"/>
  <c r="AC6766" i="1" s="1"/>
  <c r="AB6767" i="1"/>
  <c r="AC6767" i="1" s="1"/>
  <c r="AB6768" i="1"/>
  <c r="AC6768" i="1" s="1"/>
  <c r="AB6769" i="1"/>
  <c r="AC6769" i="1" s="1"/>
  <c r="AB6770" i="1"/>
  <c r="AC6770" i="1" s="1"/>
  <c r="AB6771" i="1"/>
  <c r="AC6771" i="1" s="1"/>
  <c r="AB6772" i="1"/>
  <c r="AC6772" i="1" s="1"/>
  <c r="AB6773" i="1"/>
  <c r="AC6773" i="1" s="1"/>
  <c r="AB6774" i="1"/>
  <c r="AC6774" i="1" s="1"/>
  <c r="AB6775" i="1"/>
  <c r="AC6775" i="1" s="1"/>
  <c r="AB6776" i="1"/>
  <c r="AC6776" i="1" s="1"/>
  <c r="AB6777" i="1"/>
  <c r="AC6777" i="1" s="1"/>
  <c r="AB6778" i="1"/>
  <c r="AC6778" i="1" s="1"/>
  <c r="AB6779" i="1"/>
  <c r="AC6779" i="1" s="1"/>
  <c r="AB6780" i="1"/>
  <c r="AC6780" i="1" s="1"/>
  <c r="AB6781" i="1"/>
  <c r="AC6781" i="1" s="1"/>
  <c r="AB6782" i="1"/>
  <c r="AC6782" i="1" s="1"/>
  <c r="AB6783" i="1"/>
  <c r="AC6783" i="1" s="1"/>
  <c r="AB6784" i="1"/>
  <c r="AC6784" i="1" s="1"/>
  <c r="AB6785" i="1"/>
  <c r="AC6785" i="1" s="1"/>
  <c r="AB6786" i="1"/>
  <c r="AC6786" i="1" s="1"/>
  <c r="AB6787" i="1"/>
  <c r="AC6787" i="1" s="1"/>
  <c r="AB6788" i="1"/>
  <c r="AC6788" i="1" s="1"/>
  <c r="AB6789" i="1"/>
  <c r="AC6789" i="1" s="1"/>
  <c r="AB6790" i="1"/>
  <c r="AC6790" i="1" s="1"/>
  <c r="AB6791" i="1"/>
  <c r="AC6791" i="1" s="1"/>
  <c r="AB6792" i="1"/>
  <c r="AC6792" i="1" s="1"/>
  <c r="AB6793" i="1"/>
  <c r="AC6793" i="1" s="1"/>
  <c r="AB6794" i="1"/>
  <c r="AC6794" i="1" s="1"/>
  <c r="AB6795" i="1"/>
  <c r="AC6795" i="1" s="1"/>
  <c r="AB6796" i="1"/>
  <c r="AC6796" i="1" s="1"/>
  <c r="AB6797" i="1"/>
  <c r="AC6797" i="1" s="1"/>
  <c r="AB6798" i="1"/>
  <c r="AC6798" i="1" s="1"/>
  <c r="AB6799" i="1"/>
  <c r="AC6799" i="1" s="1"/>
  <c r="AB6800" i="1"/>
  <c r="AC6800" i="1" s="1"/>
  <c r="AB6801" i="1"/>
  <c r="AC6801" i="1" s="1"/>
  <c r="AB6802" i="1"/>
  <c r="AC6802" i="1" s="1"/>
  <c r="AB6803" i="1"/>
  <c r="AC6803" i="1" s="1"/>
  <c r="AB6804" i="1"/>
  <c r="AC6804" i="1" s="1"/>
  <c r="AB6805" i="1"/>
  <c r="AC6805" i="1" s="1"/>
  <c r="AB6806" i="1"/>
  <c r="AC6806" i="1" s="1"/>
  <c r="AB6807" i="1"/>
  <c r="AC6807" i="1" s="1"/>
  <c r="AB6808" i="1"/>
  <c r="AC6808" i="1" s="1"/>
  <c r="AB6809" i="1"/>
  <c r="AC6809" i="1" s="1"/>
  <c r="AB6810" i="1"/>
  <c r="AC6810" i="1" s="1"/>
  <c r="AB6811" i="1"/>
  <c r="AC6811" i="1" s="1"/>
  <c r="AB6812" i="1"/>
  <c r="AC6812" i="1" s="1"/>
  <c r="AB6813" i="1"/>
  <c r="AC6813" i="1" s="1"/>
  <c r="AB6814" i="1"/>
  <c r="AC6814" i="1" s="1"/>
  <c r="AB6815" i="1"/>
  <c r="AC6815" i="1" s="1"/>
  <c r="AB6816" i="1"/>
  <c r="AC6816" i="1" s="1"/>
  <c r="AB6817" i="1"/>
  <c r="AC6817" i="1" s="1"/>
  <c r="AB6818" i="1"/>
  <c r="AC6818" i="1" s="1"/>
  <c r="AB6819" i="1"/>
  <c r="AC6819" i="1" s="1"/>
  <c r="AB6820" i="1"/>
  <c r="AC6820" i="1" s="1"/>
  <c r="AB6821" i="1"/>
  <c r="AC6821" i="1" s="1"/>
  <c r="AB6822" i="1"/>
  <c r="AC6822" i="1" s="1"/>
  <c r="AB6823" i="1"/>
  <c r="AC6823" i="1" s="1"/>
  <c r="AB6824" i="1"/>
  <c r="AC6824" i="1" s="1"/>
  <c r="AB6825" i="1"/>
  <c r="AC6825" i="1" s="1"/>
  <c r="AB6826" i="1"/>
  <c r="AC6826" i="1" s="1"/>
  <c r="AB6827" i="1"/>
  <c r="AC6827" i="1" s="1"/>
  <c r="AB6828" i="1"/>
  <c r="AC6828" i="1" s="1"/>
  <c r="AB6829" i="1"/>
  <c r="AC6829" i="1" s="1"/>
  <c r="AB6830" i="1"/>
  <c r="AC6830" i="1" s="1"/>
  <c r="AB6831" i="1"/>
  <c r="AC6831" i="1" s="1"/>
  <c r="AB6832" i="1"/>
  <c r="AC6832" i="1" s="1"/>
  <c r="AB6833" i="1"/>
  <c r="AC6833" i="1" s="1"/>
  <c r="AB6834" i="1"/>
  <c r="AC6834" i="1" s="1"/>
  <c r="AB6835" i="1"/>
  <c r="AC6835" i="1" s="1"/>
  <c r="AB6836" i="1"/>
  <c r="AC6836" i="1" s="1"/>
  <c r="AB6837" i="1"/>
  <c r="AC6837" i="1" s="1"/>
  <c r="AB6838" i="1"/>
  <c r="AC6838" i="1" s="1"/>
  <c r="AB6839" i="1"/>
  <c r="AC6839" i="1" s="1"/>
  <c r="AB6840" i="1"/>
  <c r="AC6840" i="1" s="1"/>
  <c r="AB6841" i="1"/>
  <c r="AB6842" i="1"/>
  <c r="AC6842" i="1" s="1"/>
  <c r="AB6843" i="1"/>
  <c r="AC6843" i="1" s="1"/>
  <c r="AB6844" i="1"/>
  <c r="AC6844" i="1" s="1"/>
  <c r="AB6845" i="1"/>
  <c r="AC6845" i="1" s="1"/>
  <c r="AB6846" i="1"/>
  <c r="AC6846" i="1" s="1"/>
  <c r="AB6847" i="1"/>
  <c r="AC6847" i="1" s="1"/>
  <c r="AB6848" i="1"/>
  <c r="AC6848" i="1" s="1"/>
  <c r="AB6849" i="1"/>
  <c r="AC6849" i="1" s="1"/>
  <c r="AB6850" i="1"/>
  <c r="AC6850" i="1" s="1"/>
  <c r="AB6851" i="1"/>
  <c r="AC6851" i="1" s="1"/>
  <c r="AB6852" i="1"/>
  <c r="AC6852" i="1" s="1"/>
  <c r="AB6853" i="1"/>
  <c r="AC6853" i="1" s="1"/>
  <c r="AB6854" i="1"/>
  <c r="AC6854" i="1" s="1"/>
  <c r="AB6855" i="1"/>
  <c r="AC6855" i="1" s="1"/>
  <c r="AB6856" i="1"/>
  <c r="AC6856" i="1" s="1"/>
  <c r="AB6857" i="1"/>
  <c r="AC6857" i="1" s="1"/>
  <c r="AB6858" i="1"/>
  <c r="AC6858" i="1" s="1"/>
  <c r="AB6859" i="1"/>
  <c r="AC6859" i="1" s="1"/>
  <c r="AB6860" i="1"/>
  <c r="AC6860" i="1" s="1"/>
  <c r="AB6861" i="1"/>
  <c r="AC6861" i="1" s="1"/>
  <c r="AB6862" i="1"/>
  <c r="AC6862" i="1" s="1"/>
  <c r="AB6863" i="1"/>
  <c r="AC6863" i="1" s="1"/>
  <c r="AB6864" i="1"/>
  <c r="AC6864" i="1" s="1"/>
  <c r="AB6865" i="1"/>
  <c r="AC6865" i="1" s="1"/>
  <c r="AB6866" i="1"/>
  <c r="AC6866" i="1" s="1"/>
  <c r="AB6867" i="1"/>
  <c r="AC6867" i="1" s="1"/>
  <c r="AB6868" i="1"/>
  <c r="AC6868" i="1" s="1"/>
  <c r="AB6869" i="1"/>
  <c r="AC6869" i="1" s="1"/>
  <c r="AB6870" i="1"/>
  <c r="AC6870" i="1" s="1"/>
  <c r="AB6871" i="1"/>
  <c r="AC6871" i="1" s="1"/>
  <c r="AB6872" i="1"/>
  <c r="AC6872" i="1" s="1"/>
  <c r="AB6873" i="1"/>
  <c r="AC6873" i="1" s="1"/>
  <c r="AB6874" i="1"/>
  <c r="AC6874" i="1" s="1"/>
  <c r="AB6875" i="1"/>
  <c r="AC6875" i="1" s="1"/>
  <c r="AB6876" i="1"/>
  <c r="AC6876" i="1" s="1"/>
  <c r="AB6877" i="1"/>
  <c r="AC6877" i="1" s="1"/>
  <c r="AB6878" i="1"/>
  <c r="AC6878" i="1" s="1"/>
  <c r="AB6879" i="1"/>
  <c r="AC6879" i="1" s="1"/>
  <c r="AB6880" i="1"/>
  <c r="AC6880" i="1" s="1"/>
  <c r="AB6881" i="1"/>
  <c r="AC6881" i="1" s="1"/>
  <c r="AB6882" i="1"/>
  <c r="AC6882" i="1" s="1"/>
  <c r="AB6883" i="1"/>
  <c r="AC6883" i="1" s="1"/>
  <c r="AB6884" i="1"/>
  <c r="AC6884" i="1" s="1"/>
  <c r="AB6885" i="1"/>
  <c r="AC6885" i="1" s="1"/>
  <c r="AB6886" i="1"/>
  <c r="AC6886" i="1" s="1"/>
  <c r="AB6887" i="1"/>
  <c r="AC6887" i="1" s="1"/>
  <c r="AB6888" i="1"/>
  <c r="AC6888" i="1" s="1"/>
  <c r="AB6889" i="1"/>
  <c r="AC6889" i="1" s="1"/>
  <c r="AB6890" i="1"/>
  <c r="AC6890" i="1" s="1"/>
  <c r="AB6891" i="1"/>
  <c r="AC6891" i="1" s="1"/>
  <c r="AB6892" i="1"/>
  <c r="AC6892" i="1" s="1"/>
  <c r="AB6893" i="1"/>
  <c r="AC6893" i="1" s="1"/>
  <c r="AB6894" i="1"/>
  <c r="AC6894" i="1" s="1"/>
  <c r="AB6895" i="1"/>
  <c r="AC6895" i="1" s="1"/>
  <c r="AB6896" i="1"/>
  <c r="AC6896" i="1" s="1"/>
  <c r="AB6897" i="1"/>
  <c r="AC6897" i="1" s="1"/>
  <c r="AB6898" i="1"/>
  <c r="AC6898" i="1" s="1"/>
  <c r="AB6899" i="1"/>
  <c r="AC6899" i="1" s="1"/>
  <c r="AB6900" i="1"/>
  <c r="AC6900" i="1" s="1"/>
  <c r="AB6901" i="1"/>
  <c r="AC6901" i="1" s="1"/>
  <c r="AB6902" i="1"/>
  <c r="AC6902" i="1" s="1"/>
  <c r="AB6903" i="1"/>
  <c r="AC6903" i="1" s="1"/>
  <c r="AB6904" i="1"/>
  <c r="AC6904" i="1" s="1"/>
  <c r="AB6905" i="1"/>
  <c r="AC6905" i="1" s="1"/>
  <c r="AB6906" i="1"/>
  <c r="AC6906" i="1" s="1"/>
  <c r="AB6907" i="1"/>
  <c r="AC6907" i="1" s="1"/>
  <c r="AB6908" i="1"/>
  <c r="AC6908" i="1" s="1"/>
  <c r="AB6909" i="1"/>
  <c r="AC6909" i="1" s="1"/>
  <c r="AB6910" i="1"/>
  <c r="AC6910" i="1" s="1"/>
  <c r="AB6911" i="1"/>
  <c r="AC6911" i="1" s="1"/>
  <c r="AB6912" i="1"/>
  <c r="AC6912" i="1" s="1"/>
  <c r="AB6913" i="1"/>
  <c r="AC6913" i="1" s="1"/>
  <c r="AB6914" i="1"/>
  <c r="AC6914" i="1" s="1"/>
  <c r="AB6915" i="1"/>
  <c r="AC6915" i="1" s="1"/>
  <c r="AB6916" i="1"/>
  <c r="AC6916" i="1" s="1"/>
  <c r="AB6917" i="1"/>
  <c r="AC6917" i="1" s="1"/>
  <c r="AB6918" i="1"/>
  <c r="AC6918" i="1" s="1"/>
  <c r="AB6919" i="1"/>
  <c r="AC6919" i="1" s="1"/>
  <c r="AB6920" i="1"/>
  <c r="AC6920" i="1" s="1"/>
  <c r="AB6921" i="1"/>
  <c r="AC6921" i="1" s="1"/>
  <c r="AB6922" i="1"/>
  <c r="AC6922" i="1" s="1"/>
  <c r="AB6923" i="1"/>
  <c r="AC6923" i="1" s="1"/>
  <c r="AB6924" i="1"/>
  <c r="AC6924" i="1" s="1"/>
  <c r="AB6925" i="1"/>
  <c r="AC6925" i="1" s="1"/>
  <c r="AB6926" i="1"/>
  <c r="AC6926" i="1" s="1"/>
  <c r="AB6927" i="1"/>
  <c r="AC6927" i="1" s="1"/>
  <c r="AB6928" i="1"/>
  <c r="AC6928" i="1" s="1"/>
  <c r="AB6929" i="1"/>
  <c r="AC6929" i="1" s="1"/>
  <c r="AB6930" i="1"/>
  <c r="AC6930" i="1" s="1"/>
  <c r="AB6931" i="1"/>
  <c r="AC6931" i="1" s="1"/>
  <c r="AB6932" i="1"/>
  <c r="AC6932" i="1" s="1"/>
  <c r="AB6933" i="1"/>
  <c r="AC6933" i="1" s="1"/>
  <c r="AB6934" i="1"/>
  <c r="AC6934" i="1" s="1"/>
  <c r="AB6935" i="1"/>
  <c r="AC6935" i="1" s="1"/>
  <c r="AB6936" i="1"/>
  <c r="AC6936" i="1" s="1"/>
  <c r="AB6937" i="1"/>
  <c r="AC6937" i="1" s="1"/>
  <c r="AB6938" i="1"/>
  <c r="AC6938" i="1" s="1"/>
  <c r="AB6939" i="1"/>
  <c r="AC6939" i="1" s="1"/>
  <c r="AB6940" i="1"/>
  <c r="AC6940" i="1" s="1"/>
  <c r="AB6941" i="1"/>
  <c r="AC6941" i="1" s="1"/>
  <c r="AB6942" i="1"/>
  <c r="AC6942" i="1" s="1"/>
  <c r="AB6943" i="1"/>
  <c r="AC6943" i="1" s="1"/>
  <c r="AB6944" i="1"/>
  <c r="AC6944" i="1" s="1"/>
  <c r="AB6945" i="1"/>
  <c r="AC6945" i="1" s="1"/>
  <c r="AB6946" i="1"/>
  <c r="AC6946" i="1" s="1"/>
  <c r="AB6947" i="1"/>
  <c r="AC6947" i="1" s="1"/>
  <c r="AB6948" i="1"/>
  <c r="AC6948" i="1" s="1"/>
  <c r="AB6949" i="1"/>
  <c r="AC6949" i="1" s="1"/>
  <c r="AB6950" i="1"/>
  <c r="AC6950" i="1" s="1"/>
  <c r="AB6951" i="1"/>
  <c r="AC6951" i="1" s="1"/>
  <c r="AB6952" i="1"/>
  <c r="AC6952" i="1" s="1"/>
  <c r="AB6953" i="1"/>
  <c r="AC6953" i="1" s="1"/>
  <c r="AB6954" i="1"/>
  <c r="AC6954" i="1" s="1"/>
  <c r="AB6955" i="1"/>
  <c r="AC6955" i="1" s="1"/>
  <c r="AB6956" i="1"/>
  <c r="AC6956" i="1" s="1"/>
  <c r="AB6957" i="1"/>
  <c r="AC6957" i="1" s="1"/>
  <c r="AB6958" i="1"/>
  <c r="AC6958" i="1" s="1"/>
  <c r="AB6959" i="1"/>
  <c r="AC6959" i="1" s="1"/>
  <c r="AB6960" i="1"/>
  <c r="AC6960" i="1" s="1"/>
  <c r="AB6961" i="1"/>
  <c r="AC6961" i="1" s="1"/>
  <c r="AB6962" i="1"/>
  <c r="AC6962" i="1" s="1"/>
  <c r="AB6963" i="1"/>
  <c r="AC6963" i="1" s="1"/>
  <c r="AB6964" i="1"/>
  <c r="AC6964" i="1" s="1"/>
  <c r="AB6965" i="1"/>
  <c r="AC6965" i="1" s="1"/>
  <c r="AB6966" i="1"/>
  <c r="AC6966" i="1" s="1"/>
  <c r="AB6967" i="1"/>
  <c r="AC6967" i="1" s="1"/>
  <c r="AB6968" i="1"/>
  <c r="AC6968" i="1" s="1"/>
  <c r="AB6969" i="1"/>
  <c r="AC6969" i="1" s="1"/>
  <c r="AB6970" i="1"/>
  <c r="AC6970" i="1" s="1"/>
  <c r="AB6971" i="1"/>
  <c r="AC6971" i="1" s="1"/>
  <c r="AB6972" i="1"/>
  <c r="AC6972" i="1" s="1"/>
  <c r="AB6973" i="1"/>
  <c r="AC6973" i="1" s="1"/>
  <c r="AB6974" i="1"/>
  <c r="AC6974" i="1" s="1"/>
  <c r="AB6975" i="1"/>
  <c r="AC6975" i="1" s="1"/>
  <c r="AB6976" i="1"/>
  <c r="AC6976" i="1" s="1"/>
  <c r="AB6977" i="1"/>
  <c r="AC6977" i="1" s="1"/>
  <c r="AB6978" i="1"/>
  <c r="AC6978" i="1" s="1"/>
  <c r="AB6979" i="1"/>
  <c r="AC6979" i="1" s="1"/>
  <c r="AB6980" i="1"/>
  <c r="AC6980" i="1" s="1"/>
  <c r="AB6981" i="1"/>
  <c r="AC6981" i="1" s="1"/>
  <c r="AB6982" i="1"/>
  <c r="AC6982" i="1" s="1"/>
  <c r="AB6983" i="1"/>
  <c r="AC6983" i="1" s="1"/>
  <c r="AB6984" i="1"/>
  <c r="AC6984" i="1" s="1"/>
  <c r="AB6985" i="1"/>
  <c r="AC6985" i="1" s="1"/>
  <c r="AB6986" i="1"/>
  <c r="AC6986" i="1" s="1"/>
  <c r="AB6987" i="1"/>
  <c r="AC6987" i="1" s="1"/>
  <c r="AB6988" i="1"/>
  <c r="AC6988" i="1" s="1"/>
  <c r="AB6989" i="1"/>
  <c r="AC6989" i="1" s="1"/>
  <c r="AB6990" i="1"/>
  <c r="AC6990" i="1" s="1"/>
  <c r="AB6991" i="1"/>
  <c r="AC6991" i="1" s="1"/>
  <c r="AB6992" i="1"/>
  <c r="AC6992" i="1" s="1"/>
  <c r="AB6993" i="1"/>
  <c r="AC6993" i="1" s="1"/>
  <c r="AB6994" i="1"/>
  <c r="AC6994" i="1" s="1"/>
  <c r="AB6995" i="1"/>
  <c r="AC6995" i="1" s="1"/>
  <c r="AB6996" i="1"/>
  <c r="AC6996" i="1" s="1"/>
  <c r="AB6997" i="1"/>
  <c r="AC6997" i="1" s="1"/>
  <c r="AB6998" i="1"/>
  <c r="AC6998" i="1" s="1"/>
  <c r="AB6999" i="1"/>
  <c r="AC6999" i="1" s="1"/>
  <c r="AB7000" i="1"/>
  <c r="AC7000" i="1" s="1"/>
  <c r="AB7001" i="1"/>
  <c r="AC7001" i="1" s="1"/>
  <c r="AB7002" i="1"/>
  <c r="AC7002" i="1" s="1"/>
  <c r="AB7003" i="1"/>
  <c r="AC7003" i="1" s="1"/>
  <c r="AB7004" i="1"/>
  <c r="AC7004" i="1" s="1"/>
  <c r="AB7005" i="1"/>
  <c r="AC7005" i="1" s="1"/>
  <c r="AB7006" i="1"/>
  <c r="AC7006" i="1" s="1"/>
  <c r="AB7007" i="1"/>
  <c r="AC7007" i="1" s="1"/>
  <c r="AB7008" i="1"/>
  <c r="AC7008" i="1" s="1"/>
  <c r="AB7009" i="1"/>
  <c r="AC7009" i="1" s="1"/>
  <c r="AB7010" i="1"/>
  <c r="AC7010" i="1" s="1"/>
  <c r="AB7011" i="1"/>
  <c r="AC7011" i="1" s="1"/>
  <c r="AB7012" i="1"/>
  <c r="AC7012" i="1" s="1"/>
  <c r="AB7013" i="1"/>
  <c r="AC7013" i="1" s="1"/>
  <c r="AB7014" i="1"/>
  <c r="AC7014" i="1" s="1"/>
  <c r="AB7015" i="1"/>
  <c r="AC7015" i="1" s="1"/>
  <c r="AB7016" i="1"/>
  <c r="AC7016" i="1" s="1"/>
  <c r="AB7017" i="1"/>
  <c r="AC7017" i="1" s="1"/>
  <c r="AB7018" i="1"/>
  <c r="AC7018" i="1" s="1"/>
  <c r="AB7019" i="1"/>
  <c r="AC7019" i="1" s="1"/>
  <c r="AB7020" i="1"/>
  <c r="AC7020" i="1" s="1"/>
  <c r="AB7021" i="1"/>
  <c r="AC7021" i="1" s="1"/>
  <c r="AB7022" i="1"/>
  <c r="AC7022" i="1" s="1"/>
  <c r="AB7023" i="1"/>
  <c r="AC7023" i="1" s="1"/>
  <c r="AB7024" i="1"/>
  <c r="AC7024" i="1" s="1"/>
  <c r="AB7025" i="1"/>
  <c r="AC7025" i="1" s="1"/>
  <c r="AB7026" i="1"/>
  <c r="AC7026" i="1" s="1"/>
  <c r="AB7027" i="1"/>
  <c r="AC7027" i="1" s="1"/>
  <c r="AB7028" i="1"/>
  <c r="AC7028" i="1" s="1"/>
  <c r="AB7029" i="1"/>
  <c r="AC7029" i="1" s="1"/>
  <c r="AB7030" i="1"/>
  <c r="AC7030" i="1" s="1"/>
  <c r="AB7031" i="1"/>
  <c r="AC7031" i="1" s="1"/>
  <c r="AB7032" i="1"/>
  <c r="AC7032" i="1" s="1"/>
  <c r="AB7033" i="1"/>
  <c r="AC7033" i="1" s="1"/>
  <c r="AB7034" i="1"/>
  <c r="AC7034" i="1" s="1"/>
  <c r="AB7035" i="1"/>
  <c r="AC7035" i="1" s="1"/>
  <c r="AB7036" i="1"/>
  <c r="AC7036" i="1" s="1"/>
  <c r="AB7037" i="1"/>
  <c r="AC7037" i="1" s="1"/>
  <c r="AB7038" i="1"/>
  <c r="AC7038" i="1" s="1"/>
  <c r="AB7039" i="1"/>
  <c r="AC7039" i="1" s="1"/>
  <c r="AB7040" i="1"/>
  <c r="AC7040" i="1" s="1"/>
  <c r="AB7041" i="1"/>
  <c r="AC7041" i="1" s="1"/>
  <c r="AB7042" i="1"/>
  <c r="AC7042" i="1" s="1"/>
  <c r="AB7043" i="1"/>
  <c r="AC7043" i="1" s="1"/>
  <c r="AB7044" i="1"/>
  <c r="AC7044" i="1" s="1"/>
  <c r="AB7045" i="1"/>
  <c r="AC7045" i="1" s="1"/>
  <c r="AB7046" i="1"/>
  <c r="AC7046" i="1" s="1"/>
  <c r="AB7047" i="1"/>
  <c r="AC7047" i="1" s="1"/>
  <c r="AB7048" i="1"/>
  <c r="AC7048" i="1" s="1"/>
  <c r="AB7049" i="1"/>
  <c r="AC7049" i="1" s="1"/>
  <c r="AB7050" i="1"/>
  <c r="AC7050" i="1" s="1"/>
  <c r="AB7051" i="1"/>
  <c r="AC7051" i="1" s="1"/>
  <c r="AB7052" i="1"/>
  <c r="AC7052" i="1" s="1"/>
  <c r="AB7053" i="1"/>
  <c r="AC7053" i="1" s="1"/>
  <c r="AB7054" i="1"/>
  <c r="AC7054" i="1" s="1"/>
  <c r="AB7055" i="1"/>
  <c r="AC7055" i="1" s="1"/>
  <c r="AB7056" i="1"/>
  <c r="AC7056" i="1" s="1"/>
  <c r="AB7057" i="1"/>
  <c r="AC7057" i="1" s="1"/>
  <c r="AB7058" i="1"/>
  <c r="AC7058" i="1" s="1"/>
  <c r="AB7059" i="1"/>
  <c r="AC7059" i="1" s="1"/>
  <c r="AB7060" i="1"/>
  <c r="AC7060" i="1" s="1"/>
  <c r="AB7061" i="1"/>
  <c r="AC7061" i="1" s="1"/>
  <c r="AB7062" i="1"/>
  <c r="AC7062" i="1" s="1"/>
  <c r="AB7063" i="1"/>
  <c r="AC7063" i="1" s="1"/>
  <c r="AB7064" i="1"/>
  <c r="AC7064" i="1" s="1"/>
  <c r="AB7065" i="1"/>
  <c r="AC7065" i="1" s="1"/>
  <c r="AB7066" i="1"/>
  <c r="AC7066" i="1" s="1"/>
  <c r="AB7067" i="1"/>
  <c r="AC7067" i="1" s="1"/>
  <c r="AB7068" i="1"/>
  <c r="AC7068" i="1" s="1"/>
  <c r="AB7069" i="1"/>
  <c r="AC7069" i="1" s="1"/>
  <c r="AB7070" i="1"/>
  <c r="AC7070" i="1" s="1"/>
  <c r="AB7071" i="1"/>
  <c r="AC7071" i="1" s="1"/>
  <c r="AB7072" i="1"/>
  <c r="AC7072" i="1" s="1"/>
  <c r="AB7073" i="1"/>
  <c r="AC7073" i="1" s="1"/>
  <c r="AB7074" i="1"/>
  <c r="AC7074" i="1" s="1"/>
  <c r="AB7075" i="1"/>
  <c r="AC7075" i="1" s="1"/>
  <c r="AB7076" i="1"/>
  <c r="AC7076" i="1" s="1"/>
  <c r="AB7077" i="1"/>
  <c r="AC7077" i="1" s="1"/>
  <c r="AB7078" i="1"/>
  <c r="AC7078" i="1" s="1"/>
  <c r="AB7079" i="1"/>
  <c r="AC7079" i="1" s="1"/>
  <c r="AB7080" i="1"/>
  <c r="AC7080" i="1" s="1"/>
  <c r="AB7081" i="1"/>
  <c r="AC7081" i="1" s="1"/>
  <c r="AB7082" i="1"/>
  <c r="AC7082" i="1" s="1"/>
  <c r="AB7083" i="1"/>
  <c r="AC7083" i="1" s="1"/>
  <c r="AB7084" i="1"/>
  <c r="AC7084" i="1" s="1"/>
  <c r="AB7085" i="1"/>
  <c r="AC7085" i="1" s="1"/>
  <c r="AB7086" i="1"/>
  <c r="AC7086" i="1" s="1"/>
  <c r="AB7087" i="1"/>
  <c r="AC7087" i="1" s="1"/>
  <c r="AB7088" i="1"/>
  <c r="AC7088" i="1" s="1"/>
  <c r="AB7089" i="1"/>
  <c r="AC7089" i="1" s="1"/>
  <c r="AB7090" i="1"/>
  <c r="AC7090" i="1" s="1"/>
  <c r="AB7091" i="1"/>
  <c r="AC7091" i="1" s="1"/>
  <c r="AB7092" i="1"/>
  <c r="AC7092" i="1" s="1"/>
  <c r="AB7093" i="1"/>
  <c r="AC7093" i="1" s="1"/>
  <c r="AB7094" i="1"/>
  <c r="AC7094" i="1" s="1"/>
  <c r="AB7095" i="1"/>
  <c r="AC7095" i="1" s="1"/>
  <c r="AB7096" i="1"/>
  <c r="AC7096" i="1" s="1"/>
  <c r="AB7097" i="1"/>
  <c r="AC7097" i="1" s="1"/>
  <c r="AB7098" i="1"/>
  <c r="AC7098" i="1" s="1"/>
  <c r="AB7099" i="1"/>
  <c r="AC7099" i="1" s="1"/>
  <c r="AB7100" i="1"/>
  <c r="AC7100" i="1" s="1"/>
  <c r="AB7101" i="1"/>
  <c r="AC7101" i="1" s="1"/>
  <c r="AB7102" i="1"/>
  <c r="AC7102" i="1" s="1"/>
  <c r="AB7103" i="1"/>
  <c r="AC7103" i="1" s="1"/>
  <c r="AB7104" i="1"/>
  <c r="AC7104" i="1" s="1"/>
  <c r="AB7105" i="1"/>
  <c r="AC7105" i="1" s="1"/>
  <c r="AB7106" i="1"/>
  <c r="AC7106" i="1" s="1"/>
  <c r="AB7107" i="1"/>
  <c r="AC7107" i="1" s="1"/>
  <c r="AB7108" i="1"/>
  <c r="AC7108" i="1" s="1"/>
  <c r="AB7109" i="1"/>
  <c r="AC7109" i="1" s="1"/>
  <c r="AB7110" i="1"/>
  <c r="AC7110" i="1" s="1"/>
  <c r="AB7111" i="1"/>
  <c r="AC7111" i="1" s="1"/>
  <c r="AB7112" i="1"/>
  <c r="AC7112" i="1" s="1"/>
  <c r="AB7113" i="1"/>
  <c r="AC7113" i="1" s="1"/>
  <c r="AB7114" i="1"/>
  <c r="AC7114" i="1" s="1"/>
  <c r="AB7115" i="1"/>
  <c r="AC7115" i="1" s="1"/>
  <c r="AB7116" i="1"/>
  <c r="AC7116" i="1" s="1"/>
  <c r="AB7117" i="1"/>
  <c r="AC7117" i="1" s="1"/>
  <c r="AB7118" i="1"/>
  <c r="AC7118" i="1" s="1"/>
  <c r="AB7119" i="1"/>
  <c r="AC7119" i="1" s="1"/>
  <c r="AB7120" i="1"/>
  <c r="AC7120" i="1" s="1"/>
  <c r="AB7121" i="1"/>
  <c r="AC7121" i="1" s="1"/>
  <c r="AB7122" i="1"/>
  <c r="AC7122" i="1" s="1"/>
  <c r="AB7123" i="1"/>
  <c r="AC7123" i="1" s="1"/>
  <c r="AB7124" i="1"/>
  <c r="AC7124" i="1" s="1"/>
  <c r="AB7125" i="1"/>
  <c r="AC7125" i="1" s="1"/>
  <c r="AB7126" i="1"/>
  <c r="AC7126" i="1" s="1"/>
  <c r="AB7127" i="1"/>
  <c r="AC7127" i="1" s="1"/>
  <c r="AB7128" i="1"/>
  <c r="AC7128" i="1" s="1"/>
  <c r="AB7129" i="1"/>
  <c r="AC7129" i="1" s="1"/>
  <c r="AB7130" i="1"/>
  <c r="AC7130" i="1" s="1"/>
  <c r="AB7131" i="1"/>
  <c r="AC7131" i="1" s="1"/>
  <c r="AB7132" i="1"/>
  <c r="AC7132" i="1" s="1"/>
  <c r="AB7133" i="1"/>
  <c r="AC7133" i="1" s="1"/>
  <c r="AB7134" i="1"/>
  <c r="AC7134" i="1" s="1"/>
  <c r="AB7135" i="1"/>
  <c r="AC7135" i="1" s="1"/>
  <c r="AB7136" i="1"/>
  <c r="AC7136" i="1" s="1"/>
  <c r="AB7137" i="1"/>
  <c r="AC7137" i="1" s="1"/>
  <c r="AB7138" i="1"/>
  <c r="AC7138" i="1" s="1"/>
  <c r="AB7139" i="1"/>
  <c r="AC7139" i="1" s="1"/>
  <c r="AB7140" i="1"/>
  <c r="AC7140" i="1" s="1"/>
  <c r="AB7141" i="1"/>
  <c r="AC7141" i="1" s="1"/>
  <c r="AB7142" i="1"/>
  <c r="AC7142" i="1" s="1"/>
  <c r="AB7143" i="1"/>
  <c r="AC7143" i="1" s="1"/>
  <c r="AB7144" i="1"/>
  <c r="AC7144" i="1" s="1"/>
  <c r="AB7145" i="1"/>
  <c r="AC7145" i="1" s="1"/>
  <c r="AB7146" i="1"/>
  <c r="AC7146" i="1" s="1"/>
  <c r="AB7147" i="1"/>
  <c r="AC7147" i="1" s="1"/>
  <c r="AB7148" i="1"/>
  <c r="AC7148" i="1" s="1"/>
  <c r="AB7149" i="1"/>
  <c r="AC7149" i="1" s="1"/>
  <c r="AB7150" i="1"/>
  <c r="AC7150" i="1" s="1"/>
  <c r="AB7151" i="1"/>
  <c r="AC7151" i="1" s="1"/>
  <c r="AB7152" i="1"/>
  <c r="AC7152" i="1" s="1"/>
  <c r="AB7153" i="1"/>
  <c r="AC7153" i="1" s="1"/>
  <c r="AB7154" i="1"/>
  <c r="AC7154" i="1" s="1"/>
  <c r="AB7155" i="1"/>
  <c r="AC7155" i="1" s="1"/>
  <c r="AB7156" i="1"/>
  <c r="AC7156" i="1" s="1"/>
  <c r="AB7157" i="1"/>
  <c r="AC7157" i="1" s="1"/>
  <c r="AB7158" i="1"/>
  <c r="AC7158" i="1" s="1"/>
  <c r="AB7159" i="1"/>
  <c r="AC7159" i="1" s="1"/>
  <c r="AB7160" i="1"/>
  <c r="AC7160" i="1" s="1"/>
  <c r="AB7161" i="1"/>
  <c r="AC7161" i="1" s="1"/>
  <c r="AB7162" i="1"/>
  <c r="AC7162" i="1" s="1"/>
  <c r="AB7163" i="1"/>
  <c r="AC7163" i="1" s="1"/>
  <c r="AB7164" i="1"/>
  <c r="AC7164" i="1" s="1"/>
  <c r="AB7165" i="1"/>
  <c r="AC7165" i="1" s="1"/>
  <c r="AB7166" i="1"/>
  <c r="AC7166" i="1" s="1"/>
  <c r="AB7167" i="1"/>
  <c r="AC7167" i="1" s="1"/>
  <c r="AB7168" i="1"/>
  <c r="AC7168" i="1" s="1"/>
  <c r="AB7169" i="1"/>
  <c r="AC7169" i="1" s="1"/>
  <c r="AB7170" i="1"/>
  <c r="AC7170" i="1" s="1"/>
  <c r="AB7171" i="1"/>
  <c r="AC7171" i="1" s="1"/>
  <c r="AB7172" i="1"/>
  <c r="AC7172" i="1" s="1"/>
  <c r="AB7173" i="1"/>
  <c r="AC7173" i="1" s="1"/>
  <c r="AB7174" i="1"/>
  <c r="AC7174" i="1" s="1"/>
  <c r="AB7175" i="1"/>
  <c r="AC7175" i="1" s="1"/>
  <c r="AB7176" i="1"/>
  <c r="AC7176" i="1" s="1"/>
  <c r="AB7177" i="1"/>
  <c r="AC7177" i="1" s="1"/>
  <c r="AB7178" i="1"/>
  <c r="AC7178" i="1" s="1"/>
  <c r="AB7179" i="1"/>
  <c r="AC7179" i="1" s="1"/>
  <c r="AB7180" i="1"/>
  <c r="AC7180" i="1" s="1"/>
  <c r="AB7181" i="1"/>
  <c r="AC7181" i="1" s="1"/>
  <c r="AB7182" i="1"/>
  <c r="AC7182" i="1" s="1"/>
  <c r="AB7183" i="1"/>
  <c r="AC7183" i="1" s="1"/>
  <c r="AB7184" i="1"/>
  <c r="AC7184" i="1" s="1"/>
  <c r="AB7185" i="1"/>
  <c r="AC7185" i="1" s="1"/>
  <c r="AB7186" i="1"/>
  <c r="AC7186" i="1" s="1"/>
  <c r="AB7187" i="1"/>
  <c r="AC7187" i="1" s="1"/>
  <c r="AB7188" i="1"/>
  <c r="AC7188" i="1" s="1"/>
  <c r="AB7189" i="1"/>
  <c r="AC7189" i="1" s="1"/>
  <c r="AB7190" i="1"/>
  <c r="AC7190" i="1" s="1"/>
  <c r="AB7191" i="1"/>
  <c r="AC7191" i="1" s="1"/>
  <c r="AB7192" i="1"/>
  <c r="AC7192" i="1" s="1"/>
  <c r="AB7193" i="1"/>
  <c r="AC7193" i="1" s="1"/>
  <c r="AB7194" i="1"/>
  <c r="AC7194" i="1" s="1"/>
  <c r="AB7195" i="1"/>
  <c r="AC7195" i="1" s="1"/>
  <c r="AB7196" i="1"/>
  <c r="AC7196" i="1" s="1"/>
  <c r="AB7197" i="1"/>
  <c r="AC7197" i="1" s="1"/>
  <c r="AB7198" i="1"/>
  <c r="AC7198" i="1" s="1"/>
  <c r="AB7199" i="1"/>
  <c r="AC7199" i="1" s="1"/>
  <c r="AB7200" i="1"/>
  <c r="AC7200" i="1" s="1"/>
  <c r="AB7201" i="1"/>
  <c r="AC7201" i="1" s="1"/>
  <c r="AB7202" i="1"/>
  <c r="AC7202" i="1" s="1"/>
  <c r="AB7203" i="1"/>
  <c r="AC7203" i="1" s="1"/>
  <c r="AB7204" i="1"/>
  <c r="AC7204" i="1" s="1"/>
  <c r="AB7205" i="1"/>
  <c r="AC7205" i="1" s="1"/>
  <c r="AB7206" i="1"/>
  <c r="AC7206" i="1" s="1"/>
  <c r="AB7207" i="1"/>
  <c r="AC7207" i="1" s="1"/>
  <c r="AB7208" i="1"/>
  <c r="AC7208" i="1" s="1"/>
  <c r="AB7209" i="1"/>
  <c r="AC7209" i="1" s="1"/>
  <c r="AB7210" i="1"/>
  <c r="AC7210" i="1" s="1"/>
  <c r="AB7211" i="1"/>
  <c r="AC7211" i="1" s="1"/>
  <c r="AB7212" i="1"/>
  <c r="AC7212" i="1" s="1"/>
  <c r="AB7213" i="1"/>
  <c r="AC7213" i="1" s="1"/>
  <c r="AB7214" i="1"/>
  <c r="AC7214" i="1" s="1"/>
  <c r="AB7215" i="1"/>
  <c r="AC7215" i="1" s="1"/>
  <c r="AB7216" i="1"/>
  <c r="AC7216" i="1" s="1"/>
  <c r="AB7217" i="1"/>
  <c r="AC7217" i="1" s="1"/>
  <c r="AB7218" i="1"/>
  <c r="AC7218" i="1" s="1"/>
  <c r="AB7219" i="1"/>
  <c r="AC7219" i="1" s="1"/>
  <c r="AB7220" i="1"/>
  <c r="AC7220" i="1" s="1"/>
  <c r="AB7221" i="1"/>
  <c r="AC7221" i="1" s="1"/>
  <c r="AB7222" i="1"/>
  <c r="AC7222" i="1" s="1"/>
  <c r="AB7223" i="1"/>
  <c r="AC7223" i="1" s="1"/>
  <c r="AB7224" i="1"/>
  <c r="AC7224" i="1" s="1"/>
  <c r="AB7225" i="1"/>
  <c r="AC7225" i="1" s="1"/>
  <c r="AB7226" i="1"/>
  <c r="AC7226" i="1" s="1"/>
  <c r="AB7227" i="1"/>
  <c r="AC7227" i="1" s="1"/>
  <c r="AB7228" i="1"/>
  <c r="AC7228" i="1" s="1"/>
  <c r="AB7229" i="1"/>
  <c r="AC7229" i="1" s="1"/>
  <c r="AB7230" i="1"/>
  <c r="AC7230" i="1" s="1"/>
  <c r="AB7231" i="1"/>
  <c r="AC7231" i="1" s="1"/>
  <c r="AB7232" i="1"/>
  <c r="AC7232" i="1" s="1"/>
  <c r="AB7233" i="1"/>
  <c r="AC7233" i="1" s="1"/>
  <c r="AB7234" i="1"/>
  <c r="AC7234" i="1" s="1"/>
  <c r="AB7235" i="1"/>
  <c r="AC7235" i="1" s="1"/>
  <c r="AB7236" i="1"/>
  <c r="AC7236" i="1" s="1"/>
  <c r="AB7237" i="1"/>
  <c r="AC7237" i="1" s="1"/>
  <c r="AB7238" i="1"/>
  <c r="AC7238" i="1" s="1"/>
  <c r="AB7239" i="1"/>
  <c r="AC7239" i="1" s="1"/>
  <c r="AB7240" i="1"/>
  <c r="AC7240" i="1" s="1"/>
  <c r="AB7241" i="1"/>
  <c r="AC7241" i="1" s="1"/>
  <c r="AB7242" i="1"/>
  <c r="AC7242" i="1" s="1"/>
  <c r="AB7243" i="1"/>
  <c r="AC7243" i="1" s="1"/>
  <c r="AB7244" i="1"/>
  <c r="AC7244" i="1" s="1"/>
  <c r="AB7245" i="1"/>
  <c r="AC7245" i="1" s="1"/>
  <c r="AB7246" i="1"/>
  <c r="AC7246" i="1" s="1"/>
  <c r="AB7247" i="1"/>
  <c r="AC7247" i="1" s="1"/>
  <c r="AB7248" i="1"/>
  <c r="AC7248" i="1" s="1"/>
  <c r="AB7249" i="1"/>
  <c r="AC7249" i="1" s="1"/>
  <c r="AB7250" i="1"/>
  <c r="AC7250" i="1" s="1"/>
  <c r="AB7251" i="1"/>
  <c r="AC7251" i="1" s="1"/>
  <c r="AB7252" i="1"/>
  <c r="AC7252" i="1" s="1"/>
  <c r="AB7253" i="1"/>
  <c r="AC7253" i="1" s="1"/>
  <c r="AB7254" i="1"/>
  <c r="AC7254" i="1" s="1"/>
  <c r="AB7255" i="1"/>
  <c r="AC7255" i="1" s="1"/>
  <c r="AB7256" i="1"/>
  <c r="AC7256" i="1" s="1"/>
  <c r="AB7257" i="1"/>
  <c r="AC7257" i="1" s="1"/>
  <c r="AB7258" i="1"/>
  <c r="AC7258" i="1" s="1"/>
  <c r="AB7259" i="1"/>
  <c r="AC7259" i="1" s="1"/>
  <c r="AB7260" i="1"/>
  <c r="AC7260" i="1" s="1"/>
  <c r="AB7261" i="1"/>
  <c r="AC7261" i="1" s="1"/>
  <c r="AB7262" i="1"/>
  <c r="AC7262" i="1" s="1"/>
  <c r="AB7263" i="1"/>
  <c r="AC7263" i="1" s="1"/>
  <c r="AB7264" i="1"/>
  <c r="AC7264" i="1" s="1"/>
  <c r="AB7265" i="1"/>
  <c r="AC7265" i="1" s="1"/>
  <c r="AB7266" i="1"/>
  <c r="AC7266" i="1" s="1"/>
  <c r="AB7267" i="1"/>
  <c r="AC7267" i="1" s="1"/>
  <c r="AB7268" i="1"/>
  <c r="AC7268" i="1" s="1"/>
  <c r="AB7269" i="1"/>
  <c r="AC7269" i="1" s="1"/>
  <c r="AB7270" i="1"/>
  <c r="AC7270" i="1" s="1"/>
  <c r="AB7271" i="1"/>
  <c r="AC7271" i="1" s="1"/>
  <c r="AB7272" i="1"/>
  <c r="AC7272" i="1" s="1"/>
  <c r="AB7273" i="1"/>
  <c r="AC7273" i="1" s="1"/>
  <c r="AB7274" i="1"/>
  <c r="AC7274" i="1" s="1"/>
  <c r="AB7275" i="1"/>
  <c r="AC7275" i="1" s="1"/>
  <c r="AB7276" i="1"/>
  <c r="AC7276" i="1" s="1"/>
  <c r="AB7277" i="1"/>
  <c r="AC7277" i="1" s="1"/>
  <c r="AB7278" i="1"/>
  <c r="AC7278" i="1" s="1"/>
  <c r="AB7279" i="1"/>
  <c r="AC7279" i="1" s="1"/>
  <c r="AB7280" i="1"/>
  <c r="AC7280" i="1" s="1"/>
  <c r="AB7281" i="1"/>
  <c r="AC7281" i="1" s="1"/>
  <c r="AB7282" i="1"/>
  <c r="AC7282" i="1" s="1"/>
  <c r="AB7283" i="1"/>
  <c r="AC7283" i="1" s="1"/>
  <c r="AB7284" i="1"/>
  <c r="AC7284" i="1" s="1"/>
  <c r="AB7285" i="1"/>
  <c r="AC7285" i="1" s="1"/>
  <c r="AB7286" i="1"/>
  <c r="AC7286" i="1" s="1"/>
  <c r="AB7287" i="1"/>
  <c r="AC7287" i="1" s="1"/>
  <c r="AB7288" i="1"/>
  <c r="AC7288" i="1" s="1"/>
  <c r="AB7289" i="1"/>
  <c r="AC7289" i="1" s="1"/>
  <c r="AB7290" i="1"/>
  <c r="AC7290" i="1" s="1"/>
  <c r="AB7291" i="1"/>
  <c r="AC7291" i="1" s="1"/>
  <c r="AB7292" i="1"/>
  <c r="AC7292" i="1" s="1"/>
  <c r="AB7293" i="1"/>
  <c r="AC7293" i="1" s="1"/>
  <c r="AB7294" i="1"/>
  <c r="AC7294" i="1" s="1"/>
  <c r="AB7295" i="1"/>
  <c r="AC7295" i="1" s="1"/>
  <c r="AB7296" i="1"/>
  <c r="AC7296" i="1" s="1"/>
  <c r="AB7297" i="1"/>
  <c r="AC7297" i="1" s="1"/>
  <c r="AB7298" i="1"/>
  <c r="AC7298" i="1" s="1"/>
  <c r="AB7299" i="1"/>
  <c r="AC7299" i="1" s="1"/>
  <c r="AB7300" i="1"/>
  <c r="AC7300" i="1" s="1"/>
  <c r="AB7301" i="1"/>
  <c r="AC7301" i="1" s="1"/>
  <c r="AB7302" i="1"/>
  <c r="AC7302" i="1" s="1"/>
  <c r="AB7303" i="1"/>
  <c r="AC7303" i="1" s="1"/>
  <c r="AB7304" i="1"/>
  <c r="AC7304" i="1" s="1"/>
  <c r="AB7305" i="1"/>
  <c r="AC7305" i="1" s="1"/>
  <c r="AB7306" i="1"/>
  <c r="AC7306" i="1" s="1"/>
  <c r="AB7307" i="1"/>
  <c r="AC7307" i="1" s="1"/>
  <c r="AB7308" i="1"/>
  <c r="AC7308" i="1" s="1"/>
  <c r="AB7309" i="1"/>
  <c r="AC7309" i="1" s="1"/>
  <c r="AB7310" i="1"/>
  <c r="AC7310" i="1" s="1"/>
  <c r="AB7311" i="1"/>
  <c r="AC7311" i="1" s="1"/>
  <c r="AB7312" i="1"/>
  <c r="AC7312" i="1" s="1"/>
  <c r="AB7313" i="1"/>
  <c r="AC7313" i="1" s="1"/>
  <c r="AB7314" i="1"/>
  <c r="AC7314" i="1" s="1"/>
  <c r="AB7315" i="1"/>
  <c r="AC7315" i="1" s="1"/>
  <c r="AB7316" i="1"/>
  <c r="AC7316" i="1" s="1"/>
  <c r="AB7317" i="1"/>
  <c r="AC7317" i="1" s="1"/>
  <c r="AB7318" i="1"/>
  <c r="AC7318" i="1" s="1"/>
  <c r="AB7319" i="1"/>
  <c r="AC7319" i="1" s="1"/>
  <c r="AB7320" i="1"/>
  <c r="AC7320" i="1" s="1"/>
  <c r="AB7321" i="1"/>
  <c r="AC7321" i="1" s="1"/>
  <c r="AB7322" i="1"/>
  <c r="AC7322" i="1" s="1"/>
  <c r="AB7323" i="1"/>
  <c r="AC7323" i="1" s="1"/>
  <c r="AB7324" i="1"/>
  <c r="AC7324" i="1" s="1"/>
  <c r="AB7325" i="1"/>
  <c r="AC7325" i="1" s="1"/>
  <c r="AB7326" i="1"/>
  <c r="AC7326" i="1" s="1"/>
  <c r="AB7327" i="1"/>
  <c r="AC7327" i="1" s="1"/>
  <c r="AB7328" i="1"/>
  <c r="AC7328" i="1" s="1"/>
  <c r="AB7329" i="1"/>
  <c r="AC7329" i="1" s="1"/>
  <c r="AB7330" i="1"/>
  <c r="AC7330" i="1" s="1"/>
  <c r="AB7331" i="1"/>
  <c r="AC7331" i="1" s="1"/>
  <c r="AB7332" i="1"/>
  <c r="AC7332" i="1" s="1"/>
  <c r="AB7333" i="1"/>
  <c r="AC7333" i="1" s="1"/>
  <c r="AB7334" i="1"/>
  <c r="AC7334" i="1" s="1"/>
  <c r="AB7335" i="1"/>
  <c r="AC7335" i="1" s="1"/>
  <c r="AB7336" i="1"/>
  <c r="AC7336" i="1" s="1"/>
  <c r="AB7337" i="1"/>
  <c r="AC7337" i="1" s="1"/>
  <c r="AB7338" i="1"/>
  <c r="AC7338" i="1" s="1"/>
  <c r="AB7339" i="1"/>
  <c r="AC7339" i="1" s="1"/>
  <c r="AB7340" i="1"/>
  <c r="AC7340" i="1" s="1"/>
  <c r="AB7341" i="1"/>
  <c r="AC7341" i="1" s="1"/>
  <c r="AB7342" i="1"/>
  <c r="AC7342" i="1" s="1"/>
  <c r="AB7343" i="1"/>
  <c r="AC7343" i="1" s="1"/>
  <c r="AB7344" i="1"/>
  <c r="AC7344" i="1" s="1"/>
  <c r="AB7345" i="1"/>
  <c r="AC7345" i="1" s="1"/>
  <c r="AB7346" i="1"/>
  <c r="AC7346" i="1" s="1"/>
  <c r="AB7347" i="1"/>
  <c r="AC7347" i="1" s="1"/>
  <c r="AB7348" i="1"/>
  <c r="AC7348" i="1" s="1"/>
  <c r="AB7349" i="1"/>
  <c r="AC7349" i="1" s="1"/>
  <c r="AB7350" i="1"/>
  <c r="AC7350" i="1" s="1"/>
  <c r="AB7351" i="1"/>
  <c r="AC7351" i="1" s="1"/>
  <c r="AB7352" i="1"/>
  <c r="AC7352" i="1" s="1"/>
  <c r="AB7353" i="1"/>
  <c r="AC7353" i="1" s="1"/>
  <c r="AB7354" i="1"/>
  <c r="AC7354" i="1" s="1"/>
  <c r="AB7355" i="1"/>
  <c r="AC7355" i="1" s="1"/>
  <c r="AB7356" i="1"/>
  <c r="AC7356" i="1" s="1"/>
  <c r="AB7357" i="1"/>
  <c r="AC7357" i="1" s="1"/>
  <c r="AB7358" i="1"/>
  <c r="AC7358" i="1" s="1"/>
  <c r="AB7359" i="1"/>
  <c r="AC7359" i="1" s="1"/>
  <c r="AB7360" i="1"/>
  <c r="AC7360" i="1" s="1"/>
  <c r="AB7361" i="1"/>
  <c r="AC7361" i="1" s="1"/>
  <c r="AB7362" i="1"/>
  <c r="AC7362" i="1" s="1"/>
  <c r="AB7363" i="1"/>
  <c r="AC7363" i="1" s="1"/>
  <c r="AB7364" i="1"/>
  <c r="AC7364" i="1" s="1"/>
  <c r="AB7365" i="1"/>
  <c r="AC7365" i="1" s="1"/>
  <c r="AB7366" i="1"/>
  <c r="AC7366" i="1" s="1"/>
  <c r="AB7367" i="1"/>
  <c r="AC7367" i="1" s="1"/>
  <c r="AB7368" i="1"/>
  <c r="AC7368" i="1" s="1"/>
  <c r="AB7369" i="1"/>
  <c r="AC7369" i="1" s="1"/>
  <c r="AB7370" i="1"/>
  <c r="AC7370" i="1" s="1"/>
  <c r="AB7371" i="1"/>
  <c r="AC7371" i="1" s="1"/>
  <c r="AB7372" i="1"/>
  <c r="AC7372" i="1" s="1"/>
  <c r="AB7373" i="1"/>
  <c r="AC7373" i="1" s="1"/>
  <c r="AB7374" i="1"/>
  <c r="AC7374" i="1" s="1"/>
  <c r="AB7375" i="1"/>
  <c r="AC7375" i="1" s="1"/>
  <c r="AB7376" i="1"/>
  <c r="AC7376" i="1" s="1"/>
  <c r="AB7377" i="1"/>
  <c r="AC7377" i="1" s="1"/>
  <c r="AB7378" i="1"/>
  <c r="AC7378" i="1" s="1"/>
  <c r="AB7379" i="1"/>
  <c r="AC7379" i="1" s="1"/>
  <c r="AB7380" i="1"/>
  <c r="AC7380" i="1" s="1"/>
  <c r="AB7381" i="1"/>
  <c r="AC7381" i="1" s="1"/>
  <c r="AB7382" i="1"/>
  <c r="AC7382" i="1" s="1"/>
  <c r="AB7383" i="1"/>
  <c r="AC7383" i="1" s="1"/>
  <c r="AB7384" i="1"/>
  <c r="AC7384" i="1" s="1"/>
  <c r="AB7385" i="1"/>
  <c r="AC7385" i="1" s="1"/>
  <c r="AB7386" i="1"/>
  <c r="AC7386" i="1" s="1"/>
  <c r="AB7387" i="1"/>
  <c r="AC7387" i="1" s="1"/>
  <c r="AB7388" i="1"/>
  <c r="AC7388" i="1" s="1"/>
  <c r="AB7389" i="1"/>
  <c r="AC7389" i="1" s="1"/>
  <c r="AB7390" i="1"/>
  <c r="AC7390" i="1" s="1"/>
  <c r="AB7391" i="1"/>
  <c r="AC7391" i="1" s="1"/>
  <c r="AB7392" i="1"/>
  <c r="AC7392" i="1" s="1"/>
  <c r="AB7393" i="1"/>
  <c r="AC7393" i="1" s="1"/>
  <c r="AB7394" i="1"/>
  <c r="AC7394" i="1" s="1"/>
  <c r="AB7395" i="1"/>
  <c r="AC7395" i="1" s="1"/>
  <c r="AB7396" i="1"/>
  <c r="AC7396" i="1" s="1"/>
  <c r="AB7397" i="1"/>
  <c r="AC7397" i="1" s="1"/>
  <c r="AB7398" i="1"/>
  <c r="AC7398" i="1" s="1"/>
  <c r="AB7399" i="1"/>
  <c r="AC7399" i="1" s="1"/>
  <c r="AB7400" i="1"/>
  <c r="AC7400" i="1" s="1"/>
  <c r="AB7401" i="1"/>
  <c r="AC7401" i="1" s="1"/>
  <c r="AB7402" i="1"/>
  <c r="AC7402" i="1" s="1"/>
  <c r="AB7403" i="1"/>
  <c r="AC7403" i="1" s="1"/>
  <c r="AB7404" i="1"/>
  <c r="AC7404" i="1" s="1"/>
  <c r="AB7405" i="1"/>
  <c r="AC7405" i="1" s="1"/>
  <c r="AB7406" i="1"/>
  <c r="AC7406" i="1" s="1"/>
  <c r="AB7407" i="1"/>
  <c r="AC7407" i="1" s="1"/>
  <c r="AB7408" i="1"/>
  <c r="AC7408" i="1" s="1"/>
  <c r="AB7409" i="1"/>
  <c r="AC7409" i="1" s="1"/>
  <c r="AB7410" i="1"/>
  <c r="AC7410" i="1" s="1"/>
  <c r="AB7411" i="1"/>
  <c r="AC7411" i="1" s="1"/>
  <c r="AB7412" i="1"/>
  <c r="AC7412" i="1" s="1"/>
  <c r="AB7413" i="1"/>
  <c r="AC7413" i="1" s="1"/>
  <c r="AB7414" i="1"/>
  <c r="AC7414" i="1" s="1"/>
  <c r="AB7415" i="1"/>
  <c r="AC7415" i="1" s="1"/>
  <c r="AB7416" i="1"/>
  <c r="AC7416" i="1" s="1"/>
  <c r="AB7417" i="1"/>
  <c r="AC7417" i="1" s="1"/>
  <c r="AB7418" i="1"/>
  <c r="AC7418" i="1" s="1"/>
  <c r="AB7419" i="1"/>
  <c r="AC7419" i="1" s="1"/>
  <c r="AB7420" i="1"/>
  <c r="AC7420" i="1" s="1"/>
  <c r="AB7421" i="1"/>
  <c r="AC7421" i="1" s="1"/>
  <c r="AB7422" i="1"/>
  <c r="AC7422" i="1" s="1"/>
  <c r="AB7423" i="1"/>
  <c r="AC7423" i="1" s="1"/>
  <c r="AB7424" i="1"/>
  <c r="AC7424" i="1" s="1"/>
  <c r="AB7425" i="1"/>
  <c r="AC7425" i="1" s="1"/>
  <c r="AB7426" i="1"/>
  <c r="AC7426" i="1" s="1"/>
  <c r="AB7427" i="1"/>
  <c r="AC7427" i="1" s="1"/>
  <c r="AB7428" i="1"/>
  <c r="AC7428" i="1" s="1"/>
  <c r="AB7429" i="1"/>
  <c r="AC7429" i="1" s="1"/>
  <c r="AB7430" i="1"/>
  <c r="AC7430" i="1" s="1"/>
  <c r="AB7431" i="1"/>
  <c r="AC7431" i="1" s="1"/>
  <c r="AB7432" i="1"/>
  <c r="AC7432" i="1" s="1"/>
  <c r="AB7433" i="1"/>
  <c r="AC7433" i="1" s="1"/>
  <c r="AB7434" i="1"/>
  <c r="AC7434" i="1" s="1"/>
  <c r="AB7435" i="1"/>
  <c r="AC7435" i="1" s="1"/>
  <c r="AB7436" i="1"/>
  <c r="AC7436" i="1" s="1"/>
  <c r="AB7437" i="1"/>
  <c r="AC7437" i="1" s="1"/>
  <c r="AB7438" i="1"/>
  <c r="AC7438" i="1" s="1"/>
  <c r="AB7439" i="1"/>
  <c r="AC7439" i="1" s="1"/>
  <c r="AB7440" i="1"/>
  <c r="AC7440" i="1" s="1"/>
  <c r="AB7441" i="1"/>
  <c r="AC7441" i="1" s="1"/>
  <c r="AB7442" i="1"/>
  <c r="AC7442" i="1" s="1"/>
  <c r="AB7443" i="1"/>
  <c r="AC7443" i="1" s="1"/>
  <c r="AB7444" i="1"/>
  <c r="AC7444" i="1" s="1"/>
  <c r="AB7445" i="1"/>
  <c r="AC7445" i="1" s="1"/>
  <c r="AB7446" i="1"/>
  <c r="AC7446" i="1" s="1"/>
  <c r="AB7447" i="1"/>
  <c r="AC7447" i="1" s="1"/>
  <c r="AB7448" i="1"/>
  <c r="AC7448" i="1" s="1"/>
  <c r="AB7449" i="1"/>
  <c r="AC7449" i="1" s="1"/>
  <c r="AB7450" i="1"/>
  <c r="AC7450" i="1" s="1"/>
  <c r="AB7451" i="1"/>
  <c r="AC7451" i="1" s="1"/>
  <c r="AB7452" i="1"/>
  <c r="AC7452" i="1" s="1"/>
  <c r="AB7453" i="1"/>
  <c r="AC7453" i="1" s="1"/>
  <c r="AB7454" i="1"/>
  <c r="AC7454" i="1" s="1"/>
  <c r="AB7455" i="1"/>
  <c r="AC7455" i="1" s="1"/>
  <c r="AB7456" i="1"/>
  <c r="AC7456" i="1" s="1"/>
  <c r="AB7457" i="1"/>
  <c r="AC7457" i="1" s="1"/>
  <c r="AB7458" i="1"/>
  <c r="AC7458" i="1" s="1"/>
  <c r="AB7459" i="1"/>
  <c r="AC7459" i="1" s="1"/>
  <c r="AB7460" i="1"/>
  <c r="AC7460" i="1" s="1"/>
  <c r="AB7461" i="1"/>
  <c r="AC7461" i="1" s="1"/>
  <c r="AB7462" i="1"/>
  <c r="AC7462" i="1" s="1"/>
  <c r="AB7463" i="1"/>
  <c r="AC7463" i="1" s="1"/>
  <c r="AB7464" i="1"/>
  <c r="AC7464" i="1" s="1"/>
  <c r="AB7465" i="1"/>
  <c r="AC7465" i="1" s="1"/>
  <c r="AB7466" i="1"/>
  <c r="AC7466" i="1" s="1"/>
  <c r="AB7467" i="1"/>
  <c r="AC7467" i="1" s="1"/>
  <c r="AB7468" i="1"/>
  <c r="AC7468" i="1" s="1"/>
  <c r="AB7469" i="1"/>
  <c r="AC7469" i="1" s="1"/>
  <c r="AB7470" i="1"/>
  <c r="AC7470" i="1" s="1"/>
  <c r="AB7471" i="1"/>
  <c r="AC7471" i="1" s="1"/>
  <c r="AB7472" i="1"/>
  <c r="AC7472" i="1" s="1"/>
  <c r="AB7473" i="1"/>
  <c r="AC7473" i="1" s="1"/>
  <c r="AB7474" i="1"/>
  <c r="AC7474" i="1" s="1"/>
  <c r="AB7475" i="1"/>
  <c r="AC7475" i="1" s="1"/>
  <c r="AB7476" i="1"/>
  <c r="AC7476" i="1" s="1"/>
  <c r="AB7477" i="1"/>
  <c r="AC7477" i="1" s="1"/>
  <c r="AB7478" i="1"/>
  <c r="AC7478" i="1" s="1"/>
  <c r="AB7479" i="1"/>
  <c r="AC7479" i="1" s="1"/>
  <c r="AB7480" i="1"/>
  <c r="AC7480" i="1" s="1"/>
  <c r="AB7481" i="1"/>
  <c r="AC7481" i="1" s="1"/>
  <c r="AB7482" i="1"/>
  <c r="AC7482" i="1" s="1"/>
  <c r="AB7483" i="1"/>
  <c r="AC7483" i="1" s="1"/>
  <c r="AB7484" i="1"/>
  <c r="AC7484" i="1" s="1"/>
  <c r="AB7485" i="1"/>
  <c r="AC7485" i="1" s="1"/>
  <c r="AB7486" i="1"/>
  <c r="AC7486" i="1" s="1"/>
  <c r="AB7487" i="1"/>
  <c r="AC7487" i="1" s="1"/>
  <c r="AB7488" i="1"/>
  <c r="AC7488" i="1" s="1"/>
  <c r="AB7489" i="1"/>
  <c r="AC7489" i="1" s="1"/>
  <c r="AB7490" i="1"/>
  <c r="AC7490" i="1" s="1"/>
  <c r="AB7491" i="1"/>
  <c r="AC7491" i="1" s="1"/>
  <c r="AB7492" i="1"/>
  <c r="AC7492" i="1" s="1"/>
  <c r="AB7493" i="1"/>
  <c r="AC7493" i="1" s="1"/>
  <c r="AB7494" i="1"/>
  <c r="AC7494" i="1" s="1"/>
  <c r="AB7495" i="1"/>
  <c r="AC7495" i="1" s="1"/>
  <c r="AB7496" i="1"/>
  <c r="AC7496" i="1" s="1"/>
  <c r="AB7497" i="1"/>
  <c r="AC7497" i="1" s="1"/>
  <c r="AB7498" i="1"/>
  <c r="AC7498" i="1" s="1"/>
  <c r="AB7499" i="1"/>
  <c r="AC7499" i="1" s="1"/>
  <c r="AB7500" i="1"/>
  <c r="AC7500" i="1" s="1"/>
  <c r="AB7501" i="1"/>
  <c r="AC7501" i="1" s="1"/>
  <c r="AB7502" i="1"/>
  <c r="AC7502" i="1" s="1"/>
  <c r="AB7503" i="1"/>
  <c r="AC7503" i="1" s="1"/>
  <c r="AB7504" i="1"/>
  <c r="AC7504" i="1" s="1"/>
  <c r="AB7505" i="1"/>
  <c r="AC7505" i="1" s="1"/>
  <c r="AB7506" i="1"/>
  <c r="AC7506" i="1" s="1"/>
  <c r="AB7507" i="1"/>
  <c r="AC7507" i="1" s="1"/>
  <c r="AB7508" i="1"/>
  <c r="AC7508" i="1" s="1"/>
  <c r="AB7509" i="1"/>
  <c r="AC7509" i="1" s="1"/>
  <c r="AB7510" i="1"/>
  <c r="AC7510" i="1" s="1"/>
  <c r="AB7511" i="1"/>
  <c r="AC7511" i="1" s="1"/>
  <c r="AB7512" i="1"/>
  <c r="AC7512" i="1" s="1"/>
  <c r="AB7513" i="1"/>
  <c r="AC7513" i="1" s="1"/>
  <c r="AB7514" i="1"/>
  <c r="AC7514" i="1" s="1"/>
  <c r="AB7515" i="1"/>
  <c r="AC7515" i="1" s="1"/>
  <c r="AB7516" i="1"/>
  <c r="AC7516" i="1" s="1"/>
  <c r="AB7517" i="1"/>
  <c r="AC7517" i="1" s="1"/>
  <c r="AB7518" i="1"/>
  <c r="AC7518" i="1" s="1"/>
  <c r="AB7519" i="1"/>
  <c r="AC7519" i="1" s="1"/>
  <c r="AB7520" i="1"/>
  <c r="AC7520" i="1" s="1"/>
  <c r="AB7521" i="1"/>
  <c r="AC7521" i="1" s="1"/>
  <c r="AB7522" i="1"/>
  <c r="AC7522" i="1" s="1"/>
  <c r="AB7523" i="1"/>
  <c r="AC7523" i="1" s="1"/>
  <c r="AB7524" i="1"/>
  <c r="AC7524" i="1" s="1"/>
  <c r="AB7525" i="1"/>
  <c r="AC7525" i="1" s="1"/>
  <c r="AB7526" i="1"/>
  <c r="AC7526" i="1" s="1"/>
  <c r="AB7527" i="1"/>
  <c r="AC7527" i="1" s="1"/>
  <c r="AB7528" i="1"/>
  <c r="AC7528" i="1" s="1"/>
  <c r="AB7529" i="1"/>
  <c r="AC7529" i="1" s="1"/>
  <c r="AB7530" i="1"/>
  <c r="AC7530" i="1" s="1"/>
  <c r="AB7531" i="1"/>
  <c r="AC7531" i="1" s="1"/>
  <c r="AB7532" i="1"/>
  <c r="AC7532" i="1" s="1"/>
  <c r="AB7533" i="1"/>
  <c r="AC7533" i="1" s="1"/>
  <c r="AB7534" i="1"/>
  <c r="AC7534" i="1" s="1"/>
  <c r="AB7535" i="1"/>
  <c r="AC7535" i="1" s="1"/>
  <c r="AB7536" i="1"/>
  <c r="AC7536" i="1" s="1"/>
  <c r="AB7537" i="1"/>
  <c r="AC7537" i="1" s="1"/>
  <c r="AB7538" i="1"/>
  <c r="AC7538" i="1" s="1"/>
  <c r="AB7539" i="1"/>
  <c r="AC7539" i="1" s="1"/>
  <c r="AB7540" i="1"/>
  <c r="AC7540" i="1" s="1"/>
  <c r="AB7541" i="1"/>
  <c r="AC7541" i="1" s="1"/>
  <c r="AB7542" i="1"/>
  <c r="AC7542" i="1" s="1"/>
  <c r="AB7543" i="1"/>
  <c r="AC7543" i="1" s="1"/>
  <c r="AB7544" i="1"/>
  <c r="AC7544" i="1" s="1"/>
  <c r="AB7545" i="1"/>
  <c r="AC7545" i="1" s="1"/>
  <c r="AB7546" i="1"/>
  <c r="AC7546" i="1" s="1"/>
  <c r="AB7547" i="1"/>
  <c r="AC7547" i="1" s="1"/>
  <c r="AB7548" i="1"/>
  <c r="AC7548" i="1" s="1"/>
  <c r="AB7549" i="1"/>
  <c r="AC7549" i="1" s="1"/>
  <c r="AB7550" i="1"/>
  <c r="AC7550" i="1" s="1"/>
  <c r="AB7551" i="1"/>
  <c r="AC7551" i="1" s="1"/>
  <c r="AB7552" i="1"/>
  <c r="AC7552" i="1" s="1"/>
  <c r="AB7553" i="1"/>
  <c r="AC7553" i="1" s="1"/>
  <c r="AB7554" i="1"/>
  <c r="AC7554" i="1" s="1"/>
  <c r="AB7555" i="1"/>
  <c r="AC7555" i="1" s="1"/>
  <c r="AB7556" i="1"/>
  <c r="AC7556" i="1" s="1"/>
  <c r="AB7557" i="1"/>
  <c r="AC7557" i="1" s="1"/>
  <c r="AB7558" i="1"/>
  <c r="AC7558" i="1" s="1"/>
  <c r="AB7559" i="1"/>
  <c r="AC7559" i="1" s="1"/>
  <c r="AB7560" i="1"/>
  <c r="AC7560" i="1" s="1"/>
  <c r="AB7561" i="1"/>
  <c r="AC7561" i="1" s="1"/>
  <c r="AB7562" i="1"/>
  <c r="AC7562" i="1" s="1"/>
  <c r="AB7563" i="1"/>
  <c r="AC7563" i="1" s="1"/>
  <c r="AB7564" i="1"/>
  <c r="AC7564" i="1" s="1"/>
  <c r="AB7565" i="1"/>
  <c r="AC7565" i="1" s="1"/>
  <c r="AB7566" i="1"/>
  <c r="AC7566" i="1" s="1"/>
  <c r="AB7567" i="1"/>
  <c r="AC7567" i="1" s="1"/>
  <c r="AB7568" i="1"/>
  <c r="AC7568" i="1" s="1"/>
  <c r="AB7569" i="1"/>
  <c r="AC7569" i="1" s="1"/>
  <c r="AB7570" i="1"/>
  <c r="AC7570" i="1" s="1"/>
  <c r="AB7571" i="1"/>
  <c r="AC7571" i="1" s="1"/>
  <c r="AB7572" i="1"/>
  <c r="AC7572" i="1" s="1"/>
  <c r="AB7573" i="1"/>
  <c r="AC7573" i="1" s="1"/>
  <c r="AB7574" i="1"/>
  <c r="AC7574" i="1" s="1"/>
  <c r="AB7575" i="1"/>
  <c r="AC7575" i="1" s="1"/>
  <c r="AB7576" i="1"/>
  <c r="AC7576" i="1" s="1"/>
  <c r="AB7577" i="1"/>
  <c r="AC7577" i="1" s="1"/>
  <c r="AB7578" i="1"/>
  <c r="AC7578" i="1" s="1"/>
  <c r="AB7579" i="1"/>
  <c r="AC7579" i="1" s="1"/>
  <c r="AB7580" i="1"/>
  <c r="AC7580" i="1" s="1"/>
  <c r="AB7581" i="1"/>
  <c r="AC7581" i="1" s="1"/>
  <c r="AB7582" i="1"/>
  <c r="AC7582" i="1" s="1"/>
  <c r="AB7583" i="1"/>
  <c r="AC7583" i="1" s="1"/>
  <c r="AB7584" i="1"/>
  <c r="AC7584" i="1" s="1"/>
  <c r="AB7585" i="1"/>
  <c r="AC7585" i="1" s="1"/>
  <c r="AB7586" i="1"/>
  <c r="AC7586" i="1" s="1"/>
  <c r="AB7587" i="1"/>
  <c r="AC7587" i="1" s="1"/>
  <c r="AB7588" i="1"/>
  <c r="AC7588" i="1" s="1"/>
  <c r="AB7589" i="1"/>
  <c r="AC7589" i="1" s="1"/>
  <c r="AB7590" i="1"/>
  <c r="AC7590" i="1" s="1"/>
  <c r="AB7591" i="1"/>
  <c r="AC7591" i="1" s="1"/>
  <c r="AB7592" i="1"/>
  <c r="AC7592" i="1" s="1"/>
  <c r="AB7593" i="1"/>
  <c r="AC7593" i="1" s="1"/>
  <c r="AB7594" i="1"/>
  <c r="AC7594" i="1" s="1"/>
  <c r="AB7595" i="1"/>
  <c r="AC7595" i="1" s="1"/>
  <c r="AB7596" i="1"/>
  <c r="AC7596" i="1" s="1"/>
  <c r="AB7597" i="1"/>
  <c r="AC7597" i="1" s="1"/>
  <c r="AB7598" i="1"/>
  <c r="AC7598" i="1" s="1"/>
  <c r="AB7599" i="1"/>
  <c r="AC7599" i="1" s="1"/>
  <c r="AB7600" i="1"/>
  <c r="AC7600" i="1" s="1"/>
  <c r="AB7601" i="1"/>
  <c r="AC7601" i="1" s="1"/>
  <c r="AB7602" i="1"/>
  <c r="AC7602" i="1" s="1"/>
  <c r="AB7603" i="1"/>
  <c r="AC7603" i="1" s="1"/>
  <c r="AB7604" i="1"/>
  <c r="AC7604" i="1" s="1"/>
  <c r="AB7605" i="1"/>
  <c r="AC7605" i="1" s="1"/>
  <c r="AB7606" i="1"/>
  <c r="AC7606" i="1" s="1"/>
  <c r="AB7607" i="1"/>
  <c r="AC7607" i="1" s="1"/>
  <c r="AB7608" i="1"/>
  <c r="AC7608" i="1" s="1"/>
  <c r="AB7609" i="1"/>
  <c r="AC7609" i="1" s="1"/>
  <c r="AB7610" i="1"/>
  <c r="AC7610" i="1" s="1"/>
  <c r="AB7611" i="1"/>
  <c r="AC7611" i="1" s="1"/>
  <c r="AB7612" i="1"/>
  <c r="AC7612" i="1" s="1"/>
  <c r="AB7613" i="1"/>
  <c r="AC7613" i="1" s="1"/>
  <c r="AB7614" i="1"/>
  <c r="AC7614" i="1" s="1"/>
  <c r="AB7615" i="1"/>
  <c r="AC7615" i="1" s="1"/>
  <c r="AB7616" i="1"/>
  <c r="AC7616" i="1" s="1"/>
  <c r="AB7617" i="1"/>
  <c r="AC7617" i="1" s="1"/>
  <c r="AB7618" i="1"/>
  <c r="AC7618" i="1" s="1"/>
  <c r="AB7619" i="1"/>
  <c r="AC7619" i="1" s="1"/>
  <c r="AB7620" i="1"/>
  <c r="AC7620" i="1" s="1"/>
  <c r="AB7621" i="1"/>
  <c r="AC7621" i="1" s="1"/>
  <c r="AB7622" i="1"/>
  <c r="AC7622" i="1" s="1"/>
  <c r="AB7623" i="1"/>
  <c r="AC7623" i="1" s="1"/>
  <c r="AB7624" i="1"/>
  <c r="AC7624" i="1" s="1"/>
  <c r="AB7625" i="1"/>
  <c r="AC7625" i="1" s="1"/>
  <c r="AB7626" i="1"/>
  <c r="AC7626" i="1" s="1"/>
  <c r="AB7627" i="1"/>
  <c r="AC7627" i="1" s="1"/>
  <c r="AB7628" i="1"/>
  <c r="AC7628" i="1" s="1"/>
  <c r="AB7629" i="1"/>
  <c r="AC7629" i="1" s="1"/>
  <c r="AB7630" i="1"/>
  <c r="AC7630" i="1" s="1"/>
  <c r="AB7631" i="1"/>
  <c r="AC7631" i="1" s="1"/>
  <c r="AB7632" i="1"/>
  <c r="AC7632" i="1" s="1"/>
  <c r="AB7633" i="1"/>
  <c r="AC7633" i="1" s="1"/>
  <c r="AB7634" i="1"/>
  <c r="AC7634" i="1" s="1"/>
  <c r="AB7635" i="1"/>
  <c r="AC7635" i="1" s="1"/>
  <c r="AB7636" i="1"/>
  <c r="AC7636" i="1" s="1"/>
  <c r="AB7637" i="1"/>
  <c r="AC7637" i="1" s="1"/>
  <c r="AB7638" i="1"/>
  <c r="AC7638" i="1" s="1"/>
  <c r="AB7639" i="1"/>
  <c r="AC7639" i="1" s="1"/>
  <c r="AB7640" i="1"/>
  <c r="AC7640" i="1" s="1"/>
  <c r="AB7641" i="1"/>
  <c r="AC7641" i="1" s="1"/>
  <c r="AB7642" i="1"/>
  <c r="AC7642" i="1" s="1"/>
  <c r="AB7643" i="1"/>
  <c r="AC7643" i="1" s="1"/>
  <c r="AB7644" i="1"/>
  <c r="AC7644" i="1" s="1"/>
  <c r="AB7645" i="1"/>
  <c r="AC7645" i="1" s="1"/>
  <c r="AB7646" i="1"/>
  <c r="AC7646" i="1" s="1"/>
  <c r="AB7647" i="1"/>
  <c r="AC7647" i="1" s="1"/>
  <c r="AB7648" i="1"/>
  <c r="AC7648" i="1" s="1"/>
  <c r="AB7649" i="1"/>
  <c r="AC7649" i="1" s="1"/>
  <c r="AB7650" i="1"/>
  <c r="AC7650" i="1" s="1"/>
  <c r="AB7651" i="1"/>
  <c r="AC7651" i="1" s="1"/>
  <c r="AB7652" i="1"/>
  <c r="AC7652" i="1" s="1"/>
  <c r="AB7653" i="1"/>
  <c r="AC7653" i="1" s="1"/>
  <c r="AB7654" i="1"/>
  <c r="AC7654" i="1" s="1"/>
  <c r="AB7655" i="1"/>
  <c r="AC7655" i="1" s="1"/>
  <c r="AB7656" i="1"/>
  <c r="AC7656" i="1" s="1"/>
  <c r="AB7657" i="1"/>
  <c r="AC7657" i="1" s="1"/>
  <c r="AB7658" i="1"/>
  <c r="AC7658" i="1" s="1"/>
  <c r="AB7659" i="1"/>
  <c r="AC7659" i="1" s="1"/>
  <c r="AB7660" i="1"/>
  <c r="AC7660" i="1" s="1"/>
  <c r="AB7661" i="1"/>
  <c r="AC7661" i="1" s="1"/>
  <c r="AB7662" i="1"/>
  <c r="AC7662" i="1" s="1"/>
  <c r="AB7663" i="1"/>
  <c r="AC7663" i="1" s="1"/>
  <c r="AB7664" i="1"/>
  <c r="AC7664" i="1" s="1"/>
  <c r="AB7665" i="1"/>
  <c r="AC7665" i="1" s="1"/>
  <c r="AB7666" i="1"/>
  <c r="AC7666" i="1" s="1"/>
  <c r="AB7667" i="1"/>
  <c r="AC7667" i="1" s="1"/>
  <c r="AB7668" i="1"/>
  <c r="AC7668" i="1" s="1"/>
  <c r="AB7669" i="1"/>
  <c r="AC7669" i="1" s="1"/>
  <c r="AB7670" i="1"/>
  <c r="AC7670" i="1" s="1"/>
  <c r="AB7671" i="1"/>
  <c r="AC7671" i="1" s="1"/>
  <c r="AB7672" i="1"/>
  <c r="AC7672" i="1" s="1"/>
  <c r="AB7673" i="1"/>
  <c r="AC7673" i="1" s="1"/>
  <c r="AB7674" i="1"/>
  <c r="AC7674" i="1" s="1"/>
  <c r="AB7675" i="1"/>
  <c r="AC7675" i="1" s="1"/>
  <c r="AB7676" i="1"/>
  <c r="AC7676" i="1" s="1"/>
  <c r="AB7677" i="1"/>
  <c r="AC7677" i="1" s="1"/>
  <c r="AB7678" i="1"/>
  <c r="AC7678" i="1" s="1"/>
  <c r="AB7679" i="1"/>
  <c r="AC7679" i="1" s="1"/>
  <c r="AB7680" i="1"/>
  <c r="AC7680" i="1" s="1"/>
  <c r="AB7681" i="1"/>
  <c r="AC7681" i="1" s="1"/>
  <c r="AB7682" i="1"/>
  <c r="AC7682" i="1" s="1"/>
  <c r="AB7683" i="1"/>
  <c r="AC7683" i="1" s="1"/>
  <c r="AB7684" i="1"/>
  <c r="AC7684" i="1" s="1"/>
  <c r="AB7685" i="1"/>
  <c r="AC7685" i="1" s="1"/>
  <c r="AB7686" i="1"/>
  <c r="AC7686" i="1" s="1"/>
  <c r="AB7687" i="1"/>
  <c r="AC7687" i="1" s="1"/>
  <c r="AB7688" i="1"/>
  <c r="AC7688" i="1" s="1"/>
  <c r="AB7689" i="1"/>
  <c r="AC7689" i="1" s="1"/>
  <c r="AB7690" i="1"/>
  <c r="AC7690" i="1" s="1"/>
  <c r="AB7691" i="1"/>
  <c r="AC7691" i="1" s="1"/>
  <c r="AB7692" i="1"/>
  <c r="AC7692" i="1" s="1"/>
  <c r="AB7693" i="1"/>
  <c r="AC7693" i="1" s="1"/>
  <c r="AB7694" i="1"/>
  <c r="AC7694" i="1" s="1"/>
  <c r="AB7695" i="1"/>
  <c r="AC7695" i="1" s="1"/>
  <c r="AB7696" i="1"/>
  <c r="AC7696" i="1" s="1"/>
  <c r="AB7697" i="1"/>
  <c r="AC7697" i="1" s="1"/>
  <c r="AB7698" i="1"/>
  <c r="AC7698" i="1" s="1"/>
  <c r="AB7699" i="1"/>
  <c r="AC7699" i="1" s="1"/>
  <c r="AB7700" i="1"/>
  <c r="AC7700" i="1" s="1"/>
  <c r="AB7701" i="1"/>
  <c r="AC7701" i="1" s="1"/>
  <c r="AB7702" i="1"/>
  <c r="AC7702" i="1" s="1"/>
  <c r="AB7703" i="1"/>
  <c r="AC7703" i="1" s="1"/>
  <c r="AB7704" i="1"/>
  <c r="AC7704" i="1" s="1"/>
  <c r="AB7705" i="1"/>
  <c r="AC7705" i="1" s="1"/>
  <c r="AB7706" i="1"/>
  <c r="AC7706" i="1" s="1"/>
  <c r="AB7707" i="1"/>
  <c r="AC7707" i="1" s="1"/>
  <c r="AB7708" i="1"/>
  <c r="AC7708" i="1" s="1"/>
  <c r="AB7709" i="1"/>
  <c r="AC7709" i="1" s="1"/>
  <c r="AB7710" i="1"/>
  <c r="AC7710" i="1" s="1"/>
  <c r="AB7711" i="1"/>
  <c r="AC7711" i="1" s="1"/>
  <c r="AB7712" i="1"/>
  <c r="AC7712" i="1" s="1"/>
  <c r="AB7713" i="1"/>
  <c r="AC7713" i="1" s="1"/>
  <c r="AB7714" i="1"/>
  <c r="AC7714" i="1" s="1"/>
  <c r="AB7715" i="1"/>
  <c r="AC7715" i="1" s="1"/>
  <c r="AB7716" i="1"/>
  <c r="AC7716" i="1" s="1"/>
  <c r="AB7717" i="1"/>
  <c r="AC7717" i="1" s="1"/>
  <c r="AB7718" i="1"/>
  <c r="AC7718" i="1" s="1"/>
  <c r="AB7719" i="1"/>
  <c r="AC7719" i="1" s="1"/>
  <c r="AB7720" i="1"/>
  <c r="AC7720" i="1" s="1"/>
  <c r="AB7721" i="1"/>
  <c r="AC7721" i="1" s="1"/>
  <c r="AB7722" i="1"/>
  <c r="AC7722" i="1" s="1"/>
  <c r="AB7723" i="1"/>
  <c r="AC7723" i="1" s="1"/>
  <c r="AB7724" i="1"/>
  <c r="AC7724" i="1" s="1"/>
  <c r="AB7725" i="1"/>
  <c r="AC7725" i="1" s="1"/>
  <c r="AB7726" i="1"/>
  <c r="AC7726" i="1" s="1"/>
  <c r="AB7727" i="1"/>
  <c r="AC7727" i="1" s="1"/>
  <c r="AB7728" i="1"/>
  <c r="AC7728" i="1" s="1"/>
  <c r="AB7729" i="1"/>
  <c r="AC7729" i="1" s="1"/>
  <c r="AB7730" i="1"/>
  <c r="AC7730" i="1" s="1"/>
  <c r="AB7731" i="1"/>
  <c r="AC7731" i="1" s="1"/>
  <c r="AB7732" i="1"/>
  <c r="AC7732" i="1" s="1"/>
  <c r="AB7733" i="1"/>
  <c r="AC7733" i="1" s="1"/>
  <c r="AB7734" i="1"/>
  <c r="AC7734" i="1" s="1"/>
  <c r="AB7735" i="1"/>
  <c r="AC7735" i="1" s="1"/>
  <c r="AB7736" i="1"/>
  <c r="AC7736" i="1" s="1"/>
  <c r="AB7737" i="1"/>
  <c r="AC7737" i="1" s="1"/>
  <c r="AB7738" i="1"/>
  <c r="AC7738" i="1" s="1"/>
  <c r="AB7739" i="1"/>
  <c r="AC7739" i="1" s="1"/>
  <c r="AB7740" i="1"/>
  <c r="AC7740" i="1" s="1"/>
  <c r="AB7741" i="1"/>
  <c r="AC7741" i="1" s="1"/>
  <c r="AB7742" i="1"/>
  <c r="AC7742" i="1" s="1"/>
  <c r="AB7743" i="1"/>
  <c r="AC7743" i="1" s="1"/>
  <c r="AB7744" i="1"/>
  <c r="AC7744" i="1" s="1"/>
  <c r="AB7745" i="1"/>
  <c r="AC7745" i="1" s="1"/>
  <c r="AB7746" i="1"/>
  <c r="AC7746" i="1" s="1"/>
  <c r="AB7747" i="1"/>
  <c r="AC7747" i="1" s="1"/>
  <c r="AB7748" i="1"/>
  <c r="AC7748" i="1" s="1"/>
  <c r="AB7749" i="1"/>
  <c r="AC7749" i="1" s="1"/>
  <c r="AB7750" i="1"/>
  <c r="AC7750" i="1" s="1"/>
  <c r="AB7751" i="1"/>
  <c r="AC7751" i="1" s="1"/>
  <c r="AB7752" i="1"/>
  <c r="AC7752" i="1" s="1"/>
  <c r="AB7753" i="1"/>
  <c r="AC7753" i="1" s="1"/>
  <c r="AB7754" i="1"/>
  <c r="AC7754" i="1" s="1"/>
  <c r="AB7755" i="1"/>
  <c r="AC7755" i="1" s="1"/>
  <c r="AB7756" i="1"/>
  <c r="AC7756" i="1" s="1"/>
  <c r="AB7757" i="1"/>
  <c r="AC7757" i="1" s="1"/>
  <c r="AB7758" i="1"/>
  <c r="AC7758" i="1" s="1"/>
  <c r="AB7759" i="1"/>
  <c r="AC7759" i="1" s="1"/>
  <c r="AB7760" i="1"/>
  <c r="AC7760" i="1" s="1"/>
  <c r="AB7761" i="1"/>
  <c r="AC7761" i="1" s="1"/>
  <c r="AB7762" i="1"/>
  <c r="AC7762" i="1" s="1"/>
  <c r="AB7763" i="1"/>
  <c r="AC7763" i="1" s="1"/>
  <c r="AB7764" i="1"/>
  <c r="AC7764" i="1" s="1"/>
  <c r="AB7765" i="1"/>
  <c r="AC7765" i="1" s="1"/>
  <c r="AB7766" i="1"/>
  <c r="AC7766" i="1" s="1"/>
  <c r="AB7767" i="1"/>
  <c r="AC7767" i="1" s="1"/>
  <c r="AB7768" i="1"/>
  <c r="AC7768" i="1" s="1"/>
  <c r="AB7769" i="1"/>
  <c r="AC7769" i="1" s="1"/>
  <c r="AB7770" i="1"/>
  <c r="AC7770" i="1" s="1"/>
  <c r="AB7771" i="1"/>
  <c r="AC7771" i="1" s="1"/>
  <c r="AB7772" i="1"/>
  <c r="AC7772" i="1" s="1"/>
  <c r="AB7773" i="1"/>
  <c r="AC7773" i="1" s="1"/>
  <c r="AB7774" i="1"/>
  <c r="AC7774" i="1" s="1"/>
  <c r="AB7775" i="1"/>
  <c r="AC7775" i="1" s="1"/>
  <c r="AB7776" i="1"/>
  <c r="AC7776" i="1" s="1"/>
  <c r="AB7777" i="1"/>
  <c r="AC7777" i="1" s="1"/>
  <c r="AB7778" i="1"/>
  <c r="AC7778" i="1" s="1"/>
  <c r="AB7779" i="1"/>
  <c r="AC7779" i="1" s="1"/>
  <c r="AB7780" i="1"/>
  <c r="AC7780" i="1" s="1"/>
  <c r="AB7781" i="1"/>
  <c r="AC7781" i="1" s="1"/>
  <c r="AB7782" i="1"/>
  <c r="AC7782" i="1" s="1"/>
  <c r="AB7783" i="1"/>
  <c r="AC7783" i="1" s="1"/>
  <c r="AB7784" i="1"/>
  <c r="AC7784" i="1" s="1"/>
  <c r="AB7785" i="1"/>
  <c r="AC7785" i="1" s="1"/>
  <c r="AB7786" i="1"/>
  <c r="AC7786" i="1" s="1"/>
  <c r="AB7787" i="1"/>
  <c r="AC7787" i="1" s="1"/>
  <c r="AB7788" i="1"/>
  <c r="AC7788" i="1" s="1"/>
  <c r="AB7789" i="1"/>
  <c r="AC7789" i="1" s="1"/>
  <c r="AB7790" i="1"/>
  <c r="AC7790" i="1" s="1"/>
  <c r="AB7791" i="1"/>
  <c r="AC7791" i="1" s="1"/>
  <c r="AB7792" i="1"/>
  <c r="AC7792" i="1" s="1"/>
  <c r="AB7793" i="1"/>
  <c r="AC7793" i="1" s="1"/>
  <c r="AB7794" i="1"/>
  <c r="AC7794" i="1" s="1"/>
  <c r="AB7795" i="1"/>
  <c r="AC7795" i="1" s="1"/>
  <c r="AB7796" i="1"/>
  <c r="AC7796" i="1" s="1"/>
  <c r="AB7797" i="1"/>
  <c r="AC7797" i="1" s="1"/>
  <c r="AB7798" i="1"/>
  <c r="AC7798" i="1" s="1"/>
  <c r="AB7799" i="1"/>
  <c r="AC7799" i="1" s="1"/>
  <c r="AB7800" i="1"/>
  <c r="AC7800" i="1" s="1"/>
  <c r="AB7801" i="1"/>
  <c r="AC7801" i="1" s="1"/>
  <c r="AB7802" i="1"/>
  <c r="AC7802" i="1" s="1"/>
  <c r="AB7803" i="1"/>
  <c r="AC7803" i="1" s="1"/>
  <c r="AB7804" i="1"/>
  <c r="AC7804" i="1" s="1"/>
  <c r="AB7805" i="1"/>
  <c r="AC7805" i="1" s="1"/>
  <c r="AB7806" i="1"/>
  <c r="AC7806" i="1" s="1"/>
  <c r="AB7807" i="1"/>
  <c r="AC7807" i="1" s="1"/>
  <c r="AB7808" i="1"/>
  <c r="AC7808" i="1" s="1"/>
  <c r="AB7809" i="1"/>
  <c r="AC7809" i="1" s="1"/>
  <c r="AB7810" i="1"/>
  <c r="AC7810" i="1" s="1"/>
  <c r="AB7811" i="1"/>
  <c r="AC7811" i="1" s="1"/>
  <c r="AB7812" i="1"/>
  <c r="AC7812" i="1" s="1"/>
  <c r="AB7813" i="1"/>
  <c r="AC7813" i="1" s="1"/>
  <c r="AB7814" i="1"/>
  <c r="AC7814" i="1" s="1"/>
  <c r="AB7815" i="1"/>
  <c r="AC7815" i="1" s="1"/>
  <c r="AB7816" i="1"/>
  <c r="AC7816" i="1" s="1"/>
  <c r="AB7817" i="1"/>
  <c r="AC7817" i="1" s="1"/>
  <c r="AB7818" i="1"/>
  <c r="AC7818" i="1" s="1"/>
  <c r="AB7819" i="1"/>
  <c r="AC7819" i="1" s="1"/>
  <c r="AB7820" i="1"/>
  <c r="AC7820" i="1" s="1"/>
  <c r="AB7821" i="1"/>
  <c r="AC7821" i="1" s="1"/>
  <c r="AB7822" i="1"/>
  <c r="AC7822" i="1" s="1"/>
  <c r="AB7823" i="1"/>
  <c r="AC7823" i="1" s="1"/>
  <c r="AB7824" i="1"/>
  <c r="AC7824" i="1" s="1"/>
  <c r="AB7825" i="1"/>
  <c r="AC7825" i="1" s="1"/>
  <c r="AB7826" i="1"/>
  <c r="AC7826" i="1" s="1"/>
  <c r="AB7827" i="1"/>
  <c r="AC7827" i="1" s="1"/>
  <c r="AB7828" i="1"/>
  <c r="AC7828" i="1" s="1"/>
  <c r="AB7829" i="1"/>
  <c r="AC7829" i="1" s="1"/>
  <c r="AB7830" i="1"/>
  <c r="AC7830" i="1" s="1"/>
  <c r="AB7831" i="1"/>
  <c r="AC7831" i="1" s="1"/>
  <c r="AB7832" i="1"/>
  <c r="AC7832" i="1" s="1"/>
  <c r="AB7833" i="1"/>
  <c r="AC7833" i="1" s="1"/>
  <c r="AB7834" i="1"/>
  <c r="AC7834" i="1" s="1"/>
  <c r="AB7835" i="1"/>
  <c r="AC7835" i="1" s="1"/>
  <c r="AB7836" i="1"/>
  <c r="AC7836" i="1" s="1"/>
  <c r="AB7837" i="1"/>
  <c r="AC7837" i="1" s="1"/>
  <c r="AB7838" i="1"/>
  <c r="AC7838" i="1" s="1"/>
  <c r="AB7839" i="1"/>
  <c r="AC7839" i="1" s="1"/>
  <c r="AB7840" i="1"/>
  <c r="AC7840" i="1" s="1"/>
  <c r="AB7841" i="1"/>
  <c r="AC7841" i="1" s="1"/>
  <c r="AB7842" i="1"/>
  <c r="AC7842" i="1" s="1"/>
  <c r="AB7843" i="1"/>
  <c r="AC7843" i="1" s="1"/>
  <c r="AB7844" i="1"/>
  <c r="AC7844" i="1" s="1"/>
  <c r="AB7845" i="1"/>
  <c r="AC7845" i="1" s="1"/>
  <c r="AB7846" i="1"/>
  <c r="AC7846" i="1" s="1"/>
  <c r="AB7847" i="1"/>
  <c r="AC7847" i="1" s="1"/>
  <c r="AB7848" i="1"/>
  <c r="AC7848" i="1" s="1"/>
  <c r="AB7849" i="1"/>
  <c r="AC7849" i="1" s="1"/>
  <c r="AB7850" i="1"/>
  <c r="AC7850" i="1" s="1"/>
  <c r="AB7851" i="1"/>
  <c r="AC7851" i="1" s="1"/>
  <c r="AB7852" i="1"/>
  <c r="AC7852" i="1" s="1"/>
  <c r="AB7853" i="1"/>
  <c r="AC7853" i="1" s="1"/>
  <c r="AB7854" i="1"/>
  <c r="AC7854" i="1" s="1"/>
  <c r="AB7855" i="1"/>
  <c r="AC7855" i="1" s="1"/>
  <c r="AB7856" i="1"/>
  <c r="AC7856" i="1" s="1"/>
  <c r="AB7857" i="1"/>
  <c r="AC7857" i="1" s="1"/>
  <c r="AB7858" i="1"/>
  <c r="AC7858" i="1" s="1"/>
  <c r="AB7859" i="1"/>
  <c r="AC7859" i="1" s="1"/>
  <c r="AB7860" i="1"/>
  <c r="AC7860" i="1" s="1"/>
  <c r="AB7861" i="1"/>
  <c r="AC7861" i="1" s="1"/>
  <c r="AB7862" i="1"/>
  <c r="AC7862" i="1" s="1"/>
  <c r="AB7863" i="1"/>
  <c r="AC7863" i="1" s="1"/>
  <c r="AB7864" i="1"/>
  <c r="AC7864" i="1" s="1"/>
  <c r="AB7865" i="1"/>
  <c r="AC7865" i="1" s="1"/>
  <c r="AB7866" i="1"/>
  <c r="AC7866" i="1" s="1"/>
  <c r="AB7867" i="1"/>
  <c r="AC7867" i="1" s="1"/>
  <c r="AB7868" i="1"/>
  <c r="AC7868" i="1" s="1"/>
  <c r="AB7869" i="1"/>
  <c r="AC7869" i="1" s="1"/>
  <c r="AB7870" i="1"/>
  <c r="AC7870" i="1" s="1"/>
  <c r="AB7871" i="1"/>
  <c r="AC7871" i="1" s="1"/>
  <c r="AB7872" i="1"/>
  <c r="AC7872" i="1" s="1"/>
  <c r="AB7873" i="1"/>
  <c r="AC7873" i="1" s="1"/>
  <c r="AB7874" i="1"/>
  <c r="AC7874" i="1" s="1"/>
  <c r="AB7875" i="1"/>
  <c r="AC7875" i="1" s="1"/>
  <c r="AB7876" i="1"/>
  <c r="AC7876" i="1" s="1"/>
  <c r="AB7877" i="1"/>
  <c r="AC7877" i="1" s="1"/>
  <c r="AB7878" i="1"/>
  <c r="AC7878" i="1" s="1"/>
  <c r="AB7879" i="1"/>
  <c r="AC7879" i="1" s="1"/>
  <c r="AB7880" i="1"/>
  <c r="AC7880" i="1" s="1"/>
  <c r="AB7881" i="1"/>
  <c r="AC7881" i="1" s="1"/>
  <c r="AB7882" i="1"/>
  <c r="AC7882" i="1" s="1"/>
  <c r="AB7883" i="1"/>
  <c r="AC7883" i="1" s="1"/>
  <c r="AB7884" i="1"/>
  <c r="AC7884" i="1" s="1"/>
  <c r="AB7885" i="1"/>
  <c r="AC7885" i="1" s="1"/>
  <c r="AB7886" i="1"/>
  <c r="AC7886" i="1" s="1"/>
  <c r="AB7887" i="1"/>
  <c r="AC7887" i="1" s="1"/>
  <c r="AB7888" i="1"/>
  <c r="AC7888" i="1" s="1"/>
  <c r="AB7889" i="1"/>
  <c r="AC7889" i="1" s="1"/>
  <c r="AB7890" i="1"/>
  <c r="AC7890" i="1" s="1"/>
  <c r="AB7891" i="1"/>
  <c r="AC7891" i="1" s="1"/>
  <c r="AB7892" i="1"/>
  <c r="AC7892" i="1" s="1"/>
  <c r="AB7893" i="1"/>
  <c r="AC7893" i="1" s="1"/>
  <c r="AB7894" i="1"/>
  <c r="AC7894" i="1" s="1"/>
  <c r="AB7895" i="1"/>
  <c r="AC7895" i="1" s="1"/>
  <c r="AB7896" i="1"/>
  <c r="AC7896" i="1" s="1"/>
  <c r="AB7897" i="1"/>
  <c r="AC7897" i="1" s="1"/>
  <c r="AB7898" i="1"/>
  <c r="AC7898" i="1" s="1"/>
  <c r="AB7899" i="1"/>
  <c r="AC7899" i="1" s="1"/>
  <c r="AB7900" i="1"/>
  <c r="AC7900" i="1" s="1"/>
  <c r="AB7901" i="1"/>
  <c r="AC7901" i="1" s="1"/>
  <c r="AB7902" i="1"/>
  <c r="AC7902" i="1" s="1"/>
  <c r="AB7903" i="1"/>
  <c r="AC7903" i="1" s="1"/>
  <c r="AB7904" i="1"/>
  <c r="AC7904" i="1" s="1"/>
  <c r="AB7905" i="1"/>
  <c r="AC7905" i="1" s="1"/>
  <c r="AB7906" i="1"/>
  <c r="AC7906" i="1" s="1"/>
  <c r="AB7907" i="1"/>
  <c r="AC7907" i="1" s="1"/>
  <c r="AB7908" i="1"/>
  <c r="AC7908" i="1" s="1"/>
  <c r="AB7909" i="1"/>
  <c r="AC7909" i="1" s="1"/>
  <c r="AB7910" i="1"/>
  <c r="AC7910" i="1" s="1"/>
  <c r="AB7911" i="1"/>
  <c r="AC7911" i="1" s="1"/>
  <c r="AB7912" i="1"/>
  <c r="AC7912" i="1" s="1"/>
  <c r="AB7913" i="1"/>
  <c r="AC7913" i="1" s="1"/>
  <c r="AB7914" i="1"/>
  <c r="AC7914" i="1" s="1"/>
  <c r="AB7915" i="1"/>
  <c r="AC7915" i="1" s="1"/>
  <c r="AB7916" i="1"/>
  <c r="AC7916" i="1" s="1"/>
  <c r="AB7917" i="1"/>
  <c r="AC7917" i="1" s="1"/>
  <c r="AB7918" i="1"/>
  <c r="AC7918" i="1" s="1"/>
  <c r="AB7919" i="1"/>
  <c r="AC7919" i="1" s="1"/>
  <c r="AB7920" i="1"/>
  <c r="AC7920" i="1" s="1"/>
  <c r="AB7921" i="1"/>
  <c r="AC7921" i="1" s="1"/>
  <c r="AB7922" i="1"/>
  <c r="AC7922" i="1" s="1"/>
  <c r="AB7923" i="1"/>
  <c r="AC7923" i="1" s="1"/>
  <c r="AB7924" i="1"/>
  <c r="AC7924" i="1" s="1"/>
  <c r="AB7925" i="1"/>
  <c r="AC7925" i="1" s="1"/>
  <c r="AB7926" i="1"/>
  <c r="AC7926" i="1" s="1"/>
  <c r="AB7927" i="1"/>
  <c r="AC7927" i="1" s="1"/>
  <c r="AB7928" i="1"/>
  <c r="AC7928" i="1" s="1"/>
  <c r="AB7929" i="1"/>
  <c r="AC7929" i="1" s="1"/>
  <c r="AB7930" i="1"/>
  <c r="AC7930" i="1" s="1"/>
  <c r="AB7931" i="1"/>
  <c r="AC7931" i="1" s="1"/>
  <c r="AB7932" i="1"/>
  <c r="AC7932" i="1" s="1"/>
  <c r="AB7933" i="1"/>
  <c r="AC7933" i="1" s="1"/>
  <c r="AB7934" i="1"/>
  <c r="AC7934" i="1" s="1"/>
  <c r="AB7935" i="1"/>
  <c r="AC7935" i="1" s="1"/>
  <c r="AB7936" i="1"/>
  <c r="AC7936" i="1" s="1"/>
  <c r="AB7937" i="1"/>
  <c r="AC7937" i="1" s="1"/>
  <c r="AB7938" i="1"/>
  <c r="AC7938" i="1" s="1"/>
  <c r="AB7939" i="1"/>
  <c r="AC7939" i="1" s="1"/>
  <c r="AB7940" i="1"/>
  <c r="AC7940" i="1" s="1"/>
  <c r="AB7941" i="1"/>
  <c r="AC7941" i="1" s="1"/>
  <c r="AB7942" i="1"/>
  <c r="AC7942" i="1" s="1"/>
  <c r="AB7943" i="1"/>
  <c r="AC7943" i="1" s="1"/>
  <c r="AB7944" i="1"/>
  <c r="AC7944" i="1" s="1"/>
  <c r="AB7945" i="1"/>
  <c r="AC7945" i="1" s="1"/>
  <c r="AB7946" i="1"/>
  <c r="AC7946" i="1" s="1"/>
  <c r="AB7947" i="1"/>
  <c r="AC7947" i="1" s="1"/>
  <c r="AB7948" i="1"/>
  <c r="AC7948" i="1" s="1"/>
  <c r="AB7949" i="1"/>
  <c r="AC7949" i="1" s="1"/>
  <c r="AB7950" i="1"/>
  <c r="AC7950" i="1" s="1"/>
  <c r="AB7951" i="1"/>
  <c r="AC7951" i="1" s="1"/>
  <c r="AB7952" i="1"/>
  <c r="AC7952" i="1" s="1"/>
  <c r="AB7953" i="1"/>
  <c r="AC7953" i="1" s="1"/>
  <c r="AB7954" i="1"/>
  <c r="AC7954" i="1" s="1"/>
  <c r="AB7955" i="1"/>
  <c r="AC7955" i="1" s="1"/>
  <c r="AB7956" i="1"/>
  <c r="AC7956" i="1" s="1"/>
  <c r="AB7957" i="1"/>
  <c r="AC7957" i="1" s="1"/>
  <c r="AB7958" i="1"/>
  <c r="AC7958" i="1" s="1"/>
  <c r="AB7959" i="1"/>
  <c r="AC7959" i="1" s="1"/>
  <c r="AB7960" i="1"/>
  <c r="AC7960" i="1" s="1"/>
  <c r="AB7961" i="1"/>
  <c r="AC7961" i="1" s="1"/>
  <c r="AB7962" i="1"/>
  <c r="AC7962" i="1" s="1"/>
  <c r="AB7963" i="1"/>
  <c r="AC7963" i="1" s="1"/>
  <c r="AB7964" i="1"/>
  <c r="AC7964" i="1" s="1"/>
  <c r="AB7965" i="1"/>
  <c r="AC7965" i="1" s="1"/>
  <c r="AB7966" i="1"/>
  <c r="AC7966" i="1" s="1"/>
  <c r="AB7967" i="1"/>
  <c r="AC7967" i="1" s="1"/>
  <c r="AB7968" i="1"/>
  <c r="AC7968" i="1" s="1"/>
  <c r="AB7969" i="1"/>
  <c r="AC7969" i="1" s="1"/>
  <c r="AB7970" i="1"/>
  <c r="AC7970" i="1" s="1"/>
  <c r="AB7971" i="1"/>
  <c r="AC7971" i="1" s="1"/>
  <c r="AB7972" i="1"/>
  <c r="AC7972" i="1" s="1"/>
  <c r="AB7973" i="1"/>
  <c r="AC7973" i="1" s="1"/>
  <c r="AB7974" i="1"/>
  <c r="AC7974" i="1" s="1"/>
  <c r="AB7975" i="1"/>
  <c r="AC7975" i="1" s="1"/>
  <c r="AB7976" i="1"/>
  <c r="AC7976" i="1" s="1"/>
  <c r="AB7977" i="1"/>
  <c r="AC7977" i="1" s="1"/>
  <c r="AB7978" i="1"/>
  <c r="AC7978" i="1" s="1"/>
  <c r="AB7979" i="1"/>
  <c r="AC7979" i="1" s="1"/>
  <c r="AB7980" i="1"/>
  <c r="AC7980" i="1" s="1"/>
  <c r="AB7981" i="1"/>
  <c r="AC7981" i="1" s="1"/>
  <c r="AB7982" i="1"/>
  <c r="AC7982" i="1" s="1"/>
  <c r="AB7983" i="1"/>
  <c r="AC7983" i="1" s="1"/>
  <c r="AB7984" i="1"/>
  <c r="AC7984" i="1" s="1"/>
  <c r="AB7985" i="1"/>
  <c r="AC7985" i="1" s="1"/>
  <c r="AB7986" i="1"/>
  <c r="AC7986" i="1" s="1"/>
  <c r="AB7987" i="1"/>
  <c r="AC7987" i="1" s="1"/>
  <c r="AB7988" i="1"/>
  <c r="AC7988" i="1" s="1"/>
  <c r="AB7989" i="1"/>
  <c r="AC7989" i="1" s="1"/>
  <c r="AB7990" i="1"/>
  <c r="AC7990" i="1" s="1"/>
  <c r="AB7991" i="1"/>
  <c r="AC7991" i="1" s="1"/>
  <c r="AB7992" i="1"/>
  <c r="AC7992" i="1" s="1"/>
  <c r="AB7993" i="1"/>
  <c r="AC7993" i="1" s="1"/>
  <c r="AB7994" i="1"/>
  <c r="AC7994" i="1" s="1"/>
  <c r="AB7995" i="1"/>
  <c r="AC7995" i="1" s="1"/>
  <c r="AB7996" i="1"/>
  <c r="AC7996" i="1" s="1"/>
  <c r="AB7997" i="1"/>
  <c r="AC7997" i="1" s="1"/>
  <c r="AB7998" i="1"/>
  <c r="AC7998" i="1" s="1"/>
  <c r="AB7999" i="1"/>
  <c r="AC7999" i="1" s="1"/>
  <c r="AB8000" i="1"/>
  <c r="AC8000" i="1" s="1"/>
  <c r="AB8001" i="1"/>
  <c r="AC8001" i="1" s="1"/>
  <c r="AB8002" i="1"/>
  <c r="AC8002" i="1" s="1"/>
  <c r="AB8003" i="1"/>
  <c r="AC8003" i="1" s="1"/>
  <c r="AB8004" i="1"/>
  <c r="AC8004" i="1" s="1"/>
  <c r="AB8005" i="1"/>
  <c r="AC8005" i="1" s="1"/>
  <c r="AB8006" i="1"/>
  <c r="AC8006" i="1" s="1"/>
  <c r="AB8007" i="1"/>
  <c r="AC8007" i="1" s="1"/>
  <c r="AB8008" i="1"/>
  <c r="AC8008" i="1" s="1"/>
  <c r="AB8009" i="1"/>
  <c r="AC8009" i="1" s="1"/>
  <c r="AB8010" i="1"/>
  <c r="AC8010" i="1" s="1"/>
  <c r="AB8011" i="1"/>
  <c r="AC8011" i="1" s="1"/>
  <c r="AB8012" i="1"/>
  <c r="AC8012" i="1" s="1"/>
  <c r="AB8013" i="1"/>
  <c r="AC8013" i="1" s="1"/>
  <c r="AB8014" i="1"/>
  <c r="AC8014" i="1" s="1"/>
  <c r="AB8015" i="1"/>
  <c r="AC8015" i="1" s="1"/>
  <c r="AB8016" i="1"/>
  <c r="AC8016" i="1" s="1"/>
  <c r="AB8017" i="1"/>
  <c r="AC8017" i="1" s="1"/>
  <c r="AB8018" i="1"/>
  <c r="AC8018" i="1" s="1"/>
  <c r="AB8019" i="1"/>
  <c r="AC8019" i="1" s="1"/>
  <c r="AB8020" i="1"/>
  <c r="AC8020" i="1" s="1"/>
  <c r="AB8021" i="1"/>
  <c r="AC8021" i="1" s="1"/>
  <c r="AB8022" i="1"/>
  <c r="AC8022" i="1" s="1"/>
  <c r="AB8023" i="1"/>
  <c r="AC8023" i="1" s="1"/>
  <c r="AB8024" i="1"/>
  <c r="AC8024" i="1" s="1"/>
  <c r="AB8025" i="1"/>
  <c r="AC8025" i="1" s="1"/>
  <c r="AB8026" i="1"/>
  <c r="AC8026" i="1" s="1"/>
  <c r="AB8027" i="1"/>
  <c r="AC8027" i="1" s="1"/>
  <c r="AB8028" i="1"/>
  <c r="AC8028" i="1" s="1"/>
  <c r="AB8029" i="1"/>
  <c r="AC8029" i="1" s="1"/>
  <c r="AB8030" i="1"/>
  <c r="AC8030" i="1" s="1"/>
  <c r="AB8031" i="1"/>
  <c r="AC8031" i="1" s="1"/>
  <c r="AB8032" i="1"/>
  <c r="AC8032" i="1" s="1"/>
  <c r="AB8033" i="1"/>
  <c r="AC8033" i="1" s="1"/>
  <c r="AB8034" i="1"/>
  <c r="AC8034" i="1" s="1"/>
  <c r="AB8035" i="1"/>
  <c r="AC8035" i="1" s="1"/>
  <c r="AB8036" i="1"/>
  <c r="AC8036" i="1" s="1"/>
  <c r="AB8037" i="1"/>
  <c r="AC8037" i="1" s="1"/>
  <c r="AB8038" i="1"/>
  <c r="AC8038" i="1" s="1"/>
  <c r="AB8039" i="1"/>
  <c r="AC8039" i="1" s="1"/>
  <c r="AB8040" i="1"/>
  <c r="AC8040" i="1" s="1"/>
  <c r="AB8041" i="1"/>
  <c r="AC8041" i="1" s="1"/>
  <c r="AB8042" i="1"/>
  <c r="AC8042" i="1" s="1"/>
  <c r="AB8043" i="1"/>
  <c r="AC8043" i="1" s="1"/>
  <c r="AB8044" i="1"/>
  <c r="AC8044" i="1" s="1"/>
  <c r="AB8045" i="1"/>
  <c r="AC8045" i="1" s="1"/>
  <c r="AB8046" i="1"/>
  <c r="AC8046" i="1" s="1"/>
  <c r="AB8047" i="1"/>
  <c r="AC8047" i="1" s="1"/>
  <c r="AB8048" i="1"/>
  <c r="AC8048" i="1" s="1"/>
  <c r="AB8049" i="1"/>
  <c r="AC8049" i="1" s="1"/>
  <c r="AB8050" i="1"/>
  <c r="AC8050" i="1" s="1"/>
  <c r="AB8051" i="1"/>
  <c r="AC8051" i="1" s="1"/>
  <c r="AB8052" i="1"/>
  <c r="AC8052" i="1" s="1"/>
  <c r="AB8053" i="1"/>
  <c r="AC8053" i="1" s="1"/>
  <c r="AB8054" i="1"/>
  <c r="AC8054" i="1" s="1"/>
  <c r="AB8055" i="1"/>
  <c r="AC8055" i="1" s="1"/>
  <c r="AB8056" i="1"/>
  <c r="AC8056" i="1" s="1"/>
  <c r="AB8057" i="1"/>
  <c r="AC8057" i="1" s="1"/>
  <c r="AB8058" i="1"/>
  <c r="AC8058" i="1" s="1"/>
  <c r="AB8059" i="1"/>
  <c r="AC8059" i="1" s="1"/>
  <c r="AB8060" i="1"/>
  <c r="AC8060" i="1" s="1"/>
  <c r="AB8061" i="1"/>
  <c r="AC8061" i="1" s="1"/>
  <c r="AB8062" i="1"/>
  <c r="AC8062" i="1" s="1"/>
  <c r="AB8063" i="1"/>
  <c r="AC8063" i="1" s="1"/>
  <c r="AB8064" i="1"/>
  <c r="AC8064" i="1" s="1"/>
  <c r="AB8065" i="1"/>
  <c r="AC8065" i="1" s="1"/>
  <c r="AB8066" i="1"/>
  <c r="AC8066" i="1" s="1"/>
  <c r="AB8067" i="1"/>
  <c r="AC8067" i="1" s="1"/>
  <c r="AB8068" i="1"/>
  <c r="AC8068" i="1" s="1"/>
  <c r="AB8069" i="1"/>
  <c r="AC8069" i="1" s="1"/>
  <c r="AB8070" i="1"/>
  <c r="AC8070" i="1" s="1"/>
  <c r="AB8071" i="1"/>
  <c r="AC8071" i="1" s="1"/>
  <c r="AB8072" i="1"/>
  <c r="AC8072" i="1" s="1"/>
  <c r="AB8073" i="1"/>
  <c r="AC8073" i="1" s="1"/>
  <c r="AB8074" i="1"/>
  <c r="AC8074" i="1" s="1"/>
  <c r="AB8075" i="1"/>
  <c r="AC8075" i="1" s="1"/>
  <c r="AB8076" i="1"/>
  <c r="AC8076" i="1" s="1"/>
  <c r="AB8077" i="1"/>
  <c r="AC8077" i="1" s="1"/>
  <c r="AB8078" i="1"/>
  <c r="AC8078" i="1" s="1"/>
  <c r="AB8079" i="1"/>
  <c r="AC8079" i="1" s="1"/>
  <c r="AB8080" i="1"/>
  <c r="AC8080" i="1" s="1"/>
  <c r="AB8081" i="1"/>
  <c r="AC8081" i="1" s="1"/>
  <c r="AB8082" i="1"/>
  <c r="AC8082" i="1" s="1"/>
  <c r="AB8083" i="1"/>
  <c r="AC8083" i="1" s="1"/>
  <c r="AB8084" i="1"/>
  <c r="AC8084" i="1" s="1"/>
  <c r="AB8085" i="1"/>
  <c r="AC8085" i="1" s="1"/>
  <c r="AB8086" i="1"/>
  <c r="AC8086" i="1" s="1"/>
  <c r="AB8087" i="1"/>
  <c r="AC8087" i="1" s="1"/>
  <c r="AB8088" i="1"/>
  <c r="AC8088" i="1" s="1"/>
  <c r="AB8089" i="1"/>
  <c r="AC8089" i="1" s="1"/>
  <c r="AB8090" i="1"/>
  <c r="AC8090" i="1" s="1"/>
  <c r="AB8091" i="1"/>
  <c r="AC8091" i="1" s="1"/>
  <c r="AB8092" i="1"/>
  <c r="AC8092" i="1" s="1"/>
  <c r="AB8093" i="1"/>
  <c r="AC8093" i="1" s="1"/>
  <c r="AB8094" i="1"/>
  <c r="AC8094" i="1" s="1"/>
  <c r="AB8095" i="1"/>
  <c r="AC8095" i="1" s="1"/>
  <c r="AB8096" i="1"/>
  <c r="AC8096" i="1" s="1"/>
  <c r="AB8097" i="1"/>
  <c r="AC8097" i="1" s="1"/>
  <c r="AB8098" i="1"/>
  <c r="AC8098" i="1" s="1"/>
  <c r="AB8099" i="1"/>
  <c r="AC8099" i="1" s="1"/>
  <c r="AB8100" i="1"/>
  <c r="AC8100" i="1" s="1"/>
  <c r="AB8101" i="1"/>
  <c r="AC8101" i="1" s="1"/>
  <c r="AB8102" i="1"/>
  <c r="AC8102" i="1" s="1"/>
  <c r="AB8103" i="1"/>
  <c r="AC8103" i="1" s="1"/>
  <c r="AB8104" i="1"/>
  <c r="AC8104" i="1" s="1"/>
  <c r="AB8105" i="1"/>
  <c r="AC8105" i="1" s="1"/>
  <c r="AB8106" i="1"/>
  <c r="AC8106" i="1" s="1"/>
  <c r="AB8107" i="1"/>
  <c r="AC8107" i="1" s="1"/>
  <c r="AB8108" i="1"/>
  <c r="AC8108" i="1" s="1"/>
  <c r="AB8109" i="1"/>
  <c r="AC8109" i="1" s="1"/>
  <c r="AB8110" i="1"/>
  <c r="AC8110" i="1" s="1"/>
  <c r="AB8111" i="1"/>
  <c r="AC8111" i="1" s="1"/>
  <c r="AB8112" i="1"/>
  <c r="AC8112" i="1" s="1"/>
  <c r="AB8113" i="1"/>
  <c r="AC8113" i="1" s="1"/>
  <c r="AB8114" i="1"/>
  <c r="AC8114" i="1" s="1"/>
  <c r="AB8115" i="1"/>
  <c r="AC8115" i="1" s="1"/>
  <c r="AB8116" i="1"/>
  <c r="AC8116" i="1" s="1"/>
  <c r="AB8117" i="1"/>
  <c r="AC8117" i="1" s="1"/>
  <c r="AB8118" i="1"/>
  <c r="AC8118" i="1" s="1"/>
  <c r="AB8119" i="1"/>
  <c r="AC8119" i="1" s="1"/>
  <c r="AB8120" i="1"/>
  <c r="AC8120" i="1" s="1"/>
  <c r="AB8121" i="1"/>
  <c r="AC8121" i="1" s="1"/>
  <c r="AB8122" i="1"/>
  <c r="AC8122" i="1" s="1"/>
  <c r="AB8123" i="1"/>
  <c r="AC8123" i="1" s="1"/>
  <c r="AB8124" i="1"/>
  <c r="AC8124" i="1" s="1"/>
  <c r="AB8125" i="1"/>
  <c r="AC8125" i="1" s="1"/>
  <c r="AB8126" i="1"/>
  <c r="AC8126" i="1" s="1"/>
  <c r="AB8127" i="1"/>
  <c r="AC8127" i="1" s="1"/>
  <c r="AB8128" i="1"/>
  <c r="AC8128" i="1" s="1"/>
  <c r="AB8129" i="1"/>
  <c r="AC8129" i="1" s="1"/>
  <c r="AB8130" i="1"/>
  <c r="AC8130" i="1" s="1"/>
  <c r="AB8131" i="1"/>
  <c r="AC8131" i="1" s="1"/>
  <c r="AB8132" i="1"/>
  <c r="AC8132" i="1" s="1"/>
  <c r="AB8133" i="1"/>
  <c r="AC8133" i="1" s="1"/>
  <c r="AB8134" i="1"/>
  <c r="AC8134" i="1" s="1"/>
  <c r="AB8135" i="1"/>
  <c r="AC8135" i="1" s="1"/>
  <c r="AB8136" i="1"/>
  <c r="AC8136" i="1" s="1"/>
  <c r="AB8137" i="1"/>
  <c r="AC8137" i="1" s="1"/>
  <c r="AB8138" i="1"/>
  <c r="AC8138" i="1" s="1"/>
  <c r="AB8139" i="1"/>
  <c r="AC8139" i="1" s="1"/>
  <c r="AB8140" i="1"/>
  <c r="AC8140" i="1" s="1"/>
  <c r="AB8141" i="1"/>
  <c r="AC8141" i="1" s="1"/>
  <c r="AB8142" i="1"/>
  <c r="AC8142" i="1" s="1"/>
  <c r="AB8143" i="1"/>
  <c r="AC8143" i="1" s="1"/>
  <c r="AB8144" i="1"/>
  <c r="AC8144" i="1" s="1"/>
  <c r="AB8145" i="1"/>
  <c r="AC8145" i="1" s="1"/>
  <c r="AB8146" i="1"/>
  <c r="AC8146" i="1" s="1"/>
  <c r="AB8147" i="1"/>
  <c r="AC8147" i="1" s="1"/>
  <c r="AB8148" i="1"/>
  <c r="AC8148" i="1" s="1"/>
  <c r="AB8149" i="1"/>
  <c r="AC8149" i="1" s="1"/>
  <c r="AB8150" i="1"/>
  <c r="AC8150" i="1" s="1"/>
  <c r="AB8151" i="1"/>
  <c r="AC8151" i="1" s="1"/>
  <c r="AB8152" i="1"/>
  <c r="AC8152" i="1" s="1"/>
  <c r="AB8153" i="1"/>
  <c r="AC8153" i="1" s="1"/>
  <c r="AB8154" i="1"/>
  <c r="AC8154" i="1" s="1"/>
  <c r="AB8155" i="1"/>
  <c r="AC8155" i="1" s="1"/>
  <c r="AB8156" i="1"/>
  <c r="AC8156" i="1" s="1"/>
  <c r="AB8157" i="1"/>
  <c r="AC8157" i="1" s="1"/>
  <c r="AB8158" i="1"/>
  <c r="AC8158" i="1" s="1"/>
  <c r="AB8159" i="1"/>
  <c r="AC8159" i="1" s="1"/>
  <c r="AB8160" i="1"/>
  <c r="AC8160" i="1" s="1"/>
  <c r="AB8161" i="1"/>
  <c r="AC8161" i="1" s="1"/>
  <c r="AB8162" i="1"/>
  <c r="AC8162" i="1" s="1"/>
  <c r="AB8163" i="1"/>
  <c r="AC8163" i="1" s="1"/>
  <c r="AB8164" i="1"/>
  <c r="AC8164" i="1" s="1"/>
  <c r="AB8165" i="1"/>
  <c r="AC8165" i="1" s="1"/>
  <c r="AB8166" i="1"/>
  <c r="AC8166" i="1" s="1"/>
  <c r="AB8167" i="1"/>
  <c r="AC8167" i="1" s="1"/>
  <c r="AB8168" i="1"/>
  <c r="AC8168" i="1" s="1"/>
  <c r="AB8169" i="1"/>
  <c r="AC8169" i="1" s="1"/>
  <c r="AB8170" i="1"/>
  <c r="AC8170" i="1" s="1"/>
  <c r="AB8171" i="1"/>
  <c r="AC8171" i="1" s="1"/>
  <c r="AB8172" i="1"/>
  <c r="AC8172" i="1" s="1"/>
  <c r="AB8173" i="1"/>
  <c r="AC8173" i="1" s="1"/>
  <c r="AB8174" i="1"/>
  <c r="AC8174" i="1" s="1"/>
  <c r="AB8175" i="1"/>
  <c r="AC8175" i="1" s="1"/>
  <c r="AB8176" i="1"/>
  <c r="AC8176" i="1" s="1"/>
  <c r="AB8177" i="1"/>
  <c r="AC8177" i="1" s="1"/>
  <c r="AB8178" i="1"/>
  <c r="AC8178" i="1" s="1"/>
  <c r="AB8179" i="1"/>
  <c r="AC8179" i="1" s="1"/>
  <c r="AB8180" i="1"/>
  <c r="AC8180" i="1" s="1"/>
  <c r="AB8181" i="1"/>
  <c r="AC8181" i="1" s="1"/>
  <c r="AB8182" i="1"/>
  <c r="AC8182" i="1" s="1"/>
  <c r="AB8183" i="1"/>
  <c r="AC8183" i="1" s="1"/>
  <c r="AB8184" i="1"/>
  <c r="AC8184" i="1" s="1"/>
  <c r="AB8185" i="1"/>
  <c r="AC8185" i="1" s="1"/>
  <c r="AB8186" i="1"/>
  <c r="AC8186" i="1" s="1"/>
  <c r="AB8187" i="1"/>
  <c r="AC8187" i="1" s="1"/>
  <c r="AB8188" i="1"/>
  <c r="AC8188" i="1" s="1"/>
  <c r="AB8189" i="1"/>
  <c r="AC8189" i="1" s="1"/>
  <c r="AB8190" i="1"/>
  <c r="AC8190" i="1" s="1"/>
  <c r="AB8191" i="1"/>
  <c r="AC8191" i="1" s="1"/>
  <c r="AB8192" i="1"/>
  <c r="AC8192" i="1" s="1"/>
  <c r="AB8193" i="1"/>
  <c r="AC8193" i="1" s="1"/>
  <c r="AB8194" i="1"/>
  <c r="AC8194" i="1" s="1"/>
  <c r="AB8195" i="1"/>
  <c r="AC8195" i="1" s="1"/>
  <c r="AB8196" i="1"/>
  <c r="AC8196" i="1" s="1"/>
  <c r="AB8197" i="1"/>
  <c r="AC8197" i="1" s="1"/>
  <c r="AB8198" i="1"/>
  <c r="AC8198" i="1" s="1"/>
  <c r="AB8199" i="1"/>
  <c r="AC8199" i="1" s="1"/>
  <c r="AB8200" i="1"/>
  <c r="AC8200" i="1" s="1"/>
  <c r="AB8201" i="1"/>
  <c r="AC8201" i="1" s="1"/>
  <c r="AB8202" i="1"/>
  <c r="AC8202" i="1" s="1"/>
  <c r="AB8203" i="1"/>
  <c r="AC8203" i="1" s="1"/>
  <c r="AB8204" i="1"/>
  <c r="AC8204" i="1" s="1"/>
  <c r="AB8205" i="1"/>
  <c r="AC8205" i="1" s="1"/>
  <c r="AB8206" i="1"/>
  <c r="AC8206" i="1" s="1"/>
  <c r="AB8207" i="1"/>
  <c r="AC8207" i="1" s="1"/>
  <c r="AB8208" i="1"/>
  <c r="AC8208" i="1" s="1"/>
  <c r="AB8209" i="1"/>
  <c r="AC8209" i="1" s="1"/>
  <c r="AB8210" i="1"/>
  <c r="AC8210" i="1" s="1"/>
  <c r="AB8211" i="1"/>
  <c r="AC8211" i="1" s="1"/>
  <c r="AB8212" i="1"/>
  <c r="AC8212" i="1" s="1"/>
  <c r="AB8213" i="1"/>
  <c r="AC8213" i="1" s="1"/>
  <c r="AB8214" i="1"/>
  <c r="AC8214" i="1" s="1"/>
  <c r="AB8215" i="1"/>
  <c r="AC8215" i="1" s="1"/>
  <c r="AB8216" i="1"/>
  <c r="AC8216" i="1" s="1"/>
  <c r="AB8217" i="1"/>
  <c r="AC8217" i="1" s="1"/>
  <c r="AB8218" i="1"/>
  <c r="AC8218" i="1" s="1"/>
  <c r="AB8219" i="1"/>
  <c r="AC8219" i="1" s="1"/>
  <c r="AB8220" i="1"/>
  <c r="AC8220" i="1" s="1"/>
  <c r="AB8221" i="1"/>
  <c r="AC8221" i="1" s="1"/>
  <c r="AB8222" i="1"/>
  <c r="AC8222" i="1" s="1"/>
  <c r="AB8223" i="1"/>
  <c r="AC8223" i="1" s="1"/>
  <c r="AB8224" i="1"/>
  <c r="AC8224" i="1" s="1"/>
  <c r="AB8225" i="1"/>
  <c r="AC8225" i="1" s="1"/>
  <c r="AB8226" i="1"/>
  <c r="AC8226" i="1" s="1"/>
  <c r="AB8227" i="1"/>
  <c r="AC8227" i="1" s="1"/>
  <c r="AB8228" i="1"/>
  <c r="AC8228" i="1" s="1"/>
  <c r="AB8229" i="1"/>
  <c r="AC8229" i="1" s="1"/>
  <c r="AB8230" i="1"/>
  <c r="AC8230" i="1" s="1"/>
  <c r="AB8231" i="1"/>
  <c r="AC8231" i="1" s="1"/>
  <c r="AB8232" i="1"/>
  <c r="AC8232" i="1" s="1"/>
  <c r="AB8233" i="1"/>
  <c r="AC8233" i="1" s="1"/>
  <c r="AB8234" i="1"/>
  <c r="AC8234" i="1" s="1"/>
  <c r="AB8235" i="1"/>
  <c r="AC8235" i="1" s="1"/>
  <c r="AB8236" i="1"/>
  <c r="AC8236" i="1" s="1"/>
  <c r="AB8237" i="1"/>
  <c r="AC8237" i="1" s="1"/>
  <c r="AB8238" i="1"/>
  <c r="AC8238" i="1" s="1"/>
  <c r="AB8239" i="1"/>
  <c r="AC8239" i="1" s="1"/>
  <c r="AB8240" i="1"/>
  <c r="AC8240" i="1" s="1"/>
  <c r="AB8241" i="1"/>
  <c r="AC8241" i="1" s="1"/>
  <c r="AB8242" i="1"/>
  <c r="AC8242" i="1" s="1"/>
  <c r="AB8243" i="1"/>
  <c r="AC8243" i="1" s="1"/>
  <c r="AB8244" i="1"/>
  <c r="AC8244" i="1" s="1"/>
  <c r="AB8245" i="1"/>
  <c r="AC8245" i="1" s="1"/>
  <c r="AB8246" i="1"/>
  <c r="AC8246" i="1" s="1"/>
  <c r="AB8247" i="1"/>
  <c r="AC8247" i="1" s="1"/>
  <c r="AB8248" i="1"/>
  <c r="AC8248" i="1" s="1"/>
  <c r="AB8249" i="1"/>
  <c r="AC8249" i="1" s="1"/>
  <c r="AB8250" i="1"/>
  <c r="AC8250" i="1" s="1"/>
  <c r="AB8251" i="1"/>
  <c r="AC8251" i="1" s="1"/>
  <c r="AB8252" i="1"/>
  <c r="AC8252" i="1" s="1"/>
  <c r="AB8253" i="1"/>
  <c r="AC8253" i="1" s="1"/>
  <c r="AB8254" i="1"/>
  <c r="AC8254" i="1" s="1"/>
  <c r="AB8255" i="1"/>
  <c r="AC8255" i="1" s="1"/>
  <c r="AB8256" i="1"/>
  <c r="AC8256" i="1" s="1"/>
  <c r="AB8257" i="1"/>
  <c r="AC8257" i="1" s="1"/>
  <c r="AB8258" i="1"/>
  <c r="AC8258" i="1" s="1"/>
  <c r="AB8259" i="1"/>
  <c r="AC8259" i="1" s="1"/>
  <c r="AB8260" i="1"/>
  <c r="AC8260" i="1" s="1"/>
  <c r="AB8261" i="1"/>
  <c r="AC8261" i="1" s="1"/>
  <c r="AB8262" i="1"/>
  <c r="AC8262" i="1" s="1"/>
  <c r="AB8263" i="1"/>
  <c r="AC8263" i="1" s="1"/>
  <c r="AB8264" i="1"/>
  <c r="AC8264" i="1" s="1"/>
  <c r="AB8265" i="1"/>
  <c r="AC8265" i="1" s="1"/>
  <c r="AB8266" i="1"/>
  <c r="AC8266" i="1" s="1"/>
  <c r="AB8267" i="1"/>
  <c r="AC8267" i="1" s="1"/>
  <c r="AB8268" i="1"/>
  <c r="AC8268" i="1" s="1"/>
  <c r="AB8269" i="1"/>
  <c r="AC8269" i="1" s="1"/>
  <c r="AB8270" i="1"/>
  <c r="AC8270" i="1" s="1"/>
  <c r="AB8271" i="1"/>
  <c r="AC8271" i="1" s="1"/>
  <c r="AB8272" i="1"/>
  <c r="AC8272" i="1" s="1"/>
  <c r="AB8273" i="1"/>
  <c r="AC8273" i="1" s="1"/>
  <c r="AB8274" i="1"/>
  <c r="AC8274" i="1" s="1"/>
  <c r="AB8275" i="1"/>
  <c r="AC8275" i="1" s="1"/>
  <c r="AB8276" i="1"/>
  <c r="AC8276" i="1" s="1"/>
  <c r="AB8277" i="1"/>
  <c r="AC8277" i="1" s="1"/>
  <c r="AB8278" i="1"/>
  <c r="AC8278" i="1" s="1"/>
  <c r="AB8279" i="1"/>
  <c r="AC8279" i="1" s="1"/>
  <c r="AB8280" i="1"/>
  <c r="AC8280" i="1" s="1"/>
  <c r="AB8281" i="1"/>
  <c r="AC8281" i="1" s="1"/>
  <c r="AB8282" i="1"/>
  <c r="AC8282" i="1" s="1"/>
  <c r="AB8283" i="1"/>
  <c r="AC8283" i="1" s="1"/>
  <c r="AB8284" i="1"/>
  <c r="AC8284" i="1" s="1"/>
  <c r="AB8285" i="1"/>
  <c r="AC8285" i="1" s="1"/>
  <c r="AB8286" i="1"/>
  <c r="AC8286" i="1" s="1"/>
  <c r="AB8287" i="1"/>
  <c r="AC8287" i="1" s="1"/>
  <c r="AB8288" i="1"/>
  <c r="AC8288" i="1" s="1"/>
  <c r="AB8289" i="1"/>
  <c r="AC8289" i="1" s="1"/>
  <c r="AB8290" i="1"/>
  <c r="AC8290" i="1" s="1"/>
  <c r="AB8291" i="1"/>
  <c r="AC8291" i="1" s="1"/>
  <c r="AB8292" i="1"/>
  <c r="AC8292" i="1" s="1"/>
  <c r="AB8293" i="1"/>
  <c r="AC8293" i="1" s="1"/>
  <c r="AB8294" i="1"/>
  <c r="AC8294" i="1" s="1"/>
  <c r="AB8295" i="1"/>
  <c r="AC8295" i="1" s="1"/>
  <c r="AB8296" i="1"/>
  <c r="AC8296" i="1" s="1"/>
  <c r="AB8297" i="1"/>
  <c r="AC8297" i="1" s="1"/>
  <c r="AB8298" i="1"/>
  <c r="AC8298" i="1" s="1"/>
  <c r="AB8299" i="1"/>
  <c r="AC8299" i="1" s="1"/>
  <c r="AB8300" i="1"/>
  <c r="AC8300" i="1" s="1"/>
  <c r="AB8301" i="1"/>
  <c r="AC8301" i="1" s="1"/>
  <c r="AB8302" i="1"/>
  <c r="AC8302" i="1" s="1"/>
  <c r="AB8303" i="1"/>
  <c r="AC8303" i="1" s="1"/>
  <c r="AB8304" i="1"/>
  <c r="AC8304" i="1" s="1"/>
  <c r="AB8305" i="1"/>
  <c r="AC8305" i="1" s="1"/>
  <c r="AB8306" i="1"/>
  <c r="AC8306" i="1" s="1"/>
  <c r="AB8307" i="1"/>
  <c r="AC8307" i="1" s="1"/>
  <c r="AB8308" i="1"/>
  <c r="AC8308" i="1" s="1"/>
  <c r="AB8309" i="1"/>
  <c r="AC8309" i="1" s="1"/>
  <c r="AB8310" i="1"/>
  <c r="AC8310" i="1" s="1"/>
  <c r="AB8311" i="1"/>
  <c r="AC8311" i="1" s="1"/>
  <c r="AB8312" i="1"/>
  <c r="AC8312" i="1" s="1"/>
  <c r="AB8313" i="1"/>
  <c r="AC8313" i="1" s="1"/>
  <c r="AB8314" i="1"/>
  <c r="AC8314" i="1" s="1"/>
  <c r="AB8315" i="1"/>
  <c r="AC8315" i="1" s="1"/>
  <c r="AB8316" i="1"/>
  <c r="AC8316" i="1" s="1"/>
  <c r="AB8317" i="1"/>
  <c r="AC8317" i="1" s="1"/>
  <c r="AB8318" i="1"/>
  <c r="AC8318" i="1" s="1"/>
  <c r="AB8319" i="1"/>
  <c r="AC8319" i="1" s="1"/>
  <c r="AB8320" i="1"/>
  <c r="AC8320" i="1" s="1"/>
  <c r="AB8321" i="1"/>
  <c r="AC8321" i="1" s="1"/>
  <c r="AB8322" i="1"/>
  <c r="AC8322" i="1" s="1"/>
  <c r="AB8323" i="1"/>
  <c r="AC8323" i="1" s="1"/>
  <c r="AB8324" i="1"/>
  <c r="AC8324" i="1" s="1"/>
  <c r="AB8325" i="1"/>
  <c r="AC8325" i="1" s="1"/>
  <c r="AB8326" i="1"/>
  <c r="AC8326" i="1" s="1"/>
  <c r="AB8327" i="1"/>
  <c r="AC8327" i="1" s="1"/>
  <c r="AB8328" i="1"/>
  <c r="AC8328" i="1" s="1"/>
  <c r="AB8329" i="1"/>
  <c r="AC8329" i="1" s="1"/>
  <c r="AB8330" i="1"/>
  <c r="AC8330" i="1" s="1"/>
  <c r="AB8331" i="1"/>
  <c r="AC8331" i="1" s="1"/>
  <c r="AB8332" i="1"/>
  <c r="AC8332" i="1" s="1"/>
  <c r="AB8333" i="1"/>
  <c r="AC8333" i="1" s="1"/>
  <c r="AB8334" i="1"/>
  <c r="AC8334" i="1" s="1"/>
  <c r="AB8335" i="1"/>
  <c r="AC8335" i="1" s="1"/>
  <c r="AB8336" i="1"/>
  <c r="AC8336" i="1" s="1"/>
  <c r="AB8337" i="1"/>
  <c r="AC8337" i="1" s="1"/>
  <c r="AB8338" i="1"/>
  <c r="AC8338" i="1" s="1"/>
  <c r="AB8339" i="1"/>
  <c r="AC8339" i="1" s="1"/>
  <c r="AB8340" i="1"/>
  <c r="AC8340" i="1" s="1"/>
  <c r="AB8341" i="1"/>
  <c r="AC8341" i="1" s="1"/>
  <c r="AB8342" i="1"/>
  <c r="AC8342" i="1" s="1"/>
  <c r="AB8343" i="1"/>
  <c r="AC8343" i="1" s="1"/>
  <c r="AB8344" i="1"/>
  <c r="AC8344" i="1" s="1"/>
  <c r="AB8345" i="1"/>
  <c r="AC8345" i="1" s="1"/>
  <c r="AB8346" i="1"/>
  <c r="AC8346" i="1" s="1"/>
  <c r="AB8347" i="1"/>
  <c r="AC8347" i="1" s="1"/>
  <c r="AB8348" i="1"/>
  <c r="AC8348" i="1" s="1"/>
  <c r="AB8349" i="1"/>
  <c r="AC8349" i="1" s="1"/>
  <c r="AB8350" i="1"/>
  <c r="AC8350" i="1" s="1"/>
  <c r="AB8351" i="1"/>
  <c r="AC8351" i="1" s="1"/>
  <c r="AB8352" i="1"/>
  <c r="AC8352" i="1" s="1"/>
  <c r="AB8353" i="1"/>
  <c r="AC8353" i="1" s="1"/>
  <c r="AB8354" i="1"/>
  <c r="AC8354" i="1" s="1"/>
  <c r="AB8355" i="1"/>
  <c r="AC8355" i="1" s="1"/>
  <c r="AB8356" i="1"/>
  <c r="AC8356" i="1" s="1"/>
  <c r="AB8357" i="1"/>
  <c r="AC8357" i="1" s="1"/>
  <c r="AB8358" i="1"/>
  <c r="AC8358" i="1" s="1"/>
  <c r="AB8359" i="1"/>
  <c r="AC8359" i="1" s="1"/>
  <c r="AB8360" i="1"/>
  <c r="AC8360" i="1" s="1"/>
  <c r="AB8361" i="1"/>
  <c r="AC8361" i="1" s="1"/>
  <c r="AB8362" i="1"/>
  <c r="AC8362" i="1" s="1"/>
  <c r="AB8363" i="1"/>
  <c r="AC8363" i="1" s="1"/>
  <c r="AB8364" i="1"/>
  <c r="AC8364" i="1" s="1"/>
  <c r="AB8365" i="1"/>
  <c r="AC8365" i="1" s="1"/>
  <c r="AB8366" i="1"/>
  <c r="AC8366" i="1" s="1"/>
  <c r="AB8367" i="1"/>
  <c r="AC8367" i="1" s="1"/>
  <c r="AB8368" i="1"/>
  <c r="AC8368" i="1" s="1"/>
  <c r="AB8369" i="1"/>
  <c r="AC8369" i="1" s="1"/>
  <c r="AB8370" i="1"/>
  <c r="AC8370" i="1" s="1"/>
  <c r="AB8371" i="1"/>
  <c r="AC8371" i="1" s="1"/>
  <c r="AB8372" i="1"/>
  <c r="AC8372" i="1" s="1"/>
  <c r="AB8373" i="1"/>
  <c r="AC8373" i="1" s="1"/>
  <c r="AB8374" i="1"/>
  <c r="AC8374" i="1" s="1"/>
  <c r="AB8375" i="1"/>
  <c r="AC8375" i="1" s="1"/>
  <c r="AB8376" i="1"/>
  <c r="AC8376" i="1" s="1"/>
  <c r="AB8377" i="1"/>
  <c r="AC8377" i="1" s="1"/>
  <c r="AB8378" i="1"/>
  <c r="AC8378" i="1" s="1"/>
  <c r="AB8379" i="1"/>
  <c r="AC8379" i="1" s="1"/>
  <c r="AB8380" i="1"/>
  <c r="AC8380" i="1" s="1"/>
  <c r="AB8381" i="1"/>
  <c r="AC8381" i="1" s="1"/>
  <c r="AB8382" i="1"/>
  <c r="AC8382" i="1" s="1"/>
  <c r="AB8383" i="1"/>
  <c r="AC8383" i="1" s="1"/>
  <c r="AB8384" i="1"/>
  <c r="AC8384" i="1" s="1"/>
  <c r="AB8385" i="1"/>
  <c r="AC8385" i="1" s="1"/>
  <c r="AB8386" i="1"/>
  <c r="AC8386" i="1" s="1"/>
  <c r="AB8387" i="1"/>
  <c r="AC8387" i="1" s="1"/>
  <c r="AB8388" i="1"/>
  <c r="AC8388" i="1" s="1"/>
  <c r="AB8389" i="1"/>
  <c r="AC8389" i="1" s="1"/>
  <c r="AB8390" i="1"/>
  <c r="AC8390" i="1" s="1"/>
  <c r="AB8391" i="1"/>
  <c r="AC8391" i="1" s="1"/>
  <c r="AB8392" i="1"/>
  <c r="AC8392" i="1" s="1"/>
  <c r="AB8393" i="1"/>
  <c r="AC8393" i="1" s="1"/>
  <c r="AB8394" i="1"/>
  <c r="AC8394" i="1" s="1"/>
  <c r="AB8395" i="1"/>
  <c r="AC8395" i="1" s="1"/>
  <c r="AB8396" i="1"/>
  <c r="AC8396" i="1" s="1"/>
  <c r="AB8397" i="1"/>
  <c r="AC8397" i="1" s="1"/>
  <c r="AB8398" i="1"/>
  <c r="AC8398" i="1" s="1"/>
  <c r="AB8399" i="1"/>
  <c r="AC8399" i="1" s="1"/>
  <c r="AB8400" i="1"/>
  <c r="AC8400" i="1" s="1"/>
  <c r="C8400" i="1" l="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H17" i="10"/>
  <c r="E17" i="10"/>
  <c r="B17" i="10"/>
</calcChain>
</file>

<file path=xl/sharedStrings.xml><?xml version="1.0" encoding="utf-8"?>
<sst xmlns="http://schemas.openxmlformats.org/spreadsheetml/2006/main" count="92405" uniqueCount="3590">
  <si>
    <t>City</t>
  </si>
  <si>
    <t>Customer Age</t>
  </si>
  <si>
    <t>Customer Name</t>
  </si>
  <si>
    <t>Customer Segment</t>
  </si>
  <si>
    <t>Discount</t>
  </si>
  <si>
    <t>Number of Records</t>
  </si>
  <si>
    <t>Order Date</t>
  </si>
  <si>
    <t>Order ID</t>
  </si>
  <si>
    <t>Order Priority</t>
  </si>
  <si>
    <t>Order Quantity</t>
  </si>
  <si>
    <t>Product Base Margin</t>
  </si>
  <si>
    <t>Product Category</t>
  </si>
  <si>
    <t>Product Container</t>
  </si>
  <si>
    <t>Product Name</t>
  </si>
  <si>
    <t>Product Sub-Category</t>
  </si>
  <si>
    <t>Profit</t>
  </si>
  <si>
    <t>Region</t>
  </si>
  <si>
    <t>Row ID</t>
  </si>
  <si>
    <t>Sales</t>
  </si>
  <si>
    <t>Ship Date</t>
  </si>
  <si>
    <t>Ship Mode</t>
  </si>
  <si>
    <t>Shipping Cost</t>
  </si>
  <si>
    <t>State</t>
  </si>
  <si>
    <t>Unit Price</t>
  </si>
  <si>
    <t>Zip Code</t>
  </si>
  <si>
    <t>McKeesport</t>
  </si>
  <si>
    <t>Jessica Myrick</t>
  </si>
  <si>
    <t>Small Business</t>
  </si>
  <si>
    <t>High</t>
  </si>
  <si>
    <t>Office Supplies</t>
  </si>
  <si>
    <t>Small Box</t>
  </si>
  <si>
    <t>Perma STOR-ALL™ Hanging File Box, 13 1/8"W x 12 1/4"D x 10 1/2"H</t>
  </si>
  <si>
    <t>Storage &amp; Organization</t>
  </si>
  <si>
    <t>East</t>
  </si>
  <si>
    <t>Regular Air</t>
  </si>
  <si>
    <t>Pennsylvania</t>
  </si>
  <si>
    <t>Bowie</t>
  </si>
  <si>
    <t>Matt Collister</t>
  </si>
  <si>
    <t>Home Office</t>
  </si>
  <si>
    <t>Not Specified</t>
  </si>
  <si>
    <t>Large Box</t>
  </si>
  <si>
    <t>Safco Industrial Wire Shelving</t>
  </si>
  <si>
    <t>Express Air</t>
  </si>
  <si>
    <t>Maryland</t>
  </si>
  <si>
    <t>Napa</t>
  </si>
  <si>
    <t>Alan Schoenberger</t>
  </si>
  <si>
    <t>Corporate</t>
  </si>
  <si>
    <t>Low</t>
  </si>
  <si>
    <t>Furniture</t>
  </si>
  <si>
    <t>Jumbo Drum</t>
  </si>
  <si>
    <t>Hon 4070 Series Pagoda™ Armless Upholstered Stacking Chairs</t>
  </si>
  <si>
    <t>Chairs &amp; Chairmats</t>
  </si>
  <si>
    <t>West</t>
  </si>
  <si>
    <t>Delivery Truck</t>
  </si>
  <si>
    <t>California</t>
  </si>
  <si>
    <t>Montebello</t>
  </si>
  <si>
    <t>Elizabeth Moffitt</t>
  </si>
  <si>
    <t>Consumer</t>
  </si>
  <si>
    <t>Critical</t>
  </si>
  <si>
    <t>Wrap Bag</t>
  </si>
  <si>
    <t>White GlueTop Scratch Pads</t>
  </si>
  <si>
    <t>Paper</t>
  </si>
  <si>
    <t>Hon Valutask™ Swivel Chairs</t>
  </si>
  <si>
    <t>Black Print Carbonless Snap-Off® Rapid Letter, 8 1/2" x 7"</t>
  </si>
  <si>
    <t>Prior Lake</t>
  </si>
  <si>
    <t>David Philippe</t>
  </si>
  <si>
    <t>Avery Trapezoid Ring Binder, 3" Capacity, Black, 1040 sheets</t>
  </si>
  <si>
    <t>Binders and Binder Accessories</t>
  </si>
  <si>
    <t>Central</t>
  </si>
  <si>
    <t>Minnesota</t>
  </si>
  <si>
    <t>Dual Level, Single-Width Filing Carts</t>
  </si>
  <si>
    <t>Phenix City</t>
  </si>
  <si>
    <t>Patrick Jones</t>
  </si>
  <si>
    <t>Jumbo Box</t>
  </si>
  <si>
    <t>Bush Advantage Collection® Round Conference Table</t>
  </si>
  <si>
    <t>Tables</t>
  </si>
  <si>
    <t>South</t>
  </si>
  <si>
    <t>Alabama</t>
  </si>
  <si>
    <t>Draper</t>
  </si>
  <si>
    <t>Larry Tron</t>
  </si>
  <si>
    <t>Medium Box</t>
  </si>
  <si>
    <t>36X48 HARDFLOOR CHAIRMAT</t>
  </si>
  <si>
    <t>Office Furnishings</t>
  </si>
  <si>
    <t>Utah</t>
  </si>
  <si>
    <t>Avery Heavy-Duty EZD ™ Binder With Locking Rings</t>
  </si>
  <si>
    <t>Lake Oswego</t>
  </si>
  <si>
    <t>Alex Russell</t>
  </si>
  <si>
    <t>Dixon Prang® Watercolor Pencils, 10-Color Set with Brush</t>
  </si>
  <si>
    <t>Pens &amp; Art Supplies</t>
  </si>
  <si>
    <t>Oregon</t>
  </si>
  <si>
    <t>Kearney</t>
  </si>
  <si>
    <t>Bill Donatelli</t>
  </si>
  <si>
    <t>Xerox 4200 Series MultiUse Premium Copy Paper (20Lb. and 84 Bright)</t>
  </si>
  <si>
    <t>Nebraska</t>
  </si>
  <si>
    <t>Layton</t>
  </si>
  <si>
    <t>Ann Steele</t>
  </si>
  <si>
    <t>Technology</t>
  </si>
  <si>
    <t>Panasonic KX-P2130 Dot Matrix Printer</t>
  </si>
  <si>
    <t>Office Machines</t>
  </si>
  <si>
    <t>Baton Rouge</t>
  </si>
  <si>
    <t>Andy Reiter</t>
  </si>
  <si>
    <t>Fellowes Mobile Numeric Keypad, Graphite</t>
  </si>
  <si>
    <t>Computer Peripherals</t>
  </si>
  <si>
    <t>Louisiana</t>
  </si>
  <si>
    <t>T18</t>
  </si>
  <si>
    <t>Telephones and Communication</t>
  </si>
  <si>
    <t>Staples Wirebound Steno Books, 6" x 9", 12/Pack</t>
  </si>
  <si>
    <t>Polycom ViaVideo™ Desktop Video Communications Unit</t>
  </si>
  <si>
    <t>Bryan</t>
  </si>
  <si>
    <t>Dave Hallsten</t>
  </si>
  <si>
    <t>Office Star - Professional Matrix Back Chair with 2-to-1 Synchro Tilt and Mesh Fabric Seat</t>
  </si>
  <si>
    <t>Texas</t>
  </si>
  <si>
    <t>Pharr</t>
  </si>
  <si>
    <t>Tamara Dahlen</t>
  </si>
  <si>
    <t>Cardinal Poly Pocket Divider Pockets for Ring Binders</t>
  </si>
  <si>
    <t>"While you Were Out" Message Book, One Form per Page</t>
  </si>
  <si>
    <t>Bedford</t>
  </si>
  <si>
    <t>Darren Budd</t>
  </si>
  <si>
    <t>Telescoping Adjustable Floor Lamp</t>
  </si>
  <si>
    <t>Dubuque</t>
  </si>
  <si>
    <t>Marina Lichtenstein</t>
  </si>
  <si>
    <t>Hon Deluxe Fabric Upholstered Stacking Chairs, Rounded Back</t>
  </si>
  <si>
    <t>Iowa</t>
  </si>
  <si>
    <t>Iceberg OfficeWorks 42" Round Tables</t>
  </si>
  <si>
    <t>Metal Folding Chairs, Beige, 4/Carton</t>
  </si>
  <si>
    <t>Norman</t>
  </si>
  <si>
    <t>Pauline Chand</t>
  </si>
  <si>
    <t>Luxo Professional Fluorescent Magnifier Lamp with Clamp-Mount Base</t>
  </si>
  <si>
    <t>Oklahoma</t>
  </si>
  <si>
    <t>Ormond Beach</t>
  </si>
  <si>
    <t>Valerie Dominguez</t>
  </si>
  <si>
    <t>Medium</t>
  </si>
  <si>
    <t>Florida</t>
  </si>
  <si>
    <t>Deer Park</t>
  </si>
  <si>
    <t>Dorris Love</t>
  </si>
  <si>
    <t>Rediform Wirebound "Phone Memo" Message Book, 11 x 5-3/4</t>
  </si>
  <si>
    <t>New York</t>
  </si>
  <si>
    <t>Fort Dodge</t>
  </si>
  <si>
    <t>Matt Collins</t>
  </si>
  <si>
    <t>Small Pack</t>
  </si>
  <si>
    <t>Memorex 4.7GB DVD+RW, 3/Pack</t>
  </si>
  <si>
    <t>Hon 4700 Series Mobuis™ Mid-Back Task Chairs with Adjustable Arms</t>
  </si>
  <si>
    <t>Electrix Halogen Magnifier Lamp</t>
  </si>
  <si>
    <t>Monroe</t>
  </si>
  <si>
    <t>Robert Waldorf</t>
  </si>
  <si>
    <t>IBM Multi-Purpose Copy Paper, 8 1/2 x 11", Case</t>
  </si>
  <si>
    <t>Mount Prospect</t>
  </si>
  <si>
    <t>Susan Vittorini</t>
  </si>
  <si>
    <t>Canon S750 Color Inkjet Printer</t>
  </si>
  <si>
    <t>Illinois</t>
  </si>
  <si>
    <t>Panasonic KX-P1150 Dot Matrix Printer</t>
  </si>
  <si>
    <t>Bristol</t>
  </si>
  <si>
    <t>Corey Roper</t>
  </si>
  <si>
    <t>Bush Westfield Collection Bookcases, Fully Assembled</t>
  </si>
  <si>
    <t>Bookcases</t>
  </si>
  <si>
    <t>Connecticut</t>
  </si>
  <si>
    <t>Galesburg</t>
  </si>
  <si>
    <t>Julia West</t>
  </si>
  <si>
    <t>Riverside Palais Royal Lawyers Bookcase, Royale Cherry Finish</t>
  </si>
  <si>
    <t>Petersburg</t>
  </si>
  <si>
    <t>Muhammed Yedwab</t>
  </si>
  <si>
    <t>Sanford EarthWrite® Recycled Pencils, Medium Soft, #2</t>
  </si>
  <si>
    <t>Virginia</t>
  </si>
  <si>
    <t>Hilton Head Island</t>
  </si>
  <si>
    <t>Craig Leslie</t>
  </si>
  <si>
    <t>Accessory35</t>
  </si>
  <si>
    <t>South Carolina</t>
  </si>
  <si>
    <t>Herndon</t>
  </si>
  <si>
    <t>Tracy Collins</t>
  </si>
  <si>
    <t>BASF Silver 74 Minute CD-R</t>
  </si>
  <si>
    <t>Novimex Swivel Fabric Task Chair</t>
  </si>
  <si>
    <t>Royal Palm Beach</t>
  </si>
  <si>
    <t>Victor Price</t>
  </si>
  <si>
    <t>G.E. Longer-Life Indoor Recessed Floodlight Bulbs</t>
  </si>
  <si>
    <t>GBC VeloBinder Strips</t>
  </si>
  <si>
    <t>Eldon Portable Mobile Manager</t>
  </si>
  <si>
    <t>Xerox 19</t>
  </si>
  <si>
    <t>Fairfax</t>
  </si>
  <si>
    <t>Maribeth Schnelling</t>
  </si>
  <si>
    <t>Xerox 227</t>
  </si>
  <si>
    <t>San Clemente</t>
  </si>
  <si>
    <t>Julia Barnett</t>
  </si>
  <si>
    <t>Newell 342</t>
  </si>
  <si>
    <t>Tennsco Commercial Shelving</t>
  </si>
  <si>
    <t>Las Vegas</t>
  </si>
  <si>
    <t>Chloris Kastensmidt</t>
  </si>
  <si>
    <t>GBC Pre-Punched Binding Paper, Plastic, White, 8-1/2" x 11"</t>
  </si>
  <si>
    <t>Nevada</t>
  </si>
  <si>
    <t>Franklin Square</t>
  </si>
  <si>
    <t>Jasper Cacioppo</t>
  </si>
  <si>
    <t>Avery Reinforcements for Hole-Punch Pages</t>
  </si>
  <si>
    <t>Canon PC1060 Personal Laser Copier</t>
  </si>
  <si>
    <t>Copiers and Fax</t>
  </si>
  <si>
    <t>Polycom ViewStation™ ISDN Videoconferencing Unit</t>
  </si>
  <si>
    <t>i1000</t>
  </si>
  <si>
    <t>Lubbock</t>
  </si>
  <si>
    <t>George Ashbrook</t>
  </si>
  <si>
    <t>Premium Transparent Presentation Covers by GBC</t>
  </si>
  <si>
    <t>Keytronic French Keyboard</t>
  </si>
  <si>
    <t>Fresno</t>
  </si>
  <si>
    <t>Benjamin Venier</t>
  </si>
  <si>
    <t>Brunswick</t>
  </si>
  <si>
    <t>Julie Kriz</t>
  </si>
  <si>
    <t>Newell 310</t>
  </si>
  <si>
    <t>Maine</t>
  </si>
  <si>
    <t>Garfield Heights</t>
  </si>
  <si>
    <t>Sandra Flanagan</t>
  </si>
  <si>
    <t>Executive Impressions 14" Two-Color Numerals Wall Clock</t>
  </si>
  <si>
    <t>Ohio</t>
  </si>
  <si>
    <t>Avery 491</t>
  </si>
  <si>
    <t>Labels</t>
  </si>
  <si>
    <t>Myrtle Beach</t>
  </si>
  <si>
    <t>Luke Schmidt</t>
  </si>
  <si>
    <t>Acco 6 Outlet Guardian Premium Surge Suppressor</t>
  </si>
  <si>
    <t>Appliances</t>
  </si>
  <si>
    <t>Edmonds</t>
  </si>
  <si>
    <t>Ruben Dartt</t>
  </si>
  <si>
    <t>GBC DocuBind TL300 Electric Binding System</t>
  </si>
  <si>
    <t>Washington</t>
  </si>
  <si>
    <t>Pasadena</t>
  </si>
  <si>
    <t>Mark Haberlin</t>
  </si>
  <si>
    <t>Newell 337</t>
  </si>
  <si>
    <t>Lawton</t>
  </si>
  <si>
    <t>Joni Blumstein</t>
  </si>
  <si>
    <t>Avery 05222 Permanent Self-Adhesive File Folder Labels for Typewriters, on Rolls, White, 250/Roll</t>
  </si>
  <si>
    <t>Acco PRESSTEX® Data Binder with Storage Hooks, Dark Blue, 9 1/2" X 11"</t>
  </si>
  <si>
    <t>Gilroy</t>
  </si>
  <si>
    <t>Cynthia Voltz</t>
  </si>
  <si>
    <t>Boston 16765 Mini Stand Up Battery Pencil Sharpener</t>
  </si>
  <si>
    <t>Plainfield</t>
  </si>
  <si>
    <t>Yana Sorensen</t>
  </si>
  <si>
    <t>Acco® Hot Clips™ Clips to Go</t>
  </si>
  <si>
    <t>Rubber Bands</t>
  </si>
  <si>
    <t>New Jersey</t>
  </si>
  <si>
    <t>Augusta</t>
  </si>
  <si>
    <t>Newell 339</t>
  </si>
  <si>
    <t>Madison</t>
  </si>
  <si>
    <t>Olvera Toch</t>
  </si>
  <si>
    <t>12 Colored Short Pencils</t>
  </si>
  <si>
    <t>Wisconsin</t>
  </si>
  <si>
    <t>King of Prussia</t>
  </si>
  <si>
    <t>Benjamin Patterson</t>
  </si>
  <si>
    <t>M70</t>
  </si>
  <si>
    <t>East Lansing</t>
  </si>
  <si>
    <t>Kristina Nunn</t>
  </si>
  <si>
    <t>Hon Metal Bookcases, Putty</t>
  </si>
  <si>
    <t>Michigan</t>
  </si>
  <si>
    <t>Denton</t>
  </si>
  <si>
    <t>Darren Powers</t>
  </si>
  <si>
    <t>Lehi</t>
  </si>
  <si>
    <t>Xerox 1996</t>
  </si>
  <si>
    <t>Pittsburgh</t>
  </si>
  <si>
    <t>Rob Haberlin</t>
  </si>
  <si>
    <t>Imation 3.5, DISKETTE 44766 HGHLD3.52HD/FM, 10/Pack</t>
  </si>
  <si>
    <t>Essex Junction</t>
  </si>
  <si>
    <t>Giulietta Dortch</t>
  </si>
  <si>
    <t>Imation Neon 80 Minute CD-R Spindle, 50/Pack</t>
  </si>
  <si>
    <t>Vermont</t>
  </si>
  <si>
    <t>Document Clip Frames</t>
  </si>
  <si>
    <t>Hazelwood</t>
  </si>
  <si>
    <t>Maria Bertelson</t>
  </si>
  <si>
    <t>Fellowes Super Stor/Drawer® Files</t>
  </si>
  <si>
    <t>MO</t>
  </si>
  <si>
    <t>Newell 309</t>
  </si>
  <si>
    <t>Minnetonka</t>
  </si>
  <si>
    <t>Sean Wendt</t>
  </si>
  <si>
    <t>Multimedia Mailers</t>
  </si>
  <si>
    <t>Envelopes</t>
  </si>
  <si>
    <t>Fellowes Internet Keyboard, Platinum</t>
  </si>
  <si>
    <t>Pleasure Ridge Park</t>
  </si>
  <si>
    <t>Michelle Moray</t>
  </si>
  <si>
    <t>Deflect-o SuperTray™ Unbreakable Stackable Tray, Letter, Black</t>
  </si>
  <si>
    <t>Kentucky</t>
  </si>
  <si>
    <t>Panasonic KX-P3200 Dot Matrix Printer</t>
  </si>
  <si>
    <t>Trenton</t>
  </si>
  <si>
    <t>Bradley Drucker</t>
  </si>
  <si>
    <t>Xerox 188</t>
  </si>
  <si>
    <t>Bellingham</t>
  </si>
  <si>
    <t>MA</t>
  </si>
  <si>
    <t>Beverly</t>
  </si>
  <si>
    <t>Tensor "Hersey Kiss" Styled Floor Lamp</t>
  </si>
  <si>
    <t>Hanson</t>
  </si>
  <si>
    <t>Holmes Odor Grabber</t>
  </si>
  <si>
    <t>Springfield</t>
  </si>
  <si>
    <t>Alan Barnes</t>
  </si>
  <si>
    <t>Verbatim DVD-R 4.7GB authoring disc</t>
  </si>
  <si>
    <t>Hawthorne</t>
  </si>
  <si>
    <t>Eldon Image Series Black Desk Accessories</t>
  </si>
  <si>
    <t>Lebanon</t>
  </si>
  <si>
    <t>Andy Gerbode</t>
  </si>
  <si>
    <t>Okidata ML320 Series Turbo Dot Matrix Printers</t>
  </si>
  <si>
    <t>Tennessee</t>
  </si>
  <si>
    <t>Florence</t>
  </si>
  <si>
    <t>Cindy Schnelling</t>
  </si>
  <si>
    <t>Fellowes Super Stor/Drawer®</t>
  </si>
  <si>
    <t>Englewood</t>
  </si>
  <si>
    <t>Greg Matthias</t>
  </si>
  <si>
    <t>Global Leather Executive Chair</t>
  </si>
  <si>
    <t>Colorado</t>
  </si>
  <si>
    <t>Gaithersburg</t>
  </si>
  <si>
    <t>Rick Reed</t>
  </si>
  <si>
    <t>Prang Dustless Chalk Sticks</t>
  </si>
  <si>
    <t>Fort Thomas</t>
  </si>
  <si>
    <t>Liz Price</t>
  </si>
  <si>
    <t>Targus USB Numeric Keypad</t>
  </si>
  <si>
    <t>Guy Thornton</t>
  </si>
  <si>
    <t>Belkin 8 Outlet SurgeMaster II Gold Surge Protector</t>
  </si>
  <si>
    <t>#10- 4 1/8" x 9 1/2" Recycled Envelopes</t>
  </si>
  <si>
    <t>Brites Rubber Bands, 1 1/2 oz. Box</t>
  </si>
  <si>
    <t>College Park</t>
  </si>
  <si>
    <t>Michelle Huthwaite</t>
  </si>
  <si>
    <t>Eldon® Wave Desk Accessories</t>
  </si>
  <si>
    <t>Manteca</t>
  </si>
  <si>
    <t>Brian Stugart</t>
  </si>
  <si>
    <t>Xerox 1910</t>
  </si>
  <si>
    <t>Pembroke Pines</t>
  </si>
  <si>
    <t>Mike Gockenbach</t>
  </si>
  <si>
    <t>Xerox 1903</t>
  </si>
  <si>
    <t>Post Falls</t>
  </si>
  <si>
    <t>Tamara Manning</t>
  </si>
  <si>
    <t>Idaho</t>
  </si>
  <si>
    <t>Germantown</t>
  </si>
  <si>
    <t>Toby Swindell</t>
  </si>
  <si>
    <t>1.7 Cubic Foot Compact "Cube" Office Refrigerators</t>
  </si>
  <si>
    <t>Allentown</t>
  </si>
  <si>
    <t>Clytie Kelty</t>
  </si>
  <si>
    <t>Okidata ML184 Turbo Dot Matrix Printers</t>
  </si>
  <si>
    <t>Hendersonville</t>
  </si>
  <si>
    <t>Tyvek® Side-Opening Peel &amp; Seel® Expanding Envelopes</t>
  </si>
  <si>
    <t>Newell 336</t>
  </si>
  <si>
    <t>Panasonic KX-P1131 Dot Matrix Printer</t>
  </si>
  <si>
    <t>Rexburg</t>
  </si>
  <si>
    <t>Hon 4070 Series Pagoda™ Round Back Stacking Chairs</t>
  </si>
  <si>
    <t>DAX Two-Tone Rosewood/Black Document Frame, Desktop, 5 x 7</t>
  </si>
  <si>
    <t>Xerox 1939</t>
  </si>
  <si>
    <t>Hoover Commercial Soft Guard Upright Vacuum And Disposable Filtration Bags</t>
  </si>
  <si>
    <t>Salinas</t>
  </si>
  <si>
    <t>Jennifer Patt</t>
  </si>
  <si>
    <t>Hewlett-Packard Deskjet 5550 Color Inkjet Printer</t>
  </si>
  <si>
    <t>Battle Creek</t>
  </si>
  <si>
    <t>Giulietta Weimer</t>
  </si>
  <si>
    <t>Avery Printable Repositionable Plastic Tabs</t>
  </si>
  <si>
    <t>Hattiesburg</t>
  </si>
  <si>
    <t>Jennifer Jackson</t>
  </si>
  <si>
    <t>6" Cubicle Wall Clock, Black</t>
  </si>
  <si>
    <t>Mississippi</t>
  </si>
  <si>
    <t>Knoxville</t>
  </si>
  <si>
    <t>Amy Hunt</t>
  </si>
  <si>
    <t>Newell 335</t>
  </si>
  <si>
    <t>West Mifflin</t>
  </si>
  <si>
    <t>Amy Cox</t>
  </si>
  <si>
    <t>Wirebound Message Books, 2 7/8" x 5", 3 Forms per Page</t>
  </si>
  <si>
    <t>Lombard</t>
  </si>
  <si>
    <t>Skye Norling</t>
  </si>
  <si>
    <t>Hammermill CopyPlus Copy Paper (20Lb. and 84 Bright)</t>
  </si>
  <si>
    <t>Telephone Message Books with Fax/Mobile Section, 5 1/2" x 3 3/16"</t>
  </si>
  <si>
    <t>Boardman</t>
  </si>
  <si>
    <t>Xylona Price</t>
  </si>
  <si>
    <t>Premium Writing Pencils, Soft, #2 by Central Association for the Blind</t>
  </si>
  <si>
    <t>Naperville</t>
  </si>
  <si>
    <t>Sylvia Foulston</t>
  </si>
  <si>
    <t>Fellowes Black Plastic Comb Bindings</t>
  </si>
  <si>
    <t>Assorted Color Push Pins</t>
  </si>
  <si>
    <t>Hot Springs</t>
  </si>
  <si>
    <t>Joe Elijah</t>
  </si>
  <si>
    <t>Fellowes Personal Hanging Folder Files, Navy</t>
  </si>
  <si>
    <t>Arkansas</t>
  </si>
  <si>
    <t>Woodmere</t>
  </si>
  <si>
    <t>Jason Klamczynski</t>
  </si>
  <si>
    <t>Bevis Round Conference Table Top, X-Base</t>
  </si>
  <si>
    <t>Laurel</t>
  </si>
  <si>
    <t>Sanjit Jacobs</t>
  </si>
  <si>
    <t>Rubbermaid ClusterMat Chairmats, Mat Size- 66" x 60", Lip 20" x 11" -90 Degree Angle</t>
  </si>
  <si>
    <t>TOPS Money Receipt Book, Consecutively Numbered in Red,</t>
  </si>
  <si>
    <t>Stockwell Push Pins</t>
  </si>
  <si>
    <t>Murfreesboro</t>
  </si>
  <si>
    <t>Christina Anderson</t>
  </si>
  <si>
    <t>Palm Beach Gardens</t>
  </si>
  <si>
    <t>Katherine Ducich</t>
  </si>
  <si>
    <t>Xerox 1991</t>
  </si>
  <si>
    <t>Wilmette</t>
  </si>
  <si>
    <t>Carlos Soltero</t>
  </si>
  <si>
    <t>Avery 4027 File Folder Labels for Dot Matrix Printers, 5000 Labels per Box, White</t>
  </si>
  <si>
    <t>Sioux Falls</t>
  </si>
  <si>
    <t>Paul Prost</t>
  </si>
  <si>
    <t>South Dakota</t>
  </si>
  <si>
    <t>Clarksville</t>
  </si>
  <si>
    <t>Randy Ferguson</t>
  </si>
  <si>
    <t>Boston Model 1800 Electric Pencil Sharpener, Gray</t>
  </si>
  <si>
    <t>Cranston</t>
  </si>
  <si>
    <t>Sanyo Counter Height Refrigerator with Crisper, 3.6 Cubic Foot, Stainless Steel/Black</t>
  </si>
  <si>
    <t>Rhode Island</t>
  </si>
  <si>
    <t>Meridian</t>
  </si>
  <si>
    <t>Joel Eaton</t>
  </si>
  <si>
    <t>Important Message Pads, 50 4-1/4 x 5-1/2 Forms per Pad</t>
  </si>
  <si>
    <t>Bartlett</t>
  </si>
  <si>
    <t>Security-Tint Envelopes</t>
  </si>
  <si>
    <t>Woodridge</t>
  </si>
  <si>
    <t>Newell 323</t>
  </si>
  <si>
    <t>Northport</t>
  </si>
  <si>
    <t>John Lee</t>
  </si>
  <si>
    <t>Maxell DVD-RAM Discs</t>
  </si>
  <si>
    <t>Holmes Replacement Filter for HEPA Air Cleaner, Large Room</t>
  </si>
  <si>
    <t>Miami</t>
  </si>
  <si>
    <t>Natalie Webber</t>
  </si>
  <si>
    <t>Avery Arch Ring Binders</t>
  </si>
  <si>
    <t>Tupelo</t>
  </si>
  <si>
    <t>Kristen Hastings</t>
  </si>
  <si>
    <t>Xerox 1891</t>
  </si>
  <si>
    <t>Peel &amp; Seel® Recycled Catalog Envelopes, Brown</t>
  </si>
  <si>
    <t>Tenex File Box, Personal Filing Tote with Lid, Black</t>
  </si>
  <si>
    <t>Willow Grove</t>
  </si>
  <si>
    <t>AT&amp;T Black Trimline Phone, Model 210</t>
  </si>
  <si>
    <t>Granger</t>
  </si>
  <si>
    <t>Erica Bern</t>
  </si>
  <si>
    <t>#10-4 1/8" x 9 1/2" Premium Diagonal Seam Envelopes</t>
  </si>
  <si>
    <t>Indiana</t>
  </si>
  <si>
    <t>Santa Fe</t>
  </si>
  <si>
    <t>Arthur Gainer</t>
  </si>
  <si>
    <t>Newell 340</t>
  </si>
  <si>
    <t>New Mexico</t>
  </si>
  <si>
    <t>South Burlington</t>
  </si>
  <si>
    <t>Chris Cortes</t>
  </si>
  <si>
    <t>Hewlett-Packard 2600DN Business Color Inkjet Printer</t>
  </si>
  <si>
    <t>Hamilton</t>
  </si>
  <si>
    <t>Stuart Calhoun</t>
  </si>
  <si>
    <t>Kensington 7 Outlet MasterPiece Power Center with Fax/Phone Line Protection</t>
  </si>
  <si>
    <t>Oxford</t>
  </si>
  <si>
    <t>Computer Printout Paper with Letter-Trim Perforations</t>
  </si>
  <si>
    <t>Sanford</t>
  </si>
  <si>
    <t>Tanja Norvell</t>
  </si>
  <si>
    <t>Fellowes Smart Surge Ten-Outlet Protector, Platinum</t>
  </si>
  <si>
    <t>Allen</t>
  </si>
  <si>
    <t>Cynthia Arntzen</t>
  </si>
  <si>
    <t>Bush Heritage Pine Collection 5-Shelf Bookcase, Albany Pine Finish, *Special Order</t>
  </si>
  <si>
    <t>Holladay</t>
  </si>
  <si>
    <t>Des Moines</t>
  </si>
  <si>
    <t>Roy Phan</t>
  </si>
  <si>
    <t>Deflect-o DuraMat Antistatic Studded Beveled Mat for Medium Pile Carpeting</t>
  </si>
  <si>
    <t>Sanyo 2.5 Cubic Foot Mid-Size Office Refrigerators</t>
  </si>
  <si>
    <t>Avery 508</t>
  </si>
  <si>
    <t>XtraLife® ClearVue™ Slant-D® Ring Binders by Cardinal</t>
  </si>
  <si>
    <t>Southworth 25% Cotton Premium Laser Paper and Envelopes</t>
  </si>
  <si>
    <t>Wooster</t>
  </si>
  <si>
    <t>Harold Ryan</t>
  </si>
  <si>
    <t>Memorex Slim 80 Minute CD-R, 10/Pack</t>
  </si>
  <si>
    <t>Cleveland Heights</t>
  </si>
  <si>
    <t>Arthur Prichep</t>
  </si>
  <si>
    <t>Hon iLevel™ Computer Training Table</t>
  </si>
  <si>
    <t>Sioux City</t>
  </si>
  <si>
    <t>Premier Elliptical Ring Binder, Black</t>
  </si>
  <si>
    <t>Smithtown</t>
  </si>
  <si>
    <t>Aaron Smayling</t>
  </si>
  <si>
    <t>Jupiter</t>
  </si>
  <si>
    <t>Thea Hudgings</t>
  </si>
  <si>
    <t>4009® Highlighters by Sanford</t>
  </si>
  <si>
    <t>Fountain</t>
  </si>
  <si>
    <t>Andrew Allen</t>
  </si>
  <si>
    <t>Saginaw</t>
  </si>
  <si>
    <t>Khloe Miller</t>
  </si>
  <si>
    <t>Career Cubicle Clock, 8 1/4", Black</t>
  </si>
  <si>
    <t>Lino Lakes</t>
  </si>
  <si>
    <t>Nathan Mautz</t>
  </si>
  <si>
    <t>GBC Twin Loop™ Wire Binding Elements, 9/16" Spine, Black</t>
  </si>
  <si>
    <t>Hialeah</t>
  </si>
  <si>
    <t>Russell Applegate</t>
  </si>
  <si>
    <t>Chromcraft Bull-Nose Wood Round Conference Table Top, Wood Base</t>
  </si>
  <si>
    <t>Mobile</t>
  </si>
  <si>
    <t>Deflect-o RollaMat Studded, Beveled Mat for Medium Pile Carpeting</t>
  </si>
  <si>
    <t>Kingsport</t>
  </si>
  <si>
    <t>PC Concepts 116 Key Quantum 3000 Keyboard</t>
  </si>
  <si>
    <t>Motorola SB4200 Cable Modem</t>
  </si>
  <si>
    <t>Elyria</t>
  </si>
  <si>
    <t>Guy Phonely</t>
  </si>
  <si>
    <t>Carina 42"Hx23 3/4"W Media Storage Unit</t>
  </si>
  <si>
    <t>Avery 498</t>
  </si>
  <si>
    <t>Mankato</t>
  </si>
  <si>
    <t>Sally Matthias</t>
  </si>
  <si>
    <t>Newton</t>
  </si>
  <si>
    <t>Jocasta Rupert</t>
  </si>
  <si>
    <t>Acme Design Line 8" Stainless Steel Bent Scissors w/Champagne Handles, 3-1/8" Cut</t>
  </si>
  <si>
    <t>Scissors, Rulers and Trimmers</t>
  </si>
  <si>
    <t>Kansas</t>
  </si>
  <si>
    <t>Reston</t>
  </si>
  <si>
    <t>Parkland</t>
  </si>
  <si>
    <t>Victoria Brennan</t>
  </si>
  <si>
    <t>Keytronic 105-Key Spanish Keyboard</t>
  </si>
  <si>
    <t>Wheat Ridge</t>
  </si>
  <si>
    <t>Cynthia Delaney</t>
  </si>
  <si>
    <t>Vincennes</t>
  </si>
  <si>
    <t>Filia McAdams</t>
  </si>
  <si>
    <t>Safco Contoured Stacking Chairs</t>
  </si>
  <si>
    <t>Franklin</t>
  </si>
  <si>
    <t>Michael Dominguez</t>
  </si>
  <si>
    <t>Harmony HEPA Quiet Air Purifiers</t>
  </si>
  <si>
    <t>Canon PC-428 Personal Copier</t>
  </si>
  <si>
    <t>Bayonne</t>
  </si>
  <si>
    <t>Debra Catini</t>
  </si>
  <si>
    <t>Fellowes Command Center 5-outlet power strip</t>
  </si>
  <si>
    <t>Menlo Park</t>
  </si>
  <si>
    <t>Eldon Regeneration Recycled Desk Accessories, Smoke</t>
  </si>
  <si>
    <t>Laurel Beltran</t>
  </si>
  <si>
    <t>5170i</t>
  </si>
  <si>
    <t>Global Stack Chair without Arms, Black</t>
  </si>
  <si>
    <t>Muscatine</t>
  </si>
  <si>
    <t>Gene Hale</t>
  </si>
  <si>
    <t>Nu-Dell Leatherette Frames</t>
  </si>
  <si>
    <t>Fellowes Neat Ideas® Storage Cubes</t>
  </si>
  <si>
    <t>Saint Petersburg</t>
  </si>
  <si>
    <t>Canon MP41DH Printing Calculator</t>
  </si>
  <si>
    <t>Benton</t>
  </si>
  <si>
    <t>Stefanie Holloman</t>
  </si>
  <si>
    <t>Bretford Rectangular Conference Table Tops</t>
  </si>
  <si>
    <t>Mount Lebanon</t>
  </si>
  <si>
    <t>Ken Brennan</t>
  </si>
  <si>
    <t>Eldon ClusterMat Chair Mat with Cordless Antistatic Protection</t>
  </si>
  <si>
    <t>Allen Park</t>
  </si>
  <si>
    <t>Xerox 1947</t>
  </si>
  <si>
    <t>IBM Active Response Keyboard, Black</t>
  </si>
  <si>
    <t>Dickinson</t>
  </si>
  <si>
    <t>Sean O'Donnell</t>
  </si>
  <si>
    <t>Newell 338</t>
  </si>
  <si>
    <t>North Dakota</t>
  </si>
  <si>
    <t>Eau Claire</t>
  </si>
  <si>
    <t>V70</t>
  </si>
  <si>
    <t>Sandusky</t>
  </si>
  <si>
    <t>Boston 1645 Deluxe Heavier-Duty Electric Pencil Sharpener</t>
  </si>
  <si>
    <t>OIC Thumb-Tacks</t>
  </si>
  <si>
    <t>Provo</t>
  </si>
  <si>
    <t>Cari Sayre</t>
  </si>
  <si>
    <t>Adams Phone Message Book, 200 Message Capacity, 8 1/16” x 11”</t>
  </si>
  <si>
    <t>Laguna Niguel</t>
  </si>
  <si>
    <t>Adam Hart</t>
  </si>
  <si>
    <t>Xerox 194</t>
  </si>
  <si>
    <t>Oro Valley</t>
  </si>
  <si>
    <t>Cindy Chapman</t>
  </si>
  <si>
    <t>Wilson Jones Impact Binders</t>
  </si>
  <si>
    <t>Arizona</t>
  </si>
  <si>
    <t>North Platte</t>
  </si>
  <si>
    <t>Liz MacKendrick</t>
  </si>
  <si>
    <t>Atlantic Metals Mobile 2-Shelf Bookcases, Custom Colors</t>
  </si>
  <si>
    <t>Chesapeake</t>
  </si>
  <si>
    <t>Katherine Hughes</t>
  </si>
  <si>
    <t>T60</t>
  </si>
  <si>
    <t>Mechanicsville</t>
  </si>
  <si>
    <t>GBC DocuBind 200 Manual Binding Machine</t>
  </si>
  <si>
    <t>Champaign</t>
  </si>
  <si>
    <t>Eugene Barchas</t>
  </si>
  <si>
    <t>Imation 3.5" DS/HD IBM Formatted Diskettes, 50/Pack</t>
  </si>
  <si>
    <t>Rock Island</t>
  </si>
  <si>
    <t>Clay Rozendal</t>
  </si>
  <si>
    <t>Memorex 4.7GB DVD-RAM, 3/Pack</t>
  </si>
  <si>
    <t>Franklin Park</t>
  </si>
  <si>
    <t>Brooklyn Center</t>
  </si>
  <si>
    <t>Matt Abelman</t>
  </si>
  <si>
    <t>Office Star - Mid Back Dual function Ergonomic High Back Chair with 2-Way Adjustable Arms</t>
  </si>
  <si>
    <t>Avery 51</t>
  </si>
  <si>
    <t>Wheeling</t>
  </si>
  <si>
    <t>Dave Brooks</t>
  </si>
  <si>
    <t>BoxOffice By Design Rectangular and Half-Moon Meeting Room Tables</t>
  </si>
  <si>
    <t>West Virginia</t>
  </si>
  <si>
    <t>West Palm Beach</t>
  </si>
  <si>
    <t>Maria Zettner</t>
  </si>
  <si>
    <t>Adams Phone Message Book, Professional, 400 Message Capacity, 5 3/6” x 11”</t>
  </si>
  <si>
    <t>Hanover</t>
  </si>
  <si>
    <t>Art Foster</t>
  </si>
  <si>
    <t>Honeywell Quietcare HEPA Air Cleaner</t>
  </si>
  <si>
    <t>Acme® Elite Stainless Steel Scissors</t>
  </si>
  <si>
    <t>Jonesboro</t>
  </si>
  <si>
    <t>US Robotics 56K V.92 Internal PCI Faxmodem</t>
  </si>
  <si>
    <t>Rediform S.O.S. Phone Message Books</t>
  </si>
  <si>
    <t>Sherwood</t>
  </si>
  <si>
    <t>Marc Crier</t>
  </si>
  <si>
    <t>Lexmark Z25 Color Inkjet Printer</t>
  </si>
  <si>
    <t>West Lafayette</t>
  </si>
  <si>
    <t>Joy Smith</t>
  </si>
  <si>
    <t>Verbatim DVD-RAM, 9.4GB, Rewritable, Type 1, DS, DataLife Plus</t>
  </si>
  <si>
    <t>Fort Wayne</t>
  </si>
  <si>
    <t>Avery 497</t>
  </si>
  <si>
    <t>Eagle</t>
  </si>
  <si>
    <t>Cincinnati</t>
  </si>
  <si>
    <t>Alejandro Grove</t>
  </si>
  <si>
    <t>Cuyahoga Falls</t>
  </si>
  <si>
    <t>Bill Overfelt</t>
  </si>
  <si>
    <t>Laminate Occasional Tables</t>
  </si>
  <si>
    <t>Burlington</t>
  </si>
  <si>
    <t>Global High-Back Leather Tilter, Burgundy</t>
  </si>
  <si>
    <t>Micro Innovations Micro Digital Wireless Keyboard and Mouse, Gray</t>
  </si>
  <si>
    <t>Pueblo</t>
  </si>
  <si>
    <t>Carol Darley</t>
  </si>
  <si>
    <t>Master Caster Door Stop, Gray</t>
  </si>
  <si>
    <t>Accessory27</t>
  </si>
  <si>
    <t>Brooklyn Park</t>
  </si>
  <si>
    <t>Coral Gables</t>
  </si>
  <si>
    <t>Henia Zydlo</t>
  </si>
  <si>
    <t>BPI Conference Tables</t>
  </si>
  <si>
    <t>Spartanburg</t>
  </si>
  <si>
    <t>Michael Grace</t>
  </si>
  <si>
    <t>Array® Parchment Paper, Assorted Colors</t>
  </si>
  <si>
    <t>Peel &amp; Stick Add-On Corner Pockets</t>
  </si>
  <si>
    <t>Xerox 21</t>
  </si>
  <si>
    <t>Hutchinson</t>
  </si>
  <si>
    <t>Sonia Sunley</t>
  </si>
  <si>
    <t>GBC White Gloss Covers, Plain Front</t>
  </si>
  <si>
    <t>Saint Peters</t>
  </si>
  <si>
    <t>Christine Sundaresam</t>
  </si>
  <si>
    <t>Casselberry</t>
  </si>
  <si>
    <t>Gene McClure</t>
  </si>
  <si>
    <t>Mead 1st Gear 2" Zipper Binder, Asst. Colors</t>
  </si>
  <si>
    <t>Advantus Push Pins, Aluminum Head</t>
  </si>
  <si>
    <t>Avery 493</t>
  </si>
  <si>
    <t>HP Office Paper (20Lb. and 87 Bright)</t>
  </si>
  <si>
    <t>Burnsville</t>
  </si>
  <si>
    <t>Southworth 25% Cotton Antique Laid Paper &amp; Envelopes</t>
  </si>
  <si>
    <t>Redondo Beach</t>
  </si>
  <si>
    <t>Dean Katz</t>
  </si>
  <si>
    <t>Newell 343</t>
  </si>
  <si>
    <t>Verbatim DVD-RAM, 5.2GB, Rewritable, Type 1, DS</t>
  </si>
  <si>
    <t>Fort Myers</t>
  </si>
  <si>
    <t>Mick Crebagga</t>
  </si>
  <si>
    <t>Post-it® “Important Message” Note Pad, Neon Colors, 50 Sheets/Pad</t>
  </si>
  <si>
    <t>Anthony Johnson</t>
  </si>
  <si>
    <t>East Los Angeles</t>
  </si>
  <si>
    <t>Robert Barroso</t>
  </si>
  <si>
    <t>Hewlett-Packard cp1700 [D, PS] Series Color Inkjet Printers</t>
  </si>
  <si>
    <t>Chandler</t>
  </si>
  <si>
    <t>Ricardo Block</t>
  </si>
  <si>
    <t>Eldon® Expressions™ Wood and Plastic Desk Accessories, Oak</t>
  </si>
  <si>
    <t>Hot File® 7-Pocket, Floor Stand</t>
  </si>
  <si>
    <t>Christina Vanderzanden</t>
  </si>
  <si>
    <t>Sanford Colorific Colored Pencils, 12/Box</t>
  </si>
  <si>
    <t>R380</t>
  </si>
  <si>
    <t>Greenville</t>
  </si>
  <si>
    <t>Kelly Andreada</t>
  </si>
  <si>
    <t>Bevis Round Bullnose 29" High Table Top</t>
  </si>
  <si>
    <t>Statesboro</t>
  </si>
  <si>
    <t>Nick Zandusky</t>
  </si>
  <si>
    <t>Lesro Sheffield Collection Coffee Table, End Table, Center Table, Corner Table</t>
  </si>
  <si>
    <t>Georgia</t>
  </si>
  <si>
    <t>StarTAC 8000</t>
  </si>
  <si>
    <t>Elizabeth</t>
  </si>
  <si>
    <t>Bobby Elias</t>
  </si>
  <si>
    <t>Polycom Soundstation EX Audio-Conferencing Telephone, Black</t>
  </si>
  <si>
    <t>Lincoln</t>
  </si>
  <si>
    <t>StarTAC 7760</t>
  </si>
  <si>
    <t>Cleveland</t>
  </si>
  <si>
    <t>Robert Dilbeck</t>
  </si>
  <si>
    <t>Surelock™ Post Binders</t>
  </si>
  <si>
    <t>Little Rock</t>
  </si>
  <si>
    <t>Portfile® Personal File Boxes</t>
  </si>
  <si>
    <t>Xerox 1923</t>
  </si>
  <si>
    <t>Temecula</t>
  </si>
  <si>
    <t>Ed Braxton</t>
  </si>
  <si>
    <t>Timeport L7089</t>
  </si>
  <si>
    <t>Randallstown</t>
  </si>
  <si>
    <t>Bradley Nguyen</t>
  </si>
  <si>
    <t>Elmira</t>
  </si>
  <si>
    <t>Helen Wasserman</t>
  </si>
  <si>
    <t>GBC Clear Cover, 8-1/2 x 11, unpunched, 25 covers per pack</t>
  </si>
  <si>
    <t>Bozeman</t>
  </si>
  <si>
    <t>Max Engle</t>
  </si>
  <si>
    <t>Montana</t>
  </si>
  <si>
    <t>Cheyenne</t>
  </si>
  <si>
    <t>Grant Donatelli</t>
  </si>
  <si>
    <t>Tenex 46" x 60" Computer Anti-Static Chairmat, Rectangular Shaped</t>
  </si>
  <si>
    <t>Wyoming</t>
  </si>
  <si>
    <t>Spokane</t>
  </si>
  <si>
    <t>Christine Abelman</t>
  </si>
  <si>
    <t>Euless</t>
  </si>
  <si>
    <t>Edward Becker</t>
  </si>
  <si>
    <t>C-Line Peel &amp; Stick Add-On Filing Pockets, 8-3/4 x 5-1/8, 10/Pack</t>
  </si>
  <si>
    <t>Birmingham</t>
  </si>
  <si>
    <t>Ionia McGrath</t>
  </si>
  <si>
    <t>Boca Raton</t>
  </si>
  <si>
    <t>Evan Bailliet</t>
  </si>
  <si>
    <t>Sharp EL500L Fraction Calculator</t>
  </si>
  <si>
    <t>Fort Lauderdale</t>
  </si>
  <si>
    <t>Port Orange</t>
  </si>
  <si>
    <t>Thais Sissman</t>
  </si>
  <si>
    <t>Aluminum Document Frame</t>
  </si>
  <si>
    <t>Lufkin</t>
  </si>
  <si>
    <t>Euro Pro Shark Stick Mini Vacuum</t>
  </si>
  <si>
    <t>Wilmington</t>
  </si>
  <si>
    <t>Rick Wilson</t>
  </si>
  <si>
    <t>Talkabout T8097</t>
  </si>
  <si>
    <t>North Carolina</t>
  </si>
  <si>
    <t>TimeportP7382</t>
  </si>
  <si>
    <t>Panama City</t>
  </si>
  <si>
    <t>Michael Moore</t>
  </si>
  <si>
    <t>Global Enterprise Series Seating High-Back Swivel/Tilt Chairs</t>
  </si>
  <si>
    <t>Concord</t>
  </si>
  <si>
    <t>Nicole Brennan</t>
  </si>
  <si>
    <t>Lexmark 4227 Plus Dot Matrix Printer</t>
  </si>
  <si>
    <t>Southgate</t>
  </si>
  <si>
    <t>Cathy Armstrong</t>
  </si>
  <si>
    <t>Xerox 1993</t>
  </si>
  <si>
    <t>Highland Village</t>
  </si>
  <si>
    <t>David Smith</t>
  </si>
  <si>
    <t>Turquoise Lead Holder with Pocket Clip</t>
  </si>
  <si>
    <t>Kenosha</t>
  </si>
  <si>
    <t>GBC ProClick Spines for 32-Hole Punch</t>
  </si>
  <si>
    <t>Westerville</t>
  </si>
  <si>
    <t>Vivek Grady</t>
  </si>
  <si>
    <t>Wilson Jones Hanging View Binder, White, 1"</t>
  </si>
  <si>
    <t>Sulphur Springs</t>
  </si>
  <si>
    <t>Frank Hawley</t>
  </si>
  <si>
    <t>Fellowes High-Stak® Drawer Files</t>
  </si>
  <si>
    <t>Syracuse</t>
  </si>
  <si>
    <t>StarTAC 7797</t>
  </si>
  <si>
    <t>GBC Laser Imprintable Binding System Covers, Desert Sand</t>
  </si>
  <si>
    <t>El Mirage</t>
  </si>
  <si>
    <t>Trudy Bell</t>
  </si>
  <si>
    <t>Xerox 217</t>
  </si>
  <si>
    <t>Staples Gold Paper Clips</t>
  </si>
  <si>
    <t>Self-Adhesive Address Labels for Typewriters by Universal</t>
  </si>
  <si>
    <t>Port Saint Lucie</t>
  </si>
  <si>
    <t>Southworth Structures Collection™</t>
  </si>
  <si>
    <t>Maple Grove</t>
  </si>
  <si>
    <t>Hewlett-Packard Deskjet 940 REFURBISHED Color Inkjet Printer</t>
  </si>
  <si>
    <t>Plum</t>
  </si>
  <si>
    <t>Lena Creighton</t>
  </si>
  <si>
    <t>O'Sullivan Living Dimensions 2-Shelf Bookcases</t>
  </si>
  <si>
    <t>Rochester Hills</t>
  </si>
  <si>
    <t>Vicky Freymann</t>
  </si>
  <si>
    <t>Xerox 1997</t>
  </si>
  <si>
    <t>Santa Maria</t>
  </si>
  <si>
    <t>Charles Crestani</t>
  </si>
  <si>
    <t>Chromcraft Rectangular Conference Tables</t>
  </si>
  <si>
    <t>Fayetteville</t>
  </si>
  <si>
    <t>Janet Lee</t>
  </si>
  <si>
    <t>Costa Mesa</t>
  </si>
  <si>
    <t>Bretford CR4500 Series Slim Rectangular Table</t>
  </si>
  <si>
    <t>Tenex Traditional Chairmats for Medium Pile Carpet, Standard Lip, 36" x 48"</t>
  </si>
  <si>
    <t>Carmel</t>
  </si>
  <si>
    <t>Bretford “Just In Time” Height-Adjustable Multi-Task Work Tables</t>
  </si>
  <si>
    <t>Coachella</t>
  </si>
  <si>
    <t>Mick Brown</t>
  </si>
  <si>
    <t>Howard Miller 12-3/4 Diameter Accuwave DS ™ Wall Clock</t>
  </si>
  <si>
    <t>Durable Pressboard Binders</t>
  </si>
  <si>
    <t>Adams Telephone Message Book w/Frequently-Called Numbers Space, 400 Messages per Book</t>
  </si>
  <si>
    <t>Gyration RF Keyboard</t>
  </si>
  <si>
    <t>Port Charlotte</t>
  </si>
  <si>
    <t>Phillip Flathmann</t>
  </si>
  <si>
    <t>Auburn</t>
  </si>
  <si>
    <t>Bill Eplett</t>
  </si>
  <si>
    <t>Filing/Storage Totes and Swivel Casters</t>
  </si>
  <si>
    <t>Wenatchee</t>
  </si>
  <si>
    <t>Erica Smith</t>
  </si>
  <si>
    <t>Staples Standard Envelopes</t>
  </si>
  <si>
    <t>Coeur D Alene</t>
  </si>
  <si>
    <t>Sharelle Roach</t>
  </si>
  <si>
    <t>Imation 3.5", DISKETTE 44766 HGHLD3.52HD/FM, 10/Pack</t>
  </si>
  <si>
    <t>Canon Imageclass D680 Copier / Fax</t>
  </si>
  <si>
    <t>West Valley City</t>
  </si>
  <si>
    <t>Frank Merwin</t>
  </si>
  <si>
    <t>Wilson Jones 14 Line Acrylic Coated Pressboard Data Binders</t>
  </si>
  <si>
    <t>Deflect-o Glass Clear Studded Chair Mats</t>
  </si>
  <si>
    <t>Eldon Econocleat® Chair Mats for Low Pile Carpets</t>
  </si>
  <si>
    <t>Redlands</t>
  </si>
  <si>
    <t>David Bremer</t>
  </si>
  <si>
    <t>Adams Telephone Message Books, 5 1/4” x 11”</t>
  </si>
  <si>
    <t>Polycom ViewStation™ Adapter H323 Videoconferencing Unit</t>
  </si>
  <si>
    <t>Kankakee</t>
  </si>
  <si>
    <t>Nicole Hansen</t>
  </si>
  <si>
    <t>Oxnard</t>
  </si>
  <si>
    <t>Xerox 1971</t>
  </si>
  <si>
    <t>Cedar Falls</t>
  </si>
  <si>
    <t>Justin Knight</t>
  </si>
  <si>
    <t>Xerox 1983</t>
  </si>
  <si>
    <t>Kleencut® Forged Office Shears by Acme United Corporation</t>
  </si>
  <si>
    <t>Newell 315</t>
  </si>
  <si>
    <t>El Centro</t>
  </si>
  <si>
    <t>Roland Fjeld</t>
  </si>
  <si>
    <t>X-Rack™ File for Hanging Folders</t>
  </si>
  <si>
    <t>Tooele</t>
  </si>
  <si>
    <t>80 Minute CD-R Spindle, 100/Pack - Staples</t>
  </si>
  <si>
    <t>Orland Park</t>
  </si>
  <si>
    <t>Eldon Expressions™ Desk Accessory, Wood Pencil Holder, Oak</t>
  </si>
  <si>
    <t>Parma</t>
  </si>
  <si>
    <t>Sally Hughsby</t>
  </si>
  <si>
    <t>Avery 510</t>
  </si>
  <si>
    <t>Kissimmee</t>
  </si>
  <si>
    <t>Executive Impressions 13" Clairmont Wall Clock</t>
  </si>
  <si>
    <t>Dana Swing-Arm Lamps</t>
  </si>
  <si>
    <t>Eureka Disposable Bags for Sanitaire® Vibra Groomer I® Upright Vac</t>
  </si>
  <si>
    <t>Joliet</t>
  </si>
  <si>
    <t>Neola Schneider</t>
  </si>
  <si>
    <t>Arlington</t>
  </si>
  <si>
    <t>Ann Blume</t>
  </si>
  <si>
    <t>Zoom V.92 USB External Faxmodem</t>
  </si>
  <si>
    <t>Louisville</t>
  </si>
  <si>
    <t>Anthony O'Donnell</t>
  </si>
  <si>
    <t>Okidata ML390 Turbo Dot Matrix Printers</t>
  </si>
  <si>
    <t>Grants Pass</t>
  </si>
  <si>
    <t>Adam Shillingsburg</t>
  </si>
  <si>
    <t>Hunt Boston® Vacuum Mount KS Pencil Sharpener</t>
  </si>
  <si>
    <t>Derby</t>
  </si>
  <si>
    <t>Peter Buhler</t>
  </si>
  <si>
    <t>Hand-Finished Solid Wood Document Frame</t>
  </si>
  <si>
    <t>Covington</t>
  </si>
  <si>
    <t>Brian Moss</t>
  </si>
  <si>
    <t>Tennsco Lockers, Gray</t>
  </si>
  <si>
    <t>Paris</t>
  </si>
  <si>
    <t>Ruben Ausman</t>
  </si>
  <si>
    <t>Fellowes Bases and Tops For Staxonsteel®/High-Stak® Systems</t>
  </si>
  <si>
    <t>Blaine</t>
  </si>
  <si>
    <t>Mary O'Rourke</t>
  </si>
  <si>
    <t>Companion Letter/Legal File, Black</t>
  </si>
  <si>
    <t>9-3/4 Diameter Round Wall Clock</t>
  </si>
  <si>
    <t>Appleton</t>
  </si>
  <si>
    <t>Katrina Bavinger</t>
  </si>
  <si>
    <t>Global Leather and Oak Executive Chair, Black</t>
  </si>
  <si>
    <t>Jeremy Lonsdale</t>
  </si>
  <si>
    <t>Belkin Premiere Surge Master II 8-outlet surge protector</t>
  </si>
  <si>
    <t>Gorham</t>
  </si>
  <si>
    <t>Peter McVee</t>
  </si>
  <si>
    <t>SAFCO Commercial Wire Shelving, Black</t>
  </si>
  <si>
    <t>Fruit Cove</t>
  </si>
  <si>
    <t>Avery® 3 1/2" Diskette Storage Pages, 10/Pack</t>
  </si>
  <si>
    <t>80 Minute Slim Jewel Case CD-R , 10/Pack - Staples</t>
  </si>
  <si>
    <t>Shoreview</t>
  </si>
  <si>
    <t>Dana Kaydos</t>
  </si>
  <si>
    <t>Hacienda Heights</t>
  </si>
  <si>
    <t>Dan Campbell</t>
  </si>
  <si>
    <t>Dana Fluorescent Magnifying Lamp, White, 36"</t>
  </si>
  <si>
    <t>Laguna Hills</t>
  </si>
  <si>
    <t>Jill Matthias</t>
  </si>
  <si>
    <t>Telephone Message Books with Fax/Mobile Section, 4 1/4" x 6"</t>
  </si>
  <si>
    <t>Wilson Jones Ledger-Size, Piano-Hinge Binder, 2", Blue</t>
  </si>
  <si>
    <t>Newington</t>
  </si>
  <si>
    <t>Cathy Hwang</t>
  </si>
  <si>
    <t>Kirkland</t>
  </si>
  <si>
    <t>Stephanie Phelps</t>
  </si>
  <si>
    <t>Sharp AL-1530CS Digital Copier</t>
  </si>
  <si>
    <t>Henderson</t>
  </si>
  <si>
    <t>Darrin Van Huff</t>
  </si>
  <si>
    <t>Accessory41</t>
  </si>
  <si>
    <t>Stamford</t>
  </si>
  <si>
    <t>Eaton Premium Continuous-Feed Paper, 25% Cotton, Letter Size, White, 1000 Shts/Box</t>
  </si>
  <si>
    <t>T28 WORLD</t>
  </si>
  <si>
    <t>Mesquite</t>
  </si>
  <si>
    <t>James Lanier</t>
  </si>
  <si>
    <t>3.6 Cubic Foot Counter Height Office Refrigerator</t>
  </si>
  <si>
    <t>Keith Dawkins</t>
  </si>
  <si>
    <t>TI 30X Scientific Calculator</t>
  </si>
  <si>
    <t>Pleasant Grove</t>
  </si>
  <si>
    <t>StarTAC 6500</t>
  </si>
  <si>
    <t>Georgetown</t>
  </si>
  <si>
    <t>O'Sullivan Elevations Bookcase, Cherry Finish</t>
  </si>
  <si>
    <t>Frankfort</t>
  </si>
  <si>
    <t>Camarillo</t>
  </si>
  <si>
    <t>Victoria Pisteka</t>
  </si>
  <si>
    <t>V3682</t>
  </si>
  <si>
    <t>Oakland Park</t>
  </si>
  <si>
    <t>Steven Ward</t>
  </si>
  <si>
    <t>Xerox 1979</t>
  </si>
  <si>
    <t>Imation 3.5 IBM Formatted Diskettes, 10/Box</t>
  </si>
  <si>
    <t>GBC VeloBinder Electric Binding Machine</t>
  </si>
  <si>
    <t>Hammond</t>
  </si>
  <si>
    <t>Evan Minnotte</t>
  </si>
  <si>
    <t>Mansfield</t>
  </si>
  <si>
    <t>Staples 1 Part Blank Computer Paper</t>
  </si>
  <si>
    <t>Bryant</t>
  </si>
  <si>
    <t>Denise Monton</t>
  </si>
  <si>
    <t>KF 788</t>
  </si>
  <si>
    <t>Muskego</t>
  </si>
  <si>
    <t>Natalie Fritzler</t>
  </si>
  <si>
    <t>Lexmark Z54se Color Inkjet Printer</t>
  </si>
  <si>
    <t>Hoover</t>
  </si>
  <si>
    <t>Canon imageCLASS 2200 Advanced Copier</t>
  </si>
  <si>
    <t>Salem</t>
  </si>
  <si>
    <t>Alan Hwang</t>
  </si>
  <si>
    <t>Streamwood</t>
  </si>
  <si>
    <t>Fellowes 17-key keypad for PS/2 interface</t>
  </si>
  <si>
    <t>Riverview</t>
  </si>
  <si>
    <t>Theresa Swint</t>
  </si>
  <si>
    <t>Rush Hierlooms Collection 1" Thick Stackable Bookcases</t>
  </si>
  <si>
    <t>Avery 501</t>
  </si>
  <si>
    <t>North Olmsted</t>
  </si>
  <si>
    <t>Ryan Akin</t>
  </si>
  <si>
    <t>Elgin</t>
  </si>
  <si>
    <t>Jim Radford</t>
  </si>
  <si>
    <t>Buffalo Grove</t>
  </si>
  <si>
    <t>Delfina Latchford</t>
  </si>
  <si>
    <t>Columbus</t>
  </si>
  <si>
    <t>Carl Weiss</t>
  </si>
  <si>
    <t>Hon 2090 “Pillow Soft” Series Mid Back Swivel/Tilt Chairs</t>
  </si>
  <si>
    <t>Binghamton</t>
  </si>
  <si>
    <t>Tuscaloosa</t>
  </si>
  <si>
    <t>Quincy Jones</t>
  </si>
  <si>
    <t>Tenex Contemporary Contur Chairmats for Low and Medium Pile Carpet, Computer, 39" x 49"</t>
  </si>
  <si>
    <t>Jeffersonville</t>
  </si>
  <si>
    <t>Guy Armstrong</t>
  </si>
  <si>
    <t>Indianapolis</t>
  </si>
  <si>
    <t>Staples #10 Laser &amp; Inkjet Envelopes, 4 1/8" x 9 1/2", 100/Box</t>
  </si>
  <si>
    <t>Heavy-Duty E-Z-D® Binders</t>
  </si>
  <si>
    <t>Clayton</t>
  </si>
  <si>
    <t>Fellowes EZ Multi-Media Keyboard</t>
  </si>
  <si>
    <t>Montclair</t>
  </si>
  <si>
    <t>Christina DeMoss</t>
  </si>
  <si>
    <t>Hon 94000 Series Round Tables</t>
  </si>
  <si>
    <t>Freeport</t>
  </si>
  <si>
    <t>Joy Bell</t>
  </si>
  <si>
    <t>Port Huron</t>
  </si>
  <si>
    <t>Trudy Schmidt</t>
  </si>
  <si>
    <t>Hon Comfortask® Task/Swivel Chairs</t>
  </si>
  <si>
    <t>Xerox 204</t>
  </si>
  <si>
    <t>Raymond Book</t>
  </si>
  <si>
    <t>Bush® Cubix Conference Tables, Fully Assembled</t>
  </si>
  <si>
    <t>Pittsburg</t>
  </si>
  <si>
    <t>Dennis Bolton</t>
  </si>
  <si>
    <t>Panasonic KX-P3626 Dot Matrix Printer</t>
  </si>
  <si>
    <t>Garner</t>
  </si>
  <si>
    <t>John Huston</t>
  </si>
  <si>
    <t>Waynesboro</t>
  </si>
  <si>
    <t>Richard Bierner</t>
  </si>
  <si>
    <t>Tulsa</t>
  </si>
  <si>
    <t>Rose O'Brian</t>
  </si>
  <si>
    <t>Canon MP25DIII Desktop Whisper-Quiet Printing Calculator</t>
  </si>
  <si>
    <t>Romeoville</t>
  </si>
  <si>
    <t>Dorothy Badders</t>
  </si>
  <si>
    <t>Logan</t>
  </si>
  <si>
    <t>Bravo II™ Megaboss® 12-Amp Hard Body Upright, Replacement Belts, 2 Belts per Pack</t>
  </si>
  <si>
    <t>Southaven</t>
  </si>
  <si>
    <t>Karen Bern</t>
  </si>
  <si>
    <t>Accessory9</t>
  </si>
  <si>
    <t>Rocky Mount</t>
  </si>
  <si>
    <t>Maxwell Schwartz</t>
  </si>
  <si>
    <t>#10- 4 1/8" x 9 1/2" Security-Tint Envelopes</t>
  </si>
  <si>
    <t>Hewlett-Packard Deskjet 1220Cse Color Inkjet Printer</t>
  </si>
  <si>
    <t>Spring Hill</t>
  </si>
  <si>
    <t>Thomas Brumley</t>
  </si>
  <si>
    <t>Xerox 1961</t>
  </si>
  <si>
    <t>Nora Price</t>
  </si>
  <si>
    <t>AT&amp;T 2230 Dual Handset Phone With Caller ID/Call Waiting</t>
  </si>
  <si>
    <t>Des Plaines</t>
  </si>
  <si>
    <t>Heather Kirkland</t>
  </si>
  <si>
    <t>Accessory39</t>
  </si>
  <si>
    <t>Papillion</t>
  </si>
  <si>
    <t>Craig Carroll</t>
  </si>
  <si>
    <t>Fellowes Staxonsteel® Drawer Files</t>
  </si>
  <si>
    <t>US Robotics 56K V.92 External Faxmodem</t>
  </si>
  <si>
    <t>Metairie</t>
  </si>
  <si>
    <t>Rob Beeghly</t>
  </si>
  <si>
    <t>Bush Westfield Collection Bookcases, Dark Cherry Finish, Fully Assembled</t>
  </si>
  <si>
    <t>DS/HD IBM Formatted Diskettes, 200/Pack - Staples</t>
  </si>
  <si>
    <t>Cheektowaga</t>
  </si>
  <si>
    <t>Dennis Kane</t>
  </si>
  <si>
    <t>Marion</t>
  </si>
  <si>
    <t>Laura Armstrong</t>
  </si>
  <si>
    <t>EcoTones® Memo Sheets</t>
  </si>
  <si>
    <t>Lindsay Castell</t>
  </si>
  <si>
    <t>Caldwell</t>
  </si>
  <si>
    <t>Resi Polking</t>
  </si>
  <si>
    <t>Delaware</t>
  </si>
  <si>
    <t>Denny Blanton</t>
  </si>
  <si>
    <t>i2000</t>
  </si>
  <si>
    <t>Reisterstown</t>
  </si>
  <si>
    <t>Carol Adams</t>
  </si>
  <si>
    <t>Xerox 210</t>
  </si>
  <si>
    <t>Pekin</t>
  </si>
  <si>
    <t>Carlos Daly</t>
  </si>
  <si>
    <t>ACCOHIDE® 3-Ring Binder, Blue, 1"</t>
  </si>
  <si>
    <t>Dublin</t>
  </si>
  <si>
    <t>Paducah</t>
  </si>
  <si>
    <t>Global Leather Highback Executive Chair with Pneumatic Height Adjustment, Black</t>
  </si>
  <si>
    <t>West Islip</t>
  </si>
  <si>
    <t>Carol Triggs</t>
  </si>
  <si>
    <t>Morristown</t>
  </si>
  <si>
    <t>Beth Fritzler</t>
  </si>
  <si>
    <t>O'Sullivan Living Dimensions 3-Shelf Bookcases</t>
  </si>
  <si>
    <t>Accessory4</t>
  </si>
  <si>
    <t>Canton</t>
  </si>
  <si>
    <t>Irving</t>
  </si>
  <si>
    <t>Naresj Patel</t>
  </si>
  <si>
    <t>Advantus Employee of the Month Certificate Frame, 11 x 13-1/2</t>
  </si>
  <si>
    <t>Duluth</t>
  </si>
  <si>
    <t>Mike Kennedy</t>
  </si>
  <si>
    <t>Lewiston</t>
  </si>
  <si>
    <t>Chuck Sachs</t>
  </si>
  <si>
    <t>Belkin 107-key enhanced keyboard, USB/PS/2 interface</t>
  </si>
  <si>
    <t>Stratford</t>
  </si>
  <si>
    <t>SC7868i</t>
  </si>
  <si>
    <t>Reno</t>
  </si>
  <si>
    <t>Daniel Byrd</t>
  </si>
  <si>
    <t>Coloredge Poster Frame</t>
  </si>
  <si>
    <t>Michael Stewart</t>
  </si>
  <si>
    <t>Holmes Replacement Filter for HEPA Air Cleaner, Very Large Room, HEPA Filter</t>
  </si>
  <si>
    <t>Mustang</t>
  </si>
  <si>
    <t>Daniel Raglin</t>
  </si>
  <si>
    <t>Park Ridge™ Embossed Executive Business Envelopes</t>
  </si>
  <si>
    <t>Marietta</t>
  </si>
  <si>
    <t>John Dryer</t>
  </si>
  <si>
    <t>Master Giant Foot® Doorstop, Safety Yellow</t>
  </si>
  <si>
    <t>Boston 1730 StandUp Electric Pencil Sharpener</t>
  </si>
  <si>
    <t>Camp Springs</t>
  </si>
  <si>
    <t>Parkersburg</t>
  </si>
  <si>
    <t>Julie Prescott</t>
  </si>
  <si>
    <t>Imation Neon Mac Format Diskettes, 10/Pack</t>
  </si>
  <si>
    <t>New Berlin</t>
  </si>
  <si>
    <t>Sean Christensen</t>
  </si>
  <si>
    <t>Avoid Verbal Orders Carbonless Minifold Book</t>
  </si>
  <si>
    <t>Stevens Point</t>
  </si>
  <si>
    <t>Thomas Boland</t>
  </si>
  <si>
    <t>1726 Digital Answering Machine</t>
  </si>
  <si>
    <t>Bush Cubix Collection Bookcases, Fully Assembled</t>
  </si>
  <si>
    <t>Clinton</t>
  </si>
  <si>
    <t>Kimberly Carter</t>
  </si>
  <si>
    <t>Sudbury</t>
  </si>
  <si>
    <t>Eric Barreto</t>
  </si>
  <si>
    <t>Anna Chung</t>
  </si>
  <si>
    <t>Brendan Murry</t>
  </si>
  <si>
    <t>Avery 49</t>
  </si>
  <si>
    <t>Sterling Heights</t>
  </si>
  <si>
    <t>Marc Harrigan</t>
  </si>
  <si>
    <t>Xerox 1974</t>
  </si>
  <si>
    <t>Drexel Hill</t>
  </si>
  <si>
    <t>Beth Thompson</t>
  </si>
  <si>
    <t>Pressboard Data Binder, Crimson, 12" X 8 1/2"</t>
  </si>
  <si>
    <t>Munster</t>
  </si>
  <si>
    <t>Noah Childs</t>
  </si>
  <si>
    <t>GBC Standard Therm-A-Bind Covers</t>
  </si>
  <si>
    <t>Missouri City</t>
  </si>
  <si>
    <t>Epson LQ-570e Dot Matrix Printer</t>
  </si>
  <si>
    <t>North Ridgeville</t>
  </si>
  <si>
    <t>SouthWestern Bell FA970 Digital Answering Machine with Time/Day Stamp</t>
  </si>
  <si>
    <t>Staples Premium Bright 1-Part Blank Computer Paper</t>
  </si>
  <si>
    <t>Belchertown</t>
  </si>
  <si>
    <t>Barry Weirich</t>
  </si>
  <si>
    <t>Belkin 105-Key Black Keyboard</t>
  </si>
  <si>
    <t>West Bend</t>
  </si>
  <si>
    <t>Victoria Wilson</t>
  </si>
  <si>
    <t>Nu-Dell Executive Frame</t>
  </si>
  <si>
    <t>Forest Park</t>
  </si>
  <si>
    <t>High Speed Automatic Electric Letter Opener</t>
  </si>
  <si>
    <t>Marshalltown</t>
  </si>
  <si>
    <t>Avery 479</t>
  </si>
  <si>
    <t>West Allis</t>
  </si>
  <si>
    <t>Santa Clara</t>
  </si>
  <si>
    <t>Rush Hierlooms Collection Rich Wood Bookcases</t>
  </si>
  <si>
    <t>Emily Phan</t>
  </si>
  <si>
    <t>Tacoma</t>
  </si>
  <si>
    <t>Christopher Conant</t>
  </si>
  <si>
    <t>Xerox 200</t>
  </si>
  <si>
    <t>Mount Vernon</t>
  </si>
  <si>
    <t>Tony Sayre</t>
  </si>
  <si>
    <t>Tenex Personal Project File with Scoop Front Design, Black</t>
  </si>
  <si>
    <t>Lynnwood</t>
  </si>
  <si>
    <t>Tonja Turnell</t>
  </si>
  <si>
    <t>Fellowes Smart Design 104-Key Enhanced Keyboard, PS/2 Adapter, Platinum</t>
  </si>
  <si>
    <t>Epson DFX5000+ Dot Matrix Printer</t>
  </si>
  <si>
    <t>Jack O'Briant</t>
  </si>
  <si>
    <t>Eldon® Gobal File Keepers</t>
  </si>
  <si>
    <t>Burleson</t>
  </si>
  <si>
    <t>Dean Braden</t>
  </si>
  <si>
    <t>Emporia</t>
  </si>
  <si>
    <t>Kelly Williams</t>
  </si>
  <si>
    <t>Adesso Programmable 142-Key Keyboard</t>
  </si>
  <si>
    <t>Council Bluffs</t>
  </si>
  <si>
    <t>Lena Cacioppo</t>
  </si>
  <si>
    <t>Ossining</t>
  </si>
  <si>
    <t>Pamela Stobb</t>
  </si>
  <si>
    <t>Logitech Access Keyboard</t>
  </si>
  <si>
    <t>Newell 320</t>
  </si>
  <si>
    <t>*Staples* Highlighting Markers</t>
  </si>
  <si>
    <t>Macon</t>
  </si>
  <si>
    <t>William Brown</t>
  </si>
  <si>
    <t>Canon PC1080F Personal Copier</t>
  </si>
  <si>
    <t>Presstex Flexible Ring Binders</t>
  </si>
  <si>
    <t>Super Decoflex Portable Personal File</t>
  </si>
  <si>
    <t>Staples SlimLine Pencil Sharpener</t>
  </si>
  <si>
    <t>Garden City</t>
  </si>
  <si>
    <t>Coram</t>
  </si>
  <si>
    <t>Dionis Lloyd</t>
  </si>
  <si>
    <t>Balt Split Level Computer Training Table</t>
  </si>
  <si>
    <t>Pflugerville</t>
  </si>
  <si>
    <t>Tamara Chand</t>
  </si>
  <si>
    <t>Decoflex Hanging Personal Folder File</t>
  </si>
  <si>
    <t>Killeen</t>
  </si>
  <si>
    <t>Nat Carroll</t>
  </si>
  <si>
    <t>Avery Premier Heavy-Duty Binder with Round Locking Rings</t>
  </si>
  <si>
    <t>Sandwich</t>
  </si>
  <si>
    <t>Troy Staebel</t>
  </si>
  <si>
    <t>Natick</t>
  </si>
  <si>
    <t>Lehigh Acres</t>
  </si>
  <si>
    <t>Michael Oakman</t>
  </si>
  <si>
    <t>Thornton</t>
  </si>
  <si>
    <t>Christopher Martinez</t>
  </si>
  <si>
    <t>DMI Eclipse Executive Suite Bookcases</t>
  </si>
  <si>
    <t>Summerville</t>
  </si>
  <si>
    <t>Levittown</t>
  </si>
  <si>
    <t>Joe Kamberova</t>
  </si>
  <si>
    <t>Xerox 207</t>
  </si>
  <si>
    <t>Xerox 1933</t>
  </si>
  <si>
    <t>Cedar Rapids</t>
  </si>
  <si>
    <t>Eldon Expressions Punched Metal &amp; Wood Desk Accessories, Pewter &amp; Cherry</t>
  </si>
  <si>
    <t>Scottsdale</t>
  </si>
  <si>
    <t>Dario Medina</t>
  </si>
  <si>
    <t>Xerox 1964</t>
  </si>
  <si>
    <t>Ibico Presentation Index for Binding Systems</t>
  </si>
  <si>
    <t>Portsmouth</t>
  </si>
  <si>
    <t>Holmes Harmony HEPA Air Purifier for 17 x 20 Room</t>
  </si>
  <si>
    <t>Indian Trail</t>
  </si>
  <si>
    <t>Liz Pelletier</t>
  </si>
  <si>
    <t>Iris® 3-Drawer Stacking Bin, Black</t>
  </si>
  <si>
    <t>Norfolk</t>
  </si>
  <si>
    <t>Lynn Smith</t>
  </si>
  <si>
    <t>Sanford Liquid Accent Highlighters</t>
  </si>
  <si>
    <t>Rick Huthwaite</t>
  </si>
  <si>
    <t>Crown Point</t>
  </si>
  <si>
    <t>Christopher Schild</t>
  </si>
  <si>
    <t>Deflect-o EconoMat Nonstudded, No Bevel Mat</t>
  </si>
  <si>
    <t>North Little Rock</t>
  </si>
  <si>
    <t>Executive Impressions 13-1/2" Indoor/Outdoor Wall Clock</t>
  </si>
  <si>
    <t>Bay City</t>
  </si>
  <si>
    <t>Heather Jas</t>
  </si>
  <si>
    <t>Recycled Desk Saver Line "While You Were Out" Book, 5 1/2" X 4"</t>
  </si>
  <si>
    <t>Glen Cove</t>
  </si>
  <si>
    <t>Jennifer Ferguson</t>
  </si>
  <si>
    <t>Letter/Legal File Tote with Clear Snap-On Lid, Black Granite</t>
  </si>
  <si>
    <t>East Chicago</t>
  </si>
  <si>
    <t>Canon P1-DHIII Palm Printing Calculator</t>
  </si>
  <si>
    <t>Xerox 1882</t>
  </si>
  <si>
    <t>Staples 6 Outlet Surge</t>
  </si>
  <si>
    <t>Lock-Up Easel 'Spel-Binder'</t>
  </si>
  <si>
    <t>Memorex 4.7GB DVD+R, 3/Pack</t>
  </si>
  <si>
    <t>Bethlehem</t>
  </si>
  <si>
    <t>Don Weiss</t>
  </si>
  <si>
    <t>Global Leather &amp; Oak Executive Chair, Burgundy</t>
  </si>
  <si>
    <t>Dave Kipp</t>
  </si>
  <si>
    <t>Selma</t>
  </si>
  <si>
    <t>Weatherford</t>
  </si>
  <si>
    <t>Eileen Kiefer</t>
  </si>
  <si>
    <t>Gastonia</t>
  </si>
  <si>
    <t>Jonathan Doherty</t>
  </si>
  <si>
    <t>Tucker</t>
  </si>
  <si>
    <t>Rapid City</t>
  </si>
  <si>
    <t>Philip Brown</t>
  </si>
  <si>
    <t>Executive Impressions 8-1/2" Career Panel/Partition Cubicle Clock</t>
  </si>
  <si>
    <t>North Miami Beach</t>
  </si>
  <si>
    <t>Ryan Crowe</t>
  </si>
  <si>
    <t>Xerox 1962</t>
  </si>
  <si>
    <t>Apple Valley</t>
  </si>
  <si>
    <t>Nora Paige</t>
  </si>
  <si>
    <t>Farmers Branch</t>
  </si>
  <si>
    <t>HP Office Recycled Paper (20Lb. and 87 Bright)</t>
  </si>
  <si>
    <t>Grant Carroll</t>
  </si>
  <si>
    <t>Bangor</t>
  </si>
  <si>
    <t>Colorado Springs</t>
  </si>
  <si>
    <t>Fred Harton</t>
  </si>
  <si>
    <t>Acco Pressboard Covers with Storage Hooks, 14 7/8" x 11", Light Blue</t>
  </si>
  <si>
    <t>Ashley Jarboe</t>
  </si>
  <si>
    <t>Commerce City</t>
  </si>
  <si>
    <t>Rotterdam</t>
  </si>
  <si>
    <t>Tom Stivers</t>
  </si>
  <si>
    <t>Accessory6</t>
  </si>
  <si>
    <t>Tim Brockman</t>
  </si>
  <si>
    <t>Twin Falls</t>
  </si>
  <si>
    <t>Microsoft Natural Keyboard Elite</t>
  </si>
  <si>
    <t>Dorothy Wardle</t>
  </si>
  <si>
    <t>Accessory36</t>
  </si>
  <si>
    <t>Gallatin</t>
  </si>
  <si>
    <t>Novimex Fabric Task Chair</t>
  </si>
  <si>
    <t>Sun Prairie</t>
  </si>
  <si>
    <t>Ibico Covers for Plastic or Wire Binding Elements</t>
  </si>
  <si>
    <t>Enterprise</t>
  </si>
  <si>
    <t>Karen Seio</t>
  </si>
  <si>
    <t>Gyration Ultra Cordless Optical Suite</t>
  </si>
  <si>
    <t>New London</t>
  </si>
  <si>
    <t>Holmes Replacement Filter for HEPA Air Cleaner, Medium Room</t>
  </si>
  <si>
    <t>Mint Hill</t>
  </si>
  <si>
    <t>Anthony Garverick</t>
  </si>
  <si>
    <t>Global Push Button Manager's Chair, Indigo</t>
  </si>
  <si>
    <t>Lake Jackson</t>
  </si>
  <si>
    <t>Milwaukee</t>
  </si>
  <si>
    <t>Scot Coram</t>
  </si>
  <si>
    <t>Snap-A-Way® Black Print Carbonless Ruled Speed Letter, Triplicate</t>
  </si>
  <si>
    <t>Lakewood</t>
  </si>
  <si>
    <t>Xerox 1938</t>
  </si>
  <si>
    <t>Kensington 6 Outlet MasterPiece® HOMEOFFICE Power Control Center</t>
  </si>
  <si>
    <t>Rye</t>
  </si>
  <si>
    <t>Xerox 220</t>
  </si>
  <si>
    <t>Plainview</t>
  </si>
  <si>
    <t>GBC Plastic Binding Combs</t>
  </si>
  <si>
    <t>Advantus 10-Drawer Portable Organizer, Chrome Metal Frame, Smoke Drawers</t>
  </si>
  <si>
    <t>York</t>
  </si>
  <si>
    <t>Odella Nelson</t>
  </si>
  <si>
    <t>Accessory31</t>
  </si>
  <si>
    <t>Leander</t>
  </si>
  <si>
    <t>Eudokia Martin</t>
  </si>
  <si>
    <t>Avery Flip-Chart Easel Binder, Black</t>
  </si>
  <si>
    <t>G.E. Halogen Desk Lamp Bulbs</t>
  </si>
  <si>
    <t>Van Buren</t>
  </si>
  <si>
    <t>Scot Wooten</t>
  </si>
  <si>
    <t>Dixon Ticonderoga Core-Lock Colored Pencils, 48-Color Set</t>
  </si>
  <si>
    <t>Taylors</t>
  </si>
  <si>
    <t>Harold Dahlen</t>
  </si>
  <si>
    <t>Accessory34</t>
  </si>
  <si>
    <t>Orange</t>
  </si>
  <si>
    <t>Dave Poirier</t>
  </si>
  <si>
    <t>DAX Cubicle Frames - 8x10</t>
  </si>
  <si>
    <t>Highland</t>
  </si>
  <si>
    <t>Jenna Caffey</t>
  </si>
  <si>
    <t>Martin-Yale Premier Letter Opener</t>
  </si>
  <si>
    <t>Advantus Push Pins</t>
  </si>
  <si>
    <t>Columbia</t>
  </si>
  <si>
    <t>Tracy Blumstein</t>
  </si>
  <si>
    <t>Dover</t>
  </si>
  <si>
    <t>Alex Grayson</t>
  </si>
  <si>
    <t>Atlantic Metals Mobile 5-Shelf Bookcases, Custom Colors</t>
  </si>
  <si>
    <t>New Hampshire</t>
  </si>
  <si>
    <t>Mission Viejo</t>
  </si>
  <si>
    <t>Corey Lock</t>
  </si>
  <si>
    <t>Lancaster</t>
  </si>
  <si>
    <t>600 Series Non-Flip</t>
  </si>
  <si>
    <t>Old Bridge</t>
  </si>
  <si>
    <t>Greenfield</t>
  </si>
  <si>
    <t>Michelle Ellison</t>
  </si>
  <si>
    <t>Fellowes Officeware™ Wire Shelving</t>
  </si>
  <si>
    <t>Lakeland</t>
  </si>
  <si>
    <t>Maurice Satty</t>
  </si>
  <si>
    <t>La Vista</t>
  </si>
  <si>
    <t>Christine Kargatis</t>
  </si>
  <si>
    <t>Executive Impressions 12" Wall Clock</t>
  </si>
  <si>
    <t>Winter Park</t>
  </si>
  <si>
    <t>Nora Pelletier</t>
  </si>
  <si>
    <t>Avery 485</t>
  </si>
  <si>
    <t>Winter Springs</t>
  </si>
  <si>
    <t>Moreno Valley</t>
  </si>
  <si>
    <t>Grant Thornton</t>
  </si>
  <si>
    <t>g520</t>
  </si>
  <si>
    <t>Keytronic Designer 104- Key Black Keyboard</t>
  </si>
  <si>
    <t>Flagstaff</t>
  </si>
  <si>
    <t>Staples Brown Kraft Recycled Clasp Envelopes</t>
  </si>
  <si>
    <t>Eldon Executive Woodline II Cherry Finish Desk Accessories</t>
  </si>
  <si>
    <t>Shirley</t>
  </si>
  <si>
    <t>Stuart Van</t>
  </si>
  <si>
    <t>Xerox 1932</t>
  </si>
  <si>
    <t>Fridley</t>
  </si>
  <si>
    <t>Parhena Norris</t>
  </si>
  <si>
    <t>Grip Seal Envelopes</t>
  </si>
  <si>
    <t>Grand Prairie</t>
  </si>
  <si>
    <t>Kelly Lampkin</t>
  </si>
  <si>
    <t>Belkin F9M820V08 8 Outlet Surge</t>
  </si>
  <si>
    <t>Hopkinton</t>
  </si>
  <si>
    <t>Jay Fine</t>
  </si>
  <si>
    <t>TDK 4.7GB DVD-R Spindle, 15/Pack</t>
  </si>
  <si>
    <t>Springdale</t>
  </si>
  <si>
    <t>Altamonte Springs</t>
  </si>
  <si>
    <t>Emily Ducich</t>
  </si>
  <si>
    <t>SAFCO PlanMaster Heigh-Adjustable Drafting Table Base, 43w x 30d x 30-37h, Black</t>
  </si>
  <si>
    <t>Collierville</t>
  </si>
  <si>
    <t>Roy Collins</t>
  </si>
  <si>
    <t>DAX Solid Wood Frames</t>
  </si>
  <si>
    <t>Newell 318</t>
  </si>
  <si>
    <t>Huntington Beach</t>
  </si>
  <si>
    <t>La Mesa</t>
  </si>
  <si>
    <t>Evan Henry</t>
  </si>
  <si>
    <t>StarTAC 3000</t>
  </si>
  <si>
    <t>Hoover Portapower™ Portable Vacuum</t>
  </si>
  <si>
    <t>Mcminnville</t>
  </si>
  <si>
    <t>Fuji Slim Jewel Case CD-R</t>
  </si>
  <si>
    <t>Odessa</t>
  </si>
  <si>
    <t>Roy French</t>
  </si>
  <si>
    <t>Medford</t>
  </si>
  <si>
    <t>Newell 326</t>
  </si>
  <si>
    <t>Elmwood Park</t>
  </si>
  <si>
    <t>Ellis Ballard</t>
  </si>
  <si>
    <t>Regeneration Desk Collection</t>
  </si>
  <si>
    <t>Ocean City</t>
  </si>
  <si>
    <t>Omaha</t>
  </si>
  <si>
    <t>Duane Benoit</t>
  </si>
  <si>
    <t>Oak Park</t>
  </si>
  <si>
    <t>Shahid Shariari</t>
  </si>
  <si>
    <t>Fiskars® Softgrip Scissors</t>
  </si>
  <si>
    <t>SANFORD Major Accent™ Highlighters</t>
  </si>
  <si>
    <t>Los Altos</t>
  </si>
  <si>
    <t>Brad Thomas</t>
  </si>
  <si>
    <t>210 Trimline Phone, White</t>
  </si>
  <si>
    <t>Saratoga</t>
  </si>
  <si>
    <t>David Kendrick</t>
  </si>
  <si>
    <t>Bretford CR8500 Series Meeting Room Furniture</t>
  </si>
  <si>
    <t>GBC DocuBind P100 Manual Binding Machine</t>
  </si>
  <si>
    <t>Mcallen</t>
  </si>
  <si>
    <t>Roy Skaria</t>
  </si>
  <si>
    <t>Brad Eason</t>
  </si>
  <si>
    <t>Avery Legal 4-Ring Binder</t>
  </si>
  <si>
    <t>14-7/8 x 11 Blue Bar Computer Printout Paper</t>
  </si>
  <si>
    <t>Redding</t>
  </si>
  <si>
    <t>Fellowes Twister Kit, Gray/Clear, 3/pkg</t>
  </si>
  <si>
    <t>Rancho Cucamonga</t>
  </si>
  <si>
    <t>Steel Personal Filing/Posting Tote</t>
  </si>
  <si>
    <t>Epson DFX-8500 Dot Matrix Printer</t>
  </si>
  <si>
    <t>Fort Lee</t>
  </si>
  <si>
    <t>Staples® General Use 3-Ring Binders</t>
  </si>
  <si>
    <t>Raymond Fair</t>
  </si>
  <si>
    <t>Becky Martin</t>
  </si>
  <si>
    <t>Goffstown</t>
  </si>
  <si>
    <t>Acco Keyboard-In-A-Box®</t>
  </si>
  <si>
    <t>New Milford</t>
  </si>
  <si>
    <t>David Flashing</t>
  </si>
  <si>
    <t>Tripp Lite Isotel 8 Ultra 8 Outlet Metal Surge</t>
  </si>
  <si>
    <t>James Galang</t>
  </si>
  <si>
    <t>Memorex 80 Minute CD-R, 30/Pack</t>
  </si>
  <si>
    <t>Blacksburg</t>
  </si>
  <si>
    <t>Hon GuestStacker Chair</t>
  </si>
  <si>
    <t>12-1/2 Diameter Round Wall Clock</t>
  </si>
  <si>
    <t>Wilson Jones Suede Grain Vinyl Binders</t>
  </si>
  <si>
    <t>Watertown</t>
  </si>
  <si>
    <t>Athens</t>
  </si>
  <si>
    <t>Patrick Ryan</t>
  </si>
  <si>
    <t>Smead Adjustable Mobile File Trolley with Lockable Top</t>
  </si>
  <si>
    <t>Woodland</t>
  </si>
  <si>
    <t>Denny Ordway</t>
  </si>
  <si>
    <t>Avery 48</t>
  </si>
  <si>
    <t>Atlanta</t>
  </si>
  <si>
    <t>Peter Fuller</t>
  </si>
  <si>
    <t>Global Leather Task Chair, Black</t>
  </si>
  <si>
    <t>Office Star - Contemporary Task Swivel chair with 2-way adjustable arms, Plum</t>
  </si>
  <si>
    <t>Bettendorf</t>
  </si>
  <si>
    <t>Gould Plastics 9-Pocket Panel Bin, 18-3/8w x 5-1/4d x 20-1/2h, Black</t>
  </si>
  <si>
    <t>T39m</t>
  </si>
  <si>
    <t>Gyration Ultra Professional Cordless Optical Suite</t>
  </si>
  <si>
    <t>Mount Pleasant</t>
  </si>
  <si>
    <t>Ultra Commercial Grade Dual Valve Door Closer</t>
  </si>
  <si>
    <t>GBC DocuBind 300 Electric Binding Machine</t>
  </si>
  <si>
    <t>Catonsville</t>
  </si>
  <si>
    <t>Garland</t>
  </si>
  <si>
    <t>OIC Colored Binder Clips, Assorted Sizes</t>
  </si>
  <si>
    <t>Eldon Cleatmat Plus™ Chair Mats for High Pile Carpets</t>
  </si>
  <si>
    <t>Danville</t>
  </si>
  <si>
    <t>Eugene Moren</t>
  </si>
  <si>
    <t>Colored Envelopes</t>
  </si>
  <si>
    <t>Anthony Rawles</t>
  </si>
  <si>
    <t>Xerox Blank Computer Paper</t>
  </si>
  <si>
    <t>Grand Junction</t>
  </si>
  <si>
    <t>Medina</t>
  </si>
  <si>
    <t>Matt Connell</t>
  </si>
  <si>
    <t>Wausau Papers Astrobrights® Colored Envelopes</t>
  </si>
  <si>
    <t>Imation Primaris 3.5" 2HD Unformatted Diskettes, 10/Pack</t>
  </si>
  <si>
    <t>Kendall</t>
  </si>
  <si>
    <t>Hoover WindTunnel™ Plus Canister Vacuum</t>
  </si>
  <si>
    <t>Whitehall</t>
  </si>
  <si>
    <t>Xerox 1951</t>
  </si>
  <si>
    <t>Xerox 1893</t>
  </si>
  <si>
    <t>Scott Cohen</t>
  </si>
  <si>
    <t>Pizazz® Global Quick File™</t>
  </si>
  <si>
    <t>Boston KS Multi-Size Manual Pencil Sharpener</t>
  </si>
  <si>
    <t>Hackensack</t>
  </si>
  <si>
    <t>Rick Duston</t>
  </si>
  <si>
    <t>Acco Perma® 2700 Stacking Storage Drawers</t>
  </si>
  <si>
    <t>Rose Hill</t>
  </si>
  <si>
    <t>Decoflex Hanging Personal Folder File, Blue</t>
  </si>
  <si>
    <t>Waterbury</t>
  </si>
  <si>
    <t>Boston 16801 Nautilus™ Battery Pencil Sharpener</t>
  </si>
  <si>
    <t>Rutland</t>
  </si>
  <si>
    <t>Logitech Cordless Elite Duo</t>
  </si>
  <si>
    <t>Valparaiso</t>
  </si>
  <si>
    <t>Wirebound Message Book, 4 per Page</t>
  </si>
  <si>
    <t>Nashville</t>
  </si>
  <si>
    <t>Newell® 3-Hole Punched Plastic Slotted Magazine Holders for Binders</t>
  </si>
  <si>
    <t>*Staples* Packaging Labels</t>
  </si>
  <si>
    <t>Cedar Park</t>
  </si>
  <si>
    <t>Eugene Hildebrand</t>
  </si>
  <si>
    <t>Bionaire Personal Warm Mist Humidifier/Vaporizer</t>
  </si>
  <si>
    <t>West Jordan</t>
  </si>
  <si>
    <t>Avery 507</t>
  </si>
  <si>
    <t>Santa Rosa</t>
  </si>
  <si>
    <t>Christy Brittain</t>
  </si>
  <si>
    <t>Xerox 1954</t>
  </si>
  <si>
    <t>Sauder Forest Hills Library, Woodland Oak Finish</t>
  </si>
  <si>
    <t>Sunnyvale</t>
  </si>
  <si>
    <t>Dix Hills</t>
  </si>
  <si>
    <t>Southworth 25% Cotton Linen-Finish Paper &amp; Envelopes</t>
  </si>
  <si>
    <t>Jim Epp</t>
  </si>
  <si>
    <t>Imation DVD-RAM discs</t>
  </si>
  <si>
    <t>Letter Size Cart</t>
  </si>
  <si>
    <t>Kearns</t>
  </si>
  <si>
    <t>Rock Springs</t>
  </si>
  <si>
    <t>Grand Rapids</t>
  </si>
  <si>
    <t>Mike Vittorini</t>
  </si>
  <si>
    <t>Avery Hi-Liter® Fluorescent Desk Style Markers</t>
  </si>
  <si>
    <t>Webster Groves</t>
  </si>
  <si>
    <t>Global Ergonomic Managers Chair</t>
  </si>
  <si>
    <t>Searcy</t>
  </si>
  <si>
    <t>Deborah Brumfield</t>
  </si>
  <si>
    <t>Bartlesville</t>
  </si>
  <si>
    <t>Anna Gayman</t>
  </si>
  <si>
    <t>Collinsville</t>
  </si>
  <si>
    <t>Fred Wasserman</t>
  </si>
  <si>
    <t>Salisbury</t>
  </si>
  <si>
    <t>Neil Knudson</t>
  </si>
  <si>
    <t>Euclid</t>
  </si>
  <si>
    <t>Xerox 1894</t>
  </si>
  <si>
    <t>Grand Forks</t>
  </si>
  <si>
    <t>Sandra Glassco</t>
  </si>
  <si>
    <t>Eldon Spacemaker® Box, Quick-Snap Lid, Clear</t>
  </si>
  <si>
    <t>Pawtucket</t>
  </si>
  <si>
    <t>Erica Hernandez</t>
  </si>
  <si>
    <t>Mason City</t>
  </si>
  <si>
    <t>Sally Knutson</t>
  </si>
  <si>
    <t>Whittier</t>
  </si>
  <si>
    <t>Home/Office Personal File Carts</t>
  </si>
  <si>
    <t>Pullman</t>
  </si>
  <si>
    <t>Yoseph Carroll</t>
  </si>
  <si>
    <t>Bridgeport</t>
  </si>
  <si>
    <t>Janet Martin</t>
  </si>
  <si>
    <t>Santa Cruz</t>
  </si>
  <si>
    <t>North Las Vegas</t>
  </si>
  <si>
    <t>Roger Barcio</t>
  </si>
  <si>
    <t>Panasonic KP-310 Heavy-Duty Electric Pencil Sharpener</t>
  </si>
  <si>
    <t>KH 688</t>
  </si>
  <si>
    <t>Bloomington</t>
  </si>
  <si>
    <t>Deluxe Rollaway Locking File with Drawer</t>
  </si>
  <si>
    <t>Sandy Springs</t>
  </si>
  <si>
    <t>Mitch Willingham</t>
  </si>
  <si>
    <t>Georgia Rosenberg</t>
  </si>
  <si>
    <t>Eldon Pizzaz™ Desk Accessories</t>
  </si>
  <si>
    <t>Chattanooga</t>
  </si>
  <si>
    <t>Xerox 1922</t>
  </si>
  <si>
    <t>Fellowes Binding Cases</t>
  </si>
  <si>
    <t>Petaluma</t>
  </si>
  <si>
    <t>Alyssa Tate</t>
  </si>
  <si>
    <t>Xerox 1977</t>
  </si>
  <si>
    <t>Akron</t>
  </si>
  <si>
    <t>Stephanie Ulpright</t>
  </si>
  <si>
    <t>Atascadero</t>
  </si>
  <si>
    <t>Alamogordo</t>
  </si>
  <si>
    <t>Katharine Harms</t>
  </si>
  <si>
    <t>Fairfield</t>
  </si>
  <si>
    <t>Jim Kriz</t>
  </si>
  <si>
    <t>Electrix Fluorescent Magnifier Lamps &amp; Weighted Base</t>
  </si>
  <si>
    <t>Belkin 325VA UPS Surge Protector, 6'</t>
  </si>
  <si>
    <t>Staples Colored Interoffice Envelopes</t>
  </si>
  <si>
    <t>Becky Pak</t>
  </si>
  <si>
    <t>Eldon® 200 Class™ Desk Accessories, Burgundy</t>
  </si>
  <si>
    <t>SAFCO Arco Folding Chair</t>
  </si>
  <si>
    <t>Alexandria</t>
  </si>
  <si>
    <t>Oakland</t>
  </si>
  <si>
    <t>Bill Tyler</t>
  </si>
  <si>
    <t>Harlingen</t>
  </si>
  <si>
    <t>Melanie Page</t>
  </si>
  <si>
    <t>South Portland</t>
  </si>
  <si>
    <t>Noel Staavos</t>
  </si>
  <si>
    <t>GBC Therma-A-Bind 250T Electric Binding System</t>
  </si>
  <si>
    <t>Houston</t>
  </si>
  <si>
    <t>Westinghouse Floor Lamp with Metal Mesh Shade, Black</t>
  </si>
  <si>
    <t>Richmond</t>
  </si>
  <si>
    <t>Greg Guthrie</t>
  </si>
  <si>
    <t>Tampa</t>
  </si>
  <si>
    <t>Valerie Takahito</t>
  </si>
  <si>
    <t>Xerox 212</t>
  </si>
  <si>
    <t>Slidell</t>
  </si>
  <si>
    <t>Wirebound Voice Message Log Book</t>
  </si>
  <si>
    <t>Talkabout T8367</t>
  </si>
  <si>
    <t>Hilliard</t>
  </si>
  <si>
    <t>John Lucas</t>
  </si>
  <si>
    <t>Strongsville</t>
  </si>
  <si>
    <t>Steve Nguyen</t>
  </si>
  <si>
    <t>West Hollywood</t>
  </si>
  <si>
    <t>Belkin MediaBoard 104- Keyboard</t>
  </si>
  <si>
    <t>Newport News</t>
  </si>
  <si>
    <t>Los Gatos</t>
  </si>
  <si>
    <t>Seth Thomas 14" Putty-Colored Wall Clock</t>
  </si>
  <si>
    <t>Independence</t>
  </si>
  <si>
    <t>Mary Zewe</t>
  </si>
  <si>
    <t>Brown Kraft Recycled Envelopes</t>
  </si>
  <si>
    <t>Asheboro</t>
  </si>
  <si>
    <t>Sony MFD2HD Formatted Diskettes, 10/Pack</t>
  </si>
  <si>
    <t>Xerox 195</t>
  </si>
  <si>
    <t>i270</t>
  </si>
  <si>
    <t>Thomasville</t>
  </si>
  <si>
    <t>Oakville</t>
  </si>
  <si>
    <t>Bossier City</t>
  </si>
  <si>
    <t>Neil French</t>
  </si>
  <si>
    <t>Hon Rectangular Conference Tables</t>
  </si>
  <si>
    <t>#10 White Business Envelopes,4 1/8 x 9 1/2</t>
  </si>
  <si>
    <t>Sacramento</t>
  </si>
  <si>
    <t>Fairhaven</t>
  </si>
  <si>
    <t>Sara Luxemburg</t>
  </si>
  <si>
    <t>Accessory2</t>
  </si>
  <si>
    <t>Boston</t>
  </si>
  <si>
    <t>SAFCO Folding Chair Trolley</t>
  </si>
  <si>
    <t>Xerox 213</t>
  </si>
  <si>
    <t>Newell 321</t>
  </si>
  <si>
    <t>Newell 351</t>
  </si>
  <si>
    <t>Wirebound Message Books, Four 2 3/4" x 5" Forms per Page, 600 Sets per Book</t>
  </si>
  <si>
    <t>Imation 3.5" DS/HD IBM Formatted Diskettes, 10/Pack</t>
  </si>
  <si>
    <t>Naugatuck</t>
  </si>
  <si>
    <t>Carlos Meador</t>
  </si>
  <si>
    <t>Acme Hot Forged Carbon Steel Scissors with Nickel-Plated Handles, 3 7/8" Cut, 8"L</t>
  </si>
  <si>
    <t>Staples Metal Binder Clips</t>
  </si>
  <si>
    <t>Seymour</t>
  </si>
  <si>
    <t>Tigard</t>
  </si>
  <si>
    <t>Claire Good</t>
  </si>
  <si>
    <t>Eldon Cleatmat® Chair Mats for Medium Pile Carpets</t>
  </si>
  <si>
    <t>Texarkana</t>
  </si>
  <si>
    <t>Glendale</t>
  </si>
  <si>
    <t>Benjamin Farhat</t>
  </si>
  <si>
    <t>Maxell 3.5" DS/HD IBM-Formatted Diskettes, 10/Pack</t>
  </si>
  <si>
    <t>Maple Shade</t>
  </si>
  <si>
    <t>Bart Folk</t>
  </si>
  <si>
    <t>Xerox 1949</t>
  </si>
  <si>
    <t>Fort Collins</t>
  </si>
  <si>
    <t>Wellesley</t>
  </si>
  <si>
    <t>Xerox 1952</t>
  </si>
  <si>
    <t>Xerox 1898</t>
  </si>
  <si>
    <t>Wilkinsburg</t>
  </si>
  <si>
    <t>Ibico Recycled Linen-Style Covers</t>
  </si>
  <si>
    <t>Helena</t>
  </si>
  <si>
    <t>Adam Bellavance</t>
  </si>
  <si>
    <t>DAX Natural Wood-Tone Poster Frame</t>
  </si>
  <si>
    <t>Vinyl Sectional Post Binders</t>
  </si>
  <si>
    <t>Belkin ErgoBoard™ Keyboard</t>
  </si>
  <si>
    <t>Seattle</t>
  </si>
  <si>
    <t>Brendan Sweed</t>
  </si>
  <si>
    <t>*Staples* vLetter Openers, 2/Pack</t>
  </si>
  <si>
    <t>White Dual Perf Computer Printout Paper, 2700 Sheets, 1 Part, Heavyweight, 20 lbs., 14 7/8 x 11</t>
  </si>
  <si>
    <t>Saint Louis</t>
  </si>
  <si>
    <t>Tennsco Snap-Together Open Shelving Units, Starter Sets and Add-On Units</t>
  </si>
  <si>
    <t>Yuba City</t>
  </si>
  <si>
    <t>Davis</t>
  </si>
  <si>
    <t>Paul Lucas</t>
  </si>
  <si>
    <t>3M Organizer Strips</t>
  </si>
  <si>
    <t>Calexico</t>
  </si>
  <si>
    <t>Universal Premium White Copier/Laser Paper (20Lb. and 87 Bright)</t>
  </si>
  <si>
    <t>Terrytown</t>
  </si>
  <si>
    <t>Aleksandra Gannaway</t>
  </si>
  <si>
    <t>Xerox 1897</t>
  </si>
  <si>
    <t>Vallejo</t>
  </si>
  <si>
    <t>Prismacolor Color Pencil Set</t>
  </si>
  <si>
    <t>REDIFORM Incoming/Outgoing Call Register, 11" X 8 1/2", 100 Messages</t>
  </si>
  <si>
    <t>Murray</t>
  </si>
  <si>
    <t>Stefania Perrino</t>
  </si>
  <si>
    <t>Normal</t>
  </si>
  <si>
    <t>Global Adaptabilities™ Conference Tables</t>
  </si>
  <si>
    <t>Gulfport</t>
  </si>
  <si>
    <t>Staples Surge Protector 6 outlet</t>
  </si>
  <si>
    <t>Norwood</t>
  </si>
  <si>
    <t>Accessory25</t>
  </si>
  <si>
    <t>San Antonio</t>
  </si>
  <si>
    <t>Arthur Wiediger</t>
  </si>
  <si>
    <t>Eureka</t>
  </si>
  <si>
    <t>Tony Molinari</t>
  </si>
  <si>
    <t>Hammermill Color Copier Paper (28Lb. and 96 Bright)</t>
  </si>
  <si>
    <t>Westford</t>
  </si>
  <si>
    <t>Karen Ferguson</t>
  </si>
  <si>
    <t>Ibico EB-19 Dual Function Manual Binding System</t>
  </si>
  <si>
    <t>Paterson</t>
  </si>
  <si>
    <t>Duane Huffman</t>
  </si>
  <si>
    <t>GBC Wire Binding Strips</t>
  </si>
  <si>
    <t>Union City</t>
  </si>
  <si>
    <t>Dearborn Heights</t>
  </si>
  <si>
    <t>Kensington 6 Outlet Guardian Standard Surge Protector</t>
  </si>
  <si>
    <t>Xerox 231</t>
  </si>
  <si>
    <t>Storex Dura Pro™ Binders</t>
  </si>
  <si>
    <t>Butte</t>
  </si>
  <si>
    <t>Lisa Ryan</t>
  </si>
  <si>
    <t>Master Caster Door Stop, Large Neon Orange</t>
  </si>
  <si>
    <t>Astrea Jones</t>
  </si>
  <si>
    <t>South Vineland</t>
  </si>
  <si>
    <t>Bill Shonely</t>
  </si>
  <si>
    <t>Advantus Plastic Paper Clips</t>
  </si>
  <si>
    <t>Belleville</t>
  </si>
  <si>
    <t>Lifetime Advantage™ Folding Chairs, 4/Carton</t>
  </si>
  <si>
    <t>Channelview</t>
  </si>
  <si>
    <t>Economy Binders</t>
  </si>
  <si>
    <t>El Paso</t>
  </si>
  <si>
    <t>Missoula</t>
  </si>
  <si>
    <t>Hewlett Packard 6S Scientific Calculator</t>
  </si>
  <si>
    <t>Walla Walla</t>
  </si>
  <si>
    <t>Cyma Kinney</t>
  </si>
  <si>
    <t>Avery Hi-Liter® Smear-Safe Highlighters</t>
  </si>
  <si>
    <t>Array® Memo Cubes</t>
  </si>
  <si>
    <t>Lindenhurst</t>
  </si>
  <si>
    <t>Mathew Reese</t>
  </si>
  <si>
    <t>Lewisville</t>
  </si>
  <si>
    <t>Hayes Optima 56K V.90 Internal Voice Modem</t>
  </si>
  <si>
    <t>Aurora</t>
  </si>
  <si>
    <t>Las Cruces</t>
  </si>
  <si>
    <t>Mitch Gastineau</t>
  </si>
  <si>
    <t>Bullhead City</t>
  </si>
  <si>
    <t>Cardinal Holdit Business Card Pockets</t>
  </si>
  <si>
    <t>Boston 1799 Powerhouse™ Electric Pencil Sharpener</t>
  </si>
  <si>
    <t>Spanish Fork</t>
  </si>
  <si>
    <t>Emily Grady</t>
  </si>
  <si>
    <t>Avery 494</t>
  </si>
  <si>
    <t>Annapolis</t>
  </si>
  <si>
    <t>Wilson Jones Elliptical Ring 3 1/2" Capacity Binders, 800 sheets</t>
  </si>
  <si>
    <t>Janesville</t>
  </si>
  <si>
    <t>Nathan Gelder</t>
  </si>
  <si>
    <t>Newell 31</t>
  </si>
  <si>
    <t>Olive Branch</t>
  </si>
  <si>
    <t>Justin Ellison</t>
  </si>
  <si>
    <t>Micro Innovations Media Access Pro Keyboard</t>
  </si>
  <si>
    <t>Bevis Boat-Shaped Conference Table</t>
  </si>
  <si>
    <t>Huntsville</t>
  </si>
  <si>
    <t>Nancy Lomonaco</t>
  </si>
  <si>
    <t>Global Airflow Leather Mesh Back Chair, Black</t>
  </si>
  <si>
    <t>South Lake Tahoe</t>
  </si>
  <si>
    <t>Kensington 6 Outlet SmartSocket Surge Protector</t>
  </si>
  <si>
    <t>Troy</t>
  </si>
  <si>
    <t>Surprise</t>
  </si>
  <si>
    <t>Dianna Vittorini</t>
  </si>
  <si>
    <t>Xerox 1883</t>
  </si>
  <si>
    <t>Oceanside</t>
  </si>
  <si>
    <t>Mitch Webber</t>
  </si>
  <si>
    <t>Wilson Jones Custom Binder Spines &amp; Labels</t>
  </si>
  <si>
    <t>Bakersfield</t>
  </si>
  <si>
    <t>Tyvek ® Top-Opening Peel &amp; Seel Envelopes, Plain White</t>
  </si>
  <si>
    <t>Denise Leinenbach</t>
  </si>
  <si>
    <t>Self-Adhesive Removable Labels</t>
  </si>
  <si>
    <t>Granite Bay</t>
  </si>
  <si>
    <t>Tracy Hopkins</t>
  </si>
  <si>
    <t>V2397</t>
  </si>
  <si>
    <t>Accessory37</t>
  </si>
  <si>
    <t>Mesa</t>
  </si>
  <si>
    <t>Bruce Degenhardt</t>
  </si>
  <si>
    <t>270c</t>
  </si>
  <si>
    <t>Longview</t>
  </si>
  <si>
    <t>Kirkwood</t>
  </si>
  <si>
    <t>Meg O'Connel</t>
  </si>
  <si>
    <t>Dan Reichenbach</t>
  </si>
  <si>
    <t>Los Banos</t>
  </si>
  <si>
    <t>Everett</t>
  </si>
  <si>
    <t>Berenike Kampe</t>
  </si>
  <si>
    <t>Tyvek ® Top-Opening Peel &amp; Seel ® Envelopes, Gray</t>
  </si>
  <si>
    <t>Rome</t>
  </si>
  <si>
    <t>Sheri Gordon</t>
  </si>
  <si>
    <t>Ellicott City</t>
  </si>
  <si>
    <t>Ralph Arnett</t>
  </si>
  <si>
    <t>Tripp Lite Isotel 6 Outlet Surge Protector with Fax/Modem Protection</t>
  </si>
  <si>
    <t>Lindenwold</t>
  </si>
  <si>
    <t>Dixon My First Ticonderoga Pencil, #2</t>
  </si>
  <si>
    <t>Roswell</t>
  </si>
  <si>
    <t>Xerox 216</t>
  </si>
  <si>
    <t>Newnan</t>
  </si>
  <si>
    <t>TI 36X Solar Scientific Calculator</t>
  </si>
  <si>
    <t>Quincy</t>
  </si>
  <si>
    <t>Claudia Miner</t>
  </si>
  <si>
    <t>Moline</t>
  </si>
  <si>
    <t>Melrose Park</t>
  </si>
  <si>
    <t>Dunedin</t>
  </si>
  <si>
    <t>Avery Non-Stick Binders</t>
  </si>
  <si>
    <t>Newark</t>
  </si>
  <si>
    <t>Robert Marley</t>
  </si>
  <si>
    <t>Plymouth Boxed Rubber Bands by Plymouth</t>
  </si>
  <si>
    <t>Staples #10 Colored Envelopes</t>
  </si>
  <si>
    <t>Eldon Jumbo ProFile™ Portable File Boxes Graphite/Black</t>
  </si>
  <si>
    <t>Accessory32</t>
  </si>
  <si>
    <t>Oakdale</t>
  </si>
  <si>
    <t>Steve Carroll</t>
  </si>
  <si>
    <t>Hon Every-Day® Chair Series Swivel Task Chairs</t>
  </si>
  <si>
    <t>Artistic Insta-Plaque</t>
  </si>
  <si>
    <t>Avery 482</t>
  </si>
  <si>
    <t>Roy</t>
  </si>
  <si>
    <t>Space Solutions Commercial Steel Shelving</t>
  </si>
  <si>
    <t>Dixon Ticonderoga Core-Lock Colored Pencils</t>
  </si>
  <si>
    <t>Elpida Rittenbach</t>
  </si>
  <si>
    <t>Ansonia</t>
  </si>
  <si>
    <t>Yarmouth</t>
  </si>
  <si>
    <t>Colchester</t>
  </si>
  <si>
    <t>Canon F603 Scientific Calculator</t>
  </si>
  <si>
    <t>Odenton</t>
  </si>
  <si>
    <t>Vivian Mathis</t>
  </si>
  <si>
    <t>Twentynine Palms</t>
  </si>
  <si>
    <t>Tamara Willingham</t>
  </si>
  <si>
    <t>Bevis Rectangular Conference Tables</t>
  </si>
  <si>
    <t>American Fork</t>
  </si>
  <si>
    <t>Grace Kelly</t>
  </si>
  <si>
    <t>Tennsco Lockers, Sand</t>
  </si>
  <si>
    <t>Newell 308</t>
  </si>
  <si>
    <t>SC-3160</t>
  </si>
  <si>
    <t>Weslaco</t>
  </si>
  <si>
    <t>Gary Zandusky</t>
  </si>
  <si>
    <t>Land O Lakes</t>
  </si>
  <si>
    <t>Meg Tillman</t>
  </si>
  <si>
    <t>Vacaville</t>
  </si>
  <si>
    <t>Alejandro Savely</t>
  </si>
  <si>
    <t>Prescott Valley</t>
  </si>
  <si>
    <t>Cindy Stewart</t>
  </si>
  <si>
    <t>Xerox 23</t>
  </si>
  <si>
    <t>Altoona</t>
  </si>
  <si>
    <t>Corvallis</t>
  </si>
  <si>
    <t>Tom Boeckenhauer</t>
  </si>
  <si>
    <t>Newport</t>
  </si>
  <si>
    <t>Staples Pen Style Liquid Stix; Assorted (yellow, pink, green, blue, orange), 5/Pack</t>
  </si>
  <si>
    <t>Winthrop</t>
  </si>
  <si>
    <t>SANFORD Liquid Accent™ Tank-Style Highlighters</t>
  </si>
  <si>
    <t>Stockton</t>
  </si>
  <si>
    <t>George Zrebassa</t>
  </si>
  <si>
    <t>Acco Smartsocket® Color-Coded Six-Outlet AC Adapter Model Surge Protectors</t>
  </si>
  <si>
    <t>Bagged Rubber Bands</t>
  </si>
  <si>
    <t>Portland</t>
  </si>
  <si>
    <t>Tenex B1-RE Series Chair Mats for Low Pile Carpets</t>
  </si>
  <si>
    <t>Fellowes PB500 Electric Punch Plastic Comb Binding Machine with Manual Bind</t>
  </si>
  <si>
    <t>Charlottesville</t>
  </si>
  <si>
    <t>Global Commerce™ Series High-Back Swivel/Tilt Chairs</t>
  </si>
  <si>
    <t>Bloomfield</t>
  </si>
  <si>
    <t>Xerox 1937</t>
  </si>
  <si>
    <t>Boise</t>
  </si>
  <si>
    <t>Pauline Webber</t>
  </si>
  <si>
    <t>Ben Wallace</t>
  </si>
  <si>
    <t>Tom Prescott</t>
  </si>
  <si>
    <t>Imation 3.5" DS-HD Macintosh Formatted Diskettes, 10/Pack</t>
  </si>
  <si>
    <t>Moore</t>
  </si>
  <si>
    <t>Nat Gilpin</t>
  </si>
  <si>
    <t>GBC Standard Plastic Binding Systems Combs</t>
  </si>
  <si>
    <t>Toledo</t>
  </si>
  <si>
    <t>Altus</t>
  </si>
  <si>
    <t>Eva Jacobs</t>
  </si>
  <si>
    <t>Xerox 1928</t>
  </si>
  <si>
    <t>Edgewood</t>
  </si>
  <si>
    <t>Pete Takahito</t>
  </si>
  <si>
    <t>Wilson</t>
  </si>
  <si>
    <t>Thousand Oaks</t>
  </si>
  <si>
    <t>Harold Pawlan</t>
  </si>
  <si>
    <t>Manhattan Beach</t>
  </si>
  <si>
    <t>Asheville</t>
  </si>
  <si>
    <t>Clearfield</t>
  </si>
  <si>
    <t>San Carlos</t>
  </si>
  <si>
    <t>Recycled Interoffice Envelopes with Re-Use-A-Seal® Closure, 10 x 13</t>
  </si>
  <si>
    <t>Canon PC940 Copier</t>
  </si>
  <si>
    <t>Reynoldsburg</t>
  </si>
  <si>
    <t>Sam Zeldin</t>
  </si>
  <si>
    <t>Eldon Imàge® Series Desk Accessories, Clear</t>
  </si>
  <si>
    <t>Eldon Antistatic Chair Mats for Low to Medium Pile Carpets</t>
  </si>
  <si>
    <t>Owatonna</t>
  </si>
  <si>
    <t>Theone Pippenger</t>
  </si>
  <si>
    <t>Xerox 1906</t>
  </si>
  <si>
    <t>East Point</t>
  </si>
  <si>
    <t>Rick Hansen</t>
  </si>
  <si>
    <t>Kensington 7 Outlet MasterPiece Power Center</t>
  </si>
  <si>
    <t>Maribeth Dona</t>
  </si>
  <si>
    <t>Advantus Rolling Storage Box</t>
  </si>
  <si>
    <t>Logitech Internet Navigator Keyboard</t>
  </si>
  <si>
    <t>College Station</t>
  </si>
  <si>
    <t>Henry MacAllister</t>
  </si>
  <si>
    <t>Bennington</t>
  </si>
  <si>
    <t>Dianna Arnett</t>
  </si>
  <si>
    <t>New Orleans</t>
  </si>
  <si>
    <t>Susan Pistek</t>
  </si>
  <si>
    <t>GBC ProClick™ 150 Presentation Binding System</t>
  </si>
  <si>
    <t>Merrimack</t>
  </si>
  <si>
    <t>Cranford</t>
  </si>
  <si>
    <t>Gresham</t>
  </si>
  <si>
    <t>Storex DuraTech Recycled Plastic Frosted Binders</t>
  </si>
  <si>
    <t>Webster</t>
  </si>
  <si>
    <t>Karl Brown</t>
  </si>
  <si>
    <t>Avery Hanging File Binders</t>
  </si>
  <si>
    <t>Cambridge</t>
  </si>
  <si>
    <t>Xerox 1905</t>
  </si>
  <si>
    <t>Summit</t>
  </si>
  <si>
    <t>Dalton</t>
  </si>
  <si>
    <t>Randy Bradley</t>
  </si>
  <si>
    <t>Lemon Grove</t>
  </si>
  <si>
    <t>Eldon® Expressions™ Wood Desk Accessories, Oak</t>
  </si>
  <si>
    <t>File Shuttle II and Handi-File, Black</t>
  </si>
  <si>
    <t>Xerox 193</t>
  </si>
  <si>
    <t>Staples Plastic Wall Frames</t>
  </si>
  <si>
    <t>Shakopee</t>
  </si>
  <si>
    <t>Charles Sheldon</t>
  </si>
  <si>
    <t>Shawnee</t>
  </si>
  <si>
    <t>Barbara Fisher</t>
  </si>
  <si>
    <t>ACCOHIDE® Binder by Acco</t>
  </si>
  <si>
    <t>Howard Miller 13-3/4" Diameter Brushed Chrome Round Wall Clock</t>
  </si>
  <si>
    <t>Belkin 6 Outlet Metallic Surge Strip</t>
  </si>
  <si>
    <t>Savage</t>
  </si>
  <si>
    <t>Fellowes Basic 104-Key Keyboard, Platinum</t>
  </si>
  <si>
    <t>Lela Donovan</t>
  </si>
  <si>
    <t>Staples Battery-Operated Desktop Pencil Sharpener</t>
  </si>
  <si>
    <t>Jesus Ocampo</t>
  </si>
  <si>
    <t>Ponte Vedra Beach</t>
  </si>
  <si>
    <t>Fluorescent Highlighters by Dixon</t>
  </si>
  <si>
    <t>Avery 481</t>
  </si>
  <si>
    <t>Essex</t>
  </si>
  <si>
    <t>Manila Recycled Extra-Heavyweight Clasp Envelopes, 6" x 9"</t>
  </si>
  <si>
    <t>Kalamazoo</t>
  </si>
  <si>
    <t>Ralph Kennedy</t>
  </si>
  <si>
    <t>Bolingbrook</t>
  </si>
  <si>
    <t>Charlotte Melton</t>
  </si>
  <si>
    <t>Executive Impressions 13" Chairman Wall Clock</t>
  </si>
  <si>
    <t>Corinna Mitchell</t>
  </si>
  <si>
    <t>Epson C82 Color Inkjet Printer</t>
  </si>
  <si>
    <t>Avery 492</t>
  </si>
  <si>
    <t>Mundelein</t>
  </si>
  <si>
    <t>Middle River</t>
  </si>
  <si>
    <t>Iris Project Case</t>
  </si>
  <si>
    <t>Lodi</t>
  </si>
  <si>
    <t>Avery Durable Binders</t>
  </si>
  <si>
    <t>Ibico Hi-Tech Manual Binding System</t>
  </si>
  <si>
    <t>Biddeford</t>
  </si>
  <si>
    <t>V 3600 Series</t>
  </si>
  <si>
    <t>Greensburg</t>
  </si>
  <si>
    <t>Ampad #10 Peel &amp; Seel® Holiday Envelopes</t>
  </si>
  <si>
    <t>Lunenburg</t>
  </si>
  <si>
    <t>Bobby Trafton</t>
  </si>
  <si>
    <t>StarTAC ST7762</t>
  </si>
  <si>
    <t>Massillon</t>
  </si>
  <si>
    <t>Newell 333</t>
  </si>
  <si>
    <t>Greensboro</t>
  </si>
  <si>
    <t>T193</t>
  </si>
  <si>
    <t>Chuck Magee</t>
  </si>
  <si>
    <t>Westinghouse Clip-On Gooseneck Lamps</t>
  </si>
  <si>
    <t>Prang Drawing Pencil Set</t>
  </si>
  <si>
    <t>Coos Bay</t>
  </si>
  <si>
    <t>Encinitas</t>
  </si>
  <si>
    <t>Shirley Jackson</t>
  </si>
  <si>
    <t>Rogers</t>
  </si>
  <si>
    <t>Lindsay Williams</t>
  </si>
  <si>
    <t>KI Conference Tables</t>
  </si>
  <si>
    <t>Roseville</t>
  </si>
  <si>
    <t>Brad Norvell</t>
  </si>
  <si>
    <t>2160i</t>
  </si>
  <si>
    <t>Adrian</t>
  </si>
  <si>
    <t>Tony Chapman</t>
  </si>
  <si>
    <t>New Castle</t>
  </si>
  <si>
    <t>Logan Haushalter</t>
  </si>
  <si>
    <t>GBC Prepunched Paper, 19-Hole, for Binding Systems, 24-lb</t>
  </si>
  <si>
    <t>West Des Moines</t>
  </si>
  <si>
    <t>Seth Vernon</t>
  </si>
  <si>
    <t>Xerox 196</t>
  </si>
  <si>
    <t>Avery Poly Binder Pockets</t>
  </si>
  <si>
    <t>Rob Williams</t>
  </si>
  <si>
    <t>Bionaire 99.97% HEPA Air Cleaner</t>
  </si>
  <si>
    <t>Laredo</t>
  </si>
  <si>
    <t>Springville</t>
  </si>
  <si>
    <t>Edina</t>
  </si>
  <si>
    <t>Nathan Cano</t>
  </si>
  <si>
    <t>Xerox 214</t>
  </si>
  <si>
    <t>Barrel Sharpener</t>
  </si>
  <si>
    <t>Ocoee</t>
  </si>
  <si>
    <t>Susan MacKendrick</t>
  </si>
  <si>
    <t>Staples Vinyl Coated Paper Clips, 800/Box</t>
  </si>
  <si>
    <t>Westlake</t>
  </si>
  <si>
    <t>Orlando</t>
  </si>
  <si>
    <t>North Royalton</t>
  </si>
  <si>
    <t>Howard Miller 16" Diameter Gallery Wall Clock</t>
  </si>
  <si>
    <t>Frank Olsen</t>
  </si>
  <si>
    <t>West Memphis</t>
  </si>
  <si>
    <t>Peachtree City</t>
  </si>
  <si>
    <t>Kean Takahito</t>
  </si>
  <si>
    <t>Binding Machine Supplies</t>
  </si>
  <si>
    <t>Kokomo</t>
  </si>
  <si>
    <t>Anacortes</t>
  </si>
  <si>
    <t>Aaron Bergman</t>
  </si>
  <si>
    <t>Newell 312</t>
  </si>
  <si>
    <t>Seminole</t>
  </si>
  <si>
    <t>Richland</t>
  </si>
  <si>
    <t>Andrew Roberts</t>
  </si>
  <si>
    <t>Raytown</t>
  </si>
  <si>
    <t>GE 48" Fluorescent Tube, Cool White Energy Saver, 34 Watts, 30/Box</t>
  </si>
  <si>
    <t>New Bern</t>
  </si>
  <si>
    <t>Carol Stream</t>
  </si>
  <si>
    <t>Edward Hooks</t>
  </si>
  <si>
    <t>Binder Posts</t>
  </si>
  <si>
    <t>Maxell Pro 80 Minute CD-R, 10/Pack</t>
  </si>
  <si>
    <t>Bevis Round Conference Table Top &amp; Single Column Base</t>
  </si>
  <si>
    <t>Gladstone</t>
  </si>
  <si>
    <t>Bush Mission Pointe Library</t>
  </si>
  <si>
    <t>Round Specialty Laser Printer Labels</t>
  </si>
  <si>
    <t>Ithaca</t>
  </si>
  <si>
    <t>Liz Willingham</t>
  </si>
  <si>
    <t>Binder Clips by OIC</t>
  </si>
  <si>
    <t>Neil Ducich</t>
  </si>
  <si>
    <t>Peel-Off® China Markers</t>
  </si>
  <si>
    <t>Riverleaf Stik-Withit® Designer Note Cubes®</t>
  </si>
  <si>
    <t>Waco</t>
  </si>
  <si>
    <t>Edward Nazzal</t>
  </si>
  <si>
    <t>Hon 5100 Series Wood Tables</t>
  </si>
  <si>
    <t>Economy Rollaway Files</t>
  </si>
  <si>
    <t>Waxahachie</t>
  </si>
  <si>
    <t>Recycled Interoffice Envelopes with String and Button Closure, 10 x 13</t>
  </si>
  <si>
    <t>Xerox 1908</t>
  </si>
  <si>
    <t>Carina Double Wide Media Storage Towers in Natural &amp; Black</t>
  </si>
  <si>
    <t>GBC Instant Index™ System for Binding Systems</t>
  </si>
  <si>
    <t>Avery 514</t>
  </si>
  <si>
    <t>Owings Mills</t>
  </si>
  <si>
    <t>Coon Rapids</t>
  </si>
  <si>
    <t>Michael Granlund</t>
  </si>
  <si>
    <t>Avery 520</t>
  </si>
  <si>
    <t>Utica</t>
  </si>
  <si>
    <t>Anne Pryor</t>
  </si>
  <si>
    <t>CF 688</t>
  </si>
  <si>
    <t>Holmes HEPA Air Purifier</t>
  </si>
  <si>
    <t>Ken Dana</t>
  </si>
  <si>
    <t>Xerox 1986</t>
  </si>
  <si>
    <t>Wilson Jones DublLock® D-Ring Binders</t>
  </si>
  <si>
    <t>Self-Adhesive Ring Binder Labels</t>
  </si>
  <si>
    <t>Stow</t>
  </si>
  <si>
    <t>O'Sullivan Cherrywood Estates Traditional Barrister Bookcase</t>
  </si>
  <si>
    <t>Master Caster Door Stop, Brown</t>
  </si>
  <si>
    <t>Lake Worth</t>
  </si>
  <si>
    <t>Troy Blackwell</t>
  </si>
  <si>
    <t>Decatur</t>
  </si>
  <si>
    <t>Boston School Pro Electric Pencil Sharpener, 1670</t>
  </si>
  <si>
    <t>Acco Pressboard Covers with Storage Hooks, 14 7/8" x 11", Dark Blue</t>
  </si>
  <si>
    <t>Eden</t>
  </si>
  <si>
    <t>Craig Rider</t>
  </si>
  <si>
    <t>VTech VT20-2481 2.4GHz Two-Line Phone System w/Answering Machine</t>
  </si>
  <si>
    <t>Alice McCarthy</t>
  </si>
  <si>
    <t>Darrin Martin</t>
  </si>
  <si>
    <t>Lexmark Z55se Color Inkjet Printer</t>
  </si>
  <si>
    <t>3M Polarizing Task Lamp with Clamp Arm, Light Gray</t>
  </si>
  <si>
    <t>Smyrna</t>
  </si>
  <si>
    <t>TDK 4.7GB DVD-R</t>
  </si>
  <si>
    <t>Lansing</t>
  </si>
  <si>
    <t>Eldon Expressions Mahogany Wood Desk Collection</t>
  </si>
  <si>
    <t>Atlantic Metals Mobile 3-Shelf Bookcases, Custom Colors</t>
  </si>
  <si>
    <t>Bell Sonecor JB700 Caller ID</t>
  </si>
  <si>
    <t>Troutdale</t>
  </si>
  <si>
    <t>i1000plus</t>
  </si>
  <si>
    <t>Vernon Hills</t>
  </si>
  <si>
    <t>Bryan Mills</t>
  </si>
  <si>
    <t>Pomona</t>
  </si>
  <si>
    <t>Lacey</t>
  </si>
  <si>
    <t>Wirebound Four 2-3/4 x 5 Forms per Page, 400 Sets per Book</t>
  </si>
  <si>
    <t>Madison Heights</t>
  </si>
  <si>
    <t>Rob Dowd</t>
  </si>
  <si>
    <t>Newell 346</t>
  </si>
  <si>
    <t>Gary</t>
  </si>
  <si>
    <t>Pressboard Covers with Storage Hooks, 9 1/2" x 11", Light Blue</t>
  </si>
  <si>
    <t>Carson City</t>
  </si>
  <si>
    <t>Bobby Odegard</t>
  </si>
  <si>
    <t>Accessory20</t>
  </si>
  <si>
    <t>Holmes 99% HEPA Air Purifier</t>
  </si>
  <si>
    <t>Mandan</t>
  </si>
  <si>
    <t>Wichita</t>
  </si>
  <si>
    <t>MicroTAC 650</t>
  </si>
  <si>
    <t>Imation 3.5" Unformatted DS/HD Diskettes, 10/Box</t>
  </si>
  <si>
    <t>Acme® 8" Straight Scissors</t>
  </si>
  <si>
    <t>Palm Coast</t>
  </si>
  <si>
    <t>Irene Maddox</t>
  </si>
  <si>
    <t>Xerox 1978</t>
  </si>
  <si>
    <t>Shaker Heights</t>
  </si>
  <si>
    <t>John Castell</t>
  </si>
  <si>
    <t>High Point</t>
  </si>
  <si>
    <t>Liz Carlisle</t>
  </si>
  <si>
    <t>Peoria</t>
  </si>
  <si>
    <t>Verbatim DVD-R, 4.7GB, Spindle, WE, Blank, Ink Jet/Thermal, 20/Spindle</t>
  </si>
  <si>
    <t>Super Bands, 12/Pack</t>
  </si>
  <si>
    <t>Cari MacIntyre</t>
  </si>
  <si>
    <t>Seatac</t>
  </si>
  <si>
    <t>Farragut</t>
  </si>
  <si>
    <t>Brosina Hoffman</t>
  </si>
  <si>
    <t>GBC Standard Plastic Binding Systems' Combs</t>
  </si>
  <si>
    <t>Greer</t>
  </si>
  <si>
    <t>Ibico EPK-21 Electric Binding System</t>
  </si>
  <si>
    <t>Pottstown</t>
  </si>
  <si>
    <t>Superior</t>
  </si>
  <si>
    <t>Todd Boyes</t>
  </si>
  <si>
    <t>Large Capacity Hanging Post Binders</t>
  </si>
  <si>
    <t>Woodstock</t>
  </si>
  <si>
    <t>Julia Dunbar</t>
  </si>
  <si>
    <t>Kent</t>
  </si>
  <si>
    <t>Woburn</t>
  </si>
  <si>
    <t>Xerox 1982</t>
  </si>
  <si>
    <t>Waukesha</t>
  </si>
  <si>
    <t>Memorex 80 Minute CD-R Spindle, 100/Pack</t>
  </si>
  <si>
    <t>Hurst</t>
  </si>
  <si>
    <t>Joseph Airdo</t>
  </si>
  <si>
    <t>Burbank</t>
  </si>
  <si>
    <t>Don Jones</t>
  </si>
  <si>
    <t>Avery Binder Labels</t>
  </si>
  <si>
    <t>Fords</t>
  </si>
  <si>
    <t>Eureka The Boss® Cordless Rechargeable Stick Vac</t>
  </si>
  <si>
    <t>Jeremy Pistek</t>
  </si>
  <si>
    <t>Tennsco Regal Shelving Units</t>
  </si>
  <si>
    <t>Recycled Premium Regency Composition Covers</t>
  </si>
  <si>
    <t>West Seneca</t>
  </si>
  <si>
    <t>Harrisburg</t>
  </si>
  <si>
    <t>Jim Sink</t>
  </si>
  <si>
    <t>Leawood</t>
  </si>
  <si>
    <t>Stewart Carmichael</t>
  </si>
  <si>
    <t>Eureka Hand Vacuum, Bagless</t>
  </si>
  <si>
    <t>A1228</t>
  </si>
  <si>
    <t>Pontiac</t>
  </si>
  <si>
    <t>Wilkes Barre</t>
  </si>
  <si>
    <t>Max Jones</t>
  </si>
  <si>
    <t>Global Troy™ Executive Leather Low-Back Tilter</t>
  </si>
  <si>
    <t>Joplin</t>
  </si>
  <si>
    <t>Winchester</t>
  </si>
  <si>
    <t>Agawam</t>
  </si>
  <si>
    <t>Rogers® Profile Extra Capacity Storage Tub</t>
  </si>
  <si>
    <t>Alton</t>
  </si>
  <si>
    <t>Allen Rosenblatt</t>
  </si>
  <si>
    <t>Oswego</t>
  </si>
  <si>
    <t>Brendan Dodson</t>
  </si>
  <si>
    <t>Worcester</t>
  </si>
  <si>
    <t>Mark Packer</t>
  </si>
  <si>
    <t>Coconut Creek</t>
  </si>
  <si>
    <t>Gary McGarr</t>
  </si>
  <si>
    <t>LX 677</t>
  </si>
  <si>
    <t>Max Ludwig</t>
  </si>
  <si>
    <t>North Plainfield</t>
  </si>
  <si>
    <t>Redmond</t>
  </si>
  <si>
    <t>Alan Dominguez</t>
  </si>
  <si>
    <t>Okidata Pacemark 4410N Wide Format Dot Matrix Printer</t>
  </si>
  <si>
    <t>Saco</t>
  </si>
  <si>
    <t>Kansas City</t>
  </si>
  <si>
    <t>Holden</t>
  </si>
  <si>
    <t>Acco Four Pocket Poly Ring Binder with Label Holder, Smoke, 1"</t>
  </si>
  <si>
    <t>Howard Miller 13" Diameter Goldtone Round Wall Clock</t>
  </si>
  <si>
    <t>Seguin</t>
  </si>
  <si>
    <t>Sherman</t>
  </si>
  <si>
    <t>Victoria</t>
  </si>
  <si>
    <t>Accessory23</t>
  </si>
  <si>
    <t>Ben Peterman</t>
  </si>
  <si>
    <t>Anderson Hickey Conga Table Tops &amp; Accessories</t>
  </si>
  <si>
    <t>Cedar Hill</t>
  </si>
  <si>
    <t>Erin Creighton</t>
  </si>
  <si>
    <t>Carrollton</t>
  </si>
  <si>
    <t>Woodburn</t>
  </si>
  <si>
    <t>Hewlett-Packard Business Color Inkjet 3000 [N, DTN] Series Printers</t>
  </si>
  <si>
    <t>Farmington Hills</t>
  </si>
  <si>
    <t>Imation 5.2GB DVD-RAM</t>
  </si>
  <si>
    <t>Flint</t>
  </si>
  <si>
    <t>Speediset Carbonless Redi-Letter® 7" x 8 1/2"</t>
  </si>
  <si>
    <t>Bush Advantage Collection® Racetrack Conference Table</t>
  </si>
  <si>
    <t>Northbrook</t>
  </si>
  <si>
    <t>Thomas Seio</t>
  </si>
  <si>
    <t>Hewlett-Packard Deskjet 6122 Color Inkjet Printer</t>
  </si>
  <si>
    <t>Lake In The Hills</t>
  </si>
  <si>
    <t>Eldon® 200 Class™ Desk Accessories</t>
  </si>
  <si>
    <t>Mountain View</t>
  </si>
  <si>
    <t>Office Star - Ergonomic Mid Back Chair with 2-Way Adjustable Arms</t>
  </si>
  <si>
    <t>Terre Haute</t>
  </si>
  <si>
    <t>SimpliFile™ Personal File, Black Granite, 15w x 6-15/16d x 11-1/4h</t>
  </si>
  <si>
    <t>Acme Galleria® Hot Forged Steel Scissors with Colored Handles</t>
  </si>
  <si>
    <t>Pasco</t>
  </si>
  <si>
    <t>Logitech Cordless Navigator Duo</t>
  </si>
  <si>
    <t>Depew</t>
  </si>
  <si>
    <t>Sarah Brown</t>
  </si>
  <si>
    <t>Chico</t>
  </si>
  <si>
    <t>Luke Foster</t>
  </si>
  <si>
    <t>Deanra Eno</t>
  </si>
  <si>
    <t>Fitchburg</t>
  </si>
  <si>
    <t>Tucson</t>
  </si>
  <si>
    <t>Justin Hirsh</t>
  </si>
  <si>
    <t>Greg Maxwell</t>
  </si>
  <si>
    <t>University City</t>
  </si>
  <si>
    <t>Ivan Gibson</t>
  </si>
  <si>
    <t>Clovis</t>
  </si>
  <si>
    <t>Maria Etezadi</t>
  </si>
  <si>
    <t>Mauldin</t>
  </si>
  <si>
    <t>Acme® Preferred Stainless Steel Scissors</t>
  </si>
  <si>
    <t>Xerox 1995</t>
  </si>
  <si>
    <t>Paul Van Hugh</t>
  </si>
  <si>
    <t>Central Islip</t>
  </si>
  <si>
    <t>i500plus</t>
  </si>
  <si>
    <t>Avery Trapezoid Extra Heavy Duty 4" Binders</t>
  </si>
  <si>
    <t>Boynton Beach</t>
  </si>
  <si>
    <t>Burke</t>
  </si>
  <si>
    <t>Chicago</t>
  </si>
  <si>
    <t>Accessory24</t>
  </si>
  <si>
    <t>Horn Lake</t>
  </si>
  <si>
    <t>Imation 3.5" IBM-Formatted Diskettes, 10/Pack</t>
  </si>
  <si>
    <t>Idaho Falls</t>
  </si>
  <si>
    <t>Shaun Chance</t>
  </si>
  <si>
    <t>Xerox 1930</t>
  </si>
  <si>
    <t>Chambersburg</t>
  </si>
  <si>
    <t>Gary Mitchum</t>
  </si>
  <si>
    <t>Pearl</t>
  </si>
  <si>
    <t>Ultra Door Pull Handle</t>
  </si>
  <si>
    <t>Xerox 1920</t>
  </si>
  <si>
    <t>Avery White Multi-Purpose Labels</t>
  </si>
  <si>
    <t>Tualatin</t>
  </si>
  <si>
    <t>DAX Copper Panel Document Frame, 5 x 7 Size</t>
  </si>
  <si>
    <t>Arlington Heights</t>
  </si>
  <si>
    <t>Ann Chong</t>
  </si>
  <si>
    <t>Friendswood</t>
  </si>
  <si>
    <t>Jonathan Howell</t>
  </si>
  <si>
    <t>Accessory28</t>
  </si>
  <si>
    <t>APC 7 Outlet Network SurgeArrest Surge Protector</t>
  </si>
  <si>
    <t>Bevis 36 x 72 Conference Tables</t>
  </si>
  <si>
    <t>Hickory</t>
  </si>
  <si>
    <t>Mooresville</t>
  </si>
  <si>
    <t>MaryBeth Skach</t>
  </si>
  <si>
    <t>Newell 307</t>
  </si>
  <si>
    <t>Tewksbury</t>
  </si>
  <si>
    <t>Pikesville</t>
  </si>
  <si>
    <t>Barry Gonzalez</t>
  </si>
  <si>
    <t>Safco Value Mate Steel Bookcase, Baked Enamel Finish on Steel, Black</t>
  </si>
  <si>
    <t>Conroe</t>
  </si>
  <si>
    <t>Jim Mitchum</t>
  </si>
  <si>
    <t>Stanley Bostitch Contemporary Electric Pencil Sharpeners</t>
  </si>
  <si>
    <t>Addison</t>
  </si>
  <si>
    <t>Toby Braunhardt</t>
  </si>
  <si>
    <t>Hoboken</t>
  </si>
  <si>
    <t>Maya Herman</t>
  </si>
  <si>
    <t>Accessory15</t>
  </si>
  <si>
    <t>Roselle</t>
  </si>
  <si>
    <t>Aaron Hawkins</t>
  </si>
  <si>
    <t>Hays</t>
  </si>
  <si>
    <t>Sarah Foster</t>
  </si>
  <si>
    <t>Electrix 20W Halogen Replacement Bulb for Zoom-In Desk Lamp</t>
  </si>
  <si>
    <t>Novimex High-Tech Fabric Mesh Task Chair</t>
  </si>
  <si>
    <t>Hon 2111 Invitation™ Series Corner Table</t>
  </si>
  <si>
    <t>BOSTON® Ranger® #55 Pencil Sharpener, Black</t>
  </si>
  <si>
    <t>Staples Copy Paper (20Lb. and 84 Bright)</t>
  </si>
  <si>
    <t>The Colony</t>
  </si>
  <si>
    <t>Waterville</t>
  </si>
  <si>
    <t>Jas O'Carroll</t>
  </si>
  <si>
    <t>Xerox 190</t>
  </si>
  <si>
    <t>Keller</t>
  </si>
  <si>
    <t>Durango</t>
  </si>
  <si>
    <t>Multi-Use Personal File Cart and Caster Set, Three Stacking Bins</t>
  </si>
  <si>
    <t>Sharp 1540cs Digital Laser Copier</t>
  </si>
  <si>
    <t>Tamarac</t>
  </si>
  <si>
    <t>Tom Zandusky</t>
  </si>
  <si>
    <t>Corsicana</t>
  </si>
  <si>
    <t>Albuquerque</t>
  </si>
  <si>
    <t>Lisa Hazard</t>
  </si>
  <si>
    <t>Desktop 3-Pocket Hot File®</t>
  </si>
  <si>
    <t>Downers Grove</t>
  </si>
  <si>
    <t>Hanging Personal Folder File</t>
  </si>
  <si>
    <t>Tennsco Double-Tier Lockers</t>
  </si>
  <si>
    <t>Hobbs</t>
  </si>
  <si>
    <t>Matthew Grinstein</t>
  </si>
  <si>
    <t>Office Star Flex Back Scooter Chair with Aluminum Finish Frame</t>
  </si>
  <si>
    <t>Salt Lake City</t>
  </si>
  <si>
    <t>Daniel Lacy</t>
  </si>
  <si>
    <t>Eureka Sanitaire ® Multi-Pro Heavy-Duty Upright, Disposable Bags</t>
  </si>
  <si>
    <t>Tennsco Industrial Shelving</t>
  </si>
  <si>
    <t>Hollywood</t>
  </si>
  <si>
    <t>Sean Braxton</t>
  </si>
  <si>
    <t>Patrick Gardner</t>
  </si>
  <si>
    <t>Dundalk</t>
  </si>
  <si>
    <t>Kettering</t>
  </si>
  <si>
    <t>Wirebound Service Call Books, 5 1/2" x 4"</t>
  </si>
  <si>
    <t>Maryville</t>
  </si>
  <si>
    <t>Arianne Irving</t>
  </si>
  <si>
    <t>Vestavia Hills</t>
  </si>
  <si>
    <t>Martinez</t>
  </si>
  <si>
    <t>Livonia</t>
  </si>
  <si>
    <t>Redwood City</t>
  </si>
  <si>
    <t>Pine Bluff</t>
  </si>
  <si>
    <t>Eagle Pass</t>
  </si>
  <si>
    <t>Ed Ludwig</t>
  </si>
  <si>
    <t>Tyvek Interoffice Envelopes, 9 1/2" x 12 1/2", 100/Box</t>
  </si>
  <si>
    <t>Hanover Park</t>
  </si>
  <si>
    <t>Monica Federle</t>
  </si>
  <si>
    <t>South Orange</t>
  </si>
  <si>
    <t>Ibico Laser Imprintable Binding System Covers</t>
  </si>
  <si>
    <t>Nashua</t>
  </si>
  <si>
    <t>Xerox 1985</t>
  </si>
  <si>
    <t>Sault Sainte Marie</t>
  </si>
  <si>
    <t>Xerox 1989</t>
  </si>
  <si>
    <t>Torrance</t>
  </si>
  <si>
    <t>Joni Wasserman</t>
  </si>
  <si>
    <t>Nu-Form 106-Key Ergonomic Keyboard w/ Touchpad</t>
  </si>
  <si>
    <t>Hewlett-Packard 4.7GB DVD+R Discs</t>
  </si>
  <si>
    <t>600 Series Flip</t>
  </si>
  <si>
    <t>Manitowoc</t>
  </si>
  <si>
    <t>Patrick O'Donnell</t>
  </si>
  <si>
    <t>Xerox 20</t>
  </si>
  <si>
    <t>Fiskars 8" Scissors, 2/Pack</t>
  </si>
  <si>
    <t>Winter Garden</t>
  </si>
  <si>
    <t>Matthew Clasen</t>
  </si>
  <si>
    <t>Riverside</t>
  </si>
  <si>
    <t>El Dorado Hills</t>
  </si>
  <si>
    <t>Bentonville</t>
  </si>
  <si>
    <t>Steve Chapman</t>
  </si>
  <si>
    <t>Hagerstown</t>
  </si>
  <si>
    <t>Michael Kennedy</t>
  </si>
  <si>
    <t>GBC Imprintable Covers</t>
  </si>
  <si>
    <t>Pahrump</t>
  </si>
  <si>
    <t>Chuck Clark</t>
  </si>
  <si>
    <t>Fellowes Stor/Drawer® Steel Plus™ Storage Drawers</t>
  </si>
  <si>
    <t>Serrated Blade or Curved Handle Hand Letter Openers</t>
  </si>
  <si>
    <t>Executive Impressions 14" Contract Wall Clock</t>
  </si>
  <si>
    <t>Ralph Knight</t>
  </si>
  <si>
    <t>Memo Book, 100 Message Capacity, 5 3/8” x 11”</t>
  </si>
  <si>
    <t>Linden</t>
  </si>
  <si>
    <t>Katherine Murray</t>
  </si>
  <si>
    <t>Barrington</t>
  </si>
  <si>
    <t>Epson LQ-870 Dot Matrix Printer</t>
  </si>
  <si>
    <t>Tysons Corner</t>
  </si>
  <si>
    <t>Austintown</t>
  </si>
  <si>
    <t>Quartet Alpha® White Chalk, 12/Pack</t>
  </si>
  <si>
    <t>Adams Write n' Stick Phone Message Book, 11" X 5 1/4", 200 Messages</t>
  </si>
  <si>
    <t>Spanaway</t>
  </si>
  <si>
    <t>GE 4 Foot Flourescent Tube, 40 Watt</t>
  </si>
  <si>
    <t>Burton</t>
  </si>
  <si>
    <t>Xerox 1907</t>
  </si>
  <si>
    <t>Hoover Replacement Belts For Soft Guard™ &amp; Commercial Ltweight Upright Vacs, 2/Pk</t>
  </si>
  <si>
    <t>Ibico Ibimaster 300 Manual Binding System</t>
  </si>
  <si>
    <t>300 Series Non-Flip</t>
  </si>
  <si>
    <t>Albemarle</t>
  </si>
  <si>
    <t>Riverside Furniture Stanwyck Manor Table Series</t>
  </si>
  <si>
    <t>Imation 3.5 IBM Diskettes, 10/Box</t>
  </si>
  <si>
    <t>Moscow</t>
  </si>
  <si>
    <t>Mike Pelletier</t>
  </si>
  <si>
    <t>Lauren Leatherbury</t>
  </si>
  <si>
    <t>Xerox 1950</t>
  </si>
  <si>
    <t>Berkeley</t>
  </si>
  <si>
    <t>Speros Goranitis</t>
  </si>
  <si>
    <t>Midland</t>
  </si>
  <si>
    <t>Sarah Bern</t>
  </si>
  <si>
    <t>Eldon Shelf Savers™ Cubes and Bins</t>
  </si>
  <si>
    <t>Xerox 224</t>
  </si>
  <si>
    <t>Minnetonka Mills</t>
  </si>
  <si>
    <t>Shaun Weien</t>
  </si>
  <si>
    <t>Xerox 1896</t>
  </si>
  <si>
    <t>Avery® Durable Slant Ring Binders With Label Holder</t>
  </si>
  <si>
    <t>Goleta</t>
  </si>
  <si>
    <t>Zebra Zazzle Fluorescent Highlighters</t>
  </si>
  <si>
    <t>Holmes Cool Mist Humidifier for the Whole House with 8-Gallon Output per Day, Extended Life Filter</t>
  </si>
  <si>
    <t>Dunwoody</t>
  </si>
  <si>
    <t>i470</t>
  </si>
  <si>
    <t>Sung Shariari</t>
  </si>
  <si>
    <t>Puyallup</t>
  </si>
  <si>
    <t>Prescott</t>
  </si>
  <si>
    <t>Crate-A-Files™</t>
  </si>
  <si>
    <t>Portage</t>
  </si>
  <si>
    <t>Paul MacIntyre</t>
  </si>
  <si>
    <t>Darrin Sayre</t>
  </si>
  <si>
    <t>Watauga</t>
  </si>
  <si>
    <t>Xerox 1973</t>
  </si>
  <si>
    <t>Winter Haven</t>
  </si>
  <si>
    <t>Nick Radford</t>
  </si>
  <si>
    <t>Fellowes Recycled Storage Drawers</t>
  </si>
  <si>
    <t>Rock Hill</t>
  </si>
  <si>
    <t>Linden® 12" Wall Clock With Oak Frame</t>
  </si>
  <si>
    <t>Oakton</t>
  </si>
  <si>
    <t>Ridgewood</t>
  </si>
  <si>
    <t>Apopka</t>
  </si>
  <si>
    <t>Eric Hoffmann</t>
  </si>
  <si>
    <t>Eldon Advantage® Foldable Chair Mats for Low Pile Carpets</t>
  </si>
  <si>
    <t>Anderson</t>
  </si>
  <si>
    <t>Bethpage</t>
  </si>
  <si>
    <t>Jeremy Farry</t>
  </si>
  <si>
    <t>Ed Jacobs</t>
  </si>
  <si>
    <t>Angle-D Binders with Locking Rings, Label Holders</t>
  </si>
  <si>
    <t>Warren</t>
  </si>
  <si>
    <t>Mark Cousins</t>
  </si>
  <si>
    <t>Calumet City</t>
  </si>
  <si>
    <t>Don Miller</t>
  </si>
  <si>
    <t>Erin Mull</t>
  </si>
  <si>
    <t>Fellowes PB300 Plastic Comb Binding Machine</t>
  </si>
  <si>
    <t>La Porte</t>
  </si>
  <si>
    <t>Harker Heights</t>
  </si>
  <si>
    <t>Hesperia</t>
  </si>
  <si>
    <t>Linda Cazamias</t>
  </si>
  <si>
    <t>Canon BP1200DH 12-Digit Bubble Jet Printing Calculator</t>
  </si>
  <si>
    <t>Ben Ferrer</t>
  </si>
  <si>
    <t>Pete Kriz</t>
  </si>
  <si>
    <t>Eldon Radial Chair Mat for Low to Medium Pile Carpets</t>
  </si>
  <si>
    <t>Apex</t>
  </si>
  <si>
    <t>Grapevine</t>
  </si>
  <si>
    <t>Eldon® 400 Class™ Desk Accessories, Black Carbon</t>
  </si>
  <si>
    <t>Quality Park Security Envelopes</t>
  </si>
  <si>
    <t>Phillina Ober</t>
  </si>
  <si>
    <t>Frisco</t>
  </si>
  <si>
    <t>Letter or Legal Size Expandable Poly String Tie Envelopes</t>
  </si>
  <si>
    <t>Tallahassee</t>
  </si>
  <si>
    <t>Toby Knight</t>
  </si>
  <si>
    <t>Brentwood</t>
  </si>
  <si>
    <t>Sanford 52201 APSCO Electric Pencil Sharpener</t>
  </si>
  <si>
    <t>North Miami</t>
  </si>
  <si>
    <t>Ross Baird</t>
  </si>
  <si>
    <t>Carlsbad</t>
  </si>
  <si>
    <t>West Linn</t>
  </si>
  <si>
    <t>Brother DCP1000 Digital 3 in 1 Multifunction Machine</t>
  </si>
  <si>
    <t>Fairborn</t>
  </si>
  <si>
    <t>DAX Wood Document Frame.</t>
  </si>
  <si>
    <t>Ottumwa</t>
  </si>
  <si>
    <t>Sung Chung</t>
  </si>
  <si>
    <t>Xerox 1976</t>
  </si>
  <si>
    <t>Paul Knutson</t>
  </si>
  <si>
    <t>Acme Kleencut® Forged Steel Scissors</t>
  </si>
  <si>
    <t>Detroit</t>
  </si>
  <si>
    <t>Fellowes Mighty 8 Compact Surge Protector</t>
  </si>
  <si>
    <t>Savannah</t>
  </si>
  <si>
    <t>Neenah</t>
  </si>
  <si>
    <t>Accessory21</t>
  </si>
  <si>
    <t>Advantus Map Pennant Flags and Round Head Tacks</t>
  </si>
  <si>
    <t>Pueblo West</t>
  </si>
  <si>
    <t>Michelle Arnett</t>
  </si>
  <si>
    <t>Novimex Turbo Task Chair</t>
  </si>
  <si>
    <t>Loveland</t>
  </si>
  <si>
    <t>Barry Blumstein</t>
  </si>
  <si>
    <t>Inver Grove Heights</t>
  </si>
  <si>
    <t>Roland Black</t>
  </si>
  <si>
    <t>Tensor Computer Mounted Lamp</t>
  </si>
  <si>
    <t>Sue Ann Reed</t>
  </si>
  <si>
    <t>Accessory17</t>
  </si>
  <si>
    <t>Annandale</t>
  </si>
  <si>
    <t>Joseph Holt</t>
  </si>
  <si>
    <t>Microsoft Natural Multimedia Keyboard</t>
  </si>
  <si>
    <t>Davie</t>
  </si>
  <si>
    <t>Jack Garza</t>
  </si>
  <si>
    <t>Kennesaw</t>
  </si>
  <si>
    <t>Xerox 1936</t>
  </si>
  <si>
    <t>Deflect-o EconoMat Studded, No Bevel Mat for Low Pile Carpeting</t>
  </si>
  <si>
    <t>Lumber Crayons</t>
  </si>
  <si>
    <t>Avery 487</t>
  </si>
  <si>
    <t>Magna Visual Magnetic Picture Hangers</t>
  </si>
  <si>
    <t>Dan Lawera</t>
  </si>
  <si>
    <t>Commack</t>
  </si>
  <si>
    <t>StarTAC Analog</t>
  </si>
  <si>
    <t>Hon Deluxe Fabric Upholstered Stacking Chairs</t>
  </si>
  <si>
    <t>Wilson Jones® Four-Pocket Poly Binders</t>
  </si>
  <si>
    <t>Townsend</t>
  </si>
  <si>
    <t>Karen Carlisle</t>
  </si>
  <si>
    <t>Crofton</t>
  </si>
  <si>
    <t>Michelle Tran</t>
  </si>
  <si>
    <t>Schaumburg</t>
  </si>
  <si>
    <t>Doug Bickford</t>
  </si>
  <si>
    <t>O'Sullivan 3-Shelf Heavy-Duty Bookcases</t>
  </si>
  <si>
    <t>Hudson</t>
  </si>
  <si>
    <t>Catalog Binders with Expanding Posts</t>
  </si>
  <si>
    <t>Gainesville</t>
  </si>
  <si>
    <t>Manchester</t>
  </si>
  <si>
    <t>*Staples* Letter Opener</t>
  </si>
  <si>
    <t>Yucaipa</t>
  </si>
  <si>
    <t>Duane Noonan</t>
  </si>
  <si>
    <t>Overland Park</t>
  </si>
  <si>
    <t>Anna Andreadi</t>
  </si>
  <si>
    <t>Willoughby</t>
  </si>
  <si>
    <t>Eldon Expressions™ Desk Accessory, Wood Photo Frame, Mahogany</t>
  </si>
  <si>
    <t>Fairmont</t>
  </si>
  <si>
    <t>Eldon Expressions Punched Metal &amp; Wood Desk Accessories, Black &amp; Cherry</t>
  </si>
  <si>
    <t>Melbourne</t>
  </si>
  <si>
    <t>North Arlington</t>
  </si>
  <si>
    <t>Avery Durable Poly Binders</t>
  </si>
  <si>
    <t>Harrison</t>
  </si>
  <si>
    <t>John Stevenson</t>
  </si>
  <si>
    <t>Merritt Island</t>
  </si>
  <si>
    <t>Hoover Replacement Belt for Commercial Guardsman Heavy-Duty Upright Vacuum</t>
  </si>
  <si>
    <t>Potomac</t>
  </si>
  <si>
    <t>Bart Pistole</t>
  </si>
  <si>
    <t>Paragould</t>
  </si>
  <si>
    <t>Saint Paul</t>
  </si>
  <si>
    <t>Chad Sievert</t>
  </si>
  <si>
    <t>Sauder Facets Collection Locker/File Cabinet, Sky Alder Finish</t>
  </si>
  <si>
    <t>Iselin</t>
  </si>
  <si>
    <t>Lima</t>
  </si>
  <si>
    <t>Katherine Nockton</t>
  </si>
  <si>
    <t>Chromcraft 48" x 96" Racetrack Double Pedestal Table</t>
  </si>
  <si>
    <t>Arvada</t>
  </si>
  <si>
    <t>Lafayette</t>
  </si>
  <si>
    <t>Nick Crebassa</t>
  </si>
  <si>
    <t>John Murray</t>
  </si>
  <si>
    <t>Jamestown</t>
  </si>
  <si>
    <t>Fellowes Strictly Business® Drawer File, Letter/Legal Size</t>
  </si>
  <si>
    <t>Ken Lonsdale</t>
  </si>
  <si>
    <t>Cary</t>
  </si>
  <si>
    <t>Personal Creations™ Ink Jet Cards and Labels</t>
  </si>
  <si>
    <t>Prang Colored Pencils</t>
  </si>
  <si>
    <t>Jet-Pak Recycled Peel 'N' Seal Padded Mailers</t>
  </si>
  <si>
    <t>Hon Metal Bookcases, Black</t>
  </si>
  <si>
    <t>Cabot</t>
  </si>
  <si>
    <t>Carpentersville</t>
  </si>
  <si>
    <t>Allen Armold</t>
  </si>
  <si>
    <t>Acme® Office Executive Series Stainless Steel Trimmers</t>
  </si>
  <si>
    <t>Jackson</t>
  </si>
  <si>
    <t>Hewlett-Packard Deskjet 3820 Color Inkjet Printer</t>
  </si>
  <si>
    <t>Flower Mound</t>
  </si>
  <si>
    <t>Erin Ashbrook</t>
  </si>
  <si>
    <t>Xerox 223</t>
  </si>
  <si>
    <t>Waldorf</t>
  </si>
  <si>
    <t>DAX Value U-Channel Document Frames, Easel Back</t>
  </si>
  <si>
    <t>Mick Hernandez</t>
  </si>
  <si>
    <t>Eureka The Boss® Plus 12-Amp Hard Box Upright Vacuum, Red</t>
  </si>
  <si>
    <t>Hunt BOSTON® Vista® Battery-Operated Pencil Sharpener, Black</t>
  </si>
  <si>
    <t>Sunrise</t>
  </si>
  <si>
    <t>Advantus Panel Wall Certificate Holder - 8.5x11</t>
  </si>
  <si>
    <t>Microsoft Multimedia Keyboard</t>
  </si>
  <si>
    <t>State College</t>
  </si>
  <si>
    <t>3M Polarizing Light Filter Sleeves</t>
  </si>
  <si>
    <t>Dearborn</t>
  </si>
  <si>
    <t>Grove City</t>
  </si>
  <si>
    <t>Damala Kotsonis</t>
  </si>
  <si>
    <t>Batavia</t>
  </si>
  <si>
    <t>Beth Paige</t>
  </si>
  <si>
    <t>3M Office Air Cleaner</t>
  </si>
  <si>
    <t>Carol City</t>
  </si>
  <si>
    <t>Laurel Workman</t>
  </si>
  <si>
    <t>Space Solutions™ Industrial Galvanized Steel Shelving.</t>
  </si>
  <si>
    <t>Bowling Green</t>
  </si>
  <si>
    <t>Virginia Beach</t>
  </si>
  <si>
    <t>San Francisco</t>
  </si>
  <si>
    <t>San Gabriel</t>
  </si>
  <si>
    <t>Dean Percer</t>
  </si>
  <si>
    <t>La Grange</t>
  </si>
  <si>
    <t>Tonawanda</t>
  </si>
  <si>
    <t>Alan Haines</t>
  </si>
  <si>
    <t>Magdelene Morse</t>
  </si>
  <si>
    <t>Hon Pagoda™ Stacking Chairs</t>
  </si>
  <si>
    <t>Steven Roelle</t>
  </si>
  <si>
    <t>Steubenville</t>
  </si>
  <si>
    <t>Cathy Prescott</t>
  </si>
  <si>
    <t>Staples Vinyl Coated Paper Clips</t>
  </si>
  <si>
    <t>Bruce Stewart</t>
  </si>
  <si>
    <t>Xerox 1880</t>
  </si>
  <si>
    <t>Stoneham</t>
  </si>
  <si>
    <t>Letter Slitter</t>
  </si>
  <si>
    <t>Acco Recycled 2" Capacity Laser Printer Hanging Data Binders</t>
  </si>
  <si>
    <t>DIXON Ticonderoga® Erasable Checking Pencils</t>
  </si>
  <si>
    <t>Patrick Bzostek</t>
  </si>
  <si>
    <t>Deflect-O® Glasstique™ Clear Desk Accessories</t>
  </si>
  <si>
    <t>Trudy Brown</t>
  </si>
  <si>
    <t>Vancouver</t>
  </si>
  <si>
    <t>Clay Cheatham</t>
  </si>
  <si>
    <t>Rochester</t>
  </si>
  <si>
    <t>Xerox 1941</t>
  </si>
  <si>
    <t>Honeywell Enviracaire Portable HEPA Air Cleaner for 17' x 22' Room</t>
  </si>
  <si>
    <t>Xerox 1917</t>
  </si>
  <si>
    <t>Wauwatosa</t>
  </si>
  <si>
    <t>Prattville</t>
  </si>
  <si>
    <t>New Smyrna Beach</t>
  </si>
  <si>
    <t>Craig Molinari</t>
  </si>
  <si>
    <t>Acco PRESSTEX® Data Binder with Storage Hooks, Dark Blue, 14 7/8" X 11"</t>
  </si>
  <si>
    <t>1/4 Fold Party Design Invitations &amp; White Envelopes, 24 8-1/2" X 11" Cards, 25 Env./Pack</t>
  </si>
  <si>
    <t>Bevis Steel Folding Chairs</t>
  </si>
  <si>
    <t>Sanford Pocket Accent® Highlighters</t>
  </si>
  <si>
    <t>Pensacola</t>
  </si>
  <si>
    <t>Rachel Payne</t>
  </si>
  <si>
    <t>Brandon</t>
  </si>
  <si>
    <t>Gary Hwang</t>
  </si>
  <si>
    <t>Danbury</t>
  </si>
  <si>
    <t>2300 Heavy-Duty Transfer File Systems by Perma</t>
  </si>
  <si>
    <t>Branford</t>
  </si>
  <si>
    <t>Immokalee</t>
  </si>
  <si>
    <t>Upper Arlington</t>
  </si>
  <si>
    <t>Avery 506</t>
  </si>
  <si>
    <t>Opelika</t>
  </si>
  <si>
    <t>San Juan</t>
  </si>
  <si>
    <t>Bill Stewart</t>
  </si>
  <si>
    <t>Balt Solid Wood Rectangular Table</t>
  </si>
  <si>
    <t>Office Impressions Heavy Duty Welded Shelving &amp; Multimedia Storage Drawers</t>
  </si>
  <si>
    <t>Goldsboro</t>
  </si>
  <si>
    <t>Manhattan</t>
  </si>
  <si>
    <t>Alex Avila</t>
  </si>
  <si>
    <t>Recycled Eldon Regeneration Jumbo File</t>
  </si>
  <si>
    <t>Pierre Wener</t>
  </si>
  <si>
    <t>Creve Coeur</t>
  </si>
  <si>
    <t>Avery Binding System Hidden Tab™ Executive Style Index Sets</t>
  </si>
  <si>
    <t>Baldwin</t>
  </si>
  <si>
    <t>Avery Hi-Liter GlideStik Fluorescent Highlighter, Yellow Ink</t>
  </si>
  <si>
    <t>Newell 332</t>
  </si>
  <si>
    <t>Clifton</t>
  </si>
  <si>
    <t>Avery 496</t>
  </si>
  <si>
    <t>Jacksonville</t>
  </si>
  <si>
    <t>Micro Innovations 104 Keyboard</t>
  </si>
  <si>
    <t>Doug O'Connell</t>
  </si>
  <si>
    <t>Littleton</t>
  </si>
  <si>
    <t>Art Miller</t>
  </si>
  <si>
    <t>Larry Hughes</t>
  </si>
  <si>
    <t>Coral Springs</t>
  </si>
  <si>
    <t>Henry Goldwyn</t>
  </si>
  <si>
    <t>Broomfield</t>
  </si>
  <si>
    <t>Saint Charles</t>
  </si>
  <si>
    <t>Racine</t>
  </si>
  <si>
    <t>Shahid Collister</t>
  </si>
  <si>
    <t>Sheboygan</t>
  </si>
  <si>
    <t>Round Rock</t>
  </si>
  <si>
    <t>Adrian Shami</t>
  </si>
  <si>
    <t>West Scarborough</t>
  </si>
  <si>
    <t>Huntington</t>
  </si>
  <si>
    <t>Jason Fortune</t>
  </si>
  <si>
    <t>Newell 329</t>
  </si>
  <si>
    <t>GBC DocuBind TL200 Manual Binding Machine</t>
  </si>
  <si>
    <t>Deland</t>
  </si>
  <si>
    <t>Jamie Frazer</t>
  </si>
  <si>
    <t>Micro Innovations Micro 3000 Keyboard, Black</t>
  </si>
  <si>
    <t>Carbondale</t>
  </si>
  <si>
    <t>Avery 478</t>
  </si>
  <si>
    <t>Boston 16701 Slimline Battery Pencil Sharpener</t>
  </si>
  <si>
    <t>Urbana</t>
  </si>
  <si>
    <t>GBC Recycled Regency Composition Covers</t>
  </si>
  <si>
    <t>Accessory29</t>
  </si>
  <si>
    <t>Brian Dahlen</t>
  </si>
  <si>
    <t>Wirebound Message Forms, Four 2 3/4 x 5 Forms per Page, Pink Paper</t>
  </si>
  <si>
    <t>Larry Blacks</t>
  </si>
  <si>
    <t>Eldon Simplefile® Box Office®</t>
  </si>
  <si>
    <t>Eastpointe</t>
  </si>
  <si>
    <t>Kean Nguyen</t>
  </si>
  <si>
    <t>New Iberia</t>
  </si>
  <si>
    <t>Xerox 1881</t>
  </si>
  <si>
    <t>Acco Smartsocket™ Table Surge Protector, 6 Color-Coded Adapter Outlets</t>
  </si>
  <si>
    <t>GBC Recycled Grain Textured Covers</t>
  </si>
  <si>
    <t>Panasonic KP-350BK Electric Pencil Sharpener with Auto Stop</t>
  </si>
  <si>
    <t>Sharp EL501VB Scientific Calculator, Battery Operated, 10-Digit Display, Hard Case</t>
  </si>
  <si>
    <t>Lorain</t>
  </si>
  <si>
    <t>North Port</t>
  </si>
  <si>
    <t>Zoom V.92 V.44 PCI Internal Controllerless FaxModem</t>
  </si>
  <si>
    <t>Linda Southworth</t>
  </si>
  <si>
    <t>Revere Boxed Rubber Bands by Revere</t>
  </si>
  <si>
    <t>Midwest City</t>
  </si>
  <si>
    <t>Westland</t>
  </si>
  <si>
    <t>Sharon</t>
  </si>
  <si>
    <t>Hon Non-Folding Utility Tables</t>
  </si>
  <si>
    <t>Oak Creek</t>
  </si>
  <si>
    <t>Roger Demir</t>
  </si>
  <si>
    <t>Acme® Forged Steel Scissors with Black Enamel Handles</t>
  </si>
  <si>
    <t>Abilene</t>
  </si>
  <si>
    <t>Sean Miller</t>
  </si>
  <si>
    <t>Yakima</t>
  </si>
  <si>
    <t>Belkin OmniView SE Rackmount Kit</t>
  </si>
  <si>
    <t>Dayton</t>
  </si>
  <si>
    <t>Seth Thomas 13 1/2" Wall Clock</t>
  </si>
  <si>
    <t>Nona Balk</t>
  </si>
  <si>
    <t>Lake Charles</t>
  </si>
  <si>
    <t>Soundgear Copyboard Conference Phone, Optional Battery</t>
  </si>
  <si>
    <t>Millville</t>
  </si>
  <si>
    <t>Tenex Personal Self-Stacking Standard File Box, Black/Gray</t>
  </si>
  <si>
    <t>Amarillo</t>
  </si>
  <si>
    <t>Kingman</t>
  </si>
  <si>
    <t>Schererville</t>
  </si>
  <si>
    <t>Jennifer Braxton</t>
  </si>
  <si>
    <t>Phone 918</t>
  </si>
  <si>
    <t>Polycom VoiceStation 100</t>
  </si>
  <si>
    <t>Cloverleaf</t>
  </si>
  <si>
    <t>Charleston</t>
  </si>
  <si>
    <t>Saphhira Shifley</t>
  </si>
  <si>
    <t>Richfield</t>
  </si>
  <si>
    <t>Art Ferguson</t>
  </si>
  <si>
    <t>DIXON Oriole® Pencils</t>
  </si>
  <si>
    <t>StarTAC Series</t>
  </si>
  <si>
    <t>Greeneville</t>
  </si>
  <si>
    <t>Trav-L-File Heavy-Duty Shuttle II, Black</t>
  </si>
  <si>
    <t>Clarksburg</t>
  </si>
  <si>
    <t>Philip Fox</t>
  </si>
  <si>
    <t>Model L Table or Wall-Mount Pencil Sharpener</t>
  </si>
  <si>
    <t>Staples Bulldog Clip</t>
  </si>
  <si>
    <t>Chris Selesnick</t>
  </si>
  <si>
    <t>DAX Clear Channel Poster Frame</t>
  </si>
  <si>
    <t>Xerox 1998</t>
  </si>
  <si>
    <t>Binney &amp; Smith inkTank™ Erasable Pocket Highlighter, Chisel Tip, Yellow</t>
  </si>
  <si>
    <t>Seth Thomas 8 1/2" Cubicle Clock</t>
  </si>
  <si>
    <t>Harold Engle</t>
  </si>
  <si>
    <t>GBC Binding covers</t>
  </si>
  <si>
    <t>Rubber Band Ball</t>
  </si>
  <si>
    <t>East Massapequa</t>
  </si>
  <si>
    <t>Laurel Elliston</t>
  </si>
  <si>
    <t>Dixon Ticonderoga® Erasable Colored Pencil Set, 12-Color</t>
  </si>
  <si>
    <t>Providence</t>
  </si>
  <si>
    <t>Xerox 226</t>
  </si>
  <si>
    <t>Cheshire</t>
  </si>
  <si>
    <t>Xerox 1984</t>
  </si>
  <si>
    <t>Gilbert</t>
  </si>
  <si>
    <t>Okidata ML395C Color Dot Matrix Printer</t>
  </si>
  <si>
    <t>Brian Thompson</t>
  </si>
  <si>
    <t>Tenex Antistatic Computer Chair Mats</t>
  </si>
  <si>
    <t>Mehlville</t>
  </si>
  <si>
    <t>Lycoris Saunders</t>
  </si>
  <si>
    <t>Xerox 1994</t>
  </si>
  <si>
    <t>Leavenworth</t>
  </si>
  <si>
    <t>Tenex Carpeted, Granite-Look or Clear Contemporary Contour Shape Chair Mats</t>
  </si>
  <si>
    <t>Hon Olson Stacker Stools</t>
  </si>
  <si>
    <t>IBM 80 Minute CD-R Spindle, 50/Pack</t>
  </si>
  <si>
    <t>Holland</t>
  </si>
  <si>
    <t>Patrick O'Brill</t>
  </si>
  <si>
    <t>TOPS Voice Message Log Book, Flash Format</t>
  </si>
  <si>
    <t>Okidata ML520 Series Dot Matrix Printers</t>
  </si>
  <si>
    <t>Sanjit Engle</t>
  </si>
  <si>
    <t>Laconia</t>
  </si>
  <si>
    <t>South Hadley</t>
  </si>
  <si>
    <t>Eleni McCrary</t>
  </si>
  <si>
    <t>Becky Castell</t>
  </si>
  <si>
    <t>Inkster</t>
  </si>
  <si>
    <t>Annie Thurman</t>
  </si>
  <si>
    <t>Highlands Ranch</t>
  </si>
  <si>
    <t>Xerox 1892</t>
  </si>
  <si>
    <t>T65</t>
  </si>
  <si>
    <t>Enid</t>
  </si>
  <si>
    <t>Liberal</t>
  </si>
  <si>
    <t>Lisa DeCherney</t>
  </si>
  <si>
    <t>Raleigh</t>
  </si>
  <si>
    <t>Olathe</t>
  </si>
  <si>
    <t>Angele Hood</t>
  </si>
  <si>
    <t>Grand Island</t>
  </si>
  <si>
    <t>Xerox 199</t>
  </si>
  <si>
    <t>Snap-A-Way® Black Print Carbonless Speed Message, No Reply Area, Duplicate</t>
  </si>
  <si>
    <t>Xerox 1916</t>
  </si>
  <si>
    <t>South Bend</t>
  </si>
  <si>
    <t>Hunter Lopez</t>
  </si>
  <si>
    <t>Xerox 1888</t>
  </si>
  <si>
    <t>Hopkins</t>
  </si>
  <si>
    <t>Morgantown</t>
  </si>
  <si>
    <t>Candace McMahon</t>
  </si>
  <si>
    <t>Titusville</t>
  </si>
  <si>
    <t>Jeremy Ellison</t>
  </si>
  <si>
    <t>Owensboro</t>
  </si>
  <si>
    <t>Mark Van Huff</t>
  </si>
  <si>
    <t>Belle Glade</t>
  </si>
  <si>
    <t>Denny Joy</t>
  </si>
  <si>
    <t>Ozark</t>
  </si>
  <si>
    <t>Helen Andreada</t>
  </si>
  <si>
    <t>Muhammed MacIntyre</t>
  </si>
  <si>
    <t>Xerox 1935</t>
  </si>
  <si>
    <t>Juliana Krohn</t>
  </si>
  <si>
    <t>Kensington 4 Outlet MasterPiece® Compact Power Control Center</t>
  </si>
  <si>
    <t>Xerox 1929</t>
  </si>
  <si>
    <t>Cottage Grove</t>
  </si>
  <si>
    <t>DPC 650 Piper</t>
  </si>
  <si>
    <t>Maplewood</t>
  </si>
  <si>
    <t>Sarah Jordon</t>
  </si>
  <si>
    <t>3M Hangers With Command Adhesive</t>
  </si>
  <si>
    <t>Chromcraft Bull-Nose Wood Oval Conference Tables &amp; Bases</t>
  </si>
  <si>
    <t>Londonderry</t>
  </si>
  <si>
    <t>Norwalk</t>
  </si>
  <si>
    <t>Barry Franz</t>
  </si>
  <si>
    <t>Norwich</t>
  </si>
  <si>
    <t>Cumberland</t>
  </si>
  <si>
    <t>Harrisonburg</t>
  </si>
  <si>
    <t>Michael Nguyen</t>
  </si>
  <si>
    <t>Brooke Gillingham</t>
  </si>
  <si>
    <t>Muncie</t>
  </si>
  <si>
    <t>Hilary Holden</t>
  </si>
  <si>
    <t>Lena Radford</t>
  </si>
  <si>
    <t>Xerox 1940</t>
  </si>
  <si>
    <t>Edinburg</t>
  </si>
  <si>
    <t>Green Bay</t>
  </si>
  <si>
    <t>Jack Lebron</t>
  </si>
  <si>
    <t>Canon Image Class D660 Copier</t>
  </si>
  <si>
    <t>Shreveport</t>
  </si>
  <si>
    <t>Suzanne McNair</t>
  </si>
  <si>
    <t>Biloxi</t>
  </si>
  <si>
    <t>Aberdeen</t>
  </si>
  <si>
    <t>Bend</t>
  </si>
  <si>
    <t>Sibella Parks</t>
  </si>
  <si>
    <t>Hempstead</t>
  </si>
  <si>
    <t>Xerox 197</t>
  </si>
  <si>
    <t>Beverly Hills</t>
  </si>
  <si>
    <t>Tim Taslimi</t>
  </si>
  <si>
    <t>Epson C62 Color Inkjet Printer</t>
  </si>
  <si>
    <t>Verbatim DVD-R, 3.95GB, SR, Mitsubishi Branded, Jewel</t>
  </si>
  <si>
    <t>New Britain</t>
  </si>
  <si>
    <t>Quartet Omega® Colored Chalk, 12/Pack</t>
  </si>
  <si>
    <t>New City</t>
  </si>
  <si>
    <t>Unpadded Memo Slips</t>
  </si>
  <si>
    <t>Fellowes Superior 10 Outlet Split Surge Protector</t>
  </si>
  <si>
    <t>Hewlett Packard LaserJet 3310 Copier</t>
  </si>
  <si>
    <t>Niagara Falls</t>
  </si>
  <si>
    <t>Michael Chen</t>
  </si>
  <si>
    <t>North Tonawanda</t>
  </si>
  <si>
    <t>Charlotte</t>
  </si>
  <si>
    <t>Dennis Pardue</t>
  </si>
  <si>
    <t>Ames Color-File® Green Diamond Border X-ray Mailers</t>
  </si>
  <si>
    <t>Multicolor Computer Printout Paper</t>
  </si>
  <si>
    <t>iDEN i95</t>
  </si>
  <si>
    <t>Imation 3.5", RTS 247544 3M 3.5 DSDD, 10/Pack</t>
  </si>
  <si>
    <t>Oviedo</t>
  </si>
  <si>
    <t>Hoover Upright Vacuum With Dirt Cup</t>
  </si>
  <si>
    <t>Avery Hi-Liter Pen Style Six-Color Fluorescent Set</t>
  </si>
  <si>
    <t>Contemporary Wood/Metal Frame</t>
  </si>
  <si>
    <t>Chula Vista</t>
  </si>
  <si>
    <t>Master Big Foot® Doorstop, Beige</t>
  </si>
  <si>
    <t>Minot</t>
  </si>
  <si>
    <t>Blackstonian Pencils</t>
  </si>
  <si>
    <t>Crayola Colored Pencils</t>
  </si>
  <si>
    <t>Susan Gilcrest</t>
  </si>
  <si>
    <t>Xerox 1959</t>
  </si>
  <si>
    <t>Mentor</t>
  </si>
  <si>
    <t>Pamela Coakley</t>
  </si>
  <si>
    <t>Hicksville</t>
  </si>
  <si>
    <t>Justin MacKendrick</t>
  </si>
  <si>
    <t>Newell 35</t>
  </si>
  <si>
    <t>Pendleton</t>
  </si>
  <si>
    <t>Microsoft Internet Keyboard</t>
  </si>
  <si>
    <t>Inglewood</t>
  </si>
  <si>
    <t>Palisades Park</t>
  </si>
  <si>
    <t>Holyoke</t>
  </si>
  <si>
    <t>Avanti 4.4 Cu. Ft. Refrigerator</t>
  </si>
  <si>
    <t>Framingham</t>
  </si>
  <si>
    <t>Catherine Glotzbach</t>
  </si>
  <si>
    <t>Bremerton</t>
  </si>
  <si>
    <t>Executive Impressions 14" Contract Wall Clock with Quartz Movement</t>
  </si>
  <si>
    <t>Rogers Handheld Barrel Pencil Sharpener</t>
  </si>
  <si>
    <t>Carteret</t>
  </si>
  <si>
    <t>Dianna Wilson</t>
  </si>
  <si>
    <t>Carl Ludwig</t>
  </si>
  <si>
    <t>Visalia</t>
  </si>
  <si>
    <t>Acme® Box Cutter Scissors</t>
  </si>
  <si>
    <t>Morgan Hill</t>
  </si>
  <si>
    <t>Xerox 1924</t>
  </si>
  <si>
    <t>Chester</t>
  </si>
  <si>
    <t>Erica Hackney</t>
  </si>
  <si>
    <t>Wilson Jones “Snap” Scratch Pad Binder Tool for Ring Binders</t>
  </si>
  <si>
    <t>Avery 503</t>
  </si>
  <si>
    <t>Muskogee</t>
  </si>
  <si>
    <t>Rockville</t>
  </si>
  <si>
    <t>Chad McGuire</t>
  </si>
  <si>
    <t>North Pembroke</t>
  </si>
  <si>
    <t>San Mateo</t>
  </si>
  <si>
    <t>Bradenton</t>
  </si>
  <si>
    <t>Evans</t>
  </si>
  <si>
    <t>Sam Craven</t>
  </si>
  <si>
    <t>Cardinal Slant-D® Ring Binder, Heavy Gauge Vinyl</t>
  </si>
  <si>
    <t>Portable Personal File Box</t>
  </si>
  <si>
    <t>Topeka</t>
  </si>
  <si>
    <t>Conquest™ 14 Commercial Heavy-Duty Upright Vacuum, Collection System, Accessory Kit</t>
  </si>
  <si>
    <t>Berea</t>
  </si>
  <si>
    <t>Brookfield</t>
  </si>
  <si>
    <t>Luxo Economy Swing Arm Lamp</t>
  </si>
  <si>
    <t>Wirebound Message Books, 5-1/2 x 4 Forms, 2 or 4 Forms per Page</t>
  </si>
  <si>
    <t>Eagan</t>
  </si>
  <si>
    <t>Duncanville</t>
  </si>
  <si>
    <t>Ted Butterfield</t>
  </si>
  <si>
    <t>IBM Numeric Access II Keypad, 17-Key, Black</t>
  </si>
  <si>
    <t>Penelope Sewall</t>
  </si>
  <si>
    <t>Xerox 1934</t>
  </si>
  <si>
    <t>Saint Cloud</t>
  </si>
  <si>
    <t>Fellowes Bankers Box™ Stor/Drawer® Steel Plus™</t>
  </si>
  <si>
    <t>Iceberg Mobile Mega Data/Printer Cart ®</t>
  </si>
  <si>
    <t>West Chicago</t>
  </si>
  <si>
    <t>Carl Jackson</t>
  </si>
  <si>
    <t>Ken Black</t>
  </si>
  <si>
    <t>Walker</t>
  </si>
  <si>
    <t>John Grady</t>
  </si>
  <si>
    <t>Craig Yedwab</t>
  </si>
  <si>
    <t>Ampad® Evidence® Wirebond Steno Books, 6" x 9"</t>
  </si>
  <si>
    <t>Findlay</t>
  </si>
  <si>
    <t>Karen Daniels</t>
  </si>
  <si>
    <t>Katrina Willman</t>
  </si>
  <si>
    <t>Yonkers</t>
  </si>
  <si>
    <t>Caroline Jumper</t>
  </si>
  <si>
    <t>Lawndale</t>
  </si>
  <si>
    <t>Marshfield</t>
  </si>
  <si>
    <t>Airmail Envelopes</t>
  </si>
  <si>
    <t>Blue String-Tie &amp; Button Interoffice Envelopes, 10 x 13</t>
  </si>
  <si>
    <t>Camden</t>
  </si>
  <si>
    <t>Staples 4 Outlet Surge Protector</t>
  </si>
  <si>
    <t>White Business Envelopes with Contemporary Seam, Recycled White Business Envelopes</t>
  </si>
  <si>
    <t>Bessemer</t>
  </si>
  <si>
    <t>Xerox 1899</t>
  </si>
  <si>
    <t>Avery 511</t>
  </si>
  <si>
    <t>Xerox 1981</t>
  </si>
  <si>
    <t>DAX Charcoal/Nickel-Tone Document Frame, 5 x 7</t>
  </si>
  <si>
    <t>Pauline Johnson</t>
  </si>
  <si>
    <t>Castle Rock</t>
  </si>
  <si>
    <t>Iowa City</t>
  </si>
  <si>
    <t>Fellowes Premier Superior Surge Suppressor, 10-Outlet, With Phone and Remote</t>
  </si>
  <si>
    <t>Keizer</t>
  </si>
  <si>
    <t>Alejandro Ballentine</t>
  </si>
  <si>
    <t>Hazleton</t>
  </si>
  <si>
    <t>Chad Cunningham</t>
  </si>
  <si>
    <t>Staples Colored Bar Computer Paper</t>
  </si>
  <si>
    <t>Accessory12</t>
  </si>
  <si>
    <t>DS/HD IBM Formatted Diskettes, 10/Pack - Staples</t>
  </si>
  <si>
    <t>West Babylon</t>
  </si>
  <si>
    <t>Brenda Bowman</t>
  </si>
  <si>
    <t>Keene</t>
  </si>
  <si>
    <t>Michael Paige</t>
  </si>
  <si>
    <t>Eureka Recycled Copy Paper 8 1/2" x 11", Ream</t>
  </si>
  <si>
    <t>Joni Sundaresam</t>
  </si>
  <si>
    <t>Geographics Note Cards, Blank, White, 8 1/2" x 11"</t>
  </si>
  <si>
    <t>Plano</t>
  </si>
  <si>
    <t>Ted Trevino</t>
  </si>
  <si>
    <t>Swansea</t>
  </si>
  <si>
    <t>Fellowes Bankers Box™ Staxonsteel® Drawer File/Stacking System</t>
  </si>
  <si>
    <t>Parker</t>
  </si>
  <si>
    <t>New Albany</t>
  </si>
  <si>
    <t>Merrillville</t>
  </si>
  <si>
    <t>Marlborough</t>
  </si>
  <si>
    <t>Maureen Gastineau</t>
  </si>
  <si>
    <t>Fair Lawn</t>
  </si>
  <si>
    <t>Brookings</t>
  </si>
  <si>
    <t>TIMEPORT P8767</t>
  </si>
  <si>
    <t>Sauder Camden County Collection Library</t>
  </si>
  <si>
    <t>San Marcos</t>
  </si>
  <si>
    <t>Avery 484</t>
  </si>
  <si>
    <t>Wilson Jones 1" Hanging DublLock® Ring Binders</t>
  </si>
  <si>
    <t>Port Chester</t>
  </si>
  <si>
    <t>Accohide Poly Flexible Ring Binders</t>
  </si>
  <si>
    <t>Penn Hills</t>
  </si>
  <si>
    <t>Roland Murray</t>
  </si>
  <si>
    <t>Xerox 1948</t>
  </si>
  <si>
    <t>Oklahoma City</t>
  </si>
  <si>
    <t>Acco D-Ring Binder w/DublLock®</t>
  </si>
  <si>
    <t>Astroparche® Fine Business Paper</t>
  </si>
  <si>
    <t>Valley Stream</t>
  </si>
  <si>
    <t>Liz Thompson</t>
  </si>
  <si>
    <t>Beaumont</t>
  </si>
  <si>
    <t>Office Star - Task Chair with Contemporary Loop Arms</t>
  </si>
  <si>
    <t>Minneapolis</t>
  </si>
  <si>
    <t>Scott Williamson</t>
  </si>
  <si>
    <t>Ultra Door Push Plate</t>
  </si>
  <si>
    <t>Acco Perma® 3000 Stacking Storage Drawers</t>
  </si>
  <si>
    <t>Wichita Falls</t>
  </si>
  <si>
    <t>Nutley</t>
  </si>
  <si>
    <t>Lowell</t>
  </si>
  <si>
    <t>New Haven</t>
  </si>
  <si>
    <t>OIC Bulk Pack Metal Binder Clips</t>
  </si>
  <si>
    <t>Sanford Prismacolor® Professional Thick Lead Art Pencils, 36-Color Set</t>
  </si>
  <si>
    <t>UniKeep™ View Case Binders</t>
  </si>
  <si>
    <t>David Wiener</t>
  </si>
  <si>
    <t>Ipswich</t>
  </si>
  <si>
    <t>Situations Contoured Folding Chairs, 4/Set</t>
  </si>
  <si>
    <t>Rockford</t>
  </si>
  <si>
    <t>Xerox 198</t>
  </si>
  <si>
    <t>Colonial Heights</t>
  </si>
  <si>
    <t>Anemone Ratner</t>
  </si>
  <si>
    <t>Avery Hi-Liter Comfort Grip Fluorescent Highlighter, Yellow Ink</t>
  </si>
  <si>
    <t>Albany</t>
  </si>
  <si>
    <t>Epson Stylus 1520 Color Inkjet Printer</t>
  </si>
  <si>
    <t>Adams Telephone Message Book W/Dividers/Space For Phone Numbers, 5 1/4"X8 1/2", 300/Messages</t>
  </si>
  <si>
    <t>Herbert Flentye</t>
  </si>
  <si>
    <t>Patricia Hirasaki</t>
  </si>
  <si>
    <t>White Plains</t>
  </si>
  <si>
    <t>Conway</t>
  </si>
  <si>
    <t>Belkin 8 Outlet SurgeMaster II Gold Surge Protector with Phone Protection</t>
  </si>
  <si>
    <t>Elkhart</t>
  </si>
  <si>
    <t>Rosenberg</t>
  </si>
  <si>
    <t>Xerox 191</t>
  </si>
  <si>
    <t>T61</t>
  </si>
  <si>
    <t>Doug Jacobs</t>
  </si>
  <si>
    <t>Citrus Heights</t>
  </si>
  <si>
    <t>Claremont</t>
  </si>
  <si>
    <t>Tom Ashbrook</t>
  </si>
  <si>
    <t>Gurnee</t>
  </si>
  <si>
    <t>Theresa Coyne</t>
  </si>
  <si>
    <t>Xerox 1927</t>
  </si>
  <si>
    <t>Bellevue</t>
  </si>
  <si>
    <t>Long Beach</t>
  </si>
  <si>
    <t>Fort Pierce</t>
  </si>
  <si>
    <t>Huber Heights</t>
  </si>
  <si>
    <t>Honeywell Enviracaire® Portable Air Cleaner for up to 8 x 10 Room</t>
  </si>
  <si>
    <t>Xerox 1953</t>
  </si>
  <si>
    <t>Jennifer Halladay</t>
  </si>
  <si>
    <t>Corpus Christi</t>
  </si>
  <si>
    <t>Woonsocket</t>
  </si>
  <si>
    <t>Adams Telephone Message Book W/Dividers/Space For Phone Numbers, 5 1/4"X8 1/2", 200/Messages</t>
  </si>
  <si>
    <t>Elk Plain</t>
  </si>
  <si>
    <t>Kelly Collister</t>
  </si>
  <si>
    <t>LX 788</t>
  </si>
  <si>
    <t>Walpole</t>
  </si>
  <si>
    <t>South Windsor</t>
  </si>
  <si>
    <t>M3682</t>
  </si>
  <si>
    <t>StarTAC ST7868</t>
  </si>
  <si>
    <t>Tinley Park</t>
  </si>
  <si>
    <t>Barry French</t>
  </si>
  <si>
    <t>Avery 52</t>
  </si>
  <si>
    <t>Gadsden</t>
  </si>
  <si>
    <t>Lori Olson</t>
  </si>
  <si>
    <t>Global Deluxe Stacking Chair, Gray</t>
  </si>
  <si>
    <t>Global Deluxe Office Fabric Chairs</t>
  </si>
  <si>
    <t>Xerox 1885</t>
  </si>
  <si>
    <t>Lenexa</t>
  </si>
  <si>
    <t>Global Deluxe High-Back Office Chair in Storm</t>
  </si>
  <si>
    <t>Parsippany</t>
  </si>
  <si>
    <t>Alyssa Crouse</t>
  </si>
  <si>
    <t>Frank Carlisle</t>
  </si>
  <si>
    <t>Canon MP100DHII Printing Calculator</t>
  </si>
  <si>
    <t>Palatine</t>
  </si>
  <si>
    <t>Cari Schnelling</t>
  </si>
  <si>
    <t>Elite 5" Scissors</t>
  </si>
  <si>
    <t>Westbrook</t>
  </si>
  <si>
    <t>Aiken</t>
  </si>
  <si>
    <t>Julie Creighton</t>
  </si>
  <si>
    <t>Derry</t>
  </si>
  <si>
    <t>Wylie</t>
  </si>
  <si>
    <t>George Bell</t>
  </si>
  <si>
    <t>Wilson Jones Easy Flow II™ Sheet Lifters</t>
  </si>
  <si>
    <t>Youngstown</t>
  </si>
  <si>
    <t>Denver</t>
  </si>
  <si>
    <t>Xerox 229</t>
  </si>
  <si>
    <t>Lees Summit</t>
  </si>
  <si>
    <t>Somerville</t>
  </si>
  <si>
    <t>Dana Halogen Swing-Arm Architect Lamp</t>
  </si>
  <si>
    <t>Bethesda</t>
  </si>
  <si>
    <t>Vivek Sundaresam</t>
  </si>
  <si>
    <t>Mineral Wells</t>
  </si>
  <si>
    <t>24 Capacity Maxi Data Binder Racks, Pearl</t>
  </si>
  <si>
    <t>U.S. Robotics 56K Internet Call Modem</t>
  </si>
  <si>
    <t>Dumont</t>
  </si>
  <si>
    <t>V8162</t>
  </si>
  <si>
    <t>Hoover® Commercial Lightweight Upright Vacuum</t>
  </si>
  <si>
    <t>Glen Burnie</t>
  </si>
  <si>
    <t>Ross DeVincentis</t>
  </si>
  <si>
    <t>Paul Stevenson</t>
  </si>
  <si>
    <t>Barricks Non-Folding Utility Table with Steel Legs, Laminate Tops</t>
  </si>
  <si>
    <t>DAX Contemporary Wood Frame with Silver Metal Mat, Desktop, 11 x 14 Size</t>
  </si>
  <si>
    <t>Ritsa Hightower</t>
  </si>
  <si>
    <t>Stillwater</t>
  </si>
  <si>
    <t>Roosevelt</t>
  </si>
  <si>
    <t>Elk Grove Village</t>
  </si>
  <si>
    <t>Recycled Steel Personal File for Standard File Folders</t>
  </si>
  <si>
    <t>Ferguson</t>
  </si>
  <si>
    <t>Hallie Redmond</t>
  </si>
  <si>
    <t>Kensington 7 Outlet MasterPiece® HOMEOFFICE Power Control Center</t>
  </si>
  <si>
    <t>Acco 3-Hole Punch</t>
  </si>
  <si>
    <t>Upper Saint Clair</t>
  </si>
  <si>
    <t>Project Tote Personal File</t>
  </si>
  <si>
    <t>Eric Murdock</t>
  </si>
  <si>
    <t>Ontario</t>
  </si>
  <si>
    <t>Poinciana</t>
  </si>
  <si>
    <t>Russell D'Ascenzo</t>
  </si>
  <si>
    <t>Marrero</t>
  </si>
  <si>
    <t>Richard Eichhorn</t>
  </si>
  <si>
    <t>Owosso</t>
  </si>
  <si>
    <t>Seth Thomas 12" Clock w/ Goldtone Case</t>
  </si>
  <si>
    <t>Xerox 1966</t>
  </si>
  <si>
    <t>Riviera Beach</t>
  </si>
  <si>
    <t>Tracy Zic</t>
  </si>
  <si>
    <t>Avondale</t>
  </si>
  <si>
    <t>Chicopee</t>
  </si>
  <si>
    <t>Flat Face Poster Frame</t>
  </si>
  <si>
    <t>Cottage Lake</t>
  </si>
  <si>
    <t>Paramus</t>
  </si>
  <si>
    <t>Farmington</t>
  </si>
  <si>
    <t>Miramar</t>
  </si>
  <si>
    <t>#6 3/4 Gummed Flap White Envelopes</t>
  </si>
  <si>
    <t>Baltimore</t>
  </si>
  <si>
    <t>San Bernardino</t>
  </si>
  <si>
    <t>Andy Yotov</t>
  </si>
  <si>
    <t>Rio Rancho</t>
  </si>
  <si>
    <t>Luxo Professional Combination Clamp-On Lamps</t>
  </si>
  <si>
    <t>Great Falls</t>
  </si>
  <si>
    <t>Billings</t>
  </si>
  <si>
    <t>Memphis</t>
  </si>
  <si>
    <t>Hastings</t>
  </si>
  <si>
    <t>Joel Jenkins</t>
  </si>
  <si>
    <t>Maribeth Yedwab</t>
  </si>
  <si>
    <t>Aspen Hill</t>
  </si>
  <si>
    <t>Vivek Gonzalez</t>
  </si>
  <si>
    <t>Westminster</t>
  </si>
  <si>
    <t>Crayola Anti Dust Chalk, 12/Pack</t>
  </si>
  <si>
    <t>Thomas Thornton</t>
  </si>
  <si>
    <t>Laurinburg</t>
  </si>
  <si>
    <t>Middletown</t>
  </si>
  <si>
    <t>Round Ring Binders</t>
  </si>
  <si>
    <t>West Springfield</t>
  </si>
  <si>
    <t>Frank Price</t>
  </si>
  <si>
    <t>Greeley</t>
  </si>
  <si>
    <t>Margate</t>
  </si>
  <si>
    <t>Michigan City</t>
  </si>
  <si>
    <t>Helen Abelman</t>
  </si>
  <si>
    <t>Eden Prairie</t>
  </si>
  <si>
    <t>Accessory13</t>
  </si>
  <si>
    <t>Oak Ridge</t>
  </si>
  <si>
    <t>Xerox 1926</t>
  </si>
  <si>
    <t>San Ramon</t>
  </si>
  <si>
    <t>Emily Burns</t>
  </si>
  <si>
    <t>Mishawaka</t>
  </si>
  <si>
    <t>East Meadow</t>
  </si>
  <si>
    <t>Fred Chung</t>
  </si>
  <si>
    <t>Westerly</t>
  </si>
  <si>
    <t>Olney</t>
  </si>
  <si>
    <t>Dorothy Dickinson</t>
  </si>
  <si>
    <t>#10 Self-Seal White Envelopes</t>
  </si>
  <si>
    <t>Asbury Park</t>
  </si>
  <si>
    <t>Colorific® Watercolor Pencils</t>
  </si>
  <si>
    <t>Tinton Falls</t>
  </si>
  <si>
    <t>Spiral Phone Message Books with Labels by Adams</t>
  </si>
  <si>
    <t>Adams "While You Were Out" Message Pads</t>
  </si>
  <si>
    <t>Santa Ana</t>
  </si>
  <si>
    <t>Bryan Spruell</t>
  </si>
  <si>
    <t>Hon 61000 Series Interactive Training Tables</t>
  </si>
  <si>
    <t>Barry Pond</t>
  </si>
  <si>
    <t>Perry Hall</t>
  </si>
  <si>
    <t>Coppell</t>
  </si>
  <si>
    <t>Glassboro</t>
  </si>
  <si>
    <t>Fred McMath</t>
  </si>
  <si>
    <t>Norristown</t>
  </si>
  <si>
    <t>Hopatcong</t>
  </si>
  <si>
    <t>i600</t>
  </si>
  <si>
    <t>Cherry Hill</t>
  </si>
  <si>
    <t>Berol Giant Pencil Sharpener</t>
  </si>
  <si>
    <t>Erin Smith</t>
  </si>
  <si>
    <t>Luke Weiss</t>
  </si>
  <si>
    <t>Irvington</t>
  </si>
  <si>
    <t>Ewing</t>
  </si>
  <si>
    <t>Casper</t>
  </si>
  <si>
    <t>Avery 474</t>
  </si>
  <si>
    <t>Hartford</t>
  </si>
  <si>
    <t>Dallas</t>
  </si>
  <si>
    <t>Anna Haberlin</t>
  </si>
  <si>
    <t>Xerox 1992</t>
  </si>
  <si>
    <t>Kennewick</t>
  </si>
  <si>
    <t>Shui Tom</t>
  </si>
  <si>
    <t>Binney &amp; Smith Crayola® Metallic Colored Pencils, 8-Color Set</t>
  </si>
  <si>
    <t>Modesto</t>
  </si>
  <si>
    <t>Skokie</t>
  </si>
  <si>
    <t>Laser &amp; Ink Jet Business Envelopes</t>
  </si>
  <si>
    <t>Easton</t>
  </si>
  <si>
    <t>New Brunswick</t>
  </si>
  <si>
    <t>Eldon® 500 Class™ Desk Accessories</t>
  </si>
  <si>
    <t>Lindsay Shagiari</t>
  </si>
  <si>
    <t>Staples Paper Clips</t>
  </si>
  <si>
    <t>Logitech Cordless Access Keyboard</t>
  </si>
  <si>
    <t>Coralville</t>
  </si>
  <si>
    <t>While You Were Out Pads, 50 per Pad, 4 x 5 1/4, Green Cycle</t>
  </si>
  <si>
    <t>Sierra Vista</t>
  </si>
  <si>
    <t>El Cajon</t>
  </si>
  <si>
    <t>TDK 4.7GB DVD+RW</t>
  </si>
  <si>
    <t>Beavercreek</t>
  </si>
  <si>
    <t>Sun City</t>
  </si>
  <si>
    <t>Daly City</t>
  </si>
  <si>
    <t>Buffalo</t>
  </si>
  <si>
    <t>Deirdre Greer</t>
  </si>
  <si>
    <t>Barricks 18" x 48" Non-Folding Utility Table with Bottom Storage Shelf</t>
  </si>
  <si>
    <t>Russellville</t>
  </si>
  <si>
    <t>Scranton</t>
  </si>
  <si>
    <t>San Jose</t>
  </si>
  <si>
    <t>Avery File Folder Labels</t>
  </si>
  <si>
    <t>Ames</t>
  </si>
  <si>
    <t>AT&amp;T 1430 2.4GHz Analog Phone w/Caller ID</t>
  </si>
  <si>
    <t>Memorex 'Cool' 80 Minute CD-R Spindle, 25/Pack</t>
  </si>
  <si>
    <t>Maureen Grace</t>
  </si>
  <si>
    <t>It's Hot Message Books with Stickers, 2 3/4" x 5"</t>
  </si>
  <si>
    <t>Bradley Talbott</t>
  </si>
  <si>
    <t>Attleboro</t>
  </si>
  <si>
    <t>Eldon® Image Series Desk Accessories, Burgundy</t>
  </si>
  <si>
    <t>Wake Forest</t>
  </si>
  <si>
    <t>Garfield</t>
  </si>
  <si>
    <t>Avery Round Ring Poly Binders</t>
  </si>
  <si>
    <t>Orem</t>
  </si>
  <si>
    <t>Bruce Money</t>
  </si>
  <si>
    <t>Oak Forest</t>
  </si>
  <si>
    <t>Andrew Gjertsen</t>
  </si>
  <si>
    <t>Sung Pak</t>
  </si>
  <si>
    <t>Spring</t>
  </si>
  <si>
    <t>Christine Phan</t>
  </si>
  <si>
    <t>Accessory8</t>
  </si>
  <si>
    <t>Magna</t>
  </si>
  <si>
    <t>Justin Deggeller</t>
  </si>
  <si>
    <t>Beaverton</t>
  </si>
  <si>
    <t>Rowlett</t>
  </si>
  <si>
    <t>Highland Park</t>
  </si>
  <si>
    <t>Chris McAfee</t>
  </si>
  <si>
    <t>Colored Push Pins</t>
  </si>
  <si>
    <t>Sterling Rubber Bands by Alliance</t>
  </si>
  <si>
    <t>Sanford Colorific® Eraseable Coloring Pencils, 12 Count</t>
  </si>
  <si>
    <t>Avenel</t>
  </si>
  <si>
    <t>West Milford</t>
  </si>
  <si>
    <t>Natalie DeCherney</t>
  </si>
  <si>
    <t>Nampa</t>
  </si>
  <si>
    <t>Radnor</t>
  </si>
  <si>
    <t>Maureen Fritzler</t>
  </si>
  <si>
    <t>iDENi80s</t>
  </si>
  <si>
    <t>Harry Marie</t>
  </si>
  <si>
    <t>Lakeville</t>
  </si>
  <si>
    <t>Bismarck</t>
  </si>
  <si>
    <t>Keith Herrera</t>
  </si>
  <si>
    <t>Verbatim 4.7GB DVD-R</t>
  </si>
  <si>
    <t>SAFCO Mobile Desk Side File, Wire Frame</t>
  </si>
  <si>
    <t>East Saint Louis</t>
  </si>
  <si>
    <t>Jamie Kunitz</t>
  </si>
  <si>
    <t>Xerox 1980</t>
  </si>
  <si>
    <t>Dodge City</t>
  </si>
  <si>
    <t>Xerox 1919</t>
  </si>
  <si>
    <t>Hoover Commercial Lightweight Upright Vacuum with E-Z Empty™ Dirt Cup</t>
  </si>
  <si>
    <t>Ashland</t>
  </si>
  <si>
    <t>Owasso</t>
  </si>
  <si>
    <t>Abington</t>
  </si>
  <si>
    <t>Boston 19500 Mighty Mite Electric Pencil Sharpener</t>
  </si>
  <si>
    <t>Oak Lawn</t>
  </si>
  <si>
    <t>Annie Cyprus</t>
  </si>
  <si>
    <t>Woodbridge</t>
  </si>
  <si>
    <t>Frank Atkinson</t>
  </si>
  <si>
    <t>Sonia Cooley</t>
  </si>
  <si>
    <t>Adrian Hane</t>
  </si>
  <si>
    <t>Marysville</t>
  </si>
  <si>
    <t>Standard Line™ “While You Were Out” Hardbound Telephone Message Book</t>
  </si>
  <si>
    <t>Longmont</t>
  </si>
  <si>
    <t>Flexible Leather- Look Classic Collection Ring Binder</t>
  </si>
  <si>
    <t>Strathmore Photo Mount Cards</t>
  </si>
  <si>
    <t>Avery Self-Adhesive Photo Pockets for Polaroid Photos</t>
  </si>
  <si>
    <t>Santa Monica</t>
  </si>
  <si>
    <t>Dot Matrix Printer Tape Reel Labels, White, 5000/Box</t>
  </si>
  <si>
    <t>Staples File Caddy</t>
  </si>
  <si>
    <t>Charles McCrossin</t>
  </si>
  <si>
    <t>Urbandale</t>
  </si>
  <si>
    <t>Sanjit Chand</t>
  </si>
  <si>
    <t>V8160</t>
  </si>
  <si>
    <t>Joy Daniels</t>
  </si>
  <si>
    <t>Leominster</t>
  </si>
  <si>
    <t>Belmont</t>
  </si>
  <si>
    <t>Newburyport</t>
  </si>
  <si>
    <t>Lynn</t>
  </si>
  <si>
    <t>Fort Smith</t>
  </si>
  <si>
    <t>Palm Springs</t>
  </si>
  <si>
    <t>Jill Fjeld</t>
  </si>
  <si>
    <t>Nicholasville</t>
  </si>
  <si>
    <t>East Providence</t>
  </si>
  <si>
    <t>Electrix Architect's Clamp-On Swing Arm Lamp, Black</t>
  </si>
  <si>
    <t>Overland</t>
  </si>
  <si>
    <t>GBC DocuBind P50 Personal Binding Machine</t>
  </si>
  <si>
    <t>Saint Clair Shores</t>
  </si>
  <si>
    <t>Foster City</t>
  </si>
  <si>
    <t>League City</t>
  </si>
  <si>
    <t>Belkin 8 Outlet Surge Protector</t>
  </si>
  <si>
    <t>Colonia</t>
  </si>
  <si>
    <t>North Bergen</t>
  </si>
  <si>
    <t>Paradise</t>
  </si>
  <si>
    <t>Kean Thornton</t>
  </si>
  <si>
    <t>Xerox 1968</t>
  </si>
  <si>
    <t>Schenectady</t>
  </si>
  <si>
    <t>Stewart Visinsky</t>
  </si>
  <si>
    <t>Holbrook</t>
  </si>
  <si>
    <t>Tiffany House</t>
  </si>
  <si>
    <t>Federal Way</t>
  </si>
  <si>
    <t>Boulder</t>
  </si>
  <si>
    <t>Glenview</t>
  </si>
  <si>
    <t>Issaquah</t>
  </si>
  <si>
    <t>Sanford Uni-Blazer™ View Highlighters, Chisel Tip, Yellow</t>
  </si>
  <si>
    <t>Erie</t>
  </si>
  <si>
    <t>Belvidere</t>
  </si>
  <si>
    <t>Avery® Durable Plastic 1" Binders</t>
  </si>
  <si>
    <t>East Brunswick</t>
  </si>
  <si>
    <t>Xerox 1887</t>
  </si>
  <si>
    <t>Amesbury</t>
  </si>
  <si>
    <t>Gary Hansen</t>
  </si>
  <si>
    <t>Nicole Fjeld</t>
  </si>
  <si>
    <t>Xerox 1895</t>
  </si>
  <si>
    <t>Cyra Reiten</t>
  </si>
  <si>
    <t>Bart Watters</t>
  </si>
  <si>
    <t>Greenwood</t>
  </si>
  <si>
    <t>Baytown</t>
  </si>
  <si>
    <t>Hon 4060 Series Tables</t>
  </si>
  <si>
    <t>Austin</t>
  </si>
  <si>
    <t>Glastonbury</t>
  </si>
  <si>
    <t>Corey Catlett</t>
  </si>
  <si>
    <t>Shelton</t>
  </si>
  <si>
    <t>Wentzville</t>
  </si>
  <si>
    <t>3.5" IBM Formatted Diskettes, DS/HD</t>
  </si>
  <si>
    <t>Phoenix</t>
  </si>
  <si>
    <t>Sarasota</t>
  </si>
  <si>
    <t>Steven Cartwright</t>
  </si>
  <si>
    <t>Hobart</t>
  </si>
  <si>
    <t>Giulietta Baptist</t>
  </si>
  <si>
    <t>Logan Currie</t>
  </si>
  <si>
    <t>Poly Designer Cover &amp; Back</t>
  </si>
  <si>
    <t>Taylor</t>
  </si>
  <si>
    <t>Montgomery</t>
  </si>
  <si>
    <t>Paul Gonzalez</t>
  </si>
  <si>
    <t>Howard Miller 11-1/2" Diameter Ridgewood Wall Clock</t>
  </si>
  <si>
    <t>Waukegan</t>
  </si>
  <si>
    <t>Maxell 4.7GB DVD-R</t>
  </si>
  <si>
    <t>Homewood</t>
  </si>
  <si>
    <t>Ankeny</t>
  </si>
  <si>
    <t>Evanston</t>
  </si>
  <si>
    <t>Plastic Binding Combs</t>
  </si>
  <si>
    <t>ELITE Series</t>
  </si>
  <si>
    <t>Neoma Murray</t>
  </si>
  <si>
    <t>Xerox 1963</t>
  </si>
  <si>
    <t>Centereach</t>
  </si>
  <si>
    <t>Antioch</t>
  </si>
  <si>
    <t>Maryland Heights</t>
  </si>
  <si>
    <t>Oregon City</t>
  </si>
  <si>
    <t>North Haven</t>
  </si>
  <si>
    <t>Newell 325</t>
  </si>
  <si>
    <t>Howard Miller Distant Time Traveler Alarm Clock</t>
  </si>
  <si>
    <t>San Angelo</t>
  </si>
  <si>
    <t>Allen Golden</t>
  </si>
  <si>
    <t>Somerset</t>
  </si>
  <si>
    <t>Avery Hi-Liter® EverBold™ Pen Style Fluorescent Highlighters, 4/Pack</t>
  </si>
  <si>
    <t>Atlantic City</t>
  </si>
  <si>
    <t>Imation IBM Formatted Diskettes, 100/Pack</t>
  </si>
  <si>
    <t>Midvale</t>
  </si>
  <si>
    <t>Hon Multipurpose Stacking Arm Chairs</t>
  </si>
  <si>
    <t>East Cleveland</t>
  </si>
  <si>
    <t>Greg Hansen</t>
  </si>
  <si>
    <t>Cornelius</t>
  </si>
  <si>
    <t>Scarsdale</t>
  </si>
  <si>
    <t>Shirley Schmidt</t>
  </si>
  <si>
    <t>C-Line Cubicle Keepers Polyproplyene Holder w/Velcro® Back, 8-1/2x11, 25/Bx</t>
  </si>
  <si>
    <t>Logitech Cordless Keyboard</t>
  </si>
  <si>
    <t>O'Sullivan 2-Shelf Heavy-Duty Bookcases</t>
  </si>
  <si>
    <t>Toby Carlisle</t>
  </si>
  <si>
    <t>Wilson Jones Turn Tabs Binder Tool for Ring Binders</t>
  </si>
  <si>
    <t>Lena Hernandez</t>
  </si>
  <si>
    <t>Hon 4-Shelf Metal Bookcases</t>
  </si>
  <si>
    <t>Phillip Breyer</t>
  </si>
  <si>
    <t>Country Club Hills</t>
  </si>
  <si>
    <t>Fuji 5.2GB DVD-RAM</t>
  </si>
  <si>
    <t>Mason</t>
  </si>
  <si>
    <t>Ponca City</t>
  </si>
  <si>
    <t>Pete Armstrong</t>
  </si>
  <si>
    <t>Tracy Poddar</t>
  </si>
  <si>
    <t>Avery 504</t>
  </si>
  <si>
    <t>O'Sullivan 5-Shelf Heavy-Duty Bookcases</t>
  </si>
  <si>
    <t>Billerica</t>
  </si>
  <si>
    <t>Newell 314</t>
  </si>
  <si>
    <t>O'Sullivan Manor Hill 2-Door Library in Brianna Oak</t>
  </si>
  <si>
    <t>Staples Pushpins</t>
  </si>
  <si>
    <t>Goodyear</t>
  </si>
  <si>
    <t>Pennsauken</t>
  </si>
  <si>
    <t>Fred Hopkins</t>
  </si>
  <si>
    <t>DAX Metal Frame, Desktop, Stepped-Edge</t>
  </si>
  <si>
    <t>Xenia</t>
  </si>
  <si>
    <t>Jane Waco</t>
  </si>
  <si>
    <t>SAFCO Optional Arm Kit for Workspace® Cribbage Stacking Chair</t>
  </si>
  <si>
    <t>Delray Beach</t>
  </si>
  <si>
    <t>Jill Stevenson</t>
  </si>
  <si>
    <t>Oshkosh</t>
  </si>
  <si>
    <t>Wausau</t>
  </si>
  <si>
    <t>Teaneck</t>
  </si>
  <si>
    <t>Kearny</t>
  </si>
  <si>
    <t>Noblesville</t>
  </si>
  <si>
    <t>Kannapolis</t>
  </si>
  <si>
    <t>Imation Printable White 80 Minute CD-R Spindle, 50/Pack</t>
  </si>
  <si>
    <t>Eldon Base for stackable storage shelf, platinum</t>
  </si>
  <si>
    <t>San Diego</t>
  </si>
  <si>
    <t>Reading</t>
  </si>
  <si>
    <t>Central Falls</t>
  </si>
  <si>
    <t>Andover</t>
  </si>
  <si>
    <t>Pleasantville</t>
  </si>
  <si>
    <t>Global Enterprise™ Series Seating Low-Back Swivel/Tilt Chairs</t>
  </si>
  <si>
    <t>Office Star Flex Back Scooter Chair with White Frame</t>
  </si>
  <si>
    <t>Braintree</t>
  </si>
  <si>
    <t>Port Arthur</t>
  </si>
  <si>
    <t>Okidata ML591 Wide Format Dot Matrix Printer</t>
  </si>
  <si>
    <t>GBC Durable Plastic Covers</t>
  </si>
  <si>
    <t>Kentwood</t>
  </si>
  <si>
    <t>Milford</t>
  </si>
  <si>
    <t>Acco Suede Grain Vinyl Round Ring Binder</t>
  </si>
  <si>
    <t>Woodbury</t>
  </si>
  <si>
    <t>O'Sullivan 4-Shelf Bookcase in Odessa Pine</t>
  </si>
  <si>
    <t>Palo Alto</t>
  </si>
  <si>
    <t>Binney &amp; Smith inkTank™ Erasable Desk Highlighter, Chisel Tip, Yellow, 12/Box</t>
  </si>
  <si>
    <t>Union</t>
  </si>
  <si>
    <t>Palm Bay</t>
  </si>
  <si>
    <t>Pepperell</t>
  </si>
  <si>
    <t>Belkin 5 Outlet SurgeMaster™ Power Centers</t>
  </si>
  <si>
    <t>Hampton</t>
  </si>
  <si>
    <t>Acco Clips to Go™ Binder Clips, 24 Clips in Two Sizes</t>
  </si>
  <si>
    <t>Soundgear TeleForum DX Desktop Conference Phone</t>
  </si>
  <si>
    <t>Westborough</t>
  </si>
  <si>
    <t>Renton</t>
  </si>
  <si>
    <t>Waterloo</t>
  </si>
  <si>
    <t>Rob Lucas</t>
  </si>
  <si>
    <t>Fellowes 8 Outlet Superior Workstation Surge Protector</t>
  </si>
  <si>
    <t>La Quinta</t>
  </si>
  <si>
    <t>Ivan Liston</t>
  </si>
  <si>
    <t>Harry Greene</t>
  </si>
  <si>
    <t>Talladega</t>
  </si>
  <si>
    <t>Eldon Delta Triangular Chair Mat, 52" x 58", Clear</t>
  </si>
  <si>
    <t>Yuma</t>
  </si>
  <si>
    <t>Eldon Wave Desk Accessories</t>
  </si>
  <si>
    <t>Plant City</t>
  </si>
  <si>
    <t>Rick Bensley</t>
  </si>
  <si>
    <t>Pacifica</t>
  </si>
  <si>
    <t>Vicksburg</t>
  </si>
  <si>
    <t>R280</t>
  </si>
  <si>
    <t>Sony IBM Color Diskettes, 25/Pack</t>
  </si>
  <si>
    <t>Acme® Design Stainless Steel Bent Scissors</t>
  </si>
  <si>
    <t>CF 888</t>
  </si>
  <si>
    <t>Brownsville</t>
  </si>
  <si>
    <t>Roanoke</t>
  </si>
  <si>
    <t>Granite City</t>
  </si>
  <si>
    <t>Col-Erase® Pencils with Erasers</t>
  </si>
  <si>
    <t>Haltom City</t>
  </si>
  <si>
    <t>Monroeville</t>
  </si>
  <si>
    <t>Kalyca Meade</t>
  </si>
  <si>
    <t>6162m</t>
  </si>
  <si>
    <t>Aloha</t>
  </si>
  <si>
    <t>Executive Impressions 14"</t>
  </si>
  <si>
    <t>East Longmeadow</t>
  </si>
  <si>
    <t>Trimflex™ Flexible Post Binders</t>
  </si>
  <si>
    <t>Milton</t>
  </si>
  <si>
    <t>Klamath Falls</t>
  </si>
  <si>
    <t>Cohoes</t>
  </si>
  <si>
    <t>Livingston</t>
  </si>
  <si>
    <t>Frank Gastineau</t>
  </si>
  <si>
    <t>Avanti 1.7 Cu. Ft. Refrigerator</t>
  </si>
  <si>
    <t>Fremont</t>
  </si>
  <si>
    <t>Chromcraft Bull-Nose Wood 48" x 96" Rectangular Conference Tables</t>
  </si>
  <si>
    <t>Silver Spring</t>
  </si>
  <si>
    <t>Greg Tran</t>
  </si>
  <si>
    <t>Waterford</t>
  </si>
  <si>
    <t>Bridgeton</t>
  </si>
  <si>
    <t>Jason Gross</t>
  </si>
  <si>
    <t>Florissant</t>
  </si>
  <si>
    <t>Fort Bragg</t>
  </si>
  <si>
    <t>Cleburne</t>
  </si>
  <si>
    <t>Muhammed Lee</t>
  </si>
  <si>
    <t>Redford</t>
  </si>
  <si>
    <t>North Charleston</t>
  </si>
  <si>
    <t>Suffolk</t>
  </si>
  <si>
    <t>Southbridge</t>
  </si>
  <si>
    <t>Royal Oak</t>
  </si>
  <si>
    <t>Bergenfield</t>
  </si>
  <si>
    <t>Maris LaWare</t>
  </si>
  <si>
    <t>GBC ProClick Punch Binding System</t>
  </si>
  <si>
    <t>South Plainfield</t>
  </si>
  <si>
    <t>Valerie Mitchum</t>
  </si>
  <si>
    <t>Anthony Jacobs</t>
  </si>
  <si>
    <t>Panasonic All Digital Answering System with Caller ID*, KX-TM150B</t>
  </si>
  <si>
    <t>Xerox 221</t>
  </si>
  <si>
    <t>Novi</t>
  </si>
  <si>
    <t>GBC Poly Designer Binding Covers</t>
  </si>
  <si>
    <t>Fargo</t>
  </si>
  <si>
    <t>Sugar Land</t>
  </si>
  <si>
    <t>Pico Rivera</t>
  </si>
  <si>
    <t>Hamden</t>
  </si>
  <si>
    <t>Falmouth</t>
  </si>
  <si>
    <t>Sauder Camden County Collection Libraries, Planked Cherry Finish</t>
  </si>
  <si>
    <t>Anne McFarland</t>
  </si>
  <si>
    <t>Avery Hole Reinforcements</t>
  </si>
  <si>
    <t>Escondido</t>
  </si>
  <si>
    <t>Hillside</t>
  </si>
  <si>
    <t>Acton</t>
  </si>
  <si>
    <t>Tuff Stuff™ Recycled Round Ring Binders</t>
  </si>
  <si>
    <t>Honeywell Enviracaire® Portable HEPA Air Cleaner for up to 10 x 16 Room</t>
  </si>
  <si>
    <t>Newell 327</t>
  </si>
  <si>
    <t>Warner Robins</t>
  </si>
  <si>
    <t>Kalispell</t>
  </si>
  <si>
    <t>Norton</t>
  </si>
  <si>
    <t>Dedham</t>
  </si>
  <si>
    <t>Bourne</t>
  </si>
  <si>
    <t>Bethel Park</t>
  </si>
  <si>
    <t>Panasonic KP-150 Electric Pencil Sharpener</t>
  </si>
  <si>
    <t>Epson FX-980 Dot Matrix Printer</t>
  </si>
  <si>
    <t>North Babylon</t>
  </si>
  <si>
    <t>Olympia</t>
  </si>
  <si>
    <t>Bella Vista</t>
  </si>
  <si>
    <t>Fort Worth</t>
  </si>
  <si>
    <t>Red Wing</t>
  </si>
  <si>
    <t>Ken Heidel</t>
  </si>
  <si>
    <t>Jefferson City</t>
  </si>
  <si>
    <t>Cassandra Brandow</t>
  </si>
  <si>
    <t>Aimee Bixby</t>
  </si>
  <si>
    <t>Belkin 7 Outlet SurgeMaster Surge Protector with Phone Protection</t>
  </si>
  <si>
    <t>Rutherford</t>
  </si>
  <si>
    <t>East Haven</t>
  </si>
  <si>
    <t>Matt Hagelstein</t>
  </si>
  <si>
    <t>Satellite Sectional Post Binders</t>
  </si>
  <si>
    <t>North Kingstown</t>
  </si>
  <si>
    <t>Katrina Edelman</t>
  </si>
  <si>
    <t>Acco Six-Outlet Power Strip, 4' Cord Length</t>
  </si>
  <si>
    <t>Burien</t>
  </si>
  <si>
    <t>Wheaton</t>
  </si>
  <si>
    <t>Rocklin</t>
  </si>
  <si>
    <t>Lawrence</t>
  </si>
  <si>
    <t>San Luis Obispo</t>
  </si>
  <si>
    <t>Torrington</t>
  </si>
  <si>
    <t>Deltona</t>
  </si>
  <si>
    <t>Lesro Round Back Collection Coffee Table, End Table</t>
  </si>
  <si>
    <t>Glendale Heights</t>
  </si>
  <si>
    <t>Michelle Lonsdale</t>
  </si>
  <si>
    <t>Malden</t>
  </si>
  <si>
    <t>SAFCO Boltless Steel Shelving</t>
  </si>
  <si>
    <t>Jim Karlsson</t>
  </si>
  <si>
    <t>Hoffman Estates</t>
  </si>
  <si>
    <t>Brian DeCherney</t>
  </si>
  <si>
    <t>Pine Hills</t>
  </si>
  <si>
    <t>Johnson City</t>
  </si>
  <si>
    <t>Alan Shonely</t>
  </si>
  <si>
    <t>Wayne</t>
  </si>
  <si>
    <t>Wyckoff</t>
  </si>
  <si>
    <t>Xerox 1904</t>
  </si>
  <si>
    <t>Laramie</t>
  </si>
  <si>
    <t>Lake Elsinore</t>
  </si>
  <si>
    <t>Mike Caudle</t>
  </si>
  <si>
    <t>Chapel Hill</t>
  </si>
  <si>
    <t>La Vergne</t>
  </si>
  <si>
    <t>Stacking Tray, Side-Loading, Legal, Smoke</t>
  </si>
  <si>
    <t>Kingsville</t>
  </si>
  <si>
    <t>DAX Cubicle Frames, 8-1/2 x 11</t>
  </si>
  <si>
    <t>Smithfield</t>
  </si>
  <si>
    <t>iDEN i550</t>
  </si>
  <si>
    <t>Murrieta</t>
  </si>
  <si>
    <t>JM Magazine Binder</t>
  </si>
  <si>
    <t>Xerox 1988</t>
  </si>
  <si>
    <t>Pearland</t>
  </si>
  <si>
    <t>Cudahy</t>
  </si>
  <si>
    <t>Gillette</t>
  </si>
  <si>
    <t>Janet Molinari</t>
  </si>
  <si>
    <t>Eugene</t>
  </si>
  <si>
    <t>Edison</t>
  </si>
  <si>
    <t>Jay Kimmel</t>
  </si>
  <si>
    <t>New Bedford</t>
  </si>
  <si>
    <t>Sparks</t>
  </si>
  <si>
    <t>Darren Koutras</t>
  </si>
  <si>
    <t>Thea Hendricks</t>
  </si>
  <si>
    <t>Wilbraham</t>
  </si>
  <si>
    <t>New Rochelle</t>
  </si>
  <si>
    <t>Plymouth</t>
  </si>
  <si>
    <t>Kaysville</t>
  </si>
  <si>
    <t>Muskegon</t>
  </si>
  <si>
    <t>Shahid Hopkins</t>
  </si>
  <si>
    <t>DXL™ Angle-View Binders with Locking Rings, Black</t>
  </si>
  <si>
    <t>Santa Barbara</t>
  </si>
  <si>
    <t>Killingly Center</t>
  </si>
  <si>
    <t>Tracy</t>
  </si>
  <si>
    <t>Northglenn</t>
  </si>
  <si>
    <t>Todd Sumrall</t>
  </si>
  <si>
    <t>Richardson</t>
  </si>
  <si>
    <t>West Orange</t>
  </si>
  <si>
    <t>Severna Park</t>
  </si>
  <si>
    <t>Hinesville</t>
  </si>
  <si>
    <t>Toby Grace</t>
  </si>
  <si>
    <t>Anaheim</t>
  </si>
  <si>
    <t>Philisse Overcash</t>
  </si>
  <si>
    <t>Boston Electric Pencil Sharpener, Model 1818, Charcoal Black</t>
  </si>
  <si>
    <t>Lake Forest</t>
  </si>
  <si>
    <t>Tenex Personal Filing Tote With Secure Closure Lid, Black/Frost</t>
  </si>
  <si>
    <t>Kingston</t>
  </si>
  <si>
    <t>Bountiful</t>
  </si>
  <si>
    <t>Moorhead</t>
  </si>
  <si>
    <t>Bothell</t>
  </si>
  <si>
    <t>Message Book, Standard Line "While You Were Out", 5 1/2" X 4", 200 Sets/Book</t>
  </si>
  <si>
    <t>Kenner</t>
  </si>
  <si>
    <t>Brooklyn</t>
  </si>
  <si>
    <t>Xerox 209</t>
  </si>
  <si>
    <t>Black Print Carbonless 8 1/2" x 8 1/4" Rapid Memo Book</t>
  </si>
  <si>
    <t>Palmer</t>
  </si>
  <si>
    <t>Greenwich</t>
  </si>
  <si>
    <t>Trumbull</t>
  </si>
  <si>
    <t>Sensible Storage WireTech Storage Systems</t>
  </si>
  <si>
    <t>Hermitage</t>
  </si>
  <si>
    <t>Sauder Camden County Barrister Bookcase, Planked Cherry Finish</t>
  </si>
  <si>
    <t>Douglasville</t>
  </si>
  <si>
    <t>Beckley</t>
  </si>
  <si>
    <t>Easthampton</t>
  </si>
  <si>
    <t>Jersey City</t>
  </si>
  <si>
    <t>Belkin F5C206VTEL 6 Outlet Surge</t>
  </si>
  <si>
    <t>Lincoln Park</t>
  </si>
  <si>
    <t>Ricardo Emerson</t>
  </si>
  <si>
    <t>Imation 3.5" Diskettes, IBM Format, DS/HD, 10/Box, Neon</t>
  </si>
  <si>
    <t>Crystal Lake</t>
  </si>
  <si>
    <t>Computer Room Manger, 14"</t>
  </si>
  <si>
    <t>Fellowes 8 Outlet Superior Workstation Surge Protector w/o Phone/Fax/Modem Protection</t>
  </si>
  <si>
    <t>Gahanna</t>
  </si>
  <si>
    <t>Waltham</t>
  </si>
  <si>
    <t>Weymouth</t>
  </si>
  <si>
    <t>Advantus SlideClip™ Paper Clips</t>
  </si>
  <si>
    <t>Groton</t>
  </si>
  <si>
    <t>Smead Alpha-Z Color-Coded Name Labels First Letter Starter Set</t>
  </si>
  <si>
    <t>Staples 10" Round Wall Clock</t>
  </si>
  <si>
    <t>Philadelphia</t>
  </si>
  <si>
    <t>Park Ridge</t>
  </si>
  <si>
    <t>Lynchburg</t>
  </si>
  <si>
    <t>Computer Printout Index Tabs</t>
  </si>
  <si>
    <t>Texas City</t>
  </si>
  <si>
    <t>Brookline</t>
  </si>
  <si>
    <t>Willingboro</t>
  </si>
  <si>
    <t>Deerfield Beach</t>
  </si>
  <si>
    <t>East Orange</t>
  </si>
  <si>
    <t>Plantation</t>
  </si>
  <si>
    <t>Kenmore</t>
  </si>
  <si>
    <t>Sayreville</t>
  </si>
  <si>
    <t>Staples Bulk Pack Metal Binder Clips</t>
  </si>
  <si>
    <t>GBC Linen Binding Covers</t>
  </si>
  <si>
    <t>Bryan Davis</t>
  </si>
  <si>
    <t>Rahway</t>
  </si>
  <si>
    <t>Saint Louis Park</t>
  </si>
  <si>
    <t>Brian Derr</t>
  </si>
  <si>
    <t>Glen Ellyn</t>
  </si>
  <si>
    <t>Pocatello</t>
  </si>
  <si>
    <t>Fall River</t>
  </si>
  <si>
    <t>Alliance Rubber Bands</t>
  </si>
  <si>
    <t>Meriden</t>
  </si>
  <si>
    <t>Passaic</t>
  </si>
  <si>
    <t>Sample Company A</t>
  </si>
  <si>
    <t>6162i</t>
  </si>
  <si>
    <t>Casas Adobes</t>
  </si>
  <si>
    <t>Ogden</t>
  </si>
  <si>
    <t>Westfield</t>
  </si>
  <si>
    <t>IBM 3.5" DS/HD IBM Formatted Diskettes, 50/Pack</t>
  </si>
  <si>
    <t>La Crosse</t>
  </si>
  <si>
    <t>Microsoft Office Keyboard</t>
  </si>
  <si>
    <t>Tennsco Stur-D-Stor Boltless Shelving, 5 Shelves, 24" Deep, Sand</t>
  </si>
  <si>
    <t>Toms River</t>
  </si>
  <si>
    <t>Elmhurst</t>
  </si>
  <si>
    <t>Foxborough</t>
  </si>
  <si>
    <t>Xerox 2</t>
  </si>
  <si>
    <t>Ann Arbor</t>
  </si>
  <si>
    <t>Acco Pressboard Covers with Storage Hooks, 14 7/8" x 11", Executive Red</t>
  </si>
  <si>
    <t>North Andover</t>
  </si>
  <si>
    <t>Adrian Barton</t>
  </si>
  <si>
    <t>Hillsboro</t>
  </si>
  <si>
    <t>Eldon® 300 Class™ Desk Accessories, Black</t>
  </si>
  <si>
    <t>Mark Hamilton</t>
  </si>
  <si>
    <t>Advantus Panel Wall Acrylic Frame</t>
  </si>
  <si>
    <t>Bridgewater</t>
  </si>
  <si>
    <t>R289LX</t>
  </si>
  <si>
    <t>Menomonee Falls</t>
  </si>
  <si>
    <t>Avery 516</t>
  </si>
  <si>
    <t>Saugus</t>
  </si>
  <si>
    <t>Durham</t>
  </si>
  <si>
    <t>Ludlow</t>
  </si>
  <si>
    <t>Palm Harbor</t>
  </si>
  <si>
    <t>Edmond</t>
  </si>
  <si>
    <t>Wakefield</t>
  </si>
  <si>
    <t>Sterilite Officeware Hinged File Box</t>
  </si>
  <si>
    <t>Revere</t>
  </si>
  <si>
    <t>Luxo Adjustable Task Clamp Lamp</t>
  </si>
  <si>
    <t>Dennis</t>
  </si>
  <si>
    <t>I888 World Phone</t>
  </si>
  <si>
    <t>Haverhill</t>
  </si>
  <si>
    <t>Nu-Dell Float Frame 11 x 14 1/2</t>
  </si>
  <si>
    <t>Xerox 215</t>
  </si>
  <si>
    <t>V66</t>
  </si>
  <si>
    <t>Carina Mini System Audio Rack, Model AR050B</t>
  </si>
  <si>
    <t>Pompano Beach</t>
  </si>
  <si>
    <t>Verbatim DVD Rewritable Disc, Single-Sided, 4.7GB</t>
  </si>
  <si>
    <t>Homestead</t>
  </si>
  <si>
    <t>South Boston</t>
  </si>
  <si>
    <t>Longmeadow</t>
  </si>
  <si>
    <t>Shirley Daniels</t>
  </si>
  <si>
    <t>Perth Amboy</t>
  </si>
  <si>
    <t>Tiverton</t>
  </si>
  <si>
    <t>Houma</t>
  </si>
  <si>
    <t>Eldon® Executive Woodline II Desk Accessories, Mahogany</t>
  </si>
  <si>
    <t>Tempe</t>
  </si>
  <si>
    <t>Anthony Witt</t>
  </si>
  <si>
    <t>Hunter Glantz</t>
  </si>
  <si>
    <t>Parkville</t>
  </si>
  <si>
    <t>Broken Arrow</t>
  </si>
  <si>
    <t>Prairie Village</t>
  </si>
  <si>
    <t>Cliffside Park</t>
  </si>
  <si>
    <t>Guilford</t>
  </si>
  <si>
    <t>Eldon Advantage® Chair Mats for Low to Medium Pile Carpets</t>
  </si>
  <si>
    <t>DAX Wood Document Frame</t>
  </si>
  <si>
    <t>Tyler</t>
  </si>
  <si>
    <t>DMI Arturo Collection Mission-style Design Wood Chair</t>
  </si>
  <si>
    <t>Warwick</t>
  </si>
  <si>
    <t>Secaucus</t>
  </si>
  <si>
    <t>Clay Ludtke</t>
  </si>
  <si>
    <t>Shelby</t>
  </si>
  <si>
    <t>Southfield</t>
  </si>
  <si>
    <t>Scituate</t>
  </si>
  <si>
    <t>Long Branch</t>
  </si>
  <si>
    <t>The Woodlands</t>
  </si>
  <si>
    <t>Daytona Beach</t>
  </si>
  <si>
    <t>Lyndhurst</t>
  </si>
  <si>
    <t>Coventry</t>
  </si>
  <si>
    <t>Craig Carreira</t>
  </si>
  <si>
    <t>Fellowes Mobile File Cart, Black</t>
  </si>
  <si>
    <t>Grafton</t>
  </si>
  <si>
    <t>Dracut</t>
  </si>
  <si>
    <t>Willimantic</t>
  </si>
  <si>
    <t>Hewlett Packard 610 Color Digital Copier / Printer</t>
  </si>
  <si>
    <t>Northampton</t>
  </si>
  <si>
    <t>Electrix Incandescent Magnifying Lamp, Black</t>
  </si>
  <si>
    <t>Hingham</t>
  </si>
  <si>
    <t>East Hartford</t>
  </si>
  <si>
    <t>Hopkinsville</t>
  </si>
  <si>
    <t>Saint Joseph</t>
  </si>
  <si>
    <t>Taunton</t>
  </si>
  <si>
    <t>Dale City</t>
  </si>
  <si>
    <t>Darien</t>
  </si>
  <si>
    <t>Gardner</t>
  </si>
  <si>
    <t>Lexington</t>
  </si>
  <si>
    <t>Shrewsbury</t>
  </si>
  <si>
    <t>Scotch Plains</t>
  </si>
  <si>
    <t>Phillipsburg</t>
  </si>
  <si>
    <t>Wilson Jones Standard D-Ring Binders</t>
  </si>
  <si>
    <t>Wallingford</t>
  </si>
  <si>
    <t>Hemet</t>
  </si>
  <si>
    <t>Bevis Round Conference Room Tables and Bases</t>
  </si>
  <si>
    <t>Strathmore #10 Envelopes, Ultimate White</t>
  </si>
  <si>
    <t>Martin Yale Chadless Opener Electric Letter Opener</t>
  </si>
  <si>
    <t>Sauder Facets Collection Library, Sky Alder Finish</t>
  </si>
  <si>
    <t>Xerox 1972</t>
  </si>
  <si>
    <t>Accessory1</t>
  </si>
  <si>
    <t>Duxbury</t>
  </si>
  <si>
    <t>Vineland</t>
  </si>
  <si>
    <t>Danvers</t>
  </si>
  <si>
    <t>Southbury</t>
  </si>
  <si>
    <t>Stoughton</t>
  </si>
  <si>
    <t>Global Comet™ Stacking Armless Chair</t>
  </si>
  <si>
    <t>Epson FX-2180 Wide Format Dot Matrix Printer</t>
  </si>
  <si>
    <t>Gloucester</t>
  </si>
  <si>
    <t>Rockland</t>
  </si>
  <si>
    <t>Davenport</t>
  </si>
  <si>
    <t>Marblehead</t>
  </si>
  <si>
    <t>Needham</t>
  </si>
  <si>
    <t>Age Group</t>
  </si>
  <si>
    <t>Month</t>
  </si>
  <si>
    <t>Row Labels</t>
  </si>
  <si>
    <t>Jan</t>
  </si>
  <si>
    <t>Feb</t>
  </si>
  <si>
    <t>Mar</t>
  </si>
  <si>
    <t>Apr</t>
  </si>
  <si>
    <t>May</t>
  </si>
  <si>
    <t>Jun</t>
  </si>
  <si>
    <t>Jul</t>
  </si>
  <si>
    <t>Aug</t>
  </si>
  <si>
    <t>Sep</t>
  </si>
  <si>
    <t>Oct</t>
  </si>
  <si>
    <t>Nov</t>
  </si>
  <si>
    <t>Dec</t>
  </si>
  <si>
    <t>Sum of Sales</t>
  </si>
  <si>
    <t>Count of Order ID</t>
  </si>
  <si>
    <t>Sum of Profit</t>
  </si>
  <si>
    <t>Grand Total</t>
  </si>
  <si>
    <t>Sum of Order Quantity</t>
  </si>
  <si>
    <t>(blank)</t>
  </si>
  <si>
    <t>Sum of Shipping Cost</t>
  </si>
  <si>
    <t>Price Amount</t>
  </si>
  <si>
    <t>Discounted Amount</t>
  </si>
  <si>
    <t>Highest Expense</t>
  </si>
  <si>
    <t>Lowest Expense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</si>
</sst>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 0"/>
    <numFmt numFmtId="165" formatCode="0,,&quot;M&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33" borderId="0" xfId="0" applyFill="1"/>
    <xf numFmtId="0" fontId="0" fillId="0" borderId="0" xfId="0" applyAlignment="1">
      <alignment horizontal="left" indent="1"/>
    </xf>
    <xf numFmtId="0" fontId="0" fillId="34" borderId="0" xfId="0" applyFill="1"/>
    <xf numFmtId="0" fontId="16" fillId="0" borderId="0" xfId="0" applyFon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theme="0"/>
      </font>
    </dxf>
    <dxf>
      <font>
        <b/>
        <i val="0"/>
        <sz val="12"/>
        <color theme="0"/>
      </font>
      <fill>
        <patternFill patternType="darkHorizontal">
          <bgColor theme="1"/>
        </patternFill>
      </fill>
    </dxf>
    <dxf>
      <font>
        <color rgb="FFFFC220"/>
      </font>
      <fill>
        <patternFill patternType="solid">
          <fgColor rgb="FFFFC220"/>
          <bgColor theme="0"/>
        </patternFill>
      </fill>
      <border>
        <left style="hair">
          <color auto="1"/>
        </left>
        <right style="hair">
          <color auto="1"/>
        </right>
        <top style="hair">
          <color auto="1"/>
        </top>
        <bottom style="hair">
          <color auto="1"/>
        </bottom>
      </border>
    </dxf>
  </dxfs>
  <tableStyles count="2" defaultTableStyle="TableStyleMedium2" defaultPivotStyle="PivotStyleLight16">
    <tableStyle name="Slicer Style 1" pivot="0" table="0" count="3">
      <tableStyleElement type="wholeTable" dxfId="2"/>
    </tableStyle>
    <tableStyle name="Slicer Style 2" pivot="0" table="0" count="2">
      <tableStyleElement type="wholeTable" dxfId="1"/>
      <tableStyleElement type="headerRow" dxfId="0"/>
    </tableStyle>
  </tableStyles>
  <colors>
    <mruColors>
      <color rgb="FF0071CE"/>
      <color rgb="FFFFC220"/>
      <color rgb="FF0F7173"/>
      <color rgb="FFFFFFFF"/>
      <color rgb="FF041F38"/>
      <color rgb="FF272932"/>
      <color rgb="FF041F41"/>
    </mruColors>
  </colors>
  <extLst>
    <ext xmlns:x14="http://schemas.microsoft.com/office/spreadsheetml/2009/9/main" uri="{46F421CA-312F-682f-3DD2-61675219B42D}">
      <x14:dxfs count="2">
        <dxf>
          <fill>
            <patternFill>
              <fgColor rgb="FFFFC220"/>
            </patternFill>
          </fill>
        </dxf>
        <dxf>
          <fill>
            <patternFill>
              <fgColor rgb="FFFFC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Report.xlsx]Month -wise sales and orders!PivotTable1</c:name>
    <c:fmtId val="7"/>
  </c:pivotSource>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IN" sz="1400" b="1">
                <a:solidFill>
                  <a:srgbClr val="FFFFFF"/>
                </a:solidFill>
              </a:rPr>
              <a:t>Month -wise sales</a:t>
            </a:r>
            <a:r>
              <a:rPr lang="en-IN" sz="1400" b="1" baseline="0">
                <a:solidFill>
                  <a:srgbClr val="FFFFFF"/>
                </a:solidFill>
              </a:rPr>
              <a:t> and orders</a:t>
            </a:r>
            <a:endParaRPr lang="en-IN" sz="1400" b="1">
              <a:solidFill>
                <a:srgbClr val="FFFFFF"/>
              </a:solidFill>
            </a:endParaRPr>
          </a:p>
        </c:rich>
      </c:tx>
      <c:layout>
        <c:manualLayout>
          <c:xMode val="edge"/>
          <c:yMode val="edge"/>
          <c:x val="2.8937445319335117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rgbClr val="0071CE"/>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rgbClr val="FFC22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FFC220"/>
            </a:solidFill>
            <a:round/>
          </a:ln>
          <a:effectLst/>
        </c:spPr>
        <c:marker>
          <c:symbol val="none"/>
        </c:marker>
        <c:dLbl>
          <c:idx val="0"/>
          <c:layout>
            <c:manualLayout>
              <c:x val="3.3011083926305397E-3"/>
              <c:y val="7.0175438596491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0071CE"/>
          </a:solidFill>
          <a:ln>
            <a:noFill/>
          </a:ln>
          <a:effectLst/>
        </c:spPr>
        <c:dLbl>
          <c:idx val="0"/>
          <c:layout>
            <c:manualLayout>
              <c:x val="-1.6138565707661092E-16"/>
              <c:y val="-4.0935672514619936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0071CE"/>
          </a:solidFill>
          <a:ln>
            <a:noFill/>
          </a:ln>
          <a:effectLst/>
        </c:spPr>
        <c:dLbl>
          <c:idx val="0"/>
          <c:layout>
            <c:manualLayout>
              <c:x val="8.069282853830546E-17"/>
              <c:y val="-7.0175438596491252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28575" cap="rnd">
            <a:solidFill>
              <a:srgbClr val="FFC220"/>
            </a:solidFill>
            <a:round/>
          </a:ln>
          <a:effectLst/>
        </c:spPr>
        <c:marker>
          <c:symbol val="none"/>
        </c:marker>
        <c:dLbl>
          <c:idx val="0"/>
          <c:layout>
            <c:manualLayout>
              <c:x val="6.6022167852610794E-3"/>
              <c:y val="9.356725146198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0071CE"/>
          </a:solidFill>
          <a:ln>
            <a:noFill/>
          </a:ln>
          <a:effectLst/>
        </c:spPr>
        <c:dLbl>
          <c:idx val="0"/>
          <c:layout>
            <c:manualLayout>
              <c:x val="0"/>
              <c:y val="-8.1871345029239762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8575" cap="rnd">
            <a:solidFill>
              <a:srgbClr val="FFC220"/>
            </a:solidFill>
            <a:round/>
          </a:ln>
          <a:effectLst/>
        </c:spPr>
        <c:marker>
          <c:symbol val="none"/>
        </c:marker>
        <c:dLbl>
          <c:idx val="0"/>
          <c:layout>
            <c:manualLayout>
              <c:x val="4.4014778568407199E-3"/>
              <c:y val="7.01754385964911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28575" cap="rnd">
            <a:solidFill>
              <a:srgbClr val="FFC220"/>
            </a:solidFill>
            <a:round/>
          </a:ln>
          <a:effectLst/>
        </c:spPr>
        <c:marker>
          <c:symbol val="none"/>
        </c:marker>
        <c:dLbl>
          <c:idx val="0"/>
          <c:layout>
            <c:manualLayout>
              <c:x val="6.6022167852610794E-3"/>
              <c:y val="1.7543859649122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28575" cap="rnd">
            <a:solidFill>
              <a:srgbClr val="FFC220"/>
            </a:solidFill>
            <a:round/>
          </a:ln>
          <a:effectLst/>
        </c:spPr>
        <c:marker>
          <c:symbol val="none"/>
        </c:marker>
        <c:dLbl>
          <c:idx val="0"/>
          <c:layout>
            <c:manualLayout>
              <c:x val="6.6022167852610794E-3"/>
              <c:y val="0.12280701754385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0071CE"/>
          </a:solidFill>
          <a:ln>
            <a:noFill/>
          </a:ln>
          <a:effectLst/>
        </c:spPr>
        <c:dLbl>
          <c:idx val="0"/>
          <c:layout>
            <c:manualLayout>
              <c:x val="-1.1003694642102606E-3"/>
              <c:y val="-0.12865497076023397"/>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ln w="28575" cap="rnd">
            <a:solidFill>
              <a:srgbClr val="FFC220"/>
            </a:solidFill>
            <a:round/>
          </a:ln>
          <a:effectLst/>
        </c:spPr>
        <c:marker>
          <c:symbol val="none"/>
        </c:marker>
        <c:dLbl>
          <c:idx val="0"/>
          <c:layout>
            <c:manualLayout>
              <c:x val="5.5018473210508186E-3"/>
              <c:y val="0.12280701754385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ln w="28575" cap="rnd">
            <a:solidFill>
              <a:srgbClr val="FFC220"/>
            </a:solidFill>
            <a:round/>
          </a:ln>
          <a:effectLst/>
        </c:spPr>
        <c:marker>
          <c:symbol val="none"/>
        </c:marker>
        <c:dLbl>
          <c:idx val="0"/>
          <c:layout>
            <c:manualLayout>
              <c:x val="6.6022167852609987E-3"/>
              <c:y val="0.14035087719298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rgbClr val="0071CE"/>
          </a:solidFill>
          <a:ln>
            <a:noFill/>
          </a:ln>
          <a:effectLst/>
        </c:spPr>
        <c:dLbl>
          <c:idx val="0"/>
          <c:layout>
            <c:manualLayout>
              <c:x val="-2.2007389284204406E-3"/>
              <c:y val="-0.10526315789473689"/>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0071CE"/>
          </a:solidFill>
          <a:ln>
            <a:noFill/>
          </a:ln>
          <a:effectLst/>
        </c:spPr>
        <c:dLbl>
          <c:idx val="0"/>
          <c:layout>
            <c:manualLayout>
              <c:x val="-1.10036946421018E-3"/>
              <c:y val="-0.14035087719298245"/>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ln w="28575" cap="rnd">
            <a:solidFill>
              <a:srgbClr val="FFC220"/>
            </a:solidFill>
            <a:round/>
          </a:ln>
          <a:effectLst/>
        </c:spPr>
        <c:marker>
          <c:symbol val="none"/>
        </c:marker>
        <c:dLbl>
          <c:idx val="0"/>
          <c:layout>
            <c:manualLayout>
              <c:x val="9.9033251778916191E-3"/>
              <c:y val="0.10526315789473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ln w="28575" cap="rnd">
            <a:solidFill>
              <a:srgbClr val="FFC220"/>
            </a:solidFill>
            <a:round/>
          </a:ln>
          <a:effectLst/>
        </c:spPr>
        <c:marker>
          <c:symbol val="none"/>
        </c:marker>
        <c:dLbl>
          <c:idx val="0"/>
          <c:layout>
            <c:manualLayout>
              <c:x val="1.3204433570522159E-2"/>
              <c:y val="0.116959064327485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rgbClr val="0071CE"/>
          </a:solidFill>
          <a:ln>
            <a:noFill/>
          </a:ln>
          <a:effectLst/>
        </c:spPr>
        <c:dLbl>
          <c:idx val="0"/>
          <c:layout>
            <c:manualLayout>
              <c:x val="-3.3011083926306204E-3"/>
              <c:y val="-0.1403508771929825"/>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rgbClr val="0071CE"/>
          </a:solidFill>
          <a:ln>
            <a:noFill/>
          </a:ln>
          <a:effectLst/>
        </c:spPr>
        <c:dLbl>
          <c:idx val="0"/>
          <c:layout>
            <c:manualLayout>
              <c:x val="-2.2007389284203599E-3"/>
              <c:y val="-0.1461988304093567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ln w="28575" cap="rnd">
            <a:solidFill>
              <a:srgbClr val="FFC220"/>
            </a:solidFill>
            <a:round/>
          </a:ln>
          <a:effectLst/>
        </c:spPr>
        <c:marker>
          <c:symbol val="none"/>
        </c:marker>
        <c:dLbl>
          <c:idx val="0"/>
          <c:layout>
            <c:manualLayout>
              <c:x val="1.210406410631198E-2"/>
              <c:y val="7.60233918128653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ln w="28575" cap="rnd">
            <a:solidFill>
              <a:srgbClr val="FFC220"/>
            </a:solidFill>
            <a:round/>
          </a:ln>
          <a:effectLst/>
        </c:spPr>
        <c:marker>
          <c:symbol val="none"/>
        </c:marker>
        <c:dLbl>
          <c:idx val="0"/>
          <c:layout>
            <c:manualLayout>
              <c:x val="7.7025862494712596E-3"/>
              <c:y val="0.10526315789473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rgbClr val="0071CE"/>
          </a:solidFill>
          <a:ln>
            <a:noFill/>
          </a:ln>
          <a:effectLst/>
        </c:spPr>
        <c:dLbl>
          <c:idx val="0"/>
          <c:layout>
            <c:manualLayout>
              <c:x val="-1.10036946421018E-3"/>
              <c:y val="-0.10526315789473684"/>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ln w="28575" cap="rnd">
            <a:solidFill>
              <a:srgbClr val="FFC220"/>
            </a:solidFill>
            <a:round/>
          </a:ln>
          <a:effectLst/>
        </c:spPr>
        <c:marker>
          <c:symbol val="none"/>
        </c:marker>
        <c:dLbl>
          <c:idx val="0"/>
          <c:layout>
            <c:manualLayout>
              <c:x val="1.3204433570522159E-2"/>
              <c:y val="0.10526315789473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rgbClr val="0071CE"/>
          </a:solidFill>
          <a:ln>
            <a:noFill/>
          </a:ln>
          <a:effectLst/>
        </c:spPr>
        <c:dLbl>
          <c:idx val="0"/>
          <c:layout>
            <c:manualLayout>
              <c:x val="0"/>
              <c:y val="-8.7719298245614086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ln w="28575" cap="rnd">
            <a:solidFill>
              <a:srgbClr val="FFC220"/>
            </a:solidFill>
            <a:round/>
          </a:ln>
          <a:effectLst/>
        </c:spPr>
        <c:marker>
          <c:symbol val="none"/>
        </c:marker>
        <c:dLbl>
          <c:idx val="0"/>
          <c:layout>
            <c:manualLayout>
              <c:x val="9.9033251778916399E-3"/>
              <c:y val="9.9415204678362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991426071741033"/>
          <c:y val="0.17171296296296296"/>
          <c:w val="0.80230949256342965"/>
          <c:h val="0.69729950422863807"/>
        </c:manualLayout>
      </c:layout>
      <c:barChart>
        <c:barDir val="col"/>
        <c:grouping val="clustered"/>
        <c:varyColors val="0"/>
        <c:ser>
          <c:idx val="0"/>
          <c:order val="0"/>
          <c:tx>
            <c:strRef>
              <c:f>'Month -wise sales and orders'!$B$3</c:f>
              <c:strCache>
                <c:ptCount val="1"/>
                <c:pt idx="0">
                  <c:v>Sum of Sales</c:v>
                </c:pt>
              </c:strCache>
            </c:strRef>
          </c:tx>
          <c:spPr>
            <a:solidFill>
              <a:srgbClr val="0071CE"/>
            </a:solidFill>
            <a:ln>
              <a:noFill/>
            </a:ln>
            <a:effectLst/>
          </c:spPr>
          <c:invertIfNegative val="0"/>
          <c:dPt>
            <c:idx val="1"/>
            <c:invertIfNegative val="0"/>
            <c:bubble3D val="0"/>
          </c:dPt>
          <c:dPt>
            <c:idx val="2"/>
            <c:invertIfNegative val="0"/>
            <c:bubble3D val="0"/>
          </c:dPt>
          <c:dPt>
            <c:idx val="3"/>
            <c:invertIfNegative val="0"/>
            <c:bubble3D val="0"/>
          </c:dPt>
          <c:dPt>
            <c:idx val="4"/>
            <c:invertIfNegative val="0"/>
            <c:bubble3D val="0"/>
          </c:dPt>
          <c:dPt>
            <c:idx val="5"/>
            <c:invertIfNegative val="0"/>
            <c:bubble3D val="0"/>
          </c:dPt>
          <c:dPt>
            <c:idx val="6"/>
            <c:invertIfNegative val="0"/>
            <c:bubble3D val="0"/>
          </c:dPt>
          <c:dPt>
            <c:idx val="7"/>
            <c:invertIfNegative val="0"/>
            <c:bubble3D val="0"/>
          </c:dPt>
          <c:dPt>
            <c:idx val="8"/>
            <c:invertIfNegative val="0"/>
            <c:bubble3D val="0"/>
          </c:dPt>
          <c:dPt>
            <c:idx val="9"/>
            <c:invertIfNegative val="0"/>
            <c:bubble3D val="0"/>
          </c:dPt>
          <c:dPt>
            <c:idx val="10"/>
            <c:invertIfNegative val="0"/>
            <c:bubble3D val="0"/>
          </c:dPt>
          <c:dLbls>
            <c:dLbl>
              <c:idx val="1"/>
              <c:layout>
                <c:manualLayout>
                  <c:x val="0"/>
                  <c:y val="-8.771929824561408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10036946421018E-3"/>
                  <c:y val="-0.1052631578947368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2007389284203599E-3"/>
                  <c:y val="-0.146198830409356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3.3011083926306204E-3"/>
                  <c:y val="-0.14035087719298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1.10036946421018E-3"/>
                  <c:y val="-0.140350877192982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2007389284204406E-3"/>
                  <c:y val="-0.105263157894736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1003694642102606E-3"/>
                  <c:y val="-0.128654970760233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8.187134502923976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8.069282853830546E-17"/>
                  <c:y val="-7.017543859649125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1.6138565707661092E-16"/>
                  <c:y val="-4.0935672514619936E-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'Month -wise sales and orders'!$A$4:$A$16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'Month -wise sales and orders'!$B$4:$B$16</c:f>
              <c:numCache>
                <c:formatCode>General</c:formatCode>
                <c:ptCount val="13"/>
                <c:pt idx="0">
                  <c:v>928620.41549999989</c:v>
                </c:pt>
                <c:pt idx="1">
                  <c:v>847603.14800000063</c:v>
                </c:pt>
                <c:pt idx="2">
                  <c:v>862052.20250000001</c:v>
                </c:pt>
                <c:pt idx="3">
                  <c:v>823206.95600000001</c:v>
                </c:pt>
                <c:pt idx="4">
                  <c:v>944671.35849999951</c:v>
                </c:pt>
                <c:pt idx="5">
                  <c:v>1030858.5139999994</c:v>
                </c:pt>
                <c:pt idx="6">
                  <c:v>1141104.3545000008</c:v>
                </c:pt>
                <c:pt idx="7">
                  <c:v>1115015.3270000003</c:v>
                </c:pt>
                <c:pt idx="8">
                  <c:v>1337956.9555000009</c:v>
                </c:pt>
                <c:pt idx="9">
                  <c:v>1383714.4349999998</c:v>
                </c:pt>
                <c:pt idx="10">
                  <c:v>1163393.3714999997</c:v>
                </c:pt>
                <c:pt idx="11">
                  <c:v>1467489.9570000002</c:v>
                </c:pt>
                <c:pt idx="12">
                  <c:v>1869913.8290000022</c:v>
                </c:pt>
              </c:numCache>
            </c:numRef>
          </c:val>
        </c:ser>
        <c:dLbls>
          <c:showLegendKey val="0"/>
          <c:showVal val="1"/>
          <c:showCatName val="0"/>
          <c:showSerName val="0"/>
          <c:showPercent val="0"/>
          <c:showBubbleSize val="0"/>
        </c:dLbls>
        <c:gapWidth val="219"/>
        <c:overlap val="-27"/>
        <c:axId val="251526704"/>
        <c:axId val="341486944"/>
      </c:barChart>
      <c:lineChart>
        <c:grouping val="standard"/>
        <c:varyColors val="0"/>
        <c:ser>
          <c:idx val="1"/>
          <c:order val="1"/>
          <c:tx>
            <c:strRef>
              <c:f>'Month -wise sales and orders'!$C$3</c:f>
              <c:strCache>
                <c:ptCount val="1"/>
                <c:pt idx="0">
                  <c:v>Count of Order ID</c:v>
                </c:pt>
              </c:strCache>
            </c:strRef>
          </c:tx>
          <c:spPr>
            <a:ln w="28575" cap="rnd">
              <a:solidFill>
                <a:srgbClr val="FFC220"/>
              </a:solidFill>
              <a:round/>
            </a:ln>
            <a:effectLst/>
          </c:spPr>
          <c:marker>
            <c:symbol val="none"/>
          </c:marker>
          <c:dPt>
            <c:idx val="0"/>
            <c:marker>
              <c:symbol val="none"/>
            </c:marker>
            <c:bubble3D val="0"/>
          </c:dPt>
          <c:dPt>
            <c:idx val="1"/>
            <c:marker>
              <c:symbol val="none"/>
            </c:marker>
            <c:bubble3D val="0"/>
          </c:dPt>
          <c:dPt>
            <c:idx val="2"/>
            <c:marker>
              <c:symbol val="none"/>
            </c:marker>
            <c:bubble3D val="0"/>
          </c:dPt>
          <c:dPt>
            <c:idx val="3"/>
            <c:marker>
              <c:symbol val="none"/>
            </c:marker>
            <c:bubble3D val="0"/>
          </c:dPt>
          <c:dPt>
            <c:idx val="4"/>
            <c:marker>
              <c:symbol val="none"/>
            </c:marker>
            <c:bubble3D val="0"/>
          </c:dPt>
          <c:dPt>
            <c:idx val="5"/>
            <c:marker>
              <c:symbol val="none"/>
            </c:marker>
            <c:bubble3D val="0"/>
          </c:dPt>
          <c:dPt>
            <c:idx val="6"/>
            <c:marker>
              <c:symbol val="none"/>
            </c:marker>
            <c:bubble3D val="0"/>
          </c:dPt>
          <c:dPt>
            <c:idx val="7"/>
            <c:marker>
              <c:symbol val="none"/>
            </c:marker>
            <c:bubble3D val="0"/>
          </c:dPt>
          <c:dPt>
            <c:idx val="8"/>
            <c:marker>
              <c:symbol val="none"/>
            </c:marker>
            <c:bubble3D val="0"/>
          </c:dPt>
          <c:dPt>
            <c:idx val="9"/>
            <c:marker>
              <c:symbol val="none"/>
            </c:marker>
            <c:bubble3D val="0"/>
          </c:dPt>
          <c:dPt>
            <c:idx val="10"/>
            <c:marker>
              <c:symbol val="none"/>
            </c:marker>
            <c:bubble3D val="0"/>
          </c:dPt>
          <c:dPt>
            <c:idx val="11"/>
            <c:marker>
              <c:symbol val="none"/>
            </c:marker>
            <c:bubble3D val="0"/>
          </c:dPt>
          <c:dPt>
            <c:idx val="12"/>
            <c:marker>
              <c:symbol val="none"/>
            </c:marker>
            <c:bubble3D val="0"/>
          </c:dPt>
          <c:dLbls>
            <c:dLbl>
              <c:idx val="0"/>
              <c:layout>
                <c:manualLayout>
                  <c:x val="9.9033251778916399E-3"/>
                  <c:y val="9.94152046783624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3204433570522159E-2"/>
                  <c:y val="0.10526315789473684"/>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7.7025862494712596E-3"/>
                  <c:y val="0.1052631578947368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210406410631198E-2"/>
                  <c:y val="7.602339181286539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3204433570522159E-2"/>
                  <c:y val="0.116959064327485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9.9033251778916191E-3"/>
                  <c:y val="0.10526315789473679"/>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6.6022167852609987E-3"/>
                  <c:y val="0.140350877192982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5.5018473210508186E-3"/>
                  <c:y val="0.12280701754385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6.6022167852610794E-3"/>
                  <c:y val="0.12280701754385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6.6022167852610794E-3"/>
                  <c:y val="9.356725146198825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3.3011083926305397E-3"/>
                  <c:y val="7.017543859649122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4.4014778568407199E-3"/>
                  <c:y val="7.017543859649116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6.6022167852610794E-3"/>
                  <c:y val="1.7543859649122806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-wise sales and orders'!$A$4:$A$16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'Month -wise sales and orders'!$C$4:$C$16</c:f>
              <c:numCache>
                <c:formatCode>General</c:formatCode>
                <c:ptCount val="13"/>
                <c:pt idx="0">
                  <c:v>493</c:v>
                </c:pt>
                <c:pt idx="1">
                  <c:v>500</c:v>
                </c:pt>
                <c:pt idx="2">
                  <c:v>512</c:v>
                </c:pt>
                <c:pt idx="3">
                  <c:v>500</c:v>
                </c:pt>
                <c:pt idx="4">
                  <c:v>607</c:v>
                </c:pt>
                <c:pt idx="5">
                  <c:v>649</c:v>
                </c:pt>
                <c:pt idx="6">
                  <c:v>699</c:v>
                </c:pt>
                <c:pt idx="7">
                  <c:v>705</c:v>
                </c:pt>
                <c:pt idx="8">
                  <c:v>735</c:v>
                </c:pt>
                <c:pt idx="9">
                  <c:v>730</c:v>
                </c:pt>
                <c:pt idx="10">
                  <c:v>645</c:v>
                </c:pt>
                <c:pt idx="11">
                  <c:v>721</c:v>
                </c:pt>
                <c:pt idx="12">
                  <c:v>903</c:v>
                </c:pt>
              </c:numCache>
            </c:numRef>
          </c:val>
          <c:smooth val="0"/>
        </c:ser>
        <c:dLbls>
          <c:showLegendKey val="0"/>
          <c:showVal val="1"/>
          <c:showCatName val="0"/>
          <c:showSerName val="0"/>
          <c:showPercent val="0"/>
          <c:showBubbleSize val="0"/>
        </c:dLbls>
        <c:marker val="1"/>
        <c:smooth val="0"/>
        <c:axId val="251524080"/>
        <c:axId val="251523696"/>
      </c:lineChart>
      <c:catAx>
        <c:axId val="25152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1486944"/>
        <c:crosses val="autoZero"/>
        <c:auto val="1"/>
        <c:lblAlgn val="ctr"/>
        <c:lblOffset val="100"/>
        <c:noMultiLvlLbl val="0"/>
      </c:catAx>
      <c:valAx>
        <c:axId val="34148694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1526704"/>
        <c:crosses val="autoZero"/>
        <c:crossBetween val="between"/>
      </c:valAx>
      <c:valAx>
        <c:axId val="2515236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1524080"/>
        <c:crosses val="max"/>
        <c:crossBetween val="between"/>
      </c:valAx>
      <c:catAx>
        <c:axId val="251524080"/>
        <c:scaling>
          <c:orientation val="minMax"/>
        </c:scaling>
        <c:delete val="1"/>
        <c:axPos val="b"/>
        <c:numFmt formatCode="General" sourceLinked="1"/>
        <c:majorTickMark val="out"/>
        <c:minorTickMark val="none"/>
        <c:tickLblPos val="nextTo"/>
        <c:crossAx val="251523696"/>
        <c:crosses val="autoZero"/>
        <c:auto val="1"/>
        <c:lblAlgn val="ctr"/>
        <c:lblOffset val="100"/>
        <c:noMultiLvlLbl val="0"/>
      </c:catAx>
      <c:spPr>
        <a:noFill/>
        <a:ln>
          <a:noFill/>
        </a:ln>
        <a:effectLst/>
      </c:spPr>
    </c:plotArea>
    <c:legend>
      <c:legendPos val="r"/>
      <c:layout>
        <c:manualLayout>
          <c:xMode val="edge"/>
          <c:yMode val="edge"/>
          <c:x val="0.46702690288713922"/>
          <c:y val="1.0045567220764046E-2"/>
          <c:w val="0.5329730971128607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Report.xlsx]State-wise sales(Top 5)!PivotTable4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rPr>
              <a:t>Top 5 state in terms of</a:t>
            </a:r>
            <a:r>
              <a:rPr lang="en-US" sz="1800" b="1" baseline="0">
                <a:solidFill>
                  <a:schemeClr val="bg1"/>
                </a:solidFill>
              </a:rPr>
              <a:t> sales</a:t>
            </a:r>
            <a:endParaRPr lang="en-US" sz="1800"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1CE"/>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'State-wise sales(Top 5)'!$B$3</c:f>
              <c:strCache>
                <c:ptCount val="1"/>
                <c:pt idx="0">
                  <c:v>Total</c:v>
                </c:pt>
              </c:strCache>
            </c:strRef>
          </c:tx>
          <c:spPr>
            <a:solidFill>
              <a:srgbClr val="0071CE"/>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'State-wise sales(Top 5)'!$A$4:$A$8</c:f>
              <c:strCache>
                <c:ptCount val="5"/>
                <c:pt idx="0">
                  <c:v>California</c:v>
                </c:pt>
                <c:pt idx="1">
                  <c:v>Illinois</c:v>
                </c:pt>
                <c:pt idx="2">
                  <c:v>Texas</c:v>
                </c:pt>
                <c:pt idx="3">
                  <c:v>Florida</c:v>
                </c:pt>
                <c:pt idx="4">
                  <c:v>New York</c:v>
                </c:pt>
              </c:strCache>
            </c:strRef>
          </c:cat>
          <c:val>
            <c:numRef>
              <c:f>'State-wise sales(Top 5)'!$B$4:$B$8</c:f>
              <c:numCache>
                <c:formatCode>General</c:formatCode>
                <c:ptCount val="5"/>
                <c:pt idx="0">
                  <c:v>1372210.2080000003</c:v>
                </c:pt>
                <c:pt idx="1">
                  <c:v>959327.28899999952</c:v>
                </c:pt>
                <c:pt idx="2">
                  <c:v>863891.02600000007</c:v>
                </c:pt>
                <c:pt idx="3">
                  <c:v>777663.93299999984</c:v>
                </c:pt>
                <c:pt idx="4">
                  <c:v>738894.19000000041</c:v>
                </c:pt>
              </c:numCache>
            </c:numRef>
          </c:val>
        </c:ser>
        <c:dLbls>
          <c:dLblPos val="outEnd"/>
          <c:showLegendKey val="0"/>
          <c:showVal val="1"/>
          <c:showCatName val="0"/>
          <c:showSerName val="0"/>
          <c:showPercent val="0"/>
          <c:showBubbleSize val="0"/>
        </c:dLbls>
        <c:gapWidth val="182"/>
        <c:axId val="251198312"/>
        <c:axId val="251198696"/>
      </c:barChart>
      <c:catAx>
        <c:axId val="251198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1198696"/>
        <c:crosses val="autoZero"/>
        <c:auto val="1"/>
        <c:lblAlgn val="ctr"/>
        <c:lblOffset val="100"/>
        <c:noMultiLvlLbl val="0"/>
      </c:catAx>
      <c:valAx>
        <c:axId val="251198696"/>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119831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Report.xlsx]product subcategory(Top 10)!PivotTable1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Top 10 Product Sub-category in terms of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1CE"/>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'product subcategory(Top 10)'!$B$3</c:f>
              <c:strCache>
                <c:ptCount val="1"/>
                <c:pt idx="0">
                  <c:v>Total</c:v>
                </c:pt>
              </c:strCache>
            </c:strRef>
          </c:tx>
          <c:spPr>
            <a:solidFill>
              <a:srgbClr val="0071CE"/>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 subcategory(Top 10)'!$A$4:$A$13</c:f>
              <c:strCache>
                <c:ptCount val="10"/>
                <c:pt idx="0">
                  <c:v>Appliances</c:v>
                </c:pt>
                <c:pt idx="1">
                  <c:v>Computer Peripherals</c:v>
                </c:pt>
                <c:pt idx="2">
                  <c:v>Bookcases</c:v>
                </c:pt>
                <c:pt idx="3">
                  <c:v>Binders and Binder Accessories</c:v>
                </c:pt>
                <c:pt idx="4">
                  <c:v>Storage &amp; Organization</c:v>
                </c:pt>
                <c:pt idx="5">
                  <c:v>Copiers and Fax</c:v>
                </c:pt>
                <c:pt idx="6">
                  <c:v>Chairs &amp; Chairmats</c:v>
                </c:pt>
                <c:pt idx="7">
                  <c:v>Telephones and Communication</c:v>
                </c:pt>
                <c:pt idx="8">
                  <c:v>Tables</c:v>
                </c:pt>
                <c:pt idx="9">
                  <c:v>Office Machines</c:v>
                </c:pt>
              </c:strCache>
            </c:strRef>
          </c:cat>
          <c:val>
            <c:numRef>
              <c:f>'product subcategory(Top 10)'!$B$4:$B$13</c:f>
              <c:numCache>
                <c:formatCode>General</c:formatCode>
                <c:ptCount val="10"/>
                <c:pt idx="0">
                  <c:v>736991.53999999957</c:v>
                </c:pt>
                <c:pt idx="1">
                  <c:v>795875.93999999843</c:v>
                </c:pt>
                <c:pt idx="2">
                  <c:v>822652.04000000015</c:v>
                </c:pt>
                <c:pt idx="3">
                  <c:v>1022957.5900000005</c:v>
                </c:pt>
                <c:pt idx="4">
                  <c:v>1070182.6000000001</c:v>
                </c:pt>
                <c:pt idx="5">
                  <c:v>1130361.3000000003</c:v>
                </c:pt>
                <c:pt idx="6">
                  <c:v>1761836.5500000014</c:v>
                </c:pt>
                <c:pt idx="7">
                  <c:v>1889313.8020000006</c:v>
                </c:pt>
                <c:pt idx="8">
                  <c:v>1896008.1420000014</c:v>
                </c:pt>
                <c:pt idx="9">
                  <c:v>2168697.14</c:v>
                </c:pt>
              </c:numCache>
            </c:numRef>
          </c:val>
        </c:ser>
        <c:dLbls>
          <c:showLegendKey val="0"/>
          <c:showVal val="0"/>
          <c:showCatName val="0"/>
          <c:showSerName val="0"/>
          <c:showPercent val="0"/>
          <c:showBubbleSize val="0"/>
        </c:dLbls>
        <c:gapWidth val="182"/>
        <c:axId val="341760928"/>
        <c:axId val="133237312"/>
      </c:barChart>
      <c:catAx>
        <c:axId val="341760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237312"/>
        <c:crosses val="autoZero"/>
        <c:auto val="1"/>
        <c:lblAlgn val="ctr"/>
        <c:lblOffset val="100"/>
        <c:noMultiLvlLbl val="0"/>
      </c:catAx>
      <c:valAx>
        <c:axId val="13323731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176092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Report.xlsx]Category-wise-sales!PivotTable2</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Category-Wise Sales</a:t>
            </a:r>
          </a:p>
        </c:rich>
      </c:tx>
      <c:layout>
        <c:manualLayout>
          <c:xMode val="edge"/>
          <c:yMode val="edge"/>
          <c:x val="2.2602808451760246E-3"/>
          <c:y val="3.950616669487054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20833333333333337"/>
              <c:y val="-0.22685185185185186"/>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0.18333333333333332"/>
              <c:y val="-0.22222222222222221"/>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35680751173708919"/>
              <c:y val="5.925925004230567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0.18333333333333332"/>
              <c:y val="-0.22222222222222221"/>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0.35680751173708919"/>
              <c:y val="5.925925004230567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0.20833333333333337"/>
              <c:y val="-0.22685185185185186"/>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F7173"/>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F7173"/>
          </a:solidFill>
          <a:ln>
            <a:noFill/>
          </a:ln>
          <a:effectLst>
            <a:outerShdw blurRad="317500" algn="ctr" rotWithShape="0">
              <a:prstClr val="black">
                <a:alpha val="25000"/>
              </a:prstClr>
            </a:outerShdw>
          </a:effectLst>
        </c:spPr>
      </c:pivotFmt>
      <c:pivotFmt>
        <c:idx val="10"/>
        <c:spPr>
          <a:solidFill>
            <a:srgbClr val="FFC220"/>
          </a:solidFill>
          <a:ln>
            <a:noFill/>
          </a:ln>
          <a:effectLst>
            <a:outerShdw blurRad="317500" algn="ctr" rotWithShape="0">
              <a:prstClr val="black">
                <a:alpha val="25000"/>
              </a:prstClr>
            </a:outerShdw>
          </a:effectLst>
        </c:spPr>
      </c:pivotFmt>
      <c:pivotFmt>
        <c:idx val="11"/>
        <c:spPr>
          <a:solidFill>
            <a:srgbClr val="0071CE"/>
          </a:solidFill>
          <a:ln>
            <a:noFill/>
          </a:ln>
          <a:effectLst>
            <a:outerShdw blurRad="317500" algn="ctr" rotWithShape="0">
              <a:prstClr val="black">
                <a:alpha val="25000"/>
              </a:prstClr>
            </a:outerShdw>
          </a:effectLst>
        </c:spPr>
      </c:pivotFmt>
      <c:pivotFmt>
        <c:idx val="12"/>
        <c:spPr>
          <a:solidFill>
            <a:srgbClr val="0F7173"/>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0F7173"/>
          </a:solidFill>
          <a:ln>
            <a:noFill/>
          </a:ln>
          <a:effectLst>
            <a:outerShdw blurRad="317500" algn="ctr" rotWithShape="0">
              <a:prstClr val="black">
                <a:alpha val="25000"/>
              </a:prstClr>
            </a:outerShdw>
          </a:effectLst>
        </c:spPr>
      </c:pivotFmt>
      <c:pivotFmt>
        <c:idx val="14"/>
        <c:spPr>
          <a:solidFill>
            <a:srgbClr val="FFC220"/>
          </a:solidFill>
          <a:ln>
            <a:noFill/>
          </a:ln>
          <a:effectLst>
            <a:outerShdw blurRad="317500" algn="ctr" rotWithShape="0">
              <a:prstClr val="black">
                <a:alpha val="25000"/>
              </a:prstClr>
            </a:outerShdw>
          </a:effectLst>
        </c:spPr>
      </c:pivotFmt>
      <c:pivotFmt>
        <c:idx val="15"/>
        <c:spPr>
          <a:solidFill>
            <a:srgbClr val="0071CE"/>
          </a:solidFill>
          <a:ln>
            <a:noFill/>
          </a:ln>
          <a:effectLst>
            <a:outerShdw blurRad="317500" algn="ctr" rotWithShape="0">
              <a:prstClr val="black">
                <a:alpha val="25000"/>
              </a:prstClr>
            </a:outerShdw>
          </a:effectLst>
        </c:spPr>
      </c:pivotFmt>
      <c:pivotFmt>
        <c:idx val="16"/>
        <c:spPr>
          <a:solidFill>
            <a:srgbClr val="0F7173"/>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0F7173"/>
          </a:solidFill>
          <a:ln>
            <a:noFill/>
          </a:ln>
          <a:effectLst>
            <a:outerShdw blurRad="317500" algn="ctr" rotWithShape="0">
              <a:prstClr val="black">
                <a:alpha val="25000"/>
              </a:prstClr>
            </a:outerShdw>
          </a:effectLst>
        </c:spPr>
      </c:pivotFmt>
      <c:pivotFmt>
        <c:idx val="18"/>
        <c:spPr>
          <a:solidFill>
            <a:srgbClr val="FFC220"/>
          </a:solidFill>
          <a:ln>
            <a:noFill/>
          </a:ln>
          <a:effectLst>
            <a:outerShdw blurRad="317500" algn="ctr" rotWithShape="0">
              <a:prstClr val="black">
                <a:alpha val="25000"/>
              </a:prstClr>
            </a:outerShdw>
          </a:effectLst>
        </c:spPr>
      </c:pivotFmt>
      <c:pivotFmt>
        <c:idx val="19"/>
        <c:spPr>
          <a:solidFill>
            <a:srgbClr val="0071CE"/>
          </a:solidFill>
          <a:ln>
            <a:noFill/>
          </a:ln>
          <a:effectLst>
            <a:outerShdw blurRad="317500" algn="ctr" rotWithShape="0">
              <a:prstClr val="black">
                <a:alpha val="25000"/>
              </a:prstClr>
            </a:outerShdw>
          </a:effectLst>
        </c:spPr>
      </c:pivotFmt>
      <c:pivotFmt>
        <c:idx val="20"/>
        <c:spPr>
          <a:solidFill>
            <a:srgbClr val="0F7173"/>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rgbClr val="0F7173"/>
          </a:solidFill>
          <a:ln>
            <a:noFill/>
          </a:ln>
          <a:effectLst>
            <a:outerShdw blurRad="317500" algn="ctr" rotWithShape="0">
              <a:prstClr val="black">
                <a:alpha val="25000"/>
              </a:prstClr>
            </a:outerShdw>
          </a:effectLst>
        </c:spPr>
      </c:pivotFmt>
      <c:pivotFmt>
        <c:idx val="22"/>
        <c:spPr>
          <a:solidFill>
            <a:srgbClr val="FFC220"/>
          </a:solidFill>
          <a:ln>
            <a:noFill/>
          </a:ln>
          <a:effectLst>
            <a:outerShdw blurRad="317500" algn="ctr" rotWithShape="0">
              <a:prstClr val="black">
                <a:alpha val="25000"/>
              </a:prstClr>
            </a:outerShdw>
          </a:effectLst>
        </c:spPr>
      </c:pivotFmt>
      <c:pivotFmt>
        <c:idx val="23"/>
        <c:spPr>
          <a:solidFill>
            <a:srgbClr val="0071CE"/>
          </a:solidFill>
          <a:ln>
            <a:noFill/>
          </a:ln>
          <a:effectLst>
            <a:outerShdw blurRad="317500" algn="ctr" rotWithShape="0">
              <a:prstClr val="black">
                <a:alpha val="25000"/>
              </a:prstClr>
            </a:outerShdw>
          </a:effectLst>
        </c:spPr>
      </c:pivotFmt>
      <c:pivotFmt>
        <c:idx val="24"/>
        <c:spPr>
          <a:solidFill>
            <a:srgbClr val="0F7173"/>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0F7173"/>
          </a:solidFill>
          <a:ln>
            <a:noFill/>
          </a:ln>
          <a:effectLst>
            <a:outerShdw blurRad="317500" algn="ctr" rotWithShape="0">
              <a:prstClr val="black">
                <a:alpha val="25000"/>
              </a:prstClr>
            </a:outerShdw>
          </a:effectLst>
        </c:spPr>
        <c:dLbl>
          <c:idx val="0"/>
          <c:layout>
            <c:manualLayout>
              <c:x val="9.7575866451042867E-2"/>
              <c:y val="9.52380952380952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6"/>
        <c:spPr>
          <a:solidFill>
            <a:srgbClr val="FFC220"/>
          </a:solidFill>
          <a:ln>
            <a:noFill/>
          </a:ln>
          <a:effectLst>
            <a:outerShdw blurRad="317500" algn="ctr" rotWithShape="0">
              <a:prstClr val="black">
                <a:alpha val="25000"/>
              </a:prstClr>
            </a:outerShdw>
          </a:effectLst>
        </c:spPr>
        <c:dLbl>
          <c:idx val="0"/>
          <c:layout>
            <c:manualLayout>
              <c:x val="-1.4575742597741685E-2"/>
              <c:y val="0.100250626566415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7"/>
        <c:spPr>
          <a:solidFill>
            <a:srgbClr val="0071CE"/>
          </a:solidFill>
          <a:ln>
            <a:noFill/>
          </a:ln>
          <a:effectLst>
            <a:outerShdw blurRad="317500" algn="ctr" rotWithShape="0">
              <a:prstClr val="black">
                <a:alpha val="25000"/>
              </a:prstClr>
            </a:outerShdw>
          </a:effectLst>
        </c:spPr>
        <c:dLbl>
          <c:idx val="0"/>
          <c:layout>
            <c:manualLayout>
              <c:x val="-9.7470472642805756E-2"/>
              <c:y val="6.01503759398496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'Category-wise-sales'!$B$3</c:f>
              <c:strCache>
                <c:ptCount val="1"/>
                <c:pt idx="0">
                  <c:v>Total</c:v>
                </c:pt>
              </c:strCache>
            </c:strRef>
          </c:tx>
          <c:spPr>
            <a:solidFill>
              <a:srgbClr val="0F7173"/>
            </a:solidFill>
          </c:spPr>
          <c:dPt>
            <c:idx val="0"/>
            <c:bubble3D val="0"/>
            <c:spPr>
              <a:solidFill>
                <a:srgbClr val="0F7173"/>
              </a:solidFill>
              <a:ln>
                <a:noFill/>
              </a:ln>
              <a:effectLst>
                <a:outerShdw blurRad="317500" algn="ctr" rotWithShape="0">
                  <a:prstClr val="black">
                    <a:alpha val="25000"/>
                  </a:prstClr>
                </a:outerShdw>
              </a:effectLst>
            </c:spPr>
          </c:dPt>
          <c:dPt>
            <c:idx val="1"/>
            <c:bubble3D val="0"/>
            <c:spPr>
              <a:solidFill>
                <a:srgbClr val="FFC220"/>
              </a:solidFill>
              <a:ln>
                <a:noFill/>
              </a:ln>
              <a:effectLst>
                <a:outerShdw blurRad="317500" algn="ctr" rotWithShape="0">
                  <a:prstClr val="black">
                    <a:alpha val="25000"/>
                  </a:prstClr>
                </a:outerShdw>
              </a:effectLst>
            </c:spPr>
          </c:dPt>
          <c:dPt>
            <c:idx val="2"/>
            <c:bubble3D val="0"/>
            <c:spPr>
              <a:solidFill>
                <a:srgbClr val="0071CE"/>
              </a:solidFill>
              <a:ln>
                <a:noFill/>
              </a:ln>
              <a:effectLst>
                <a:outerShdw blurRad="317500" algn="ctr" rotWithShape="0">
                  <a:prstClr val="black">
                    <a:alpha val="25000"/>
                  </a:prstClr>
                </a:outerShdw>
              </a:effectLst>
            </c:spPr>
          </c:dPt>
          <c:dLbls>
            <c:dLbl>
              <c:idx val="0"/>
              <c:layout>
                <c:manualLayout>
                  <c:x val="9.7575866451042867E-2"/>
                  <c:y val="9.5238095238095233E-2"/>
                </c:manualLayout>
              </c:layou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1.4575742597741685E-2"/>
                  <c:y val="0.10025062656641585"/>
                </c:manualLayout>
              </c:layout>
              <c:showLegendKey val="0"/>
              <c:showVal val="0"/>
              <c:showCatName val="0"/>
              <c:showSerName val="0"/>
              <c:showPercent val="1"/>
              <c:showBubbleSize val="0"/>
              <c:extLst>
                <c:ext xmlns:c15="http://schemas.microsoft.com/office/drawing/2012/chart" uri="{CE6537A1-D6FC-4f65-9D91-7224C49458BB}">
                  <c15:layout/>
                </c:ext>
              </c:extLst>
            </c:dLbl>
            <c:dLbl>
              <c:idx val="2"/>
              <c:layout>
                <c:manualLayout>
                  <c:x val="-9.7470472642805756E-2"/>
                  <c:y val="6.0150375939849621E-2"/>
                </c:manualLayout>
              </c:layou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'Category-wise-sales'!$A$4:$A$6</c:f>
              <c:strCache>
                <c:ptCount val="3"/>
                <c:pt idx="0">
                  <c:v>Furniture</c:v>
                </c:pt>
                <c:pt idx="1">
                  <c:v>Office Supplies</c:v>
                </c:pt>
                <c:pt idx="2">
                  <c:v>Technology</c:v>
                </c:pt>
              </c:strCache>
            </c:strRef>
          </c:cat>
          <c:val>
            <c:numRef>
              <c:f>'Category-wise-sales'!$B$4:$B$6</c:f>
              <c:numCache>
                <c:formatCode>General</c:formatCode>
                <c:ptCount val="3"/>
                <c:pt idx="0">
                  <c:v>5178590.542000006</c:v>
                </c:pt>
                <c:pt idx="1">
                  <c:v>3752762.1000000136</c:v>
                </c:pt>
                <c:pt idx="2">
                  <c:v>5984248.1819999916</c:v>
                </c:pt>
              </c:numCache>
            </c:numRef>
          </c:val>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46967981115036678"/>
          <c:y val="7.5845618610577226E-3"/>
          <c:w val="0.5276374256034897"/>
          <c:h val="9.2347064474064031E-2"/>
        </c:manualLayout>
      </c:layout>
      <c:overlay val="0"/>
      <c:spPr>
        <a:solidFill>
          <a:schemeClr val="tx1">
            <a:alpha val="78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Report.xlsx]KPIs!PivotTable3</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C220"/>
            </a:solidFill>
            <a:round/>
          </a:ln>
          <a:effectLst/>
        </c:spPr>
        <c:marker>
          <c:symbol val="none"/>
        </c:marker>
      </c:pivotFmt>
    </c:pivotFmts>
    <c:plotArea>
      <c:layout/>
      <c:lineChart>
        <c:grouping val="standard"/>
        <c:varyColors val="0"/>
        <c:ser>
          <c:idx val="0"/>
          <c:order val="0"/>
          <c:tx>
            <c:strRef>
              <c:f>KPIs!$B$3</c:f>
              <c:strCache>
                <c:ptCount val="1"/>
                <c:pt idx="0">
                  <c:v>Total</c:v>
                </c:pt>
              </c:strCache>
            </c:strRef>
          </c:tx>
          <c:spPr>
            <a:ln w="28575" cap="rnd">
              <a:solidFill>
                <a:srgbClr val="FFC220"/>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928620.41549999989</c:v>
                </c:pt>
                <c:pt idx="1">
                  <c:v>847603.14800000063</c:v>
                </c:pt>
                <c:pt idx="2">
                  <c:v>862052.20250000001</c:v>
                </c:pt>
                <c:pt idx="3">
                  <c:v>823206.95600000001</c:v>
                </c:pt>
                <c:pt idx="4">
                  <c:v>944671.35849999951</c:v>
                </c:pt>
                <c:pt idx="5">
                  <c:v>1030858.5139999994</c:v>
                </c:pt>
                <c:pt idx="6">
                  <c:v>1141104.3544999992</c:v>
                </c:pt>
                <c:pt idx="7">
                  <c:v>1115015.3270000005</c:v>
                </c:pt>
                <c:pt idx="8">
                  <c:v>1337956.9554999997</c:v>
                </c:pt>
                <c:pt idx="9">
                  <c:v>1383714.435000001</c:v>
                </c:pt>
                <c:pt idx="10">
                  <c:v>1163393.3715000004</c:v>
                </c:pt>
                <c:pt idx="11">
                  <c:v>1467489.9570000004</c:v>
                </c:pt>
              </c:numCache>
            </c:numRef>
          </c:val>
          <c:smooth val="0"/>
        </c:ser>
        <c:dLbls>
          <c:showLegendKey val="0"/>
          <c:showVal val="0"/>
          <c:showCatName val="0"/>
          <c:showSerName val="0"/>
          <c:showPercent val="0"/>
          <c:showBubbleSize val="0"/>
        </c:dLbls>
        <c:smooth val="0"/>
        <c:axId val="342207688"/>
        <c:axId val="342209648"/>
      </c:lineChart>
      <c:catAx>
        <c:axId val="342207688"/>
        <c:scaling>
          <c:orientation val="minMax"/>
        </c:scaling>
        <c:delete val="1"/>
        <c:axPos val="b"/>
        <c:numFmt formatCode="General" sourceLinked="1"/>
        <c:majorTickMark val="none"/>
        <c:minorTickMark val="none"/>
        <c:tickLblPos val="nextTo"/>
        <c:crossAx val="342209648"/>
        <c:crosses val="autoZero"/>
        <c:auto val="1"/>
        <c:lblAlgn val="ctr"/>
        <c:lblOffset val="100"/>
        <c:noMultiLvlLbl val="0"/>
      </c:catAx>
      <c:valAx>
        <c:axId val="342209648"/>
        <c:scaling>
          <c:orientation val="minMax"/>
        </c:scaling>
        <c:delete val="1"/>
        <c:axPos val="l"/>
        <c:numFmt formatCode="General" sourceLinked="1"/>
        <c:majorTickMark val="none"/>
        <c:minorTickMark val="none"/>
        <c:tickLblPos val="nextTo"/>
        <c:crossAx val="342207688"/>
        <c:crosses val="autoZero"/>
        <c:crossBetween val="between"/>
      </c:valAx>
      <c:spPr>
        <a:noFill/>
        <a:ln>
          <a:noFill/>
        </a:ln>
        <a:effectLst/>
      </c:spPr>
    </c:plotArea>
    <c:plotVisOnly val="1"/>
    <c:dispBlanksAs val="gap"/>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Report.xlsx]KPIs!PivotTable4</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C220"/>
            </a:solidFill>
            <a:round/>
          </a:ln>
          <a:effectLst/>
        </c:spPr>
        <c:marker>
          <c:symbol val="none"/>
        </c:marker>
      </c:pivotFmt>
    </c:pivotFmts>
    <c:plotArea>
      <c:layout/>
      <c:lineChart>
        <c:grouping val="standard"/>
        <c:varyColors val="0"/>
        <c:ser>
          <c:idx val="0"/>
          <c:order val="0"/>
          <c:tx>
            <c:strRef>
              <c:f>KPIs!$E$3</c:f>
              <c:strCache>
                <c:ptCount val="1"/>
                <c:pt idx="0">
                  <c:v>Total</c:v>
                </c:pt>
              </c:strCache>
            </c:strRef>
          </c:tx>
          <c:spPr>
            <a:ln w="28575" cap="rnd">
              <a:solidFill>
                <a:srgbClr val="FFC220"/>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109194.35288400004</c:v>
                </c:pt>
                <c:pt idx="1">
                  <c:v>72006.458791000041</c:v>
                </c:pt>
                <c:pt idx="2">
                  <c:v>81996.352332999988</c:v>
                </c:pt>
                <c:pt idx="3">
                  <c:v>84773.761454000036</c:v>
                </c:pt>
                <c:pt idx="4">
                  <c:v>98615.339038000078</c:v>
                </c:pt>
                <c:pt idx="5">
                  <c:v>118703.60415299996</c:v>
                </c:pt>
                <c:pt idx="6">
                  <c:v>120965.29999500015</c:v>
                </c:pt>
                <c:pt idx="7">
                  <c:v>74585.479370000059</c:v>
                </c:pt>
                <c:pt idx="8">
                  <c:v>164352.68813499997</c:v>
                </c:pt>
                <c:pt idx="9">
                  <c:v>174016.34196199992</c:v>
                </c:pt>
                <c:pt idx="10">
                  <c:v>106670.29870000004</c:v>
                </c:pt>
                <c:pt idx="11">
                  <c:v>144189.82154900001</c:v>
                </c:pt>
              </c:numCache>
            </c:numRef>
          </c:val>
          <c:smooth val="0"/>
        </c:ser>
        <c:dLbls>
          <c:showLegendKey val="0"/>
          <c:showVal val="0"/>
          <c:showCatName val="0"/>
          <c:showSerName val="0"/>
          <c:showPercent val="0"/>
          <c:showBubbleSize val="0"/>
        </c:dLbls>
        <c:smooth val="0"/>
        <c:axId val="342208472"/>
        <c:axId val="342203768"/>
      </c:lineChart>
      <c:catAx>
        <c:axId val="342208472"/>
        <c:scaling>
          <c:orientation val="minMax"/>
        </c:scaling>
        <c:delete val="1"/>
        <c:axPos val="b"/>
        <c:numFmt formatCode="General" sourceLinked="1"/>
        <c:majorTickMark val="none"/>
        <c:minorTickMark val="none"/>
        <c:tickLblPos val="nextTo"/>
        <c:crossAx val="342203768"/>
        <c:crosses val="autoZero"/>
        <c:auto val="1"/>
        <c:lblAlgn val="ctr"/>
        <c:lblOffset val="100"/>
        <c:noMultiLvlLbl val="0"/>
      </c:catAx>
      <c:valAx>
        <c:axId val="342203768"/>
        <c:scaling>
          <c:orientation val="minMax"/>
        </c:scaling>
        <c:delete val="1"/>
        <c:axPos val="l"/>
        <c:numFmt formatCode="General" sourceLinked="1"/>
        <c:majorTickMark val="none"/>
        <c:minorTickMark val="none"/>
        <c:tickLblPos val="nextTo"/>
        <c:crossAx val="342208472"/>
        <c:crosses val="autoZero"/>
        <c:crossBetween val="between"/>
      </c:valAx>
      <c:spPr>
        <a:noFill/>
        <a:ln>
          <a:noFill/>
        </a:ln>
        <a:effectLst/>
      </c:spPr>
    </c:plotArea>
    <c:plotVisOnly val="1"/>
    <c:dispBlanksAs val="gap"/>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Report.xlsx]KPIs!PivotTable5</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C220"/>
            </a:solidFill>
            <a:round/>
          </a:ln>
          <a:effectLst/>
        </c:spPr>
        <c:marker>
          <c:symbol val="none"/>
        </c:marker>
      </c:pivotFmt>
    </c:pivotFmts>
    <c:plotArea>
      <c:layout/>
      <c:lineChart>
        <c:grouping val="standard"/>
        <c:varyColors val="0"/>
        <c:ser>
          <c:idx val="0"/>
          <c:order val="0"/>
          <c:tx>
            <c:strRef>
              <c:f>KPIs!$H$3</c:f>
              <c:strCache>
                <c:ptCount val="1"/>
                <c:pt idx="0">
                  <c:v>Total</c:v>
                </c:pt>
              </c:strCache>
            </c:strRef>
          </c:tx>
          <c:spPr>
            <a:ln w="28575" cap="rnd">
              <a:solidFill>
                <a:srgbClr val="FFC220"/>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12400</c:v>
                </c:pt>
                <c:pt idx="1">
                  <c:v>12575</c:v>
                </c:pt>
                <c:pt idx="2">
                  <c:v>13006</c:v>
                </c:pt>
                <c:pt idx="3">
                  <c:v>12758</c:v>
                </c:pt>
                <c:pt idx="4">
                  <c:v>16657</c:v>
                </c:pt>
                <c:pt idx="5">
                  <c:v>16534</c:v>
                </c:pt>
                <c:pt idx="6">
                  <c:v>17929</c:v>
                </c:pt>
                <c:pt idx="7">
                  <c:v>18067</c:v>
                </c:pt>
                <c:pt idx="8">
                  <c:v>19116</c:v>
                </c:pt>
                <c:pt idx="9">
                  <c:v>18278</c:v>
                </c:pt>
                <c:pt idx="10">
                  <c:v>16251</c:v>
                </c:pt>
                <c:pt idx="11">
                  <c:v>18241</c:v>
                </c:pt>
              </c:numCache>
            </c:numRef>
          </c:val>
          <c:smooth val="0"/>
        </c:ser>
        <c:dLbls>
          <c:showLegendKey val="0"/>
          <c:showVal val="0"/>
          <c:showCatName val="0"/>
          <c:showSerName val="0"/>
          <c:showPercent val="0"/>
          <c:showBubbleSize val="0"/>
        </c:dLbls>
        <c:smooth val="0"/>
        <c:axId val="342204160"/>
        <c:axId val="342210432"/>
      </c:lineChart>
      <c:catAx>
        <c:axId val="342204160"/>
        <c:scaling>
          <c:orientation val="minMax"/>
        </c:scaling>
        <c:delete val="1"/>
        <c:axPos val="b"/>
        <c:numFmt formatCode="General" sourceLinked="1"/>
        <c:majorTickMark val="none"/>
        <c:minorTickMark val="none"/>
        <c:tickLblPos val="nextTo"/>
        <c:crossAx val="342210432"/>
        <c:crosses val="autoZero"/>
        <c:auto val="1"/>
        <c:lblAlgn val="ctr"/>
        <c:lblOffset val="100"/>
        <c:noMultiLvlLbl val="0"/>
      </c:catAx>
      <c:valAx>
        <c:axId val="342210432"/>
        <c:scaling>
          <c:orientation val="minMax"/>
        </c:scaling>
        <c:delete val="1"/>
        <c:axPos val="l"/>
        <c:numFmt formatCode="General" sourceLinked="1"/>
        <c:majorTickMark val="none"/>
        <c:minorTickMark val="none"/>
        <c:tickLblPos val="nextTo"/>
        <c:crossAx val="342204160"/>
        <c:crosses val="autoZero"/>
        <c:crossBetween val="between"/>
      </c:valAx>
      <c:spPr>
        <a:noFill/>
        <a:ln>
          <a:noFill/>
        </a:ln>
        <a:effectLst/>
      </c:spPr>
    </c:plotArea>
    <c:plotVisOnly val="1"/>
    <c:dispBlanksAs val="gap"/>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Report.xlsx]Category-wise Profit!PivotTable3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rPr>
              <a:t>Category-wise-Profit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0071CE"/>
          </a:solidFill>
          <a:ln>
            <a:noFill/>
          </a:ln>
          <a:effectLst/>
          <a:sp3d/>
        </c:spPr>
        <c:marker>
          <c:symbol val="none"/>
        </c:marker>
      </c:pivotFmt>
      <c:pivotFmt>
        <c:idx val="3"/>
        <c:spPr>
          <a:solidFill>
            <a:srgbClr val="FFC220"/>
          </a:solidFill>
          <a:ln>
            <a:noFill/>
          </a:ln>
          <a:effectLst/>
          <a:sp3d/>
        </c:spPr>
      </c:pivotFmt>
      <c:pivotFmt>
        <c:idx val="4"/>
        <c:spPr>
          <a:solidFill>
            <a:srgbClr val="0F7173"/>
          </a:solidFill>
          <a:ln>
            <a:noFill/>
          </a:ln>
          <a:effectLst/>
          <a:sp3d/>
        </c:spPr>
      </c:pivotFmt>
      <c:pivotFmt>
        <c:idx val="5"/>
        <c:spPr>
          <a:solidFill>
            <a:srgbClr val="0071CE"/>
          </a:solidFill>
          <a:ln>
            <a:noFill/>
          </a:ln>
          <a:effectLst/>
          <a:sp3d/>
        </c:spPr>
        <c:marker>
          <c:symbol val="none"/>
        </c:marker>
      </c:pivotFmt>
      <c:pivotFmt>
        <c:idx val="6"/>
        <c:spPr>
          <a:solidFill>
            <a:srgbClr val="0F7173"/>
          </a:solidFill>
          <a:ln>
            <a:noFill/>
          </a:ln>
          <a:effectLst/>
          <a:sp3d/>
        </c:spPr>
      </c:pivotFmt>
      <c:pivotFmt>
        <c:idx val="7"/>
        <c:spPr>
          <a:solidFill>
            <a:srgbClr val="FFC220"/>
          </a:solidFill>
          <a:ln>
            <a:noFill/>
          </a:ln>
          <a:effectLst/>
          <a:sp3d/>
        </c:spPr>
      </c:pivotFmt>
      <c:pivotFmt>
        <c:idx val="8"/>
        <c:spPr>
          <a:solidFill>
            <a:srgbClr val="0071CE"/>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F7173"/>
          </a:solidFill>
          <a:ln>
            <a:noFill/>
          </a:ln>
          <a:effectLst/>
          <a:sp3d/>
        </c:spPr>
        <c:dLbl>
          <c:idx val="0"/>
          <c:layout>
            <c:manualLayout>
              <c:x val="-3.0701400877442058E-17"/>
              <c:y val="-0.1237080406747585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87B247-7B5C-4C75-B9FC-1B0081CC5F9E}"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FFC220"/>
          </a:solidFill>
          <a:ln>
            <a:noFill/>
          </a:ln>
          <a:effectLst/>
          <a:sp3d/>
        </c:spPr>
        <c:dLbl>
          <c:idx val="0"/>
          <c:layout>
            <c:manualLayout>
              <c:x val="1.3397129691335873E-2"/>
              <c:y val="-0.2606705142789553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75001F-86B9-4510-8DEA-D44122D4C9E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0071CE"/>
          </a:solidFill>
          <a:ln>
            <a:noFill/>
          </a:ln>
          <a:effectLst/>
          <a:sp3d/>
        </c:spPr>
        <c:dLbl>
          <c:idx val="0"/>
          <c:layout>
            <c:manualLayout>
              <c:x val="1.004784726850195E-2"/>
              <c:y val="-0.3887966992635266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B712FA-ACBE-493B-9CE5-92C4D615310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0071CE"/>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F7173"/>
          </a:solidFill>
          <a:ln>
            <a:noFill/>
          </a:ln>
          <a:effectLst/>
          <a:sp3d/>
        </c:spPr>
        <c:dLbl>
          <c:idx val="0"/>
          <c:layout>
            <c:manualLayout>
              <c:x val="-3.0701400877442058E-17"/>
              <c:y val="-0.1237080406747585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87B247-7B5C-4C75-B9FC-1B0081CC5F9E}"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FFC220"/>
          </a:solidFill>
          <a:ln>
            <a:noFill/>
          </a:ln>
          <a:effectLst/>
          <a:sp3d/>
        </c:spPr>
        <c:dLbl>
          <c:idx val="0"/>
          <c:layout>
            <c:manualLayout>
              <c:x val="1.3397129691335873E-2"/>
              <c:y val="-0.2606705142789553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75001F-86B9-4510-8DEA-D44122D4C9E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rgbClr val="0071CE"/>
          </a:solidFill>
          <a:ln>
            <a:noFill/>
          </a:ln>
          <a:effectLst/>
          <a:sp3d/>
        </c:spPr>
        <c:dLbl>
          <c:idx val="0"/>
          <c:layout>
            <c:manualLayout>
              <c:x val="1.004784726850195E-2"/>
              <c:y val="-0.3887966992635266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B712FA-ACBE-493B-9CE5-92C4D615310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0071CE"/>
          </a:solidFill>
          <a:ln>
            <a:noFill/>
          </a:ln>
          <a:effectLst/>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F7173"/>
          </a:solidFill>
          <a:ln>
            <a:noFill/>
          </a:ln>
          <a:effectLst/>
          <a:sp3d/>
        </c:spPr>
        <c:dLbl>
          <c:idx val="0"/>
          <c:layout>
            <c:manualLayout>
              <c:x val="-3.0701400877442058E-17"/>
              <c:y val="-0.12370804067475856"/>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FFC220"/>
          </a:solidFill>
          <a:ln>
            <a:noFill/>
          </a:ln>
          <a:effectLst/>
          <a:sp3d/>
        </c:spPr>
        <c:dLbl>
          <c:idx val="0"/>
          <c:layout>
            <c:manualLayout>
              <c:x val="1.3397129691335873E-2"/>
              <c:y val="-0.26067051427895538"/>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0071CE"/>
          </a:solidFill>
          <a:ln>
            <a:noFill/>
          </a:ln>
          <a:effectLst/>
          <a:sp3d/>
        </c:spPr>
        <c:dLbl>
          <c:idx val="0"/>
          <c:layout>
            <c:manualLayout>
              <c:x val="1.004784726850195E-2"/>
              <c:y val="-0.38879669926352667"/>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'Category-wise Profit'!$B$3</c:f>
              <c:strCache>
                <c:ptCount val="1"/>
                <c:pt idx="0">
                  <c:v>Total</c:v>
                </c:pt>
              </c:strCache>
            </c:strRef>
          </c:tx>
          <c:spPr>
            <a:solidFill>
              <a:srgbClr val="0071CE"/>
            </a:solidFill>
            <a:ln>
              <a:noFill/>
            </a:ln>
            <a:effectLst/>
            <a:sp3d/>
          </c:spPr>
          <c:invertIfNegative val="0"/>
          <c:dPt>
            <c:idx val="0"/>
            <c:invertIfNegative val="0"/>
            <c:bubble3D val="0"/>
            <c:spPr>
              <a:solidFill>
                <a:srgbClr val="0F7173"/>
              </a:solidFill>
              <a:ln>
                <a:noFill/>
              </a:ln>
              <a:effectLst/>
              <a:sp3d/>
            </c:spPr>
          </c:dPt>
          <c:dPt>
            <c:idx val="1"/>
            <c:invertIfNegative val="0"/>
            <c:bubble3D val="0"/>
            <c:spPr>
              <a:solidFill>
                <a:srgbClr val="FFC220"/>
              </a:solidFill>
              <a:ln>
                <a:noFill/>
              </a:ln>
              <a:effectLst/>
              <a:sp3d/>
            </c:spPr>
          </c:dPt>
          <c:dPt>
            <c:idx val="2"/>
            <c:invertIfNegative val="0"/>
            <c:bubble3D val="0"/>
            <c:spPr>
              <a:solidFill>
                <a:srgbClr val="0071CE"/>
              </a:solidFill>
              <a:ln>
                <a:noFill/>
              </a:ln>
              <a:effectLst/>
              <a:sp3d/>
            </c:spPr>
          </c:dPt>
          <c:dLbls>
            <c:dLbl>
              <c:idx val="0"/>
              <c:layout>
                <c:manualLayout>
                  <c:x val="-3.0701400877442058E-17"/>
                  <c:y val="-0.1237080406747585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3397129691335873E-2"/>
                  <c:y val="-0.260670514278955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004784726850195E-2"/>
                  <c:y val="-0.38879669926352667"/>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'Category-wise Profit'!$A$4:$A$6</c:f>
              <c:strCache>
                <c:ptCount val="3"/>
                <c:pt idx="0">
                  <c:v>Furniture</c:v>
                </c:pt>
                <c:pt idx="1">
                  <c:v>Office Supplies</c:v>
                </c:pt>
                <c:pt idx="2">
                  <c:v>Technology</c:v>
                </c:pt>
              </c:strCache>
            </c:strRef>
          </c:cat>
          <c:val>
            <c:numRef>
              <c:f>'Category-wise Profit'!$B$4:$B$6</c:f>
              <c:numCache>
                <c:formatCode>General</c:formatCode>
                <c:ptCount val="3"/>
                <c:pt idx="0">
                  <c:v>117432.98628099998</c:v>
                </c:pt>
                <c:pt idx="1">
                  <c:v>518021.45800000033</c:v>
                </c:pt>
                <c:pt idx="2">
                  <c:v>886313.51530000009</c:v>
                </c:pt>
              </c:numCache>
            </c:numRef>
          </c:val>
        </c:ser>
        <c:dLbls>
          <c:showLegendKey val="0"/>
          <c:showVal val="1"/>
          <c:showCatName val="0"/>
          <c:showSerName val="0"/>
          <c:showPercent val="0"/>
          <c:showBubbleSize val="0"/>
        </c:dLbls>
        <c:gapWidth val="150"/>
        <c:shape val="box"/>
        <c:axId val="342204944"/>
        <c:axId val="342206120"/>
        <c:axId val="0"/>
      </c:bar3DChart>
      <c:catAx>
        <c:axId val="342204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206120"/>
        <c:crosses val="autoZero"/>
        <c:auto val="1"/>
        <c:lblAlgn val="ctr"/>
        <c:lblOffset val="100"/>
        <c:noMultiLvlLbl val="0"/>
      </c:catAx>
      <c:valAx>
        <c:axId val="342206120"/>
        <c:scaling>
          <c:orientation val="minMax"/>
        </c:scaling>
        <c:delete val="0"/>
        <c:axPos val="l"/>
        <c:majorGridlines>
          <c:spPr>
            <a:ln w="9525" cap="flat" cmpd="sng" algn="ctr">
              <a:no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20494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Report.xlsx]Container wise shipping charges!PivotTable5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Shipping</a:t>
            </a:r>
            <a:r>
              <a:rPr lang="en-US" b="1" baseline="0">
                <a:solidFill>
                  <a:schemeClr val="bg1"/>
                </a:solidFill>
              </a:rPr>
              <a:t> Charges based on Product Containers</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1CE"/>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1CE"/>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1CE"/>
          </a:solidFill>
          <a:ln>
            <a:noFill/>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'Container wise shipping charges'!$B$3</c:f>
              <c:strCache>
                <c:ptCount val="1"/>
                <c:pt idx="0">
                  <c:v>Total</c:v>
                </c:pt>
              </c:strCache>
            </c:strRef>
          </c:tx>
          <c:spPr>
            <a:solidFill>
              <a:srgbClr val="0071CE"/>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'Container wise shipping charges'!$A$4:$A$11</c:f>
              <c:strCache>
                <c:ptCount val="7"/>
                <c:pt idx="0">
                  <c:v>Wrap Bag</c:v>
                </c:pt>
                <c:pt idx="1">
                  <c:v>Small Pack</c:v>
                </c:pt>
                <c:pt idx="2">
                  <c:v>Medium Box</c:v>
                </c:pt>
                <c:pt idx="3">
                  <c:v>Large Box</c:v>
                </c:pt>
                <c:pt idx="4">
                  <c:v>Jumbo Drum</c:v>
                </c:pt>
                <c:pt idx="5">
                  <c:v>Jumbo Box</c:v>
                </c:pt>
                <c:pt idx="6">
                  <c:v>Small Box</c:v>
                </c:pt>
              </c:strCache>
            </c:strRef>
          </c:cat>
          <c:val>
            <c:numRef>
              <c:f>'Container wise shipping charges'!$B$4:$B$11</c:f>
              <c:numCache>
                <c:formatCode>General</c:formatCode>
                <c:ptCount val="7"/>
                <c:pt idx="0">
                  <c:v>3118.5999999999885</c:v>
                </c:pt>
                <c:pt idx="1">
                  <c:v>4184.669999999951</c:v>
                </c:pt>
                <c:pt idx="2">
                  <c:v>4490.0099999999911</c:v>
                </c:pt>
                <c:pt idx="3">
                  <c:v>12568.029999999984</c:v>
                </c:pt>
                <c:pt idx="4">
                  <c:v>25195.959999999988</c:v>
                </c:pt>
                <c:pt idx="5">
                  <c:v>26825.299999999992</c:v>
                </c:pt>
                <c:pt idx="6">
                  <c:v>31448.470000000721</c:v>
                </c:pt>
              </c:numCache>
            </c:numRef>
          </c:val>
        </c:ser>
        <c:dLbls>
          <c:dLblPos val="outEnd"/>
          <c:showLegendKey val="0"/>
          <c:showVal val="1"/>
          <c:showCatName val="0"/>
          <c:showSerName val="0"/>
          <c:showPercent val="0"/>
          <c:showBubbleSize val="0"/>
        </c:dLbls>
        <c:gapWidth val="182"/>
        <c:axId val="342206512"/>
        <c:axId val="342210824"/>
      </c:barChart>
      <c:catAx>
        <c:axId val="34220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210824"/>
        <c:crosses val="autoZero"/>
        <c:auto val="1"/>
        <c:lblAlgn val="ctr"/>
        <c:lblOffset val="100"/>
        <c:noMultiLvlLbl val="0"/>
      </c:catAx>
      <c:valAx>
        <c:axId val="342210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20651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Report.xlsx]SubCategory-wise profitVs sales!PivotTable1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Product</a:t>
            </a:r>
            <a:r>
              <a:rPr lang="en-IN" b="1" baseline="0">
                <a:solidFill>
                  <a:schemeClr val="bg1"/>
                </a:solidFill>
              </a:rPr>
              <a:t> Sub-Category-wise Profit and sales Distribution</a:t>
            </a:r>
            <a:endParaRPr lang="en-IN" b="1">
              <a:solidFill>
                <a:schemeClr val="bg1"/>
              </a:solidFill>
            </a:endParaRPr>
          </a:p>
        </c:rich>
      </c:tx>
      <c:layout>
        <c:manualLayout>
          <c:xMode val="edge"/>
          <c:yMode val="edge"/>
          <c:x val="9.4507028383279176E-3"/>
          <c:y val="1.16279105255174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F7173"/>
          </a:solidFill>
          <a:ln>
            <a:noFill/>
          </a:ln>
          <a:effectLst/>
        </c:spPr>
        <c:marker>
          <c:symbol val="none"/>
        </c:marker>
      </c:pivotFmt>
      <c:pivotFmt>
        <c:idx val="1"/>
        <c:spPr>
          <a:solidFill>
            <a:srgbClr val="FFC220"/>
          </a:solidFill>
          <a:ln>
            <a:noFill/>
          </a:ln>
          <a:effectLst/>
        </c:spPr>
        <c:marker>
          <c:symbol val="none"/>
        </c:marker>
      </c:pivotFmt>
      <c:pivotFmt>
        <c:idx val="2"/>
        <c:spPr>
          <a:solidFill>
            <a:srgbClr val="FFC220"/>
          </a:solidFill>
          <a:ln>
            <a:noFill/>
          </a:ln>
          <a:effectLst/>
        </c:spPr>
        <c:marker>
          <c:symbol val="none"/>
        </c:marker>
      </c:pivotFmt>
      <c:pivotFmt>
        <c:idx val="3"/>
        <c:spPr>
          <a:solidFill>
            <a:srgbClr val="0F7173"/>
          </a:solidFill>
          <a:ln>
            <a:noFill/>
          </a:ln>
          <a:effectLst/>
        </c:spPr>
        <c:marker>
          <c:symbol val="none"/>
        </c:marker>
      </c:pivotFmt>
      <c:pivotFmt>
        <c:idx val="4"/>
        <c:spPr>
          <a:solidFill>
            <a:srgbClr val="FFC22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0F7173"/>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220"/>
          </a:solidFill>
          <a:ln>
            <a:noFill/>
          </a:ln>
          <a:effectLst/>
        </c:spPr>
        <c:dLbl>
          <c:idx val="0"/>
          <c:layout>
            <c:manualLayout>
              <c:x val="0"/>
              <c:y val="-3.44414718712160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C220"/>
          </a:solidFill>
          <a:ln>
            <a:noFill/>
          </a:ln>
          <a:effectLst/>
        </c:spPr>
        <c:dLbl>
          <c:idx val="0"/>
          <c:layout>
            <c:manualLayout>
              <c:x val="-8.0666884471111466E-17"/>
              <c:y val="-1.72207359356080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1"/>
          <c:order val="1"/>
          <c:tx>
            <c:strRef>
              <c:f>'SubCategory-wise profitVs sales'!$C$3</c:f>
              <c:strCache>
                <c:ptCount val="1"/>
                <c:pt idx="0">
                  <c:v>Sum of Profit</c:v>
                </c:pt>
              </c:strCache>
            </c:strRef>
          </c:tx>
          <c:spPr>
            <a:solidFill>
              <a:srgbClr val="FFC220"/>
            </a:solidFill>
            <a:ln>
              <a:noFill/>
            </a:ln>
            <a:effectLst/>
          </c:spPr>
          <c:dPt>
            <c:idx val="10"/>
            <c:bubble3D val="0"/>
          </c:dPt>
          <c:dPt>
            <c:idx val="11"/>
            <c:bubble3D val="0"/>
          </c:dPt>
          <c:dLbls>
            <c:dLbl>
              <c:idx val="10"/>
              <c:layout>
                <c:manualLayout>
                  <c:x val="-8.0666884471111466E-17"/>
                  <c:y val="-1.722073593560800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3.4441471871216017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'SubCategory-wise profitVs sales'!$A$4:$A$16</c:f>
              <c:strCache>
                <c:ptCount val="13"/>
                <c:pt idx="0">
                  <c:v>Appliances</c:v>
                </c:pt>
                <c:pt idx="1">
                  <c:v>Binders and Binder Accessories</c:v>
                </c:pt>
                <c:pt idx="2">
                  <c:v>Chairs &amp; Chairmats</c:v>
                </c:pt>
                <c:pt idx="3">
                  <c:v>Computer Peripherals</c:v>
                </c:pt>
                <c:pt idx="4">
                  <c:v>Copiers and Fax</c:v>
                </c:pt>
                <c:pt idx="5">
                  <c:v>Envelopes</c:v>
                </c:pt>
                <c:pt idx="6">
                  <c:v>Labels</c:v>
                </c:pt>
                <c:pt idx="7">
                  <c:v>Office Furnishings</c:v>
                </c:pt>
                <c:pt idx="8">
                  <c:v>Office Machines</c:v>
                </c:pt>
                <c:pt idx="9">
                  <c:v>Paper</c:v>
                </c:pt>
                <c:pt idx="10">
                  <c:v>Pens &amp; Art Supplies</c:v>
                </c:pt>
                <c:pt idx="11">
                  <c:v>Storage &amp; Organization</c:v>
                </c:pt>
                <c:pt idx="12">
                  <c:v>Telephones and Communication</c:v>
                </c:pt>
              </c:strCache>
            </c:strRef>
          </c:cat>
          <c:val>
            <c:numRef>
              <c:f>'SubCategory-wise profitVs sales'!$C$4:$C$16</c:f>
              <c:numCache>
                <c:formatCode>General</c:formatCode>
                <c:ptCount val="13"/>
                <c:pt idx="0">
                  <c:v>97158.060000000041</c:v>
                </c:pt>
                <c:pt idx="1">
                  <c:v>307413.41800000018</c:v>
                </c:pt>
                <c:pt idx="2">
                  <c:v>149649.72500000003</c:v>
                </c:pt>
                <c:pt idx="3">
                  <c:v>94287.480000000083</c:v>
                </c:pt>
                <c:pt idx="4">
                  <c:v>167361.46399999995</c:v>
                </c:pt>
                <c:pt idx="5">
                  <c:v>48182.600000000057</c:v>
                </c:pt>
                <c:pt idx="6">
                  <c:v>13677.169999999991</c:v>
                </c:pt>
                <c:pt idx="7">
                  <c:v>100427.92400000013</c:v>
                </c:pt>
                <c:pt idx="8">
                  <c:v>307712.93030000024</c:v>
                </c:pt>
                <c:pt idx="9">
                  <c:v>45263.199999999997</c:v>
                </c:pt>
                <c:pt idx="10">
                  <c:v>7564.7800000000007</c:v>
                </c:pt>
                <c:pt idx="11">
                  <c:v>6664.1499999999751</c:v>
                </c:pt>
                <c:pt idx="12">
                  <c:v>316951.64099999954</c:v>
                </c:pt>
              </c:numCache>
            </c:numRef>
          </c:val>
        </c:ser>
        <c:dLbls>
          <c:showLegendKey val="0"/>
          <c:showVal val="1"/>
          <c:showCatName val="0"/>
          <c:showSerName val="0"/>
          <c:showPercent val="0"/>
          <c:showBubbleSize val="0"/>
        </c:dLbls>
        <c:axId val="342207296"/>
        <c:axId val="342206904"/>
      </c:areaChart>
      <c:barChart>
        <c:barDir val="col"/>
        <c:grouping val="clustered"/>
        <c:varyColors val="0"/>
        <c:ser>
          <c:idx val="0"/>
          <c:order val="0"/>
          <c:tx>
            <c:strRef>
              <c:f>'SubCategory-wise profitVs sales'!$B$3</c:f>
              <c:strCache>
                <c:ptCount val="1"/>
                <c:pt idx="0">
                  <c:v>Sum of Sales</c:v>
                </c:pt>
              </c:strCache>
            </c:strRef>
          </c:tx>
          <c:spPr>
            <a:solidFill>
              <a:srgbClr val="0F7173"/>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'SubCategory-wise profitVs sales'!$A$4:$A$16</c:f>
              <c:strCache>
                <c:ptCount val="13"/>
                <c:pt idx="0">
                  <c:v>Appliances</c:v>
                </c:pt>
                <c:pt idx="1">
                  <c:v>Binders and Binder Accessories</c:v>
                </c:pt>
                <c:pt idx="2">
                  <c:v>Chairs &amp; Chairmats</c:v>
                </c:pt>
                <c:pt idx="3">
                  <c:v>Computer Peripherals</c:v>
                </c:pt>
                <c:pt idx="4">
                  <c:v>Copiers and Fax</c:v>
                </c:pt>
                <c:pt idx="5">
                  <c:v>Envelopes</c:v>
                </c:pt>
                <c:pt idx="6">
                  <c:v>Labels</c:v>
                </c:pt>
                <c:pt idx="7">
                  <c:v>Office Furnishings</c:v>
                </c:pt>
                <c:pt idx="8">
                  <c:v>Office Machines</c:v>
                </c:pt>
                <c:pt idx="9">
                  <c:v>Paper</c:v>
                </c:pt>
                <c:pt idx="10">
                  <c:v>Pens &amp; Art Supplies</c:v>
                </c:pt>
                <c:pt idx="11">
                  <c:v>Storage &amp; Organization</c:v>
                </c:pt>
                <c:pt idx="12">
                  <c:v>Telephones and Communication</c:v>
                </c:pt>
              </c:strCache>
            </c:strRef>
          </c:cat>
          <c:val>
            <c:numRef>
              <c:f>'SubCategory-wise profitVs sales'!$B$4:$B$16</c:f>
              <c:numCache>
                <c:formatCode>General</c:formatCode>
                <c:ptCount val="13"/>
                <c:pt idx="0">
                  <c:v>736991.53999999957</c:v>
                </c:pt>
                <c:pt idx="1">
                  <c:v>1022957.5900000005</c:v>
                </c:pt>
                <c:pt idx="2">
                  <c:v>1761836.5500000014</c:v>
                </c:pt>
                <c:pt idx="3">
                  <c:v>795875.93999999843</c:v>
                </c:pt>
                <c:pt idx="4">
                  <c:v>1130361.3000000003</c:v>
                </c:pt>
                <c:pt idx="5">
                  <c:v>174085.80000000002</c:v>
                </c:pt>
                <c:pt idx="6">
                  <c:v>38981.550000000032</c:v>
                </c:pt>
                <c:pt idx="7">
                  <c:v>698093.81000000052</c:v>
                </c:pt>
                <c:pt idx="8">
                  <c:v>2168697.14</c:v>
                </c:pt>
                <c:pt idx="9">
                  <c:v>446452.86000000004</c:v>
                </c:pt>
                <c:pt idx="10">
                  <c:v>167107.22000000018</c:v>
                </c:pt>
                <c:pt idx="11">
                  <c:v>1070182.6000000001</c:v>
                </c:pt>
                <c:pt idx="12">
                  <c:v>1889313.8020000006</c:v>
                </c:pt>
              </c:numCache>
            </c:numRef>
          </c:val>
        </c:ser>
        <c:dLbls>
          <c:showLegendKey val="0"/>
          <c:showVal val="1"/>
          <c:showCatName val="0"/>
          <c:showSerName val="0"/>
          <c:showPercent val="0"/>
          <c:showBubbleSize val="0"/>
        </c:dLbls>
        <c:gapWidth val="219"/>
        <c:overlap val="-27"/>
        <c:axId val="342211216"/>
        <c:axId val="342210040"/>
      </c:barChart>
      <c:catAx>
        <c:axId val="34221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210040"/>
        <c:crosses val="autoZero"/>
        <c:auto val="1"/>
        <c:lblAlgn val="ctr"/>
        <c:lblOffset val="100"/>
        <c:noMultiLvlLbl val="0"/>
      </c:catAx>
      <c:valAx>
        <c:axId val="342210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211216"/>
        <c:crosses val="autoZero"/>
        <c:crossBetween val="between"/>
      </c:valAx>
      <c:valAx>
        <c:axId val="342206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207296"/>
        <c:crosses val="max"/>
        <c:crossBetween val="between"/>
      </c:valAx>
      <c:catAx>
        <c:axId val="342207296"/>
        <c:scaling>
          <c:orientation val="minMax"/>
        </c:scaling>
        <c:delete val="1"/>
        <c:axPos val="b"/>
        <c:numFmt formatCode="General" sourceLinked="1"/>
        <c:majorTickMark val="out"/>
        <c:minorTickMark val="none"/>
        <c:tickLblPos val="nextTo"/>
        <c:crossAx val="342206904"/>
        <c:crosses val="autoZero"/>
        <c:auto val="1"/>
        <c:lblAlgn val="ctr"/>
        <c:lblOffset val="100"/>
        <c:noMultiLvlLbl val="0"/>
      </c:catAx>
      <c:spPr>
        <a:noFill/>
        <a:ln>
          <a:noFill/>
        </a:ln>
        <a:effectLst/>
      </c:spPr>
    </c:plotArea>
    <c:legend>
      <c:legendPos val="r"/>
      <c:layout>
        <c:manualLayout>
          <c:xMode val="edge"/>
          <c:yMode val="edge"/>
          <c:x val="0.66316065304235017"/>
          <c:y val="1.1447538129899027E-3"/>
          <c:w val="0.33031406147641007"/>
          <c:h val="0.10423934121636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Report.xlsx]count of orders byShipping Mode!PivotTable2</c:name>
    <c:fmtId val="16"/>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Percent of orders by shipping mode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92D050"/>
          </a:solidFill>
          <a:ln>
            <a:noFill/>
          </a:ln>
          <a:effectLst>
            <a:outerShdw blurRad="317500" algn="ctr" rotWithShape="0">
              <a:prstClr val="black">
                <a:alpha val="25000"/>
              </a:prstClr>
            </a:outerShdw>
          </a:effectLst>
        </c:spPr>
      </c:pivotFmt>
      <c:pivotFmt>
        <c:idx val="2"/>
        <c:spPr>
          <a:solidFill>
            <a:srgbClr val="FFFF00"/>
          </a:solidFill>
          <a:ln>
            <a:noFill/>
          </a:ln>
          <a:effectLst>
            <a:outerShdw blurRad="317500" algn="ctr" rotWithShape="0">
              <a:prstClr val="black">
                <a:alpha val="25000"/>
              </a:prstClr>
            </a:outerShdw>
          </a:effectLst>
        </c:spPr>
      </c:pivotFmt>
      <c:pivotFmt>
        <c:idx val="3"/>
        <c:spPr>
          <a:solidFill>
            <a:srgbClr val="0071CE"/>
          </a:solidFill>
          <a:ln>
            <a:noFill/>
          </a:ln>
          <a:effectLst>
            <a:outerShdw blurRad="317500" algn="ctr" rotWithShape="0">
              <a:prstClr val="black">
                <a:alpha val="25000"/>
              </a:prstClr>
            </a:outerShdw>
          </a:effectLst>
        </c:spPr>
      </c:pivotFmt>
      <c:pivotFmt>
        <c:idx val="4"/>
        <c:spPr>
          <a:solidFill>
            <a:sysClr val="window" lastClr="FFFFFF"/>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92D050"/>
          </a:solidFill>
          <a:ln>
            <a:noFill/>
          </a:ln>
          <a:effectLst>
            <a:outerShdw blurRad="317500" algn="ctr" rotWithShape="0">
              <a:prstClr val="black">
                <a:alpha val="25000"/>
              </a:prstClr>
            </a:outerShdw>
          </a:effectLst>
        </c:spPr>
      </c:pivotFmt>
      <c:pivotFmt>
        <c:idx val="6"/>
        <c:spPr>
          <a:solidFill>
            <a:srgbClr val="FFFF00"/>
          </a:solidFill>
          <a:ln>
            <a:noFill/>
          </a:ln>
          <a:effectLst>
            <a:outerShdw blurRad="317500" algn="ctr" rotWithShape="0">
              <a:prstClr val="black">
                <a:alpha val="25000"/>
              </a:prstClr>
            </a:outerShdw>
          </a:effectLst>
        </c:spPr>
      </c:pivotFmt>
      <c:pivotFmt>
        <c:idx val="7"/>
        <c:spPr>
          <a:solidFill>
            <a:srgbClr val="0071CE"/>
          </a:solidFill>
          <a:ln>
            <a:noFill/>
          </a:ln>
          <a:effectLst>
            <a:outerShdw blurRad="317500" algn="ctr" rotWithShape="0">
              <a:prstClr val="black">
                <a:alpha val="25000"/>
              </a:prstClr>
            </a:outerShdw>
          </a:effectLst>
        </c:spPr>
      </c:pivotFmt>
      <c:pivotFmt>
        <c:idx val="8"/>
        <c:spPr>
          <a:solidFill>
            <a:sysClr val="window" lastClr="FFFFFF"/>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layout/>
            </c:ext>
          </c:extLst>
        </c:dLbl>
      </c:pivotFmt>
      <c:pivotFmt>
        <c:idx val="9"/>
        <c:spPr>
          <a:solidFill>
            <a:srgbClr val="0F7173"/>
          </a:solidFill>
          <a:ln>
            <a:noFill/>
          </a:ln>
          <a:effectLst>
            <a:outerShdw blurRad="317500" algn="ctr" rotWithShape="0">
              <a:prstClr val="black">
                <a:alpha val="25000"/>
              </a:prstClr>
            </a:outerShdw>
          </a:effectLst>
        </c:spPr>
      </c:pivotFmt>
      <c:pivotFmt>
        <c:idx val="10"/>
        <c:spPr>
          <a:solidFill>
            <a:srgbClr val="FFC220"/>
          </a:solidFill>
          <a:ln>
            <a:noFill/>
          </a:ln>
          <a:effectLst>
            <a:outerShdw blurRad="317500" algn="ctr" rotWithShape="0">
              <a:prstClr val="black">
                <a:alpha val="25000"/>
              </a:prstClr>
            </a:outerShdw>
          </a:effectLst>
        </c:spPr>
      </c:pivotFmt>
      <c:pivotFmt>
        <c:idx val="11"/>
        <c:spPr>
          <a:solidFill>
            <a:srgbClr val="0071CE"/>
          </a:solidFill>
          <a:ln>
            <a:noFill/>
          </a:ln>
          <a:effectLst>
            <a:outerShdw blurRad="317500" algn="ctr" rotWithShape="0">
              <a:prstClr val="black">
                <a:alpha val="25000"/>
              </a:prstClr>
            </a:outerShdw>
          </a:effectLst>
        </c:spPr>
      </c:pivotFmt>
    </c:pivotFmts>
    <c:plotArea>
      <c:layout/>
      <c:pieChart>
        <c:varyColors val="1"/>
        <c:ser>
          <c:idx val="0"/>
          <c:order val="0"/>
          <c:tx>
            <c:strRef>
              <c:f>'count of orders byShipping Mode'!$B$3</c:f>
              <c:strCache>
                <c:ptCount val="1"/>
                <c:pt idx="0">
                  <c:v>Total</c:v>
                </c:pt>
              </c:strCache>
            </c:strRef>
          </c:tx>
          <c:spPr>
            <a:solidFill>
              <a:sysClr val="window" lastClr="FFFFFF"/>
            </a:solidFill>
          </c:spPr>
          <c:dPt>
            <c:idx val="0"/>
            <c:bubble3D val="0"/>
            <c:spPr>
              <a:solidFill>
                <a:srgbClr val="0F7173"/>
              </a:solidFill>
              <a:ln>
                <a:noFill/>
              </a:ln>
              <a:effectLst>
                <a:outerShdw blurRad="317500" algn="ctr" rotWithShape="0">
                  <a:prstClr val="black">
                    <a:alpha val="25000"/>
                  </a:prstClr>
                </a:outerShdw>
              </a:effectLst>
            </c:spPr>
          </c:dPt>
          <c:dPt>
            <c:idx val="1"/>
            <c:bubble3D val="0"/>
            <c:spPr>
              <a:solidFill>
                <a:srgbClr val="FFC220"/>
              </a:solidFill>
              <a:ln>
                <a:noFill/>
              </a:ln>
              <a:effectLst>
                <a:outerShdw blurRad="317500" algn="ctr" rotWithShape="0">
                  <a:prstClr val="black">
                    <a:alpha val="25000"/>
                  </a:prstClr>
                </a:outerShdw>
              </a:effectLst>
            </c:spPr>
          </c:dPt>
          <c:dPt>
            <c:idx val="2"/>
            <c:bubble3D val="0"/>
            <c:spPr>
              <a:solidFill>
                <a:srgbClr val="0071CE"/>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'count of orders byShipping Mode'!$A$4:$A$6</c:f>
              <c:strCache>
                <c:ptCount val="3"/>
                <c:pt idx="0">
                  <c:v>Delivery Truck</c:v>
                </c:pt>
                <c:pt idx="1">
                  <c:v>Express Air</c:v>
                </c:pt>
                <c:pt idx="2">
                  <c:v>Regular Air</c:v>
                </c:pt>
              </c:strCache>
            </c:strRef>
          </c:cat>
          <c:val>
            <c:numRef>
              <c:f>'count of orders byShipping Mode'!$B$4:$B$6</c:f>
              <c:numCache>
                <c:formatCode>General</c:formatCode>
                <c:ptCount val="3"/>
                <c:pt idx="0">
                  <c:v>1146</c:v>
                </c:pt>
                <c:pt idx="1">
                  <c:v>983</c:v>
                </c:pt>
                <c:pt idx="2">
                  <c:v>6270</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tx1">
            <a:alpha val="78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Report.xlsx]Radar chart!PivotTable1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Customer Segment-wise Shipping Cost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C220"/>
            </a:solidFill>
            <a:round/>
          </a:ln>
          <a:effectLst/>
        </c:spPr>
        <c:marker>
          <c:symbol val="none"/>
        </c:marker>
      </c:pivotFmt>
    </c:pivotFmts>
    <c:plotArea>
      <c:layout/>
      <c:radarChart>
        <c:radarStyle val="marker"/>
        <c:varyColors val="0"/>
        <c:ser>
          <c:idx val="0"/>
          <c:order val="0"/>
          <c:tx>
            <c:strRef>
              <c:f>'Radar chart'!$B$3</c:f>
              <c:strCache>
                <c:ptCount val="1"/>
                <c:pt idx="0">
                  <c:v>Total</c:v>
                </c:pt>
              </c:strCache>
            </c:strRef>
          </c:tx>
          <c:spPr>
            <a:ln w="28575" cap="rnd">
              <a:solidFill>
                <a:srgbClr val="FFC220"/>
              </a:solidFill>
              <a:round/>
            </a:ln>
            <a:effectLst/>
          </c:spPr>
          <c:marker>
            <c:symbol val="none"/>
          </c:marker>
          <c:cat>
            <c:strRef>
              <c:f>'Radar chart'!$A$4:$A$8</c:f>
              <c:strCache>
                <c:ptCount val="4"/>
                <c:pt idx="0">
                  <c:v>Consumer</c:v>
                </c:pt>
                <c:pt idx="1">
                  <c:v>Corporate</c:v>
                </c:pt>
                <c:pt idx="2">
                  <c:v>Home Office</c:v>
                </c:pt>
                <c:pt idx="3">
                  <c:v>Small Business</c:v>
                </c:pt>
              </c:strCache>
            </c:strRef>
          </c:cat>
          <c:val>
            <c:numRef>
              <c:f>'Radar chart'!$B$4:$B$8</c:f>
              <c:numCache>
                <c:formatCode>General</c:formatCode>
                <c:ptCount val="4"/>
                <c:pt idx="0">
                  <c:v>21477.810000000078</c:v>
                </c:pt>
                <c:pt idx="1">
                  <c:v>39061.850000000319</c:v>
                </c:pt>
                <c:pt idx="2">
                  <c:v>25952.210000000203</c:v>
                </c:pt>
                <c:pt idx="3">
                  <c:v>21339.170000000075</c:v>
                </c:pt>
              </c:numCache>
            </c:numRef>
          </c:val>
        </c:ser>
        <c:dLbls>
          <c:showLegendKey val="0"/>
          <c:showVal val="0"/>
          <c:showCatName val="0"/>
          <c:showSerName val="0"/>
          <c:showPercent val="0"/>
          <c:showBubbleSize val="0"/>
        </c:dLbls>
        <c:axId val="342921664"/>
        <c:axId val="342920096"/>
      </c:radarChart>
      <c:catAx>
        <c:axId val="34292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crossAx val="342920096"/>
        <c:crosses val="autoZero"/>
        <c:auto val="1"/>
        <c:lblAlgn val="ctr"/>
        <c:lblOffset val="100"/>
        <c:noMultiLvlLbl val="0"/>
      </c:catAx>
      <c:valAx>
        <c:axId val="3429200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42921664"/>
        <c:crosses val="autoZero"/>
        <c:crossBetween val="between"/>
      </c:valAx>
      <c:spPr>
        <a:noFill/>
        <a:ln>
          <a:noFill/>
        </a:ln>
        <a:effectLst/>
      </c:spPr>
    </c:plotArea>
    <c:plotVisOnly val="1"/>
    <c:dispBlanksAs val="gap"/>
    <c:showDLblsOverMax val="0"/>
  </c:chart>
  <c:spPr>
    <a:solidFill>
      <a:schemeClr val="tx1"/>
    </a:solidFill>
    <a:ln w="9525" cap="flat" cmpd="sng" algn="ctr">
      <a:solidFill>
        <a:srgbClr val="27293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Report.xlsx]Top 5 customers!PivotTable2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baseline="0">
                <a:solidFill>
                  <a:schemeClr val="bg1"/>
                </a:solidFill>
                <a:effectLst/>
              </a:rPr>
              <a:t>Top 5 customers in terms of profit</a:t>
            </a:r>
            <a:endParaRPr lang="en-IN" sz="1600" b="1">
              <a:solidFill>
                <a:schemeClr val="bg1"/>
              </a:solidFill>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tx1"/>
          </a:solidFill>
          <a:ln>
            <a:noFill/>
          </a:ln>
          <a:effectLst/>
          <a:sp3d/>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1CE"/>
          </a:solidFill>
          <a:ln>
            <a:noFill/>
          </a:ln>
          <a:effectLst/>
          <a:sp3d/>
        </c:spPr>
        <c:dLbl>
          <c:idx val="0"/>
          <c:layout>
            <c:manualLayout>
              <c:x val="1.6666666666666566E-2"/>
              <c:y val="-0.35648148148148145"/>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C220"/>
          </a:solidFill>
          <a:ln>
            <a:noFill/>
          </a:ln>
          <a:effectLst/>
          <a:sp3d/>
        </c:spPr>
        <c:dLbl>
          <c:idx val="0"/>
          <c:layout>
            <c:manualLayout>
              <c:x val="-1.0185067526415994E-16"/>
              <c:y val="-0.31481481481481488"/>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0F7173"/>
          </a:solidFill>
          <a:ln>
            <a:noFill/>
          </a:ln>
          <a:effectLst/>
          <a:sp3d/>
        </c:spPr>
        <c:dLbl>
          <c:idx val="0"/>
          <c:layout>
            <c:manualLayout>
              <c:x val="5.5555555555555558E-3"/>
              <c:y val="-0.28240740740740738"/>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0071CE"/>
          </a:solidFill>
          <a:ln>
            <a:noFill/>
          </a:ln>
          <a:effectLst/>
          <a:sp3d/>
        </c:spPr>
        <c:dLbl>
          <c:idx val="0"/>
          <c:layout>
            <c:manualLayout>
              <c:x val="2.7777777777777779E-3"/>
              <c:y val="-0.25000000000000006"/>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C220"/>
          </a:solidFill>
          <a:ln>
            <a:noFill/>
          </a:ln>
          <a:effectLst/>
          <a:sp3d/>
        </c:spPr>
        <c:dLbl>
          <c:idx val="0"/>
          <c:layout>
            <c:manualLayout>
              <c:x val="2.7777777777777779E-3"/>
              <c:y val="-0.23148148148148148"/>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 5 customers'!$B$3</c:f>
              <c:strCache>
                <c:ptCount val="1"/>
                <c:pt idx="0">
                  <c:v>Total</c:v>
                </c:pt>
              </c:strCache>
            </c:strRef>
          </c:tx>
          <c:spPr>
            <a:solidFill>
              <a:schemeClr val="tx1"/>
            </a:solidFill>
            <a:ln>
              <a:noFill/>
            </a:ln>
            <a:effectLst/>
            <a:sp3d/>
          </c:spPr>
          <c:invertIfNegative val="0"/>
          <c:dPt>
            <c:idx val="0"/>
            <c:invertIfNegative val="0"/>
            <c:bubble3D val="0"/>
            <c:spPr>
              <a:solidFill>
                <a:srgbClr val="FFC220"/>
              </a:solidFill>
              <a:ln>
                <a:noFill/>
              </a:ln>
              <a:effectLst/>
              <a:sp3d/>
            </c:spPr>
          </c:dPt>
          <c:dPt>
            <c:idx val="1"/>
            <c:invertIfNegative val="0"/>
            <c:bubble3D val="0"/>
            <c:spPr>
              <a:solidFill>
                <a:srgbClr val="0071CE"/>
              </a:solidFill>
              <a:ln>
                <a:noFill/>
              </a:ln>
              <a:effectLst/>
              <a:sp3d/>
            </c:spPr>
          </c:dPt>
          <c:dPt>
            <c:idx val="2"/>
            <c:invertIfNegative val="0"/>
            <c:bubble3D val="0"/>
            <c:spPr>
              <a:solidFill>
                <a:srgbClr val="0F7173"/>
              </a:solidFill>
              <a:ln>
                <a:noFill/>
              </a:ln>
              <a:effectLst/>
              <a:sp3d/>
            </c:spPr>
          </c:dPt>
          <c:dPt>
            <c:idx val="3"/>
            <c:invertIfNegative val="0"/>
            <c:bubble3D val="0"/>
            <c:spPr>
              <a:solidFill>
                <a:srgbClr val="FFC220"/>
              </a:solidFill>
              <a:ln>
                <a:noFill/>
              </a:ln>
              <a:effectLst/>
              <a:sp3d/>
            </c:spPr>
          </c:dPt>
          <c:dPt>
            <c:idx val="4"/>
            <c:invertIfNegative val="0"/>
            <c:bubble3D val="0"/>
            <c:spPr>
              <a:solidFill>
                <a:srgbClr val="0071CE"/>
              </a:solidFill>
              <a:ln>
                <a:noFill/>
              </a:ln>
              <a:effectLst/>
              <a:sp3d/>
            </c:spPr>
          </c:dPt>
          <c:dLbls>
            <c:dLbl>
              <c:idx val="0"/>
              <c:layout>
                <c:manualLayout>
                  <c:x val="2.7777777777777779E-3"/>
                  <c:y val="-0.2314814814814814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7777777777777779E-3"/>
                  <c:y val="-0.250000000000000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5555555555555558E-3"/>
                  <c:y val="-0.282407407407407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0185067526415994E-16"/>
                  <c:y val="-0.314814814814814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6666666666666566E-2"/>
                  <c:y val="-0.35648148148148145"/>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customers'!$A$4:$A$9</c:f>
              <c:strCache>
                <c:ptCount val="5"/>
                <c:pt idx="0">
                  <c:v>Alejandro Grove</c:v>
                </c:pt>
                <c:pt idx="1">
                  <c:v>Karen Carlisle</c:v>
                </c:pt>
                <c:pt idx="2">
                  <c:v>Grant Carroll</c:v>
                </c:pt>
                <c:pt idx="3">
                  <c:v>Deborah Brumfield</c:v>
                </c:pt>
                <c:pt idx="4">
                  <c:v>Emily Phan</c:v>
                </c:pt>
              </c:strCache>
            </c:strRef>
          </c:cat>
          <c:val>
            <c:numRef>
              <c:f>'Top 5 customers'!$B$4:$B$9</c:f>
              <c:numCache>
                <c:formatCode>General</c:formatCode>
                <c:ptCount val="5"/>
                <c:pt idx="0">
                  <c:v>20588.918427999997</c:v>
                </c:pt>
                <c:pt idx="1">
                  <c:v>21731.524499999996</c:v>
                </c:pt>
                <c:pt idx="2">
                  <c:v>27977.279500000004</c:v>
                </c:pt>
                <c:pt idx="3">
                  <c:v>31121.219000000001</c:v>
                </c:pt>
                <c:pt idx="4">
                  <c:v>34005.445499999994</c:v>
                </c:pt>
              </c:numCache>
            </c:numRef>
          </c:val>
        </c:ser>
        <c:dLbls>
          <c:showLegendKey val="0"/>
          <c:showVal val="1"/>
          <c:showCatName val="0"/>
          <c:showSerName val="0"/>
          <c:showPercent val="0"/>
          <c:showBubbleSize val="0"/>
        </c:dLbls>
        <c:gapWidth val="150"/>
        <c:shape val="box"/>
        <c:axId val="342918920"/>
        <c:axId val="342920488"/>
        <c:axId val="0"/>
      </c:bar3DChart>
      <c:catAx>
        <c:axId val="3429189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920488"/>
        <c:crosses val="autoZero"/>
        <c:auto val="1"/>
        <c:lblAlgn val="ctr"/>
        <c:lblOffset val="100"/>
        <c:noMultiLvlLbl val="0"/>
      </c:catAx>
      <c:valAx>
        <c:axId val="342920488"/>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918920"/>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Report.xlsx]Region based Top 1 Customers!PivotTable3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Region based Top 1 Customers in terms of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pivotFmt>
      <c:pivotFmt>
        <c:idx val="1"/>
        <c:spPr>
          <a:solidFill>
            <a:srgbClr val="0071CE"/>
          </a:solidFill>
          <a:ln>
            <a:noFill/>
          </a:ln>
          <a:effectLst/>
          <a:sp3d/>
        </c:spPr>
      </c:pivotFmt>
      <c:pivotFmt>
        <c:idx val="2"/>
        <c:spPr>
          <a:solidFill>
            <a:srgbClr val="FFC220"/>
          </a:solidFill>
          <a:ln>
            <a:noFill/>
          </a:ln>
          <a:effectLst/>
          <a:sp3d/>
        </c:spPr>
      </c:pivotFmt>
      <c:pivotFmt>
        <c:idx val="3"/>
        <c:spPr>
          <a:solidFill>
            <a:srgbClr val="0F7173"/>
          </a:solidFill>
          <a:ln>
            <a:noFill/>
          </a:ln>
          <a:effectLst/>
          <a:sp3d/>
        </c:spPr>
      </c:pivotFmt>
      <c:pivotFmt>
        <c:idx val="4"/>
        <c:spPr>
          <a:solidFill>
            <a:srgbClr val="0071CE"/>
          </a:solidFill>
          <a:ln>
            <a:noFill/>
          </a:ln>
          <a:effectLst/>
          <a:sp3d/>
        </c:spPr>
      </c:pivotFmt>
      <c:pivotFmt>
        <c:idx val="5"/>
        <c:spPr>
          <a:solidFill>
            <a:schemeClr val="tx1"/>
          </a:solidFill>
          <a:ln>
            <a:noFill/>
          </a:ln>
          <a:effectLst/>
          <a:sp3d/>
        </c:spPr>
        <c:marker>
          <c:symbol val="none"/>
        </c:marker>
      </c:pivotFmt>
      <c:pivotFmt>
        <c:idx val="6"/>
        <c:spPr>
          <a:solidFill>
            <a:srgbClr val="0071CE"/>
          </a:solidFill>
          <a:ln>
            <a:noFill/>
          </a:ln>
          <a:effectLst/>
          <a:sp3d/>
        </c:spPr>
      </c:pivotFmt>
      <c:pivotFmt>
        <c:idx val="7"/>
        <c:spPr>
          <a:solidFill>
            <a:srgbClr val="0F7173"/>
          </a:solidFill>
          <a:ln>
            <a:noFill/>
          </a:ln>
          <a:effectLst/>
          <a:sp3d/>
        </c:spPr>
      </c:pivotFmt>
      <c:pivotFmt>
        <c:idx val="8"/>
        <c:spPr>
          <a:solidFill>
            <a:srgbClr val="FFC220"/>
          </a:solidFill>
          <a:ln>
            <a:noFill/>
          </a:ln>
          <a:effectLst/>
          <a:sp3d/>
        </c:spPr>
      </c:pivotFmt>
      <c:pivotFmt>
        <c:idx val="9"/>
        <c:spPr>
          <a:solidFill>
            <a:srgbClr val="0071CE"/>
          </a:solidFill>
          <a:ln>
            <a:noFill/>
          </a:ln>
          <a:effectLst/>
          <a:sp3d/>
        </c:spPr>
      </c:pivotFmt>
      <c:pivotFmt>
        <c:idx val="1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1CE"/>
          </a:solidFill>
          <a:ln>
            <a:noFill/>
          </a:ln>
          <a:effectLst/>
          <a:sp3d/>
        </c:spPr>
      </c:pivotFmt>
      <c:pivotFmt>
        <c:idx val="12"/>
        <c:spPr>
          <a:solidFill>
            <a:srgbClr val="0F7173"/>
          </a:solidFill>
          <a:ln>
            <a:noFill/>
          </a:ln>
          <a:effectLst/>
          <a:sp3d/>
        </c:spPr>
      </c:pivotFmt>
      <c:pivotFmt>
        <c:idx val="13"/>
        <c:spPr>
          <a:solidFill>
            <a:srgbClr val="FFC220"/>
          </a:solidFill>
          <a:ln>
            <a:noFill/>
          </a:ln>
          <a:effectLst/>
          <a:sp3d/>
        </c:spPr>
      </c:pivotFmt>
      <c:pivotFmt>
        <c:idx val="14"/>
        <c:spPr>
          <a:solidFill>
            <a:srgbClr val="0071CE"/>
          </a:solidFill>
          <a:ln>
            <a:noFill/>
          </a:ln>
          <a:effectLst/>
          <a:sp3d/>
        </c:spPr>
      </c:pivotFmt>
      <c:pivotFmt>
        <c:idx val="15"/>
        <c:spPr>
          <a:solidFill>
            <a:srgbClr val="0071CE"/>
          </a:solidFill>
          <a:ln>
            <a:noFill/>
          </a:ln>
          <a:effectLst/>
          <a:sp3d/>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rgbClr val="FFC220"/>
          </a:solidFill>
          <a:ln>
            <a:noFill/>
          </a:ln>
          <a:effectLst/>
          <a:sp3d/>
        </c:spPr>
      </c:pivotFmt>
      <c:pivotFmt>
        <c:idx val="17"/>
        <c:spPr>
          <a:solidFill>
            <a:srgbClr val="0F7173"/>
          </a:solidFill>
          <a:ln>
            <a:noFill/>
          </a:ln>
          <a:effectLst/>
          <a:sp3d/>
        </c:spPr>
      </c:pivotFmt>
      <c:pivotFmt>
        <c:idx val="18"/>
        <c:spPr>
          <a:solidFill>
            <a:srgbClr val="0071CE"/>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'Region based Top 1 Customers'!$B$3</c:f>
              <c:strCache>
                <c:ptCount val="1"/>
                <c:pt idx="0">
                  <c:v>Total</c:v>
                </c:pt>
              </c:strCache>
            </c:strRef>
          </c:tx>
          <c:spPr>
            <a:solidFill>
              <a:srgbClr val="0071CE"/>
            </a:solidFill>
            <a:ln>
              <a:noFill/>
            </a:ln>
            <a:effectLst/>
            <a:sp3d/>
          </c:spPr>
          <c:invertIfNegative val="0"/>
          <c:dPt>
            <c:idx val="1"/>
            <c:invertIfNegative val="0"/>
            <c:bubble3D val="0"/>
            <c:spPr>
              <a:solidFill>
                <a:srgbClr val="FFC220"/>
              </a:solidFill>
              <a:ln>
                <a:noFill/>
              </a:ln>
              <a:effectLst/>
              <a:sp3d/>
            </c:spPr>
          </c:dPt>
          <c:dPt>
            <c:idx val="2"/>
            <c:invertIfNegative val="0"/>
            <c:bubble3D val="0"/>
            <c:spPr>
              <a:solidFill>
                <a:srgbClr val="0F7173"/>
              </a:solidFill>
              <a:ln>
                <a:noFill/>
              </a:ln>
              <a:effectLst/>
              <a:sp3d/>
            </c:spPr>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'Region based Top 1 Customers'!$A$4:$A$12</c:f>
              <c:multiLvlStrCache>
                <c:ptCount val="4"/>
                <c:lvl>
                  <c:pt idx="0">
                    <c:v>Emily Phan</c:v>
                  </c:pt>
                  <c:pt idx="1">
                    <c:v>Alejandro Grove</c:v>
                  </c:pt>
                  <c:pt idx="2">
                    <c:v>Grant Carroll</c:v>
                  </c:pt>
                  <c:pt idx="3">
                    <c:v>Raymond Book</c:v>
                  </c:pt>
                </c:lvl>
                <c:lvl>
                  <c:pt idx="0">
                    <c:v>South</c:v>
                  </c:pt>
                  <c:pt idx="1">
                    <c:v>East</c:v>
                  </c:pt>
                  <c:pt idx="2">
                    <c:v>Central</c:v>
                  </c:pt>
                  <c:pt idx="3">
                    <c:v>West</c:v>
                  </c:pt>
                </c:lvl>
              </c:multiLvlStrCache>
            </c:multiLvlStrRef>
          </c:cat>
          <c:val>
            <c:numRef>
              <c:f>'Region based Top 1 Customers'!$B$4:$B$12</c:f>
              <c:numCache>
                <c:formatCode>General</c:formatCode>
                <c:ptCount val="4"/>
                <c:pt idx="0">
                  <c:v>97011.194000000003</c:v>
                </c:pt>
                <c:pt idx="1">
                  <c:v>83561.929999999993</c:v>
                </c:pt>
                <c:pt idx="2">
                  <c:v>82990.332000000009</c:v>
                </c:pt>
                <c:pt idx="3">
                  <c:v>70426.590000000011</c:v>
                </c:pt>
              </c:numCache>
            </c:numRef>
          </c:val>
        </c:ser>
        <c:dLbls>
          <c:showLegendKey val="0"/>
          <c:showVal val="1"/>
          <c:showCatName val="0"/>
          <c:showSerName val="0"/>
          <c:showPercent val="0"/>
          <c:showBubbleSize val="0"/>
        </c:dLbls>
        <c:gapWidth val="150"/>
        <c:shape val="box"/>
        <c:axId val="342914216"/>
        <c:axId val="342918528"/>
        <c:axId val="342277440"/>
      </c:bar3DChart>
      <c:catAx>
        <c:axId val="342914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918528"/>
        <c:crosses val="autoZero"/>
        <c:auto val="1"/>
        <c:lblAlgn val="ctr"/>
        <c:lblOffset val="100"/>
        <c:noMultiLvlLbl val="0"/>
      </c:catAx>
      <c:valAx>
        <c:axId val="342918528"/>
        <c:scaling>
          <c:orientation val="minMax"/>
        </c:scaling>
        <c:delete val="0"/>
        <c:axPos val="l"/>
        <c:numFmt formatCode="0.00,,&quot;M&quot;" sourceLinked="0"/>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914216"/>
        <c:crosses val="autoZero"/>
        <c:crossBetween val="between"/>
      </c:valAx>
      <c:serAx>
        <c:axId val="342277440"/>
        <c:scaling>
          <c:orientation val="minMax"/>
        </c:scaling>
        <c:delete val="1"/>
        <c:axPos val="b"/>
        <c:majorTickMark val="none"/>
        <c:minorTickMark val="none"/>
        <c:tickLblPos val="nextTo"/>
        <c:crossAx val="342918528"/>
        <c:crosses val="autoZero"/>
      </c:ser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Report.xlsx]monthwise top 1 customers!PivotTable4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Monthly Top 1 Customer in terms of sales</a:t>
            </a:r>
          </a:p>
        </c:rich>
      </c:tx>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F7173"/>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7173"/>
          </a:solidFill>
          <a:ln>
            <a:noFill/>
          </a:ln>
          <a:effectLst/>
        </c:spPr>
        <c:dLbl>
          <c:idx val="0"/>
          <c:layout>
            <c:manualLayout>
              <c:x val="-2.7777777777777779E-3"/>
              <c:y val="-0.2175925925925925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F7173"/>
          </a:solidFill>
          <a:ln>
            <a:noFill/>
          </a:ln>
          <a:effectLst/>
        </c:spPr>
        <c:dLbl>
          <c:idx val="0"/>
          <c:layout>
            <c:manualLayout>
              <c:x val="-1.3888888888888888E-2"/>
              <c:y val="-0.1527777777777777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F7173"/>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F7173"/>
          </a:solidFill>
          <a:ln>
            <a:noFill/>
          </a:ln>
          <a:effectLst/>
        </c:spPr>
        <c:dLbl>
          <c:idx val="0"/>
          <c:layout>
            <c:manualLayout>
              <c:x val="-1.3888888888888888E-2"/>
              <c:y val="-0.1527777777777777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0F7173"/>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0F7173"/>
          </a:solidFill>
          <a:ln>
            <a:noFill/>
          </a:ln>
          <a:effectLst/>
        </c:spPr>
        <c:dLbl>
          <c:idx val="0"/>
          <c:layout>
            <c:manualLayout>
              <c:x val="-2.7777777777777779E-3"/>
              <c:y val="-0.2175925925925925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F717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rgbClr val="0F7173"/>
          </a:solidFill>
          <a:ln>
            <a:noFill/>
          </a:ln>
          <a:effectLst/>
        </c:spPr>
      </c:pivotFmt>
      <c:pivotFmt>
        <c:idx val="28"/>
        <c:spPr>
          <a:solidFill>
            <a:srgbClr val="0F7173"/>
          </a:solidFill>
          <a:ln>
            <a:noFill/>
          </a:ln>
          <a:effectLst/>
        </c:spPr>
      </c:pivotFmt>
      <c:pivotFmt>
        <c:idx val="29"/>
        <c:spPr>
          <a:solidFill>
            <a:srgbClr val="0F7173"/>
          </a:solidFill>
          <a:ln>
            <a:noFill/>
          </a:ln>
          <a:effectLst/>
        </c:spPr>
      </c:pivotFmt>
      <c:pivotFmt>
        <c:idx val="30"/>
        <c:spPr>
          <a:solidFill>
            <a:srgbClr val="0F7173"/>
          </a:solidFill>
          <a:ln>
            <a:noFill/>
          </a:ln>
          <a:effectLst/>
        </c:spPr>
      </c:pivotFmt>
      <c:pivotFmt>
        <c:idx val="31"/>
        <c:spPr>
          <a:solidFill>
            <a:srgbClr val="0F7173"/>
          </a:solidFill>
          <a:ln>
            <a:noFill/>
          </a:ln>
          <a:effectLst/>
        </c:spPr>
      </c:pivotFmt>
      <c:pivotFmt>
        <c:idx val="32"/>
        <c:spPr>
          <a:solidFill>
            <a:srgbClr val="0F7173"/>
          </a:solidFill>
          <a:ln>
            <a:noFill/>
          </a:ln>
          <a:effectLst/>
        </c:spPr>
      </c:pivotFmt>
      <c:pivotFmt>
        <c:idx val="33"/>
        <c:spPr>
          <a:solidFill>
            <a:srgbClr val="0F7173"/>
          </a:solidFill>
          <a:ln>
            <a:noFill/>
          </a:ln>
          <a:effectLst/>
        </c:spPr>
      </c:pivotFmt>
      <c:pivotFmt>
        <c:idx val="34"/>
        <c:spPr>
          <a:solidFill>
            <a:srgbClr val="0F7173"/>
          </a:solidFill>
          <a:ln>
            <a:noFill/>
          </a:ln>
          <a:effectLst/>
        </c:spPr>
      </c:pivotFmt>
      <c:pivotFmt>
        <c:idx val="35"/>
        <c:spPr>
          <a:solidFill>
            <a:srgbClr val="0F7173"/>
          </a:solidFill>
          <a:ln>
            <a:noFill/>
          </a:ln>
          <a:effectLst/>
        </c:spPr>
      </c:pivotFmt>
      <c:pivotFmt>
        <c:idx val="36"/>
        <c:spPr>
          <a:solidFill>
            <a:srgbClr val="0F7173"/>
          </a:solidFill>
          <a:ln>
            <a:noFill/>
          </a:ln>
          <a:effectLst/>
        </c:spPr>
      </c:pivotFmt>
      <c:pivotFmt>
        <c:idx val="37"/>
        <c:spPr>
          <a:solidFill>
            <a:srgbClr val="0F7173"/>
          </a:solidFill>
          <a:ln>
            <a:noFill/>
          </a:ln>
          <a:effectLst/>
        </c:spPr>
      </c:pivotFmt>
      <c:pivotFmt>
        <c:idx val="38"/>
        <c:spPr>
          <a:solidFill>
            <a:srgbClr val="0F7173"/>
          </a:solidFill>
          <a:ln>
            <a:noFill/>
          </a:ln>
          <a:effectLst/>
        </c:spPr>
      </c:pivotFmt>
    </c:pivotFmts>
    <c:plotArea>
      <c:layout/>
      <c:areaChart>
        <c:grouping val="standard"/>
        <c:varyColors val="0"/>
        <c:ser>
          <c:idx val="0"/>
          <c:order val="0"/>
          <c:tx>
            <c:strRef>
              <c:f>'monthwise top 1 customers'!$B$3</c:f>
              <c:strCache>
                <c:ptCount val="1"/>
                <c:pt idx="0">
                  <c:v>Total</c:v>
                </c:pt>
              </c:strCache>
            </c:strRef>
          </c:tx>
          <c:spPr>
            <a:solidFill>
              <a:srgbClr val="0F717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'monthwise top 1 customers'!$A$4:$A$30</c:f>
              <c:multiLvlStrCache>
                <c:ptCount val="13"/>
                <c:lvl>
                  <c:pt idx="0">
                    <c:v>Deborah Brumfield</c:v>
                  </c:pt>
                  <c:pt idx="1">
                    <c:v>Paul Van Hugh</c:v>
                  </c:pt>
                  <c:pt idx="2">
                    <c:v>Deborah Brumfield</c:v>
                  </c:pt>
                  <c:pt idx="3">
                    <c:v>Jack O'Briant</c:v>
                  </c:pt>
                  <c:pt idx="4">
                    <c:v>Craig Carreira</c:v>
                  </c:pt>
                  <c:pt idx="5">
                    <c:v>Seth Vernon</c:v>
                  </c:pt>
                  <c:pt idx="6">
                    <c:v>Nick Crebassa</c:v>
                  </c:pt>
                  <c:pt idx="7">
                    <c:v>Matt Abelman</c:v>
                  </c:pt>
                  <c:pt idx="8">
                    <c:v>Lycoris Saunders</c:v>
                  </c:pt>
                  <c:pt idx="9">
                    <c:v>John Stevenson</c:v>
                  </c:pt>
                  <c:pt idx="10">
                    <c:v>Roy Skaria</c:v>
                  </c:pt>
                  <c:pt idx="11">
                    <c:v>Dennis Kane</c:v>
                  </c:pt>
                  <c:pt idx="12">
                    <c:v>Emily Phan</c:v>
                  </c:pt>
                </c:lvl>
                <c:lvl>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lvl>
              </c:multiLvlStrCache>
            </c:multiLvlStrRef>
          </c:cat>
          <c:val>
            <c:numRef>
              <c:f>'monthwise top 1 customers'!$B$4:$B$30</c:f>
              <c:numCache>
                <c:formatCode>General</c:formatCode>
                <c:ptCount val="13"/>
                <c:pt idx="0">
                  <c:v>35644.160000000003</c:v>
                </c:pt>
                <c:pt idx="1">
                  <c:v>40241.040000000001</c:v>
                </c:pt>
                <c:pt idx="2">
                  <c:v>31722.981500000002</c:v>
                </c:pt>
                <c:pt idx="3">
                  <c:v>34052.745999999992</c:v>
                </c:pt>
                <c:pt idx="4">
                  <c:v>41343.21</c:v>
                </c:pt>
                <c:pt idx="5">
                  <c:v>35501.990000000005</c:v>
                </c:pt>
                <c:pt idx="6">
                  <c:v>30028</c:v>
                </c:pt>
                <c:pt idx="7">
                  <c:v>26474.190000000002</c:v>
                </c:pt>
                <c:pt idx="8">
                  <c:v>34664.35</c:v>
                </c:pt>
                <c:pt idx="9">
                  <c:v>33902.363000000005</c:v>
                </c:pt>
                <c:pt idx="10">
                  <c:v>35973.177499999991</c:v>
                </c:pt>
                <c:pt idx="11">
                  <c:v>54867.899999999994</c:v>
                </c:pt>
                <c:pt idx="12">
                  <c:v>111968.664</c:v>
                </c:pt>
              </c:numCache>
            </c:numRef>
          </c:val>
        </c:ser>
        <c:dLbls>
          <c:showLegendKey val="0"/>
          <c:showVal val="1"/>
          <c:showCatName val="0"/>
          <c:showSerName val="0"/>
          <c:showPercent val="0"/>
          <c:showBubbleSize val="0"/>
        </c:dLbls>
        <c:axId val="342915000"/>
        <c:axId val="342920880"/>
      </c:areaChart>
      <c:catAx>
        <c:axId val="342915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920880"/>
        <c:crosses val="autoZero"/>
        <c:auto val="1"/>
        <c:lblAlgn val="ctr"/>
        <c:lblOffset val="100"/>
        <c:noMultiLvlLbl val="0"/>
      </c:catAx>
      <c:valAx>
        <c:axId val="342920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915000"/>
        <c:crosses val="autoZero"/>
        <c:crossBetween val="midCat"/>
      </c:valAx>
      <c:spPr>
        <a:noFill/>
        <a:ln>
          <a:noFill/>
        </a:ln>
        <a:effectLst/>
      </c:spPr>
    </c:plotArea>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Report.xlsx]KPIs!PivotTable3</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928620.41549999989</c:v>
                </c:pt>
                <c:pt idx="1">
                  <c:v>847603.14800000063</c:v>
                </c:pt>
                <c:pt idx="2">
                  <c:v>862052.20250000001</c:v>
                </c:pt>
                <c:pt idx="3">
                  <c:v>823206.95600000001</c:v>
                </c:pt>
                <c:pt idx="4">
                  <c:v>944671.35849999951</c:v>
                </c:pt>
                <c:pt idx="5">
                  <c:v>1030858.5139999994</c:v>
                </c:pt>
                <c:pt idx="6">
                  <c:v>1141104.3544999992</c:v>
                </c:pt>
                <c:pt idx="7">
                  <c:v>1115015.3270000005</c:v>
                </c:pt>
                <c:pt idx="8">
                  <c:v>1337956.9554999997</c:v>
                </c:pt>
                <c:pt idx="9">
                  <c:v>1383714.435000001</c:v>
                </c:pt>
                <c:pt idx="10">
                  <c:v>1163393.3715000004</c:v>
                </c:pt>
                <c:pt idx="11">
                  <c:v>1467489.9570000004</c:v>
                </c:pt>
              </c:numCache>
            </c:numRef>
          </c:val>
          <c:smooth val="0"/>
        </c:ser>
        <c:dLbls>
          <c:showLegendKey val="0"/>
          <c:showVal val="0"/>
          <c:showCatName val="0"/>
          <c:showSerName val="0"/>
          <c:showPercent val="0"/>
          <c:showBubbleSize val="0"/>
        </c:dLbls>
        <c:smooth val="0"/>
        <c:axId val="342916176"/>
        <c:axId val="342915392"/>
      </c:lineChart>
      <c:catAx>
        <c:axId val="342916176"/>
        <c:scaling>
          <c:orientation val="minMax"/>
        </c:scaling>
        <c:delete val="1"/>
        <c:axPos val="b"/>
        <c:numFmt formatCode="General" sourceLinked="1"/>
        <c:majorTickMark val="none"/>
        <c:minorTickMark val="none"/>
        <c:tickLblPos val="nextTo"/>
        <c:crossAx val="342915392"/>
        <c:crosses val="autoZero"/>
        <c:auto val="1"/>
        <c:lblAlgn val="ctr"/>
        <c:lblOffset val="100"/>
        <c:noMultiLvlLbl val="0"/>
      </c:catAx>
      <c:valAx>
        <c:axId val="342915392"/>
        <c:scaling>
          <c:orientation val="minMax"/>
        </c:scaling>
        <c:delete val="1"/>
        <c:axPos val="l"/>
        <c:numFmt formatCode="General" sourceLinked="1"/>
        <c:majorTickMark val="none"/>
        <c:minorTickMark val="none"/>
        <c:tickLblPos val="nextTo"/>
        <c:crossAx val="342916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Report.xlsx]KPIs!PivotTable4</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109194.35288400004</c:v>
                </c:pt>
                <c:pt idx="1">
                  <c:v>72006.458791000041</c:v>
                </c:pt>
                <c:pt idx="2">
                  <c:v>81996.352332999988</c:v>
                </c:pt>
                <c:pt idx="3">
                  <c:v>84773.761454000036</c:v>
                </c:pt>
                <c:pt idx="4">
                  <c:v>98615.339038000078</c:v>
                </c:pt>
                <c:pt idx="5">
                  <c:v>118703.60415299996</c:v>
                </c:pt>
                <c:pt idx="6">
                  <c:v>120965.29999500015</c:v>
                </c:pt>
                <c:pt idx="7">
                  <c:v>74585.479370000059</c:v>
                </c:pt>
                <c:pt idx="8">
                  <c:v>164352.68813499997</c:v>
                </c:pt>
                <c:pt idx="9">
                  <c:v>174016.34196199992</c:v>
                </c:pt>
                <c:pt idx="10">
                  <c:v>106670.29870000004</c:v>
                </c:pt>
                <c:pt idx="11">
                  <c:v>144189.82154900001</c:v>
                </c:pt>
              </c:numCache>
            </c:numRef>
          </c:val>
          <c:smooth val="0"/>
        </c:ser>
        <c:dLbls>
          <c:showLegendKey val="0"/>
          <c:showVal val="0"/>
          <c:showCatName val="0"/>
          <c:showSerName val="0"/>
          <c:showPercent val="0"/>
          <c:showBubbleSize val="0"/>
        </c:dLbls>
        <c:smooth val="0"/>
        <c:axId val="342915784"/>
        <c:axId val="342919704"/>
      </c:lineChart>
      <c:catAx>
        <c:axId val="342915784"/>
        <c:scaling>
          <c:orientation val="minMax"/>
        </c:scaling>
        <c:delete val="1"/>
        <c:axPos val="b"/>
        <c:numFmt formatCode="General" sourceLinked="1"/>
        <c:majorTickMark val="none"/>
        <c:minorTickMark val="none"/>
        <c:tickLblPos val="nextTo"/>
        <c:crossAx val="342919704"/>
        <c:crosses val="autoZero"/>
        <c:auto val="1"/>
        <c:lblAlgn val="ctr"/>
        <c:lblOffset val="100"/>
        <c:noMultiLvlLbl val="0"/>
      </c:catAx>
      <c:valAx>
        <c:axId val="342919704"/>
        <c:scaling>
          <c:orientation val="minMax"/>
        </c:scaling>
        <c:delete val="1"/>
        <c:axPos val="l"/>
        <c:numFmt formatCode="General" sourceLinked="1"/>
        <c:majorTickMark val="none"/>
        <c:minorTickMark val="none"/>
        <c:tickLblPos val="nextTo"/>
        <c:crossAx val="342915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Report.xlsx]KPIs!PivotTable5</c:name>
    <c:fmtId val="7"/>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12400</c:v>
                </c:pt>
                <c:pt idx="1">
                  <c:v>12575</c:v>
                </c:pt>
                <c:pt idx="2">
                  <c:v>13006</c:v>
                </c:pt>
                <c:pt idx="3">
                  <c:v>12758</c:v>
                </c:pt>
                <c:pt idx="4">
                  <c:v>16657</c:v>
                </c:pt>
                <c:pt idx="5">
                  <c:v>16534</c:v>
                </c:pt>
                <c:pt idx="6">
                  <c:v>17929</c:v>
                </c:pt>
                <c:pt idx="7">
                  <c:v>18067</c:v>
                </c:pt>
                <c:pt idx="8">
                  <c:v>19116</c:v>
                </c:pt>
                <c:pt idx="9">
                  <c:v>18278</c:v>
                </c:pt>
                <c:pt idx="10">
                  <c:v>16251</c:v>
                </c:pt>
                <c:pt idx="11">
                  <c:v>18241</c:v>
                </c:pt>
              </c:numCache>
            </c:numRef>
          </c:val>
          <c:smooth val="0"/>
        </c:ser>
        <c:dLbls>
          <c:showLegendKey val="0"/>
          <c:showVal val="0"/>
          <c:showCatName val="0"/>
          <c:showSerName val="0"/>
          <c:showPercent val="0"/>
          <c:showBubbleSize val="0"/>
        </c:dLbls>
        <c:smooth val="0"/>
        <c:axId val="342917744"/>
        <c:axId val="342918136"/>
      </c:lineChart>
      <c:catAx>
        <c:axId val="342917744"/>
        <c:scaling>
          <c:orientation val="minMax"/>
        </c:scaling>
        <c:delete val="1"/>
        <c:axPos val="b"/>
        <c:numFmt formatCode="General" sourceLinked="1"/>
        <c:majorTickMark val="none"/>
        <c:minorTickMark val="none"/>
        <c:tickLblPos val="nextTo"/>
        <c:crossAx val="342918136"/>
        <c:crosses val="autoZero"/>
        <c:auto val="1"/>
        <c:lblAlgn val="ctr"/>
        <c:lblOffset val="100"/>
        <c:noMultiLvlLbl val="0"/>
      </c:catAx>
      <c:valAx>
        <c:axId val="342918136"/>
        <c:scaling>
          <c:orientation val="minMax"/>
        </c:scaling>
        <c:delete val="1"/>
        <c:axPos val="l"/>
        <c:numFmt formatCode="General" sourceLinked="1"/>
        <c:majorTickMark val="none"/>
        <c:minorTickMark val="none"/>
        <c:tickLblPos val="nextTo"/>
        <c:crossAx val="342917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Report.xlsx]Month -wise sales and orders!PivotTable1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 -wise sales</a:t>
            </a:r>
            <a:r>
              <a:rPr lang="en-IN" baseline="0"/>
              <a:t> and orders</a:t>
            </a:r>
            <a:endParaRPr lang="en-IN"/>
          </a:p>
        </c:rich>
      </c:tx>
      <c:layout>
        <c:manualLayout>
          <c:xMode val="edge"/>
          <c:yMode val="edge"/>
          <c:x val="2.8937445319335117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2991426071741033"/>
          <c:y val="0.17171296296296296"/>
          <c:w val="0.80230949256342965"/>
          <c:h val="0.69729950422863807"/>
        </c:manualLayout>
      </c:layout>
      <c:barChart>
        <c:barDir val="col"/>
        <c:grouping val="clustered"/>
        <c:varyColors val="0"/>
        <c:ser>
          <c:idx val="0"/>
          <c:order val="0"/>
          <c:tx>
            <c:strRef>
              <c:f>'Month -wise sales and orders'!$B$3</c:f>
              <c:strCache>
                <c:ptCount val="1"/>
                <c:pt idx="0">
                  <c:v>Sum of Sales</c:v>
                </c:pt>
              </c:strCache>
            </c:strRef>
          </c:tx>
          <c:spPr>
            <a:solidFill>
              <a:schemeClr val="accent1"/>
            </a:solidFill>
            <a:ln>
              <a:noFill/>
            </a:ln>
            <a:effectLst/>
          </c:spPr>
          <c:invertIfNegative val="0"/>
          <c:cat>
            <c:strRef>
              <c:f>'Month -wise sales and orders'!$A$4:$A$16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'Month -wise sales and orders'!$B$4:$B$16</c:f>
              <c:numCache>
                <c:formatCode>General</c:formatCode>
                <c:ptCount val="13"/>
                <c:pt idx="0">
                  <c:v>928620.41549999989</c:v>
                </c:pt>
                <c:pt idx="1">
                  <c:v>847603.14800000063</c:v>
                </c:pt>
                <c:pt idx="2">
                  <c:v>862052.20250000001</c:v>
                </c:pt>
                <c:pt idx="3">
                  <c:v>823206.95600000001</c:v>
                </c:pt>
                <c:pt idx="4">
                  <c:v>944671.35849999951</c:v>
                </c:pt>
                <c:pt idx="5">
                  <c:v>1030858.5139999994</c:v>
                </c:pt>
                <c:pt idx="6">
                  <c:v>1141104.3545000008</c:v>
                </c:pt>
                <c:pt idx="7">
                  <c:v>1115015.3270000003</c:v>
                </c:pt>
                <c:pt idx="8">
                  <c:v>1337956.9555000009</c:v>
                </c:pt>
                <c:pt idx="9">
                  <c:v>1383714.4349999998</c:v>
                </c:pt>
                <c:pt idx="10">
                  <c:v>1163393.3714999997</c:v>
                </c:pt>
                <c:pt idx="11">
                  <c:v>1467489.9570000002</c:v>
                </c:pt>
                <c:pt idx="12">
                  <c:v>1869913.8290000022</c:v>
                </c:pt>
              </c:numCache>
            </c:numRef>
          </c:val>
        </c:ser>
        <c:dLbls>
          <c:showLegendKey val="0"/>
          <c:showVal val="0"/>
          <c:showCatName val="0"/>
          <c:showSerName val="0"/>
          <c:showPercent val="0"/>
          <c:showBubbleSize val="0"/>
        </c:dLbls>
        <c:gapWidth val="219"/>
        <c:overlap val="-27"/>
        <c:axId val="250479704"/>
        <c:axId val="250475000"/>
      </c:barChart>
      <c:lineChart>
        <c:grouping val="standard"/>
        <c:varyColors val="0"/>
        <c:ser>
          <c:idx val="1"/>
          <c:order val="1"/>
          <c:tx>
            <c:strRef>
              <c:f>'Month -wise sales and orders'!$C$3</c:f>
              <c:strCache>
                <c:ptCount val="1"/>
                <c:pt idx="0">
                  <c:v>Count of Order ID</c:v>
                </c:pt>
              </c:strCache>
            </c:strRef>
          </c:tx>
          <c:spPr>
            <a:ln w="28575" cap="rnd">
              <a:solidFill>
                <a:schemeClr val="accent2"/>
              </a:solidFill>
              <a:round/>
            </a:ln>
            <a:effectLst/>
          </c:spPr>
          <c:marker>
            <c:symbol val="none"/>
          </c:marker>
          <c:cat>
            <c:strRef>
              <c:f>'Month -wise sales and orders'!$A$4:$A$16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'Month -wise sales and orders'!$C$4:$C$16</c:f>
              <c:numCache>
                <c:formatCode>General</c:formatCode>
                <c:ptCount val="13"/>
                <c:pt idx="0">
                  <c:v>493</c:v>
                </c:pt>
                <c:pt idx="1">
                  <c:v>500</c:v>
                </c:pt>
                <c:pt idx="2">
                  <c:v>512</c:v>
                </c:pt>
                <c:pt idx="3">
                  <c:v>500</c:v>
                </c:pt>
                <c:pt idx="4">
                  <c:v>607</c:v>
                </c:pt>
                <c:pt idx="5">
                  <c:v>649</c:v>
                </c:pt>
                <c:pt idx="6">
                  <c:v>699</c:v>
                </c:pt>
                <c:pt idx="7">
                  <c:v>705</c:v>
                </c:pt>
                <c:pt idx="8">
                  <c:v>735</c:v>
                </c:pt>
                <c:pt idx="9">
                  <c:v>730</c:v>
                </c:pt>
                <c:pt idx="10">
                  <c:v>645</c:v>
                </c:pt>
                <c:pt idx="11">
                  <c:v>721</c:v>
                </c:pt>
                <c:pt idx="12">
                  <c:v>903</c:v>
                </c:pt>
              </c:numCache>
            </c:numRef>
          </c:val>
          <c:smooth val="0"/>
        </c:ser>
        <c:dLbls>
          <c:showLegendKey val="0"/>
          <c:showVal val="0"/>
          <c:showCatName val="0"/>
          <c:showSerName val="0"/>
          <c:showPercent val="0"/>
          <c:showBubbleSize val="0"/>
        </c:dLbls>
        <c:marker val="1"/>
        <c:smooth val="0"/>
        <c:axId val="250480880"/>
        <c:axId val="250480096"/>
      </c:lineChart>
      <c:catAx>
        <c:axId val="25047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75000"/>
        <c:crosses val="autoZero"/>
        <c:auto val="1"/>
        <c:lblAlgn val="ctr"/>
        <c:lblOffset val="100"/>
        <c:noMultiLvlLbl val="0"/>
      </c:catAx>
      <c:valAx>
        <c:axId val="25047500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79704"/>
        <c:crosses val="autoZero"/>
        <c:crossBetween val="between"/>
      </c:valAx>
      <c:valAx>
        <c:axId val="2504800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80880"/>
        <c:crosses val="max"/>
        <c:crossBetween val="between"/>
      </c:valAx>
      <c:catAx>
        <c:axId val="250480880"/>
        <c:scaling>
          <c:orientation val="minMax"/>
        </c:scaling>
        <c:delete val="1"/>
        <c:axPos val="b"/>
        <c:numFmt formatCode="General" sourceLinked="1"/>
        <c:majorTickMark val="out"/>
        <c:minorTickMark val="none"/>
        <c:tickLblPos val="nextTo"/>
        <c:crossAx val="250480096"/>
        <c:crosses val="autoZero"/>
        <c:auto val="1"/>
        <c:lblAlgn val="ctr"/>
        <c:lblOffset val="100"/>
        <c:noMultiLvlLbl val="0"/>
      </c:catAx>
      <c:spPr>
        <a:noFill/>
        <a:ln>
          <a:noFill/>
        </a:ln>
        <a:effectLst/>
      </c:spPr>
    </c:plotArea>
    <c:legend>
      <c:legendPos val="r"/>
      <c:layout>
        <c:manualLayout>
          <c:xMode val="edge"/>
          <c:yMode val="edge"/>
          <c:x val="0.46702690288713922"/>
          <c:y val="1.0045567220764046E-2"/>
          <c:w val="0.5329730971128607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Report.xlsx]monthwise top 1 customers!PivotTable4</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Monthly Top 1 Customer in terms of sales</a:t>
            </a:r>
          </a:p>
        </c:rich>
      </c:tx>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F717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F7173"/>
          </a:solidFill>
          <a:ln>
            <a:noFill/>
          </a:ln>
          <a:effectLst/>
        </c:spPr>
      </c:pivotFmt>
      <c:pivotFmt>
        <c:idx val="2"/>
        <c:spPr>
          <a:solidFill>
            <a:srgbClr val="0F7173"/>
          </a:solidFill>
          <a:ln>
            <a:noFill/>
          </a:ln>
          <a:effectLst/>
        </c:spPr>
      </c:pivotFmt>
      <c:pivotFmt>
        <c:idx val="3"/>
        <c:spPr>
          <a:solidFill>
            <a:srgbClr val="0F7173"/>
          </a:solidFill>
          <a:ln>
            <a:noFill/>
          </a:ln>
          <a:effectLst/>
        </c:spPr>
      </c:pivotFmt>
      <c:pivotFmt>
        <c:idx val="4"/>
        <c:spPr>
          <a:solidFill>
            <a:srgbClr val="0F7173"/>
          </a:solidFill>
          <a:ln>
            <a:noFill/>
          </a:ln>
          <a:effectLst/>
        </c:spPr>
      </c:pivotFmt>
      <c:pivotFmt>
        <c:idx val="5"/>
        <c:spPr>
          <a:solidFill>
            <a:srgbClr val="0F7173"/>
          </a:solidFill>
          <a:ln>
            <a:noFill/>
          </a:ln>
          <a:effectLst/>
        </c:spPr>
      </c:pivotFmt>
      <c:pivotFmt>
        <c:idx val="6"/>
        <c:spPr>
          <a:solidFill>
            <a:srgbClr val="0F7173"/>
          </a:solidFill>
          <a:ln>
            <a:noFill/>
          </a:ln>
          <a:effectLst/>
        </c:spPr>
      </c:pivotFmt>
      <c:pivotFmt>
        <c:idx val="7"/>
        <c:spPr>
          <a:solidFill>
            <a:srgbClr val="0F7173"/>
          </a:solidFill>
          <a:ln>
            <a:noFill/>
          </a:ln>
          <a:effectLst/>
        </c:spPr>
      </c:pivotFmt>
      <c:pivotFmt>
        <c:idx val="8"/>
        <c:spPr>
          <a:solidFill>
            <a:srgbClr val="0F7173"/>
          </a:solidFill>
          <a:ln>
            <a:noFill/>
          </a:ln>
          <a:effectLst/>
        </c:spPr>
      </c:pivotFmt>
      <c:pivotFmt>
        <c:idx val="9"/>
        <c:spPr>
          <a:solidFill>
            <a:srgbClr val="0F7173"/>
          </a:solidFill>
          <a:ln>
            <a:noFill/>
          </a:ln>
          <a:effectLst/>
        </c:spPr>
      </c:pivotFmt>
      <c:pivotFmt>
        <c:idx val="10"/>
        <c:spPr>
          <a:solidFill>
            <a:srgbClr val="0F7173"/>
          </a:solidFill>
          <a:ln>
            <a:noFill/>
          </a:ln>
          <a:effectLst/>
        </c:spPr>
      </c:pivotFmt>
      <c:pivotFmt>
        <c:idx val="11"/>
        <c:spPr>
          <a:solidFill>
            <a:srgbClr val="0F7173"/>
          </a:solidFill>
          <a:ln>
            <a:noFill/>
          </a:ln>
          <a:effectLst/>
        </c:spPr>
      </c:pivotFmt>
      <c:pivotFmt>
        <c:idx val="12"/>
        <c:spPr>
          <a:solidFill>
            <a:srgbClr val="0F7173"/>
          </a:solidFill>
          <a:ln>
            <a:noFill/>
          </a:ln>
          <a:effectLst/>
        </c:spPr>
      </c:pivotFmt>
    </c:pivotFmts>
    <c:plotArea>
      <c:layout/>
      <c:areaChart>
        <c:grouping val="standard"/>
        <c:varyColors val="0"/>
        <c:ser>
          <c:idx val="0"/>
          <c:order val="0"/>
          <c:tx>
            <c:strRef>
              <c:f>'monthwise top 1 customers'!$B$3</c:f>
              <c:strCache>
                <c:ptCount val="1"/>
                <c:pt idx="0">
                  <c:v>Total</c:v>
                </c:pt>
              </c:strCache>
            </c:strRef>
          </c:tx>
          <c:spPr>
            <a:solidFill>
              <a:srgbClr val="0F7173"/>
            </a:solidFill>
            <a:ln>
              <a:no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Pt>
            <c:idx val="10"/>
            <c:bubble3D val="0"/>
          </c:dPt>
          <c:dPt>
            <c:idx val="11"/>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'monthwise top 1 customers'!$A$4:$A$30</c:f>
              <c:multiLvlStrCache>
                <c:ptCount val="13"/>
                <c:lvl>
                  <c:pt idx="0">
                    <c:v>Deborah Brumfield</c:v>
                  </c:pt>
                  <c:pt idx="1">
                    <c:v>Paul Van Hugh</c:v>
                  </c:pt>
                  <c:pt idx="2">
                    <c:v>Deborah Brumfield</c:v>
                  </c:pt>
                  <c:pt idx="3">
                    <c:v>Jack O'Briant</c:v>
                  </c:pt>
                  <c:pt idx="4">
                    <c:v>Craig Carreira</c:v>
                  </c:pt>
                  <c:pt idx="5">
                    <c:v>Seth Vernon</c:v>
                  </c:pt>
                  <c:pt idx="6">
                    <c:v>Nick Crebassa</c:v>
                  </c:pt>
                  <c:pt idx="7">
                    <c:v>Matt Abelman</c:v>
                  </c:pt>
                  <c:pt idx="8">
                    <c:v>Lycoris Saunders</c:v>
                  </c:pt>
                  <c:pt idx="9">
                    <c:v>John Stevenson</c:v>
                  </c:pt>
                  <c:pt idx="10">
                    <c:v>Roy Skaria</c:v>
                  </c:pt>
                  <c:pt idx="11">
                    <c:v>Dennis Kane</c:v>
                  </c:pt>
                  <c:pt idx="12">
                    <c:v>Emily Phan</c:v>
                  </c:pt>
                </c:lvl>
                <c:lvl>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lvl>
              </c:multiLvlStrCache>
            </c:multiLvlStrRef>
          </c:cat>
          <c:val>
            <c:numRef>
              <c:f>'monthwise top 1 customers'!$B$4:$B$30</c:f>
              <c:numCache>
                <c:formatCode>General</c:formatCode>
                <c:ptCount val="13"/>
                <c:pt idx="0">
                  <c:v>35644.160000000003</c:v>
                </c:pt>
                <c:pt idx="1">
                  <c:v>40241.040000000001</c:v>
                </c:pt>
                <c:pt idx="2">
                  <c:v>31722.981500000002</c:v>
                </c:pt>
                <c:pt idx="3">
                  <c:v>34052.745999999992</c:v>
                </c:pt>
                <c:pt idx="4">
                  <c:v>41343.21</c:v>
                </c:pt>
                <c:pt idx="5">
                  <c:v>35501.990000000005</c:v>
                </c:pt>
                <c:pt idx="6">
                  <c:v>30028</c:v>
                </c:pt>
                <c:pt idx="7">
                  <c:v>26474.190000000002</c:v>
                </c:pt>
                <c:pt idx="8">
                  <c:v>34664.35</c:v>
                </c:pt>
                <c:pt idx="9">
                  <c:v>33902.363000000005</c:v>
                </c:pt>
                <c:pt idx="10">
                  <c:v>35973.177499999991</c:v>
                </c:pt>
                <c:pt idx="11">
                  <c:v>54867.899999999994</c:v>
                </c:pt>
                <c:pt idx="12">
                  <c:v>111968.664</c:v>
                </c:pt>
              </c:numCache>
            </c:numRef>
          </c:val>
        </c:ser>
        <c:dLbls>
          <c:showLegendKey val="0"/>
          <c:showVal val="1"/>
          <c:showCatName val="0"/>
          <c:showSerName val="0"/>
          <c:showPercent val="0"/>
          <c:showBubbleSize val="0"/>
        </c:dLbls>
        <c:axId val="250480488"/>
        <c:axId val="250478136"/>
      </c:areaChart>
      <c:catAx>
        <c:axId val="250480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0478136"/>
        <c:crosses val="autoZero"/>
        <c:auto val="1"/>
        <c:lblAlgn val="ctr"/>
        <c:lblOffset val="100"/>
        <c:noMultiLvlLbl val="0"/>
      </c:catAx>
      <c:valAx>
        <c:axId val="250478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0480488"/>
        <c:crosses val="autoZero"/>
        <c:crossBetween val="midCat"/>
      </c:valAx>
      <c:spPr>
        <a:noFill/>
        <a:ln>
          <a:noFill/>
        </a:ln>
        <a:effectLst/>
      </c:spPr>
    </c:plotArea>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Report.xlsx]Category-wise-sales!PivotTable2</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Category-Wise Sales</a:t>
            </a:r>
          </a:p>
        </c:rich>
      </c:tx>
      <c:layout>
        <c:manualLayout>
          <c:xMode val="edge"/>
          <c:yMode val="edge"/>
          <c:x val="2.2602808451760246E-3"/>
          <c:y val="3.950616669487054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'Category-wise-sales'!$B$3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'Category-wise-sales'!$A$4:$A$6</c:f>
              <c:strCache>
                <c:ptCount val="3"/>
                <c:pt idx="0">
                  <c:v>Furniture</c:v>
                </c:pt>
                <c:pt idx="1">
                  <c:v>Office Supplies</c:v>
                </c:pt>
                <c:pt idx="2">
                  <c:v>Technology</c:v>
                </c:pt>
              </c:strCache>
            </c:strRef>
          </c:cat>
          <c:val>
            <c:numRef>
              <c:f>'Category-wise-sales'!$B$4:$B$6</c:f>
              <c:numCache>
                <c:formatCode>General</c:formatCode>
                <c:ptCount val="3"/>
                <c:pt idx="0">
                  <c:v>5178590.542000006</c:v>
                </c:pt>
                <c:pt idx="1">
                  <c:v>3752762.1000000136</c:v>
                </c:pt>
                <c:pt idx="2">
                  <c:v>5984248.1819999916</c:v>
                </c:pt>
              </c:numCache>
            </c:numRef>
          </c:val>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46967981115036678"/>
          <c:y val="7.5845618610577226E-3"/>
          <c:w val="0.5276374256034897"/>
          <c:h val="9.2347064474064031E-2"/>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Report.xlsx]Container wise shipping charges!PivotTable5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Shipping</a:t>
            </a:r>
            <a:r>
              <a:rPr lang="en-US" b="1" baseline="0">
                <a:solidFill>
                  <a:schemeClr val="bg1"/>
                </a:solidFill>
              </a:rPr>
              <a:t> Charges based on Product Containers</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1CE"/>
          </a:solidFill>
          <a:ln>
            <a:noFill/>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'Container wise shipping charges'!$B$3</c:f>
              <c:strCache>
                <c:ptCount val="1"/>
                <c:pt idx="0">
                  <c:v>Total</c:v>
                </c:pt>
              </c:strCache>
            </c:strRef>
          </c:tx>
          <c:spPr>
            <a:solidFill>
              <a:srgbClr val="0071CE"/>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'Container wise shipping charges'!$A$4:$A$11</c:f>
              <c:strCache>
                <c:ptCount val="7"/>
                <c:pt idx="0">
                  <c:v>Wrap Bag</c:v>
                </c:pt>
                <c:pt idx="1">
                  <c:v>Small Pack</c:v>
                </c:pt>
                <c:pt idx="2">
                  <c:v>Medium Box</c:v>
                </c:pt>
                <c:pt idx="3">
                  <c:v>Large Box</c:v>
                </c:pt>
                <c:pt idx="4">
                  <c:v>Jumbo Drum</c:v>
                </c:pt>
                <c:pt idx="5">
                  <c:v>Jumbo Box</c:v>
                </c:pt>
                <c:pt idx="6">
                  <c:v>Small Box</c:v>
                </c:pt>
              </c:strCache>
            </c:strRef>
          </c:cat>
          <c:val>
            <c:numRef>
              <c:f>'Container wise shipping charges'!$B$4:$B$11</c:f>
              <c:numCache>
                <c:formatCode>General</c:formatCode>
                <c:ptCount val="7"/>
                <c:pt idx="0">
                  <c:v>3118.5999999999885</c:v>
                </c:pt>
                <c:pt idx="1">
                  <c:v>4184.669999999951</c:v>
                </c:pt>
                <c:pt idx="2">
                  <c:v>4490.0099999999911</c:v>
                </c:pt>
                <c:pt idx="3">
                  <c:v>12568.029999999984</c:v>
                </c:pt>
                <c:pt idx="4">
                  <c:v>25195.959999999988</c:v>
                </c:pt>
                <c:pt idx="5">
                  <c:v>26825.299999999992</c:v>
                </c:pt>
                <c:pt idx="6">
                  <c:v>31448.470000000721</c:v>
                </c:pt>
              </c:numCache>
            </c:numRef>
          </c:val>
        </c:ser>
        <c:dLbls>
          <c:dLblPos val="outEnd"/>
          <c:showLegendKey val="0"/>
          <c:showVal val="1"/>
          <c:showCatName val="0"/>
          <c:showSerName val="0"/>
          <c:showPercent val="0"/>
          <c:showBubbleSize val="0"/>
        </c:dLbls>
        <c:gapWidth val="182"/>
        <c:axId val="250474608"/>
        <c:axId val="250481664"/>
      </c:barChart>
      <c:catAx>
        <c:axId val="25047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0481664"/>
        <c:crosses val="autoZero"/>
        <c:auto val="1"/>
        <c:lblAlgn val="ctr"/>
        <c:lblOffset val="100"/>
        <c:noMultiLvlLbl val="0"/>
      </c:catAx>
      <c:valAx>
        <c:axId val="25048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047460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Report.xlsx]Category-wise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'Category-wise Profit'!$B$3</c:f>
              <c:strCache>
                <c:ptCount val="1"/>
                <c:pt idx="0">
                  <c:v>Total</c:v>
                </c:pt>
              </c:strCache>
            </c:strRef>
          </c:tx>
          <c:spPr>
            <a:solidFill>
              <a:schemeClr val="accent1"/>
            </a:solidFill>
            <a:ln>
              <a:noFill/>
            </a:ln>
            <a:effectLst/>
            <a:sp3d/>
          </c:spPr>
          <c:invertIfNegative val="0"/>
          <c:cat>
            <c:strRef>
              <c:f>'Category-wise Profit'!$A$4:$A$6</c:f>
              <c:strCache>
                <c:ptCount val="3"/>
                <c:pt idx="0">
                  <c:v>Furniture</c:v>
                </c:pt>
                <c:pt idx="1">
                  <c:v>Office Supplies</c:v>
                </c:pt>
                <c:pt idx="2">
                  <c:v>Technology</c:v>
                </c:pt>
              </c:strCache>
            </c:strRef>
          </c:cat>
          <c:val>
            <c:numRef>
              <c:f>'Category-wise Profit'!$B$4:$B$6</c:f>
              <c:numCache>
                <c:formatCode>General</c:formatCode>
                <c:ptCount val="3"/>
                <c:pt idx="0">
                  <c:v>117432.98628099998</c:v>
                </c:pt>
                <c:pt idx="1">
                  <c:v>518021.45800000033</c:v>
                </c:pt>
                <c:pt idx="2">
                  <c:v>886313.51530000009</c:v>
                </c:pt>
              </c:numCache>
            </c:numRef>
          </c:val>
        </c:ser>
        <c:dLbls>
          <c:showLegendKey val="0"/>
          <c:showVal val="0"/>
          <c:showCatName val="0"/>
          <c:showSerName val="0"/>
          <c:showPercent val="0"/>
          <c:showBubbleSize val="0"/>
        </c:dLbls>
        <c:gapWidth val="150"/>
        <c:shape val="box"/>
        <c:axId val="250477744"/>
        <c:axId val="250474216"/>
        <c:axId val="0"/>
      </c:bar3DChart>
      <c:catAx>
        <c:axId val="250477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74216"/>
        <c:crosses val="autoZero"/>
        <c:auto val="1"/>
        <c:lblAlgn val="ctr"/>
        <c:lblOffset val="100"/>
        <c:noMultiLvlLbl val="0"/>
      </c:catAx>
      <c:valAx>
        <c:axId val="250474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77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Report.xlsx]State-wise sales(Top 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state in terms of</a:t>
            </a:r>
            <a:r>
              <a:rPr lang="en-US" baseline="0"/>
              <a:t>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'State-wise sales(Top 5)'!$B$3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'State-wise sales(Top 5)'!$A$4:$A$8</c:f>
              <c:strCache>
                <c:ptCount val="5"/>
                <c:pt idx="0">
                  <c:v>California</c:v>
                </c:pt>
                <c:pt idx="1">
                  <c:v>Illinois</c:v>
                </c:pt>
                <c:pt idx="2">
                  <c:v>Texas</c:v>
                </c:pt>
                <c:pt idx="3">
                  <c:v>Florida</c:v>
                </c:pt>
                <c:pt idx="4">
                  <c:v>New York</c:v>
                </c:pt>
              </c:strCache>
            </c:strRef>
          </c:cat>
          <c:val>
            <c:numRef>
              <c:f>'State-wise sales(Top 5)'!$B$4:$B$8</c:f>
              <c:numCache>
                <c:formatCode>General</c:formatCode>
                <c:ptCount val="5"/>
                <c:pt idx="0">
                  <c:v>1372210.2080000003</c:v>
                </c:pt>
                <c:pt idx="1">
                  <c:v>959327.28899999952</c:v>
                </c:pt>
                <c:pt idx="2">
                  <c:v>863891.02600000007</c:v>
                </c:pt>
                <c:pt idx="3">
                  <c:v>777663.93299999984</c:v>
                </c:pt>
                <c:pt idx="4">
                  <c:v>738894.19000000041</c:v>
                </c:pt>
              </c:numCache>
            </c:numRef>
          </c:val>
        </c:ser>
        <c:dLbls>
          <c:dLblPos val="outEnd"/>
          <c:showLegendKey val="0"/>
          <c:showVal val="1"/>
          <c:showCatName val="0"/>
          <c:showSerName val="0"/>
          <c:showPercent val="0"/>
          <c:showBubbleSize val="0"/>
        </c:dLbls>
        <c:gapWidth val="182"/>
        <c:axId val="250476960"/>
        <c:axId val="250477352"/>
      </c:barChart>
      <c:catAx>
        <c:axId val="25047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77352"/>
        <c:crosses val="autoZero"/>
        <c:auto val="1"/>
        <c:lblAlgn val="ctr"/>
        <c:lblOffset val="100"/>
        <c:noMultiLvlLbl val="0"/>
      </c:catAx>
      <c:valAx>
        <c:axId val="25047735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76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Report.xlsx]product subcategory(Top 10)!PivotTable1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 Sub-category in terms of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'product subcategory(Top 10)'!$B$3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 subcategory(Top 10)'!$A$4:$A$13</c:f>
              <c:strCache>
                <c:ptCount val="10"/>
                <c:pt idx="0">
                  <c:v>Appliances</c:v>
                </c:pt>
                <c:pt idx="1">
                  <c:v>Computer Peripherals</c:v>
                </c:pt>
                <c:pt idx="2">
                  <c:v>Bookcases</c:v>
                </c:pt>
                <c:pt idx="3">
                  <c:v>Binders and Binder Accessories</c:v>
                </c:pt>
                <c:pt idx="4">
                  <c:v>Storage &amp; Organization</c:v>
                </c:pt>
                <c:pt idx="5">
                  <c:v>Copiers and Fax</c:v>
                </c:pt>
                <c:pt idx="6">
                  <c:v>Chairs &amp; Chairmats</c:v>
                </c:pt>
                <c:pt idx="7">
                  <c:v>Telephones and Communication</c:v>
                </c:pt>
                <c:pt idx="8">
                  <c:v>Tables</c:v>
                </c:pt>
                <c:pt idx="9">
                  <c:v>Office Machines</c:v>
                </c:pt>
              </c:strCache>
            </c:strRef>
          </c:cat>
          <c:val>
            <c:numRef>
              <c:f>'product subcategory(Top 10)'!$B$4:$B$13</c:f>
              <c:numCache>
                <c:formatCode>General</c:formatCode>
                <c:ptCount val="10"/>
                <c:pt idx="0">
                  <c:v>736991.53999999957</c:v>
                </c:pt>
                <c:pt idx="1">
                  <c:v>795875.93999999843</c:v>
                </c:pt>
                <c:pt idx="2">
                  <c:v>822652.04000000015</c:v>
                </c:pt>
                <c:pt idx="3">
                  <c:v>1022957.5900000005</c:v>
                </c:pt>
                <c:pt idx="4">
                  <c:v>1070182.6000000001</c:v>
                </c:pt>
                <c:pt idx="5">
                  <c:v>1130361.3000000003</c:v>
                </c:pt>
                <c:pt idx="6">
                  <c:v>1761836.5500000014</c:v>
                </c:pt>
                <c:pt idx="7">
                  <c:v>1889313.8020000006</c:v>
                </c:pt>
                <c:pt idx="8">
                  <c:v>1896008.1420000014</c:v>
                </c:pt>
                <c:pt idx="9">
                  <c:v>2168697.14</c:v>
                </c:pt>
              </c:numCache>
            </c:numRef>
          </c:val>
        </c:ser>
        <c:dLbls>
          <c:showLegendKey val="0"/>
          <c:showVal val="0"/>
          <c:showCatName val="0"/>
          <c:showSerName val="0"/>
          <c:showPercent val="0"/>
          <c:showBubbleSize val="0"/>
        </c:dLbls>
        <c:gapWidth val="182"/>
        <c:axId val="341229416"/>
        <c:axId val="341231768"/>
      </c:barChart>
      <c:catAx>
        <c:axId val="341229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231768"/>
        <c:crosses val="autoZero"/>
        <c:auto val="1"/>
        <c:lblAlgn val="ctr"/>
        <c:lblOffset val="100"/>
        <c:noMultiLvlLbl val="0"/>
      </c:catAx>
      <c:valAx>
        <c:axId val="34123176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229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Report.xlsx]count of orders byShipping Mode!PivotTable2</c:name>
    <c:fmtId val="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Percent of orders by shipping mode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rgbClr val="92D050"/>
          </a:solidFill>
          <a:ln>
            <a:noFill/>
          </a:ln>
          <a:effectLst>
            <a:outerShdw blurRad="317500" algn="ctr" rotWithShape="0">
              <a:prstClr val="black">
                <a:alpha val="25000"/>
              </a:prstClr>
            </a:outerShdw>
          </a:effectLst>
        </c:spPr>
      </c:pivotFmt>
      <c:pivotFmt>
        <c:idx val="2"/>
        <c:spPr>
          <a:solidFill>
            <a:srgbClr val="FFFF00"/>
          </a:solidFill>
          <a:ln>
            <a:noFill/>
          </a:ln>
          <a:effectLst>
            <a:outerShdw blurRad="317500" algn="ctr" rotWithShape="0">
              <a:prstClr val="black">
                <a:alpha val="25000"/>
              </a:prstClr>
            </a:outerShdw>
          </a:effectLst>
        </c:spPr>
      </c:pivotFmt>
      <c:pivotFmt>
        <c:idx val="3"/>
        <c:spPr>
          <a:solidFill>
            <a:srgbClr val="0071CE"/>
          </a:solidFill>
          <a:ln>
            <a:noFill/>
          </a:ln>
          <a:effectLst>
            <a:outerShdw blurRad="317500" algn="ctr" rotWithShape="0">
              <a:prstClr val="black">
                <a:alpha val="25000"/>
              </a:prstClr>
            </a:outerShdw>
          </a:effectLst>
        </c:spPr>
      </c:pivotFmt>
    </c:pivotFmts>
    <c:plotArea>
      <c:layout/>
      <c:pieChart>
        <c:varyColors val="1"/>
        <c:ser>
          <c:idx val="0"/>
          <c:order val="0"/>
          <c:tx>
            <c:strRef>
              <c:f>'count of orders byShipping Mode'!$B$3</c:f>
              <c:strCache>
                <c:ptCount val="1"/>
                <c:pt idx="0">
                  <c:v>Total</c:v>
                </c:pt>
              </c:strCache>
            </c:strRef>
          </c:tx>
          <c:spPr>
            <a:solidFill>
              <a:sysClr val="window" lastClr="FFFFFF"/>
            </a:solidFill>
          </c:spPr>
          <c:dPt>
            <c:idx val="0"/>
            <c:bubble3D val="0"/>
            <c:spPr>
              <a:solidFill>
                <a:srgbClr val="92D050"/>
              </a:solidFill>
              <a:ln>
                <a:noFill/>
              </a:ln>
              <a:effectLst>
                <a:outerShdw blurRad="317500" algn="ctr" rotWithShape="0">
                  <a:prstClr val="black">
                    <a:alpha val="25000"/>
                  </a:prstClr>
                </a:outerShdw>
              </a:effectLst>
            </c:spPr>
          </c:dPt>
          <c:dPt>
            <c:idx val="1"/>
            <c:bubble3D val="0"/>
            <c:spPr>
              <a:solidFill>
                <a:srgbClr val="FFFF00"/>
              </a:solidFill>
              <a:ln>
                <a:noFill/>
              </a:ln>
              <a:effectLst>
                <a:outerShdw blurRad="317500" algn="ctr" rotWithShape="0">
                  <a:prstClr val="black">
                    <a:alpha val="25000"/>
                  </a:prstClr>
                </a:outerShdw>
              </a:effectLst>
            </c:spPr>
          </c:dPt>
          <c:dPt>
            <c:idx val="2"/>
            <c:bubble3D val="0"/>
            <c:spPr>
              <a:solidFill>
                <a:srgbClr val="0071CE"/>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'count of orders byShipping Mode'!$A$4:$A$6</c:f>
              <c:strCache>
                <c:ptCount val="3"/>
                <c:pt idx="0">
                  <c:v>Delivery Truck</c:v>
                </c:pt>
                <c:pt idx="1">
                  <c:v>Express Air</c:v>
                </c:pt>
                <c:pt idx="2">
                  <c:v>Regular Air</c:v>
                </c:pt>
              </c:strCache>
            </c:strRef>
          </c:cat>
          <c:val>
            <c:numRef>
              <c:f>'count of orders byShipping Mode'!$B$4:$B$6</c:f>
              <c:numCache>
                <c:formatCode>General</c:formatCode>
                <c:ptCount val="3"/>
                <c:pt idx="0">
                  <c:v>1146</c:v>
                </c:pt>
                <c:pt idx="1">
                  <c:v>983</c:v>
                </c:pt>
                <c:pt idx="2">
                  <c:v>6270</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tx1">
            <a:alpha val="78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Report.xlsx]Radar chart!PivotTable1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Segment-wise Shipping Cost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radarChart>
        <c:radarStyle val="marker"/>
        <c:varyColors val="0"/>
        <c:ser>
          <c:idx val="0"/>
          <c:order val="0"/>
          <c:tx>
            <c:strRef>
              <c:f>'Radar chart'!$B$3</c:f>
              <c:strCache>
                <c:ptCount val="1"/>
                <c:pt idx="0">
                  <c:v>Total</c:v>
                </c:pt>
              </c:strCache>
            </c:strRef>
          </c:tx>
          <c:spPr>
            <a:ln w="28575" cap="rnd">
              <a:solidFill>
                <a:schemeClr val="accent1"/>
              </a:solidFill>
              <a:round/>
            </a:ln>
            <a:effectLst/>
          </c:spPr>
          <c:marker>
            <c:symbol val="none"/>
          </c:marker>
          <c:cat>
            <c:strRef>
              <c:f>'Radar chart'!$A$4:$A$8</c:f>
              <c:strCache>
                <c:ptCount val="4"/>
                <c:pt idx="0">
                  <c:v>Consumer</c:v>
                </c:pt>
                <c:pt idx="1">
                  <c:v>Corporate</c:v>
                </c:pt>
                <c:pt idx="2">
                  <c:v>Home Office</c:v>
                </c:pt>
                <c:pt idx="3">
                  <c:v>Small Business</c:v>
                </c:pt>
              </c:strCache>
            </c:strRef>
          </c:cat>
          <c:val>
            <c:numRef>
              <c:f>'Radar chart'!$B$4:$B$8</c:f>
              <c:numCache>
                <c:formatCode>General</c:formatCode>
                <c:ptCount val="4"/>
                <c:pt idx="0">
                  <c:v>21477.810000000078</c:v>
                </c:pt>
                <c:pt idx="1">
                  <c:v>39061.850000000319</c:v>
                </c:pt>
                <c:pt idx="2">
                  <c:v>25952.210000000203</c:v>
                </c:pt>
                <c:pt idx="3">
                  <c:v>21339.170000000075</c:v>
                </c:pt>
              </c:numCache>
            </c:numRef>
          </c:val>
        </c:ser>
        <c:dLbls>
          <c:showLegendKey val="0"/>
          <c:showVal val="0"/>
          <c:showCatName val="0"/>
          <c:showSerName val="0"/>
          <c:showPercent val="0"/>
          <c:showBubbleSize val="0"/>
        </c:dLbls>
        <c:axId val="341230984"/>
        <c:axId val="341228240"/>
      </c:radarChart>
      <c:catAx>
        <c:axId val="34123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228240"/>
        <c:crosses val="autoZero"/>
        <c:auto val="1"/>
        <c:lblAlgn val="ctr"/>
        <c:lblOffset val="100"/>
        <c:noMultiLvlLbl val="0"/>
      </c:catAx>
      <c:valAx>
        <c:axId val="34122824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4123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Report.xlsx]Top 5 customers!PivotTable2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0" i="0" baseline="0">
                <a:effectLst/>
              </a:rPr>
              <a:t>Top 5 customers in terms of profit</a:t>
            </a:r>
            <a:endParaRPr lang="en-IN">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'Top 5 customers'!$B$3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customers'!$A$4:$A$9</c:f>
              <c:strCache>
                <c:ptCount val="5"/>
                <c:pt idx="0">
                  <c:v>Alejandro Grove</c:v>
                </c:pt>
                <c:pt idx="1">
                  <c:v>Karen Carlisle</c:v>
                </c:pt>
                <c:pt idx="2">
                  <c:v>Grant Carroll</c:v>
                </c:pt>
                <c:pt idx="3">
                  <c:v>Deborah Brumfield</c:v>
                </c:pt>
                <c:pt idx="4">
                  <c:v>Emily Phan</c:v>
                </c:pt>
              </c:strCache>
            </c:strRef>
          </c:cat>
          <c:val>
            <c:numRef>
              <c:f>'Top 5 customers'!$B$4:$B$9</c:f>
              <c:numCache>
                <c:formatCode>General</c:formatCode>
                <c:ptCount val="5"/>
                <c:pt idx="0">
                  <c:v>20588.918427999997</c:v>
                </c:pt>
                <c:pt idx="1">
                  <c:v>21731.524499999996</c:v>
                </c:pt>
                <c:pt idx="2">
                  <c:v>27977.279500000004</c:v>
                </c:pt>
                <c:pt idx="3">
                  <c:v>31121.219000000001</c:v>
                </c:pt>
                <c:pt idx="4">
                  <c:v>34005.445499999994</c:v>
                </c:pt>
              </c:numCache>
            </c:numRef>
          </c:val>
        </c:ser>
        <c:dLbls>
          <c:showLegendKey val="0"/>
          <c:showVal val="1"/>
          <c:showCatName val="0"/>
          <c:showSerName val="0"/>
          <c:showPercent val="0"/>
          <c:showBubbleSize val="0"/>
        </c:dLbls>
        <c:gapWidth val="150"/>
        <c:shape val="box"/>
        <c:axId val="341233728"/>
        <c:axId val="341227064"/>
        <c:axId val="0"/>
      </c:bar3DChart>
      <c:catAx>
        <c:axId val="341233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227064"/>
        <c:crosses val="autoZero"/>
        <c:auto val="1"/>
        <c:lblAlgn val="ctr"/>
        <c:lblOffset val="100"/>
        <c:noMultiLvlLbl val="0"/>
      </c:catAx>
      <c:valAx>
        <c:axId val="341227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2337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Report.xlsx]Region based Top 1 Customers!PivotTable3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Region based Top 1 Customers in terms of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pivotFmt>
      <c:pivotFmt>
        <c:idx val="1"/>
        <c:spPr>
          <a:solidFill>
            <a:srgbClr val="0071CE"/>
          </a:solidFill>
          <a:ln>
            <a:noFill/>
          </a:ln>
          <a:effectLst/>
          <a:sp3d/>
        </c:spPr>
      </c:pivotFmt>
      <c:pivotFmt>
        <c:idx val="2"/>
        <c:spPr>
          <a:solidFill>
            <a:srgbClr val="FFC220"/>
          </a:solidFill>
          <a:ln>
            <a:noFill/>
          </a:ln>
          <a:effectLst/>
          <a:sp3d/>
        </c:spPr>
      </c:pivotFmt>
      <c:pivotFmt>
        <c:idx val="3"/>
        <c:spPr>
          <a:solidFill>
            <a:srgbClr val="0F7173"/>
          </a:solidFill>
          <a:ln>
            <a:noFill/>
          </a:ln>
          <a:effectLst/>
          <a:sp3d/>
        </c:spPr>
      </c:pivotFmt>
      <c:pivotFmt>
        <c:idx val="4"/>
        <c:spPr>
          <a:solidFill>
            <a:srgbClr val="0071CE"/>
          </a:solidFill>
          <a:ln>
            <a:noFill/>
          </a:ln>
          <a:effectLst/>
          <a:sp3d/>
        </c:spPr>
      </c:pivotFmt>
      <c:pivotFmt>
        <c:idx val="5"/>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'Region based Top 1 Customers'!$B$3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'Region based Top 1 Customers'!$A$4:$A$12</c:f>
              <c:multiLvlStrCache>
                <c:ptCount val="4"/>
                <c:lvl>
                  <c:pt idx="0">
                    <c:v>Emily Phan</c:v>
                  </c:pt>
                  <c:pt idx="1">
                    <c:v>Alejandro Grove</c:v>
                  </c:pt>
                  <c:pt idx="2">
                    <c:v>Grant Carroll</c:v>
                  </c:pt>
                  <c:pt idx="3">
                    <c:v>Raymond Book</c:v>
                  </c:pt>
                </c:lvl>
                <c:lvl>
                  <c:pt idx="0">
                    <c:v>South</c:v>
                  </c:pt>
                  <c:pt idx="1">
                    <c:v>East</c:v>
                  </c:pt>
                  <c:pt idx="2">
                    <c:v>Central</c:v>
                  </c:pt>
                  <c:pt idx="3">
                    <c:v>West</c:v>
                  </c:pt>
                </c:lvl>
              </c:multiLvlStrCache>
            </c:multiLvlStrRef>
          </c:cat>
          <c:val>
            <c:numRef>
              <c:f>'Region based Top 1 Customers'!$B$4:$B$12</c:f>
              <c:numCache>
                <c:formatCode>General</c:formatCode>
                <c:ptCount val="4"/>
                <c:pt idx="0">
                  <c:v>97011.194000000003</c:v>
                </c:pt>
                <c:pt idx="1">
                  <c:v>83561.929999999993</c:v>
                </c:pt>
                <c:pt idx="2">
                  <c:v>82990.332000000009</c:v>
                </c:pt>
                <c:pt idx="3">
                  <c:v>70426.590000000011</c:v>
                </c:pt>
              </c:numCache>
            </c:numRef>
          </c:val>
        </c:ser>
        <c:dLbls>
          <c:showLegendKey val="0"/>
          <c:showVal val="1"/>
          <c:showCatName val="0"/>
          <c:showSerName val="0"/>
          <c:showPercent val="0"/>
          <c:showBubbleSize val="0"/>
        </c:dLbls>
        <c:gapWidth val="150"/>
        <c:shape val="box"/>
        <c:axId val="341228632"/>
        <c:axId val="341231376"/>
        <c:axId val="343857960"/>
      </c:bar3DChart>
      <c:catAx>
        <c:axId val="341228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1231376"/>
        <c:crosses val="autoZero"/>
        <c:auto val="1"/>
        <c:lblAlgn val="ctr"/>
        <c:lblOffset val="100"/>
        <c:noMultiLvlLbl val="0"/>
      </c:catAx>
      <c:valAx>
        <c:axId val="341231376"/>
        <c:scaling>
          <c:orientation val="minMax"/>
        </c:scaling>
        <c:delete val="0"/>
        <c:axPos val="l"/>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1228632"/>
        <c:crosses val="autoZero"/>
        <c:crossBetween val="between"/>
      </c:valAx>
      <c:serAx>
        <c:axId val="343857960"/>
        <c:scaling>
          <c:orientation val="minMax"/>
        </c:scaling>
        <c:delete val="1"/>
        <c:axPos val="b"/>
        <c:majorTickMark val="none"/>
        <c:minorTickMark val="none"/>
        <c:tickLblPos val="nextTo"/>
        <c:crossAx val="341231376"/>
        <c:crosses val="autoZero"/>
      </c:ser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Retail Report.xlsx]SubCategory-wise profitVs sales!PivotTable1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Product</a:t>
            </a:r>
            <a:r>
              <a:rPr lang="en-IN" b="1" baseline="0">
                <a:solidFill>
                  <a:schemeClr val="bg1"/>
                </a:solidFill>
              </a:rPr>
              <a:t> Sub-Category-wise Profit and sales Distribution</a:t>
            </a:r>
            <a:endParaRPr lang="en-IN" b="1">
              <a:solidFill>
                <a:schemeClr val="bg1"/>
              </a:solidFill>
            </a:endParaRPr>
          </a:p>
        </c:rich>
      </c:tx>
      <c:layout>
        <c:manualLayout>
          <c:xMode val="edge"/>
          <c:yMode val="edge"/>
          <c:x val="9.4507028383279176E-3"/>
          <c:y val="1.16279105255174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F7173"/>
          </a:solidFill>
          <a:ln>
            <a:noFill/>
          </a:ln>
          <a:effectLst/>
        </c:spPr>
        <c:marker>
          <c:symbol val="none"/>
        </c:marker>
      </c:pivotFmt>
      <c:pivotFmt>
        <c:idx val="1"/>
        <c:spPr>
          <a:solidFill>
            <a:srgbClr val="FFC220"/>
          </a:solidFill>
          <a:ln>
            <a:noFill/>
          </a:ln>
          <a:effectLst/>
        </c:spPr>
        <c:marker>
          <c:symbol val="none"/>
        </c:marker>
      </c:pivotFmt>
    </c:pivotFmts>
    <c:plotArea>
      <c:layout/>
      <c:areaChart>
        <c:grouping val="standard"/>
        <c:varyColors val="0"/>
        <c:ser>
          <c:idx val="1"/>
          <c:order val="1"/>
          <c:tx>
            <c:strRef>
              <c:f>'SubCategory-wise profitVs sales'!$C$3</c:f>
              <c:strCache>
                <c:ptCount val="1"/>
                <c:pt idx="0">
                  <c:v>Sum of Profit</c:v>
                </c:pt>
              </c:strCache>
            </c:strRef>
          </c:tx>
          <c:spPr>
            <a:solidFill>
              <a:srgbClr val="FFC220"/>
            </a:solidFill>
            <a:ln>
              <a:noFill/>
            </a:ln>
            <a:effectLst/>
          </c:spPr>
          <c:cat>
            <c:strRef>
              <c:f>'SubCategory-wise profitVs sales'!$A$4:$A$16</c:f>
              <c:strCache>
                <c:ptCount val="13"/>
                <c:pt idx="0">
                  <c:v>Appliances</c:v>
                </c:pt>
                <c:pt idx="1">
                  <c:v>Binders and Binder Accessories</c:v>
                </c:pt>
                <c:pt idx="2">
                  <c:v>Chairs &amp; Chairmats</c:v>
                </c:pt>
                <c:pt idx="3">
                  <c:v>Computer Peripherals</c:v>
                </c:pt>
                <c:pt idx="4">
                  <c:v>Copiers and Fax</c:v>
                </c:pt>
                <c:pt idx="5">
                  <c:v>Envelopes</c:v>
                </c:pt>
                <c:pt idx="6">
                  <c:v>Labels</c:v>
                </c:pt>
                <c:pt idx="7">
                  <c:v>Office Furnishings</c:v>
                </c:pt>
                <c:pt idx="8">
                  <c:v>Office Machines</c:v>
                </c:pt>
                <c:pt idx="9">
                  <c:v>Paper</c:v>
                </c:pt>
                <c:pt idx="10">
                  <c:v>Pens &amp; Art Supplies</c:v>
                </c:pt>
                <c:pt idx="11">
                  <c:v>Storage &amp; Organization</c:v>
                </c:pt>
                <c:pt idx="12">
                  <c:v>Telephones and Communication</c:v>
                </c:pt>
              </c:strCache>
            </c:strRef>
          </c:cat>
          <c:val>
            <c:numRef>
              <c:f>'SubCategory-wise profitVs sales'!$C$4:$C$16</c:f>
              <c:numCache>
                <c:formatCode>General</c:formatCode>
                <c:ptCount val="13"/>
                <c:pt idx="0">
                  <c:v>97158.060000000041</c:v>
                </c:pt>
                <c:pt idx="1">
                  <c:v>307413.41800000018</c:v>
                </c:pt>
                <c:pt idx="2">
                  <c:v>149649.72500000003</c:v>
                </c:pt>
                <c:pt idx="3">
                  <c:v>94287.480000000083</c:v>
                </c:pt>
                <c:pt idx="4">
                  <c:v>167361.46399999995</c:v>
                </c:pt>
                <c:pt idx="5">
                  <c:v>48182.600000000057</c:v>
                </c:pt>
                <c:pt idx="6">
                  <c:v>13677.169999999991</c:v>
                </c:pt>
                <c:pt idx="7">
                  <c:v>100427.92400000013</c:v>
                </c:pt>
                <c:pt idx="8">
                  <c:v>307712.93030000024</c:v>
                </c:pt>
                <c:pt idx="9">
                  <c:v>45263.199999999997</c:v>
                </c:pt>
                <c:pt idx="10">
                  <c:v>7564.7800000000007</c:v>
                </c:pt>
                <c:pt idx="11">
                  <c:v>6664.1499999999751</c:v>
                </c:pt>
                <c:pt idx="12">
                  <c:v>316951.64099999954</c:v>
                </c:pt>
              </c:numCache>
            </c:numRef>
          </c:val>
        </c:ser>
        <c:dLbls>
          <c:showLegendKey val="0"/>
          <c:showVal val="0"/>
          <c:showCatName val="0"/>
          <c:showSerName val="0"/>
          <c:showPercent val="0"/>
          <c:showBubbleSize val="0"/>
        </c:dLbls>
        <c:axId val="341234120"/>
        <c:axId val="341232944"/>
      </c:areaChart>
      <c:barChart>
        <c:barDir val="col"/>
        <c:grouping val="clustered"/>
        <c:varyColors val="0"/>
        <c:ser>
          <c:idx val="0"/>
          <c:order val="0"/>
          <c:tx>
            <c:strRef>
              <c:f>'SubCategory-wise profitVs sales'!$B$3</c:f>
              <c:strCache>
                <c:ptCount val="1"/>
                <c:pt idx="0">
                  <c:v>Sum of Sales</c:v>
                </c:pt>
              </c:strCache>
            </c:strRef>
          </c:tx>
          <c:spPr>
            <a:solidFill>
              <a:srgbClr val="0F7173"/>
            </a:solidFill>
            <a:ln>
              <a:noFill/>
            </a:ln>
            <a:effectLst/>
          </c:spPr>
          <c:invertIfNegative val="0"/>
          <c:cat>
            <c:strRef>
              <c:f>'SubCategory-wise profitVs sales'!$A$4:$A$16</c:f>
              <c:strCache>
                <c:ptCount val="13"/>
                <c:pt idx="0">
                  <c:v>Appliances</c:v>
                </c:pt>
                <c:pt idx="1">
                  <c:v>Binders and Binder Accessories</c:v>
                </c:pt>
                <c:pt idx="2">
                  <c:v>Chairs &amp; Chairmats</c:v>
                </c:pt>
                <c:pt idx="3">
                  <c:v>Computer Peripherals</c:v>
                </c:pt>
                <c:pt idx="4">
                  <c:v>Copiers and Fax</c:v>
                </c:pt>
                <c:pt idx="5">
                  <c:v>Envelopes</c:v>
                </c:pt>
                <c:pt idx="6">
                  <c:v>Labels</c:v>
                </c:pt>
                <c:pt idx="7">
                  <c:v>Office Furnishings</c:v>
                </c:pt>
                <c:pt idx="8">
                  <c:v>Office Machines</c:v>
                </c:pt>
                <c:pt idx="9">
                  <c:v>Paper</c:v>
                </c:pt>
                <c:pt idx="10">
                  <c:v>Pens &amp; Art Supplies</c:v>
                </c:pt>
                <c:pt idx="11">
                  <c:v>Storage &amp; Organization</c:v>
                </c:pt>
                <c:pt idx="12">
                  <c:v>Telephones and Communication</c:v>
                </c:pt>
              </c:strCache>
            </c:strRef>
          </c:cat>
          <c:val>
            <c:numRef>
              <c:f>'SubCategory-wise profitVs sales'!$B$4:$B$16</c:f>
              <c:numCache>
                <c:formatCode>General</c:formatCode>
                <c:ptCount val="13"/>
                <c:pt idx="0">
                  <c:v>736991.53999999957</c:v>
                </c:pt>
                <c:pt idx="1">
                  <c:v>1022957.5900000005</c:v>
                </c:pt>
                <c:pt idx="2">
                  <c:v>1761836.5500000014</c:v>
                </c:pt>
                <c:pt idx="3">
                  <c:v>795875.93999999843</c:v>
                </c:pt>
                <c:pt idx="4">
                  <c:v>1130361.3000000003</c:v>
                </c:pt>
                <c:pt idx="5">
                  <c:v>174085.80000000002</c:v>
                </c:pt>
                <c:pt idx="6">
                  <c:v>38981.550000000032</c:v>
                </c:pt>
                <c:pt idx="7">
                  <c:v>698093.81000000052</c:v>
                </c:pt>
                <c:pt idx="8">
                  <c:v>2168697.14</c:v>
                </c:pt>
                <c:pt idx="9">
                  <c:v>446452.86000000004</c:v>
                </c:pt>
                <c:pt idx="10">
                  <c:v>167107.22000000018</c:v>
                </c:pt>
                <c:pt idx="11">
                  <c:v>1070182.6000000001</c:v>
                </c:pt>
                <c:pt idx="12">
                  <c:v>1889313.8020000006</c:v>
                </c:pt>
              </c:numCache>
            </c:numRef>
          </c:val>
        </c:ser>
        <c:dLbls>
          <c:showLegendKey val="0"/>
          <c:showVal val="0"/>
          <c:showCatName val="0"/>
          <c:showSerName val="0"/>
          <c:showPercent val="0"/>
          <c:showBubbleSize val="0"/>
        </c:dLbls>
        <c:gapWidth val="219"/>
        <c:overlap val="-27"/>
        <c:axId val="341230592"/>
        <c:axId val="341232552"/>
      </c:barChart>
      <c:catAx>
        <c:axId val="34123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1232552"/>
        <c:crosses val="autoZero"/>
        <c:auto val="1"/>
        <c:lblAlgn val="ctr"/>
        <c:lblOffset val="100"/>
        <c:noMultiLvlLbl val="0"/>
      </c:catAx>
      <c:valAx>
        <c:axId val="341232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1230592"/>
        <c:crosses val="autoZero"/>
        <c:crossBetween val="between"/>
      </c:valAx>
      <c:valAx>
        <c:axId val="3412329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1234120"/>
        <c:crosses val="max"/>
        <c:crossBetween val="between"/>
      </c:valAx>
      <c:catAx>
        <c:axId val="341234120"/>
        <c:scaling>
          <c:orientation val="minMax"/>
        </c:scaling>
        <c:delete val="1"/>
        <c:axPos val="b"/>
        <c:numFmt formatCode="General" sourceLinked="1"/>
        <c:majorTickMark val="out"/>
        <c:minorTickMark val="none"/>
        <c:tickLblPos val="nextTo"/>
        <c:crossAx val="341232944"/>
        <c:crosses val="autoZero"/>
        <c:auto val="1"/>
        <c:lblAlgn val="ctr"/>
        <c:lblOffset val="100"/>
        <c:noMultiLvlLbl val="0"/>
      </c:catAx>
      <c:spPr>
        <a:noFill/>
        <a:ln>
          <a:noFill/>
        </a:ln>
        <a:effectLst/>
      </c:spPr>
    </c:plotArea>
    <c:legend>
      <c:legendPos val="r"/>
      <c:layout>
        <c:manualLayout>
          <c:xMode val="edge"/>
          <c:yMode val="edge"/>
          <c:x val="0.66316065304235017"/>
          <c:y val="1.1447538129899027E-3"/>
          <c:w val="0.33031406147641007"/>
          <c:h val="0.10423934121636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hyperlink" Target="#'walmart Retail Data'!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hyperlink" Target="#'Customer Details Dashboard'!A1"/><Relationship Id="rId5" Type="http://schemas.openxmlformats.org/officeDocument/2006/relationships/image" Target="../media/image1.jpeg"/><Relationship Id="rId10" Type="http://schemas.openxmlformats.org/officeDocument/2006/relationships/hyperlink" Target="#'Product Details Dashboard'!A1"/><Relationship Id="rId4" Type="http://schemas.openxmlformats.org/officeDocument/2006/relationships/chart" Target="../charts/chart4.xml"/><Relationship Id="rId9" Type="http://schemas.openxmlformats.org/officeDocument/2006/relationships/hyperlink" Target="#'Executive Dashboard'!A1"/></Relationships>
</file>

<file path=xl/drawings/_rels/drawing2.xml.rels><?xml version="1.0" encoding="UTF-8" standalone="yes"?>
<Relationships xmlns="http://schemas.openxmlformats.org/package/2006/relationships"><Relationship Id="rId8" Type="http://schemas.openxmlformats.org/officeDocument/2006/relationships/hyperlink" Target="#'Customer Details Dashboard'!A1"/><Relationship Id="rId3" Type="http://schemas.openxmlformats.org/officeDocument/2006/relationships/chart" Target="../charts/chart9.xml"/><Relationship Id="rId7" Type="http://schemas.openxmlformats.org/officeDocument/2006/relationships/hyperlink" Target="#'Product Details Dashboard'!A1"/><Relationship Id="rId2" Type="http://schemas.openxmlformats.org/officeDocument/2006/relationships/chart" Target="../charts/chart8.xml"/><Relationship Id="rId1" Type="http://schemas.openxmlformats.org/officeDocument/2006/relationships/image" Target="../media/image1.jpeg"/><Relationship Id="rId6" Type="http://schemas.openxmlformats.org/officeDocument/2006/relationships/hyperlink" Target="#'Executive Dashboard'!A1"/><Relationship Id="rId5" Type="http://schemas.openxmlformats.org/officeDocument/2006/relationships/hyperlink" Target="#'walmart Retail Data'!A1"/><Relationship Id="rId4" Type="http://schemas.openxmlformats.org/officeDocument/2006/relationships/chart" Target="../charts/chart10.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hyperlink" Target="#'Product Details Dashboard'!A1"/><Relationship Id="rId3" Type="http://schemas.openxmlformats.org/officeDocument/2006/relationships/chart" Target="../charts/chart14.xml"/><Relationship Id="rId7" Type="http://schemas.openxmlformats.org/officeDocument/2006/relationships/hyperlink" Target="#'Executive Dashboard'!A1"/><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hyperlink" Target="#'walmart Retail Data'!A1"/><Relationship Id="rId5" Type="http://schemas.openxmlformats.org/officeDocument/2006/relationships/chart" Target="../charts/chart15.xml"/><Relationship Id="rId4" Type="http://schemas.openxmlformats.org/officeDocument/2006/relationships/image" Target="../media/image1.jpeg"/><Relationship Id="rId9" Type="http://schemas.openxmlformats.org/officeDocument/2006/relationships/hyperlink" Target="#'Customer Details Dashboard'!A1"/></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3</xdr:col>
      <xdr:colOff>383722</xdr:colOff>
      <xdr:row>37</xdr:row>
      <xdr:rowOff>0</xdr:rowOff>
    </xdr:from>
    <xdr:to>
      <xdr:col>22</xdr:col>
      <xdr:colOff>342900</xdr:colOff>
      <xdr:row>48</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412750</xdr:colOff>
      <xdr:row>23</xdr:row>
      <xdr:rowOff>149678</xdr:rowOff>
    </xdr:from>
    <xdr:to>
      <xdr:col>13</xdr:col>
      <xdr:colOff>571500</xdr:colOff>
      <xdr:row>36</xdr:row>
      <xdr:rowOff>152399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416152</xdr:colOff>
      <xdr:row>11</xdr:row>
      <xdr:rowOff>69850</xdr:rowOff>
    </xdr:from>
    <xdr:to>
      <xdr:col>22</xdr:col>
      <xdr:colOff>340178</xdr:colOff>
      <xdr:row>23</xdr:row>
      <xdr:rowOff>95250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598714</xdr:colOff>
      <xdr:row>23</xdr:row>
      <xdr:rowOff>114300</xdr:rowOff>
    </xdr:from>
    <xdr:to>
      <xdr:col>22</xdr:col>
      <xdr:colOff>340178</xdr:colOff>
      <xdr:row>36</xdr:row>
      <xdr:rowOff>171450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428625</xdr:colOff>
      <xdr:row>1</xdr:row>
      <xdr:rowOff>13608</xdr:rowOff>
    </xdr:from>
    <xdr:to>
      <xdr:col>25</xdr:col>
      <xdr:colOff>95250</xdr:colOff>
      <xdr:row>4</xdr:row>
      <xdr:rowOff>133350</xdr:rowOff>
    </xdr:to>
    <xdr:sp macro="" textlink="">
      <xdr:nvSpPr>
        <xdr:cNvPr id="5" name="Rectangle 4"/>
        <xdr:cNvSpPr/>
      </xdr:nvSpPr>
      <xdr:spPr>
        <a:xfrm>
          <a:off x="2257425" y="204108"/>
          <a:ext cx="13077825" cy="691242"/>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Walmart Salaes Analysis</a:t>
          </a:r>
        </a:p>
      </xdr:txBody>
    </xdr:sp>
    <xdr:clientData/>
  </xdr:twoCellAnchor>
  <xdr:twoCellAnchor editAs="oneCell">
    <xdr:from>
      <xdr:col>16</xdr:col>
      <xdr:colOff>450686</xdr:colOff>
      <xdr:row>1</xdr:row>
      <xdr:rowOff>25400</xdr:rowOff>
    </xdr:from>
    <xdr:to>
      <xdr:col>17</xdr:col>
      <xdr:colOff>466289</xdr:colOff>
      <xdr:row>3</xdr:row>
      <xdr:rowOff>92076</xdr:rowOff>
    </xdr:to>
    <xdr:pic>
      <xdr:nvPicPr>
        <xdr:cNvPr id="15" name="Picture 1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02686" y="215900"/>
          <a:ext cx="618853" cy="447676"/>
        </a:xfrm>
        <a:prstGeom prst="rect">
          <a:avLst/>
        </a:prstGeom>
        <a:solidFill>
          <a:srgbClr val="272932"/>
        </a:solidFill>
      </xdr:spPr>
    </xdr:pic>
    <xdr:clientData/>
  </xdr:twoCellAnchor>
  <xdr:twoCellAnchor>
    <xdr:from>
      <xdr:col>3</xdr:col>
      <xdr:colOff>419100</xdr:colOff>
      <xdr:row>4</xdr:row>
      <xdr:rowOff>190499</xdr:rowOff>
    </xdr:from>
    <xdr:to>
      <xdr:col>11</xdr:col>
      <xdr:colOff>127000</xdr:colOff>
      <xdr:row>6</xdr:row>
      <xdr:rowOff>63500</xdr:rowOff>
    </xdr:to>
    <xdr:sp macro="" textlink="">
      <xdr:nvSpPr>
        <xdr:cNvPr id="27" name="Rounded Rectangle 26"/>
        <xdr:cNvSpPr/>
      </xdr:nvSpPr>
      <xdr:spPr>
        <a:xfrm>
          <a:off x="2228850" y="952499"/>
          <a:ext cx="4533900" cy="254001"/>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SALES</a:t>
          </a:r>
        </a:p>
      </xdr:txBody>
    </xdr:sp>
    <xdr:clientData/>
  </xdr:twoCellAnchor>
  <xdr:twoCellAnchor>
    <xdr:from>
      <xdr:col>3</xdr:col>
      <xdr:colOff>400047</xdr:colOff>
      <xdr:row>6</xdr:row>
      <xdr:rowOff>122464</xdr:rowOff>
    </xdr:from>
    <xdr:to>
      <xdr:col>11</xdr:col>
      <xdr:colOff>158750</xdr:colOff>
      <xdr:row>11</xdr:row>
      <xdr:rowOff>31750</xdr:rowOff>
    </xdr:to>
    <xdr:sp macro="" textlink="">
      <xdr:nvSpPr>
        <xdr:cNvPr id="6" name="Rounded Rectangle 5"/>
        <xdr:cNvSpPr/>
      </xdr:nvSpPr>
      <xdr:spPr>
        <a:xfrm>
          <a:off x="2237011" y="1265464"/>
          <a:ext cx="4657275" cy="86178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184679</xdr:colOff>
      <xdr:row>6</xdr:row>
      <xdr:rowOff>136941</xdr:rowOff>
    </xdr:from>
    <xdr:to>
      <xdr:col>9</xdr:col>
      <xdr:colOff>345017</xdr:colOff>
      <xdr:row>8</xdr:row>
      <xdr:rowOff>113129</xdr:rowOff>
    </xdr:to>
    <xdr:sp macro="" textlink="KPIs!B17">
      <xdr:nvSpPr>
        <xdr:cNvPr id="14" name="Rounded Rectangle 13"/>
        <xdr:cNvSpPr/>
      </xdr:nvSpPr>
      <xdr:spPr>
        <a:xfrm>
          <a:off x="3232679" y="1279941"/>
          <a:ext cx="2598738" cy="35718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AEF7A3C-DC9C-407D-B313-3612A487B484}" type="TxLink">
            <a:rPr lang="en-US" sz="1400" b="1" i="0" u="none" strike="noStrike">
              <a:solidFill>
                <a:schemeClr val="bg1"/>
              </a:solidFill>
              <a:latin typeface="Calibri"/>
              <a:cs typeface="Calibri"/>
            </a:rPr>
            <a:pPr algn="ctr"/>
            <a:t>13M</a:t>
          </a:fld>
          <a:endParaRPr lang="en-IN" sz="1400" b="1">
            <a:solidFill>
              <a:schemeClr val="bg1"/>
            </a:solidFill>
          </a:endParaRPr>
        </a:p>
      </xdr:txBody>
    </xdr:sp>
    <xdr:clientData/>
  </xdr:twoCellAnchor>
  <xdr:twoCellAnchor>
    <xdr:from>
      <xdr:col>4</xdr:col>
      <xdr:colOff>428626</xdr:colOff>
      <xdr:row>8</xdr:row>
      <xdr:rowOff>122464</xdr:rowOff>
    </xdr:from>
    <xdr:to>
      <xdr:col>10</xdr:col>
      <xdr:colOff>79376</xdr:colOff>
      <xdr:row>10</xdr:row>
      <xdr:rowOff>158864</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228600</xdr:colOff>
      <xdr:row>4</xdr:row>
      <xdr:rowOff>184148</xdr:rowOff>
    </xdr:from>
    <xdr:to>
      <xdr:col>18</xdr:col>
      <xdr:colOff>127000</xdr:colOff>
      <xdr:row>6</xdr:row>
      <xdr:rowOff>63499</xdr:rowOff>
    </xdr:to>
    <xdr:sp macro="" textlink="">
      <xdr:nvSpPr>
        <xdr:cNvPr id="33" name="Rounded Rectangle 32"/>
        <xdr:cNvSpPr/>
      </xdr:nvSpPr>
      <xdr:spPr>
        <a:xfrm>
          <a:off x="6980767" y="946148"/>
          <a:ext cx="4195233" cy="260351"/>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PROFIT</a:t>
          </a:r>
        </a:p>
      </xdr:txBody>
    </xdr:sp>
    <xdr:clientData/>
  </xdr:twoCellAnchor>
  <xdr:twoCellAnchor>
    <xdr:from>
      <xdr:col>11</xdr:col>
      <xdr:colOff>196850</xdr:colOff>
      <xdr:row>6</xdr:row>
      <xdr:rowOff>108857</xdr:rowOff>
    </xdr:from>
    <xdr:to>
      <xdr:col>18</xdr:col>
      <xdr:colOff>158750</xdr:colOff>
      <xdr:row>11</xdr:row>
      <xdr:rowOff>15875</xdr:rowOff>
    </xdr:to>
    <xdr:sp macro="" textlink="">
      <xdr:nvSpPr>
        <xdr:cNvPr id="34" name="Rounded Rectangle 33"/>
        <xdr:cNvSpPr/>
      </xdr:nvSpPr>
      <xdr:spPr>
        <a:xfrm>
          <a:off x="6932386" y="1251857"/>
          <a:ext cx="4248150" cy="85951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400577</xdr:colOff>
      <xdr:row>6</xdr:row>
      <xdr:rowOff>113167</xdr:rowOff>
    </xdr:from>
    <xdr:to>
      <xdr:col>16</xdr:col>
      <xdr:colOff>580231</xdr:colOff>
      <xdr:row>8</xdr:row>
      <xdr:rowOff>454</xdr:rowOff>
    </xdr:to>
    <xdr:sp macro="" textlink="KPIs!$E$17">
      <xdr:nvSpPr>
        <xdr:cNvPr id="35" name="Rounded Rectangle 34"/>
        <xdr:cNvSpPr/>
      </xdr:nvSpPr>
      <xdr:spPr>
        <a:xfrm>
          <a:off x="7715777" y="1256167"/>
          <a:ext cx="2618054" cy="26828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FAEB0A5-1D57-4C25-B5C2-136FE2CD2B64}" type="TxLink">
            <a:rPr lang="en-US" sz="1400" b="1" i="0" u="none" strike="noStrike">
              <a:solidFill>
                <a:schemeClr val="bg1"/>
              </a:solidFill>
              <a:latin typeface="Calibri"/>
              <a:cs typeface="Calibri"/>
            </a:rPr>
            <a:pPr algn="ctr"/>
            <a:t>1M</a:t>
          </a:fld>
          <a:endParaRPr lang="en-IN" sz="1400" b="1">
            <a:solidFill>
              <a:schemeClr val="bg1"/>
            </a:solidFill>
          </a:endParaRPr>
        </a:p>
      </xdr:txBody>
    </xdr:sp>
    <xdr:clientData/>
  </xdr:twoCellAnchor>
  <xdr:twoCellAnchor>
    <xdr:from>
      <xdr:col>12</xdr:col>
      <xdr:colOff>216354</xdr:colOff>
      <xdr:row>7</xdr:row>
      <xdr:rowOff>158750</xdr:rowOff>
    </xdr:from>
    <xdr:to>
      <xdr:col>17</xdr:col>
      <xdr:colOff>12700</xdr:colOff>
      <xdr:row>11</xdr:row>
      <xdr:rowOff>5559</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206375</xdr:colOff>
      <xdr:row>4</xdr:row>
      <xdr:rowOff>181768</xdr:rowOff>
    </xdr:from>
    <xdr:to>
      <xdr:col>25</xdr:col>
      <xdr:colOff>111124</xdr:colOff>
      <xdr:row>6</xdr:row>
      <xdr:rowOff>63500</xdr:rowOff>
    </xdr:to>
    <xdr:sp macro="" textlink="">
      <xdr:nvSpPr>
        <xdr:cNvPr id="38" name="Rounded Rectangle 37"/>
        <xdr:cNvSpPr/>
      </xdr:nvSpPr>
      <xdr:spPr>
        <a:xfrm>
          <a:off x="11064875" y="943768"/>
          <a:ext cx="4127499" cy="26273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QUANTITY</a:t>
          </a:r>
        </a:p>
      </xdr:txBody>
    </xdr:sp>
    <xdr:clientData/>
  </xdr:twoCellAnchor>
  <xdr:twoCellAnchor>
    <xdr:from>
      <xdr:col>18</xdr:col>
      <xdr:colOff>222251</xdr:colOff>
      <xdr:row>6</xdr:row>
      <xdr:rowOff>108857</xdr:rowOff>
    </xdr:from>
    <xdr:to>
      <xdr:col>25</xdr:col>
      <xdr:colOff>130175</xdr:colOff>
      <xdr:row>11</xdr:row>
      <xdr:rowOff>22225</xdr:rowOff>
    </xdr:to>
    <xdr:sp macro="" textlink="">
      <xdr:nvSpPr>
        <xdr:cNvPr id="39" name="Rounded Rectangle 38"/>
        <xdr:cNvSpPr/>
      </xdr:nvSpPr>
      <xdr:spPr>
        <a:xfrm>
          <a:off x="11244037" y="1251857"/>
          <a:ext cx="4194174" cy="86586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383116</xdr:colOff>
      <xdr:row>6</xdr:row>
      <xdr:rowOff>122238</xdr:rowOff>
    </xdr:from>
    <xdr:to>
      <xdr:col>23</xdr:col>
      <xdr:colOff>554037</xdr:colOff>
      <xdr:row>8</xdr:row>
      <xdr:rowOff>15081</xdr:rowOff>
    </xdr:to>
    <xdr:sp macro="" textlink="KPIs!H17">
      <xdr:nvSpPr>
        <xdr:cNvPr id="40" name="Rounded Rectangle 39"/>
        <xdr:cNvSpPr/>
      </xdr:nvSpPr>
      <xdr:spPr>
        <a:xfrm>
          <a:off x="12045949" y="1265238"/>
          <a:ext cx="2626255" cy="27384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EB19FCF-7043-49BB-BCBF-8786A8C4F92E}" type="TxLink">
            <a:rPr lang="en-US" sz="1400" b="1" i="0" u="none" strike="noStrike">
              <a:solidFill>
                <a:schemeClr val="bg1"/>
              </a:solidFill>
              <a:latin typeface="Calibri"/>
              <a:cs typeface="Calibri"/>
            </a:rPr>
            <a:pPr algn="ctr"/>
            <a:t># 191812</a:t>
          </a:fld>
          <a:endParaRPr lang="en-IN" sz="1400" b="1">
            <a:solidFill>
              <a:schemeClr val="bg1"/>
            </a:solidFill>
          </a:endParaRPr>
        </a:p>
      </xdr:txBody>
    </xdr:sp>
    <xdr:clientData/>
  </xdr:twoCellAnchor>
  <xdr:twoCellAnchor>
    <xdr:from>
      <xdr:col>19</xdr:col>
      <xdr:colOff>263072</xdr:colOff>
      <xdr:row>8</xdr:row>
      <xdr:rowOff>55940</xdr:rowOff>
    </xdr:from>
    <xdr:to>
      <xdr:col>24</xdr:col>
      <xdr:colOff>56697</xdr:colOff>
      <xdr:row>10</xdr:row>
      <xdr:rowOff>188233</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400049</xdr:colOff>
      <xdr:row>11</xdr:row>
      <xdr:rowOff>95250</xdr:rowOff>
    </xdr:from>
    <xdr:to>
      <xdr:col>25</xdr:col>
      <xdr:colOff>95250</xdr:colOff>
      <xdr:row>29</xdr:row>
      <xdr:rowOff>152400</xdr:rowOff>
    </xdr:to>
    <mc:AlternateContent xmlns:mc="http://schemas.openxmlformats.org/markup-compatibility/2006" xmlns:a14="http://schemas.microsoft.com/office/drawing/2010/main">
      <mc:Choice Requires="a14">
        <xdr:graphicFrame macro="">
          <xdr:nvGraphicFramePr>
            <xdr:cNvPr id="4"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811249" y="2190750"/>
              <a:ext cx="1524001" cy="3714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397405</xdr:colOff>
      <xdr:row>30</xdr:row>
      <xdr:rowOff>19050</xdr:rowOff>
    </xdr:from>
    <xdr:to>
      <xdr:col>25</xdr:col>
      <xdr:colOff>95250</xdr:colOff>
      <xdr:row>39</xdr:row>
      <xdr:rowOff>57151</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808605" y="5962651"/>
              <a:ext cx="1526645"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397669</xdr:colOff>
      <xdr:row>39</xdr:row>
      <xdr:rowOff>110350</xdr:rowOff>
    </xdr:from>
    <xdr:to>
      <xdr:col>25</xdr:col>
      <xdr:colOff>76200</xdr:colOff>
      <xdr:row>48</xdr:row>
      <xdr:rowOff>73819</xdr:rowOff>
    </xdr:to>
    <mc:AlternateContent xmlns:mc="http://schemas.openxmlformats.org/markup-compatibility/2006" xmlns:a14="http://schemas.microsoft.com/office/drawing/2010/main">
      <mc:Choice Requires="a14">
        <xdr:graphicFrame macro="">
          <xdr:nvGraphicFramePr>
            <xdr:cNvPr id="10"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808869" y="7539850"/>
              <a:ext cx="1507331" cy="1677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1</xdr:row>
      <xdr:rowOff>19050</xdr:rowOff>
    </xdr:from>
    <xdr:to>
      <xdr:col>3</xdr:col>
      <xdr:colOff>285750</xdr:colOff>
      <xdr:row>48</xdr:row>
      <xdr:rowOff>57150</xdr:rowOff>
    </xdr:to>
    <xdr:sp macro="" textlink="">
      <xdr:nvSpPr>
        <xdr:cNvPr id="3" name="Rectangle 2"/>
        <xdr:cNvSpPr/>
      </xdr:nvSpPr>
      <xdr:spPr>
        <a:xfrm>
          <a:off x="95250" y="209550"/>
          <a:ext cx="2019300" cy="8991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1</xdr:row>
      <xdr:rowOff>57150</xdr:rowOff>
    </xdr:from>
    <xdr:to>
      <xdr:col>3</xdr:col>
      <xdr:colOff>342900</xdr:colOff>
      <xdr:row>3</xdr:row>
      <xdr:rowOff>76200</xdr:rowOff>
    </xdr:to>
    <xdr:sp macro="" textlink="">
      <xdr:nvSpPr>
        <xdr:cNvPr id="11" name="TextBox 10"/>
        <xdr:cNvSpPr txBox="1"/>
      </xdr:nvSpPr>
      <xdr:spPr>
        <a:xfrm>
          <a:off x="114300" y="247650"/>
          <a:ext cx="20574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bg1"/>
              </a:solidFill>
            </a:rPr>
            <a:t>Navigation Menu</a:t>
          </a:r>
        </a:p>
      </xdr:txBody>
    </xdr:sp>
    <xdr:clientData/>
  </xdr:twoCellAnchor>
  <xdr:twoCellAnchor>
    <xdr:from>
      <xdr:col>0</xdr:col>
      <xdr:colOff>57150</xdr:colOff>
      <xdr:row>4</xdr:row>
      <xdr:rowOff>38100</xdr:rowOff>
    </xdr:from>
    <xdr:to>
      <xdr:col>3</xdr:col>
      <xdr:colOff>342900</xdr:colOff>
      <xdr:row>7</xdr:row>
      <xdr:rowOff>57150</xdr:rowOff>
    </xdr:to>
    <xdr:sp macro="" textlink="">
      <xdr:nvSpPr>
        <xdr:cNvPr id="30" name="Rectangle 29">
          <a:hlinkClick xmlns:r="http://schemas.openxmlformats.org/officeDocument/2006/relationships" r:id="rId9"/>
        </xdr:cNvPr>
        <xdr:cNvSpPr/>
      </xdr:nvSpPr>
      <xdr:spPr>
        <a:xfrm>
          <a:off x="57150" y="800100"/>
          <a:ext cx="2114550" cy="590550"/>
        </a:xfrm>
        <a:prstGeom prst="rect">
          <a:avLst/>
        </a:prstGeom>
        <a:gradFill flip="none" rotWithShape="1">
          <a:gsLst>
            <a:gs pos="0">
              <a:srgbClr val="FFC220"/>
            </a:gs>
            <a:gs pos="97000">
              <a:schemeClr val="accent4">
                <a:alpha val="0"/>
              </a:schemeClr>
            </a:gs>
            <a:gs pos="100000">
              <a:srgbClr val="FFC220"/>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Executive Dashboard</a:t>
          </a:r>
        </a:p>
      </xdr:txBody>
    </xdr:sp>
    <xdr:clientData/>
  </xdr:twoCellAnchor>
  <xdr:twoCellAnchor>
    <xdr:from>
      <xdr:col>0</xdr:col>
      <xdr:colOff>57150</xdr:colOff>
      <xdr:row>9</xdr:row>
      <xdr:rowOff>19050</xdr:rowOff>
    </xdr:from>
    <xdr:to>
      <xdr:col>3</xdr:col>
      <xdr:colOff>342900</xdr:colOff>
      <xdr:row>12</xdr:row>
      <xdr:rowOff>38100</xdr:rowOff>
    </xdr:to>
    <xdr:sp macro="" textlink="">
      <xdr:nvSpPr>
        <xdr:cNvPr id="36" name="Rectangle 35">
          <a:hlinkClick xmlns:r="http://schemas.openxmlformats.org/officeDocument/2006/relationships" r:id="rId10"/>
        </xdr:cNvPr>
        <xdr:cNvSpPr/>
      </xdr:nvSpPr>
      <xdr:spPr>
        <a:xfrm>
          <a:off x="57150" y="1733550"/>
          <a:ext cx="2114550" cy="590550"/>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Product Details Dashboard</a:t>
          </a:r>
        </a:p>
      </xdr:txBody>
    </xdr:sp>
    <xdr:clientData/>
  </xdr:twoCellAnchor>
  <xdr:twoCellAnchor>
    <xdr:from>
      <xdr:col>0</xdr:col>
      <xdr:colOff>57150</xdr:colOff>
      <xdr:row>14</xdr:row>
      <xdr:rowOff>0</xdr:rowOff>
    </xdr:from>
    <xdr:to>
      <xdr:col>3</xdr:col>
      <xdr:colOff>342900</xdr:colOff>
      <xdr:row>17</xdr:row>
      <xdr:rowOff>19050</xdr:rowOff>
    </xdr:to>
    <xdr:sp macro="" textlink="">
      <xdr:nvSpPr>
        <xdr:cNvPr id="41" name="Rectangle 40">
          <a:hlinkClick xmlns:r="http://schemas.openxmlformats.org/officeDocument/2006/relationships" r:id="rId11"/>
        </xdr:cNvPr>
        <xdr:cNvSpPr/>
      </xdr:nvSpPr>
      <xdr:spPr>
        <a:xfrm>
          <a:off x="57150" y="2667000"/>
          <a:ext cx="2114550" cy="590550"/>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Customer Details Dashboard</a:t>
          </a:r>
        </a:p>
      </xdr:txBody>
    </xdr:sp>
    <xdr:clientData/>
  </xdr:twoCellAnchor>
  <xdr:twoCellAnchor>
    <xdr:from>
      <xdr:col>0</xdr:col>
      <xdr:colOff>38100</xdr:colOff>
      <xdr:row>18</xdr:row>
      <xdr:rowOff>133350</xdr:rowOff>
    </xdr:from>
    <xdr:to>
      <xdr:col>3</xdr:col>
      <xdr:colOff>323850</xdr:colOff>
      <xdr:row>21</xdr:row>
      <xdr:rowOff>152400</xdr:rowOff>
    </xdr:to>
    <xdr:sp macro="" textlink="">
      <xdr:nvSpPr>
        <xdr:cNvPr id="45" name="Rectangle 44">
          <a:hlinkClick xmlns:r="http://schemas.openxmlformats.org/officeDocument/2006/relationships" r:id="rId12"/>
        </xdr:cNvPr>
        <xdr:cNvSpPr/>
      </xdr:nvSpPr>
      <xdr:spPr>
        <a:xfrm>
          <a:off x="38100" y="3562350"/>
          <a:ext cx="2114550" cy="590550"/>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Dataset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600075</xdr:colOff>
      <xdr:row>0</xdr:row>
      <xdr:rowOff>64213</xdr:rowOff>
    </xdr:from>
    <xdr:to>
      <xdr:col>25</xdr:col>
      <xdr:colOff>599326</xdr:colOff>
      <xdr:row>3</xdr:row>
      <xdr:rowOff>119742</xdr:rowOff>
    </xdr:to>
    <xdr:sp macro="" textlink="">
      <xdr:nvSpPr>
        <xdr:cNvPr id="2" name="Rectangle 1"/>
        <xdr:cNvSpPr/>
      </xdr:nvSpPr>
      <xdr:spPr>
        <a:xfrm>
          <a:off x="2430159" y="64213"/>
          <a:ext cx="13419869" cy="63345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Walmart Salaes Analysis</a:t>
          </a:r>
        </a:p>
      </xdr:txBody>
    </xdr:sp>
    <xdr:clientData/>
  </xdr:twoCellAnchor>
  <xdr:twoCellAnchor editAs="oneCell">
    <xdr:from>
      <xdr:col>17</xdr:col>
      <xdr:colOff>139535</xdr:colOff>
      <xdr:row>0</xdr:row>
      <xdr:rowOff>110547</xdr:rowOff>
    </xdr:from>
    <xdr:to>
      <xdr:col>18</xdr:col>
      <xdr:colOff>155138</xdr:colOff>
      <xdr:row>2</xdr:row>
      <xdr:rowOff>177223</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62254" y="110547"/>
          <a:ext cx="622822" cy="447676"/>
        </a:xfrm>
        <a:prstGeom prst="rect">
          <a:avLst/>
        </a:prstGeom>
        <a:solidFill>
          <a:srgbClr val="272932"/>
        </a:solidFill>
      </xdr:spPr>
    </xdr:pic>
    <xdr:clientData/>
  </xdr:twoCellAnchor>
  <xdr:twoCellAnchor>
    <xdr:from>
      <xdr:col>3</xdr:col>
      <xdr:colOff>590550</xdr:colOff>
      <xdr:row>3</xdr:row>
      <xdr:rowOff>142875</xdr:rowOff>
    </xdr:from>
    <xdr:to>
      <xdr:col>15</xdr:col>
      <xdr:colOff>133350</xdr:colOff>
      <xdr:row>18</xdr:row>
      <xdr:rowOff>159885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590550</xdr:colOff>
      <xdr:row>18</xdr:row>
      <xdr:rowOff>171450</xdr:rowOff>
    </xdr:from>
    <xdr:to>
      <xdr:col>22</xdr:col>
      <xdr:colOff>533400</xdr:colOff>
      <xdr:row>34</xdr:row>
      <xdr:rowOff>66676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581025</xdr:colOff>
      <xdr:row>34</xdr:row>
      <xdr:rowOff>63500</xdr:rowOff>
    </xdr:from>
    <xdr:to>
      <xdr:col>22</xdr:col>
      <xdr:colOff>535781</xdr:colOff>
      <xdr:row>49</xdr:row>
      <xdr:rowOff>123825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587375</xdr:colOff>
      <xdr:row>18</xdr:row>
      <xdr:rowOff>180975</xdr:rowOff>
    </xdr:from>
    <xdr:to>
      <xdr:col>25</xdr:col>
      <xdr:colOff>606425</xdr:colOff>
      <xdr:row>34</xdr:row>
      <xdr:rowOff>88900</xdr:rowOff>
    </xdr:to>
    <mc:AlternateContent xmlns:mc="http://schemas.openxmlformats.org/markup-compatibility/2006" xmlns:a14="http://schemas.microsoft.com/office/drawing/2010/main">
      <mc:Choice Requires="a14">
        <xdr:graphicFrame macro="">
          <xdr:nvGraphicFramePr>
            <xdr:cNvPr id="8"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998575" y="3609975"/>
              <a:ext cx="1847850" cy="2955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603250</xdr:colOff>
      <xdr:row>34</xdr:row>
      <xdr:rowOff>127001</xdr:rowOff>
    </xdr:from>
    <xdr:to>
      <xdr:col>26</xdr:col>
      <xdr:colOff>12700</xdr:colOff>
      <xdr:row>42</xdr:row>
      <xdr:rowOff>66675</xdr:rowOff>
    </xdr:to>
    <mc:AlternateContent xmlns:mc="http://schemas.openxmlformats.org/markup-compatibility/2006" xmlns:a14="http://schemas.microsoft.com/office/drawing/2010/main">
      <mc:Choice Requires="a14">
        <xdr:graphicFrame macro="">
          <xdr:nvGraphicFramePr>
            <xdr:cNvPr id="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014450" y="6604001"/>
              <a:ext cx="1847850" cy="1463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603250</xdr:colOff>
      <xdr:row>42</xdr:row>
      <xdr:rowOff>123825</xdr:rowOff>
    </xdr:from>
    <xdr:to>
      <xdr:col>26</xdr:col>
      <xdr:colOff>12700</xdr:colOff>
      <xdr:row>49</xdr:row>
      <xdr:rowOff>138112</xdr:rowOff>
    </xdr:to>
    <mc:AlternateContent xmlns:mc="http://schemas.openxmlformats.org/markup-compatibility/2006" xmlns:a14="http://schemas.microsoft.com/office/drawing/2010/main">
      <mc:Choice Requires="a14">
        <xdr:graphicFrame macro="">
          <xdr:nvGraphicFramePr>
            <xdr:cNvPr id="10"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4014450" y="8124825"/>
              <a:ext cx="1847850" cy="1347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361950</xdr:colOff>
      <xdr:row>0</xdr:row>
      <xdr:rowOff>57150</xdr:rowOff>
    </xdr:from>
    <xdr:to>
      <xdr:col>3</xdr:col>
      <xdr:colOff>552450</xdr:colOff>
      <xdr:row>49</xdr:row>
      <xdr:rowOff>95250</xdr:rowOff>
    </xdr:to>
    <xdr:sp macro="" textlink="">
      <xdr:nvSpPr>
        <xdr:cNvPr id="11" name="Rectangle 10"/>
        <xdr:cNvSpPr/>
      </xdr:nvSpPr>
      <xdr:spPr>
        <a:xfrm>
          <a:off x="361950" y="57150"/>
          <a:ext cx="2019300" cy="9372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381000</xdr:colOff>
      <xdr:row>0</xdr:row>
      <xdr:rowOff>95249</xdr:rowOff>
    </xdr:from>
    <xdr:to>
      <xdr:col>4</xdr:col>
      <xdr:colOff>0</xdr:colOff>
      <xdr:row>2</xdr:row>
      <xdr:rowOff>131250</xdr:rowOff>
    </xdr:to>
    <xdr:sp macro="" textlink="">
      <xdr:nvSpPr>
        <xdr:cNvPr id="12" name="TextBox 11"/>
        <xdr:cNvSpPr txBox="1"/>
      </xdr:nvSpPr>
      <xdr:spPr>
        <a:xfrm>
          <a:off x="381000" y="95249"/>
          <a:ext cx="2057400" cy="417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bg1"/>
              </a:solidFill>
            </a:rPr>
            <a:t>Navigation Menu</a:t>
          </a:r>
        </a:p>
      </xdr:txBody>
    </xdr:sp>
    <xdr:clientData/>
  </xdr:twoCellAnchor>
  <xdr:twoCellAnchor>
    <xdr:from>
      <xdr:col>0</xdr:col>
      <xdr:colOff>323850</xdr:colOff>
      <xdr:row>19</xdr:row>
      <xdr:rowOff>38099</xdr:rowOff>
    </xdr:from>
    <xdr:to>
      <xdr:col>4</xdr:col>
      <xdr:colOff>0</xdr:colOff>
      <xdr:row>22</xdr:row>
      <xdr:rowOff>82172</xdr:rowOff>
    </xdr:to>
    <xdr:sp macro="" textlink="">
      <xdr:nvSpPr>
        <xdr:cNvPr id="13" name="Rectangle 12">
          <a:hlinkClick xmlns:r="http://schemas.openxmlformats.org/officeDocument/2006/relationships" r:id="rId5"/>
        </xdr:cNvPr>
        <xdr:cNvSpPr/>
      </xdr:nvSpPr>
      <xdr:spPr>
        <a:xfrm>
          <a:off x="323850" y="3657599"/>
          <a:ext cx="2114550" cy="615573"/>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Dataset</a:t>
          </a:r>
        </a:p>
      </xdr:txBody>
    </xdr:sp>
    <xdr:clientData/>
  </xdr:twoCellAnchor>
  <xdr:twoCellAnchor>
    <xdr:from>
      <xdr:col>0</xdr:col>
      <xdr:colOff>323850</xdr:colOff>
      <xdr:row>4</xdr:row>
      <xdr:rowOff>38099</xdr:rowOff>
    </xdr:from>
    <xdr:to>
      <xdr:col>4</xdr:col>
      <xdr:colOff>0</xdr:colOff>
      <xdr:row>7</xdr:row>
      <xdr:rowOff>82172</xdr:rowOff>
    </xdr:to>
    <xdr:sp macro="" textlink="">
      <xdr:nvSpPr>
        <xdr:cNvPr id="14" name="Rectangle 13">
          <a:hlinkClick xmlns:r="http://schemas.openxmlformats.org/officeDocument/2006/relationships" r:id="rId6"/>
        </xdr:cNvPr>
        <xdr:cNvSpPr/>
      </xdr:nvSpPr>
      <xdr:spPr>
        <a:xfrm>
          <a:off x="323850" y="800099"/>
          <a:ext cx="2114550" cy="615573"/>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Executive Dashboard</a:t>
          </a:r>
        </a:p>
      </xdr:txBody>
    </xdr:sp>
    <xdr:clientData/>
  </xdr:twoCellAnchor>
  <xdr:twoCellAnchor>
    <xdr:from>
      <xdr:col>0</xdr:col>
      <xdr:colOff>323850</xdr:colOff>
      <xdr:row>9</xdr:row>
      <xdr:rowOff>-1</xdr:rowOff>
    </xdr:from>
    <xdr:to>
      <xdr:col>4</xdr:col>
      <xdr:colOff>0</xdr:colOff>
      <xdr:row>12</xdr:row>
      <xdr:rowOff>44072</xdr:rowOff>
    </xdr:to>
    <xdr:sp macro="" textlink="">
      <xdr:nvSpPr>
        <xdr:cNvPr id="15" name="Rectangle 14">
          <a:hlinkClick xmlns:r="http://schemas.openxmlformats.org/officeDocument/2006/relationships" r:id="rId7"/>
        </xdr:cNvPr>
        <xdr:cNvSpPr/>
      </xdr:nvSpPr>
      <xdr:spPr>
        <a:xfrm>
          <a:off x="323850" y="1714499"/>
          <a:ext cx="2114550" cy="615573"/>
        </a:xfrm>
        <a:prstGeom prst="rect">
          <a:avLst/>
        </a:prstGeom>
        <a:gradFill flip="none" rotWithShape="1">
          <a:gsLst>
            <a:gs pos="0">
              <a:srgbClr val="FFC220"/>
            </a:gs>
            <a:gs pos="97000">
              <a:schemeClr val="accent4">
                <a:alpha val="0"/>
              </a:schemeClr>
            </a:gs>
            <a:gs pos="100000">
              <a:srgbClr val="FFC220"/>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Product Details Dashboard</a:t>
          </a:r>
        </a:p>
      </xdr:txBody>
    </xdr:sp>
    <xdr:clientData/>
  </xdr:twoCellAnchor>
  <xdr:twoCellAnchor>
    <xdr:from>
      <xdr:col>0</xdr:col>
      <xdr:colOff>323850</xdr:colOff>
      <xdr:row>14</xdr:row>
      <xdr:rowOff>-1</xdr:rowOff>
    </xdr:from>
    <xdr:to>
      <xdr:col>4</xdr:col>
      <xdr:colOff>0</xdr:colOff>
      <xdr:row>17</xdr:row>
      <xdr:rowOff>44072</xdr:rowOff>
    </xdr:to>
    <xdr:sp macro="" textlink="">
      <xdr:nvSpPr>
        <xdr:cNvPr id="16" name="Rectangle 15">
          <a:hlinkClick xmlns:r="http://schemas.openxmlformats.org/officeDocument/2006/relationships" r:id="rId8"/>
        </xdr:cNvPr>
        <xdr:cNvSpPr/>
      </xdr:nvSpPr>
      <xdr:spPr>
        <a:xfrm>
          <a:off x="323850" y="2666999"/>
          <a:ext cx="2114550" cy="615573"/>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Customer Details Dashboard</a:t>
          </a:r>
        </a:p>
      </xdr:txBody>
    </xdr:sp>
    <xdr:clientData/>
  </xdr:twoCellAnchor>
  <xdr:twoCellAnchor>
    <xdr:from>
      <xdr:col>15</xdr:col>
      <xdr:colOff>149831</xdr:colOff>
      <xdr:row>3</xdr:row>
      <xdr:rowOff>149831</xdr:rowOff>
    </xdr:from>
    <xdr:to>
      <xdr:col>25</xdr:col>
      <xdr:colOff>599325</xdr:colOff>
      <xdr:row>18</xdr:row>
      <xdr:rowOff>149831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3174</xdr:colOff>
      <xdr:row>20</xdr:row>
      <xdr:rowOff>9525</xdr:rowOff>
    </xdr:from>
    <xdr:to>
      <xdr:col>22</xdr:col>
      <xdr:colOff>514349</xdr:colOff>
      <xdr:row>34</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600074</xdr:colOff>
      <xdr:row>4</xdr:row>
      <xdr:rowOff>47624</xdr:rowOff>
    </xdr:from>
    <xdr:to>
      <xdr:col>15</xdr:col>
      <xdr:colOff>119742</xdr:colOff>
      <xdr:row>19</xdr:row>
      <xdr:rowOff>171450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133350</xdr:colOff>
      <xdr:row>4</xdr:row>
      <xdr:rowOff>57150</xdr:rowOff>
    </xdr:from>
    <xdr:to>
      <xdr:col>25</xdr:col>
      <xdr:colOff>585109</xdr:colOff>
      <xdr:row>19</xdr:row>
      <xdr:rowOff>172810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600075</xdr:colOff>
      <xdr:row>0</xdr:row>
      <xdr:rowOff>95250</xdr:rowOff>
    </xdr:from>
    <xdr:to>
      <xdr:col>25</xdr:col>
      <xdr:colOff>579665</xdr:colOff>
      <xdr:row>4</xdr:row>
      <xdr:rowOff>24492</xdr:rowOff>
    </xdr:to>
    <xdr:sp macro="" textlink="">
      <xdr:nvSpPr>
        <xdr:cNvPr id="8" name="Rectangle 7"/>
        <xdr:cNvSpPr/>
      </xdr:nvSpPr>
      <xdr:spPr>
        <a:xfrm>
          <a:off x="2428875" y="95250"/>
          <a:ext cx="13390790" cy="691242"/>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Walmart Salaes Analysis</a:t>
          </a:r>
        </a:p>
      </xdr:txBody>
    </xdr:sp>
    <xdr:clientData/>
  </xdr:twoCellAnchor>
  <xdr:twoCellAnchor editAs="oneCell">
    <xdr:from>
      <xdr:col>16</xdr:col>
      <xdr:colOff>608227</xdr:colOff>
      <xdr:row>0</xdr:row>
      <xdr:rowOff>119592</xdr:rowOff>
    </xdr:from>
    <xdr:to>
      <xdr:col>18</xdr:col>
      <xdr:colOff>9996</xdr:colOff>
      <xdr:row>2</xdr:row>
      <xdr:rowOff>186268</xdr:rowOff>
    </xdr:to>
    <xdr:pic>
      <xdr:nvPicPr>
        <xdr:cNvPr id="9" name="Picture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429560" y="119592"/>
          <a:ext cx="629436" cy="447676"/>
        </a:xfrm>
        <a:prstGeom prst="rect">
          <a:avLst/>
        </a:prstGeom>
        <a:solidFill>
          <a:srgbClr val="272932"/>
        </a:solidFill>
      </xdr:spPr>
    </xdr:pic>
    <xdr:clientData/>
  </xdr:twoCellAnchor>
  <xdr:twoCellAnchor>
    <xdr:from>
      <xdr:col>4</xdr:col>
      <xdr:colOff>0</xdr:colOff>
      <xdr:row>34</xdr:row>
      <xdr:rowOff>57150</xdr:rowOff>
    </xdr:from>
    <xdr:to>
      <xdr:col>22</xdr:col>
      <xdr:colOff>533400</xdr:colOff>
      <xdr:row>48</xdr:row>
      <xdr:rowOff>133350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568779</xdr:colOff>
      <xdr:row>20</xdr:row>
      <xdr:rowOff>31295</xdr:rowOff>
    </xdr:from>
    <xdr:to>
      <xdr:col>25</xdr:col>
      <xdr:colOff>568779</xdr:colOff>
      <xdr:row>33</xdr:row>
      <xdr:rowOff>78920</xdr:rowOff>
    </xdr:to>
    <mc:AlternateContent xmlns:mc="http://schemas.openxmlformats.org/markup-compatibility/2006" xmlns:a14="http://schemas.microsoft.com/office/drawing/2010/main">
      <mc:Choice Requires="a14">
        <xdr:graphicFrame macro="">
          <xdr:nvGraphicFramePr>
            <xdr:cNvPr id="2" name="Month 2"/>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3979979" y="384129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571499</xdr:colOff>
      <xdr:row>33</xdr:row>
      <xdr:rowOff>122464</xdr:rowOff>
    </xdr:from>
    <xdr:to>
      <xdr:col>25</xdr:col>
      <xdr:colOff>571499</xdr:colOff>
      <xdr:row>41</xdr:row>
      <xdr:rowOff>57150</xdr:rowOff>
    </xdr:to>
    <mc:AlternateContent xmlns:mc="http://schemas.openxmlformats.org/markup-compatibility/2006" xmlns:a14="http://schemas.microsoft.com/office/drawing/2010/main">
      <mc:Choice Requires="a14">
        <xdr:graphicFrame macro="">
          <xdr:nvGraphicFramePr>
            <xdr:cNvPr id="3"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982699" y="6408964"/>
              <a:ext cx="1828800" cy="1458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552450</xdr:colOff>
      <xdr:row>41</xdr:row>
      <xdr:rowOff>85224</xdr:rowOff>
    </xdr:from>
    <xdr:to>
      <xdr:col>25</xdr:col>
      <xdr:colOff>552450</xdr:colOff>
      <xdr:row>48</xdr:row>
      <xdr:rowOff>133350</xdr:rowOff>
    </xdr:to>
    <mc:AlternateContent xmlns:mc="http://schemas.openxmlformats.org/markup-compatibility/2006" xmlns:a14="http://schemas.microsoft.com/office/drawing/2010/main">
      <mc:Choice Requires="a14">
        <xdr:graphicFrame macro="">
          <xdr:nvGraphicFramePr>
            <xdr:cNvPr id="4" name="Product Category 2"/>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3963650" y="7895724"/>
              <a:ext cx="1828800" cy="1381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342900</xdr:colOff>
      <xdr:row>0</xdr:row>
      <xdr:rowOff>95250</xdr:rowOff>
    </xdr:from>
    <xdr:to>
      <xdr:col>3</xdr:col>
      <xdr:colOff>533400</xdr:colOff>
      <xdr:row>48</xdr:row>
      <xdr:rowOff>133350</xdr:rowOff>
    </xdr:to>
    <xdr:sp macro="" textlink="">
      <xdr:nvSpPr>
        <xdr:cNvPr id="17" name="Rectangle 16"/>
        <xdr:cNvSpPr/>
      </xdr:nvSpPr>
      <xdr:spPr>
        <a:xfrm>
          <a:off x="342900" y="95250"/>
          <a:ext cx="2019300" cy="9182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361950</xdr:colOff>
      <xdr:row>0</xdr:row>
      <xdr:rowOff>133350</xdr:rowOff>
    </xdr:from>
    <xdr:to>
      <xdr:col>3</xdr:col>
      <xdr:colOff>590550</xdr:colOff>
      <xdr:row>2</xdr:row>
      <xdr:rowOff>160876</xdr:rowOff>
    </xdr:to>
    <xdr:sp macro="" textlink="">
      <xdr:nvSpPr>
        <xdr:cNvPr id="18" name="TextBox 17"/>
        <xdr:cNvSpPr txBox="1"/>
      </xdr:nvSpPr>
      <xdr:spPr>
        <a:xfrm>
          <a:off x="361950" y="133350"/>
          <a:ext cx="2057400" cy="408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bg1"/>
              </a:solidFill>
            </a:rPr>
            <a:t>Navigation Menu</a:t>
          </a:r>
        </a:p>
      </xdr:txBody>
    </xdr:sp>
    <xdr:clientData/>
  </xdr:twoCellAnchor>
  <xdr:twoCellAnchor>
    <xdr:from>
      <xdr:col>0</xdr:col>
      <xdr:colOff>304800</xdr:colOff>
      <xdr:row>18</xdr:row>
      <xdr:rowOff>57150</xdr:rowOff>
    </xdr:from>
    <xdr:to>
      <xdr:col>3</xdr:col>
      <xdr:colOff>590550</xdr:colOff>
      <xdr:row>21</xdr:row>
      <xdr:rowOff>88712</xdr:rowOff>
    </xdr:to>
    <xdr:sp macro="" textlink="">
      <xdr:nvSpPr>
        <xdr:cNvPr id="19" name="Rectangle 18">
          <a:hlinkClick xmlns:r="http://schemas.openxmlformats.org/officeDocument/2006/relationships" r:id="rId6"/>
        </xdr:cNvPr>
        <xdr:cNvSpPr/>
      </xdr:nvSpPr>
      <xdr:spPr>
        <a:xfrm>
          <a:off x="304800" y="3486150"/>
          <a:ext cx="2114550" cy="603062"/>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Dataset</a:t>
          </a:r>
        </a:p>
      </xdr:txBody>
    </xdr:sp>
    <xdr:clientData/>
  </xdr:twoCellAnchor>
  <xdr:twoCellAnchor>
    <xdr:from>
      <xdr:col>0</xdr:col>
      <xdr:colOff>285750</xdr:colOff>
      <xdr:row>3</xdr:row>
      <xdr:rowOff>114300</xdr:rowOff>
    </xdr:from>
    <xdr:to>
      <xdr:col>3</xdr:col>
      <xdr:colOff>571500</xdr:colOff>
      <xdr:row>6</xdr:row>
      <xdr:rowOff>145862</xdr:rowOff>
    </xdr:to>
    <xdr:sp macro="" textlink="">
      <xdr:nvSpPr>
        <xdr:cNvPr id="20" name="Rectangle 19">
          <a:hlinkClick xmlns:r="http://schemas.openxmlformats.org/officeDocument/2006/relationships" r:id="rId7"/>
        </xdr:cNvPr>
        <xdr:cNvSpPr/>
      </xdr:nvSpPr>
      <xdr:spPr>
        <a:xfrm>
          <a:off x="285750" y="685800"/>
          <a:ext cx="2114550" cy="603062"/>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Executive Dashboard</a:t>
          </a:r>
        </a:p>
      </xdr:txBody>
    </xdr:sp>
    <xdr:clientData/>
  </xdr:twoCellAnchor>
  <xdr:twoCellAnchor>
    <xdr:from>
      <xdr:col>0</xdr:col>
      <xdr:colOff>285750</xdr:colOff>
      <xdr:row>8</xdr:row>
      <xdr:rowOff>38100</xdr:rowOff>
    </xdr:from>
    <xdr:to>
      <xdr:col>3</xdr:col>
      <xdr:colOff>571500</xdr:colOff>
      <xdr:row>11</xdr:row>
      <xdr:rowOff>69662</xdr:rowOff>
    </xdr:to>
    <xdr:sp macro="" textlink="">
      <xdr:nvSpPr>
        <xdr:cNvPr id="21" name="Rectangle 20">
          <a:hlinkClick xmlns:r="http://schemas.openxmlformats.org/officeDocument/2006/relationships" r:id="rId8"/>
        </xdr:cNvPr>
        <xdr:cNvSpPr/>
      </xdr:nvSpPr>
      <xdr:spPr>
        <a:xfrm>
          <a:off x="285750" y="1562100"/>
          <a:ext cx="2114550" cy="603062"/>
        </a:xfrm>
        <a:prstGeom prst="rect">
          <a:avLst/>
        </a:prstGeom>
        <a:gradFill flip="none" rotWithShape="1">
          <a:gsLst>
            <a:gs pos="0">
              <a:schemeClr val="tx1">
                <a:lumMod val="50000"/>
                <a:lumOff val="50000"/>
              </a:schemeClr>
            </a:gs>
            <a:gs pos="97000">
              <a:schemeClr val="tx1">
                <a:lumMod val="50000"/>
                <a:lumOff val="50000"/>
                <a:alpha val="0"/>
              </a:schemeClr>
            </a:gs>
            <a:gs pos="100000">
              <a:schemeClr val="tx1">
                <a:lumMod val="50000"/>
                <a:lumOff val="50000"/>
              </a:schemeClr>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Product Details Dashboard</a:t>
          </a:r>
        </a:p>
      </xdr:txBody>
    </xdr:sp>
    <xdr:clientData/>
  </xdr:twoCellAnchor>
  <xdr:twoCellAnchor>
    <xdr:from>
      <xdr:col>0</xdr:col>
      <xdr:colOff>304800</xdr:colOff>
      <xdr:row>13</xdr:row>
      <xdr:rowOff>19050</xdr:rowOff>
    </xdr:from>
    <xdr:to>
      <xdr:col>3</xdr:col>
      <xdr:colOff>590550</xdr:colOff>
      <xdr:row>16</xdr:row>
      <xdr:rowOff>50612</xdr:rowOff>
    </xdr:to>
    <xdr:sp macro="" textlink="">
      <xdr:nvSpPr>
        <xdr:cNvPr id="22" name="Rectangle 21">
          <a:hlinkClick xmlns:r="http://schemas.openxmlformats.org/officeDocument/2006/relationships" r:id="rId9"/>
        </xdr:cNvPr>
        <xdr:cNvSpPr/>
      </xdr:nvSpPr>
      <xdr:spPr>
        <a:xfrm>
          <a:off x="304800" y="2495550"/>
          <a:ext cx="2114550" cy="603062"/>
        </a:xfrm>
        <a:prstGeom prst="rect">
          <a:avLst/>
        </a:prstGeom>
        <a:gradFill flip="none" rotWithShape="1">
          <a:gsLst>
            <a:gs pos="0">
              <a:srgbClr val="FFC220"/>
            </a:gs>
            <a:gs pos="97000">
              <a:schemeClr val="accent4">
                <a:alpha val="0"/>
              </a:schemeClr>
            </a:gs>
            <a:gs pos="100000">
              <a:srgbClr val="FFC220"/>
            </a:gs>
          </a:gsLst>
          <a:lin ang="0" scaled="1"/>
          <a:tileRect/>
        </a:gradFill>
        <a:ln>
          <a:noFill/>
        </a:ln>
        <a:effectLst>
          <a:outerShdw blurRad="25400" dist="254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1">
              <a:solidFill>
                <a:schemeClr val="lt1"/>
              </a:solidFill>
              <a:latin typeface="+mn-lt"/>
              <a:ea typeface="+mn-ea"/>
              <a:cs typeface="+mn-cs"/>
            </a:rPr>
            <a:t>Customer Details 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17</xdr:row>
      <xdr:rowOff>19050</xdr:rowOff>
    </xdr:from>
    <xdr:to>
      <xdr:col>2</xdr:col>
      <xdr:colOff>9525</xdr:colOff>
      <xdr:row>22</xdr:row>
      <xdr:rowOff>28576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9525</xdr:rowOff>
    </xdr:from>
    <xdr:to>
      <xdr:col>4</xdr:col>
      <xdr:colOff>819150</xdr:colOff>
      <xdr:row>22</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xdr:colOff>
      <xdr:row>18</xdr:row>
      <xdr:rowOff>9526</xdr:rowOff>
    </xdr:from>
    <xdr:to>
      <xdr:col>7</xdr:col>
      <xdr:colOff>381000</xdr:colOff>
      <xdr:row>22</xdr:row>
      <xdr:rowOff>9526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xdr:colOff>
      <xdr:row>3</xdr:row>
      <xdr:rowOff>23812</xdr:rowOff>
    </xdr:from>
    <xdr:to>
      <xdr:col>11</xdr:col>
      <xdr:colOff>361950</xdr:colOff>
      <xdr:row>17</xdr:row>
      <xdr:rowOff>100012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66674</xdr:colOff>
      <xdr:row>5</xdr:row>
      <xdr:rowOff>57150</xdr:rowOff>
    </xdr:from>
    <xdr:to>
      <xdr:col>13</xdr:col>
      <xdr:colOff>457199</xdr:colOff>
      <xdr:row>19</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485774</xdr:colOff>
      <xdr:row>5</xdr:row>
      <xdr:rowOff>4762</xdr:rowOff>
    </xdr:from>
    <xdr:to>
      <xdr:col>11</xdr:col>
      <xdr:colOff>342899</xdr:colOff>
      <xdr:row>21</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133350</xdr:colOff>
      <xdr:row>5</xdr:row>
      <xdr:rowOff>57150</xdr:rowOff>
    </xdr:from>
    <xdr:to>
      <xdr:col>10</xdr:col>
      <xdr:colOff>438150</xdr:colOff>
      <xdr:row>19</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428625</xdr:colOff>
      <xdr:row>2</xdr:row>
      <xdr:rowOff>61912</xdr:rowOff>
    </xdr:from>
    <xdr:to>
      <xdr:col>10</xdr:col>
      <xdr:colOff>123825</xdr:colOff>
      <xdr:row>16</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28575</xdr:colOff>
      <xdr:row>1</xdr:row>
      <xdr:rowOff>176212</xdr:rowOff>
    </xdr:from>
    <xdr:to>
      <xdr:col>10</xdr:col>
      <xdr:colOff>333375</xdr:colOff>
      <xdr:row>16</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352424</xdr:colOff>
      <xdr:row>2</xdr:row>
      <xdr:rowOff>4762</xdr:rowOff>
    </xdr:from>
    <xdr:to>
      <xdr:col>13</xdr:col>
      <xdr:colOff>342900</xdr:colOff>
      <xdr:row>21</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247650</xdr:colOff>
      <xdr:row>5</xdr:row>
      <xdr:rowOff>4762</xdr:rowOff>
    </xdr:from>
    <xdr:to>
      <xdr:col>10</xdr:col>
      <xdr:colOff>552450</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685800</xdr:colOff>
      <xdr:row>7</xdr:row>
      <xdr:rowOff>176212</xdr:rowOff>
    </xdr:from>
    <xdr:to>
      <xdr:col>8</xdr:col>
      <xdr:colOff>276225</xdr:colOff>
      <xdr:row>22</xdr:row>
      <xdr:rowOff>61912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433387</xdr:colOff>
      <xdr:row>5</xdr:row>
      <xdr:rowOff>138112</xdr:rowOff>
    </xdr:from>
    <xdr:to>
      <xdr:col>10</xdr:col>
      <xdr:colOff>128587</xdr:colOff>
      <xdr:row>20</xdr:row>
      <xdr:rowOff>23812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90487</xdr:colOff>
      <xdr:row>5</xdr:row>
      <xdr:rowOff>57150</xdr:rowOff>
    </xdr:from>
    <xdr:to>
      <xdr:col>10</xdr:col>
      <xdr:colOff>395287</xdr:colOff>
      <xdr:row>19</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104774</xdr:colOff>
      <xdr:row>2</xdr:row>
      <xdr:rowOff>0</xdr:rowOff>
    </xdr:from>
    <xdr:to>
      <xdr:col>12</xdr:col>
      <xdr:colOff>457199</xdr:colOff>
      <xdr:row>19</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524.451858912034" createdVersion="5" refreshedVersion="5" minRefreshableVersion="3" recordCount="8399">
  <cacheSource type="worksheet">
    <worksheetSource ref="A1:AA8400" sheet="walmart Retail Data"/>
  </cacheSource>
  <cacheFields count="27">
    <cacheField name="City" numFmtId="0">
      <sharedItems count="1421">
        <s v="McKeesport"/>
        <s v="Bowie"/>
        <s v="Napa"/>
        <s v="Montebello"/>
        <s v="Prior Lake"/>
        <s v="Phenix City"/>
        <s v="Draper"/>
        <s v="Lake Oswego"/>
        <s v="Kearney"/>
        <s v="Layton"/>
        <s v="Baton Rouge"/>
        <s v="Bryan"/>
        <s v="Pharr"/>
        <s v="Bedford"/>
        <s v="Dubuque"/>
        <s v="Norman"/>
        <s v="Ormond Beach"/>
        <s v="Deer Park"/>
        <s v="Fort Dodge"/>
        <s v="Monroe"/>
        <s v="Mount Prospect"/>
        <s v="Bristol"/>
        <s v="Galesburg"/>
        <s v="Petersburg"/>
        <s v="Hilton Head Island"/>
        <s v="Herndon"/>
        <s v="Royal Palm Beach"/>
        <s v="Fairfax"/>
        <s v="San Clemente"/>
        <s v="Las Vegas"/>
        <s v="Franklin Square"/>
        <s v="Lubbock"/>
        <s v="Fresno"/>
        <s v="Brunswick"/>
        <s v="Garfield Heights"/>
        <s v="Myrtle Beach"/>
        <s v="Edmonds"/>
        <s v="Pasadena"/>
        <s v="Lawton"/>
        <s v="Gilroy"/>
        <s v="Plainfield"/>
        <s v="Augusta"/>
        <s v="Madison"/>
        <s v="King of Prussia"/>
        <s v="East Lansing"/>
        <s v="Denton"/>
        <s v="Lehi"/>
        <s v="Pittsburgh"/>
        <s v="Essex Junction"/>
        <s v="Hazelwood"/>
        <s v="Minnetonka"/>
        <s v="Pleasure Ridge Park"/>
        <s v="Trenton"/>
        <s v="Bellingham"/>
        <s v="Beverly"/>
        <s v="Hanson"/>
        <s v="Springfield"/>
        <s v="Hawthorne"/>
        <s v="Lebanon"/>
        <s v="Florence"/>
        <s v="Englewood"/>
        <s v="Gaithersburg"/>
        <s v="Fort Thomas"/>
        <s v="College Park"/>
        <s v="Manteca"/>
        <s v="Pembroke Pines"/>
        <s v="Post Falls"/>
        <s v="Germantown"/>
        <s v="Allentown"/>
        <s v="Hendersonville"/>
        <s v="Rexburg"/>
        <s v="Salinas"/>
        <s v="Battle Creek"/>
        <s v="Hattiesburg"/>
        <s v="Knoxville"/>
        <s v="West Mifflin"/>
        <s v="Lombard"/>
        <s v="Boardman"/>
        <s v="Naperville"/>
        <s v="Hot Springs"/>
        <s v="Woodmere"/>
        <s v="Laurel"/>
        <s v="Murfreesboro"/>
        <s v="Palm Beach Gardens"/>
        <s v="Wilmette"/>
        <s v="Sioux Falls"/>
        <s v="Clarksville"/>
        <s v="Cranston"/>
        <s v="Meridian"/>
        <s v="Bartlett"/>
        <s v="Woodridge"/>
        <s v="Northport"/>
        <s v="Miami"/>
        <s v="Tupelo"/>
        <s v="Willow Grove"/>
        <s v="Granger"/>
        <s v="Santa Fe"/>
        <s v="South Burlington"/>
        <s v="Hamilton"/>
        <s v="Oxford"/>
        <s v="Sanford"/>
        <s v="Allen"/>
        <s v="Holladay"/>
        <s v="Des Moines"/>
        <s v="Wooster"/>
        <s v="Cleveland Heights"/>
        <s v="Sioux City"/>
        <s v="Smithtown"/>
        <s v="Jupiter"/>
        <s v="Fountain"/>
        <s v="Saginaw"/>
        <s v="Lino Lakes"/>
        <s v="Hialeah"/>
        <s v="Mobile"/>
        <s v="Kingsport"/>
        <s v="Elyria"/>
        <s v="Mankato"/>
        <s v="Newton"/>
        <s v="Reston"/>
        <s v="Parkland"/>
        <s v="Wheat Ridge"/>
        <s v="Vincennes"/>
        <s v="Franklin"/>
        <s v="Bayonne"/>
        <s v="Menlo Park"/>
        <s v="Muscatine"/>
        <s v="Saint Petersburg"/>
        <s v="Benton"/>
        <s v="Mount Lebanon"/>
        <s v="Allen Park"/>
        <s v="Dickinson"/>
        <s v="Eau Claire"/>
        <s v="Sandusky"/>
        <s v="Provo"/>
        <s v="Laguna Niguel"/>
        <s v="Oro Valley"/>
        <s v="North Platte"/>
        <s v="Chesapeake"/>
        <s v="Mechanicsville"/>
        <s v="Champaign"/>
        <s v="Rock Island"/>
        <s v="Franklin Park"/>
        <s v="Brooklyn Center"/>
        <s v="Wheeling"/>
        <s v="West Palm Beach"/>
        <s v="Hanover"/>
        <s v="Jonesboro"/>
        <s v="Sherwood"/>
        <s v="West Lafayette"/>
        <s v="Fort Wayne"/>
        <s v="Eagle"/>
        <s v="Cincinnati"/>
        <s v="Cuyahoga Falls"/>
        <s v="Burlington"/>
        <s v="Pueblo"/>
        <s v="Brooklyn Park"/>
        <s v="Coral Gables"/>
        <s v="Spartanburg"/>
        <s v="Hutchinson"/>
        <s v="Saint Peters"/>
        <s v="Casselberry"/>
        <s v="Burnsville"/>
        <s v="Redondo Beach"/>
        <s v="Fort Myers"/>
        <s v="East Los Angeles"/>
        <s v="Chandler"/>
        <s v="Greenville"/>
        <s v="Statesboro"/>
        <s v="Elizabeth"/>
        <s v="Lincoln"/>
        <s v="Cleveland"/>
        <s v="Little Rock"/>
        <s v="Temecula"/>
        <s v="Randallstown"/>
        <s v="Elmira"/>
        <s v="Bozeman"/>
        <s v="Cheyenne"/>
        <s v="Spokane"/>
        <s v="Euless"/>
        <s v="Birmingham"/>
        <s v="Boca Raton"/>
        <s v="Fort Lauderdale"/>
        <s v="Port Orange"/>
        <s v="Lufkin"/>
        <s v="Wilmington"/>
        <s v="Panama City"/>
        <s v="Concord"/>
        <s v="Southgate"/>
        <s v="Highland Village"/>
        <s v="Kenosha"/>
        <s v="Westerville"/>
        <s v="Sulphur Springs"/>
        <s v="Syracuse"/>
        <s v="El Mirage"/>
        <s v="Port Saint Lucie"/>
        <s v="Maple Grove"/>
        <s v="Plum"/>
        <s v="Rochester Hills"/>
        <s v="Santa Maria"/>
        <s v="Fayetteville"/>
        <s v="Costa Mesa"/>
        <s v="Carmel"/>
        <s v="Coachella"/>
        <s v="Port Charlotte"/>
        <s v="Auburn"/>
        <s v="Wenatchee"/>
        <s v="Coeur D Alene"/>
        <s v="West Valley City"/>
        <s v="Redlands"/>
        <s v="Kankakee"/>
        <s v="Oxnard"/>
        <s v="Cedar Falls"/>
        <s v="El Centro"/>
        <s v="Tooele"/>
        <s v="Orland Park"/>
        <s v="Parma"/>
        <s v="Kissimmee"/>
        <s v="Joliet"/>
        <s v="Arlington"/>
        <s v="Louisville"/>
        <s v="Grants Pass"/>
        <s v="Derby"/>
        <s v="Covington"/>
        <s v="Paris"/>
        <s v="Blaine"/>
        <s v="Appleton"/>
        <s v="Gorham"/>
        <s v="Fruit Cove"/>
        <s v="Shoreview"/>
        <s v="Hacienda Heights"/>
        <s v="Laguna Hills"/>
        <s v="Newington"/>
        <s v="Kirkland"/>
        <s v="Henderson"/>
        <s v="Stamford"/>
        <s v="Mesquite"/>
        <s v="Pleasant Grove"/>
        <s v="Georgetown"/>
        <s v="Frankfort"/>
        <s v="Camarillo"/>
        <s v="Oakland Park"/>
        <s v="Hammond"/>
        <s v="Mansfield"/>
        <s v="Bryant"/>
        <s v="Muskego"/>
        <s v="Hoover"/>
        <s v="Salem"/>
        <s v="Streamwood"/>
        <s v="Riverview"/>
        <s v="North Olmsted"/>
        <s v="Elgin"/>
        <s v="Buffalo Grove"/>
        <s v="Columbus"/>
        <s v="Binghamton"/>
        <s v="Tuscaloosa"/>
        <s v="Jeffersonville"/>
        <s v="Indianapolis"/>
        <s v="Clayton"/>
        <s v="Montclair"/>
        <s v="Freeport"/>
        <s v="Port Huron"/>
        <s v="Pittsburg"/>
        <s v="Garner"/>
        <s v="Waynesboro"/>
        <s v="Tulsa"/>
        <s v="Romeoville"/>
        <s v="Logan"/>
        <s v="Southaven"/>
        <s v="Rocky Mount"/>
        <s v="Spring Hill"/>
        <s v="Des Plaines"/>
        <s v="Papillion"/>
        <s v="Metairie"/>
        <s v="Cheektowaga"/>
        <s v="Marion"/>
        <s v="Caldwell"/>
        <s v="Delaware"/>
        <s v="Reisterstown"/>
        <s v="Pekin"/>
        <s v="Dublin"/>
        <s v="Paducah"/>
        <s v="West Islip"/>
        <s v="Morristown"/>
        <s v="Canton"/>
        <s v="Irving"/>
        <s v="Duluth"/>
        <s v="Lewiston"/>
        <s v="Stratford"/>
        <s v="Reno"/>
        <s v="Mustang"/>
        <s v="Marietta"/>
        <s v="Camp Springs"/>
        <s v="Parkersburg"/>
        <s v="New Berlin"/>
        <s v="Stevens Point"/>
        <s v="Clinton"/>
        <s v="Sudbury"/>
        <s v="Sterling Heights"/>
        <s v="Drexel Hill"/>
        <s v="Munster"/>
        <s v="Missouri City"/>
        <s v="North Ridgeville"/>
        <s v="Belchertown"/>
        <s v="West Bend"/>
        <s v="Forest Park"/>
        <s v="Marshalltown"/>
        <s v="West Allis"/>
        <s v="Santa Clara"/>
        <s v="Tacoma"/>
        <s v="Mount Vernon"/>
        <s v="Lynnwood"/>
        <s v="Burleson"/>
        <s v="Emporia"/>
        <s v="Council Bluffs"/>
        <s v="Ossining"/>
        <s v="Macon"/>
        <s v="Garden City"/>
        <s v="Coram"/>
        <s v="Pflugerville"/>
        <s v="Killeen"/>
        <s v="Sandwich"/>
        <s v="Natick"/>
        <s v="Lehigh Acres"/>
        <s v="Thornton"/>
        <s v="Summerville"/>
        <s v="Levittown"/>
        <s v="Cedar Rapids"/>
        <s v="Scottsdale"/>
        <s v="Portsmouth"/>
        <s v="Indian Trail"/>
        <s v="Norfolk"/>
        <s v="Crown Point"/>
        <s v="North Little Rock"/>
        <s v="Bay City"/>
        <s v="Glen Cove"/>
        <s v="East Chicago"/>
        <s v="Bethlehem"/>
        <s v="Selma"/>
        <s v="Weatherford"/>
        <s v="Gastonia"/>
        <s v="Tucker"/>
        <s v="Rapid City"/>
        <s v="North Miami Beach"/>
        <s v="Apple Valley"/>
        <s v="Farmers Branch"/>
        <s v="Bangor"/>
        <s v="Colorado Springs"/>
        <s v="Commerce City"/>
        <s v="Rotterdam"/>
        <s v="Twin Falls"/>
        <s v="Gallatin"/>
        <s v="Sun Prairie"/>
        <s v="Enterprise"/>
        <s v="New London"/>
        <s v="Mint Hill"/>
        <s v="Lake Jackson"/>
        <s v="Milwaukee"/>
        <s v="Lakewood"/>
        <s v="Rye"/>
        <s v="Plainview"/>
        <s v="York"/>
        <s v="Leander"/>
        <s v="Van Buren"/>
        <s v="Taylors"/>
        <s v="Orange"/>
        <s v="Highland"/>
        <s v="Columbia"/>
        <s v="Dover"/>
        <s v="Mission Viejo"/>
        <s v="Lancaster"/>
        <s v="Old Bridge"/>
        <s v="Greenfield"/>
        <s v="Lakeland"/>
        <s v="La Vista"/>
        <s v="Winter Park"/>
        <s v="Winter Springs"/>
        <s v="Moreno Valley"/>
        <s v="Flagstaff"/>
        <s v="Shirley"/>
        <s v="Fridley"/>
        <s v="Grand Prairie"/>
        <s v="Hopkinton"/>
        <s v="Springdale"/>
        <s v="Altamonte Springs"/>
        <s v="Collierville"/>
        <s v="Huntington Beach"/>
        <s v="La Mesa"/>
        <s v="Mcminnville"/>
        <s v="Odessa"/>
        <s v="Medford"/>
        <s v="Elmwood Park"/>
        <s v="Ocean City"/>
        <s v="Omaha"/>
        <s v="Oak Park"/>
        <s v="Los Altos"/>
        <s v="Saratoga"/>
        <s v="Mcallen"/>
        <s v="Redding"/>
        <s v="Rancho Cucamonga"/>
        <s v="Fort Lee"/>
        <s v="Goffstown"/>
        <s v="New Milford"/>
        <s v="Blacksburg"/>
        <s v="Watertown"/>
        <s v="Athens"/>
        <s v="Woodland"/>
        <s v="Atlanta"/>
        <s v="Bettendorf"/>
        <s v="Mount Pleasant"/>
        <s v="Catonsville"/>
        <s v="Garland"/>
        <s v="Danville"/>
        <s v="Grand Junction"/>
        <s v="Medina"/>
        <s v="Kendall"/>
        <s v="Whitehall"/>
        <s v="Hackensack"/>
        <s v="Rose Hill"/>
        <s v="Waterbury"/>
        <s v="Rutland"/>
        <s v="Valparaiso"/>
        <s v="Nashville"/>
        <s v="Cedar Park"/>
        <s v="West Jordan"/>
        <s v="Santa Rosa"/>
        <s v="Sunnyvale"/>
        <s v="Dix Hills"/>
        <s v="Kearns"/>
        <s v="Rock Springs"/>
        <s v="Grand Rapids"/>
        <s v="Webster Groves"/>
        <s v="Searcy"/>
        <s v="Bartlesville"/>
        <s v="Collinsville"/>
        <s v="Salisbury"/>
        <s v="Euclid"/>
        <s v="Grand Forks"/>
        <s v="Pawtucket"/>
        <s v="Mason City"/>
        <s v="Whittier"/>
        <s v="Pullman"/>
        <s v="Bridgeport"/>
        <s v="Santa Cruz"/>
        <s v="North Las Vegas"/>
        <s v="Bloomington"/>
        <s v="Sandy Springs"/>
        <s v="Chattanooga"/>
        <s v="Petaluma"/>
        <s v="Akron"/>
        <s v="Atascadero"/>
        <s v="Alamogordo"/>
        <s v="Fairfield"/>
        <s v="Alexandria"/>
        <s v="Oakland"/>
        <s v="Harlingen"/>
        <s v="South Portland"/>
        <s v="Houston"/>
        <s v="Richmond"/>
        <s v="Tampa"/>
        <s v="Slidell"/>
        <s v="Hilliard"/>
        <s v="Strongsville"/>
        <s v="West Hollywood"/>
        <s v="Newport News"/>
        <s v="Los Gatos"/>
        <s v="Independence"/>
        <s v="Asheboro"/>
        <s v="Thomasville"/>
        <s v="Oakville"/>
        <s v="Bossier City"/>
        <s v="Sacramento"/>
        <s v="Fairhaven"/>
        <s v="Boston"/>
        <s v="Naugatuck"/>
        <s v="Seymour"/>
        <s v="Tigard"/>
        <s v="Texarkana"/>
        <s v="Glendale"/>
        <s v="Maple Shade"/>
        <s v="Fort Collins"/>
        <s v="Wellesley"/>
        <s v="Wilkinsburg"/>
        <s v="Helena"/>
        <s v="Seattle"/>
        <s v="Saint Louis"/>
        <s v="Yuba City"/>
        <s v="Davis"/>
        <s v="Calexico"/>
        <s v="Terrytown"/>
        <s v="Vallejo"/>
        <s v="Murray"/>
        <s v="Normal"/>
        <s v="Gulfport"/>
        <s v="Norwood"/>
        <s v="San Antonio"/>
        <s v="Eureka"/>
        <s v="Westford"/>
        <s v="Paterson"/>
        <s v="Union City"/>
        <s v="Dearborn Heights"/>
        <s v="Butte"/>
        <s v="South Vineland"/>
        <s v="Belleville"/>
        <s v="Channelview"/>
        <s v="El Paso"/>
        <s v="Missoula"/>
        <s v="Walla Walla"/>
        <s v="Lindenhurst"/>
        <s v="Lewisville"/>
        <s v="Aurora"/>
        <s v="Las Cruces"/>
        <s v="Bullhead City"/>
        <s v="Spanish Fork"/>
        <s v="Annapolis"/>
        <s v="Janesville"/>
        <s v="Olive Branch"/>
        <s v="Huntsville"/>
        <s v="South Lake Tahoe"/>
        <s v="Troy"/>
        <s v="Surprise"/>
        <s v="Oceanside"/>
        <s v="Bakersfield"/>
        <s v="Granite Bay"/>
        <s v="Mesa"/>
        <s v="Longview"/>
        <s v="Kirkwood"/>
        <s v="Los Banos"/>
        <s v="Everett"/>
        <s v="Rome"/>
        <s v="Ellicott City"/>
        <s v="Lindenwold"/>
        <s v="Roswell"/>
        <s v="Newnan"/>
        <s v="Quincy"/>
        <s v="Moline"/>
        <s v="Melrose Park"/>
        <s v="Dunedin"/>
        <s v="Newark"/>
        <s v="Oakdale"/>
        <s v="Roy"/>
        <s v="Ansonia"/>
        <s v="Yarmouth"/>
        <s v="Colchester"/>
        <s v="Odenton"/>
        <s v="Twentynine Palms"/>
        <s v="American Fork"/>
        <s v="Weslaco"/>
        <s v="Land O Lakes"/>
        <s v="Vacaville"/>
        <s v="Prescott Valley"/>
        <s v="Altoona"/>
        <s v="Corvallis"/>
        <s v="Newport"/>
        <s v="Winthrop"/>
        <s v="Stockton"/>
        <s v="Portland"/>
        <s v="Charlottesville"/>
        <s v="Bloomfield"/>
        <s v="Boise"/>
        <s v="Moore"/>
        <s v="Toledo"/>
        <s v="Altus"/>
        <s v="Edgewood"/>
        <s v="Wilson"/>
        <s v="Thousand Oaks"/>
        <s v="Manhattan Beach"/>
        <s v="Asheville"/>
        <s v="Clearfield"/>
        <s v="San Carlos"/>
        <s v="Reynoldsburg"/>
        <s v="Owatonna"/>
        <s v="East Point"/>
        <s v="College Station"/>
        <s v="Bennington"/>
        <s v="New Orleans"/>
        <s v="Merrimack"/>
        <s v="Cranford"/>
        <s v="Gresham"/>
        <s v="Webster"/>
        <s v="Cambridge"/>
        <s v="Summit"/>
        <s v="Dalton"/>
        <s v="Lemon Grove"/>
        <s v="Shakopee"/>
        <s v="Shawnee"/>
        <s v="Savage"/>
        <s v="Ponte Vedra Beach"/>
        <s v="Essex"/>
        <s v="Kalamazoo"/>
        <s v="Bolingbrook"/>
        <s v="Mundelein"/>
        <s v="Middle River"/>
        <s v="Lodi"/>
        <s v="Biddeford"/>
        <s v="Greensburg"/>
        <s v="Lunenburg"/>
        <s v="Massillon"/>
        <s v="Greensboro"/>
        <s v="Coos Bay"/>
        <s v="Encinitas"/>
        <s v="Rogers"/>
        <s v="Roseville"/>
        <s v="Adrian"/>
        <s v="New Castle"/>
        <s v="West Des Moines"/>
        <s v="Laredo"/>
        <s v="Springville"/>
        <s v="Edina"/>
        <s v="Ocoee"/>
        <s v="Westlake"/>
        <s v="Orlando"/>
        <s v="North Royalton"/>
        <s v="West Memphis"/>
        <s v="Peachtree City"/>
        <s v="Kokomo"/>
        <s v="Anacortes"/>
        <s v="Seminole"/>
        <s v="Richland"/>
        <s v="Raytown"/>
        <s v="New Bern"/>
        <s v="Carol Stream"/>
        <s v="Gladstone"/>
        <s v="Ithaca"/>
        <s v="Waco"/>
        <s v="Waxahachie"/>
        <s v="Owings Mills"/>
        <s v="Coon Rapids"/>
        <s v="Utica"/>
        <s v="Stow"/>
        <s v="Lake Worth"/>
        <s v="Decatur"/>
        <s v="Eden"/>
        <s v="Smyrna"/>
        <s v="Lansing"/>
        <s v="Troutdale"/>
        <s v="Vernon Hills"/>
        <s v="Pomona"/>
        <s v="Lacey"/>
        <s v="Madison Heights"/>
        <s v="Gary"/>
        <s v="Carson City"/>
        <s v="Mandan"/>
        <s v="Wichita"/>
        <s v="Palm Coast"/>
        <s v="Shaker Heights"/>
        <s v="High Point"/>
        <s v="Peoria"/>
        <s v="Seatac"/>
        <s v="Farragut"/>
        <s v="Greer"/>
        <s v="Pottstown"/>
        <s v="Superior"/>
        <s v="Woodstock"/>
        <s v="Kent"/>
        <s v="Woburn"/>
        <s v="Waukesha"/>
        <s v="Hurst"/>
        <s v="Burbank"/>
        <s v="Fords"/>
        <s v="West Seneca"/>
        <s v="Harrisburg"/>
        <s v="Leawood"/>
        <s v="Pontiac"/>
        <s v="Wilkes Barre"/>
        <s v="Joplin"/>
        <s v="Winchester"/>
        <s v="Agawam"/>
        <s v="Alton"/>
        <s v="Oswego"/>
        <s v="Worcester"/>
        <s v="Coconut Creek"/>
        <s v="North Plainfield"/>
        <s v="Redmond"/>
        <s v="Saco"/>
        <s v="Kansas City"/>
        <s v="Holden"/>
        <s v="Seguin"/>
        <s v="Sherman"/>
        <s v="Victoria"/>
        <s v="Cedar Hill"/>
        <s v="Carrollton"/>
        <s v="Woodburn"/>
        <s v="Farmington Hills"/>
        <s v="Flint"/>
        <s v="Northbrook"/>
        <s v="Lake In The Hills"/>
        <s v="Mountain View"/>
        <s v="Terre Haute"/>
        <s v="Pasco"/>
        <s v="Depew"/>
        <s v="Chico"/>
        <s v="Fitchburg"/>
        <s v="Tucson"/>
        <s v="University City"/>
        <s v="Clovis"/>
        <s v="Mauldin"/>
        <s v="Central Islip"/>
        <s v="Boynton Beach"/>
        <s v="Burke"/>
        <s v="Chicago"/>
        <s v="Horn Lake"/>
        <s v="Idaho Falls"/>
        <s v="Chambersburg"/>
        <s v="Pearl"/>
        <s v="Tualatin"/>
        <s v="Arlington Heights"/>
        <s v="Friendswood"/>
        <s v="Hickory"/>
        <s v="Mooresville"/>
        <s v="Tewksbury"/>
        <s v="Pikesville"/>
        <s v="Conroe"/>
        <s v="Addison"/>
        <s v="Hoboken"/>
        <s v="Roselle"/>
        <s v="Hays"/>
        <s v="The Colony"/>
        <s v="Waterville"/>
        <s v="Keller"/>
        <s v="Durango"/>
        <s v="Tamarac"/>
        <s v="Corsicana"/>
        <s v="Albuquerque"/>
        <s v="Downers Grove"/>
        <s v="Hobbs"/>
        <s v="Salt Lake City"/>
        <s v="Hollywood"/>
        <s v="Dundalk"/>
        <s v="Kettering"/>
        <s v="Maryville"/>
        <s v="Vestavia Hills"/>
        <s v="Martinez"/>
        <s v="Livonia"/>
        <s v="Redwood City"/>
        <s v="Pine Bluff"/>
        <s v="Eagle Pass"/>
        <s v="Hanover Park"/>
        <s v="South Orange"/>
        <s v="Nashua"/>
        <s v="Sault Sainte Marie"/>
        <s v="Torrance"/>
        <s v="Manitowoc"/>
        <s v="Winter Garden"/>
        <s v="Riverside"/>
        <s v="El Dorado Hills"/>
        <s v="Bentonville"/>
        <s v="Hagerstown"/>
        <s v="Pahrump"/>
        <s v="Linden"/>
        <s v="Barrington"/>
        <s v="Tysons Corner"/>
        <s v="Austintown"/>
        <s v="Spanaway"/>
        <s v="Burton"/>
        <s v="Albemarle"/>
        <s v="Moscow"/>
        <s v="Berkeley"/>
        <s v="Midland"/>
        <s v="Minnetonka Mills"/>
        <s v="Goleta"/>
        <s v="Dunwoody"/>
        <s v="Puyallup"/>
        <s v="Prescott"/>
        <s v="Portage"/>
        <s v="Watauga"/>
        <s v="Winter Haven"/>
        <s v="Rock Hill"/>
        <s v="Oakton"/>
        <s v="Ridgewood"/>
        <s v="Apopka"/>
        <s v="Anderson"/>
        <s v="Bethpage"/>
        <s v="Warren"/>
        <s v="Calumet City"/>
        <s v="La Porte"/>
        <s v="Harker Heights"/>
        <s v="Hesperia"/>
        <s v="Apex"/>
        <s v="Grapevine"/>
        <s v="Frisco"/>
        <s v="Tallahassee"/>
        <s v="Brentwood"/>
        <s v="North Miami"/>
        <s v="Carlsbad"/>
        <s v="West Linn"/>
        <s v="Fairborn"/>
        <s v="Ottumwa"/>
        <s v="Detroit"/>
        <s v="Savannah"/>
        <s v="Neenah"/>
        <s v="Pueblo West"/>
        <s v="Loveland"/>
        <s v="Inver Grove Heights"/>
        <s v="Annandale"/>
        <s v="Davie"/>
        <s v="Kennesaw"/>
        <s v="Commack"/>
        <s v="Townsend"/>
        <s v="Crofton"/>
        <s v="Schaumburg"/>
        <s v="Hudson"/>
        <s v="Gainesville"/>
        <s v="Manchester"/>
        <s v="Yucaipa"/>
        <s v="Overland Park"/>
        <s v="Willoughby"/>
        <s v="Fairmont"/>
        <s v="Melbourne"/>
        <s v="North Arlington"/>
        <s v="Harrison"/>
        <s v="Merritt Island"/>
        <s v="Potomac"/>
        <s v="Paragould"/>
        <s v="Saint Paul"/>
        <s v="Iselin"/>
        <s v="Lima"/>
        <s v="Arvada"/>
        <s v="Lafayette"/>
        <s v="Jamestown"/>
        <s v="Cary"/>
        <s v="Cabot"/>
        <s v="Carpentersville"/>
        <s v="Jackson"/>
        <s v="Flower Mound"/>
        <s v="Waldorf"/>
        <s v="Sunrise"/>
        <s v="State College"/>
        <s v="Dearborn"/>
        <s v="Grove City"/>
        <s v="Batavia"/>
        <s v="Carol City"/>
        <s v="Bowling Green"/>
        <s v="Virginia Beach"/>
        <s v="San Francisco"/>
        <s v="San Gabriel"/>
        <s v="La Grange"/>
        <s v="Tonawanda"/>
        <s v="Steubenville"/>
        <s v="Stoneham"/>
        <s v="Vancouver"/>
        <s v="Rochester"/>
        <s v="Wauwatosa"/>
        <s v="Prattville"/>
        <s v="New Smyrna Beach"/>
        <s v="Pensacola"/>
        <s v="Brandon"/>
        <s v="Danbury"/>
        <s v="Branford"/>
        <s v="Immokalee"/>
        <s v="Upper Arlington"/>
        <s v="Opelika"/>
        <s v="San Juan"/>
        <s v="Goldsboro"/>
        <s v="Manhattan"/>
        <s v="Creve Coeur"/>
        <s v="Baldwin"/>
        <s v="Clifton"/>
        <s v="Jacksonville"/>
        <s v="Littleton"/>
        <s v="Coral Springs"/>
        <s v="Broomfield"/>
        <s v="Saint Charles"/>
        <s v="Racine"/>
        <s v="Sheboygan"/>
        <s v="Round Rock"/>
        <s v="West Scarborough"/>
        <s v="Huntington"/>
        <s v="Deland"/>
        <s v="Carbondale"/>
        <s v="Urbana"/>
        <s v="Eastpointe"/>
        <s v="New Iberia"/>
        <s v="Lorain"/>
        <s v="North Port"/>
        <s v="Midwest City"/>
        <s v="Westland"/>
        <s v="Sharon"/>
        <s v="Oak Creek"/>
        <s v="Abilene"/>
        <s v="Yakima"/>
        <s v="Dayton"/>
        <s v="Lake Charles"/>
        <s v="Millville"/>
        <s v="Amarillo"/>
        <s v="Kingman"/>
        <s v="Schererville"/>
        <s v="Cloverleaf"/>
        <s v="Charleston"/>
        <s v="Richfield"/>
        <s v="Greeneville"/>
        <s v="Clarksburg"/>
        <s v="East Massapequa"/>
        <s v="Providence"/>
        <s v="Cheshire"/>
        <s v="Gilbert"/>
        <s v="Mehlville"/>
        <s v="Leavenworth"/>
        <s v="Holland"/>
        <s v="Laconia"/>
        <s v="South Hadley"/>
        <s v="Inkster"/>
        <s v="Highlands Ranch"/>
        <s v="Enid"/>
        <s v="Liberal"/>
        <s v="Raleigh"/>
        <s v="Olathe"/>
        <s v="Grand Island"/>
        <s v="South Bend"/>
        <s v="Hopkins"/>
        <s v="Morgantown"/>
        <s v="Titusville"/>
        <s v="Owensboro"/>
        <s v="Belle Glade"/>
        <s v="Ozark"/>
        <s v="Cottage Grove"/>
        <s v="Maplewood"/>
        <s v="Londonderry"/>
        <s v="Norwalk"/>
        <s v="Norwich"/>
        <s v="Cumberland"/>
        <s v="Harrisonburg"/>
        <s v="Muncie"/>
        <s v="Edinburg"/>
        <s v="Green Bay"/>
        <s v="Shreveport"/>
        <s v="Biloxi"/>
        <s v="Aberdeen"/>
        <s v="Bend"/>
        <s v="Hempstead"/>
        <s v="Beverly Hills"/>
        <s v="New Britain"/>
        <s v="New City"/>
        <s v="Niagara Falls"/>
        <s v="North Tonawanda"/>
        <s v="Charlotte"/>
        <s v="Oviedo"/>
        <s v="Chula Vista"/>
        <s v="Minot"/>
        <s v="Mentor"/>
        <s v="Hicksville"/>
        <s v="Pendleton"/>
        <s v="Inglewood"/>
        <s v="Palisades Park"/>
        <s v="Holyoke"/>
        <s v="Framingham"/>
        <s v="Bremerton"/>
        <s v="Carteret"/>
        <s v="Visalia"/>
        <s v="Morgan Hill"/>
        <s v="Chester"/>
        <s v="Muskogee"/>
        <s v="Rockville"/>
        <s v="North Pembroke"/>
        <s v="San Mateo"/>
        <s v="Bradenton"/>
        <s v="Evans"/>
        <s v="Topeka"/>
        <s v="Berea"/>
        <s v="Brookfield"/>
        <s v="Eagan"/>
        <s v="Duncanville"/>
        <s v="Saint Cloud"/>
        <s v="West Chicago"/>
        <s v="Walker"/>
        <s v="Findlay"/>
        <s v="Yonkers"/>
        <s v="Lawndale"/>
        <s v="Marshfield"/>
        <s v="Camden"/>
        <s v="Bessemer"/>
        <s v="Castle Rock"/>
        <s v="Iowa City"/>
        <s v="Keizer"/>
        <s v="Hazleton"/>
        <s v="West Babylon"/>
        <s v="Keene"/>
        <s v="Plano"/>
        <s v="Swansea"/>
        <s v="Parker"/>
        <s v="New Albany"/>
        <s v="Merrillville"/>
        <s v="Marlborough"/>
        <s v="Fair Lawn"/>
        <s v="Brookings"/>
        <s v="San Marcos"/>
        <s v="Port Chester"/>
        <s v="Penn Hills"/>
        <s v="Oklahoma City"/>
        <s v="Valley Stream"/>
        <s v="Beaumont"/>
        <s v="Minneapolis"/>
        <s v="Wichita Falls"/>
        <s v="Nutley"/>
        <s v="Lowell"/>
        <s v="New Haven"/>
        <s v="Ipswich"/>
        <s v="Rockford"/>
        <s v="Colonial Heights"/>
        <s v="Albany"/>
        <s v="White Plains"/>
        <s v="Conway"/>
        <s v="Elkhart"/>
        <s v="Rosenberg"/>
        <s v="Citrus Heights"/>
        <s v="Claremont"/>
        <s v="Gurnee"/>
        <s v="Bellevue"/>
        <s v="Long Beach"/>
        <s v="Fort Pierce"/>
        <s v="Huber Heights"/>
        <s v="Corpus Christi"/>
        <s v="Woonsocket"/>
        <s v="Elk Plain"/>
        <s v="Walpole"/>
        <s v="South Windsor"/>
        <s v="Tinley Park"/>
        <s v="Gadsden"/>
        <s v="Lenexa"/>
        <s v="Parsippany"/>
        <s v="Palatine"/>
        <s v="Westbrook"/>
        <s v="Aiken"/>
        <s v="Derry"/>
        <s v="Wylie"/>
        <s v="Youngstown"/>
        <s v="Denver"/>
        <s v="Lees Summit"/>
        <s v="Somerville"/>
        <s v="Bethesda"/>
        <s v="Mineral Wells"/>
        <s v="Dumont"/>
        <s v="Glen Burnie"/>
        <s v="Stillwater"/>
        <s v="Roosevelt"/>
        <s v="Elk Grove Village"/>
        <s v="Ferguson"/>
        <s v="Upper Saint Clair"/>
        <s v="Ontario"/>
        <s v="Poinciana"/>
        <s v="Marrero"/>
        <s v="Owosso"/>
        <s v="Riviera Beach"/>
        <s v="Avondale"/>
        <s v="Chicopee"/>
        <s v="Cottage Lake"/>
        <s v="Paramus"/>
        <s v="Farmington"/>
        <s v="Miramar"/>
        <s v="Baltimore"/>
        <s v="San Bernardino"/>
        <s v="Rio Rancho"/>
        <s v="Great Falls"/>
        <s v="Billings"/>
        <s v="Memphis"/>
        <s v="Hastings"/>
        <s v="Aspen Hill"/>
        <s v="Westminster"/>
        <s v="Laurinburg"/>
        <s v="Middletown"/>
        <s v="West Springfield"/>
        <s v="Greeley"/>
        <s v="Margate"/>
        <s v="Michigan City"/>
        <s v="Eden Prairie"/>
        <s v="Oak Ridge"/>
        <s v="San Ramon"/>
        <s v="Mishawaka"/>
        <s v="East Meadow"/>
        <s v="Westerly"/>
        <s v="Olney"/>
        <s v="Asbury Park"/>
        <s v="Tinton Falls"/>
        <s v="Santa Ana"/>
        <s v="Perry Hall"/>
        <s v="Coppell"/>
        <s v="Glassboro"/>
        <s v="Norristown"/>
        <s v="Hopatcong"/>
        <s v="Cherry Hill"/>
        <s v="Irvington"/>
        <s v="Ewing"/>
        <s v="Casper"/>
        <s v="Hartford"/>
        <s v="Dallas"/>
        <s v="Kennewick"/>
        <s v="Modesto"/>
        <s v="Skokie"/>
        <s v="Easton"/>
        <s v="New Brunswick"/>
        <s v="Coralville"/>
        <s v="Sierra Vista"/>
        <s v="El Cajon"/>
        <s v="Beavercreek"/>
        <s v="Sun City"/>
        <s v="Daly City"/>
        <s v="Buffalo"/>
        <s v="Russellville"/>
        <s v="Scranton"/>
        <s v="San Jose"/>
        <s v="Ames"/>
        <s v="Attleboro"/>
        <s v="Wake Forest"/>
        <s v="Garfield"/>
        <s v="Orem"/>
        <s v="Oak Forest"/>
        <s v="Spring"/>
        <s v="Magna"/>
        <s v="Beaverton"/>
        <s v="Rowlett"/>
        <s v="Highland Park"/>
        <s v="Avenel"/>
        <s v="West Milford"/>
        <s v="Nampa"/>
        <s v="Radnor"/>
        <s v="Lakeville"/>
        <s v="Bismarck"/>
        <s v="East Saint Louis"/>
        <s v="Dodge City"/>
        <s v="Ashland"/>
        <s v="Owasso"/>
        <s v="Abington"/>
        <s v="Oak Lawn"/>
        <s v="Woodbridge"/>
        <s v="Marysville"/>
        <s v="Longmont"/>
        <s v="Santa Monica"/>
        <s v="Urbandale"/>
        <s v="Leominster"/>
        <s v="Belmont"/>
        <s v="Newburyport"/>
        <s v="Lynn"/>
        <s v="Fort Smith"/>
        <s v="Palm Springs"/>
        <s v="Nicholasville"/>
        <s v="East Providence"/>
        <s v="Overland"/>
        <s v="Saint Clair Shores"/>
        <s v="Foster City"/>
        <s v="League City"/>
        <s v="Colonia"/>
        <s v="North Bergen"/>
        <s v="Paradise"/>
        <s v="Schenectady"/>
        <s v="Holbrook"/>
        <s v="Federal Way"/>
        <s v="Boulder"/>
        <s v="Glenview"/>
        <s v="Issaquah"/>
        <s v="Erie"/>
        <s v="Belvidere"/>
        <s v="East Brunswick"/>
        <s v="Amesbury"/>
        <s v="Greenwood"/>
        <s v="Baytown"/>
        <s v="Austin"/>
        <s v="Glastonbury"/>
        <s v="Shelton"/>
        <s v="Wentzville"/>
        <s v="Phoenix"/>
        <s v="Sarasota"/>
        <s v="Hobart"/>
        <s v="Taylor"/>
        <s v="Montgomery"/>
        <s v="Waukegan"/>
        <s v="Homewood"/>
        <s v="Ankeny"/>
        <s v="Evanston"/>
        <s v="Centereach"/>
        <s v="Antioch"/>
        <s v="Maryland Heights"/>
        <s v="Oregon City"/>
        <s v="North Haven"/>
        <s v="San Angelo"/>
        <s v="Somerset"/>
        <s v="Atlantic City"/>
        <s v="Midvale"/>
        <s v="East Cleveland"/>
        <s v="Cornelius"/>
        <s v="Scarsdale"/>
        <s v="Country Club Hills"/>
        <s v="Mason"/>
        <s v="Ponca City"/>
        <s v="Billerica"/>
        <s v="Goodyear"/>
        <s v="Pennsauken"/>
        <s v="Xenia"/>
        <s v="Delray Beach"/>
        <s v="Oshkosh"/>
        <s v="Wausau"/>
        <s v="Teaneck"/>
        <s v="Kearny"/>
        <s v="Noblesville"/>
        <s v="Kannapolis"/>
        <s v="San Diego"/>
        <s v="Reading"/>
        <s v="Central Falls"/>
        <s v="Andover"/>
        <s v="Pleasantville"/>
        <s v="Braintree"/>
        <s v="Port Arthur"/>
        <s v="Kentwood"/>
        <s v="Milford"/>
        <s v="Woodbury"/>
        <s v="Palo Alto"/>
        <s v="Union"/>
        <s v="Palm Bay"/>
        <s v="Pepperell"/>
        <s v="Hampton"/>
        <s v="Westborough"/>
        <s v="Renton"/>
        <s v="Waterloo"/>
        <s v="La Quinta"/>
        <s v="Talladega"/>
        <s v="Yuma"/>
        <s v="Plant City"/>
        <s v="Pacifica"/>
        <s v="Vicksburg"/>
        <s v="Brownsville"/>
        <s v="Roanoke"/>
        <s v="Granite City"/>
        <s v="Haltom City"/>
        <s v="Monroeville"/>
        <s v="Aloha"/>
        <s v="East Longmeadow"/>
        <s v="Milton"/>
        <s v="Klamath Falls"/>
        <s v="Cohoes"/>
        <s v="Livingston"/>
        <s v="Fremont"/>
        <s v="Silver Spring"/>
        <s v="Waterford"/>
        <s v="Bridgeton"/>
        <s v="Florissant"/>
        <s v="Fort Bragg"/>
        <s v="Cleburne"/>
        <s v="Redford"/>
        <s v="North Charleston"/>
        <s v="Suffolk"/>
        <s v="Southbridge"/>
        <s v="Royal Oak"/>
        <s v="Bergenfield"/>
        <s v="South Plainfield"/>
        <s v="Novi"/>
        <s v="Fargo"/>
        <s v="Sugar Land"/>
        <s v="Pico Rivera"/>
        <s v="Hamden"/>
        <s v="Falmouth"/>
        <s v="Escondido"/>
        <s v="Hillside"/>
        <s v="Acton"/>
        <s v="Warner Robins"/>
        <s v="Kalispell"/>
        <s v="Norton"/>
        <s v="Dedham"/>
        <s v="Bourne"/>
        <s v="Bethel Park"/>
        <s v="North Babylon"/>
        <s v="Olympia"/>
        <s v="Bella Vista"/>
        <s v="Fort Worth"/>
        <s v="Red Wing"/>
        <s v="Jefferson City"/>
        <s v="Rutherford"/>
        <s v="East Haven"/>
        <s v="North Kingstown"/>
        <s v="Burien"/>
        <s v="Wheaton"/>
        <s v="Rocklin"/>
        <s v="Lawrence"/>
        <s v="San Luis Obispo"/>
        <s v="Torrington"/>
        <s v="Deltona"/>
        <s v="Glendale Heights"/>
        <s v="Malden"/>
        <s v="Hoffman Estates"/>
        <s v="Pine Hills"/>
        <s v="Johnson City"/>
        <s v="Wayne"/>
        <s v="Wyckoff"/>
        <s v="Laramie"/>
        <s v="Lake Elsinore"/>
        <s v="Chapel Hill"/>
        <s v="La Vergne"/>
        <s v="Kingsville"/>
        <s v="Smithfield"/>
        <s v="Murrieta"/>
        <s v="Pearland"/>
        <s v="Cudahy"/>
        <s v="Gillette"/>
        <s v="Eugene"/>
        <s v="Edison"/>
        <s v="New Bedford"/>
        <s v="Sparks"/>
        <s v="Wilbraham"/>
        <s v="New Rochelle"/>
        <s v="Plymouth"/>
        <s v="Kaysville"/>
        <s v="Wyoming"/>
        <s v="Muskegon"/>
        <s v="Santa Barbara"/>
        <s v="Killingly Center"/>
        <s v="Tracy"/>
        <s v="Northglenn"/>
        <s v="Richardson"/>
        <s v="West Orange"/>
        <s v="Severna Park"/>
        <s v="Hinesville"/>
        <s v="Anaheim"/>
        <s v="Lake Forest"/>
        <s v="Kingston"/>
        <s v="Bountiful"/>
        <s v="Moorhead"/>
        <s v="Bothell"/>
        <s v="Kenner"/>
        <s v="Brooklyn"/>
        <s v="Palmer"/>
        <s v="Greenwich"/>
        <s v="Trumbull"/>
        <s v="Hermitage"/>
        <s v="Douglasville"/>
        <s v="Beckley"/>
        <s v="Easthampton"/>
        <s v="Jersey City"/>
        <s v="Lincoln Park"/>
        <s v="Crystal Lake"/>
        <s v="Gahanna"/>
        <s v="Waltham"/>
        <s v="Weymouth"/>
        <s v="Groton"/>
        <s v="Philadelphia"/>
        <s v="Park Ridge"/>
        <s v="Lynchburg"/>
        <s v="Texas City"/>
        <s v="Brookline"/>
        <s v="Willingboro"/>
        <s v="Deerfield Beach"/>
        <s v="East Orange"/>
        <s v="Plantation"/>
        <s v="Kenmore"/>
        <s v="Sayreville"/>
        <s v="Rahway"/>
        <s v="Saint Louis Park"/>
        <s v="Glen Ellyn"/>
        <s v="Pocatello"/>
        <s v="Fall River"/>
        <s v="Meriden"/>
        <s v="Passaic"/>
        <s v="Casas Adobes"/>
        <s v="Ogden"/>
        <s v="Westfield"/>
        <s v="La Crosse"/>
        <s v="Toms River"/>
        <s v="Elmhurst"/>
        <s v="Foxborough"/>
        <s v="Ann Arbor"/>
        <s v="North Andover"/>
        <s v="Hillsboro"/>
        <s v="Bridgewater"/>
        <s v="Menomonee Falls"/>
        <s v="Saugus"/>
        <s v="Durham"/>
        <s v="Ludlow"/>
        <s v="Palm Harbor"/>
        <s v="Edmond"/>
        <s v="Wakefield"/>
        <s v="Revere"/>
        <s v="Dennis"/>
        <s v="Haverhill"/>
        <s v="Pompano Beach"/>
        <s v="Homestead"/>
        <s v="South Boston"/>
        <s v="Longmeadow"/>
        <s v="Perth Amboy"/>
        <s v="Tiverton"/>
        <s v="Houma"/>
        <s v="Tempe"/>
        <s v="Parkville"/>
        <s v="Broken Arrow"/>
        <s v="Prairie Village"/>
        <s v="Cliffside Park"/>
        <s v="Guilford"/>
        <s v="Tyler"/>
        <s v="Warwick"/>
        <s v="Secaucus"/>
        <s v="Shelby"/>
        <s v="Southfield"/>
        <s v="Scituate"/>
        <s v="Long Branch"/>
        <s v="The Woodlands"/>
        <s v="Daytona Beach"/>
        <s v="Lyndhurst"/>
        <s v="Coventry"/>
        <s v="Grafton"/>
        <s v="Dracut"/>
        <s v="Willimantic"/>
        <s v="Northampton"/>
        <s v="Hingham"/>
        <s v="East Hartford"/>
        <s v="Hopkinsville"/>
        <s v="Saint Joseph"/>
        <s v="Taunton"/>
        <s v="Dale City"/>
        <s v="Darien"/>
        <s v="Gardner"/>
        <s v="Lexington"/>
        <s v="Shrewsbury"/>
        <s v="Scotch Plains"/>
        <s v="Phillipsburg"/>
        <s v="Wallingford"/>
        <s v="Hemet"/>
        <s v="Duxbury"/>
        <s v="Vineland"/>
        <s v="Danvers"/>
        <s v="Southbury"/>
        <s v="Stoughton"/>
        <s v="Gloucester"/>
        <s v="Rockland"/>
        <s v="Davenport"/>
        <s v="Marblehead"/>
        <s v="Needham"/>
      </sharedItems>
    </cacheField>
    <cacheField name="Customer Age" numFmtId="0">
      <sharedItems containsString="0" containsBlank="1" containsNumber="1" containsInteger="1" minValue="41" maxValue="95" count="49">
        <m/>
        <n v="41"/>
        <n v="42"/>
        <n v="43"/>
        <n v="44"/>
        <n v="45"/>
        <n v="46"/>
        <n v="47"/>
        <n v="48"/>
        <n v="49"/>
        <n v="50"/>
        <n v="51"/>
        <n v="52"/>
        <n v="53"/>
        <n v="54"/>
        <n v="55"/>
        <n v="56"/>
        <n v="57"/>
        <n v="58"/>
        <n v="59"/>
        <n v="60"/>
        <n v="61"/>
        <n v="62"/>
        <n v="63"/>
        <n v="64"/>
        <n v="65"/>
        <n v="66"/>
        <n v="67"/>
        <n v="68"/>
        <n v="69"/>
        <n v="70"/>
        <n v="71"/>
        <n v="72"/>
        <n v="73"/>
        <n v="74"/>
        <n v="75"/>
        <n v="76"/>
        <n v="77"/>
        <n v="78"/>
        <n v="79"/>
        <n v="80"/>
        <n v="81"/>
        <n v="82"/>
        <n v="84"/>
        <n v="85"/>
        <n v="86"/>
        <n v="88"/>
        <n v="93"/>
        <n v="95"/>
      </sharedItems>
    </cacheField>
    <cacheField name="Age Group" numFmtId="0">
      <sharedItems containsBlank="1" count="3">
        <m/>
        <s v="Adult"/>
        <s v="Senior"/>
      </sharedItems>
    </cacheField>
    <cacheField name="Customer Name" numFmtId="0">
      <sharedItems count="795">
        <s v="Jessica Myrick"/>
        <s v="Matt Collister"/>
        <s v="Alan Schoenberger"/>
        <s v="Elizabeth Moffitt"/>
        <s v="David Philippe"/>
        <s v="Patrick Jones"/>
        <s v="Larry Tron"/>
        <s v="Alex Russell"/>
        <s v="Bill Donatelli"/>
        <s v="Ann Steele"/>
        <s v="Andy Reiter"/>
        <s v="Dave Hallsten"/>
        <s v="Tamara Dahlen"/>
        <s v="Darren Budd"/>
        <s v="Marina Lichtenstein"/>
        <s v="Pauline Chand"/>
        <s v="Valerie Dominguez"/>
        <s v="Dorris Love"/>
        <s v="Matt Collins"/>
        <s v="Robert Waldorf"/>
        <s v="Susan Vittorini"/>
        <s v="Corey Roper"/>
        <s v="Julia West"/>
        <s v="Muhammed Yedwab"/>
        <s v="Craig Leslie"/>
        <s v="Tracy Collins"/>
        <s v="Victor Price"/>
        <s v="Maribeth Schnelling"/>
        <s v="Julia Barnett"/>
        <s v="Chloris Kastensmidt"/>
        <s v="Jasper Cacioppo"/>
        <s v="George Ashbrook"/>
        <s v="Benjamin Venier"/>
        <s v="Julie Kriz"/>
        <s v="Sandra Flanagan"/>
        <s v="Luke Schmidt"/>
        <s v="Ruben Dartt"/>
        <s v="Mark Haberlin"/>
        <s v="Joni Blumstein"/>
        <s v="Cynthia Voltz"/>
        <s v="Yana Sorensen"/>
        <s v="Olvera Toch"/>
        <s v="Benjamin Patterson"/>
        <s v="Kristina Nunn"/>
        <s v="Darren Powers"/>
        <s v="Rob Haberlin"/>
        <s v="Giulietta Dortch"/>
        <s v="Maria Bertelson"/>
        <s v="Sean Wendt"/>
        <s v="Michelle Moray"/>
        <s v="Bradley Drucker"/>
        <s v="Alan Barnes"/>
        <s v="Andy Gerbode"/>
        <s v="Cindy Schnelling"/>
        <s v="Greg Matthias"/>
        <s v="Rick Reed"/>
        <s v="Liz Price"/>
        <s v="Guy Thornton"/>
        <s v="Michelle Huthwaite"/>
        <s v="Brian Stugart"/>
        <s v="Mike Gockenbach"/>
        <s v="Tamara Manning"/>
        <s v="Toby Swindell"/>
        <s v="Clytie Kelty"/>
        <s v="Jennifer Patt"/>
        <s v="Giulietta Weimer"/>
        <s v="Jennifer Jackson"/>
        <s v="Amy Hunt"/>
        <s v="Amy Cox"/>
        <s v="Skye Norling"/>
        <s v="Xylona Price"/>
        <s v="Sylvia Foulston"/>
        <s v="Joe Elijah"/>
        <s v="Jason Klamczynski"/>
        <s v="Sanjit Jacobs"/>
        <s v="Christina Anderson"/>
        <s v="Katherine Ducich"/>
        <s v="Carlos Soltero"/>
        <s v="Paul Prost"/>
        <s v="Randy Ferguson"/>
        <s v="Joel Eaton"/>
        <s v="John Lee"/>
        <s v="Natalie Webber"/>
        <s v="Kristen Hastings"/>
        <s v="Erica Bern"/>
        <s v="Arthur Gainer"/>
        <s v="Chris Cortes"/>
        <s v="Stuart Calhoun"/>
        <s v="Tanja Norvell"/>
        <s v="Cynthia Arntzen"/>
        <s v="Roy Phan"/>
        <s v="Harold Ryan"/>
        <s v="Arthur Prichep"/>
        <s v="Aaron Smayling"/>
        <s v="Thea Hudgings"/>
        <s v="Andrew Allen"/>
        <s v="Khloe Miller"/>
        <s v="Nathan Mautz"/>
        <s v="Russell Applegate"/>
        <s v="Guy Phonely"/>
        <s v="Sally Matthias"/>
        <s v="Jocasta Rupert"/>
        <s v="Victoria Brennan"/>
        <s v="Cynthia Delaney"/>
        <s v="Filia McAdams"/>
        <s v="Michael Dominguez"/>
        <s v="Debra Catini"/>
        <s v="Laurel Beltran"/>
        <s v="Gene Hale"/>
        <s v="Stefanie Holloman"/>
        <s v="Ken Brennan"/>
        <s v="Sean O'Donnell"/>
        <s v="Cari Sayre"/>
        <s v="Adam Hart"/>
        <s v="Cindy Chapman"/>
        <s v="Liz MacKendrick"/>
        <s v="Katherine Hughes"/>
        <s v="Eugene Barchas"/>
        <s v="Clay Rozendal"/>
        <s v="Matt Abelman"/>
        <s v="Dave Brooks"/>
        <s v="Maria Zettner"/>
        <s v="Art Foster"/>
        <s v="Marc Crier"/>
        <s v="Joy Smith"/>
        <s v="Alejandro Grove"/>
        <s v="Bill Overfelt"/>
        <s v="Carol Darley"/>
        <s v="Henia Zydlo"/>
        <s v="Michael Grace"/>
        <s v="Sonia Sunley"/>
        <s v="Christine Sundaresam"/>
        <s v="Gene McClure"/>
        <s v="Dean Katz"/>
        <s v="Mick Crebagga"/>
        <s v="Anthony Johnson"/>
        <s v="Robert Barroso"/>
        <s v="Ricardo Block"/>
        <s v="Christina Vanderzanden"/>
        <s v="Kelly Andreada"/>
        <s v="Nick Zandusky"/>
        <s v="Bobby Elias"/>
        <s v="Robert Dilbeck"/>
        <s v="Ed Braxton"/>
        <s v="Bradley Nguyen"/>
        <s v="Helen Wasserman"/>
        <s v="Max Engle"/>
        <s v="Grant Donatelli"/>
        <s v="Christine Abelman"/>
        <s v="Edward Becker"/>
        <s v="Ionia McGrath"/>
        <s v="Evan Bailliet"/>
        <s v="Thais Sissman"/>
        <s v="Rick Wilson"/>
        <s v="Michael Moore"/>
        <s v="Nicole Brennan"/>
        <s v="Cathy Armstrong"/>
        <s v="David Smith"/>
        <s v="Vivek Grady"/>
        <s v="Frank Hawley"/>
        <s v="Trudy Bell"/>
        <s v="Lena Creighton"/>
        <s v="Vicky Freymann"/>
        <s v="Charles Crestani"/>
        <s v="Janet Lee"/>
        <s v="Mick Brown"/>
        <s v="Phillip Flathmann"/>
        <s v="Bill Eplett"/>
        <s v="Erica Smith"/>
        <s v="Sharelle Roach"/>
        <s v="Frank Merwin"/>
        <s v="David Bremer"/>
        <s v="Nicole Hansen"/>
        <s v="Justin Knight"/>
        <s v="Roland Fjeld"/>
        <s v="Sally Hughsby"/>
        <s v="Neola Schneider"/>
        <s v="Ann Blume"/>
        <s v="Anthony O'Donnell"/>
        <s v="Adam Shillingsburg"/>
        <s v="Peter Buhler"/>
        <s v="Brian Moss"/>
        <s v="Ruben Ausman"/>
        <s v="Mary O'Rourke"/>
        <s v="Katrina Bavinger"/>
        <s v="Jeremy Lonsdale"/>
        <s v="Peter McVee"/>
        <s v="Dana Kaydos"/>
        <s v="Dan Campbell"/>
        <s v="Jill Matthias"/>
        <s v="Cathy Hwang"/>
        <s v="Stephanie Phelps"/>
        <s v="Darrin Van Huff"/>
        <s v="James Lanier"/>
        <s v="Keith Dawkins"/>
        <s v="Victoria Pisteka"/>
        <s v="Steven Ward"/>
        <s v="Evan Minnotte"/>
        <s v="Denise Monton"/>
        <s v="Natalie Fritzler"/>
        <s v="Alan Hwang"/>
        <s v="Theresa Swint"/>
        <s v="Ryan Akin"/>
        <s v="Jim Radford"/>
        <s v="Delfina Latchford"/>
        <s v="Carl Weiss"/>
        <s v="Quincy Jones"/>
        <s v="Guy Armstrong"/>
        <s v="Christina DeMoss"/>
        <s v="Joy Bell"/>
        <s v="Trudy Schmidt"/>
        <s v="Raymond Book"/>
        <s v="Dennis Bolton"/>
        <s v="John Huston"/>
        <s v="Richard Bierner"/>
        <s v="Rose O'Brian"/>
        <s v="Dorothy Badders"/>
        <s v="Karen Bern"/>
        <s v="Maxwell Schwartz"/>
        <s v="Thomas Brumley"/>
        <s v="Nora Price"/>
        <s v="Heather Kirkland"/>
        <s v="Craig Carroll"/>
        <s v="Rob Beeghly"/>
        <s v="Dennis Kane"/>
        <s v="Laura Armstrong"/>
        <s v="Lindsay Castell"/>
        <s v="Resi Polking"/>
        <s v="Denny Blanton"/>
        <s v="Carol Adams"/>
        <s v="Carlos Daly"/>
        <s v="Carol Triggs"/>
        <s v="Beth Fritzler"/>
        <s v="Naresj Patel"/>
        <s v="Mike Kennedy"/>
        <s v="Chuck Sachs"/>
        <s v="Daniel Byrd"/>
        <s v="Michael Stewart"/>
        <s v="Daniel Raglin"/>
        <s v="John Dryer"/>
        <s v="Julie Prescott"/>
        <s v="Sean Christensen"/>
        <s v="Thomas Boland"/>
        <s v="Kimberly Carter"/>
        <s v="Eric Barreto"/>
        <s v="Anna Chung"/>
        <s v="Brendan Murry"/>
        <s v="Marc Harrigan"/>
        <s v="Beth Thompson"/>
        <s v="Noah Childs"/>
        <s v="Barry Weirich"/>
        <s v="Victoria Wilson"/>
        <s v="Emily Phan"/>
        <s v="Christopher Conant"/>
        <s v="Tony Sayre"/>
        <s v="Tonja Turnell"/>
        <s v="Jack O'Briant"/>
        <s v="Dean Braden"/>
        <s v="Kelly Williams"/>
        <s v="Lena Cacioppo"/>
        <s v="Pamela Stobb"/>
        <s v="William Brown"/>
        <s v="Dionis Lloyd"/>
        <s v="Tamara Chand"/>
        <s v="Nat Carroll"/>
        <s v="Troy Staebel"/>
        <s v="Michael Oakman"/>
        <s v="Christopher Martinez"/>
        <s v="Joe Kamberova"/>
        <s v="Dario Medina"/>
        <s v="Liz Pelletier"/>
        <s v="Lynn Smith"/>
        <s v="Rick Huthwaite"/>
        <s v="Christopher Schild"/>
        <s v="Heather Jas"/>
        <s v="Jennifer Ferguson"/>
        <s v="Don Weiss"/>
        <s v="Dave Kipp"/>
        <s v="Eileen Kiefer"/>
        <s v="Jonathan Doherty"/>
        <s v="Philip Brown"/>
        <s v="Ryan Crowe"/>
        <s v="Nora Paige"/>
        <s v="Grant Carroll"/>
        <s v="Fred Harton"/>
        <s v="Ashley Jarboe"/>
        <s v="Tom Stivers"/>
        <s v="Tim Brockman"/>
        <s v="Dorothy Wardle"/>
        <s v="Karen Seio"/>
        <s v="Anthony Garverick"/>
        <s v="Scot Coram"/>
        <s v="Odella Nelson"/>
        <s v="Eudokia Martin"/>
        <s v="Scot Wooten"/>
        <s v="Harold Dahlen"/>
        <s v="Dave Poirier"/>
        <s v="Jenna Caffey"/>
        <s v="Tracy Blumstein"/>
        <s v="Alex Grayson"/>
        <s v="Corey Lock"/>
        <s v="Michelle Ellison"/>
        <s v="Maurice Satty"/>
        <s v="Christine Kargatis"/>
        <s v="Nora Pelletier"/>
        <s v="Grant Thornton"/>
        <s v="Stuart Van"/>
        <s v="Parhena Norris"/>
        <s v="Kelly Lampkin"/>
        <s v="Jay Fine"/>
        <s v="Emily Ducich"/>
        <s v="Roy Collins"/>
        <s v="Evan Henry"/>
        <s v="Roy French"/>
        <s v="Ellis Ballard"/>
        <s v="Duane Benoit"/>
        <s v="Shahid Shariari"/>
        <s v="Brad Thomas"/>
        <s v="David Kendrick"/>
        <s v="Roy Skaria"/>
        <s v="Brad Eason"/>
        <s v="Raymond Fair"/>
        <s v="Becky Martin"/>
        <s v="David Flashing"/>
        <s v="James Galang"/>
        <s v="Patrick Ryan"/>
        <s v="Denny Ordway"/>
        <s v="Peter Fuller"/>
        <s v="Eugene Moren"/>
        <s v="Anthony Rawles"/>
        <s v="Matt Connell"/>
        <s v="Scott Cohen"/>
        <s v="Rick Duston"/>
        <s v="Eugene Hildebrand"/>
        <s v="Christy Brittain"/>
        <s v="Jim Epp"/>
        <s v="Mike Vittorini"/>
        <s v="Deborah Brumfield"/>
        <s v="Anna Gayman"/>
        <s v="Fred Wasserman"/>
        <s v="Neil Knudson"/>
        <s v="Sandra Glassco"/>
        <s v="Erica Hernandez"/>
        <s v="Sally Knutson"/>
        <s v="Yoseph Carroll"/>
        <s v="Janet Martin"/>
        <s v="Roger Barcio"/>
        <s v="Mitch Willingham"/>
        <s v="Georgia Rosenberg"/>
        <s v="Alyssa Tate"/>
        <s v="Stephanie Ulpright"/>
        <s v="Katharine Harms"/>
        <s v="Jim Kriz"/>
        <s v="Becky Pak"/>
        <s v="Bill Tyler"/>
        <s v="Melanie Page"/>
        <s v="Noel Staavos"/>
        <s v="Greg Guthrie"/>
        <s v="Valerie Takahito"/>
        <s v="John Lucas"/>
        <s v="Steve Nguyen"/>
        <s v="Mary Zewe"/>
        <s v="Neil French"/>
        <s v="Sara Luxemburg"/>
        <s v="Carlos Meador"/>
        <s v="Claire Good"/>
        <s v="Benjamin Farhat"/>
        <s v="Bart Folk"/>
        <s v="Adam Bellavance"/>
        <s v="Brendan Sweed"/>
        <s v="Paul Lucas"/>
        <s v="Aleksandra Gannaway"/>
        <s v="Stefania Perrino"/>
        <s v="Arthur Wiediger"/>
        <s v="Tony Molinari"/>
        <s v="Karen Ferguson"/>
        <s v="Duane Huffman"/>
        <s v="Lisa Ryan"/>
        <s v="Astrea Jones"/>
        <s v="Bill Shonely"/>
        <s v="Cyma Kinney"/>
        <s v="Mathew Reese"/>
        <s v="Mitch Gastineau"/>
        <s v="Emily Grady"/>
        <s v="Nathan Gelder"/>
        <s v="Justin Ellison"/>
        <s v="Nancy Lomonaco"/>
        <s v="Dianna Vittorini"/>
        <s v="Mitch Webber"/>
        <s v="Denise Leinenbach"/>
        <s v="Tracy Hopkins"/>
        <s v="Bruce Degenhardt"/>
        <s v="Meg O'Connel"/>
        <s v="Dan Reichenbach"/>
        <s v="Berenike Kampe"/>
        <s v="Sheri Gordon"/>
        <s v="Ralph Arnett"/>
        <s v="Claudia Miner"/>
        <s v="Robert Marley"/>
        <s v="Steve Carroll"/>
        <s v="Elpida Rittenbach"/>
        <s v="Vivian Mathis"/>
        <s v="Tamara Willingham"/>
        <s v="Grace Kelly"/>
        <s v="Gary Zandusky"/>
        <s v="Meg Tillman"/>
        <s v="Alejandro Savely"/>
        <s v="Cindy Stewart"/>
        <s v="Tom Boeckenhauer"/>
        <s v="George Zrebassa"/>
        <s v="Pauline Webber"/>
        <s v="Ben Wallace"/>
        <s v="Tom Prescott"/>
        <s v="Nat Gilpin"/>
        <s v="Eva Jacobs"/>
        <s v="Pete Takahito"/>
        <s v="Harold Pawlan"/>
        <s v="Sam Zeldin"/>
        <s v="Theone Pippenger"/>
        <s v="Rick Hansen"/>
        <s v="Maribeth Dona"/>
        <s v="Henry MacAllister"/>
        <s v="Dianna Arnett"/>
        <s v="Susan Pistek"/>
        <s v="Karl Brown"/>
        <s v="Randy Bradley"/>
        <s v="Charles Sheldon"/>
        <s v="Barbara Fisher"/>
        <s v="Lela Donovan"/>
        <s v="Jesus Ocampo"/>
        <s v="Ralph Kennedy"/>
        <s v="Charlotte Melton"/>
        <s v="Corinna Mitchell"/>
        <s v="Bobby Trafton"/>
        <s v="Chuck Magee"/>
        <s v="Shirley Jackson"/>
        <s v="Lindsay Williams"/>
        <s v="Brad Norvell"/>
        <s v="Tony Chapman"/>
        <s v="Logan Haushalter"/>
        <s v="Seth Vernon"/>
        <s v="Rob Williams"/>
        <s v="Nathan Cano"/>
        <s v="Susan MacKendrick"/>
        <s v="Frank Olsen"/>
        <s v="Kean Takahito"/>
        <s v="Aaron Bergman"/>
        <s v="Andrew Roberts"/>
        <s v="Edward Hooks"/>
        <s v="Liz Willingham"/>
        <s v="Neil Ducich"/>
        <s v="Edward Nazzal"/>
        <s v="Michael Granlund"/>
        <s v="Anne Pryor"/>
        <s v="Ken Dana"/>
        <s v="Troy Blackwell"/>
        <s v="Craig Rider"/>
        <s v="Alice McCarthy"/>
        <s v="Darrin Martin"/>
        <s v="Bryan Mills"/>
        <s v="Rob Dowd"/>
        <s v="Bobby Odegard"/>
        <s v="Irene Maddox"/>
        <s v="John Castell"/>
        <s v="Liz Carlisle"/>
        <s v="Cari MacIntyre"/>
        <s v="Brosina Hoffman"/>
        <s v="Todd Boyes"/>
        <s v="Julia Dunbar"/>
        <s v="Joseph Airdo"/>
        <s v="Don Jones"/>
        <s v="Jeremy Pistek"/>
        <s v="Jim Sink"/>
        <s v="Stewart Carmichael"/>
        <s v="Max Jones"/>
        <s v="Allen Rosenblatt"/>
        <s v="Brendan Dodson"/>
        <s v="Mark Packer"/>
        <s v="Gary McGarr"/>
        <s v="Max Ludwig"/>
        <s v="Alan Dominguez"/>
        <s v="Ben Peterman"/>
        <s v="Erin Creighton"/>
        <s v="Thomas Seio"/>
        <s v="Sarah Brown"/>
        <s v="Luke Foster"/>
        <s v="Deanra Eno"/>
        <s v="Justin Hirsh"/>
        <s v="Greg Maxwell"/>
        <s v="Ivan Gibson"/>
        <s v="Maria Etezadi"/>
        <s v="Paul Van Hugh"/>
        <s v="Shaun Chance"/>
        <s v="Gary Mitchum"/>
        <s v="Ann Chong"/>
        <s v="Jonathan Howell"/>
        <s v="MaryBeth Skach"/>
        <s v="Barry Gonzalez"/>
        <s v="Jim Mitchum"/>
        <s v="Toby Braunhardt"/>
        <s v="Maya Herman"/>
        <s v="Aaron Hawkins"/>
        <s v="Sarah Foster"/>
        <s v="Jas O'Carroll"/>
        <s v="Tom Zandusky"/>
        <s v="Lisa Hazard"/>
        <s v="Matthew Grinstein"/>
        <s v="Daniel Lacy"/>
        <s v="Sean Braxton"/>
        <s v="Patrick Gardner"/>
        <s v="Arianne Irving"/>
        <s v="Ed Ludwig"/>
        <s v="Monica Federle"/>
        <s v="Joni Wasserman"/>
        <s v="Patrick O'Donnell"/>
        <s v="Matthew Clasen"/>
        <s v="Steve Chapman"/>
        <s v="Michael Kennedy"/>
        <s v="Chuck Clark"/>
        <s v="Ralph Knight"/>
        <s v="Katherine Murray"/>
        <s v="Mike Pelletier"/>
        <s v="Lauren Leatherbury"/>
        <s v="Speros Goranitis"/>
        <s v="Sarah Bern"/>
        <s v="Shaun Weien"/>
        <s v="Sung Shariari"/>
        <s v="Paul MacIntyre"/>
        <s v="Darrin Sayre"/>
        <s v="Nick Radford"/>
        <s v="Eric Hoffmann"/>
        <s v="Jeremy Farry"/>
        <s v="Ed Jacobs"/>
        <s v="Mark Cousins"/>
        <s v="Don Miller"/>
        <s v="Erin Mull"/>
        <s v="Linda Cazamias"/>
        <s v="Ben Ferrer"/>
        <s v="Pete Kriz"/>
        <s v="Phillina Ober"/>
        <s v="Toby Knight"/>
        <s v="Ross Baird"/>
        <s v="Sung Chung"/>
        <s v="Paul Knutson"/>
        <s v="Michelle Arnett"/>
        <s v="Barry Blumstein"/>
        <s v="Roland Black"/>
        <s v="Sue Ann Reed"/>
        <s v="Joseph Holt"/>
        <s v="Jack Garza"/>
        <s v="Dan Lawera"/>
        <s v="Karen Carlisle"/>
        <s v="Michelle Tran"/>
        <s v="Doug Bickford"/>
        <s v="Duane Noonan"/>
        <s v="Anna Andreadi"/>
        <s v="John Stevenson"/>
        <s v="Bart Pistole"/>
        <s v="Chad Sievert"/>
        <s v="Katherine Nockton"/>
        <s v="Nick Crebassa"/>
        <s v="John Murray"/>
        <s v="Ken Lonsdale"/>
        <s v="Allen Armold"/>
        <s v="Erin Ashbrook"/>
        <s v="Mick Hernandez"/>
        <s v="Damala Kotsonis"/>
        <s v="Beth Paige"/>
        <s v="Laurel Workman"/>
        <s v="Dean Percer"/>
        <s v="Alan Haines"/>
        <s v="Magdelene Morse"/>
        <s v="Steven Roelle"/>
        <s v="Cathy Prescott"/>
        <s v="Bruce Stewart"/>
        <s v="Patrick Bzostek"/>
        <s v="Trudy Brown"/>
        <s v="Clay Cheatham"/>
        <s v="Craig Molinari"/>
        <s v="Rachel Payne"/>
        <s v="Gary Hwang"/>
        <s v="Bill Stewart"/>
        <s v="Alex Avila"/>
        <s v="Pierre Wener"/>
        <s v="Doug O'Connell"/>
        <s v="Art Miller"/>
        <s v="Larry Hughes"/>
        <s v="Henry Goldwyn"/>
        <s v="Shahid Collister"/>
        <s v="Adrian Shami"/>
        <s v="Jason Fortune"/>
        <s v="Jamie Frazer"/>
        <s v="Brian Dahlen"/>
        <s v="Larry Blacks"/>
        <s v="Kean Nguyen"/>
        <s v="Linda Southworth"/>
        <s v="Roger Demir"/>
        <s v="Sean Miller"/>
        <s v="Nona Balk"/>
        <s v="Jennifer Braxton"/>
        <s v="Saphhira Shifley"/>
        <s v="Art Ferguson"/>
        <s v="Philip Fox"/>
        <s v="Chris Selesnick"/>
        <s v="Harold Engle"/>
        <s v="Laurel Elliston"/>
        <s v="Brian Thompson"/>
        <s v="Lycoris Saunders"/>
        <s v="Patrick O'Brill"/>
        <s v="Sanjit Engle"/>
        <s v="Eleni McCrary"/>
        <s v="Becky Castell"/>
        <s v="Annie Thurman"/>
        <s v="Lisa DeCherney"/>
        <s v="Angele Hood"/>
        <s v="Hunter Lopez"/>
        <s v="Candace McMahon"/>
        <s v="Jeremy Ellison"/>
        <s v="Mark Van Huff"/>
        <s v="Denny Joy"/>
        <s v="Helen Andreada"/>
        <s v="Muhammed MacIntyre"/>
        <s v="Juliana Krohn"/>
        <s v="Sarah Jordon"/>
        <s v="Barry Franz"/>
        <s v="Michael Nguyen"/>
        <s v="Brooke Gillingham"/>
        <s v="Hilary Holden"/>
        <s v="Lena Radford"/>
        <s v="Jack Lebron"/>
        <s v="Suzanne McNair"/>
        <s v="Sibella Parks"/>
        <s v="Tim Taslimi"/>
        <s v="Michael Chen"/>
        <s v="Dennis Pardue"/>
        <s v="Susan Gilcrest"/>
        <s v="Pamela Coakley"/>
        <s v="Justin MacKendrick"/>
        <s v="Catherine Glotzbach"/>
        <s v="Dianna Wilson"/>
        <s v="Carl Ludwig"/>
        <s v="Erica Hackney"/>
        <s v="Chad McGuire"/>
        <s v="Sam Craven"/>
        <s v="Ted Butterfield"/>
        <s v="Penelope Sewall"/>
        <s v="Carl Jackson"/>
        <s v="Ken Black"/>
        <s v="John Grady"/>
        <s v="Craig Yedwab"/>
        <s v="Karen Daniels"/>
        <s v="Katrina Willman"/>
        <s v="Caroline Jumper"/>
        <s v="Pauline Johnson"/>
        <s v="Alejandro Ballentine"/>
        <s v="Chad Cunningham"/>
        <s v="Brenda Bowman"/>
        <s v="Michael Paige"/>
        <s v="Joni Sundaresam"/>
        <s v="Ted Trevino"/>
        <s v="Maureen Gastineau"/>
        <s v="Roland Murray"/>
        <s v="Liz Thompson"/>
        <s v="Scott Williamson"/>
        <s v="David Wiener"/>
        <s v="Anemone Ratner"/>
        <s v="Herbert Flentye"/>
        <s v="Patricia Hirasaki"/>
        <s v="Doug Jacobs"/>
        <s v="Tom Ashbrook"/>
        <s v="Theresa Coyne"/>
        <s v="Jennifer Halladay"/>
        <s v="Kelly Collister"/>
        <s v="Barry French"/>
        <s v="Lori Olson"/>
        <s v="Alyssa Crouse"/>
        <s v="Frank Carlisle"/>
        <s v="Cari Schnelling"/>
        <s v="Julie Creighton"/>
        <s v="George Bell"/>
        <s v="Vivek Sundaresam"/>
        <s v="Ross DeVincentis"/>
        <s v="Paul Stevenson"/>
        <s v="Ritsa Hightower"/>
        <s v="Hallie Redmond"/>
        <s v="Eric Murdock"/>
        <s v="Russell D'Ascenzo"/>
        <s v="Richard Eichhorn"/>
        <s v="Tracy Zic"/>
        <s v="Andy Yotov"/>
        <s v="Joel Jenkins"/>
        <s v="Maribeth Yedwab"/>
        <s v="Vivek Gonzalez"/>
        <s v="Thomas Thornton"/>
        <s v="Frank Price"/>
        <s v="Helen Abelman"/>
        <s v="Emily Burns"/>
        <s v="Fred Chung"/>
        <s v="Dorothy Dickinson"/>
        <s v="Bryan Spruell"/>
        <s v="Barry Pond"/>
        <s v="Fred McMath"/>
        <s v="Erin Smith"/>
        <s v="Luke Weiss"/>
        <s v="Anna Haberlin"/>
        <s v="Shui Tom"/>
        <s v="Lindsay Shagiari"/>
        <s v="Deirdre Greer"/>
        <s v="Maureen Grace"/>
        <s v="Bradley Talbott"/>
        <s v="Bruce Money"/>
        <s v="Andrew Gjertsen"/>
        <s v="Sung Pak"/>
        <s v="Christine Phan"/>
        <s v="Justin Deggeller"/>
        <s v="Chris McAfee"/>
        <s v="Natalie DeCherney"/>
        <s v="Maureen Fritzler"/>
        <s v="Harry Marie"/>
        <s v="Keith Herrera"/>
        <s v="Jamie Kunitz"/>
        <s v="Annie Cyprus"/>
        <s v="Frank Atkinson"/>
        <s v="Sonia Cooley"/>
        <s v="Adrian Hane"/>
        <s v="Charles McCrossin"/>
        <s v="Sanjit Chand"/>
        <s v="Joy Daniels"/>
        <s v="Jill Fjeld"/>
        <s v="Kean Thornton"/>
        <s v="Stewart Visinsky"/>
        <s v="Tiffany House"/>
        <s v="Gary Hansen"/>
        <s v="Nicole Fjeld"/>
        <s v="Cyra Reiten"/>
        <s v="Bart Watters"/>
        <s v="Corey Catlett"/>
        <s v="Steven Cartwright"/>
        <s v="Giulietta Baptist"/>
        <s v="Logan Currie"/>
        <s v="Paul Gonzalez"/>
        <s v="Neoma Murray"/>
        <s v="Allen Golden"/>
        <s v="Greg Hansen"/>
        <s v="Shirley Schmidt"/>
        <s v="Toby Carlisle"/>
        <s v="Lena Hernandez"/>
        <s v="Phillip Breyer"/>
        <s v="Pete Armstrong"/>
        <s v="Tracy Poddar"/>
        <s v="Fred Hopkins"/>
        <s v="Jane Waco"/>
        <s v="Jill Stevenson"/>
        <s v="Rob Lucas"/>
        <s v="Ivan Liston"/>
        <s v="Harry Greene"/>
        <s v="Rick Bensley"/>
        <s v="Kalyca Meade"/>
        <s v="Frank Gastineau"/>
        <s v="Greg Tran"/>
        <s v="Jason Gross"/>
        <s v="Muhammed Lee"/>
        <s v="Maris LaWare"/>
        <s v="Valerie Mitchum"/>
        <s v="Anthony Jacobs"/>
        <s v="Anne McFarland"/>
        <s v="Ken Heidel"/>
        <s v="Cassandra Brandow"/>
        <s v="Aimee Bixby"/>
        <s v="Matt Hagelstein"/>
        <s v="Katrina Edelman"/>
        <s v="Michelle Lonsdale"/>
        <s v="Jim Karlsson"/>
        <s v="Brian DeCherney"/>
        <s v="Alan Shonely"/>
        <s v="Mike Caudle"/>
        <s v="Janet Molinari"/>
        <s v="Jay Kimmel"/>
        <s v="Darren Koutras"/>
        <s v="Thea Hendricks"/>
        <s v="Shahid Hopkins"/>
        <s v="Todd Sumrall"/>
        <s v="Toby Grace"/>
        <s v="Philisse Overcash"/>
        <s v="Ricardo Emerson"/>
        <s v="Bryan Davis"/>
        <s v="Brian Derr"/>
        <s v="Sample Company A"/>
        <s v="Adrian Barton"/>
        <s v="Mark Hamilton"/>
        <s v="Shirley Daniels"/>
        <s v="Anthony Witt"/>
        <s v="Hunter Glantz"/>
        <s v="Clay Ludtke"/>
        <s v="Craig Carreira"/>
      </sharedItems>
    </cacheField>
    <cacheField name="Customer Segment" numFmtId="0">
      <sharedItems count="4">
        <s v="Small Business"/>
        <s v="Home Office"/>
        <s v="Corporate"/>
        <s v="Consumer"/>
      </sharedItems>
    </cacheField>
    <cacheField name="Discount" numFmtId="0">
      <sharedItems containsSemiMixedTypes="0" containsString="0" containsNumber="1" minValue="0" maxValue="0.25"/>
    </cacheField>
    <cacheField name="Number of Records" numFmtId="0">
      <sharedItems containsSemiMixedTypes="0" containsString="0" containsNumber="1" containsInteger="1" minValue="1" maxValue="1"/>
    </cacheField>
    <cacheField name="Order Date" numFmtId="14">
      <sharedItems containsSemiMixedTypes="0" containsNonDate="0" containsDate="1" containsString="0" minDate="2012-01-01T00:00:00" maxDate="2015-12-31T00:00:00" count="1418">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20T00:00:00"/>
        <d v="2012-07-21T00:00:00"/>
        <d v="2012-07-22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4T00:00:00"/>
        <d v="2012-10-05T00:00:00"/>
        <d v="2012-10-06T00:00:00"/>
        <d v="2012-10-07T00:00:00"/>
        <d v="2012-10-08T00:00:00"/>
        <d v="2012-10-09T00:00:00"/>
        <d v="2012-10-10T00:00:00"/>
        <d v="2012-10-11T00:00:00"/>
        <d v="2012-10-12T00:00:00"/>
        <d v="2012-10-13T00:00:00"/>
        <d v="2012-10-15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5T00:00:00"/>
        <d v="2013-04-16T00:00:00"/>
        <d v="2013-04-17T00:00:00"/>
        <d v="2013-04-18T00:00:00"/>
        <d v="2013-04-19T00:00:00"/>
        <d v="2013-04-20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3T00:00:00"/>
        <d v="2013-07-04T00:00:00"/>
        <d v="2013-07-05T00:00:00"/>
        <d v="2013-07-07T00:00:00"/>
        <d v="2013-07-09T00:00:00"/>
        <d v="2013-07-10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3T00:00:00"/>
        <d v="2013-11-04T00:00:00"/>
        <d v="2013-11-05T00:00:00"/>
        <d v="2013-11-06T00:00:00"/>
        <d v="2013-11-07T00:00:00"/>
        <d v="2013-11-08T00:00:00"/>
        <d v="2013-11-09T00:00:00"/>
        <d v="2013-11-10T00:00:00"/>
        <d v="2013-11-11T00:00:00"/>
        <d v="2013-11-12T00:00:00"/>
        <d v="2013-11-13T00:00:00"/>
        <d v="2013-11-14T00:00:00"/>
        <d v="2013-11-16T00:00:00"/>
        <d v="2013-11-17T00:00:00"/>
        <d v="2013-11-18T00:00:00"/>
        <d v="2013-11-19T00:00:00"/>
        <d v="2013-11-20T00:00:00"/>
        <d v="2013-11-21T00:00:00"/>
        <d v="2013-11-22T00:00:00"/>
        <d v="2013-11-23T00:00:00"/>
        <d v="2013-11-24T00:00:00"/>
        <d v="2013-11-25T00:00:00"/>
        <d v="2013-11-26T00:00:00"/>
        <d v="2013-11-27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8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6T00:00:00"/>
        <d v="2015-08-27T00:00:00"/>
        <d v="2015-08-28T00:00:00"/>
        <d v="2015-08-29T00:00:00"/>
        <d v="2015-08-30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sharedItems>
    </cacheField>
    <cacheField name="Month" numFmtId="14">
      <sharedItems containsBlank="1" count="13">
        <m/>
        <s v="May"/>
        <s v="Jun"/>
        <s v="Jul"/>
        <s v="Aug"/>
        <s v="Sep"/>
        <s v="Oct"/>
        <s v="Nov"/>
        <s v="Dec"/>
        <s v="Jan"/>
        <s v="Feb"/>
        <s v="Mar"/>
        <s v="Apr"/>
      </sharedItems>
    </cacheField>
    <cacheField name="Order ID" numFmtId="0">
      <sharedItems containsSemiMixedTypes="0" containsString="0" containsNumber="1" containsInteger="1" minValue="3" maxValue="59973"/>
    </cacheField>
    <cacheField name="Order Priority" numFmtId="0">
      <sharedItems count="5">
        <s v="High"/>
        <s v="Not Specified"/>
        <s v="Low"/>
        <s v="Critical"/>
        <s v="Medium"/>
      </sharedItems>
    </cacheField>
    <cacheField name="Order Quantity" numFmtId="0">
      <sharedItems containsSemiMixedTypes="0" containsString="0" containsNumber="1" containsInteger="1" minValue="1" maxValue="50"/>
    </cacheField>
    <cacheField name="Product Base Margin" numFmtId="0">
      <sharedItems containsString="0" containsBlank="1" containsNumber="1" minValue="0.35" maxValue="0.85"/>
    </cacheField>
    <cacheField name="Product Category" numFmtId="0">
      <sharedItems count="3">
        <s v="Office Supplies"/>
        <s v="Furniture"/>
        <s v="Technology"/>
      </sharedItems>
    </cacheField>
    <cacheField name="Product Container" numFmtId="0">
      <sharedItems count="7">
        <s v="Small Box"/>
        <s v="Large Box"/>
        <s v="Jumbo Drum"/>
        <s v="Wrap Bag"/>
        <s v="Jumbo Box"/>
        <s v="Medium Box"/>
        <s v="Small Pack"/>
      </sharedItems>
    </cacheField>
    <cacheField name="Product Name" numFmtId="0">
      <sharedItems containsMixedTypes="1" containsNumber="1" containsInteger="1" minValue="232" maxValue="8890" count="1263">
        <s v="Perma STOR-ALL™ Hanging File Box, 13 1/8&quot;W x 12 1/4&quot;D x 10 1/2&quot;H"/>
        <s v="Safco Industrial Wire Shelving"/>
        <s v="Hon 4070 Series Pagoda™ Armless Upholstered Stacking Chairs"/>
        <s v="White GlueTop Scratch Pads"/>
        <s v="Hon Valutask™ Swivel Chairs"/>
        <s v="Black Print Carbonless Snap-Off® Rapid Letter, 8 1/2&quot; x 7&quot;"/>
        <s v="Avery Trapezoid Ring Binder, 3&quot; Capacity, Black, 1040 sheets"/>
        <s v="Dual Level, Single-Width Filing Carts"/>
        <s v="Bush Advantage Collection® Round Conference Table"/>
        <s v="36X48 HARDFLOOR CHAIRMAT"/>
        <s v="Avery Heavy-Duty EZD ™ Binder With Locking Rings"/>
        <s v="Dixon Prang® Watercolor Pencils, 10-Color Set with Brush"/>
        <s v="Xerox 4200 Series MultiUse Premium Copy Paper (20Lb. and 84 Bright)"/>
        <s v="Panasonic KX-P2130 Dot Matrix Printer"/>
        <s v="Fellowes Mobile Numeric Keypad, Graphite"/>
        <s v="T18"/>
        <s v="Staples Wirebound Steno Books, 6&quot; x 9&quot;, 12/Pack"/>
        <s v="Polycom ViaVideo™ Desktop Video Communications Unit"/>
        <s v="Office Star - Professional Matrix Back Chair with 2-to-1 Synchro Tilt and Mesh Fabric Seat"/>
        <s v="Cardinal Poly Pocket Divider Pockets for Ring Binders"/>
        <s v="&quot;While you Were Out&quot; Message Book, One Form per Page"/>
        <s v="Telescoping Adjustable Floor Lamp"/>
        <n v="232"/>
        <s v="Hon Deluxe Fabric Upholstered Stacking Chairs, Rounded Back"/>
        <s v="Iceberg OfficeWorks 42&quot; Round Tables"/>
        <s v="Metal Folding Chairs, Beige, 4/Carton"/>
        <s v="Luxo Professional Fluorescent Magnifier Lamp with Clamp-Mount Base"/>
        <s v="Rediform Wirebound &quot;Phone Memo&quot; Message Book, 11 x 5-3/4"/>
        <s v="Memorex 4.7GB DVD+RW, 3/Pack"/>
        <s v="Hon 4700 Series Mobuis™ Mid-Back Task Chairs with Adjustable Arms"/>
        <s v="Electrix Halogen Magnifier Lamp"/>
        <s v="IBM Multi-Purpose Copy Paper, 8 1/2 x 11&quot;, Case"/>
        <s v="Canon S750 Color Inkjet Printer"/>
        <s v="Panasonic KX-P1150 Dot Matrix Printer"/>
        <n v="3285"/>
        <s v="Bush Westfield Collection Bookcases, Fully Assembled"/>
        <s v="Riverside Palais Royal Lawyers Bookcase, Royale Cherry Finish"/>
        <s v="Sanford EarthWrite® Recycled Pencils, Medium Soft, #2"/>
        <s v="Accessory35"/>
        <s v="BASF Silver 74 Minute CD-R"/>
        <s v="Novimex Swivel Fabric Task Chair"/>
        <s v="G.E. Longer-Life Indoor Recessed Floodlight Bulbs"/>
        <s v="GBC VeloBinder Strips"/>
        <s v="Eldon Portable Mobile Manager"/>
        <s v="Xerox 19"/>
        <s v="Xerox 227"/>
        <s v="Newell 342"/>
        <s v="Tennsco Commercial Shelving"/>
        <s v="GBC Pre-Punched Binding Paper, Plastic, White, 8-1/2&quot; x 11&quot;"/>
        <s v="Avery Reinforcements for Hole-Punch Pages"/>
        <s v="Canon PC1060 Personal Laser Copier"/>
        <s v="Polycom ViewStation™ ISDN Videoconferencing Unit"/>
        <s v="i1000"/>
        <s v="Premium Transparent Presentation Covers by GBC"/>
        <s v="Keytronic French Keyboard"/>
        <s v="Newell 310"/>
        <s v="Executive Impressions 14&quot; Two-Color Numerals Wall Clock"/>
        <s v="Avery 491"/>
        <s v="Acco 6 Outlet Guardian Premium Surge Suppressor"/>
        <s v="GBC DocuBind TL300 Electric Binding System"/>
        <s v="Newell 337"/>
        <s v="Avery 05222 Permanent Self-Adhesive File Folder Labels for Typewriters, on Rolls, White, 250/Roll"/>
        <s v="Acco PRESSTEX® Data Binder with Storage Hooks, Dark Blue, 9 1/2&quot; X 11&quot;"/>
        <s v="Boston 16765 Mini Stand Up Battery Pencil Sharpener"/>
        <s v="Acco® Hot Clips™ Clips to Go"/>
        <s v="Newell 339"/>
        <s v="12 Colored Short Pencils"/>
        <s v="M70"/>
        <s v="Hon Metal Bookcases, Putty"/>
        <s v="Xerox 1996"/>
        <s v="Imation 3.5, DISKETTE 44766 HGHLD3.52HD/FM, 10/Pack"/>
        <s v="Imation Neon 80 Minute CD-R Spindle, 50/Pack"/>
        <s v="Document Clip Frames"/>
        <s v="Fellowes Super Stor/Drawer® Files"/>
        <s v="Newell 309"/>
        <s v="Multimedia Mailers"/>
        <s v="Fellowes Internet Keyboard, Platinum"/>
        <s v="Deflect-o SuperTray™ Unbreakable Stackable Tray, Letter, Black"/>
        <s v="Panasonic KX-P3200 Dot Matrix Printer"/>
        <s v="Xerox 188"/>
        <s v="Tensor &quot;Hersey Kiss&quot; Styled Floor Lamp"/>
        <s v="Holmes Odor Grabber"/>
        <s v="Verbatim DVD-R 4.7GB authoring disc"/>
        <s v="Eldon Image Series Black Desk Accessories"/>
        <s v="Okidata ML320 Series Turbo Dot Matrix Printers"/>
        <s v="Fellowes Super Stor/Drawer®"/>
        <s v="Global Leather Executive Chair"/>
        <s v="Prang Dustless Chalk Sticks"/>
        <s v="Targus USB Numeric Keypad"/>
        <s v="Belkin 8 Outlet SurgeMaster II Gold Surge Protector"/>
        <s v="#10- 4 1/8&quot; x 9 1/2&quot; Recycled Envelopes"/>
        <s v="Brites Rubber Bands, 1 1/2 oz. Box"/>
        <s v="Eldon® Wave Desk Accessories"/>
        <s v="Xerox 1910"/>
        <s v="Xerox 1903"/>
        <s v="1.7 Cubic Foot Compact &quot;Cube&quot; Office Refrigerators"/>
        <s v="Okidata ML184 Turbo Dot Matrix Printers"/>
        <s v="Tyvek® Side-Opening Peel &amp; Seel® Expanding Envelopes"/>
        <s v="Newell 336"/>
        <s v="Panasonic KX-P1131 Dot Matrix Printer"/>
        <s v="Hon 4070 Series Pagoda™ Round Back Stacking Chairs"/>
        <s v="DAX Two-Tone Rosewood/Black Document Frame, Desktop, 5 x 7"/>
        <s v="Xerox 1939"/>
        <s v="Hoover Commercial Soft Guard Upright Vacuum And Disposable Filtration Bags"/>
        <s v="Hewlett-Packard Deskjet 5550 Color Inkjet Printer"/>
        <s v="Avery Printable Repositionable Plastic Tabs"/>
        <s v="6&quot; Cubicle Wall Clock, Black"/>
        <s v="Newell 335"/>
        <s v="Wirebound Message Books, 2 7/8&quot; x 5&quot;, 3 Forms per Page"/>
        <s v="Hammermill CopyPlus Copy Paper (20Lb. and 84 Bright)"/>
        <s v="Telephone Message Books with Fax/Mobile Section, 5 1/2&quot; x 3 3/16&quot;"/>
        <s v="Premium Writing Pencils, Soft, #2 by Central Association for the Blind"/>
        <s v="Fellowes Black Plastic Comb Bindings"/>
        <s v="Assorted Color Push Pins"/>
        <s v="Fellowes Personal Hanging Folder Files, Navy"/>
        <s v="Bevis Round Conference Table Top, X-Base"/>
        <s v="Rubbermaid ClusterMat Chairmats, Mat Size- 66&quot; x 60&quot;, Lip 20&quot; x 11&quot; -90 Degree Angle"/>
        <s v="TOPS Money Receipt Book, Consecutively Numbered in Red,"/>
        <s v="Stockwell Push Pins"/>
        <s v="Xerox 1991"/>
        <s v="Avery 4027 File Folder Labels for Dot Matrix Printers, 5000 Labels per Box, White"/>
        <s v="Boston Model 1800 Electric Pencil Sharpener, Gray"/>
        <s v="Sanyo Counter Height Refrigerator with Crisper, 3.6 Cubic Foot, Stainless Steel/Black"/>
        <s v="Important Message Pads, 50 4-1/4 x 5-1/2 Forms per Pad"/>
        <s v="Security-Tint Envelopes"/>
        <s v="Newell 323"/>
        <n v="6162"/>
        <s v="Maxell DVD-RAM Discs"/>
        <s v="Holmes Replacement Filter for HEPA Air Cleaner, Large Room"/>
        <s v="Avery Arch Ring Binders"/>
        <s v="Xerox 1891"/>
        <s v="Peel &amp; Seel® Recycled Catalog Envelopes, Brown"/>
        <s v="Tenex File Box, Personal Filing Tote with Lid, Black"/>
        <s v="AT&amp;T Black Trimline Phone, Model 210"/>
        <s v="#10-4 1/8&quot; x 9 1/2&quot; Premium Diagonal Seam Envelopes"/>
        <s v="Newell 340"/>
        <s v="Hewlett-Packard 2600DN Business Color Inkjet Printer"/>
        <s v="Kensington 7 Outlet MasterPiece Power Center with Fax/Phone Line Protection"/>
        <s v="Computer Printout Paper with Letter-Trim Perforations"/>
        <s v="Fellowes Smart Surge Ten-Outlet Protector, Platinum"/>
        <s v="Bush Heritage Pine Collection 5-Shelf Bookcase, Albany Pine Finish, *Special Order"/>
        <s v="Deflect-o DuraMat Antistatic Studded Beveled Mat for Medium Pile Carpeting"/>
        <s v="Sanyo 2.5 Cubic Foot Mid-Size Office Refrigerators"/>
        <s v="Avery 508"/>
        <s v="XtraLife® ClearVue™ Slant-D® Ring Binders by Cardinal"/>
        <s v="Southworth 25% Cotton Premium Laser Paper and Envelopes"/>
        <s v="Memorex Slim 80 Minute CD-R, 10/Pack"/>
        <s v="Hon iLevel™ Computer Training Table"/>
        <s v="Premier Elliptical Ring Binder, Black"/>
        <s v="4009® Highlighters by Sanford"/>
        <s v="Career Cubicle Clock, 8 1/4&quot;, Black"/>
        <s v="GBC Twin Loop™ Wire Binding Elements, 9/16&quot; Spine, Black"/>
        <s v="Chromcraft Bull-Nose Wood Round Conference Table Top, Wood Base"/>
        <s v="Deflect-o RollaMat Studded, Beveled Mat for Medium Pile Carpeting"/>
        <n v="8890"/>
        <s v="PC Concepts 116 Key Quantum 3000 Keyboard"/>
        <s v="Motorola SB4200 Cable Modem"/>
        <s v="Carina 42&quot;Hx23 3/4&quot;W Media Storage Unit"/>
        <s v="Avery 498"/>
        <s v="Acme Design Line 8&quot; Stainless Steel Bent Scissors w/Champagne Handles, 3-1/8&quot; Cut"/>
        <s v="Keytronic 105-Key Spanish Keyboard"/>
        <s v="Safco Contoured Stacking Chairs"/>
        <s v="Harmony HEPA Quiet Air Purifiers"/>
        <s v="Canon PC-428 Personal Copier"/>
        <s v="Fellowes Command Center 5-outlet power strip"/>
        <s v="Eldon Regeneration Recycled Desk Accessories, Smoke"/>
        <s v="5170i"/>
        <s v="Global Stack Chair without Arms, Black"/>
        <s v="Nu-Dell Leatherette Frames"/>
        <s v="Fellowes Neat Ideas® Storage Cubes"/>
        <s v="Canon MP41DH Printing Calculator"/>
        <s v="Bretford Rectangular Conference Table Tops"/>
        <s v="Eldon ClusterMat Chair Mat with Cordless Antistatic Protection"/>
        <s v="Xerox 1947"/>
        <s v="IBM Active Response Keyboard, Black"/>
        <s v="Newell 338"/>
        <s v="V70"/>
        <s v="Boston 1645 Deluxe Heavier-Duty Electric Pencil Sharpener"/>
        <s v="OIC Thumb-Tacks"/>
        <s v="Adams Phone Message Book, 200 Message Capacity, 8 1/16” x 11”"/>
        <s v="Xerox 194"/>
        <s v="Wilson Jones Impact Binders"/>
        <s v="Atlantic Metals Mobile 2-Shelf Bookcases, Custom Colors"/>
        <s v="T60"/>
        <s v="GBC DocuBind 200 Manual Binding Machine"/>
        <s v="Imation 3.5&quot; DS/HD IBM Formatted Diskettes, 50/Pack"/>
        <s v="Memorex 4.7GB DVD-RAM, 3/Pack"/>
        <s v="Office Star - Mid Back Dual function Ergonomic High Back Chair with 2-Way Adjustable Arms"/>
        <s v="Avery 51"/>
        <s v="BoxOffice By Design Rectangular and Half-Moon Meeting Room Tables"/>
        <s v="Adams Phone Message Book, Professional, 400 Message Capacity, 5 3/6” x 11”"/>
        <s v="Honeywell Quietcare HEPA Air Cleaner"/>
        <s v="Acme® Elite Stainless Steel Scissors"/>
        <s v="US Robotics 56K V.92 Internal PCI Faxmodem"/>
        <s v="Rediform S.O.S. Phone Message Books"/>
        <s v="Lexmark Z25 Color Inkjet Printer"/>
        <s v="Verbatim DVD-RAM, 9.4GB, Rewritable, Type 1, DS, DataLife Plus"/>
        <s v="Avery 497"/>
        <s v="Laminate Occasional Tables"/>
        <s v="Global High-Back Leather Tilter, Burgundy"/>
        <s v="Micro Innovations Micro Digital Wireless Keyboard and Mouse, Gray"/>
        <s v="Master Caster Door Stop, Gray"/>
        <s v="Accessory27"/>
        <s v="BPI Conference Tables"/>
        <s v="Array® Parchment Paper, Assorted Colors"/>
        <s v="Peel &amp; Stick Add-On Corner Pockets"/>
        <s v="Xerox 21"/>
        <s v="GBC White Gloss Covers, Plain Front"/>
        <s v="Mead 1st Gear 2&quot; Zipper Binder, Asst. Colors"/>
        <s v="Advantus Push Pins, Aluminum Head"/>
        <s v="Avery 493"/>
        <s v="HP Office Paper (20Lb. and 87 Bright)"/>
        <s v="Southworth 25% Cotton Antique Laid Paper &amp; Envelopes"/>
        <s v="Newell 343"/>
        <s v="Verbatim DVD-RAM, 5.2GB, Rewritable, Type 1, DS"/>
        <s v="Post-it® “Important Message” Note Pad, Neon Colors, 50 Sheets/Pad"/>
        <s v="Hewlett-Packard cp1700 [D, PS] Series Color Inkjet Printers"/>
        <s v="Eldon® Expressions™ Wood and Plastic Desk Accessories, Oak"/>
        <s v="Hot File® 7-Pocket, Floor Stand"/>
        <s v="Sanford Colorific Colored Pencils, 12/Box"/>
        <s v="R380"/>
        <s v="Bevis Round Bullnose 29&quot; High Table Top"/>
        <s v="Lesro Sheffield Collection Coffee Table, End Table, Center Table, Corner Table"/>
        <s v="StarTAC 8000"/>
        <s v="Polycom Soundstation EX Audio-Conferencing Telephone, Black"/>
        <s v="StarTAC 7760"/>
        <s v="Surelock™ Post Binders"/>
        <s v="Portfile® Personal File Boxes"/>
        <s v="Xerox 1923"/>
        <s v="Timeport L7089"/>
        <s v="GBC Clear Cover, 8-1/2 x 11, unpunched, 25 covers per pack"/>
        <s v="Tenex 46&quot; x 60&quot; Computer Anti-Static Chairmat, Rectangular Shaped"/>
        <s v="C-Line Peel &amp; Stick Add-On Filing Pockets, 8-3/4 x 5-1/8, 10/Pack"/>
        <s v="Sharp EL500L Fraction Calculator"/>
        <s v="Aluminum Document Frame"/>
        <s v="Euro Pro Shark Stick Mini Vacuum"/>
        <s v="Talkabout T8097"/>
        <s v="TimeportP7382"/>
        <s v="Global Enterprise Series Seating High-Back Swivel/Tilt Chairs"/>
        <s v="Lexmark 4227 Plus Dot Matrix Printer"/>
        <s v="Xerox 1993"/>
        <s v="Turquoise Lead Holder with Pocket Clip"/>
        <s v="GBC ProClick Spines for 32-Hole Punch"/>
        <s v="Wilson Jones Hanging View Binder, White, 1&quot;"/>
        <s v="Fellowes High-Stak® Drawer Files"/>
        <s v="StarTAC 7797"/>
        <s v="GBC Laser Imprintable Binding System Covers, Desert Sand"/>
        <s v="Xerox 217"/>
        <s v="Staples Gold Paper Clips"/>
        <s v="Self-Adhesive Address Labels for Typewriters by Universal"/>
        <s v="Southworth Structures Collection™"/>
        <s v="Hewlett-Packard Deskjet 940 REFURBISHED Color Inkjet Printer"/>
        <s v="O'Sullivan Living Dimensions 2-Shelf Bookcases"/>
        <s v="Xerox 1997"/>
        <s v="Chromcraft Rectangular Conference Tables"/>
        <s v="Bretford CR4500 Series Slim Rectangular Table"/>
        <s v="Tenex Traditional Chairmats for Medium Pile Carpet, Standard Lip, 36&quot; x 48&quot;"/>
        <s v="Bretford “Just In Time” Height-Adjustable Multi-Task Work Tables"/>
        <s v="Howard Miller 12-3/4 Diameter Accuwave DS ™ Wall Clock"/>
        <s v="Durable Pressboard Binders"/>
        <s v="Adams Telephone Message Book w/Frequently-Called Numbers Space, 400 Messages per Book"/>
        <s v="Gyration RF Keyboard"/>
        <s v="Filing/Storage Totes and Swivel Casters"/>
        <s v="Staples Standard Envelopes"/>
        <s v="Imation 3.5&quot;, DISKETTE 44766 HGHLD3.52HD/FM, 10/Pack"/>
        <s v="Canon Imageclass D680 Copier / Fax"/>
        <s v="Wilson Jones 14 Line Acrylic Coated Pressboard Data Binders"/>
        <s v="Deflect-o Glass Clear Studded Chair Mats"/>
        <s v="Eldon Econocleat® Chair Mats for Low Pile Carpets"/>
        <s v="Adams Telephone Message Books, 5 1/4” x 11”"/>
        <s v="Polycom ViewStation™ Adapter H323 Videoconferencing Unit"/>
        <s v="Xerox 1971"/>
        <s v="Xerox 1983"/>
        <s v="Kleencut® Forged Office Shears by Acme United Corporation"/>
        <s v="Newell 315"/>
        <s v="X-Rack™ File for Hanging Folders"/>
        <s v="80 Minute CD-R Spindle, 100/Pack - Staples"/>
        <s v="Eldon Expressions™ Desk Accessory, Wood Pencil Holder, Oak"/>
        <s v="Avery 510"/>
        <s v="Executive Impressions 13&quot; Clairmont Wall Clock"/>
        <s v="Dana Swing-Arm Lamps"/>
        <s v="Eureka Disposable Bags for Sanitaire® Vibra Groomer I® Upright Vac"/>
        <s v="Zoom V.92 USB External Faxmodem"/>
        <s v="Okidata ML390 Turbo Dot Matrix Printers"/>
        <s v="Hunt Boston® Vacuum Mount KS Pencil Sharpener"/>
        <s v="Hand-Finished Solid Wood Document Frame"/>
        <s v="Tennsco Lockers, Gray"/>
        <s v="Fellowes Bases and Tops For Staxonsteel®/High-Stak® Systems"/>
        <s v="Companion Letter/Legal File, Black"/>
        <s v="9-3/4 Diameter Round Wall Clock"/>
        <s v="Global Leather and Oak Executive Chair, Black"/>
        <s v="Belkin Premiere Surge Master II 8-outlet surge protector"/>
        <s v="SAFCO Commercial Wire Shelving, Black"/>
        <s v="Avery® 3 1/2&quot; Diskette Storage Pages, 10/Pack"/>
        <s v="80 Minute Slim Jewel Case CD-R , 10/Pack - Staples"/>
        <s v="Dana Fluorescent Magnifying Lamp, White, 36&quot;"/>
        <s v="Telephone Message Books with Fax/Mobile Section, 4 1/4&quot; x 6&quot;"/>
        <s v="Wilson Jones Ledger-Size, Piano-Hinge Binder, 2&quot;, Blue"/>
        <s v="Sharp AL-1530CS Digital Copier"/>
        <s v="Accessory41"/>
        <s v="Eaton Premium Continuous-Feed Paper, 25% Cotton, Letter Size, White, 1000 Shts/Box"/>
        <s v="T28 WORLD"/>
        <s v="3.6 Cubic Foot Counter Height Office Refrigerator"/>
        <s v="TI 30X Scientific Calculator"/>
        <s v="StarTAC 6500"/>
        <s v="O'Sullivan Elevations Bookcase, Cherry Finish"/>
        <s v="V3682"/>
        <s v="Xerox 1979"/>
        <s v="Imation 3.5 IBM Formatted Diskettes, 10/Box"/>
        <s v="GBC VeloBinder Electric Binding Machine"/>
        <s v="Staples 1 Part Blank Computer Paper"/>
        <s v="KF 788"/>
        <s v="Lexmark Z54se Color Inkjet Printer"/>
        <s v="Canon imageCLASS 2200 Advanced Copier"/>
        <n v="5165"/>
        <s v="Fellowes 17-key keypad for PS/2 interface"/>
        <s v="Rush Hierlooms Collection 1&quot; Thick Stackable Bookcases"/>
        <s v="Avery 501"/>
        <s v="Hon 2090 “Pillow Soft” Series Mid Back Swivel/Tilt Chairs"/>
        <n v="6120"/>
        <s v="Tenex Contemporary Contur Chairmats for Low and Medium Pile Carpet, Computer, 39&quot; x 49&quot;"/>
        <s v="Staples #10 Laser &amp; Inkjet Envelopes, 4 1/8&quot; x 9 1/2&quot;, 100/Box"/>
        <s v="Heavy-Duty E-Z-D® Binders"/>
        <s v="Fellowes EZ Multi-Media Keyboard"/>
        <s v="Hon 94000 Series Round Tables"/>
        <s v="Hon Comfortask® Task/Swivel Chairs"/>
        <s v="Xerox 204"/>
        <s v="Bush® Cubix Conference Tables, Fully Assembled"/>
        <s v="Panasonic KX-P3626 Dot Matrix Printer"/>
        <s v="Canon MP25DIII Desktop Whisper-Quiet Printing Calculator"/>
        <s v="Bravo II™ Megaboss® 12-Amp Hard Body Upright, Replacement Belts, 2 Belts per Pack"/>
        <s v="Accessory9"/>
        <s v="#10- 4 1/8&quot; x 9 1/2&quot; Security-Tint Envelopes"/>
        <s v="Hewlett-Packard Deskjet 1220Cse Color Inkjet Printer"/>
        <s v="Xerox 1961"/>
        <s v="AT&amp;T 2230 Dual Handset Phone With Caller ID/Call Waiting"/>
        <s v="Accessory39"/>
        <s v="Fellowes Staxonsteel® Drawer Files"/>
        <s v="US Robotics 56K V.92 External Faxmodem"/>
        <s v="Bush Westfield Collection Bookcases, Dark Cherry Finish, Fully Assembled"/>
        <s v="DS/HD IBM Formatted Diskettes, 200/Pack - Staples"/>
        <s v="EcoTones® Memo Sheets"/>
        <s v="i2000"/>
        <s v="Xerox 210"/>
        <s v="ACCOHIDE® 3-Ring Binder, Blue, 1&quot;"/>
        <s v="Global Leather Highback Executive Chair with Pneumatic Height Adjustment, Black"/>
        <s v="O'Sullivan Living Dimensions 3-Shelf Bookcases"/>
        <s v="Accessory4"/>
        <s v="Advantus Employee of the Month Certificate Frame, 11 x 13-1/2"/>
        <s v="Belkin 107-key enhanced keyboard, USB/PS/2 interface"/>
        <s v="SC7868i"/>
        <s v="Coloredge Poster Frame"/>
        <s v="Holmes Replacement Filter for HEPA Air Cleaner, Very Large Room, HEPA Filter"/>
        <s v="Park Ridge™ Embossed Executive Business Envelopes"/>
        <s v="Master Giant Foot® Doorstop, Safety Yellow"/>
        <s v="Boston 1730 StandUp Electric Pencil Sharpener"/>
        <s v="Imation Neon Mac Format Diskettes, 10/Pack"/>
        <s v="Avoid Verbal Orders Carbonless Minifold Book"/>
        <s v="1726 Digital Answering Machine"/>
        <s v="Bush Cubix Collection Bookcases, Fully Assembled"/>
        <s v="Avery 49"/>
        <s v="Xerox 1974"/>
        <s v="Pressboard Data Binder, Crimson, 12&quot; X 8 1/2&quot;"/>
        <s v="GBC Standard Therm-A-Bind Covers"/>
        <s v="Epson LQ-570e Dot Matrix Printer"/>
        <s v="SouthWestern Bell FA970 Digital Answering Machine with Time/Day Stamp"/>
        <s v="Staples Premium Bright 1-Part Blank Computer Paper"/>
        <n v="8860"/>
        <s v="Belkin 105-Key Black Keyboard"/>
        <s v="Nu-Dell Executive Frame"/>
        <s v="High Speed Automatic Electric Letter Opener"/>
        <s v="Avery 479"/>
        <s v="Rush Hierlooms Collection Rich Wood Bookcases"/>
        <s v="Xerox 200"/>
        <s v="Tenex Personal Project File with Scoop Front Design, Black"/>
        <s v="Fellowes Smart Design 104-Key Enhanced Keyboard, PS/2 Adapter, Platinum"/>
        <s v="Epson DFX5000+ Dot Matrix Printer"/>
        <s v="Eldon® Gobal File Keepers"/>
        <s v="Adesso Programmable 142-Key Keyboard"/>
        <s v="Logitech Access Keyboard"/>
        <s v="Newell 320"/>
        <s v="*Staples* Highlighting Markers"/>
        <s v="Canon PC1080F Personal Copier"/>
        <s v="Presstex Flexible Ring Binders"/>
        <s v="Super Decoflex Portable Personal File"/>
        <s v="Staples SlimLine Pencil Sharpener"/>
        <s v="Balt Split Level Computer Training Table"/>
        <s v="Decoflex Hanging Personal Folder File"/>
        <s v="Avery Premier Heavy-Duty Binder with Round Locking Rings"/>
        <s v="DMI Eclipse Executive Suite Bookcases"/>
        <s v="Xerox 207"/>
        <s v="Xerox 1933"/>
        <s v="Eldon Expressions Punched Metal &amp; Wood Desk Accessories, Pewter &amp; Cherry"/>
        <s v="Xerox 1964"/>
        <s v="Ibico Presentation Index for Binding Systems"/>
        <s v="Holmes Harmony HEPA Air Purifier for 17 x 20 Room"/>
        <s v="Iris® 3-Drawer Stacking Bin, Black"/>
        <s v="Sanford Liquid Accent Highlighters"/>
        <s v="Deflect-o EconoMat Nonstudded, No Bevel Mat"/>
        <s v="Executive Impressions 13-1/2&quot; Indoor/Outdoor Wall Clock"/>
        <s v="Recycled Desk Saver Line &quot;While You Were Out&quot; Book, 5 1/2&quot; X 4&quot;"/>
        <s v="Letter/Legal File Tote with Clear Snap-On Lid, Black Granite"/>
        <n v="2180"/>
        <s v="Canon P1-DHIII Palm Printing Calculator"/>
        <s v="Xerox 1882"/>
        <s v="Staples 6 Outlet Surge"/>
        <s v="Lock-Up Easel 'Spel-Binder'"/>
        <s v="Memorex 4.7GB DVD+R, 3/Pack"/>
        <s v="Global Leather &amp; Oak Executive Chair, Burgundy"/>
        <s v="Executive Impressions 8-1/2&quot; Career Panel/Partition Cubicle Clock"/>
        <s v="Xerox 1962"/>
        <s v="HP Office Recycled Paper (20Lb. and 87 Bright)"/>
        <s v="Acco Pressboard Covers with Storage Hooks, 14 7/8&quot; x 11&quot;, Light Blue"/>
        <s v="Accessory6"/>
        <s v="Microsoft Natural Keyboard Elite"/>
        <s v="Accessory36"/>
        <s v="Novimex Fabric Task Chair"/>
        <s v="Ibico Covers for Plastic or Wire Binding Elements"/>
        <s v="Gyration Ultra Cordless Optical Suite"/>
        <s v="Holmes Replacement Filter for HEPA Air Cleaner, Medium Room"/>
        <s v="Global Push Button Manager's Chair, Indigo"/>
        <s v="Snap-A-Way® Black Print Carbonless Ruled Speed Letter, Triplicate"/>
        <s v="Xerox 1938"/>
        <s v="Kensington 6 Outlet MasterPiece® HOMEOFFICE Power Control Center"/>
        <s v="Xerox 220"/>
        <s v="GBC Plastic Binding Combs"/>
        <s v="Advantus 10-Drawer Portable Organizer, Chrome Metal Frame, Smoke Drawers"/>
        <s v="Accessory31"/>
        <s v="Avery Flip-Chart Easel Binder, Black"/>
        <s v="G.E. Halogen Desk Lamp Bulbs"/>
        <s v="Dixon Ticonderoga Core-Lock Colored Pencils, 48-Color Set"/>
        <s v="Accessory34"/>
        <s v="DAX Cubicle Frames - 8x10"/>
        <s v="Martin-Yale Premier Letter Opener"/>
        <s v="Advantus Push Pins"/>
        <s v="Atlantic Metals Mobile 5-Shelf Bookcases, Custom Colors"/>
        <s v="600 Series Non-Flip"/>
        <s v="Fellowes Officeware™ Wire Shelving"/>
        <s v="Executive Impressions 12&quot; Wall Clock"/>
        <s v="Avery 485"/>
        <s v="g520"/>
        <s v="Keytronic Designer 104- Key Black Keyboard"/>
        <s v="Staples Brown Kraft Recycled Clasp Envelopes"/>
        <s v="Eldon Executive Woodline II Cherry Finish Desk Accessories"/>
        <s v="Xerox 1932"/>
        <s v="Grip Seal Envelopes"/>
        <s v="Belkin F9M820V08 8 Outlet Surge"/>
        <s v="TDK 4.7GB DVD-R Spindle, 15/Pack"/>
        <s v="SAFCO PlanMaster Heigh-Adjustable Drafting Table Base, 43w x 30d x 30-37h, Black"/>
        <s v="DAX Solid Wood Frames"/>
        <s v="Newell 318"/>
        <s v="StarTAC 3000"/>
        <s v="Hoover Portapower™ Portable Vacuum"/>
        <s v="Fuji Slim Jewel Case CD-R"/>
        <n v="5185"/>
        <s v="Newell 326"/>
        <s v="Regeneration Desk Collection"/>
        <s v="Fiskars® Softgrip Scissors"/>
        <s v="SANFORD Major Accent™ Highlighters"/>
        <s v="210 Trimline Phone, White"/>
        <s v="Bretford CR8500 Series Meeting Room Furniture"/>
        <s v="GBC DocuBind P100 Manual Binding Machine"/>
        <s v="Avery Legal 4-Ring Binder"/>
        <s v="14-7/8 x 11 Blue Bar Computer Printout Paper"/>
        <s v="Fellowes Twister Kit, Gray/Clear, 3/pkg"/>
        <s v="Steel Personal Filing/Posting Tote"/>
        <s v="Epson DFX-8500 Dot Matrix Printer"/>
        <s v="Staples® General Use 3-Ring Binders"/>
        <s v="Acco Keyboard-In-A-Box®"/>
        <s v="Tripp Lite Isotel 8 Ultra 8 Outlet Metal Surge"/>
        <s v="Memorex 80 Minute CD-R, 30/Pack"/>
        <s v="Hon GuestStacker Chair"/>
        <s v="12-1/2 Diameter Round Wall Clock"/>
        <s v="Wilson Jones Suede Grain Vinyl Binders"/>
        <s v="Smead Adjustable Mobile File Trolley with Lockable Top"/>
        <s v="Avery 48"/>
        <s v="Global Leather Task Chair, Black"/>
        <s v="Office Star - Contemporary Task Swivel chair with 2-way adjustable arms, Plum"/>
        <s v="Gould Plastics 9-Pocket Panel Bin, 18-3/8w x 5-1/4d x 20-1/2h, Black"/>
        <s v="T39m"/>
        <s v="Gyration Ultra Professional Cordless Optical Suite"/>
        <s v="Ultra Commercial Grade Dual Valve Door Closer"/>
        <s v="GBC DocuBind 300 Electric Binding Machine"/>
        <s v="OIC Colored Binder Clips, Assorted Sizes"/>
        <s v="Eldon Cleatmat Plus™ Chair Mats for High Pile Carpets"/>
        <s v="Colored Envelopes"/>
        <s v="Xerox Blank Computer Paper"/>
        <s v="Wausau Papers Astrobrights® Colored Envelopes"/>
        <s v="Imation Primaris 3.5&quot; 2HD Unformatted Diskettes, 10/Pack"/>
        <s v="Hoover WindTunnel™ Plus Canister Vacuum"/>
        <s v="Xerox 1951"/>
        <s v="Xerox 1893"/>
        <s v="Pizazz® Global Quick File™"/>
        <s v="Boston KS Multi-Size Manual Pencil Sharpener"/>
        <s v="Acco Perma® 2700 Stacking Storage Drawers"/>
        <s v="Decoflex Hanging Personal Folder File, Blue"/>
        <s v="Boston 16801 Nautilus™ Battery Pencil Sharpener"/>
        <s v="Logitech Cordless Elite Duo"/>
        <s v="Wirebound Message Book, 4 per Page"/>
        <s v="Newell® 3-Hole Punched Plastic Slotted Magazine Holders for Binders"/>
        <s v="*Staples* Packaging Labels"/>
        <s v="Bionaire Personal Warm Mist Humidifier/Vaporizer"/>
        <s v="Avery 507"/>
        <s v="Xerox 1954"/>
        <s v="Sauder Forest Hills Library, Woodland Oak Finish"/>
        <s v="Southworth 25% Cotton Linen-Finish Paper &amp; Envelopes"/>
        <s v="Imation DVD-RAM discs"/>
        <s v="Letter Size Cart"/>
        <s v="Avery Hi-Liter® Fluorescent Desk Style Markers"/>
        <s v="Global Ergonomic Managers Chair"/>
        <n v="8260"/>
        <s v="Xerox 1894"/>
        <s v="Eldon Spacemaker® Box, Quick-Snap Lid, Clear"/>
        <s v="Home/Office Personal File Carts"/>
        <s v="Panasonic KP-310 Heavy-Duty Electric Pencil Sharpener"/>
        <s v="KH 688"/>
        <s v="Deluxe Rollaway Locking File with Drawer"/>
        <s v="Eldon Pizzaz™ Desk Accessories"/>
        <s v="Xerox 1922"/>
        <s v="Fellowes Binding Cases"/>
        <s v="Xerox 1977"/>
        <s v="Electrix Fluorescent Magnifier Lamps &amp; Weighted Base"/>
        <s v="Belkin 325VA UPS Surge Protector, 6'"/>
        <s v="Staples Colored Interoffice Envelopes"/>
        <s v="Eldon® 200 Class™ Desk Accessories, Burgundy"/>
        <n v="2190"/>
        <s v="SAFCO Arco Folding Chair"/>
        <s v="GBC Therma-A-Bind 250T Electric Binding System"/>
        <s v="Westinghouse Floor Lamp with Metal Mesh Shade, Black"/>
        <s v="Xerox 212"/>
        <s v="Wirebound Voice Message Log Book"/>
        <s v="Talkabout T8367"/>
        <s v="Belkin MediaBoard 104- Keyboard"/>
        <s v="Seth Thomas 14&quot; Putty-Colored Wall Clock"/>
        <s v="Brown Kraft Recycled Envelopes"/>
        <s v="Sony MFD2HD Formatted Diskettes, 10/Pack"/>
        <s v="Xerox 195"/>
        <s v="i270"/>
        <s v="Hon Rectangular Conference Tables"/>
        <s v="#10 White Business Envelopes,4 1/8 x 9 1/2"/>
        <s v="Accessory2"/>
        <s v="SAFCO Folding Chair Trolley"/>
        <s v="Xerox 213"/>
        <s v="Newell 321"/>
        <s v="Newell 351"/>
        <s v="Wirebound Message Books, Four 2 3/4&quot; x 5&quot; Forms per Page, 600 Sets per Book"/>
        <s v="Imation 3.5&quot; DS/HD IBM Formatted Diskettes, 10/Pack"/>
        <s v="Acme Hot Forged Carbon Steel Scissors with Nickel-Plated Handles, 3 7/8&quot; Cut, 8&quot;L"/>
        <s v="Staples Metal Binder Clips"/>
        <s v="Eldon Cleatmat® Chair Mats for Medium Pile Carpets"/>
        <s v="Maxell 3.5&quot; DS/HD IBM-Formatted Diskettes, 10/Pack"/>
        <s v="Xerox 1949"/>
        <s v="Xerox 1952"/>
        <s v="Xerox 1898"/>
        <s v="Ibico Recycled Linen-Style Covers"/>
        <s v="DAX Natural Wood-Tone Poster Frame"/>
        <s v="Vinyl Sectional Post Binders"/>
        <s v="Belkin ErgoBoard™ Keyboard"/>
        <s v="*Staples* vLetter Openers, 2/Pack"/>
        <s v="White Dual Perf Computer Printout Paper, 2700 Sheets, 1 Part, Heavyweight, 20 lbs., 14 7/8 x 11"/>
        <s v="Tennsco Snap-Together Open Shelving Units, Starter Sets and Add-On Units"/>
        <s v="3M Organizer Strips"/>
        <s v="Universal Premium White Copier/Laser Paper (20Lb. and 87 Bright)"/>
        <s v="Xerox 1897"/>
        <s v="Prismacolor Color Pencil Set"/>
        <s v="REDIFORM Incoming/Outgoing Call Register, 11&quot; X 8 1/2&quot;, 100 Messages"/>
        <s v="Global Adaptabilities™ Conference Tables"/>
        <s v="Staples Surge Protector 6 outlet"/>
        <s v="Accessory25"/>
        <s v="Hammermill Color Copier Paper (28Lb. and 96 Bright)"/>
        <s v="Ibico EB-19 Dual Function Manual Binding System"/>
        <s v="GBC Wire Binding Strips"/>
        <s v="Kensington 6 Outlet Guardian Standard Surge Protector"/>
        <n v="5180"/>
        <s v="Xerox 231"/>
        <s v="Storex Dura Pro™ Binders"/>
        <s v="Master Caster Door Stop, Large Neon Orange"/>
        <s v="Advantus Plastic Paper Clips"/>
        <s v="Lifetime Advantage™ Folding Chairs, 4/Carton"/>
        <s v="Economy Binders"/>
        <s v="Hewlett Packard 6S Scientific Calculator"/>
        <s v="Avery Hi-Liter® Smear-Safe Highlighters"/>
        <s v="Array® Memo Cubes"/>
        <s v="Hayes Optima 56K V.90 Internal Voice Modem"/>
        <s v="Cardinal Holdit Business Card Pockets"/>
        <s v="Boston 1799 Powerhouse™ Electric Pencil Sharpener"/>
        <s v="Avery 494"/>
        <s v="Wilson Jones Elliptical Ring 3 1/2&quot; Capacity Binders, 800 sheets"/>
        <s v="Newell 31"/>
        <s v="Micro Innovations Media Access Pro Keyboard"/>
        <s v="Bevis Boat-Shaped Conference Table"/>
        <s v="Global Airflow Leather Mesh Back Chair, Black"/>
        <s v="Kensington 6 Outlet SmartSocket Surge Protector"/>
        <s v="Xerox 1883"/>
        <s v="Wilson Jones Custom Binder Spines &amp; Labels"/>
        <s v="Tyvek ® Top-Opening Peel &amp; Seel Envelopes, Plain White"/>
        <s v="Self-Adhesive Removable Labels"/>
        <s v="V2397"/>
        <s v="Accessory37"/>
        <s v="270c"/>
        <s v="Tyvek ® Top-Opening Peel &amp; Seel ® Envelopes, Gray"/>
        <s v="Tripp Lite Isotel 6 Outlet Surge Protector with Fax/Modem Protection"/>
        <s v="Dixon My First Ticonderoga Pencil, #2"/>
        <s v="Xerox 216"/>
        <s v="TI 36X Solar Scientific Calculator"/>
        <s v="Avery Non-Stick Binders"/>
        <s v="Plymouth Boxed Rubber Bands by Plymouth"/>
        <s v="Staples #10 Colored Envelopes"/>
        <s v="Eldon Jumbo ProFile™ Portable File Boxes Graphite/Black"/>
        <s v="Accessory32"/>
        <s v="Hon Every-Day® Chair Series Swivel Task Chairs"/>
        <s v="Artistic Insta-Plaque"/>
        <s v="Avery 482"/>
        <s v="Space Solutions Commercial Steel Shelving"/>
        <s v="Dixon Ticonderoga Core-Lock Colored Pencils"/>
        <s v="Canon F603 Scientific Calculator"/>
        <n v="5125"/>
        <s v="Bevis Rectangular Conference Tables"/>
        <s v="Tennsco Lockers, Sand"/>
        <s v="Newell 308"/>
        <s v="SC-3160"/>
        <s v="Xerox 23"/>
        <s v="Staples Pen Style Liquid Stix; Assorted (yellow, pink, green, blue, orange), 5/Pack"/>
        <s v="SANFORD Liquid Accent™ Tank-Style Highlighters"/>
        <s v="Acco Smartsocket® Color-Coded Six-Outlet AC Adapter Model Surge Protectors"/>
        <s v="Bagged Rubber Bands"/>
        <s v="Tenex B1-RE Series Chair Mats for Low Pile Carpets"/>
        <s v="Fellowes PB500 Electric Punch Plastic Comb Binding Machine with Manual Bind"/>
        <s v="Global Commerce™ Series High-Back Swivel/Tilt Chairs"/>
        <s v="Xerox 1937"/>
        <s v="Imation 3.5&quot; DS-HD Macintosh Formatted Diskettes, 10/Pack"/>
        <s v="GBC Standard Plastic Binding Systems Combs"/>
        <s v="Xerox 1928"/>
        <s v="Recycled Interoffice Envelopes with Re-Use-A-Seal® Closure, 10 x 13"/>
        <s v="Canon PC940 Copier"/>
        <s v="Eldon Imàge® Series Desk Accessories, Clear"/>
        <s v="Eldon Antistatic Chair Mats for Low to Medium Pile Carpets"/>
        <s v="Xerox 1906"/>
        <s v="Kensington 7 Outlet MasterPiece Power Center"/>
        <s v="Advantus Rolling Storage Box"/>
        <s v="Logitech Internet Navigator Keyboard"/>
        <s v="GBC ProClick™ 150 Presentation Binding System"/>
        <s v="Storex DuraTech Recycled Plastic Frosted Binders"/>
        <s v="Avery Hanging File Binders"/>
        <s v="Xerox 1905"/>
        <s v="Eldon® Expressions™ Wood Desk Accessories, Oak"/>
        <s v="File Shuttle II and Handi-File, Black"/>
        <s v="Xerox 193"/>
        <s v="Staples Plastic Wall Frames"/>
        <s v="ACCOHIDE® Binder by Acco"/>
        <s v="Howard Miller 13-3/4&quot; Diameter Brushed Chrome Round Wall Clock"/>
        <s v="Belkin 6 Outlet Metallic Surge Strip"/>
        <s v="Fellowes Basic 104-Key Keyboard, Platinum"/>
        <s v="Staples Battery-Operated Desktop Pencil Sharpener"/>
        <s v="Fluorescent Highlighters by Dixon"/>
        <s v="Avery 481"/>
        <s v="Manila Recycled Extra-Heavyweight Clasp Envelopes, 6&quot; x 9&quot;"/>
        <s v="Executive Impressions 13&quot; Chairman Wall Clock"/>
        <s v="Epson C82 Color Inkjet Printer"/>
        <s v="Avery 492"/>
        <s v="Iris Project Case"/>
        <s v="Avery Durable Binders"/>
        <s v="Ibico Hi-Tech Manual Binding System"/>
        <s v="V 3600 Series"/>
        <s v="Ampad #10 Peel &amp; Seel® Holiday Envelopes"/>
        <s v="StarTAC ST7762"/>
        <s v="Newell 333"/>
        <s v="T193"/>
        <s v="Westinghouse Clip-On Gooseneck Lamps"/>
        <s v="Prang Drawing Pencil Set"/>
        <s v="KI Conference Tables"/>
        <s v="2160i"/>
        <s v="GBC Prepunched Paper, 19-Hole, for Binding Systems, 24-lb"/>
        <s v="Xerox 196"/>
        <s v="Avery Poly Binder Pockets"/>
        <s v="Bionaire 99.97% HEPA Air Cleaner"/>
        <s v="Xerox 214"/>
        <s v="Barrel Sharpener"/>
        <s v="Staples Vinyl Coated Paper Clips, 800/Box"/>
        <s v="Howard Miller 16&quot; Diameter Gallery Wall Clock"/>
        <s v="Binding Machine Supplies"/>
        <s v="Newell 312"/>
        <s v="GE 48&quot; Fluorescent Tube, Cool White Energy Saver, 34 Watts, 30/Box"/>
        <s v="Binder Posts"/>
        <s v="Maxell Pro 80 Minute CD-R, 10/Pack"/>
        <s v="Bevis Round Conference Table Top &amp; Single Column Base"/>
        <s v="Bush Mission Pointe Library"/>
        <s v="Round Specialty Laser Printer Labels"/>
        <s v="Binder Clips by OIC"/>
        <s v="Peel-Off® China Markers"/>
        <s v="Riverleaf Stik-Withit® Designer Note Cubes®"/>
        <s v="Hon 5100 Series Wood Tables"/>
        <s v="Economy Rollaway Files"/>
        <s v="Recycled Interoffice Envelopes with String and Button Closure, 10 x 13"/>
        <s v="Xerox 1908"/>
        <s v="Carina Double Wide Media Storage Towers in Natural &amp; Black"/>
        <s v="GBC Instant Index™ System for Binding Systems"/>
        <s v="Avery 514"/>
        <s v="Avery 520"/>
        <s v="CF 688"/>
        <s v="Holmes HEPA Air Purifier"/>
        <s v="Xerox 1986"/>
        <n v="252"/>
        <s v="Wilson Jones DublLock® D-Ring Binders"/>
        <s v="Self-Adhesive Ring Binder Labels"/>
        <s v="O'Sullivan Cherrywood Estates Traditional Barrister Bookcase"/>
        <s v="Master Caster Door Stop, Brown"/>
        <s v="Boston School Pro Electric Pencil Sharpener, 1670"/>
        <s v="Acco Pressboard Covers with Storage Hooks, 14 7/8&quot; x 11&quot;, Dark Blue"/>
        <s v="VTech VT20-2481 2.4GHz Two-Line Phone System w/Answering Machine"/>
        <s v="Lexmark Z55se Color Inkjet Printer"/>
        <s v="3M Polarizing Task Lamp with Clamp Arm, Light Gray"/>
        <n v="6185"/>
        <s v="TDK 4.7GB DVD-R"/>
        <s v="Eldon Expressions Mahogany Wood Desk Collection"/>
        <s v="Atlantic Metals Mobile 3-Shelf Bookcases, Custom Colors"/>
        <s v="Bell Sonecor JB700 Caller ID"/>
        <s v="i1000plus"/>
        <s v="Wirebound Four 2-3/4 x 5 Forms per Page, 400 Sets per Book"/>
        <s v="Newell 346"/>
        <s v="Pressboard Covers with Storage Hooks, 9 1/2&quot; x 11&quot;, Light Blue"/>
        <s v="Accessory20"/>
        <s v="Holmes 99% HEPA Air Purifier"/>
        <s v="MicroTAC 650"/>
        <s v="Imation 3.5&quot; Unformatted DS/HD Diskettes, 10/Box"/>
        <s v="Acme® 8&quot; Straight Scissors"/>
        <s v="Xerox 1978"/>
        <s v="Verbatim DVD-R, 4.7GB, Spindle, WE, Blank, Ink Jet/Thermal, 20/Spindle"/>
        <s v="Super Bands, 12/Pack"/>
        <s v="GBC Standard Plastic Binding Systems' Combs"/>
        <s v="Ibico EPK-21 Electric Binding System"/>
        <s v="Large Capacity Hanging Post Binders"/>
        <s v="Xerox 1982"/>
        <s v="Memorex 80 Minute CD-R Spindle, 100/Pack"/>
        <s v="Avery Binder Labels"/>
        <s v="Eureka The Boss® Cordless Rechargeable Stick Vac"/>
        <s v="Tennsco Regal Shelving Units"/>
        <s v="Recycled Premium Regency Composition Covers"/>
        <n v="636"/>
        <s v="Eureka Hand Vacuum, Bagless"/>
        <s v="A1228"/>
        <s v="Global Troy™ Executive Leather Low-Back Tilter"/>
        <s v="Rogers® Profile Extra Capacity Storage Tub"/>
        <s v="LX 677"/>
        <s v="Okidata Pacemark 4410N Wide Format Dot Matrix Printer"/>
        <s v="Acco Four Pocket Poly Ring Binder with Label Holder, Smoke, 1&quot;"/>
        <s v="Howard Miller 13&quot; Diameter Goldtone Round Wall Clock"/>
        <s v="Accessory23"/>
        <s v="Anderson Hickey Conga Table Tops &amp; Accessories"/>
        <s v="Hewlett-Packard Business Color Inkjet 3000 [N, DTN] Series Printers"/>
        <s v="Imation 5.2GB DVD-RAM"/>
        <s v="Speediset Carbonless Redi-Letter® 7&quot; x 8 1/2&quot;"/>
        <s v="Bush Advantage Collection® Racetrack Conference Table"/>
        <s v="Hewlett-Packard Deskjet 6122 Color Inkjet Printer"/>
        <s v="Eldon® 200 Class™ Desk Accessories"/>
        <s v="Office Star - Ergonomic Mid Back Chair with 2-Way Adjustable Arms"/>
        <s v="SimpliFile™ Personal File, Black Granite, 15w x 6-15/16d x 11-1/4h"/>
        <s v="Acme Galleria® Hot Forged Steel Scissors with Colored Handles"/>
        <s v="Logitech Cordless Navigator Duo"/>
        <n v="5170"/>
        <s v="Acme® Preferred Stainless Steel Scissors"/>
        <s v="Xerox 1995"/>
        <s v="i500plus"/>
        <s v="Avery Trapezoid Extra Heavy Duty 4&quot; Binders"/>
        <s v="Accessory24"/>
        <s v="Imation 3.5&quot; IBM-Formatted Diskettes, 10/Pack"/>
        <s v="Xerox 1930"/>
        <s v="Ultra Door Pull Handle"/>
        <s v="Xerox 1920"/>
        <s v="Avery White Multi-Purpose Labels"/>
        <s v="DAX Copper Panel Document Frame, 5 x 7 Size"/>
        <s v="Accessory28"/>
        <s v="APC 7 Outlet Network SurgeArrest Surge Protector"/>
        <s v="Bevis 36 x 72 Conference Tables"/>
        <s v="Newell 307"/>
        <s v="Safco Value Mate Steel Bookcase, Baked Enamel Finish on Steel, Black"/>
        <s v="Stanley Bostitch Contemporary Electric Pencil Sharpeners"/>
        <n v="3395"/>
        <n v="282"/>
        <s v="Accessory15"/>
        <s v="Electrix 20W Halogen Replacement Bulb for Zoom-In Desk Lamp"/>
        <s v="Novimex High-Tech Fabric Mesh Task Chair"/>
        <s v="Hon 2111 Invitation™ Series Corner Table"/>
        <s v="BOSTON® Ranger® #55 Pencil Sharpener, Black"/>
        <s v="Staples Copy Paper (20Lb. and 84 Bright)"/>
        <s v="Xerox 190"/>
        <s v="Multi-Use Personal File Cart and Caster Set, Three Stacking Bins"/>
        <s v="Sharp 1540cs Digital Laser Copier"/>
        <s v="Desktop 3-Pocket Hot File®"/>
        <n v="3390"/>
        <s v="Hanging Personal Folder File"/>
        <s v="Tennsco Double-Tier Lockers"/>
        <s v="Office Star Flex Back Scooter Chair with Aluminum Finish Frame"/>
        <s v="Eureka Sanitaire ® Multi-Pro Heavy-Duty Upright, Disposable Bags"/>
        <s v="Tennsco Industrial Shelving"/>
        <s v="Wirebound Service Call Books, 5 1/2&quot; x 4&quot;"/>
        <s v="Tyvek Interoffice Envelopes, 9 1/2&quot; x 12 1/2&quot;, 100/Box"/>
        <s v="Ibico Laser Imprintable Binding System Covers"/>
        <s v="Xerox 1985"/>
        <s v="Xerox 1989"/>
        <s v="Nu-Form 106-Key Ergonomic Keyboard w/ Touchpad"/>
        <s v="Hewlett-Packard 4.7GB DVD+R Discs"/>
        <s v="600 Series Flip"/>
        <s v="Xerox 20"/>
        <s v="Fiskars 8&quot; Scissors, 2/Pack"/>
        <s v="GBC Imprintable Covers"/>
        <s v="Fellowes Stor/Drawer® Steel Plus™ Storage Drawers"/>
        <s v="Serrated Blade or Curved Handle Hand Letter Openers"/>
        <s v="Executive Impressions 14&quot; Contract Wall Clock"/>
        <s v="Memo Book, 100 Message Capacity, 5 3/8” x 11”"/>
        <s v="Epson LQ-870 Dot Matrix Printer"/>
        <s v="Quartet Alpha® White Chalk, 12/Pack"/>
        <s v="Adams Write n' Stick Phone Message Book, 11&quot; X 5 1/4&quot;, 200 Messages"/>
        <s v="GE 4 Foot Flourescent Tube, 40 Watt"/>
        <s v="Xerox 1907"/>
        <s v="Hoover Replacement Belts For Soft Guard™ &amp; Commercial Ltweight Upright Vacs, 2/Pk"/>
        <s v="Ibico Ibimaster 300 Manual Binding System"/>
        <s v="300 Series Non-Flip"/>
        <s v="Riverside Furniture Stanwyck Manor Table Series"/>
        <s v="Imation 3.5 IBM Diskettes, 10/Box"/>
        <s v="Xerox 1950"/>
        <s v="Eldon Shelf Savers™ Cubes and Bins"/>
        <s v="Xerox 224"/>
        <s v="Xerox 1896"/>
        <s v="Avery® Durable Slant Ring Binders With Label Holder"/>
        <s v="Zebra Zazzle Fluorescent Highlighters"/>
        <s v="Holmes Cool Mist Humidifier for the Whole House with 8-Gallon Output per Day, Extended Life Filter"/>
        <s v="i470"/>
        <n v="6160"/>
        <s v="Crate-A-Files™"/>
        <s v="Xerox 1973"/>
        <s v="Fellowes Recycled Storage Drawers"/>
        <s v="Linden® 12&quot; Wall Clock With Oak Frame"/>
        <s v="Eldon Advantage® Foldable Chair Mats for Low Pile Carpets"/>
        <s v="Angle-D Binders with Locking Rings, Label Holders"/>
        <s v="Fellowes PB300 Plastic Comb Binding Machine"/>
        <s v="Canon BP1200DH 12-Digit Bubble Jet Printing Calculator"/>
        <s v="Eldon Radial Chair Mat for Low to Medium Pile Carpets"/>
        <n v="688"/>
        <s v="Eldon® 400 Class™ Desk Accessories, Black Carbon"/>
        <s v="Quality Park Security Envelopes"/>
        <s v="Letter or Legal Size Expandable Poly String Tie Envelopes"/>
        <s v="Sanford 52201 APSCO Electric Pencil Sharpener"/>
        <s v="Brother DCP1000 Digital 3 in 1 Multifunction Machine"/>
        <s v="DAX Wood Document Frame."/>
        <s v="Xerox 1976"/>
        <s v="Acme Kleencut® Forged Steel Scissors"/>
        <s v="Fellowes Mighty 8 Compact Surge Protector"/>
        <s v="Accessory21"/>
        <s v="Advantus Map Pennant Flags and Round Head Tacks"/>
        <s v="Novimex Turbo Task Chair"/>
        <s v="Tensor Computer Mounted Lamp"/>
        <s v="Accessory17"/>
        <s v="Microsoft Natural Multimedia Keyboard"/>
        <s v="Xerox 1936"/>
        <s v="Deflect-o EconoMat Studded, No Bevel Mat for Low Pile Carpeting"/>
        <s v="Lumber Crayons"/>
        <s v="Avery 487"/>
        <s v="Magna Visual Magnetic Picture Hangers"/>
        <s v="StarTAC Analog"/>
        <n v="7160"/>
        <s v="Hon Deluxe Fabric Upholstered Stacking Chairs"/>
        <s v="Wilson Jones® Four-Pocket Poly Binders"/>
        <s v="O'Sullivan 3-Shelf Heavy-Duty Bookcases"/>
        <s v="Catalog Binders with Expanding Posts"/>
        <s v="*Staples* Letter Opener"/>
        <s v="Eldon Expressions™ Desk Accessory, Wood Photo Frame, Mahogany"/>
        <s v="Eldon Expressions Punched Metal &amp; Wood Desk Accessories, Black &amp; Cherry"/>
        <s v="Avery Durable Poly Binders"/>
        <s v="Hoover Replacement Belt for Commercial Guardsman Heavy-Duty Upright Vacuum"/>
        <s v="Sauder Facets Collection Locker/File Cabinet, Sky Alder Finish"/>
        <s v="Chromcraft 48&quot; x 96&quot; Racetrack Double Pedestal Table"/>
        <s v="Fellowes Strictly Business® Drawer File, Letter/Legal Size"/>
        <s v="Personal Creations™ Ink Jet Cards and Labels"/>
        <s v="Prang Colored Pencils"/>
        <s v="Jet-Pak Recycled Peel 'N' Seal Padded Mailers"/>
        <s v="Hon Metal Bookcases, Black"/>
        <s v="Acme® Office Executive Series Stainless Steel Trimmers"/>
        <s v="Hewlett-Packard Deskjet 3820 Color Inkjet Printer"/>
        <s v="Xerox 223"/>
        <s v="DAX Value U-Channel Document Frames, Easel Back"/>
        <s v="Eureka The Boss® Plus 12-Amp Hard Box Upright Vacuum, Red"/>
        <s v="Hunt BOSTON® Vista® Battery-Operated Pencil Sharpener, Black"/>
        <s v="Advantus Panel Wall Certificate Holder - 8.5x11"/>
        <s v="Microsoft Multimedia Keyboard"/>
        <s v="3M Polarizing Light Filter Sleeves"/>
        <s v="3M Office Air Cleaner"/>
        <s v="Space Solutions™ Industrial Galvanized Steel Shelving."/>
        <s v="Hon Pagoda™ Stacking Chairs"/>
        <s v="Staples Vinyl Coated Paper Clips"/>
        <s v="Xerox 1880"/>
        <s v="Letter Slitter"/>
        <s v="Acco Recycled 2&quot; Capacity Laser Printer Hanging Data Binders"/>
        <s v="DIXON Ticonderoga® Erasable Checking Pencils"/>
        <s v="Deflect-O® Glasstique™ Clear Desk Accessories"/>
        <s v="Xerox 1941"/>
        <s v="Honeywell Enviracaire Portable HEPA Air Cleaner for 17' x 22' Room"/>
        <s v="Xerox 1917"/>
        <s v="Acco PRESSTEX® Data Binder with Storage Hooks, Dark Blue, 14 7/8&quot; X 11&quot;"/>
        <s v="1/4 Fold Party Design Invitations &amp; White Envelopes, 24 8-1/2&quot; X 11&quot; Cards, 25 Env./Pack"/>
        <s v="Bevis Steel Folding Chairs"/>
        <s v="Sanford Pocket Accent® Highlighters"/>
        <s v="2300 Heavy-Duty Transfer File Systems by Perma"/>
        <s v="Avery 506"/>
        <s v="Balt Solid Wood Rectangular Table"/>
        <s v="Office Impressions Heavy Duty Welded Shelving &amp; Multimedia Storage Drawers"/>
        <s v="Recycled Eldon Regeneration Jumbo File"/>
        <s v="Avery Binding System Hidden Tab™ Executive Style Index Sets"/>
        <s v="Avery Hi-Liter GlideStik Fluorescent Highlighter, Yellow Ink"/>
        <s v="Newell 332"/>
        <s v="Avery 496"/>
        <s v="Micro Innovations 104 Keyboard"/>
        <s v="Newell 329"/>
        <s v="GBC DocuBind TL200 Manual Binding Machine"/>
        <s v="Micro Innovations Micro 3000 Keyboard, Black"/>
        <s v="Avery 478"/>
        <s v="Boston 16701 Slimline Battery Pencil Sharpener"/>
        <s v="GBC Recycled Regency Composition Covers"/>
        <s v="Accessory29"/>
        <s v="Wirebound Message Forms, Four 2 3/4 x 5 Forms per Page, Pink Paper"/>
        <s v="Eldon Simplefile® Box Office®"/>
        <s v="Xerox 1881"/>
        <s v="Acco Smartsocket™ Table Surge Protector, 6 Color-Coded Adapter Outlets"/>
        <s v="GBC Recycled Grain Textured Covers"/>
        <s v="Panasonic KP-350BK Electric Pencil Sharpener with Auto Stop"/>
        <s v="Sharp EL501VB Scientific Calculator, Battery Operated, 10-Digit Display, Hard Case"/>
        <s v="Zoom V.92 V.44 PCI Internal Controllerless FaxModem"/>
        <s v="Revere Boxed Rubber Bands by Revere"/>
        <s v="Hon Non-Folding Utility Tables"/>
        <s v="Acme® Forged Steel Scissors with Black Enamel Handles"/>
        <s v="Belkin OmniView SE Rackmount Kit"/>
        <s v="Seth Thomas 13 1/2&quot; Wall Clock"/>
        <s v="Soundgear Copyboard Conference Phone, Optional Battery"/>
        <s v="Tenex Personal Self-Stacking Standard File Box, Black/Gray"/>
        <s v="Phone 918"/>
        <s v="Polycom VoiceStation 100"/>
        <s v="DIXON Oriole® Pencils"/>
        <s v="StarTAC Series"/>
        <s v="Trav-L-File Heavy-Duty Shuttle II, Black"/>
        <s v="Model L Table or Wall-Mount Pencil Sharpener"/>
        <s v="Staples Bulldog Clip"/>
        <s v="DAX Clear Channel Poster Frame"/>
        <s v="Xerox 1998"/>
        <s v="Binney &amp; Smith inkTank™ Erasable Pocket Highlighter, Chisel Tip, Yellow"/>
        <s v="Seth Thomas 8 1/2&quot; Cubicle Clock"/>
        <s v="GBC Binding covers"/>
        <s v="Rubber Band Ball"/>
        <s v="Dixon Ticonderoga® Erasable Colored Pencil Set, 12-Color"/>
        <s v="Xerox 226"/>
        <s v="Xerox 1984"/>
        <s v="Okidata ML395C Color Dot Matrix Printer"/>
        <s v="Tenex Antistatic Computer Chair Mats"/>
        <s v="Xerox 1994"/>
        <s v="Tenex Carpeted, Granite-Look or Clear Contemporary Contour Shape Chair Mats"/>
        <s v="Hon Olson Stacker Stools"/>
        <s v="IBM 80 Minute CD-R Spindle, 50/Pack"/>
        <s v="TOPS Voice Message Log Book, Flash Format"/>
        <s v="Okidata ML520 Series Dot Matrix Printers"/>
        <s v="Xerox 1892"/>
        <s v="T65"/>
        <n v="2160"/>
        <s v="Xerox 199"/>
        <s v="Snap-A-Way® Black Print Carbonless Speed Message, No Reply Area, Duplicate"/>
        <s v="Xerox 1916"/>
        <s v="Xerox 1888"/>
        <s v="Xerox 1935"/>
        <s v="Kensington 4 Outlet MasterPiece® Compact Power Control Center"/>
        <s v="Xerox 1929"/>
        <s v="DPC 650 Piper"/>
        <s v="3M Hangers With Command Adhesive"/>
        <s v="Chromcraft Bull-Nose Wood Oval Conference Tables &amp; Bases"/>
        <s v="Xerox 1940"/>
        <s v="Canon Image Class D660 Copier"/>
        <s v="Xerox 197"/>
        <s v="Epson C62 Color Inkjet Printer"/>
        <s v="Verbatim DVD-R, 3.95GB, SR, Mitsubishi Branded, Jewel"/>
        <s v="Quartet Omega® Colored Chalk, 12/Pack"/>
        <s v="Unpadded Memo Slips"/>
        <s v="Fellowes Superior 10 Outlet Split Surge Protector"/>
        <s v="Hewlett Packard LaserJet 3310 Copier"/>
        <s v="Ames Color-File® Green Diamond Border X-ray Mailers"/>
        <s v="Multicolor Computer Printout Paper"/>
        <s v="iDEN i95"/>
        <s v="Imation 3.5&quot;, RTS 247544 3M 3.5 DSDD, 10/Pack"/>
        <s v="Hoover Upright Vacuum With Dirt Cup"/>
        <s v="Avery Hi-Liter Pen Style Six-Color Fluorescent Set"/>
        <s v="Contemporary Wood/Metal Frame"/>
        <s v="Master Big Foot® Doorstop, Beige"/>
        <s v="Blackstonian Pencils"/>
        <s v="Crayola Colored Pencils"/>
        <s v="Xerox 1959"/>
        <s v="Newell 35"/>
        <s v="Microsoft Internet Keyboard"/>
        <s v="Avanti 4.4 Cu. Ft. Refrigerator"/>
        <s v="Executive Impressions 14&quot; Contract Wall Clock with Quartz Movement"/>
        <s v="Rogers Handheld Barrel Pencil Sharpener"/>
        <s v="Acme® Box Cutter Scissors"/>
        <s v="Xerox 1924"/>
        <s v="Wilson Jones “Snap” Scratch Pad Binder Tool for Ring Binders"/>
        <s v="Avery 503"/>
        <s v="Cardinal Slant-D® Ring Binder, Heavy Gauge Vinyl"/>
        <s v="Portable Personal File Box"/>
        <s v="Conquest™ 14 Commercial Heavy-Duty Upright Vacuum, Collection System, Accessory Kit"/>
        <s v="Luxo Economy Swing Arm Lamp"/>
        <s v="Wirebound Message Books, 5-1/2 x 4 Forms, 2 or 4 Forms per Page"/>
        <s v="IBM Numeric Access II Keypad, 17-Key, Black"/>
        <s v="Xerox 1934"/>
        <s v="Fellowes Bankers Box™ Stor/Drawer® Steel Plus™"/>
        <s v="Iceberg Mobile Mega Data/Printer Cart ®"/>
        <s v="Ampad® Evidence® Wirebond Steno Books, 6&quot; x 9&quot;"/>
        <s v="Airmail Envelopes"/>
        <s v="Blue String-Tie &amp; Button Interoffice Envelopes, 10 x 13"/>
        <s v="Staples 4 Outlet Surge Protector"/>
        <s v="White Business Envelopes with Contemporary Seam, Recycled White Business Envelopes"/>
        <s v="Xerox 1899"/>
        <s v="Avery 511"/>
        <s v="Xerox 1981"/>
        <s v="DAX Charcoal/Nickel-Tone Document Frame, 5 x 7"/>
        <s v="Fellowes Premier Superior Surge Suppressor, 10-Outlet, With Phone and Remote"/>
        <s v="Staples Colored Bar Computer Paper"/>
        <s v="Accessory12"/>
        <s v="DS/HD IBM Formatted Diskettes, 10/Pack - Staples"/>
        <s v="Eureka Recycled Copy Paper 8 1/2&quot; x 11&quot;, Ream"/>
        <s v="Geographics Note Cards, Blank, White, 8 1/2&quot; x 11&quot;"/>
        <s v="Fellowes Bankers Box™ Staxonsteel® Drawer File/Stacking System"/>
        <s v="TIMEPORT P8767"/>
        <s v="Sauder Camden County Collection Library"/>
        <s v="Avery 484"/>
        <s v="Wilson Jones 1&quot; Hanging DublLock® Ring Binders"/>
        <s v="Accohide Poly Flexible Ring Binders"/>
        <s v="Xerox 1948"/>
        <s v="Acco D-Ring Binder w/DublLock®"/>
        <s v="Astroparche® Fine Business Paper"/>
        <s v="Office Star - Task Chair with Contemporary Loop Arms"/>
        <s v="Ultra Door Push Plate"/>
        <s v="Acco Perma® 3000 Stacking Storage Drawers"/>
        <s v="OIC Bulk Pack Metal Binder Clips"/>
        <s v="Sanford Prismacolor® Professional Thick Lead Art Pencils, 36-Color Set"/>
        <s v="UniKeep™ View Case Binders"/>
        <s v="Situations Contoured Folding Chairs, 4/Set"/>
        <s v="Xerox 198"/>
        <s v="Avery Hi-Liter Comfort Grip Fluorescent Highlighter, Yellow Ink"/>
        <s v="Epson Stylus 1520 Color Inkjet Printer"/>
        <s v="Adams Telephone Message Book W/Dividers/Space For Phone Numbers, 5 1/4&quot;X8 1/2&quot;, 300/Messages"/>
        <s v="Belkin 8 Outlet SurgeMaster II Gold Surge Protector with Phone Protection"/>
        <s v="Xerox 191"/>
        <s v="T61"/>
        <s v="Xerox 1927"/>
        <s v="Honeywell Enviracaire® Portable Air Cleaner for up to 8 x 10 Room"/>
        <s v="Xerox 1953"/>
        <s v="Adams Telephone Message Book W/Dividers/Space For Phone Numbers, 5 1/4&quot;X8 1/2&quot;, 200/Messages"/>
        <s v="LX 788"/>
        <s v="M3682"/>
        <s v="StarTAC ST7868"/>
        <s v="Avery 52"/>
        <s v="Global Deluxe Stacking Chair, Gray"/>
        <s v="Global Deluxe Office Fabric Chairs"/>
        <s v="Xerox 1885"/>
        <s v="Global Deluxe High-Back Office Chair in Storm"/>
        <s v="Canon MP100DHII Printing Calculator"/>
        <s v="Elite 5&quot; Scissors"/>
        <s v="Wilson Jones Easy Flow II™ Sheet Lifters"/>
        <s v="Xerox 229"/>
        <s v="Dana Halogen Swing-Arm Architect Lamp"/>
        <s v="24 Capacity Maxi Data Binder Racks, Pearl"/>
        <s v="U.S. Robotics 56K Internet Call Modem"/>
        <s v="V8162"/>
        <s v="Hoover® Commercial Lightweight Upright Vacuum"/>
        <s v="Barricks Non-Folding Utility Table with Steel Legs, Laminate Tops"/>
        <s v="DAX Contemporary Wood Frame with Silver Metal Mat, Desktop, 11 x 14 Size"/>
        <s v="Recycled Steel Personal File for Standard File Folders"/>
        <s v="Kensington 7 Outlet MasterPiece® HOMEOFFICE Power Control Center"/>
        <s v="Acco 3-Hole Punch"/>
        <s v="Project Tote Personal File"/>
        <s v="Seth Thomas 12&quot; Clock w/ Goldtone Case"/>
        <s v="Xerox 1966"/>
        <n v="5190"/>
        <s v="Flat Face Poster Frame"/>
        <s v="#6 3/4 Gummed Flap White Envelopes"/>
        <s v="Luxo Professional Combination Clamp-On Lamps"/>
        <s v="Crayola Anti Dust Chalk, 12/Pack"/>
        <s v="Round Ring Binders"/>
        <s v="Accessory13"/>
        <s v="Xerox 1926"/>
        <s v="#10 Self-Seal White Envelopes"/>
        <s v="Colorific® Watercolor Pencils"/>
        <s v="Spiral Phone Message Books with Labels by Adams"/>
        <s v="Adams &quot;While You Were Out&quot; Message Pads"/>
        <s v="Hon 61000 Series Interactive Training Tables"/>
        <s v="i600"/>
        <s v="Berol Giant Pencil Sharpener"/>
        <s v="Avery 474"/>
        <s v="Xerox 1992"/>
        <s v="Binney &amp; Smith Crayola® Metallic Colored Pencils, 8-Color Set"/>
        <s v="Laser &amp; Ink Jet Business Envelopes"/>
        <s v="Eldon® 500 Class™ Desk Accessories"/>
        <s v="Staples Paper Clips"/>
        <s v="Logitech Cordless Access Keyboard"/>
        <s v="While You Were Out Pads, 50 per Pad, 4 x 5 1/4, Green Cycle"/>
        <s v="TDK 4.7GB DVD+RW"/>
        <s v="Barricks 18&quot; x 48&quot; Non-Folding Utility Table with Bottom Storage Shelf"/>
        <s v="Avery File Folder Labels"/>
        <s v="AT&amp;T 1430 2.4GHz Analog Phone w/Caller ID"/>
        <s v="Memorex 'Cool' 80 Minute CD-R Spindle, 25/Pack"/>
        <s v="It's Hot Message Books with Stickers, 2 3/4&quot; x 5&quot;"/>
        <s v="Eldon® Image Series Desk Accessories, Burgundy"/>
        <s v="Avery Round Ring Poly Binders"/>
        <s v="Accessory8"/>
        <s v="Colored Push Pins"/>
        <s v="Sterling Rubber Bands by Alliance"/>
        <s v="Sanford Colorific® Eraseable Coloring Pencils, 12 Count"/>
        <n v="6000"/>
        <s v="iDENi80s"/>
        <s v="Verbatim 4.7GB DVD-R"/>
        <s v="SAFCO Mobile Desk Side File, Wire Frame"/>
        <s v="Xerox 1980"/>
        <s v="Xerox 1919"/>
        <s v="Hoover Commercial Lightweight Upright Vacuum with E-Z Empty™ Dirt Cup"/>
        <s v="Boston 19500 Mighty Mite Electric Pencil Sharpener"/>
        <s v="Standard Line™ “While You Were Out” Hardbound Telephone Message Book"/>
        <s v="Flexible Leather- Look Classic Collection Ring Binder"/>
        <s v="Strathmore Photo Mount Cards"/>
        <s v="Avery Self-Adhesive Photo Pockets for Polaroid Photos"/>
        <s v="Dot Matrix Printer Tape Reel Labels, White, 5000/Box"/>
        <s v="Staples File Caddy"/>
        <s v="V8160"/>
        <s v="Electrix Architect's Clamp-On Swing Arm Lamp, Black"/>
        <s v="GBC DocuBind P50 Personal Binding Machine"/>
        <s v="Belkin 8 Outlet Surge Protector"/>
        <s v="Xerox 1968"/>
        <s v="Sanford Uni-Blazer™ View Highlighters, Chisel Tip, Yellow"/>
        <s v="Avery® Durable Plastic 1&quot; Binders"/>
        <s v="Xerox 1887"/>
        <s v="Xerox 1895"/>
        <n v="6340"/>
        <s v="Hon 4060 Series Tables"/>
        <s v="3.5&quot; IBM Formatted Diskettes, DS/HD"/>
        <s v="Poly Designer Cover &amp; Back"/>
        <s v="Howard Miller 11-1/2&quot; Diameter Ridgewood Wall Clock"/>
        <s v="Maxell 4.7GB DVD-R"/>
        <s v="Plastic Binding Combs"/>
        <s v="ELITE Series"/>
        <s v="Xerox 1963"/>
        <n v="8290"/>
        <s v="Newell 325"/>
        <s v="Howard Miller Distant Time Traveler Alarm Clock"/>
        <s v="Avery Hi-Liter® EverBold™ Pen Style Fluorescent Highlighters, 4/Pack"/>
        <s v="Imation IBM Formatted Diskettes, 100/Pack"/>
        <s v="Hon Multipurpose Stacking Arm Chairs"/>
        <s v="C-Line Cubicle Keepers Polyproplyene Holder w/Velcro® Back, 8-1/2x11, 25/Bx"/>
        <s v="Logitech Cordless Keyboard"/>
        <s v="O'Sullivan 2-Shelf Heavy-Duty Bookcases"/>
        <s v="Wilson Jones Turn Tabs Binder Tool for Ring Binders"/>
        <s v="Hon 4-Shelf Metal Bookcases"/>
        <s v="Fuji 5.2GB DVD-RAM"/>
        <s v="Avery 504"/>
        <s v="O'Sullivan 5-Shelf Heavy-Duty Bookcases"/>
        <s v="Newell 314"/>
        <s v="O'Sullivan Manor Hill 2-Door Library in Brianna Oak"/>
        <s v="Staples Pushpins"/>
        <s v="DAX Metal Frame, Desktop, Stepped-Edge"/>
        <s v="SAFCO Optional Arm Kit for Workspace® Cribbage Stacking Chair"/>
        <s v="Imation Printable White 80 Minute CD-R Spindle, 50/Pack"/>
        <s v="Eldon Base for stackable storage shelf, platinum"/>
        <s v="Global Enterprise™ Series Seating Low-Back Swivel/Tilt Chairs"/>
        <s v="Office Star Flex Back Scooter Chair with White Frame"/>
        <s v="Okidata ML591 Wide Format Dot Matrix Printer"/>
        <s v="GBC Durable Plastic Covers"/>
        <s v="Acco Suede Grain Vinyl Round Ring Binder"/>
        <s v="O'Sullivan 4-Shelf Bookcase in Odessa Pine"/>
        <s v="Binney &amp; Smith inkTank™ Erasable Desk Highlighter, Chisel Tip, Yellow, 12/Box"/>
        <s v="Belkin 5 Outlet SurgeMaster™ Power Centers"/>
        <s v="Acco Clips to Go™ Binder Clips, 24 Clips in Two Sizes"/>
        <s v="Soundgear TeleForum DX Desktop Conference Phone"/>
        <s v="Fellowes 8 Outlet Superior Workstation Surge Protector"/>
        <s v="Eldon Delta Triangular Chair Mat, 52&quot; x 58&quot;, Clear"/>
        <s v="Eldon Wave Desk Accessories"/>
        <s v="R280"/>
        <s v="Sony IBM Color Diskettes, 25/Pack"/>
        <s v="Acme® Design Stainless Steel Bent Scissors"/>
        <s v="CF 888"/>
        <s v="Col-Erase® Pencils with Erasers"/>
        <s v="6162m"/>
        <s v="Executive Impressions 14&quot;"/>
        <s v="Trimflex™ Flexible Post Binders"/>
        <s v="Avanti 1.7 Cu. Ft. Refrigerator"/>
        <s v="Chromcraft Bull-Nose Wood 48&quot; x 96&quot; Rectangular Conference Tables"/>
        <s v="GBC ProClick Punch Binding System"/>
        <s v="Panasonic All Digital Answering System with Caller ID*, KX-TM150B"/>
        <s v="Xerox 221"/>
        <s v="GBC Poly Designer Binding Covers"/>
        <s v="Sauder Camden County Collection Libraries, Planked Cherry Finish"/>
        <s v="Avery Hole Reinforcements"/>
        <s v="Tuff Stuff™ Recycled Round Ring Binders"/>
        <s v="Honeywell Enviracaire® Portable HEPA Air Cleaner for up to 10 x 16 Room"/>
        <s v="Newell 327"/>
        <s v="Panasonic KP-150 Electric Pencil Sharpener"/>
        <s v="Epson FX-980 Dot Matrix Printer"/>
        <s v="Belkin 7 Outlet SurgeMaster Surge Protector with Phone Protection"/>
        <s v="Satellite Sectional Post Binders"/>
        <s v="Acco Six-Outlet Power Strip, 4' Cord Length"/>
        <s v="Lesro Round Back Collection Coffee Table, End Table"/>
        <s v="SAFCO Boltless Steel Shelving"/>
        <s v="Xerox 1904"/>
        <s v="Stacking Tray, Side-Loading, Legal, Smoke"/>
        <s v="DAX Cubicle Frames, 8-1/2 x 11"/>
        <s v="iDEN i550"/>
        <s v="JM Magazine Binder"/>
        <s v="Xerox 1988"/>
        <s v="DXL™ Angle-View Binders with Locking Rings, Black"/>
        <s v="Boston Electric Pencil Sharpener, Model 1818, Charcoal Black"/>
        <s v="Tenex Personal Filing Tote With Secure Closure Lid, Black/Frost"/>
        <s v="Message Book, Standard Line &quot;While You Were Out&quot;, 5 1/2&quot; X 4&quot;, 200 Sets/Book"/>
        <s v="Xerox 209"/>
        <s v="Black Print Carbonless 8 1/2&quot; x 8 1/4&quot; Rapid Memo Book"/>
        <n v="6190"/>
        <s v="Sensible Storage WireTech Storage Systems"/>
        <s v="Sauder Camden County Barrister Bookcase, Planked Cherry Finish"/>
        <s v="Belkin F5C206VTEL 6 Outlet Surge"/>
        <s v="Imation 3.5&quot; Diskettes, IBM Format, DS/HD, 10/Box, Neon"/>
        <s v="Computer Room Manger, 14&quot;"/>
        <s v="Fellowes 8 Outlet Superior Workstation Surge Protector w/o Phone/Fax/Modem Protection"/>
        <s v="Advantus SlideClip™ Paper Clips"/>
        <s v="Smead Alpha-Z Color-Coded Name Labels First Letter Starter Set"/>
        <s v="Staples 10&quot; Round Wall Clock"/>
        <s v="Computer Printout Index Tabs"/>
        <s v="Staples Bulk Pack Metal Binder Clips"/>
        <s v="GBC Linen Binding Covers"/>
        <s v="Alliance Rubber Bands"/>
        <s v="6162i"/>
        <s v="IBM 3.5&quot; DS/HD IBM Formatted Diskettes, 50/Pack"/>
        <s v="Microsoft Office Keyboard"/>
        <s v="Tennsco Stur-D-Stor Boltless Shelving, 5 Shelves, 24&quot; Deep, Sand"/>
        <s v="Xerox 2"/>
        <s v="Acco Pressboard Covers with Storage Hooks, 14 7/8&quot; x 11&quot;, Executive Red"/>
        <s v="Eldon® 300 Class™ Desk Accessories, Black"/>
        <s v="Advantus Panel Wall Acrylic Frame"/>
        <s v="R289LX"/>
        <s v="Avery 516"/>
        <s v="Sterilite Officeware Hinged File Box"/>
        <s v="Luxo Adjustable Task Clamp Lamp"/>
        <s v="I888 World Phone"/>
        <s v="Nu-Dell Float Frame 11 x 14 1/2"/>
        <s v="Xerox 215"/>
        <s v="V66"/>
        <s v="Carina Mini System Audio Rack, Model AR050B"/>
        <s v="Verbatim DVD Rewritable Disc, Single-Sided, 4.7GB"/>
        <s v="Eldon® Executive Woodline II Desk Accessories, Mahogany"/>
        <s v="Eldon Advantage® Chair Mats for Low to Medium Pile Carpets"/>
        <s v="DAX Wood Document Frame"/>
        <s v="DMI Arturo Collection Mission-style Design Wood Chair"/>
        <s v="Fellowes Mobile File Cart, Black"/>
        <s v="Hewlett Packard 610 Color Digital Copier / Printer"/>
        <s v="Electrix Incandescent Magnifying Lamp, Black"/>
        <s v="Wilson Jones Standard D-Ring Binders"/>
        <s v="Bevis Round Conference Room Tables and Bases"/>
        <s v="Strathmore #10 Envelopes, Ultimate White"/>
        <s v="Martin Yale Chadless Opener Electric Letter Opener"/>
        <s v="Sauder Facets Collection Library, Sky Alder Finish"/>
        <s v="Xerox 1972"/>
        <s v="Accessory1"/>
        <s v="Global Comet™ Stacking Armless Chair"/>
        <s v="Epson FX-2180 Wide Format Dot Matrix Printer"/>
      </sharedItems>
    </cacheField>
    <cacheField name="Product Sub-Category" numFmtId="0">
      <sharedItems count="17">
        <s v="Storage &amp; Organization"/>
        <s v="Chairs &amp; Chairmats"/>
        <s v="Paper"/>
        <s v="Binders and Binder Accessories"/>
        <s v="Tables"/>
        <s v="Office Furnishings"/>
        <s v="Pens &amp; Art Supplies"/>
        <s v="Office Machines"/>
        <s v="Computer Peripherals"/>
        <s v="Telephones and Communication"/>
        <s v="Bookcases"/>
        <s v="Copiers and Fax"/>
        <s v="Labels"/>
        <s v="Appliances"/>
        <s v="Rubber Bands"/>
        <s v="Envelopes"/>
        <s v="Scissors, Rulers and Trimmers"/>
      </sharedItems>
    </cacheField>
    <cacheField name="Profit" numFmtId="0">
      <sharedItems containsSemiMixedTypes="0" containsString="0" containsNumber="1" minValue="-14140.7016" maxValue="27220.69"/>
    </cacheField>
    <cacheField name="Region" numFmtId="0">
      <sharedItems count="4">
        <s v="East"/>
        <s v="West"/>
        <s v="Central"/>
        <s v="South"/>
      </sharedItems>
    </cacheField>
    <cacheField name="Row ID" numFmtId="0">
      <sharedItems containsSemiMixedTypes="0" containsString="0" containsNumber="1" containsInteger="1" minValue="1" maxValue="8399"/>
    </cacheField>
    <cacheField name="Sales" numFmtId="0">
      <sharedItems containsSemiMixedTypes="0" containsString="0" containsNumber="1" minValue="2.2400000000000002" maxValue="89061.05" count="8153">
        <n v="180.36"/>
        <n v="872.48"/>
        <n v="1239.06"/>
        <n v="614.79999999999995"/>
        <n v="4083.19"/>
        <n v="137.63"/>
        <n v="124.81"/>
        <n v="4902.38"/>
        <n v="698"/>
        <n v="262.76"/>
        <n v="172.51"/>
        <n v="122.23"/>
        <n v="85.56"/>
        <n v="896.49"/>
        <n v="522.49"/>
        <n v="754.65549999999996"/>
        <n v="123.76"/>
        <n v="28359.4"/>
        <n v="1039.56"/>
        <n v="63.34"/>
        <n v="151.35"/>
        <n v="12635.75"/>
        <n v="2750.107"/>
        <n v="1244.19"/>
        <n v="240.3"/>
        <n v="78.08"/>
        <n v="8958.4599999999991"/>
        <n v="257.41000000000003"/>
        <n v="188.73"/>
        <n v="165.75"/>
        <n v="653.54"/>
        <n v="4201.08"/>
        <n v="725.43"/>
        <n v="700.73"/>
        <n v="4913.7"/>
        <n v="2021.1469999999999"/>
        <n v="2357.4499999999998"/>
        <n v="26133.39"/>
        <n v="37.06"/>
        <n v="61.718499999999999"/>
        <n v="46.86"/>
        <n v="3674.08"/>
        <n v="129.84"/>
        <n v="22.13"/>
        <n v="1413.89"/>
        <n v="1089.5899999999999"/>
        <n v="298.97000000000003"/>
        <n v="101.77"/>
        <n v="159.05000000000001"/>
        <n v="737.25"/>
        <n v="10.58"/>
        <n v="2119.67"/>
        <n v="45923.76"/>
        <n v="607.59699999999998"/>
        <n v="610.65"/>
        <n v="158.04"/>
        <n v="1961.7915"/>
        <n v="11.57"/>
        <n v="75.77"/>
        <n v="64.290000000000006"/>
        <n v="324.27999999999997"/>
        <n v="21752.01"/>
        <n v="145.19"/>
        <n v="45.87"/>
        <n v="68.5"/>
        <n v="541.45000000000005"/>
        <n v="121.87"/>
        <n v="64.11"/>
        <n v="117.88"/>
        <n v="107.95"/>
        <n v="2137.1"/>
        <n v="63.14"/>
        <n v="112.81"/>
        <n v="164.78"/>
        <n v="1177.5"/>
        <n v="199.12"/>
        <n v="523.58000000000004"/>
        <n v="571.16999999999996"/>
        <n v="4906.8500000000004"/>
        <n v="1307.3499999999999"/>
        <n v="1009.42"/>
        <n v="15137.11"/>
        <n v="216.87"/>
        <n v="4531.34"/>
        <n v="574.5"/>
        <n v="262.94"/>
        <n v="1143.45"/>
        <n v="138.16999999999999"/>
        <n v="6991.65"/>
        <n v="1030.0899999999999"/>
        <n v="4080.3"/>
        <n v="58.48"/>
        <n v="401.14"/>
        <n v="15963.09"/>
        <n v="1603.27"/>
        <n v="260.79000000000002"/>
        <n v="90.35"/>
        <n v="39.229999999999997"/>
        <n v="660.99"/>
        <n v="297.76"/>
        <n v="445.34"/>
        <n v="577.89"/>
        <n v="2690.84"/>
        <n v="7202.94"/>
        <n v="733.55"/>
        <n v="62.6"/>
        <n v="9920.85"/>
        <n v="7484.31"/>
        <n v="38.71"/>
        <n v="245.82"/>
        <n v="217.68"/>
        <n v="2364.29"/>
        <n v="112.57"/>
        <n v="447.89"/>
        <n v="201.06"/>
        <n v="24.76"/>
        <n v="51.27"/>
        <n v="217"/>
        <n v="296.13"/>
        <n v="62.78"/>
        <n v="249.02"/>
        <n v="78.489999999999995"/>
        <n v="503.75"/>
        <n v="373.27"/>
        <n v="679.6"/>
        <n v="257.42"/>
        <n v="76.48"/>
        <n v="832.14"/>
        <n v="2836.0504999999998"/>
        <n v="566.39"/>
        <n v="1143.49"/>
        <n v="280.43"/>
        <n v="1101.28"/>
        <n v="7871.91"/>
        <n v="49.76"/>
        <n v="299.08"/>
        <n v="130.11000000000001"/>
        <n v="337.33949999999999"/>
        <n v="528.54"/>
        <n v="196.22"/>
        <n v="2842.54"/>
        <n v="1379.1"/>
        <n v="141.9"/>
        <n v="278.76"/>
        <n v="8875.17"/>
        <n v="331.21"/>
        <n v="672.46"/>
        <n v="108.15"/>
        <n v="2215.96"/>
        <n v="3568.45"/>
        <n v="98.66"/>
        <n v="2167.0500000000002"/>
        <n v="3970.33"/>
        <n v="11336.37"/>
        <n v="4152.55"/>
        <n v="4407.03"/>
        <n v="173.22"/>
        <n v="312.26"/>
        <n v="354.13"/>
        <n v="335.59"/>
        <n v="1251.18"/>
        <n v="1482.01"/>
        <n v="97.74"/>
        <n v="751.94"/>
        <n v="139.97999999999999"/>
        <n v="147.71"/>
        <n v="33.44"/>
        <n v="206.04"/>
        <n v="562.79999999999995"/>
        <n v="8865.1"/>
        <n v="4039.72"/>
        <n v="2570.944"/>
        <n v="187.37"/>
        <n v="4584.7299999999996"/>
        <n v="1160.5899999999999"/>
        <n v="134.83000000000001"/>
        <n v="28180.080000000002"/>
        <n v="136.41"/>
        <n v="1312.65"/>
        <n v="1383.2"/>
        <n v="359.65"/>
        <n v="6654.39"/>
        <n v="294.68"/>
        <n v="4429.6899999999996"/>
        <n v="318.31"/>
        <n v="11.08"/>
        <n v="1532.482"/>
        <n v="403.71"/>
        <n v="447.33"/>
        <n v="1243.45"/>
        <n v="4587.3"/>
        <n v="7332.0879999999997"/>
        <n v="4321.63"/>
        <n v="15.38"/>
        <n v="67.14"/>
        <n v="392.77"/>
        <n v="100.87"/>
        <n v="6121.1985000000004"/>
        <n v="1863.02"/>
        <n v="377.21300000000002"/>
        <n v="55.89"/>
        <n v="1065.26"/>
        <n v="267.52999999999997"/>
        <n v="67.489999999999995"/>
        <n v="6.76"/>
        <n v="179.99"/>
        <n v="190.45"/>
        <n v="1042.6300000000001"/>
        <n v="1122.6375"/>
        <n v="16147.61"/>
        <n v="361.65"/>
        <n v="1285.3699999999999"/>
        <n v="16066.85"/>
        <n v="6244.18"/>
        <n v="239.75"/>
        <n v="9141.64"/>
        <n v="49.81"/>
        <n v="257.91000000000003"/>
        <n v="451.44"/>
        <n v="138.55000000000001"/>
        <n v="2188.06"/>
        <n v="150.19999999999999"/>
        <n v="3279.01"/>
        <n v="1697.44"/>
        <n v="55.45"/>
        <n v="44.85"/>
        <n v="363.92"/>
        <n v="4713.25"/>
        <n v="5718.85"/>
        <n v="3152.75"/>
        <n v="3609.88"/>
        <n v="181.39"/>
        <n v="846.08150000000001"/>
        <n v="4610.3500000000004"/>
        <n v="6089.05"/>
        <n v="179.22"/>
        <n v="74.34"/>
        <n v="228.8"/>
        <n v="671.03"/>
        <n v="69.66"/>
        <n v="118.66"/>
        <n v="213.74"/>
        <n v="237.15"/>
        <n v="71.86"/>
        <n v="610.07000000000005"/>
        <n v="173.09"/>
        <n v="181.49"/>
        <n v="7.01"/>
        <n v="1441.57"/>
        <n v="221.33"/>
        <n v="6133.18"/>
        <n v="15260.78"/>
        <n v="150.24"/>
        <n v="540.41"/>
        <n v="139.86000000000001"/>
        <n v="926.58500000000004"/>
        <n v="6589.3040000000001"/>
        <n v="950.46400000000006"/>
        <n v="705.68700000000001"/>
        <n v="1838.18"/>
        <n v="7548.65"/>
        <n v="1318.8685"/>
        <n v="1398.87"/>
        <n v="261.85000000000002"/>
        <n v="320.93"/>
        <n v="2813.8485000000001"/>
        <n v="630.14"/>
        <n v="718.03"/>
        <n v="607.41999999999996"/>
        <n v="714.46"/>
        <n v="2026.01"/>
        <n v="10318.719999999999"/>
        <n v="138.24"/>
        <n v="473.67"/>
        <n v="104.46"/>
        <n v="951.33"/>
        <n v="63.85"/>
        <n v="1002.73"/>
        <n v="8475.9619999999995"/>
        <n v="3015.4940000000001"/>
        <n v="9757.48"/>
        <n v="13253.93"/>
        <n v="206.54"/>
        <n v="124.84"/>
        <n v="19.32"/>
        <n v="127.45"/>
        <n v="92.18"/>
        <n v="2367.9899999999998"/>
        <n v="3594.7435"/>
        <n v="197.61"/>
        <n v="240.52"/>
        <n v="68.92"/>
        <n v="3220.58"/>
        <n v="103.62"/>
        <n v="332.55"/>
        <n v="3699.22"/>
        <n v="5483.96"/>
        <n v="8549.0400000000009"/>
        <n v="48.93"/>
        <n v="6686.3440000000001"/>
        <n v="1003.43"/>
        <n v="2651.21"/>
        <n v="256.77"/>
        <n v="18824.419999999998"/>
        <n v="2548.3000000000002"/>
        <n v="93.05"/>
        <n v="154.13"/>
        <n v="4846.74"/>
        <n v="47.12"/>
        <n v="62.89"/>
        <n v="136.24"/>
        <n v="129.53"/>
        <n v="208.83"/>
        <n v="180.39"/>
        <n v="228.3"/>
        <n v="9862.51"/>
        <n v="311.66000000000003"/>
        <n v="242.46"/>
        <n v="607.77"/>
        <n v="954.57"/>
        <n v="16.809999999999999"/>
        <n v="8767.6200000000008"/>
        <n v="1749.64"/>
        <n v="10554.63"/>
        <n v="158.62"/>
        <n v="185.61"/>
        <n v="10.96"/>
        <n v="226.65"/>
        <n v="373.13"/>
        <n v="1838.19"/>
        <n v="491.93"/>
        <n v="180.48"/>
        <n v="479.13"/>
        <n v="350.48"/>
        <n v="159.88999999999999"/>
        <n v="241.1"/>
        <n v="199.39"/>
        <n v="901.81"/>
        <n v="2770.35"/>
        <n v="19100.45"/>
        <n v="1633.37"/>
        <n v="132.36000000000001"/>
        <n v="1498.46"/>
        <n v="467.4"/>
        <n v="1025.02"/>
        <n v="834.81"/>
        <n v="240.87"/>
        <n v="14740.51"/>
        <n v="580.46"/>
        <n v="3.77"/>
        <n v="2545.89"/>
        <n v="305.76"/>
        <n v="25.48"/>
        <n v="1140.26"/>
        <n v="1102.3"/>
        <n v="2645.8"/>
        <n v="31.36"/>
        <n v="990.1"/>
        <n v="125.84"/>
        <n v="10281.790000000001"/>
        <n v="606.39850000000001"/>
        <n v="127.33"/>
        <n v="803.04"/>
        <n v="184.35"/>
        <n v="3637.7280000000001"/>
        <n v="11613.13"/>
        <n v="334.89"/>
        <n v="1685.941"/>
        <n v="1372.14"/>
        <n v="71.47"/>
        <n v="2823.0369999999998"/>
        <n v="1419.83"/>
        <n v="187.8"/>
        <n v="1979.47"/>
        <n v="327.61"/>
        <n v="434.77"/>
        <n v="1409.0875000000001"/>
        <n v="667.36"/>
        <n v="32.369999999999997"/>
        <n v="866.66"/>
        <n v="3550.28"/>
        <n v="2211.7339999999999"/>
        <n v="862.2"/>
        <n v="199.48"/>
        <n v="1846.76"/>
        <n v="12.01"/>
        <n v="421.08"/>
        <n v="74.3"/>
        <n v="12.18"/>
        <n v="3950.6"/>
        <n v="973.86199999999997"/>
        <n v="2051.8235"/>
        <n v="2553.84"/>
        <n v="96.99"/>
        <n v="440.39"/>
        <n v="479.96"/>
        <n v="186.67"/>
        <n v="185.79"/>
        <n v="196.41"/>
        <n v="6005.21"/>
        <n v="1523.5"/>
        <n v="1187.1199999999999"/>
        <n v="108.31"/>
        <n v="3236.8"/>
        <n v="9418.14"/>
        <n v="310.44"/>
        <n v="2466.02"/>
        <n v="2451.41"/>
        <n v="851.24"/>
        <n v="3571.84"/>
        <n v="843.53"/>
        <n v="118.51"/>
        <n v="987.3175"/>
        <n v="285.01"/>
        <n v="12215.43"/>
        <n v="175.35"/>
        <n v="590.6"/>
        <n v="608.92999999999995"/>
        <n v="18888"/>
        <n v="774.05250000000001"/>
        <n v="317.58999999999997"/>
        <n v="3497.05"/>
        <n v="1064.23"/>
        <n v="5074.07"/>
        <n v="1526.67"/>
        <n v="1806.65"/>
        <n v="1388.91"/>
        <n v="131.43"/>
        <n v="1146.4100000000001"/>
        <n v="1233.4775"/>
        <n v="201.178"/>
        <n v="123.1"/>
        <n v="17.52"/>
        <n v="2493.2399999999998"/>
        <n v="934.21600000000001"/>
        <n v="7223.59"/>
        <n v="5679.59"/>
        <n v="109.86"/>
        <n v="9539.6"/>
        <n v="1932.58"/>
        <n v="1426.5125"/>
        <n v="7287.55"/>
        <n v="396.04"/>
        <n v="30.62"/>
        <n v="281.83999999999997"/>
        <n v="200.75299999999999"/>
        <n v="93.73"/>
        <n v="1351.43"/>
        <n v="211.88"/>
        <n v="82.42"/>
        <n v="357.91"/>
        <n v="223.64"/>
        <n v="336.85"/>
        <n v="82.21"/>
        <n v="356.46449999999999"/>
        <n v="10364.36"/>
        <n v="2564.4499999999998"/>
        <n v="5403.75"/>
        <n v="433.31"/>
        <n v="29.23"/>
        <n v="130.16"/>
        <n v="53.55"/>
        <n v="154.61000000000001"/>
        <n v="259.69"/>
        <n v="96.71"/>
        <n v="2503.86"/>
        <n v="936.80200000000002"/>
        <n v="374.67"/>
        <n v="1063.3499999999999"/>
        <n v="150.77000000000001"/>
        <n v="404.91"/>
        <n v="9620.82"/>
        <n v="23.46"/>
        <n v="100.36"/>
        <n v="4620.05"/>
        <n v="6636.6639999999998"/>
        <n v="18081.759999999998"/>
        <n v="186.79"/>
        <n v="89061.05"/>
        <n v="522.62"/>
        <n v="2587.5300000000002"/>
        <n v="7486.09"/>
        <n v="636.34"/>
        <n v="4856.1000000000004"/>
        <n v="2232.66"/>
        <n v="33.54"/>
        <n v="47.28"/>
        <n v="337.61"/>
        <n v="605.16"/>
        <n v="642.9"/>
        <n v="7312.86"/>
        <n v="881.32"/>
        <n v="22.77"/>
        <n v="103.39"/>
        <n v="1759.65"/>
        <n v="452.93"/>
        <n v="106.04"/>
        <n v="435.39"/>
        <n v="88.59"/>
        <n v="551.44000000000005"/>
        <n v="2527.7919999999999"/>
        <n v="101.52"/>
        <n v="580.55999999999995"/>
        <n v="1386.69"/>
        <n v="107.56"/>
        <n v="60.67"/>
        <n v="6195.87"/>
        <n v="14357.85"/>
        <n v="617.51"/>
        <n v="278.83"/>
        <n v="234.09"/>
        <n v="1605.22"/>
        <n v="108.09"/>
        <n v="55.34"/>
        <n v="1610.29"/>
        <n v="193.63"/>
        <n v="4520.6000000000004"/>
        <n v="606.91"/>
        <n v="545.04"/>
        <n v="271.11"/>
        <n v="38.369999999999997"/>
        <n v="225.25"/>
        <n v="2470.84"/>
        <n v="547.82000000000005"/>
        <n v="15.26"/>
        <n v="307.64999999999998"/>
        <n v="57.48"/>
        <n v="5250.6625000000004"/>
        <n v="322.02999999999997"/>
        <n v="140.59"/>
        <n v="1685.05"/>
        <n v="286.07"/>
        <n v="733.92"/>
        <n v="9304.2000000000007"/>
        <n v="99.11"/>
        <n v="1736.26"/>
        <n v="507.66"/>
        <n v="958.18"/>
        <n v="2365.4299999999998"/>
        <n v="5945.3675000000003"/>
        <n v="171.77"/>
        <n v="522.97"/>
        <n v="294.77999999999997"/>
        <n v="199.46"/>
        <n v="1068.7"/>
        <n v="177.41"/>
        <n v="215.93"/>
        <n v="568.74350000000004"/>
        <n v="187.84"/>
        <n v="3449.26"/>
        <n v="240.6"/>
        <n v="29.03"/>
        <n v="236.87799999999999"/>
        <n v="231.26"/>
        <n v="987.17"/>
        <n v="155.92400000000001"/>
        <n v="31.13"/>
        <n v="54.076999999999998"/>
        <n v="566.53"/>
        <n v="265.31"/>
        <n v="771.83399999999995"/>
        <n v="1444.88"/>
        <n v="2287.1"/>
        <n v="17.62"/>
        <n v="835.15049999999997"/>
        <n v="1801.95"/>
        <n v="14075.99"/>
        <n v="585.47"/>
        <n v="499.26"/>
        <n v="1427.67"/>
        <n v="1958.32"/>
        <n v="305.95999999999998"/>
        <n v="70.55"/>
        <n v="77.61"/>
        <n v="2118.2600000000002"/>
        <n v="228.46"/>
        <n v="1477.5719999999999"/>
        <n v="564.98"/>
        <n v="129.47999999999999"/>
        <n v="1553.38"/>
        <n v="1093.6355000000001"/>
        <n v="241.9"/>
        <n v="608.21"/>
        <n v="65.16"/>
        <n v="4851.5024999999996"/>
        <n v="9459.94"/>
        <n v="746.93"/>
        <n v="313.39999999999998"/>
        <n v="570.52850000000001"/>
        <n v="6532.48"/>
        <n v="2413.5300000000002"/>
        <n v="1556.61"/>
        <n v="645.14"/>
        <n v="384.74"/>
        <n v="77.959999999999994"/>
        <n v="244.85"/>
        <n v="244.39"/>
        <n v="581.41999999999996"/>
        <n v="2144.924"/>
        <n v="1423.35"/>
        <n v="68.459999999999994"/>
        <n v="885.23"/>
        <n v="1357.53"/>
        <n v="161.02000000000001"/>
        <n v="129.1"/>
        <n v="1562.97"/>
        <n v="1895.55"/>
        <n v="32.76"/>
        <n v="9558.65"/>
        <n v="350.71"/>
        <n v="80.61"/>
        <n v="14591.44"/>
        <n v="3197.0030000000002"/>
        <n v="14377.78"/>
        <n v="85.85"/>
        <n v="985.01"/>
        <n v="75.23"/>
        <n v="449.47"/>
        <n v="994.27"/>
        <n v="99.94"/>
        <n v="4075.3760000000002"/>
        <n v="18.7"/>
        <n v="65.7"/>
        <n v="1685.07"/>
        <n v="9492.92"/>
        <n v="235.98"/>
        <n v="20.170000000000002"/>
        <n v="203.4"/>
        <n v="124.19"/>
        <n v="6449.0559999999996"/>
        <n v="3978.02"/>
        <n v="843.15"/>
        <n v="362.17"/>
        <n v="1317.34"/>
        <n v="430.55"/>
        <n v="887.45"/>
        <n v="355.97"/>
        <n v="191.79"/>
        <n v="290.01"/>
        <n v="292.38"/>
        <n v="4692.26"/>
        <n v="29.32"/>
        <n v="3.42"/>
        <n v="951.06"/>
        <n v="4212.7520000000004"/>
        <n v="1003.71"/>
        <n v="1386.65"/>
        <n v="3291.13"/>
        <n v="443.73"/>
        <n v="998.05"/>
        <n v="4353.0200000000004"/>
        <n v="736.96"/>
        <n v="122.99"/>
        <n v="14535.8"/>
        <n v="14734.71"/>
        <n v="4158.1234999999997"/>
        <n v="17853.64"/>
        <n v="248.54"/>
        <n v="226.88200000000001"/>
        <n v="1344.88"/>
        <n v="2130.2199999999998"/>
        <n v="3041.33"/>
        <n v="1350.34"/>
        <n v="4711.2439999999997"/>
        <n v="3830.14"/>
        <n v="1559.86"/>
        <n v="1531.4110000000001"/>
        <n v="861.26"/>
        <n v="750.14"/>
        <n v="18092.66"/>
        <n v="3960.99"/>
        <n v="132.07"/>
        <n v="4987.7299999999996"/>
        <n v="2504.41"/>
        <n v="2317.65"/>
        <n v="150.29"/>
        <n v="248.76"/>
        <n v="10984.05"/>
        <n v="3640.83"/>
        <n v="112.42"/>
        <n v="225.94"/>
        <n v="156.31"/>
        <n v="7841.57"/>
        <n v="382.29"/>
        <n v="1029.29"/>
        <n v="47.04"/>
        <n v="22.61"/>
        <n v="7384.18"/>
        <n v="881.74"/>
        <n v="422.83"/>
        <n v="292.11"/>
        <n v="945.9"/>
        <n v="3387.32"/>
        <n v="159.11000000000001"/>
        <n v="221.06"/>
        <n v="6.13"/>
        <n v="2348.66"/>
        <n v="29.12"/>
        <n v="32.5"/>
        <n v="2657.12"/>
        <n v="9579.6200000000008"/>
        <n v="7.96"/>
        <n v="196.04"/>
        <n v="113.19"/>
        <n v="1396.58"/>
        <n v="140.02000000000001"/>
        <n v="6448.69"/>
        <n v="126.95"/>
        <n v="8048.45"/>
        <n v="38.96"/>
        <n v="3344.11"/>
        <n v="10823.84"/>
        <n v="150.13"/>
        <n v="2205.7584999999999"/>
        <n v="564.85"/>
        <n v="572.33000000000004"/>
        <n v="78.680000000000007"/>
        <n v="129.33000000000001"/>
        <n v="102.95"/>
        <n v="2461.23"/>
        <n v="250.29"/>
        <n v="5258.94"/>
        <n v="7002.08"/>
        <n v="1116.03"/>
        <n v="2841.4395"/>
        <n v="2925.78"/>
        <n v="1912.9845"/>
        <n v="938.37"/>
        <n v="4170.8649999999998"/>
        <n v="789.01"/>
        <n v="107.41"/>
        <n v="78.81"/>
        <n v="149"/>
        <n v="528.6"/>
        <n v="334.29"/>
        <n v="596.21"/>
        <n v="158.91"/>
        <n v="2033.9224999999999"/>
        <n v="1233.22"/>
        <n v="172.42"/>
        <n v="144.82"/>
        <n v="216.95"/>
        <n v="2259.66"/>
        <n v="1765.45"/>
        <n v="1400.91"/>
        <n v="17.059999999999999"/>
        <n v="2455.2759999999998"/>
        <n v="7987.43"/>
        <n v="10656.26"/>
        <n v="1056.6434999999999"/>
        <n v="179.45"/>
        <n v="4253.6499999999996"/>
        <n v="5567.79"/>
        <n v="1233.51"/>
        <n v="503.29349999999999"/>
        <n v="3213.87"/>
        <n v="4064.05"/>
        <n v="796.03"/>
        <n v="265.92"/>
        <n v="942.42"/>
        <n v="1599.54"/>
        <n v="115.71"/>
        <n v="133.04"/>
        <n v="333.68"/>
        <n v="130.49"/>
        <n v="2251.4969999999998"/>
        <n v="755.60749999999996"/>
        <n v="1455.49"/>
        <n v="57.73"/>
        <n v="291.39999999999998"/>
        <n v="64.790000000000006"/>
        <n v="260.39"/>
        <n v="159.43"/>
        <n v="257.66000000000003"/>
        <n v="211.4"/>
        <n v="287.22000000000003"/>
        <n v="1148.0355"/>
        <n v="753.75"/>
        <n v="309.45999999999998"/>
        <n v="8014.6239999999998"/>
        <n v="512.97"/>
        <n v="58.9"/>
        <n v="227.87"/>
        <n v="44.52"/>
        <n v="28.63"/>
        <n v="203.35"/>
        <n v="602.42049999999995"/>
        <n v="57.28"/>
        <n v="855.03"/>
        <n v="81.25"/>
        <n v="57.17"/>
        <n v="41.97"/>
        <n v="35.64"/>
        <n v="3202.25"/>
        <n v="42.58"/>
        <n v="196.58"/>
        <n v="1203.73"/>
        <n v="482.93"/>
        <n v="823.07"/>
        <n v="1590.163"/>
        <n v="89.4"/>
        <n v="75.19"/>
        <n v="865.35"/>
        <n v="2438.6999999999998"/>
        <n v="227.37"/>
        <n v="229.35"/>
        <n v="143.29"/>
        <n v="2827.1424999999999"/>
        <n v="45.73"/>
        <n v="294.86"/>
        <n v="1802"/>
        <n v="1286.8699999999999"/>
        <n v="1832.22"/>
        <n v="991.01"/>
        <n v="46.4"/>
        <n v="78.569999999999993"/>
        <n v="286.89999999999998"/>
        <n v="1267.42"/>
        <n v="3197.45"/>
        <n v="7333.45"/>
        <n v="280.39"/>
        <n v="136.77000000000001"/>
        <n v="513.08000000000004"/>
        <n v="98.8"/>
        <n v="20.5"/>
        <n v="130.97"/>
        <n v="493.43"/>
        <n v="354.96"/>
        <n v="3575.23"/>
        <n v="9502.7360000000008"/>
        <n v="470.74"/>
        <n v="623.12649999999996"/>
        <n v="62.62"/>
        <n v="10.119999999999999"/>
        <n v="64.25"/>
        <n v="3596.36"/>
        <n v="145.86000000000001"/>
        <n v="526.76"/>
        <n v="32.6"/>
        <n v="751.52"/>
        <n v="442.99"/>
        <n v="297.05"/>
        <n v="108.26"/>
        <n v="1259.4535000000001"/>
        <n v="2178.431"/>
        <n v="355.03"/>
        <n v="211.86"/>
        <n v="220.48"/>
        <n v="355.55"/>
        <n v="19.36"/>
        <n v="194.02"/>
        <n v="202.11"/>
        <n v="1204.5094999999999"/>
        <n v="4252.8900000000003"/>
        <n v="92.86"/>
        <n v="281.70999999999998"/>
        <n v="630.99"/>
        <n v="23.58"/>
        <n v="10.17"/>
        <n v="941.99"/>
        <n v="5648.69"/>
        <n v="1813.04"/>
        <n v="6277.75"/>
        <n v="212.28"/>
        <n v="1206.1500000000001"/>
        <n v="360.24"/>
        <n v="104.39"/>
        <n v="1844.97"/>
        <n v="16.82"/>
        <n v="108.33"/>
        <n v="3519.12"/>
        <n v="7208.8"/>
        <n v="5261.73"/>
        <n v="6310.69"/>
        <n v="319.62"/>
        <n v="263.39"/>
        <n v="154.6"/>
        <n v="2360.4299999999998"/>
        <n v="576.89"/>
        <n v="113.23"/>
        <n v="78.94"/>
        <n v="165.04"/>
        <n v="235.49"/>
        <n v="889.84"/>
        <n v="72.930000000000007"/>
        <n v="1444"/>
        <n v="4191.5625"/>
        <n v="35.665999999999997"/>
        <n v="598.19000000000005"/>
        <n v="2292.1015000000002"/>
        <n v="14451.75"/>
        <n v="698.1"/>
        <n v="56.21"/>
        <n v="106.05"/>
        <n v="227.5"/>
        <n v="742.21"/>
        <n v="1194.3399999999999"/>
        <n v="51.832999999999998"/>
        <n v="149.69999999999999"/>
        <n v="728.12699999999995"/>
        <n v="1062.69"/>
        <n v="73.62"/>
        <n v="3991.99"/>
        <n v="57.84"/>
        <n v="550.29"/>
        <n v="106.45"/>
        <n v="41.25"/>
        <n v="801.45"/>
        <n v="241.70599999999999"/>
        <n v="3482.41"/>
        <n v="3510.82"/>
        <n v="48.75"/>
        <n v="24.32"/>
        <n v="124.06"/>
        <n v="112.6"/>
        <n v="501.38"/>
        <n v="344.30099999999999"/>
        <n v="5178.17"/>
        <n v="535.24"/>
        <n v="44.46"/>
        <n v="542.11"/>
        <n v="2181.44"/>
        <n v="55.77"/>
        <n v="477.53"/>
        <n v="817.53"/>
        <n v="182.47"/>
        <n v="25.96"/>
        <n v="3905.75"/>
        <n v="2690.7514999999999"/>
        <n v="3503.12"/>
        <n v="305.60000000000002"/>
        <n v="1186.06"/>
        <n v="51.53"/>
        <n v="112.72"/>
        <n v="447.04050000000001"/>
        <n v="2508.6729999999998"/>
        <n v="11057.6"/>
        <n v="8230.77"/>
        <n v="107.86"/>
        <n v="2489.85"/>
        <n v="241.04"/>
        <n v="1587.16"/>
        <n v="3029.97"/>
        <n v="1289.127"/>
        <n v="4998.03"/>
        <n v="129.30000000000001"/>
        <n v="104.97"/>
        <n v="59.58"/>
        <n v="46.94"/>
        <n v="12.95"/>
        <n v="2208.31"/>
        <n v="89.96"/>
        <n v="23792.93"/>
        <n v="2494.92"/>
        <n v="2161.36"/>
        <n v="1683.69"/>
        <n v="10.48"/>
        <n v="3439.39"/>
        <n v="138.84"/>
        <n v="57.03"/>
        <n v="132.72"/>
        <n v="8127.32"/>
        <n v="481.4"/>
        <n v="21.46"/>
        <n v="85.87"/>
        <n v="569.21"/>
        <n v="909.721"/>
        <n v="1388.6279999999999"/>
        <n v="224.34"/>
        <n v="1495.184"/>
        <n v="93.85"/>
        <n v="4581.41"/>
        <n v="345.58"/>
        <n v="34.229999999999997"/>
        <n v="1146.992"/>
        <n v="1676.48"/>
        <n v="383.33"/>
        <n v="1756.27"/>
        <n v="5177.3999999999996"/>
        <n v="79.98"/>
        <n v="2612.89"/>
        <n v="967.27"/>
        <n v="1608.87"/>
        <n v="37.64"/>
        <n v="551.66999999999996"/>
        <n v="877.97"/>
        <n v="1239.6315"/>
        <n v="7046.61"/>
        <n v="784.08"/>
        <n v="141.59"/>
        <n v="5028.3100000000004"/>
        <n v="157.99"/>
        <n v="78.44"/>
        <n v="329.91"/>
        <n v="1085.6099999999999"/>
        <n v="706.53"/>
        <n v="184.86"/>
        <n v="535.54"/>
        <n v="155.52000000000001"/>
        <n v="267.85000000000002"/>
        <n v="528.5"/>
        <n v="96.68"/>
        <n v="342.4"/>
        <n v="254.32"/>
        <n v="3081.95"/>
        <n v="113.75"/>
        <n v="464.64"/>
        <n v="2149.37"/>
        <n v="394.62"/>
        <n v="750.66"/>
        <n v="110.79"/>
        <n v="4483.92"/>
        <n v="10122.719999999999"/>
        <n v="203.6"/>
        <n v="115.81"/>
        <n v="46.46"/>
        <n v="117.84"/>
        <n v="121.2"/>
        <n v="238.49"/>
        <n v="323.63"/>
        <n v="433.68"/>
        <n v="1472.31"/>
        <n v="34.11"/>
        <n v="262.3"/>
        <n v="2920.83"/>
        <n v="67.349999999999994"/>
        <n v="1211.98"/>
        <n v="96.01"/>
        <n v="30.61"/>
        <n v="15383.7"/>
        <n v="815.89"/>
        <n v="1637.4570000000001"/>
        <n v="92.4"/>
        <n v="2433.5500000000002"/>
        <n v="36.909999999999997"/>
        <n v="4514.8599999999997"/>
        <n v="79.14"/>
        <n v="1130.806"/>
        <n v="175.27"/>
        <n v="2155.84"/>
        <n v="178.4"/>
        <n v="392.81"/>
        <n v="375.76"/>
        <n v="115.01"/>
        <n v="347.84"/>
        <n v="2693.5140000000001"/>
        <n v="283.65350000000001"/>
        <n v="1032.0719999999999"/>
        <n v="5015.0510000000004"/>
        <n v="2780.88"/>
        <n v="7381.19"/>
        <n v="159.51"/>
        <n v="155.44999999999999"/>
        <n v="4601.0200000000004"/>
        <n v="89.89"/>
        <n v="160.27000000000001"/>
        <n v="739.28"/>
        <n v="285.06"/>
        <n v="711.875"/>
        <n v="1651.09"/>
        <n v="260.58999999999997"/>
        <n v="95.89"/>
        <n v="80.38"/>
        <n v="115.24"/>
        <n v="179.98"/>
        <n v="55.44"/>
        <n v="1431"/>
        <n v="9601.94"/>
        <n v="324.75"/>
        <n v="174.62"/>
        <n v="890.9"/>
        <n v="344.57"/>
        <n v="52.59"/>
        <n v="253.26"/>
        <n v="1967.83"/>
        <n v="6865.0720000000001"/>
        <n v="123.46"/>
        <n v="2170.61"/>
        <n v="17279.62"/>
        <n v="6041.01"/>
        <n v="4233.1499999999996"/>
        <n v="120.3"/>
        <n v="601.57000000000005"/>
        <n v="147.02000000000001"/>
        <n v="1455.04"/>
        <n v="2453.3000000000002"/>
        <n v="4629.67"/>
        <n v="1205.73"/>
        <n v="281.39"/>
        <n v="12593.91"/>
        <n v="157.41999999999999"/>
        <n v="3419.1505000000002"/>
        <n v="708.87"/>
        <n v="1209.3699999999999"/>
        <n v="299.07"/>
        <n v="28.34"/>
        <n v="55.81"/>
        <n v="373.07"/>
        <n v="444.52"/>
        <n v="105.45"/>
        <n v="3857.56"/>
        <n v="3908.65"/>
        <n v="6176.29"/>
        <n v="916.05"/>
        <n v="514.53"/>
        <n v="8413.23"/>
        <n v="2017.5"/>
        <n v="748.84"/>
        <n v="1497.93"/>
        <n v="7007.19"/>
        <n v="2232.15"/>
        <n v="79.42"/>
        <n v="75.599999999999994"/>
        <n v="331.83"/>
        <n v="525.78"/>
        <n v="33.020000000000003"/>
        <n v="5636.3074999999999"/>
        <n v="63.61"/>
        <n v="937.62"/>
        <n v="1861.36"/>
        <n v="167.66"/>
        <n v="519.95349999999996"/>
        <n v="31.01"/>
        <n v="446.46"/>
        <n v="1252.8900000000001"/>
        <n v="63.84"/>
        <n v="47.79"/>
        <n v="5159.3725000000004"/>
        <n v="1187.01"/>
        <n v="2756.17"/>
        <n v="691.52"/>
        <n v="42.27"/>
        <n v="192.18"/>
        <n v="65.89"/>
        <n v="668.8"/>
        <n v="139.44999999999999"/>
        <n v="173.27"/>
        <n v="11.16"/>
        <n v="156.19999999999999"/>
        <n v="519.65"/>
        <n v="24.09"/>
        <n v="16949.439999999999"/>
        <n v="6944.0919999999996"/>
        <n v="21956.03"/>
        <n v="230.74"/>
        <n v="1624.5965000000001"/>
        <n v="203.49"/>
        <n v="112.18"/>
        <n v="477.76"/>
        <n v="5583.27"/>
        <n v="33.409999999999997"/>
        <n v="5638.7979999999998"/>
        <n v="381.36"/>
        <n v="31.96"/>
        <n v="265.38"/>
        <n v="7157.16"/>
        <n v="223.499"/>
        <n v="4815.8620000000001"/>
        <n v="237.28"/>
        <n v="105.94"/>
        <n v="2340.5039999999999"/>
        <n v="945.86"/>
        <n v="3553.62"/>
        <n v="189.04"/>
        <n v="66.12"/>
        <n v="196.5"/>
        <n v="3672.89"/>
        <n v="772.42"/>
        <n v="221.4675"/>
        <n v="46.97"/>
        <n v="636.70000000000005"/>
        <n v="1020.61"/>
        <n v="243.51"/>
        <n v="755.6"/>
        <n v="2404.5990000000002"/>
        <n v="288.55"/>
        <n v="592.73"/>
        <n v="604.38"/>
        <n v="86.7"/>
        <n v="98.77"/>
        <n v="82.03"/>
        <n v="290.91000000000003"/>
        <n v="177.52"/>
        <n v="1114.42"/>
        <n v="1505.57"/>
        <n v="4993.42"/>
        <n v="1059.3"/>
        <n v="60.64"/>
        <n v="221.05"/>
        <n v="136.71"/>
        <n v="278.92"/>
        <n v="7767.02"/>
        <n v="226.83"/>
        <n v="1893.93"/>
        <n v="2546.5234999999998"/>
        <n v="133.15"/>
        <n v="1786.04"/>
        <n v="121.74"/>
        <n v="1262.72"/>
        <n v="3361.7584999999999"/>
        <n v="1184.03"/>
        <n v="358.78"/>
        <n v="384.21"/>
        <n v="520.67999999999995"/>
        <n v="524.19000000000005"/>
        <n v="700.36599999999999"/>
        <n v="1422.31"/>
        <n v="1244.72"/>
        <n v="4008.7275"/>
        <n v="252.79"/>
        <n v="136.19999999999999"/>
        <n v="505.01"/>
        <n v="286.75"/>
        <n v="68.45"/>
        <n v="3644.24"/>
        <n v="215.31"/>
        <n v="84.61"/>
        <n v="599.20749999999998"/>
        <n v="3077.7310000000002"/>
        <n v="939.39"/>
        <n v="101.47"/>
        <n v="387.03"/>
        <n v="1313.8109999999999"/>
        <n v="3416.38"/>
        <n v="21425.91"/>
        <n v="142.81"/>
        <n v="100.41"/>
        <n v="88.84"/>
        <n v="1925.83"/>
        <n v="1619.51"/>
        <n v="8101.9875000000002"/>
        <n v="196.81"/>
        <n v="290.07"/>
        <n v="493.26"/>
        <n v="30.68"/>
        <n v="256.12"/>
        <n v="192.15"/>
        <n v="87.32"/>
        <n v="2152.404"/>
        <n v="223.34"/>
        <n v="5897.47"/>
        <n v="2550.12"/>
        <n v="13070.2"/>
        <n v="5369.46"/>
        <n v="225.98"/>
        <n v="175.08"/>
        <n v="185.64"/>
        <n v="1381.88"/>
        <n v="59.66"/>
        <n v="377.01600000000002"/>
        <n v="124.7"/>
        <n v="211.74350000000001"/>
        <n v="404.24"/>
        <n v="367.53"/>
        <n v="5394.4"/>
        <n v="3945.95"/>
        <n v="142.30000000000001"/>
        <n v="21.93"/>
        <n v="75.58"/>
        <n v="26095.13"/>
        <n v="3075.83"/>
        <n v="73.37"/>
        <n v="192.41"/>
        <n v="527.6"/>
        <n v="10692.97"/>
        <n v="95.08"/>
        <n v="368.66"/>
        <n v="577.41999999999996"/>
        <n v="4865.72"/>
        <n v="196.74"/>
        <n v="87.33"/>
        <n v="269.2"/>
        <n v="27.89"/>
        <n v="4547.26"/>
        <n v="2560.9395"/>
        <n v="5678.5524999999998"/>
        <n v="241.19"/>
        <n v="141.83000000000001"/>
        <n v="3501.79"/>
        <n v="388.9"/>
        <n v="2560.59"/>
        <n v="357.48"/>
        <n v="17248.09"/>
        <n v="1033.93"/>
        <n v="634.12"/>
        <n v="555.20000000000005"/>
        <n v="82.61"/>
        <n v="886.89"/>
        <n v="447.36"/>
        <n v="196.84"/>
        <n v="4054.058"/>
        <n v="115.45"/>
        <n v="177.88"/>
        <n v="163.89"/>
        <n v="1219.2484999999999"/>
        <n v="139.59"/>
        <n v="854.23"/>
        <n v="2784.8294999999998"/>
        <n v="259.25"/>
        <n v="65.81"/>
        <n v="47.91"/>
        <n v="6427.2579999999998"/>
        <n v="41.65"/>
        <n v="2482.0340000000001"/>
        <n v="515.23"/>
        <n v="172.01"/>
        <n v="642.79999999999995"/>
        <n v="1187.1524999999999"/>
        <n v="865.21"/>
        <n v="21.64"/>
        <n v="238.74"/>
        <n v="112.35"/>
        <n v="1665.0395000000001"/>
        <n v="12689.87"/>
        <n v="146.63"/>
        <n v="121.73"/>
        <n v="2506.2674999999999"/>
        <n v="89.93"/>
        <n v="210.94"/>
        <n v="40.06"/>
        <n v="192.02"/>
        <n v="376.65"/>
        <n v="16.600000000000001"/>
        <n v="2797.41"/>
        <n v="7477.78"/>
        <n v="270.39"/>
        <n v="201.35"/>
        <n v="25.1"/>
        <n v="119.9"/>
        <n v="633.91"/>
        <n v="384.33"/>
        <n v="627.64"/>
        <n v="52.096499999999999"/>
        <n v="239.03"/>
        <n v="1917.61"/>
        <n v="65.52"/>
        <n v="5294.48"/>
        <n v="80.33"/>
        <n v="181.5"/>
        <n v="1311.68"/>
        <n v="2172.5149999999999"/>
        <n v="157.85"/>
        <n v="3412.08"/>
        <n v="158.78"/>
        <n v="423.15"/>
        <n v="92.63"/>
        <n v="3296.0619999999999"/>
        <n v="2762.857"/>
        <n v="2773.0315000000001"/>
        <n v="2019.65"/>
        <n v="172.76"/>
        <n v="223.76"/>
        <n v="189.6"/>
        <n v="5290.57"/>
        <n v="853.16200000000003"/>
        <n v="397.73200000000003"/>
        <n v="460.69"/>
        <n v="1811.3"/>
        <n v="482.37"/>
        <n v="4095.76"/>
        <n v="34.42"/>
        <n v="14665.15"/>
        <n v="324.97000000000003"/>
        <n v="451.52"/>
        <n v="1210.72"/>
        <n v="4276.0959999999995"/>
        <n v="977.92"/>
        <n v="93.26"/>
        <n v="192.49"/>
        <n v="29.06"/>
        <n v="59.03"/>
        <n v="1982.16"/>
        <n v="330.24"/>
        <n v="45.91"/>
        <n v="820.52"/>
        <n v="520.65"/>
        <n v="123.15"/>
        <n v="22319.58"/>
        <n v="244.9"/>
        <n v="5442.1419999999998"/>
        <n v="69.599999999999994"/>
        <n v="1279.5050000000001"/>
        <n v="857.11"/>
        <n v="991.36"/>
        <n v="1133.4494999999999"/>
        <n v="58.33"/>
        <n v="10377.219999999999"/>
        <n v="349.43"/>
        <n v="24105.87"/>
        <n v="3537.84"/>
        <n v="174.64"/>
        <n v="2221.1999999999998"/>
        <n v="994.22799999999995"/>
        <n v="3878.49"/>
        <n v="7817.45"/>
        <n v="1755.3"/>
        <n v="3277.39"/>
        <n v="653.78599999999994"/>
        <n v="1256.29"/>
        <n v="56.91"/>
        <n v="2055.98"/>
        <n v="10.94"/>
        <n v="1597.37"/>
        <n v="100.11"/>
        <n v="5750.94"/>
        <n v="587.88"/>
        <n v="1753.9580000000001"/>
        <n v="4636.62"/>
        <n v="65.42"/>
        <n v="240.24"/>
        <n v="345.37"/>
        <n v="2119.0414999999998"/>
        <n v="1614.97"/>
        <n v="146.15"/>
        <n v="877.47"/>
        <n v="217.93"/>
        <n v="1634.17"/>
        <n v="2519.5500000000002"/>
        <n v="36.520000000000003"/>
        <n v="150.33000000000001"/>
        <n v="255.83"/>
        <n v="811.13"/>
        <n v="947.66"/>
        <n v="188.05"/>
        <n v="81.66"/>
        <n v="190.73"/>
        <n v="3537.39"/>
        <n v="986.24"/>
        <n v="33.76"/>
        <n v="343"/>
        <n v="2066.16"/>
        <n v="262.54000000000002"/>
        <n v="1332.97"/>
        <n v="332.95"/>
        <n v="291.16000000000003"/>
        <n v="453.24549999999999"/>
        <n v="3240.7280000000001"/>
        <n v="8058.96"/>
        <n v="273.36"/>
        <n v="123.92"/>
        <n v="56.07"/>
        <n v="33.43"/>
        <n v="1548.45"/>
        <n v="305.48"/>
        <n v="42.3"/>
        <n v="226.1"/>
        <n v="265.75"/>
        <n v="18.02"/>
        <n v="515.22"/>
        <n v="58.5"/>
        <n v="279.43"/>
        <n v="1271.1199999999999"/>
        <n v="3832.24"/>
        <n v="87.44"/>
        <n v="227.41"/>
        <n v="441.7"/>
        <n v="209.42"/>
        <n v="11.35"/>
        <n v="15464.01"/>
        <n v="277.0745"/>
        <n v="11262.04"/>
        <n v="958.06"/>
        <n v="100.6"/>
        <n v="205.87"/>
        <n v="65.12"/>
        <n v="14.75"/>
        <n v="541.47"/>
        <n v="50.7"/>
        <n v="15341.46"/>
        <n v="338.52"/>
        <n v="318.14"/>
        <n v="25.27"/>
        <n v="14410.78"/>
        <n v="6109.817"/>
        <n v="9501.6239999999998"/>
        <n v="7312.0315000000001"/>
        <n v="507.56049999999999"/>
        <n v="90.06"/>
        <n v="5155.3500000000004"/>
        <n v="132.79"/>
        <n v="194.09"/>
        <n v="3231.5639999999999"/>
        <n v="5482.18"/>
        <n v="128.69"/>
        <n v="232.85"/>
        <n v="45.57"/>
        <n v="230.29"/>
        <n v="8817.7099999999991"/>
        <n v="282.98"/>
        <n v="447.42"/>
        <n v="108.11"/>
        <n v="42.67"/>
        <n v="5041.46"/>
        <n v="95.9"/>
        <n v="517.91"/>
        <n v="162.28"/>
        <n v="353.25"/>
        <n v="1469.48"/>
        <n v="212.57"/>
        <n v="4279.24"/>
        <n v="14.74"/>
        <n v="1463.0965000000001"/>
        <n v="246.3"/>
        <n v="3118.6"/>
        <n v="17.59"/>
        <n v="28.15"/>
        <n v="125.79"/>
        <n v="460.68"/>
        <n v="318.75850000000003"/>
        <n v="341.55"/>
        <n v="98.37"/>
        <n v="100.68"/>
        <n v="558.77"/>
        <n v="308.81"/>
        <n v="88.4"/>
        <n v="387.17"/>
        <n v="345.57"/>
        <n v="259.83"/>
        <n v="840.07"/>
        <n v="60.92"/>
        <n v="292.34050000000002"/>
        <n v="8374.1319999999996"/>
        <n v="142.94"/>
        <n v="240.61"/>
        <n v="1912.76"/>
        <n v="1560.617"/>
        <n v="838.4"/>
        <n v="8295.2900000000009"/>
        <n v="1620.94"/>
        <n v="936.95"/>
        <n v="125.01"/>
        <n v="1707.99"/>
        <n v="296.83999999999997"/>
        <n v="250.376"/>
        <n v="2544.73"/>
        <n v="34.880000000000003"/>
        <n v="1488.66"/>
        <n v="81.760000000000005"/>
        <n v="229.43"/>
        <n v="907.24"/>
        <n v="507.74"/>
        <n v="644.4"/>
        <n v="20175.48"/>
        <n v="64.23"/>
        <n v="284.38"/>
        <n v="156.15"/>
        <n v="110.14"/>
        <n v="453.89"/>
        <n v="12600.99"/>
        <n v="4186.53"/>
        <n v="96.73"/>
        <n v="253.6"/>
        <n v="383.23"/>
        <n v="263.81"/>
        <n v="6057.27"/>
        <n v="114.87"/>
        <n v="1394.36"/>
        <n v="233.92"/>
        <n v="739.94"/>
        <n v="1642.05"/>
        <n v="88.24"/>
        <n v="112.63"/>
        <n v="28.39"/>
        <n v="705.85"/>
        <n v="920"/>
        <n v="455.88"/>
        <n v="787.56"/>
        <n v="321.3"/>
        <n v="150.34"/>
        <n v="104.2"/>
        <n v="3563.88"/>
        <n v="1142.3599999999999"/>
        <n v="605.97"/>
        <n v="252.66"/>
        <n v="129.49"/>
        <n v="202.95"/>
        <n v="128"/>
        <n v="2753.1925000000001"/>
        <n v="66.09"/>
        <n v="96.04"/>
        <n v="92.94"/>
        <n v="6070.96"/>
        <n v="4012.58"/>
        <n v="575.36"/>
        <n v="1929.19"/>
        <n v="1295.54"/>
        <n v="706.39250000000004"/>
        <n v="45.64"/>
        <n v="1132.54"/>
        <n v="338.85"/>
        <n v="43.25"/>
        <n v="157.63"/>
        <n v="477.05399999999997"/>
        <n v="3021.64"/>
        <n v="268.18"/>
        <n v="501.31"/>
        <n v="3083.04"/>
        <n v="9312.52"/>
        <n v="1725.0325"/>
        <n v="220.47"/>
        <n v="1217.6199999999999"/>
        <n v="27.96"/>
        <n v="1601.24"/>
        <n v="63.427"/>
        <n v="812.68"/>
        <n v="1935.17"/>
        <n v="6181.48"/>
        <n v="1841.6"/>
        <n v="247.15"/>
        <n v="539.66"/>
        <n v="1981.26"/>
        <n v="258.54000000000002"/>
        <n v="1972.884"/>
        <n v="152.26"/>
        <n v="84.01"/>
        <n v="1737.06"/>
        <n v="273.32"/>
        <n v="689.74"/>
        <n v="1239.81"/>
        <n v="5601.1"/>
        <n v="211.48"/>
        <n v="49.04"/>
        <n v="209.3"/>
        <n v="642.91449999999998"/>
        <n v="198.44"/>
        <n v="616.10550000000001"/>
        <n v="992.95"/>
        <n v="2549.58"/>
        <n v="314"/>
        <n v="155.54"/>
        <n v="1193.6500000000001"/>
        <n v="180.38"/>
        <n v="23106.46"/>
        <n v="2860.93"/>
        <n v="623.71"/>
        <n v="43.72"/>
        <n v="248.3955"/>
        <n v="2333.06"/>
        <n v="7156.56"/>
        <n v="300.07"/>
        <n v="88.23"/>
        <n v="566.12"/>
        <n v="7937.59"/>
        <n v="7036.11"/>
        <n v="9396.41"/>
        <n v="308.64"/>
        <n v="307.76"/>
        <n v="1548.43"/>
        <n v="1129.9304999999999"/>
        <n v="185.15"/>
        <n v="315.07"/>
        <n v="103.72"/>
        <n v="1184.45"/>
        <n v="25409.63"/>
        <n v="7308.2830000000004"/>
        <n v="54.84"/>
        <n v="195.83"/>
        <n v="375.61"/>
        <n v="63.71"/>
        <n v="5388.8"/>
        <n v="2205.84"/>
        <n v="8252.3610000000008"/>
        <n v="5105.0600000000004"/>
        <n v="98.46"/>
        <n v="176.28"/>
        <n v="569.63599999999997"/>
        <n v="215.24"/>
        <n v="670.39"/>
        <n v="5618.4"/>
        <n v="3939.89"/>
        <n v="277.88"/>
        <n v="925.3"/>
        <n v="5450.6"/>
        <n v="1642.6420000000001"/>
        <n v="654.87400000000002"/>
        <n v="154.94"/>
        <n v="331.17"/>
        <n v="163.62"/>
        <n v="68.73"/>
        <n v="1504.01"/>
        <n v="822.84249999999997"/>
        <n v="3044.7"/>
        <n v="68.040000000000006"/>
        <n v="94.86"/>
        <n v="191.67"/>
        <n v="436.05"/>
        <n v="744.12"/>
        <n v="507.64"/>
        <n v="207.21"/>
        <n v="3361.84"/>
        <n v="5247.4835000000003"/>
        <n v="5586.33"/>
        <n v="1136.47"/>
        <n v="901.32"/>
        <n v="114.12"/>
        <n v="195.82"/>
        <n v="325.81"/>
        <n v="2710.5055000000002"/>
        <n v="659.13"/>
        <n v="43.55"/>
        <n v="64.03"/>
        <n v="53.32"/>
        <n v="863.26"/>
        <n v="158.83000000000001"/>
        <n v="33.64"/>
        <n v="1351.76"/>
        <n v="595.4"/>
        <n v="103.55"/>
        <n v="487.72"/>
        <n v="3122.55"/>
        <n v="153.44"/>
        <n v="1401.75"/>
        <n v="1138.43"/>
        <n v="5271.0455000000002"/>
        <n v="112.16"/>
        <n v="1404.22"/>
        <n v="359.68"/>
        <n v="1288.5150000000001"/>
        <n v="157.57"/>
        <n v="167.5"/>
        <n v="513.5"/>
        <n v="131.55000000000001"/>
        <n v="258.11"/>
        <n v="183.45"/>
        <n v="1003.06"/>
        <n v="112.47"/>
        <n v="103.5"/>
        <n v="19707.2"/>
        <n v="2421.44"/>
        <n v="2115.2420000000002"/>
        <n v="1411.58"/>
        <n v="1246.68"/>
        <n v="1993.94"/>
        <n v="1333.19"/>
        <n v="24.73"/>
        <n v="265.35000000000002"/>
        <n v="21.71"/>
        <n v="1351.653"/>
        <n v="63"/>
        <n v="7827.51"/>
        <n v="67.22"/>
        <n v="76.849999999999994"/>
        <n v="3267.41"/>
        <n v="6685.05"/>
        <n v="1175.53"/>
        <n v="161.80000000000001"/>
        <n v="64.36"/>
        <n v="3925.9715000000001"/>
        <n v="14521.39"/>
        <n v="12073.06"/>
        <n v="1768.9690000000001"/>
        <n v="26126.92"/>
        <n v="21337.27"/>
        <n v="14.84"/>
        <n v="52.38"/>
        <n v="922.47"/>
        <n v="876.64"/>
        <n v="55.43"/>
        <n v="2096.6999999999998"/>
        <n v="2230.9699999999998"/>
        <n v="22.06"/>
        <n v="200.77"/>
        <n v="12616.2"/>
        <n v="9.4"/>
        <n v="378.9"/>
        <n v="264.05"/>
        <n v="485.97"/>
        <n v="16451.330000000002"/>
        <n v="109.71"/>
        <n v="128.31"/>
        <n v="194.2"/>
        <n v="2651.23"/>
        <n v="124.01"/>
        <n v="1836.84"/>
        <n v="2951.4380000000001"/>
        <n v="172.98"/>
        <n v="3080.07"/>
        <n v="5459.32"/>
        <n v="1370.56"/>
        <n v="367.11"/>
        <n v="856.9"/>
        <n v="1793.42"/>
        <n v="1169.26"/>
        <n v="107.88"/>
        <n v="623.02"/>
        <n v="88.314999999999998"/>
        <n v="187.63749999999999"/>
        <n v="181.17"/>
        <n v="13.16"/>
        <n v="287.54000000000002"/>
        <n v="2951.7"/>
        <n v="620.02"/>
        <n v="34.18"/>
        <n v="116.06"/>
        <n v="11.89"/>
        <n v="1318.49"/>
        <n v="129.78649999999999"/>
        <n v="133.85"/>
        <n v="152.31"/>
        <n v="235.09"/>
        <n v="904.93"/>
        <n v="63.91"/>
        <n v="98.51"/>
        <n v="56.22"/>
        <n v="1909.0065"/>
        <n v="9517.6"/>
        <n v="457.68"/>
        <n v="107.96"/>
        <n v="3169.9920000000002"/>
        <n v="187.46"/>
        <n v="3508.33"/>
        <n v="538.51"/>
        <n v="6865.19"/>
        <n v="668.39"/>
        <n v="4657.3500000000004"/>
        <n v="2343.076"/>
        <n v="2097.94"/>
        <n v="1865.94"/>
        <n v="34.01"/>
        <n v="784.72"/>
        <n v="1008.95"/>
        <n v="460.43"/>
        <n v="160.29"/>
        <n v="752.63"/>
        <n v="58.98"/>
        <n v="906.01499999999999"/>
        <n v="331.37"/>
        <n v="22.19"/>
        <n v="78.03"/>
        <n v="88.37"/>
        <n v="249.24"/>
        <n v="183.22"/>
        <n v="155.80000000000001"/>
        <n v="68.03"/>
        <n v="90.941500000000005"/>
        <n v="10307.01"/>
        <n v="442.57"/>
        <n v="53.737000000000002"/>
        <n v="153.27000000000001"/>
        <n v="453.87"/>
        <n v="224.47"/>
        <n v="2004.4"/>
        <n v="203.91"/>
        <n v="6481.95"/>
        <n v="236.89"/>
        <n v="2465.5014999999999"/>
        <n v="8558.4714999999997"/>
        <n v="30.47"/>
        <n v="62.48"/>
        <n v="754.92"/>
        <n v="641.89"/>
        <n v="3842.99"/>
        <n v="342.85"/>
        <n v="1072.22"/>
        <n v="80.92"/>
        <n v="8937.3799999999992"/>
        <n v="108.85"/>
        <n v="994.04"/>
        <n v="157.47"/>
        <n v="5811.72"/>
        <n v="254.89"/>
        <n v="670.03"/>
        <n v="54.52"/>
        <n v="835.11"/>
        <n v="61.09"/>
        <n v="777.76"/>
        <n v="473.7"/>
        <n v="553.5625"/>
        <n v="5930.34"/>
        <n v="883.15"/>
        <n v="81.430000000000007"/>
        <n v="168.31"/>
        <n v="318.94"/>
        <n v="246.2"/>
        <n v="540.33000000000004"/>
        <n v="122.09"/>
        <n v="95.09"/>
        <n v="4282.7250000000004"/>
        <n v="150.06"/>
        <n v="184.33099999999999"/>
        <n v="1223.3795"/>
        <n v="4286.55"/>
        <n v="128.02000000000001"/>
        <n v="2799.7"/>
        <n v="676.44"/>
        <n v="526.82000000000005"/>
        <n v="75.150000000000006"/>
        <n v="400.45"/>
        <n v="8.34"/>
        <n v="174.55"/>
        <n v="42.23"/>
        <n v="988.42"/>
        <n v="582.59"/>
        <n v="5203.8999999999996"/>
        <n v="3300.2159999999999"/>
        <n v="2494.69"/>
        <n v="103.87"/>
        <n v="843.55"/>
        <n v="2813.34"/>
        <n v="90.88"/>
        <n v="6236.4754999999996"/>
        <n v="7227.42"/>
        <n v="331.54"/>
        <n v="2682.8"/>
        <n v="1836.1869999999999"/>
        <n v="50.19"/>
        <n v="87.21"/>
        <n v="496.15"/>
        <n v="173.2"/>
        <n v="66.63"/>
        <n v="1644.59"/>
        <n v="259.72000000000003"/>
        <n v="632.04999999999995"/>
        <n v="54.69"/>
        <n v="1497.3175000000001"/>
        <n v="6177.53"/>
        <n v="94.6"/>
        <n v="351.06"/>
        <n v="729.21"/>
        <n v="2374.35"/>
        <n v="67.72"/>
        <n v="68.64"/>
        <n v="56.47"/>
        <n v="10051.52"/>
        <n v="2393.63"/>
        <n v="572.4"/>
        <n v="1210.02"/>
        <n v="1959.92"/>
        <n v="18.73"/>
        <n v="393.59"/>
        <n v="194.17400000000001"/>
        <n v="551.17999999999995"/>
        <n v="178.45"/>
        <n v="29.24"/>
        <n v="725.15"/>
        <n v="248.26"/>
        <n v="2219.7325000000001"/>
        <n v="6930.97"/>
        <n v="848.92"/>
        <n v="413.86"/>
        <n v="86.29"/>
        <n v="2525.9875000000002"/>
        <n v="2269.0100000000002"/>
        <n v="120.52"/>
        <n v="276.3"/>
        <n v="20872.16"/>
        <n v="129.44"/>
        <n v="941.4"/>
        <n v="1829.3869999999999"/>
        <n v="835.48"/>
        <n v="352.44"/>
        <n v="8094.55"/>
        <n v="181.78"/>
        <n v="180.7"/>
        <n v="307.45999999999998"/>
        <n v="67.400000000000006"/>
        <n v="561.65"/>
        <n v="36.56"/>
        <n v="55.17"/>
        <n v="2431.13"/>
        <n v="276"/>
        <n v="132.01"/>
        <n v="55.6"/>
        <n v="113.4"/>
        <n v="470.79"/>
        <n v="4387.24"/>
        <n v="1011.9"/>
        <n v="1621.1"/>
        <n v="67.97"/>
        <n v="194.29"/>
        <n v="129.5"/>
        <n v="61.43"/>
        <n v="65.31"/>
        <n v="2567.13"/>
        <n v="90.93"/>
        <n v="125.95"/>
        <n v="557.85"/>
        <n v="93.22"/>
        <n v="34.659999999999997"/>
        <n v="2206.991"/>
        <n v="292.95999999999998"/>
        <n v="243.5"/>
        <n v="410.35"/>
        <n v="772.24"/>
        <n v="211.94"/>
        <n v="9704.3700000000008"/>
        <n v="21.44"/>
        <n v="416.4"/>
        <n v="102.61"/>
        <n v="21717.360000000001"/>
        <n v="15823.27"/>
        <n v="453.09"/>
        <n v="436.98"/>
        <n v="2758.22"/>
        <n v="74.02"/>
        <n v="5236.1400000000003"/>
        <n v="18.809999999999999"/>
        <n v="182.09"/>
        <n v="2980.15"/>
        <n v="6123.48"/>
        <n v="87.23"/>
        <n v="201.74"/>
        <n v="1822.13"/>
        <n v="169.11"/>
        <n v="549.91999999999996"/>
        <n v="476.04"/>
        <n v="152.59"/>
        <n v="459.08"/>
        <n v="241.01"/>
        <n v="3565.27"/>
        <n v="534.29999999999995"/>
        <n v="3421.88"/>
        <n v="3286.27"/>
        <n v="5001.29"/>
        <n v="3390.51"/>
        <n v="26.5"/>
        <n v="64.030500000000004"/>
        <n v="209.02"/>
        <n v="204.99"/>
        <n v="1582.47"/>
        <n v="258.19"/>
        <n v="2665.64"/>
        <n v="47.55"/>
        <n v="593.21"/>
        <n v="560.39"/>
        <n v="222.65"/>
        <n v="89.23"/>
        <n v="334.71"/>
        <n v="7062.616"/>
        <n v="565.91"/>
        <n v="842.61350000000004"/>
        <n v="15897.01"/>
        <n v="203.53"/>
        <n v="14475.74"/>
        <n v="306.62049999999999"/>
        <n v="302.91000000000003"/>
        <n v="5572.92"/>
        <n v="10338.93"/>
        <n v="270.73"/>
        <n v="72.08"/>
        <n v="857.84"/>
        <n v="1072.3599999999999"/>
        <n v="1265.2929999999999"/>
        <n v="118.56"/>
        <n v="2145.0500000000002"/>
        <n v="13255.93"/>
        <n v="216.33"/>
        <n v="2169.4899999999998"/>
        <n v="4411.5"/>
        <n v="114.73"/>
        <n v="40.75"/>
        <n v="424.09"/>
        <n v="302.36"/>
        <n v="590.42999999999995"/>
        <n v="849.46"/>
        <n v="927.98749999999995"/>
        <n v="43.46"/>
        <n v="79.19"/>
        <n v="2277.67"/>
        <n v="922.39"/>
        <n v="78.72"/>
        <n v="3585.91"/>
        <n v="1601.32"/>
        <n v="778.38"/>
        <n v="39.130000000000003"/>
        <n v="970.47"/>
        <n v="71.39"/>
        <n v="3659.66"/>
        <n v="129.18"/>
        <n v="1016.26"/>
        <n v="437.87"/>
        <n v="1064.7864999999999"/>
        <n v="1692.28"/>
        <n v="216.25"/>
        <n v="41.53"/>
        <n v="83.02"/>
        <n v="145.68"/>
        <n v="14922.16"/>
        <n v="201.98"/>
        <n v="4115.74"/>
        <n v="1651.07"/>
        <n v="1483.44"/>
        <n v="5748.2"/>
        <n v="129.9"/>
        <n v="17274.87"/>
        <n v="1082.43"/>
        <n v="6717.9324999999999"/>
        <n v="2315.11"/>
        <n v="1264.2304999999999"/>
        <n v="627.91"/>
        <n v="46.89"/>
        <n v="2609.5300000000002"/>
        <n v="6668.8559999999998"/>
        <n v="639.19000000000005"/>
        <n v="11.51"/>
        <n v="1120.8599999999999"/>
        <n v="2463.6"/>
        <n v="200.1"/>
        <n v="120.54"/>
        <n v="383.45"/>
        <n v="2811.7"/>
        <n v="23255.61"/>
        <n v="281.17"/>
        <n v="194.65"/>
        <n v="1935.1"/>
        <n v="5016.25"/>
        <n v="1653.607"/>
        <n v="365.22"/>
        <n v="71.069999999999993"/>
        <n v="2962.96"/>
        <n v="782.93"/>
        <n v="651.45000000000005"/>
        <n v="652.24"/>
        <n v="601.52"/>
        <n v="1393.39"/>
        <n v="14567.15"/>
        <n v="222.25"/>
        <n v="4760.0200000000004"/>
        <n v="88.17"/>
        <n v="388.71350000000001"/>
        <n v="55.27"/>
        <n v="38.44"/>
        <n v="16468.55"/>
        <n v="99.55"/>
        <n v="266.27"/>
        <n v="3730.54"/>
        <n v="1285.55"/>
        <n v="575.74"/>
        <n v="177.67"/>
        <n v="5433.0895"/>
        <n v="133.94"/>
        <n v="45.18"/>
        <n v="1420.89"/>
        <n v="27820.34"/>
        <n v="8216.5930000000008"/>
        <n v="200.57"/>
        <n v="130.36000000000001"/>
        <n v="447.09"/>
        <n v="294.13"/>
        <n v="1193.0999999999999"/>
        <n v="161.77000000000001"/>
        <n v="4192.88"/>
        <n v="70.25"/>
        <n v="756.72950000000003"/>
        <n v="740.2"/>
        <n v="3676.96"/>
        <n v="11103.75"/>
        <n v="1288.7784999999999"/>
        <n v="1011.67"/>
        <n v="128.52000000000001"/>
        <n v="1216.5"/>
        <n v="294.48"/>
        <n v="28389.14"/>
        <n v="287.61"/>
        <n v="277.42"/>
        <n v="1767.88"/>
        <n v="178.13"/>
        <n v="2249.0500000000002"/>
        <n v="4813.67"/>
        <n v="876.75"/>
        <n v="702.79"/>
        <n v="111.48"/>
        <n v="712.64"/>
        <n v="49.55"/>
        <n v="2322.8119999999999"/>
        <n v="606.55999999999995"/>
        <n v="480.13"/>
        <n v="181.15"/>
        <n v="113.8"/>
        <n v="6982.87"/>
        <n v="147.16"/>
        <n v="50.07"/>
        <n v="106.2"/>
        <n v="116.38"/>
        <n v="159.41"/>
        <n v="478.27"/>
        <n v="88.61"/>
        <n v="287.75"/>
        <n v="436.48349999999999"/>
        <n v="16172.44"/>
        <n v="29884.6"/>
        <n v="21390.44"/>
        <n v="112.59"/>
        <n v="827.27"/>
        <n v="1091.47"/>
        <n v="111.66"/>
        <n v="162.25"/>
        <n v="158.79"/>
        <n v="79.06"/>
        <n v="231.95"/>
        <n v="169.75"/>
        <n v="647.27"/>
        <n v="1276.73"/>
        <n v="2138.63"/>
        <n v="1767.47"/>
        <n v="1940.32"/>
        <n v="2164.0700000000002"/>
        <n v="360.7"/>
        <n v="25312"/>
        <n v="1597.02"/>
        <n v="1057.06"/>
        <n v="224.744"/>
        <n v="199.76"/>
        <n v="857.32"/>
        <n v="8.8699999999999992"/>
        <n v="314.26"/>
        <n v="140.72"/>
        <n v="8038.08"/>
        <n v="981.9"/>
        <n v="5332.42"/>
        <n v="2328.62"/>
        <n v="72.180000000000007"/>
        <n v="166.76"/>
        <n v="92.02"/>
        <n v="473.46"/>
        <n v="40.31"/>
        <n v="6607.92"/>
        <n v="210.9"/>
        <n v="74.87"/>
        <n v="1130.79"/>
        <n v="3931.3180000000002"/>
        <n v="77.55"/>
        <n v="3753.42"/>
        <n v="770.76"/>
        <n v="151.05000000000001"/>
        <n v="33.1"/>
        <n v="29.19"/>
        <n v="126.38"/>
        <n v="4684.8999999999996"/>
        <n v="85.71"/>
        <n v="576.58000000000004"/>
        <n v="223.88"/>
        <n v="1221.47"/>
        <n v="264.77999999999997"/>
        <n v="10380.34"/>
        <n v="883.31"/>
        <n v="430.33"/>
        <n v="15"/>
        <n v="35.479999999999997"/>
        <n v="389.98"/>
        <n v="854.9"/>
        <n v="117.062"/>
        <n v="155.51"/>
        <n v="468.49"/>
        <n v="46.42"/>
        <n v="1253.8900000000001"/>
        <n v="446.53"/>
        <n v="864.16"/>
        <n v="217.85"/>
        <n v="154.99"/>
        <n v="30.37"/>
        <n v="1038.99"/>
        <n v="114.01"/>
        <n v="81.680000000000007"/>
        <n v="4913.6899999999996"/>
        <n v="464.77"/>
        <n v="3.41"/>
        <n v="35.14"/>
        <n v="110.74"/>
        <n v="2722.85"/>
        <n v="345.19"/>
        <n v="851.52"/>
        <n v="59.93"/>
        <n v="4524.9070000000002"/>
        <n v="280.87"/>
        <n v="808.673"/>
        <n v="2252.2620000000002"/>
        <n v="279.01"/>
        <n v="1325.06"/>
        <n v="1581.23"/>
        <n v="494.34"/>
        <n v="1382.8"/>
        <n v="1584.1"/>
        <n v="12.41"/>
        <n v="3116.47"/>
        <n v="9062.73"/>
        <n v="15468.216"/>
        <n v="324.39999999999998"/>
        <n v="137.02000000000001"/>
        <n v="840.04"/>
        <n v="487.59"/>
        <n v="196.12"/>
        <n v="5.0599999999999996"/>
        <n v="75.569999999999993"/>
        <n v="216.51"/>
        <n v="4888.1400000000003"/>
        <n v="63.87"/>
        <n v="734.25"/>
        <n v="150.28"/>
        <n v="3283.74"/>
        <n v="5155.07"/>
        <n v="3.85"/>
        <n v="547.00049999999999"/>
        <n v="3206.3955000000001"/>
        <n v="2053.3789999999999"/>
        <n v="44.05"/>
        <n v="3872.38"/>
        <n v="78.510000000000005"/>
        <n v="72.459999999999994"/>
        <n v="887.98"/>
        <n v="1400.1"/>
        <n v="6580.16"/>
        <n v="111.83"/>
        <n v="4159.6279999999997"/>
        <n v="299.87"/>
        <n v="519.69000000000005"/>
        <n v="343.94"/>
        <n v="37.729999999999997"/>
        <n v="983.78"/>
        <n v="245.19"/>
        <n v="79.37"/>
        <n v="497.14"/>
        <n v="6552.9"/>
        <n v="917.39"/>
        <n v="126.53"/>
        <n v="77.010000000000005"/>
        <n v="144.28"/>
        <n v="441.99"/>
        <n v="5.7"/>
        <n v="232.41550000000001"/>
        <n v="2354.4"/>
        <n v="35.640500000000003"/>
        <n v="257.39"/>
        <n v="271.06"/>
        <n v="495.8"/>
        <n v="58.84"/>
        <n v="1211.72"/>
        <n v="1645.51"/>
        <n v="75.260000000000005"/>
        <n v="407.11599999999999"/>
        <n v="2773.84"/>
        <n v="19.98"/>
        <n v="2595.0700000000002"/>
        <n v="1836.06"/>
        <n v="21.03"/>
        <n v="5149.0600000000004"/>
        <n v="1178.04"/>
        <n v="802.19"/>
        <n v="121.94"/>
        <n v="756.6"/>
        <n v="242.36"/>
        <n v="63.52"/>
        <n v="1062.9590000000001"/>
        <n v="223.33"/>
        <n v="816.65"/>
        <n v="4064.2719999999999"/>
        <n v="189.22"/>
        <n v="109.87"/>
        <n v="748.25"/>
        <n v="281.79000000000002"/>
        <n v="478.94"/>
        <n v="12296.49"/>
        <n v="2429.09"/>
        <n v="147.88"/>
        <n v="128.13"/>
        <n v="21506.77"/>
        <n v="47.03"/>
        <n v="669.02"/>
        <n v="611.67999999999995"/>
        <n v="5.63"/>
        <n v="19.47"/>
        <n v="633.13"/>
        <n v="1297.4485"/>
        <n v="26.64"/>
        <n v="16.48"/>
        <n v="15655.24"/>
        <n v="88.19"/>
        <n v="81.56"/>
        <n v="3753.72"/>
        <n v="33.86"/>
        <n v="454.09"/>
        <n v="2088.5"/>
        <n v="314.93"/>
        <n v="316.61"/>
        <n v="2126.7199999999998"/>
        <n v="726.82"/>
        <n v="246.24"/>
        <n v="78.67"/>
        <n v="460.2"/>
        <n v="4621.1000000000004"/>
        <n v="5186.3100000000004"/>
        <n v="396.78"/>
        <n v="637.04"/>
        <n v="76.040000000000006"/>
        <n v="225.4"/>
        <n v="1379.62"/>
        <n v="1576.223"/>
        <n v="5007.6899999999996"/>
        <n v="174.11"/>
        <n v="631.73"/>
        <n v="298.11"/>
        <n v="86.1"/>
        <n v="735.54"/>
        <n v="141.56"/>
        <n v="95.22"/>
        <n v="538.29999999999995"/>
        <n v="8955.34"/>
        <n v="558.62"/>
        <n v="136.29"/>
        <n v="2788.04"/>
        <n v="15.88"/>
        <n v="192.12"/>
        <n v="3917.61"/>
        <n v="156.97"/>
        <n v="6776.92"/>
        <n v="498.16"/>
        <n v="1370.49"/>
        <n v="116.57"/>
        <n v="711.1"/>
        <n v="1187.55"/>
        <n v="213"/>
        <n v="48.57"/>
        <n v="1717.21"/>
        <n v="32.4"/>
        <n v="71.12"/>
        <n v="1940.21"/>
        <n v="61.22"/>
        <n v="4577.18"/>
        <n v="19.96"/>
        <n v="16.239999999999998"/>
        <n v="325.24"/>
        <n v="235.12"/>
        <n v="148.99"/>
        <n v="70.66"/>
        <n v="845.9"/>
        <n v="1501.8"/>
        <n v="1814.82"/>
        <n v="200.7"/>
        <n v="250.75"/>
        <n v="313.05"/>
        <n v="1356.45"/>
        <n v="161.28"/>
        <n v="438.66"/>
        <n v="416.99"/>
        <n v="186.5"/>
        <n v="176.34"/>
        <n v="102.06"/>
        <n v="101.82"/>
        <n v="181.95"/>
        <n v="40.229999999999997"/>
        <n v="208.77"/>
        <n v="315.27999999999997"/>
        <n v="428.14"/>
        <n v="383.81"/>
        <n v="1379.3375000000001"/>
        <n v="3355.1"/>
        <n v="121.92"/>
        <n v="1096.17"/>
        <n v="228.41"/>
        <n v="550.61"/>
        <n v="669.01"/>
        <n v="340.7"/>
        <n v="301.60000000000002"/>
        <n v="173.44"/>
        <n v="1373.11"/>
        <n v="71.94"/>
        <n v="16116.33"/>
        <n v="65.61"/>
        <n v="2864.55"/>
        <n v="41.23"/>
        <n v="138.85"/>
        <n v="15251.5"/>
        <n v="918.73950000000002"/>
        <n v="3379.01"/>
        <n v="4965.384"/>
        <n v="3232.68"/>
        <n v="497.4"/>
        <n v="22.6"/>
        <n v="13.3"/>
        <n v="358.41950000000003"/>
        <n v="17034.919999999998"/>
        <n v="855.86500000000001"/>
        <n v="307.49"/>
        <n v="4538.66"/>
        <n v="103.75"/>
        <n v="687.52"/>
        <n v="453.99"/>
        <n v="9473.31"/>
        <n v="877.64"/>
        <n v="189.95"/>
        <n v="180.79"/>
        <n v="560.51"/>
        <n v="190.1"/>
        <n v="62.88"/>
        <n v="28.81"/>
        <n v="191.6"/>
        <n v="119.03"/>
        <n v="393.31"/>
        <n v="1098.5060000000001"/>
        <n v="25.84"/>
        <n v="303.58999999999997"/>
        <n v="215.76"/>
        <n v="1445.6"/>
        <n v="7.75"/>
        <n v="803.26700000000005"/>
        <n v="18421.2"/>
        <n v="468.48"/>
        <n v="284.14"/>
        <n v="191.55"/>
        <n v="446.04"/>
        <n v="938.86"/>
        <n v="3491.71"/>
        <n v="485.16"/>
        <n v="246.63"/>
        <n v="43.65"/>
        <n v="53.34"/>
        <n v="441.58"/>
        <n v="17.89"/>
        <n v="137.18"/>
        <n v="2478.4810000000002"/>
        <n v="15.81"/>
        <n v="2378.8200000000002"/>
        <n v="857.95"/>
        <n v="202.62"/>
        <n v="74.13"/>
        <n v="49.61"/>
        <n v="1211"/>
        <n v="231.7525"/>
        <n v="319.39"/>
        <n v="281.58999999999997"/>
        <n v="3725.53"/>
        <n v="195.03"/>
        <n v="2475.83"/>
        <n v="351.49"/>
        <n v="4924.1350000000002"/>
        <n v="1246.52"/>
        <n v="177.92"/>
        <n v="820.28399999999999"/>
        <n v="119.63"/>
        <n v="455.34"/>
        <n v="2329.6460000000002"/>
        <n v="5610.84"/>
        <n v="25.52"/>
        <n v="185.19"/>
        <n v="1221.6199999999999"/>
        <n v="139.37"/>
        <n v="164.22"/>
        <n v="135.91"/>
        <n v="220.26"/>
        <n v="239.49"/>
        <n v="85.62"/>
        <n v="843.03"/>
        <n v="23.38"/>
        <n v="1819.153"/>
        <n v="3186.77"/>
        <n v="812.06"/>
        <n v="314.20999999999998"/>
        <n v="1561.2204999999999"/>
        <n v="12098.87"/>
        <n v="1323.5435"/>
        <n v="2185.9535000000001"/>
        <n v="4273.8"/>
        <n v="97.48"/>
        <n v="43.56"/>
        <n v="436.3"/>
        <n v="2555.37"/>
        <n v="670.65"/>
        <n v="1447.62"/>
        <n v="334.66"/>
        <n v="763.64850000000001"/>
        <n v="2026.05"/>
        <n v="139.19"/>
        <n v="364.23"/>
        <n v="2723.1"/>
        <n v="478.38"/>
        <n v="347.26749999999998"/>
        <n v="1457.712"/>
        <n v="580.04"/>
        <n v="35.69"/>
        <n v="1462.1614999999999"/>
        <n v="999.89"/>
        <n v="1612.93"/>
        <n v="399.58"/>
        <n v="692.73"/>
        <n v="714.39099999999996"/>
        <n v="195.57"/>
        <n v="48.04"/>
        <n v="730.51"/>
        <n v="337.38"/>
        <n v="345.69"/>
        <n v="2422.721"/>
        <n v="10462.540000000001"/>
        <n v="1133.96"/>
        <n v="30.38"/>
        <n v="838.81"/>
        <n v="709.54"/>
        <n v="167.53"/>
        <n v="1220.08"/>
        <n v="508.38"/>
        <n v="281.08999999999997"/>
        <n v="276.64999999999998"/>
        <n v="1511.7"/>
        <n v="38.58"/>
        <n v="739.07"/>
        <n v="188.07"/>
        <n v="2012.14"/>
        <n v="284.62"/>
        <n v="55.2"/>
        <n v="6245.76"/>
        <n v="3922.96"/>
        <n v="5202.8959999999997"/>
        <n v="29.66"/>
        <n v="1655.3665000000001"/>
        <n v="167.07"/>
        <n v="133.43"/>
        <n v="1835.84"/>
        <n v="446.72"/>
        <n v="1580.6005"/>
        <n v="64.97"/>
        <n v="2040.95"/>
        <n v="198.43"/>
        <n v="1338.12"/>
        <n v="1337.19"/>
        <n v="100.34"/>
        <n v="75.680000000000007"/>
        <n v="79.58"/>
        <n v="9574.82"/>
        <n v="261.94"/>
        <n v="4177.66"/>
        <n v="324.55"/>
        <n v="245.4"/>
        <n v="447.23"/>
        <n v="8901.7800000000007"/>
        <n v="7556.61"/>
        <n v="800"/>
        <n v="88.02"/>
        <n v="352.55"/>
        <n v="3982.42"/>
        <n v="47.48"/>
        <n v="4025.66"/>
        <n v="719.64"/>
        <n v="1794.03"/>
        <n v="5735.79"/>
        <n v="98.24"/>
        <n v="2976.19"/>
        <n v="800.39"/>
        <n v="5288.89"/>
        <n v="817.18"/>
        <n v="8334.0300000000007"/>
        <n v="1049.79"/>
        <n v="193.7"/>
        <n v="1358.7760000000001"/>
        <n v="6803"/>
        <n v="2712.07"/>
        <n v="1409.86"/>
        <n v="5010.7415000000001"/>
        <n v="1042.25"/>
        <n v="1934.6"/>
        <n v="125.41"/>
        <n v="3170.52"/>
        <n v="2488.4769999999999"/>
        <n v="169.48"/>
        <n v="2851.17"/>
        <n v="183.43"/>
        <n v="1835.47"/>
        <n v="30.35"/>
        <n v="476.06"/>
        <n v="296.94"/>
        <n v="1270.73"/>
        <n v="88.38"/>
        <n v="723.3075"/>
        <n v="657.94"/>
        <n v="128.97"/>
        <n v="238.77"/>
        <n v="257.33999999999997"/>
        <n v="451.81"/>
        <n v="38.56"/>
        <n v="6034.68"/>
        <n v="272.89249999999998"/>
        <n v="225.37"/>
        <n v="1751.08"/>
        <n v="1494.27"/>
        <n v="184.07"/>
        <n v="75.73"/>
        <n v="216.08"/>
        <n v="375.52"/>
        <n v="1098.1489999999999"/>
        <n v="15.64"/>
        <n v="339.03"/>
        <n v="11002.66"/>
        <n v="30.17"/>
        <n v="994.47450000000003"/>
        <n v="465.52"/>
        <n v="98.39"/>
        <n v="49.58"/>
        <n v="1158.6010000000001"/>
        <n v="1939.65"/>
        <n v="112.12"/>
        <n v="3206.9650000000001"/>
        <n v="312.63"/>
        <n v="441.4"/>
        <n v="7680.29"/>
        <n v="36.26"/>
        <n v="3427.31"/>
        <n v="893.13750000000005"/>
        <n v="118.36"/>
        <n v="1519.9"/>
        <n v="495.1"/>
        <n v="127.16"/>
        <n v="2869.44"/>
        <n v="144.84"/>
        <n v="2445.212"/>
        <n v="1031.23"/>
        <n v="952.21"/>
        <n v="816.23"/>
        <n v="260.77"/>
        <n v="269.14"/>
        <n v="2172.7020000000002"/>
        <n v="1032.0274999999999"/>
        <n v="365.93"/>
        <n v="140.31"/>
        <n v="154.24"/>
        <n v="614.15"/>
        <n v="135.88"/>
        <n v="589.24"/>
        <n v="233.05"/>
        <n v="19224.919999999998"/>
        <n v="778.62"/>
        <n v="2175.2179999999998"/>
        <n v="315.42"/>
        <n v="84.74"/>
        <n v="98.57"/>
        <n v="279.83"/>
        <n v="126.87"/>
        <n v="3662.16"/>
        <n v="329.37"/>
        <n v="6717.7839999999997"/>
        <n v="533.25"/>
        <n v="561.66"/>
        <n v="729.57"/>
        <n v="24639.8"/>
        <n v="1873.3489999999999"/>
        <n v="1851.62"/>
        <n v="200.38"/>
        <n v="2022.18"/>
        <n v="2339.52"/>
        <n v="921.3"/>
        <n v="1871.13"/>
        <n v="54.79"/>
        <n v="7319.85"/>
        <n v="481.27"/>
        <n v="707.44"/>
        <n v="586.61900000000003"/>
        <n v="231.27"/>
        <n v="187.92"/>
        <n v="251.3"/>
        <n v="104.89"/>
        <n v="6130.9"/>
        <n v="193.20500000000001"/>
        <n v="289.52999999999997"/>
        <n v="70.45"/>
        <n v="318.27999999999997"/>
        <n v="469.43799999999999"/>
        <n v="322.8"/>
        <n v="17129.97"/>
        <n v="110.2"/>
        <n v="1854.94"/>
        <n v="54.86"/>
        <n v="659.5"/>
        <n v="323.91000000000003"/>
        <n v="185.59"/>
        <n v="7168.15"/>
        <n v="4177.5200000000004"/>
        <n v="391.23"/>
        <n v="3351.08"/>
        <n v="2753.07"/>
        <n v="1060.3399999999999"/>
        <n v="101.57"/>
        <n v="2361.1"/>
        <n v="12570.74"/>
        <n v="118.97"/>
        <n v="5144.9399999999996"/>
        <n v="2557.5100000000002"/>
        <n v="103.8"/>
        <n v="174.9"/>
        <n v="185.16"/>
        <n v="1397.383"/>
        <n v="517.98"/>
        <n v="314.95999999999998"/>
        <n v="2820.6995000000002"/>
        <n v="3339.65"/>
        <n v="413.83"/>
        <n v="1561.96"/>
        <n v="4260.7299999999996"/>
        <n v="3016.85"/>
        <n v="48.5"/>
        <n v="717.29"/>
        <n v="523.11"/>
        <n v="627.12"/>
        <n v="4096.21"/>
        <n v="913.41"/>
        <n v="202.89"/>
        <n v="120.03"/>
        <n v="226.68"/>
        <n v="4480.8900000000003"/>
        <n v="506.73"/>
        <n v="4935.72"/>
        <n v="83.87"/>
        <n v="2435.3200000000002"/>
        <n v="4242.76"/>
        <n v="1396.75"/>
        <n v="25.34"/>
        <n v="1512.25"/>
        <n v="3331.81"/>
        <n v="43.23"/>
        <n v="3051.27"/>
        <n v="3249.09"/>
        <n v="178.57"/>
        <n v="128.86000000000001"/>
        <n v="60.36"/>
        <n v="1623.09"/>
        <n v="1079.19"/>
        <n v="198.08"/>
        <n v="184.09"/>
        <n v="4181.82"/>
        <n v="2522.21"/>
        <n v="3548.67"/>
        <n v="19.05"/>
        <n v="423.3"/>
        <n v="171.52"/>
        <n v="36.369999999999997"/>
        <n v="50.97"/>
        <n v="4.99"/>
        <n v="44.08"/>
        <n v="147.46"/>
        <n v="103.48"/>
        <n v="1209.1679999999999"/>
        <n v="442.31"/>
        <n v="967.78"/>
        <n v="1538.33"/>
        <n v="675.71"/>
        <n v="479.84"/>
        <n v="303.07"/>
        <n v="833.92650000000003"/>
        <n v="12612.66"/>
        <n v="2168.0500000000002"/>
        <n v="1661.8"/>
        <n v="144.55000000000001"/>
        <n v="2366.1799999999998"/>
        <n v="182.64"/>
        <n v="736.17"/>
        <n v="292.97800000000001"/>
        <n v="3615.8404999999998"/>
        <n v="230.23"/>
        <n v="298.52"/>
        <n v="667.35"/>
        <n v="1677.27"/>
        <n v="1321.55"/>
        <n v="2702.3"/>
        <n v="1556.08"/>
        <n v="1449.45"/>
        <n v="234.37"/>
        <n v="1000.3565"/>
        <n v="1702.499"/>
        <n v="584.41999999999996"/>
        <n v="1305.8499999999999"/>
        <n v="7667.78"/>
        <n v="185.69"/>
        <n v="7869.22"/>
        <n v="3610.85"/>
        <n v="1610.42"/>
        <n v="200.08"/>
        <n v="790.24"/>
        <n v="2475.08"/>
        <n v="912.44"/>
        <n v="131.65"/>
        <n v="73.36"/>
        <n v="3630.1460000000002"/>
        <n v="1053.8399999999999"/>
        <n v="22.85"/>
        <n v="280.45"/>
        <n v="357.96"/>
        <n v="310.99"/>
        <n v="58.86"/>
        <n v="12007.05"/>
        <n v="75.72"/>
        <n v="225.21"/>
        <n v="1837.15"/>
        <n v="498.28"/>
        <n v="173.47"/>
        <n v="540.22"/>
        <n v="2035.393"/>
        <n v="8719.69"/>
        <n v="2832.88"/>
        <n v="30.83"/>
        <n v="331.53"/>
        <n v="224.58"/>
        <n v="365.77"/>
        <n v="1546.8"/>
        <n v="176.5"/>
        <n v="16073.03"/>
        <n v="4257.2759999999998"/>
        <n v="3457.56"/>
        <n v="700.46"/>
        <n v="461.4"/>
        <n v="335.35"/>
        <n v="148.31"/>
        <n v="153.28"/>
        <n v="45.8"/>
        <n v="283.20999999999998"/>
        <n v="284.92"/>
        <n v="64.13"/>
        <n v="2173.2600000000002"/>
        <n v="109.18"/>
        <n v="398.86"/>
        <n v="28.59"/>
        <n v="390.46"/>
        <n v="113.43"/>
        <n v="623.29"/>
        <n v="40.340000000000003"/>
        <n v="2543.9499999999998"/>
        <n v="87.11"/>
        <n v="261"/>
        <n v="127.56"/>
        <n v="431.06"/>
        <n v="34.93"/>
        <n v="259.58999999999997"/>
        <n v="796.14"/>
        <n v="907.18"/>
        <n v="822.34950000000003"/>
        <n v="121"/>
        <n v="142.96"/>
        <n v="1484.1849999999999"/>
        <n v="1276.17"/>
        <n v="116.55"/>
        <n v="82.72"/>
        <n v="106.64"/>
        <n v="8270.57"/>
        <n v="1069.6400000000001"/>
        <n v="2447.65"/>
        <n v="51.21"/>
        <n v="271.77999999999997"/>
        <n v="26.53"/>
        <n v="5133.9234999999999"/>
        <n v="557.03"/>
        <n v="2195.5500000000002"/>
        <n v="1386.6"/>
        <n v="1083.3699999999999"/>
        <n v="302.39999999999998"/>
        <n v="545.38"/>
        <n v="268.08999999999997"/>
        <n v="129.71"/>
        <n v="561.05999999999995"/>
        <n v="4072.01"/>
        <n v="168.25"/>
        <n v="320.02999999999997"/>
        <n v="1379.34"/>
        <n v="182.89"/>
        <n v="12043.88"/>
        <n v="195.12"/>
        <n v="136.63"/>
        <n v="298.3"/>
        <n v="1120.27"/>
        <n v="2052.83"/>
        <n v="336.84"/>
        <n v="1279.25"/>
        <n v="620.45000000000005"/>
        <n v="255.74"/>
        <n v="173.08"/>
        <n v="2213.92"/>
        <n v="3492.6585"/>
        <n v="3681.7494999999999"/>
        <n v="157.49"/>
        <n v="767.04"/>
        <n v="321.70999999999998"/>
        <n v="254.12"/>
        <n v="24.96"/>
        <n v="92.25"/>
        <n v="968.23500000000001"/>
        <n v="5418.68"/>
        <n v="103.11"/>
        <n v="1599.0709999999999"/>
        <n v="540.64"/>
        <n v="13.5"/>
        <n v="4261.9399999999996"/>
        <n v="763.12"/>
        <n v="19269.05"/>
        <n v="7668.55"/>
        <n v="10330.94"/>
        <n v="599.52"/>
        <n v="676.13"/>
        <n v="2657.56"/>
        <n v="176.24"/>
        <n v="61.02"/>
        <n v="878.77"/>
        <n v="7807.45"/>
        <n v="86.64"/>
        <n v="467.15"/>
        <n v="436.17"/>
        <n v="211.44"/>
        <n v="43.49"/>
        <n v="471.24"/>
        <n v="2854.76"/>
        <n v="893.29"/>
        <n v="4335.34"/>
        <n v="1150.5345"/>
        <n v="160.68"/>
        <n v="701.94"/>
        <n v="5144.8715000000002"/>
        <n v="188.44"/>
        <n v="141.96"/>
        <n v="568.33550000000002"/>
        <n v="1265.4970000000001"/>
        <n v="2051.0160000000001"/>
        <n v="23.93"/>
        <n v="2027.55"/>
        <n v="131.94"/>
        <n v="1168.1500000000001"/>
        <n v="751.77"/>
        <n v="85.74"/>
        <n v="2031.98"/>
        <n v="321.63"/>
        <n v="732.72"/>
        <n v="687.47"/>
        <n v="5677.87"/>
        <n v="253.38"/>
        <n v="29.79"/>
        <n v="679.65"/>
        <n v="15.45"/>
        <n v="148.16999999999999"/>
        <n v="2207.9"/>
        <n v="51.65"/>
        <n v="78.22"/>
        <n v="139.93"/>
        <n v="323.11"/>
        <n v="65.099999999999994"/>
        <n v="192.81399999999999"/>
        <n v="163.75"/>
        <n v="162.38999999999999"/>
        <n v="2526.54"/>
        <n v="4011.65"/>
        <n v="1243.52"/>
        <n v="278.66000000000003"/>
        <n v="653.44000000000005"/>
        <n v="1727.79"/>
        <n v="42.22"/>
        <n v="491.85"/>
        <n v="42.89"/>
        <n v="1966.26"/>
        <n v="125.9"/>
        <n v="438.93"/>
        <n v="226.5"/>
        <n v="140.66"/>
        <n v="55.35"/>
        <n v="700.35"/>
        <n v="195.04"/>
        <n v="146.68"/>
        <n v="67.58"/>
        <n v="670.94"/>
        <n v="1097.5999999999999"/>
        <n v="102.46"/>
        <n v="12.2"/>
        <n v="3636.37"/>
        <n v="9396.27"/>
        <n v="3072.86"/>
        <n v="134.81"/>
        <n v="2048.5680000000002"/>
        <n v="5488.5264999999999"/>
        <n v="305.82"/>
        <n v="1038.4000000000001"/>
        <n v="167.37"/>
        <n v="592.54"/>
        <n v="1026.6385"/>
        <n v="66.88"/>
        <n v="447.34"/>
        <n v="187.55"/>
        <n v="26.11"/>
        <n v="14647.26"/>
        <n v="11481.03"/>
        <n v="1661.04"/>
        <n v="164.5"/>
        <n v="91.15"/>
        <n v="171.48"/>
        <n v="839.19"/>
        <n v="203.48"/>
        <n v="162.15450000000001"/>
        <n v="8468.6299999999992"/>
        <n v="213.75"/>
        <n v="234.24"/>
        <n v="38.24"/>
        <n v="1711.79"/>
        <n v="51.66"/>
        <n v="107.73"/>
        <n v="783.48"/>
        <n v="55"/>
        <n v="77.19"/>
        <n v="125.57"/>
        <n v="268.71050000000002"/>
        <n v="773.44"/>
        <n v="8407.08"/>
        <n v="740.49"/>
        <n v="346.42"/>
        <n v="295.45"/>
        <n v="1484.49"/>
        <n v="881.84"/>
        <n v="677.51800000000003"/>
        <n v="5067.5725000000002"/>
        <n v="4679.1000000000004"/>
        <n v="108.21"/>
        <n v="73.069999999999993"/>
        <n v="176.77"/>
        <n v="44.74"/>
        <n v="90.78"/>
        <n v="48.84"/>
        <n v="1579.028"/>
        <n v="49.14"/>
        <n v="695.99"/>
        <n v="193.16"/>
        <n v="2030.44"/>
        <n v="27875.54"/>
        <n v="6568.0240000000003"/>
        <n v="9013.58"/>
        <n v="175.42"/>
        <n v="384.9"/>
        <n v="39.42"/>
        <n v="742.05"/>
        <n v="1305.31"/>
        <n v="225.14"/>
        <n v="251.75"/>
        <n v="1559.7755"/>
        <n v="795.74"/>
        <n v="125.31"/>
        <n v="110.64"/>
        <n v="11277.05"/>
        <n v="182.33"/>
        <n v="4281.13"/>
        <n v="381.1995"/>
        <n v="5677.6090000000004"/>
        <n v="6170.9120000000003"/>
        <n v="311.10000000000002"/>
        <n v="1287.94"/>
        <n v="750.86"/>
        <n v="585.36"/>
        <n v="379.78"/>
        <n v="1050.1600000000001"/>
        <n v="5304.42"/>
        <n v="373.27749999999997"/>
        <n v="54.78"/>
        <n v="277.35000000000002"/>
        <n v="2861.66"/>
        <n v="3.23"/>
        <n v="399.64"/>
        <n v="205.33"/>
        <n v="54.61"/>
        <n v="304.83"/>
        <n v="29.99"/>
        <n v="4043.29"/>
        <n v="870.48"/>
        <n v="1914.16"/>
        <n v="5699.22"/>
        <n v="157.51"/>
        <n v="438.8"/>
        <n v="97.78"/>
        <n v="1384.34"/>
        <n v="102.18"/>
        <n v="206.27"/>
        <n v="4357.1170000000002"/>
        <n v="67.45"/>
        <n v="1822.83"/>
        <n v="2339.84"/>
        <n v="388.13"/>
        <n v="1340.93"/>
        <n v="223.59"/>
        <n v="97.13"/>
        <n v="274.04000000000002"/>
        <n v="158.19"/>
        <n v="801.98"/>
        <n v="414.42"/>
        <n v="717.46799999999996"/>
        <n v="278.68"/>
        <n v="691.59"/>
        <n v="345.2"/>
        <n v="6375.28"/>
        <n v="1809.0125"/>
        <n v="208.04"/>
        <n v="2688.0825"/>
        <n v="622.82000000000005"/>
        <n v="157.26"/>
        <n v="1061.905"/>
        <n v="5205.83"/>
        <n v="214.62"/>
        <n v="5311.973"/>
        <n v="1631.04"/>
        <n v="30.65"/>
        <n v="103.2"/>
        <n v="144.13999999999999"/>
        <n v="7981.2"/>
        <n v="184.77"/>
        <n v="426.64"/>
        <n v="225.06"/>
        <n v="188.23"/>
        <n v="541.95000000000005"/>
        <n v="5610.6120000000001"/>
        <n v="1041.78"/>
        <n v="237.89"/>
        <n v="745.99"/>
        <n v="555.67999999999995"/>
        <n v="425.67"/>
        <n v="125.21"/>
        <n v="924.11149999999998"/>
        <n v="21.45"/>
        <n v="2405.4575"/>
        <n v="1391.7645"/>
        <n v="5347.13"/>
        <n v="178.51"/>
        <n v="31.32"/>
        <n v="98.55"/>
        <n v="6933.45"/>
        <n v="1775.33"/>
        <n v="54.99"/>
        <n v="1811.25"/>
        <n v="122.51"/>
        <n v="1196.2"/>
        <n v="2642.95"/>
        <n v="173.7"/>
        <n v="2846.3609999999999"/>
        <n v="269.57"/>
        <n v="2239.52"/>
        <n v="310.31"/>
        <n v="5423.58"/>
        <n v="617.34"/>
        <n v="1935.25"/>
        <n v="278.5"/>
        <n v="60.76"/>
        <n v="793.85"/>
        <n v="98.94"/>
        <n v="3555.29"/>
        <n v="1452.48"/>
        <n v="50.15"/>
        <n v="136.68"/>
        <n v="285.08"/>
        <n v="75.81"/>
        <n v="1466.95"/>
        <n v="440.23"/>
        <n v="28.75"/>
        <n v="842.19"/>
        <n v="259.71749999999997"/>
        <n v="1005.74"/>
        <n v="1171.232"/>
        <n v="6477.7394999999997"/>
        <n v="185.82"/>
        <n v="151.86000000000001"/>
        <n v="3583.87"/>
        <n v="4951.3599999999997"/>
        <n v="1846.2"/>
        <n v="293.3"/>
        <n v="18.16"/>
        <n v="372.69"/>
        <n v="32.03"/>
        <n v="2389.3000000000002"/>
        <n v="4322.26"/>
        <n v="130.43"/>
        <n v="222.25800000000001"/>
        <n v="122.74"/>
        <n v="475.58"/>
        <n v="1818.76"/>
        <n v="873.82"/>
        <n v="6366.52"/>
        <n v="29.42"/>
        <n v="46.48"/>
        <n v="3327.84"/>
        <n v="1291.3499999999999"/>
        <n v="1083.4014999999999"/>
        <n v="107.97"/>
        <n v="124.78"/>
        <n v="123.4"/>
        <n v="4701.6899999999996"/>
        <n v="164.02"/>
        <n v="136.81"/>
        <n v="74.989999999999995"/>
        <n v="652.33000000000004"/>
        <n v="9944.49"/>
        <n v="1020.88"/>
        <n v="20.190000000000001"/>
        <n v="64.5"/>
        <n v="1095.27"/>
        <n v="600.86"/>
        <n v="12719.7"/>
        <n v="4416.6509999999998"/>
        <n v="626.07000000000005"/>
        <n v="5875.66"/>
        <n v="2766.8180000000002"/>
        <n v="216.79"/>
        <n v="109.78"/>
        <n v="593.32000000000005"/>
        <n v="88.7"/>
        <n v="902.19"/>
        <n v="657.23199999999997"/>
        <n v="329.06"/>
        <n v="13.44"/>
        <n v="1049.49"/>
        <n v="105.89"/>
        <n v="1004.89"/>
        <n v="465.83"/>
        <n v="1484.89"/>
        <n v="515.37"/>
        <n v="554.32000000000005"/>
        <n v="1073.567"/>
        <n v="951.31"/>
        <n v="90.5"/>
        <n v="140.77000000000001"/>
        <n v="848.19"/>
        <n v="562.15"/>
        <n v="61"/>
        <n v="3559.6129999999998"/>
        <n v="382.65"/>
        <n v="3268.56"/>
        <n v="106.69"/>
        <n v="8367.68"/>
        <n v="74.31"/>
        <n v="506.49"/>
        <n v="123.95"/>
        <n v="22.45"/>
        <n v="131.72"/>
        <n v="368.02449999999999"/>
        <n v="1676.44"/>
        <n v="17.190000000000001"/>
        <n v="142.24"/>
        <n v="65.39"/>
        <n v="124.65"/>
        <n v="1771.67"/>
        <n v="1406.07"/>
        <n v="792.8"/>
        <n v="615.67999999999995"/>
        <n v="15.31"/>
        <n v="782.45050000000003"/>
        <n v="1372.9455"/>
        <n v="2689.48"/>
        <n v="50.93"/>
        <n v="191.43"/>
        <n v="152.28"/>
        <n v="1234.8499999999999"/>
        <n v="1914.65"/>
        <n v="786.26"/>
        <n v="1567.51"/>
        <n v="195.51"/>
        <n v="377.13"/>
        <n v="9293.82"/>
        <n v="80.790000000000006"/>
        <n v="4814.12"/>
        <n v="349.65"/>
        <n v="22.07"/>
        <n v="81.900000000000006"/>
        <n v="5407.31"/>
        <n v="1058.43"/>
        <n v="196.07"/>
        <n v="174.89"/>
        <n v="1803.12"/>
        <n v="1294.04"/>
        <n v="2288.6419999999998"/>
        <n v="77.569999999999993"/>
        <n v="198.7"/>
        <n v="24.36"/>
        <n v="392.57"/>
        <n v="109.37"/>
        <n v="537.87"/>
        <n v="871.25"/>
        <n v="5085.9070000000002"/>
        <n v="37.299999999999997"/>
        <n v="1504.97"/>
        <n v="44.25"/>
        <n v="581.52"/>
        <n v="589.63"/>
        <n v="19.170000000000002"/>
        <n v="47.99"/>
        <n v="485.46"/>
        <n v="163.31049999999999"/>
        <n v="12.8"/>
        <n v="161.66999999999999"/>
        <n v="45.38"/>
        <n v="829.61699999999996"/>
        <n v="4976.6000000000004"/>
        <n v="101.25"/>
        <n v="2062.75"/>
        <n v="71.569999999999993"/>
        <n v="42.31"/>
        <n v="231.08"/>
        <n v="21062.91"/>
        <n v="428.36"/>
        <n v="152.66999999999999"/>
        <n v="487.98"/>
        <n v="1840.8534999999999"/>
        <n v="89.334999999999994"/>
        <n v="7180.83"/>
        <n v="158.46"/>
        <n v="4667.28"/>
        <n v="2116.62"/>
        <n v="264.75"/>
        <n v="1785.74"/>
        <n v="546.4"/>
        <n v="209.12"/>
        <n v="633.55999999999995"/>
        <n v="165.37"/>
        <n v="45.24"/>
        <n v="102.04"/>
        <n v="283.57"/>
        <n v="69.400000000000006"/>
        <n v="639.29999999999995"/>
        <n v="148.05000000000001"/>
        <n v="424.13"/>
        <n v="508.73"/>
        <n v="77.430000000000007"/>
        <n v="397.17"/>
        <n v="292.80799999999999"/>
        <n v="120.77"/>
        <n v="102.5"/>
        <n v="1378.72"/>
        <n v="10.46"/>
        <n v="3201.16"/>
        <n v="201.37"/>
        <n v="563.08000000000004"/>
        <n v="2094.9780000000001"/>
        <n v="215.52"/>
        <n v="1190.8"/>
        <n v="1142.4849999999999"/>
        <n v="7512.03"/>
        <n v="148.12"/>
        <n v="4729.8500000000004"/>
        <n v="308.54000000000002"/>
        <n v="274.32"/>
        <n v="7518.12"/>
        <n v="827.83"/>
        <n v="233.39"/>
        <n v="341.71"/>
        <n v="705.44"/>
        <n v="1382.31"/>
        <n v="1041.72"/>
        <n v="102.24"/>
        <n v="561.91999999999996"/>
        <n v="365.64"/>
        <n v="5.31"/>
        <n v="309.17"/>
        <n v="412.86"/>
        <n v="1246.3634999999999"/>
        <n v="2050.712"/>
        <n v="597.66"/>
        <n v="905.32"/>
        <n v="631.99"/>
        <n v="1403.741"/>
        <n v="177.05"/>
        <n v="163.08000000000001"/>
        <n v="210.46"/>
        <n v="317.85000000000002"/>
        <n v="531.66"/>
        <n v="3460.5625"/>
        <n v="5445.9920000000002"/>
        <n v="104.85"/>
        <n v="852.05"/>
        <n v="195.75"/>
        <n v="182.7"/>
        <n v="141.08000000000001"/>
        <n v="146.69"/>
        <n v="394.27"/>
        <n v="505.08"/>
        <n v="649.23850000000004"/>
        <n v="677.9"/>
        <n v="812.21"/>
        <n v="3632.6"/>
        <n v="378.84"/>
        <n v="1219.19"/>
        <n v="5297.47"/>
        <n v="266.64"/>
        <n v="320.42"/>
        <n v="95.3"/>
        <n v="28.68"/>
        <n v="1911.69"/>
        <n v="245.55"/>
        <n v="120.751"/>
        <n v="14.4"/>
        <n v="1516.13"/>
        <n v="1092.42"/>
        <n v="612.49"/>
        <n v="366.84"/>
        <n v="105.99"/>
        <n v="271.33999999999997"/>
        <n v="130.96"/>
        <n v="6789.9274999999998"/>
        <n v="372.01"/>
        <n v="284.67349999999999"/>
        <n v="81.97"/>
        <n v="856.45"/>
        <n v="6.75"/>
        <n v="3841.72"/>
        <n v="1642.43"/>
        <n v="733.36"/>
        <n v="2004.12"/>
        <n v="66.41"/>
        <n v="270.32"/>
        <n v="361.98"/>
        <n v="2864.1005"/>
        <n v="278.10000000000002"/>
        <n v="583.64"/>
        <n v="90.75"/>
        <n v="43.57"/>
        <n v="2610.8939999999998"/>
        <n v="1124.3"/>
        <n v="927.82"/>
        <n v="139.61000000000001"/>
        <n v="123.37"/>
        <n v="1439.96"/>
        <n v="112.03"/>
        <n v="2039.39"/>
        <n v="4452.6499999999996"/>
        <n v="2833.19"/>
        <n v="286.81"/>
        <n v="146.71"/>
        <n v="475.92"/>
        <n v="777.63"/>
        <n v="606.98"/>
        <n v="301.62"/>
        <n v="141.07"/>
        <n v="136.72"/>
        <n v="82.56"/>
        <n v="1174.94"/>
        <n v="15.04"/>
        <n v="3602.12"/>
        <n v="164.62"/>
        <n v="470.39"/>
        <n v="53.89"/>
        <n v="4225.7700000000004"/>
        <n v="36.65"/>
        <n v="6767.43"/>
        <n v="58.44"/>
        <n v="964.09"/>
        <n v="53.3"/>
        <n v="1222.5899999999999"/>
        <n v="1111.23"/>
        <n v="409.08"/>
        <n v="2046.81"/>
        <n v="553.02"/>
        <n v="104.27"/>
        <n v="385.05"/>
        <n v="19014.240000000002"/>
        <n v="20329.8"/>
        <n v="3685.38"/>
        <n v="284"/>
        <n v="116.84"/>
        <n v="101.13"/>
        <n v="71.239999999999995"/>
        <n v="526.45000000000005"/>
        <n v="984.63149999999996"/>
        <n v="363.16"/>
        <n v="17884.53"/>
        <n v="12571.63"/>
        <n v="2826.9"/>
        <n v="7834.77"/>
        <n v="2150.25"/>
        <n v="448"/>
        <n v="545.71"/>
        <n v="872.97"/>
        <n v="1449.21"/>
        <n v="380.38"/>
        <n v="5740.32"/>
        <n v="336.06"/>
        <n v="116.63"/>
        <n v="23949.51"/>
        <n v="12072.9"/>
        <n v="405.83"/>
        <n v="116.22"/>
        <n v="5606.91"/>
        <n v="327.95"/>
        <n v="299.68"/>
        <n v="765.96"/>
        <n v="29.65"/>
        <n v="926.3"/>
        <n v="85.49"/>
        <n v="801.44"/>
        <n v="3760.3065000000001"/>
        <n v="1194.06"/>
        <n v="2667.92"/>
        <n v="1235.8699999999999"/>
        <n v="965.82"/>
        <n v="1640.9"/>
        <n v="2236.15"/>
        <n v="17.3"/>
        <n v="89.55"/>
        <n v="1082.8"/>
        <n v="149.25"/>
        <n v="10.14"/>
        <n v="1260.2014999999999"/>
        <n v="845.61400000000003"/>
        <n v="321.02"/>
        <n v="137.41999999999999"/>
        <n v="208.78"/>
        <n v="80"/>
        <n v="283.82"/>
        <n v="3819.42"/>
        <n v="6126.93"/>
        <n v="1810.67"/>
        <n v="54.23"/>
        <n v="2251.56"/>
        <n v="295.12"/>
        <n v="147.38999999999999"/>
        <n v="759.84"/>
        <n v="336.29"/>
        <n v="2415.38"/>
        <n v="2660.6104999999998"/>
        <n v="283.8"/>
        <n v="1211.18"/>
        <n v="8273.2795000000006"/>
        <n v="4620.53"/>
        <n v="1485.06"/>
        <n v="2048.7800000000002"/>
        <n v="1078.49"/>
        <n v="10791.38"/>
        <n v="1500.84"/>
        <n v="18561.310000000001"/>
        <n v="703.54"/>
        <n v="67.3"/>
        <n v="98.64"/>
        <n v="104.51"/>
        <n v="94.83"/>
        <n v="1060.0605"/>
        <n v="65.930000000000007"/>
        <n v="353.02"/>
        <n v="2463.2404999999999"/>
        <n v="1848.52"/>
        <n v="1048.3900000000001"/>
        <n v="385.7"/>
        <n v="2071.3395"/>
        <n v="289.94"/>
        <n v="187.14"/>
        <n v="2911.64"/>
        <n v="117.78"/>
        <n v="525"/>
        <n v="373.48"/>
        <n v="101.2"/>
        <n v="287.43"/>
        <n v="3780.16"/>
        <n v="1784.048"/>
        <n v="3086.5115000000001"/>
        <n v="53.14"/>
        <n v="745.48"/>
        <n v="18.260000000000002"/>
        <n v="763.44799999999998"/>
        <n v="1156.6714999999999"/>
        <n v="2174.96"/>
        <n v="2268.91"/>
        <n v="1143.3499999999999"/>
        <n v="609.97"/>
        <n v="18697.240000000002"/>
        <n v="786.13"/>
        <n v="3451.85"/>
        <n v="8704.08"/>
        <n v="1663.83"/>
        <n v="10223.19"/>
        <n v="257.89999999999998"/>
        <n v="312.42"/>
        <n v="2531.35"/>
        <n v="24051.49"/>
        <n v="125.7"/>
        <n v="205.3"/>
        <n v="52.93"/>
        <n v="157.97"/>
        <n v="548.11"/>
        <n v="6900.13"/>
        <n v="2300.4499999999998"/>
        <n v="145.13"/>
        <n v="138.44999999999999"/>
        <n v="245.96"/>
        <n v="178.44"/>
        <n v="193.79"/>
        <n v="192.99"/>
        <n v="313.52"/>
        <n v="11829.4"/>
        <n v="2379.15"/>
        <n v="548.29999999999995"/>
        <n v="63.53"/>
        <n v="53.01"/>
        <n v="395.37"/>
        <n v="2272.56"/>
        <n v="554.88"/>
        <n v="309.64999999999998"/>
        <n v="443.46"/>
        <n v="523.55999999999995"/>
        <n v="152.37"/>
        <n v="2329.4"/>
        <n v="122.35"/>
        <n v="96.03"/>
        <n v="4506.8500000000004"/>
        <n v="1476.12"/>
        <n v="187.28"/>
        <n v="292.75"/>
        <n v="2110.37"/>
        <n v="1094.9105"/>
        <n v="2532.6174999999998"/>
        <n v="1624.67"/>
        <n v="897.42"/>
        <n v="306.02"/>
        <n v="1520.26"/>
        <n v="199.86"/>
        <n v="1888.02"/>
        <n v="688.02"/>
        <n v="322.69"/>
        <n v="813.41"/>
        <n v="2435.5135"/>
        <n v="141.77000000000001"/>
        <n v="512.87"/>
        <n v="2200.64"/>
        <n v="834.21550000000002"/>
        <n v="85.36"/>
        <n v="1326.51"/>
        <n v="1781.11"/>
        <n v="361.94"/>
        <n v="185.32"/>
        <n v="96.75"/>
        <n v="243.23"/>
        <n v="1859.01"/>
        <n v="2894.68"/>
        <n v="434.73"/>
        <n v="73.41"/>
        <n v="43.66"/>
        <n v="134.68"/>
        <n v="1276.04"/>
        <n v="7017.42"/>
        <n v="1609.19"/>
        <n v="26.08"/>
        <n v="319.69"/>
        <n v="279.29000000000002"/>
        <n v="31.6"/>
        <n v="2996.93"/>
        <n v="6.34"/>
        <n v="57.15"/>
        <n v="430.13"/>
        <n v="6693.28"/>
        <n v="7685.62"/>
        <n v="1482.81"/>
        <n v="275.91000000000003"/>
        <n v="1192.93"/>
        <n v="100.13"/>
        <n v="29.05"/>
        <n v="7143.9269999999997"/>
        <n v="806.05"/>
        <n v="90.37"/>
        <n v="11.76"/>
        <n v="18775.759999999998"/>
        <n v="1880.8"/>
        <n v="846.35"/>
        <n v="1976.3945000000001"/>
        <n v="415"/>
        <n v="971.82"/>
        <n v="4345.8599999999997"/>
        <n v="261.54000000000002"/>
        <n v="238.88"/>
        <n v="184.46"/>
        <n v="110.36"/>
        <n v="1235.29"/>
        <n v="1928.327"/>
        <n v="840.24"/>
        <n v="536.83000000000004"/>
        <n v="2149.0300000000002"/>
        <n v="1734.31"/>
        <n v="321.68"/>
        <n v="10253.75"/>
        <n v="971.95"/>
        <n v="16193.16"/>
        <n v="157.33000000000001"/>
        <n v="972.35"/>
        <n v="173.33"/>
        <n v="570.98"/>
        <n v="63.93"/>
        <n v="231.29"/>
        <n v="10168.23"/>
        <n v="884.12750000000005"/>
        <n v="5620.2"/>
        <n v="146.72"/>
        <n v="436.67"/>
        <n v="85.89"/>
        <n v="74.83"/>
        <n v="124.75"/>
        <n v="81.87"/>
        <n v="566.66"/>
        <n v="1646.47"/>
        <n v="1068.79"/>
        <n v="7286.65"/>
        <n v="40.72"/>
        <n v="25313.34"/>
        <n v="1764.97"/>
        <n v="287.13"/>
        <n v="113.3"/>
        <n v="238.34"/>
        <n v="278.27"/>
        <n v="34.590000000000003"/>
        <n v="5029.2160000000003"/>
        <n v="1718.43"/>
        <n v="336.91"/>
        <n v="28761.52"/>
        <n v="14358.64"/>
        <n v="48.26"/>
        <n v="1086.3900000000001"/>
        <n v="8920.08"/>
        <n v="188.7"/>
        <n v="463.42"/>
        <n v="1955.0764999999999"/>
        <n v="20.59"/>
        <n v="2237.7600000000002"/>
        <n v="281.74"/>
        <n v="2746.57"/>
        <n v="217.35"/>
        <n v="1968.47"/>
        <n v="8221.2934999999998"/>
        <n v="1158.26"/>
        <n v="43.96"/>
        <n v="60.19"/>
        <n v="137.84"/>
        <n v="21.01"/>
        <n v="3969.43"/>
        <n v="2882.7069999999999"/>
        <n v="2575.0100000000002"/>
        <n v="1323.31"/>
        <n v="12450.48"/>
        <n v="187.18"/>
        <n v="279.77"/>
        <n v="154.21"/>
        <n v="1331.2239999999999"/>
        <n v="2029.75"/>
        <n v="285.83999999999997"/>
        <n v="104.21"/>
        <n v="1118.396"/>
        <n v="689.67"/>
        <n v="159.74"/>
        <n v="700.95"/>
        <n v="204.07"/>
        <n v="78.17"/>
        <n v="199.93"/>
        <n v="2423.06"/>
        <n v="254.92"/>
        <n v="3645.45"/>
        <n v="9081.98"/>
        <n v="806.08"/>
        <n v="302.05"/>
        <n v="70.02"/>
        <n v="1264.46"/>
        <n v="298.57"/>
        <n v="44.32"/>
        <n v="158.25"/>
        <n v="261.02"/>
        <n v="78.790000000000006"/>
        <n v="3928.25"/>
        <n v="44.99"/>
        <n v="1629.75"/>
        <n v="1711.02"/>
        <n v="69.260000000000005"/>
        <n v="1009.8680000000001"/>
        <n v="121.624"/>
        <n v="929.81"/>
        <n v="65.466999999999999"/>
        <n v="207.42"/>
        <n v="1031.18"/>
        <n v="130.9"/>
        <n v="934.07"/>
        <n v="2433.5300000000002"/>
        <n v="231.65"/>
        <n v="1250.4265"/>
        <n v="503.17"/>
        <n v="235.15"/>
        <n v="260.64"/>
        <n v="1368.03"/>
        <n v="86.79"/>
        <n v="4.97"/>
        <n v="753.8"/>
        <n v="128.59"/>
        <n v="794.58"/>
        <n v="3830.84"/>
        <n v="267.43"/>
        <n v="413.8"/>
        <n v="275.06"/>
        <n v="209.63"/>
        <n v="1236.954"/>
        <n v="4001.4684999999999"/>
        <n v="336.25"/>
        <n v="5287.16"/>
        <n v="1158.45"/>
        <n v="229.26"/>
        <n v="2568.71"/>
        <n v="199.94"/>
        <n v="67.47"/>
        <n v="2029.4960000000001"/>
        <n v="116.14"/>
        <n v="9046.33"/>
        <n v="367.96"/>
        <n v="4890.58"/>
        <n v="129.62"/>
        <n v="82.12"/>
        <n v="634.38"/>
        <n v="16.73"/>
        <n v="125.54"/>
        <n v="6688.11"/>
        <n v="5196.1899999999996"/>
        <n v="50.47"/>
        <n v="370.48"/>
        <n v="3636.91"/>
        <n v="1831.529"/>
        <n v="1614.84"/>
        <n v="207.01"/>
        <n v="34.94"/>
        <n v="875.52"/>
        <n v="2337.89"/>
        <n v="41.18"/>
        <n v="49.89"/>
        <n v="1004.18"/>
        <n v="397.84"/>
        <n v="605.77"/>
        <n v="1480.91"/>
        <n v="441.43"/>
        <n v="171.57"/>
        <n v="1341.963"/>
        <n v="2145.6975000000002"/>
        <n v="2170.3049999999998"/>
        <n v="627.45299999999997"/>
        <n v="5723.24"/>
        <n v="3367.24"/>
        <n v="79.75"/>
        <n v="1118.82"/>
        <n v="3000.88"/>
        <n v="52.39"/>
        <n v="6118.38"/>
        <n v="194.35"/>
        <n v="6742.49"/>
        <n v="7384.54"/>
        <n v="115.17"/>
        <n v="96.52"/>
        <n v="3752.61"/>
        <n v="548.36"/>
        <n v="574.99"/>
        <n v="6250.9359999999997"/>
        <n v="64.37"/>
        <n v="4588.55"/>
        <n v="7264.64"/>
        <n v="125.33"/>
        <n v="9362.73"/>
        <n v="684.66"/>
        <n v="72.819999999999993"/>
        <n v="2752"/>
        <n v="218.29"/>
        <n v="99.65"/>
        <n v="239.35"/>
        <n v="279.63"/>
        <n v="2701.69"/>
        <n v="365.62"/>
        <n v="9107.27"/>
        <n v="109.9"/>
        <n v="31.77"/>
        <n v="208.05"/>
        <n v="440.6"/>
        <n v="315.29000000000002"/>
        <n v="575.56899999999996"/>
        <n v="695.47"/>
        <n v="2084.96"/>
        <n v="297.85000000000002"/>
        <n v="136.1"/>
        <n v="1059.72"/>
        <n v="37.700000000000003"/>
        <n v="1556.55"/>
        <n v="614.34"/>
        <n v="398.76"/>
        <n v="933.21"/>
        <n v="85.77"/>
        <n v="149.31"/>
        <n v="19109.61"/>
        <n v="2569.6264999999999"/>
        <n v="618.19650000000001"/>
        <n v="826.97349999999994"/>
        <n v="167.41"/>
        <n v="14240.76"/>
        <n v="13.52"/>
        <n v="553.3415"/>
        <n v="142.12"/>
        <n v="1418.9559999999999"/>
        <n v="9041.26"/>
        <n v="129.88"/>
        <n v="196.85"/>
        <n v="124.56"/>
        <n v="163.04"/>
        <n v="270.63"/>
        <n v="1583.06"/>
        <n v="241.43"/>
        <n v="1290.2065"/>
        <n v="2441.1405"/>
        <n v="6583.9129999999996"/>
        <n v="37.799999999999997"/>
        <n v="58.64"/>
        <n v="881.50099999999998"/>
        <n v="6045.98"/>
        <n v="161.72"/>
        <n v="183.28"/>
        <n v="136.06"/>
        <n v="2440.2600000000002"/>
        <n v="1008.19"/>
        <n v="1978.3665000000001"/>
        <n v="660.05899999999997"/>
        <n v="827.47"/>
        <n v="306.77"/>
        <n v="667.55"/>
        <n v="2066.63"/>
        <n v="24.72"/>
        <n v="187.78"/>
        <n v="1575.14"/>
        <n v="4108.17"/>
        <n v="900.06"/>
        <n v="15152.55"/>
        <n v="475.9"/>
        <n v="1018.402"/>
        <n v="3337.5165000000002"/>
        <n v="2679.1235000000001"/>
        <n v="65.67"/>
        <n v="1390.6935000000001"/>
        <n v="1155.5835"/>
        <n v="1017.2885"/>
        <n v="461.55"/>
        <n v="137.63999999999999"/>
        <n v="577"/>
        <n v="116.37"/>
        <n v="125.78"/>
        <n v="455.59"/>
        <n v="438.07"/>
        <n v="418.82"/>
        <n v="113.2"/>
        <n v="24.53"/>
        <n v="701.16"/>
        <n v="74.75"/>
        <n v="527.25"/>
        <n v="1844.26"/>
        <n v="376.58"/>
        <n v="12586.19"/>
        <n v="357.01"/>
        <n v="118.06"/>
        <n v="141.27000000000001"/>
        <n v="242.8"/>
        <n v="16.02"/>
        <n v="1541.4580000000001"/>
        <n v="7783.36"/>
        <n v="61.76"/>
        <n v="3503.56"/>
        <n v="754.94"/>
        <n v="1196.8599999999999"/>
        <n v="1280.3399999999999"/>
        <n v="1118.21"/>
        <n v="94.84"/>
        <n v="37.89"/>
        <n v="3234.1"/>
        <n v="2289.92"/>
        <n v="2477.9899999999998"/>
        <n v="48.83"/>
        <n v="260.31"/>
        <n v="1540.77"/>
        <n v="87.09"/>
        <n v="383.57"/>
        <n v="196.1"/>
        <n v="461.1"/>
        <n v="11.01"/>
        <n v="101.34"/>
        <n v="39.44"/>
        <n v="38.26"/>
        <n v="468.46"/>
        <n v="11169.95"/>
        <n v="290.45999999999998"/>
        <n v="92.14"/>
        <n v="8789.5400000000009"/>
        <n v="174.58"/>
        <n v="104.33"/>
        <n v="9708.64"/>
        <n v="28.96"/>
        <n v="257.43"/>
        <n v="173.417"/>
        <n v="1207.4000000000001"/>
        <n v="1745.1179999999999"/>
        <n v="4371.92"/>
        <n v="851.17"/>
        <n v="1553.8679999999999"/>
        <n v="322.45999999999998"/>
        <n v="1085.1600000000001"/>
        <n v="356.95"/>
        <n v="321.57"/>
        <n v="44.64"/>
        <n v="78.47"/>
        <n v="108.42"/>
        <n v="2063.42"/>
        <n v="112.86"/>
        <n v="1289.6199999999999"/>
        <n v="17717.34"/>
        <n v="138.31"/>
        <n v="1143.8800000000001"/>
        <n v="371.95"/>
        <n v="14223.82"/>
        <n v="7522.8"/>
        <n v="10480.272000000001"/>
        <n v="1991.26"/>
        <n v="1551.34"/>
        <n v="588.54"/>
        <n v="612.92999999999995"/>
        <n v="16.079999999999998"/>
        <n v="52.76"/>
        <n v="704.77"/>
        <n v="690.88"/>
        <n v="529.28"/>
        <n v="63.96"/>
        <n v="177.23"/>
        <n v="16.47"/>
        <n v="713.7"/>
        <n v="126.74"/>
        <n v="917.31"/>
        <n v="5824.01"/>
        <n v="173.62"/>
        <n v="691.09"/>
        <n v="240.18"/>
        <n v="690.97"/>
        <n v="55.21"/>
        <n v="10341.469999999999"/>
        <n v="38.299999999999997"/>
        <n v="1427.14"/>
        <n v="188.54"/>
        <n v="9225.65"/>
        <n v="50.35"/>
        <n v="990.73"/>
        <n v="126.88"/>
        <n v="906.64"/>
        <n v="262.77999999999997"/>
        <n v="58.14"/>
        <n v="263.8"/>
        <n v="293.47000000000003"/>
        <n v="142.15"/>
        <n v="1634.98"/>
        <n v="1546.3965000000001"/>
        <n v="882.96"/>
        <n v="230.72"/>
        <n v="965.46"/>
        <n v="408.23"/>
        <n v="51.56"/>
        <n v="4408.6695"/>
        <n v="507.44"/>
        <n v="849.33699999999999"/>
        <n v="934.94050000000004"/>
        <n v="5232.83"/>
        <n v="881.65"/>
        <n v="116.31399999999999"/>
        <n v="262.29000000000002"/>
        <n v="90.05"/>
        <n v="7804.53"/>
        <n v="48.41"/>
        <n v="1554.21"/>
        <n v="653.87099999999998"/>
        <n v="147.05000000000001"/>
        <n v="1295.502"/>
        <n v="1768.13"/>
        <n v="303.90899999999999"/>
        <n v="141.4"/>
        <n v="185.83"/>
        <n v="2537.88"/>
        <n v="2896.99"/>
        <n v="35.58"/>
        <n v="15.7"/>
        <n v="10162.575999999999"/>
        <n v="7731.09"/>
        <n v="5834.6464999999998"/>
        <n v="2360.98"/>
        <n v="102.32"/>
        <n v="729.92"/>
        <n v="82.93"/>
        <n v="14556.67"/>
        <n v="182.2"/>
        <n v="27.44"/>
        <n v="1950.0360000000001"/>
        <n v="750.89"/>
        <n v="50.8"/>
        <n v="3323.44"/>
        <n v="27.9"/>
        <n v="309.3"/>
        <n v="710.32799999999997"/>
        <n v="12028.23"/>
        <n v="2834.96"/>
        <n v="1940.31"/>
        <n v="953.98900000000003"/>
        <n v="291.66000000000003"/>
        <n v="51.14"/>
        <n v="1281.28"/>
        <n v="2744.3609999999999"/>
        <n v="430.84800000000001"/>
        <n v="2932.99"/>
        <n v="114.57"/>
        <n v="6813.93"/>
        <n v="2285.12"/>
        <n v="9194.7999999999993"/>
        <n v="944.76"/>
        <n v="536.25"/>
        <n v="21.32"/>
        <n v="5.73"/>
        <n v="457.51"/>
        <n v="68.319999999999993"/>
        <n v="536.38"/>
        <n v="2332.5954999999999"/>
        <n v="391.87549999999999"/>
        <n v="4829.4534999999996"/>
        <n v="4687.6734999999999"/>
        <n v="716.99"/>
        <n v="31.118500000000001"/>
        <n v="213.06"/>
        <n v="1126.4880000000001"/>
        <n v="1315.74"/>
        <n v="126.62"/>
        <n v="201.36"/>
        <n v="599.1"/>
        <n v="586.11"/>
        <n v="2232.06"/>
        <n v="195.49"/>
        <n v="216.77"/>
        <n v="154.35"/>
        <n v="959.08900000000006"/>
        <n v="1042.06"/>
        <n v="492.71"/>
        <n v="168.39"/>
        <n v="9059.9"/>
        <n v="368.17"/>
        <n v="14.46"/>
        <n v="430.88"/>
        <n v="53.66"/>
        <n v="1131.93"/>
        <n v="1272.83"/>
        <n v="260.37"/>
        <n v="165.36"/>
        <n v="5785.59"/>
        <n v="3238.143"/>
        <n v="56.13"/>
        <n v="299.11"/>
        <n v="6553.45"/>
        <n v="1491.5205000000001"/>
        <n v="72.67"/>
        <n v="66.540000000000006"/>
        <n v="845.32"/>
        <n v="1163.75"/>
        <n v="62.84"/>
        <n v="6408.3"/>
        <n v="1227.18"/>
        <n v="138.75"/>
        <n v="1441.61"/>
        <n v="1564.1614999999999"/>
        <n v="79.64"/>
        <n v="1527.42"/>
        <n v="61.4"/>
        <n v="600.22"/>
        <n v="625.94849999999997"/>
        <n v="38.5"/>
        <n v="92.03"/>
        <n v="11883.2"/>
        <n v="207.19"/>
        <n v="88"/>
        <n v="378.6"/>
        <n v="169.18"/>
        <n v="8252.3919999999998"/>
        <n v="477.39"/>
        <n v="552.08000000000004"/>
        <n v="51.3"/>
        <n v="307.57"/>
        <n v="87.52"/>
        <n v="14861.07"/>
        <n v="5713.48"/>
        <n v="8.48"/>
        <n v="108.73"/>
        <n v="133.4"/>
        <n v="834.0625"/>
        <n v="4669.1899999999996"/>
        <n v="1936.3"/>
        <n v="1219.1465000000001"/>
        <n v="1777.4690000000001"/>
        <n v="826.27"/>
        <n v="157.56"/>
        <n v="1499.5274999999999"/>
        <n v="381.69"/>
        <n v="11747.97"/>
        <n v="197.1"/>
        <n v="5643.49"/>
        <n v="847.82"/>
        <n v="268.94"/>
        <n v="339.49"/>
        <n v="1326.09"/>
        <n v="839.07"/>
        <n v="217.25"/>
        <n v="49.74"/>
        <n v="17.7"/>
        <n v="45.61"/>
        <n v="5993.74"/>
        <n v="1782.68"/>
        <n v="418.34"/>
        <n v="59.08"/>
        <n v="32.49"/>
        <n v="27663.919999999998"/>
        <n v="886.36300000000006"/>
        <n v="69.98"/>
        <n v="188.34"/>
        <n v="1493.8579999999999"/>
        <n v="757.91"/>
        <n v="1965.21"/>
        <n v="7535.96"/>
        <n v="6403.39"/>
        <n v="17"/>
        <n v="11.87"/>
        <n v="1618.31"/>
        <n v="130.66999999999999"/>
        <n v="77.62"/>
        <n v="67.41"/>
        <n v="2860.19"/>
        <n v="38.99"/>
        <n v="1271.0474999999999"/>
        <n v="5428.49"/>
        <n v="6502.46"/>
        <n v="282.48"/>
        <n v="925.8"/>
        <n v="249.59"/>
        <n v="45.63"/>
        <n v="181.83"/>
        <n v="216.3"/>
        <n v="308.52"/>
        <n v="28.55"/>
        <n v="5405.44"/>
        <n v="1592.0415"/>
        <n v="180.56"/>
        <n v="42.21"/>
        <n v="40.26"/>
        <n v="242.28399999999999"/>
        <n v="1795.49"/>
        <n v="926.58"/>
        <n v="128.62"/>
        <n v="424"/>
        <n v="504.79"/>
        <n v="448.23"/>
        <n v="997"/>
        <n v="422.25"/>
        <n v="188.38"/>
        <n v="38.76"/>
        <n v="1374.7"/>
        <n v="516.62"/>
        <n v="1939.66"/>
        <n v="2154.34"/>
        <n v="21.56"/>
        <n v="396.15"/>
        <n v="1090.5999999999999"/>
        <n v="14.96"/>
        <n v="15.69"/>
        <n v="89.99"/>
        <n v="495.5"/>
        <n v="4475.03"/>
        <n v="693.06"/>
        <n v="92.24"/>
        <n v="1290.3699999999999"/>
        <n v="23.18"/>
        <n v="8662.34"/>
        <n v="1756.46"/>
        <n v="5403.37"/>
        <n v="1436.94"/>
        <n v="1760.35"/>
        <n v="5797.68"/>
        <n v="283.58"/>
        <n v="82.15"/>
        <n v="125.8"/>
        <n v="312.03500000000003"/>
        <n v="266.94"/>
        <n v="113.85"/>
        <n v="201.72"/>
        <n v="12125.14"/>
        <n v="1379.98"/>
        <n v="849.51"/>
        <n v="189.49"/>
        <n v="76.36"/>
        <n v="792.76"/>
        <n v="309.9015"/>
        <n v="71.2"/>
        <n v="848.2"/>
        <n v="315.27"/>
        <n v="82.64"/>
        <n v="717.21"/>
        <n v="1262.75"/>
        <n v="1866.12"/>
        <n v="13.42"/>
        <n v="3644.596"/>
        <n v="730.33"/>
        <n v="125.273"/>
        <n v="556.45000000000005"/>
        <n v="7814.59"/>
        <n v="158.99"/>
        <n v="131.5"/>
        <n v="123.82"/>
        <n v="145.15"/>
        <n v="336.48"/>
        <n v="462.36599999999999"/>
        <n v="1223.43"/>
        <n v="1327.59"/>
        <n v="3401.8"/>
        <n v="412.37"/>
        <n v="298.12"/>
        <n v="130.13999999999999"/>
        <n v="1103.67"/>
        <n v="2502.67"/>
        <n v="73.55"/>
        <n v="165.51"/>
        <n v="4804.0384999999997"/>
        <n v="616.01"/>
        <n v="1562.69"/>
        <n v="438.60849999999999"/>
        <n v="438.47"/>
        <n v="81.78"/>
        <n v="4153.0600000000004"/>
        <n v="1566.8"/>
        <n v="17131.36"/>
        <n v="17448.75"/>
        <n v="643.53"/>
        <n v="65.78"/>
        <n v="19342.84"/>
        <n v="1280.73"/>
        <n v="351.12"/>
        <n v="4442.049"/>
        <n v="706.91"/>
        <n v="86.92"/>
        <n v="190.06"/>
        <n v="771.78300000000002"/>
        <n v="3457.99"/>
        <n v="1217.77"/>
        <n v="1279.45"/>
        <n v="1225.52"/>
        <n v="1024.29"/>
        <n v="3900.5309999999999"/>
        <n v="1348.57"/>
        <n v="248.42"/>
        <n v="619.77"/>
        <n v="3351.55"/>
        <n v="121.66"/>
        <n v="343.26"/>
        <n v="229.88"/>
        <n v="1444.96"/>
        <n v="941.62149999999997"/>
        <n v="118.95"/>
        <n v="171.14"/>
        <n v="3814.1709999999998"/>
        <n v="226.15"/>
        <n v="1029.8855000000001"/>
        <n v="858.53"/>
        <n v="539.82000000000005"/>
        <n v="2174.4189999999999"/>
        <n v="297.33999999999997"/>
        <n v="172.34"/>
        <n v="89.04"/>
        <n v="1264.1300000000001"/>
        <n v="17874.259999999998"/>
        <n v="663.24"/>
        <n v="5407.9"/>
        <n v="174.3"/>
        <n v="238.08"/>
        <n v="2320.35"/>
        <n v="2573.29"/>
        <n v="5441.06"/>
        <n v="2645.88"/>
        <n v="906.02"/>
        <n v="127.17"/>
        <n v="140.24"/>
        <n v="170.88"/>
        <n v="1703.8505"/>
        <n v="303.18650000000002"/>
        <n v="1529.0139999999999"/>
        <n v="1731.104"/>
        <n v="304.98"/>
        <n v="390.35"/>
        <n v="131.27000000000001"/>
        <n v="830.28"/>
        <n v="104.24"/>
        <n v="198.13"/>
        <n v="4366.348"/>
        <n v="837.38599999999997"/>
        <n v="196.39"/>
        <n v="111.55"/>
        <n v="3653.22"/>
        <n v="4733.88"/>
        <n v="7837.44"/>
        <n v="181.61"/>
        <n v="26.82"/>
        <n v="29.71"/>
        <n v="223.74"/>
        <n v="1009.8"/>
        <n v="138.05000000000001"/>
        <n v="18.149999999999999"/>
        <n v="464.57"/>
        <n v="756.15"/>
        <n v="2905.3"/>
        <n v="69.569999999999993"/>
        <n v="3089.06"/>
        <n v="20265.22"/>
        <n v="3465.97"/>
        <n v="3335.27"/>
        <n v="110.15"/>
        <n v="1307.8800000000001"/>
        <n v="4956.7839999999997"/>
        <n v="3081.33"/>
        <n v="72.63"/>
        <n v="1553.66"/>
        <n v="134.86000000000001"/>
        <n v="1692.56"/>
        <n v="3276.9965000000002"/>
        <n v="538.14"/>
        <n v="164.41"/>
        <n v="187.20400000000001"/>
        <n v="1882.18"/>
        <n v="525.55499999999995"/>
        <n v="276.029"/>
        <n v="1225.4100000000001"/>
        <n v="92.77"/>
        <n v="65.849999999999994"/>
        <n v="676.24"/>
        <n v="3668.6"/>
        <n v="107.12"/>
        <n v="353.62"/>
        <n v="278.94"/>
        <n v="192.23"/>
        <n v="170.02"/>
        <n v="11.15"/>
        <n v="4502.26"/>
        <n v="2427.25"/>
        <n v="1736.53"/>
        <n v="305.05"/>
        <n v="136.5"/>
        <n v="7778.7579999999998"/>
        <n v="40.869999999999997"/>
        <n v="7.98"/>
        <n v="8363.65"/>
        <n v="458.8"/>
        <n v="309.62"/>
        <n v="375.57"/>
        <n v="325.58"/>
        <n v="6069.05"/>
        <n v="405.53"/>
        <n v="155.16999999999999"/>
        <n v="862.64"/>
        <n v="1942.1735000000001"/>
        <n v="19.2"/>
        <n v="53.18"/>
        <n v="59.76"/>
        <n v="70.13"/>
        <n v="53.33"/>
        <n v="3355.154"/>
        <n v="390.2"/>
        <n v="9.3699999999999992"/>
        <n v="192.8"/>
        <n v="1222.68"/>
        <n v="491.78"/>
        <n v="50.99"/>
        <n v="7640.2250000000004"/>
        <n v="677.43"/>
        <n v="421.36"/>
        <n v="649.46"/>
        <n v="797.98"/>
        <n v="441.80450000000002"/>
        <n v="22.74"/>
        <n v="10.43"/>
        <n v="11266.4"/>
        <n v="1000.78"/>
        <n v="73.900000000000006"/>
        <n v="5544.99"/>
        <n v="543.72"/>
        <n v="197.59"/>
        <n v="71.61"/>
        <n v="127.48"/>
        <n v="306.3"/>
        <n v="163.98"/>
        <n v="3951.6754999999998"/>
        <n v="7663.74"/>
        <n v="14346.73"/>
        <n v="226.18"/>
        <n v="27.05"/>
        <n v="6230.68"/>
        <n v="1391.816"/>
        <n v="411.75"/>
        <n v="1692.03"/>
        <n v="171.68"/>
        <n v="74.25"/>
        <n v="23.23"/>
        <n v="291.67"/>
        <n v="341.1"/>
        <n v="506.84"/>
        <n v="138.66999999999999"/>
        <n v="243.37"/>
        <n v="511.83"/>
        <n v="184.99"/>
        <n v="127.9"/>
        <n v="135.31"/>
        <n v="2946.05"/>
        <n v="603.69000000000005"/>
        <n v="176.15"/>
        <n v="154.62"/>
        <n v="1638.2"/>
        <n v="12685.544"/>
        <n v="450.39"/>
        <n v="1193.1195"/>
        <n v="57.5"/>
        <n v="127.49"/>
        <n v="1648.33"/>
        <n v="1337.08"/>
        <n v="451.32"/>
        <n v="217.66"/>
        <n v="1374.67"/>
        <n v="76.42"/>
        <n v="8673.9"/>
        <n v="583.55999999999995"/>
        <n v="281.47000000000003"/>
        <n v="46.34"/>
        <n v="428.72300000000001"/>
        <n v="1460.42"/>
        <n v="159.71"/>
        <n v="6659.7415000000001"/>
        <n v="269.3"/>
        <n v="28664.52"/>
        <n v="9499.2999999999993"/>
        <n v="431.29"/>
        <n v="294.26"/>
        <n v="130.38"/>
        <n v="170.42"/>
        <n v="132.12"/>
        <n v="635.7405"/>
        <n v="6356.68"/>
        <n v="246.06"/>
        <n v="193.15"/>
        <n v="243.18"/>
        <n v="109.49"/>
        <n v="370.72"/>
        <n v="270.25"/>
        <n v="1558.18"/>
        <n v="17.12"/>
        <n v="1753.51"/>
        <n v="451.09"/>
        <n v="3812.73"/>
        <n v="4605.3599999999997"/>
        <n v="31.87"/>
        <n v="885.94"/>
        <n v="1531.93"/>
        <n v="2130.66"/>
        <n v="374.38"/>
        <n v="1294.0229999999999"/>
        <n v="410.27"/>
        <n v="76.06"/>
        <n v="156.09"/>
        <n v="1557.42"/>
        <n v="18056.68"/>
        <n v="133.07"/>
        <n v="7452.1369999999997"/>
        <n v="157.79"/>
        <n v="119.2"/>
        <n v="7.64"/>
        <n v="306.13"/>
        <n v="1825.42"/>
        <n v="21532.26"/>
        <n v="110.96"/>
        <n v="407.8725"/>
        <n v="3732.25"/>
        <n v="87.68"/>
        <n v="151.49"/>
        <n v="308.22000000000003"/>
        <n v="1900.2260000000001"/>
        <n v="30.1"/>
        <n v="51.39"/>
        <n v="143.78"/>
        <n v="293.52"/>
        <n v="254.93"/>
        <n v="2781.82"/>
        <n v="76.81"/>
        <n v="174.22"/>
        <n v="83.3"/>
        <n v="253.89"/>
        <n v="628.39"/>
        <n v="423.14"/>
        <n v="162.49"/>
        <n v="76.61"/>
        <n v="3780.43"/>
        <n v="13.71"/>
        <n v="17387.650000000001"/>
        <n v="1961.68"/>
        <n v="205.11"/>
        <n v="3981.23"/>
        <n v="6040.22"/>
        <n v="2458.2424999999998"/>
        <n v="121.81"/>
        <n v="136.44999999999999"/>
        <n v="26.68"/>
        <n v="1038.82"/>
        <n v="564.39"/>
        <n v="1146.1099999999999"/>
        <n v="2528.4899999999998"/>
        <n v="4091.152"/>
        <n v="23.84"/>
        <n v="1204.0844999999999"/>
        <n v="59.35"/>
        <n v="83.89"/>
        <n v="1718.87"/>
        <n v="737.38"/>
        <n v="507.18"/>
        <n v="151.19"/>
        <n v="513.74"/>
        <n v="36.799999999999997"/>
        <n v="168.57"/>
        <n v="97.93"/>
        <n v="487.5"/>
        <n v="38.200000000000003"/>
        <n v="184.1"/>
        <n v="1075.9100000000001"/>
        <n v="1176.8589999999999"/>
        <n v="123.16"/>
        <n v="169.13"/>
        <n v="91.43"/>
        <n v="123.75"/>
        <n v="3533.97"/>
        <n v="3821.4045000000001"/>
        <n v="46.44"/>
        <n v="189.19"/>
        <n v="5793.46"/>
        <n v="258.74"/>
        <n v="4558.21"/>
        <n v="4361.6985000000004"/>
        <n v="2227.34"/>
        <n v="139"/>
        <n v="310.52"/>
        <n v="816.11"/>
        <n v="260.13"/>
        <n v="1141.3699999999999"/>
        <n v="894.64"/>
        <n v="138.52000000000001"/>
        <n v="53.94"/>
        <n v="77.989999999999995"/>
        <n v="701.46"/>
        <n v="469.83749999999998"/>
        <n v="823.78"/>
        <n v="13671.94"/>
        <n v="1735.59"/>
        <n v="647.77"/>
        <n v="570.51"/>
        <n v="60.68"/>
        <n v="30.92"/>
        <n v="4992.63"/>
        <n v="48.01"/>
        <n v="1129.0550000000001"/>
        <n v="1646.05"/>
        <n v="142.80000000000001"/>
        <n v="32.51"/>
        <n v="2673.08"/>
        <n v="47.45"/>
        <n v="1302.99"/>
        <n v="396.69"/>
        <n v="563.17999999999995"/>
        <n v="4598.7299999999996"/>
        <n v="275.16000000000003"/>
        <n v="501.32"/>
        <n v="708.83"/>
        <n v="180.43"/>
        <n v="28.05"/>
        <n v="1128.03"/>
        <n v="2899.98"/>
        <n v="1837.44"/>
        <n v="233.38"/>
        <n v="3821.0390000000002"/>
        <n v="1077.8085000000001"/>
        <n v="1734.4"/>
        <n v="2443.3420000000001"/>
        <n v="3722.29"/>
        <n v="73.819999999999993"/>
        <n v="473.88"/>
        <n v="849.03099999999995"/>
        <n v="167.46"/>
        <n v="117.4"/>
        <n v="10278.790000000001"/>
        <n v="71.77"/>
        <n v="210.66"/>
        <n v="5977.63"/>
        <n v="7339.24"/>
        <n v="31.14"/>
        <n v="34.159999999999997"/>
        <n v="662.51"/>
        <n v="6123.94"/>
        <n v="61.18"/>
        <n v="377.02"/>
        <n v="27.99"/>
        <n v="21.07"/>
        <n v="3854.4"/>
        <n v="154.85"/>
        <n v="4941.7725"/>
        <n v="217.69"/>
        <n v="642.66"/>
        <n v="1980.37"/>
        <n v="22.37"/>
        <n v="1541.92"/>
        <n v="5347.9875000000002"/>
        <n v="213.35"/>
        <n v="1824.13"/>
        <n v="151.38"/>
        <n v="41.06"/>
        <n v="23.44"/>
        <n v="28.46"/>
        <n v="138.91"/>
        <n v="709.37"/>
        <n v="115.99"/>
        <n v="302.58999999999997"/>
        <n v="1387.29"/>
        <n v="3635.63"/>
        <n v="206.2"/>
        <n v="67.84"/>
        <n v="2703.45"/>
        <n v="5554.0360000000001"/>
        <n v="490.17"/>
        <n v="43.29"/>
        <n v="10261.25"/>
        <n v="262.08999999999997"/>
        <n v="671.78"/>
        <n v="1243.8800000000001"/>
        <n v="27.06"/>
        <n v="28.11"/>
        <n v="324.2"/>
        <n v="340.68849999999998"/>
        <n v="156.94999999999999"/>
        <n v="11904.55"/>
        <n v="2437.67"/>
        <n v="1438.33"/>
        <n v="223.2"/>
        <n v="1201.51"/>
        <n v="325.8"/>
        <n v="373.33"/>
        <n v="1600.85"/>
        <n v="5549.79"/>
        <n v="24.95"/>
        <n v="220.82"/>
        <n v="630.38"/>
        <n v="5217.79"/>
        <n v="57.04"/>
        <n v="144.03"/>
        <n v="400.25"/>
        <n v="55.49"/>
        <n v="1403.027"/>
        <n v="210.5025"/>
        <n v="196.85149999999999"/>
        <n v="3582.79"/>
        <n v="203.3"/>
        <n v="5510.23"/>
        <n v="2283.2199999999998"/>
        <n v="177.06"/>
        <n v="11365.616"/>
        <n v="76.16"/>
        <n v="500.48"/>
        <n v="1959.43"/>
        <n v="14072.64"/>
        <n v="5437.92"/>
        <n v="340.97"/>
        <n v="23281.05"/>
        <n v="105.13"/>
        <n v="82.06"/>
        <n v="2561.6705000000002"/>
        <n v="1324.09"/>
        <n v="205.52"/>
        <n v="2770.79"/>
        <n v="4324.29"/>
        <n v="343.64"/>
        <n v="156.47"/>
        <n v="1900.47"/>
        <n v="3904.12"/>
        <n v="256.64"/>
        <n v="231.06"/>
        <n v="4671.1495000000004"/>
        <n v="6330.0860000000002"/>
        <n v="6264.1854999999996"/>
        <n v="5410.95"/>
        <n v="44.56"/>
        <n v="152.13999999999999"/>
        <n v="180.92"/>
        <n v="2303.7125000000001"/>
        <n v="41.85"/>
        <n v="112.91"/>
        <n v="2206.17"/>
        <n v="621.12"/>
        <n v="94.46"/>
        <n v="175.92"/>
        <n v="1488.86"/>
        <n v="31.68"/>
        <n v="103.6"/>
        <n v="1095.1099999999999"/>
        <n v="210.86"/>
        <n v="955.29"/>
        <n v="3491.6129999999998"/>
        <n v="375.74"/>
        <n v="3644.6"/>
        <n v="117.91"/>
        <n v="170.35"/>
        <n v="276.75"/>
        <n v="1199.336"/>
        <n v="247.34"/>
        <n v="6637.63"/>
        <n v="928.90549999999996"/>
        <n v="94.35"/>
        <n v="67.239999999999995"/>
        <n v="1669.88"/>
        <n v="978.4"/>
        <n v="461.05"/>
        <n v="5126.4179999999997"/>
        <n v="1010.26"/>
        <n v="741.49"/>
        <n v="525.77"/>
        <n v="33.99"/>
        <n v="1313.64"/>
        <n v="284.58"/>
        <n v="2968.66"/>
        <n v="230.41"/>
        <n v="184.74"/>
        <n v="437.47800000000001"/>
        <n v="5163.0105000000003"/>
        <n v="376.21"/>
        <n v="1078.58"/>
        <n v="1337.81"/>
        <n v="32.35"/>
        <n v="3617.64"/>
        <n v="116.56"/>
        <n v="273.38"/>
        <n v="179.66"/>
        <n v="1893.29"/>
        <n v="3436.9"/>
        <n v="2628.047"/>
        <n v="2130.31"/>
        <n v="10445.950000000001"/>
        <n v="404.54"/>
        <n v="271.14"/>
        <n v="124.89"/>
        <n v="283.13"/>
        <n v="152.55000000000001"/>
        <n v="152.96"/>
        <n v="356.09"/>
        <n v="178.92"/>
        <n v="35.65"/>
        <n v="11230.25"/>
        <n v="79.25"/>
        <n v="193.84"/>
        <n v="73.5"/>
        <n v="1637.78"/>
        <n v="1368.14"/>
        <n v="831.58050000000003"/>
        <n v="65.209999999999994"/>
        <n v="3389.93"/>
        <n v="24.16"/>
        <n v="270.83999999999997"/>
        <n v="266.36"/>
        <n v="89.41"/>
        <n v="2779.2"/>
        <n v="503.32749999999999"/>
        <n v="192.54"/>
        <n v="523.41999999999996"/>
        <n v="156.69999999999999"/>
        <n v="1309.53"/>
        <n v="123.06"/>
        <n v="806.37"/>
        <n v="315.02"/>
        <n v="40.020000000000003"/>
        <n v="650.1395"/>
        <n v="825.82"/>
        <n v="729.75"/>
        <n v="1154.9375"/>
        <n v="205.24"/>
        <n v="4610.2894999999999"/>
        <n v="1417.21"/>
        <n v="128.13999999999999"/>
        <n v="74.069999999999993"/>
        <n v="101.14"/>
        <n v="2010.89"/>
        <n v="67.459999999999994"/>
        <n v="1529.0564999999999"/>
        <n v="313.43"/>
        <n v="390.11"/>
        <n v="189.73"/>
        <n v="748.83"/>
        <n v="11674.968000000001"/>
        <n v="404.3"/>
        <n v="202.64"/>
        <n v="179.26"/>
        <n v="278.8"/>
        <n v="142.1"/>
        <n v="20701.928"/>
        <n v="846.59"/>
        <n v="4647.6899999999996"/>
        <n v="468.95"/>
        <n v="648.26"/>
        <n v="410.43"/>
        <n v="2503.3265000000001"/>
        <n v="1168.28"/>
        <n v="113.33"/>
        <n v="6030.58"/>
        <n v="1360.82"/>
        <n v="139.69"/>
        <n v="301.12"/>
        <n v="539.05999999999995"/>
        <n v="126.58"/>
        <n v="23.7"/>
        <n v="569.91999999999996"/>
        <n v="183.65"/>
        <n v="140.63"/>
        <n v="4872.6674999999996"/>
        <n v="17599.39"/>
        <n v="33.11"/>
        <n v="204.15"/>
        <n v="115.34"/>
        <n v="12457.63"/>
        <n v="823.63"/>
        <n v="413.12"/>
        <n v="286.73"/>
        <n v="836.59"/>
        <n v="979.52"/>
        <n v="854.88"/>
        <n v="211.42"/>
        <n v="891.60749999999996"/>
        <n v="80.27"/>
        <n v="246"/>
        <n v="647.78"/>
        <n v="209.53"/>
        <n v="225.47"/>
        <n v="172.15"/>
        <n v="168.66"/>
        <n v="14.76"/>
        <n v="281.81"/>
        <n v="1815.49"/>
        <n v="999.226"/>
        <n v="73.44"/>
        <n v="1011.16"/>
        <n v="121.09"/>
        <n v="356.27"/>
        <n v="1974.66"/>
        <n v="381.24"/>
        <n v="514.86"/>
        <n v="437.77"/>
        <n v="621.92999999999995"/>
        <n v="123.34"/>
        <n v="1642.47"/>
        <n v="470.11"/>
        <n v="51.23"/>
        <n v="212.12"/>
        <n v="2455.54"/>
        <n v="10854.83"/>
        <n v="4842.21"/>
        <n v="173.78"/>
        <n v="772.26750000000004"/>
        <n v="3896.39"/>
        <n v="218.27"/>
        <n v="100.95"/>
        <n v="197.15"/>
        <n v="2007.24"/>
        <n v="47.44"/>
        <n v="384.41"/>
        <n v="74.05"/>
        <n v="1394.28"/>
        <n v="6862.2370000000001"/>
        <n v="333.3"/>
        <n v="269.93"/>
        <n v="303.62"/>
        <n v="120.22"/>
        <n v="129.77000000000001"/>
        <n v="190.99"/>
        <n v="906.07"/>
        <n v="400.49"/>
        <n v="234.28"/>
        <n v="207.08"/>
        <n v="1779.8915"/>
        <n v="632.54999999999995"/>
        <n v="20.28"/>
        <n v="90.96"/>
        <n v="1997.13"/>
        <n v="49.08"/>
        <n v="1811.55"/>
        <n v="236.19"/>
        <n v="159.5"/>
        <n v="854.14"/>
        <n v="1347.63"/>
        <n v="7164.7434999999996"/>
        <n v="154.18"/>
        <n v="110.31"/>
        <n v="137.51"/>
        <n v="114.53"/>
        <n v="254.76"/>
        <n v="236.68"/>
        <n v="616.5"/>
        <n v="6255.81"/>
        <n v="484.21949999999998"/>
        <n v="1225.3699999999999"/>
        <n v="1199.57"/>
        <n v="601.78"/>
        <n v="158.97"/>
        <n v="138.96"/>
        <n v="294.91000000000003"/>
        <n v="646.07000000000005"/>
        <n v="775.74"/>
        <n v="137.97"/>
        <n v="188.47"/>
        <n v="154.43"/>
        <n v="1971.56"/>
        <n v="126.68"/>
        <n v="7765.13"/>
        <n v="3156.6"/>
        <n v="302.69"/>
        <n v="348.92"/>
        <n v="16.350000000000001"/>
        <n v="221.13"/>
        <n v="742.84"/>
        <n v="764.13"/>
        <n v="2222.61"/>
        <n v="2070.6799999999998"/>
        <n v="99.13"/>
        <n v="49.23"/>
        <n v="70.33"/>
        <n v="134.33000000000001"/>
        <n v="365.24"/>
        <n v="70.319999999999993"/>
        <n v="53.91"/>
        <n v="288.91000000000003"/>
        <n v="5264.48"/>
        <n v="93.54"/>
        <n v="148.65"/>
        <n v="198.21"/>
        <n v="905.08"/>
        <n v="1297.3040000000001"/>
        <n v="1307.184"/>
        <n v="283.17"/>
        <n v="236.17"/>
        <n v="61.77"/>
        <n v="525.4"/>
        <n v="326.89299999999997"/>
        <n v="442.72"/>
        <n v="180.46"/>
        <n v="214.64"/>
        <n v="1390.49"/>
        <n v="46.55"/>
        <n v="103.07"/>
        <n v="896.18050000000005"/>
        <n v="4688.9485000000004"/>
        <n v="178.78"/>
        <n v="175.99"/>
        <n v="822.7"/>
        <n v="221.23"/>
        <n v="4691.2700000000004"/>
        <n v="9261.24"/>
        <n v="2011.6355000000001"/>
        <n v="28.98"/>
        <n v="7547.14"/>
        <n v="224.32"/>
        <n v="804.14"/>
        <n v="482.91"/>
        <n v="546.01"/>
        <n v="417.88"/>
        <n v="567.51"/>
        <n v="2969.6365000000001"/>
        <n v="524.25"/>
        <n v="311.98"/>
        <n v="767.34"/>
        <n v="376.53"/>
        <n v="172.7"/>
        <n v="1082.45"/>
        <n v="1683.57"/>
        <n v="1662.5"/>
        <n v="839.7"/>
        <n v="13571.7"/>
        <n v="26.33"/>
        <n v="1506.8375000000001"/>
        <n v="2926.33"/>
        <n v="40.049999999999997"/>
        <n v="552.87"/>
        <n v="772.41200000000003"/>
        <n v="1025.8800000000001"/>
        <n v="2492.9699999999998"/>
        <n v="877.81"/>
        <n v="1463.42"/>
        <n v="3063.1"/>
        <n v="229.03"/>
        <n v="123.13"/>
        <n v="4644.87"/>
        <n v="627.69000000000005"/>
        <n v="1425.21"/>
        <n v="57.96"/>
        <n v="61.5"/>
        <n v="135.86000000000001"/>
        <n v="6206.16"/>
        <n v="324.3175"/>
        <n v="2954.14"/>
        <n v="140.07"/>
        <n v="449.17"/>
        <n v="79.81"/>
        <n v="3375.3074999999999"/>
        <n v="135.21"/>
        <n v="2020.58"/>
        <n v="5989.0479999999998"/>
        <n v="1533.46"/>
        <n v="225.45"/>
        <n v="1559.5"/>
        <n v="2085.9299999999998"/>
        <n v="876.01"/>
        <n v="129.27000000000001"/>
        <n v="109.23"/>
        <n v="74"/>
        <n v="8467.68"/>
        <n v="288.45"/>
        <n v="325.92"/>
        <n v="1477.39"/>
        <n v="296.82"/>
        <n v="127.74"/>
        <n v="27720.98"/>
        <n v="520.13"/>
        <n v="631.49900000000002"/>
        <n v="5051.8900000000003"/>
        <n v="15.6"/>
        <n v="113.09"/>
        <n v="510.15"/>
        <n v="315.88"/>
        <n v="965.69"/>
        <n v="2162.8164999999999"/>
        <n v="735.09"/>
        <n v="197.56"/>
        <n v="99.36"/>
        <n v="14588.28"/>
        <n v="55.68"/>
        <n v="286.06"/>
        <n v="2675.08"/>
        <n v="17.43"/>
        <n v="2510.71"/>
        <n v="248.1"/>
        <n v="515.65"/>
        <n v="9.69"/>
        <n v="331.99"/>
        <n v="286.26"/>
        <n v="29186.49"/>
        <n v="423.24"/>
        <n v="197.49"/>
        <n v="49.86"/>
        <n v="9172.32"/>
        <n v="1028.1600000000001"/>
        <n v="135.38"/>
        <n v="59.38"/>
        <n v="388.86649999999997"/>
        <n v="109.2"/>
        <n v="5964.19"/>
        <n v="4965.7595000000001"/>
        <n v="744"/>
        <n v="344.25"/>
        <n v="64.77"/>
        <n v="5661.08"/>
        <n v="403.17"/>
        <n v="75.28"/>
        <n v="275.11"/>
        <n v="391.9"/>
        <n v="102.34"/>
        <n v="139.08000000000001"/>
        <n v="1451.59"/>
        <n v="322.61"/>
        <n v="24.3"/>
        <n v="123.93"/>
        <n v="203.99"/>
        <n v="220.45"/>
        <n v="1314.64"/>
        <n v="137.07"/>
        <n v="384.2"/>
        <n v="46.36"/>
        <n v="926.65"/>
        <n v="363.57"/>
        <n v="799.98"/>
        <n v="28.01"/>
        <n v="1761.4"/>
        <n v="4147.47"/>
        <n v="140.56"/>
        <n v="2808.08"/>
        <n v="5318.89"/>
        <n v="160.23349999999999"/>
        <n v="163.78"/>
        <n v="84.64"/>
        <n v="423.04"/>
        <n v="2197.4115000000002"/>
        <n v="255.65"/>
        <n v="1165.33"/>
        <n v="71.319999999999993"/>
        <n v="460.71"/>
        <n v="4650.07"/>
        <n v="211.55"/>
        <n v="8.6"/>
        <n v="141.49"/>
        <n v="279.33"/>
        <n v="497.52"/>
        <n v="2192.4389999999999"/>
        <n v="4799.7884999999997"/>
        <n v="3554.46"/>
        <n v="569.32000000000005"/>
        <n v="356.7"/>
        <n v="520.49"/>
        <n v="2700.41"/>
        <n v="18.920000000000002"/>
        <n v="132.86000000000001"/>
        <n v="4203.88"/>
        <n v="18028.07"/>
        <n v="117.33"/>
        <n v="193.25"/>
        <n v="642.41999999999996"/>
        <n v="866.73"/>
        <n v="3308.28"/>
        <n v="231.35"/>
        <n v="2169.7525000000001"/>
        <n v="84.09"/>
        <n v="254.69"/>
        <n v="94.99"/>
        <n v="1763.6"/>
        <n v="649.71"/>
        <n v="58.63"/>
        <n v="3671.3"/>
        <n v="132.22999999999999"/>
        <n v="5138.335"/>
        <n v="73.64"/>
        <n v="597.44000000000005"/>
        <n v="2403.1370000000002"/>
        <n v="1244.01"/>
        <n v="981.73"/>
        <n v="97.65"/>
        <n v="302.07"/>
        <n v="113.5"/>
        <n v="6004.35"/>
        <n v="182.4"/>
        <n v="1408.34"/>
        <n v="883.37"/>
        <n v="2896.14"/>
        <n v="1785.02"/>
        <n v="36.06"/>
        <n v="1849.8"/>
        <n v="1193.6199999999999"/>
        <n v="269.35000000000002"/>
        <n v="92.15"/>
        <n v="1207.02"/>
        <n v="363.23"/>
        <n v="111.39"/>
        <n v="1885.41"/>
        <n v="5615.4"/>
        <n v="254.02"/>
        <n v="41.52"/>
        <n v="221.42"/>
        <n v="559.75"/>
        <n v="1699.52"/>
        <n v="760.85"/>
        <n v="589.78"/>
        <n v="4326.2700000000004"/>
        <n v="143.85"/>
        <n v="434.62"/>
        <n v="10071.09"/>
        <n v="608.29"/>
        <n v="307.42"/>
        <n v="299.66000000000003"/>
        <n v="327.14999999999998"/>
        <n v="100.4"/>
        <n v="593.62"/>
        <n v="38.520000000000003"/>
        <n v="283.64999999999998"/>
        <n v="5140.08"/>
        <n v="104.82"/>
        <n v="157.94"/>
        <n v="9626.86"/>
        <n v="195.61"/>
        <n v="148.26"/>
        <n v="417.53"/>
        <n v="238.79"/>
        <n v="493.56"/>
        <n v="910.98"/>
        <n v="8218.16"/>
        <n v="127.84"/>
        <n v="931.14949999999999"/>
        <n v="79.040000000000006"/>
        <n v="1330.73"/>
        <n v="6427.18"/>
        <n v="62.03"/>
        <n v="39.01"/>
        <n v="5503.39"/>
        <n v="937.04"/>
        <n v="857.42"/>
        <n v="2.2400000000000002"/>
        <n v="385.99"/>
        <n v="1616.64"/>
        <n v="6396.2"/>
        <n v="106.06"/>
        <n v="1779.87"/>
        <n v="660.27"/>
        <n v="270.23"/>
        <n v="450.66"/>
        <n v="442.76"/>
        <n v="2684.98"/>
        <n v="10.33"/>
        <n v="14.39"/>
        <n v="726.22"/>
        <n v="25.82"/>
        <n v="42.29"/>
        <n v="579.71"/>
        <n v="6048.18"/>
        <n v="8387.1"/>
        <n v="126.02"/>
        <n v="1410.44"/>
        <n v="1003.31"/>
        <n v="68.14"/>
        <n v="615.58000000000004"/>
        <n v="3301.33"/>
        <n v="199.11"/>
        <n v="2388.636"/>
        <n v="1108.366"/>
        <n v="1053.74"/>
        <n v="18235.47"/>
        <n v="2631.107"/>
        <n v="240.14"/>
        <n v="409.97"/>
        <n v="261.17"/>
        <n v="176.26"/>
        <n v="73.05"/>
        <n v="19.57"/>
        <n v="3218.42"/>
        <n v="8122.53"/>
        <n v="950.3"/>
        <n v="4530.96"/>
        <n v="262.89999999999998"/>
        <n v="161.96"/>
        <n v="4655.07"/>
        <n v="10087.6"/>
        <n v="1608.08"/>
        <n v="1457.78"/>
        <n v="10714.78"/>
        <n v="127.32"/>
        <n v="136.18"/>
        <n v="105.48"/>
        <n v="197.21"/>
        <n v="111.37"/>
        <n v="2422.4405000000002"/>
        <n v="772.56"/>
        <n v="59.62"/>
        <n v="676.26"/>
        <n v="163.13999999999999"/>
        <n v="400.57"/>
        <n v="397.55"/>
        <n v="116.11"/>
        <n v="68.94"/>
        <n v="128.56"/>
        <n v="269.66000000000003"/>
        <n v="252.99"/>
        <n v="74.040000000000006"/>
        <n v="1162.4005"/>
        <n v="306.92"/>
        <n v="168.9"/>
        <n v="84.47"/>
        <n v="164.1"/>
        <n v="356.72"/>
        <n v="3872.87"/>
        <n v="11.81"/>
        <n v="142.18"/>
        <n v="1316.87"/>
        <n v="249.48"/>
        <n v="3064.6579999999999"/>
        <n v="4211"/>
        <n v="19.34"/>
        <n v="13608.83"/>
        <n v="89.32"/>
        <n v="214.19"/>
        <n v="4680.8900000000003"/>
        <n v="5296.19"/>
        <n v="2414.9944999999998"/>
        <n v="6888.6634999999997"/>
        <n v="720.61300000000006"/>
        <n v="3093.76"/>
        <n v="167.55"/>
        <n v="6335.8575000000001"/>
        <n v="680.85850000000005"/>
        <n v="8581.25"/>
        <n v="135.99"/>
        <n v="29.31"/>
        <n v="80.260000000000005"/>
        <n v="353.52"/>
        <n v="4896.93"/>
        <n v="289.19"/>
        <n v="3046.01"/>
        <n v="98.82"/>
        <n v="2507.48"/>
        <n v="24.91"/>
        <n v="1131.1500000000001"/>
        <n v="7656.3040000000001"/>
        <n v="1453.704"/>
        <n v="1266.72"/>
        <n v="197.93"/>
        <n v="320.26"/>
        <n v="90.58"/>
        <n v="272.39"/>
        <n v="169.4"/>
        <n v="276.5"/>
        <n v="1491.8264999999999"/>
        <n v="449.42"/>
        <n v="302.08999999999997"/>
        <n v="4253.009"/>
        <n v="1210.0515"/>
        <n v="3397.72"/>
        <n v="49.59"/>
        <n v="187.83"/>
        <n v="12343.07"/>
        <n v="206.34"/>
        <n v="315.79199999999997"/>
        <n v="366.87"/>
        <n v="155.72999999999999"/>
        <n v="4805.92"/>
        <n v="232.67"/>
        <n v="6350.29"/>
        <n v="932.89200000000005"/>
        <n v="27"/>
        <n v="3702.92"/>
        <n v="24.77"/>
        <n v="460.58949999999999"/>
        <n v="508.49"/>
        <n v="3832.37"/>
        <n v="27.01"/>
        <n v="53.99"/>
        <n v="2296.7600000000002"/>
        <n v="196.98"/>
        <n v="12979.1"/>
        <n v="33.96"/>
        <n v="7922.69"/>
        <n v="21555.599999999999"/>
        <n v="2912.0149999999999"/>
        <n v="1756.6949999999999"/>
        <n v="220.97"/>
        <n v="39.49"/>
        <n v="12908.4"/>
        <n v="13.04"/>
        <n v="387"/>
        <n v="109.39"/>
        <n v="766.96349999999995"/>
        <n v="64.86"/>
        <n v="760.24850000000004"/>
        <n v="140.82"/>
        <n v="67.03"/>
        <n v="389.28"/>
        <n v="48.37"/>
        <n v="2018.45"/>
        <n v="4754.08"/>
        <n v="357.43"/>
        <n v="27.32"/>
        <n v="75.14"/>
        <n v="1031.06"/>
        <n v="643.30999999999995"/>
        <n v="266.3"/>
        <n v="4097.1445000000003"/>
        <n v="20596.580000000002"/>
        <n v="522.05999999999995"/>
        <n v="95.38"/>
        <n v="250.7"/>
        <n v="160.52000000000001"/>
        <n v="1218.08"/>
        <n v="330.21"/>
        <n v="209"/>
        <n v="103.9"/>
        <n v="6131.54"/>
        <n v="248.92"/>
        <n v="567.93600000000004"/>
        <n v="12.49"/>
        <n v="102.56"/>
        <n v="4722.83"/>
        <n v="105.07"/>
        <n v="15.87"/>
        <n v="351.27"/>
        <n v="12.61"/>
        <n v="108.87"/>
        <n v="133.65"/>
        <n v="525.67399999999998"/>
        <n v="1907.71"/>
        <n v="149.4"/>
        <n v="2022.65"/>
        <n v="294.04000000000002"/>
        <n v="3116.7714999999998"/>
        <n v="301.57"/>
        <n v="5472.12"/>
        <n v="2629.6640000000002"/>
        <n v="168.95"/>
        <n v="166.8"/>
        <n v="169.93"/>
        <n v="79.02"/>
        <n v="381.79"/>
        <n v="64.430000000000007"/>
        <n v="467"/>
        <n v="1529.3115"/>
        <n v="1230.83"/>
        <n v="342.27"/>
        <n v="577.95000000000005"/>
        <n v="260.51"/>
        <n v="261.38"/>
        <n v="181.13"/>
        <n v="845.7"/>
        <n v="466.28"/>
        <n v="925.03"/>
        <n v="1176.944"/>
        <n v="2036.97"/>
        <n v="642.1"/>
        <n v="789.94"/>
        <n v="5340.5"/>
        <n v="6863.95"/>
        <n v="351.25"/>
        <n v="1119.9100000000001"/>
        <n v="94.52"/>
        <n v="1033.44"/>
        <n v="1124.2439999999999"/>
        <n v="636.5"/>
        <n v="2614.3705"/>
        <n v="206.68"/>
        <n v="21046.74"/>
        <n v="473"/>
        <n v="8185.89"/>
        <n v="136.41999999999999"/>
        <n v="229.51"/>
        <n v="6572.04"/>
        <n v="1051.992"/>
        <n v="325.75"/>
        <n v="1734.72"/>
        <n v="76.89"/>
        <n v="201.14"/>
        <n v="1058.82"/>
        <n v="755.19"/>
        <n v="92.07"/>
        <n v="191.13"/>
        <n v="220.79"/>
        <n v="48.24"/>
        <n v="1105.6600000000001"/>
        <n v="35.51"/>
        <n v="497.2"/>
        <n v="1208.3499999999999"/>
        <n v="590.32000000000005"/>
        <n v="1298.29"/>
        <n v="4245.93"/>
        <n v="1793.24"/>
        <n v="5352.9345000000003"/>
        <n v="8127.51"/>
        <n v="143.667"/>
        <n v="410.15"/>
        <n v="135.72"/>
        <n v="945.03"/>
        <n v="205.88"/>
        <n v="6477.4589999999998"/>
        <n v="473.9855"/>
        <n v="596.55999999999995"/>
        <n v="2632.4755"/>
        <n v="88.1"/>
        <n v="825.8"/>
        <n v="4273.95"/>
        <n v="107.75"/>
        <n v="78.36"/>
        <n v="152.6"/>
        <n v="368.04"/>
        <n v="1596.86"/>
        <n v="651.9"/>
        <n v="682.77"/>
        <n v="1689.1369999999999"/>
        <n v="799.84"/>
        <n v="102.99"/>
        <n v="44.84"/>
        <n v="6766.8559999999998"/>
        <n v="710.33"/>
        <n v="1281.1795"/>
        <n v="1429.088"/>
        <n v="238.25"/>
        <n v="140.69"/>
        <n v="15703.82"/>
        <n v="7789.63"/>
        <n v="153.22999999999999"/>
        <n v="70.91"/>
        <n v="75.39"/>
        <n v="28.82"/>
        <n v="1479.14"/>
        <n v="14493.84"/>
        <n v="3881.89"/>
        <n v="2108.21"/>
        <n v="945.54"/>
        <n v="5122.6099999999997"/>
        <n v="943.44"/>
        <n v="1326.04"/>
        <n v="115.51"/>
        <n v="103.79"/>
        <n v="413.37"/>
        <n v="1721.6410000000001"/>
        <n v="486.43"/>
        <n v="144.94999999999999"/>
        <n v="459.26"/>
        <n v="31.7"/>
        <n v="143.98150000000001"/>
        <n v="362.52"/>
        <n v="338.89"/>
        <n v="122.14"/>
        <n v="502.01"/>
        <n v="4859.37"/>
        <n v="1054.7"/>
        <n v="1143.4285"/>
        <n v="5349.21"/>
        <n v="391.42"/>
        <n v="81.099999999999994"/>
        <n v="125.16"/>
        <n v="68.53"/>
        <n v="258.13"/>
        <n v="4215.83"/>
        <n v="1477.63"/>
        <n v="148.80000000000001"/>
        <n v="19.46"/>
        <n v="477.50450000000001"/>
        <n v="198.72"/>
        <n v="1414.05"/>
        <n v="272.01"/>
        <n v="43.26"/>
        <n v="174.03"/>
        <n v="2405"/>
        <n v="40.1"/>
        <n v="171.5"/>
        <n v="1461.1"/>
        <n v="9.75"/>
        <n v="1223.1099999999999"/>
        <n v="282.07"/>
        <n v="426.03699999999998"/>
        <n v="2039.56"/>
        <n v="241.89"/>
        <n v="52.62"/>
        <n v="20.25"/>
        <n v="83.34"/>
        <n v="7.15"/>
        <n v="1905.79"/>
        <n v="9752.25"/>
        <n v="339.35"/>
        <n v="1758.41"/>
        <n v="278.64999999999998"/>
        <n v="600.79999999999995"/>
        <n v="33.67"/>
        <n v="388.71"/>
        <n v="241.92"/>
        <n v="56.77"/>
        <n v="155.47999999999999"/>
        <n v="189.99"/>
        <n v="22079.47"/>
        <n v="344.24"/>
        <n v="2637.78"/>
        <n v="2143.2154999999998"/>
        <n v="8316.76"/>
        <n v="157.4"/>
        <n v="371.94"/>
        <n v="4346.9799999999996"/>
        <n v="5642.18"/>
        <n v="323.26"/>
        <n v="12805.25"/>
        <n v="157.87"/>
        <n v="646.14"/>
        <n v="1435.32"/>
        <n v="137.77000000000001"/>
        <n v="24233.54"/>
        <n v="380.62"/>
        <n v="6325.65"/>
        <n v="6483.42"/>
        <n v="1135.6400000000001"/>
        <n v="2266.6999999999998"/>
        <n v="230.77"/>
        <n v="415.05500000000001"/>
        <n v="507.58"/>
        <n v="111.9"/>
        <n v="163.36000000000001"/>
        <n v="125.85"/>
        <n v="1856.9694999999999"/>
        <n v="5154.009"/>
        <n v="45.31"/>
        <n v="545.88"/>
        <n v="655.33000000000004"/>
        <n v="6481.0479999999998"/>
        <n v="1258.97"/>
        <n v="321.20999999999998"/>
        <n v="220.78749999999999"/>
        <n v="640.21"/>
        <n v="1502.66"/>
        <n v="288.56"/>
        <n v="435.24"/>
        <n v="1892.848"/>
        <n v="1102.28"/>
        <n v="532.11"/>
        <n v="6077.11"/>
        <n v="1616.87"/>
        <n v="1521.1344999999999"/>
        <n v="2192.63"/>
        <n v="6618.4570000000003"/>
        <n v="6902.51"/>
        <n v="396.6"/>
        <n v="418.03"/>
        <n v="106.03"/>
        <n v="267"/>
        <n v="75.739999999999995"/>
        <n v="336.86"/>
        <n v="208.6"/>
        <n v="2536.1799999999998"/>
        <n v="472.12"/>
        <n v="25.07"/>
        <n v="110.38"/>
        <n v="764.32"/>
        <n v="3443.21"/>
        <n v="1515"/>
        <n v="494.84"/>
        <n v="709.04"/>
        <n v="32.92"/>
        <n v="9544.18"/>
        <n v="94.39"/>
        <n v="978.77"/>
        <n v="667.99800000000005"/>
        <n v="312.25"/>
        <n v="465.9"/>
        <n v="41.7"/>
        <n v="1756.5930000000001"/>
        <n v="66.599999999999994"/>
        <n v="98.88"/>
        <n v="37.9"/>
        <n v="14.85"/>
        <n v="1749.07"/>
        <n v="54.59"/>
        <n v="200.24"/>
        <n v="597.04"/>
        <n v="9248.74"/>
        <n v="261.16000000000003"/>
        <n v="4733.7"/>
        <n v="2718.07"/>
        <n v="155.22"/>
        <n v="73.86"/>
        <n v="79.53"/>
        <n v="4373.8535000000002"/>
        <n v="1680.9770000000001"/>
        <n v="233.2"/>
        <n v="2302.36"/>
        <n v="2484.7455"/>
        <n v="7497.08"/>
        <n v="52.7"/>
        <n v="1134.2"/>
        <n v="293.27"/>
        <n v="3329.27"/>
        <n v="509.49"/>
        <n v="466.35"/>
        <n v="13104.992"/>
        <n v="3023.73"/>
        <n v="337.20350000000002"/>
        <n v="48"/>
        <n v="617.26"/>
        <n v="3532.96"/>
        <n v="152.44"/>
        <n v="1196.7915"/>
        <n v="6831.72"/>
        <n v="13905.88"/>
        <n v="1463.27"/>
        <n v="616.39"/>
        <n v="149.63999999999999"/>
        <n v="1112.1569999999999"/>
        <n v="1865.5885000000001"/>
        <n v="6802.37"/>
        <n v="240.27"/>
        <n v="136.97999999999999"/>
        <n v="225.17"/>
        <n v="240.63"/>
        <n v="27.34"/>
        <n v="534.96"/>
        <n v="683.68"/>
        <n v="223.82"/>
        <n v="1154.8900000000001"/>
        <n v="1154.1400000000001"/>
        <n v="608.33000000000004"/>
        <n v="311.08"/>
        <n v="61.463500000000003"/>
        <n v="3310.9454999999998"/>
        <n v="2731.73"/>
        <n v="5176.2700000000004"/>
        <n v="679.52"/>
        <n v="1875.18"/>
        <n v="3587.72"/>
        <n v="646.54999999999995"/>
        <n v="1806.43"/>
        <n v="5979.84"/>
        <n v="109.29"/>
        <n v="175.76"/>
        <n v="2257.88"/>
        <n v="181.66"/>
        <n v="3922.42"/>
        <n v="1733.3625"/>
        <n v="14960.096"/>
        <n v="49.49"/>
        <n v="404.14949999999999"/>
        <n v="104.94"/>
        <n v="142.97"/>
        <n v="11039.75"/>
        <n v="718.6"/>
        <n v="71.040000000000006"/>
        <n v="4982.9440000000004"/>
        <n v="1383.9190000000001"/>
        <n v="257.75"/>
        <n v="39.69"/>
        <n v="5139.8819999999996"/>
        <n v="544.41"/>
        <n v="844.09"/>
        <n v="1765.64"/>
        <n v="199.24"/>
        <n v="1311.25"/>
        <n v="504.6705"/>
        <n v="156.5"/>
        <n v="10134.549999999999"/>
        <n v="90.15"/>
        <n v="2379.3285000000001"/>
        <n v="3581.52"/>
        <n v="202.42"/>
        <n v="620.23"/>
        <n v="401.37"/>
        <n v="217.42"/>
        <n v="195.11"/>
        <n v="9541.0400000000009"/>
        <n v="614.91"/>
        <n v="416.39"/>
        <n v="671.75"/>
        <n v="2738.7849999999999"/>
        <n v="157.13"/>
        <n v="1617.88"/>
        <n v="195.96"/>
        <n v="1100"/>
        <n v="1323.67"/>
        <n v="554.42949999999996"/>
        <n v="440.92"/>
        <n v="114.94"/>
        <n v="1503.49"/>
        <n v="94.32"/>
        <n v="3.2"/>
        <n v="2337.0300000000002"/>
        <n v="10.62"/>
        <n v="7813.7"/>
        <n v="29345.27"/>
        <n v="114.28"/>
        <n v="164.92"/>
        <n v="1889.04"/>
        <n v="15602.93"/>
        <n v="301.36"/>
        <n v="1901.29"/>
        <n v="305.68"/>
        <n v="176.58"/>
        <n v="1121.8399999999999"/>
        <n v="102.15"/>
        <n v="125.27"/>
        <n v="203.55"/>
        <n v="159.26"/>
        <n v="273.89"/>
        <n v="10567.45"/>
        <n v="5181.08"/>
        <n v="1679.04"/>
        <n v="107.63"/>
        <n v="2055.9699999999998"/>
        <n v="68.66"/>
        <n v="1147.6400000000001"/>
        <n v="436.78"/>
        <n v="8380.2199999999993"/>
        <n v="19325.2"/>
        <n v="40.24"/>
        <n v="156.66"/>
        <n v="1580.57"/>
        <n v="262.31"/>
        <n v="431.37"/>
        <n v="1696.7"/>
        <n v="514.03"/>
        <n v="54.32"/>
        <n v="76.599999999999994"/>
        <n v="4393.75"/>
        <n v="21366.51"/>
        <n v="12.74"/>
        <n v="320.04000000000002"/>
        <n v="136.85"/>
        <n v="88.57"/>
        <n v="73.97"/>
        <n v="52.43"/>
        <n v="138.71"/>
        <n v="254.51"/>
        <n v="431.11"/>
        <n v="54.22"/>
        <n v="75.94"/>
        <n v="667.64"/>
        <n v="41.87"/>
        <n v="10094.43"/>
        <n v="155.78"/>
        <n v="1765.05"/>
        <n v="24.2"/>
        <n v="524.21199999999999"/>
        <n v="531.48"/>
        <n v="1150.3"/>
        <n v="3524.55"/>
        <n v="890.61"/>
        <n v="13.96"/>
        <n v="64.19"/>
        <n v="449.79"/>
        <n v="267.06"/>
        <n v="6648.58"/>
        <n v="472.35"/>
        <n v="450.28"/>
        <n v="953.04549999999995"/>
        <n v="15.61"/>
        <n v="126.57"/>
        <n v="617.21900000000005"/>
        <n v="1947.4265"/>
        <n v="47.11"/>
        <n v="54.8"/>
        <n v="1038.19"/>
        <n v="670.02"/>
        <n v="1127.81"/>
        <n v="6072.1875"/>
        <n v="1413.82"/>
        <n v="56.9"/>
        <n v="66.83"/>
        <n v="308.92"/>
        <n v="118.43"/>
        <n v="3448.6455000000001"/>
        <n v="598.49"/>
        <n v="251.45"/>
        <n v="1733.1"/>
        <n v="782.05"/>
        <n v="7608.88"/>
        <n v="1412.98"/>
        <n v="19539.939999999999"/>
        <n v="2795.0039999999999"/>
        <n v="2573.92"/>
        <n v="1270.03"/>
        <n v="36.4"/>
        <n v="176.35"/>
        <n v="727.64"/>
        <n v="2564.5774999999999"/>
        <n v="382.19"/>
        <n v="341.39"/>
        <n v="194.11"/>
        <n v="750.39"/>
        <n v="1978.4345000000001"/>
        <n v="1717.88"/>
        <n v="18.46"/>
        <n v="183.32"/>
        <n v="170.45"/>
        <n v="268.55"/>
        <n v="350.42"/>
        <n v="330.27"/>
        <n v="686.2"/>
        <n v="1274.5155"/>
        <n v="48.05"/>
        <n v="7341.96"/>
        <n v="8225.24"/>
        <n v="187.13"/>
        <n v="140.37"/>
        <n v="951.09"/>
        <n v="5921.74"/>
        <n v="294.52"/>
        <n v="68.16"/>
        <n v="1212.9280000000001"/>
        <n v="68.42"/>
        <n v="268.58"/>
        <n v="12858.88"/>
        <n v="1280.6500000000001"/>
        <n v="5526.16"/>
        <n v="364.69"/>
        <n v="86.3"/>
        <n v="11764.25"/>
        <n v="25.17"/>
        <n v="208.47"/>
        <n v="3577.11"/>
        <n v="8289.51"/>
        <n v="19"/>
        <n v="2039.33"/>
        <n v="231.21"/>
        <n v="312.05"/>
        <n v="1069.8499999999999"/>
        <n v="5228.2"/>
        <n v="96.07"/>
        <n v="7174.9435000000003"/>
        <n v="1359.74"/>
        <n v="452.15"/>
        <n v="137.5"/>
        <n v="405.33949999999999"/>
        <n v="346.2"/>
        <n v="4152.12"/>
        <n v="85.96"/>
        <n v="1283.68"/>
        <n v="213.49"/>
        <n v="475.52"/>
        <n v="169.46"/>
        <n v="5744.24"/>
        <n v="138.94999999999999"/>
        <n v="315.45"/>
        <n v="10.59"/>
        <n v="7413.29"/>
        <n v="60.02"/>
        <n v="54.3"/>
        <n v="941.13"/>
        <n v="3713.0124999999998"/>
        <n v="543.22"/>
        <n v="813.9"/>
        <n v="1773.86"/>
        <n v="2638.79"/>
        <n v="2893.31"/>
        <n v="211.97"/>
        <n v="3923.27"/>
        <n v="725.8"/>
        <n v="278.01"/>
        <n v="3853.47"/>
        <n v="2544.9850000000001"/>
        <n v="539.21"/>
        <n v="28.23"/>
        <n v="160.11000000000001"/>
        <n v="248.86"/>
        <n v="26622.55"/>
        <n v="1200.1300000000001"/>
        <n v="304.52"/>
        <n v="115.43"/>
        <n v="1756.11"/>
        <n v="72.75"/>
        <n v="116.94"/>
        <n v="92.31"/>
        <n v="311.38"/>
        <n v="6746.3119999999999"/>
        <n v="3800.4"/>
        <n v="389.52"/>
        <n v="510.56"/>
        <n v="317.82"/>
        <n v="28.41"/>
        <n v="761.23"/>
        <n v="3019.41"/>
        <n v="188.93"/>
        <n v="1410.93"/>
        <n v="170.82"/>
        <n v="1609.69"/>
        <n v="4768.59"/>
        <n v="3364.248"/>
        <n v="117.77"/>
        <n v="234.2"/>
        <n v="448.36649999999997"/>
        <n v="2072.12"/>
        <n v="980.07"/>
        <n v="166.17"/>
        <n v="36.74"/>
        <n v="3467.28"/>
        <n v="183.08"/>
        <n v="57.22"/>
        <n v="162"/>
        <n v="3410.1574999999998"/>
        <n v="282.58"/>
        <n v="239.86"/>
        <n v="155.86000000000001"/>
        <n v="1269.79"/>
        <n v="835.55"/>
        <n v="6641.14"/>
        <n v="209.33"/>
        <n v="852.75"/>
        <n v="172.33"/>
        <n v="362.75"/>
        <n v="10469.030000000001"/>
        <n v="1339.25"/>
        <n v="11532.99"/>
        <n v="146.1"/>
        <n v="241.85"/>
        <n v="60.5625"/>
        <n v="61.871499999999997"/>
        <n v="187.88"/>
        <n v="2354.8000000000002"/>
        <n v="192.58"/>
        <n v="279.39999999999998"/>
        <n v="7325.63"/>
        <n v="741.57"/>
        <n v="3668.28"/>
        <n v="5859.25"/>
        <n v="10.39"/>
        <n v="1170.0250000000001"/>
        <n v="2354.15"/>
        <n v="69.38"/>
        <n v="3353.54"/>
        <n v="172.04"/>
        <n v="3531.75"/>
        <n v="1724.82"/>
        <n v="452.28"/>
        <n v="55.82"/>
        <n v="113.14"/>
        <n v="500.5"/>
        <n v="742.8"/>
        <n v="12723.95"/>
        <n v="4962.05"/>
        <n v="120.53"/>
        <n v="2160.27"/>
        <n v="550.92999999999995"/>
        <n v="1319.421"/>
        <n v="169.22"/>
        <n v="1666"/>
        <n v="453.98"/>
        <n v="192.39"/>
        <n v="154.44"/>
        <n v="41.94"/>
        <n v="89.25"/>
        <n v="2323.36"/>
        <n v="1483.49"/>
        <n v="86"/>
        <n v="14729.36"/>
        <n v="4805.3599999999997"/>
        <n v="114.17"/>
        <n v="197.11"/>
        <n v="182.92"/>
        <n v="310.87"/>
        <n v="3849.8"/>
        <n v="243.52"/>
        <n v="198.29"/>
        <n v="251.34"/>
        <n v="202.84"/>
        <n v="1187.864"/>
        <n v="78.39"/>
        <n v="162.57"/>
        <n v="48.91"/>
        <n v="113.98"/>
        <n v="1247.8595"/>
        <n v="88.94"/>
        <n v="278.90199999999999"/>
        <n v="5811.97"/>
        <n v="6815.23"/>
        <n v="12741.81"/>
        <n v="162.58000000000001"/>
        <n v="322.73"/>
        <n v="9843.11"/>
        <n v="172.54"/>
        <n v="275.01"/>
        <n v="250.13"/>
        <n v="437.73"/>
        <n v="380.28"/>
        <n v="171.71"/>
        <n v="7190.06"/>
        <n v="49.18"/>
        <n v="430.41"/>
        <n v="412.62"/>
        <n v="31.35"/>
        <n v="6435.87"/>
        <n v="312.02999999999997"/>
        <n v="145.93"/>
        <n v="260.12"/>
        <n v="163.27000000000001"/>
        <n v="24559.91"/>
        <n v="1217.5"/>
        <n v="336.65"/>
        <n v="441.53"/>
        <n v="236.99"/>
        <n v="4617.3360000000002"/>
        <n v="17605.77"/>
        <n v="1585.6"/>
        <n v="290.68"/>
        <n v="215.85"/>
        <n v="380.34"/>
        <n v="99.1"/>
        <n v="106.78"/>
        <n v="50.85"/>
        <n v="792.21"/>
        <n v="255.31"/>
        <n v="3633.03"/>
        <n v="155.88999999999999"/>
        <n v="901.37400000000002"/>
        <n v="5934.39"/>
        <n v="4072.8175000000001"/>
        <n v="1333.18"/>
        <n v="117.27"/>
        <n v="354.45"/>
        <n v="1684.96"/>
        <n v="8177.07"/>
        <n v="238.43"/>
        <n v="66.92"/>
        <n v="1662.048"/>
        <n v="11460.76"/>
        <n v="1606.4"/>
        <n v="109.58"/>
        <n v="6628.55"/>
        <n v="208.28"/>
        <n v="171.96350000000001"/>
        <n v="24701.119999999999"/>
        <n v="952.47"/>
        <n v="697.5"/>
        <n v="1554.53"/>
        <n v="111.04"/>
        <n v="1494.232"/>
        <n v="377.31"/>
        <n v="11.25"/>
        <n v="1500.17"/>
        <n v="133.69"/>
        <n v="221.08"/>
        <n v="62.77"/>
        <n v="145.41999999999999"/>
        <n v="2080.0349999999999"/>
        <n v="1559.4355"/>
        <n v="23239.96"/>
        <n v="878.75"/>
        <n v="614.35"/>
        <n v="3.63"/>
        <n v="172.99"/>
        <n v="480.73"/>
        <n v="251.11"/>
        <n v="159"/>
        <n v="88.06"/>
        <n v="183.33"/>
        <n v="74.17"/>
        <n v="1035.2"/>
        <n v="207.92"/>
        <n v="463.83"/>
        <n v="320.57"/>
        <n v="6688.66"/>
        <n v="3232.1334999999999"/>
        <n v="685.72050000000002"/>
        <n v="247.45"/>
        <n v="622.72"/>
        <n v="2380.5695000000001"/>
        <n v="220.07"/>
        <n v="1591.89"/>
        <n v="80.599999999999994"/>
        <n v="264.60000000000002"/>
        <n v="3194.05"/>
        <n v="796.08"/>
        <n v="1644.22"/>
        <n v="86.47"/>
        <n v="684.5"/>
        <n v="141.97550000000001"/>
        <n v="3356.7350000000001"/>
        <n v="1751.68"/>
        <n v="299.85000000000002"/>
        <n v="787.63"/>
        <n v="648.58000000000004"/>
        <n v="270.56"/>
        <n v="512.83000000000004"/>
        <n v="2966.13"/>
        <n v="2503.0079999999998"/>
        <n v="362.71"/>
        <n v="869.78"/>
        <n v="2077.1875"/>
        <n v="17965.45"/>
        <n v="314.33999999999997"/>
        <n v="122.02"/>
        <n v="647.80999999999995"/>
        <n v="3982.21"/>
        <n v="66.55"/>
        <n v="258.61"/>
        <n v="1001.17"/>
        <n v="1415.1479999999999"/>
        <n v="1505.67"/>
        <n v="3028.86"/>
        <n v="557.35"/>
        <n v="490.87"/>
        <n v="736.3"/>
        <n v="346.06"/>
        <n v="2357.9085"/>
        <n v="11036.16"/>
        <n v="75.89"/>
        <n v="1650.4110000000001"/>
        <n v="1635.29"/>
        <n v="316.35000000000002"/>
        <n v="809.77"/>
        <n v="62.26"/>
        <n v="89.77"/>
        <n v="299.94"/>
        <n v="58.53"/>
        <n v="116.69"/>
        <n v="169.61"/>
        <n v="1247.9275"/>
        <n v="7703.9665000000005"/>
        <n v="3601.07"/>
        <n v="1713.8"/>
        <n v="538.22"/>
        <n v="3049.6320000000001"/>
        <n v="6170.02"/>
        <n v="61.097999999999999"/>
        <n v="381.6"/>
        <n v="1274.9490000000001"/>
        <n v="37.22"/>
        <n v="638.72"/>
        <n v="455.93"/>
        <n v="105.93"/>
        <n v="1281.3579999999999"/>
        <n v="820.56449999999995"/>
        <n v="3332.06"/>
        <n v="2507.79"/>
        <n v="1024.31"/>
        <n v="38.93"/>
        <n v="1052.68"/>
        <n v="4550.0600000000004"/>
        <n v="2536.31"/>
        <n v="110"/>
        <n v="186.89"/>
        <n v="639.71"/>
        <n v="326.10000000000002"/>
        <n v="435.27"/>
        <n v="723.82"/>
        <n v="2409.96"/>
        <n v="170.374"/>
        <n v="128.27000000000001"/>
        <n v="402.49"/>
        <n v="1754.29"/>
        <n v="136.49"/>
        <n v="516.65"/>
        <n v="821.7885"/>
        <n v="5634.3525"/>
        <n v="4462.2299999999996"/>
        <n v="663.78399999999999"/>
        <n v="225.16"/>
        <n v="115.1"/>
        <n v="115.02"/>
        <n v="542.6"/>
        <n v="13367.82"/>
        <n v="13.53"/>
        <n v="118.63"/>
        <n v="206.28649999999999"/>
        <n v="5008.7610000000004"/>
        <n v="101.9"/>
        <n v="31.18"/>
        <n v="259.17"/>
        <n v="21.99"/>
        <n v="187.33"/>
        <n v="4697.0320000000002"/>
        <n v="96.21"/>
        <n v="68.88"/>
        <n v="76.865499999999997"/>
        <n v="21141.07"/>
        <n v="1616.66"/>
        <n v="2157.3085000000001"/>
        <n v="2592.4319999999998"/>
        <n v="59.85"/>
        <n v="5361.08"/>
        <n v="93.338499999999996"/>
        <n v="673.92"/>
        <n v="159.256"/>
        <n v="2180.23"/>
        <n v="540.55999999999995"/>
        <n v="299.01"/>
        <n v="1884.2080000000001"/>
        <n v="1486.72"/>
        <n v="558.04"/>
        <n v="512.33000000000004"/>
        <n v="56.73"/>
        <n v="341.36"/>
        <n v="37.4"/>
        <n v="6.93"/>
        <n v="271.27"/>
        <n v="70.88"/>
        <n v="4046.25"/>
        <n v="290.3"/>
        <n v="199.8"/>
        <n v="434.11"/>
        <n v="288.89999999999998"/>
        <n v="68.97"/>
        <n v="16313.51"/>
        <n v="4698.5"/>
        <n v="1363"/>
        <n v="347.47"/>
        <n v="57.24"/>
        <n v="282.61"/>
        <n v="7679.5119999999997"/>
        <n v="2409.424"/>
        <n v="433.44"/>
        <n v="203.57"/>
        <n v="425.91"/>
        <n v="322.82"/>
        <n v="21.84"/>
        <n v="8246.86"/>
        <n v="16886.759999999998"/>
        <n v="9758.7000000000007"/>
        <n v="29.41"/>
        <n v="892.38"/>
        <n v="1921.1275000000001"/>
        <n v="894.51"/>
        <n v="1425.06"/>
        <n v="3008.5"/>
        <n v="151.75"/>
        <n v="251.59"/>
        <n v="11.7"/>
        <n v="410.03"/>
        <n v="104.38"/>
        <n v="961.06"/>
        <n v="1435.95"/>
        <n v="1375.3765000000001"/>
        <n v="14300.26"/>
        <n v="423.07"/>
        <n v="11041.42"/>
        <n v="1602.21"/>
        <n v="7666.04"/>
        <n v="1383.9"/>
        <n v="5753.85"/>
        <n v="38.880000000000003"/>
        <n v="261.88"/>
        <n v="409.16"/>
        <n v="145.47999999999999"/>
        <n v="593.73"/>
        <n v="1665.81"/>
        <n v="596.15599999999995"/>
        <n v="4846.68"/>
        <n v="1638.67"/>
        <n v="32.69"/>
        <n v="141.19999999999999"/>
        <n v="64.099999999999994"/>
        <n v="2508.3159999999998"/>
        <n v="1874.37"/>
        <n v="132.02000000000001"/>
        <n v="41.37"/>
        <n v="1875.4145000000001"/>
        <n v="909.82"/>
        <n v="50.69"/>
        <n v="823.98"/>
        <n v="186.02"/>
        <n v="142.44"/>
        <n v="313.85000000000002"/>
        <n v="19461.8"/>
        <n v="364.4"/>
        <n v="1839.4480000000001"/>
        <n v="95.055499999999995"/>
        <n v="170.7"/>
        <n v="1681.6"/>
        <n v="79.930000000000007"/>
        <n v="995.72400000000005"/>
        <n v="830.53"/>
        <n v="167.23"/>
        <n v="64.34"/>
        <n v="693.02"/>
        <n v="4878.6400000000003"/>
        <n v="173.97"/>
        <n v="105.85"/>
        <n v="179.33"/>
        <n v="485.03"/>
        <n v="1476.39"/>
        <n v="44.89"/>
        <n v="265.61"/>
        <n v="863.58299999999997"/>
        <n v="4073.17"/>
        <n v="1961.39"/>
        <n v="218.6"/>
        <n v="186.93"/>
        <n v="141.91999999999999"/>
        <n v="2430.34"/>
        <n v="4.9400000000000004"/>
        <n v="4769.0694999999996"/>
        <n v="930.84"/>
        <n v="1876.09"/>
        <n v="145.26"/>
        <n v="16587.13"/>
        <n v="507.98"/>
        <n v="236.45"/>
        <n v="2853.8834999999999"/>
        <n v="11823.52"/>
        <n v="80.81"/>
        <n v="2671.21"/>
        <n v="6483.26"/>
        <n v="240.74"/>
        <n v="1446.2070000000001"/>
        <n v="2009.05"/>
        <n v="186.44"/>
        <n v="6552.86"/>
        <n v="611.71"/>
        <n v="1334.05"/>
        <n v="33.39"/>
        <n v="317.95"/>
        <n v="435.29"/>
        <n v="102.59"/>
        <n v="15.53"/>
        <n v="66.02"/>
        <n v="618.9"/>
        <n v="238.06"/>
        <n v="1695.65"/>
        <n v="83.31"/>
        <n v="887.94"/>
        <n v="115.78"/>
        <n v="210.22"/>
        <n v="242.13"/>
        <n v="339.81"/>
        <n v="61.46"/>
        <n v="283.5"/>
        <n v="10532.94"/>
        <n v="192.92"/>
        <n v="44.17"/>
        <n v="10.23"/>
        <n v="281"/>
        <n v="2634.8555000000001"/>
        <n v="175.23"/>
        <n v="4374.6864999999998"/>
        <n v="4283.2349999999997"/>
        <n v="1449.3"/>
        <n v="124.71"/>
        <n v="3872.634"/>
        <n v="2376.7105000000001"/>
        <n v="44.1"/>
        <n v="243.06"/>
        <n v="141.69999999999999"/>
        <n v="256.60000000000002"/>
        <n v="123.85"/>
        <n v="963.45"/>
        <n v="4390.0290000000005"/>
        <n v="1194.96"/>
        <n v="20.21"/>
        <n v="131.61000000000001"/>
        <n v="253.15"/>
        <n v="403.73"/>
        <n v="36.86"/>
        <n v="3360.3"/>
        <n v="386.71"/>
        <n v="4771.8900000000003"/>
        <n v="13064.06"/>
        <n v="132.31"/>
        <n v="134.06"/>
        <n v="3977.97"/>
        <n v="86.85"/>
        <n v="306.66300000000001"/>
        <n v="728.02499999999998"/>
        <n v="2796.67"/>
        <n v="57.9"/>
        <n v="135.22999999999999"/>
        <n v="32.31"/>
        <n v="1101.76"/>
        <n v="562.95000000000005"/>
        <n v="86.38"/>
        <n v="355.69"/>
        <n v="12470.31"/>
        <n v="59.99"/>
        <n v="710.86"/>
        <n v="324.83"/>
        <n v="81.58"/>
        <n v="187.39949999999999"/>
        <n v="1032.97"/>
        <n v="137.54"/>
        <n v="5817.88"/>
        <n v="324.52"/>
        <n v="1184.53"/>
        <n v="3683.73"/>
        <n v="75.27"/>
        <n v="6039.1"/>
        <n v="10413.67"/>
        <n v="233.03"/>
        <n v="75.06"/>
        <n v="238.35"/>
        <n v="856.34"/>
        <n v="840.55200000000002"/>
        <n v="225.13"/>
        <n v="4891.8599999999997"/>
        <n v="823.13"/>
        <n v="337.01"/>
        <n v="206.49"/>
        <n v="80.540000000000006"/>
        <n v="569.61"/>
        <n v="6093.2420000000002"/>
        <n v="1407.5150000000001"/>
        <n v="71.489999999999995"/>
        <n v="5404.18"/>
        <n v="430.19"/>
        <n v="1111.008"/>
        <n v="2175.2199999999998"/>
        <n v="174.1"/>
        <n v="693.17"/>
        <n v="1507.16"/>
        <n v="109.43"/>
        <n v="22.28"/>
        <n v="2339.64"/>
        <n v="629.5865"/>
        <n v="221.66"/>
        <n v="21205.5"/>
        <n v="304.64999999999998"/>
        <n v="109.92"/>
        <n v="2732.01"/>
        <n v="480.39"/>
        <n v="816.09"/>
        <n v="184.18"/>
        <n v="2478.88"/>
        <n v="197.45"/>
        <n v="82.98"/>
        <n v="154"/>
        <n v="51.94"/>
        <n v="565.01"/>
        <n v="2703.37"/>
        <n v="1538.17"/>
        <n v="168.99"/>
        <n v="153.01"/>
        <n v="13382.01"/>
        <n v="511.07"/>
        <n v="329.03"/>
        <n v="330.22"/>
        <n v="226.81"/>
        <n v="337.34"/>
        <n v="77.03"/>
        <n v="204.49"/>
        <n v="168.55"/>
        <n v="87.31"/>
        <n v="790.63"/>
        <n v="6730.07"/>
        <n v="15174.95"/>
        <n v="1084.1199999999999"/>
        <n v="67.87"/>
        <n v="542.24"/>
        <n v="3436.7710000000002"/>
        <n v="524.20000000000005"/>
        <n v="2018.68"/>
        <n v="4968.5"/>
        <n v="1932.97"/>
        <n v="476.49"/>
        <n v="669.69"/>
        <n v="370.6"/>
        <n v="341.42"/>
        <n v="1534.7"/>
        <n v="381.39"/>
        <n v="300.2"/>
        <n v="129.06"/>
        <n v="1364.8025"/>
        <n v="1236.6400000000001"/>
        <n v="3400.63"/>
        <n v="604.57600000000002"/>
        <n v="136.61000000000001"/>
        <n v="89.18"/>
        <n v="1540.2850000000001"/>
        <n v="60.17"/>
        <n v="2907.63"/>
        <n v="1610.26"/>
        <n v="2728.65"/>
        <n v="2600.44"/>
        <n v="4800.4399999999996"/>
        <n v="3373.7094999999999"/>
        <n v="271.33"/>
        <n v="103.32"/>
        <n v="6608.24"/>
        <n v="3849.17"/>
        <n v="131.09"/>
        <n v="1817.9"/>
        <n v="1613.84"/>
        <n v="107.93"/>
        <n v="264.63"/>
        <n v="368.99"/>
        <n v="41.39"/>
        <n v="170.46"/>
        <n v="5000.87"/>
        <n v="4278.6099999999997"/>
        <n v="16269.82"/>
        <n v="876.59"/>
        <n v="15.72"/>
        <n v="313.83"/>
        <n v="1307"/>
        <n v="30.89"/>
        <n v="201.59450000000001"/>
        <n v="1824.848"/>
        <n v="68.540000000000006"/>
        <n v="10351.01"/>
        <n v="72.003500000000003"/>
        <n v="904.12"/>
        <n v="48.77"/>
        <n v="1504.22"/>
        <n v="159.24"/>
        <n v="62.45"/>
        <n v="55.02"/>
        <n v="151.09"/>
        <n v="113.89"/>
        <n v="110.67"/>
        <n v="28.32"/>
        <n v="1163.123"/>
        <n v="2773.71"/>
        <n v="2480.9205000000002"/>
        <n v="834.904"/>
        <n v="86.53"/>
        <n v="418.93"/>
        <n v="79.680000000000007"/>
        <n v="199.58"/>
        <n v="455.08"/>
        <n v="2044.2755"/>
        <n v="4158.0725000000002"/>
        <n v="825.63"/>
        <n v="80.59"/>
        <n v="709.91"/>
        <n v="14.68"/>
        <n v="1055.98"/>
        <n v="10145.14"/>
        <n v="1996.16"/>
        <n v="486.63"/>
        <n v="53.46"/>
        <n v="1141.9000000000001"/>
        <n v="5556.18"/>
        <n v="715.4"/>
        <n v="1021.55"/>
        <n v="786.67499999999995"/>
        <n v="388.15"/>
        <n v="963.3"/>
        <n v="570.42999999999995"/>
        <n v="100.08"/>
        <n v="44.51"/>
        <n v="36.31"/>
        <n v="5740.6239999999998"/>
        <n v="2193.9299999999998"/>
        <n v="177.22"/>
        <n v="6559.01"/>
        <n v="812.49800000000005"/>
        <n v="263.37"/>
        <n v="4657.6514999999999"/>
        <n v="4725.0905000000002"/>
        <n v="653.91999999999996"/>
        <n v="118.18"/>
        <n v="286.76"/>
        <n v="166.13"/>
        <n v="55.38"/>
        <n v="1191.73"/>
        <n v="3064.27"/>
        <n v="44.63"/>
        <n v="123.91"/>
        <n v="35.17"/>
        <n v="662.16"/>
        <n v="234.768"/>
        <n v="43.61"/>
        <n v="475.72"/>
        <n v="70.08"/>
        <n v="96.23"/>
        <n v="343.05"/>
        <n v="3.96"/>
        <n v="570.14"/>
        <n v="3060.37"/>
        <n v="25.31"/>
        <n v="2024.0284999999999"/>
        <n v="1014.87"/>
        <n v="945.36"/>
        <n v="17.329999999999998"/>
        <n v="1446.97"/>
        <n v="207.54"/>
        <n v="56.695"/>
        <n v="3295.15"/>
        <n v="43.9"/>
        <n v="3136.2024999999999"/>
        <n v="61.45"/>
        <n v="1090.1099999999999"/>
        <n v="73.7"/>
        <n v="1984.61"/>
        <n v="163.54"/>
        <n v="3259.25"/>
        <n v="2390.54"/>
        <n v="2789.03"/>
        <n v="587.91999999999996"/>
        <n v="11.64"/>
        <n v="120.38"/>
        <n v="2251.9135000000001"/>
        <n v="2368.1680000000001"/>
        <n v="1335.316"/>
        <n v="2171.4639999999999"/>
        <n v="3363.14"/>
        <n v="1679.58"/>
        <n v="1132.5999999999999"/>
        <n v="2101.59"/>
        <n v="7890.89"/>
        <n v="222.43"/>
        <n v="427.32"/>
        <n v="2209.5155"/>
        <n v="3005.74"/>
        <n v="18.97"/>
        <n v="744.64"/>
        <n v="1304.0274999999999"/>
        <n v="364.8"/>
        <n v="26.09"/>
        <n v="71.45"/>
        <n v="4394.78"/>
        <n v="1757.43"/>
        <n v="14.61"/>
        <n v="22145.37"/>
        <n v="2913.1455000000001"/>
        <n v="3338.98"/>
        <n v="246.98"/>
        <n v="665.76250000000005"/>
        <n v="137.26"/>
        <n v="294.89"/>
        <n v="8161.93"/>
        <n v="102.73"/>
        <n v="3114.05"/>
        <n v="1282.49"/>
        <n v="4479.16"/>
        <n v="1314.65"/>
        <n v="246.57"/>
        <n v="1712.66"/>
        <n v="14981.74"/>
        <n v="40.825499999999998"/>
        <n v="5587.2"/>
        <n v="446.06"/>
        <n v="401.39"/>
        <n v="181.32"/>
        <n v="5382.24"/>
        <n v="1035.95"/>
        <n v="4744.6400000000003"/>
        <n v="34.22"/>
        <n v="607.13"/>
        <n v="575.11"/>
        <n v="335.64"/>
        <n v="28.73"/>
        <n v="707.3"/>
        <n v="67.88"/>
        <n v="50.42"/>
        <n v="273.44"/>
        <n v="461.89"/>
        <n v="2980.3719999999998"/>
        <n v="236.46"/>
        <n v="372.09"/>
        <n v="4201.47"/>
        <n v="55.66"/>
        <n v="2045.066"/>
        <n v="26.41"/>
        <n v="205.43"/>
        <n v="979.06"/>
        <n v="343.36"/>
        <n v="309.22149999999999"/>
        <n v="12.59"/>
        <n v="763.85"/>
        <n v="767.26"/>
        <n v="152.52000000000001"/>
        <n v="1991.703"/>
        <n v="71.599999999999994"/>
        <n v="118.98"/>
        <n v="1058.45"/>
        <n v="4910.09"/>
        <n v="1699.9829999999999"/>
        <n v="97.57"/>
        <n v="156.82"/>
        <n v="3378.18"/>
        <n v="110.32"/>
        <n v="1443.2660000000001"/>
        <n v="124.94"/>
        <n v="618.84"/>
        <n v="1132.32"/>
        <n v="142.88"/>
        <n v="2255.1945000000001"/>
        <n v="593.64"/>
        <n v="54.43"/>
        <n v="264.92"/>
        <n v="2438.3694999999998"/>
        <n v="78.459999999999994"/>
        <n v="5320.57"/>
        <n v="557.23"/>
        <n v="26.23"/>
        <n v="5307.5"/>
        <n v="609.4"/>
        <n v="305.62"/>
        <n v="251.05"/>
        <n v="2514.5124999999998"/>
        <n v="2298.3200000000002"/>
        <n v="2202.4499999999998"/>
        <n v="8305.19"/>
        <n v="803.11"/>
        <n v="66.33"/>
        <n v="1883.82"/>
        <n v="1118.2515000000001"/>
        <n v="3988.0895"/>
        <n v="35.28"/>
        <n v="1343.6"/>
        <n v="931.08"/>
        <n v="121.12"/>
        <n v="40.11"/>
        <n v="112.36"/>
        <n v="22.75"/>
        <n v="1027.6600000000001"/>
        <n v="301.38"/>
        <n v="481.04899999999998"/>
        <n v="2094.12"/>
        <n v="809.91"/>
        <n v="1714.02"/>
        <n v="1160.55"/>
        <n v="56.61"/>
        <n v="861.41"/>
        <n v="2608.79"/>
        <n v="2047.58"/>
        <n v="1078.98"/>
        <n v="135.19999999999999"/>
        <n v="4182.5200000000004"/>
        <n v="9.6999999999999993"/>
        <n v="1002.77"/>
        <n v="178.14"/>
        <n v="8223.07"/>
        <n v="251.51"/>
        <n v="214.03"/>
        <n v="269.02"/>
        <n v="2694.01"/>
        <n v="368.18"/>
        <n v="80.45"/>
        <n v="1556.42"/>
        <n v="130.28"/>
        <n v="41343.21"/>
        <n v="1134.05"/>
        <n v="270.16000000000003"/>
        <n v="1470.0495000000001"/>
        <n v="2848.83"/>
        <n v="63.47"/>
        <n v="222.2"/>
        <n v="1361.91"/>
        <n v="39.9"/>
        <n v="319.95999999999998"/>
        <n v="536.21"/>
        <n v="295.37"/>
        <n v="1104.28"/>
        <n v="4428.5600000000004"/>
        <n v="40.85"/>
        <n v="1042.96"/>
        <n v="53.79"/>
        <n v="15.73"/>
        <n v="3638.27"/>
        <n v="9150.09"/>
        <n v="592.91999999999996"/>
        <n v="1041.74"/>
        <n v="1809.21"/>
        <n v="53.72"/>
        <n v="4300.6260000000002"/>
        <n v="69.06"/>
        <n v="1326.69"/>
        <n v="16699.560000000001"/>
        <n v="278.19"/>
        <n v="61.82"/>
        <n v="2752.68"/>
        <n v="254.46"/>
        <n v="1944.87"/>
        <n v="1662.33"/>
        <n v="1516.82"/>
        <n v="2083.0524999999998"/>
        <n v="233.28"/>
        <n v="47.01"/>
        <n v="2236.16"/>
        <n v="95.43"/>
        <n v="5207.5"/>
        <n v="139.94999999999999"/>
        <n v="975.5"/>
        <n v="249.64"/>
        <n v="112.4"/>
        <n v="4834.8"/>
        <n v="250.6"/>
        <n v="1239.4445000000001"/>
        <n v="1823.02"/>
        <n v="110.42"/>
        <n v="633.08000000000004"/>
        <n v="78.2"/>
        <n v="2252.9760000000001"/>
        <n v="325.33"/>
        <n v="241.81"/>
        <n v="289.73"/>
        <n v="447.12"/>
        <n v="1201.934"/>
        <n v="2976.21"/>
        <n v="1894.1655000000001"/>
        <n v="395.84"/>
        <n v="3874.12"/>
        <n v="122.42"/>
        <n v="7965.9025000000001"/>
        <n v="1452.2159999999999"/>
        <n v="738.25049999999999"/>
        <n v="16028.26"/>
        <n v="277.08"/>
        <n v="6739.92"/>
        <n v="2580.67"/>
        <n v="136.16"/>
        <n v="121.26"/>
        <n v="955.46"/>
        <n v="60.69"/>
        <n v="532.89"/>
        <n v="12569.31"/>
        <n v="824.24"/>
        <n v="2318.2134999999998"/>
        <n v="2711.14"/>
        <n v="12.12"/>
        <n v="1406.15"/>
        <n v="1291.2"/>
        <n v="584.51099999999997"/>
        <n v="1829.8715"/>
        <n v="1136.44"/>
        <n v="95.73"/>
        <n v="7338.79"/>
        <n v="127.51"/>
        <n v="2004.22"/>
        <n v="623.35"/>
        <n v="86.61"/>
        <n v="14753.08"/>
        <n v="4567.3599999999997"/>
        <n v="170.81"/>
        <n v="4726.5950000000003"/>
        <n v="135.02000000000001"/>
        <n v="426.34"/>
        <n v="107.67"/>
        <n v="4169.93"/>
        <n v="28.65"/>
        <n v="826.09"/>
        <n v="437.86"/>
        <n v="201.535"/>
        <n v="316.52"/>
        <n v="343.78"/>
        <n v="155.38999999999999"/>
        <n v="126.79"/>
        <n v="738.8"/>
        <n v="3723.99"/>
        <n v="61.94"/>
        <n v="716.84"/>
        <n v="310.45999999999998"/>
        <n v="1770.2014999999999"/>
        <n v="2750.7105000000001"/>
        <n v="1474.33"/>
        <n v="115.54"/>
        <n v="473.03"/>
        <n v="35.68"/>
        <n v="8.49"/>
        <n v="169.27"/>
        <n v="498.49"/>
        <n v="234.76"/>
        <n v="34.090000000000003"/>
        <n v="883.23"/>
        <n v="25.09"/>
        <n v="871.32"/>
        <n v="917.25"/>
        <n v="899.97"/>
        <n v="760.80100000000004"/>
        <n v="5023.2534999999998"/>
        <n v="399.76"/>
        <n v="133.9"/>
        <n v="377.83"/>
        <n v="5393.27"/>
        <n v="312.36"/>
        <n v="64.44"/>
        <n v="146.25"/>
        <n v="133.22999999999999"/>
        <n v="3577.81"/>
        <n v="635.59"/>
        <n v="1251.4000000000001"/>
        <n v="6861.8545000000004"/>
        <n v="7647.97"/>
        <n v="418.44"/>
        <n v="263.63"/>
        <n v="5301.2"/>
        <n v="4488.2635"/>
        <n v="1991.93"/>
        <n v="379.8"/>
        <n v="750.03"/>
        <n v="107.7"/>
        <n v="5452.9"/>
        <n v="55.33"/>
        <n v="97.86"/>
        <n v="4789.8900000000003"/>
        <n v="740.14"/>
        <n v="547.32000000000005"/>
        <n v="2116.1999999999998"/>
        <n v="766.36"/>
        <n v="17.77"/>
        <n v="192.44"/>
        <n v="1294.3499999999999"/>
        <n v="512.78"/>
        <n v="879.54"/>
        <n v="1676.46"/>
        <n v="630.54"/>
        <n v="1985.6935000000001"/>
        <n v="9522.1200000000008"/>
        <n v="420.76"/>
        <n v="145.66"/>
        <n v="1634.9"/>
        <n v="197.57400000000001"/>
        <n v="90.56"/>
        <n v="11278.18"/>
        <n v="1062.2194999999999"/>
        <n v="1357.44"/>
        <n v="278.07"/>
        <n v="1081.22"/>
        <n v="36.409999999999997"/>
        <n v="14.49"/>
        <n v="1676.25"/>
        <n v="1660.86"/>
        <n v="89.75"/>
        <n v="544.89"/>
        <n v="3816.59"/>
        <n v="57.82"/>
        <n v="76.94"/>
        <n v="71.099999999999994"/>
        <n v="4256.51"/>
        <n v="503.08"/>
        <n v="676.79"/>
        <n v="302.2"/>
        <n v="295.24"/>
        <n v="1943.72"/>
        <n v="18.37"/>
        <n v="267.58"/>
        <n v="99.08"/>
        <n v="621.44000000000005"/>
        <n v="6175.777"/>
        <n v="825.96"/>
        <n v="7201.89"/>
        <n v="6892.07"/>
        <n v="1799.6115"/>
        <n v="3758.77"/>
        <n v="9633.59"/>
        <n v="4010.9375"/>
        <n v="757.11"/>
        <n v="3212.97"/>
        <n v="292.95"/>
        <n v="7928.5619999999999"/>
        <n v="347.93"/>
        <n v="3229.66"/>
        <n v="3755.43"/>
        <n v="7441.29"/>
        <n v="905.94"/>
        <n v="294"/>
        <n v="78.930000000000007"/>
        <n v="129.16"/>
        <n v="3304.38"/>
        <n v="1769.9"/>
        <n v="802.46"/>
        <n v="445.17"/>
        <n v="128.28"/>
        <n v="498.68"/>
        <n v="5208.78"/>
        <n v="908.41200000000003"/>
        <n v="42.5"/>
        <n v="8551.5439999999999"/>
        <n v="1463.105"/>
        <n v="123.67"/>
        <n v="47.93"/>
        <n v="43.54"/>
        <n v="1085.4000000000001"/>
        <n v="325.97000000000003"/>
        <n v="12.11"/>
        <n v="49.65"/>
        <n v="342.97"/>
        <n v="870.75"/>
        <n v="43.37"/>
        <n v="572.4325"/>
        <n v="121.19"/>
        <n v="1220.23"/>
        <n v="6152.8"/>
        <n v="201.83"/>
        <n v="220.09"/>
        <n v="4332.3"/>
        <n v="325.43"/>
        <n v="174.59"/>
        <n v="5.68"/>
        <n v="272.07"/>
        <n v="9418.73"/>
        <n v="14.23"/>
        <n v="443.35"/>
        <n v="30.85"/>
        <n v="311.20999999999998"/>
        <n v="392.61"/>
        <n v="198.1"/>
        <n v="1041.6600000000001"/>
        <n v="55.59"/>
        <n v="3583.52"/>
        <n v="990.5"/>
        <n v="1077.28"/>
        <n v="841.51"/>
        <n v="305.01"/>
        <n v="61.52"/>
        <n v="233.43"/>
        <n v="196.75"/>
        <n v="346.23"/>
        <n v="1137.6199999999999"/>
        <n v="24.51"/>
        <n v="184.32"/>
        <n v="1150.8800000000001"/>
        <n v="70.239999999999995"/>
        <n v="128.5"/>
        <n v="236.32"/>
        <n v="311.64999999999998"/>
        <n v="101.19"/>
        <n v="1233.76"/>
        <n v="2277.0300000000002"/>
        <n v="13934.53"/>
        <n v="2377.2800000000002"/>
        <n v="2531.66"/>
        <n v="5382.3104999999996"/>
        <n v="2332.23"/>
        <n v="5126.3"/>
        <n v="898.9"/>
        <n v="13.29"/>
        <n v="1198.0999999999999"/>
        <n v="217.14"/>
        <n v="426.7"/>
        <n v="172.23"/>
        <n v="65.91"/>
        <n v="1752.0965000000001"/>
        <n v="1406.64"/>
        <n v="72.72"/>
        <n v="3801.27"/>
        <n v="8718.4599999999991"/>
        <n v="94.56"/>
        <n v="246.79"/>
        <n v="777.78"/>
        <n v="9695.84"/>
        <n v="205.32"/>
        <n v="807.6"/>
        <n v="557.52"/>
        <n v="128.22"/>
        <n v="694.17"/>
        <n v="199.16"/>
        <n v="1392.77"/>
        <n v="103.92"/>
        <n v="159.65"/>
        <n v="2269.41"/>
        <n v="488.65"/>
        <n v="686.27"/>
        <n v="8532.152"/>
        <n v="483.74"/>
        <n v="139.54"/>
        <n v="85.66"/>
        <n v="199.52"/>
        <n v="88.82"/>
        <n v="2392.23"/>
        <n v="489.07"/>
        <n v="1121.78"/>
        <n v="628.73"/>
        <n v="385.81"/>
        <n v="12270.3"/>
        <n v="209.61"/>
        <n v="240.49"/>
        <n v="466.94749999999999"/>
        <n v="2604.3150000000001"/>
        <n v="6152.52"/>
        <n v="1001.99"/>
        <n v="3441.09"/>
        <n v="480.43"/>
        <n v="130.32"/>
        <n v="255.48"/>
        <n v="165.09"/>
        <n v="405.6"/>
        <n v="477.16"/>
        <n v="466.36"/>
        <n v="67.73"/>
        <n v="3500.1"/>
        <n v="5056.8900000000003"/>
        <n v="1166.29"/>
        <n v="1735.3515"/>
        <n v="3549.9"/>
        <n v="454.58"/>
        <n v="5845.82"/>
        <n v="1173.5"/>
        <n v="1587.59"/>
        <n v="1318.34"/>
        <n v="2245.7800000000002"/>
        <n v="2650.77"/>
        <n v="2692.6895"/>
        <n v="247.21"/>
        <n v="1541.7809999999999"/>
        <n v="248.64"/>
        <n v="112.67"/>
        <n v="112.79"/>
        <n v="77.41"/>
        <n v="123.26"/>
        <n v="3100.1115"/>
        <n v="273.14"/>
        <n v="5686.25"/>
        <n v="797.24"/>
        <n v="573.89"/>
        <n v="9.25"/>
        <n v="350.01"/>
        <n v="113.25"/>
        <n v="7406.49"/>
        <n v="614.14"/>
        <n v="148.34399999999999"/>
        <n v="821.18"/>
        <n v="257.2"/>
        <n v="6139.34"/>
        <n v="77.599999999999994"/>
        <n v="64.819999999999993"/>
        <n v="145.76"/>
        <n v="180.27"/>
        <n v="236.31"/>
        <n v="626.96"/>
        <n v="1273.2660000000001"/>
        <n v="39.68"/>
        <n v="21134.71"/>
        <n v="4648.6400000000003"/>
        <n v="2982.5"/>
        <n v="2006.38"/>
        <n v="1776.96"/>
        <n v="3642.14"/>
        <n v="270.43"/>
        <n v="419.95"/>
        <n v="91.94"/>
        <n v="463.93"/>
        <n v="19.02"/>
        <n v="121.65"/>
        <n v="377.03"/>
        <n v="80.900000000000006"/>
        <n v="30.95"/>
        <n v="103.105"/>
        <n v="1449.3009999999999"/>
        <n v="751.71"/>
        <n v="471.87"/>
        <n v="639.84"/>
        <n v="93.02"/>
        <n v="802.16"/>
        <n v="539.6"/>
        <n v="128.21"/>
        <n v="1255.48"/>
        <n v="411.56"/>
        <n v="109.7"/>
        <n v="80.89"/>
        <n v="4051.8"/>
        <n v="23775.56"/>
        <n v="195.23"/>
        <n v="6216.6"/>
        <n v="21320.58"/>
        <n v="20.16"/>
        <n v="20333.815999999999"/>
        <n v="27.83"/>
        <n v="131.12"/>
        <n v="10994.74"/>
        <n v="748.29"/>
        <n v="7323.78"/>
        <n v="865.27"/>
        <n v="429.28"/>
        <n v="131.19999999999999"/>
        <n v="64.459999999999994"/>
        <n v="1539.83"/>
        <n v="6163.52"/>
        <n v="23.54"/>
        <n v="2529.3960000000002"/>
        <n v="4359"/>
        <n v="73.22"/>
        <n v="75.03"/>
        <n v="561.42999999999995"/>
        <n v="2593.08"/>
        <n v="1497.7594999999999"/>
        <n v="162.51"/>
        <n v="5513.82"/>
        <n v="241.14"/>
        <n v="66.430000000000007"/>
        <n v="2674.18"/>
        <n v="2850.31"/>
        <n v="69.97"/>
        <n v="456.03"/>
        <n v="9062.44"/>
        <n v="1662.57"/>
        <n v="41.03"/>
        <n v="13701.35"/>
        <n v="2040.39"/>
        <n v="82.97"/>
        <n v="2844.64"/>
        <n v="161.56"/>
        <n v="193.11"/>
        <n v="214.94"/>
        <n v="1135.24"/>
        <n v="197.36"/>
        <n v="2136.9299999999998"/>
        <n v="17.72"/>
        <n v="51.75"/>
        <n v="22.56"/>
        <n v="281.58"/>
        <n v="198.78"/>
        <n v="664.98900000000003"/>
        <n v="218.77"/>
        <n v="95.26"/>
        <n v="131.71"/>
        <n v="1267.4604999999999"/>
        <n v="822.91"/>
        <n v="987.54"/>
        <n v="6067.76"/>
        <n v="256"/>
        <n v="210.4"/>
        <n v="228.31"/>
        <n v="218.12"/>
        <n v="1083.19"/>
        <n v="206.09"/>
        <n v="3749"/>
        <n v="729.83"/>
        <n v="124.25"/>
        <n v="679.95"/>
        <n v="169.35400000000001"/>
        <n v="1579.56"/>
        <n v="21.55"/>
        <n v="1753.75"/>
        <n v="316.99"/>
        <n v="223.79"/>
        <n v="1991.8985"/>
        <n v="573.97"/>
        <n v="266.16000000000003"/>
        <n v="6116.11"/>
        <n v="446.05"/>
        <n v="47.86"/>
        <n v="1691.51"/>
        <n v="242.63"/>
        <n v="1490.56"/>
        <n v="611.16"/>
        <n v="975.12"/>
        <n v="105.44"/>
        <n v="3607.8505"/>
        <n v="122.93"/>
        <n v="831.52"/>
        <n v="136.79"/>
        <n v="418.7"/>
        <n v="121.3"/>
        <n v="1089.8699999999999"/>
        <n v="213.71"/>
        <n v="120.56"/>
        <n v="133.66"/>
        <n v="2640.6864999999998"/>
        <n v="128.25"/>
        <n v="283.18"/>
        <n v="375.11"/>
        <n v="134.41999999999999"/>
        <n v="1199.7"/>
        <n v="2245.6914999999999"/>
        <n v="374.78"/>
        <n v="120.96"/>
        <n v="550.67999999999995"/>
        <n v="990.67"/>
        <n v="3629.1174999999998"/>
        <n v="2079.4740000000002"/>
        <n v="64.09"/>
        <n v="293.18"/>
        <n v="981.26"/>
        <n v="1849.6"/>
        <n v="262.32"/>
        <n v="2004.6"/>
        <n v="9262.35"/>
        <n v="3316.08"/>
        <n v="139.66"/>
        <n v="979.44"/>
        <n v="1350.5309999999999"/>
        <n v="367.09"/>
        <n v="153.97999999999999"/>
        <n v="140.74"/>
        <n v="1008.34"/>
        <n v="2643.15"/>
        <n v="106.1"/>
        <n v="683.46"/>
        <n v="2013.8"/>
        <n v="603.34699999999998"/>
        <n v="518.79999999999995"/>
        <n v="1428.64"/>
        <n v="770.53"/>
        <n v="2700.78"/>
        <n v="188.77"/>
        <n v="1184.32"/>
        <n v="20.47"/>
        <n v="311.19"/>
        <n v="343.92"/>
        <n v="925.43"/>
        <n v="3075.752"/>
        <n v="260.08"/>
        <n v="483.64"/>
        <n v="3130.2015000000001"/>
        <n v="56.26"/>
        <n v="5072.34"/>
        <n v="40.79"/>
        <n v="116.82"/>
        <n v="230.63"/>
        <n v="3413.4555"/>
        <n v="2026.42"/>
        <n v="22.89"/>
        <n v="3361.02"/>
        <n v="824.51"/>
        <n v="2325.42"/>
        <n v="846.85"/>
        <n v="271.85000000000002"/>
        <n v="731.22"/>
        <n v="114.14"/>
        <n v="2506.38"/>
        <n v="1112.54"/>
        <n v="1992.45"/>
        <n v="55.97"/>
        <n v="4541.924"/>
        <n v="1339.0239999999999"/>
        <n v="2271.37"/>
        <n v="1436.55"/>
        <n v="605.1"/>
        <n v="63.33"/>
        <n v="986.27200000000005"/>
        <n v="4587.9260000000004"/>
        <n v="174.72"/>
        <n v="53.93"/>
        <n v="3491.06"/>
        <n v="14383.83"/>
        <n v="5062.18"/>
        <n v="2483.5300000000002"/>
        <n v="495.32"/>
        <n v="967.41"/>
        <n v="34.409999999999997"/>
        <n v="83.81"/>
        <n v="26.13"/>
        <n v="218.81"/>
        <n v="2618.1120000000001"/>
        <n v="1207.08"/>
        <n v="775.77"/>
        <n v="86.69"/>
        <n v="174.81"/>
        <n v="89.51"/>
        <n v="40.29"/>
        <n v="2784.57"/>
        <n v="1201.68"/>
        <n v="1750"/>
        <n v="3512.9"/>
        <n v="3245.73"/>
        <n v="63.02"/>
        <n v="1406.49"/>
        <n v="587.71"/>
        <n v="281.5455"/>
        <n v="2407.6930000000002"/>
        <n v="6420.87"/>
        <n v="125.46"/>
        <n v="273.42"/>
        <n v="5158.09"/>
        <n v="237.54"/>
        <n v="143.5"/>
        <n v="8188.19"/>
        <n v="3877.88"/>
        <n v="322.47000000000003"/>
        <n v="282.70999999999998"/>
        <n v="7468.86"/>
        <n v="294.66000000000003"/>
        <n v="724.13"/>
        <n v="1458.83"/>
        <n v="201.09"/>
        <n v="4305.79"/>
        <n v="2447.1075000000001"/>
        <n v="394.8"/>
        <n v="6111.1684999999998"/>
        <n v="162.16"/>
        <n v="113.71"/>
        <n v="15168.82"/>
        <n v="1710.65"/>
        <n v="773.83"/>
        <n v="47.4"/>
        <n v="36.46"/>
        <n v="94.55"/>
        <n v="328.62700000000001"/>
        <n v="626.33000000000004"/>
        <n v="394.34"/>
        <n v="13244.04"/>
        <n v="321.95"/>
        <n v="59.05"/>
        <n v="3050.81"/>
        <n v="8684.23"/>
        <n v="162.11000000000001"/>
        <n v="927.97"/>
        <n v="126.69"/>
        <n v="512.80999999999995"/>
        <n v="226.41"/>
        <n v="260.95999999999998"/>
        <n v="456.91"/>
        <n v="78.260000000000005"/>
        <n v="67.849999999999994"/>
        <n v="221.86"/>
        <n v="2104.991"/>
        <n v="89.97"/>
        <n v="377.37"/>
        <n v="1200.7"/>
        <n v="946.27"/>
        <n v="11022.53"/>
        <n v="18.329999999999998"/>
        <n v="197.41"/>
        <n v="76.38"/>
        <n v="3500.49"/>
        <n v="2948.63"/>
        <n v="161.87"/>
        <n v="712.18"/>
        <n v="762.2"/>
        <n v="235.45"/>
        <n v="8009.5924999999997"/>
        <n v="6995.56"/>
        <n v="4689.66"/>
        <n v="3081.471"/>
        <n v="318.56"/>
        <n v="88.3"/>
        <n v="94.5"/>
        <n v="149.51"/>
        <n v="232.21"/>
        <n v="82.43"/>
        <n v="295.97000000000003"/>
        <n v="2617.13"/>
        <n v="3590.33"/>
        <n v="985.29"/>
        <n v="1465.29"/>
        <n v="4933.99"/>
        <n v="570.24"/>
        <n v="143.1"/>
        <n v="712.04"/>
        <n v="496.62"/>
        <n v="126.36"/>
        <n v="795.52"/>
        <n v="269.37"/>
        <n v="528.53"/>
        <n v="6147.24"/>
        <n v="535.57000000000005"/>
        <n v="2951.97"/>
        <n v="720.52"/>
        <n v="5975.0495000000001"/>
        <n v="364.59"/>
        <n v="788.85"/>
        <n v="2052.8200000000002"/>
        <n v="10.65"/>
        <n v="210.24"/>
        <n v="6768.16"/>
        <n v="243.49"/>
        <n v="4581.54"/>
        <n v="1090.4000000000001"/>
        <n v="3671.1415000000002"/>
        <n v="772.67"/>
        <n v="362.76"/>
        <n v="138.59"/>
        <n v="97.06"/>
        <n v="2398.9"/>
        <n v="32.770000000000003"/>
        <n v="1701.53"/>
        <n v="142.59"/>
        <n v="1823.04"/>
        <n v="675.23"/>
        <n v="80.290000000000006"/>
        <n v="56.5"/>
        <n v="1107.6400000000001"/>
        <n v="2628.9225000000001"/>
        <n v="481.23"/>
        <n v="265.39"/>
        <n v="856.15"/>
        <n v="25.72"/>
        <n v="3333.1"/>
        <n v="150.16"/>
        <n v="937.8"/>
        <n v="10123.02"/>
        <n v="224.09"/>
        <n v="56.05"/>
        <n v="191.14"/>
        <n v="244.57"/>
        <n v="84.33"/>
        <n v="227.66"/>
        <n v="1434.086"/>
        <n v="1556.87"/>
        <n v="13698.96"/>
        <n v="4917.6899999999996"/>
        <n v="9235.9699999999993"/>
        <n v="195.98"/>
        <n v="274.38"/>
        <n v="416.8"/>
        <n v="676.69"/>
        <n v="6573.75"/>
        <n v="1341.31"/>
        <n v="502.8"/>
        <n v="85.03"/>
        <n v="119.51"/>
        <n v="332.38"/>
        <n v="1496.83"/>
        <n v="237.36"/>
        <n v="371.68"/>
        <n v="1144.3499999999999"/>
        <n v="2219.79"/>
        <n v="2182.91"/>
        <n v="307.37"/>
        <n v="62.54"/>
        <n v="10348.73"/>
        <n v="91.75"/>
        <n v="346.57"/>
        <n v="123.11"/>
        <n v="30.51"/>
        <n v="387.79"/>
        <n v="118.38"/>
        <n v="127.8"/>
        <n v="5518.5315000000001"/>
        <n v="272.63"/>
        <n v="1585.64"/>
        <n v="12175.82"/>
        <n v="101.21"/>
        <n v="1152.1600000000001"/>
        <n v="19.899999999999999"/>
        <n v="1610.76"/>
        <n v="36.43"/>
        <n v="4509.3774999999996"/>
        <n v="109.01"/>
        <n v="207.55"/>
        <n v="8213.3700000000008"/>
        <n v="138.88"/>
        <n v="42.66"/>
        <n v="230.97"/>
        <n v="723.17"/>
        <n v="245.53"/>
        <n v="793.04"/>
        <n v="768.41"/>
        <n v="5238.192"/>
        <n v="563.82000000000005"/>
        <n v="4042.96"/>
        <n v="31.95"/>
        <n v="502.44"/>
        <n v="179.65"/>
        <n v="38.29"/>
        <n v="329.63"/>
        <n v="448.07"/>
        <n v="3505.6"/>
        <n v="2387.61"/>
        <n v="1152.6300000000001"/>
        <n v="191.36"/>
        <n v="7.56"/>
        <n v="2939.6824999999999"/>
        <n v="17304.849999999999"/>
        <n v="3413.69"/>
        <n v="794.32"/>
        <n v="2135.9735000000001"/>
        <n v="474.79300000000001"/>
        <n v="195.21"/>
        <n v="2123.64"/>
        <n v="363.54"/>
        <n v="34.29"/>
        <n v="23516.31"/>
        <n v="228.82"/>
        <n v="662.21"/>
        <n v="1355.47"/>
        <n v="65.5"/>
        <n v="336.34"/>
        <n v="2002.4"/>
        <n v="110.03"/>
        <n v="79.44"/>
        <n v="239.4"/>
        <n v="18.05"/>
        <n v="13.45"/>
        <n v="75.790000000000006"/>
        <n v="6168.07"/>
        <n v="9171.7099999999991"/>
        <n v="2896.3580000000002"/>
        <n v="243.05"/>
        <n v="33.21"/>
        <n v="317.06"/>
        <n v="86.48"/>
        <n v="321.91000000000003"/>
        <n v="7370.84"/>
        <n v="132.96"/>
        <n v="269.27999999999997"/>
        <n v="3268.7514999999999"/>
        <n v="769.17"/>
        <n v="56.41"/>
        <n v="1678.34"/>
        <n v="262.87"/>
        <n v="2531.0875000000001"/>
        <n v="278"/>
        <n v="182.86"/>
        <n v="1125.76"/>
        <n v="3645.12"/>
        <n v="14665.55"/>
        <n v="913.99"/>
        <n v="114.55"/>
        <n v="134.88"/>
        <n v="146.51"/>
        <n v="136.66999999999999"/>
        <n v="80.56"/>
        <n v="3931.17"/>
        <n v="5350.61"/>
        <n v="53.29"/>
        <n v="403.88"/>
        <n v="54.28"/>
        <n v="105.95"/>
        <n v="73.8"/>
        <n v="339.27"/>
        <n v="902.024"/>
        <n v="3205.24"/>
        <n v="239.3"/>
        <n v="206.47"/>
        <n v="204.11"/>
        <n v="144.06"/>
        <n v="120.15"/>
        <n v="260.41000000000003"/>
        <n v="218.71"/>
        <n v="260.60000000000002"/>
        <n v="103.68"/>
        <n v="575.89"/>
        <n v="2151.08"/>
        <n v="107.92"/>
        <n v="939.77"/>
        <n v="464.69499999999999"/>
        <n v="2305.75"/>
        <n v="519.96"/>
        <n v="6362.94"/>
        <n v="45.69"/>
        <n v="1296.46"/>
        <n v="2443.85"/>
        <n v="572.74"/>
        <n v="1611.73"/>
        <n v="302.94"/>
        <n v="980.95"/>
        <n v="6943.94"/>
        <n v="4648.5200000000004"/>
        <n v="1946.55"/>
        <n v="706.68"/>
        <n v="1514.9635000000001"/>
        <n v="12837.11"/>
        <n v="697.41"/>
        <n v="1617.91"/>
        <n v="1298.81"/>
        <n v="4002.14"/>
        <n v="1264.17"/>
        <n v="5454.51"/>
        <n v="5198.12"/>
        <n v="666.4"/>
        <n v="718.41"/>
        <n v="462.12"/>
        <n v="1015.4"/>
        <n v="738.69"/>
        <n v="80.53"/>
        <n v="92.06"/>
        <n v="199.62"/>
        <n v="188.53"/>
        <n v="351.3"/>
        <n v="7725.66"/>
        <n v="31.2"/>
        <n v="2567.64"/>
        <n v="132.78"/>
        <n v="414.11"/>
        <n v="1735.94"/>
        <n v="23.19"/>
        <n v="170.4"/>
        <n v="192.78"/>
        <n v="337.6"/>
        <n v="1103.73"/>
        <n v="4263.9314999999997"/>
        <n v="46.37"/>
        <n v="70.63"/>
        <n v="122.41"/>
        <n v="192.33"/>
        <n v="2052.2655"/>
        <n v="130.25"/>
        <n v="158.69999999999999"/>
        <n v="236.28"/>
        <n v="813.53499999999997"/>
        <n v="6276.83"/>
        <n v="2421.02"/>
        <n v="463"/>
        <n v="621.21"/>
        <n v="137.38"/>
        <n v="122.05"/>
        <n v="926.85"/>
        <n v="311.44"/>
        <n v="215.65"/>
        <n v="22.78"/>
        <n v="257.97000000000003"/>
        <n v="452.39"/>
        <n v="934.87"/>
        <n v="2130.8200000000002"/>
        <n v="117.13"/>
        <n v="112.05"/>
        <n v="2185.61"/>
        <n v="2754.93"/>
        <n v="200.41"/>
        <n v="1560.96"/>
        <n v="19417.55"/>
        <n v="1351.78"/>
        <n v="1278.6465000000001"/>
        <n v="1722.65"/>
        <n v="323.52999999999997"/>
        <n v="638.07000000000005"/>
        <n v="43.94"/>
        <n v="6.77"/>
        <n v="2654.16"/>
        <n v="65.747500000000002"/>
        <n v="36.229999999999997"/>
        <n v="1769.74"/>
        <n v="4901.99"/>
        <n v="2160.83"/>
        <n v="1857.88"/>
        <n v="731.71"/>
        <n v="1882.12"/>
        <n v="186.94"/>
        <n v="407.2"/>
        <n v="378.08"/>
        <n v="356.28"/>
        <n v="103.03"/>
        <n v="1704.58"/>
        <n v="36.75"/>
        <n v="1115.2"/>
        <n v="7235.83"/>
        <n v="692.15"/>
        <n v="685.7"/>
        <n v="18.91"/>
        <n v="1024.165"/>
        <n v="225.09"/>
        <n v="268.33999999999997"/>
        <n v="340.952"/>
        <n v="3191.24"/>
        <n v="628.33000000000004"/>
        <n v="1770.7"/>
        <n v="9750.5499999999993"/>
        <n v="13921.6"/>
        <n v="467.5"/>
        <n v="1736.41"/>
        <n v="32.72"/>
        <n v="3227.38"/>
        <n v="134.52000000000001"/>
        <n v="773.74"/>
        <n v="222.91"/>
        <n v="109.52"/>
        <n v="259.43"/>
        <n v="21921.279999999999"/>
        <n v="302.13249999999999"/>
        <n v="183.41"/>
        <n v="2014.13"/>
        <n v="187.16"/>
        <n v="1502.47"/>
        <n v="6785.86"/>
        <n v="483.96"/>
        <n v="1538.8655000000001"/>
        <n v="308.363"/>
        <n v="1911.4034999999999"/>
        <n v="43.97"/>
        <n v="2469.15"/>
        <n v="2218.8910000000001"/>
        <n v="6806.66"/>
        <n v="891.61"/>
        <n v="168.2"/>
        <n v="4475"/>
        <n v="192.21"/>
        <n v="655.58"/>
        <n v="1465.33"/>
        <n v="6733.52"/>
        <n v="87.91"/>
        <n v="1954.796"/>
        <n v="78.09"/>
        <n v="487.7"/>
        <n v="42.77"/>
        <n v="175.85650000000001"/>
        <n v="89.71"/>
        <n v="323.95999999999998"/>
        <n v="4343.51"/>
        <n v="2601.7905000000001"/>
        <n v="2728.42"/>
        <n v="1272.3499999999999"/>
        <n v="4000.35"/>
        <n v="34.270000000000003"/>
        <n v="82.09"/>
        <n v="3356.92"/>
        <n v="3701.5205000000001"/>
        <n v="5188.8599999999997"/>
        <n v="2039.0820000000001"/>
        <n v="783.96"/>
        <n v="225.46"/>
        <n v="3366.1"/>
        <n v="1275.6099999999999"/>
        <n v="628.22"/>
        <n v="212.91"/>
        <n v="5972.59"/>
        <n v="23300.12"/>
        <n v="1299.9100000000001"/>
        <n v="3731.59"/>
        <n v="464.59"/>
        <n v="316.68"/>
        <n v="33367.85"/>
        <n v="10006.280000000001"/>
        <n v="4077.7559999999999"/>
        <n v="1100.21"/>
        <n v="17560.95"/>
        <n v="16.97"/>
        <n v="66.19"/>
        <n v="423.95"/>
        <n v="19845.696"/>
        <n v="18316.3"/>
        <n v="407.17"/>
        <n v="912.35"/>
        <n v="1008.872"/>
        <n v="1689.97"/>
        <n v="95.68"/>
        <n v="638.91"/>
        <n v="16.91"/>
        <n v="464.66"/>
        <n v="165.62"/>
        <n v="102.9"/>
        <n v="214.23"/>
        <n v="128.12"/>
        <n v="228.01"/>
        <n v="210.06"/>
        <n v="715.8"/>
        <n v="10941.23"/>
        <n v="120.98"/>
        <n v="1082.6600000000001"/>
        <n v="6878.55"/>
        <n v="238.76"/>
        <n v="321.5"/>
        <n v="1424.95"/>
        <n v="57.35"/>
        <n v="371.45"/>
        <n v="4887.1400000000003"/>
        <n v="919"/>
        <n v="277.58"/>
        <n v="7195.2584999999999"/>
        <n v="114.83"/>
        <n v="99.53"/>
        <n v="177.95"/>
        <n v="6095.14"/>
        <n v="16743.759999999998"/>
        <n v="1487.8995"/>
        <n v="3776.28"/>
        <n v="587.20000000000005"/>
        <n v="2011.46"/>
        <n v="562.91"/>
        <n v="233.01"/>
        <n v="172.9"/>
        <n v="225.72"/>
        <n v="538.27"/>
        <n v="20.95"/>
        <n v="505.2"/>
        <n v="154.44999999999999"/>
        <n v="3534.56"/>
        <n v="155.27000000000001"/>
        <n v="3665.41"/>
        <n v="28.04"/>
        <n v="303.69"/>
        <n v="104.7"/>
        <n v="284.45249999999999"/>
        <n v="152.84"/>
        <n v="135.77000000000001"/>
        <n v="447.25"/>
        <n v="531.06299999999999"/>
        <n v="1234.3599999999999"/>
        <n v="24391.16"/>
        <n v="4408.2700000000004"/>
        <n v="262.13"/>
        <n v="173.12"/>
        <n v="1837.94"/>
        <n v="533.47"/>
        <n v="1537.5"/>
        <n v="135.928"/>
        <n v="19.809999999999999"/>
        <n v="16002.29"/>
        <n v="182.26"/>
        <n v="117.68"/>
        <n v="71.22"/>
        <n v="517.92999999999995"/>
        <n v="3093.864"/>
        <n v="204.21"/>
        <n v="259.52"/>
        <n v="1558.9425000000001"/>
        <n v="265.88"/>
        <n v="1500.82"/>
        <n v="303.97000000000003"/>
        <n v="1071.77"/>
        <n v="833"/>
        <n v="8635.61"/>
        <n v="117.97"/>
        <n v="163.41"/>
        <n v="1772.2245"/>
        <n v="1087.58"/>
        <n v="1184.1099999999999"/>
        <n v="4165.04"/>
        <n v="4273.3500000000004"/>
        <n v="514.22"/>
        <n v="157.03"/>
        <n v="2312.96"/>
        <n v="509.52"/>
        <n v="97.02"/>
        <n v="1043.1199999999999"/>
        <n v="285.91000000000003"/>
        <n v="1390.17"/>
        <n v="2611.8035"/>
        <n v="476.31"/>
        <n v="4547.8999999999996"/>
        <n v="554.21"/>
        <n v="7110.24"/>
        <n v="51.03"/>
        <n v="1673.53"/>
        <n v="92.53"/>
        <n v="988.64350000000002"/>
        <n v="114.86"/>
        <n v="279.327"/>
        <n v="304.26"/>
        <n v="4852.05"/>
        <n v="539.20600000000002"/>
        <n v="255.7"/>
        <n v="95.71"/>
        <n v="173.11"/>
        <n v="45.21"/>
        <n v="833.51"/>
        <n v="759.94"/>
        <n v="86.68"/>
        <n v="3883.4715000000001"/>
        <n v="15337.58"/>
        <n v="560.03"/>
        <n v="44.45"/>
        <n v="2116.6999999999998"/>
        <n v="12690.33"/>
        <n v="178.7"/>
        <n v="3711.04"/>
        <n v="181.8"/>
        <n v="176.1"/>
        <n v="1936.45"/>
        <n v="391.12"/>
        <n v="580.96"/>
        <n v="448.1"/>
        <n v="257.45999999999998"/>
        <n v="14.15"/>
        <n v="803.33"/>
        <n v="672.93"/>
      </sharedItems>
    </cacheField>
    <cacheField name="Ship Date" numFmtId="14">
      <sharedItems containsSemiMixedTypes="0" containsNonDate="0" containsDate="1" containsString="0" minDate="2012-01-02T00:00:00" maxDate="2015-12-31T00:00:00" count="1450">
        <d v="2012-01-02T00:00:00"/>
        <d v="2012-01-03T00:00:00"/>
        <d v="2012-01-04T00:00:00"/>
        <d v="2012-01-09T00:00:00"/>
        <d v="2012-01-05T00:00:00"/>
        <d v="2012-01-06T00:00:00"/>
        <d v="2012-01-07T00:00:00"/>
        <d v="2012-01-10T00:00:00"/>
        <d v="2012-01-08T00:00:00"/>
        <d v="2012-01-11T00:00:00"/>
        <d v="2012-01-12T00:00:00"/>
        <d v="2012-01-14T00:00:00"/>
        <d v="2012-01-16T00:00:00"/>
        <d v="2012-01-15T00:00:00"/>
        <d v="2012-01-13T00:00:00"/>
        <d v="2012-01-18T00:00:00"/>
        <d v="2012-01-17T00:00:00"/>
        <d v="2012-01-20T00:00:00"/>
        <d v="2012-01-21T00:00:00"/>
        <d v="2012-01-19T00:00:00"/>
        <d v="2012-01-23T00:00:00"/>
        <d v="2012-01-22T00:00:00"/>
        <d v="2012-01-25T00:00:00"/>
        <d v="2012-01-28T00:00:00"/>
        <d v="2012-01-24T00:00:00"/>
        <d v="2012-01-26T00:00:00"/>
        <d v="2012-01-29T00:00:00"/>
        <d v="2012-01-27T00:00:00"/>
        <d v="2012-01-30T00:00:00"/>
        <d v="2012-02-01T00:00:00"/>
        <d v="2012-02-06T00:00:00"/>
        <d v="2012-01-31T00:00:00"/>
        <d v="2012-02-04T00:00:00"/>
        <d v="2012-02-02T00:00:00"/>
        <d v="2012-02-05T00:00:00"/>
        <d v="2012-02-07T00:00:00"/>
        <d v="2012-02-03T00:00:00"/>
        <d v="2012-02-08T00:00:00"/>
        <d v="2012-02-09T00:00:00"/>
        <d v="2012-02-12T00:00:00"/>
        <d v="2012-02-10T00:00:00"/>
        <d v="2012-02-14T00:00:00"/>
        <d v="2012-02-11T00:00:00"/>
        <d v="2012-02-16T00:00:00"/>
        <d v="2012-02-17T00:00:00"/>
        <d v="2012-02-13T00:00:00"/>
        <d v="2012-02-15T00:00:00"/>
        <d v="2012-02-21T00:00:00"/>
        <d v="2012-02-20T00:00:00"/>
        <d v="2012-02-22T00:00:00"/>
        <d v="2012-02-18T00:00:00"/>
        <d v="2012-02-23T00:00:00"/>
        <d v="2012-02-19T00:00:00"/>
        <d v="2012-02-26T00:00:00"/>
        <d v="2012-02-24T00:00:00"/>
        <d v="2012-02-25T00:00:00"/>
        <d v="2012-02-27T00:00:00"/>
        <d v="2012-02-28T00:00:00"/>
        <d v="2012-03-01T00:00:00"/>
        <d v="2012-03-06T00:00:00"/>
        <d v="2012-03-04T00:00:00"/>
        <d v="2012-03-09T00:00:00"/>
        <d v="2012-03-02T00:00:00"/>
        <d v="2012-03-03T00:00:00"/>
        <d v="2012-03-10T00:00:00"/>
        <d v="2012-03-05T00:00:00"/>
        <d v="2012-03-08T00:00:00"/>
        <d v="2012-03-07T00:00:00"/>
        <d v="2012-03-12T00:00:00"/>
        <d v="2012-03-11T00:00:00"/>
        <d v="2012-03-15T00:00:00"/>
        <d v="2012-03-13T00:00:00"/>
        <d v="2012-03-14T00:00:00"/>
        <d v="2012-03-19T00:00:00"/>
        <d v="2012-03-16T00:00:00"/>
        <d v="2012-03-17T00:00:00"/>
        <d v="2012-03-18T00:00:00"/>
        <d v="2012-03-20T00:00:00"/>
        <d v="2012-03-21T00:00:00"/>
        <d v="2012-03-22T00:00:00"/>
        <d v="2012-03-24T00:00:00"/>
        <d v="2012-03-23T00:00:00"/>
        <d v="2012-03-25T00:00:00"/>
        <d v="2012-03-26T00:00:00"/>
        <d v="2012-03-29T00:00:00"/>
        <d v="2012-03-28T00:00:00"/>
        <d v="2012-03-27T00:00:00"/>
        <d v="2012-03-30T00:00:00"/>
        <d v="2012-04-01T00:00:00"/>
        <d v="2012-03-31T00:00:00"/>
        <d v="2012-04-03T00:00:00"/>
        <d v="2012-04-04T00:00:00"/>
        <d v="2012-04-02T00:00:00"/>
        <d v="2012-04-05T00:00:00"/>
        <d v="2012-04-06T00:00:00"/>
        <d v="2012-04-11T00:00:00"/>
        <d v="2012-04-07T00:00:00"/>
        <d v="2012-04-08T00:00:00"/>
        <d v="2012-04-13T00:00:00"/>
        <d v="2012-04-15T00:00:00"/>
        <d v="2012-04-09T00:00:00"/>
        <d v="2012-04-12T00:00:00"/>
        <d v="2012-04-14T00:00:00"/>
        <d v="2012-04-10T00:00:00"/>
        <d v="2012-04-17T00:00:00"/>
        <d v="2012-04-16T00:00:00"/>
        <d v="2012-04-19T00:00:00"/>
        <d v="2012-04-18T00:00:00"/>
        <d v="2012-04-20T00:00:00"/>
        <d v="2012-04-21T00:00:00"/>
        <d v="2012-04-23T00:00:00"/>
        <d v="2012-04-24T00:00:00"/>
        <d v="2012-04-26T00:00:00"/>
        <d v="2012-04-22T00:00:00"/>
        <d v="2012-04-25T00:00:00"/>
        <d v="2012-04-28T00:00:00"/>
        <d v="2012-04-27T00:00:00"/>
        <d v="2012-05-03T00:00:00"/>
        <d v="2012-04-30T00:00:00"/>
        <d v="2012-04-29T00:00:00"/>
        <d v="2012-05-01T00:00:00"/>
        <d v="2012-05-02T00:00:00"/>
        <d v="2012-05-06T00:00:00"/>
        <d v="2012-05-04T00:00:00"/>
        <d v="2012-05-05T00:00:00"/>
        <d v="2012-05-07T00:00:00"/>
        <d v="2012-05-09T00:00:00"/>
        <d v="2012-05-08T00:00:00"/>
        <d v="2012-05-10T00:00:00"/>
        <d v="2012-05-11T00:00:00"/>
        <d v="2012-05-12T00:00:00"/>
        <d v="2012-05-13T00:00:00"/>
        <d v="2012-05-15T00:00:00"/>
        <d v="2012-05-14T00:00:00"/>
        <d v="2012-05-16T00:00:00"/>
        <d v="2012-05-21T00:00:00"/>
        <d v="2012-05-17T00:00:00"/>
        <d v="2012-05-18T00:00:00"/>
        <d v="2012-05-19T00:00:00"/>
        <d v="2012-05-24T00:00:00"/>
        <d v="2012-05-20T00:00:00"/>
        <d v="2012-05-23T00:00:00"/>
        <d v="2012-05-26T00:00:00"/>
        <d v="2012-05-22T00:00:00"/>
        <d v="2012-05-25T00:00:00"/>
        <d v="2012-05-28T00:00:00"/>
        <d v="2012-05-29T00:00:00"/>
        <d v="2012-05-27T00:00:00"/>
        <d v="2012-06-02T00:00:00"/>
        <d v="2012-05-30T00:00:00"/>
        <d v="2012-05-31T00:00:00"/>
        <d v="2012-06-05T00:00:00"/>
        <d v="2012-06-01T00:00:00"/>
        <d v="2012-06-03T00:00:00"/>
        <d v="2012-06-04T00:00:00"/>
        <d v="2012-06-07T00:00:00"/>
        <d v="2012-06-08T00:00:00"/>
        <d v="2012-06-10T00:00:00"/>
        <d v="2012-06-06T00:00:00"/>
        <d v="2012-06-09T00:00:00"/>
        <d v="2012-06-12T00:00:00"/>
        <d v="2012-06-14T00:00:00"/>
        <d v="2012-06-11T00:00:00"/>
        <d v="2012-06-13T00:00:00"/>
        <d v="2012-06-15T00:00:00"/>
        <d v="2012-06-16T00:00:00"/>
        <d v="2012-06-19T00:00:00"/>
        <d v="2012-06-17T00:00:00"/>
        <d v="2012-06-18T00:00:00"/>
        <d v="2012-06-21T00:00:00"/>
        <d v="2012-06-22T00:00:00"/>
        <d v="2012-06-24T00:00:00"/>
        <d v="2012-06-20T00:00:00"/>
        <d v="2012-06-27T00:00:00"/>
        <d v="2012-06-23T00:00:00"/>
        <d v="2012-06-26T00:00:00"/>
        <d v="2012-06-25T00:00:00"/>
        <d v="2012-06-30T00:00:00"/>
        <d v="2012-07-01T00:00:00"/>
        <d v="2012-06-28T00:00:00"/>
        <d v="2012-06-29T00:00:00"/>
        <d v="2012-07-03T00:00:00"/>
        <d v="2012-07-02T00:00:00"/>
        <d v="2012-07-07T00:00:00"/>
        <d v="2012-07-04T00:00:00"/>
        <d v="2012-07-05T00:00:00"/>
        <d v="2012-07-06T00:00:00"/>
        <d v="2012-07-08T00:00:00"/>
        <d v="2012-07-10T00:00:00"/>
        <d v="2012-07-11T00:00:00"/>
        <d v="2012-07-09T00:00:00"/>
        <d v="2012-07-14T00:00:00"/>
        <d v="2012-07-13T00:00:00"/>
        <d v="2012-07-15T00:00:00"/>
        <d v="2012-07-12T00:00:00"/>
        <d v="2012-07-16T00:00:00"/>
        <d v="2012-07-17T00:00:00"/>
        <d v="2012-07-19T00:00:00"/>
        <d v="2012-07-18T00:00:00"/>
        <d v="2012-07-21T00:00:00"/>
        <d v="2012-07-20T00:00:00"/>
        <d v="2012-07-22T00:00:00"/>
        <d v="2012-07-23T00:00:00"/>
        <d v="2012-07-24T00:00:00"/>
        <d v="2012-07-25T00:00:00"/>
        <d v="2012-07-26T00:00:00"/>
        <d v="2012-07-29T00:00:00"/>
        <d v="2012-07-28T00:00:00"/>
        <d v="2012-07-30T00:00:00"/>
        <d v="2012-07-31T00:00:00"/>
        <d v="2012-08-02T00:00:00"/>
        <d v="2012-07-27T00:00:00"/>
        <d v="2012-08-01T00:00:00"/>
        <d v="2012-08-03T00:00:00"/>
        <d v="2012-08-04T00:00:00"/>
        <d v="2012-08-07T00:00:00"/>
        <d v="2012-08-05T00:00:00"/>
        <d v="2012-08-06T00:00:00"/>
        <d v="2012-08-09T00:00:00"/>
        <d v="2012-08-08T00:00:00"/>
        <d v="2012-08-10T00:00:00"/>
        <d v="2012-08-11T00:00:00"/>
        <d v="2012-08-13T00:00:00"/>
        <d v="2012-08-12T00:00:00"/>
        <d v="2012-08-15T00:00:00"/>
        <d v="2012-08-17T00:00:00"/>
        <d v="2012-08-14T00:00:00"/>
        <d v="2012-08-16T00:00:00"/>
        <d v="2012-08-18T00:00:00"/>
        <d v="2012-08-19T00:00:00"/>
        <d v="2012-08-20T00:00:00"/>
        <d v="2012-08-22T00:00:00"/>
        <d v="2012-08-21T00:00:00"/>
        <d v="2012-08-24T00:00:00"/>
        <d v="2012-08-26T00:00:00"/>
        <d v="2012-08-23T00:00:00"/>
        <d v="2012-08-25T00:00:00"/>
        <d v="2012-08-27T00:00:00"/>
        <d v="2012-08-28T00:00:00"/>
        <d v="2012-09-02T00:00:00"/>
        <d v="2012-08-29T00:00:00"/>
        <d v="2012-08-31T00:00:00"/>
        <d v="2012-09-03T00:00:00"/>
        <d v="2012-08-30T00:00:00"/>
        <d v="2012-09-01T00:00:00"/>
        <d v="2012-09-05T00:00:00"/>
        <d v="2012-09-04T00:00:00"/>
        <d v="2012-09-06T00:00:00"/>
        <d v="2012-09-07T00:00:00"/>
        <d v="2012-09-08T00:00:00"/>
        <d v="2012-09-09T00:00:00"/>
        <d v="2012-09-10T00:00:00"/>
        <d v="2012-09-15T00:00:00"/>
        <d v="2012-09-12T00:00:00"/>
        <d v="2012-09-11T00:00:00"/>
        <d v="2012-09-13T00:00:00"/>
        <d v="2012-09-14T00:00:00"/>
        <d v="2012-09-17T00:00:00"/>
        <d v="2012-09-19T00:00:00"/>
        <d v="2012-09-16T00:00:00"/>
        <d v="2012-09-18T00:00:00"/>
        <d v="2012-09-25T00:00:00"/>
        <d v="2012-09-24T00:00:00"/>
        <d v="2012-09-20T00:00:00"/>
        <d v="2012-09-21T00:00:00"/>
        <d v="2012-09-22T00:00:00"/>
        <d v="2012-09-23T00:00:00"/>
        <d v="2012-09-26T00:00:00"/>
        <d v="2012-09-28T00:00:00"/>
        <d v="2012-09-27T00:00:00"/>
        <d v="2012-10-02T00:00:00"/>
        <d v="2012-09-29T00:00:00"/>
        <d v="2012-09-30T00:00:00"/>
        <d v="2012-10-03T00:00:00"/>
        <d v="2012-10-01T00:00:00"/>
        <d v="2012-10-06T00:00:00"/>
        <d v="2012-10-09T00:00:00"/>
        <d v="2012-10-05T00:00:00"/>
        <d v="2012-10-04T00:00:00"/>
        <d v="2012-10-11T00:00:00"/>
        <d v="2012-10-07T00:00:00"/>
        <d v="2012-10-08T00:00:00"/>
        <d v="2012-10-10T00:00:00"/>
        <d v="2012-10-12T00:00:00"/>
        <d v="2012-10-15T00:00:00"/>
        <d v="2012-10-13T00:00:00"/>
        <d v="2012-10-18T00:00:00"/>
        <d v="2012-10-20T00:00:00"/>
        <d v="2012-10-19T00:00:00"/>
        <d v="2012-10-14T00:00:00"/>
        <d v="2012-10-16T00:00:00"/>
        <d v="2012-10-17T00:00:00"/>
        <d v="2012-10-24T00:00:00"/>
        <d v="2012-10-21T00:00:00"/>
        <d v="2012-10-23T00:00:00"/>
        <d v="2012-10-25T00:00:00"/>
        <d v="2012-10-27T00:00:00"/>
        <d v="2012-10-22T00:00:00"/>
        <d v="2012-10-26T00:00:00"/>
        <d v="2012-10-28T00:00:00"/>
        <d v="2012-10-29T00:00:00"/>
        <d v="2012-10-30T00:00:00"/>
        <d v="2012-10-31T00:00:00"/>
        <d v="2012-11-01T00:00:00"/>
        <d v="2012-11-02T00:00:00"/>
        <d v="2012-11-06T00:00:00"/>
        <d v="2012-11-04T00:00:00"/>
        <d v="2012-11-03T00:00:00"/>
        <d v="2012-11-05T00:00:00"/>
        <d v="2012-11-09T00:00:00"/>
        <d v="2012-11-10T00:00:00"/>
        <d v="2012-11-07T00:00:00"/>
        <d v="2012-11-08T00:00:00"/>
        <d v="2012-11-13T00:00:00"/>
        <d v="2012-11-15T00:00:00"/>
        <d v="2012-11-11T00:00:00"/>
        <d v="2012-11-12T00:00:00"/>
        <d v="2012-11-14T00:00:00"/>
        <d v="2012-11-16T00:00:00"/>
        <d v="2012-11-17T00:00:00"/>
        <d v="2012-11-18T00:00:00"/>
        <d v="2012-11-19T00:00:00"/>
        <d v="2012-11-20T00:00:00"/>
        <d v="2012-11-23T00:00:00"/>
        <d v="2012-11-21T00:00:00"/>
        <d v="2012-11-26T00:00:00"/>
        <d v="2012-11-22T00:00:00"/>
        <d v="2012-11-24T00:00:00"/>
        <d v="2012-11-27T00:00:00"/>
        <d v="2012-11-28T00:00:00"/>
        <d v="2012-11-25T00:00:00"/>
        <d v="2012-11-30T00:00:00"/>
        <d v="2012-12-02T00:00:00"/>
        <d v="2012-11-29T00:00:00"/>
        <d v="2012-12-01T00:00:00"/>
        <d v="2012-12-04T00:00:00"/>
        <d v="2012-12-05T00:00:00"/>
        <d v="2012-12-07T00:00:00"/>
        <d v="2012-12-03T00:00:00"/>
        <d v="2012-12-08T00:00:00"/>
        <d v="2012-12-09T00:00:00"/>
        <d v="2012-12-06T00:00:00"/>
        <d v="2012-12-10T00:00:00"/>
        <d v="2012-12-12T00:00:00"/>
        <d v="2012-12-14T00:00:00"/>
        <d v="2012-12-11T00:00:00"/>
        <d v="2012-12-13T00:00:00"/>
        <d v="2012-12-15T00:00:00"/>
        <d v="2012-12-16T00:00:00"/>
        <d v="2012-12-21T00:00:00"/>
        <d v="2012-12-17T00:00:00"/>
        <d v="2012-12-18T00:00:00"/>
        <d v="2012-12-23T00:00:00"/>
        <d v="2012-12-19T00:00:00"/>
        <d v="2012-12-20T00:00:00"/>
        <d v="2012-12-22T00:00:00"/>
        <d v="2012-12-25T00:00:00"/>
        <d v="2012-12-24T00:00:00"/>
        <d v="2012-12-26T00:00:00"/>
        <d v="2012-12-27T00:00:00"/>
        <d v="2012-12-30T00:00:00"/>
        <d v="2013-01-01T00:00:00"/>
        <d v="2012-12-28T00:00:00"/>
        <d v="2013-01-03T00:00:00"/>
        <d v="2012-12-29T00:00:00"/>
        <d v="2013-01-02T00:00:00"/>
        <d v="2013-01-04T00:00:00"/>
        <d v="2013-01-06T00:00:00"/>
        <d v="2013-01-08T00:00:00"/>
        <d v="2012-12-31T00:00:00"/>
        <d v="2013-01-05T00:00:00"/>
        <d v="2013-01-11T00:00:00"/>
        <d v="2013-01-07T00:00:00"/>
        <d v="2013-01-09T00:00:00"/>
        <d v="2013-01-10T00:00:00"/>
        <d v="2013-01-12T00:00:00"/>
        <d v="2013-01-13T00:00:00"/>
        <d v="2013-01-15T00:00:00"/>
        <d v="2013-01-14T00:00:00"/>
        <d v="2013-01-16T00:00:00"/>
        <d v="2013-01-17T00:00:00"/>
        <d v="2013-01-18T00:00:00"/>
        <d v="2013-01-19T00:00:00"/>
        <d v="2013-01-20T00:00:00"/>
        <d v="2013-01-22T00:00:00"/>
        <d v="2013-01-21T00:00:00"/>
        <d v="2013-01-25T00:00:00"/>
        <d v="2013-01-27T00:00:00"/>
        <d v="2013-01-23T00:00:00"/>
        <d v="2013-01-24T00:00:00"/>
        <d v="2013-01-30T00:00:00"/>
        <d v="2013-02-01T00:00:00"/>
        <d v="2013-01-26T00:00:00"/>
        <d v="2013-01-28T00:00:00"/>
        <d v="2013-02-02T00:00:00"/>
        <d v="2013-01-31T00:00:00"/>
        <d v="2013-01-29T00:00:00"/>
        <d v="2013-02-04T00:00:00"/>
        <d v="2013-02-07T00:00:00"/>
        <d v="2013-02-03T00:00:00"/>
        <d v="2013-02-06T00:00:00"/>
        <d v="2013-02-09T00:00:00"/>
        <d v="2013-02-05T00:00:00"/>
        <d v="2013-02-10T00:00:00"/>
        <d v="2013-02-08T00:00:00"/>
        <d v="2013-02-11T00:00:00"/>
        <d v="2013-02-12T00:00:00"/>
        <d v="2013-02-13T00:00:00"/>
        <d v="2013-02-15T00:00:00"/>
        <d v="2013-02-19T00:00:00"/>
        <d v="2013-02-18T00:00:00"/>
        <d v="2013-02-14T00:00:00"/>
        <d v="2013-02-16T00:00:00"/>
        <d v="2013-02-17T00:00:00"/>
        <d v="2013-02-20T00:00:00"/>
        <d v="2013-02-22T00:00:00"/>
        <d v="2013-02-23T00:00:00"/>
        <d v="2013-02-21T00:00:00"/>
        <d v="2013-02-24T00:00:00"/>
        <d v="2013-02-25T00:00:00"/>
        <d v="2013-03-02T00:00:00"/>
        <d v="2013-02-26T00:00:00"/>
        <d v="2013-03-01T00:00:00"/>
        <d v="2013-02-27T00:00:00"/>
        <d v="2013-03-04T00:00:00"/>
        <d v="2013-02-28T00:00:00"/>
        <d v="2013-03-03T00:00:00"/>
        <d v="2013-03-06T00:00:00"/>
        <d v="2013-03-05T00:00:00"/>
        <d v="2013-03-07T00:00:00"/>
        <d v="2013-03-11T00:00:00"/>
        <d v="2013-03-08T00:00:00"/>
        <d v="2013-03-09T00:00:00"/>
        <d v="2013-03-10T00:00:00"/>
        <d v="2013-03-15T00:00:00"/>
        <d v="2013-03-12T00:00:00"/>
        <d v="2013-03-18T00:00:00"/>
        <d v="2013-03-13T00:00:00"/>
        <d v="2013-03-14T00:00:00"/>
        <d v="2013-03-16T00:00:00"/>
        <d v="2013-03-20T00:00:00"/>
        <d v="2013-03-21T00:00:00"/>
        <d v="2013-03-17T00:00:00"/>
        <d v="2013-03-19T00:00:00"/>
        <d v="2013-03-24T00:00:00"/>
        <d v="2013-03-22T00:00:00"/>
        <d v="2013-03-23T00:00:00"/>
        <d v="2013-03-25T00:00:00"/>
        <d v="2013-03-26T00:00:00"/>
        <d v="2013-03-27T00:00:00"/>
        <d v="2013-03-28T00:00:00"/>
        <d v="2013-03-29T00:00:00"/>
        <d v="2013-04-01T00:00:00"/>
        <d v="2013-03-31T00:00:00"/>
        <d v="2013-03-30T00:00:00"/>
        <d v="2013-04-02T00:00:00"/>
        <d v="2013-04-04T00:00:00"/>
        <d v="2013-04-03T00:00:00"/>
        <d v="2013-04-06T00:00:00"/>
        <d v="2013-04-08T00:00:00"/>
        <d v="2013-04-07T00:00:00"/>
        <d v="2013-04-05T00:00:00"/>
        <d v="2013-04-11T00:00:00"/>
        <d v="2013-04-10T00:00:00"/>
        <d v="2013-04-09T00:00:00"/>
        <d v="2013-04-14T00:00:00"/>
        <d v="2013-04-12T00:00:00"/>
        <d v="2013-04-13T00:00:00"/>
        <d v="2013-04-15T00:00:00"/>
        <d v="2013-04-19T00:00:00"/>
        <d v="2013-04-16T00:00:00"/>
        <d v="2013-04-21T00:00:00"/>
        <d v="2013-04-17T00:00:00"/>
        <d v="2013-04-18T00:00:00"/>
        <d v="2013-04-20T00:00:00"/>
        <d v="2013-04-23T00:00:00"/>
        <d v="2013-04-22T00:00:00"/>
        <d v="2013-04-24T00:00:00"/>
        <d v="2013-04-25T00:00:00"/>
        <d v="2013-04-27T00:00:00"/>
        <d v="2013-04-26T00:00:00"/>
        <d v="2013-04-28T00:00:00"/>
        <d v="2013-04-29T00:00:00"/>
        <d v="2013-04-30T00:00:00"/>
        <d v="2013-05-02T00:00:00"/>
        <d v="2013-05-03T00:00:00"/>
        <d v="2013-05-05T00:00:00"/>
        <d v="2013-05-01T00:00:00"/>
        <d v="2013-05-04T00:00:00"/>
        <d v="2013-05-06T00:00:00"/>
        <d v="2013-05-08T00:00:00"/>
        <d v="2013-05-07T00:00:00"/>
        <d v="2013-05-14T00:00:00"/>
        <d v="2013-05-09T00:00:00"/>
        <d v="2013-05-10T00:00:00"/>
        <d v="2013-05-11T00:00:00"/>
        <d v="2013-05-13T00:00:00"/>
        <d v="2013-05-12T00:00:00"/>
        <d v="2013-05-16T00:00:00"/>
        <d v="2013-05-17T00:00:00"/>
        <d v="2013-05-19T00:00:00"/>
        <d v="2013-05-15T00:00:00"/>
        <d v="2013-05-20T00:00:00"/>
        <d v="2013-05-18T00:00:00"/>
        <d v="2013-05-24T00:00:00"/>
        <d v="2013-05-26T00:00:00"/>
        <d v="2013-05-23T00:00:00"/>
        <d v="2013-05-21T00:00:00"/>
        <d v="2013-05-22T00:00:00"/>
        <d v="2013-05-25T00:00:00"/>
        <d v="2013-05-27T00:00:00"/>
        <d v="2013-05-28T00:00:00"/>
        <d v="2013-06-02T00:00:00"/>
        <d v="2013-05-30T00:00:00"/>
        <d v="2013-06-05T00:00:00"/>
        <d v="2013-05-29T00:00:00"/>
        <d v="2013-05-31T00:00:00"/>
        <d v="2013-06-03T00:00:00"/>
        <d v="2013-06-01T00:00:00"/>
        <d v="2013-06-04T00:00:00"/>
        <d v="2013-06-08T00:00:00"/>
        <d v="2013-06-06T00:00:00"/>
        <d v="2013-06-07T00:00:00"/>
        <d v="2013-06-11T00:00:00"/>
        <d v="2013-06-10T00:00:00"/>
        <d v="2013-06-14T00:00:00"/>
        <d v="2013-06-09T00:00:00"/>
        <d v="2013-06-12T00:00:00"/>
        <d v="2013-06-13T00:00:00"/>
        <d v="2013-06-15T00:00:00"/>
        <d v="2013-06-16T00:00:00"/>
        <d v="2013-06-18T00:00:00"/>
        <d v="2013-06-17T00:00:00"/>
        <d v="2013-06-23T00:00:00"/>
        <d v="2013-06-20T00:00:00"/>
        <d v="2013-06-22T00:00:00"/>
        <d v="2013-06-19T00:00:00"/>
        <d v="2013-06-21T00:00:00"/>
        <d v="2013-06-24T00:00:00"/>
        <d v="2013-06-26T00:00:00"/>
        <d v="2013-06-28T00:00:00"/>
        <d v="2013-06-25T00:00:00"/>
        <d v="2013-06-27T00:00:00"/>
        <d v="2013-07-02T00:00:00"/>
        <d v="2013-06-29T00:00:00"/>
        <d v="2013-06-30T00:00:00"/>
        <d v="2013-07-01T00:00:00"/>
        <d v="2013-07-05T00:00:00"/>
        <d v="2013-07-03T00:00:00"/>
        <d v="2013-07-04T00:00:00"/>
        <d v="2013-07-06T00:00:00"/>
        <d v="2013-07-10T00:00:00"/>
        <d v="2013-07-11T00:00:00"/>
        <d v="2013-07-07T00:00:00"/>
        <d v="2013-07-08T00:00:00"/>
        <d v="2013-07-09T00:00:00"/>
        <d v="2013-07-13T00:00:00"/>
        <d v="2013-07-12T00:00:00"/>
        <d v="2013-07-18T00:00:00"/>
        <d v="2013-07-15T00:00:00"/>
        <d v="2013-07-16T00:00:00"/>
        <d v="2013-07-17T00:00:00"/>
        <d v="2013-07-24T00:00:00"/>
        <d v="2013-07-20T00:00:00"/>
        <d v="2013-07-21T00:00:00"/>
        <d v="2013-07-23T00:00:00"/>
        <d v="2013-07-19T00:00:00"/>
        <d v="2013-07-25T00:00:00"/>
        <d v="2013-07-22T00:00:00"/>
        <d v="2013-07-28T00:00:00"/>
        <d v="2013-07-27T00:00:00"/>
        <d v="2013-07-26T00:00:00"/>
        <d v="2013-07-30T00:00:00"/>
        <d v="2013-07-31T00:00:00"/>
        <d v="2013-08-01T00:00:00"/>
        <d v="2013-08-02T00:00:00"/>
        <d v="2013-07-29T00:00:00"/>
        <d v="2013-08-03T00:00:00"/>
        <d v="2013-08-04T00:00:00"/>
        <d v="2013-08-05T00:00:00"/>
        <d v="2013-08-06T00:00:00"/>
        <d v="2013-08-07T00:00:00"/>
        <d v="2013-08-08T00:00:00"/>
        <d v="2013-08-11T00:00:00"/>
        <d v="2013-08-09T00:00:00"/>
        <d v="2013-08-10T00:00:00"/>
        <d v="2013-08-12T00:00:00"/>
        <d v="2013-08-13T00:00:00"/>
        <d v="2013-08-14T00:00:00"/>
        <d v="2013-08-15T00:00:00"/>
        <d v="2013-08-16T00:00:00"/>
        <d v="2013-08-17T00:00:00"/>
        <d v="2013-08-18T00:00:00"/>
        <d v="2013-08-20T00:00:00"/>
        <d v="2013-08-23T00:00:00"/>
        <d v="2013-08-19T00:00:00"/>
        <d v="2013-08-26T00:00:00"/>
        <d v="2013-08-21T00:00:00"/>
        <d v="2013-08-24T00:00:00"/>
        <d v="2013-08-22T00:00:00"/>
        <d v="2013-08-28T00:00:00"/>
        <d v="2013-08-25T00:00:00"/>
        <d v="2013-08-27T00:00:00"/>
        <d v="2013-08-30T00:00:00"/>
        <d v="2013-09-02T00:00:00"/>
        <d v="2013-08-29T00:00:00"/>
        <d v="2013-08-31T00:00:00"/>
        <d v="2013-09-07T00:00:00"/>
        <d v="2013-09-01T00:00:00"/>
        <d v="2013-09-04T00:00:00"/>
        <d v="2013-09-06T00:00:00"/>
        <d v="2013-09-08T00:00:00"/>
        <d v="2013-09-05T00:00:00"/>
        <d v="2013-09-11T00:00:00"/>
        <d v="2013-09-10T00:00:00"/>
        <d v="2013-09-09T00:00:00"/>
        <d v="2013-09-14T00:00:00"/>
        <d v="2013-09-16T00:00:00"/>
        <d v="2013-09-12T00:00:00"/>
        <d v="2013-09-13T00:00:00"/>
        <d v="2013-09-19T00:00:00"/>
        <d v="2013-09-15T00:00:00"/>
        <d v="2013-09-20T00:00:00"/>
        <d v="2013-09-17T00:00:00"/>
        <d v="2013-09-22T00:00:00"/>
        <d v="2013-09-18T00:00:00"/>
        <d v="2013-09-21T00:00:00"/>
        <d v="2013-09-24T00:00:00"/>
        <d v="2013-09-23T00:00:00"/>
        <d v="2013-09-25T00:00:00"/>
        <d v="2013-09-29T00:00:00"/>
        <d v="2013-09-26T00:00:00"/>
        <d v="2013-09-27T00:00:00"/>
        <d v="2013-09-28T00:00:00"/>
        <d v="2013-10-01T00:00:00"/>
        <d v="2013-10-02T00:00:00"/>
        <d v="2013-09-30T00:00:00"/>
        <d v="2013-10-08T00:00:00"/>
        <d v="2013-10-03T00:00:00"/>
        <d v="2013-10-04T00:00:00"/>
        <d v="2013-10-07T00:00:00"/>
        <d v="2013-10-05T00:00:00"/>
        <d v="2013-10-06T00:00:00"/>
        <d v="2013-10-11T00:00:00"/>
        <d v="2013-10-12T00:00:00"/>
        <d v="2013-10-13T00:00:00"/>
        <d v="2013-10-09T00:00:00"/>
        <d v="2013-10-10T00:00:00"/>
        <d v="2013-10-16T00:00:00"/>
        <d v="2013-10-14T00:00:00"/>
        <d v="2013-10-15T00:00:00"/>
        <d v="2013-10-19T00:00:00"/>
        <d v="2013-10-20T00:00:00"/>
        <d v="2013-10-17T00:00:00"/>
        <d v="2013-10-18T00:00:00"/>
        <d v="2013-10-24T00:00:00"/>
        <d v="2013-10-23T00:00:00"/>
        <d v="2013-10-21T00:00:00"/>
        <d v="2013-10-26T00:00:00"/>
        <d v="2013-10-22T00:00:00"/>
        <d v="2013-10-25T00:00:00"/>
        <d v="2013-10-27T00:00:00"/>
        <d v="2013-10-30T00:00:00"/>
        <d v="2013-10-28T00:00:00"/>
        <d v="2013-11-01T00:00:00"/>
        <d v="2013-10-31T00:00:00"/>
        <d v="2013-10-29T00:00:00"/>
        <d v="2013-11-06T00:00:00"/>
        <d v="2013-11-02T00:00:00"/>
        <d v="2013-11-03T00:00:00"/>
        <d v="2013-11-05T00:00:00"/>
        <d v="2013-11-08T00:00:00"/>
        <d v="2013-11-04T00:00:00"/>
        <d v="2013-11-07T00:00:00"/>
        <d v="2013-11-09T00:00:00"/>
        <d v="2013-11-10T00:00:00"/>
        <d v="2013-11-11T00:00:00"/>
        <d v="2013-11-13T00:00:00"/>
        <d v="2013-11-12T00:00:00"/>
        <d v="2013-11-14T00:00:00"/>
        <d v="2013-11-15T00:00:00"/>
        <d v="2013-11-19T00:00:00"/>
        <d v="2013-11-17T00:00:00"/>
        <d v="2013-11-18T00:00:00"/>
        <d v="2013-11-23T00:00:00"/>
        <d v="2013-11-20T00:00:00"/>
        <d v="2013-11-22T00:00:00"/>
        <d v="2013-11-21T00:00:00"/>
        <d v="2013-11-28T00:00:00"/>
        <d v="2013-11-24T00:00:00"/>
        <d v="2013-11-29T00:00:00"/>
        <d v="2013-11-25T00:00:00"/>
        <d v="2013-11-26T00:00:00"/>
        <d v="2013-11-27T00:00:00"/>
        <d v="2013-12-02T00:00:00"/>
        <d v="2013-12-01T00:00:00"/>
        <d v="2013-12-04T00:00:00"/>
        <d v="2013-11-30T00:00:00"/>
        <d v="2013-12-03T00:00:00"/>
        <d v="2013-12-08T00:00:00"/>
        <d v="2013-12-05T00:00:00"/>
        <d v="2013-12-06T00:00:00"/>
        <d v="2013-12-07T00:00:00"/>
        <d v="2013-12-11T00:00:00"/>
        <d v="2013-12-09T00:00:00"/>
        <d v="2013-12-10T00:00:00"/>
        <d v="2013-12-12T00:00:00"/>
        <d v="2013-12-17T00:00:00"/>
        <d v="2013-12-13T00:00:00"/>
        <d v="2013-12-14T00:00:00"/>
        <d v="2013-12-15T00:00:00"/>
        <d v="2013-12-16T00:00:00"/>
        <d v="2013-12-18T00:00:00"/>
        <d v="2013-12-19T00:00:00"/>
        <d v="2013-12-20T00:00:00"/>
        <d v="2013-12-22T00:00:00"/>
        <d v="2013-12-21T00:00:00"/>
        <d v="2013-12-23T00:00:00"/>
        <d v="2013-12-25T00:00:00"/>
        <d v="2013-12-26T00:00:00"/>
        <d v="2013-12-30T00:00:00"/>
        <d v="2013-12-24T00:00:00"/>
        <d v="2013-12-27T00:00:00"/>
        <d v="2013-12-28T00:00:00"/>
        <d v="2013-12-29T00:00:00"/>
        <d v="2014-01-14T00:00:00"/>
        <d v="2014-01-17T00:00:00"/>
        <d v="2014-01-19T00:00:00"/>
        <d v="2014-01-22T00:00:00"/>
        <d v="2014-01-26T00:00:00"/>
        <d v="2014-01-15T00:00:00"/>
        <d v="2014-01-16T00:00:00"/>
        <d v="2014-03-23T00:00:00"/>
        <d v="2014-01-10T00:00:00"/>
        <d v="2014-01-13T00:00:00"/>
        <d v="2014-01-27T00:00:00"/>
        <d v="2014-04-01T00:00:00"/>
        <d v="2013-12-31T00:00:00"/>
        <d v="2014-01-01T00:00:00"/>
        <d v="2014-01-02T00:00:00"/>
        <d v="2014-01-03T00:00:00"/>
        <d v="2014-01-04T00:00:00"/>
        <d v="2014-01-08T00:00:00"/>
        <d v="2014-01-09T00:00:00"/>
        <d v="2014-01-05T00:00:00"/>
        <d v="2014-01-07T00:00:00"/>
        <d v="2014-01-06T00:00:00"/>
        <d v="2014-01-12T00:00:00"/>
        <d v="2014-01-11T00:00:00"/>
        <d v="2014-01-20T00:00:00"/>
        <d v="2014-01-18T00:00:00"/>
        <d v="2014-01-21T00:00:00"/>
        <d v="2014-01-23T00:00:00"/>
        <d v="2014-01-24T00:00:00"/>
        <d v="2014-01-25T00:00:00"/>
        <d v="2014-01-30T00:00:00"/>
        <d v="2014-02-02T00:00:00"/>
        <d v="2014-01-28T00:00:00"/>
        <d v="2014-01-29T00:00:00"/>
        <d v="2014-02-01T00:00:00"/>
        <d v="2014-01-31T00:00:00"/>
        <d v="2014-02-03T00:00:00"/>
        <d v="2014-02-04T00:00:00"/>
        <d v="2014-02-06T00:00:00"/>
        <d v="2014-02-05T00:00:00"/>
        <d v="2014-02-10T00:00:00"/>
        <d v="2014-02-07T00:00:00"/>
        <d v="2014-02-09T00:00:00"/>
        <d v="2014-02-08T00:00:00"/>
        <d v="2014-02-11T00:00:00"/>
        <d v="2014-02-14T00:00:00"/>
        <d v="2014-02-12T00:00:00"/>
        <d v="2014-02-17T00:00:00"/>
        <d v="2014-02-13T00:00:00"/>
        <d v="2014-02-19T00:00:00"/>
        <d v="2014-02-15T00:00:00"/>
        <d v="2014-02-16T00:00:00"/>
        <d v="2014-02-18T00:00:00"/>
        <d v="2014-02-22T00:00:00"/>
        <d v="2014-02-21T00:00:00"/>
        <d v="2014-02-20T00:00:00"/>
        <d v="2014-02-23T00:00:00"/>
        <d v="2014-02-24T00:00:00"/>
        <d v="2014-02-27T00:00:00"/>
        <d v="2014-02-26T00:00:00"/>
        <d v="2014-02-28T00:00:00"/>
        <d v="2014-02-25T00:00:00"/>
        <d v="2014-03-04T00:00:00"/>
        <d v="2014-03-01T00:00:00"/>
        <d v="2014-03-05T00:00:00"/>
        <d v="2014-03-02T00:00:00"/>
        <d v="2014-03-03T00:00:00"/>
        <d v="2014-03-06T00:00:00"/>
        <d v="2014-03-08T00:00:00"/>
        <d v="2014-03-12T00:00:00"/>
        <d v="2014-03-07T00:00:00"/>
        <d v="2014-03-09T00:00:00"/>
        <d v="2014-03-10T00:00:00"/>
        <d v="2014-03-13T00:00:00"/>
        <d v="2014-03-11T00:00:00"/>
        <d v="2014-03-14T00:00:00"/>
        <d v="2014-03-16T00:00:00"/>
        <d v="2014-03-19T00:00:00"/>
        <d v="2014-03-15T00:00:00"/>
        <d v="2014-03-17T00:00:00"/>
        <d v="2014-03-18T00:00:00"/>
        <d v="2014-03-22T00:00:00"/>
        <d v="2014-03-20T00:00:00"/>
        <d v="2014-03-21T00:00:00"/>
        <d v="2014-03-26T00:00:00"/>
        <d v="2014-03-24T00:00:00"/>
        <d v="2014-03-25T00:00:00"/>
        <d v="2014-03-27T00:00:00"/>
        <d v="2014-03-28T00:00:00"/>
        <d v="2014-03-29T00:00:00"/>
        <d v="2014-03-30T00:00:00"/>
        <d v="2014-04-03T00:00:00"/>
        <d v="2014-03-31T00:00:00"/>
        <d v="2014-04-02T00:00:00"/>
        <d v="2014-04-04T00:00:00"/>
        <d v="2014-04-06T00:00:00"/>
        <d v="2014-04-07T00:00:00"/>
        <d v="2014-04-05T00:00:00"/>
        <d v="2014-04-08T00:00:00"/>
        <d v="2014-04-11T00:00:00"/>
        <d v="2014-04-09T00:00:00"/>
        <d v="2014-04-10T00:00:00"/>
        <d v="2014-04-12T00:00:00"/>
        <d v="2014-04-16T00:00:00"/>
        <d v="2014-04-13T00:00:00"/>
        <d v="2014-04-14T00:00:00"/>
        <d v="2014-04-15T00:00:00"/>
        <d v="2014-04-18T00:00:00"/>
        <d v="2014-04-17T00:00:00"/>
        <d v="2014-04-19T00:00:00"/>
        <d v="2014-04-21T00:00:00"/>
        <d v="2014-04-20T00:00:00"/>
        <d v="2014-04-26T00:00:00"/>
        <d v="2014-04-22T00:00:00"/>
        <d v="2014-04-25T00:00:00"/>
        <d v="2014-04-27T00:00:00"/>
        <d v="2014-04-23T00:00:00"/>
        <d v="2014-04-24T00:00:00"/>
        <d v="2014-04-28T00:00:00"/>
        <d v="2014-04-30T00:00:00"/>
        <d v="2014-05-01T00:00:00"/>
        <d v="2014-05-06T00:00:00"/>
        <d v="2014-05-08T00:00:00"/>
        <d v="2014-05-02T00:00:00"/>
        <d v="2014-05-03T00:00:00"/>
        <d v="2014-05-04T00:00:00"/>
        <d v="2014-05-07T00:00:00"/>
        <d v="2014-05-05T00:00:00"/>
        <d v="2014-05-09T00:00:00"/>
        <d v="2014-05-11T00:00:00"/>
        <d v="2014-05-15T00:00:00"/>
        <d v="2014-05-10T00:00:00"/>
        <d v="2014-05-12T00:00:00"/>
        <d v="2014-05-13T00:00:00"/>
        <d v="2014-05-14T00:00:00"/>
        <d v="2014-05-21T00:00:00"/>
        <d v="2014-05-16T00:00:00"/>
        <d v="2014-05-18T00:00:00"/>
        <d v="2014-05-17T00:00:00"/>
        <d v="2014-05-19T00:00:00"/>
        <d v="2014-05-20T00:00:00"/>
        <d v="2014-05-22T00:00:00"/>
        <d v="2014-05-23T00:00:00"/>
        <d v="2014-05-25T00:00:00"/>
        <d v="2014-05-24T00:00:00"/>
        <d v="2014-05-26T00:00:00"/>
        <d v="2014-05-31T00:00:00"/>
        <d v="2014-05-27T00:00:00"/>
        <d v="2014-05-30T00:00:00"/>
        <d v="2014-05-28T00:00:00"/>
        <d v="2014-05-29T00:00:00"/>
        <d v="2014-06-03T00:00:00"/>
        <d v="2014-06-01T00:00:00"/>
        <d v="2014-06-02T00:00:00"/>
        <d v="2014-06-04T00:00:00"/>
        <d v="2014-06-06T00:00:00"/>
        <d v="2014-06-05T00:00:00"/>
        <d v="2014-06-08T00:00:00"/>
        <d v="2014-06-10T00:00:00"/>
        <d v="2014-06-12T00:00:00"/>
        <d v="2014-06-07T00:00:00"/>
        <d v="2014-06-15T00:00:00"/>
        <d v="2014-06-09T00:00:00"/>
        <d v="2014-06-11T00:00:00"/>
        <d v="2014-06-13T00:00:00"/>
        <d v="2014-06-14T00:00:00"/>
        <d v="2014-06-16T00:00:00"/>
        <d v="2014-06-19T00:00:00"/>
        <d v="2014-06-17T00:00:00"/>
        <d v="2014-06-18T00:00:00"/>
        <d v="2014-06-21T00:00:00"/>
        <d v="2014-06-25T00:00:00"/>
        <d v="2014-06-20T00:00:00"/>
        <d v="2014-06-22T00:00:00"/>
        <d v="2014-06-23T00:00:00"/>
        <d v="2014-06-24T00:00:00"/>
        <d v="2014-06-26T00:00:00"/>
        <d v="2014-06-27T00:00:00"/>
        <d v="2014-06-30T00:00:00"/>
        <d v="2014-07-02T00:00:00"/>
        <d v="2014-06-28T00:00:00"/>
        <d v="2014-06-29T00:00:00"/>
        <d v="2014-07-03T00:00:00"/>
        <d v="2014-07-05T00:00:00"/>
        <d v="2014-07-01T00:00:00"/>
        <d v="2014-07-06T00:00:00"/>
        <d v="2014-07-04T00:00:00"/>
        <d v="2014-07-07T00:00:00"/>
        <d v="2014-07-08T00:00:00"/>
        <d v="2014-07-09T00:00:00"/>
        <d v="2014-07-10T00:00:00"/>
        <d v="2014-07-12T00:00:00"/>
        <d v="2014-07-14T00:00:00"/>
        <d v="2014-07-15T00:00:00"/>
        <d v="2014-07-17T00:00:00"/>
        <d v="2014-07-11T00:00:00"/>
        <d v="2014-07-13T00:00:00"/>
        <d v="2014-07-19T00:00:00"/>
        <d v="2014-07-16T00:00:00"/>
        <d v="2014-07-22T00:00:00"/>
        <d v="2014-07-18T00:00:00"/>
        <d v="2014-07-20T00:00:00"/>
        <d v="2014-07-21T00:00:00"/>
        <d v="2014-07-23T00:00:00"/>
        <d v="2014-07-25T00:00:00"/>
        <d v="2014-07-26T00:00:00"/>
        <d v="2014-07-28T00:00:00"/>
        <d v="2014-07-24T00:00:00"/>
        <d v="2014-07-27T00:00:00"/>
        <d v="2014-07-29T00:00:00"/>
        <d v="2014-07-30T00:00:00"/>
        <d v="2014-08-04T00:00:00"/>
        <d v="2014-08-01T00:00:00"/>
        <d v="2014-08-06T00:00:00"/>
        <d v="2014-07-31T00:00:00"/>
        <d v="2014-08-03T00:00:00"/>
        <d v="2014-08-02T00:00:00"/>
        <d v="2014-08-05T00:00:00"/>
        <d v="2014-08-08T00:00:00"/>
        <d v="2014-08-10T00:00:00"/>
        <d v="2014-08-12T00:00:00"/>
        <d v="2014-08-07T00:00:00"/>
        <d v="2014-08-11T00:00:00"/>
        <d v="2014-08-09T00:00:00"/>
        <d v="2014-08-13T00:00:00"/>
        <d v="2014-08-15T00:00:00"/>
        <d v="2014-08-17T00:00:00"/>
        <d v="2014-08-14T00:00:00"/>
        <d v="2014-08-19T00:00:00"/>
        <d v="2014-08-16T00:00:00"/>
        <d v="2014-08-18T00:00:00"/>
        <d v="2014-08-20T00:00:00"/>
        <d v="2014-08-21T00:00:00"/>
        <d v="2014-08-22T00:00:00"/>
        <d v="2014-08-23T00:00:00"/>
        <d v="2014-08-27T00:00:00"/>
        <d v="2014-08-24T00:00:00"/>
        <d v="2014-08-26T00:00:00"/>
        <d v="2014-08-28T00:00:00"/>
        <d v="2014-08-30T00:00:00"/>
        <d v="2014-08-25T00:00:00"/>
        <d v="2014-09-01T00:00:00"/>
        <d v="2014-08-31T00:00:00"/>
        <d v="2014-08-29T00:00:00"/>
        <d v="2014-09-02T00:00:00"/>
        <d v="2014-09-03T00:00:00"/>
        <d v="2014-09-04T00:00:00"/>
        <d v="2014-09-11T00:00:00"/>
        <d v="2014-09-05T00:00:00"/>
        <d v="2014-09-06T00:00:00"/>
        <d v="2014-09-07T00:00:00"/>
        <d v="2014-09-08T00:00:00"/>
        <d v="2014-09-10T00:00:00"/>
        <d v="2014-09-09T00:00:00"/>
        <d v="2014-09-13T00:00:00"/>
        <d v="2014-09-12T00:00:00"/>
        <d v="2014-09-14T00:00:00"/>
        <d v="2014-09-15T00:00:00"/>
        <d v="2014-09-19T00:00:00"/>
        <d v="2014-09-16T00:00:00"/>
        <d v="2014-09-17T00:00:00"/>
        <d v="2014-09-20T00:00:00"/>
        <d v="2014-09-21T00:00:00"/>
        <d v="2014-09-23T00:00:00"/>
        <d v="2014-09-22T00:00:00"/>
        <d v="2014-09-24T00:00:00"/>
        <d v="2014-09-26T00:00:00"/>
        <d v="2014-09-25T00:00:00"/>
        <d v="2014-09-28T00:00:00"/>
        <d v="2014-10-03T00:00:00"/>
        <d v="2014-09-27T00:00:00"/>
        <d v="2014-09-29T00:00:00"/>
        <d v="2014-09-30T00:00:00"/>
        <d v="2014-10-02T00:00:00"/>
        <d v="2014-10-05T00:00:00"/>
        <d v="2014-10-01T00:00:00"/>
        <d v="2014-10-04T00:00:00"/>
        <d v="2014-10-06T00:00:00"/>
        <d v="2014-10-07T00:00:00"/>
        <d v="2014-10-10T00:00:00"/>
        <d v="2014-10-08T00:00:00"/>
        <d v="2014-10-12T00:00:00"/>
        <d v="2014-10-16T00:00:00"/>
        <d v="2014-10-09T00:00:00"/>
        <d v="2014-10-11T00:00:00"/>
        <d v="2014-10-13T00:00:00"/>
        <d v="2014-10-14T00:00:00"/>
        <d v="2014-10-18T00:00:00"/>
        <d v="2014-10-15T00:00:00"/>
        <d v="2014-10-17T00:00:00"/>
        <d v="2014-10-21T00:00:00"/>
        <d v="2014-10-19T00:00:00"/>
        <d v="2014-10-20T00:00:00"/>
        <d v="2014-10-22T00:00:00"/>
        <d v="2014-10-23T00:00:00"/>
        <d v="2014-10-24T00:00:00"/>
        <d v="2014-10-25T00:00:00"/>
        <d v="2014-10-29T00:00:00"/>
        <d v="2014-10-26T00:00:00"/>
        <d v="2014-10-27T00:00:00"/>
        <d v="2014-11-01T00:00:00"/>
        <d v="2014-10-28T00:00:00"/>
        <d v="2014-10-30T00:00:00"/>
        <d v="2014-11-02T00:00:00"/>
        <d v="2014-10-31T00:00:00"/>
        <d v="2014-11-03T00:00:00"/>
        <d v="2014-11-04T00:00:00"/>
        <d v="2014-11-05T00:00:00"/>
        <d v="2014-11-06T00:00:00"/>
        <d v="2014-11-07T00:00:00"/>
        <d v="2014-11-09T00:00:00"/>
        <d v="2014-11-08T00:00:00"/>
        <d v="2014-11-10T00:00:00"/>
        <d v="2014-11-11T00:00:00"/>
        <d v="2014-11-12T00:00:00"/>
        <d v="2014-11-13T00:00:00"/>
        <d v="2014-11-14T00:00:00"/>
        <d v="2014-11-15T00:00:00"/>
        <d v="2014-11-17T00:00:00"/>
        <d v="2014-11-19T00:00:00"/>
        <d v="2014-11-16T00:00:00"/>
        <d v="2014-11-18T00:00:00"/>
        <d v="2014-11-20T00:00:00"/>
        <d v="2014-11-23T00:00:00"/>
        <d v="2014-11-21T00:00:00"/>
        <d v="2014-11-24T00:00:00"/>
        <d v="2014-11-26T00:00:00"/>
        <d v="2014-11-28T00:00:00"/>
        <d v="2014-11-22T00:00:00"/>
        <d v="2014-11-25T00:00:00"/>
        <d v="2014-11-29T00:00:00"/>
        <d v="2014-11-30T00:00:00"/>
        <d v="2014-11-27T00:00:00"/>
        <d v="2014-12-01T00:00:00"/>
        <d v="2014-12-03T00:00:00"/>
        <d v="2014-12-02T00:00:00"/>
        <d v="2014-12-05T00:00:00"/>
        <d v="2014-12-07T00:00:00"/>
        <d v="2014-12-10T00:00:00"/>
        <d v="2014-12-12T00:00:00"/>
        <d v="2014-12-04T00:00:00"/>
        <d v="2014-12-06T00:00:00"/>
        <d v="2014-12-08T00:00:00"/>
        <d v="2014-12-09T00:00:00"/>
        <d v="2014-12-11T00:00:00"/>
        <d v="2014-12-15T00:00:00"/>
        <d v="2014-12-13T00:00:00"/>
        <d v="2014-12-14T00:00:00"/>
        <d v="2014-12-17T00:00:00"/>
        <d v="2014-12-18T00:00:00"/>
        <d v="2014-12-19T00:00:00"/>
        <d v="2014-12-16T00:00:00"/>
        <d v="2014-12-23T00:00:00"/>
        <d v="2014-12-26T00:00:00"/>
        <d v="2014-12-20T00:00:00"/>
        <d v="2014-12-22T00:00:00"/>
        <d v="2014-12-21T00:00:00"/>
        <d v="2014-12-28T00:00:00"/>
        <d v="2014-12-24T00:00:00"/>
        <d v="2014-12-25T00:00:00"/>
        <d v="2014-12-27T00:00:00"/>
        <d v="2014-12-31T00:00:00"/>
        <d v="2014-12-30T00:00:00"/>
        <d v="2015-01-01T00:00:00"/>
        <d v="2015-01-02T00:00:00"/>
        <d v="2015-01-03T00:00:00"/>
        <d v="2015-01-06T00:00:00"/>
        <d v="2015-01-08T00:00:00"/>
        <d v="2015-01-05T00:00:00"/>
        <d v="2015-01-04T00:00:00"/>
        <d v="2015-01-07T00:00:00"/>
        <d v="2015-01-10T00:00:00"/>
        <d v="2015-01-12T00:00:00"/>
        <d v="2015-01-09T00:00:00"/>
        <d v="2015-01-13T00:00:00"/>
        <d v="2015-01-11T00:00:00"/>
        <d v="2015-01-14T00:00:00"/>
        <d v="2015-01-16T00:00:00"/>
        <d v="2015-01-15T00:00:00"/>
        <d v="2015-01-19T00:00:00"/>
        <d v="2015-01-17T00:00:00"/>
        <d v="2015-01-18T00:00:00"/>
        <d v="2015-01-20T00:00:00"/>
        <d v="2015-01-22T00:00:00"/>
        <d v="2015-01-25T00:00:00"/>
        <d v="2015-01-21T00:00:00"/>
        <d v="2015-01-24T00:00:00"/>
        <d v="2015-01-23T00:00:00"/>
        <d v="2015-01-26T00:00:00"/>
        <d v="2015-01-28T00:00:00"/>
        <d v="2015-01-29T00:00:00"/>
        <d v="2015-01-31T00:00:00"/>
        <d v="2015-01-27T00:00:00"/>
        <d v="2015-01-30T00:00:00"/>
        <d v="2015-02-02T00:00:00"/>
        <d v="2015-02-01T00:00:00"/>
        <d v="2015-02-03T00:00:00"/>
        <d v="2015-02-04T00:00:00"/>
        <d v="2015-02-05T00:00:00"/>
        <d v="2015-02-06T00:00:00"/>
        <d v="2015-02-07T00:00:00"/>
        <d v="2015-02-08T00:00:00"/>
        <d v="2015-02-09T00:00:00"/>
        <d v="2015-02-13T00:00:00"/>
        <d v="2015-02-10T00:00:00"/>
        <d v="2015-02-11T00:00:00"/>
        <d v="2015-02-14T00:00:00"/>
        <d v="2015-02-12T00:00:00"/>
        <d v="2015-02-18T00:00:00"/>
        <d v="2015-02-15T00:00:00"/>
        <d v="2015-02-16T00:00:00"/>
        <d v="2015-02-17T00:00:00"/>
        <d v="2015-02-22T00:00:00"/>
        <d v="2015-02-21T00:00:00"/>
        <d v="2015-02-23T00:00:00"/>
        <d v="2015-02-19T00:00:00"/>
        <d v="2015-02-20T00:00:00"/>
        <d v="2015-02-24T00:00:00"/>
        <d v="2015-02-25T00:00:00"/>
        <d v="2015-02-26T00:00:00"/>
        <d v="2015-02-28T00:00:00"/>
        <d v="2015-03-02T00:00:00"/>
        <d v="2015-02-27T00:00:00"/>
        <d v="2015-03-03T00:00:00"/>
        <d v="2015-03-05T00:00:00"/>
        <d v="2015-03-01T00:00:00"/>
        <d v="2015-03-04T00:00:00"/>
        <d v="2015-03-08T00:00:00"/>
        <d v="2015-03-06T00:00:00"/>
        <d v="2015-03-09T00:00:00"/>
        <d v="2015-03-11T00:00:00"/>
        <d v="2015-03-13T00:00:00"/>
        <d v="2015-03-07T00:00:00"/>
        <d v="2015-03-10T00:00:00"/>
        <d v="2015-03-12T00:00:00"/>
        <d v="2015-03-16T00:00:00"/>
        <d v="2015-03-18T00:00:00"/>
        <d v="2015-03-14T00:00:00"/>
        <d v="2015-03-15T00:00:00"/>
        <d v="2015-03-17T00:00:00"/>
        <d v="2015-03-19T00:00:00"/>
        <d v="2015-03-20T00:00:00"/>
        <d v="2015-03-21T00:00:00"/>
        <d v="2015-03-22T00:00:00"/>
        <d v="2015-03-23T00:00:00"/>
        <d v="2015-03-25T00:00:00"/>
        <d v="2015-03-30T00:00:00"/>
        <d v="2015-03-24T00:00:00"/>
        <d v="2015-03-26T00:00:00"/>
        <d v="2015-03-27T00:00:00"/>
        <d v="2015-03-28T00:00:00"/>
        <d v="2015-03-29T00:00:00"/>
        <d v="2015-03-31T00:00:00"/>
        <d v="2015-04-04T00:00:00"/>
        <d v="2015-04-01T00:00:00"/>
        <d v="2015-04-02T00:00:00"/>
        <d v="2015-04-03T00:00:00"/>
        <d v="2015-04-05T00:00:00"/>
        <d v="2015-04-06T00:00:00"/>
        <d v="2015-04-07T00:00:00"/>
        <d v="2015-04-08T00:00:00"/>
        <d v="2015-04-09T00:00:00"/>
        <d v="2015-04-10T00:00:00"/>
        <d v="2015-04-16T00:00:00"/>
        <d v="2015-04-11T00:00:00"/>
        <d v="2015-04-12T00:00:00"/>
        <d v="2015-04-14T00:00:00"/>
        <d v="2015-04-13T00:00:00"/>
        <d v="2015-04-18T00:00:00"/>
        <d v="2015-04-15T00:00:00"/>
        <d v="2015-04-17T00:00:00"/>
        <d v="2015-04-19T00:00:00"/>
        <d v="2015-04-22T00:00:00"/>
        <d v="2015-04-20T00:00:00"/>
        <d v="2015-04-21T00:00:00"/>
        <d v="2015-04-24T00:00:00"/>
        <d v="2015-04-25T00:00:00"/>
        <d v="2015-04-27T00:00:00"/>
        <d v="2015-04-26T00:00:00"/>
        <d v="2015-04-29T00:00:00"/>
        <d v="2015-04-28T00:00:00"/>
        <d v="2015-04-30T00:00:00"/>
        <d v="2015-05-01T00:00:00"/>
        <d v="2015-05-02T00:00:00"/>
        <d v="2015-05-06T00:00:00"/>
        <d v="2015-05-03T00:00:00"/>
        <d v="2015-05-08T00:00:00"/>
        <d v="2015-05-07T00:00:00"/>
        <d v="2015-05-09T00:00:00"/>
        <d v="2015-05-04T00:00:00"/>
        <d v="2015-05-05T00:00:00"/>
        <d v="2015-05-11T00:00:00"/>
        <d v="2015-05-10T00:00:00"/>
        <d v="2015-05-13T00:00:00"/>
        <d v="2015-05-14T00:00:00"/>
        <d v="2015-05-12T00:00:00"/>
        <d v="2015-05-15T00:00:00"/>
        <d v="2015-05-17T00:00:00"/>
        <d v="2015-05-16T00:00:00"/>
        <d v="2015-05-18T00:00:00"/>
        <d v="2015-05-19T00:00:00"/>
        <d v="2015-05-20T00:00:00"/>
        <d v="2015-05-26T00:00:00"/>
        <d v="2015-05-21T00:00:00"/>
        <d v="2015-05-22T00:00:00"/>
        <d v="2015-05-23T00:00:00"/>
        <d v="2015-05-27T00:00:00"/>
        <d v="2015-05-25T00:00:00"/>
        <d v="2015-05-30T00:00:00"/>
        <d v="2015-05-24T00:00:00"/>
        <d v="2015-05-29T00:00:00"/>
        <d v="2015-05-28T00:00:00"/>
        <d v="2015-06-02T00:00:00"/>
        <d v="2015-05-31T00:00:00"/>
        <d v="2015-06-01T00:00:00"/>
        <d v="2015-06-05T00:00:00"/>
        <d v="2015-06-07T00:00:00"/>
        <d v="2015-06-06T00:00:00"/>
        <d v="2015-06-08T00:00:00"/>
        <d v="2015-06-03T00:00:00"/>
        <d v="2015-06-04T00:00:00"/>
        <d v="2015-06-12T00:00:00"/>
        <d v="2015-06-09T00:00:00"/>
        <d v="2015-06-10T00:00:00"/>
        <d v="2015-06-11T00:00:00"/>
        <d v="2015-06-13T00:00:00"/>
        <d v="2015-06-18T00:00:00"/>
        <d v="2015-06-14T00:00:00"/>
        <d v="2015-06-15T00:00:00"/>
        <d v="2015-06-16T00:00:00"/>
        <d v="2015-06-17T00:00:00"/>
        <d v="2015-06-19T00:00:00"/>
        <d v="2015-06-20T00:00:00"/>
        <d v="2015-06-21T00:00:00"/>
        <d v="2015-06-22T00:00:00"/>
        <d v="2015-06-23T00:00:00"/>
        <d v="2015-06-24T00:00:00"/>
        <d v="2015-06-25T00:00:00"/>
        <d v="2015-06-26T00:00:00"/>
        <d v="2015-06-29T00:00:00"/>
        <d v="2015-06-27T00:00:00"/>
        <d v="2015-06-28T00:00:00"/>
        <d v="2015-07-05T00:00:00"/>
        <d v="2015-07-01T00:00:00"/>
        <d v="2015-06-30T00:00:00"/>
        <d v="2015-07-03T00:00:00"/>
        <d v="2015-07-08T00:00:00"/>
        <d v="2015-07-04T00:00:00"/>
        <d v="2015-07-06T00:00:00"/>
        <d v="2015-07-07T00:00:00"/>
        <d v="2015-07-09T00:00:00"/>
        <d v="2015-07-12T00:00:00"/>
        <d v="2015-07-10T00:00:00"/>
        <d v="2015-07-11T00:00:00"/>
        <d v="2015-07-16T00:00:00"/>
        <d v="2015-07-14T00:00:00"/>
        <d v="2015-07-13T00:00:00"/>
        <d v="2015-07-18T00:00:00"/>
        <d v="2015-07-17T00:00:00"/>
        <d v="2015-07-15T00:00:00"/>
        <d v="2015-07-21T00:00:00"/>
        <d v="2015-07-19T00:00:00"/>
        <d v="2015-07-25T00:00:00"/>
        <d v="2015-07-20T00:00:00"/>
        <d v="2015-07-22T00:00:00"/>
        <d v="2015-07-27T00:00:00"/>
        <d v="2015-07-29T00:00:00"/>
        <d v="2015-07-23T00:00:00"/>
        <d v="2015-07-28T00:00:00"/>
        <d v="2015-07-24T00:00:00"/>
        <d v="2015-07-26T00:00:00"/>
        <d v="2015-08-02T00:00:00"/>
        <d v="2015-08-01T00:00:00"/>
        <d v="2015-08-05T00:00:00"/>
        <d v="2015-07-30T00:00:00"/>
        <d v="2015-08-04T00:00:00"/>
        <d v="2015-07-31T00:00:00"/>
        <d v="2015-08-03T00:00:00"/>
        <d v="2015-08-07T00:00:00"/>
        <d v="2015-08-06T00:00:00"/>
        <d v="2015-08-12T00:00:00"/>
        <d v="2015-08-08T00:00:00"/>
        <d v="2015-08-09T00:00:00"/>
        <d v="2015-08-11T00:00:00"/>
        <d v="2015-08-14T00:00:00"/>
        <d v="2015-08-10T00:00:00"/>
        <d v="2015-08-18T00:00:00"/>
        <d v="2015-08-15T00:00:00"/>
        <d v="2015-08-17T00:00:00"/>
        <d v="2015-08-13T00:00:00"/>
        <d v="2015-08-16T00:00:00"/>
        <d v="2015-08-20T00:00:00"/>
        <d v="2015-08-24T00:00:00"/>
        <d v="2015-08-19T00:00:00"/>
        <d v="2015-08-23T00:00:00"/>
        <d v="2015-08-25T00:00:00"/>
        <d v="2015-08-27T00:00:00"/>
        <d v="2015-08-21T00:00:00"/>
        <d v="2015-08-22T00:00:00"/>
        <d v="2015-08-26T00:00:00"/>
        <d v="2015-08-28T00:00:00"/>
        <d v="2015-08-29T00:00:00"/>
        <d v="2015-08-30T00:00:00"/>
        <d v="2015-08-31T00:00:00"/>
        <d v="2015-09-01T00:00:00"/>
        <d v="2015-09-02T00:00:00"/>
        <d v="2015-09-03T00:00:00"/>
        <d v="2015-09-04T00:00:00"/>
        <d v="2015-09-06T00:00:00"/>
        <d v="2015-09-09T00:00:00"/>
        <d v="2015-09-05T00:00:00"/>
        <d v="2015-09-10T00:00:00"/>
        <d v="2015-09-07T00:00:00"/>
        <d v="2015-09-08T00:00:00"/>
        <d v="2015-09-12T00:00:00"/>
        <d v="2015-09-11T00:00:00"/>
        <d v="2015-09-13T00:00:00"/>
        <d v="2015-09-14T00:00:00"/>
        <d v="2015-09-15T00:00:00"/>
        <d v="2015-09-17T00:00:00"/>
        <d v="2015-09-19T00:00:00"/>
        <d v="2015-09-20T00:00:00"/>
        <d v="2015-09-16T00:00:00"/>
        <d v="2015-09-18T00:00:00"/>
        <d v="2015-09-21T00:00:00"/>
        <d v="2015-09-22T00:00:00"/>
        <d v="2015-09-23T00:00:00"/>
        <d v="2015-09-28T00:00:00"/>
        <d v="2015-09-24T00:00:00"/>
        <d v="2015-09-25T00:00:00"/>
        <d v="2015-09-27T00:00:00"/>
        <d v="2015-09-30T00:00:00"/>
        <d v="2015-10-02T00:00:00"/>
        <d v="2015-09-26T00:00:00"/>
        <d v="2015-10-04T00:00:00"/>
        <d v="2015-09-29T00:00:00"/>
        <d v="2015-10-01T00:00:00"/>
        <d v="2015-10-06T00:00:00"/>
        <d v="2015-10-05T00:00:00"/>
        <d v="2015-10-03T00:00:00"/>
        <d v="2015-10-07T00:00:00"/>
        <d v="2015-10-09T00:00:00"/>
        <d v="2015-10-08T00:00:00"/>
        <d v="2015-10-10T00:00:00"/>
        <d v="2015-10-11T00:00:00"/>
        <d v="2015-10-12T00:00:00"/>
        <d v="2015-10-13T00:00:00"/>
        <d v="2015-10-14T00:00:00"/>
        <d v="2015-10-19T00:00:00"/>
        <d v="2015-10-15T00:00:00"/>
        <d v="2015-10-16T00:00:00"/>
        <d v="2015-10-17T00:00:00"/>
        <d v="2015-10-18T00:00:00"/>
        <d v="2015-10-20T00:00:00"/>
        <d v="2015-10-21T00:00:00"/>
        <d v="2015-10-23T00:00:00"/>
        <d v="2015-10-22T00:00:00"/>
        <d v="2015-10-25T00:00:00"/>
        <d v="2015-10-24T00:00:00"/>
        <d v="2015-10-29T00:00:00"/>
        <d v="2015-10-26T00:00:00"/>
        <d v="2015-10-27T00:00:00"/>
        <d v="2015-10-28T00:00:00"/>
        <d v="2015-11-02T00:00:00"/>
        <d v="2015-10-31T00:00:00"/>
        <d v="2015-10-30T00:00:00"/>
        <d v="2015-11-01T00:00:00"/>
        <d v="2015-11-04T00:00:00"/>
        <d v="2015-11-03T00:00:00"/>
        <d v="2015-11-06T00:00:00"/>
        <d v="2015-11-05T00:00:00"/>
        <d v="2015-11-07T00:00:00"/>
        <d v="2015-11-08T00:00:00"/>
        <d v="2015-11-10T00:00:00"/>
        <d v="2015-11-15T00:00:00"/>
        <d v="2015-11-09T00:00:00"/>
        <d v="2015-11-11T00:00:00"/>
        <d v="2015-11-12T00:00:00"/>
        <d v="2015-11-14T00:00:00"/>
        <d v="2015-11-13T00:00:00"/>
        <d v="2015-11-20T00:00:00"/>
        <d v="2015-11-16T00:00:00"/>
        <d v="2015-11-17T00:00:00"/>
        <d v="2015-11-18T00:00:00"/>
        <d v="2015-11-19T00:00:00"/>
        <d v="2015-11-25T00:00:00"/>
        <d v="2015-11-27T00:00:00"/>
        <d v="2015-11-21T00:00:00"/>
        <d v="2015-11-22T00:00:00"/>
        <d v="2015-11-23T00:00:00"/>
        <d v="2015-11-28T00:00:00"/>
        <d v="2015-11-26T00:00:00"/>
        <d v="2015-11-29T00:00:00"/>
        <d v="2015-11-24T00:00:00"/>
        <d v="2015-12-03T00:00:00"/>
        <d v="2015-11-30T00:00:00"/>
        <d v="2015-12-01T00:00:00"/>
        <d v="2015-12-02T00:00:00"/>
        <d v="2015-12-07T00:00:00"/>
        <d v="2015-12-04T00:00:00"/>
        <d v="2015-12-05T00:00:00"/>
        <d v="2015-12-08T00:00:00"/>
        <d v="2015-12-06T00:00:00"/>
        <d v="2015-12-09T00:00:00"/>
        <d v="2015-12-10T00:00:00"/>
        <d v="2015-12-13T00:00:00"/>
        <d v="2015-12-12T00:00:00"/>
        <d v="2015-12-11T00:00:00"/>
        <d v="2015-12-16T00:00:00"/>
        <d v="2015-12-18T00:00:00"/>
        <d v="2015-12-14T00:00:00"/>
        <d v="2015-12-15T00:00:00"/>
        <d v="2015-12-17T00:00:00"/>
        <d v="2015-12-19T00:00:00"/>
        <d v="2015-12-20T00:00:00"/>
        <d v="2015-12-21T00:00:00"/>
        <d v="2015-12-22T00:00:00"/>
        <d v="2015-12-23T00:00:00"/>
        <d v="2015-12-24T00:00:00"/>
        <d v="2015-12-25T00:00:00"/>
        <d v="2015-12-27T00:00:00"/>
        <d v="2015-12-26T00:00:00"/>
        <d v="2015-12-28T00:00:00"/>
        <d v="2015-12-29T00:00:00"/>
        <d v="2015-12-30T00:00:00"/>
      </sharedItems>
    </cacheField>
    <cacheField name="Ship Mode" numFmtId="0">
      <sharedItems count="3">
        <s v="Regular Air"/>
        <s v="Express Air"/>
        <s v="Delivery Truck"/>
      </sharedItems>
    </cacheField>
    <cacheField name="Shipping Cost" numFmtId="0">
      <sharedItems containsSemiMixedTypes="0" containsString="0" containsNumber="1" minValue="0.49" maxValue="164.73"/>
    </cacheField>
    <cacheField name="State" numFmtId="0">
      <sharedItems count="48">
        <s v="Pennsylvania"/>
        <s v="Maryland"/>
        <s v="California"/>
        <s v="Minnesota"/>
        <s v="Alabama"/>
        <s v="Utah"/>
        <s v="Oregon"/>
        <s v="Nebraska"/>
        <s v="Louisiana"/>
        <s v="Texas"/>
        <s v="Iowa"/>
        <s v="Oklahoma"/>
        <s v="Florida"/>
        <s v="New York"/>
        <s v="Illinois"/>
        <s v="Connecticut"/>
        <s v="Virginia"/>
        <s v="South Carolina"/>
        <s v="Nevada"/>
        <s v="Maine"/>
        <s v="Ohio"/>
        <s v="Washington"/>
        <s v="New Jersey"/>
        <s v="Wisconsin"/>
        <s v="Michigan"/>
        <s v="Vermont"/>
        <s v="MO"/>
        <s v="Kentucky"/>
        <s v="MA"/>
        <s v="Tennessee"/>
        <s v="Colorado"/>
        <s v="Idaho"/>
        <s v="Mississippi"/>
        <s v="Arkansas"/>
        <s v="South Dakota"/>
        <s v="Rhode Island"/>
        <s v="Indiana"/>
        <s v="New Mexico"/>
        <s v="Kansas"/>
        <s v="North Dakota"/>
        <s v="Arizona"/>
        <s v="West Virginia"/>
        <s v="Georgia"/>
        <s v="Montana"/>
        <s v="Wyoming"/>
        <s v="North Carolina"/>
        <s v="New Hampshire"/>
        <s v="Delaware"/>
      </sharedItems>
    </cacheField>
    <cacheField name="Unit Price" numFmtId="0">
      <sharedItems containsSemiMixedTypes="0" containsString="0" containsNumber="1" minValue="0.99" maxValue="6783.02"/>
    </cacheField>
    <cacheField name="Zip Code" numFmtId="0">
      <sharedItems containsSemiMixedTypes="0" containsString="0" containsNumber="1" containsInteger="1" minValue="1001" maxValue="9936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x v="0"/>
    <x v="0"/>
    <x v="0"/>
    <x v="0"/>
    <x v="0"/>
    <n v="0.1"/>
    <n v="1"/>
    <x v="0"/>
    <x v="0"/>
    <n v="28774"/>
    <x v="0"/>
    <n v="32"/>
    <n v="0.68"/>
    <x v="0"/>
    <x v="0"/>
    <x v="0"/>
    <x v="0"/>
    <n v="-111.8"/>
    <x v="0"/>
    <n v="4031"/>
    <x v="0"/>
    <x v="0"/>
    <x v="0"/>
    <n v="4.6900000000000004"/>
    <x v="0"/>
    <n v="5.98"/>
    <n v="15131"/>
  </r>
  <r>
    <x v="1"/>
    <x v="0"/>
    <x v="0"/>
    <x v="1"/>
    <x v="1"/>
    <n v="0.08"/>
    <n v="1"/>
    <x v="0"/>
    <x v="0"/>
    <n v="13729"/>
    <x v="1"/>
    <n v="9"/>
    <m/>
    <x v="0"/>
    <x v="1"/>
    <x v="1"/>
    <x v="0"/>
    <n v="-342.91"/>
    <x v="0"/>
    <n v="1914"/>
    <x v="1"/>
    <x v="1"/>
    <x v="1"/>
    <n v="35"/>
    <x v="1"/>
    <n v="95.99"/>
    <n v="20715"/>
  </r>
  <r>
    <x v="2"/>
    <x v="0"/>
    <x v="0"/>
    <x v="2"/>
    <x v="2"/>
    <n v="0"/>
    <n v="1"/>
    <x v="1"/>
    <x v="0"/>
    <n v="37537"/>
    <x v="2"/>
    <n v="4"/>
    <n v="0.56000000000000005"/>
    <x v="1"/>
    <x v="2"/>
    <x v="2"/>
    <x v="1"/>
    <n v="-193.08"/>
    <x v="1"/>
    <n v="5272"/>
    <x v="2"/>
    <x v="0"/>
    <x v="2"/>
    <n v="48.8"/>
    <x v="2"/>
    <n v="291.73"/>
    <n v="94559"/>
  </r>
  <r>
    <x v="3"/>
    <x v="0"/>
    <x v="0"/>
    <x v="3"/>
    <x v="3"/>
    <n v="0.08"/>
    <n v="1"/>
    <x v="1"/>
    <x v="0"/>
    <n v="44069"/>
    <x v="3"/>
    <n v="43"/>
    <n v="0.39"/>
    <x v="0"/>
    <x v="3"/>
    <x v="3"/>
    <x v="2"/>
    <n v="247.79"/>
    <x v="1"/>
    <n v="6225"/>
    <x v="3"/>
    <x v="0"/>
    <x v="0"/>
    <n v="1.97"/>
    <x v="2"/>
    <n v="15.04"/>
    <n v="90640"/>
  </r>
  <r>
    <x v="2"/>
    <x v="0"/>
    <x v="0"/>
    <x v="2"/>
    <x v="2"/>
    <n v="7.0000000000000007E-2"/>
    <n v="1"/>
    <x v="1"/>
    <x v="0"/>
    <n v="37537"/>
    <x v="2"/>
    <n v="43"/>
    <n v="0.69"/>
    <x v="1"/>
    <x v="2"/>
    <x v="4"/>
    <x v="1"/>
    <n v="-1049.8499999999999"/>
    <x v="1"/>
    <n v="5273"/>
    <x v="4"/>
    <x v="2"/>
    <x v="2"/>
    <n v="45"/>
    <x v="2"/>
    <n v="100.98"/>
    <n v="94559"/>
  </r>
  <r>
    <x v="3"/>
    <x v="0"/>
    <x v="0"/>
    <x v="3"/>
    <x v="3"/>
    <n v="0.09"/>
    <n v="1"/>
    <x v="1"/>
    <x v="0"/>
    <n v="44069"/>
    <x v="3"/>
    <n v="16"/>
    <n v="0.4"/>
    <x v="0"/>
    <x v="3"/>
    <x v="5"/>
    <x v="2"/>
    <n v="26.71"/>
    <x v="1"/>
    <n v="6224"/>
    <x v="5"/>
    <x v="2"/>
    <x v="1"/>
    <n v="2.15"/>
    <x v="2"/>
    <n v="9.11"/>
    <n v="90640"/>
  </r>
  <r>
    <x v="4"/>
    <x v="0"/>
    <x v="0"/>
    <x v="4"/>
    <x v="3"/>
    <n v="0.06"/>
    <n v="1"/>
    <x v="1"/>
    <x v="0"/>
    <n v="9285"/>
    <x v="3"/>
    <n v="3"/>
    <n v="0.36"/>
    <x v="0"/>
    <x v="0"/>
    <x v="6"/>
    <x v="3"/>
    <n v="-11.936999999999999"/>
    <x v="2"/>
    <n v="1279"/>
    <x v="6"/>
    <x v="2"/>
    <x v="0"/>
    <n v="2.99"/>
    <x v="3"/>
    <n v="40.98"/>
    <n v="55372"/>
  </r>
  <r>
    <x v="2"/>
    <x v="0"/>
    <x v="0"/>
    <x v="2"/>
    <x v="2"/>
    <n v="0.05"/>
    <n v="1"/>
    <x v="1"/>
    <x v="0"/>
    <n v="37537"/>
    <x v="2"/>
    <n v="32"/>
    <n v="0.59"/>
    <x v="0"/>
    <x v="0"/>
    <x v="7"/>
    <x v="0"/>
    <n v="1438.49"/>
    <x v="1"/>
    <n v="5274"/>
    <x v="7"/>
    <x v="3"/>
    <x v="0"/>
    <n v="7.07"/>
    <x v="2"/>
    <n v="155.06"/>
    <n v="94559"/>
  </r>
  <r>
    <x v="5"/>
    <x v="0"/>
    <x v="0"/>
    <x v="5"/>
    <x v="1"/>
    <n v="0.09"/>
    <n v="1"/>
    <x v="2"/>
    <x v="0"/>
    <n v="40354"/>
    <x v="0"/>
    <n v="4"/>
    <n v="0.64"/>
    <x v="1"/>
    <x v="4"/>
    <x v="8"/>
    <x v="4"/>
    <n v="-93.16"/>
    <x v="3"/>
    <n v="5705"/>
    <x v="8"/>
    <x v="2"/>
    <x v="2"/>
    <n v="52.2"/>
    <x v="4"/>
    <n v="212.6"/>
    <n v="36869"/>
  </r>
  <r>
    <x v="6"/>
    <x v="0"/>
    <x v="0"/>
    <x v="6"/>
    <x v="1"/>
    <n v="0.05"/>
    <n v="1"/>
    <x v="2"/>
    <x v="0"/>
    <n v="9762"/>
    <x v="0"/>
    <n v="12"/>
    <n v="0.78"/>
    <x v="1"/>
    <x v="5"/>
    <x v="9"/>
    <x v="5"/>
    <n v="-146.05000000000001"/>
    <x v="1"/>
    <n v="1336"/>
    <x v="9"/>
    <x v="2"/>
    <x v="0"/>
    <n v="21.2"/>
    <x v="5"/>
    <n v="20.98"/>
    <n v="84020"/>
  </r>
  <r>
    <x v="5"/>
    <x v="0"/>
    <x v="0"/>
    <x v="5"/>
    <x v="1"/>
    <n v="0.03"/>
    <n v="1"/>
    <x v="2"/>
    <x v="0"/>
    <n v="40354"/>
    <x v="0"/>
    <n v="29"/>
    <n v="0.37"/>
    <x v="0"/>
    <x v="0"/>
    <x v="10"/>
    <x v="3"/>
    <n v="12.554500000000001"/>
    <x v="3"/>
    <n v="5704"/>
    <x v="10"/>
    <x v="2"/>
    <x v="0"/>
    <n v="2.99"/>
    <x v="4"/>
    <n v="5.58"/>
    <n v="36869"/>
  </r>
  <r>
    <x v="7"/>
    <x v="0"/>
    <x v="0"/>
    <x v="7"/>
    <x v="1"/>
    <n v="0.03"/>
    <n v="1"/>
    <x v="2"/>
    <x v="0"/>
    <n v="7909"/>
    <x v="0"/>
    <n v="29"/>
    <n v="0.44"/>
    <x v="0"/>
    <x v="3"/>
    <x v="11"/>
    <x v="6"/>
    <n v="24.55"/>
    <x v="1"/>
    <n v="1074"/>
    <x v="11"/>
    <x v="2"/>
    <x v="0"/>
    <n v="1.2"/>
    <x v="6"/>
    <n v="4.26"/>
    <n v="97035"/>
  </r>
  <r>
    <x v="8"/>
    <x v="0"/>
    <x v="0"/>
    <x v="8"/>
    <x v="2"/>
    <n v="0.03"/>
    <n v="1"/>
    <x v="2"/>
    <x v="0"/>
    <n v="30016"/>
    <x v="3"/>
    <n v="15"/>
    <n v="0.4"/>
    <x v="0"/>
    <x v="0"/>
    <x v="12"/>
    <x v="2"/>
    <n v="-41.58"/>
    <x v="2"/>
    <n v="4223"/>
    <x v="12"/>
    <x v="4"/>
    <x v="0"/>
    <n v="5.66"/>
    <x v="7"/>
    <n v="5.28"/>
    <n v="68847"/>
  </r>
  <r>
    <x v="9"/>
    <x v="0"/>
    <x v="0"/>
    <x v="9"/>
    <x v="2"/>
    <n v="0"/>
    <n v="1"/>
    <x v="2"/>
    <x v="0"/>
    <n v="11972"/>
    <x v="1"/>
    <n v="4"/>
    <n v="0.59"/>
    <x v="2"/>
    <x v="2"/>
    <x v="13"/>
    <x v="7"/>
    <n v="-452.26949999999999"/>
    <x v="1"/>
    <n v="1663"/>
    <x v="13"/>
    <x v="4"/>
    <x v="2"/>
    <n v="14.7"/>
    <x v="5"/>
    <n v="213.45"/>
    <n v="84041"/>
  </r>
  <r>
    <x v="10"/>
    <x v="0"/>
    <x v="0"/>
    <x v="10"/>
    <x v="2"/>
    <n v="0.08"/>
    <n v="1"/>
    <x v="2"/>
    <x v="0"/>
    <n v="9637"/>
    <x v="2"/>
    <n v="12"/>
    <n v="0.66"/>
    <x v="2"/>
    <x v="0"/>
    <x v="14"/>
    <x v="8"/>
    <n v="-236.43"/>
    <x v="3"/>
    <n v="1315"/>
    <x v="14"/>
    <x v="4"/>
    <x v="0"/>
    <n v="16.71"/>
    <x v="8"/>
    <n v="43.22"/>
    <n v="70802"/>
  </r>
  <r>
    <x v="8"/>
    <x v="0"/>
    <x v="0"/>
    <x v="8"/>
    <x v="2"/>
    <n v="0.01"/>
    <n v="1"/>
    <x v="2"/>
    <x v="0"/>
    <n v="30016"/>
    <x v="3"/>
    <n v="8"/>
    <n v="0.56999999999999995"/>
    <x v="2"/>
    <x v="0"/>
    <x v="15"/>
    <x v="9"/>
    <n v="-212.553"/>
    <x v="2"/>
    <n v="4224"/>
    <x v="15"/>
    <x v="5"/>
    <x v="0"/>
    <n v="2.5"/>
    <x v="7"/>
    <n v="110.99"/>
    <n v="68847"/>
  </r>
  <r>
    <x v="10"/>
    <x v="0"/>
    <x v="0"/>
    <x v="10"/>
    <x v="2"/>
    <n v="0.04"/>
    <n v="1"/>
    <x v="2"/>
    <x v="0"/>
    <n v="9637"/>
    <x v="2"/>
    <n v="12"/>
    <n v="0.36"/>
    <x v="0"/>
    <x v="3"/>
    <x v="16"/>
    <x v="2"/>
    <n v="32.44"/>
    <x v="3"/>
    <n v="1317"/>
    <x v="16"/>
    <x v="6"/>
    <x v="0"/>
    <n v="2.27"/>
    <x v="8"/>
    <n v="10.14"/>
    <n v="70802"/>
  </r>
  <r>
    <x v="10"/>
    <x v="0"/>
    <x v="0"/>
    <x v="10"/>
    <x v="2"/>
    <n v="0.05"/>
    <n v="1"/>
    <x v="2"/>
    <x v="0"/>
    <n v="9637"/>
    <x v="2"/>
    <n v="49"/>
    <n v="0.37"/>
    <x v="2"/>
    <x v="1"/>
    <x v="17"/>
    <x v="7"/>
    <n v="14440.39"/>
    <x v="3"/>
    <n v="1316"/>
    <x v="17"/>
    <x v="7"/>
    <x v="0"/>
    <n v="24.49"/>
    <x v="8"/>
    <n v="574.74"/>
    <n v="70802"/>
  </r>
  <r>
    <x v="11"/>
    <x v="0"/>
    <x v="0"/>
    <x v="11"/>
    <x v="1"/>
    <n v="0.06"/>
    <n v="1"/>
    <x v="3"/>
    <x v="0"/>
    <n v="49730"/>
    <x v="0"/>
    <n v="3"/>
    <n v="0.61"/>
    <x v="1"/>
    <x v="2"/>
    <x v="18"/>
    <x v="1"/>
    <n v="-394.69"/>
    <x v="2"/>
    <n v="6953"/>
    <x v="18"/>
    <x v="4"/>
    <x v="2"/>
    <n v="30"/>
    <x v="9"/>
    <n v="350.98"/>
    <n v="77803"/>
  </r>
  <r>
    <x v="12"/>
    <x v="0"/>
    <x v="0"/>
    <x v="12"/>
    <x v="2"/>
    <n v="0.03"/>
    <n v="1"/>
    <x v="3"/>
    <x v="0"/>
    <n v="8710"/>
    <x v="3"/>
    <n v="17"/>
    <n v="0.4"/>
    <x v="0"/>
    <x v="0"/>
    <x v="19"/>
    <x v="3"/>
    <n v="-76.015000000000001"/>
    <x v="2"/>
    <n v="1193"/>
    <x v="19"/>
    <x v="4"/>
    <x v="0"/>
    <n v="6.27"/>
    <x v="9"/>
    <n v="3.36"/>
    <n v="78577"/>
  </r>
  <r>
    <x v="12"/>
    <x v="0"/>
    <x v="0"/>
    <x v="12"/>
    <x v="2"/>
    <n v="7.0000000000000007E-2"/>
    <n v="1"/>
    <x v="3"/>
    <x v="0"/>
    <n v="8710"/>
    <x v="3"/>
    <n v="42"/>
    <n v="0.35"/>
    <x v="0"/>
    <x v="3"/>
    <x v="20"/>
    <x v="2"/>
    <n v="8.33"/>
    <x v="2"/>
    <n v="1194"/>
    <x v="20"/>
    <x v="5"/>
    <x v="1"/>
    <n v="1.93"/>
    <x v="9"/>
    <n v="3.71"/>
    <n v="78577"/>
  </r>
  <r>
    <x v="13"/>
    <x v="0"/>
    <x v="0"/>
    <x v="13"/>
    <x v="3"/>
    <n v="7.0000000000000007E-2"/>
    <n v="1"/>
    <x v="4"/>
    <x v="0"/>
    <n v="57253"/>
    <x v="3"/>
    <n v="48"/>
    <n v="0.6"/>
    <x v="1"/>
    <x v="1"/>
    <x v="21"/>
    <x v="5"/>
    <n v="-335.24"/>
    <x v="2"/>
    <n v="8013"/>
    <x v="21"/>
    <x v="4"/>
    <x v="0"/>
    <n v="35"/>
    <x v="9"/>
    <n v="279.48"/>
    <n v="76021"/>
  </r>
  <r>
    <x v="13"/>
    <x v="0"/>
    <x v="0"/>
    <x v="13"/>
    <x v="3"/>
    <n v="0.04"/>
    <n v="1"/>
    <x v="4"/>
    <x v="0"/>
    <n v="57253"/>
    <x v="3"/>
    <n v="25"/>
    <n v="0.55000000000000004"/>
    <x v="2"/>
    <x v="0"/>
    <x v="22"/>
    <x v="9"/>
    <n v="667.44899999999996"/>
    <x v="2"/>
    <n v="8015"/>
    <x v="22"/>
    <x v="4"/>
    <x v="0"/>
    <n v="5.26"/>
    <x v="9"/>
    <n v="125.99"/>
    <n v="76021"/>
  </r>
  <r>
    <x v="14"/>
    <x v="0"/>
    <x v="0"/>
    <x v="14"/>
    <x v="2"/>
    <n v="0.08"/>
    <n v="1"/>
    <x v="4"/>
    <x v="0"/>
    <n v="32418"/>
    <x v="1"/>
    <n v="5"/>
    <n v="0.55000000000000004"/>
    <x v="1"/>
    <x v="2"/>
    <x v="23"/>
    <x v="1"/>
    <n v="-131.31"/>
    <x v="2"/>
    <n v="4555"/>
    <x v="23"/>
    <x v="5"/>
    <x v="2"/>
    <n v="43.32"/>
    <x v="10"/>
    <n v="243.98"/>
    <n v="52001"/>
  </r>
  <r>
    <x v="13"/>
    <x v="0"/>
    <x v="0"/>
    <x v="13"/>
    <x v="3"/>
    <n v="0.08"/>
    <n v="1"/>
    <x v="4"/>
    <x v="0"/>
    <n v="57253"/>
    <x v="3"/>
    <n v="49"/>
    <n v="0.7"/>
    <x v="1"/>
    <x v="4"/>
    <x v="24"/>
    <x v="4"/>
    <n v="-139.15575000000001"/>
    <x v="2"/>
    <n v="8014"/>
    <x v="24"/>
    <x v="5"/>
    <x v="0"/>
    <n v="5.68"/>
    <x v="9"/>
    <n v="4.91"/>
    <n v="76021"/>
  </r>
  <r>
    <x v="13"/>
    <x v="0"/>
    <x v="0"/>
    <x v="13"/>
    <x v="3"/>
    <n v="0.08"/>
    <n v="1"/>
    <x v="4"/>
    <x v="0"/>
    <n v="57253"/>
    <x v="3"/>
    <n v="43"/>
    <n v="0.57999999999999996"/>
    <x v="1"/>
    <x v="2"/>
    <x v="25"/>
    <x v="1"/>
    <n v="1.74"/>
    <x v="2"/>
    <n v="8011"/>
    <x v="25"/>
    <x v="5"/>
    <x v="0"/>
    <n v="0.75"/>
    <x v="9"/>
    <n v="1.81"/>
    <n v="76021"/>
  </r>
  <r>
    <x v="15"/>
    <x v="0"/>
    <x v="0"/>
    <x v="15"/>
    <x v="0"/>
    <n v="0.02"/>
    <n v="1"/>
    <x v="4"/>
    <x v="0"/>
    <n v="28451"/>
    <x v="3"/>
    <n v="41"/>
    <n v="0.59"/>
    <x v="1"/>
    <x v="1"/>
    <x v="26"/>
    <x v="5"/>
    <n v="2593.14"/>
    <x v="2"/>
    <n v="3982"/>
    <x v="26"/>
    <x v="5"/>
    <x v="0"/>
    <n v="21.21"/>
    <x v="11"/>
    <n v="209.84"/>
    <n v="73071"/>
  </r>
  <r>
    <x v="16"/>
    <x v="0"/>
    <x v="0"/>
    <x v="16"/>
    <x v="2"/>
    <n v="0.09"/>
    <n v="1"/>
    <x v="4"/>
    <x v="0"/>
    <n v="25601"/>
    <x v="4"/>
    <n v="43"/>
    <n v="0.68"/>
    <x v="0"/>
    <x v="0"/>
    <x v="0"/>
    <x v="0"/>
    <n v="-131.08000000000001"/>
    <x v="3"/>
    <n v="3588"/>
    <x v="27"/>
    <x v="5"/>
    <x v="0"/>
    <n v="4.6900000000000004"/>
    <x v="12"/>
    <n v="5.98"/>
    <n v="32174"/>
  </r>
  <r>
    <x v="17"/>
    <x v="0"/>
    <x v="0"/>
    <x v="17"/>
    <x v="1"/>
    <n v="0.05"/>
    <n v="1"/>
    <x v="4"/>
    <x v="0"/>
    <n v="290"/>
    <x v="1"/>
    <n v="24"/>
    <n v="0.36"/>
    <x v="0"/>
    <x v="3"/>
    <x v="27"/>
    <x v="2"/>
    <n v="-32.479999999999997"/>
    <x v="0"/>
    <n v="47"/>
    <x v="28"/>
    <x v="5"/>
    <x v="0"/>
    <n v="5.83"/>
    <x v="13"/>
    <n v="7.64"/>
    <n v="11729"/>
  </r>
  <r>
    <x v="18"/>
    <x v="0"/>
    <x v="0"/>
    <x v="18"/>
    <x v="3"/>
    <n v="0.03"/>
    <n v="1"/>
    <x v="4"/>
    <x v="0"/>
    <n v="1028"/>
    <x v="0"/>
    <n v="6"/>
    <n v="0.4"/>
    <x v="2"/>
    <x v="6"/>
    <x v="28"/>
    <x v="8"/>
    <n v="-28.46"/>
    <x v="2"/>
    <n v="164"/>
    <x v="29"/>
    <x v="5"/>
    <x v="0"/>
    <n v="1.99"/>
    <x v="10"/>
    <n v="28.48"/>
    <n v="50501"/>
  </r>
  <r>
    <x v="13"/>
    <x v="0"/>
    <x v="0"/>
    <x v="13"/>
    <x v="3"/>
    <n v="0.06"/>
    <n v="1"/>
    <x v="4"/>
    <x v="0"/>
    <n v="57253"/>
    <x v="3"/>
    <n v="29"/>
    <n v="0.64"/>
    <x v="1"/>
    <x v="2"/>
    <x v="29"/>
    <x v="1"/>
    <n v="-1358.9"/>
    <x v="2"/>
    <n v="8012"/>
    <x v="30"/>
    <x v="6"/>
    <x v="2"/>
    <n v="53.03"/>
    <x v="9"/>
    <n v="20.98"/>
    <n v="76021"/>
  </r>
  <r>
    <x v="15"/>
    <x v="0"/>
    <x v="0"/>
    <x v="15"/>
    <x v="0"/>
    <n v="0.01"/>
    <n v="1"/>
    <x v="4"/>
    <x v="0"/>
    <n v="28451"/>
    <x v="3"/>
    <n v="21"/>
    <n v="0.59"/>
    <x v="1"/>
    <x v="1"/>
    <x v="30"/>
    <x v="5"/>
    <n v="1162.76"/>
    <x v="2"/>
    <n v="3981"/>
    <x v="31"/>
    <x v="6"/>
    <x v="0"/>
    <n v="11.54"/>
    <x v="11"/>
    <n v="194.3"/>
    <n v="73071"/>
  </r>
  <r>
    <x v="19"/>
    <x v="0"/>
    <x v="0"/>
    <x v="19"/>
    <x v="1"/>
    <n v="0"/>
    <n v="1"/>
    <x v="4"/>
    <x v="0"/>
    <n v="59232"/>
    <x v="0"/>
    <n v="23"/>
    <n v="0.4"/>
    <x v="0"/>
    <x v="0"/>
    <x v="31"/>
    <x v="2"/>
    <n v="245.97"/>
    <x v="3"/>
    <n v="8291"/>
    <x v="32"/>
    <x v="6"/>
    <x v="0"/>
    <n v="5.76"/>
    <x v="8"/>
    <n v="30.98"/>
    <n v="71203"/>
  </r>
  <r>
    <x v="20"/>
    <x v="0"/>
    <x v="0"/>
    <x v="20"/>
    <x v="1"/>
    <n v="0.08"/>
    <n v="1"/>
    <x v="4"/>
    <x v="0"/>
    <n v="52386"/>
    <x v="0"/>
    <n v="6"/>
    <n v="0.38"/>
    <x v="2"/>
    <x v="2"/>
    <x v="32"/>
    <x v="7"/>
    <n v="-188.5812"/>
    <x v="2"/>
    <n v="7352"/>
    <x v="33"/>
    <x v="6"/>
    <x v="2"/>
    <n v="26.3"/>
    <x v="14"/>
    <n v="120.97"/>
    <n v="60056"/>
  </r>
  <r>
    <x v="15"/>
    <x v="0"/>
    <x v="0"/>
    <x v="15"/>
    <x v="0"/>
    <n v="0"/>
    <n v="1"/>
    <x v="4"/>
    <x v="0"/>
    <n v="28451"/>
    <x v="3"/>
    <n v="33"/>
    <n v="0.56000000000000005"/>
    <x v="2"/>
    <x v="2"/>
    <x v="33"/>
    <x v="7"/>
    <n v="1054.93"/>
    <x v="2"/>
    <n v="3983"/>
    <x v="34"/>
    <x v="6"/>
    <x v="2"/>
    <n v="17.850000000000001"/>
    <x v="11"/>
    <n v="145.44999999999999"/>
    <n v="73071"/>
  </r>
  <r>
    <x v="18"/>
    <x v="0"/>
    <x v="0"/>
    <x v="18"/>
    <x v="3"/>
    <n v="0.01"/>
    <n v="1"/>
    <x v="4"/>
    <x v="0"/>
    <n v="1028"/>
    <x v="0"/>
    <n v="11"/>
    <n v="0.59"/>
    <x v="2"/>
    <x v="0"/>
    <x v="34"/>
    <x v="9"/>
    <n v="-60.39"/>
    <x v="2"/>
    <n v="165"/>
    <x v="35"/>
    <x v="6"/>
    <x v="0"/>
    <n v="5.99"/>
    <x v="10"/>
    <n v="205.99"/>
    <n v="50501"/>
  </r>
  <r>
    <x v="21"/>
    <x v="0"/>
    <x v="0"/>
    <x v="21"/>
    <x v="0"/>
    <n v="0.02"/>
    <n v="1"/>
    <x v="5"/>
    <x v="0"/>
    <n v="48226"/>
    <x v="2"/>
    <n v="23"/>
    <n v="0.62"/>
    <x v="1"/>
    <x v="4"/>
    <x v="35"/>
    <x v="10"/>
    <n v="-108.8"/>
    <x v="0"/>
    <n v="6773"/>
    <x v="36"/>
    <x v="5"/>
    <x v="2"/>
    <n v="35.840000000000003"/>
    <x v="15"/>
    <n v="100.98"/>
    <n v="6010"/>
  </r>
  <r>
    <x v="22"/>
    <x v="0"/>
    <x v="0"/>
    <x v="22"/>
    <x v="1"/>
    <n v="0.04"/>
    <n v="1"/>
    <x v="5"/>
    <x v="0"/>
    <n v="23488"/>
    <x v="3"/>
    <n v="30"/>
    <n v="0.62"/>
    <x v="1"/>
    <x v="4"/>
    <x v="36"/>
    <x v="10"/>
    <n v="-11053.6"/>
    <x v="2"/>
    <n v="3284"/>
    <x v="37"/>
    <x v="6"/>
    <x v="2"/>
    <n v="44.55"/>
    <x v="14"/>
    <n v="880.98"/>
    <n v="61401"/>
  </r>
  <r>
    <x v="23"/>
    <x v="0"/>
    <x v="0"/>
    <x v="23"/>
    <x v="3"/>
    <n v="0.03"/>
    <n v="1"/>
    <x v="5"/>
    <x v="0"/>
    <n v="16770"/>
    <x v="3"/>
    <n v="17"/>
    <n v="0.56999999999999995"/>
    <x v="0"/>
    <x v="3"/>
    <x v="37"/>
    <x v="6"/>
    <n v="0.61"/>
    <x v="3"/>
    <n v="2325"/>
    <x v="38"/>
    <x v="6"/>
    <x v="0"/>
    <n v="0.7"/>
    <x v="16"/>
    <n v="2.1"/>
    <n v="23805"/>
  </r>
  <r>
    <x v="24"/>
    <x v="0"/>
    <x v="0"/>
    <x v="24"/>
    <x v="3"/>
    <n v="0.03"/>
    <n v="1"/>
    <x v="5"/>
    <x v="0"/>
    <n v="14274"/>
    <x v="1"/>
    <n v="2"/>
    <n v="0.55000000000000004"/>
    <x v="2"/>
    <x v="0"/>
    <x v="38"/>
    <x v="9"/>
    <n v="-164.04300000000001"/>
    <x v="3"/>
    <n v="2003"/>
    <x v="39"/>
    <x v="6"/>
    <x v="0"/>
    <n v="1.1000000000000001"/>
    <x v="17"/>
    <n v="35.99"/>
    <n v="29915"/>
  </r>
  <r>
    <x v="25"/>
    <x v="0"/>
    <x v="0"/>
    <x v="25"/>
    <x v="3"/>
    <n v="0.06"/>
    <n v="1"/>
    <x v="5"/>
    <x v="0"/>
    <n v="16961"/>
    <x v="1"/>
    <n v="27"/>
    <n v="0.51"/>
    <x v="2"/>
    <x v="6"/>
    <x v="39"/>
    <x v="8"/>
    <n v="-37.08"/>
    <x v="3"/>
    <n v="2350"/>
    <x v="40"/>
    <x v="6"/>
    <x v="0"/>
    <n v="1.99"/>
    <x v="16"/>
    <n v="1.7"/>
    <n v="20170"/>
  </r>
  <r>
    <x v="24"/>
    <x v="0"/>
    <x v="0"/>
    <x v="24"/>
    <x v="3"/>
    <n v="0.01"/>
    <n v="1"/>
    <x v="5"/>
    <x v="0"/>
    <n v="14274"/>
    <x v="1"/>
    <n v="23"/>
    <n v="0.74"/>
    <x v="1"/>
    <x v="2"/>
    <x v="40"/>
    <x v="1"/>
    <n v="112.44"/>
    <x v="3"/>
    <n v="2001"/>
    <x v="41"/>
    <x v="8"/>
    <x v="2"/>
    <n v="30"/>
    <x v="17"/>
    <n v="150.97999999999999"/>
    <n v="29915"/>
  </r>
  <r>
    <x v="26"/>
    <x v="0"/>
    <x v="0"/>
    <x v="26"/>
    <x v="3"/>
    <n v="0.05"/>
    <n v="1"/>
    <x v="5"/>
    <x v="0"/>
    <n v="6854"/>
    <x v="4"/>
    <n v="19"/>
    <n v="0.37"/>
    <x v="1"/>
    <x v="6"/>
    <x v="41"/>
    <x v="5"/>
    <n v="2.39"/>
    <x v="3"/>
    <n v="948"/>
    <x v="42"/>
    <x v="8"/>
    <x v="1"/>
    <n v="4.95"/>
    <x v="12"/>
    <n v="6.64"/>
    <n v="33411"/>
  </r>
  <r>
    <x v="26"/>
    <x v="0"/>
    <x v="0"/>
    <x v="26"/>
    <x v="3"/>
    <n v="7.0000000000000007E-2"/>
    <n v="1"/>
    <x v="5"/>
    <x v="0"/>
    <n v="6854"/>
    <x v="4"/>
    <n v="1"/>
    <n v="0.35"/>
    <x v="0"/>
    <x v="0"/>
    <x v="42"/>
    <x v="3"/>
    <n v="-2.3919999999999999"/>
    <x v="3"/>
    <n v="947"/>
    <x v="43"/>
    <x v="8"/>
    <x v="1"/>
    <n v="6.16"/>
    <x v="12"/>
    <n v="7.68"/>
    <n v="33411"/>
  </r>
  <r>
    <x v="24"/>
    <x v="0"/>
    <x v="0"/>
    <x v="24"/>
    <x v="3"/>
    <n v="0.01"/>
    <n v="1"/>
    <x v="5"/>
    <x v="0"/>
    <n v="14274"/>
    <x v="1"/>
    <n v="46"/>
    <n v="0.57999999999999996"/>
    <x v="0"/>
    <x v="5"/>
    <x v="43"/>
    <x v="0"/>
    <n v="-40.72"/>
    <x v="3"/>
    <n v="2002"/>
    <x v="44"/>
    <x v="8"/>
    <x v="1"/>
    <n v="13.99"/>
    <x v="17"/>
    <n v="28.28"/>
    <n v="29915"/>
  </r>
  <r>
    <x v="25"/>
    <x v="0"/>
    <x v="0"/>
    <x v="25"/>
    <x v="3"/>
    <n v="0.01"/>
    <n v="1"/>
    <x v="5"/>
    <x v="0"/>
    <n v="16961"/>
    <x v="1"/>
    <n v="34"/>
    <n v="0.4"/>
    <x v="0"/>
    <x v="0"/>
    <x v="44"/>
    <x v="2"/>
    <n v="433.24"/>
    <x v="3"/>
    <n v="2351"/>
    <x v="45"/>
    <x v="8"/>
    <x v="0"/>
    <n v="5.09"/>
    <x v="16"/>
    <n v="30.98"/>
    <n v="20170"/>
  </r>
  <r>
    <x v="27"/>
    <x v="0"/>
    <x v="0"/>
    <x v="27"/>
    <x v="2"/>
    <n v="0.09"/>
    <n v="1"/>
    <x v="5"/>
    <x v="0"/>
    <n v="41094"/>
    <x v="2"/>
    <n v="46"/>
    <n v="0.37"/>
    <x v="0"/>
    <x v="0"/>
    <x v="45"/>
    <x v="2"/>
    <n v="-225.86"/>
    <x v="3"/>
    <n v="5794"/>
    <x v="46"/>
    <x v="8"/>
    <x v="0"/>
    <n v="8.73"/>
    <x v="16"/>
    <n v="6.48"/>
    <n v="20151"/>
  </r>
  <r>
    <x v="28"/>
    <x v="0"/>
    <x v="0"/>
    <x v="28"/>
    <x v="1"/>
    <n v="0.03"/>
    <n v="1"/>
    <x v="5"/>
    <x v="0"/>
    <n v="23488"/>
    <x v="0"/>
    <n v="29"/>
    <n v="0.56000000000000005"/>
    <x v="0"/>
    <x v="3"/>
    <x v="46"/>
    <x v="6"/>
    <n v="-73.19"/>
    <x v="1"/>
    <n v="3283"/>
    <x v="47"/>
    <x v="8"/>
    <x v="0"/>
    <n v="3.97"/>
    <x v="2"/>
    <n v="3.28"/>
    <n v="92672"/>
  </r>
  <r>
    <x v="27"/>
    <x v="0"/>
    <x v="0"/>
    <x v="27"/>
    <x v="2"/>
    <n v="0.05"/>
    <n v="1"/>
    <x v="5"/>
    <x v="0"/>
    <n v="41094"/>
    <x v="2"/>
    <n v="6"/>
    <n v="0.84"/>
    <x v="0"/>
    <x v="1"/>
    <x v="47"/>
    <x v="0"/>
    <n v="-153.46"/>
    <x v="3"/>
    <n v="5795"/>
    <x v="48"/>
    <x v="7"/>
    <x v="0"/>
    <n v="35"/>
    <x v="16"/>
    <n v="20.34"/>
    <n v="20151"/>
  </r>
  <r>
    <x v="29"/>
    <x v="0"/>
    <x v="0"/>
    <x v="29"/>
    <x v="3"/>
    <n v="0.08"/>
    <n v="1"/>
    <x v="6"/>
    <x v="0"/>
    <n v="43909"/>
    <x v="0"/>
    <n v="46"/>
    <n v="0.37"/>
    <x v="0"/>
    <x v="0"/>
    <x v="48"/>
    <x v="3"/>
    <n v="-199.13399999999999"/>
    <x v="1"/>
    <n v="6199"/>
    <x v="49"/>
    <x v="8"/>
    <x v="0"/>
    <n v="13.18"/>
    <x v="18"/>
    <n v="15.99"/>
    <n v="89115"/>
  </r>
  <r>
    <x v="30"/>
    <x v="0"/>
    <x v="0"/>
    <x v="30"/>
    <x v="1"/>
    <n v="0.05"/>
    <n v="1"/>
    <x v="6"/>
    <x v="0"/>
    <n v="3073"/>
    <x v="4"/>
    <n v="3"/>
    <n v="0.4"/>
    <x v="0"/>
    <x v="0"/>
    <x v="49"/>
    <x v="3"/>
    <n v="-11.580500000000001"/>
    <x v="0"/>
    <n v="450"/>
    <x v="50"/>
    <x v="8"/>
    <x v="0"/>
    <n v="4.7699999999999996"/>
    <x v="13"/>
    <n v="1.98"/>
    <n v="11010"/>
  </r>
  <r>
    <x v="30"/>
    <x v="0"/>
    <x v="0"/>
    <x v="30"/>
    <x v="1"/>
    <n v="7.0000000000000007E-2"/>
    <n v="1"/>
    <x v="6"/>
    <x v="0"/>
    <n v="3073"/>
    <x v="4"/>
    <n v="3"/>
    <n v="0.41"/>
    <x v="2"/>
    <x v="1"/>
    <x v="50"/>
    <x v="11"/>
    <n v="-2314.7399999999998"/>
    <x v="0"/>
    <n v="451"/>
    <x v="51"/>
    <x v="8"/>
    <x v="1"/>
    <n v="24.49"/>
    <x v="13"/>
    <n v="699.99"/>
    <n v="11010"/>
  </r>
  <r>
    <x v="30"/>
    <x v="0"/>
    <x v="0"/>
    <x v="30"/>
    <x v="1"/>
    <n v="7.0000000000000007E-2"/>
    <n v="1"/>
    <x v="6"/>
    <x v="0"/>
    <n v="3073"/>
    <x v="4"/>
    <n v="7"/>
    <n v="0.39"/>
    <x v="2"/>
    <x v="1"/>
    <x v="51"/>
    <x v="7"/>
    <n v="102.61"/>
    <x v="0"/>
    <n v="452"/>
    <x v="52"/>
    <x v="8"/>
    <x v="0"/>
    <n v="24.49"/>
    <x v="13"/>
    <n v="6783.02"/>
    <n v="11010"/>
  </r>
  <r>
    <x v="15"/>
    <x v="0"/>
    <x v="0"/>
    <x v="15"/>
    <x v="0"/>
    <n v="7.0000000000000007E-2"/>
    <n v="1"/>
    <x v="6"/>
    <x v="0"/>
    <n v="32295"/>
    <x v="0"/>
    <n v="11"/>
    <n v="0.57999999999999996"/>
    <x v="2"/>
    <x v="0"/>
    <x v="52"/>
    <x v="9"/>
    <n v="-112.244"/>
    <x v="2"/>
    <n v="4540"/>
    <x v="53"/>
    <x v="8"/>
    <x v="0"/>
    <n v="5.99"/>
    <x v="11"/>
    <n v="65.989999999999995"/>
    <n v="73071"/>
  </r>
  <r>
    <x v="31"/>
    <x v="0"/>
    <x v="0"/>
    <x v="31"/>
    <x v="3"/>
    <n v="0.09"/>
    <n v="1"/>
    <x v="6"/>
    <x v="0"/>
    <n v="18405"/>
    <x v="4"/>
    <n v="30"/>
    <n v="0.37"/>
    <x v="0"/>
    <x v="0"/>
    <x v="53"/>
    <x v="3"/>
    <n v="60.273499999999999"/>
    <x v="2"/>
    <n v="2538"/>
    <x v="54"/>
    <x v="3"/>
    <x v="1"/>
    <n v="8.83"/>
    <x v="9"/>
    <n v="20.98"/>
    <n v="79424"/>
  </r>
  <r>
    <x v="31"/>
    <x v="0"/>
    <x v="0"/>
    <x v="31"/>
    <x v="3"/>
    <n v="0.03"/>
    <n v="1"/>
    <x v="6"/>
    <x v="0"/>
    <n v="18405"/>
    <x v="4"/>
    <n v="2"/>
    <n v="0.65"/>
    <x v="2"/>
    <x v="0"/>
    <x v="54"/>
    <x v="8"/>
    <n v="-263.08999999999997"/>
    <x v="2"/>
    <n v="2539"/>
    <x v="55"/>
    <x v="7"/>
    <x v="0"/>
    <n v="14.52"/>
    <x v="9"/>
    <n v="73.98"/>
    <n v="79424"/>
  </r>
  <r>
    <x v="32"/>
    <x v="0"/>
    <x v="0"/>
    <x v="32"/>
    <x v="0"/>
    <n v="0.05"/>
    <n v="1"/>
    <x v="6"/>
    <x v="0"/>
    <n v="33923"/>
    <x v="2"/>
    <n v="34"/>
    <n v="0.57999999999999996"/>
    <x v="2"/>
    <x v="0"/>
    <x v="52"/>
    <x v="9"/>
    <n v="425.75400000000002"/>
    <x v="1"/>
    <n v="4778"/>
    <x v="56"/>
    <x v="9"/>
    <x v="0"/>
    <n v="5.99"/>
    <x v="2"/>
    <n v="65.989999999999995"/>
    <n v="93727"/>
  </r>
  <r>
    <x v="33"/>
    <x v="0"/>
    <x v="0"/>
    <x v="33"/>
    <x v="2"/>
    <n v="0.01"/>
    <n v="1"/>
    <x v="6"/>
    <x v="0"/>
    <n v="40704"/>
    <x v="2"/>
    <n v="6"/>
    <n v="0.56000000000000005"/>
    <x v="0"/>
    <x v="3"/>
    <x v="55"/>
    <x v="6"/>
    <n v="-2.06"/>
    <x v="0"/>
    <n v="5733"/>
    <x v="57"/>
    <x v="10"/>
    <x v="0"/>
    <n v="0.7"/>
    <x v="19"/>
    <n v="1.76"/>
    <n v="4011"/>
  </r>
  <r>
    <x v="34"/>
    <x v="0"/>
    <x v="0"/>
    <x v="34"/>
    <x v="1"/>
    <n v="0.03"/>
    <n v="1"/>
    <x v="7"/>
    <x v="0"/>
    <n v="4193"/>
    <x v="0"/>
    <n v="3"/>
    <n v="0.44"/>
    <x v="1"/>
    <x v="6"/>
    <x v="56"/>
    <x v="5"/>
    <n v="64.25"/>
    <x v="0"/>
    <n v="612"/>
    <x v="58"/>
    <x v="8"/>
    <x v="0"/>
    <n v="8.99"/>
    <x v="20"/>
    <n v="22.72"/>
    <n v="44125"/>
  </r>
  <r>
    <x v="34"/>
    <x v="0"/>
    <x v="0"/>
    <x v="34"/>
    <x v="1"/>
    <n v="7.0000000000000007E-2"/>
    <n v="1"/>
    <x v="7"/>
    <x v="0"/>
    <n v="4193"/>
    <x v="0"/>
    <n v="16"/>
    <n v="0.39"/>
    <x v="0"/>
    <x v="0"/>
    <x v="57"/>
    <x v="12"/>
    <n v="14.42"/>
    <x v="0"/>
    <n v="611"/>
    <x v="59"/>
    <x v="8"/>
    <x v="0"/>
    <n v="0.99"/>
    <x v="20"/>
    <n v="4.13"/>
    <n v="44125"/>
  </r>
  <r>
    <x v="35"/>
    <x v="0"/>
    <x v="0"/>
    <x v="35"/>
    <x v="1"/>
    <n v="7.0000000000000007E-2"/>
    <n v="1"/>
    <x v="7"/>
    <x v="0"/>
    <n v="30083"/>
    <x v="1"/>
    <n v="23"/>
    <n v="0.57999999999999996"/>
    <x v="0"/>
    <x v="0"/>
    <x v="58"/>
    <x v="13"/>
    <n v="20.43"/>
    <x v="3"/>
    <n v="4234"/>
    <x v="60"/>
    <x v="3"/>
    <x v="0"/>
    <n v="3.5"/>
    <x v="17"/>
    <n v="14.56"/>
    <n v="29577"/>
  </r>
  <r>
    <x v="36"/>
    <x v="0"/>
    <x v="0"/>
    <x v="36"/>
    <x v="2"/>
    <n v="0.03"/>
    <n v="1"/>
    <x v="7"/>
    <x v="0"/>
    <n v="7203"/>
    <x v="0"/>
    <n v="25"/>
    <n v="0.38"/>
    <x v="0"/>
    <x v="0"/>
    <x v="59"/>
    <x v="3"/>
    <n v="9296.348"/>
    <x v="1"/>
    <n v="998"/>
    <x v="61"/>
    <x v="7"/>
    <x v="0"/>
    <n v="19.989999999999998"/>
    <x v="21"/>
    <n v="896.99"/>
    <n v="98026"/>
  </r>
  <r>
    <x v="37"/>
    <x v="0"/>
    <x v="0"/>
    <x v="37"/>
    <x v="0"/>
    <n v="0.05"/>
    <n v="1"/>
    <x v="8"/>
    <x v="0"/>
    <n v="31715"/>
    <x v="1"/>
    <n v="44"/>
    <n v="0.56000000000000005"/>
    <x v="0"/>
    <x v="3"/>
    <x v="60"/>
    <x v="6"/>
    <n v="-116.87"/>
    <x v="1"/>
    <n v="4451"/>
    <x v="62"/>
    <x v="3"/>
    <x v="0"/>
    <n v="3.97"/>
    <x v="2"/>
    <n v="3.28"/>
    <n v="91104"/>
  </r>
  <r>
    <x v="38"/>
    <x v="0"/>
    <x v="0"/>
    <x v="38"/>
    <x v="1"/>
    <n v="0.02"/>
    <n v="1"/>
    <x v="8"/>
    <x v="0"/>
    <n v="18561"/>
    <x v="1"/>
    <n v="9"/>
    <n v="0.39"/>
    <x v="0"/>
    <x v="0"/>
    <x v="61"/>
    <x v="12"/>
    <n v="-38.9"/>
    <x v="2"/>
    <n v="2571"/>
    <x v="63"/>
    <x v="7"/>
    <x v="0"/>
    <n v="6.89"/>
    <x v="11"/>
    <n v="4.13"/>
    <n v="73505"/>
  </r>
  <r>
    <x v="37"/>
    <x v="0"/>
    <x v="0"/>
    <x v="37"/>
    <x v="0"/>
    <n v="0.01"/>
    <n v="1"/>
    <x v="8"/>
    <x v="0"/>
    <n v="31715"/>
    <x v="1"/>
    <n v="11"/>
    <n v="0.36"/>
    <x v="0"/>
    <x v="0"/>
    <x v="62"/>
    <x v="3"/>
    <n v="-53.854500000000002"/>
    <x v="1"/>
    <n v="4450"/>
    <x v="64"/>
    <x v="7"/>
    <x v="0"/>
    <n v="7.57"/>
    <x v="2"/>
    <n v="5.38"/>
    <n v="91104"/>
  </r>
  <r>
    <x v="39"/>
    <x v="0"/>
    <x v="0"/>
    <x v="39"/>
    <x v="2"/>
    <n v="0"/>
    <n v="1"/>
    <x v="8"/>
    <x v="0"/>
    <n v="8576"/>
    <x v="0"/>
    <n v="43"/>
    <n v="0.59"/>
    <x v="0"/>
    <x v="6"/>
    <x v="63"/>
    <x v="6"/>
    <n v="-164.25"/>
    <x v="1"/>
    <n v="1173"/>
    <x v="65"/>
    <x v="9"/>
    <x v="1"/>
    <n v="8.99"/>
    <x v="2"/>
    <n v="11.66"/>
    <n v="95020"/>
  </r>
  <r>
    <x v="40"/>
    <x v="0"/>
    <x v="0"/>
    <x v="40"/>
    <x v="2"/>
    <n v="7.0000000000000007E-2"/>
    <n v="1"/>
    <x v="8"/>
    <x v="0"/>
    <n v="58343"/>
    <x v="1"/>
    <n v="39"/>
    <n v="0.4"/>
    <x v="0"/>
    <x v="3"/>
    <x v="64"/>
    <x v="14"/>
    <n v="11.32"/>
    <x v="0"/>
    <n v="8161"/>
    <x v="66"/>
    <x v="9"/>
    <x v="0"/>
    <n v="1.35"/>
    <x v="22"/>
    <n v="3.29"/>
    <n v="7060"/>
  </r>
  <r>
    <x v="41"/>
    <x v="0"/>
    <x v="0"/>
    <x v="37"/>
    <x v="0"/>
    <n v="0.09"/>
    <n v="1"/>
    <x v="8"/>
    <x v="0"/>
    <n v="31715"/>
    <x v="1"/>
    <n v="24"/>
    <n v="0.59"/>
    <x v="0"/>
    <x v="3"/>
    <x v="65"/>
    <x v="6"/>
    <n v="-4.09"/>
    <x v="0"/>
    <n v="4449"/>
    <x v="67"/>
    <x v="9"/>
    <x v="0"/>
    <n v="0.97"/>
    <x v="19"/>
    <n v="2.78"/>
    <n v="4330"/>
  </r>
  <r>
    <x v="42"/>
    <x v="0"/>
    <x v="0"/>
    <x v="41"/>
    <x v="1"/>
    <n v="0.1"/>
    <n v="1"/>
    <x v="8"/>
    <x v="0"/>
    <n v="40097"/>
    <x v="2"/>
    <n v="47"/>
    <n v="0.57999999999999996"/>
    <x v="0"/>
    <x v="3"/>
    <x v="66"/>
    <x v="6"/>
    <n v="-71"/>
    <x v="2"/>
    <n v="5666"/>
    <x v="68"/>
    <x v="11"/>
    <x v="0"/>
    <n v="2.4"/>
    <x v="23"/>
    <n v="2.6"/>
    <n v="53711"/>
  </r>
  <r>
    <x v="43"/>
    <x v="0"/>
    <x v="0"/>
    <x v="42"/>
    <x v="2"/>
    <n v="0.04"/>
    <n v="1"/>
    <x v="8"/>
    <x v="0"/>
    <n v="47138"/>
    <x v="2"/>
    <n v="1"/>
    <n v="0.59"/>
    <x v="2"/>
    <x v="0"/>
    <x v="67"/>
    <x v="9"/>
    <n v="-506.30799999999999"/>
    <x v="0"/>
    <n v="6627"/>
    <x v="69"/>
    <x v="12"/>
    <x v="0"/>
    <n v="8.99"/>
    <x v="0"/>
    <n v="125.99"/>
    <n v="19406"/>
  </r>
  <r>
    <x v="44"/>
    <x v="0"/>
    <x v="0"/>
    <x v="43"/>
    <x v="3"/>
    <n v="0.05"/>
    <n v="1"/>
    <x v="9"/>
    <x v="0"/>
    <n v="55367"/>
    <x v="3"/>
    <n v="31"/>
    <n v="0.56000000000000005"/>
    <x v="1"/>
    <x v="4"/>
    <x v="68"/>
    <x v="10"/>
    <n v="-686.01"/>
    <x v="2"/>
    <n v="7731"/>
    <x v="70"/>
    <x v="9"/>
    <x v="2"/>
    <n v="46.74"/>
    <x v="24"/>
    <n v="70.98"/>
    <n v="48823"/>
  </r>
  <r>
    <x v="45"/>
    <x v="0"/>
    <x v="0"/>
    <x v="44"/>
    <x v="2"/>
    <n v="0.06"/>
    <n v="1"/>
    <x v="9"/>
    <x v="0"/>
    <n v="14596"/>
    <x v="3"/>
    <n v="19"/>
    <n v="0.56000000000000005"/>
    <x v="0"/>
    <x v="3"/>
    <x v="60"/>
    <x v="6"/>
    <n v="-53.75"/>
    <x v="2"/>
    <n v="2046"/>
    <x v="71"/>
    <x v="9"/>
    <x v="0"/>
    <n v="3.97"/>
    <x v="9"/>
    <n v="3.28"/>
    <n v="76201"/>
  </r>
  <r>
    <x v="46"/>
    <x v="0"/>
    <x v="0"/>
    <x v="9"/>
    <x v="2"/>
    <n v="0.02"/>
    <n v="1"/>
    <x v="9"/>
    <x v="0"/>
    <n v="44391"/>
    <x v="1"/>
    <n v="16"/>
    <n v="0.37"/>
    <x v="0"/>
    <x v="0"/>
    <x v="69"/>
    <x v="2"/>
    <n v="-85.23"/>
    <x v="1"/>
    <n v="6273"/>
    <x v="72"/>
    <x v="9"/>
    <x v="0"/>
    <n v="9.17"/>
    <x v="5"/>
    <n v="6.48"/>
    <n v="84043"/>
  </r>
  <r>
    <x v="47"/>
    <x v="0"/>
    <x v="0"/>
    <x v="45"/>
    <x v="3"/>
    <n v="0"/>
    <n v="1"/>
    <x v="9"/>
    <x v="0"/>
    <n v="33988"/>
    <x v="4"/>
    <n v="30"/>
    <n v="0.79"/>
    <x v="2"/>
    <x v="6"/>
    <x v="70"/>
    <x v="8"/>
    <n v="-128.47"/>
    <x v="0"/>
    <n v="4787"/>
    <x v="73"/>
    <x v="9"/>
    <x v="0"/>
    <n v="5.14"/>
    <x v="0"/>
    <n v="5.0199999999999996"/>
    <n v="15122"/>
  </r>
  <r>
    <x v="48"/>
    <x v="0"/>
    <x v="0"/>
    <x v="46"/>
    <x v="2"/>
    <n v="0.02"/>
    <n v="1"/>
    <x v="9"/>
    <x v="0"/>
    <n v="28999"/>
    <x v="0"/>
    <n v="34"/>
    <n v="0.45"/>
    <x v="2"/>
    <x v="6"/>
    <x v="71"/>
    <x v="8"/>
    <n v="420.05"/>
    <x v="0"/>
    <n v="4073"/>
    <x v="74"/>
    <x v="9"/>
    <x v="0"/>
    <n v="1.99"/>
    <x v="25"/>
    <n v="33.979999999999997"/>
    <n v="5451"/>
  </r>
  <r>
    <x v="45"/>
    <x v="0"/>
    <x v="0"/>
    <x v="44"/>
    <x v="2"/>
    <n v="0.01"/>
    <n v="1"/>
    <x v="9"/>
    <x v="0"/>
    <n v="14596"/>
    <x v="3"/>
    <n v="24"/>
    <n v="0.43"/>
    <x v="1"/>
    <x v="3"/>
    <x v="72"/>
    <x v="5"/>
    <n v="73.33"/>
    <x v="2"/>
    <n v="2045"/>
    <x v="75"/>
    <x v="10"/>
    <x v="0"/>
    <n v="0.96"/>
    <x v="9"/>
    <n v="8.34"/>
    <n v="76201"/>
  </r>
  <r>
    <x v="49"/>
    <x v="0"/>
    <x v="0"/>
    <x v="47"/>
    <x v="1"/>
    <n v="0.01"/>
    <n v="1"/>
    <x v="9"/>
    <x v="0"/>
    <n v="28290"/>
    <x v="2"/>
    <n v="3"/>
    <n v="0.66"/>
    <x v="0"/>
    <x v="0"/>
    <x v="73"/>
    <x v="0"/>
    <n v="-179.36"/>
    <x v="2"/>
    <n v="3965"/>
    <x v="76"/>
    <x v="10"/>
    <x v="1"/>
    <n v="19.989999999999998"/>
    <x v="26"/>
    <n v="161.55000000000001"/>
    <n v="63042"/>
  </r>
  <r>
    <x v="44"/>
    <x v="0"/>
    <x v="0"/>
    <x v="43"/>
    <x v="3"/>
    <n v="0.05"/>
    <n v="1"/>
    <x v="9"/>
    <x v="0"/>
    <n v="55367"/>
    <x v="3"/>
    <n v="48"/>
    <n v="0.55000000000000004"/>
    <x v="0"/>
    <x v="3"/>
    <x v="74"/>
    <x v="6"/>
    <n v="129.87"/>
    <x v="2"/>
    <n v="7732"/>
    <x v="77"/>
    <x v="10"/>
    <x v="0"/>
    <n v="2.36"/>
    <x v="24"/>
    <n v="11.55"/>
    <n v="48823"/>
  </r>
  <r>
    <x v="50"/>
    <x v="0"/>
    <x v="0"/>
    <x v="48"/>
    <x v="2"/>
    <n v="0.09"/>
    <n v="1"/>
    <x v="9"/>
    <x v="0"/>
    <n v="31553"/>
    <x v="3"/>
    <n v="32"/>
    <n v="0.39"/>
    <x v="0"/>
    <x v="0"/>
    <x v="75"/>
    <x v="15"/>
    <n v="1907.94"/>
    <x v="2"/>
    <n v="4425"/>
    <x v="78"/>
    <x v="10"/>
    <x v="0"/>
    <n v="19.989999999999998"/>
    <x v="3"/>
    <n v="162.93"/>
    <n v="55345"/>
  </r>
  <r>
    <x v="49"/>
    <x v="0"/>
    <x v="0"/>
    <x v="47"/>
    <x v="1"/>
    <n v="0.05"/>
    <n v="1"/>
    <x v="9"/>
    <x v="0"/>
    <n v="28290"/>
    <x v="2"/>
    <n v="43"/>
    <n v="0.74"/>
    <x v="2"/>
    <x v="0"/>
    <x v="76"/>
    <x v="8"/>
    <n v="-154.24"/>
    <x v="2"/>
    <n v="3964"/>
    <x v="79"/>
    <x v="11"/>
    <x v="1"/>
    <n v="8.65"/>
    <x v="26"/>
    <n v="30.42"/>
    <n v="63042"/>
  </r>
  <r>
    <x v="51"/>
    <x v="0"/>
    <x v="0"/>
    <x v="49"/>
    <x v="2"/>
    <n v="0.02"/>
    <n v="1"/>
    <x v="9"/>
    <x v="0"/>
    <n v="20037"/>
    <x v="2"/>
    <n v="35"/>
    <n v="0.42"/>
    <x v="1"/>
    <x v="0"/>
    <x v="77"/>
    <x v="5"/>
    <n v="339.58"/>
    <x v="3"/>
    <n v="2775"/>
    <x v="80"/>
    <x v="13"/>
    <x v="0"/>
    <n v="8.5500000000000007"/>
    <x v="27"/>
    <n v="29.18"/>
    <n v="40258"/>
  </r>
  <r>
    <x v="51"/>
    <x v="0"/>
    <x v="0"/>
    <x v="49"/>
    <x v="2"/>
    <n v="0.03"/>
    <n v="1"/>
    <x v="9"/>
    <x v="0"/>
    <n v="20037"/>
    <x v="2"/>
    <n v="49"/>
    <n v="0.56999999999999995"/>
    <x v="2"/>
    <x v="2"/>
    <x v="78"/>
    <x v="7"/>
    <n v="4913.16"/>
    <x v="3"/>
    <n v="2776"/>
    <x v="81"/>
    <x v="13"/>
    <x v="2"/>
    <n v="14.7"/>
    <x v="27"/>
    <n v="297.64"/>
    <n v="40258"/>
  </r>
  <r>
    <x v="52"/>
    <x v="0"/>
    <x v="0"/>
    <x v="50"/>
    <x v="0"/>
    <n v="0.03"/>
    <n v="1"/>
    <x v="10"/>
    <x v="0"/>
    <n v="33797"/>
    <x v="1"/>
    <n v="18"/>
    <n v="0.36"/>
    <x v="0"/>
    <x v="0"/>
    <x v="79"/>
    <x v="2"/>
    <n v="30.53"/>
    <x v="0"/>
    <n v="4758"/>
    <x v="82"/>
    <x v="9"/>
    <x v="0"/>
    <n v="5.01"/>
    <x v="22"/>
    <n v="11.34"/>
    <n v="8601"/>
  </r>
  <r>
    <x v="53"/>
    <x v="0"/>
    <x v="0"/>
    <x v="50"/>
    <x v="0"/>
    <n v="0.08"/>
    <n v="1"/>
    <x v="10"/>
    <x v="0"/>
    <n v="33797"/>
    <x v="1"/>
    <n v="20"/>
    <n v="0.56999999999999995"/>
    <x v="2"/>
    <x v="2"/>
    <x v="78"/>
    <x v="7"/>
    <n v="653.67999999999995"/>
    <x v="0"/>
    <n v="4754"/>
    <x v="83"/>
    <x v="9"/>
    <x v="2"/>
    <n v="14.7"/>
    <x v="28"/>
    <n v="297.64"/>
    <n v="2019"/>
  </r>
  <r>
    <x v="54"/>
    <x v="0"/>
    <x v="0"/>
    <x v="50"/>
    <x v="0"/>
    <n v="0.02"/>
    <n v="1"/>
    <x v="10"/>
    <x v="0"/>
    <n v="33797"/>
    <x v="1"/>
    <n v="44"/>
    <n v="0.73"/>
    <x v="1"/>
    <x v="1"/>
    <x v="80"/>
    <x v="5"/>
    <n v="-449.04"/>
    <x v="0"/>
    <n v="4755"/>
    <x v="84"/>
    <x v="10"/>
    <x v="0"/>
    <n v="14.37"/>
    <x v="28"/>
    <n v="12.99"/>
    <n v="1915"/>
  </r>
  <r>
    <x v="55"/>
    <x v="0"/>
    <x v="0"/>
    <x v="50"/>
    <x v="0"/>
    <n v="0.06"/>
    <n v="1"/>
    <x v="10"/>
    <x v="0"/>
    <n v="33797"/>
    <x v="1"/>
    <n v="18"/>
    <n v="0.52"/>
    <x v="0"/>
    <x v="5"/>
    <x v="81"/>
    <x v="13"/>
    <n v="-22.37"/>
    <x v="0"/>
    <n v="4756"/>
    <x v="85"/>
    <x v="10"/>
    <x v="0"/>
    <n v="6.75"/>
    <x v="28"/>
    <n v="14.42"/>
    <n v="2341"/>
  </r>
  <r>
    <x v="56"/>
    <x v="0"/>
    <x v="0"/>
    <x v="51"/>
    <x v="2"/>
    <n v="0.06"/>
    <n v="1"/>
    <x v="10"/>
    <x v="0"/>
    <n v="19655"/>
    <x v="0"/>
    <n v="31"/>
    <n v="0.51"/>
    <x v="2"/>
    <x v="6"/>
    <x v="82"/>
    <x v="8"/>
    <n v="304.42"/>
    <x v="2"/>
    <n v="2726"/>
    <x v="86"/>
    <x v="10"/>
    <x v="0"/>
    <n v="1.99"/>
    <x v="14"/>
    <n v="39.24"/>
    <n v="62701"/>
  </r>
  <r>
    <x v="57"/>
    <x v="0"/>
    <x v="0"/>
    <x v="50"/>
    <x v="0"/>
    <n v="0.05"/>
    <n v="1"/>
    <x v="10"/>
    <x v="0"/>
    <n v="33797"/>
    <x v="1"/>
    <n v="29"/>
    <n v="0.49"/>
    <x v="1"/>
    <x v="0"/>
    <x v="83"/>
    <x v="5"/>
    <n v="-103.78"/>
    <x v="0"/>
    <n v="4757"/>
    <x v="87"/>
    <x v="14"/>
    <x v="1"/>
    <n v="6.6"/>
    <x v="22"/>
    <n v="4.1399999999999997"/>
    <n v="7506"/>
  </r>
  <r>
    <x v="58"/>
    <x v="0"/>
    <x v="0"/>
    <x v="52"/>
    <x v="3"/>
    <n v="0.08"/>
    <n v="1"/>
    <x v="10"/>
    <x v="0"/>
    <n v="21830"/>
    <x v="2"/>
    <n v="19"/>
    <n v="0.56000000000000005"/>
    <x v="2"/>
    <x v="4"/>
    <x v="84"/>
    <x v="7"/>
    <n v="906.8"/>
    <x v="3"/>
    <n v="3040"/>
    <x v="88"/>
    <x v="15"/>
    <x v="2"/>
    <n v="12.06"/>
    <x v="29"/>
    <n v="399.98"/>
    <n v="37087"/>
  </r>
  <r>
    <x v="59"/>
    <x v="0"/>
    <x v="0"/>
    <x v="53"/>
    <x v="2"/>
    <n v="0.09"/>
    <n v="1"/>
    <x v="11"/>
    <x v="0"/>
    <n v="20549"/>
    <x v="1"/>
    <n v="40"/>
    <n v="0.67"/>
    <x v="0"/>
    <x v="0"/>
    <x v="85"/>
    <x v="0"/>
    <n v="-568.71"/>
    <x v="3"/>
    <n v="2855"/>
    <x v="89"/>
    <x v="14"/>
    <x v="0"/>
    <n v="19.989999999999998"/>
    <x v="27"/>
    <n v="27.75"/>
    <n v="41042"/>
  </r>
  <r>
    <x v="60"/>
    <x v="0"/>
    <x v="0"/>
    <x v="54"/>
    <x v="1"/>
    <n v="0.05"/>
    <n v="1"/>
    <x v="11"/>
    <x v="0"/>
    <n v="7461"/>
    <x v="2"/>
    <n v="12"/>
    <n v="0.55000000000000004"/>
    <x v="1"/>
    <x v="2"/>
    <x v="86"/>
    <x v="1"/>
    <n v="593.79"/>
    <x v="1"/>
    <n v="1024"/>
    <x v="90"/>
    <x v="11"/>
    <x v="2"/>
    <n v="39"/>
    <x v="30"/>
    <n v="350.99"/>
    <n v="80112"/>
  </r>
  <r>
    <x v="61"/>
    <x v="0"/>
    <x v="0"/>
    <x v="55"/>
    <x v="3"/>
    <n v="0.04"/>
    <n v="1"/>
    <x v="11"/>
    <x v="0"/>
    <n v="43362"/>
    <x v="3"/>
    <n v="33"/>
    <n v="0.35"/>
    <x v="0"/>
    <x v="3"/>
    <x v="87"/>
    <x v="6"/>
    <n v="2.72"/>
    <x v="0"/>
    <n v="6123"/>
    <x v="91"/>
    <x v="11"/>
    <x v="0"/>
    <n v="1"/>
    <x v="1"/>
    <n v="1.68"/>
    <n v="20877"/>
  </r>
  <r>
    <x v="62"/>
    <x v="0"/>
    <x v="0"/>
    <x v="56"/>
    <x v="3"/>
    <n v="0.1"/>
    <n v="1"/>
    <x v="11"/>
    <x v="0"/>
    <n v="27813"/>
    <x v="4"/>
    <n v="10"/>
    <n v="0.74"/>
    <x v="2"/>
    <x v="0"/>
    <x v="88"/>
    <x v="8"/>
    <n v="-131.03"/>
    <x v="3"/>
    <n v="3901"/>
    <x v="92"/>
    <x v="11"/>
    <x v="0"/>
    <n v="6.5"/>
    <x v="27"/>
    <n v="40.98"/>
    <n v="41075"/>
  </r>
  <r>
    <x v="61"/>
    <x v="0"/>
    <x v="0"/>
    <x v="55"/>
    <x v="3"/>
    <n v="0.03"/>
    <n v="1"/>
    <x v="11"/>
    <x v="0"/>
    <n v="43362"/>
    <x v="3"/>
    <n v="45"/>
    <n v="0.61"/>
    <x v="1"/>
    <x v="2"/>
    <x v="18"/>
    <x v="1"/>
    <n v="4276.7299999999996"/>
    <x v="0"/>
    <n v="6122"/>
    <x v="93"/>
    <x v="13"/>
    <x v="2"/>
    <n v="30"/>
    <x v="1"/>
    <n v="350.98"/>
    <n v="20877"/>
  </r>
  <r>
    <x v="56"/>
    <x v="0"/>
    <x v="0"/>
    <x v="57"/>
    <x v="2"/>
    <n v="0.01"/>
    <n v="1"/>
    <x v="11"/>
    <x v="0"/>
    <n v="37862"/>
    <x v="1"/>
    <n v="27"/>
    <n v="0.56999999999999995"/>
    <x v="0"/>
    <x v="0"/>
    <x v="89"/>
    <x v="13"/>
    <n v="452.49"/>
    <x v="2"/>
    <n v="5327"/>
    <x v="94"/>
    <x v="13"/>
    <x v="0"/>
    <n v="3.99"/>
    <x v="26"/>
    <n v="59.98"/>
    <n v="65807"/>
  </r>
  <r>
    <x v="60"/>
    <x v="0"/>
    <x v="0"/>
    <x v="54"/>
    <x v="1"/>
    <n v="0"/>
    <n v="1"/>
    <x v="11"/>
    <x v="0"/>
    <n v="7461"/>
    <x v="2"/>
    <n v="28"/>
    <n v="0.38"/>
    <x v="0"/>
    <x v="0"/>
    <x v="90"/>
    <x v="15"/>
    <n v="111.4"/>
    <x v="1"/>
    <n v="1025"/>
    <x v="95"/>
    <x v="12"/>
    <x v="0"/>
    <n v="1.39"/>
    <x v="30"/>
    <n v="8.74"/>
    <n v="80112"/>
  </r>
  <r>
    <x v="60"/>
    <x v="0"/>
    <x v="0"/>
    <x v="54"/>
    <x v="1"/>
    <n v="0.02"/>
    <n v="1"/>
    <x v="11"/>
    <x v="0"/>
    <n v="7461"/>
    <x v="2"/>
    <n v="44"/>
    <n v="0.83"/>
    <x v="0"/>
    <x v="3"/>
    <x v="91"/>
    <x v="14"/>
    <n v="-16.72"/>
    <x v="1"/>
    <n v="1026"/>
    <x v="96"/>
    <x v="12"/>
    <x v="0"/>
    <n v="0.7"/>
    <x v="30"/>
    <n v="1.98"/>
    <n v="80112"/>
  </r>
  <r>
    <x v="63"/>
    <x v="0"/>
    <x v="0"/>
    <x v="58"/>
    <x v="1"/>
    <n v="0.06"/>
    <n v="1"/>
    <x v="12"/>
    <x v="0"/>
    <n v="51623"/>
    <x v="3"/>
    <n v="17"/>
    <n v="0.43"/>
    <x v="1"/>
    <x v="0"/>
    <x v="92"/>
    <x v="5"/>
    <n v="-66.58"/>
    <x v="0"/>
    <n v="7241"/>
    <x v="97"/>
    <x v="14"/>
    <x v="0"/>
    <n v="5.33"/>
    <x v="1"/>
    <n v="2.08"/>
    <n v="20740"/>
  </r>
  <r>
    <x v="64"/>
    <x v="0"/>
    <x v="0"/>
    <x v="59"/>
    <x v="2"/>
    <n v="0.02"/>
    <n v="1"/>
    <x v="12"/>
    <x v="0"/>
    <n v="13602"/>
    <x v="2"/>
    <n v="13"/>
    <n v="0.37"/>
    <x v="0"/>
    <x v="0"/>
    <x v="93"/>
    <x v="2"/>
    <n v="267.67"/>
    <x v="1"/>
    <n v="1895"/>
    <x v="98"/>
    <x v="14"/>
    <x v="0"/>
    <n v="5.09"/>
    <x v="2"/>
    <n v="48.04"/>
    <n v="95336"/>
  </r>
  <r>
    <x v="65"/>
    <x v="0"/>
    <x v="0"/>
    <x v="60"/>
    <x v="3"/>
    <n v="7.0000000000000007E-2"/>
    <n v="1"/>
    <x v="12"/>
    <x v="0"/>
    <n v="25541"/>
    <x v="2"/>
    <n v="50"/>
    <n v="0.36"/>
    <x v="0"/>
    <x v="0"/>
    <x v="94"/>
    <x v="2"/>
    <n v="-111.34"/>
    <x v="3"/>
    <n v="3582"/>
    <x v="99"/>
    <x v="13"/>
    <x v="0"/>
    <n v="5.79"/>
    <x v="12"/>
    <n v="5.98"/>
    <n v="33024"/>
  </r>
  <r>
    <x v="64"/>
    <x v="0"/>
    <x v="0"/>
    <x v="59"/>
    <x v="2"/>
    <n v="0.03"/>
    <n v="1"/>
    <x v="12"/>
    <x v="0"/>
    <n v="13602"/>
    <x v="2"/>
    <n v="3"/>
    <n v="0.56000000000000005"/>
    <x v="2"/>
    <x v="2"/>
    <x v="33"/>
    <x v="7"/>
    <n v="-377.90190000000001"/>
    <x v="1"/>
    <n v="1894"/>
    <x v="100"/>
    <x v="15"/>
    <x v="2"/>
    <n v="17.850000000000001"/>
    <x v="2"/>
    <n v="145.44999999999999"/>
    <n v="95336"/>
  </r>
  <r>
    <x v="66"/>
    <x v="0"/>
    <x v="0"/>
    <x v="61"/>
    <x v="2"/>
    <n v="0.06"/>
    <n v="1"/>
    <x v="13"/>
    <x v="0"/>
    <n v="43911"/>
    <x v="4"/>
    <n v="29"/>
    <n v="0.6"/>
    <x v="1"/>
    <x v="1"/>
    <x v="21"/>
    <x v="5"/>
    <n v="-53.89"/>
    <x v="1"/>
    <n v="6200"/>
    <x v="101"/>
    <x v="11"/>
    <x v="0"/>
    <n v="11.17"/>
    <x v="31"/>
    <n v="19.989999999999998"/>
    <n v="83854"/>
  </r>
  <r>
    <x v="67"/>
    <x v="0"/>
    <x v="0"/>
    <x v="62"/>
    <x v="0"/>
    <n v="0.1"/>
    <n v="1"/>
    <x v="13"/>
    <x v="0"/>
    <n v="30567"/>
    <x v="1"/>
    <n v="14"/>
    <n v="0.57999999999999996"/>
    <x v="0"/>
    <x v="2"/>
    <x v="95"/>
    <x v="13"/>
    <n v="-368.02"/>
    <x v="3"/>
    <n v="4291"/>
    <x v="102"/>
    <x v="11"/>
    <x v="2"/>
    <n v="68.02"/>
    <x v="29"/>
    <n v="208.16"/>
    <n v="38138"/>
  </r>
  <r>
    <x v="68"/>
    <x v="0"/>
    <x v="0"/>
    <x v="63"/>
    <x v="0"/>
    <n v="0.02"/>
    <n v="1"/>
    <x v="13"/>
    <x v="0"/>
    <n v="34691"/>
    <x v="3"/>
    <n v="23"/>
    <n v="0.56000000000000005"/>
    <x v="2"/>
    <x v="2"/>
    <x v="96"/>
    <x v="7"/>
    <n v="1425.11"/>
    <x v="0"/>
    <n v="4876"/>
    <x v="103"/>
    <x v="11"/>
    <x v="2"/>
    <n v="26.53"/>
    <x v="0"/>
    <n v="306.14"/>
    <n v="18103"/>
  </r>
  <r>
    <x v="69"/>
    <x v="0"/>
    <x v="0"/>
    <x v="62"/>
    <x v="0"/>
    <n v="7.0000000000000007E-2"/>
    <n v="1"/>
    <x v="13"/>
    <x v="0"/>
    <n v="30567"/>
    <x v="1"/>
    <n v="8"/>
    <n v="0.4"/>
    <x v="0"/>
    <x v="0"/>
    <x v="97"/>
    <x v="15"/>
    <n v="103.13"/>
    <x v="3"/>
    <n v="4292"/>
    <x v="104"/>
    <x v="13"/>
    <x v="0"/>
    <n v="19.989999999999998"/>
    <x v="29"/>
    <n v="90.48"/>
    <n v="37075"/>
  </r>
  <r>
    <x v="69"/>
    <x v="0"/>
    <x v="0"/>
    <x v="62"/>
    <x v="0"/>
    <n v="0.02"/>
    <n v="1"/>
    <x v="13"/>
    <x v="0"/>
    <n v="30567"/>
    <x v="1"/>
    <n v="14"/>
    <n v="0.56000000000000005"/>
    <x v="0"/>
    <x v="3"/>
    <x v="98"/>
    <x v="6"/>
    <n v="7.32"/>
    <x v="3"/>
    <n v="4294"/>
    <x v="105"/>
    <x v="13"/>
    <x v="0"/>
    <n v="0.94"/>
    <x v="29"/>
    <n v="4.28"/>
    <n v="37075"/>
  </r>
  <r>
    <x v="66"/>
    <x v="0"/>
    <x v="0"/>
    <x v="61"/>
    <x v="2"/>
    <n v="0"/>
    <n v="1"/>
    <x v="13"/>
    <x v="0"/>
    <n v="43911"/>
    <x v="4"/>
    <n v="36"/>
    <n v="0.57999999999999996"/>
    <x v="2"/>
    <x v="2"/>
    <x v="99"/>
    <x v="7"/>
    <n v="2685.19"/>
    <x v="1"/>
    <n v="6201"/>
    <x v="106"/>
    <x v="13"/>
    <x v="2"/>
    <n v="17.86"/>
    <x v="31"/>
    <n v="264.98"/>
    <n v="83854"/>
  </r>
  <r>
    <x v="70"/>
    <x v="0"/>
    <x v="0"/>
    <x v="61"/>
    <x v="2"/>
    <n v="0.06"/>
    <n v="1"/>
    <x v="13"/>
    <x v="0"/>
    <n v="43911"/>
    <x v="4"/>
    <n v="23"/>
    <n v="0.56999999999999995"/>
    <x v="1"/>
    <x v="2"/>
    <x v="100"/>
    <x v="1"/>
    <n v="1278.45"/>
    <x v="1"/>
    <n v="6202"/>
    <x v="107"/>
    <x v="12"/>
    <x v="2"/>
    <n v="58.95"/>
    <x v="31"/>
    <n v="320.98"/>
    <n v="83440"/>
  </r>
  <r>
    <x v="69"/>
    <x v="0"/>
    <x v="0"/>
    <x v="62"/>
    <x v="0"/>
    <n v="0.01"/>
    <n v="1"/>
    <x v="13"/>
    <x v="0"/>
    <n v="30567"/>
    <x v="1"/>
    <n v="3"/>
    <n v="0.45"/>
    <x v="1"/>
    <x v="6"/>
    <x v="101"/>
    <x v="5"/>
    <n v="23"/>
    <x v="3"/>
    <n v="4293"/>
    <x v="108"/>
    <x v="12"/>
    <x v="1"/>
    <n v="7.29"/>
    <x v="29"/>
    <n v="9.48"/>
    <n v="37075"/>
  </r>
  <r>
    <x v="68"/>
    <x v="0"/>
    <x v="0"/>
    <x v="63"/>
    <x v="0"/>
    <n v="0.1"/>
    <n v="1"/>
    <x v="13"/>
    <x v="0"/>
    <n v="34691"/>
    <x v="3"/>
    <n v="13"/>
    <n v="0.37"/>
    <x v="0"/>
    <x v="0"/>
    <x v="102"/>
    <x v="2"/>
    <n v="-7.39"/>
    <x v="0"/>
    <n v="4877"/>
    <x v="109"/>
    <x v="12"/>
    <x v="1"/>
    <n v="9.5399999999999991"/>
    <x v="0"/>
    <n v="18.97"/>
    <n v="18103"/>
  </r>
  <r>
    <x v="68"/>
    <x v="0"/>
    <x v="0"/>
    <x v="63"/>
    <x v="0"/>
    <n v="0.08"/>
    <n v="1"/>
    <x v="13"/>
    <x v="0"/>
    <n v="34691"/>
    <x v="3"/>
    <n v="27"/>
    <n v="0.57999999999999996"/>
    <x v="0"/>
    <x v="0"/>
    <x v="103"/>
    <x v="13"/>
    <n v="-168.75"/>
    <x v="0"/>
    <n v="4875"/>
    <x v="110"/>
    <x v="12"/>
    <x v="0"/>
    <n v="9.23"/>
    <x v="0"/>
    <n v="7.77"/>
    <n v="18103"/>
  </r>
  <r>
    <x v="71"/>
    <x v="0"/>
    <x v="0"/>
    <x v="64"/>
    <x v="1"/>
    <n v="0.08"/>
    <n v="1"/>
    <x v="13"/>
    <x v="0"/>
    <n v="8325"/>
    <x v="3"/>
    <n v="21"/>
    <n v="0.4"/>
    <x v="2"/>
    <x v="2"/>
    <x v="104"/>
    <x v="7"/>
    <n v="-220.04910000000001"/>
    <x v="1"/>
    <n v="1144"/>
    <x v="111"/>
    <x v="12"/>
    <x v="2"/>
    <n v="56.14"/>
    <x v="2"/>
    <n v="115.99"/>
    <n v="93905"/>
  </r>
  <r>
    <x v="71"/>
    <x v="0"/>
    <x v="0"/>
    <x v="64"/>
    <x v="1"/>
    <n v="0.08"/>
    <n v="1"/>
    <x v="13"/>
    <x v="0"/>
    <n v="8325"/>
    <x v="3"/>
    <n v="27"/>
    <n v="0.56000000000000005"/>
    <x v="0"/>
    <x v="3"/>
    <x v="98"/>
    <x v="6"/>
    <n v="13.92"/>
    <x v="1"/>
    <n v="1145"/>
    <x v="112"/>
    <x v="16"/>
    <x v="0"/>
    <n v="0.94"/>
    <x v="2"/>
    <n v="4.28"/>
    <n v="93905"/>
  </r>
  <r>
    <x v="72"/>
    <x v="0"/>
    <x v="0"/>
    <x v="65"/>
    <x v="2"/>
    <n v="0"/>
    <n v="1"/>
    <x v="14"/>
    <x v="0"/>
    <n v="37729"/>
    <x v="1"/>
    <n v="48"/>
    <n v="0.38"/>
    <x v="0"/>
    <x v="0"/>
    <x v="105"/>
    <x v="3"/>
    <n v="-26.7835"/>
    <x v="2"/>
    <n v="5297"/>
    <x v="113"/>
    <x v="13"/>
    <x v="0"/>
    <n v="6.19"/>
    <x v="24"/>
    <n v="8.6"/>
    <n v="49017"/>
  </r>
  <r>
    <x v="73"/>
    <x v="0"/>
    <x v="0"/>
    <x v="66"/>
    <x v="1"/>
    <n v="0.08"/>
    <n v="1"/>
    <x v="14"/>
    <x v="0"/>
    <n v="12676"/>
    <x v="0"/>
    <n v="25"/>
    <n v="0.49"/>
    <x v="1"/>
    <x v="0"/>
    <x v="106"/>
    <x v="5"/>
    <n v="-80.86"/>
    <x v="3"/>
    <n v="1769"/>
    <x v="114"/>
    <x v="12"/>
    <x v="1"/>
    <n v="7.96"/>
    <x v="32"/>
    <n v="8.09"/>
    <n v="39401"/>
  </r>
  <r>
    <x v="74"/>
    <x v="0"/>
    <x v="0"/>
    <x v="67"/>
    <x v="3"/>
    <n v="0.09"/>
    <n v="1"/>
    <x v="14"/>
    <x v="0"/>
    <n v="22243"/>
    <x v="3"/>
    <n v="9"/>
    <n v="0.56000000000000005"/>
    <x v="0"/>
    <x v="3"/>
    <x v="107"/>
    <x v="6"/>
    <n v="-1.82"/>
    <x v="3"/>
    <n v="3103"/>
    <x v="115"/>
    <x v="12"/>
    <x v="0"/>
    <n v="0.7"/>
    <x v="29"/>
    <n v="2.88"/>
    <n v="37918"/>
  </r>
  <r>
    <x v="75"/>
    <x v="0"/>
    <x v="0"/>
    <x v="68"/>
    <x v="0"/>
    <n v="0.06"/>
    <n v="1"/>
    <x v="14"/>
    <x v="0"/>
    <n v="48773"/>
    <x v="4"/>
    <n v="7"/>
    <n v="0.38"/>
    <x v="0"/>
    <x v="3"/>
    <x v="108"/>
    <x v="2"/>
    <n v="3.27"/>
    <x v="0"/>
    <n v="6849"/>
    <x v="116"/>
    <x v="16"/>
    <x v="0"/>
    <n v="2.17"/>
    <x v="0"/>
    <n v="7.04"/>
    <n v="15122"/>
  </r>
  <r>
    <x v="76"/>
    <x v="0"/>
    <x v="0"/>
    <x v="69"/>
    <x v="1"/>
    <n v="0.01"/>
    <n v="1"/>
    <x v="14"/>
    <x v="0"/>
    <n v="6884"/>
    <x v="2"/>
    <n v="41"/>
    <n v="0.36"/>
    <x v="0"/>
    <x v="0"/>
    <x v="109"/>
    <x v="2"/>
    <n v="-61.21"/>
    <x v="2"/>
    <n v="950"/>
    <x v="117"/>
    <x v="17"/>
    <x v="0"/>
    <n v="4.75"/>
    <x v="14"/>
    <n v="4.9800000000000004"/>
    <n v="60148"/>
  </r>
  <r>
    <x v="76"/>
    <x v="0"/>
    <x v="0"/>
    <x v="69"/>
    <x v="1"/>
    <n v="0.04"/>
    <n v="1"/>
    <x v="14"/>
    <x v="0"/>
    <n v="6884"/>
    <x v="2"/>
    <n v="47"/>
    <n v="0.39"/>
    <x v="0"/>
    <x v="3"/>
    <x v="110"/>
    <x v="2"/>
    <n v="119.09"/>
    <x v="2"/>
    <n v="951"/>
    <x v="118"/>
    <x v="17"/>
    <x v="0"/>
    <n v="1.02"/>
    <x v="14"/>
    <n v="6.35"/>
    <n v="60148"/>
  </r>
  <r>
    <x v="77"/>
    <x v="0"/>
    <x v="0"/>
    <x v="70"/>
    <x v="2"/>
    <n v="0.04"/>
    <n v="1"/>
    <x v="15"/>
    <x v="0"/>
    <n v="30915"/>
    <x v="2"/>
    <n v="20"/>
    <n v="0.56999999999999995"/>
    <x v="0"/>
    <x v="3"/>
    <x v="111"/>
    <x v="6"/>
    <n v="-17.75"/>
    <x v="0"/>
    <n v="4341"/>
    <x v="119"/>
    <x v="12"/>
    <x v="1"/>
    <n v="2.0299999999999998"/>
    <x v="20"/>
    <n v="2.98"/>
    <n v="44512"/>
  </r>
  <r>
    <x v="78"/>
    <x v="0"/>
    <x v="0"/>
    <x v="71"/>
    <x v="2"/>
    <n v="0.1"/>
    <n v="1"/>
    <x v="15"/>
    <x v="0"/>
    <n v="31781"/>
    <x v="4"/>
    <n v="46"/>
    <n v="0.39"/>
    <x v="0"/>
    <x v="0"/>
    <x v="112"/>
    <x v="3"/>
    <n v="-282.61250000000001"/>
    <x v="2"/>
    <n v="4459"/>
    <x v="120"/>
    <x v="16"/>
    <x v="0"/>
    <n v="8.49"/>
    <x v="14"/>
    <n v="5.81"/>
    <n v="60540"/>
  </r>
  <r>
    <x v="78"/>
    <x v="0"/>
    <x v="0"/>
    <x v="71"/>
    <x v="2"/>
    <n v="0.03"/>
    <n v="1"/>
    <x v="15"/>
    <x v="0"/>
    <n v="31781"/>
    <x v="4"/>
    <n v="41"/>
    <n v="0.52"/>
    <x v="0"/>
    <x v="3"/>
    <x v="113"/>
    <x v="14"/>
    <n v="5.53"/>
    <x v="2"/>
    <n v="4460"/>
    <x v="121"/>
    <x v="16"/>
    <x v="0"/>
    <n v="0.75"/>
    <x v="14"/>
    <n v="1.81"/>
    <n v="60540"/>
  </r>
  <r>
    <x v="79"/>
    <x v="0"/>
    <x v="0"/>
    <x v="72"/>
    <x v="1"/>
    <n v="0"/>
    <n v="1"/>
    <x v="15"/>
    <x v="0"/>
    <n v="49541"/>
    <x v="4"/>
    <n v="35"/>
    <n v="0.56999999999999995"/>
    <x v="0"/>
    <x v="0"/>
    <x v="114"/>
    <x v="0"/>
    <n v="16.46"/>
    <x v="3"/>
    <n v="6941"/>
    <x v="122"/>
    <x v="16"/>
    <x v="0"/>
    <n v="5.5"/>
    <x v="33"/>
    <n v="13.43"/>
    <n v="71901"/>
  </r>
  <r>
    <x v="80"/>
    <x v="0"/>
    <x v="0"/>
    <x v="73"/>
    <x v="0"/>
    <n v="0.05"/>
    <n v="1"/>
    <x v="15"/>
    <x v="0"/>
    <n v="39173"/>
    <x v="3"/>
    <n v="2"/>
    <n v="0.76"/>
    <x v="1"/>
    <x v="4"/>
    <x v="115"/>
    <x v="4"/>
    <n v="-433.290143"/>
    <x v="0"/>
    <n v="5534"/>
    <x v="123"/>
    <x v="15"/>
    <x v="2"/>
    <n v="29.21"/>
    <x v="13"/>
    <n v="179.29"/>
    <n v="11598"/>
  </r>
  <r>
    <x v="81"/>
    <x v="0"/>
    <x v="0"/>
    <x v="74"/>
    <x v="3"/>
    <n v="0.02"/>
    <n v="1"/>
    <x v="15"/>
    <x v="0"/>
    <n v="2370"/>
    <x v="3"/>
    <n v="6"/>
    <n v="0.69"/>
    <x v="1"/>
    <x v="5"/>
    <x v="116"/>
    <x v="5"/>
    <n v="-85.76"/>
    <x v="0"/>
    <n v="345"/>
    <x v="124"/>
    <x v="15"/>
    <x v="0"/>
    <n v="13.99"/>
    <x v="1"/>
    <n v="110.98"/>
    <n v="20707"/>
  </r>
  <r>
    <x v="81"/>
    <x v="0"/>
    <x v="0"/>
    <x v="74"/>
    <x v="3"/>
    <n v="0.01"/>
    <n v="1"/>
    <x v="15"/>
    <x v="0"/>
    <n v="2370"/>
    <x v="3"/>
    <n v="30"/>
    <n v="0.4"/>
    <x v="0"/>
    <x v="3"/>
    <x v="117"/>
    <x v="2"/>
    <n v="59.18"/>
    <x v="0"/>
    <n v="346"/>
    <x v="125"/>
    <x v="15"/>
    <x v="0"/>
    <n v="2.87"/>
    <x v="1"/>
    <n v="8.01"/>
    <n v="20707"/>
  </r>
  <r>
    <x v="80"/>
    <x v="0"/>
    <x v="0"/>
    <x v="73"/>
    <x v="0"/>
    <n v="0.09"/>
    <n v="1"/>
    <x v="15"/>
    <x v="0"/>
    <n v="39173"/>
    <x v="3"/>
    <n v="36"/>
    <n v="0.52"/>
    <x v="0"/>
    <x v="3"/>
    <x v="118"/>
    <x v="14"/>
    <n v="3.23"/>
    <x v="0"/>
    <n v="5533"/>
    <x v="126"/>
    <x v="15"/>
    <x v="0"/>
    <n v="0.78"/>
    <x v="13"/>
    <n v="2.1800000000000002"/>
    <n v="11598"/>
  </r>
  <r>
    <x v="82"/>
    <x v="0"/>
    <x v="0"/>
    <x v="75"/>
    <x v="2"/>
    <n v="0.04"/>
    <n v="1"/>
    <x v="15"/>
    <x v="0"/>
    <n v="22147"/>
    <x v="2"/>
    <n v="37"/>
    <n v="0.44"/>
    <x v="1"/>
    <x v="6"/>
    <x v="56"/>
    <x v="5"/>
    <n v="175.07"/>
    <x v="3"/>
    <n v="3086"/>
    <x v="127"/>
    <x v="17"/>
    <x v="0"/>
    <n v="8.99"/>
    <x v="29"/>
    <n v="22.72"/>
    <n v="37130"/>
  </r>
  <r>
    <x v="77"/>
    <x v="0"/>
    <x v="0"/>
    <x v="70"/>
    <x v="2"/>
    <n v="0.01"/>
    <n v="1"/>
    <x v="15"/>
    <x v="0"/>
    <n v="30915"/>
    <x v="2"/>
    <n v="25"/>
    <n v="0.59"/>
    <x v="2"/>
    <x v="0"/>
    <x v="67"/>
    <x v="9"/>
    <n v="561.13199999999995"/>
    <x v="0"/>
    <n v="4342"/>
    <x v="128"/>
    <x v="18"/>
    <x v="0"/>
    <n v="8.99"/>
    <x v="20"/>
    <n v="125.99"/>
    <n v="44512"/>
  </r>
  <r>
    <x v="83"/>
    <x v="0"/>
    <x v="0"/>
    <x v="76"/>
    <x v="2"/>
    <n v="0.06"/>
    <n v="1"/>
    <x v="16"/>
    <x v="0"/>
    <n v="10272"/>
    <x v="4"/>
    <n v="26"/>
    <n v="0.39"/>
    <x v="0"/>
    <x v="0"/>
    <x v="119"/>
    <x v="2"/>
    <n v="76.430000000000007"/>
    <x v="3"/>
    <n v="1416"/>
    <x v="129"/>
    <x v="16"/>
    <x v="0"/>
    <n v="8.18"/>
    <x v="12"/>
    <n v="22.84"/>
    <n v="33403"/>
  </r>
  <r>
    <x v="84"/>
    <x v="0"/>
    <x v="0"/>
    <x v="77"/>
    <x v="0"/>
    <n v="0.08"/>
    <n v="1"/>
    <x v="16"/>
    <x v="0"/>
    <n v="12771"/>
    <x v="3"/>
    <n v="40"/>
    <n v="0.39"/>
    <x v="0"/>
    <x v="0"/>
    <x v="120"/>
    <x v="12"/>
    <n v="-193.44"/>
    <x v="2"/>
    <n v="1781"/>
    <x v="130"/>
    <x v="16"/>
    <x v="0"/>
    <n v="19.989999999999998"/>
    <x v="14"/>
    <n v="30.53"/>
    <n v="60091"/>
  </r>
  <r>
    <x v="85"/>
    <x v="0"/>
    <x v="0"/>
    <x v="78"/>
    <x v="2"/>
    <n v="0.1"/>
    <n v="1"/>
    <x v="16"/>
    <x v="0"/>
    <n v="46884"/>
    <x v="4"/>
    <n v="25"/>
    <n v="0.55000000000000004"/>
    <x v="0"/>
    <x v="3"/>
    <x v="74"/>
    <x v="6"/>
    <n v="39.520000000000003"/>
    <x v="2"/>
    <n v="6587"/>
    <x v="131"/>
    <x v="15"/>
    <x v="0"/>
    <n v="2.36"/>
    <x v="34"/>
    <n v="11.55"/>
    <n v="57103"/>
  </r>
  <r>
    <x v="86"/>
    <x v="0"/>
    <x v="0"/>
    <x v="79"/>
    <x v="1"/>
    <n v="0.05"/>
    <n v="1"/>
    <x v="16"/>
    <x v="0"/>
    <n v="32868"/>
    <x v="1"/>
    <n v="39"/>
    <n v="0.55000000000000004"/>
    <x v="0"/>
    <x v="6"/>
    <x v="121"/>
    <x v="6"/>
    <n v="200.53"/>
    <x v="3"/>
    <n v="4612"/>
    <x v="132"/>
    <x v="15"/>
    <x v="0"/>
    <n v="6.17"/>
    <x v="29"/>
    <n v="28.15"/>
    <n v="37042"/>
  </r>
  <r>
    <x v="87"/>
    <x v="0"/>
    <x v="0"/>
    <x v="32"/>
    <x v="0"/>
    <n v="0.05"/>
    <n v="1"/>
    <x v="16"/>
    <x v="0"/>
    <n v="1921"/>
    <x v="4"/>
    <n v="24"/>
    <n v="0.56999999999999995"/>
    <x v="0"/>
    <x v="2"/>
    <x v="122"/>
    <x v="13"/>
    <n v="541.47"/>
    <x v="0"/>
    <n v="278"/>
    <x v="133"/>
    <x v="19"/>
    <x v="2"/>
    <n v="91.05"/>
    <x v="35"/>
    <n v="328.14"/>
    <n v="2910"/>
  </r>
  <r>
    <x v="88"/>
    <x v="0"/>
    <x v="0"/>
    <x v="80"/>
    <x v="1"/>
    <n v="0.05"/>
    <n v="1"/>
    <x v="16"/>
    <x v="0"/>
    <n v="43620"/>
    <x v="4"/>
    <n v="11"/>
    <n v="0.36"/>
    <x v="0"/>
    <x v="3"/>
    <x v="123"/>
    <x v="2"/>
    <n v="-0.13"/>
    <x v="3"/>
    <n v="6159"/>
    <x v="134"/>
    <x v="19"/>
    <x v="1"/>
    <n v="2.2599999999999998"/>
    <x v="32"/>
    <n v="4.2"/>
    <n v="39301"/>
  </r>
  <r>
    <x v="83"/>
    <x v="0"/>
    <x v="0"/>
    <x v="76"/>
    <x v="2"/>
    <n v="0.03"/>
    <n v="1"/>
    <x v="16"/>
    <x v="0"/>
    <n v="10272"/>
    <x v="4"/>
    <n v="3"/>
    <n v="0.4"/>
    <x v="0"/>
    <x v="0"/>
    <x v="97"/>
    <x v="15"/>
    <n v="-50.43"/>
    <x v="3"/>
    <n v="1415"/>
    <x v="135"/>
    <x v="19"/>
    <x v="0"/>
    <n v="19.989999999999998"/>
    <x v="12"/>
    <n v="90.48"/>
    <n v="33403"/>
  </r>
  <r>
    <x v="89"/>
    <x v="0"/>
    <x v="0"/>
    <x v="78"/>
    <x v="2"/>
    <n v="0.1"/>
    <n v="1"/>
    <x v="16"/>
    <x v="0"/>
    <n v="46884"/>
    <x v="4"/>
    <n v="18"/>
    <n v="0.36"/>
    <x v="0"/>
    <x v="0"/>
    <x v="124"/>
    <x v="15"/>
    <n v="40.299999999999997"/>
    <x v="3"/>
    <n v="6585"/>
    <x v="136"/>
    <x v="19"/>
    <x v="0"/>
    <n v="1.39"/>
    <x v="29"/>
    <n v="7.64"/>
    <n v="38134"/>
  </r>
  <r>
    <x v="90"/>
    <x v="0"/>
    <x v="0"/>
    <x v="77"/>
    <x v="0"/>
    <n v="0.01"/>
    <n v="1"/>
    <x v="16"/>
    <x v="0"/>
    <n v="12771"/>
    <x v="3"/>
    <n v="46"/>
    <n v="0.59"/>
    <x v="0"/>
    <x v="3"/>
    <x v="125"/>
    <x v="6"/>
    <n v="-43.1"/>
    <x v="2"/>
    <n v="1782"/>
    <x v="25"/>
    <x v="19"/>
    <x v="0"/>
    <n v="1.57"/>
    <x v="14"/>
    <n v="1.68"/>
    <n v="60517"/>
  </r>
  <r>
    <x v="89"/>
    <x v="0"/>
    <x v="0"/>
    <x v="78"/>
    <x v="2"/>
    <n v="0"/>
    <n v="1"/>
    <x v="16"/>
    <x v="0"/>
    <n v="46884"/>
    <x v="4"/>
    <n v="3"/>
    <n v="0.59"/>
    <x v="2"/>
    <x v="0"/>
    <x v="126"/>
    <x v="9"/>
    <n v="-509.93799999999999"/>
    <x v="3"/>
    <n v="6586"/>
    <x v="137"/>
    <x v="19"/>
    <x v="0"/>
    <n v="2.5"/>
    <x v="29"/>
    <n v="125.99"/>
    <n v="38134"/>
  </r>
  <r>
    <x v="91"/>
    <x v="0"/>
    <x v="0"/>
    <x v="81"/>
    <x v="2"/>
    <n v="0.06"/>
    <n v="1"/>
    <x v="16"/>
    <x v="0"/>
    <n v="18945"/>
    <x v="4"/>
    <n v="33"/>
    <n v="0.42"/>
    <x v="2"/>
    <x v="6"/>
    <x v="127"/>
    <x v="8"/>
    <n v="168.54"/>
    <x v="3"/>
    <n v="2619"/>
    <x v="138"/>
    <x v="19"/>
    <x v="0"/>
    <n v="1.99"/>
    <x v="4"/>
    <n v="16.48"/>
    <n v="35473"/>
  </r>
  <r>
    <x v="88"/>
    <x v="0"/>
    <x v="0"/>
    <x v="80"/>
    <x v="1"/>
    <n v="0.05"/>
    <n v="1"/>
    <x v="16"/>
    <x v="0"/>
    <n v="43620"/>
    <x v="4"/>
    <n v="13"/>
    <n v="0.43"/>
    <x v="0"/>
    <x v="0"/>
    <x v="128"/>
    <x v="13"/>
    <n v="-89.35"/>
    <x v="3"/>
    <n v="6158"/>
    <x v="139"/>
    <x v="17"/>
    <x v="0"/>
    <n v="13.32"/>
    <x v="32"/>
    <n v="14.81"/>
    <n v="39301"/>
  </r>
  <r>
    <x v="92"/>
    <x v="0"/>
    <x v="0"/>
    <x v="82"/>
    <x v="2"/>
    <n v="0.05"/>
    <n v="1"/>
    <x v="17"/>
    <x v="0"/>
    <n v="22118"/>
    <x v="0"/>
    <n v="50"/>
    <n v="0.38"/>
    <x v="0"/>
    <x v="0"/>
    <x v="129"/>
    <x v="3"/>
    <n v="1315.749"/>
    <x v="3"/>
    <n v="3084"/>
    <x v="140"/>
    <x v="15"/>
    <x v="0"/>
    <n v="1.49"/>
    <x v="12"/>
    <n v="58.1"/>
    <n v="33142"/>
  </r>
  <r>
    <x v="93"/>
    <x v="0"/>
    <x v="0"/>
    <x v="83"/>
    <x v="2"/>
    <n v="0.06"/>
    <n v="1"/>
    <x v="17"/>
    <x v="0"/>
    <n v="58784"/>
    <x v="4"/>
    <n v="29"/>
    <n v="0.38"/>
    <x v="0"/>
    <x v="0"/>
    <x v="130"/>
    <x v="2"/>
    <n v="573.79999999999995"/>
    <x v="3"/>
    <n v="8221"/>
    <x v="141"/>
    <x v="15"/>
    <x v="0"/>
    <n v="5.81"/>
    <x v="32"/>
    <n v="48.91"/>
    <n v="38801"/>
  </r>
  <r>
    <x v="93"/>
    <x v="0"/>
    <x v="0"/>
    <x v="83"/>
    <x v="2"/>
    <n v="0.02"/>
    <n v="1"/>
    <x v="17"/>
    <x v="0"/>
    <n v="58784"/>
    <x v="4"/>
    <n v="12"/>
    <n v="0.35"/>
    <x v="0"/>
    <x v="0"/>
    <x v="131"/>
    <x v="15"/>
    <n v="1.46"/>
    <x v="3"/>
    <n v="8220"/>
    <x v="142"/>
    <x v="19"/>
    <x v="0"/>
    <n v="5.72"/>
    <x v="32"/>
    <n v="11.58"/>
    <n v="38801"/>
  </r>
  <r>
    <x v="93"/>
    <x v="0"/>
    <x v="0"/>
    <x v="83"/>
    <x v="2"/>
    <n v="0.02"/>
    <n v="1"/>
    <x v="17"/>
    <x v="0"/>
    <n v="58784"/>
    <x v="4"/>
    <n v="17"/>
    <n v="0.59"/>
    <x v="0"/>
    <x v="0"/>
    <x v="132"/>
    <x v="0"/>
    <n v="-210.09"/>
    <x v="3"/>
    <n v="8222"/>
    <x v="143"/>
    <x v="19"/>
    <x v="0"/>
    <n v="17.78"/>
    <x v="32"/>
    <n v="15.51"/>
    <n v="38801"/>
  </r>
  <r>
    <x v="94"/>
    <x v="0"/>
    <x v="0"/>
    <x v="83"/>
    <x v="2"/>
    <n v="0.05"/>
    <n v="1"/>
    <x v="17"/>
    <x v="0"/>
    <n v="58784"/>
    <x v="4"/>
    <n v="25"/>
    <n v="0.55000000000000004"/>
    <x v="1"/>
    <x v="2"/>
    <x v="86"/>
    <x v="1"/>
    <n v="2372.08"/>
    <x v="0"/>
    <n v="8223"/>
    <x v="144"/>
    <x v="17"/>
    <x v="2"/>
    <n v="39"/>
    <x v="0"/>
    <n v="350.99"/>
    <n v="19090"/>
  </r>
  <r>
    <x v="94"/>
    <x v="0"/>
    <x v="0"/>
    <x v="83"/>
    <x v="2"/>
    <n v="0.04"/>
    <n v="1"/>
    <x v="17"/>
    <x v="0"/>
    <n v="58784"/>
    <x v="4"/>
    <n v="20"/>
    <n v="0.49"/>
    <x v="2"/>
    <x v="0"/>
    <x v="133"/>
    <x v="7"/>
    <n v="-67.381500000000003"/>
    <x v="0"/>
    <n v="8224"/>
    <x v="145"/>
    <x v="17"/>
    <x v="1"/>
    <n v="9.4"/>
    <x v="0"/>
    <n v="15.99"/>
    <n v="19090"/>
  </r>
  <r>
    <x v="95"/>
    <x v="0"/>
    <x v="0"/>
    <x v="84"/>
    <x v="2"/>
    <n v="0.1"/>
    <n v="1"/>
    <x v="17"/>
    <x v="0"/>
    <n v="48199"/>
    <x v="1"/>
    <n v="47"/>
    <n v="0.4"/>
    <x v="0"/>
    <x v="0"/>
    <x v="134"/>
    <x v="15"/>
    <n v="279.74"/>
    <x v="2"/>
    <n v="6772"/>
    <x v="146"/>
    <x v="18"/>
    <x v="0"/>
    <n v="1.39"/>
    <x v="36"/>
    <n v="15.74"/>
    <n v="46530"/>
  </r>
  <r>
    <x v="96"/>
    <x v="0"/>
    <x v="0"/>
    <x v="85"/>
    <x v="3"/>
    <n v="0.09"/>
    <n v="1"/>
    <x v="18"/>
    <x v="0"/>
    <n v="66"/>
    <x v="2"/>
    <n v="41"/>
    <n v="0.56000000000000005"/>
    <x v="0"/>
    <x v="3"/>
    <x v="135"/>
    <x v="6"/>
    <n v="7.57"/>
    <x v="1"/>
    <n v="11"/>
    <x v="147"/>
    <x v="19"/>
    <x v="0"/>
    <n v="0.7"/>
    <x v="37"/>
    <n v="2.88"/>
    <n v="87505"/>
  </r>
  <r>
    <x v="97"/>
    <x v="0"/>
    <x v="0"/>
    <x v="86"/>
    <x v="3"/>
    <n v="0"/>
    <n v="1"/>
    <x v="18"/>
    <x v="0"/>
    <n v="20711"/>
    <x v="3"/>
    <n v="18"/>
    <n v="0.39"/>
    <x v="2"/>
    <x v="4"/>
    <x v="136"/>
    <x v="7"/>
    <n v="-101.65949999999999"/>
    <x v="0"/>
    <n v="2875"/>
    <x v="148"/>
    <x v="17"/>
    <x v="2"/>
    <n v="56.14"/>
    <x v="25"/>
    <n v="119.99"/>
    <n v="5403"/>
  </r>
  <r>
    <x v="98"/>
    <x v="0"/>
    <x v="0"/>
    <x v="87"/>
    <x v="3"/>
    <n v="0.09"/>
    <n v="1"/>
    <x v="18"/>
    <x v="0"/>
    <n v="16999"/>
    <x v="3"/>
    <n v="18"/>
    <n v="0.55000000000000004"/>
    <x v="0"/>
    <x v="0"/>
    <x v="137"/>
    <x v="13"/>
    <n v="1081.6199999999999"/>
    <x v="0"/>
    <n v="2357"/>
    <x v="149"/>
    <x v="18"/>
    <x v="0"/>
    <n v="0.99"/>
    <x v="20"/>
    <n v="207.48"/>
    <n v="45011"/>
  </r>
  <r>
    <x v="99"/>
    <x v="0"/>
    <x v="0"/>
    <x v="86"/>
    <x v="3"/>
    <n v="0.1"/>
    <n v="1"/>
    <x v="18"/>
    <x v="0"/>
    <n v="20711"/>
    <x v="3"/>
    <n v="5"/>
    <n v="0.37"/>
    <x v="0"/>
    <x v="0"/>
    <x v="138"/>
    <x v="2"/>
    <n v="-19.52"/>
    <x v="0"/>
    <n v="2874"/>
    <x v="150"/>
    <x v="18"/>
    <x v="0"/>
    <n v="9.0299999999999994"/>
    <x v="28"/>
    <n v="18.97"/>
    <n v="1540"/>
  </r>
  <r>
    <x v="100"/>
    <x v="0"/>
    <x v="0"/>
    <x v="88"/>
    <x v="2"/>
    <n v="0.02"/>
    <n v="1"/>
    <x v="19"/>
    <x v="0"/>
    <n v="38340"/>
    <x v="3"/>
    <n v="36"/>
    <n v="0.56999999999999995"/>
    <x v="0"/>
    <x v="0"/>
    <x v="139"/>
    <x v="13"/>
    <n v="684.9"/>
    <x v="3"/>
    <n v="5392"/>
    <x v="151"/>
    <x v="18"/>
    <x v="0"/>
    <n v="3.5"/>
    <x v="12"/>
    <n v="60.22"/>
    <n v="32771"/>
  </r>
  <r>
    <x v="101"/>
    <x v="0"/>
    <x v="0"/>
    <x v="89"/>
    <x v="0"/>
    <n v="0.02"/>
    <n v="1"/>
    <x v="19"/>
    <x v="0"/>
    <n v="44197"/>
    <x v="0"/>
    <n v="27"/>
    <n v="0.65"/>
    <x v="1"/>
    <x v="4"/>
    <x v="140"/>
    <x v="10"/>
    <n v="-229.79"/>
    <x v="2"/>
    <n v="6237"/>
    <x v="152"/>
    <x v="20"/>
    <x v="2"/>
    <n v="53.48"/>
    <x v="9"/>
    <n v="140.97999999999999"/>
    <n v="75002"/>
  </r>
  <r>
    <x v="102"/>
    <x v="0"/>
    <x v="0"/>
    <x v="6"/>
    <x v="1"/>
    <n v="0.04"/>
    <n v="1"/>
    <x v="20"/>
    <x v="0"/>
    <n v="32800"/>
    <x v="1"/>
    <n v="33"/>
    <n v="0.64"/>
    <x v="1"/>
    <x v="2"/>
    <x v="29"/>
    <x v="1"/>
    <n v="1161.75"/>
    <x v="1"/>
    <n v="4600"/>
    <x v="153"/>
    <x v="21"/>
    <x v="2"/>
    <n v="58.92"/>
    <x v="5"/>
    <n v="355.98"/>
    <n v="84117"/>
  </r>
  <r>
    <x v="103"/>
    <x v="0"/>
    <x v="0"/>
    <x v="90"/>
    <x v="2"/>
    <n v="0.03"/>
    <n v="1"/>
    <x v="20"/>
    <x v="0"/>
    <n v="35936"/>
    <x v="4"/>
    <n v="40"/>
    <n v="0.61"/>
    <x v="1"/>
    <x v="1"/>
    <x v="141"/>
    <x v="5"/>
    <n v="813.33"/>
    <x v="1"/>
    <n v="5043"/>
    <x v="154"/>
    <x v="21"/>
    <x v="0"/>
    <n v="24.49"/>
    <x v="21"/>
    <n v="105.34"/>
    <n v="98198"/>
  </r>
  <r>
    <x v="47"/>
    <x v="0"/>
    <x v="0"/>
    <x v="45"/>
    <x v="2"/>
    <n v="0.04"/>
    <n v="1"/>
    <x v="20"/>
    <x v="0"/>
    <n v="38021"/>
    <x v="4"/>
    <n v="16"/>
    <n v="0.59"/>
    <x v="0"/>
    <x v="2"/>
    <x v="142"/>
    <x v="13"/>
    <n v="834.96"/>
    <x v="0"/>
    <n v="5349"/>
    <x v="155"/>
    <x v="21"/>
    <x v="2"/>
    <n v="23.19"/>
    <x v="0"/>
    <n v="279.81"/>
    <n v="15122"/>
  </r>
  <r>
    <x v="47"/>
    <x v="0"/>
    <x v="0"/>
    <x v="45"/>
    <x v="2"/>
    <n v="0.02"/>
    <n v="1"/>
    <x v="20"/>
    <x v="0"/>
    <n v="38021"/>
    <x v="4"/>
    <n v="36"/>
    <n v="0.36"/>
    <x v="0"/>
    <x v="0"/>
    <x v="143"/>
    <x v="12"/>
    <n v="81.77"/>
    <x v="0"/>
    <n v="5350"/>
    <x v="156"/>
    <x v="21"/>
    <x v="0"/>
    <n v="0.5"/>
    <x v="0"/>
    <n v="4.91"/>
    <n v="15122"/>
  </r>
  <r>
    <x v="103"/>
    <x v="0"/>
    <x v="0"/>
    <x v="90"/>
    <x v="2"/>
    <n v="0.08"/>
    <n v="1"/>
    <x v="20"/>
    <x v="0"/>
    <n v="35936"/>
    <x v="4"/>
    <n v="41"/>
    <n v="0.35"/>
    <x v="0"/>
    <x v="0"/>
    <x v="144"/>
    <x v="3"/>
    <n v="-10.384499999999999"/>
    <x v="1"/>
    <n v="5042"/>
    <x v="157"/>
    <x v="21"/>
    <x v="0"/>
    <n v="4.71"/>
    <x v="21"/>
    <n v="7.84"/>
    <n v="98198"/>
  </r>
  <r>
    <x v="102"/>
    <x v="0"/>
    <x v="0"/>
    <x v="6"/>
    <x v="1"/>
    <n v="0.09"/>
    <n v="1"/>
    <x v="20"/>
    <x v="0"/>
    <n v="32800"/>
    <x v="1"/>
    <n v="19"/>
    <n v="0.37"/>
    <x v="0"/>
    <x v="0"/>
    <x v="145"/>
    <x v="2"/>
    <n v="8.7899999999999991"/>
    <x v="1"/>
    <n v="4601"/>
    <x v="158"/>
    <x v="21"/>
    <x v="0"/>
    <n v="8.68"/>
    <x v="5"/>
    <n v="19.98"/>
    <n v="84117"/>
  </r>
  <r>
    <x v="104"/>
    <x v="0"/>
    <x v="0"/>
    <x v="91"/>
    <x v="1"/>
    <n v="0.04"/>
    <n v="1"/>
    <x v="20"/>
    <x v="0"/>
    <n v="49505"/>
    <x v="3"/>
    <n v="34"/>
    <n v="0.43"/>
    <x v="2"/>
    <x v="6"/>
    <x v="146"/>
    <x v="8"/>
    <n v="85.83"/>
    <x v="0"/>
    <n v="6937"/>
    <x v="159"/>
    <x v="21"/>
    <x v="1"/>
    <n v="1.99"/>
    <x v="20"/>
    <n v="9.7799999999999994"/>
    <n v="44691"/>
  </r>
  <r>
    <x v="105"/>
    <x v="0"/>
    <x v="0"/>
    <x v="92"/>
    <x v="0"/>
    <n v="0.05"/>
    <n v="1"/>
    <x v="20"/>
    <x v="0"/>
    <n v="31138"/>
    <x v="0"/>
    <n v="37"/>
    <n v="0.65"/>
    <x v="1"/>
    <x v="4"/>
    <x v="147"/>
    <x v="4"/>
    <n v="-1756.4404"/>
    <x v="0"/>
    <n v="4370"/>
    <x v="160"/>
    <x v="20"/>
    <x v="2"/>
    <n v="45.51"/>
    <x v="20"/>
    <n v="31.76"/>
    <n v="44106"/>
  </r>
  <r>
    <x v="106"/>
    <x v="0"/>
    <x v="0"/>
    <x v="45"/>
    <x v="2"/>
    <n v="0.02"/>
    <n v="1"/>
    <x v="20"/>
    <x v="0"/>
    <n v="38021"/>
    <x v="4"/>
    <n v="46"/>
    <n v="0.37"/>
    <x v="0"/>
    <x v="0"/>
    <x v="148"/>
    <x v="3"/>
    <n v="709.32500000000005"/>
    <x v="2"/>
    <n v="5351"/>
    <x v="161"/>
    <x v="20"/>
    <x v="0"/>
    <n v="1.49"/>
    <x v="10"/>
    <n v="30.44"/>
    <n v="51106"/>
  </r>
  <r>
    <x v="104"/>
    <x v="0"/>
    <x v="0"/>
    <x v="91"/>
    <x v="1"/>
    <n v="0.04"/>
    <n v="1"/>
    <x v="20"/>
    <x v="0"/>
    <n v="49505"/>
    <x v="3"/>
    <n v="12"/>
    <n v="0.35"/>
    <x v="0"/>
    <x v="0"/>
    <x v="144"/>
    <x v="3"/>
    <n v="-8.4984999999999999"/>
    <x v="0"/>
    <n v="6936"/>
    <x v="162"/>
    <x v="20"/>
    <x v="0"/>
    <n v="4.71"/>
    <x v="20"/>
    <n v="7.84"/>
    <n v="44691"/>
  </r>
  <r>
    <x v="102"/>
    <x v="0"/>
    <x v="0"/>
    <x v="6"/>
    <x v="1"/>
    <n v="7.0000000000000007E-2"/>
    <n v="1"/>
    <x v="20"/>
    <x v="0"/>
    <n v="32800"/>
    <x v="1"/>
    <n v="40"/>
    <n v="0.37"/>
    <x v="0"/>
    <x v="0"/>
    <x v="145"/>
    <x v="2"/>
    <n v="69.08"/>
    <x v="1"/>
    <n v="4602"/>
    <x v="163"/>
    <x v="20"/>
    <x v="0"/>
    <n v="8.68"/>
    <x v="5"/>
    <n v="19.98"/>
    <n v="84117"/>
  </r>
  <r>
    <x v="107"/>
    <x v="0"/>
    <x v="0"/>
    <x v="93"/>
    <x v="0"/>
    <n v="7.0000000000000007E-2"/>
    <n v="1"/>
    <x v="20"/>
    <x v="0"/>
    <n v="37638"/>
    <x v="2"/>
    <n v="33"/>
    <n v="0.39"/>
    <x v="0"/>
    <x v="0"/>
    <x v="61"/>
    <x v="12"/>
    <n v="-140.54"/>
    <x v="0"/>
    <n v="5287"/>
    <x v="164"/>
    <x v="20"/>
    <x v="0"/>
    <n v="6.89"/>
    <x v="13"/>
    <n v="4.13"/>
    <n v="11787"/>
  </r>
  <r>
    <x v="108"/>
    <x v="0"/>
    <x v="0"/>
    <x v="94"/>
    <x v="3"/>
    <n v="0.05"/>
    <n v="1"/>
    <x v="20"/>
    <x v="0"/>
    <n v="52608"/>
    <x v="2"/>
    <n v="36"/>
    <n v="0.52"/>
    <x v="0"/>
    <x v="3"/>
    <x v="149"/>
    <x v="6"/>
    <n v="40.04"/>
    <x v="3"/>
    <n v="7378"/>
    <x v="165"/>
    <x v="22"/>
    <x v="0"/>
    <n v="0.7"/>
    <x v="12"/>
    <n v="3.98"/>
    <n v="33458"/>
  </r>
  <r>
    <x v="109"/>
    <x v="0"/>
    <x v="0"/>
    <x v="95"/>
    <x v="2"/>
    <n v="0.1"/>
    <n v="1"/>
    <x v="20"/>
    <x v="0"/>
    <n v="58759"/>
    <x v="2"/>
    <n v="4"/>
    <n v="0.4"/>
    <x v="0"/>
    <x v="3"/>
    <x v="117"/>
    <x v="2"/>
    <n v="-6.88"/>
    <x v="1"/>
    <n v="8219"/>
    <x v="166"/>
    <x v="23"/>
    <x v="0"/>
    <n v="2.87"/>
    <x v="30"/>
    <n v="8.01"/>
    <n v="80817"/>
  </r>
  <r>
    <x v="110"/>
    <x v="0"/>
    <x v="0"/>
    <x v="96"/>
    <x v="2"/>
    <n v="0"/>
    <n v="1"/>
    <x v="21"/>
    <x v="0"/>
    <n v="28225"/>
    <x v="3"/>
    <n v="9"/>
    <n v="0.47"/>
    <x v="1"/>
    <x v="0"/>
    <x v="150"/>
    <x v="5"/>
    <n v="-49.81"/>
    <x v="2"/>
    <n v="3956"/>
    <x v="167"/>
    <x v="21"/>
    <x v="0"/>
    <n v="14.39"/>
    <x v="24"/>
    <n v="20.28"/>
    <n v="48601"/>
  </r>
  <r>
    <x v="111"/>
    <x v="0"/>
    <x v="0"/>
    <x v="97"/>
    <x v="1"/>
    <n v="0.02"/>
    <n v="1"/>
    <x v="21"/>
    <x v="0"/>
    <n v="53891"/>
    <x v="0"/>
    <n v="36"/>
    <n v="0.36"/>
    <x v="0"/>
    <x v="0"/>
    <x v="151"/>
    <x v="3"/>
    <n v="-17.445499999999999"/>
    <x v="2"/>
    <n v="7535"/>
    <x v="168"/>
    <x v="21"/>
    <x v="0"/>
    <n v="9.73"/>
    <x v="3"/>
    <n v="15.22"/>
    <n v="55014"/>
  </r>
  <r>
    <x v="112"/>
    <x v="0"/>
    <x v="0"/>
    <x v="98"/>
    <x v="0"/>
    <n v="0"/>
    <n v="1"/>
    <x v="21"/>
    <x v="0"/>
    <n v="55360"/>
    <x v="4"/>
    <n v="39"/>
    <n v="0.68"/>
    <x v="1"/>
    <x v="4"/>
    <x v="152"/>
    <x v="4"/>
    <n v="1517.12"/>
    <x v="3"/>
    <n v="7725"/>
    <x v="169"/>
    <x v="20"/>
    <x v="2"/>
    <n v="29.1"/>
    <x v="12"/>
    <n v="217.85"/>
    <n v="33012"/>
  </r>
  <r>
    <x v="113"/>
    <x v="0"/>
    <x v="0"/>
    <x v="97"/>
    <x v="1"/>
    <n v="0.02"/>
    <n v="1"/>
    <x v="21"/>
    <x v="0"/>
    <n v="53891"/>
    <x v="0"/>
    <n v="44"/>
    <n v="0.67"/>
    <x v="1"/>
    <x v="5"/>
    <x v="153"/>
    <x v="5"/>
    <n v="-237.6"/>
    <x v="3"/>
    <n v="7537"/>
    <x v="170"/>
    <x v="20"/>
    <x v="1"/>
    <n v="39.61"/>
    <x v="4"/>
    <n v="92.23"/>
    <n v="36608"/>
  </r>
  <r>
    <x v="113"/>
    <x v="0"/>
    <x v="0"/>
    <x v="97"/>
    <x v="1"/>
    <n v="0.03"/>
    <n v="1"/>
    <x v="21"/>
    <x v="0"/>
    <n v="53891"/>
    <x v="0"/>
    <n v="25"/>
    <n v="0.57999999999999996"/>
    <x v="2"/>
    <x v="0"/>
    <x v="154"/>
    <x v="9"/>
    <n v="553.35599999999999"/>
    <x v="3"/>
    <n v="7538"/>
    <x v="171"/>
    <x v="20"/>
    <x v="1"/>
    <n v="5.92"/>
    <x v="4"/>
    <n v="115.99"/>
    <n v="36608"/>
  </r>
  <r>
    <x v="114"/>
    <x v="0"/>
    <x v="0"/>
    <x v="67"/>
    <x v="1"/>
    <n v="0.09"/>
    <n v="1"/>
    <x v="21"/>
    <x v="0"/>
    <n v="7815"/>
    <x v="3"/>
    <n v="6"/>
    <n v="0.75"/>
    <x v="2"/>
    <x v="0"/>
    <x v="155"/>
    <x v="8"/>
    <n v="-125.96"/>
    <x v="3"/>
    <n v="1058"/>
    <x v="172"/>
    <x v="20"/>
    <x v="0"/>
    <n v="5.5"/>
    <x v="29"/>
    <n v="32.979999999999997"/>
    <n v="37664"/>
  </r>
  <r>
    <x v="113"/>
    <x v="0"/>
    <x v="0"/>
    <x v="97"/>
    <x v="1"/>
    <n v="7.0000000000000007E-2"/>
    <n v="1"/>
    <x v="21"/>
    <x v="0"/>
    <n v="53891"/>
    <x v="0"/>
    <n v="27"/>
    <n v="0.48"/>
    <x v="2"/>
    <x v="0"/>
    <x v="156"/>
    <x v="8"/>
    <n v="812.38"/>
    <x v="3"/>
    <n v="7536"/>
    <x v="173"/>
    <x v="20"/>
    <x v="0"/>
    <n v="19.989999999999998"/>
    <x v="4"/>
    <n v="179.99"/>
    <n v="36608"/>
  </r>
  <r>
    <x v="115"/>
    <x v="0"/>
    <x v="0"/>
    <x v="99"/>
    <x v="2"/>
    <n v="0.01"/>
    <n v="1"/>
    <x v="21"/>
    <x v="0"/>
    <n v="28225"/>
    <x v="3"/>
    <n v="13"/>
    <n v="0.83"/>
    <x v="0"/>
    <x v="1"/>
    <x v="157"/>
    <x v="0"/>
    <n v="-330.14"/>
    <x v="0"/>
    <n v="3955"/>
    <x v="174"/>
    <x v="24"/>
    <x v="0"/>
    <n v="35"/>
    <x v="20"/>
    <n v="80.98"/>
    <n v="44035"/>
  </r>
  <r>
    <x v="112"/>
    <x v="0"/>
    <x v="0"/>
    <x v="98"/>
    <x v="0"/>
    <n v="7.0000000000000007E-2"/>
    <n v="1"/>
    <x v="21"/>
    <x v="0"/>
    <n v="55360"/>
    <x v="4"/>
    <n v="49"/>
    <n v="0.38"/>
    <x v="0"/>
    <x v="0"/>
    <x v="158"/>
    <x v="12"/>
    <n v="50.74"/>
    <x v="3"/>
    <n v="7724"/>
    <x v="175"/>
    <x v="24"/>
    <x v="0"/>
    <n v="0.5"/>
    <x v="12"/>
    <n v="2.89"/>
    <n v="33012"/>
  </r>
  <r>
    <x v="116"/>
    <x v="0"/>
    <x v="0"/>
    <x v="100"/>
    <x v="1"/>
    <n v="0.02"/>
    <n v="1"/>
    <x v="21"/>
    <x v="0"/>
    <n v="13636"/>
    <x v="2"/>
    <n v="32"/>
    <n v="0.62"/>
    <x v="1"/>
    <x v="4"/>
    <x v="36"/>
    <x v="10"/>
    <n v="7513.88"/>
    <x v="2"/>
    <n v="1909"/>
    <x v="176"/>
    <x v="25"/>
    <x v="2"/>
    <n v="44.55"/>
    <x v="3"/>
    <n v="880.98"/>
    <n v="56001"/>
  </r>
  <r>
    <x v="117"/>
    <x v="0"/>
    <x v="0"/>
    <x v="101"/>
    <x v="3"/>
    <n v="0"/>
    <n v="1"/>
    <x v="22"/>
    <x v="0"/>
    <n v="10661"/>
    <x v="1"/>
    <n v="18"/>
    <n v="0.57999999999999996"/>
    <x v="0"/>
    <x v="6"/>
    <x v="159"/>
    <x v="16"/>
    <n v="-99.34"/>
    <x v="2"/>
    <n v="1481"/>
    <x v="177"/>
    <x v="24"/>
    <x v="0"/>
    <n v="8.3699999999999992"/>
    <x v="38"/>
    <n v="6.84"/>
    <n v="67114"/>
  </r>
  <r>
    <x v="118"/>
    <x v="0"/>
    <x v="0"/>
    <x v="101"/>
    <x v="3"/>
    <n v="7.0000000000000007E-2"/>
    <n v="1"/>
    <x v="22"/>
    <x v="0"/>
    <n v="10661"/>
    <x v="1"/>
    <n v="42"/>
    <n v="0.4"/>
    <x v="0"/>
    <x v="0"/>
    <x v="31"/>
    <x v="2"/>
    <n v="488.31"/>
    <x v="3"/>
    <n v="1482"/>
    <x v="178"/>
    <x v="22"/>
    <x v="0"/>
    <n v="5.76"/>
    <x v="16"/>
    <n v="30.98"/>
    <n v="20190"/>
  </r>
  <r>
    <x v="119"/>
    <x v="0"/>
    <x v="0"/>
    <x v="102"/>
    <x v="0"/>
    <n v="0.01"/>
    <n v="1"/>
    <x v="22"/>
    <x v="0"/>
    <n v="24802"/>
    <x v="4"/>
    <n v="18"/>
    <n v="0.67"/>
    <x v="2"/>
    <x v="0"/>
    <x v="160"/>
    <x v="8"/>
    <n v="-23.44"/>
    <x v="1"/>
    <n v="3485"/>
    <x v="179"/>
    <x v="22"/>
    <x v="0"/>
    <n v="12.14"/>
    <x v="21"/>
    <n v="73.98"/>
    <n v="98444"/>
  </r>
  <r>
    <x v="120"/>
    <x v="0"/>
    <x v="0"/>
    <x v="103"/>
    <x v="2"/>
    <n v="0.01"/>
    <n v="1"/>
    <x v="23"/>
    <x v="0"/>
    <n v="19234"/>
    <x v="0"/>
    <n v="24"/>
    <n v="0.52"/>
    <x v="0"/>
    <x v="5"/>
    <x v="81"/>
    <x v="13"/>
    <n v="-11.15"/>
    <x v="1"/>
    <n v="2664"/>
    <x v="180"/>
    <x v="24"/>
    <x v="0"/>
    <n v="6.75"/>
    <x v="30"/>
    <n v="14.42"/>
    <n v="80033"/>
  </r>
  <r>
    <x v="121"/>
    <x v="0"/>
    <x v="0"/>
    <x v="104"/>
    <x v="0"/>
    <n v="0.1"/>
    <n v="1"/>
    <x v="23"/>
    <x v="0"/>
    <n v="29319"/>
    <x v="2"/>
    <n v="30"/>
    <m/>
    <x v="1"/>
    <x v="1"/>
    <x v="161"/>
    <x v="1"/>
    <n v="1151.69"/>
    <x v="2"/>
    <n v="4125"/>
    <x v="181"/>
    <x v="25"/>
    <x v="0"/>
    <n v="24.49"/>
    <x v="36"/>
    <n v="238.4"/>
    <n v="47591"/>
  </r>
  <r>
    <x v="122"/>
    <x v="0"/>
    <x v="0"/>
    <x v="105"/>
    <x v="1"/>
    <n v="0.01"/>
    <n v="1"/>
    <x v="23"/>
    <x v="0"/>
    <n v="58277"/>
    <x v="4"/>
    <n v="23"/>
    <n v="0.5"/>
    <x v="0"/>
    <x v="5"/>
    <x v="162"/>
    <x v="13"/>
    <n v="-23.35"/>
    <x v="2"/>
    <n v="8148"/>
    <x v="182"/>
    <x v="25"/>
    <x v="0"/>
    <n v="6.96"/>
    <x v="23"/>
    <n v="11.7"/>
    <n v="53132"/>
  </r>
  <r>
    <x v="121"/>
    <x v="0"/>
    <x v="0"/>
    <x v="104"/>
    <x v="0"/>
    <n v="0.03"/>
    <n v="1"/>
    <x v="23"/>
    <x v="0"/>
    <n v="29319"/>
    <x v="2"/>
    <n v="21"/>
    <n v="0.46"/>
    <x v="2"/>
    <x v="1"/>
    <x v="163"/>
    <x v="11"/>
    <n v="983.55"/>
    <x v="2"/>
    <n v="4126"/>
    <x v="183"/>
    <x v="25"/>
    <x v="1"/>
    <n v="24.49"/>
    <x v="36"/>
    <n v="199.99"/>
    <n v="47591"/>
  </r>
  <r>
    <x v="123"/>
    <x v="0"/>
    <x v="0"/>
    <x v="106"/>
    <x v="0"/>
    <n v="0.08"/>
    <n v="1"/>
    <x v="23"/>
    <x v="0"/>
    <n v="33025"/>
    <x v="2"/>
    <n v="5"/>
    <n v="0.57999999999999996"/>
    <x v="0"/>
    <x v="0"/>
    <x v="164"/>
    <x v="13"/>
    <n v="-19.059999999999999"/>
    <x v="0"/>
    <n v="4639"/>
    <x v="184"/>
    <x v="26"/>
    <x v="0"/>
    <n v="0.99"/>
    <x v="22"/>
    <n v="67.84"/>
    <n v="7002"/>
  </r>
  <r>
    <x v="124"/>
    <x v="0"/>
    <x v="0"/>
    <x v="46"/>
    <x v="2"/>
    <n v="0.06"/>
    <n v="1"/>
    <x v="24"/>
    <x v="0"/>
    <n v="7043"/>
    <x v="3"/>
    <n v="4"/>
    <n v="0.53"/>
    <x v="1"/>
    <x v="6"/>
    <x v="165"/>
    <x v="5"/>
    <n v="-8.93"/>
    <x v="1"/>
    <n v="970"/>
    <x v="185"/>
    <x v="25"/>
    <x v="0"/>
    <n v="4.08"/>
    <x v="2"/>
    <n v="1.74"/>
    <n v="94025"/>
  </r>
  <r>
    <x v="24"/>
    <x v="0"/>
    <x v="0"/>
    <x v="107"/>
    <x v="3"/>
    <n v="0.1"/>
    <n v="1"/>
    <x v="24"/>
    <x v="0"/>
    <n v="12869"/>
    <x v="1"/>
    <n v="15"/>
    <n v="0.56999999999999995"/>
    <x v="2"/>
    <x v="0"/>
    <x v="166"/>
    <x v="9"/>
    <n v="-42.999000000000002"/>
    <x v="3"/>
    <n v="1797"/>
    <x v="186"/>
    <x v="23"/>
    <x v="0"/>
    <n v="8.99"/>
    <x v="17"/>
    <n v="125.99"/>
    <n v="29915"/>
  </r>
  <r>
    <x v="100"/>
    <x v="0"/>
    <x v="0"/>
    <x v="88"/>
    <x v="2"/>
    <n v="0.03"/>
    <n v="1"/>
    <x v="25"/>
    <x v="0"/>
    <n v="24544"/>
    <x v="0"/>
    <n v="15"/>
    <n v="0.6"/>
    <x v="1"/>
    <x v="2"/>
    <x v="167"/>
    <x v="1"/>
    <n v="-97.47"/>
    <x v="3"/>
    <n v="3437"/>
    <x v="187"/>
    <x v="27"/>
    <x v="2"/>
    <n v="14.36"/>
    <x v="12"/>
    <n v="25.98"/>
    <n v="32771"/>
  </r>
  <r>
    <x v="125"/>
    <x v="0"/>
    <x v="0"/>
    <x v="108"/>
    <x v="3"/>
    <n v="0.03"/>
    <n v="1"/>
    <x v="25"/>
    <x v="0"/>
    <n v="20422"/>
    <x v="0"/>
    <n v="30"/>
    <n v="0.49"/>
    <x v="1"/>
    <x v="6"/>
    <x v="168"/>
    <x v="5"/>
    <n v="115.21"/>
    <x v="2"/>
    <n v="2830"/>
    <x v="188"/>
    <x v="27"/>
    <x v="0"/>
    <n v="5"/>
    <x v="10"/>
    <n v="14.34"/>
    <n v="52761"/>
  </r>
  <r>
    <x v="100"/>
    <x v="0"/>
    <x v="0"/>
    <x v="88"/>
    <x v="2"/>
    <n v="0.1"/>
    <n v="1"/>
    <x v="25"/>
    <x v="0"/>
    <n v="24544"/>
    <x v="0"/>
    <n v="39"/>
    <n v="0.81"/>
    <x v="0"/>
    <x v="1"/>
    <x v="169"/>
    <x v="0"/>
    <n v="-1212.55"/>
    <x v="3"/>
    <n v="3438"/>
    <x v="189"/>
    <x v="27"/>
    <x v="0"/>
    <n v="35"/>
    <x v="12"/>
    <n v="32.479999999999997"/>
    <n v="32771"/>
  </r>
  <r>
    <x v="126"/>
    <x v="0"/>
    <x v="0"/>
    <x v="88"/>
    <x v="2"/>
    <n v="0.08"/>
    <n v="1"/>
    <x v="25"/>
    <x v="0"/>
    <n v="24544"/>
    <x v="0"/>
    <n v="31"/>
    <n v="0.38"/>
    <x v="2"/>
    <x v="5"/>
    <x v="170"/>
    <x v="7"/>
    <n v="1771.15"/>
    <x v="3"/>
    <n v="3436"/>
    <x v="190"/>
    <x v="27"/>
    <x v="1"/>
    <n v="13.99"/>
    <x v="12"/>
    <n v="150.97999999999999"/>
    <n v="33710"/>
  </r>
  <r>
    <x v="127"/>
    <x v="0"/>
    <x v="0"/>
    <x v="109"/>
    <x v="0"/>
    <n v="0.06"/>
    <n v="1"/>
    <x v="25"/>
    <x v="0"/>
    <n v="55937"/>
    <x v="4"/>
    <n v="24"/>
    <n v="0.74"/>
    <x v="1"/>
    <x v="4"/>
    <x v="171"/>
    <x v="4"/>
    <n v="53.79"/>
    <x v="3"/>
    <n v="7824"/>
    <x v="191"/>
    <x v="23"/>
    <x v="2"/>
    <n v="85.63"/>
    <x v="33"/>
    <n v="376.13"/>
    <n v="72015"/>
  </r>
  <r>
    <x v="128"/>
    <x v="0"/>
    <x v="0"/>
    <x v="110"/>
    <x v="3"/>
    <n v="0.08"/>
    <n v="1"/>
    <x v="25"/>
    <x v="0"/>
    <n v="17186"/>
    <x v="4"/>
    <n v="49"/>
    <n v="0.74"/>
    <x v="1"/>
    <x v="5"/>
    <x v="172"/>
    <x v="5"/>
    <n v="-1549.14"/>
    <x v="0"/>
    <n v="2371"/>
    <x v="192"/>
    <x v="23"/>
    <x v="0"/>
    <n v="56.2"/>
    <x v="0"/>
    <n v="90.98"/>
    <n v="15228"/>
  </r>
  <r>
    <x v="129"/>
    <x v="0"/>
    <x v="0"/>
    <x v="108"/>
    <x v="3"/>
    <n v="0.01"/>
    <n v="1"/>
    <x v="25"/>
    <x v="0"/>
    <n v="20422"/>
    <x v="0"/>
    <n v="5"/>
    <n v="0.38"/>
    <x v="0"/>
    <x v="0"/>
    <x v="158"/>
    <x v="12"/>
    <n v="1.61"/>
    <x v="2"/>
    <n v="2829"/>
    <x v="193"/>
    <x v="23"/>
    <x v="0"/>
    <n v="0.5"/>
    <x v="24"/>
    <n v="2.89"/>
    <n v="48101"/>
  </r>
  <r>
    <x v="128"/>
    <x v="0"/>
    <x v="0"/>
    <x v="110"/>
    <x v="3"/>
    <n v="7.0000000000000007E-2"/>
    <n v="1"/>
    <x v="25"/>
    <x v="0"/>
    <n v="17186"/>
    <x v="4"/>
    <n v="11"/>
    <n v="0.4"/>
    <x v="0"/>
    <x v="0"/>
    <x v="173"/>
    <x v="2"/>
    <n v="-29.98"/>
    <x v="0"/>
    <n v="2372"/>
    <x v="194"/>
    <x v="23"/>
    <x v="0"/>
    <n v="5.35"/>
    <x v="0"/>
    <n v="5.98"/>
    <n v="15228"/>
  </r>
  <r>
    <x v="127"/>
    <x v="0"/>
    <x v="0"/>
    <x v="109"/>
    <x v="0"/>
    <n v="0.09"/>
    <n v="1"/>
    <x v="25"/>
    <x v="0"/>
    <n v="55937"/>
    <x v="4"/>
    <n v="10"/>
    <n v="0.67"/>
    <x v="2"/>
    <x v="0"/>
    <x v="174"/>
    <x v="8"/>
    <n v="-146.19999999999999"/>
    <x v="3"/>
    <n v="7823"/>
    <x v="195"/>
    <x v="23"/>
    <x v="0"/>
    <n v="7.12"/>
    <x v="33"/>
    <n v="39.979999999999997"/>
    <n v="72015"/>
  </r>
  <r>
    <x v="130"/>
    <x v="0"/>
    <x v="0"/>
    <x v="111"/>
    <x v="2"/>
    <n v="0.09"/>
    <n v="1"/>
    <x v="26"/>
    <x v="0"/>
    <n v="15718"/>
    <x v="3"/>
    <n v="36"/>
    <n v="0.57999999999999996"/>
    <x v="0"/>
    <x v="3"/>
    <x v="175"/>
    <x v="6"/>
    <n v="8.4"/>
    <x v="2"/>
    <n v="2182"/>
    <x v="196"/>
    <x v="23"/>
    <x v="0"/>
    <n v="0.7"/>
    <x v="39"/>
    <n v="2.94"/>
    <n v="58601"/>
  </r>
  <r>
    <x v="131"/>
    <x v="0"/>
    <x v="0"/>
    <x v="105"/>
    <x v="1"/>
    <n v="0.08"/>
    <n v="1"/>
    <x v="26"/>
    <x v="0"/>
    <n v="11686"/>
    <x v="1"/>
    <n v="38"/>
    <n v="0.59"/>
    <x v="2"/>
    <x v="0"/>
    <x v="176"/>
    <x v="9"/>
    <n v="1312.3440000000001"/>
    <x v="2"/>
    <n v="1615"/>
    <x v="197"/>
    <x v="23"/>
    <x v="0"/>
    <n v="2.5"/>
    <x v="23"/>
    <n v="205.99"/>
    <n v="54703"/>
  </r>
  <r>
    <x v="132"/>
    <x v="0"/>
    <x v="0"/>
    <x v="111"/>
    <x v="2"/>
    <n v="0.03"/>
    <n v="1"/>
    <x v="26"/>
    <x v="0"/>
    <n v="15718"/>
    <x v="3"/>
    <n v="41"/>
    <n v="0.57999999999999996"/>
    <x v="0"/>
    <x v="6"/>
    <x v="177"/>
    <x v="6"/>
    <n v="360.63"/>
    <x v="0"/>
    <n v="2183"/>
    <x v="198"/>
    <x v="26"/>
    <x v="0"/>
    <n v="8.99"/>
    <x v="20"/>
    <n v="43.98"/>
    <n v="44870"/>
  </r>
  <r>
    <x v="26"/>
    <x v="0"/>
    <x v="0"/>
    <x v="26"/>
    <x v="3"/>
    <n v="0.02"/>
    <n v="1"/>
    <x v="26"/>
    <x v="0"/>
    <n v="10530"/>
    <x v="4"/>
    <n v="4"/>
    <n v="0.56999999999999995"/>
    <x v="2"/>
    <x v="0"/>
    <x v="15"/>
    <x v="9"/>
    <n v="-411.65300000000002"/>
    <x v="3"/>
    <n v="1461"/>
    <x v="199"/>
    <x v="26"/>
    <x v="0"/>
    <n v="2.5"/>
    <x v="12"/>
    <n v="110.99"/>
    <n v="33411"/>
  </r>
  <r>
    <x v="132"/>
    <x v="0"/>
    <x v="0"/>
    <x v="111"/>
    <x v="2"/>
    <n v="0.06"/>
    <n v="1"/>
    <x v="26"/>
    <x v="0"/>
    <n v="15718"/>
    <x v="3"/>
    <n v="50"/>
    <n v="0.38"/>
    <x v="0"/>
    <x v="3"/>
    <x v="178"/>
    <x v="14"/>
    <n v="-3.05"/>
    <x v="0"/>
    <n v="2184"/>
    <x v="200"/>
    <x v="28"/>
    <x v="0"/>
    <n v="0.7"/>
    <x v="20"/>
    <n v="1.1399999999999999"/>
    <n v="44870"/>
  </r>
  <r>
    <x v="133"/>
    <x v="0"/>
    <x v="0"/>
    <x v="112"/>
    <x v="1"/>
    <n v="0.03"/>
    <n v="1"/>
    <x v="27"/>
    <x v="0"/>
    <n v="17155"/>
    <x v="4"/>
    <n v="31"/>
    <n v="0.81"/>
    <x v="0"/>
    <x v="1"/>
    <x v="169"/>
    <x v="0"/>
    <n v="-900.27"/>
    <x v="1"/>
    <n v="2369"/>
    <x v="201"/>
    <x v="23"/>
    <x v="1"/>
    <n v="35"/>
    <x v="5"/>
    <n v="32.479999999999997"/>
    <n v="84604"/>
  </r>
  <r>
    <x v="133"/>
    <x v="0"/>
    <x v="0"/>
    <x v="112"/>
    <x v="1"/>
    <n v="0"/>
    <n v="1"/>
    <x v="27"/>
    <x v="0"/>
    <n v="17155"/>
    <x v="4"/>
    <n v="36"/>
    <n v="0.39"/>
    <x v="0"/>
    <x v="3"/>
    <x v="179"/>
    <x v="2"/>
    <n v="85.17"/>
    <x v="1"/>
    <n v="2368"/>
    <x v="202"/>
    <x v="26"/>
    <x v="1"/>
    <n v="2"/>
    <x v="5"/>
    <n v="6.88"/>
    <n v="84604"/>
  </r>
  <r>
    <x v="134"/>
    <x v="0"/>
    <x v="0"/>
    <x v="113"/>
    <x v="2"/>
    <n v="0.06"/>
    <n v="1"/>
    <x v="27"/>
    <x v="0"/>
    <n v="19047"/>
    <x v="0"/>
    <n v="1"/>
    <n v="0.37"/>
    <x v="0"/>
    <x v="0"/>
    <x v="180"/>
    <x v="2"/>
    <n v="-22.82"/>
    <x v="1"/>
    <n v="2631"/>
    <x v="203"/>
    <x v="26"/>
    <x v="0"/>
    <n v="14.3"/>
    <x v="2"/>
    <n v="55.48"/>
    <n v="92677"/>
  </r>
  <r>
    <x v="134"/>
    <x v="0"/>
    <x v="0"/>
    <x v="113"/>
    <x v="2"/>
    <n v="0.02"/>
    <n v="1"/>
    <x v="27"/>
    <x v="0"/>
    <n v="19047"/>
    <x v="0"/>
    <n v="3"/>
    <n v="0.59"/>
    <x v="0"/>
    <x v="3"/>
    <x v="125"/>
    <x v="6"/>
    <n v="-4.28"/>
    <x v="1"/>
    <n v="2632"/>
    <x v="204"/>
    <x v="28"/>
    <x v="0"/>
    <n v="1.57"/>
    <x v="2"/>
    <n v="1.68"/>
    <n v="92677"/>
  </r>
  <r>
    <x v="135"/>
    <x v="0"/>
    <x v="0"/>
    <x v="114"/>
    <x v="2"/>
    <n v="0.03"/>
    <n v="1"/>
    <x v="27"/>
    <x v="0"/>
    <n v="8868"/>
    <x v="2"/>
    <n v="34"/>
    <n v="0.36"/>
    <x v="0"/>
    <x v="0"/>
    <x v="181"/>
    <x v="3"/>
    <n v="-102.26949999999999"/>
    <x v="1"/>
    <n v="1210"/>
    <x v="205"/>
    <x v="29"/>
    <x v="0"/>
    <n v="5.74"/>
    <x v="40"/>
    <n v="5.18"/>
    <n v="85737"/>
  </r>
  <r>
    <x v="135"/>
    <x v="0"/>
    <x v="0"/>
    <x v="114"/>
    <x v="2"/>
    <n v="0.02"/>
    <n v="1"/>
    <x v="27"/>
    <x v="0"/>
    <n v="8868"/>
    <x v="2"/>
    <n v="3"/>
    <n v="0.56999999999999995"/>
    <x v="0"/>
    <x v="0"/>
    <x v="89"/>
    <x v="13"/>
    <n v="-44.05"/>
    <x v="1"/>
    <n v="1209"/>
    <x v="206"/>
    <x v="30"/>
    <x v="0"/>
    <n v="3.99"/>
    <x v="40"/>
    <n v="59.98"/>
    <n v="85737"/>
  </r>
  <r>
    <x v="136"/>
    <x v="0"/>
    <x v="0"/>
    <x v="115"/>
    <x v="2"/>
    <n v="0.02"/>
    <n v="1"/>
    <x v="28"/>
    <x v="0"/>
    <n v="20480"/>
    <x v="4"/>
    <n v="4"/>
    <n v="0.56000000000000005"/>
    <x v="1"/>
    <x v="4"/>
    <x v="182"/>
    <x v="10"/>
    <n v="-219.93"/>
    <x v="2"/>
    <n v="2841"/>
    <x v="207"/>
    <x v="31"/>
    <x v="2"/>
    <n v="60.2"/>
    <x v="7"/>
    <n v="240.98"/>
    <n v="69101"/>
  </r>
  <r>
    <x v="137"/>
    <x v="0"/>
    <x v="0"/>
    <x v="116"/>
    <x v="3"/>
    <n v="0.09"/>
    <n v="1"/>
    <x v="28"/>
    <x v="0"/>
    <n v="20484"/>
    <x v="3"/>
    <n v="14"/>
    <n v="0.56000000000000005"/>
    <x v="2"/>
    <x v="0"/>
    <x v="183"/>
    <x v="9"/>
    <n v="17.675999999999998"/>
    <x v="3"/>
    <n v="2844"/>
    <x v="208"/>
    <x v="31"/>
    <x v="0"/>
    <n v="4.9000000000000004"/>
    <x v="16"/>
    <n v="95.99"/>
    <n v="23320"/>
  </r>
  <r>
    <x v="138"/>
    <x v="0"/>
    <x v="0"/>
    <x v="115"/>
    <x v="2"/>
    <n v="0.02"/>
    <n v="1"/>
    <x v="28"/>
    <x v="0"/>
    <n v="20480"/>
    <x v="4"/>
    <n v="38"/>
    <n v="0.35"/>
    <x v="0"/>
    <x v="0"/>
    <x v="184"/>
    <x v="3"/>
    <n v="7604.95"/>
    <x v="3"/>
    <n v="2840"/>
    <x v="209"/>
    <x v="29"/>
    <x v="0"/>
    <n v="19.989999999999998"/>
    <x v="16"/>
    <n v="420.98"/>
    <n v="23111"/>
  </r>
  <r>
    <x v="139"/>
    <x v="0"/>
    <x v="0"/>
    <x v="117"/>
    <x v="2"/>
    <n v="0.08"/>
    <n v="1"/>
    <x v="29"/>
    <x v="0"/>
    <n v="35847"/>
    <x v="3"/>
    <n v="23"/>
    <n v="0.64"/>
    <x v="2"/>
    <x v="6"/>
    <x v="185"/>
    <x v="8"/>
    <n v="-144.27000000000001"/>
    <x v="2"/>
    <n v="5031"/>
    <x v="210"/>
    <x v="28"/>
    <x v="1"/>
    <n v="8.99"/>
    <x v="14"/>
    <n v="15.98"/>
    <n v="61821"/>
  </r>
  <r>
    <x v="140"/>
    <x v="0"/>
    <x v="0"/>
    <x v="118"/>
    <x v="2"/>
    <n v="0.1"/>
    <n v="1"/>
    <x v="29"/>
    <x v="0"/>
    <n v="5316"/>
    <x v="3"/>
    <n v="42"/>
    <n v="0.42"/>
    <x v="2"/>
    <x v="6"/>
    <x v="186"/>
    <x v="8"/>
    <n v="514.07000000000005"/>
    <x v="2"/>
    <n v="735"/>
    <x v="211"/>
    <x v="29"/>
    <x v="0"/>
    <n v="1.99"/>
    <x v="14"/>
    <n v="31.78"/>
    <n v="61201"/>
  </r>
  <r>
    <x v="141"/>
    <x v="0"/>
    <x v="0"/>
    <x v="55"/>
    <x v="3"/>
    <n v="7.0000000000000007E-2"/>
    <n v="1"/>
    <x v="29"/>
    <x v="0"/>
    <n v="21383"/>
    <x v="2"/>
    <n v="31"/>
    <n v="0.37"/>
    <x v="2"/>
    <x v="1"/>
    <x v="17"/>
    <x v="7"/>
    <n v="7416.43"/>
    <x v="2"/>
    <n v="2956"/>
    <x v="212"/>
    <x v="32"/>
    <x v="0"/>
    <n v="24.49"/>
    <x v="14"/>
    <n v="574.74"/>
    <n v="60131"/>
  </r>
  <r>
    <x v="142"/>
    <x v="0"/>
    <x v="0"/>
    <x v="119"/>
    <x v="1"/>
    <n v="0.09"/>
    <n v="1"/>
    <x v="30"/>
    <x v="0"/>
    <n v="30341"/>
    <x v="2"/>
    <n v="42"/>
    <n v="0.62"/>
    <x v="1"/>
    <x v="2"/>
    <x v="187"/>
    <x v="1"/>
    <n v="470.3"/>
    <x v="2"/>
    <n v="4259"/>
    <x v="213"/>
    <x v="31"/>
    <x v="2"/>
    <n v="30"/>
    <x v="3"/>
    <n v="160.97999999999999"/>
    <n v="55429"/>
  </r>
  <r>
    <x v="142"/>
    <x v="0"/>
    <x v="0"/>
    <x v="119"/>
    <x v="1"/>
    <n v="0.09"/>
    <n v="1"/>
    <x v="30"/>
    <x v="0"/>
    <n v="30341"/>
    <x v="2"/>
    <n v="41"/>
    <n v="0.39"/>
    <x v="0"/>
    <x v="0"/>
    <x v="188"/>
    <x v="12"/>
    <n v="105.91"/>
    <x v="2"/>
    <n v="4260"/>
    <x v="214"/>
    <x v="31"/>
    <x v="0"/>
    <n v="0.5"/>
    <x v="3"/>
    <n v="6.3"/>
    <n v="55429"/>
  </r>
  <r>
    <x v="143"/>
    <x v="0"/>
    <x v="0"/>
    <x v="120"/>
    <x v="2"/>
    <n v="0.04"/>
    <n v="1"/>
    <x v="30"/>
    <x v="0"/>
    <n v="52416"/>
    <x v="1"/>
    <n v="40"/>
    <n v="0.72"/>
    <x v="1"/>
    <x v="4"/>
    <x v="189"/>
    <x v="4"/>
    <n v="-528.65312500000005"/>
    <x v="0"/>
    <n v="7357"/>
    <x v="215"/>
    <x v="29"/>
    <x v="2"/>
    <n v="69.64"/>
    <x v="41"/>
    <n v="218.75"/>
    <n v="26003"/>
  </r>
  <r>
    <x v="143"/>
    <x v="0"/>
    <x v="0"/>
    <x v="120"/>
    <x v="2"/>
    <n v="0.05"/>
    <n v="1"/>
    <x v="30"/>
    <x v="0"/>
    <n v="52416"/>
    <x v="1"/>
    <n v="6"/>
    <n v="0.36"/>
    <x v="0"/>
    <x v="3"/>
    <x v="27"/>
    <x v="2"/>
    <n v="-16.95"/>
    <x v="0"/>
    <n v="7356"/>
    <x v="216"/>
    <x v="33"/>
    <x v="0"/>
    <n v="5.83"/>
    <x v="41"/>
    <n v="7.64"/>
    <n v="26003"/>
  </r>
  <r>
    <x v="144"/>
    <x v="0"/>
    <x v="0"/>
    <x v="121"/>
    <x v="2"/>
    <n v="0"/>
    <n v="1"/>
    <x v="30"/>
    <x v="0"/>
    <n v="15270"/>
    <x v="1"/>
    <n v="36"/>
    <n v="0.38"/>
    <x v="0"/>
    <x v="3"/>
    <x v="190"/>
    <x v="2"/>
    <n v="90.86"/>
    <x v="3"/>
    <n v="2138"/>
    <x v="217"/>
    <x v="33"/>
    <x v="0"/>
    <n v="1.6"/>
    <x v="12"/>
    <n v="6.98"/>
    <n v="33407"/>
  </r>
  <r>
    <x v="145"/>
    <x v="0"/>
    <x v="0"/>
    <x v="122"/>
    <x v="1"/>
    <n v="0.1"/>
    <n v="1"/>
    <x v="30"/>
    <x v="0"/>
    <n v="18595"/>
    <x v="3"/>
    <n v="6"/>
    <n v="0.52"/>
    <x v="0"/>
    <x v="5"/>
    <x v="191"/>
    <x v="13"/>
    <n v="-35.19"/>
    <x v="0"/>
    <n v="2576"/>
    <x v="218"/>
    <x v="33"/>
    <x v="0"/>
    <n v="13.99"/>
    <x v="0"/>
    <n v="78.650000000000006"/>
    <n v="17331"/>
  </r>
  <r>
    <x v="145"/>
    <x v="0"/>
    <x v="0"/>
    <x v="122"/>
    <x v="1"/>
    <n v="0.03"/>
    <n v="1"/>
    <x v="30"/>
    <x v="0"/>
    <n v="18595"/>
    <x v="3"/>
    <n v="16"/>
    <n v="0.59"/>
    <x v="0"/>
    <x v="6"/>
    <x v="192"/>
    <x v="16"/>
    <n v="0.9"/>
    <x v="0"/>
    <n v="2577"/>
    <x v="219"/>
    <x v="33"/>
    <x v="0"/>
    <n v="2.64"/>
    <x v="0"/>
    <n v="8.34"/>
    <n v="17331"/>
  </r>
  <r>
    <x v="146"/>
    <x v="0"/>
    <x v="0"/>
    <x v="81"/>
    <x v="2"/>
    <n v="0.1"/>
    <n v="1"/>
    <x v="30"/>
    <x v="0"/>
    <n v="40101"/>
    <x v="2"/>
    <n v="46"/>
    <n v="0.45"/>
    <x v="2"/>
    <x v="0"/>
    <x v="193"/>
    <x v="8"/>
    <n v="33.770000000000003"/>
    <x v="3"/>
    <n v="5670"/>
    <x v="220"/>
    <x v="34"/>
    <x v="1"/>
    <n v="19.989999999999998"/>
    <x v="33"/>
    <n v="49.99"/>
    <n v="72401"/>
  </r>
  <r>
    <x v="142"/>
    <x v="0"/>
    <x v="0"/>
    <x v="119"/>
    <x v="1"/>
    <n v="0"/>
    <n v="1"/>
    <x v="30"/>
    <x v="0"/>
    <n v="30341"/>
    <x v="2"/>
    <n v="30"/>
    <n v="0.36"/>
    <x v="0"/>
    <x v="3"/>
    <x v="194"/>
    <x v="2"/>
    <n v="62.46"/>
    <x v="2"/>
    <n v="4261"/>
    <x v="221"/>
    <x v="35"/>
    <x v="0"/>
    <n v="0.8"/>
    <x v="3"/>
    <n v="4.9800000000000004"/>
    <n v="55429"/>
  </r>
  <r>
    <x v="147"/>
    <x v="0"/>
    <x v="0"/>
    <x v="123"/>
    <x v="3"/>
    <n v="0.06"/>
    <n v="1"/>
    <x v="31"/>
    <x v="0"/>
    <n v="30053"/>
    <x v="3"/>
    <n v="41"/>
    <n v="0.37"/>
    <x v="2"/>
    <x v="2"/>
    <x v="195"/>
    <x v="7"/>
    <n v="349.22"/>
    <x v="3"/>
    <n v="4231"/>
    <x v="222"/>
    <x v="36"/>
    <x v="2"/>
    <n v="33.6"/>
    <x v="33"/>
    <n v="80.97"/>
    <n v="72116"/>
  </r>
  <r>
    <x v="148"/>
    <x v="0"/>
    <x v="0"/>
    <x v="124"/>
    <x v="2"/>
    <n v="0.06"/>
    <n v="1"/>
    <x v="31"/>
    <x v="0"/>
    <n v="32676"/>
    <x v="3"/>
    <n v="37"/>
    <n v="0.55000000000000004"/>
    <x v="2"/>
    <x v="6"/>
    <x v="196"/>
    <x v="8"/>
    <n v="523.42999999999995"/>
    <x v="2"/>
    <n v="4594"/>
    <x v="223"/>
    <x v="32"/>
    <x v="0"/>
    <n v="1.99"/>
    <x v="36"/>
    <n v="45.19"/>
    <n v="47906"/>
  </r>
  <r>
    <x v="149"/>
    <x v="0"/>
    <x v="0"/>
    <x v="84"/>
    <x v="2"/>
    <n v="0.01"/>
    <n v="1"/>
    <x v="31"/>
    <x v="0"/>
    <n v="4454"/>
    <x v="2"/>
    <n v="17"/>
    <n v="0.37"/>
    <x v="0"/>
    <x v="0"/>
    <x v="197"/>
    <x v="12"/>
    <n v="21.42"/>
    <x v="2"/>
    <n v="636"/>
    <x v="224"/>
    <x v="30"/>
    <x v="0"/>
    <n v="0.5"/>
    <x v="36"/>
    <n v="3.08"/>
    <n v="46806"/>
  </r>
  <r>
    <x v="150"/>
    <x v="0"/>
    <x v="0"/>
    <x v="44"/>
    <x v="2"/>
    <n v="0.02"/>
    <n v="1"/>
    <x v="32"/>
    <x v="0"/>
    <n v="38529"/>
    <x v="2"/>
    <n v="38"/>
    <n v="0.38"/>
    <x v="0"/>
    <x v="3"/>
    <x v="178"/>
    <x v="14"/>
    <n v="-0.49"/>
    <x v="1"/>
    <n v="5421"/>
    <x v="225"/>
    <x v="33"/>
    <x v="0"/>
    <n v="0.7"/>
    <x v="31"/>
    <n v="1.1399999999999999"/>
    <n v="83616"/>
  </r>
  <r>
    <x v="151"/>
    <x v="0"/>
    <x v="0"/>
    <x v="125"/>
    <x v="3"/>
    <n v="0"/>
    <n v="1"/>
    <x v="32"/>
    <x v="0"/>
    <n v="39904"/>
    <x v="1"/>
    <n v="44"/>
    <n v="0.49"/>
    <x v="1"/>
    <x v="0"/>
    <x v="106"/>
    <x v="5"/>
    <n v="-144.56"/>
    <x v="0"/>
    <n v="5639"/>
    <x v="226"/>
    <x v="36"/>
    <x v="0"/>
    <n v="7.96"/>
    <x v="20"/>
    <n v="8.09"/>
    <n v="45231"/>
  </r>
  <r>
    <x v="152"/>
    <x v="0"/>
    <x v="0"/>
    <x v="126"/>
    <x v="2"/>
    <n v="0.1"/>
    <n v="1"/>
    <x v="32"/>
    <x v="0"/>
    <n v="19493"/>
    <x v="3"/>
    <n v="31"/>
    <n v="0.68"/>
    <x v="1"/>
    <x v="1"/>
    <x v="198"/>
    <x v="4"/>
    <n v="-372.48597100000001"/>
    <x v="0"/>
    <n v="2693"/>
    <x v="227"/>
    <x v="36"/>
    <x v="0"/>
    <n v="69"/>
    <x v="20"/>
    <n v="154.13"/>
    <n v="44221"/>
  </r>
  <r>
    <x v="153"/>
    <x v="0"/>
    <x v="0"/>
    <x v="2"/>
    <x v="2"/>
    <n v="0.09"/>
    <n v="1"/>
    <x v="32"/>
    <x v="0"/>
    <n v="55713"/>
    <x v="0"/>
    <n v="49"/>
    <n v="0.74"/>
    <x v="1"/>
    <x v="2"/>
    <x v="199"/>
    <x v="1"/>
    <n v="-2426.5500000000002"/>
    <x v="0"/>
    <n v="7786"/>
    <x v="228"/>
    <x v="32"/>
    <x v="2"/>
    <n v="70.2"/>
    <x v="25"/>
    <n v="122.99"/>
    <n v="5401"/>
  </r>
  <r>
    <x v="149"/>
    <x v="0"/>
    <x v="0"/>
    <x v="84"/>
    <x v="2"/>
    <n v="0.04"/>
    <n v="1"/>
    <x v="32"/>
    <x v="0"/>
    <n v="13604"/>
    <x v="1"/>
    <n v="38"/>
    <n v="0.45"/>
    <x v="2"/>
    <x v="0"/>
    <x v="200"/>
    <x v="8"/>
    <n v="1166.4000000000001"/>
    <x v="2"/>
    <n v="1896"/>
    <x v="229"/>
    <x v="32"/>
    <x v="0"/>
    <n v="6.13"/>
    <x v="36"/>
    <n v="83.1"/>
    <n v="46806"/>
  </r>
  <r>
    <x v="149"/>
    <x v="0"/>
    <x v="0"/>
    <x v="84"/>
    <x v="2"/>
    <n v="7.0000000000000007E-2"/>
    <n v="1"/>
    <x v="32"/>
    <x v="0"/>
    <n v="13604"/>
    <x v="1"/>
    <n v="42"/>
    <n v="0.74"/>
    <x v="1"/>
    <x v="5"/>
    <x v="172"/>
    <x v="5"/>
    <n v="-1396.22"/>
    <x v="2"/>
    <n v="1897"/>
    <x v="230"/>
    <x v="34"/>
    <x v="0"/>
    <n v="56.2"/>
    <x v="36"/>
    <n v="90.98"/>
    <n v="46806"/>
  </r>
  <r>
    <x v="154"/>
    <x v="0"/>
    <x v="0"/>
    <x v="127"/>
    <x v="1"/>
    <n v="0.1"/>
    <n v="1"/>
    <x v="33"/>
    <x v="0"/>
    <n v="21222"/>
    <x v="1"/>
    <n v="36"/>
    <n v="0.51"/>
    <x v="1"/>
    <x v="3"/>
    <x v="201"/>
    <x v="5"/>
    <n v="-32.4"/>
    <x v="1"/>
    <n v="2928"/>
    <x v="231"/>
    <x v="34"/>
    <x v="0"/>
    <n v="3.63"/>
    <x v="30"/>
    <n v="5.08"/>
    <n v="81001"/>
  </r>
  <r>
    <x v="154"/>
    <x v="0"/>
    <x v="0"/>
    <x v="127"/>
    <x v="1"/>
    <n v="0.02"/>
    <n v="1"/>
    <x v="33"/>
    <x v="0"/>
    <n v="21222"/>
    <x v="1"/>
    <n v="26"/>
    <n v="0.85"/>
    <x v="2"/>
    <x v="0"/>
    <x v="202"/>
    <x v="9"/>
    <n v="-120.934"/>
    <x v="1"/>
    <n v="2929"/>
    <x v="232"/>
    <x v="34"/>
    <x v="0"/>
    <n v="5"/>
    <x v="30"/>
    <n v="35.99"/>
    <n v="81001"/>
  </r>
  <r>
    <x v="155"/>
    <x v="0"/>
    <x v="0"/>
    <x v="119"/>
    <x v="1"/>
    <n v="0.08"/>
    <n v="1"/>
    <x v="34"/>
    <x v="0"/>
    <n v="41988"/>
    <x v="2"/>
    <n v="33"/>
    <n v="0.56000000000000005"/>
    <x v="2"/>
    <x v="2"/>
    <x v="33"/>
    <x v="7"/>
    <n v="751.58"/>
    <x v="2"/>
    <n v="5919"/>
    <x v="233"/>
    <x v="32"/>
    <x v="2"/>
    <n v="17.850000000000001"/>
    <x v="3"/>
    <n v="145.44999999999999"/>
    <n v="55445"/>
  </r>
  <r>
    <x v="156"/>
    <x v="0"/>
    <x v="0"/>
    <x v="128"/>
    <x v="1"/>
    <n v="0.08"/>
    <n v="1"/>
    <x v="34"/>
    <x v="0"/>
    <n v="14400"/>
    <x v="4"/>
    <n v="43"/>
    <n v="0.71"/>
    <x v="1"/>
    <x v="4"/>
    <x v="203"/>
    <x v="4"/>
    <n v="-2110.56"/>
    <x v="3"/>
    <n v="2018"/>
    <x v="234"/>
    <x v="34"/>
    <x v="2"/>
    <n v="80.2"/>
    <x v="12"/>
    <n v="146.05000000000001"/>
    <n v="33134"/>
  </r>
  <r>
    <x v="157"/>
    <x v="0"/>
    <x v="0"/>
    <x v="129"/>
    <x v="2"/>
    <n v="0.01"/>
    <n v="1"/>
    <x v="34"/>
    <x v="0"/>
    <n v="25120"/>
    <x v="4"/>
    <n v="22"/>
    <n v="0.37"/>
    <x v="0"/>
    <x v="0"/>
    <x v="204"/>
    <x v="2"/>
    <n v="-139.9"/>
    <x v="3"/>
    <n v="3530"/>
    <x v="235"/>
    <x v="34"/>
    <x v="0"/>
    <n v="11.15"/>
    <x v="17"/>
    <n v="7.28"/>
    <n v="29301"/>
  </r>
  <r>
    <x v="156"/>
    <x v="0"/>
    <x v="0"/>
    <x v="128"/>
    <x v="1"/>
    <n v="0.05"/>
    <n v="1"/>
    <x v="34"/>
    <x v="0"/>
    <n v="14400"/>
    <x v="4"/>
    <n v="32"/>
    <n v="0.37"/>
    <x v="0"/>
    <x v="0"/>
    <x v="205"/>
    <x v="3"/>
    <n v="-166.55449999999999"/>
    <x v="3"/>
    <n v="2016"/>
    <x v="236"/>
    <x v="34"/>
    <x v="0"/>
    <n v="6.05"/>
    <x v="12"/>
    <n v="2.16"/>
    <n v="33134"/>
  </r>
  <r>
    <x v="156"/>
    <x v="0"/>
    <x v="0"/>
    <x v="128"/>
    <x v="1"/>
    <n v="0.03"/>
    <n v="1"/>
    <x v="34"/>
    <x v="0"/>
    <n v="14400"/>
    <x v="4"/>
    <n v="35"/>
    <n v="0.37"/>
    <x v="0"/>
    <x v="0"/>
    <x v="206"/>
    <x v="2"/>
    <n v="-99.08"/>
    <x v="3"/>
    <n v="2017"/>
    <x v="237"/>
    <x v="34"/>
    <x v="0"/>
    <n v="6.6"/>
    <x v="12"/>
    <n v="6.48"/>
    <n v="33134"/>
  </r>
  <r>
    <x v="158"/>
    <x v="0"/>
    <x v="0"/>
    <x v="130"/>
    <x v="0"/>
    <n v="7.0000000000000007E-2"/>
    <n v="1"/>
    <x v="34"/>
    <x v="0"/>
    <n v="14627"/>
    <x v="4"/>
    <n v="47"/>
    <n v="0.38"/>
    <x v="0"/>
    <x v="0"/>
    <x v="207"/>
    <x v="3"/>
    <n v="67.864000000000004"/>
    <x v="2"/>
    <n v="2049"/>
    <x v="238"/>
    <x v="34"/>
    <x v="0"/>
    <n v="6.46"/>
    <x v="38"/>
    <n v="14.48"/>
    <n v="67501"/>
  </r>
  <r>
    <x v="159"/>
    <x v="0"/>
    <x v="0"/>
    <x v="131"/>
    <x v="0"/>
    <n v="7.0000000000000007E-2"/>
    <n v="1"/>
    <x v="34"/>
    <x v="0"/>
    <n v="59459"/>
    <x v="4"/>
    <n v="40"/>
    <n v="0.51"/>
    <x v="2"/>
    <x v="6"/>
    <x v="39"/>
    <x v="8"/>
    <n v="-51.42"/>
    <x v="2"/>
    <n v="8321"/>
    <x v="239"/>
    <x v="34"/>
    <x v="0"/>
    <n v="1.99"/>
    <x v="26"/>
    <n v="1.7"/>
    <n v="63376"/>
  </r>
  <r>
    <x v="160"/>
    <x v="0"/>
    <x v="0"/>
    <x v="132"/>
    <x v="3"/>
    <n v="0.05"/>
    <n v="1"/>
    <x v="34"/>
    <x v="0"/>
    <n v="35776"/>
    <x v="4"/>
    <n v="9"/>
    <n v="0.35"/>
    <x v="0"/>
    <x v="0"/>
    <x v="208"/>
    <x v="3"/>
    <n v="32.682499999999997"/>
    <x v="3"/>
    <n v="5011"/>
    <x v="240"/>
    <x v="30"/>
    <x v="0"/>
    <n v="1.49"/>
    <x v="12"/>
    <n v="12.97"/>
    <n v="32707"/>
  </r>
  <r>
    <x v="160"/>
    <x v="0"/>
    <x v="0"/>
    <x v="132"/>
    <x v="3"/>
    <n v="0.06"/>
    <n v="1"/>
    <x v="34"/>
    <x v="0"/>
    <n v="35776"/>
    <x v="4"/>
    <n v="36"/>
    <n v="0.54"/>
    <x v="0"/>
    <x v="3"/>
    <x v="209"/>
    <x v="14"/>
    <n v="-32.15"/>
    <x v="3"/>
    <n v="5012"/>
    <x v="241"/>
    <x v="30"/>
    <x v="0"/>
    <n v="3.37"/>
    <x v="12"/>
    <n v="5.81"/>
    <n v="32707"/>
  </r>
  <r>
    <x v="157"/>
    <x v="0"/>
    <x v="0"/>
    <x v="129"/>
    <x v="2"/>
    <n v="0"/>
    <n v="1"/>
    <x v="34"/>
    <x v="0"/>
    <n v="25120"/>
    <x v="4"/>
    <n v="46"/>
    <n v="0.36"/>
    <x v="0"/>
    <x v="0"/>
    <x v="210"/>
    <x v="12"/>
    <n v="123.02"/>
    <x v="3"/>
    <n v="3529"/>
    <x v="242"/>
    <x v="30"/>
    <x v="0"/>
    <n v="0.5"/>
    <x v="17"/>
    <n v="4.91"/>
    <n v="29301"/>
  </r>
  <r>
    <x v="157"/>
    <x v="0"/>
    <x v="0"/>
    <x v="129"/>
    <x v="2"/>
    <n v="0.1"/>
    <n v="1"/>
    <x v="34"/>
    <x v="0"/>
    <n v="25120"/>
    <x v="4"/>
    <n v="10"/>
    <n v="0.37"/>
    <x v="0"/>
    <x v="0"/>
    <x v="211"/>
    <x v="2"/>
    <n v="-35.520000000000003"/>
    <x v="3"/>
    <n v="3531"/>
    <x v="243"/>
    <x v="35"/>
    <x v="0"/>
    <n v="6.93"/>
    <x v="17"/>
    <n v="6.68"/>
    <n v="29301"/>
  </r>
  <r>
    <x v="161"/>
    <x v="0"/>
    <x v="0"/>
    <x v="119"/>
    <x v="1"/>
    <n v="7.0000000000000007E-2"/>
    <n v="1"/>
    <x v="34"/>
    <x v="0"/>
    <n v="41988"/>
    <x v="2"/>
    <n v="18"/>
    <n v="0.57999999999999996"/>
    <x v="1"/>
    <x v="2"/>
    <x v="25"/>
    <x v="1"/>
    <n v="-157.56"/>
    <x v="2"/>
    <n v="5920"/>
    <x v="244"/>
    <x v="37"/>
    <x v="2"/>
    <n v="19.190000000000001"/>
    <x v="3"/>
    <n v="33.94"/>
    <n v="55337"/>
  </r>
  <r>
    <x v="95"/>
    <x v="0"/>
    <x v="0"/>
    <x v="84"/>
    <x v="2"/>
    <n v="0.03"/>
    <n v="1"/>
    <x v="34"/>
    <x v="0"/>
    <n v="44387"/>
    <x v="2"/>
    <n v="20"/>
    <n v="0.4"/>
    <x v="0"/>
    <x v="0"/>
    <x v="212"/>
    <x v="2"/>
    <n v="-6.71"/>
    <x v="2"/>
    <n v="6271"/>
    <x v="245"/>
    <x v="37"/>
    <x v="0"/>
    <n v="4.82"/>
    <x v="36"/>
    <n v="8.34"/>
    <n v="46530"/>
  </r>
  <r>
    <x v="161"/>
    <x v="0"/>
    <x v="0"/>
    <x v="119"/>
    <x v="1"/>
    <n v="0.1"/>
    <n v="1"/>
    <x v="34"/>
    <x v="0"/>
    <n v="41988"/>
    <x v="2"/>
    <n v="14"/>
    <n v="0.56999999999999995"/>
    <x v="0"/>
    <x v="0"/>
    <x v="114"/>
    <x v="0"/>
    <n v="-29.54"/>
    <x v="2"/>
    <n v="5921"/>
    <x v="246"/>
    <x v="37"/>
    <x v="0"/>
    <n v="5.5"/>
    <x v="3"/>
    <n v="13.43"/>
    <n v="55337"/>
  </r>
  <r>
    <x v="162"/>
    <x v="0"/>
    <x v="0"/>
    <x v="133"/>
    <x v="1"/>
    <n v="0.03"/>
    <n v="1"/>
    <x v="34"/>
    <x v="0"/>
    <n v="17636"/>
    <x v="2"/>
    <n v="2"/>
    <n v="0.57999999999999996"/>
    <x v="0"/>
    <x v="3"/>
    <x v="213"/>
    <x v="6"/>
    <n v="-4.2"/>
    <x v="1"/>
    <n v="2428"/>
    <x v="247"/>
    <x v="37"/>
    <x v="0"/>
    <n v="0.96"/>
    <x v="2"/>
    <n v="2.94"/>
    <n v="90278"/>
  </r>
  <r>
    <x v="95"/>
    <x v="0"/>
    <x v="0"/>
    <x v="84"/>
    <x v="2"/>
    <n v="7.0000000000000007E-2"/>
    <n v="1"/>
    <x v="34"/>
    <x v="0"/>
    <n v="44387"/>
    <x v="2"/>
    <n v="50"/>
    <n v="0.5"/>
    <x v="2"/>
    <x v="6"/>
    <x v="214"/>
    <x v="8"/>
    <n v="475.26"/>
    <x v="2"/>
    <n v="6270"/>
    <x v="248"/>
    <x v="38"/>
    <x v="1"/>
    <n v="1.99"/>
    <x v="36"/>
    <n v="29.89"/>
    <n v="46530"/>
  </r>
  <r>
    <x v="163"/>
    <x v="0"/>
    <x v="0"/>
    <x v="134"/>
    <x v="1"/>
    <n v="0"/>
    <n v="1"/>
    <x v="35"/>
    <x v="0"/>
    <n v="26945"/>
    <x v="3"/>
    <n v="29"/>
    <n v="0.37"/>
    <x v="0"/>
    <x v="3"/>
    <x v="215"/>
    <x v="2"/>
    <n v="77.33"/>
    <x v="3"/>
    <n v="3772"/>
    <x v="249"/>
    <x v="34"/>
    <x v="0"/>
    <n v="1.77"/>
    <x v="12"/>
    <n v="7.28"/>
    <n v="33917"/>
  </r>
  <r>
    <x v="117"/>
    <x v="0"/>
    <x v="0"/>
    <x v="135"/>
    <x v="0"/>
    <n v="0.06"/>
    <n v="1"/>
    <x v="35"/>
    <x v="0"/>
    <n v="36068"/>
    <x v="3"/>
    <n v="23"/>
    <n v="0.59"/>
    <x v="0"/>
    <x v="2"/>
    <x v="142"/>
    <x v="13"/>
    <n v="1243.17"/>
    <x v="2"/>
    <n v="5058"/>
    <x v="250"/>
    <x v="30"/>
    <x v="2"/>
    <n v="23.19"/>
    <x v="10"/>
    <n v="279.81"/>
    <n v="50208"/>
  </r>
  <r>
    <x v="164"/>
    <x v="0"/>
    <x v="0"/>
    <x v="136"/>
    <x v="0"/>
    <n v="7.0000000000000007E-2"/>
    <n v="1"/>
    <x v="35"/>
    <x v="0"/>
    <n v="417"/>
    <x v="4"/>
    <n v="39"/>
    <n v="0.38"/>
    <x v="2"/>
    <x v="2"/>
    <x v="216"/>
    <x v="7"/>
    <n v="8734.8799999999992"/>
    <x v="1"/>
    <n v="70"/>
    <x v="251"/>
    <x v="30"/>
    <x v="2"/>
    <n v="28.14"/>
    <x v="2"/>
    <n v="500.98"/>
    <n v="90022"/>
  </r>
  <r>
    <x v="165"/>
    <x v="0"/>
    <x v="0"/>
    <x v="137"/>
    <x v="2"/>
    <n v="0.08"/>
    <n v="1"/>
    <x v="35"/>
    <x v="0"/>
    <n v="35200"/>
    <x v="4"/>
    <n v="15"/>
    <n v="0.56999999999999995"/>
    <x v="1"/>
    <x v="0"/>
    <x v="217"/>
    <x v="5"/>
    <n v="-102.93"/>
    <x v="1"/>
    <n v="4949"/>
    <x v="252"/>
    <x v="35"/>
    <x v="0"/>
    <n v="12.52"/>
    <x v="40"/>
    <n v="9.98"/>
    <n v="85224"/>
  </r>
  <r>
    <x v="164"/>
    <x v="0"/>
    <x v="0"/>
    <x v="136"/>
    <x v="0"/>
    <n v="0.1"/>
    <n v="1"/>
    <x v="35"/>
    <x v="0"/>
    <n v="417"/>
    <x v="4"/>
    <n v="3"/>
    <n v="0.55000000000000004"/>
    <x v="0"/>
    <x v="0"/>
    <x v="218"/>
    <x v="0"/>
    <n v="-170.98"/>
    <x v="1"/>
    <n v="71"/>
    <x v="253"/>
    <x v="35"/>
    <x v="0"/>
    <n v="19.989999999999998"/>
    <x v="2"/>
    <n v="178.47"/>
    <n v="90022"/>
  </r>
  <r>
    <x v="117"/>
    <x v="0"/>
    <x v="0"/>
    <x v="138"/>
    <x v="0"/>
    <n v="7.0000000000000007E-2"/>
    <n v="1"/>
    <x v="35"/>
    <x v="0"/>
    <n v="10310"/>
    <x v="2"/>
    <n v="48"/>
    <n v="0.55000000000000004"/>
    <x v="0"/>
    <x v="3"/>
    <x v="219"/>
    <x v="6"/>
    <n v="9.59"/>
    <x v="2"/>
    <n v="1423"/>
    <x v="254"/>
    <x v="38"/>
    <x v="0"/>
    <n v="1.01"/>
    <x v="10"/>
    <n v="2.88"/>
    <n v="50208"/>
  </r>
  <r>
    <x v="117"/>
    <x v="0"/>
    <x v="0"/>
    <x v="138"/>
    <x v="0"/>
    <n v="0.1"/>
    <n v="1"/>
    <x v="35"/>
    <x v="0"/>
    <n v="10310"/>
    <x v="2"/>
    <n v="6"/>
    <n v="0.57999999999999996"/>
    <x v="2"/>
    <x v="0"/>
    <x v="220"/>
    <x v="9"/>
    <n v="-655.42399999999998"/>
    <x v="2"/>
    <n v="1424"/>
    <x v="255"/>
    <x v="39"/>
    <x v="0"/>
    <n v="3.99"/>
    <x v="10"/>
    <n v="195.99"/>
    <n v="50208"/>
  </r>
  <r>
    <x v="166"/>
    <x v="0"/>
    <x v="0"/>
    <x v="139"/>
    <x v="1"/>
    <n v="0.02"/>
    <n v="1"/>
    <x v="36"/>
    <x v="0"/>
    <n v="25440"/>
    <x v="0"/>
    <n v="30"/>
    <n v="0.65"/>
    <x v="1"/>
    <x v="4"/>
    <x v="221"/>
    <x v="4"/>
    <n v="912.48"/>
    <x v="3"/>
    <n v="3563"/>
    <x v="256"/>
    <x v="30"/>
    <x v="2"/>
    <n v="66.67"/>
    <x v="17"/>
    <n v="259.70999999999998"/>
    <n v="29611"/>
  </r>
  <r>
    <x v="167"/>
    <x v="0"/>
    <x v="0"/>
    <x v="140"/>
    <x v="0"/>
    <n v="0.02"/>
    <n v="1"/>
    <x v="36"/>
    <x v="0"/>
    <n v="28772"/>
    <x v="0"/>
    <n v="16"/>
    <n v="0.68"/>
    <x v="1"/>
    <x v="1"/>
    <x v="222"/>
    <x v="4"/>
    <n v="-763.8"/>
    <x v="3"/>
    <n v="4028"/>
    <x v="257"/>
    <x v="35"/>
    <x v="0"/>
    <n v="69"/>
    <x v="42"/>
    <n v="71.37"/>
    <n v="30458"/>
  </r>
  <r>
    <x v="167"/>
    <x v="0"/>
    <x v="0"/>
    <x v="140"/>
    <x v="0"/>
    <n v="0.03"/>
    <n v="1"/>
    <x v="36"/>
    <x v="0"/>
    <n v="28772"/>
    <x v="0"/>
    <n v="4"/>
    <n v="0.6"/>
    <x v="2"/>
    <x v="0"/>
    <x v="223"/>
    <x v="9"/>
    <n v="-803.077"/>
    <x v="3"/>
    <n v="4029"/>
    <x v="258"/>
    <x v="37"/>
    <x v="1"/>
    <n v="8.99"/>
    <x v="42"/>
    <n v="205.99"/>
    <n v="30458"/>
  </r>
  <r>
    <x v="168"/>
    <x v="0"/>
    <x v="0"/>
    <x v="141"/>
    <x v="0"/>
    <n v="0.09"/>
    <n v="1"/>
    <x v="36"/>
    <x v="0"/>
    <n v="26724"/>
    <x v="3"/>
    <n v="2"/>
    <n v="0.36"/>
    <x v="2"/>
    <x v="5"/>
    <x v="224"/>
    <x v="7"/>
    <n v="-2531.4825000000001"/>
    <x v="0"/>
    <n v="3739"/>
    <x v="259"/>
    <x v="37"/>
    <x v="0"/>
    <n v="13.99"/>
    <x v="22"/>
    <n v="999.99"/>
    <n v="7201"/>
  </r>
  <r>
    <x v="169"/>
    <x v="0"/>
    <x v="0"/>
    <x v="8"/>
    <x v="2"/>
    <n v="0.03"/>
    <n v="1"/>
    <x v="36"/>
    <x v="0"/>
    <n v="41543"/>
    <x v="2"/>
    <n v="45"/>
    <n v="0.62"/>
    <x v="1"/>
    <x v="2"/>
    <x v="187"/>
    <x v="1"/>
    <n v="1385.35"/>
    <x v="2"/>
    <n v="5853"/>
    <x v="260"/>
    <x v="40"/>
    <x v="2"/>
    <n v="30"/>
    <x v="7"/>
    <n v="160.97999999999999"/>
    <n v="68502"/>
  </r>
  <r>
    <x v="169"/>
    <x v="0"/>
    <x v="0"/>
    <x v="8"/>
    <x v="2"/>
    <n v="0.03"/>
    <n v="1"/>
    <x v="36"/>
    <x v="0"/>
    <n v="41543"/>
    <x v="2"/>
    <n v="24"/>
    <n v="0.59"/>
    <x v="2"/>
    <x v="0"/>
    <x v="225"/>
    <x v="9"/>
    <n v="172.33199999999999"/>
    <x v="2"/>
    <n v="5854"/>
    <x v="261"/>
    <x v="40"/>
    <x v="0"/>
    <n v="3.99"/>
    <x v="7"/>
    <n v="65.989999999999995"/>
    <n v="68502"/>
  </r>
  <r>
    <x v="170"/>
    <x v="0"/>
    <x v="0"/>
    <x v="142"/>
    <x v="2"/>
    <n v="7.0000000000000007E-2"/>
    <n v="1"/>
    <x v="37"/>
    <x v="0"/>
    <n v="46981"/>
    <x v="4"/>
    <n v="46"/>
    <n v="0.35"/>
    <x v="0"/>
    <x v="0"/>
    <x v="226"/>
    <x v="3"/>
    <n v="601.9615"/>
    <x v="3"/>
    <n v="6604"/>
    <x v="262"/>
    <x v="35"/>
    <x v="0"/>
    <n v="2.99"/>
    <x v="29"/>
    <n v="30.56"/>
    <n v="37311"/>
  </r>
  <r>
    <x v="171"/>
    <x v="0"/>
    <x v="0"/>
    <x v="81"/>
    <x v="2"/>
    <n v="0.03"/>
    <n v="1"/>
    <x v="37"/>
    <x v="0"/>
    <n v="44002"/>
    <x v="4"/>
    <n v="14"/>
    <n v="0.59"/>
    <x v="0"/>
    <x v="0"/>
    <x v="227"/>
    <x v="0"/>
    <n v="-52.33"/>
    <x v="3"/>
    <n v="6213"/>
    <x v="263"/>
    <x v="35"/>
    <x v="0"/>
    <n v="9.4700000000000006"/>
    <x v="33"/>
    <n v="17.7"/>
    <n v="72209"/>
  </r>
  <r>
    <x v="171"/>
    <x v="0"/>
    <x v="0"/>
    <x v="81"/>
    <x v="2"/>
    <n v="0.05"/>
    <n v="1"/>
    <x v="37"/>
    <x v="0"/>
    <n v="44002"/>
    <x v="4"/>
    <n v="46"/>
    <n v="0.37"/>
    <x v="0"/>
    <x v="0"/>
    <x v="228"/>
    <x v="2"/>
    <n v="-66.48"/>
    <x v="3"/>
    <n v="6212"/>
    <x v="264"/>
    <x v="38"/>
    <x v="0"/>
    <n v="5.66"/>
    <x v="33"/>
    <n v="6.68"/>
    <n v="72209"/>
  </r>
  <r>
    <x v="172"/>
    <x v="0"/>
    <x v="0"/>
    <x v="143"/>
    <x v="3"/>
    <n v="0.08"/>
    <n v="1"/>
    <x v="37"/>
    <x v="0"/>
    <n v="23808"/>
    <x v="2"/>
    <n v="28"/>
    <n v="0.57999999999999996"/>
    <x v="2"/>
    <x v="0"/>
    <x v="229"/>
    <x v="9"/>
    <n v="377.154"/>
    <x v="1"/>
    <n v="3330"/>
    <x v="265"/>
    <x v="38"/>
    <x v="0"/>
    <n v="7.69"/>
    <x v="2"/>
    <n v="125.99"/>
    <n v="92592"/>
  </r>
  <r>
    <x v="172"/>
    <x v="0"/>
    <x v="0"/>
    <x v="143"/>
    <x v="3"/>
    <n v="0.04"/>
    <n v="1"/>
    <x v="37"/>
    <x v="0"/>
    <n v="23808"/>
    <x v="2"/>
    <n v="30"/>
    <n v="0.37"/>
    <x v="0"/>
    <x v="0"/>
    <x v="145"/>
    <x v="2"/>
    <n v="108"/>
    <x v="1"/>
    <n v="3329"/>
    <x v="266"/>
    <x v="41"/>
    <x v="0"/>
    <n v="8.68"/>
    <x v="2"/>
    <n v="19.98"/>
    <n v="92592"/>
  </r>
  <r>
    <x v="173"/>
    <x v="0"/>
    <x v="0"/>
    <x v="144"/>
    <x v="3"/>
    <n v="7.0000000000000007E-2"/>
    <n v="1"/>
    <x v="38"/>
    <x v="0"/>
    <n v="3138"/>
    <x v="1"/>
    <n v="4"/>
    <n v="0.48"/>
    <x v="2"/>
    <x v="0"/>
    <x v="156"/>
    <x v="8"/>
    <n v="-427.47"/>
    <x v="0"/>
    <n v="462"/>
    <x v="267"/>
    <x v="37"/>
    <x v="1"/>
    <n v="19.989999999999998"/>
    <x v="1"/>
    <n v="179.99"/>
    <n v="21133"/>
  </r>
  <r>
    <x v="174"/>
    <x v="0"/>
    <x v="0"/>
    <x v="145"/>
    <x v="1"/>
    <n v="0.03"/>
    <n v="1"/>
    <x v="38"/>
    <x v="0"/>
    <n v="20162"/>
    <x v="4"/>
    <n v="38"/>
    <n v="0.39"/>
    <x v="0"/>
    <x v="0"/>
    <x v="230"/>
    <x v="3"/>
    <n v="-254.13849999999999"/>
    <x v="0"/>
    <n v="2797"/>
    <x v="268"/>
    <x v="38"/>
    <x v="0"/>
    <n v="15.09"/>
    <x v="13"/>
    <n v="15.16"/>
    <n v="14901"/>
  </r>
  <r>
    <x v="175"/>
    <x v="0"/>
    <x v="0"/>
    <x v="146"/>
    <x v="2"/>
    <n v="7.0000000000000007E-2"/>
    <n v="1"/>
    <x v="38"/>
    <x v="0"/>
    <n v="59942"/>
    <x v="4"/>
    <n v="47"/>
    <n v="0.64"/>
    <x v="2"/>
    <x v="6"/>
    <x v="185"/>
    <x v="8"/>
    <n v="-268.64999999999998"/>
    <x v="1"/>
    <n v="8391"/>
    <x v="269"/>
    <x v="40"/>
    <x v="0"/>
    <n v="8.99"/>
    <x v="43"/>
    <n v="15.98"/>
    <n v="59715"/>
  </r>
  <r>
    <x v="176"/>
    <x v="0"/>
    <x v="0"/>
    <x v="147"/>
    <x v="3"/>
    <n v="0.1"/>
    <n v="1"/>
    <x v="38"/>
    <x v="0"/>
    <n v="56581"/>
    <x v="0"/>
    <n v="20"/>
    <n v="0.65"/>
    <x v="1"/>
    <x v="5"/>
    <x v="231"/>
    <x v="5"/>
    <n v="580.42999999999995"/>
    <x v="1"/>
    <n v="7914"/>
    <x v="270"/>
    <x v="42"/>
    <x v="1"/>
    <n v="13.99"/>
    <x v="44"/>
    <n v="105.98"/>
    <n v="82001"/>
  </r>
  <r>
    <x v="177"/>
    <x v="0"/>
    <x v="0"/>
    <x v="148"/>
    <x v="2"/>
    <n v="0.01"/>
    <n v="1"/>
    <x v="39"/>
    <x v="0"/>
    <n v="40128"/>
    <x v="2"/>
    <n v="43"/>
    <n v="0.56000000000000005"/>
    <x v="1"/>
    <x v="4"/>
    <x v="182"/>
    <x v="10"/>
    <n v="1445.36"/>
    <x v="1"/>
    <n v="5673"/>
    <x v="271"/>
    <x v="43"/>
    <x v="2"/>
    <n v="60.2"/>
    <x v="21"/>
    <n v="240.98"/>
    <n v="99207"/>
  </r>
  <r>
    <x v="178"/>
    <x v="0"/>
    <x v="0"/>
    <x v="149"/>
    <x v="2"/>
    <n v="0.06"/>
    <n v="1"/>
    <x v="40"/>
    <x v="0"/>
    <n v="41604"/>
    <x v="4"/>
    <n v="22"/>
    <n v="0.38"/>
    <x v="0"/>
    <x v="0"/>
    <x v="232"/>
    <x v="3"/>
    <n v="-48.219499999999996"/>
    <x v="2"/>
    <n v="5860"/>
    <x v="272"/>
    <x v="42"/>
    <x v="0"/>
    <n v="5.19"/>
    <x v="9"/>
    <n v="6.37"/>
    <n v="76039"/>
  </r>
  <r>
    <x v="179"/>
    <x v="0"/>
    <x v="0"/>
    <x v="150"/>
    <x v="1"/>
    <n v="0.04"/>
    <n v="1"/>
    <x v="40"/>
    <x v="0"/>
    <n v="9222"/>
    <x v="0"/>
    <n v="41"/>
    <n v="0.36"/>
    <x v="0"/>
    <x v="0"/>
    <x v="79"/>
    <x v="2"/>
    <n v="78.2"/>
    <x v="3"/>
    <n v="1269"/>
    <x v="273"/>
    <x v="42"/>
    <x v="0"/>
    <n v="5.01"/>
    <x v="4"/>
    <n v="11.34"/>
    <n v="35211"/>
  </r>
  <r>
    <x v="180"/>
    <x v="0"/>
    <x v="0"/>
    <x v="151"/>
    <x v="2"/>
    <n v="0.01"/>
    <n v="1"/>
    <x v="40"/>
    <x v="0"/>
    <n v="31078"/>
    <x v="3"/>
    <n v="7"/>
    <n v="0.39"/>
    <x v="2"/>
    <x v="5"/>
    <x v="233"/>
    <x v="7"/>
    <n v="-36.766199999999998"/>
    <x v="3"/>
    <n v="4363"/>
    <x v="274"/>
    <x v="42"/>
    <x v="0"/>
    <n v="7.51"/>
    <x v="12"/>
    <n v="13.99"/>
    <n v="33433"/>
  </r>
  <r>
    <x v="181"/>
    <x v="0"/>
    <x v="0"/>
    <x v="27"/>
    <x v="2"/>
    <n v="0"/>
    <n v="1"/>
    <x v="40"/>
    <x v="0"/>
    <n v="44325"/>
    <x v="4"/>
    <n v="44"/>
    <n v="0.47"/>
    <x v="1"/>
    <x v="0"/>
    <x v="150"/>
    <x v="5"/>
    <n v="-60.66"/>
    <x v="3"/>
    <n v="6264"/>
    <x v="275"/>
    <x v="39"/>
    <x v="0"/>
    <n v="14.39"/>
    <x v="12"/>
    <n v="20.28"/>
    <n v="33311"/>
  </r>
  <r>
    <x v="182"/>
    <x v="0"/>
    <x v="0"/>
    <x v="152"/>
    <x v="0"/>
    <n v="0.04"/>
    <n v="1"/>
    <x v="40"/>
    <x v="0"/>
    <n v="52258"/>
    <x v="2"/>
    <n v="5"/>
    <n v="0.55000000000000004"/>
    <x v="1"/>
    <x v="6"/>
    <x v="234"/>
    <x v="5"/>
    <n v="40.44"/>
    <x v="3"/>
    <n v="7333"/>
    <x v="276"/>
    <x v="44"/>
    <x v="0"/>
    <n v="2.85"/>
    <x v="12"/>
    <n v="12.22"/>
    <n v="32127"/>
  </r>
  <r>
    <x v="183"/>
    <x v="0"/>
    <x v="0"/>
    <x v="31"/>
    <x v="3"/>
    <n v="0.08"/>
    <n v="1"/>
    <x v="41"/>
    <x v="0"/>
    <n v="45414"/>
    <x v="3"/>
    <n v="17"/>
    <n v="0.59"/>
    <x v="0"/>
    <x v="1"/>
    <x v="235"/>
    <x v="13"/>
    <n v="-563.86"/>
    <x v="2"/>
    <n v="6401"/>
    <x v="277"/>
    <x v="39"/>
    <x v="0"/>
    <n v="49"/>
    <x v="9"/>
    <n v="60.98"/>
    <n v="75901"/>
  </r>
  <r>
    <x v="184"/>
    <x v="0"/>
    <x v="0"/>
    <x v="153"/>
    <x v="3"/>
    <n v="0.05"/>
    <n v="1"/>
    <x v="41"/>
    <x v="0"/>
    <n v="14983"/>
    <x v="0"/>
    <n v="48"/>
    <n v="0.57999999999999996"/>
    <x v="2"/>
    <x v="0"/>
    <x v="236"/>
    <x v="9"/>
    <n v="2497.9409999999998"/>
    <x v="3"/>
    <n v="2097"/>
    <x v="278"/>
    <x v="39"/>
    <x v="1"/>
    <n v="8.99"/>
    <x v="45"/>
    <n v="205.99"/>
    <n v="28403"/>
  </r>
  <r>
    <x v="184"/>
    <x v="0"/>
    <x v="0"/>
    <x v="153"/>
    <x v="3"/>
    <n v="0.08"/>
    <n v="1"/>
    <x v="41"/>
    <x v="0"/>
    <n v="14983"/>
    <x v="0"/>
    <n v="18"/>
    <n v="0.56000000000000005"/>
    <x v="2"/>
    <x v="0"/>
    <x v="237"/>
    <x v="9"/>
    <n v="251.541"/>
    <x v="3"/>
    <n v="2098"/>
    <x v="279"/>
    <x v="39"/>
    <x v="0"/>
    <n v="8.99"/>
    <x v="45"/>
    <n v="205.99"/>
    <n v="28403"/>
  </r>
  <r>
    <x v="185"/>
    <x v="0"/>
    <x v="0"/>
    <x v="154"/>
    <x v="2"/>
    <n v="7.0000000000000007E-2"/>
    <n v="1"/>
    <x v="41"/>
    <x v="0"/>
    <n v="47493"/>
    <x v="3"/>
    <n v="36"/>
    <n v="0.77"/>
    <x v="1"/>
    <x v="2"/>
    <x v="238"/>
    <x v="1"/>
    <n v="-96.05"/>
    <x v="3"/>
    <n v="6673"/>
    <x v="280"/>
    <x v="45"/>
    <x v="2"/>
    <n v="50"/>
    <x v="12"/>
    <n v="270.98"/>
    <n v="32404"/>
  </r>
  <r>
    <x v="186"/>
    <x v="0"/>
    <x v="0"/>
    <x v="155"/>
    <x v="3"/>
    <n v="0.01"/>
    <n v="1"/>
    <x v="41"/>
    <x v="0"/>
    <n v="18790"/>
    <x v="0"/>
    <n v="7"/>
    <n v="0.55000000000000004"/>
    <x v="2"/>
    <x v="2"/>
    <x v="239"/>
    <x v="7"/>
    <n v="-1596.7457999999999"/>
    <x v="1"/>
    <n v="2602"/>
    <x v="281"/>
    <x v="45"/>
    <x v="2"/>
    <n v="14.7"/>
    <x v="2"/>
    <n v="2036.48"/>
    <n v="94521"/>
  </r>
  <r>
    <x v="187"/>
    <x v="0"/>
    <x v="0"/>
    <x v="156"/>
    <x v="3"/>
    <n v="0.02"/>
    <n v="1"/>
    <x v="42"/>
    <x v="0"/>
    <n v="42339"/>
    <x v="3"/>
    <n v="31"/>
    <n v="0.36"/>
    <x v="0"/>
    <x v="0"/>
    <x v="240"/>
    <x v="2"/>
    <n v="-178.82"/>
    <x v="2"/>
    <n v="5969"/>
    <x v="282"/>
    <x v="39"/>
    <x v="0"/>
    <n v="9.68"/>
    <x v="24"/>
    <n v="6.48"/>
    <n v="48195"/>
  </r>
  <r>
    <x v="188"/>
    <x v="0"/>
    <x v="0"/>
    <x v="157"/>
    <x v="0"/>
    <n v="0.08"/>
    <n v="1"/>
    <x v="42"/>
    <x v="0"/>
    <n v="14823"/>
    <x v="2"/>
    <n v="20"/>
    <n v="0.52"/>
    <x v="0"/>
    <x v="3"/>
    <x v="241"/>
    <x v="6"/>
    <n v="10.56"/>
    <x v="2"/>
    <n v="2074"/>
    <x v="283"/>
    <x v="39"/>
    <x v="0"/>
    <n v="1.56"/>
    <x v="9"/>
    <n v="6.7"/>
    <n v="75067"/>
  </r>
  <r>
    <x v="189"/>
    <x v="0"/>
    <x v="0"/>
    <x v="41"/>
    <x v="1"/>
    <n v="0.03"/>
    <n v="1"/>
    <x v="42"/>
    <x v="0"/>
    <n v="833"/>
    <x v="4"/>
    <n v="1"/>
    <n v="0.38"/>
    <x v="0"/>
    <x v="0"/>
    <x v="242"/>
    <x v="3"/>
    <n v="-20.320499999999999"/>
    <x v="2"/>
    <n v="130"/>
    <x v="284"/>
    <x v="45"/>
    <x v="0"/>
    <n v="7.17"/>
    <x v="23"/>
    <n v="12.53"/>
    <n v="53142"/>
  </r>
  <r>
    <x v="190"/>
    <x v="0"/>
    <x v="0"/>
    <x v="158"/>
    <x v="1"/>
    <n v="0.06"/>
    <n v="1"/>
    <x v="42"/>
    <x v="0"/>
    <n v="57856"/>
    <x v="4"/>
    <n v="17"/>
    <n v="0.39"/>
    <x v="0"/>
    <x v="0"/>
    <x v="243"/>
    <x v="3"/>
    <n v="-42.170499999999997"/>
    <x v="0"/>
    <n v="8104"/>
    <x v="285"/>
    <x v="45"/>
    <x v="0"/>
    <n v="6.05"/>
    <x v="20"/>
    <n v="7.1"/>
    <n v="43081"/>
  </r>
  <r>
    <x v="190"/>
    <x v="0"/>
    <x v="0"/>
    <x v="158"/>
    <x v="1"/>
    <n v="0.02"/>
    <n v="1"/>
    <x v="42"/>
    <x v="0"/>
    <n v="57856"/>
    <x v="4"/>
    <n v="31"/>
    <n v="0.59"/>
    <x v="0"/>
    <x v="3"/>
    <x v="65"/>
    <x v="6"/>
    <n v="5.7"/>
    <x v="0"/>
    <n v="8105"/>
    <x v="286"/>
    <x v="45"/>
    <x v="0"/>
    <n v="0.97"/>
    <x v="20"/>
    <n v="2.78"/>
    <n v="43081"/>
  </r>
  <r>
    <x v="191"/>
    <x v="0"/>
    <x v="0"/>
    <x v="159"/>
    <x v="1"/>
    <n v="0.04"/>
    <n v="1"/>
    <x v="42"/>
    <x v="0"/>
    <n v="14211"/>
    <x v="1"/>
    <n v="14"/>
    <n v="0.62"/>
    <x v="0"/>
    <x v="0"/>
    <x v="244"/>
    <x v="0"/>
    <n v="320.10000000000002"/>
    <x v="2"/>
    <n v="1991"/>
    <x v="287"/>
    <x v="41"/>
    <x v="0"/>
    <n v="11.87"/>
    <x v="9"/>
    <n v="176.19"/>
    <n v="75482"/>
  </r>
  <r>
    <x v="192"/>
    <x v="0"/>
    <x v="0"/>
    <x v="93"/>
    <x v="0"/>
    <n v="0.05"/>
    <n v="1"/>
    <x v="42"/>
    <x v="0"/>
    <n v="59104"/>
    <x v="0"/>
    <n v="38"/>
    <n v="0.55000000000000004"/>
    <x v="2"/>
    <x v="0"/>
    <x v="245"/>
    <x v="9"/>
    <n v="1016.973"/>
    <x v="0"/>
    <n v="8268"/>
    <x v="288"/>
    <x v="41"/>
    <x v="0"/>
    <n v="2.5"/>
    <x v="13"/>
    <n v="115.99"/>
    <n v="13210"/>
  </r>
  <r>
    <x v="192"/>
    <x v="0"/>
    <x v="0"/>
    <x v="93"/>
    <x v="0"/>
    <n v="0.08"/>
    <n v="1"/>
    <x v="42"/>
    <x v="0"/>
    <n v="59104"/>
    <x v="0"/>
    <n v="13"/>
    <n v="0.38"/>
    <x v="0"/>
    <x v="0"/>
    <x v="246"/>
    <x v="3"/>
    <n v="3.4594999999999998"/>
    <x v="0"/>
    <n v="8266"/>
    <x v="289"/>
    <x v="46"/>
    <x v="1"/>
    <n v="7.27"/>
    <x v="13"/>
    <n v="14.27"/>
    <n v="13210"/>
  </r>
  <r>
    <x v="193"/>
    <x v="0"/>
    <x v="0"/>
    <x v="160"/>
    <x v="3"/>
    <n v="0.05"/>
    <n v="1"/>
    <x v="42"/>
    <x v="0"/>
    <n v="52227"/>
    <x v="4"/>
    <n v="37"/>
    <n v="0.37"/>
    <x v="0"/>
    <x v="0"/>
    <x v="247"/>
    <x v="2"/>
    <n v="-164.18"/>
    <x v="1"/>
    <n v="7330"/>
    <x v="290"/>
    <x v="46"/>
    <x v="0"/>
    <n v="8.19"/>
    <x v="40"/>
    <n v="6.48"/>
    <n v="85335"/>
  </r>
  <r>
    <x v="192"/>
    <x v="0"/>
    <x v="0"/>
    <x v="93"/>
    <x v="0"/>
    <n v="0.04"/>
    <n v="1"/>
    <x v="42"/>
    <x v="0"/>
    <n v="59104"/>
    <x v="0"/>
    <n v="22"/>
    <n v="0.39"/>
    <x v="0"/>
    <x v="3"/>
    <x v="248"/>
    <x v="14"/>
    <n v="2.63"/>
    <x v="0"/>
    <n v="8267"/>
    <x v="291"/>
    <x v="46"/>
    <x v="0"/>
    <n v="1.58"/>
    <x v="13"/>
    <n v="2.98"/>
    <n v="13210"/>
  </r>
  <r>
    <x v="191"/>
    <x v="0"/>
    <x v="0"/>
    <x v="159"/>
    <x v="1"/>
    <n v="0.04"/>
    <n v="1"/>
    <x v="42"/>
    <x v="0"/>
    <n v="14211"/>
    <x v="1"/>
    <n v="22"/>
    <n v="0.38"/>
    <x v="2"/>
    <x v="5"/>
    <x v="170"/>
    <x v="7"/>
    <n v="1046.69"/>
    <x v="2"/>
    <n v="1990"/>
    <x v="292"/>
    <x v="46"/>
    <x v="0"/>
    <n v="13.99"/>
    <x v="9"/>
    <n v="150.97999999999999"/>
    <n v="75482"/>
  </r>
  <r>
    <x v="188"/>
    <x v="0"/>
    <x v="0"/>
    <x v="157"/>
    <x v="0"/>
    <n v="0.1"/>
    <n v="1"/>
    <x v="42"/>
    <x v="0"/>
    <n v="14823"/>
    <x v="2"/>
    <n v="15"/>
    <n v="0.38"/>
    <x v="0"/>
    <x v="0"/>
    <x v="249"/>
    <x v="12"/>
    <n v="39.979999999999997"/>
    <x v="2"/>
    <n v="2073"/>
    <x v="293"/>
    <x v="47"/>
    <x v="0"/>
    <n v="0.49"/>
    <x v="9"/>
    <n v="7.31"/>
    <n v="75067"/>
  </r>
  <r>
    <x v="194"/>
    <x v="0"/>
    <x v="0"/>
    <x v="152"/>
    <x v="2"/>
    <n v="0.1"/>
    <n v="1"/>
    <x v="43"/>
    <x v="0"/>
    <n v="57506"/>
    <x v="4"/>
    <n v="48"/>
    <n v="0.35"/>
    <x v="0"/>
    <x v="0"/>
    <x v="250"/>
    <x v="2"/>
    <n v="-66.87"/>
    <x v="3"/>
    <n v="8055"/>
    <x v="294"/>
    <x v="45"/>
    <x v="0"/>
    <n v="5.47"/>
    <x v="12"/>
    <n v="7.28"/>
    <n v="34952"/>
  </r>
  <r>
    <x v="195"/>
    <x v="0"/>
    <x v="0"/>
    <x v="100"/>
    <x v="1"/>
    <n v="0.05"/>
    <n v="1"/>
    <x v="43"/>
    <x v="0"/>
    <n v="16612"/>
    <x v="0"/>
    <n v="45"/>
    <n v="0.4"/>
    <x v="2"/>
    <x v="4"/>
    <x v="251"/>
    <x v="7"/>
    <n v="565.17999999999995"/>
    <x v="2"/>
    <n v="2304"/>
    <x v="295"/>
    <x v="41"/>
    <x v="2"/>
    <n v="30.06"/>
    <x v="3"/>
    <n v="80.97"/>
    <n v="55369"/>
  </r>
  <r>
    <x v="196"/>
    <x v="0"/>
    <x v="0"/>
    <x v="161"/>
    <x v="1"/>
    <n v="0.02"/>
    <n v="1"/>
    <x v="43"/>
    <x v="0"/>
    <n v="54055"/>
    <x v="3"/>
    <n v="44"/>
    <n v="0.75"/>
    <x v="1"/>
    <x v="4"/>
    <x v="252"/>
    <x v="10"/>
    <n v="-1330.5"/>
    <x v="0"/>
    <n v="7557"/>
    <x v="296"/>
    <x v="46"/>
    <x v="2"/>
    <n v="58.64"/>
    <x v="0"/>
    <n v="120.98"/>
    <n v="15239"/>
  </r>
  <r>
    <x v="197"/>
    <x v="0"/>
    <x v="0"/>
    <x v="162"/>
    <x v="1"/>
    <n v="0.03"/>
    <n v="1"/>
    <x v="43"/>
    <x v="0"/>
    <n v="21572"/>
    <x v="3"/>
    <n v="42"/>
    <n v="0.59"/>
    <x v="1"/>
    <x v="1"/>
    <x v="30"/>
    <x v="5"/>
    <n v="2861.01"/>
    <x v="2"/>
    <n v="2986"/>
    <x v="297"/>
    <x v="46"/>
    <x v="0"/>
    <n v="11.54"/>
    <x v="24"/>
    <n v="194.3"/>
    <n v="48307"/>
  </r>
  <r>
    <x v="195"/>
    <x v="0"/>
    <x v="0"/>
    <x v="100"/>
    <x v="1"/>
    <n v="0"/>
    <n v="1"/>
    <x v="43"/>
    <x v="0"/>
    <n v="16612"/>
    <x v="0"/>
    <n v="6"/>
    <n v="0.37"/>
    <x v="0"/>
    <x v="0"/>
    <x v="253"/>
    <x v="2"/>
    <n v="-38.72"/>
    <x v="2"/>
    <n v="2305"/>
    <x v="298"/>
    <x v="46"/>
    <x v="0"/>
    <n v="10.050000000000001"/>
    <x v="3"/>
    <n v="6.48"/>
    <n v="55369"/>
  </r>
  <r>
    <x v="198"/>
    <x v="0"/>
    <x v="0"/>
    <x v="163"/>
    <x v="3"/>
    <n v="0"/>
    <n v="1"/>
    <x v="44"/>
    <x v="0"/>
    <n v="56452"/>
    <x v="1"/>
    <n v="34"/>
    <n v="0.61"/>
    <x v="1"/>
    <x v="4"/>
    <x v="254"/>
    <x v="4"/>
    <n v="1192.04"/>
    <x v="1"/>
    <n v="7893"/>
    <x v="299"/>
    <x v="46"/>
    <x v="2"/>
    <n v="59.24"/>
    <x v="2"/>
    <n v="236.97"/>
    <n v="93454"/>
  </r>
  <r>
    <x v="199"/>
    <x v="0"/>
    <x v="0"/>
    <x v="164"/>
    <x v="3"/>
    <n v="0.01"/>
    <n v="1"/>
    <x v="44"/>
    <x v="0"/>
    <n v="14913"/>
    <x v="0"/>
    <n v="47"/>
    <n v="0.37"/>
    <x v="0"/>
    <x v="0"/>
    <x v="145"/>
    <x v="2"/>
    <n v="208.06"/>
    <x v="3"/>
    <n v="2085"/>
    <x v="300"/>
    <x v="46"/>
    <x v="0"/>
    <n v="8.68"/>
    <x v="45"/>
    <n v="19.98"/>
    <n v="28314"/>
  </r>
  <r>
    <x v="200"/>
    <x v="0"/>
    <x v="0"/>
    <x v="155"/>
    <x v="1"/>
    <n v="0.09"/>
    <n v="1"/>
    <x v="44"/>
    <x v="0"/>
    <n v="48836"/>
    <x v="3"/>
    <n v="8"/>
    <n v="0.62"/>
    <x v="1"/>
    <x v="4"/>
    <x v="255"/>
    <x v="4"/>
    <n v="-93.85"/>
    <x v="1"/>
    <n v="6856"/>
    <x v="301"/>
    <x v="43"/>
    <x v="2"/>
    <n v="40.19"/>
    <x v="2"/>
    <n v="348.21"/>
    <n v="92627"/>
  </r>
  <r>
    <x v="38"/>
    <x v="0"/>
    <x v="0"/>
    <x v="38"/>
    <x v="1"/>
    <n v="0.04"/>
    <n v="1"/>
    <x v="44"/>
    <x v="0"/>
    <n v="13408"/>
    <x v="2"/>
    <n v="4"/>
    <n v="0.64"/>
    <x v="1"/>
    <x v="5"/>
    <x v="256"/>
    <x v="5"/>
    <n v="173.89"/>
    <x v="2"/>
    <n v="1863"/>
    <x v="302"/>
    <x v="43"/>
    <x v="0"/>
    <n v="12.23"/>
    <x v="11"/>
    <n v="60.65"/>
    <n v="73505"/>
  </r>
  <r>
    <x v="201"/>
    <x v="0"/>
    <x v="0"/>
    <x v="77"/>
    <x v="3"/>
    <n v="7.0000000000000007E-2"/>
    <n v="1"/>
    <x v="45"/>
    <x v="0"/>
    <n v="46119"/>
    <x v="3"/>
    <n v="46"/>
    <n v="0.79"/>
    <x v="1"/>
    <x v="4"/>
    <x v="257"/>
    <x v="4"/>
    <n v="-575.35199999999998"/>
    <x v="2"/>
    <n v="6482"/>
    <x v="303"/>
    <x v="43"/>
    <x v="2"/>
    <n v="75.23"/>
    <x v="36"/>
    <n v="417.4"/>
    <n v="46032"/>
  </r>
  <r>
    <x v="202"/>
    <x v="0"/>
    <x v="0"/>
    <x v="165"/>
    <x v="3"/>
    <n v="0.1"/>
    <n v="1"/>
    <x v="45"/>
    <x v="0"/>
    <n v="33095"/>
    <x v="1"/>
    <n v="34"/>
    <n v="0.43"/>
    <x v="1"/>
    <x v="0"/>
    <x v="258"/>
    <x v="5"/>
    <n v="875.57"/>
    <x v="1"/>
    <n v="4649"/>
    <x v="304"/>
    <x v="43"/>
    <x v="0"/>
    <n v="19.989999999999998"/>
    <x v="2"/>
    <n v="78.69"/>
    <n v="92236"/>
  </r>
  <r>
    <x v="201"/>
    <x v="0"/>
    <x v="0"/>
    <x v="77"/>
    <x v="3"/>
    <n v="0.03"/>
    <n v="1"/>
    <x v="45"/>
    <x v="0"/>
    <n v="46119"/>
    <x v="3"/>
    <n v="23"/>
    <n v="0.38"/>
    <x v="0"/>
    <x v="0"/>
    <x v="259"/>
    <x v="3"/>
    <n v="15.2745"/>
    <x v="2"/>
    <n v="6480"/>
    <x v="305"/>
    <x v="44"/>
    <x v="0"/>
    <n v="1.49"/>
    <x v="36"/>
    <n v="3.8"/>
    <n v="46032"/>
  </r>
  <r>
    <x v="201"/>
    <x v="0"/>
    <x v="0"/>
    <x v="77"/>
    <x v="3"/>
    <n v="7.0000000000000007E-2"/>
    <n v="1"/>
    <x v="45"/>
    <x v="0"/>
    <n v="46119"/>
    <x v="3"/>
    <n v="20"/>
    <n v="0.35"/>
    <x v="0"/>
    <x v="3"/>
    <x v="260"/>
    <x v="2"/>
    <n v="57.31"/>
    <x v="2"/>
    <n v="6481"/>
    <x v="306"/>
    <x v="44"/>
    <x v="0"/>
    <n v="1.25"/>
    <x v="36"/>
    <n v="7.98"/>
    <n v="46032"/>
  </r>
  <r>
    <x v="202"/>
    <x v="0"/>
    <x v="0"/>
    <x v="165"/>
    <x v="3"/>
    <n v="0.01"/>
    <n v="1"/>
    <x v="45"/>
    <x v="0"/>
    <n v="33095"/>
    <x v="1"/>
    <n v="30"/>
    <n v="0.49"/>
    <x v="2"/>
    <x v="0"/>
    <x v="261"/>
    <x v="8"/>
    <n v="1689.93"/>
    <x v="1"/>
    <n v="4648"/>
    <x v="307"/>
    <x v="44"/>
    <x v="0"/>
    <n v="5.5"/>
    <x v="2"/>
    <n v="159.99"/>
    <n v="92236"/>
  </r>
  <r>
    <x v="203"/>
    <x v="0"/>
    <x v="0"/>
    <x v="166"/>
    <x v="0"/>
    <n v="0.09"/>
    <n v="1"/>
    <x v="45"/>
    <x v="0"/>
    <n v="34498"/>
    <x v="2"/>
    <n v="4"/>
    <n v="0.38"/>
    <x v="0"/>
    <x v="0"/>
    <x v="90"/>
    <x v="15"/>
    <n v="10.8"/>
    <x v="3"/>
    <n v="4848"/>
    <x v="308"/>
    <x v="48"/>
    <x v="1"/>
    <n v="1.39"/>
    <x v="12"/>
    <n v="8.74"/>
    <n v="33952"/>
  </r>
  <r>
    <x v="203"/>
    <x v="0"/>
    <x v="0"/>
    <x v="166"/>
    <x v="0"/>
    <n v="0.09"/>
    <n v="1"/>
    <x v="45"/>
    <x v="0"/>
    <n v="34498"/>
    <x v="2"/>
    <n v="3"/>
    <n v="0.37"/>
    <x v="0"/>
    <x v="0"/>
    <x v="138"/>
    <x v="2"/>
    <n v="-23.2"/>
    <x v="3"/>
    <n v="4849"/>
    <x v="309"/>
    <x v="48"/>
    <x v="0"/>
    <n v="9.0299999999999994"/>
    <x v="12"/>
    <n v="18.97"/>
    <n v="33952"/>
  </r>
  <r>
    <x v="204"/>
    <x v="0"/>
    <x v="0"/>
    <x v="167"/>
    <x v="2"/>
    <n v="7.0000000000000007E-2"/>
    <n v="1"/>
    <x v="45"/>
    <x v="0"/>
    <n v="32741"/>
    <x v="2"/>
    <n v="13"/>
    <n v="0.6"/>
    <x v="0"/>
    <x v="0"/>
    <x v="262"/>
    <x v="0"/>
    <n v="-81.77"/>
    <x v="0"/>
    <n v="4598"/>
    <x v="310"/>
    <x v="49"/>
    <x v="0"/>
    <n v="9.4499999999999993"/>
    <x v="13"/>
    <n v="9.7100000000000009"/>
    <n v="13021"/>
  </r>
  <r>
    <x v="205"/>
    <x v="0"/>
    <x v="0"/>
    <x v="168"/>
    <x v="0"/>
    <n v="0.06"/>
    <n v="1"/>
    <x v="46"/>
    <x v="0"/>
    <n v="55874"/>
    <x v="4"/>
    <n v="24"/>
    <n v="0.38"/>
    <x v="0"/>
    <x v="0"/>
    <x v="263"/>
    <x v="15"/>
    <n v="33.01"/>
    <x v="1"/>
    <n v="7812"/>
    <x v="311"/>
    <x v="43"/>
    <x v="0"/>
    <n v="1.39"/>
    <x v="21"/>
    <n v="5.68"/>
    <n v="98801"/>
  </r>
  <r>
    <x v="191"/>
    <x v="0"/>
    <x v="0"/>
    <x v="168"/>
    <x v="0"/>
    <n v="0"/>
    <n v="1"/>
    <x v="46"/>
    <x v="0"/>
    <n v="55874"/>
    <x v="4"/>
    <n v="28"/>
    <n v="0.39"/>
    <x v="0"/>
    <x v="0"/>
    <x v="243"/>
    <x v="3"/>
    <n v="-60.145000000000003"/>
    <x v="2"/>
    <n v="7810"/>
    <x v="312"/>
    <x v="44"/>
    <x v="0"/>
    <n v="6.05"/>
    <x v="9"/>
    <n v="7.1"/>
    <n v="75482"/>
  </r>
  <r>
    <x v="206"/>
    <x v="0"/>
    <x v="0"/>
    <x v="169"/>
    <x v="1"/>
    <n v="0.04"/>
    <n v="1"/>
    <x v="46"/>
    <x v="0"/>
    <n v="48998"/>
    <x v="2"/>
    <n v="15"/>
    <n v="0.35"/>
    <x v="0"/>
    <x v="0"/>
    <x v="131"/>
    <x v="15"/>
    <n v="-8.11"/>
    <x v="1"/>
    <n v="6876"/>
    <x v="313"/>
    <x v="50"/>
    <x v="0"/>
    <n v="6.97"/>
    <x v="31"/>
    <n v="11.58"/>
    <n v="83814"/>
  </r>
  <r>
    <x v="191"/>
    <x v="0"/>
    <x v="0"/>
    <x v="168"/>
    <x v="0"/>
    <n v="0.01"/>
    <n v="1"/>
    <x v="46"/>
    <x v="0"/>
    <n v="55874"/>
    <x v="4"/>
    <n v="41"/>
    <n v="0.64"/>
    <x v="2"/>
    <x v="6"/>
    <x v="264"/>
    <x v="8"/>
    <n v="-111.72"/>
    <x v="2"/>
    <n v="7811"/>
    <x v="314"/>
    <x v="50"/>
    <x v="1"/>
    <n v="4.62"/>
    <x v="9"/>
    <n v="4.9800000000000004"/>
    <n v="75482"/>
  </r>
  <r>
    <x v="178"/>
    <x v="0"/>
    <x v="0"/>
    <x v="149"/>
    <x v="1"/>
    <n v="7.0000000000000007E-2"/>
    <n v="1"/>
    <x v="46"/>
    <x v="0"/>
    <n v="32037"/>
    <x v="2"/>
    <n v="15"/>
    <n v="0.54"/>
    <x v="2"/>
    <x v="1"/>
    <x v="265"/>
    <x v="11"/>
    <n v="325.29000000000002"/>
    <x v="2"/>
    <n v="4502"/>
    <x v="315"/>
    <x v="48"/>
    <x v="0"/>
    <n v="24.49"/>
    <x v="9"/>
    <n v="699.99"/>
    <n v="76039"/>
  </r>
  <r>
    <x v="178"/>
    <x v="0"/>
    <x v="0"/>
    <x v="149"/>
    <x v="1"/>
    <n v="0.04"/>
    <n v="1"/>
    <x v="46"/>
    <x v="0"/>
    <n v="32037"/>
    <x v="2"/>
    <n v="37"/>
    <n v="0.38"/>
    <x v="0"/>
    <x v="0"/>
    <x v="105"/>
    <x v="3"/>
    <n v="-63.813499999999998"/>
    <x v="2"/>
    <n v="4501"/>
    <x v="316"/>
    <x v="51"/>
    <x v="0"/>
    <n v="6.19"/>
    <x v="9"/>
    <n v="8.6"/>
    <n v="76039"/>
  </r>
  <r>
    <x v="207"/>
    <x v="0"/>
    <x v="0"/>
    <x v="170"/>
    <x v="3"/>
    <n v="0.02"/>
    <n v="1"/>
    <x v="47"/>
    <x v="0"/>
    <n v="59170"/>
    <x v="0"/>
    <n v="44"/>
    <n v="0.38"/>
    <x v="0"/>
    <x v="0"/>
    <x v="266"/>
    <x v="3"/>
    <n v="9.2989999999999995"/>
    <x v="1"/>
    <n v="8273"/>
    <x v="317"/>
    <x v="50"/>
    <x v="0"/>
    <n v="2.99"/>
    <x v="5"/>
    <n v="5.34"/>
    <n v="84120"/>
  </r>
  <r>
    <x v="207"/>
    <x v="0"/>
    <x v="0"/>
    <x v="170"/>
    <x v="3"/>
    <n v="0.04"/>
    <n v="1"/>
    <x v="47"/>
    <x v="0"/>
    <n v="59170"/>
    <x v="0"/>
    <n v="10"/>
    <n v="0.63"/>
    <x v="1"/>
    <x v="5"/>
    <x v="267"/>
    <x v="5"/>
    <n v="232"/>
    <x v="1"/>
    <n v="8274"/>
    <x v="318"/>
    <x v="52"/>
    <x v="0"/>
    <n v="10.84"/>
    <x v="5"/>
    <n v="62.18"/>
    <n v="84120"/>
  </r>
  <r>
    <x v="207"/>
    <x v="0"/>
    <x v="0"/>
    <x v="170"/>
    <x v="3"/>
    <n v="0.03"/>
    <n v="1"/>
    <x v="47"/>
    <x v="0"/>
    <n v="59170"/>
    <x v="0"/>
    <n v="22"/>
    <n v="0.73"/>
    <x v="1"/>
    <x v="3"/>
    <x v="268"/>
    <x v="5"/>
    <n v="-380.9"/>
    <x v="1"/>
    <n v="8275"/>
    <x v="319"/>
    <x v="52"/>
    <x v="0"/>
    <n v="34.200000000000003"/>
    <x v="5"/>
    <n v="41.47"/>
    <n v="84120"/>
  </r>
  <r>
    <x v="208"/>
    <x v="0"/>
    <x v="0"/>
    <x v="171"/>
    <x v="2"/>
    <n v="0.05"/>
    <n v="1"/>
    <x v="47"/>
    <x v="0"/>
    <n v="22083"/>
    <x v="3"/>
    <n v="2"/>
    <n v="0.38"/>
    <x v="0"/>
    <x v="3"/>
    <x v="269"/>
    <x v="2"/>
    <n v="-4.1399999999999997"/>
    <x v="1"/>
    <n v="3077"/>
    <x v="320"/>
    <x v="52"/>
    <x v="1"/>
    <n v="2.14"/>
    <x v="2"/>
    <n v="6.04"/>
    <n v="92374"/>
  </r>
  <r>
    <x v="207"/>
    <x v="0"/>
    <x v="0"/>
    <x v="170"/>
    <x v="3"/>
    <n v="0.04"/>
    <n v="1"/>
    <x v="47"/>
    <x v="0"/>
    <n v="59170"/>
    <x v="0"/>
    <n v="5"/>
    <n v="0.38"/>
    <x v="2"/>
    <x v="5"/>
    <x v="270"/>
    <x v="7"/>
    <n v="-1510.8855000000001"/>
    <x v="1"/>
    <n v="8276"/>
    <x v="321"/>
    <x v="52"/>
    <x v="0"/>
    <n v="13.99"/>
    <x v="5"/>
    <n v="1938.02"/>
    <n v="84120"/>
  </r>
  <r>
    <x v="209"/>
    <x v="0"/>
    <x v="0"/>
    <x v="172"/>
    <x v="2"/>
    <n v="0.04"/>
    <n v="1"/>
    <x v="48"/>
    <x v="0"/>
    <n v="16547"/>
    <x v="1"/>
    <n v="8"/>
    <n v="0.77"/>
    <x v="1"/>
    <x v="4"/>
    <x v="189"/>
    <x v="4"/>
    <n v="-533.23199999999997"/>
    <x v="2"/>
    <n v="2297"/>
    <x v="322"/>
    <x v="50"/>
    <x v="2"/>
    <n v="69.64"/>
    <x v="14"/>
    <n v="218.75"/>
    <n v="60901"/>
  </r>
  <r>
    <x v="209"/>
    <x v="0"/>
    <x v="0"/>
    <x v="172"/>
    <x v="2"/>
    <n v="0.09"/>
    <n v="1"/>
    <x v="48"/>
    <x v="0"/>
    <n v="16547"/>
    <x v="1"/>
    <n v="30"/>
    <n v="0.64"/>
    <x v="1"/>
    <x v="2"/>
    <x v="29"/>
    <x v="1"/>
    <n v="1240.25"/>
    <x v="2"/>
    <n v="2296"/>
    <x v="323"/>
    <x v="48"/>
    <x v="2"/>
    <n v="58.92"/>
    <x v="14"/>
    <n v="355.98"/>
    <n v="60901"/>
  </r>
  <r>
    <x v="210"/>
    <x v="0"/>
    <x v="0"/>
    <x v="106"/>
    <x v="0"/>
    <n v="0.05"/>
    <n v="1"/>
    <x v="49"/>
    <x v="0"/>
    <n v="56483"/>
    <x v="0"/>
    <n v="37"/>
    <n v="0.4"/>
    <x v="0"/>
    <x v="0"/>
    <x v="271"/>
    <x v="2"/>
    <n v="-104.57"/>
    <x v="1"/>
    <n v="7895"/>
    <x v="324"/>
    <x v="52"/>
    <x v="0"/>
    <n v="5.17"/>
    <x v="2"/>
    <n v="4.28"/>
    <n v="93030"/>
  </r>
  <r>
    <x v="211"/>
    <x v="0"/>
    <x v="0"/>
    <x v="173"/>
    <x v="2"/>
    <n v="0.02"/>
    <n v="1"/>
    <x v="49"/>
    <x v="0"/>
    <n v="18471"/>
    <x v="1"/>
    <n v="29"/>
    <n v="0.36"/>
    <x v="0"/>
    <x v="0"/>
    <x v="272"/>
    <x v="2"/>
    <n v="-47.12"/>
    <x v="2"/>
    <n v="2553"/>
    <x v="325"/>
    <x v="48"/>
    <x v="0"/>
    <n v="5.46"/>
    <x v="10"/>
    <n v="5.98"/>
    <n v="50613"/>
  </r>
  <r>
    <x v="153"/>
    <x v="0"/>
    <x v="0"/>
    <x v="173"/>
    <x v="2"/>
    <n v="0.02"/>
    <n v="1"/>
    <x v="49"/>
    <x v="0"/>
    <n v="18471"/>
    <x v="1"/>
    <n v="4"/>
    <n v="0.55000000000000004"/>
    <x v="0"/>
    <x v="6"/>
    <x v="273"/>
    <x v="16"/>
    <n v="-8.02"/>
    <x v="2"/>
    <n v="2552"/>
    <x v="326"/>
    <x v="48"/>
    <x v="0"/>
    <n v="2.56"/>
    <x v="10"/>
    <n v="2.08"/>
    <n v="52601"/>
  </r>
  <r>
    <x v="153"/>
    <x v="0"/>
    <x v="0"/>
    <x v="173"/>
    <x v="2"/>
    <n v="0"/>
    <n v="1"/>
    <x v="49"/>
    <x v="0"/>
    <n v="18471"/>
    <x v="1"/>
    <n v="37"/>
    <n v="0.6"/>
    <x v="0"/>
    <x v="3"/>
    <x v="274"/>
    <x v="6"/>
    <n v="46.41"/>
    <x v="2"/>
    <n v="2551"/>
    <x v="327"/>
    <x v="48"/>
    <x v="0"/>
    <n v="0.96"/>
    <x v="10"/>
    <n v="5.98"/>
    <n v="52601"/>
  </r>
  <r>
    <x v="212"/>
    <x v="0"/>
    <x v="0"/>
    <x v="174"/>
    <x v="2"/>
    <n v="0.05"/>
    <n v="1"/>
    <x v="49"/>
    <x v="0"/>
    <n v="47011"/>
    <x v="0"/>
    <n v="33"/>
    <n v="0.59"/>
    <x v="0"/>
    <x v="0"/>
    <x v="275"/>
    <x v="0"/>
    <n v="-35.26"/>
    <x v="1"/>
    <n v="6607"/>
    <x v="328"/>
    <x v="47"/>
    <x v="0"/>
    <n v="5.03"/>
    <x v="2"/>
    <n v="11.29"/>
    <n v="92243"/>
  </r>
  <r>
    <x v="213"/>
    <x v="0"/>
    <x v="0"/>
    <x v="170"/>
    <x v="3"/>
    <n v="0.03"/>
    <n v="1"/>
    <x v="49"/>
    <x v="0"/>
    <n v="36455"/>
    <x v="0"/>
    <n v="48"/>
    <n v="0.54"/>
    <x v="2"/>
    <x v="6"/>
    <x v="276"/>
    <x v="8"/>
    <n v="561.42999999999995"/>
    <x v="1"/>
    <n v="5120"/>
    <x v="329"/>
    <x v="47"/>
    <x v="0"/>
    <n v="1.99"/>
    <x v="5"/>
    <n v="39.479999999999997"/>
    <n v="84074"/>
  </r>
  <r>
    <x v="214"/>
    <x v="0"/>
    <x v="0"/>
    <x v="135"/>
    <x v="0"/>
    <n v="0.04"/>
    <n v="1"/>
    <x v="50"/>
    <x v="0"/>
    <n v="53511"/>
    <x v="4"/>
    <n v="49"/>
    <n v="0.55000000000000004"/>
    <x v="1"/>
    <x v="0"/>
    <x v="277"/>
    <x v="5"/>
    <n v="-53.62"/>
    <x v="2"/>
    <n v="7501"/>
    <x v="330"/>
    <x v="47"/>
    <x v="0"/>
    <n v="6.22"/>
    <x v="14"/>
    <n v="9.65"/>
    <n v="60462"/>
  </r>
  <r>
    <x v="215"/>
    <x v="0"/>
    <x v="0"/>
    <x v="175"/>
    <x v="3"/>
    <n v="0.01"/>
    <n v="1"/>
    <x v="50"/>
    <x v="0"/>
    <n v="55300"/>
    <x v="0"/>
    <n v="48"/>
    <n v="0.37"/>
    <x v="0"/>
    <x v="0"/>
    <x v="278"/>
    <x v="12"/>
    <n v="82.38"/>
    <x v="0"/>
    <n v="7719"/>
    <x v="331"/>
    <x v="47"/>
    <x v="0"/>
    <n v="0.5"/>
    <x v="20"/>
    <n v="3.75"/>
    <n v="44134"/>
  </r>
  <r>
    <x v="216"/>
    <x v="0"/>
    <x v="0"/>
    <x v="25"/>
    <x v="2"/>
    <n v="0.05"/>
    <n v="1"/>
    <x v="50"/>
    <x v="0"/>
    <n v="58182"/>
    <x v="0"/>
    <n v="24"/>
    <n v="0.44"/>
    <x v="1"/>
    <x v="6"/>
    <x v="279"/>
    <x v="5"/>
    <n v="166.92"/>
    <x v="3"/>
    <n v="8141"/>
    <x v="332"/>
    <x v="49"/>
    <x v="1"/>
    <n v="6.15"/>
    <x v="12"/>
    <n v="19.23"/>
    <n v="34741"/>
  </r>
  <r>
    <x v="215"/>
    <x v="0"/>
    <x v="0"/>
    <x v="175"/>
    <x v="3"/>
    <n v="0.02"/>
    <n v="1"/>
    <x v="50"/>
    <x v="0"/>
    <n v="55300"/>
    <x v="0"/>
    <n v="31"/>
    <n v="0.6"/>
    <x v="1"/>
    <x v="1"/>
    <x v="280"/>
    <x v="5"/>
    <n v="-231.05"/>
    <x v="0"/>
    <n v="7720"/>
    <x v="333"/>
    <x v="49"/>
    <x v="0"/>
    <n v="13.04"/>
    <x v="20"/>
    <n v="10.68"/>
    <n v="44134"/>
  </r>
  <r>
    <x v="215"/>
    <x v="0"/>
    <x v="0"/>
    <x v="175"/>
    <x v="3"/>
    <n v="0.03"/>
    <n v="1"/>
    <x v="50"/>
    <x v="0"/>
    <n v="55300"/>
    <x v="0"/>
    <n v="37"/>
    <n v="0.6"/>
    <x v="0"/>
    <x v="0"/>
    <x v="281"/>
    <x v="13"/>
    <n v="-185.17"/>
    <x v="0"/>
    <n v="7718"/>
    <x v="334"/>
    <x v="49"/>
    <x v="0"/>
    <n v="6.89"/>
    <x v="20"/>
    <n v="4.0599999999999996"/>
    <n v="44134"/>
  </r>
  <r>
    <x v="214"/>
    <x v="0"/>
    <x v="0"/>
    <x v="135"/>
    <x v="0"/>
    <n v="7.0000000000000007E-2"/>
    <n v="1"/>
    <x v="50"/>
    <x v="0"/>
    <n v="53511"/>
    <x v="4"/>
    <n v="41"/>
    <n v="0.39"/>
    <x v="0"/>
    <x v="0"/>
    <x v="112"/>
    <x v="3"/>
    <n v="-243.23650000000001"/>
    <x v="2"/>
    <n v="7500"/>
    <x v="335"/>
    <x v="49"/>
    <x v="0"/>
    <n v="8.49"/>
    <x v="14"/>
    <n v="5.81"/>
    <n v="60462"/>
  </r>
  <r>
    <x v="217"/>
    <x v="0"/>
    <x v="0"/>
    <x v="176"/>
    <x v="1"/>
    <n v="0.1"/>
    <n v="1"/>
    <x v="51"/>
    <x v="0"/>
    <n v="57509"/>
    <x v="2"/>
    <n v="39"/>
    <n v="0.36"/>
    <x v="0"/>
    <x v="0"/>
    <x v="210"/>
    <x v="12"/>
    <n v="101.13"/>
    <x v="2"/>
    <n v="8057"/>
    <x v="336"/>
    <x v="47"/>
    <x v="1"/>
    <n v="0.5"/>
    <x v="14"/>
    <n v="4.91"/>
    <n v="60432"/>
  </r>
  <r>
    <x v="218"/>
    <x v="0"/>
    <x v="0"/>
    <x v="177"/>
    <x v="0"/>
    <n v="0.02"/>
    <n v="1"/>
    <x v="51"/>
    <x v="0"/>
    <n v="38087"/>
    <x v="3"/>
    <n v="18"/>
    <n v="0.41"/>
    <x v="2"/>
    <x v="0"/>
    <x v="282"/>
    <x v="8"/>
    <n v="-76.89"/>
    <x v="0"/>
    <n v="5361"/>
    <x v="337"/>
    <x v="47"/>
    <x v="0"/>
    <n v="19.989999999999998"/>
    <x v="28"/>
    <n v="49.99"/>
    <n v="2474"/>
  </r>
  <r>
    <x v="209"/>
    <x v="0"/>
    <x v="0"/>
    <x v="176"/>
    <x v="1"/>
    <n v="0.09"/>
    <n v="1"/>
    <x v="51"/>
    <x v="0"/>
    <n v="57509"/>
    <x v="2"/>
    <n v="11"/>
    <n v="0.61"/>
    <x v="1"/>
    <x v="4"/>
    <x v="221"/>
    <x v="4"/>
    <n v="-202.58099999999999"/>
    <x v="2"/>
    <n v="8058"/>
    <x v="338"/>
    <x v="53"/>
    <x v="2"/>
    <n v="66.67"/>
    <x v="14"/>
    <n v="259.70999999999998"/>
    <n v="60901"/>
  </r>
  <r>
    <x v="219"/>
    <x v="0"/>
    <x v="0"/>
    <x v="178"/>
    <x v="2"/>
    <n v="0"/>
    <n v="1"/>
    <x v="52"/>
    <x v="0"/>
    <n v="6368"/>
    <x v="1"/>
    <n v="40"/>
    <n v="0.56000000000000005"/>
    <x v="2"/>
    <x v="2"/>
    <x v="283"/>
    <x v="7"/>
    <n v="6839.95"/>
    <x v="1"/>
    <n v="885"/>
    <x v="339"/>
    <x v="49"/>
    <x v="2"/>
    <n v="14.7"/>
    <x v="30"/>
    <n v="442.14"/>
    <n v="80027"/>
  </r>
  <r>
    <x v="220"/>
    <x v="0"/>
    <x v="0"/>
    <x v="179"/>
    <x v="2"/>
    <n v="0.08"/>
    <n v="1"/>
    <x v="52"/>
    <x v="0"/>
    <n v="39072"/>
    <x v="0"/>
    <n v="50"/>
    <n v="0.59"/>
    <x v="0"/>
    <x v="0"/>
    <x v="284"/>
    <x v="6"/>
    <n v="144.69"/>
    <x v="1"/>
    <n v="5509"/>
    <x v="340"/>
    <x v="51"/>
    <x v="0"/>
    <n v="7.73"/>
    <x v="6"/>
    <n v="34.99"/>
    <n v="97526"/>
  </r>
  <r>
    <x v="221"/>
    <x v="0"/>
    <x v="0"/>
    <x v="180"/>
    <x v="3"/>
    <n v="0.05"/>
    <n v="1"/>
    <x v="52"/>
    <x v="0"/>
    <n v="54947"/>
    <x v="1"/>
    <n v="27"/>
    <n v="0.64"/>
    <x v="2"/>
    <x v="6"/>
    <x v="264"/>
    <x v="8"/>
    <n v="-98.35"/>
    <x v="2"/>
    <n v="7662"/>
    <x v="341"/>
    <x v="51"/>
    <x v="0"/>
    <n v="4.62"/>
    <x v="38"/>
    <n v="4.9800000000000004"/>
    <n v="67037"/>
  </r>
  <r>
    <x v="221"/>
    <x v="0"/>
    <x v="0"/>
    <x v="180"/>
    <x v="3"/>
    <n v="0.02"/>
    <n v="1"/>
    <x v="52"/>
    <x v="0"/>
    <n v="54947"/>
    <x v="1"/>
    <n v="42"/>
    <n v="0.55000000000000004"/>
    <x v="1"/>
    <x v="0"/>
    <x v="285"/>
    <x v="5"/>
    <n v="565.37"/>
    <x v="2"/>
    <n v="7663"/>
    <x v="342"/>
    <x v="54"/>
    <x v="0"/>
    <n v="5.0199999999999996"/>
    <x v="38"/>
    <n v="34.229999999999997"/>
    <n v="67037"/>
  </r>
  <r>
    <x v="222"/>
    <x v="0"/>
    <x v="0"/>
    <x v="181"/>
    <x v="2"/>
    <n v="0.01"/>
    <n v="1"/>
    <x v="53"/>
    <x v="0"/>
    <n v="28256"/>
    <x v="0"/>
    <n v="19"/>
    <n v="0.78"/>
    <x v="0"/>
    <x v="2"/>
    <x v="286"/>
    <x v="0"/>
    <n v="-851.09"/>
    <x v="3"/>
    <n v="3958"/>
    <x v="343"/>
    <x v="51"/>
    <x v="2"/>
    <n v="53.03"/>
    <x v="27"/>
    <n v="20.98"/>
    <n v="41011"/>
  </r>
  <r>
    <x v="223"/>
    <x v="0"/>
    <x v="0"/>
    <x v="182"/>
    <x v="2"/>
    <n v="0.04"/>
    <n v="1"/>
    <x v="53"/>
    <x v="0"/>
    <n v="36643"/>
    <x v="3"/>
    <n v="30"/>
    <n v="0.61"/>
    <x v="0"/>
    <x v="0"/>
    <x v="287"/>
    <x v="0"/>
    <n v="87.03"/>
    <x v="2"/>
    <n v="5137"/>
    <x v="344"/>
    <x v="54"/>
    <x v="0"/>
    <n v="8.74"/>
    <x v="9"/>
    <n v="33.29"/>
    <n v="75460"/>
  </r>
  <r>
    <x v="224"/>
    <x v="0"/>
    <x v="0"/>
    <x v="183"/>
    <x v="1"/>
    <n v="0.03"/>
    <n v="1"/>
    <x v="53"/>
    <x v="0"/>
    <n v="58310"/>
    <x v="3"/>
    <n v="22"/>
    <n v="0.56999999999999995"/>
    <x v="0"/>
    <x v="0"/>
    <x v="288"/>
    <x v="0"/>
    <n v="1.98"/>
    <x v="2"/>
    <n v="8155"/>
    <x v="345"/>
    <x v="54"/>
    <x v="0"/>
    <n v="12.9"/>
    <x v="3"/>
    <n v="37.76"/>
    <n v="55434"/>
  </r>
  <r>
    <x v="223"/>
    <x v="0"/>
    <x v="0"/>
    <x v="182"/>
    <x v="2"/>
    <n v="0.01"/>
    <n v="1"/>
    <x v="53"/>
    <x v="0"/>
    <n v="36643"/>
    <x v="3"/>
    <n v="17"/>
    <n v="0.43"/>
    <x v="1"/>
    <x v="0"/>
    <x v="289"/>
    <x v="5"/>
    <n v="-36.770000000000003"/>
    <x v="2"/>
    <n v="5136"/>
    <x v="346"/>
    <x v="55"/>
    <x v="0"/>
    <n v="8.7799999999999994"/>
    <x v="9"/>
    <n v="13.79"/>
    <n v="75460"/>
  </r>
  <r>
    <x v="225"/>
    <x v="0"/>
    <x v="0"/>
    <x v="184"/>
    <x v="1"/>
    <n v="0"/>
    <n v="1"/>
    <x v="54"/>
    <x v="0"/>
    <n v="37441"/>
    <x v="3"/>
    <n v="46"/>
    <n v="0.56000000000000005"/>
    <x v="1"/>
    <x v="2"/>
    <x v="290"/>
    <x v="1"/>
    <n v="3407.73"/>
    <x v="2"/>
    <n v="5260"/>
    <x v="347"/>
    <x v="55"/>
    <x v="2"/>
    <n v="164.73"/>
    <x v="23"/>
    <n v="300.98"/>
    <n v="54915"/>
  </r>
  <r>
    <x v="80"/>
    <x v="0"/>
    <x v="0"/>
    <x v="185"/>
    <x v="2"/>
    <n v="0.03"/>
    <n v="1"/>
    <x v="54"/>
    <x v="0"/>
    <n v="18816"/>
    <x v="3"/>
    <n v="12"/>
    <n v="0.56000000000000005"/>
    <x v="0"/>
    <x v="0"/>
    <x v="291"/>
    <x v="13"/>
    <n v="108.96"/>
    <x v="0"/>
    <n v="2603"/>
    <x v="348"/>
    <x v="53"/>
    <x v="1"/>
    <n v="3.99"/>
    <x v="13"/>
    <n v="48.58"/>
    <n v="11598"/>
  </r>
  <r>
    <x v="225"/>
    <x v="0"/>
    <x v="0"/>
    <x v="184"/>
    <x v="1"/>
    <n v="0.09"/>
    <n v="1"/>
    <x v="54"/>
    <x v="0"/>
    <n v="37441"/>
    <x v="3"/>
    <n v="1"/>
    <n v="0.57999999999999996"/>
    <x v="0"/>
    <x v="3"/>
    <x v="213"/>
    <x v="6"/>
    <n v="-1.84"/>
    <x v="2"/>
    <n v="5261"/>
    <x v="349"/>
    <x v="53"/>
    <x v="0"/>
    <n v="0.96"/>
    <x v="23"/>
    <n v="2.94"/>
    <n v="54915"/>
  </r>
  <r>
    <x v="226"/>
    <x v="0"/>
    <x v="0"/>
    <x v="186"/>
    <x v="0"/>
    <n v="0.01"/>
    <n v="1"/>
    <x v="54"/>
    <x v="0"/>
    <n v="11008"/>
    <x v="3"/>
    <n v="17"/>
    <m/>
    <x v="0"/>
    <x v="1"/>
    <x v="292"/>
    <x v="0"/>
    <n v="-321.51"/>
    <x v="0"/>
    <n v="1525"/>
    <x v="350"/>
    <x v="53"/>
    <x v="0"/>
    <n v="35"/>
    <x v="19"/>
    <n v="138.13999999999999"/>
    <n v="4038"/>
  </r>
  <r>
    <x v="227"/>
    <x v="0"/>
    <x v="0"/>
    <x v="134"/>
    <x v="2"/>
    <n v="0.1"/>
    <n v="1"/>
    <x v="55"/>
    <x v="0"/>
    <n v="49123"/>
    <x v="0"/>
    <n v="31"/>
    <n v="0.39"/>
    <x v="0"/>
    <x v="0"/>
    <x v="293"/>
    <x v="3"/>
    <n v="-22.528500000000001"/>
    <x v="3"/>
    <n v="6889"/>
    <x v="351"/>
    <x v="53"/>
    <x v="0"/>
    <n v="5.75"/>
    <x v="12"/>
    <n v="10.44"/>
    <n v="32259"/>
  </r>
  <r>
    <x v="227"/>
    <x v="0"/>
    <x v="0"/>
    <x v="134"/>
    <x v="2"/>
    <n v="0.06"/>
    <n v="1"/>
    <x v="55"/>
    <x v="0"/>
    <n v="49123"/>
    <x v="0"/>
    <n v="3"/>
    <n v="0.52"/>
    <x v="2"/>
    <x v="6"/>
    <x v="294"/>
    <x v="8"/>
    <n v="-26.8"/>
    <x v="3"/>
    <n v="6890"/>
    <x v="352"/>
    <x v="53"/>
    <x v="0"/>
    <n v="1.99"/>
    <x v="12"/>
    <n v="8.33"/>
    <n v="32259"/>
  </r>
  <r>
    <x v="228"/>
    <x v="0"/>
    <x v="0"/>
    <x v="187"/>
    <x v="2"/>
    <n v="0.04"/>
    <n v="1"/>
    <x v="55"/>
    <x v="0"/>
    <n v="48230"/>
    <x v="1"/>
    <n v="39"/>
    <n v="0.42"/>
    <x v="1"/>
    <x v="0"/>
    <x v="77"/>
    <x v="5"/>
    <n v="387.2"/>
    <x v="2"/>
    <n v="6774"/>
    <x v="353"/>
    <x v="56"/>
    <x v="1"/>
    <n v="8.5500000000000007"/>
    <x v="3"/>
    <n v="29.18"/>
    <n v="55126"/>
  </r>
  <r>
    <x v="229"/>
    <x v="0"/>
    <x v="0"/>
    <x v="188"/>
    <x v="2"/>
    <n v="0.1"/>
    <n v="1"/>
    <x v="55"/>
    <x v="0"/>
    <n v="18819"/>
    <x v="2"/>
    <n v="22"/>
    <n v="0.55000000000000004"/>
    <x v="1"/>
    <x v="1"/>
    <x v="295"/>
    <x v="5"/>
    <n v="98.12"/>
    <x v="1"/>
    <n v="2604"/>
    <x v="354"/>
    <x v="56"/>
    <x v="0"/>
    <n v="22.24"/>
    <x v="2"/>
    <n v="50.98"/>
    <n v="91745"/>
  </r>
  <r>
    <x v="228"/>
    <x v="0"/>
    <x v="0"/>
    <x v="187"/>
    <x v="2"/>
    <n v="0"/>
    <n v="1"/>
    <x v="55"/>
    <x v="0"/>
    <n v="48230"/>
    <x v="1"/>
    <n v="31"/>
    <n v="0.83"/>
    <x v="0"/>
    <x v="1"/>
    <x v="157"/>
    <x v="0"/>
    <n v="-684.78"/>
    <x v="2"/>
    <n v="6775"/>
    <x v="355"/>
    <x v="56"/>
    <x v="0"/>
    <n v="35"/>
    <x v="3"/>
    <n v="80.98"/>
    <n v="55126"/>
  </r>
  <r>
    <x v="230"/>
    <x v="0"/>
    <x v="0"/>
    <x v="189"/>
    <x v="3"/>
    <n v="0.1"/>
    <n v="1"/>
    <x v="56"/>
    <x v="0"/>
    <n v="43846"/>
    <x v="0"/>
    <n v="9"/>
    <n v="0.39"/>
    <x v="0"/>
    <x v="3"/>
    <x v="296"/>
    <x v="2"/>
    <n v="-8.2799999999999994"/>
    <x v="1"/>
    <n v="6187"/>
    <x v="356"/>
    <x v="56"/>
    <x v="0"/>
    <n v="2.2000000000000002"/>
    <x v="2"/>
    <n v="3.6"/>
    <n v="92653"/>
  </r>
  <r>
    <x v="130"/>
    <x v="0"/>
    <x v="0"/>
    <x v="111"/>
    <x v="2"/>
    <n v="0.03"/>
    <n v="1"/>
    <x v="56"/>
    <x v="0"/>
    <n v="1059"/>
    <x v="3"/>
    <n v="24"/>
    <n v="0.37"/>
    <x v="0"/>
    <x v="0"/>
    <x v="297"/>
    <x v="3"/>
    <n v="310.21600000000001"/>
    <x v="2"/>
    <n v="170"/>
    <x v="357"/>
    <x v="56"/>
    <x v="0"/>
    <n v="7.47"/>
    <x v="39"/>
    <n v="40.98"/>
    <n v="58601"/>
  </r>
  <r>
    <x v="231"/>
    <x v="0"/>
    <x v="0"/>
    <x v="190"/>
    <x v="1"/>
    <n v="0.1"/>
    <n v="1"/>
    <x v="56"/>
    <x v="0"/>
    <n v="30215"/>
    <x v="4"/>
    <n v="20"/>
    <n v="0.39"/>
    <x v="0"/>
    <x v="3"/>
    <x v="179"/>
    <x v="2"/>
    <n v="18.420000000000002"/>
    <x v="0"/>
    <n v="4248"/>
    <x v="358"/>
    <x v="56"/>
    <x v="0"/>
    <n v="2"/>
    <x v="15"/>
    <n v="6.88"/>
    <n v="6111"/>
  </r>
  <r>
    <x v="232"/>
    <x v="0"/>
    <x v="0"/>
    <x v="191"/>
    <x v="3"/>
    <n v="0.03"/>
    <n v="1"/>
    <x v="56"/>
    <x v="0"/>
    <n v="18279"/>
    <x v="4"/>
    <n v="20"/>
    <n v="0.36"/>
    <x v="2"/>
    <x v="1"/>
    <x v="298"/>
    <x v="11"/>
    <n v="3272.9"/>
    <x v="1"/>
    <n v="2517"/>
    <x v="359"/>
    <x v="56"/>
    <x v="0"/>
    <n v="24.49"/>
    <x v="21"/>
    <n v="499.99"/>
    <n v="98034"/>
  </r>
  <r>
    <x v="233"/>
    <x v="0"/>
    <x v="0"/>
    <x v="192"/>
    <x v="1"/>
    <n v="0.09"/>
    <n v="1"/>
    <x v="56"/>
    <x v="0"/>
    <n v="30564"/>
    <x v="3"/>
    <n v="20"/>
    <n v="0.38"/>
    <x v="2"/>
    <x v="3"/>
    <x v="299"/>
    <x v="9"/>
    <n v="126.126"/>
    <x v="3"/>
    <n v="4288"/>
    <x v="360"/>
    <x v="56"/>
    <x v="0"/>
    <n v="5.99"/>
    <x v="27"/>
    <n v="35.99"/>
    <n v="42420"/>
  </r>
  <r>
    <x v="130"/>
    <x v="0"/>
    <x v="0"/>
    <x v="111"/>
    <x v="2"/>
    <n v="0.02"/>
    <n v="1"/>
    <x v="56"/>
    <x v="0"/>
    <n v="1059"/>
    <x v="3"/>
    <n v="22"/>
    <n v="0.38"/>
    <x v="0"/>
    <x v="0"/>
    <x v="266"/>
    <x v="3"/>
    <n v="5.2954999999999997"/>
    <x v="2"/>
    <n v="169"/>
    <x v="361"/>
    <x v="57"/>
    <x v="0"/>
    <n v="2.99"/>
    <x v="39"/>
    <n v="5.34"/>
    <n v="58601"/>
  </r>
  <r>
    <x v="234"/>
    <x v="0"/>
    <x v="0"/>
    <x v="64"/>
    <x v="1"/>
    <n v="0.08"/>
    <n v="1"/>
    <x v="56"/>
    <x v="0"/>
    <n v="57890"/>
    <x v="3"/>
    <n v="15"/>
    <n v="0.37"/>
    <x v="0"/>
    <x v="0"/>
    <x v="300"/>
    <x v="2"/>
    <n v="282.32"/>
    <x v="0"/>
    <n v="8109"/>
    <x v="362"/>
    <x v="57"/>
    <x v="0"/>
    <n v="6.79"/>
    <x v="15"/>
    <n v="55.48"/>
    <n v="6901"/>
  </r>
  <r>
    <x v="232"/>
    <x v="0"/>
    <x v="0"/>
    <x v="191"/>
    <x v="3"/>
    <n v="7.0000000000000007E-2"/>
    <n v="1"/>
    <x v="56"/>
    <x v="0"/>
    <n v="18279"/>
    <x v="4"/>
    <n v="22"/>
    <n v="0.52"/>
    <x v="2"/>
    <x v="6"/>
    <x v="294"/>
    <x v="8"/>
    <n v="11.95"/>
    <x v="1"/>
    <n v="2516"/>
    <x v="363"/>
    <x v="57"/>
    <x v="0"/>
    <n v="1.99"/>
    <x v="21"/>
    <n v="8.33"/>
    <n v="98034"/>
  </r>
  <r>
    <x v="204"/>
    <x v="0"/>
    <x v="0"/>
    <x v="190"/>
    <x v="1"/>
    <n v="0.06"/>
    <n v="1"/>
    <x v="56"/>
    <x v="0"/>
    <n v="30215"/>
    <x v="4"/>
    <n v="23"/>
    <n v="0.6"/>
    <x v="2"/>
    <x v="0"/>
    <x v="301"/>
    <x v="9"/>
    <n v="349.47"/>
    <x v="0"/>
    <n v="4247"/>
    <x v="364"/>
    <x v="57"/>
    <x v="0"/>
    <n v="8.99"/>
    <x v="19"/>
    <n v="195.99"/>
    <n v="4210"/>
  </r>
  <r>
    <x v="235"/>
    <x v="0"/>
    <x v="0"/>
    <x v="193"/>
    <x v="2"/>
    <n v="0.05"/>
    <n v="1"/>
    <x v="57"/>
    <x v="0"/>
    <n v="51937"/>
    <x v="0"/>
    <n v="39"/>
    <n v="0.56999999999999995"/>
    <x v="0"/>
    <x v="2"/>
    <x v="302"/>
    <x v="13"/>
    <n v="2816.21"/>
    <x v="2"/>
    <n v="7276"/>
    <x v="365"/>
    <x v="56"/>
    <x v="2"/>
    <n v="42.52"/>
    <x v="9"/>
    <n v="294.62"/>
    <n v="75150"/>
  </r>
  <r>
    <x v="171"/>
    <x v="0"/>
    <x v="0"/>
    <x v="194"/>
    <x v="1"/>
    <n v="0.03"/>
    <n v="1"/>
    <x v="57"/>
    <x v="0"/>
    <n v="6979"/>
    <x v="3"/>
    <n v="28"/>
    <n v="0.36"/>
    <x v="2"/>
    <x v="5"/>
    <x v="303"/>
    <x v="7"/>
    <n v="-1.4355"/>
    <x v="3"/>
    <n v="962"/>
    <x v="366"/>
    <x v="57"/>
    <x v="0"/>
    <n v="5.99"/>
    <x v="33"/>
    <n v="11.99"/>
    <n v="72209"/>
  </r>
  <r>
    <x v="236"/>
    <x v="0"/>
    <x v="0"/>
    <x v="112"/>
    <x v="2"/>
    <n v="7.0000000000000007E-2"/>
    <n v="1"/>
    <x v="57"/>
    <x v="0"/>
    <n v="14916"/>
    <x v="2"/>
    <n v="16"/>
    <n v="0.59"/>
    <x v="2"/>
    <x v="0"/>
    <x v="304"/>
    <x v="9"/>
    <n v="21.024000000000001"/>
    <x v="1"/>
    <n v="2086"/>
    <x v="367"/>
    <x v="58"/>
    <x v="1"/>
    <n v="8.8000000000000007"/>
    <x v="5"/>
    <n v="125.99"/>
    <n v="84062"/>
  </r>
  <r>
    <x v="237"/>
    <x v="0"/>
    <x v="0"/>
    <x v="53"/>
    <x v="2"/>
    <n v="0.06"/>
    <n v="1"/>
    <x v="57"/>
    <x v="0"/>
    <n v="39846"/>
    <x v="2"/>
    <n v="10"/>
    <n v="0.69"/>
    <x v="1"/>
    <x v="4"/>
    <x v="305"/>
    <x v="10"/>
    <n v="-340.98"/>
    <x v="3"/>
    <n v="5629"/>
    <x v="368"/>
    <x v="59"/>
    <x v="2"/>
    <n v="54.74"/>
    <x v="27"/>
    <n v="130.97999999999999"/>
    <n v="40324"/>
  </r>
  <r>
    <x v="238"/>
    <x v="0"/>
    <x v="0"/>
    <x v="53"/>
    <x v="2"/>
    <n v="0.06"/>
    <n v="1"/>
    <x v="57"/>
    <x v="0"/>
    <n v="39846"/>
    <x v="2"/>
    <n v="14"/>
    <n v="0.64"/>
    <x v="2"/>
    <x v="6"/>
    <x v="264"/>
    <x v="8"/>
    <n v="-62.73"/>
    <x v="2"/>
    <n v="5628"/>
    <x v="369"/>
    <x v="59"/>
    <x v="0"/>
    <n v="4.62"/>
    <x v="14"/>
    <n v="4.9800000000000004"/>
    <n v="60423"/>
  </r>
  <r>
    <x v="239"/>
    <x v="0"/>
    <x v="0"/>
    <x v="195"/>
    <x v="2"/>
    <n v="0.1"/>
    <n v="1"/>
    <x v="58"/>
    <x v="0"/>
    <n v="41888"/>
    <x v="2"/>
    <n v="29"/>
    <n v="0.59"/>
    <x v="2"/>
    <x v="0"/>
    <x v="306"/>
    <x v="9"/>
    <n v="372.40199999999999"/>
    <x v="1"/>
    <n v="5908"/>
    <x v="370"/>
    <x v="57"/>
    <x v="0"/>
    <n v="4.2"/>
    <x v="2"/>
    <n v="125.99"/>
    <n v="93010"/>
  </r>
  <r>
    <x v="240"/>
    <x v="0"/>
    <x v="0"/>
    <x v="196"/>
    <x v="3"/>
    <n v="7.0000000000000007E-2"/>
    <n v="1"/>
    <x v="58"/>
    <x v="0"/>
    <n v="57958"/>
    <x v="3"/>
    <n v="46"/>
    <n v="0.4"/>
    <x v="0"/>
    <x v="0"/>
    <x v="307"/>
    <x v="2"/>
    <n v="385.8"/>
    <x v="3"/>
    <n v="8115"/>
    <x v="371"/>
    <x v="58"/>
    <x v="1"/>
    <n v="8.74"/>
    <x v="12"/>
    <n v="30.98"/>
    <n v="33334"/>
  </r>
  <r>
    <x v="239"/>
    <x v="0"/>
    <x v="0"/>
    <x v="195"/>
    <x v="2"/>
    <n v="0.08"/>
    <n v="1"/>
    <x v="58"/>
    <x v="0"/>
    <n v="41888"/>
    <x v="2"/>
    <n v="23"/>
    <n v="0.74"/>
    <x v="2"/>
    <x v="6"/>
    <x v="308"/>
    <x v="8"/>
    <n v="-41.83"/>
    <x v="1"/>
    <n v="5907"/>
    <x v="372"/>
    <x v="60"/>
    <x v="1"/>
    <n v="2.38"/>
    <x v="2"/>
    <n v="8.32"/>
    <n v="93010"/>
  </r>
  <r>
    <x v="239"/>
    <x v="0"/>
    <x v="0"/>
    <x v="195"/>
    <x v="2"/>
    <n v="0.1"/>
    <n v="1"/>
    <x v="58"/>
    <x v="0"/>
    <n v="41888"/>
    <x v="2"/>
    <n v="18"/>
    <n v="0.35"/>
    <x v="0"/>
    <x v="0"/>
    <x v="309"/>
    <x v="3"/>
    <n v="690.26800000000003"/>
    <x v="1"/>
    <n v="5906"/>
    <x v="373"/>
    <x v="61"/>
    <x v="0"/>
    <n v="9.07"/>
    <x v="2"/>
    <n v="120.98"/>
    <n v="93010"/>
  </r>
  <r>
    <x v="241"/>
    <x v="0"/>
    <x v="0"/>
    <x v="197"/>
    <x v="2"/>
    <n v="7.0000000000000007E-2"/>
    <n v="1"/>
    <x v="59"/>
    <x v="0"/>
    <n v="19042"/>
    <x v="3"/>
    <n v="8"/>
    <n v="0.37"/>
    <x v="0"/>
    <x v="0"/>
    <x v="297"/>
    <x v="3"/>
    <n v="54.901499999999999"/>
    <x v="2"/>
    <n v="2628"/>
    <x v="374"/>
    <x v="62"/>
    <x v="0"/>
    <n v="7.47"/>
    <x v="36"/>
    <n v="40.98"/>
    <n v="46324"/>
  </r>
  <r>
    <x v="242"/>
    <x v="0"/>
    <x v="0"/>
    <x v="193"/>
    <x v="2"/>
    <n v="0.02"/>
    <n v="1"/>
    <x v="59"/>
    <x v="0"/>
    <n v="8258"/>
    <x v="0"/>
    <n v="37"/>
    <n v="0.36"/>
    <x v="0"/>
    <x v="0"/>
    <x v="310"/>
    <x v="2"/>
    <n v="-155.21"/>
    <x v="2"/>
    <n v="1130"/>
    <x v="375"/>
    <x v="62"/>
    <x v="0"/>
    <n v="11.25"/>
    <x v="9"/>
    <n v="11.34"/>
    <n v="76063"/>
  </r>
  <r>
    <x v="243"/>
    <x v="0"/>
    <x v="0"/>
    <x v="198"/>
    <x v="1"/>
    <n v="0.06"/>
    <n v="1"/>
    <x v="59"/>
    <x v="0"/>
    <n v="22851"/>
    <x v="3"/>
    <n v="38"/>
    <n v="0.56000000000000005"/>
    <x v="2"/>
    <x v="0"/>
    <x v="311"/>
    <x v="9"/>
    <n v="233.559"/>
    <x v="3"/>
    <n v="3186"/>
    <x v="376"/>
    <x v="62"/>
    <x v="1"/>
    <n v="4.99"/>
    <x v="33"/>
    <n v="45.99"/>
    <n v="72022"/>
  </r>
  <r>
    <x v="243"/>
    <x v="0"/>
    <x v="0"/>
    <x v="198"/>
    <x v="1"/>
    <n v="0.09"/>
    <n v="1"/>
    <x v="59"/>
    <x v="0"/>
    <n v="22851"/>
    <x v="3"/>
    <n v="25"/>
    <n v="0.4"/>
    <x v="2"/>
    <x v="6"/>
    <x v="28"/>
    <x v="8"/>
    <n v="218.89"/>
    <x v="3"/>
    <n v="3184"/>
    <x v="377"/>
    <x v="62"/>
    <x v="0"/>
    <n v="1.99"/>
    <x v="33"/>
    <n v="28.48"/>
    <n v="72022"/>
  </r>
  <r>
    <x v="243"/>
    <x v="0"/>
    <x v="0"/>
    <x v="198"/>
    <x v="1"/>
    <n v="0"/>
    <n v="1"/>
    <x v="59"/>
    <x v="0"/>
    <n v="22851"/>
    <x v="3"/>
    <n v="13"/>
    <n v="0.43"/>
    <x v="1"/>
    <x v="0"/>
    <x v="92"/>
    <x v="5"/>
    <n v="-48.55"/>
    <x v="3"/>
    <n v="3185"/>
    <x v="378"/>
    <x v="63"/>
    <x v="0"/>
    <n v="5.33"/>
    <x v="33"/>
    <n v="2.08"/>
    <n v="72022"/>
  </r>
  <r>
    <x v="244"/>
    <x v="0"/>
    <x v="0"/>
    <x v="199"/>
    <x v="1"/>
    <n v="0.09"/>
    <n v="1"/>
    <x v="59"/>
    <x v="0"/>
    <n v="11302"/>
    <x v="2"/>
    <n v="10"/>
    <n v="0.36"/>
    <x v="2"/>
    <x v="2"/>
    <x v="312"/>
    <x v="7"/>
    <n v="35.29"/>
    <x v="2"/>
    <n v="1566"/>
    <x v="379"/>
    <x v="63"/>
    <x v="2"/>
    <n v="14"/>
    <x v="23"/>
    <n v="90.97"/>
    <n v="53150"/>
  </r>
  <r>
    <x v="245"/>
    <x v="0"/>
    <x v="0"/>
    <x v="97"/>
    <x v="2"/>
    <n v="0.06"/>
    <n v="1"/>
    <x v="59"/>
    <x v="0"/>
    <n v="22917"/>
    <x v="4"/>
    <n v="1"/>
    <n v="0.37"/>
    <x v="2"/>
    <x v="1"/>
    <x v="313"/>
    <x v="11"/>
    <n v="-11769.17"/>
    <x v="3"/>
    <n v="3198"/>
    <x v="380"/>
    <x v="60"/>
    <x v="1"/>
    <n v="24.49"/>
    <x v="4"/>
    <n v="3499.99"/>
    <n v="35244"/>
  </r>
  <r>
    <x v="246"/>
    <x v="0"/>
    <x v="0"/>
    <x v="200"/>
    <x v="0"/>
    <n v="0.02"/>
    <n v="1"/>
    <x v="60"/>
    <x v="0"/>
    <n v="21703"/>
    <x v="1"/>
    <n v="15"/>
    <n v="0.59"/>
    <x v="2"/>
    <x v="0"/>
    <x v="314"/>
    <x v="9"/>
    <n v="80.757000000000005"/>
    <x v="3"/>
    <n v="3019"/>
    <x v="381"/>
    <x v="62"/>
    <x v="1"/>
    <n v="4.99"/>
    <x v="16"/>
    <n v="175.99"/>
    <n v="24153"/>
  </r>
  <r>
    <x v="247"/>
    <x v="0"/>
    <x v="0"/>
    <x v="51"/>
    <x v="2"/>
    <n v="0.1"/>
    <n v="1"/>
    <x v="60"/>
    <x v="0"/>
    <n v="41153"/>
    <x v="4"/>
    <n v="29"/>
    <n v="0.75"/>
    <x v="2"/>
    <x v="0"/>
    <x v="315"/>
    <x v="8"/>
    <n v="-45.1"/>
    <x v="2"/>
    <n v="5802"/>
    <x v="382"/>
    <x v="63"/>
    <x v="0"/>
    <n v="4"/>
    <x v="14"/>
    <n v="30.73"/>
    <n v="60107"/>
  </r>
  <r>
    <x v="248"/>
    <x v="0"/>
    <x v="0"/>
    <x v="201"/>
    <x v="0"/>
    <n v="0.08"/>
    <n v="1"/>
    <x v="60"/>
    <x v="0"/>
    <n v="46021"/>
    <x v="0"/>
    <n v="1"/>
    <n v="0.66"/>
    <x v="1"/>
    <x v="4"/>
    <x v="316"/>
    <x v="10"/>
    <n v="-120.24"/>
    <x v="3"/>
    <n v="6464"/>
    <x v="383"/>
    <x v="60"/>
    <x v="2"/>
    <n v="35.89"/>
    <x v="12"/>
    <n v="170.98"/>
    <n v="33569"/>
  </r>
  <r>
    <x v="246"/>
    <x v="0"/>
    <x v="0"/>
    <x v="200"/>
    <x v="0"/>
    <n v="0.03"/>
    <n v="1"/>
    <x v="60"/>
    <x v="0"/>
    <n v="21703"/>
    <x v="1"/>
    <n v="20"/>
    <n v="0.67"/>
    <x v="1"/>
    <x v="5"/>
    <x v="153"/>
    <x v="5"/>
    <n v="3.14"/>
    <x v="3"/>
    <n v="3018"/>
    <x v="384"/>
    <x v="60"/>
    <x v="0"/>
    <n v="39.61"/>
    <x v="16"/>
    <n v="92.23"/>
    <n v="24153"/>
  </r>
  <r>
    <x v="246"/>
    <x v="0"/>
    <x v="0"/>
    <x v="200"/>
    <x v="0"/>
    <n v="0"/>
    <n v="1"/>
    <x v="60"/>
    <x v="0"/>
    <n v="21703"/>
    <x v="1"/>
    <n v="3"/>
    <n v="0.38"/>
    <x v="0"/>
    <x v="0"/>
    <x v="317"/>
    <x v="12"/>
    <n v="-1.08"/>
    <x v="3"/>
    <n v="3017"/>
    <x v="385"/>
    <x v="60"/>
    <x v="0"/>
    <n v="0.5"/>
    <x v="16"/>
    <n v="3.69"/>
    <n v="24153"/>
  </r>
  <r>
    <x v="249"/>
    <x v="0"/>
    <x v="0"/>
    <x v="202"/>
    <x v="3"/>
    <n v="0"/>
    <n v="1"/>
    <x v="60"/>
    <x v="0"/>
    <n v="54369"/>
    <x v="1"/>
    <n v="47"/>
    <n v="0.52"/>
    <x v="2"/>
    <x v="6"/>
    <x v="294"/>
    <x v="8"/>
    <n v="82.31"/>
    <x v="0"/>
    <n v="7599"/>
    <x v="386"/>
    <x v="60"/>
    <x v="1"/>
    <n v="1.99"/>
    <x v="20"/>
    <n v="8.33"/>
    <n v="44070"/>
  </r>
  <r>
    <x v="250"/>
    <x v="0"/>
    <x v="0"/>
    <x v="203"/>
    <x v="2"/>
    <n v="0.08"/>
    <n v="1"/>
    <x v="61"/>
    <x v="0"/>
    <n v="12544"/>
    <x v="2"/>
    <n v="34"/>
    <n v="0.43"/>
    <x v="1"/>
    <x v="0"/>
    <x v="92"/>
    <x v="5"/>
    <n v="-129.01"/>
    <x v="2"/>
    <n v="1751"/>
    <x v="387"/>
    <x v="64"/>
    <x v="0"/>
    <n v="5.33"/>
    <x v="14"/>
    <n v="2.08"/>
    <n v="60123"/>
  </r>
  <r>
    <x v="251"/>
    <x v="0"/>
    <x v="0"/>
    <x v="204"/>
    <x v="0"/>
    <n v="0.06"/>
    <n v="1"/>
    <x v="62"/>
    <x v="0"/>
    <n v="10022"/>
    <x v="2"/>
    <n v="1"/>
    <n v="0.36"/>
    <x v="0"/>
    <x v="3"/>
    <x v="16"/>
    <x v="2"/>
    <n v="-3.88"/>
    <x v="2"/>
    <n v="1380"/>
    <x v="388"/>
    <x v="60"/>
    <x v="0"/>
    <n v="2.27"/>
    <x v="14"/>
    <n v="10.14"/>
    <n v="60089"/>
  </r>
  <r>
    <x v="252"/>
    <x v="0"/>
    <x v="0"/>
    <x v="205"/>
    <x v="3"/>
    <n v="0.02"/>
    <n v="1"/>
    <x v="62"/>
    <x v="0"/>
    <n v="28291"/>
    <x v="3"/>
    <n v="14"/>
    <n v="0.78"/>
    <x v="1"/>
    <x v="2"/>
    <x v="318"/>
    <x v="1"/>
    <n v="-477.66"/>
    <x v="3"/>
    <n v="3966"/>
    <x v="389"/>
    <x v="65"/>
    <x v="2"/>
    <n v="57"/>
    <x v="32"/>
    <n v="280.98"/>
    <n v="39701"/>
  </r>
  <r>
    <x v="181"/>
    <x v="0"/>
    <x v="0"/>
    <x v="134"/>
    <x v="2"/>
    <n v="0.1"/>
    <n v="1"/>
    <x v="62"/>
    <x v="0"/>
    <n v="20166"/>
    <x v="2"/>
    <n v="6"/>
    <n v="0.56000000000000005"/>
    <x v="2"/>
    <x v="0"/>
    <x v="237"/>
    <x v="9"/>
    <n v="-693.33"/>
    <x v="3"/>
    <n v="2798"/>
    <x v="390"/>
    <x v="66"/>
    <x v="0"/>
    <n v="8.99"/>
    <x v="12"/>
    <n v="205.99"/>
    <n v="33311"/>
  </r>
  <r>
    <x v="253"/>
    <x v="0"/>
    <x v="0"/>
    <x v="167"/>
    <x v="2"/>
    <n v="0.01"/>
    <n v="1"/>
    <x v="63"/>
    <x v="0"/>
    <n v="53152"/>
    <x v="4"/>
    <n v="36"/>
    <n v="0.57999999999999996"/>
    <x v="2"/>
    <x v="0"/>
    <x v="319"/>
    <x v="9"/>
    <n v="350.36099999999999"/>
    <x v="0"/>
    <n v="7448"/>
    <x v="391"/>
    <x v="65"/>
    <x v="1"/>
    <n v="8.8000000000000007"/>
    <x v="13"/>
    <n v="65.989999999999995"/>
    <n v="13905"/>
  </r>
  <r>
    <x v="254"/>
    <x v="0"/>
    <x v="0"/>
    <x v="206"/>
    <x v="1"/>
    <n v="0.05"/>
    <n v="1"/>
    <x v="63"/>
    <x v="0"/>
    <n v="2466"/>
    <x v="3"/>
    <n v="25"/>
    <n v="0.65"/>
    <x v="1"/>
    <x v="5"/>
    <x v="320"/>
    <x v="5"/>
    <n v="553.70000000000005"/>
    <x v="3"/>
    <n v="354"/>
    <x v="392"/>
    <x v="59"/>
    <x v="0"/>
    <n v="5.81"/>
    <x v="4"/>
    <n v="107.53"/>
    <n v="35401"/>
  </r>
  <r>
    <x v="255"/>
    <x v="0"/>
    <x v="0"/>
    <x v="207"/>
    <x v="2"/>
    <n v="0.02"/>
    <n v="1"/>
    <x v="63"/>
    <x v="0"/>
    <n v="12934"/>
    <x v="1"/>
    <n v="27"/>
    <n v="0.56000000000000005"/>
    <x v="0"/>
    <x v="3"/>
    <x v="60"/>
    <x v="6"/>
    <n v="-66.349999999999994"/>
    <x v="2"/>
    <n v="1811"/>
    <x v="393"/>
    <x v="59"/>
    <x v="1"/>
    <n v="3.97"/>
    <x v="36"/>
    <n v="3.28"/>
    <n v="47130"/>
  </r>
  <r>
    <x v="256"/>
    <x v="0"/>
    <x v="0"/>
    <x v="207"/>
    <x v="2"/>
    <n v="0.05"/>
    <n v="1"/>
    <x v="63"/>
    <x v="0"/>
    <n v="12934"/>
    <x v="1"/>
    <n v="45"/>
    <n v="0.39"/>
    <x v="0"/>
    <x v="0"/>
    <x v="321"/>
    <x v="15"/>
    <n v="186.64"/>
    <x v="2"/>
    <n v="1810"/>
    <x v="394"/>
    <x v="59"/>
    <x v="0"/>
    <n v="1.39"/>
    <x v="36"/>
    <n v="9.7799999999999994"/>
    <n v="46203"/>
  </r>
  <r>
    <x v="243"/>
    <x v="0"/>
    <x v="0"/>
    <x v="198"/>
    <x v="1"/>
    <n v="0.08"/>
    <n v="1"/>
    <x v="63"/>
    <x v="0"/>
    <n v="20773"/>
    <x v="1"/>
    <n v="44"/>
    <n v="0.38"/>
    <x v="0"/>
    <x v="0"/>
    <x v="322"/>
    <x v="3"/>
    <n v="122.536"/>
    <x v="3"/>
    <n v="2880"/>
    <x v="395"/>
    <x v="59"/>
    <x v="0"/>
    <n v="2.99"/>
    <x v="33"/>
    <n v="10.91"/>
    <n v="72022"/>
  </r>
  <r>
    <x v="257"/>
    <x v="0"/>
    <x v="0"/>
    <x v="167"/>
    <x v="2"/>
    <n v="0.02"/>
    <n v="1"/>
    <x v="63"/>
    <x v="0"/>
    <n v="53152"/>
    <x v="4"/>
    <n v="9"/>
    <n v="0.37"/>
    <x v="0"/>
    <x v="0"/>
    <x v="145"/>
    <x v="2"/>
    <n v="2.06"/>
    <x v="2"/>
    <n v="7451"/>
    <x v="396"/>
    <x v="67"/>
    <x v="0"/>
    <n v="8.68"/>
    <x v="26"/>
    <n v="19.98"/>
    <n v="63105"/>
  </r>
  <r>
    <x v="257"/>
    <x v="0"/>
    <x v="0"/>
    <x v="167"/>
    <x v="2"/>
    <n v="0.02"/>
    <n v="1"/>
    <x v="63"/>
    <x v="0"/>
    <n v="53152"/>
    <x v="4"/>
    <n v="5"/>
    <n v="0.76"/>
    <x v="2"/>
    <x v="0"/>
    <x v="323"/>
    <x v="8"/>
    <n v="-159.68"/>
    <x v="2"/>
    <n v="7449"/>
    <x v="397"/>
    <x v="67"/>
    <x v="0"/>
    <n v="7.53"/>
    <x v="26"/>
    <n v="34.979999999999997"/>
    <n v="63105"/>
  </r>
  <r>
    <x v="257"/>
    <x v="0"/>
    <x v="0"/>
    <x v="167"/>
    <x v="2"/>
    <n v="0.01"/>
    <n v="1"/>
    <x v="63"/>
    <x v="0"/>
    <n v="53152"/>
    <x v="4"/>
    <n v="9"/>
    <n v="0.6"/>
    <x v="1"/>
    <x v="1"/>
    <x v="21"/>
    <x v="5"/>
    <n v="27.91"/>
    <x v="2"/>
    <n v="7450"/>
    <x v="398"/>
    <x v="66"/>
    <x v="0"/>
    <n v="11.17"/>
    <x v="26"/>
    <n v="19.989999999999998"/>
    <n v="63105"/>
  </r>
  <r>
    <x v="258"/>
    <x v="0"/>
    <x v="0"/>
    <x v="208"/>
    <x v="1"/>
    <n v="0.08"/>
    <n v="1"/>
    <x v="63"/>
    <x v="0"/>
    <n v="5828"/>
    <x v="2"/>
    <n v="21"/>
    <n v="0.76"/>
    <x v="1"/>
    <x v="4"/>
    <x v="324"/>
    <x v="4"/>
    <n v="-450.7"/>
    <x v="3"/>
    <n v="808"/>
    <x v="399"/>
    <x v="68"/>
    <x v="2"/>
    <n v="54.12"/>
    <x v="16"/>
    <n v="296.18"/>
    <n v="22025"/>
  </r>
  <r>
    <x v="259"/>
    <x v="0"/>
    <x v="0"/>
    <x v="209"/>
    <x v="1"/>
    <n v="7.0000000000000007E-2"/>
    <n v="1"/>
    <x v="64"/>
    <x v="0"/>
    <n v="49154"/>
    <x v="4"/>
    <n v="26"/>
    <n v="0.59"/>
    <x v="0"/>
    <x v="1"/>
    <x v="235"/>
    <x v="13"/>
    <n v="-807.89"/>
    <x v="2"/>
    <n v="6894"/>
    <x v="400"/>
    <x v="67"/>
    <x v="0"/>
    <n v="49"/>
    <x v="14"/>
    <n v="60.98"/>
    <n v="61032"/>
  </r>
  <r>
    <x v="260"/>
    <x v="0"/>
    <x v="0"/>
    <x v="210"/>
    <x v="0"/>
    <n v="0.06"/>
    <n v="1"/>
    <x v="64"/>
    <x v="0"/>
    <n v="1799"/>
    <x v="1"/>
    <n v="10"/>
    <n v="0.69"/>
    <x v="1"/>
    <x v="2"/>
    <x v="325"/>
    <x v="1"/>
    <n v="-127.3"/>
    <x v="2"/>
    <n v="259"/>
    <x v="401"/>
    <x v="66"/>
    <x v="2"/>
    <n v="30"/>
    <x v="24"/>
    <n v="113.98"/>
    <n v="48060"/>
  </r>
  <r>
    <x v="260"/>
    <x v="0"/>
    <x v="0"/>
    <x v="210"/>
    <x v="0"/>
    <n v="0.05"/>
    <n v="1"/>
    <x v="64"/>
    <x v="0"/>
    <n v="1799"/>
    <x v="1"/>
    <n v="16"/>
    <n v="0.37"/>
    <x v="0"/>
    <x v="0"/>
    <x v="326"/>
    <x v="2"/>
    <n v="-52.77"/>
    <x v="2"/>
    <n v="260"/>
    <x v="402"/>
    <x v="66"/>
    <x v="0"/>
    <n v="6.86"/>
    <x v="24"/>
    <n v="6.48"/>
    <n v="48060"/>
  </r>
  <r>
    <x v="53"/>
    <x v="0"/>
    <x v="0"/>
    <x v="211"/>
    <x v="3"/>
    <n v="0.08"/>
    <n v="1"/>
    <x v="64"/>
    <x v="0"/>
    <n v="24391"/>
    <x v="2"/>
    <n v="14"/>
    <n v="0.6"/>
    <x v="1"/>
    <x v="4"/>
    <x v="327"/>
    <x v="4"/>
    <n v="501.69"/>
    <x v="1"/>
    <n v="3422"/>
    <x v="403"/>
    <x v="64"/>
    <x v="2"/>
    <n v="23.78"/>
    <x v="21"/>
    <n v="230.98"/>
    <n v="98226"/>
  </r>
  <r>
    <x v="261"/>
    <x v="0"/>
    <x v="0"/>
    <x v="212"/>
    <x v="0"/>
    <n v="0.09"/>
    <n v="1"/>
    <x v="65"/>
    <x v="0"/>
    <n v="49412"/>
    <x v="3"/>
    <n v="20"/>
    <n v="0.59"/>
    <x v="2"/>
    <x v="4"/>
    <x v="328"/>
    <x v="7"/>
    <n v="909.36"/>
    <x v="2"/>
    <n v="6926"/>
    <x v="404"/>
    <x v="67"/>
    <x v="2"/>
    <n v="16.63"/>
    <x v="38"/>
    <n v="517.48"/>
    <n v="66762"/>
  </r>
  <r>
    <x v="262"/>
    <x v="0"/>
    <x v="0"/>
    <x v="213"/>
    <x v="3"/>
    <n v="0.03"/>
    <n v="1"/>
    <x v="66"/>
    <x v="0"/>
    <n v="13542"/>
    <x v="2"/>
    <n v="33"/>
    <n v="0.38"/>
    <x v="0"/>
    <x v="0"/>
    <x v="90"/>
    <x v="15"/>
    <n v="-90.21"/>
    <x v="3"/>
    <n v="1885"/>
    <x v="405"/>
    <x v="66"/>
    <x v="0"/>
    <n v="8.2899999999999991"/>
    <x v="45"/>
    <n v="8.74"/>
    <n v="27529"/>
  </r>
  <r>
    <x v="263"/>
    <x v="0"/>
    <x v="0"/>
    <x v="214"/>
    <x v="0"/>
    <n v="0.02"/>
    <n v="1"/>
    <x v="66"/>
    <x v="0"/>
    <n v="37510"/>
    <x v="3"/>
    <n v="15"/>
    <n v="0.66"/>
    <x v="0"/>
    <x v="0"/>
    <x v="73"/>
    <x v="0"/>
    <n v="243.73"/>
    <x v="3"/>
    <n v="5271"/>
    <x v="406"/>
    <x v="66"/>
    <x v="0"/>
    <n v="19.989999999999998"/>
    <x v="16"/>
    <n v="161.55000000000001"/>
    <n v="22980"/>
  </r>
  <r>
    <x v="264"/>
    <x v="0"/>
    <x v="0"/>
    <x v="215"/>
    <x v="1"/>
    <n v="7.0000000000000007E-2"/>
    <n v="1"/>
    <x v="66"/>
    <x v="0"/>
    <n v="8709"/>
    <x v="0"/>
    <n v="50"/>
    <n v="0.37"/>
    <x v="2"/>
    <x v="5"/>
    <x v="329"/>
    <x v="7"/>
    <n v="773.36"/>
    <x v="2"/>
    <n v="1191"/>
    <x v="407"/>
    <x v="64"/>
    <x v="0"/>
    <n v="10.17"/>
    <x v="11"/>
    <n v="51.98"/>
    <n v="74133"/>
  </r>
  <r>
    <x v="264"/>
    <x v="0"/>
    <x v="0"/>
    <x v="215"/>
    <x v="1"/>
    <n v="0.1"/>
    <n v="1"/>
    <x v="66"/>
    <x v="0"/>
    <n v="8709"/>
    <x v="0"/>
    <n v="11"/>
    <n v="0.37"/>
    <x v="2"/>
    <x v="2"/>
    <x v="195"/>
    <x v="7"/>
    <n v="-149.4573"/>
    <x v="2"/>
    <n v="1192"/>
    <x v="408"/>
    <x v="69"/>
    <x v="2"/>
    <n v="33.6"/>
    <x v="11"/>
    <n v="80.97"/>
    <n v="74133"/>
  </r>
  <r>
    <x v="262"/>
    <x v="0"/>
    <x v="0"/>
    <x v="213"/>
    <x v="3"/>
    <n v="0.01"/>
    <n v="1"/>
    <x v="66"/>
    <x v="0"/>
    <n v="13542"/>
    <x v="2"/>
    <n v="11"/>
    <n v="0.56000000000000005"/>
    <x v="1"/>
    <x v="2"/>
    <x v="290"/>
    <x v="1"/>
    <n v="403.81"/>
    <x v="3"/>
    <n v="1884"/>
    <x v="409"/>
    <x v="70"/>
    <x v="2"/>
    <n v="64.73"/>
    <x v="45"/>
    <n v="300.98"/>
    <n v="27529"/>
  </r>
  <r>
    <x v="265"/>
    <x v="0"/>
    <x v="0"/>
    <x v="216"/>
    <x v="1"/>
    <n v="0.04"/>
    <n v="1"/>
    <x v="67"/>
    <x v="0"/>
    <n v="58434"/>
    <x v="0"/>
    <n v="42"/>
    <n v="0.44"/>
    <x v="1"/>
    <x v="6"/>
    <x v="279"/>
    <x v="5"/>
    <n v="268.32"/>
    <x v="2"/>
    <n v="8176"/>
    <x v="410"/>
    <x v="64"/>
    <x v="0"/>
    <n v="6.15"/>
    <x v="14"/>
    <n v="19.23"/>
    <n v="60441"/>
  </r>
  <r>
    <x v="266"/>
    <x v="0"/>
    <x v="0"/>
    <x v="9"/>
    <x v="2"/>
    <n v="0.03"/>
    <n v="1"/>
    <x v="67"/>
    <x v="0"/>
    <n v="52870"/>
    <x v="1"/>
    <n v="21"/>
    <n v="0.56000000000000005"/>
    <x v="0"/>
    <x v="1"/>
    <x v="330"/>
    <x v="13"/>
    <n v="-948.71"/>
    <x v="1"/>
    <n v="7411"/>
    <x v="411"/>
    <x v="69"/>
    <x v="0"/>
    <n v="49"/>
    <x v="5"/>
    <n v="3.25"/>
    <n v="84321"/>
  </r>
  <r>
    <x v="267"/>
    <x v="0"/>
    <x v="0"/>
    <x v="217"/>
    <x v="2"/>
    <n v="0.04"/>
    <n v="1"/>
    <x v="67"/>
    <x v="0"/>
    <n v="59879"/>
    <x v="1"/>
    <n v="33"/>
    <n v="0.39"/>
    <x v="2"/>
    <x v="6"/>
    <x v="331"/>
    <x v="9"/>
    <n v="368.55900000000003"/>
    <x v="3"/>
    <n v="8381"/>
    <x v="412"/>
    <x v="69"/>
    <x v="1"/>
    <n v="3.3"/>
    <x v="32"/>
    <n v="35.99"/>
    <n v="38671"/>
  </r>
  <r>
    <x v="268"/>
    <x v="0"/>
    <x v="0"/>
    <x v="218"/>
    <x v="2"/>
    <n v="0.01"/>
    <n v="1"/>
    <x v="67"/>
    <x v="0"/>
    <n v="59776"/>
    <x v="2"/>
    <n v="35"/>
    <n v="0.36"/>
    <x v="0"/>
    <x v="0"/>
    <x v="332"/>
    <x v="15"/>
    <n v="124.82"/>
    <x v="3"/>
    <n v="8361"/>
    <x v="413"/>
    <x v="71"/>
    <x v="1"/>
    <n v="1.39"/>
    <x v="45"/>
    <n v="7.64"/>
    <n v="27801"/>
  </r>
  <r>
    <x v="268"/>
    <x v="0"/>
    <x v="0"/>
    <x v="218"/>
    <x v="2"/>
    <n v="7.0000000000000007E-2"/>
    <n v="1"/>
    <x v="67"/>
    <x v="0"/>
    <n v="59776"/>
    <x v="2"/>
    <n v="33"/>
    <n v="0.36"/>
    <x v="2"/>
    <x v="4"/>
    <x v="333"/>
    <x v="7"/>
    <n v="5255.45"/>
    <x v="3"/>
    <n v="8362"/>
    <x v="414"/>
    <x v="71"/>
    <x v="2"/>
    <n v="48.26"/>
    <x v="45"/>
    <n v="400.97"/>
    <n v="27801"/>
  </r>
  <r>
    <x v="269"/>
    <x v="0"/>
    <x v="0"/>
    <x v="219"/>
    <x v="3"/>
    <n v="0.1"/>
    <n v="1"/>
    <x v="68"/>
    <x v="0"/>
    <n v="34497"/>
    <x v="4"/>
    <n v="36"/>
    <n v="0.38"/>
    <x v="0"/>
    <x v="0"/>
    <x v="334"/>
    <x v="2"/>
    <n v="-174.18"/>
    <x v="3"/>
    <n v="4846"/>
    <x v="415"/>
    <x v="69"/>
    <x v="0"/>
    <n v="7.54"/>
    <x v="12"/>
    <n v="4.9800000000000004"/>
    <n v="34609"/>
  </r>
  <r>
    <x v="269"/>
    <x v="0"/>
    <x v="0"/>
    <x v="219"/>
    <x v="3"/>
    <n v="0"/>
    <n v="1"/>
    <x v="68"/>
    <x v="0"/>
    <n v="34497"/>
    <x v="4"/>
    <n v="25"/>
    <n v="0.39"/>
    <x v="0"/>
    <x v="0"/>
    <x v="119"/>
    <x v="2"/>
    <n v="117.73"/>
    <x v="3"/>
    <n v="4847"/>
    <x v="416"/>
    <x v="68"/>
    <x v="0"/>
    <n v="8.18"/>
    <x v="12"/>
    <n v="22.84"/>
    <n v="34609"/>
  </r>
  <r>
    <x v="56"/>
    <x v="0"/>
    <x v="0"/>
    <x v="220"/>
    <x v="1"/>
    <n v="0.01"/>
    <n v="1"/>
    <x v="68"/>
    <x v="0"/>
    <n v="13632"/>
    <x v="4"/>
    <n v="6"/>
    <n v="0.52"/>
    <x v="2"/>
    <x v="0"/>
    <x v="335"/>
    <x v="7"/>
    <n v="-193.95779999999999"/>
    <x v="3"/>
    <n v="1902"/>
    <x v="417"/>
    <x v="68"/>
    <x v="1"/>
    <n v="19.989999999999998"/>
    <x v="16"/>
    <n v="99.99"/>
    <n v="22153"/>
  </r>
  <r>
    <x v="103"/>
    <x v="0"/>
    <x v="0"/>
    <x v="90"/>
    <x v="3"/>
    <n v="0.09"/>
    <n v="1"/>
    <x v="68"/>
    <x v="0"/>
    <n v="37095"/>
    <x v="2"/>
    <n v="3"/>
    <n v="0.39"/>
    <x v="2"/>
    <x v="1"/>
    <x v="51"/>
    <x v="7"/>
    <n v="-14140.7016"/>
    <x v="1"/>
    <n v="5213"/>
    <x v="418"/>
    <x v="72"/>
    <x v="0"/>
    <n v="24.49"/>
    <x v="21"/>
    <n v="6783.02"/>
    <n v="98198"/>
  </r>
  <r>
    <x v="270"/>
    <x v="0"/>
    <x v="0"/>
    <x v="221"/>
    <x v="1"/>
    <n v="0.08"/>
    <n v="1"/>
    <x v="69"/>
    <x v="0"/>
    <n v="27111"/>
    <x v="0"/>
    <n v="44"/>
    <n v="0.81"/>
    <x v="2"/>
    <x v="6"/>
    <x v="336"/>
    <x v="9"/>
    <n v="-96.337999999999994"/>
    <x v="2"/>
    <n v="3808"/>
    <x v="419"/>
    <x v="69"/>
    <x v="1"/>
    <n v="3.3"/>
    <x v="14"/>
    <n v="20.99"/>
    <n v="60016"/>
  </r>
  <r>
    <x v="271"/>
    <x v="0"/>
    <x v="0"/>
    <x v="222"/>
    <x v="2"/>
    <n v="0.06"/>
    <n v="1"/>
    <x v="69"/>
    <x v="0"/>
    <n v="2373"/>
    <x v="1"/>
    <n v="36"/>
    <n v="0.38"/>
    <x v="0"/>
    <x v="0"/>
    <x v="105"/>
    <x v="3"/>
    <n v="-46.115000000000002"/>
    <x v="2"/>
    <n v="347"/>
    <x v="420"/>
    <x v="68"/>
    <x v="0"/>
    <n v="6.19"/>
    <x v="7"/>
    <n v="8.6"/>
    <n v="68046"/>
  </r>
  <r>
    <x v="270"/>
    <x v="0"/>
    <x v="0"/>
    <x v="221"/>
    <x v="1"/>
    <n v="0"/>
    <n v="1"/>
    <x v="69"/>
    <x v="0"/>
    <n v="27111"/>
    <x v="0"/>
    <n v="18"/>
    <n v="0.71"/>
    <x v="0"/>
    <x v="0"/>
    <x v="337"/>
    <x v="0"/>
    <n v="282.18"/>
    <x v="2"/>
    <n v="3807"/>
    <x v="421"/>
    <x v="68"/>
    <x v="0"/>
    <n v="19.989999999999998"/>
    <x v="14"/>
    <n v="193.17"/>
    <n v="60016"/>
  </r>
  <r>
    <x v="270"/>
    <x v="0"/>
    <x v="0"/>
    <x v="221"/>
    <x v="1"/>
    <n v="0.06"/>
    <n v="1"/>
    <x v="69"/>
    <x v="0"/>
    <n v="27111"/>
    <x v="0"/>
    <n v="11"/>
    <n v="0.52"/>
    <x v="2"/>
    <x v="0"/>
    <x v="338"/>
    <x v="8"/>
    <n v="-127.56"/>
    <x v="2"/>
    <n v="3806"/>
    <x v="422"/>
    <x v="72"/>
    <x v="0"/>
    <n v="19.989999999999998"/>
    <x v="14"/>
    <n v="99.99"/>
    <n v="60016"/>
  </r>
  <r>
    <x v="272"/>
    <x v="0"/>
    <x v="0"/>
    <x v="223"/>
    <x v="3"/>
    <n v="0"/>
    <n v="1"/>
    <x v="70"/>
    <x v="0"/>
    <n v="25574"/>
    <x v="1"/>
    <n v="46"/>
    <n v="0.78"/>
    <x v="1"/>
    <x v="4"/>
    <x v="339"/>
    <x v="10"/>
    <n v="-1390.53"/>
    <x v="3"/>
    <n v="3586"/>
    <x v="423"/>
    <x v="68"/>
    <x v="2"/>
    <n v="57.38"/>
    <x v="8"/>
    <n v="100.98"/>
    <n v="70003"/>
  </r>
  <r>
    <x v="272"/>
    <x v="0"/>
    <x v="0"/>
    <x v="223"/>
    <x v="3"/>
    <n v="0.01"/>
    <n v="1"/>
    <x v="70"/>
    <x v="0"/>
    <n v="25574"/>
    <x v="1"/>
    <n v="31"/>
    <n v="0.71"/>
    <x v="2"/>
    <x v="6"/>
    <x v="340"/>
    <x v="8"/>
    <n v="118.82"/>
    <x v="3"/>
    <n v="3587"/>
    <x v="424"/>
    <x v="71"/>
    <x v="1"/>
    <n v="3.61"/>
    <x v="8"/>
    <n v="47.98"/>
    <n v="70003"/>
  </r>
  <r>
    <x v="273"/>
    <x v="0"/>
    <x v="0"/>
    <x v="224"/>
    <x v="0"/>
    <n v="0.05"/>
    <n v="1"/>
    <x v="70"/>
    <x v="0"/>
    <n v="33217"/>
    <x v="0"/>
    <n v="34"/>
    <n v="0.37"/>
    <x v="2"/>
    <x v="5"/>
    <x v="329"/>
    <x v="7"/>
    <n v="599.04"/>
    <x v="0"/>
    <n v="4663"/>
    <x v="425"/>
    <x v="71"/>
    <x v="0"/>
    <n v="10.17"/>
    <x v="13"/>
    <n v="51.98"/>
    <n v="14225"/>
  </r>
  <r>
    <x v="273"/>
    <x v="0"/>
    <x v="0"/>
    <x v="224"/>
    <x v="0"/>
    <n v="0.1"/>
    <n v="1"/>
    <x v="70"/>
    <x v="0"/>
    <n v="33217"/>
    <x v="0"/>
    <n v="20"/>
    <n v="0.79"/>
    <x v="2"/>
    <x v="0"/>
    <x v="54"/>
    <x v="8"/>
    <n v="-229.87"/>
    <x v="0"/>
    <n v="4662"/>
    <x v="426"/>
    <x v="71"/>
    <x v="0"/>
    <n v="4"/>
    <x v="13"/>
    <n v="73.98"/>
    <n v="14225"/>
  </r>
  <r>
    <x v="274"/>
    <x v="0"/>
    <x v="0"/>
    <x v="225"/>
    <x v="0"/>
    <n v="0.01"/>
    <n v="1"/>
    <x v="70"/>
    <x v="0"/>
    <n v="45987"/>
    <x v="1"/>
    <n v="31"/>
    <n v="0.37"/>
    <x v="0"/>
    <x v="3"/>
    <x v="341"/>
    <x v="2"/>
    <n v="37.25"/>
    <x v="0"/>
    <n v="6458"/>
    <x v="427"/>
    <x v="72"/>
    <x v="0"/>
    <n v="1.3"/>
    <x v="20"/>
    <n v="4"/>
    <n v="43302"/>
  </r>
  <r>
    <x v="175"/>
    <x v="0"/>
    <x v="0"/>
    <x v="226"/>
    <x v="0"/>
    <n v="0"/>
    <n v="1"/>
    <x v="70"/>
    <x v="0"/>
    <n v="12450"/>
    <x v="1"/>
    <n v="15"/>
    <n v="0.65"/>
    <x v="2"/>
    <x v="0"/>
    <x v="54"/>
    <x v="8"/>
    <n v="-88.61"/>
    <x v="1"/>
    <n v="1733"/>
    <x v="428"/>
    <x v="72"/>
    <x v="0"/>
    <n v="14.52"/>
    <x v="43"/>
    <n v="73.98"/>
    <n v="59715"/>
  </r>
  <r>
    <x v="275"/>
    <x v="0"/>
    <x v="0"/>
    <x v="227"/>
    <x v="0"/>
    <n v="0.01"/>
    <n v="1"/>
    <x v="70"/>
    <x v="0"/>
    <n v="14176"/>
    <x v="2"/>
    <n v="39"/>
    <n v="0.38"/>
    <x v="2"/>
    <x v="3"/>
    <x v="299"/>
    <x v="9"/>
    <n v="453.798"/>
    <x v="1"/>
    <n v="1987"/>
    <x v="429"/>
    <x v="73"/>
    <x v="0"/>
    <n v="5.99"/>
    <x v="31"/>
    <n v="35.99"/>
    <n v="83605"/>
  </r>
  <r>
    <x v="276"/>
    <x v="0"/>
    <x v="0"/>
    <x v="228"/>
    <x v="1"/>
    <n v="7.0000000000000007E-2"/>
    <n v="1"/>
    <x v="71"/>
    <x v="0"/>
    <n v="28258"/>
    <x v="3"/>
    <n v="2"/>
    <n v="0.6"/>
    <x v="2"/>
    <x v="0"/>
    <x v="342"/>
    <x v="9"/>
    <n v="-604.40599999999995"/>
    <x v="0"/>
    <n v="3959"/>
    <x v="430"/>
    <x v="71"/>
    <x v="0"/>
    <n v="2.5"/>
    <x v="20"/>
    <n v="125.99"/>
    <n v="43015"/>
  </r>
  <r>
    <x v="277"/>
    <x v="0"/>
    <x v="0"/>
    <x v="229"/>
    <x v="2"/>
    <n v="0.06"/>
    <n v="1"/>
    <x v="71"/>
    <x v="0"/>
    <n v="23398"/>
    <x v="4"/>
    <n v="19"/>
    <n v="0.37"/>
    <x v="0"/>
    <x v="0"/>
    <x v="343"/>
    <x v="2"/>
    <n v="-75.44"/>
    <x v="0"/>
    <n v="3274"/>
    <x v="431"/>
    <x v="72"/>
    <x v="0"/>
    <n v="7.37"/>
    <x v="1"/>
    <n v="6.48"/>
    <n v="21136"/>
  </r>
  <r>
    <x v="278"/>
    <x v="0"/>
    <x v="0"/>
    <x v="230"/>
    <x v="1"/>
    <n v="0.05"/>
    <n v="1"/>
    <x v="71"/>
    <x v="0"/>
    <n v="40518"/>
    <x v="3"/>
    <n v="3"/>
    <n v="0.38"/>
    <x v="0"/>
    <x v="0"/>
    <x v="344"/>
    <x v="3"/>
    <n v="-12.1555"/>
    <x v="2"/>
    <n v="5719"/>
    <x v="432"/>
    <x v="72"/>
    <x v="0"/>
    <n v="5.04"/>
    <x v="14"/>
    <n v="4.13"/>
    <n v="61554"/>
  </r>
  <r>
    <x v="279"/>
    <x v="0"/>
    <x v="0"/>
    <x v="228"/>
    <x v="1"/>
    <n v="0.03"/>
    <n v="1"/>
    <x v="71"/>
    <x v="0"/>
    <n v="28258"/>
    <x v="3"/>
    <n v="25"/>
    <n v="0.52"/>
    <x v="2"/>
    <x v="0"/>
    <x v="338"/>
    <x v="8"/>
    <n v="293.66000000000003"/>
    <x v="0"/>
    <n v="3960"/>
    <x v="433"/>
    <x v="72"/>
    <x v="0"/>
    <n v="19.989999999999998"/>
    <x v="20"/>
    <n v="99.99"/>
    <n v="43017"/>
  </r>
  <r>
    <x v="280"/>
    <x v="0"/>
    <x v="0"/>
    <x v="49"/>
    <x v="2"/>
    <n v="0.02"/>
    <n v="1"/>
    <x v="72"/>
    <x v="0"/>
    <n v="7776"/>
    <x v="4"/>
    <n v="6"/>
    <n v="0.76"/>
    <x v="1"/>
    <x v="4"/>
    <x v="115"/>
    <x v="4"/>
    <n v="-4.34"/>
    <x v="3"/>
    <n v="1053"/>
    <x v="434"/>
    <x v="72"/>
    <x v="2"/>
    <n v="29.21"/>
    <x v="27"/>
    <n v="179.29"/>
    <n v="42003"/>
  </r>
  <r>
    <x v="280"/>
    <x v="0"/>
    <x v="0"/>
    <x v="49"/>
    <x v="2"/>
    <n v="7.0000000000000007E-2"/>
    <n v="1"/>
    <x v="72"/>
    <x v="0"/>
    <n v="7776"/>
    <x v="4"/>
    <n v="36"/>
    <n v="0.57999999999999996"/>
    <x v="1"/>
    <x v="2"/>
    <x v="345"/>
    <x v="1"/>
    <n v="1769.81"/>
    <x v="3"/>
    <n v="1052"/>
    <x v="435"/>
    <x v="70"/>
    <x v="2"/>
    <n v="23.76"/>
    <x v="27"/>
    <n v="200.98"/>
    <n v="42003"/>
  </r>
  <r>
    <x v="281"/>
    <x v="0"/>
    <x v="0"/>
    <x v="231"/>
    <x v="2"/>
    <n v="0.09"/>
    <n v="1"/>
    <x v="72"/>
    <x v="0"/>
    <n v="28647"/>
    <x v="3"/>
    <n v="38"/>
    <n v="0.68"/>
    <x v="1"/>
    <x v="1"/>
    <x v="198"/>
    <x v="4"/>
    <n v="-1763.7476999999999"/>
    <x v="0"/>
    <n v="4015"/>
    <x v="436"/>
    <x v="70"/>
    <x v="1"/>
    <n v="69"/>
    <x v="13"/>
    <n v="154.13"/>
    <n v="11795"/>
  </r>
  <r>
    <x v="282"/>
    <x v="0"/>
    <x v="0"/>
    <x v="232"/>
    <x v="0"/>
    <n v="0.02"/>
    <n v="1"/>
    <x v="72"/>
    <x v="0"/>
    <n v="24193"/>
    <x v="1"/>
    <n v="24"/>
    <n v="0.4"/>
    <x v="0"/>
    <x v="0"/>
    <x v="271"/>
    <x v="2"/>
    <n v="-63.87"/>
    <x v="3"/>
    <n v="3393"/>
    <x v="437"/>
    <x v="70"/>
    <x v="0"/>
    <n v="5.17"/>
    <x v="29"/>
    <n v="4.28"/>
    <n v="37814"/>
  </r>
  <r>
    <x v="282"/>
    <x v="0"/>
    <x v="0"/>
    <x v="232"/>
    <x v="0"/>
    <n v="0.02"/>
    <n v="1"/>
    <x v="72"/>
    <x v="0"/>
    <n v="24193"/>
    <x v="1"/>
    <n v="45"/>
    <n v="0.75"/>
    <x v="1"/>
    <x v="4"/>
    <x v="346"/>
    <x v="10"/>
    <n v="-163.63"/>
    <x v="3"/>
    <n v="3392"/>
    <x v="438"/>
    <x v="74"/>
    <x v="2"/>
    <n v="55.96"/>
    <x v="29"/>
    <n v="200.98"/>
    <n v="37814"/>
  </r>
  <r>
    <x v="108"/>
    <x v="0"/>
    <x v="0"/>
    <x v="94"/>
    <x v="3"/>
    <n v="0.1"/>
    <n v="1"/>
    <x v="72"/>
    <x v="0"/>
    <n v="46241"/>
    <x v="1"/>
    <n v="34"/>
    <n v="0.63"/>
    <x v="1"/>
    <x v="5"/>
    <x v="267"/>
    <x v="5"/>
    <n v="356.48"/>
    <x v="3"/>
    <n v="6493"/>
    <x v="439"/>
    <x v="74"/>
    <x v="0"/>
    <n v="10.84"/>
    <x v="12"/>
    <n v="62.18"/>
    <n v="33458"/>
  </r>
  <r>
    <x v="282"/>
    <x v="0"/>
    <x v="0"/>
    <x v="232"/>
    <x v="0"/>
    <n v="0.04"/>
    <n v="1"/>
    <x v="72"/>
    <x v="0"/>
    <n v="24193"/>
    <x v="1"/>
    <n v="19"/>
    <n v="0.85"/>
    <x v="2"/>
    <x v="3"/>
    <x v="347"/>
    <x v="9"/>
    <n v="-175.17500000000001"/>
    <x v="3"/>
    <n v="3394"/>
    <x v="440"/>
    <x v="74"/>
    <x v="0"/>
    <n v="0.99"/>
    <x v="29"/>
    <n v="85.99"/>
    <n v="37814"/>
  </r>
  <r>
    <x v="283"/>
    <x v="0"/>
    <x v="0"/>
    <x v="125"/>
    <x v="2"/>
    <n v="0.04"/>
    <n v="1"/>
    <x v="73"/>
    <x v="0"/>
    <n v="1952"/>
    <x v="0"/>
    <n v="24"/>
    <n v="0.76"/>
    <x v="1"/>
    <x v="4"/>
    <x v="324"/>
    <x v="4"/>
    <n v="-715.77820599999995"/>
    <x v="0"/>
    <n v="281"/>
    <x v="441"/>
    <x v="70"/>
    <x v="2"/>
    <n v="54.12"/>
    <x v="20"/>
    <n v="296.18"/>
    <n v="44708"/>
  </r>
  <r>
    <x v="284"/>
    <x v="0"/>
    <x v="0"/>
    <x v="233"/>
    <x v="0"/>
    <n v="0.08"/>
    <n v="1"/>
    <x v="73"/>
    <x v="0"/>
    <n v="26855"/>
    <x v="0"/>
    <n v="13"/>
    <n v="0.44"/>
    <x v="1"/>
    <x v="6"/>
    <x v="348"/>
    <x v="5"/>
    <n v="230.02"/>
    <x v="2"/>
    <n v="3761"/>
    <x v="442"/>
    <x v="74"/>
    <x v="0"/>
    <n v="3.92"/>
    <x v="9"/>
    <n v="30.93"/>
    <n v="75061"/>
  </r>
  <r>
    <x v="285"/>
    <x v="0"/>
    <x v="0"/>
    <x v="234"/>
    <x v="2"/>
    <n v="0.01"/>
    <n v="1"/>
    <x v="73"/>
    <x v="0"/>
    <n v="28480"/>
    <x v="4"/>
    <n v="17"/>
    <n v="0.56000000000000005"/>
    <x v="0"/>
    <x v="3"/>
    <x v="55"/>
    <x v="6"/>
    <n v="-1.56"/>
    <x v="2"/>
    <n v="3988"/>
    <x v="443"/>
    <x v="74"/>
    <x v="0"/>
    <n v="0.7"/>
    <x v="3"/>
    <n v="1.76"/>
    <n v="55803"/>
  </r>
  <r>
    <x v="286"/>
    <x v="0"/>
    <x v="0"/>
    <x v="235"/>
    <x v="3"/>
    <n v="0.1"/>
    <n v="1"/>
    <x v="73"/>
    <x v="0"/>
    <n v="11585"/>
    <x v="4"/>
    <n v="17"/>
    <n v="0.79"/>
    <x v="2"/>
    <x v="0"/>
    <x v="349"/>
    <x v="8"/>
    <n v="-99.55"/>
    <x v="0"/>
    <n v="1600"/>
    <x v="444"/>
    <x v="74"/>
    <x v="0"/>
    <n v="4"/>
    <x v="19"/>
    <n v="17.98"/>
    <n v="4240"/>
  </r>
  <r>
    <x v="287"/>
    <x v="0"/>
    <x v="0"/>
    <x v="235"/>
    <x v="3"/>
    <n v="0.09"/>
    <n v="1"/>
    <x v="73"/>
    <x v="0"/>
    <n v="11585"/>
    <x v="4"/>
    <n v="2"/>
    <n v="0.55000000000000004"/>
    <x v="2"/>
    <x v="0"/>
    <x v="350"/>
    <x v="9"/>
    <n v="-605.37400000000002"/>
    <x v="0"/>
    <n v="1601"/>
    <x v="445"/>
    <x v="74"/>
    <x v="0"/>
    <n v="8.99"/>
    <x v="15"/>
    <n v="125.99"/>
    <n v="6614"/>
  </r>
  <r>
    <x v="288"/>
    <x v="0"/>
    <x v="0"/>
    <x v="236"/>
    <x v="1"/>
    <n v="0.03"/>
    <n v="1"/>
    <x v="73"/>
    <x v="0"/>
    <n v="53573"/>
    <x v="1"/>
    <n v="6"/>
    <n v="0.46"/>
    <x v="1"/>
    <x v="3"/>
    <x v="351"/>
    <x v="5"/>
    <n v="51.14"/>
    <x v="1"/>
    <n v="7507"/>
    <x v="446"/>
    <x v="75"/>
    <x v="0"/>
    <n v="5.3"/>
    <x v="18"/>
    <n v="14.2"/>
    <n v="89502"/>
  </r>
  <r>
    <x v="202"/>
    <x v="0"/>
    <x v="0"/>
    <x v="237"/>
    <x v="0"/>
    <n v="0.08"/>
    <n v="1"/>
    <x v="74"/>
    <x v="0"/>
    <n v="57476"/>
    <x v="0"/>
    <n v="20"/>
    <n v="0.41"/>
    <x v="0"/>
    <x v="2"/>
    <x v="352"/>
    <x v="13"/>
    <n v="-550.42999999999995"/>
    <x v="1"/>
    <n v="8048"/>
    <x v="447"/>
    <x v="75"/>
    <x v="2"/>
    <n v="60"/>
    <x v="2"/>
    <n v="68.81"/>
    <n v="92236"/>
  </r>
  <r>
    <x v="289"/>
    <x v="0"/>
    <x v="0"/>
    <x v="238"/>
    <x v="2"/>
    <n v="0.1"/>
    <n v="1"/>
    <x v="74"/>
    <x v="0"/>
    <n v="36807"/>
    <x v="4"/>
    <n v="14"/>
    <n v="0.38"/>
    <x v="0"/>
    <x v="0"/>
    <x v="353"/>
    <x v="15"/>
    <n v="78.45"/>
    <x v="2"/>
    <n v="5176"/>
    <x v="448"/>
    <x v="75"/>
    <x v="0"/>
    <n v="1.39"/>
    <x v="11"/>
    <n v="15.57"/>
    <n v="73064"/>
  </r>
  <r>
    <x v="290"/>
    <x v="0"/>
    <x v="0"/>
    <x v="239"/>
    <x v="2"/>
    <n v="7.0000000000000007E-2"/>
    <n v="1"/>
    <x v="74"/>
    <x v="0"/>
    <n v="9383"/>
    <x v="1"/>
    <n v="11"/>
    <n v="0.42"/>
    <x v="1"/>
    <x v="3"/>
    <x v="354"/>
    <x v="5"/>
    <n v="18.53"/>
    <x v="3"/>
    <n v="1287"/>
    <x v="449"/>
    <x v="76"/>
    <x v="0"/>
    <n v="4"/>
    <x v="42"/>
    <n v="7.59"/>
    <n v="30062"/>
  </r>
  <r>
    <x v="202"/>
    <x v="0"/>
    <x v="0"/>
    <x v="237"/>
    <x v="0"/>
    <n v="0.04"/>
    <n v="1"/>
    <x v="74"/>
    <x v="0"/>
    <n v="57476"/>
    <x v="0"/>
    <n v="17"/>
    <n v="0.59"/>
    <x v="0"/>
    <x v="6"/>
    <x v="355"/>
    <x v="6"/>
    <n v="-52.12"/>
    <x v="1"/>
    <n v="8049"/>
    <x v="450"/>
    <x v="76"/>
    <x v="0"/>
    <n v="8.99"/>
    <x v="2"/>
    <n v="21.38"/>
    <n v="92236"/>
  </r>
  <r>
    <x v="291"/>
    <x v="0"/>
    <x v="0"/>
    <x v="132"/>
    <x v="1"/>
    <n v="0.1"/>
    <n v="1"/>
    <x v="75"/>
    <x v="0"/>
    <n v="9733"/>
    <x v="1"/>
    <n v="39"/>
    <n v="0.4"/>
    <x v="0"/>
    <x v="0"/>
    <x v="173"/>
    <x v="2"/>
    <n v="-90.26"/>
    <x v="0"/>
    <n v="1333"/>
    <x v="451"/>
    <x v="75"/>
    <x v="0"/>
    <n v="5.35"/>
    <x v="1"/>
    <n v="5.98"/>
    <n v="20746"/>
  </r>
  <r>
    <x v="292"/>
    <x v="0"/>
    <x v="0"/>
    <x v="240"/>
    <x v="1"/>
    <n v="0.01"/>
    <n v="1"/>
    <x v="75"/>
    <x v="0"/>
    <n v="6498"/>
    <x v="4"/>
    <n v="38"/>
    <n v="0.77"/>
    <x v="2"/>
    <x v="6"/>
    <x v="356"/>
    <x v="8"/>
    <n v="-40.76"/>
    <x v="0"/>
    <n v="901"/>
    <x v="452"/>
    <x v="76"/>
    <x v="1"/>
    <n v="2.83"/>
    <x v="41"/>
    <n v="8.1199999999999992"/>
    <n v="26101"/>
  </r>
  <r>
    <x v="293"/>
    <x v="0"/>
    <x v="0"/>
    <x v="241"/>
    <x v="1"/>
    <n v="0.04"/>
    <n v="1"/>
    <x v="75"/>
    <x v="0"/>
    <n v="39906"/>
    <x v="4"/>
    <n v="25"/>
    <n v="0.39"/>
    <x v="0"/>
    <x v="3"/>
    <x v="357"/>
    <x v="2"/>
    <n v="15.25"/>
    <x v="2"/>
    <n v="5640"/>
    <x v="453"/>
    <x v="73"/>
    <x v="0"/>
    <n v="1.0900000000000001"/>
    <x v="23"/>
    <n v="3.38"/>
    <n v="53151"/>
  </r>
  <r>
    <x v="294"/>
    <x v="0"/>
    <x v="0"/>
    <x v="242"/>
    <x v="2"/>
    <n v="0.01"/>
    <n v="1"/>
    <x v="76"/>
    <x v="0"/>
    <n v="15170"/>
    <x v="3"/>
    <n v="19"/>
    <n v="0.57999999999999996"/>
    <x v="2"/>
    <x v="5"/>
    <x v="358"/>
    <x v="9"/>
    <n v="-9.1080000000000005"/>
    <x v="2"/>
    <n v="2127"/>
    <x v="454"/>
    <x v="76"/>
    <x v="0"/>
    <n v="4.8099999999999996"/>
    <x v="23"/>
    <n v="20.99"/>
    <n v="54481"/>
  </r>
  <r>
    <x v="165"/>
    <x v="0"/>
    <x v="0"/>
    <x v="137"/>
    <x v="2"/>
    <n v="0.01"/>
    <n v="1"/>
    <x v="76"/>
    <x v="0"/>
    <n v="23751"/>
    <x v="4"/>
    <n v="44"/>
    <n v="0.62"/>
    <x v="1"/>
    <x v="4"/>
    <x v="359"/>
    <x v="10"/>
    <n v="1049.03"/>
    <x v="1"/>
    <n v="3323"/>
    <x v="455"/>
    <x v="73"/>
    <x v="2"/>
    <n v="64.66"/>
    <x v="40"/>
    <n v="220.98"/>
    <n v="85224"/>
  </r>
  <r>
    <x v="295"/>
    <x v="0"/>
    <x v="0"/>
    <x v="243"/>
    <x v="0"/>
    <n v="0.01"/>
    <n v="1"/>
    <x v="76"/>
    <x v="0"/>
    <n v="31941"/>
    <x v="4"/>
    <n v="32"/>
    <n v="0.52"/>
    <x v="0"/>
    <x v="5"/>
    <x v="191"/>
    <x v="13"/>
    <n v="650.73"/>
    <x v="2"/>
    <n v="4488"/>
    <x v="456"/>
    <x v="73"/>
    <x v="1"/>
    <n v="13.99"/>
    <x v="10"/>
    <n v="78.650000000000006"/>
    <n v="52732"/>
  </r>
  <r>
    <x v="296"/>
    <x v="0"/>
    <x v="0"/>
    <x v="244"/>
    <x v="0"/>
    <n v="0.08"/>
    <n v="1"/>
    <x v="76"/>
    <x v="0"/>
    <n v="9894"/>
    <x v="0"/>
    <n v="16"/>
    <n v="0.64"/>
    <x v="1"/>
    <x v="2"/>
    <x v="29"/>
    <x v="1"/>
    <n v="103.83"/>
    <x v="0"/>
    <n v="1358"/>
    <x v="457"/>
    <x v="77"/>
    <x v="2"/>
    <n v="58.92"/>
    <x v="28"/>
    <n v="355.98"/>
    <n v="1776"/>
  </r>
  <r>
    <x v="193"/>
    <x v="0"/>
    <x v="0"/>
    <x v="245"/>
    <x v="1"/>
    <n v="0.05"/>
    <n v="1"/>
    <x v="76"/>
    <x v="0"/>
    <n v="53920"/>
    <x v="3"/>
    <n v="18"/>
    <n v="0.78"/>
    <x v="0"/>
    <x v="2"/>
    <x v="286"/>
    <x v="0"/>
    <n v="-815.79"/>
    <x v="1"/>
    <n v="7543"/>
    <x v="458"/>
    <x v="77"/>
    <x v="2"/>
    <n v="53.03"/>
    <x v="40"/>
    <n v="20.98"/>
    <n v="85335"/>
  </r>
  <r>
    <x v="32"/>
    <x v="0"/>
    <x v="0"/>
    <x v="246"/>
    <x v="2"/>
    <n v="0.05"/>
    <n v="1"/>
    <x v="76"/>
    <x v="0"/>
    <n v="19299"/>
    <x v="1"/>
    <n v="10"/>
    <n v="0.36"/>
    <x v="0"/>
    <x v="0"/>
    <x v="360"/>
    <x v="12"/>
    <n v="8.1"/>
    <x v="1"/>
    <n v="2668"/>
    <x v="459"/>
    <x v="77"/>
    <x v="0"/>
    <n v="0.5"/>
    <x v="2"/>
    <n v="2.88"/>
    <n v="93727"/>
  </r>
  <r>
    <x v="297"/>
    <x v="0"/>
    <x v="0"/>
    <x v="247"/>
    <x v="1"/>
    <n v="0.1"/>
    <n v="1"/>
    <x v="76"/>
    <x v="0"/>
    <n v="43140"/>
    <x v="3"/>
    <n v="23"/>
    <n v="0.36"/>
    <x v="0"/>
    <x v="0"/>
    <x v="361"/>
    <x v="2"/>
    <n v="-49.53"/>
    <x v="2"/>
    <n v="6091"/>
    <x v="460"/>
    <x v="77"/>
    <x v="0"/>
    <n v="5.14"/>
    <x v="24"/>
    <n v="5.98"/>
    <n v="48310"/>
  </r>
  <r>
    <x v="295"/>
    <x v="0"/>
    <x v="0"/>
    <x v="243"/>
    <x v="0"/>
    <n v="7.0000000000000007E-2"/>
    <n v="1"/>
    <x v="76"/>
    <x v="0"/>
    <n v="31941"/>
    <x v="4"/>
    <n v="7"/>
    <n v="0.36"/>
    <x v="0"/>
    <x v="0"/>
    <x v="240"/>
    <x v="2"/>
    <n v="-43.5"/>
    <x v="2"/>
    <n v="4489"/>
    <x v="461"/>
    <x v="77"/>
    <x v="0"/>
    <n v="9.68"/>
    <x v="10"/>
    <n v="6.48"/>
    <n v="52732"/>
  </r>
  <r>
    <x v="298"/>
    <x v="0"/>
    <x v="0"/>
    <x v="248"/>
    <x v="2"/>
    <n v="0.06"/>
    <n v="1"/>
    <x v="77"/>
    <x v="0"/>
    <n v="23429"/>
    <x v="3"/>
    <n v="28"/>
    <n v="0.39"/>
    <x v="0"/>
    <x v="0"/>
    <x v="362"/>
    <x v="3"/>
    <n v="-82.822999999999993"/>
    <x v="0"/>
    <n v="3281"/>
    <x v="462"/>
    <x v="73"/>
    <x v="0"/>
    <n v="5.63"/>
    <x v="0"/>
    <n v="5.34"/>
    <n v="19026"/>
  </r>
  <r>
    <x v="299"/>
    <x v="0"/>
    <x v="0"/>
    <x v="249"/>
    <x v="1"/>
    <n v="0.1"/>
    <n v="1"/>
    <x v="77"/>
    <x v="0"/>
    <n v="49216"/>
    <x v="0"/>
    <n v="11"/>
    <n v="0.39"/>
    <x v="0"/>
    <x v="0"/>
    <x v="363"/>
    <x v="3"/>
    <n v="-45.816000000000003"/>
    <x v="2"/>
    <n v="6899"/>
    <x v="463"/>
    <x v="73"/>
    <x v="0"/>
    <n v="12.98"/>
    <x v="36"/>
    <n v="24.92"/>
    <n v="46321"/>
  </r>
  <r>
    <x v="300"/>
    <x v="0"/>
    <x v="0"/>
    <x v="249"/>
    <x v="1"/>
    <n v="0.01"/>
    <n v="1"/>
    <x v="77"/>
    <x v="0"/>
    <n v="49216"/>
    <x v="0"/>
    <n v="28"/>
    <n v="0.56000000000000005"/>
    <x v="0"/>
    <x v="3"/>
    <x v="46"/>
    <x v="6"/>
    <n v="-72.44"/>
    <x v="2"/>
    <n v="6898"/>
    <x v="464"/>
    <x v="73"/>
    <x v="0"/>
    <n v="3.97"/>
    <x v="9"/>
    <n v="3.28"/>
    <n v="77489"/>
  </r>
  <r>
    <x v="299"/>
    <x v="0"/>
    <x v="0"/>
    <x v="249"/>
    <x v="1"/>
    <n v="0.06"/>
    <n v="1"/>
    <x v="77"/>
    <x v="0"/>
    <n v="49216"/>
    <x v="0"/>
    <n v="9"/>
    <n v="0.56000000000000005"/>
    <x v="2"/>
    <x v="2"/>
    <x v="364"/>
    <x v="7"/>
    <n v="-172.47749999999999"/>
    <x v="2"/>
    <n v="6900"/>
    <x v="465"/>
    <x v="73"/>
    <x v="2"/>
    <n v="28.06"/>
    <x v="36"/>
    <n v="270.97000000000003"/>
    <n v="46321"/>
  </r>
  <r>
    <x v="301"/>
    <x v="0"/>
    <x v="0"/>
    <x v="175"/>
    <x v="3"/>
    <n v="7.0000000000000007E-2"/>
    <n v="1"/>
    <x v="77"/>
    <x v="0"/>
    <n v="16676"/>
    <x v="0"/>
    <n v="39"/>
    <n v="0.56000000000000005"/>
    <x v="2"/>
    <x v="5"/>
    <x v="365"/>
    <x v="9"/>
    <n v="-12.077999999999999"/>
    <x v="0"/>
    <n v="2314"/>
    <x v="466"/>
    <x v="73"/>
    <x v="0"/>
    <n v="8.59"/>
    <x v="20"/>
    <n v="28.99"/>
    <n v="44039"/>
  </r>
  <r>
    <x v="299"/>
    <x v="0"/>
    <x v="0"/>
    <x v="249"/>
    <x v="1"/>
    <n v="0"/>
    <n v="1"/>
    <x v="77"/>
    <x v="0"/>
    <n v="49216"/>
    <x v="0"/>
    <n v="29"/>
    <n v="0.38"/>
    <x v="0"/>
    <x v="0"/>
    <x v="366"/>
    <x v="2"/>
    <n v="30.63"/>
    <x v="2"/>
    <n v="6901"/>
    <x v="467"/>
    <x v="77"/>
    <x v="1"/>
    <n v="6.35"/>
    <x v="36"/>
    <n v="12.28"/>
    <n v="46321"/>
  </r>
  <r>
    <x v="298"/>
    <x v="0"/>
    <x v="0"/>
    <x v="248"/>
    <x v="2"/>
    <n v="7.0000000000000007E-2"/>
    <n v="1"/>
    <x v="77"/>
    <x v="0"/>
    <n v="23429"/>
    <x v="3"/>
    <n v="19"/>
    <n v="0.56000000000000005"/>
    <x v="2"/>
    <x v="0"/>
    <x v="367"/>
    <x v="9"/>
    <n v="107.08199999999999"/>
    <x v="0"/>
    <n v="3282"/>
    <x v="468"/>
    <x v="78"/>
    <x v="1"/>
    <n v="5.26"/>
    <x v="0"/>
    <n v="65.989999999999995"/>
    <n v="19026"/>
  </r>
  <r>
    <x v="302"/>
    <x v="0"/>
    <x v="0"/>
    <x v="250"/>
    <x v="2"/>
    <n v="0.01"/>
    <n v="1"/>
    <x v="78"/>
    <x v="0"/>
    <n v="6116"/>
    <x v="4"/>
    <n v="7"/>
    <n v="0.68"/>
    <x v="2"/>
    <x v="0"/>
    <x v="368"/>
    <x v="8"/>
    <n v="-72.23"/>
    <x v="0"/>
    <n v="852"/>
    <x v="469"/>
    <x v="77"/>
    <x v="0"/>
    <n v="4"/>
    <x v="28"/>
    <n v="19.98"/>
    <n v="1007"/>
  </r>
  <r>
    <x v="303"/>
    <x v="0"/>
    <x v="0"/>
    <x v="251"/>
    <x v="1"/>
    <n v="0.06"/>
    <n v="1"/>
    <x v="78"/>
    <x v="0"/>
    <n v="38084"/>
    <x v="1"/>
    <n v="33"/>
    <n v="0.48"/>
    <x v="1"/>
    <x v="6"/>
    <x v="369"/>
    <x v="5"/>
    <n v="65.63"/>
    <x v="2"/>
    <n v="5360"/>
    <x v="470"/>
    <x v="79"/>
    <x v="0"/>
    <n v="4.9800000000000004"/>
    <x v="23"/>
    <n v="12.64"/>
    <n v="53095"/>
  </r>
  <r>
    <x v="304"/>
    <x v="0"/>
    <x v="0"/>
    <x v="250"/>
    <x v="2"/>
    <n v="0.04"/>
    <n v="1"/>
    <x v="78"/>
    <x v="0"/>
    <n v="6116"/>
    <x v="4"/>
    <n v="6"/>
    <n v="0.81"/>
    <x v="0"/>
    <x v="5"/>
    <x v="370"/>
    <x v="16"/>
    <n v="-1759.58"/>
    <x v="2"/>
    <n v="853"/>
    <x v="471"/>
    <x v="79"/>
    <x v="0"/>
    <n v="24.49"/>
    <x v="14"/>
    <n v="1637.53"/>
    <n v="60130"/>
  </r>
  <r>
    <x v="305"/>
    <x v="0"/>
    <x v="0"/>
    <x v="45"/>
    <x v="2"/>
    <n v="0.06"/>
    <n v="1"/>
    <x v="78"/>
    <x v="0"/>
    <n v="2530"/>
    <x v="4"/>
    <n v="9"/>
    <n v="0.39"/>
    <x v="0"/>
    <x v="0"/>
    <x v="371"/>
    <x v="12"/>
    <n v="4.58"/>
    <x v="2"/>
    <n v="361"/>
    <x v="472"/>
    <x v="79"/>
    <x v="0"/>
    <n v="0.5"/>
    <x v="10"/>
    <n v="2.61"/>
    <n v="50158"/>
  </r>
  <r>
    <x v="306"/>
    <x v="0"/>
    <x v="0"/>
    <x v="251"/>
    <x v="1"/>
    <n v="0.02"/>
    <n v="1"/>
    <x v="78"/>
    <x v="0"/>
    <n v="38084"/>
    <x v="1"/>
    <n v="11"/>
    <n v="0.4"/>
    <x v="0"/>
    <x v="3"/>
    <x v="5"/>
    <x v="2"/>
    <n v="18.41"/>
    <x v="2"/>
    <n v="5359"/>
    <x v="473"/>
    <x v="79"/>
    <x v="0"/>
    <n v="2.15"/>
    <x v="23"/>
    <n v="9.11"/>
    <n v="53214"/>
  </r>
  <r>
    <x v="307"/>
    <x v="0"/>
    <x v="0"/>
    <x v="163"/>
    <x v="3"/>
    <n v="0.06"/>
    <n v="1"/>
    <x v="78"/>
    <x v="0"/>
    <n v="11077"/>
    <x v="2"/>
    <n v="30"/>
    <n v="0.72"/>
    <x v="1"/>
    <x v="4"/>
    <x v="372"/>
    <x v="10"/>
    <n v="-229.68"/>
    <x v="1"/>
    <n v="1539"/>
    <x v="474"/>
    <x v="80"/>
    <x v="2"/>
    <n v="35.020000000000003"/>
    <x v="2"/>
    <n v="160.97999999999999"/>
    <n v="95051"/>
  </r>
  <r>
    <x v="42"/>
    <x v="0"/>
    <x v="0"/>
    <x v="252"/>
    <x v="3"/>
    <n v="0.08"/>
    <n v="1"/>
    <x v="79"/>
    <x v="0"/>
    <n v="29766"/>
    <x v="4"/>
    <n v="40"/>
    <n v="0.56000000000000005"/>
    <x v="2"/>
    <x v="0"/>
    <x v="237"/>
    <x v="9"/>
    <n v="1623.6990000000001"/>
    <x v="3"/>
    <n v="4191"/>
    <x v="475"/>
    <x v="78"/>
    <x v="0"/>
    <n v="8.99"/>
    <x v="4"/>
    <n v="205.99"/>
    <n v="35756"/>
  </r>
  <r>
    <x v="190"/>
    <x v="0"/>
    <x v="0"/>
    <x v="91"/>
    <x v="1"/>
    <n v="0.03"/>
    <n v="1"/>
    <x v="79"/>
    <x v="0"/>
    <n v="26470"/>
    <x v="0"/>
    <n v="41"/>
    <n v="0.35"/>
    <x v="0"/>
    <x v="0"/>
    <x v="184"/>
    <x v="3"/>
    <n v="8822.2775000000001"/>
    <x v="0"/>
    <n v="3710"/>
    <x v="476"/>
    <x v="79"/>
    <x v="0"/>
    <n v="19.989999999999998"/>
    <x v="20"/>
    <n v="420.98"/>
    <n v="43081"/>
  </r>
  <r>
    <x v="308"/>
    <x v="0"/>
    <x v="0"/>
    <x v="253"/>
    <x v="1"/>
    <n v="0.09"/>
    <n v="1"/>
    <x v="79"/>
    <x v="0"/>
    <n v="13825"/>
    <x v="0"/>
    <n v="30"/>
    <n v="0.37"/>
    <x v="0"/>
    <x v="0"/>
    <x v="373"/>
    <x v="2"/>
    <n v="-88.6"/>
    <x v="1"/>
    <n v="1933"/>
    <x v="477"/>
    <x v="79"/>
    <x v="0"/>
    <n v="6.35"/>
    <x v="21"/>
    <n v="6.48"/>
    <n v="98408"/>
  </r>
  <r>
    <x v="42"/>
    <x v="0"/>
    <x v="0"/>
    <x v="252"/>
    <x v="3"/>
    <n v="0"/>
    <n v="1"/>
    <x v="79"/>
    <x v="0"/>
    <n v="29766"/>
    <x v="4"/>
    <n v="13"/>
    <n v="0.39"/>
    <x v="2"/>
    <x v="1"/>
    <x v="51"/>
    <x v="7"/>
    <n v="27220.69"/>
    <x v="3"/>
    <n v="4190"/>
    <x v="478"/>
    <x v="79"/>
    <x v="0"/>
    <n v="24.49"/>
    <x v="4"/>
    <n v="6783.02"/>
    <n v="35756"/>
  </r>
  <r>
    <x v="309"/>
    <x v="0"/>
    <x v="0"/>
    <x v="254"/>
    <x v="1"/>
    <n v="0.02"/>
    <n v="1"/>
    <x v="79"/>
    <x v="0"/>
    <n v="7719"/>
    <x v="2"/>
    <n v="37"/>
    <n v="0.59"/>
    <x v="0"/>
    <x v="0"/>
    <x v="374"/>
    <x v="0"/>
    <n v="34.520000000000003"/>
    <x v="1"/>
    <n v="1047"/>
    <x v="479"/>
    <x v="81"/>
    <x v="0"/>
    <n v="4.51"/>
    <x v="21"/>
    <n v="13.48"/>
    <n v="98273"/>
  </r>
  <r>
    <x v="310"/>
    <x v="0"/>
    <x v="0"/>
    <x v="255"/>
    <x v="3"/>
    <n v="0.02"/>
    <n v="1"/>
    <x v="79"/>
    <x v="0"/>
    <n v="35744"/>
    <x v="1"/>
    <n v="44"/>
    <n v="0.68"/>
    <x v="2"/>
    <x v="0"/>
    <x v="375"/>
    <x v="8"/>
    <n v="401.85"/>
    <x v="1"/>
    <n v="5010"/>
    <x v="480"/>
    <x v="81"/>
    <x v="0"/>
    <n v="6.55"/>
    <x v="21"/>
    <n v="55.94"/>
    <n v="98037"/>
  </r>
  <r>
    <x v="4"/>
    <x v="0"/>
    <x v="0"/>
    <x v="4"/>
    <x v="3"/>
    <n v="0.05"/>
    <n v="1"/>
    <x v="80"/>
    <x v="0"/>
    <n v="8257"/>
    <x v="2"/>
    <n v="5"/>
    <n v="0.56999999999999995"/>
    <x v="2"/>
    <x v="2"/>
    <x v="376"/>
    <x v="7"/>
    <n v="-2561.3235"/>
    <x v="2"/>
    <n v="1127"/>
    <x v="481"/>
    <x v="79"/>
    <x v="2"/>
    <n v="29.7"/>
    <x v="3"/>
    <n v="1500.97"/>
    <n v="55372"/>
  </r>
  <r>
    <x v="166"/>
    <x v="0"/>
    <x v="0"/>
    <x v="256"/>
    <x v="0"/>
    <n v="0.08"/>
    <n v="1"/>
    <x v="80"/>
    <x v="0"/>
    <n v="48900"/>
    <x v="1"/>
    <n v="42"/>
    <n v="0.81"/>
    <x v="0"/>
    <x v="0"/>
    <x v="377"/>
    <x v="0"/>
    <n v="-99.26"/>
    <x v="3"/>
    <n v="6863"/>
    <x v="482"/>
    <x v="81"/>
    <x v="0"/>
    <n v="4.53"/>
    <x v="32"/>
    <n v="15.14"/>
    <n v="38701"/>
  </r>
  <r>
    <x v="311"/>
    <x v="0"/>
    <x v="0"/>
    <x v="257"/>
    <x v="2"/>
    <n v="0.01"/>
    <n v="1"/>
    <x v="80"/>
    <x v="0"/>
    <n v="55776"/>
    <x v="1"/>
    <n v="32"/>
    <n v="0.56000000000000005"/>
    <x v="2"/>
    <x v="2"/>
    <x v="33"/>
    <x v="7"/>
    <n v="1096.6400000000001"/>
    <x v="2"/>
    <n v="7795"/>
    <x v="483"/>
    <x v="81"/>
    <x v="2"/>
    <n v="17.850000000000001"/>
    <x v="9"/>
    <n v="145.44999999999999"/>
    <n v="76028"/>
  </r>
  <r>
    <x v="312"/>
    <x v="0"/>
    <x v="0"/>
    <x v="258"/>
    <x v="2"/>
    <n v="0.1"/>
    <n v="1"/>
    <x v="80"/>
    <x v="0"/>
    <n v="39301"/>
    <x v="4"/>
    <n v="16"/>
    <n v="0.79"/>
    <x v="2"/>
    <x v="0"/>
    <x v="378"/>
    <x v="8"/>
    <n v="-521.09"/>
    <x v="2"/>
    <n v="5551"/>
    <x v="484"/>
    <x v="81"/>
    <x v="1"/>
    <n v="4"/>
    <x v="38"/>
    <n v="152.47999999999999"/>
    <n v="66801"/>
  </r>
  <r>
    <x v="6"/>
    <x v="0"/>
    <x v="0"/>
    <x v="258"/>
    <x v="2"/>
    <n v="0.08"/>
    <n v="1"/>
    <x v="80"/>
    <x v="0"/>
    <n v="39301"/>
    <x v="4"/>
    <n v="4"/>
    <n v="0.57999999999999996"/>
    <x v="0"/>
    <x v="6"/>
    <x v="159"/>
    <x v="16"/>
    <n v="-29.49"/>
    <x v="1"/>
    <n v="5550"/>
    <x v="485"/>
    <x v="80"/>
    <x v="0"/>
    <n v="8.3699999999999992"/>
    <x v="5"/>
    <n v="6.84"/>
    <n v="84020"/>
  </r>
  <r>
    <x v="313"/>
    <x v="0"/>
    <x v="0"/>
    <x v="259"/>
    <x v="1"/>
    <n v="0"/>
    <n v="1"/>
    <x v="80"/>
    <x v="0"/>
    <n v="7136"/>
    <x v="0"/>
    <n v="9"/>
    <n v="0.36"/>
    <x v="0"/>
    <x v="0"/>
    <x v="210"/>
    <x v="12"/>
    <n v="17.05"/>
    <x v="2"/>
    <n v="990"/>
    <x v="486"/>
    <x v="80"/>
    <x v="0"/>
    <n v="0.5"/>
    <x v="10"/>
    <n v="4.91"/>
    <n v="51503"/>
  </r>
  <r>
    <x v="166"/>
    <x v="0"/>
    <x v="0"/>
    <x v="256"/>
    <x v="0"/>
    <n v="0.03"/>
    <n v="1"/>
    <x v="80"/>
    <x v="0"/>
    <n v="48900"/>
    <x v="1"/>
    <n v="27"/>
    <n v="0.38"/>
    <x v="0"/>
    <x v="0"/>
    <x v="366"/>
    <x v="2"/>
    <n v="15.61"/>
    <x v="3"/>
    <n v="6862"/>
    <x v="487"/>
    <x v="80"/>
    <x v="0"/>
    <n v="6.35"/>
    <x v="32"/>
    <n v="12.28"/>
    <n v="38701"/>
  </r>
  <r>
    <x v="314"/>
    <x v="0"/>
    <x v="0"/>
    <x v="260"/>
    <x v="3"/>
    <n v="0.09"/>
    <n v="1"/>
    <x v="80"/>
    <x v="0"/>
    <n v="13252"/>
    <x v="1"/>
    <n v="39"/>
    <n v="0.37"/>
    <x v="2"/>
    <x v="0"/>
    <x v="379"/>
    <x v="8"/>
    <n v="154.65"/>
    <x v="0"/>
    <n v="1841"/>
    <x v="488"/>
    <x v="80"/>
    <x v="0"/>
    <n v="4"/>
    <x v="13"/>
    <n v="15.98"/>
    <n v="10562"/>
  </r>
  <r>
    <x v="313"/>
    <x v="0"/>
    <x v="0"/>
    <x v="259"/>
    <x v="1"/>
    <n v="7.0000000000000007E-2"/>
    <n v="1"/>
    <x v="80"/>
    <x v="0"/>
    <n v="7136"/>
    <x v="0"/>
    <n v="17"/>
    <n v="0.54"/>
    <x v="2"/>
    <x v="6"/>
    <x v="276"/>
    <x v="8"/>
    <n v="88.72"/>
    <x v="2"/>
    <n v="989"/>
    <x v="489"/>
    <x v="80"/>
    <x v="0"/>
    <n v="1.99"/>
    <x v="10"/>
    <n v="39.479999999999997"/>
    <n v="51503"/>
  </r>
  <r>
    <x v="314"/>
    <x v="0"/>
    <x v="0"/>
    <x v="260"/>
    <x v="3"/>
    <n v="0.03"/>
    <n v="1"/>
    <x v="80"/>
    <x v="0"/>
    <n v="13252"/>
    <x v="1"/>
    <n v="44"/>
    <n v="0.62"/>
    <x v="1"/>
    <x v="2"/>
    <x v="187"/>
    <x v="1"/>
    <n v="1279.3699999999999"/>
    <x v="0"/>
    <n v="1840"/>
    <x v="490"/>
    <x v="82"/>
    <x v="2"/>
    <n v="30"/>
    <x v="13"/>
    <n v="160.97999999999999"/>
    <n v="10562"/>
  </r>
  <r>
    <x v="4"/>
    <x v="0"/>
    <x v="0"/>
    <x v="4"/>
    <x v="3"/>
    <n v="0.02"/>
    <n v="1"/>
    <x v="80"/>
    <x v="0"/>
    <n v="8257"/>
    <x v="2"/>
    <n v="18"/>
    <n v="0.37"/>
    <x v="0"/>
    <x v="0"/>
    <x v="93"/>
    <x v="2"/>
    <n v="373.67"/>
    <x v="2"/>
    <n v="1128"/>
    <x v="491"/>
    <x v="83"/>
    <x v="0"/>
    <n v="5.09"/>
    <x v="3"/>
    <n v="48.04"/>
    <n v="55372"/>
  </r>
  <r>
    <x v="4"/>
    <x v="0"/>
    <x v="0"/>
    <x v="4"/>
    <x v="3"/>
    <n v="0.03"/>
    <n v="1"/>
    <x v="80"/>
    <x v="0"/>
    <n v="8257"/>
    <x v="2"/>
    <n v="5"/>
    <n v="0.57999999999999996"/>
    <x v="0"/>
    <x v="3"/>
    <x v="380"/>
    <x v="6"/>
    <n v="-6.2"/>
    <x v="2"/>
    <n v="1129"/>
    <x v="492"/>
    <x v="84"/>
    <x v="0"/>
    <n v="1.6"/>
    <x v="3"/>
    <n v="4.28"/>
    <n v="55372"/>
  </r>
  <r>
    <x v="85"/>
    <x v="0"/>
    <x v="0"/>
    <x v="78"/>
    <x v="2"/>
    <n v="0.05"/>
    <n v="1"/>
    <x v="81"/>
    <x v="0"/>
    <n v="34017"/>
    <x v="0"/>
    <n v="20"/>
    <n v="0.52"/>
    <x v="0"/>
    <x v="3"/>
    <x v="381"/>
    <x v="6"/>
    <n v="29.17"/>
    <x v="2"/>
    <n v="4788"/>
    <x v="493"/>
    <x v="81"/>
    <x v="1"/>
    <n v="0.71"/>
    <x v="34"/>
    <n v="4.84"/>
    <n v="57103"/>
  </r>
  <r>
    <x v="315"/>
    <x v="0"/>
    <x v="0"/>
    <x v="261"/>
    <x v="2"/>
    <n v="0.06"/>
    <n v="1"/>
    <x v="81"/>
    <x v="0"/>
    <n v="43650"/>
    <x v="1"/>
    <n v="3"/>
    <n v="0.5"/>
    <x v="2"/>
    <x v="1"/>
    <x v="382"/>
    <x v="11"/>
    <n v="-2213.75"/>
    <x v="3"/>
    <n v="6160"/>
    <x v="494"/>
    <x v="80"/>
    <x v="0"/>
    <n v="24.49"/>
    <x v="42"/>
    <n v="599.99"/>
    <n v="31204"/>
  </r>
  <r>
    <x v="242"/>
    <x v="0"/>
    <x v="0"/>
    <x v="31"/>
    <x v="3"/>
    <n v="7.0000000000000007E-2"/>
    <n v="1"/>
    <x v="81"/>
    <x v="0"/>
    <n v="57382"/>
    <x v="4"/>
    <n v="45"/>
    <n v="0.35"/>
    <x v="0"/>
    <x v="0"/>
    <x v="321"/>
    <x v="15"/>
    <n v="20.14"/>
    <x v="2"/>
    <n v="8035"/>
    <x v="495"/>
    <x v="82"/>
    <x v="1"/>
    <n v="5.76"/>
    <x v="9"/>
    <n v="9.7799999999999994"/>
    <n v="76063"/>
  </r>
  <r>
    <x v="183"/>
    <x v="0"/>
    <x v="0"/>
    <x v="31"/>
    <x v="3"/>
    <n v="0.09"/>
    <n v="1"/>
    <x v="81"/>
    <x v="0"/>
    <n v="57382"/>
    <x v="4"/>
    <n v="25"/>
    <n v="0.35"/>
    <x v="0"/>
    <x v="0"/>
    <x v="383"/>
    <x v="3"/>
    <n v="16.898"/>
    <x v="2"/>
    <n v="8034"/>
    <x v="496"/>
    <x v="82"/>
    <x v="0"/>
    <n v="1.49"/>
    <x v="9"/>
    <n v="4.55"/>
    <n v="75901"/>
  </r>
  <r>
    <x v="85"/>
    <x v="0"/>
    <x v="0"/>
    <x v="78"/>
    <x v="2"/>
    <n v="0.01"/>
    <n v="1"/>
    <x v="81"/>
    <x v="0"/>
    <n v="34017"/>
    <x v="0"/>
    <n v="28"/>
    <n v="0.56999999999999995"/>
    <x v="0"/>
    <x v="0"/>
    <x v="384"/>
    <x v="0"/>
    <n v="-48.97"/>
    <x v="2"/>
    <n v="4789"/>
    <x v="497"/>
    <x v="82"/>
    <x v="0"/>
    <n v="7.69"/>
    <x v="34"/>
    <n v="14.98"/>
    <n v="57103"/>
  </r>
  <r>
    <x v="315"/>
    <x v="0"/>
    <x v="0"/>
    <x v="261"/>
    <x v="2"/>
    <n v="0.05"/>
    <n v="1"/>
    <x v="81"/>
    <x v="0"/>
    <n v="43650"/>
    <x v="1"/>
    <n v="7"/>
    <n v="0.6"/>
    <x v="0"/>
    <x v="6"/>
    <x v="385"/>
    <x v="6"/>
    <n v="-26.29"/>
    <x v="3"/>
    <n v="6161"/>
    <x v="498"/>
    <x v="82"/>
    <x v="0"/>
    <n v="5.81"/>
    <x v="42"/>
    <n v="11.97"/>
    <n v="31204"/>
  </r>
  <r>
    <x v="316"/>
    <x v="0"/>
    <x v="0"/>
    <x v="56"/>
    <x v="2"/>
    <n v="0"/>
    <n v="1"/>
    <x v="81"/>
    <x v="0"/>
    <n v="50338"/>
    <x v="1"/>
    <n v="36"/>
    <n v="0.39"/>
    <x v="2"/>
    <x v="5"/>
    <x v="233"/>
    <x v="7"/>
    <n v="28.7"/>
    <x v="2"/>
    <n v="7057"/>
    <x v="499"/>
    <x v="82"/>
    <x v="0"/>
    <n v="7.51"/>
    <x v="24"/>
    <n v="13.99"/>
    <n v="48135"/>
  </r>
  <r>
    <x v="317"/>
    <x v="0"/>
    <x v="0"/>
    <x v="262"/>
    <x v="0"/>
    <n v="0.09"/>
    <n v="1"/>
    <x v="82"/>
    <x v="0"/>
    <n v="58628"/>
    <x v="4"/>
    <n v="23"/>
    <n v="0.74"/>
    <x v="1"/>
    <x v="4"/>
    <x v="386"/>
    <x v="4"/>
    <n v="-335.31712499999998"/>
    <x v="0"/>
    <n v="8200"/>
    <x v="500"/>
    <x v="82"/>
    <x v="2"/>
    <n v="52.42"/>
    <x v="13"/>
    <n v="138.75"/>
    <n v="11727"/>
  </r>
  <r>
    <x v="318"/>
    <x v="0"/>
    <x v="0"/>
    <x v="263"/>
    <x v="3"/>
    <n v="0.02"/>
    <n v="1"/>
    <x v="82"/>
    <x v="0"/>
    <n v="57415"/>
    <x v="4"/>
    <n v="6"/>
    <n v="0.59"/>
    <x v="0"/>
    <x v="0"/>
    <x v="387"/>
    <x v="0"/>
    <n v="-16.37"/>
    <x v="2"/>
    <n v="8039"/>
    <x v="501"/>
    <x v="82"/>
    <x v="0"/>
    <n v="5.41"/>
    <x v="9"/>
    <n v="15.42"/>
    <n v="78660"/>
  </r>
  <r>
    <x v="319"/>
    <x v="0"/>
    <x v="0"/>
    <x v="264"/>
    <x v="1"/>
    <n v="0.1"/>
    <n v="1"/>
    <x v="82"/>
    <x v="0"/>
    <n v="32451"/>
    <x v="1"/>
    <n v="42"/>
    <n v="0.39"/>
    <x v="0"/>
    <x v="0"/>
    <x v="388"/>
    <x v="3"/>
    <n v="163.6335"/>
    <x v="2"/>
    <n v="4562"/>
    <x v="502"/>
    <x v="82"/>
    <x v="0"/>
    <n v="2.99"/>
    <x v="9"/>
    <n v="14.28"/>
    <n v="76541"/>
  </r>
  <r>
    <x v="320"/>
    <x v="0"/>
    <x v="0"/>
    <x v="265"/>
    <x v="0"/>
    <n v="0.05"/>
    <n v="1"/>
    <x v="82"/>
    <x v="0"/>
    <n v="38721"/>
    <x v="3"/>
    <n v="15"/>
    <n v="0.4"/>
    <x v="0"/>
    <x v="0"/>
    <x v="97"/>
    <x v="15"/>
    <n v="363"/>
    <x v="0"/>
    <n v="5452"/>
    <x v="503"/>
    <x v="82"/>
    <x v="0"/>
    <n v="19.989999999999998"/>
    <x v="28"/>
    <n v="90.48"/>
    <n v="2563"/>
  </r>
  <r>
    <x v="321"/>
    <x v="0"/>
    <x v="0"/>
    <x v="265"/>
    <x v="0"/>
    <n v="0.1"/>
    <n v="1"/>
    <x v="82"/>
    <x v="0"/>
    <n v="38721"/>
    <x v="3"/>
    <n v="17"/>
    <n v="0.37"/>
    <x v="1"/>
    <x v="6"/>
    <x v="41"/>
    <x v="5"/>
    <n v="-25"/>
    <x v="0"/>
    <n v="5451"/>
    <x v="504"/>
    <x v="83"/>
    <x v="0"/>
    <n v="54.95"/>
    <x v="28"/>
    <n v="6.64"/>
    <n v="1760"/>
  </r>
  <r>
    <x v="322"/>
    <x v="0"/>
    <x v="0"/>
    <x v="266"/>
    <x v="0"/>
    <n v="0.08"/>
    <n v="1"/>
    <x v="82"/>
    <x v="0"/>
    <n v="37794"/>
    <x v="2"/>
    <n v="6"/>
    <n v="0.45"/>
    <x v="1"/>
    <x v="6"/>
    <x v="101"/>
    <x v="5"/>
    <n v="10.29"/>
    <x v="3"/>
    <n v="5313"/>
    <x v="505"/>
    <x v="83"/>
    <x v="0"/>
    <n v="7.29"/>
    <x v="12"/>
    <n v="9.48"/>
    <n v="33971"/>
  </r>
  <r>
    <x v="322"/>
    <x v="0"/>
    <x v="0"/>
    <x v="266"/>
    <x v="0"/>
    <n v="0.03"/>
    <n v="1"/>
    <x v="82"/>
    <x v="0"/>
    <n v="37794"/>
    <x v="2"/>
    <n v="32"/>
    <n v="0.71"/>
    <x v="0"/>
    <x v="0"/>
    <x v="337"/>
    <x v="0"/>
    <n v="781.03"/>
    <x v="3"/>
    <n v="5314"/>
    <x v="506"/>
    <x v="85"/>
    <x v="0"/>
    <n v="19.989999999999998"/>
    <x v="12"/>
    <n v="193.17"/>
    <n v="33971"/>
  </r>
  <r>
    <x v="323"/>
    <x v="0"/>
    <x v="0"/>
    <x v="267"/>
    <x v="0"/>
    <n v="0.02"/>
    <n v="1"/>
    <x v="83"/>
    <x v="0"/>
    <n v="10148"/>
    <x v="2"/>
    <n v="27"/>
    <n v="0.66"/>
    <x v="1"/>
    <x v="4"/>
    <x v="389"/>
    <x v="10"/>
    <n v="3309.55"/>
    <x v="1"/>
    <n v="1400"/>
    <x v="507"/>
    <x v="82"/>
    <x v="2"/>
    <n v="41.44"/>
    <x v="30"/>
    <n v="500.98"/>
    <n v="80229"/>
  </r>
  <r>
    <x v="324"/>
    <x v="0"/>
    <x v="0"/>
    <x v="129"/>
    <x v="2"/>
    <n v="0.01"/>
    <n v="1"/>
    <x v="83"/>
    <x v="0"/>
    <n v="51266"/>
    <x v="1"/>
    <n v="30"/>
    <n v="0.37"/>
    <x v="0"/>
    <x v="0"/>
    <x v="138"/>
    <x v="2"/>
    <n v="98.1"/>
    <x v="3"/>
    <n v="7183"/>
    <x v="508"/>
    <x v="82"/>
    <x v="0"/>
    <n v="9.0299999999999994"/>
    <x v="17"/>
    <n v="18.97"/>
    <n v="29483"/>
  </r>
  <r>
    <x v="325"/>
    <x v="0"/>
    <x v="0"/>
    <x v="268"/>
    <x v="0"/>
    <n v="0.01"/>
    <n v="1"/>
    <x v="83"/>
    <x v="0"/>
    <n v="1892"/>
    <x v="2"/>
    <n v="9"/>
    <n v="0.37"/>
    <x v="0"/>
    <x v="0"/>
    <x v="390"/>
    <x v="2"/>
    <n v="-18.850000000000001"/>
    <x v="0"/>
    <n v="276"/>
    <x v="59"/>
    <x v="82"/>
    <x v="0"/>
    <n v="5.4"/>
    <x v="0"/>
    <n v="6.48"/>
    <n v="19057"/>
  </r>
  <r>
    <x v="324"/>
    <x v="0"/>
    <x v="0"/>
    <x v="129"/>
    <x v="2"/>
    <n v="0.03"/>
    <n v="1"/>
    <x v="83"/>
    <x v="0"/>
    <n v="51266"/>
    <x v="1"/>
    <n v="23"/>
    <n v="0.38"/>
    <x v="0"/>
    <x v="0"/>
    <x v="391"/>
    <x v="2"/>
    <n v="35.159999999999997"/>
    <x v="3"/>
    <n v="7184"/>
    <x v="509"/>
    <x v="83"/>
    <x v="0"/>
    <n v="4.8600000000000003"/>
    <x v="17"/>
    <n v="12.28"/>
    <n v="29483"/>
  </r>
  <r>
    <x v="326"/>
    <x v="0"/>
    <x v="0"/>
    <x v="173"/>
    <x v="2"/>
    <n v="0.01"/>
    <n v="1"/>
    <x v="83"/>
    <x v="0"/>
    <n v="38565"/>
    <x v="3"/>
    <n v="20"/>
    <n v="0.56999999999999995"/>
    <x v="1"/>
    <x v="0"/>
    <x v="392"/>
    <x v="5"/>
    <n v="-11.69"/>
    <x v="2"/>
    <n v="5430"/>
    <x v="510"/>
    <x v="86"/>
    <x v="1"/>
    <n v="5.16"/>
    <x v="10"/>
    <n v="10.64"/>
    <n v="52402"/>
  </r>
  <r>
    <x v="324"/>
    <x v="0"/>
    <x v="0"/>
    <x v="129"/>
    <x v="2"/>
    <n v="0.05"/>
    <n v="1"/>
    <x v="83"/>
    <x v="0"/>
    <n v="51266"/>
    <x v="1"/>
    <n v="46"/>
    <n v="0.59"/>
    <x v="0"/>
    <x v="0"/>
    <x v="284"/>
    <x v="6"/>
    <n v="230.03"/>
    <x v="3"/>
    <n v="7185"/>
    <x v="511"/>
    <x v="86"/>
    <x v="1"/>
    <n v="7.73"/>
    <x v="17"/>
    <n v="34.99"/>
    <n v="29483"/>
  </r>
  <r>
    <x v="327"/>
    <x v="0"/>
    <x v="0"/>
    <x v="269"/>
    <x v="0"/>
    <n v="7.0000000000000007E-2"/>
    <n v="1"/>
    <x v="83"/>
    <x v="0"/>
    <n v="323"/>
    <x v="3"/>
    <n v="20"/>
    <n v="0.38"/>
    <x v="0"/>
    <x v="0"/>
    <x v="263"/>
    <x v="15"/>
    <n v="25.76"/>
    <x v="1"/>
    <n v="54"/>
    <x v="512"/>
    <x v="86"/>
    <x v="0"/>
    <n v="1.39"/>
    <x v="40"/>
    <n v="5.68"/>
    <n v="85254"/>
  </r>
  <r>
    <x v="327"/>
    <x v="0"/>
    <x v="0"/>
    <x v="269"/>
    <x v="0"/>
    <n v="0.06"/>
    <n v="1"/>
    <x v="83"/>
    <x v="0"/>
    <n v="323"/>
    <x v="3"/>
    <n v="2"/>
    <n v="0.39"/>
    <x v="0"/>
    <x v="0"/>
    <x v="393"/>
    <x v="2"/>
    <n v="-31.24"/>
    <x v="1"/>
    <n v="55"/>
    <x v="513"/>
    <x v="86"/>
    <x v="0"/>
    <n v="11.54"/>
    <x v="40"/>
    <n v="22.84"/>
    <n v="85254"/>
  </r>
  <r>
    <x v="324"/>
    <x v="0"/>
    <x v="0"/>
    <x v="129"/>
    <x v="2"/>
    <n v="0.04"/>
    <n v="1"/>
    <x v="83"/>
    <x v="0"/>
    <n v="51266"/>
    <x v="1"/>
    <n v="11"/>
    <n v="0.38"/>
    <x v="2"/>
    <x v="5"/>
    <x v="170"/>
    <x v="7"/>
    <n v="221.38"/>
    <x v="3"/>
    <n v="7182"/>
    <x v="514"/>
    <x v="86"/>
    <x v="0"/>
    <n v="13.99"/>
    <x v="17"/>
    <n v="150.97999999999999"/>
    <n v="29483"/>
  </r>
  <r>
    <x v="325"/>
    <x v="0"/>
    <x v="0"/>
    <x v="268"/>
    <x v="0"/>
    <n v="0.05"/>
    <n v="1"/>
    <x v="83"/>
    <x v="0"/>
    <n v="1892"/>
    <x v="2"/>
    <n v="47"/>
    <n v="0.38"/>
    <x v="0"/>
    <x v="0"/>
    <x v="394"/>
    <x v="3"/>
    <n v="-152.52449999999999"/>
    <x v="0"/>
    <n v="275"/>
    <x v="515"/>
    <x v="84"/>
    <x v="0"/>
    <n v="5.26"/>
    <x v="0"/>
    <n v="3.98"/>
    <n v="19057"/>
  </r>
  <r>
    <x v="328"/>
    <x v="0"/>
    <x v="0"/>
    <x v="23"/>
    <x v="3"/>
    <n v="7.0000000000000007E-2"/>
    <n v="1"/>
    <x v="84"/>
    <x v="0"/>
    <n v="31174"/>
    <x v="1"/>
    <n v="20"/>
    <n v="0.42"/>
    <x v="0"/>
    <x v="5"/>
    <x v="395"/>
    <x v="13"/>
    <n v="1944.38"/>
    <x v="3"/>
    <n v="4376"/>
    <x v="516"/>
    <x v="83"/>
    <x v="0"/>
    <n v="11.79"/>
    <x v="16"/>
    <n v="225.04"/>
    <n v="23701"/>
  </r>
  <r>
    <x v="329"/>
    <x v="0"/>
    <x v="0"/>
    <x v="270"/>
    <x v="1"/>
    <n v="0.09"/>
    <n v="1"/>
    <x v="84"/>
    <x v="0"/>
    <n v="51554"/>
    <x v="4"/>
    <n v="29"/>
    <n v="0.83"/>
    <x v="0"/>
    <x v="0"/>
    <x v="396"/>
    <x v="0"/>
    <n v="-271.77"/>
    <x v="3"/>
    <n v="7228"/>
    <x v="517"/>
    <x v="86"/>
    <x v="0"/>
    <n v="11.52"/>
    <x v="45"/>
    <n v="20.89"/>
    <n v="28079"/>
  </r>
  <r>
    <x v="329"/>
    <x v="0"/>
    <x v="0"/>
    <x v="270"/>
    <x v="1"/>
    <n v="0.05"/>
    <n v="1"/>
    <x v="84"/>
    <x v="0"/>
    <n v="51554"/>
    <x v="4"/>
    <n v="7"/>
    <n v="0.41"/>
    <x v="0"/>
    <x v="2"/>
    <x v="352"/>
    <x v="13"/>
    <n v="-210.06"/>
    <x v="3"/>
    <n v="7227"/>
    <x v="518"/>
    <x v="85"/>
    <x v="2"/>
    <n v="60"/>
    <x v="45"/>
    <n v="68.81"/>
    <n v="28079"/>
  </r>
  <r>
    <x v="330"/>
    <x v="0"/>
    <x v="0"/>
    <x v="271"/>
    <x v="2"/>
    <n v="0.08"/>
    <n v="1"/>
    <x v="84"/>
    <x v="0"/>
    <n v="3653"/>
    <x v="3"/>
    <n v="41"/>
    <n v="0.48"/>
    <x v="0"/>
    <x v="3"/>
    <x v="397"/>
    <x v="6"/>
    <n v="64.790000000000006"/>
    <x v="3"/>
    <n v="540"/>
    <x v="519"/>
    <x v="85"/>
    <x v="0"/>
    <n v="1.5"/>
    <x v="16"/>
    <n v="6.68"/>
    <n v="23518"/>
  </r>
  <r>
    <x v="279"/>
    <x v="0"/>
    <x v="0"/>
    <x v="272"/>
    <x v="2"/>
    <n v="0.1"/>
    <n v="1"/>
    <x v="84"/>
    <x v="0"/>
    <n v="46407"/>
    <x v="1"/>
    <n v="7"/>
    <n v="0.36"/>
    <x v="0"/>
    <x v="0"/>
    <x v="181"/>
    <x v="3"/>
    <n v="-29.003"/>
    <x v="1"/>
    <n v="6523"/>
    <x v="520"/>
    <x v="85"/>
    <x v="0"/>
    <n v="5.74"/>
    <x v="2"/>
    <n v="5.18"/>
    <n v="94568"/>
  </r>
  <r>
    <x v="328"/>
    <x v="0"/>
    <x v="0"/>
    <x v="23"/>
    <x v="3"/>
    <n v="0.03"/>
    <n v="1"/>
    <x v="84"/>
    <x v="0"/>
    <n v="31174"/>
    <x v="1"/>
    <n v="29"/>
    <n v="0.35"/>
    <x v="0"/>
    <x v="0"/>
    <x v="144"/>
    <x v="3"/>
    <n v="-7.59"/>
    <x v="3"/>
    <n v="4377"/>
    <x v="521"/>
    <x v="84"/>
    <x v="0"/>
    <n v="4.71"/>
    <x v="16"/>
    <n v="7.84"/>
    <n v="23701"/>
  </r>
  <r>
    <x v="331"/>
    <x v="0"/>
    <x v="0"/>
    <x v="273"/>
    <x v="2"/>
    <n v="0.05"/>
    <n v="1"/>
    <x v="85"/>
    <x v="0"/>
    <n v="32869"/>
    <x v="4"/>
    <n v="49"/>
    <n v="0.65"/>
    <x v="1"/>
    <x v="5"/>
    <x v="398"/>
    <x v="5"/>
    <n v="25.04"/>
    <x v="2"/>
    <n v="4614"/>
    <x v="522"/>
    <x v="85"/>
    <x v="0"/>
    <n v="18.45"/>
    <x v="36"/>
    <n v="51.65"/>
    <n v="46307"/>
  </r>
  <r>
    <x v="332"/>
    <x v="0"/>
    <x v="0"/>
    <x v="194"/>
    <x v="1"/>
    <n v="0.08"/>
    <n v="1"/>
    <x v="85"/>
    <x v="0"/>
    <n v="21633"/>
    <x v="4"/>
    <n v="29"/>
    <n v="0.47"/>
    <x v="1"/>
    <x v="6"/>
    <x v="399"/>
    <x v="5"/>
    <n v="69.63"/>
    <x v="3"/>
    <n v="3000"/>
    <x v="523"/>
    <x v="85"/>
    <x v="0"/>
    <n v="8.99"/>
    <x v="33"/>
    <n v="18.7"/>
    <n v="72113"/>
  </r>
  <r>
    <x v="331"/>
    <x v="0"/>
    <x v="0"/>
    <x v="273"/>
    <x v="2"/>
    <n v="0.01"/>
    <n v="1"/>
    <x v="85"/>
    <x v="0"/>
    <n v="32869"/>
    <x v="4"/>
    <n v="2"/>
    <n v="0.48"/>
    <x v="0"/>
    <x v="3"/>
    <x v="397"/>
    <x v="6"/>
    <n v="-7.51"/>
    <x v="2"/>
    <n v="4615"/>
    <x v="524"/>
    <x v="85"/>
    <x v="0"/>
    <n v="1.5"/>
    <x v="36"/>
    <n v="6.68"/>
    <n v="46307"/>
  </r>
  <r>
    <x v="333"/>
    <x v="0"/>
    <x v="0"/>
    <x v="274"/>
    <x v="2"/>
    <n v="7.0000000000000007E-2"/>
    <n v="1"/>
    <x v="85"/>
    <x v="0"/>
    <n v="53953"/>
    <x v="1"/>
    <n v="36"/>
    <n v="0.39"/>
    <x v="0"/>
    <x v="3"/>
    <x v="400"/>
    <x v="2"/>
    <n v="91.73"/>
    <x v="2"/>
    <n v="7544"/>
    <x v="525"/>
    <x v="85"/>
    <x v="0"/>
    <n v="2.0099999999999998"/>
    <x v="24"/>
    <n v="8.9499999999999993"/>
    <n v="48708"/>
  </r>
  <r>
    <x v="334"/>
    <x v="0"/>
    <x v="0"/>
    <x v="275"/>
    <x v="1"/>
    <n v="0"/>
    <n v="1"/>
    <x v="85"/>
    <x v="0"/>
    <n v="22562"/>
    <x v="4"/>
    <n v="3"/>
    <n v="0.59"/>
    <x v="0"/>
    <x v="0"/>
    <x v="401"/>
    <x v="0"/>
    <n v="-28.09"/>
    <x v="0"/>
    <n v="3147"/>
    <x v="526"/>
    <x v="85"/>
    <x v="0"/>
    <n v="8.34"/>
    <x v="13"/>
    <n v="16.059999999999999"/>
    <n v="11542"/>
  </r>
  <r>
    <x v="335"/>
    <x v="0"/>
    <x v="0"/>
    <x v="273"/>
    <x v="2"/>
    <n v="0.1"/>
    <n v="1"/>
    <x v="85"/>
    <x v="0"/>
    <n v="32869"/>
    <x v="4"/>
    <n v="39"/>
    <n v="0.56999999999999995"/>
    <x v="2"/>
    <x v="0"/>
    <x v="402"/>
    <x v="9"/>
    <n v="930.98699999999997"/>
    <x v="2"/>
    <n v="4616"/>
    <x v="527"/>
    <x v="85"/>
    <x v="0"/>
    <n v="8.99"/>
    <x v="36"/>
    <n v="175.99"/>
    <n v="46312"/>
  </r>
  <r>
    <x v="331"/>
    <x v="0"/>
    <x v="0"/>
    <x v="273"/>
    <x v="2"/>
    <n v="0.06"/>
    <n v="1"/>
    <x v="85"/>
    <x v="0"/>
    <n v="32869"/>
    <x v="4"/>
    <n v="41"/>
    <n v="0.77"/>
    <x v="2"/>
    <x v="6"/>
    <x v="356"/>
    <x v="8"/>
    <n v="-82.83"/>
    <x v="2"/>
    <n v="4613"/>
    <x v="528"/>
    <x v="85"/>
    <x v="0"/>
    <n v="2.83"/>
    <x v="36"/>
    <n v="8.1199999999999992"/>
    <n v="46307"/>
  </r>
  <r>
    <x v="220"/>
    <x v="0"/>
    <x v="0"/>
    <x v="179"/>
    <x v="2"/>
    <n v="0.01"/>
    <n v="1"/>
    <x v="85"/>
    <x v="0"/>
    <n v="39750"/>
    <x v="0"/>
    <n v="7"/>
    <n v="0.4"/>
    <x v="2"/>
    <x v="5"/>
    <x v="403"/>
    <x v="7"/>
    <n v="-35.878799999999998"/>
    <x v="1"/>
    <n v="5612"/>
    <x v="529"/>
    <x v="85"/>
    <x v="0"/>
    <n v="8.51"/>
    <x v="6"/>
    <n v="17.98"/>
    <n v="97526"/>
  </r>
  <r>
    <x v="334"/>
    <x v="0"/>
    <x v="0"/>
    <x v="275"/>
    <x v="1"/>
    <n v="0.1"/>
    <n v="1"/>
    <x v="85"/>
    <x v="0"/>
    <n v="22562"/>
    <x v="4"/>
    <n v="31"/>
    <n v="0.36"/>
    <x v="0"/>
    <x v="0"/>
    <x v="404"/>
    <x v="2"/>
    <n v="518.07000000000005"/>
    <x v="0"/>
    <n v="3146"/>
    <x v="530"/>
    <x v="84"/>
    <x v="0"/>
    <n v="13.88"/>
    <x v="13"/>
    <n v="55.98"/>
    <n v="11542"/>
  </r>
  <r>
    <x v="117"/>
    <x v="0"/>
    <x v="0"/>
    <x v="135"/>
    <x v="0"/>
    <n v="7.0000000000000007E-2"/>
    <n v="1"/>
    <x v="85"/>
    <x v="0"/>
    <n v="50816"/>
    <x v="0"/>
    <n v="25"/>
    <n v="0.57999999999999996"/>
    <x v="0"/>
    <x v="0"/>
    <x v="405"/>
    <x v="13"/>
    <n v="-35.94"/>
    <x v="2"/>
    <n v="7120"/>
    <x v="531"/>
    <x v="84"/>
    <x v="0"/>
    <n v="4.9800000000000004"/>
    <x v="10"/>
    <n v="11.97"/>
    <n v="50208"/>
  </r>
  <r>
    <x v="117"/>
    <x v="0"/>
    <x v="0"/>
    <x v="135"/>
    <x v="0"/>
    <n v="0.03"/>
    <n v="1"/>
    <x v="85"/>
    <x v="0"/>
    <n v="50816"/>
    <x v="0"/>
    <n v="26"/>
    <n v="0.38"/>
    <x v="0"/>
    <x v="0"/>
    <x v="406"/>
    <x v="3"/>
    <n v="302.80399999999997"/>
    <x v="2"/>
    <n v="7121"/>
    <x v="532"/>
    <x v="84"/>
    <x v="0"/>
    <n v="1.49"/>
    <x v="10"/>
    <n v="28.53"/>
    <n v="50208"/>
  </r>
  <r>
    <x v="334"/>
    <x v="0"/>
    <x v="0"/>
    <x v="275"/>
    <x v="1"/>
    <n v="0.08"/>
    <n v="1"/>
    <x v="85"/>
    <x v="0"/>
    <n v="22562"/>
    <x v="4"/>
    <n v="46"/>
    <n v="0.59"/>
    <x v="2"/>
    <x v="2"/>
    <x v="13"/>
    <x v="7"/>
    <n v="1981.17"/>
    <x v="0"/>
    <n v="3145"/>
    <x v="533"/>
    <x v="84"/>
    <x v="2"/>
    <n v="14.7"/>
    <x v="13"/>
    <n v="213.45"/>
    <n v="11542"/>
  </r>
  <r>
    <x v="117"/>
    <x v="0"/>
    <x v="0"/>
    <x v="135"/>
    <x v="0"/>
    <n v="0.01"/>
    <n v="1"/>
    <x v="85"/>
    <x v="0"/>
    <n v="50816"/>
    <x v="0"/>
    <n v="6"/>
    <n v="0.42"/>
    <x v="2"/>
    <x v="6"/>
    <x v="407"/>
    <x v="8"/>
    <n v="-12.46"/>
    <x v="2"/>
    <n v="7122"/>
    <x v="534"/>
    <x v="84"/>
    <x v="0"/>
    <n v="1.99"/>
    <x v="10"/>
    <n v="15.28"/>
    <n v="50208"/>
  </r>
  <r>
    <x v="336"/>
    <x v="0"/>
    <x v="0"/>
    <x v="276"/>
    <x v="2"/>
    <n v="0.01"/>
    <n v="1"/>
    <x v="85"/>
    <x v="0"/>
    <n v="33319"/>
    <x v="1"/>
    <n v="11"/>
    <n v="0.77"/>
    <x v="1"/>
    <x v="2"/>
    <x v="408"/>
    <x v="1"/>
    <n v="-505.76"/>
    <x v="0"/>
    <n v="4685"/>
    <x v="535"/>
    <x v="87"/>
    <x v="2"/>
    <n v="60.2"/>
    <x v="0"/>
    <n v="150.88999999999999"/>
    <n v="18018"/>
  </r>
  <r>
    <x v="208"/>
    <x v="0"/>
    <x v="0"/>
    <x v="277"/>
    <x v="2"/>
    <n v="0.1"/>
    <n v="1"/>
    <x v="85"/>
    <x v="0"/>
    <n v="28354"/>
    <x v="2"/>
    <n v="34"/>
    <n v="0.37"/>
    <x v="2"/>
    <x v="0"/>
    <x v="379"/>
    <x v="8"/>
    <n v="106.71"/>
    <x v="1"/>
    <n v="3970"/>
    <x v="536"/>
    <x v="88"/>
    <x v="0"/>
    <n v="4"/>
    <x v="2"/>
    <n v="15.98"/>
    <n v="92374"/>
  </r>
  <r>
    <x v="337"/>
    <x v="0"/>
    <x v="0"/>
    <x v="254"/>
    <x v="1"/>
    <n v="0.03"/>
    <n v="1"/>
    <x v="86"/>
    <x v="0"/>
    <n v="52576"/>
    <x v="2"/>
    <n v="10"/>
    <n v="0.36"/>
    <x v="2"/>
    <x v="2"/>
    <x v="312"/>
    <x v="7"/>
    <n v="126.81"/>
    <x v="3"/>
    <n v="7373"/>
    <x v="537"/>
    <x v="85"/>
    <x v="2"/>
    <n v="14"/>
    <x v="4"/>
    <n v="90.97"/>
    <n v="36701"/>
  </r>
  <r>
    <x v="338"/>
    <x v="0"/>
    <x v="0"/>
    <x v="278"/>
    <x v="3"/>
    <n v="0.04"/>
    <n v="1"/>
    <x v="86"/>
    <x v="0"/>
    <n v="48357"/>
    <x v="1"/>
    <n v="16"/>
    <n v="0.38"/>
    <x v="2"/>
    <x v="5"/>
    <x v="170"/>
    <x v="7"/>
    <n v="619.71"/>
    <x v="2"/>
    <n v="6789"/>
    <x v="538"/>
    <x v="85"/>
    <x v="0"/>
    <n v="13.99"/>
    <x v="9"/>
    <n v="150.97999999999999"/>
    <n v="76086"/>
  </r>
  <r>
    <x v="339"/>
    <x v="0"/>
    <x v="0"/>
    <x v="279"/>
    <x v="2"/>
    <n v="0.08"/>
    <n v="1"/>
    <x v="86"/>
    <x v="0"/>
    <n v="2144"/>
    <x v="4"/>
    <n v="40"/>
    <n v="0.59"/>
    <x v="2"/>
    <x v="0"/>
    <x v="314"/>
    <x v="9"/>
    <n v="1585.4760000000001"/>
    <x v="3"/>
    <n v="306"/>
    <x v="539"/>
    <x v="85"/>
    <x v="0"/>
    <n v="4.99"/>
    <x v="45"/>
    <n v="175.99"/>
    <n v="28052"/>
  </r>
  <r>
    <x v="340"/>
    <x v="0"/>
    <x v="0"/>
    <x v="140"/>
    <x v="0"/>
    <n v="0.01"/>
    <n v="1"/>
    <x v="86"/>
    <x v="0"/>
    <n v="58116"/>
    <x v="3"/>
    <n v="6"/>
    <n v="0.6"/>
    <x v="1"/>
    <x v="2"/>
    <x v="167"/>
    <x v="1"/>
    <n v="-59.88"/>
    <x v="3"/>
    <n v="8131"/>
    <x v="540"/>
    <x v="84"/>
    <x v="2"/>
    <n v="14.36"/>
    <x v="42"/>
    <n v="25.98"/>
    <n v="30084"/>
  </r>
  <r>
    <x v="341"/>
    <x v="0"/>
    <x v="0"/>
    <x v="280"/>
    <x v="2"/>
    <n v="0.04"/>
    <n v="1"/>
    <x v="86"/>
    <x v="0"/>
    <n v="9478"/>
    <x v="0"/>
    <n v="48"/>
    <n v="0.51"/>
    <x v="1"/>
    <x v="6"/>
    <x v="409"/>
    <x v="5"/>
    <n v="29.98"/>
    <x v="2"/>
    <n v="1294"/>
    <x v="541"/>
    <x v="84"/>
    <x v="0"/>
    <n v="5.4"/>
    <x v="34"/>
    <n v="10.4"/>
    <n v="57701"/>
  </r>
  <r>
    <x v="342"/>
    <x v="0"/>
    <x v="0"/>
    <x v="281"/>
    <x v="0"/>
    <n v="0.05"/>
    <n v="1"/>
    <x v="86"/>
    <x v="0"/>
    <n v="4516"/>
    <x v="4"/>
    <n v="42"/>
    <n v="0.37"/>
    <x v="0"/>
    <x v="0"/>
    <x v="211"/>
    <x v="2"/>
    <n v="-113.45"/>
    <x v="3"/>
    <n v="642"/>
    <x v="542"/>
    <x v="84"/>
    <x v="0"/>
    <n v="6.93"/>
    <x v="12"/>
    <n v="6.68"/>
    <n v="33160"/>
  </r>
  <r>
    <x v="341"/>
    <x v="0"/>
    <x v="0"/>
    <x v="280"/>
    <x v="2"/>
    <n v="0.08"/>
    <n v="1"/>
    <x v="86"/>
    <x v="0"/>
    <n v="9478"/>
    <x v="0"/>
    <n v="48"/>
    <n v="0.4"/>
    <x v="0"/>
    <x v="0"/>
    <x v="410"/>
    <x v="2"/>
    <n v="-121.2"/>
    <x v="2"/>
    <n v="1295"/>
    <x v="543"/>
    <x v="87"/>
    <x v="0"/>
    <n v="4.79"/>
    <x v="34"/>
    <n v="4.28"/>
    <n v="57701"/>
  </r>
  <r>
    <x v="343"/>
    <x v="0"/>
    <x v="0"/>
    <x v="282"/>
    <x v="0"/>
    <n v="0.04"/>
    <n v="1"/>
    <x v="87"/>
    <x v="0"/>
    <n v="16229"/>
    <x v="0"/>
    <n v="27"/>
    <n v="0.74"/>
    <x v="2"/>
    <x v="0"/>
    <x v="88"/>
    <x v="8"/>
    <n v="-89.5"/>
    <x v="1"/>
    <n v="2254"/>
    <x v="544"/>
    <x v="87"/>
    <x v="0"/>
    <n v="6.5"/>
    <x v="2"/>
    <n v="40.98"/>
    <n v="92307"/>
  </r>
  <r>
    <x v="344"/>
    <x v="0"/>
    <x v="0"/>
    <x v="149"/>
    <x v="2"/>
    <n v="0.05"/>
    <n v="1"/>
    <x v="87"/>
    <x v="0"/>
    <n v="49125"/>
    <x v="1"/>
    <n v="29"/>
    <n v="0.36"/>
    <x v="0"/>
    <x v="0"/>
    <x v="411"/>
    <x v="2"/>
    <n v="-116.05"/>
    <x v="2"/>
    <n v="6891"/>
    <x v="545"/>
    <x v="89"/>
    <x v="1"/>
    <n v="7.64"/>
    <x v="9"/>
    <n v="5.78"/>
    <n v="75234"/>
  </r>
  <r>
    <x v="270"/>
    <x v="0"/>
    <x v="0"/>
    <x v="283"/>
    <x v="0"/>
    <n v="0.08"/>
    <n v="1"/>
    <x v="87"/>
    <x v="0"/>
    <n v="58688"/>
    <x v="1"/>
    <n v="18"/>
    <n v="0.6"/>
    <x v="0"/>
    <x v="6"/>
    <x v="385"/>
    <x v="6"/>
    <n v="-41.87"/>
    <x v="2"/>
    <n v="8208"/>
    <x v="546"/>
    <x v="89"/>
    <x v="0"/>
    <n v="5.81"/>
    <x v="14"/>
    <n v="11.97"/>
    <n v="60016"/>
  </r>
  <r>
    <x v="345"/>
    <x v="0"/>
    <x v="0"/>
    <x v="282"/>
    <x v="0"/>
    <n v="0.05"/>
    <n v="1"/>
    <x v="87"/>
    <x v="0"/>
    <n v="16229"/>
    <x v="0"/>
    <n v="19"/>
    <n v="0.39"/>
    <x v="2"/>
    <x v="6"/>
    <x v="331"/>
    <x v="9"/>
    <n v="143.79300000000001"/>
    <x v="0"/>
    <n v="2255"/>
    <x v="547"/>
    <x v="89"/>
    <x v="0"/>
    <n v="3.3"/>
    <x v="19"/>
    <n v="35.99"/>
    <n v="4401"/>
  </r>
  <r>
    <x v="346"/>
    <x v="0"/>
    <x v="0"/>
    <x v="284"/>
    <x v="1"/>
    <n v="0"/>
    <n v="1"/>
    <x v="88"/>
    <x v="0"/>
    <n v="22755"/>
    <x v="4"/>
    <n v="35"/>
    <n v="0.36"/>
    <x v="0"/>
    <x v="0"/>
    <x v="412"/>
    <x v="3"/>
    <n v="-95.047499999999999"/>
    <x v="1"/>
    <n v="3166"/>
    <x v="548"/>
    <x v="89"/>
    <x v="0"/>
    <n v="5.68"/>
    <x v="30"/>
    <n v="4.91"/>
    <n v="80906"/>
  </r>
  <r>
    <x v="304"/>
    <x v="0"/>
    <x v="0"/>
    <x v="285"/>
    <x v="0"/>
    <n v="0.1"/>
    <n v="1"/>
    <x v="88"/>
    <x v="0"/>
    <n v="10949"/>
    <x v="4"/>
    <n v="46"/>
    <n v="0.4"/>
    <x v="2"/>
    <x v="4"/>
    <x v="251"/>
    <x v="7"/>
    <n v="252.77"/>
    <x v="3"/>
    <n v="1515"/>
    <x v="549"/>
    <x v="89"/>
    <x v="2"/>
    <n v="30.06"/>
    <x v="42"/>
    <n v="80.97"/>
    <n v="30297"/>
  </r>
  <r>
    <x v="347"/>
    <x v="0"/>
    <x v="0"/>
    <x v="284"/>
    <x v="1"/>
    <n v="0.04"/>
    <n v="1"/>
    <x v="88"/>
    <x v="0"/>
    <n v="22755"/>
    <x v="4"/>
    <n v="45"/>
    <n v="0.38"/>
    <x v="0"/>
    <x v="0"/>
    <x v="266"/>
    <x v="3"/>
    <n v="3.4510000000000001"/>
    <x v="1"/>
    <n v="3167"/>
    <x v="550"/>
    <x v="88"/>
    <x v="0"/>
    <n v="2.99"/>
    <x v="30"/>
    <n v="5.34"/>
    <n v="80022"/>
  </r>
  <r>
    <x v="348"/>
    <x v="0"/>
    <x v="0"/>
    <x v="286"/>
    <x v="0"/>
    <n v="0.01"/>
    <n v="1"/>
    <x v="88"/>
    <x v="0"/>
    <n v="37859"/>
    <x v="3"/>
    <n v="2"/>
    <n v="0.36"/>
    <x v="0"/>
    <x v="0"/>
    <x v="79"/>
    <x v="2"/>
    <n v="-11.83"/>
    <x v="0"/>
    <n v="5324"/>
    <x v="551"/>
    <x v="88"/>
    <x v="0"/>
    <n v="5.01"/>
    <x v="13"/>
    <n v="11.34"/>
    <n v="12306"/>
  </r>
  <r>
    <x v="347"/>
    <x v="0"/>
    <x v="0"/>
    <x v="284"/>
    <x v="1"/>
    <n v="0.06"/>
    <n v="1"/>
    <x v="88"/>
    <x v="0"/>
    <n v="22755"/>
    <x v="4"/>
    <n v="5"/>
    <n v="0.8"/>
    <x v="2"/>
    <x v="6"/>
    <x v="413"/>
    <x v="9"/>
    <n v="-275.25299999999999"/>
    <x v="1"/>
    <n v="3168"/>
    <x v="552"/>
    <x v="88"/>
    <x v="0"/>
    <n v="5"/>
    <x v="30"/>
    <n v="55.99"/>
    <n v="80022"/>
  </r>
  <r>
    <x v="70"/>
    <x v="0"/>
    <x v="0"/>
    <x v="287"/>
    <x v="3"/>
    <n v="7.0000000000000007E-2"/>
    <n v="1"/>
    <x v="88"/>
    <x v="0"/>
    <n v="2915"/>
    <x v="2"/>
    <n v="41"/>
    <n v="0.6"/>
    <x v="0"/>
    <x v="3"/>
    <x v="274"/>
    <x v="6"/>
    <n v="32.83"/>
    <x v="1"/>
    <n v="437"/>
    <x v="553"/>
    <x v="90"/>
    <x v="0"/>
    <n v="0.96"/>
    <x v="31"/>
    <n v="5.98"/>
    <n v="83440"/>
  </r>
  <r>
    <x v="349"/>
    <x v="0"/>
    <x v="0"/>
    <x v="287"/>
    <x v="3"/>
    <n v="0.01"/>
    <n v="1"/>
    <x v="88"/>
    <x v="0"/>
    <n v="2915"/>
    <x v="2"/>
    <n v="23"/>
    <n v="0.7"/>
    <x v="2"/>
    <x v="0"/>
    <x v="414"/>
    <x v="8"/>
    <n v="51.59"/>
    <x v="1"/>
    <n v="438"/>
    <x v="554"/>
    <x v="91"/>
    <x v="0"/>
    <n v="4"/>
    <x v="31"/>
    <n v="39.979999999999997"/>
    <n v="83301"/>
  </r>
  <r>
    <x v="329"/>
    <x v="0"/>
    <x v="0"/>
    <x v="270"/>
    <x v="1"/>
    <n v="0.09"/>
    <n v="1"/>
    <x v="89"/>
    <x v="0"/>
    <n v="48035"/>
    <x v="3"/>
    <n v="8"/>
    <n v="0.57999999999999996"/>
    <x v="2"/>
    <x v="5"/>
    <x v="358"/>
    <x v="9"/>
    <n v="-63.118000000000002"/>
    <x v="3"/>
    <n v="6748"/>
    <x v="555"/>
    <x v="88"/>
    <x v="1"/>
    <n v="4.8099999999999996"/>
    <x v="45"/>
    <n v="20.99"/>
    <n v="28079"/>
  </r>
  <r>
    <x v="108"/>
    <x v="0"/>
    <x v="0"/>
    <x v="94"/>
    <x v="3"/>
    <n v="0.06"/>
    <n v="1"/>
    <x v="89"/>
    <x v="0"/>
    <n v="29127"/>
    <x v="3"/>
    <n v="18"/>
    <n v="0.35"/>
    <x v="0"/>
    <x v="3"/>
    <x v="87"/>
    <x v="6"/>
    <n v="-0.81"/>
    <x v="3"/>
    <n v="4086"/>
    <x v="556"/>
    <x v="92"/>
    <x v="0"/>
    <n v="1"/>
    <x v="12"/>
    <n v="1.68"/>
    <n v="33458"/>
  </r>
  <r>
    <x v="56"/>
    <x v="0"/>
    <x v="0"/>
    <x v="288"/>
    <x v="2"/>
    <n v="7.0000000000000007E-2"/>
    <n v="1"/>
    <x v="89"/>
    <x v="0"/>
    <n v="44772"/>
    <x v="1"/>
    <n v="1"/>
    <n v="0.83"/>
    <x v="2"/>
    <x v="6"/>
    <x v="415"/>
    <x v="9"/>
    <n v="-232.99100000000001"/>
    <x v="2"/>
    <n v="6324"/>
    <x v="557"/>
    <x v="92"/>
    <x v="1"/>
    <n v="5"/>
    <x v="14"/>
    <n v="55.99"/>
    <n v="62701"/>
  </r>
  <r>
    <x v="350"/>
    <x v="0"/>
    <x v="0"/>
    <x v="62"/>
    <x v="0"/>
    <n v="0.06"/>
    <n v="1"/>
    <x v="90"/>
    <x v="0"/>
    <n v="10978"/>
    <x v="3"/>
    <n v="9"/>
    <n v="0.7"/>
    <x v="1"/>
    <x v="2"/>
    <x v="416"/>
    <x v="1"/>
    <n v="-209.6"/>
    <x v="3"/>
    <n v="1517"/>
    <x v="558"/>
    <x v="92"/>
    <x v="2"/>
    <n v="30"/>
    <x v="29"/>
    <n v="60.98"/>
    <n v="37066"/>
  </r>
  <r>
    <x v="351"/>
    <x v="0"/>
    <x v="0"/>
    <x v="242"/>
    <x v="2"/>
    <n v="0.09"/>
    <n v="1"/>
    <x v="90"/>
    <x v="0"/>
    <n v="42242"/>
    <x v="1"/>
    <n v="23"/>
    <n v="0.4"/>
    <x v="0"/>
    <x v="0"/>
    <x v="417"/>
    <x v="3"/>
    <n v="-33.189"/>
    <x v="2"/>
    <n v="5949"/>
    <x v="559"/>
    <x v="92"/>
    <x v="1"/>
    <n v="7.19"/>
    <x v="23"/>
    <n v="11.5"/>
    <n v="53590"/>
  </r>
  <r>
    <x v="352"/>
    <x v="0"/>
    <x v="0"/>
    <x v="289"/>
    <x v="3"/>
    <n v="0.01"/>
    <n v="1"/>
    <x v="90"/>
    <x v="0"/>
    <n v="8295"/>
    <x v="0"/>
    <n v="7"/>
    <n v="0.6"/>
    <x v="2"/>
    <x v="0"/>
    <x v="342"/>
    <x v="9"/>
    <n v="-295.42700000000002"/>
    <x v="3"/>
    <n v="1140"/>
    <x v="560"/>
    <x v="92"/>
    <x v="0"/>
    <n v="2.5"/>
    <x v="4"/>
    <n v="125.99"/>
    <n v="36330"/>
  </r>
  <r>
    <x v="351"/>
    <x v="0"/>
    <x v="0"/>
    <x v="242"/>
    <x v="2"/>
    <n v="0.1"/>
    <n v="1"/>
    <x v="90"/>
    <x v="0"/>
    <n v="42242"/>
    <x v="1"/>
    <n v="15"/>
    <n v="0.46"/>
    <x v="2"/>
    <x v="0"/>
    <x v="418"/>
    <x v="8"/>
    <n v="236.61"/>
    <x v="2"/>
    <n v="5950"/>
    <x v="561"/>
    <x v="92"/>
    <x v="0"/>
    <n v="7.18"/>
    <x v="23"/>
    <n v="100.97"/>
    <n v="53590"/>
  </r>
  <r>
    <x v="351"/>
    <x v="0"/>
    <x v="0"/>
    <x v="242"/>
    <x v="2"/>
    <n v="7.0000000000000007E-2"/>
    <n v="1"/>
    <x v="90"/>
    <x v="0"/>
    <n v="42242"/>
    <x v="1"/>
    <n v="23"/>
    <n v="0.52"/>
    <x v="2"/>
    <x v="0"/>
    <x v="335"/>
    <x v="7"/>
    <n v="231.49"/>
    <x v="2"/>
    <n v="5951"/>
    <x v="562"/>
    <x v="92"/>
    <x v="0"/>
    <n v="19.989999999999998"/>
    <x v="23"/>
    <n v="99.99"/>
    <n v="53590"/>
  </r>
  <r>
    <x v="353"/>
    <x v="0"/>
    <x v="0"/>
    <x v="265"/>
    <x v="0"/>
    <n v="0.06"/>
    <n v="1"/>
    <x v="90"/>
    <x v="0"/>
    <n v="17795"/>
    <x v="4"/>
    <n v="1"/>
    <n v="0.42"/>
    <x v="0"/>
    <x v="5"/>
    <x v="419"/>
    <x v="13"/>
    <n v="-15.92"/>
    <x v="0"/>
    <n v="2447"/>
    <x v="563"/>
    <x v="90"/>
    <x v="0"/>
    <n v="6.12"/>
    <x v="15"/>
    <n v="11.33"/>
    <n v="6320"/>
  </r>
  <r>
    <x v="352"/>
    <x v="0"/>
    <x v="0"/>
    <x v="289"/>
    <x v="3"/>
    <n v="0.09"/>
    <n v="1"/>
    <x v="90"/>
    <x v="0"/>
    <n v="8295"/>
    <x v="0"/>
    <n v="30"/>
    <n v="0.55000000000000004"/>
    <x v="2"/>
    <x v="0"/>
    <x v="38"/>
    <x v="9"/>
    <n v="158.17500000000001"/>
    <x v="3"/>
    <n v="1139"/>
    <x v="564"/>
    <x v="90"/>
    <x v="0"/>
    <n v="1.1000000000000001"/>
    <x v="4"/>
    <n v="35.99"/>
    <n v="36330"/>
  </r>
  <r>
    <x v="354"/>
    <x v="0"/>
    <x v="0"/>
    <x v="290"/>
    <x v="0"/>
    <n v="0.03"/>
    <n v="1"/>
    <x v="91"/>
    <x v="0"/>
    <n v="22978"/>
    <x v="4"/>
    <n v="28"/>
    <n v="0.56000000000000005"/>
    <x v="1"/>
    <x v="2"/>
    <x v="420"/>
    <x v="1"/>
    <n v="-182.07"/>
    <x v="3"/>
    <n v="3203"/>
    <x v="565"/>
    <x v="90"/>
    <x v="2"/>
    <n v="32.409999999999997"/>
    <x v="45"/>
    <n v="60.89"/>
    <n v="28227"/>
  </r>
  <r>
    <x v="355"/>
    <x v="0"/>
    <x v="0"/>
    <x v="280"/>
    <x v="2"/>
    <n v="0.08"/>
    <n v="1"/>
    <x v="91"/>
    <x v="0"/>
    <n v="53281"/>
    <x v="3"/>
    <n v="40"/>
    <n v="0.64"/>
    <x v="1"/>
    <x v="2"/>
    <x v="29"/>
    <x v="1"/>
    <n v="1894.14"/>
    <x v="2"/>
    <n v="7464"/>
    <x v="566"/>
    <x v="91"/>
    <x v="2"/>
    <n v="58.92"/>
    <x v="9"/>
    <n v="355.98"/>
    <n v="77566"/>
  </r>
  <r>
    <x v="356"/>
    <x v="0"/>
    <x v="0"/>
    <x v="291"/>
    <x v="2"/>
    <n v="0.1"/>
    <n v="1"/>
    <x v="91"/>
    <x v="0"/>
    <n v="48518"/>
    <x v="4"/>
    <n v="17"/>
    <n v="0.38"/>
    <x v="0"/>
    <x v="3"/>
    <x v="421"/>
    <x v="2"/>
    <n v="178.14"/>
    <x v="2"/>
    <n v="6817"/>
    <x v="567"/>
    <x v="91"/>
    <x v="1"/>
    <n v="5.08"/>
    <x v="23"/>
    <n v="37.94"/>
    <n v="53209"/>
  </r>
  <r>
    <x v="357"/>
    <x v="0"/>
    <x v="0"/>
    <x v="280"/>
    <x v="1"/>
    <n v="0.09"/>
    <n v="1"/>
    <x v="91"/>
    <x v="0"/>
    <n v="2754"/>
    <x v="0"/>
    <n v="11"/>
    <n v="0.37"/>
    <x v="0"/>
    <x v="0"/>
    <x v="422"/>
    <x v="2"/>
    <n v="144.05000000000001"/>
    <x v="0"/>
    <n v="401"/>
    <x v="568"/>
    <x v="91"/>
    <x v="1"/>
    <n v="5.86"/>
    <x v="20"/>
    <n v="47.9"/>
    <n v="44107"/>
  </r>
  <r>
    <x v="357"/>
    <x v="0"/>
    <x v="0"/>
    <x v="280"/>
    <x v="1"/>
    <n v="0.04"/>
    <n v="1"/>
    <x v="91"/>
    <x v="0"/>
    <n v="2754"/>
    <x v="0"/>
    <n v="16"/>
    <n v="0.56000000000000005"/>
    <x v="0"/>
    <x v="0"/>
    <x v="423"/>
    <x v="13"/>
    <n v="422.8"/>
    <x v="0"/>
    <n v="400"/>
    <x v="569"/>
    <x v="91"/>
    <x v="0"/>
    <n v="0.99"/>
    <x v="20"/>
    <n v="90.24"/>
    <n v="44107"/>
  </r>
  <r>
    <x v="358"/>
    <x v="0"/>
    <x v="0"/>
    <x v="220"/>
    <x v="0"/>
    <n v="0"/>
    <n v="1"/>
    <x v="92"/>
    <x v="0"/>
    <n v="44225"/>
    <x v="0"/>
    <n v="29"/>
    <n v="0.63"/>
    <x v="1"/>
    <x v="5"/>
    <x v="267"/>
    <x v="5"/>
    <n v="632.29"/>
    <x v="0"/>
    <n v="6241"/>
    <x v="570"/>
    <x v="93"/>
    <x v="0"/>
    <n v="10.84"/>
    <x v="13"/>
    <n v="62.18"/>
    <n v="10580"/>
  </r>
  <r>
    <x v="313"/>
    <x v="0"/>
    <x v="0"/>
    <x v="259"/>
    <x v="1"/>
    <n v="0.06"/>
    <n v="1"/>
    <x v="93"/>
    <x v="0"/>
    <n v="25475"/>
    <x v="3"/>
    <n v="49"/>
    <n v="0.37"/>
    <x v="0"/>
    <x v="0"/>
    <x v="424"/>
    <x v="2"/>
    <n v="-191.49"/>
    <x v="2"/>
    <n v="3573"/>
    <x v="571"/>
    <x v="91"/>
    <x v="0"/>
    <n v="7.49"/>
    <x v="10"/>
    <n v="6.48"/>
    <n v="51503"/>
  </r>
  <r>
    <x v="359"/>
    <x v="0"/>
    <x v="0"/>
    <x v="166"/>
    <x v="0"/>
    <n v="0"/>
    <n v="1"/>
    <x v="93"/>
    <x v="0"/>
    <n v="22371"/>
    <x v="0"/>
    <n v="8"/>
    <n v="0.36"/>
    <x v="0"/>
    <x v="0"/>
    <x v="425"/>
    <x v="3"/>
    <n v="-66.171000000000006"/>
    <x v="0"/>
    <n v="3114"/>
    <x v="572"/>
    <x v="93"/>
    <x v="0"/>
    <n v="11.51"/>
    <x v="13"/>
    <n v="7.38"/>
    <n v="11803"/>
  </r>
  <r>
    <x v="7"/>
    <x v="0"/>
    <x v="0"/>
    <x v="7"/>
    <x v="1"/>
    <n v="0.09"/>
    <n v="1"/>
    <x v="93"/>
    <x v="0"/>
    <n v="13959"/>
    <x v="4"/>
    <n v="19"/>
    <n v="0.37"/>
    <x v="0"/>
    <x v="3"/>
    <x v="341"/>
    <x v="2"/>
    <n v="16.79"/>
    <x v="1"/>
    <n v="1951"/>
    <x v="573"/>
    <x v="94"/>
    <x v="1"/>
    <n v="1.3"/>
    <x v="6"/>
    <n v="4"/>
    <n v="97035"/>
  </r>
  <r>
    <x v="143"/>
    <x v="0"/>
    <x v="0"/>
    <x v="120"/>
    <x v="2"/>
    <n v="0.01"/>
    <n v="1"/>
    <x v="93"/>
    <x v="0"/>
    <n v="42693"/>
    <x v="0"/>
    <n v="33"/>
    <n v="0.56999999999999995"/>
    <x v="0"/>
    <x v="0"/>
    <x v="426"/>
    <x v="0"/>
    <n v="554.22"/>
    <x v="0"/>
    <n v="6028"/>
    <x v="574"/>
    <x v="94"/>
    <x v="0"/>
    <n v="9.7100000000000009"/>
    <x v="41"/>
    <n v="59.76"/>
    <n v="26003"/>
  </r>
  <r>
    <x v="7"/>
    <x v="0"/>
    <x v="0"/>
    <x v="7"/>
    <x v="1"/>
    <n v="0.01"/>
    <n v="1"/>
    <x v="93"/>
    <x v="0"/>
    <n v="13959"/>
    <x v="4"/>
    <n v="47"/>
    <n v="0.36"/>
    <x v="0"/>
    <x v="0"/>
    <x v="210"/>
    <x v="12"/>
    <n v="112.06"/>
    <x v="1"/>
    <n v="1950"/>
    <x v="575"/>
    <x v="94"/>
    <x v="0"/>
    <n v="0.5"/>
    <x v="6"/>
    <n v="4.91"/>
    <n v="97035"/>
  </r>
  <r>
    <x v="360"/>
    <x v="0"/>
    <x v="0"/>
    <x v="292"/>
    <x v="0"/>
    <n v="0"/>
    <n v="1"/>
    <x v="93"/>
    <x v="0"/>
    <n v="46436"/>
    <x v="2"/>
    <n v="46"/>
    <n v="0.35"/>
    <x v="2"/>
    <x v="6"/>
    <x v="427"/>
    <x v="9"/>
    <n v="840.05100000000004"/>
    <x v="0"/>
    <n v="6525"/>
    <x v="576"/>
    <x v="95"/>
    <x v="0"/>
    <n v="0.99"/>
    <x v="0"/>
    <n v="35.99"/>
    <n v="17403"/>
  </r>
  <r>
    <x v="361"/>
    <x v="0"/>
    <x v="0"/>
    <x v="293"/>
    <x v="1"/>
    <n v="0.1"/>
    <n v="1"/>
    <x v="94"/>
    <x v="0"/>
    <n v="36452"/>
    <x v="0"/>
    <n v="26"/>
    <n v="0.38"/>
    <x v="0"/>
    <x v="0"/>
    <x v="428"/>
    <x v="3"/>
    <n v="-107.51349999999999"/>
    <x v="2"/>
    <n v="5117"/>
    <x v="577"/>
    <x v="94"/>
    <x v="0"/>
    <n v="15.1"/>
    <x v="9"/>
    <n v="22.38"/>
    <n v="78641"/>
  </r>
  <r>
    <x v="361"/>
    <x v="0"/>
    <x v="0"/>
    <x v="293"/>
    <x v="1"/>
    <n v="0.04"/>
    <n v="1"/>
    <x v="94"/>
    <x v="0"/>
    <n v="36452"/>
    <x v="0"/>
    <n v="18"/>
    <n v="0.37"/>
    <x v="1"/>
    <x v="6"/>
    <x v="429"/>
    <x v="5"/>
    <n v="46.01"/>
    <x v="2"/>
    <n v="5118"/>
    <x v="578"/>
    <x v="96"/>
    <x v="0"/>
    <n v="2.83"/>
    <x v="9"/>
    <n v="6.98"/>
    <n v="78641"/>
  </r>
  <r>
    <x v="362"/>
    <x v="0"/>
    <x v="0"/>
    <x v="294"/>
    <x v="2"/>
    <n v="0.1"/>
    <n v="1"/>
    <x v="94"/>
    <x v="0"/>
    <n v="13765"/>
    <x v="1"/>
    <n v="45"/>
    <n v="0.41"/>
    <x v="0"/>
    <x v="3"/>
    <x v="430"/>
    <x v="6"/>
    <n v="180.88"/>
    <x v="3"/>
    <n v="1923"/>
    <x v="579"/>
    <x v="96"/>
    <x v="0"/>
    <n v="13.89"/>
    <x v="33"/>
    <n v="36.549999999999997"/>
    <n v="72956"/>
  </r>
  <r>
    <x v="363"/>
    <x v="0"/>
    <x v="0"/>
    <x v="295"/>
    <x v="3"/>
    <n v="0.05"/>
    <n v="1"/>
    <x v="94"/>
    <x v="0"/>
    <n v="50016"/>
    <x v="0"/>
    <n v="15"/>
    <n v="0.55000000000000004"/>
    <x v="2"/>
    <x v="3"/>
    <x v="431"/>
    <x v="9"/>
    <n v="119.169"/>
    <x v="3"/>
    <n v="7006"/>
    <x v="580"/>
    <x v="96"/>
    <x v="0"/>
    <n v="0.99"/>
    <x v="17"/>
    <n v="85.99"/>
    <n v="29687"/>
  </r>
  <r>
    <x v="364"/>
    <x v="0"/>
    <x v="0"/>
    <x v="296"/>
    <x v="0"/>
    <n v="0.05"/>
    <n v="1"/>
    <x v="95"/>
    <x v="0"/>
    <n v="14114"/>
    <x v="3"/>
    <n v="41"/>
    <n v="0.55000000000000004"/>
    <x v="1"/>
    <x v="5"/>
    <x v="432"/>
    <x v="5"/>
    <n v="-136.69999999999999"/>
    <x v="0"/>
    <n v="1975"/>
    <x v="581"/>
    <x v="94"/>
    <x v="0"/>
    <n v="5.92"/>
    <x v="22"/>
    <n v="5.77"/>
    <n v="7050"/>
  </r>
  <r>
    <x v="365"/>
    <x v="0"/>
    <x v="0"/>
    <x v="297"/>
    <x v="3"/>
    <n v="0.09"/>
    <n v="1"/>
    <x v="95"/>
    <x v="0"/>
    <n v="10851"/>
    <x v="0"/>
    <n v="50"/>
    <n v="0.82"/>
    <x v="0"/>
    <x v="3"/>
    <x v="433"/>
    <x v="16"/>
    <n v="-175.13"/>
    <x v="2"/>
    <n v="1501"/>
    <x v="582"/>
    <x v="94"/>
    <x v="0"/>
    <n v="4.59"/>
    <x v="36"/>
    <n v="12.88"/>
    <n v="46322"/>
  </r>
  <r>
    <x v="41"/>
    <x v="0"/>
    <x v="0"/>
    <x v="296"/>
    <x v="0"/>
    <n v="0.03"/>
    <n v="1"/>
    <x v="95"/>
    <x v="0"/>
    <n v="14114"/>
    <x v="3"/>
    <n v="29"/>
    <n v="0.44"/>
    <x v="0"/>
    <x v="3"/>
    <x v="434"/>
    <x v="14"/>
    <n v="-7.04"/>
    <x v="0"/>
    <n v="1973"/>
    <x v="583"/>
    <x v="94"/>
    <x v="0"/>
    <n v="1.38"/>
    <x v="19"/>
    <n v="2.1800000000000002"/>
    <n v="4330"/>
  </r>
  <r>
    <x v="366"/>
    <x v="0"/>
    <x v="0"/>
    <x v="298"/>
    <x v="1"/>
    <n v="0.01"/>
    <n v="1"/>
    <x v="95"/>
    <x v="0"/>
    <n v="14530"/>
    <x v="0"/>
    <n v="44"/>
    <n v="0.57999999999999996"/>
    <x v="2"/>
    <x v="0"/>
    <x v="229"/>
    <x v="9"/>
    <n v="1371.672"/>
    <x v="3"/>
    <n v="2041"/>
    <x v="584"/>
    <x v="94"/>
    <x v="0"/>
    <n v="7.69"/>
    <x v="17"/>
    <n v="125.99"/>
    <n v="29203"/>
  </r>
  <r>
    <x v="367"/>
    <x v="0"/>
    <x v="0"/>
    <x v="299"/>
    <x v="3"/>
    <n v="0.04"/>
    <n v="1"/>
    <x v="95"/>
    <x v="0"/>
    <n v="42599"/>
    <x v="4"/>
    <n v="31"/>
    <n v="0.55000000000000004"/>
    <x v="1"/>
    <x v="4"/>
    <x v="435"/>
    <x v="10"/>
    <n v="2023.75"/>
    <x v="0"/>
    <n v="6014"/>
    <x v="585"/>
    <x v="96"/>
    <x v="2"/>
    <n v="54.92"/>
    <x v="46"/>
    <n v="300.98"/>
    <n v="3820"/>
  </r>
  <r>
    <x v="368"/>
    <x v="0"/>
    <x v="0"/>
    <x v="300"/>
    <x v="1"/>
    <n v="0.09"/>
    <n v="1"/>
    <x v="95"/>
    <x v="0"/>
    <n v="35361"/>
    <x v="4"/>
    <n v="40"/>
    <n v="0.37"/>
    <x v="0"/>
    <x v="0"/>
    <x v="138"/>
    <x v="2"/>
    <n v="67.03"/>
    <x v="1"/>
    <n v="4968"/>
    <x v="586"/>
    <x v="96"/>
    <x v="1"/>
    <n v="9.0299999999999994"/>
    <x v="2"/>
    <n v="18.97"/>
    <n v="92691"/>
  </r>
  <r>
    <x v="368"/>
    <x v="0"/>
    <x v="0"/>
    <x v="300"/>
    <x v="1"/>
    <n v="0"/>
    <n v="1"/>
    <x v="95"/>
    <x v="0"/>
    <n v="35361"/>
    <x v="4"/>
    <n v="37"/>
    <n v="0.4"/>
    <x v="0"/>
    <x v="0"/>
    <x v="212"/>
    <x v="2"/>
    <n v="-5.05"/>
    <x v="1"/>
    <n v="4969"/>
    <x v="587"/>
    <x v="96"/>
    <x v="0"/>
    <n v="4.82"/>
    <x v="2"/>
    <n v="8.34"/>
    <n v="92691"/>
  </r>
  <r>
    <x v="369"/>
    <x v="0"/>
    <x v="0"/>
    <x v="297"/>
    <x v="3"/>
    <n v="0.02"/>
    <n v="1"/>
    <x v="95"/>
    <x v="0"/>
    <n v="10851"/>
    <x v="0"/>
    <n v="14"/>
    <n v="0.56999999999999995"/>
    <x v="2"/>
    <x v="0"/>
    <x v="436"/>
    <x v="9"/>
    <n v="3.96"/>
    <x v="0"/>
    <n v="1502"/>
    <x v="588"/>
    <x v="96"/>
    <x v="1"/>
    <n v="4.99"/>
    <x v="0"/>
    <n v="45.99"/>
    <n v="17602"/>
  </r>
  <r>
    <x v="370"/>
    <x v="0"/>
    <x v="0"/>
    <x v="296"/>
    <x v="0"/>
    <n v="0.01"/>
    <n v="1"/>
    <x v="95"/>
    <x v="0"/>
    <n v="14114"/>
    <x v="3"/>
    <n v="38"/>
    <n v="0.66"/>
    <x v="1"/>
    <x v="4"/>
    <x v="316"/>
    <x v="10"/>
    <n v="538.52"/>
    <x v="0"/>
    <n v="1974"/>
    <x v="589"/>
    <x v="97"/>
    <x v="2"/>
    <n v="35.89"/>
    <x v="22"/>
    <n v="170.98"/>
    <n v="8857"/>
  </r>
  <r>
    <x v="371"/>
    <x v="0"/>
    <x v="0"/>
    <x v="301"/>
    <x v="3"/>
    <n v="0.06"/>
    <n v="1"/>
    <x v="95"/>
    <x v="0"/>
    <n v="40544"/>
    <x v="2"/>
    <n v="39"/>
    <n v="0.64"/>
    <x v="1"/>
    <x v="5"/>
    <x v="256"/>
    <x v="5"/>
    <n v="544.04"/>
    <x v="2"/>
    <n v="5721"/>
    <x v="590"/>
    <x v="97"/>
    <x v="0"/>
    <n v="12.23"/>
    <x v="23"/>
    <n v="60.65"/>
    <n v="53220"/>
  </r>
  <r>
    <x v="366"/>
    <x v="0"/>
    <x v="0"/>
    <x v="298"/>
    <x v="1"/>
    <n v="0.06"/>
    <n v="1"/>
    <x v="95"/>
    <x v="0"/>
    <n v="14530"/>
    <x v="0"/>
    <n v="17"/>
    <n v="0.83"/>
    <x v="0"/>
    <x v="1"/>
    <x v="437"/>
    <x v="0"/>
    <n v="-485.55"/>
    <x v="3"/>
    <n v="2039"/>
    <x v="591"/>
    <x v="97"/>
    <x v="0"/>
    <n v="35"/>
    <x v="17"/>
    <n v="89.83"/>
    <n v="29203"/>
  </r>
  <r>
    <x v="366"/>
    <x v="0"/>
    <x v="0"/>
    <x v="298"/>
    <x v="1"/>
    <n v="0.1"/>
    <n v="1"/>
    <x v="95"/>
    <x v="0"/>
    <n v="14530"/>
    <x v="0"/>
    <n v="49"/>
    <n v="0.56999999999999995"/>
    <x v="0"/>
    <x v="0"/>
    <x v="114"/>
    <x v="0"/>
    <n v="-26.32"/>
    <x v="3"/>
    <n v="2040"/>
    <x v="592"/>
    <x v="97"/>
    <x v="0"/>
    <n v="5.5"/>
    <x v="17"/>
    <n v="13.43"/>
    <n v="29203"/>
  </r>
  <r>
    <x v="372"/>
    <x v="0"/>
    <x v="0"/>
    <x v="302"/>
    <x v="2"/>
    <n v="0.01"/>
    <n v="1"/>
    <x v="95"/>
    <x v="0"/>
    <n v="5921"/>
    <x v="2"/>
    <n v="27"/>
    <n v="0.56999999999999995"/>
    <x v="0"/>
    <x v="0"/>
    <x v="114"/>
    <x v="0"/>
    <n v="2.69"/>
    <x v="3"/>
    <n v="820"/>
    <x v="593"/>
    <x v="98"/>
    <x v="1"/>
    <n v="5.5"/>
    <x v="12"/>
    <n v="13.43"/>
    <n v="33801"/>
  </r>
  <r>
    <x v="373"/>
    <x v="0"/>
    <x v="0"/>
    <x v="98"/>
    <x v="1"/>
    <n v="0.05"/>
    <n v="1"/>
    <x v="95"/>
    <x v="0"/>
    <n v="26918"/>
    <x v="2"/>
    <n v="16"/>
    <n v="0.52"/>
    <x v="0"/>
    <x v="3"/>
    <x v="381"/>
    <x v="6"/>
    <n v="16.649999999999999"/>
    <x v="2"/>
    <n v="3768"/>
    <x v="594"/>
    <x v="99"/>
    <x v="0"/>
    <n v="0.71"/>
    <x v="7"/>
    <n v="4.84"/>
    <n v="68128"/>
  </r>
  <r>
    <x v="271"/>
    <x v="0"/>
    <x v="0"/>
    <x v="303"/>
    <x v="0"/>
    <n v="0.06"/>
    <n v="1"/>
    <x v="96"/>
    <x v="0"/>
    <n v="3777"/>
    <x v="4"/>
    <n v="14"/>
    <n v="0.47"/>
    <x v="1"/>
    <x v="6"/>
    <x v="438"/>
    <x v="5"/>
    <n v="38.06"/>
    <x v="2"/>
    <n v="555"/>
    <x v="595"/>
    <x v="97"/>
    <x v="1"/>
    <n v="8.99"/>
    <x v="7"/>
    <n v="17.670000000000002"/>
    <n v="68046"/>
  </r>
  <r>
    <x v="374"/>
    <x v="0"/>
    <x v="0"/>
    <x v="304"/>
    <x v="1"/>
    <n v="0.08"/>
    <n v="1"/>
    <x v="96"/>
    <x v="0"/>
    <n v="34432"/>
    <x v="1"/>
    <n v="20"/>
    <n v="0.38"/>
    <x v="0"/>
    <x v="0"/>
    <x v="439"/>
    <x v="12"/>
    <n v="114.1"/>
    <x v="3"/>
    <n v="4839"/>
    <x v="596"/>
    <x v="97"/>
    <x v="0"/>
    <n v="0.5"/>
    <x v="12"/>
    <n v="12.53"/>
    <n v="32789"/>
  </r>
  <r>
    <x v="375"/>
    <x v="0"/>
    <x v="0"/>
    <x v="304"/>
    <x v="1"/>
    <n v="0.02"/>
    <n v="1"/>
    <x v="96"/>
    <x v="0"/>
    <n v="34432"/>
    <x v="1"/>
    <n v="3"/>
    <n v="0.55000000000000004"/>
    <x v="0"/>
    <x v="0"/>
    <x v="218"/>
    <x v="0"/>
    <n v="-129.97"/>
    <x v="3"/>
    <n v="4840"/>
    <x v="597"/>
    <x v="97"/>
    <x v="0"/>
    <n v="19.989999999999998"/>
    <x v="12"/>
    <n v="178.47"/>
    <n v="32708"/>
  </r>
  <r>
    <x v="376"/>
    <x v="0"/>
    <x v="0"/>
    <x v="305"/>
    <x v="2"/>
    <n v="0"/>
    <n v="1"/>
    <x v="96"/>
    <x v="0"/>
    <n v="10277"/>
    <x v="4"/>
    <n v="36"/>
    <n v="0.59"/>
    <x v="2"/>
    <x v="0"/>
    <x v="440"/>
    <x v="9"/>
    <n v="542.25"/>
    <x v="1"/>
    <n v="1417"/>
    <x v="598"/>
    <x v="97"/>
    <x v="0"/>
    <n v="5.26"/>
    <x v="2"/>
    <n v="65.989999999999995"/>
    <n v="92553"/>
  </r>
  <r>
    <x v="331"/>
    <x v="0"/>
    <x v="0"/>
    <x v="273"/>
    <x v="2"/>
    <n v="0.1"/>
    <n v="1"/>
    <x v="96"/>
    <x v="0"/>
    <n v="8994"/>
    <x v="2"/>
    <n v="36"/>
    <n v="0.77"/>
    <x v="2"/>
    <x v="0"/>
    <x v="441"/>
    <x v="8"/>
    <n v="-580.32000000000005"/>
    <x v="2"/>
    <n v="1225"/>
    <x v="599"/>
    <x v="100"/>
    <x v="0"/>
    <n v="19.989999999999998"/>
    <x v="36"/>
    <n v="40.479999999999997"/>
    <n v="46307"/>
  </r>
  <r>
    <x v="377"/>
    <x v="0"/>
    <x v="0"/>
    <x v="285"/>
    <x v="1"/>
    <n v="0.02"/>
    <n v="1"/>
    <x v="96"/>
    <x v="0"/>
    <n v="5509"/>
    <x v="2"/>
    <n v="11"/>
    <n v="0.35"/>
    <x v="0"/>
    <x v="0"/>
    <x v="442"/>
    <x v="15"/>
    <n v="-22.48"/>
    <x v="1"/>
    <n v="770"/>
    <x v="600"/>
    <x v="101"/>
    <x v="0"/>
    <n v="5.3"/>
    <x v="40"/>
    <n v="5.58"/>
    <n v="86001"/>
  </r>
  <r>
    <x v="377"/>
    <x v="0"/>
    <x v="0"/>
    <x v="285"/>
    <x v="1"/>
    <n v="0.03"/>
    <n v="1"/>
    <x v="96"/>
    <x v="0"/>
    <n v="5509"/>
    <x v="2"/>
    <n v="21"/>
    <n v="0.56999999999999995"/>
    <x v="1"/>
    <x v="0"/>
    <x v="443"/>
    <x v="5"/>
    <n v="78.98"/>
    <x v="1"/>
    <n v="771"/>
    <x v="601"/>
    <x v="102"/>
    <x v="0"/>
    <n v="18.98"/>
    <x v="40"/>
    <n v="40.89"/>
    <n v="86001"/>
  </r>
  <r>
    <x v="378"/>
    <x v="0"/>
    <x v="0"/>
    <x v="306"/>
    <x v="3"/>
    <n v="0.05"/>
    <n v="1"/>
    <x v="97"/>
    <x v="0"/>
    <n v="13028"/>
    <x v="3"/>
    <n v="39"/>
    <n v="0.38"/>
    <x v="0"/>
    <x v="0"/>
    <x v="444"/>
    <x v="2"/>
    <n v="562.91999999999996"/>
    <x v="0"/>
    <n v="1816"/>
    <x v="602"/>
    <x v="100"/>
    <x v="0"/>
    <n v="5.09"/>
    <x v="13"/>
    <n v="35.44"/>
    <n v="11967"/>
  </r>
  <r>
    <x v="379"/>
    <x v="0"/>
    <x v="0"/>
    <x v="307"/>
    <x v="1"/>
    <n v="0.08"/>
    <n v="1"/>
    <x v="97"/>
    <x v="0"/>
    <n v="31171"/>
    <x v="1"/>
    <n v="37"/>
    <n v="0.35"/>
    <x v="0"/>
    <x v="0"/>
    <x v="383"/>
    <x v="3"/>
    <n v="32.189500000000002"/>
    <x v="2"/>
    <n v="4374"/>
    <x v="603"/>
    <x v="100"/>
    <x v="0"/>
    <n v="1.49"/>
    <x v="3"/>
    <n v="4.55"/>
    <n v="55432"/>
  </r>
  <r>
    <x v="107"/>
    <x v="0"/>
    <x v="0"/>
    <x v="93"/>
    <x v="0"/>
    <n v="0"/>
    <n v="1"/>
    <x v="97"/>
    <x v="0"/>
    <n v="1189"/>
    <x v="3"/>
    <n v="27"/>
    <n v="0.38"/>
    <x v="0"/>
    <x v="0"/>
    <x v="445"/>
    <x v="15"/>
    <n v="-59.82"/>
    <x v="0"/>
    <n v="181"/>
    <x v="604"/>
    <x v="100"/>
    <x v="0"/>
    <n v="4.99"/>
    <x v="13"/>
    <n v="4.42"/>
    <n v="11787"/>
  </r>
  <r>
    <x v="380"/>
    <x v="0"/>
    <x v="0"/>
    <x v="308"/>
    <x v="2"/>
    <n v="0.01"/>
    <n v="1"/>
    <x v="97"/>
    <x v="0"/>
    <n v="12768"/>
    <x v="3"/>
    <n v="34"/>
    <n v="0.56000000000000005"/>
    <x v="0"/>
    <x v="0"/>
    <x v="446"/>
    <x v="13"/>
    <n v="501.59"/>
    <x v="2"/>
    <n v="1780"/>
    <x v="605"/>
    <x v="103"/>
    <x v="1"/>
    <n v="4.62"/>
    <x v="9"/>
    <n v="42.98"/>
    <n v="75051"/>
  </r>
  <r>
    <x v="381"/>
    <x v="0"/>
    <x v="0"/>
    <x v="309"/>
    <x v="3"/>
    <n v="0.06"/>
    <n v="1"/>
    <x v="97"/>
    <x v="0"/>
    <n v="2722"/>
    <x v="2"/>
    <n v="46"/>
    <n v="0.42"/>
    <x v="2"/>
    <x v="6"/>
    <x v="447"/>
    <x v="8"/>
    <n v="807.62"/>
    <x v="0"/>
    <n v="394"/>
    <x v="606"/>
    <x v="101"/>
    <x v="0"/>
    <n v="1.99"/>
    <x v="28"/>
    <n v="40.97"/>
    <n v="1748"/>
  </r>
  <r>
    <x v="382"/>
    <x v="0"/>
    <x v="0"/>
    <x v="123"/>
    <x v="2"/>
    <n v="0.06"/>
    <n v="1"/>
    <x v="97"/>
    <x v="0"/>
    <n v="36838"/>
    <x v="2"/>
    <n v="3"/>
    <n v="0.39"/>
    <x v="0"/>
    <x v="0"/>
    <x v="188"/>
    <x v="12"/>
    <n v="11.29"/>
    <x v="3"/>
    <n v="5185"/>
    <x v="607"/>
    <x v="104"/>
    <x v="1"/>
    <n v="0.5"/>
    <x v="33"/>
    <n v="6.3"/>
    <n v="72762"/>
  </r>
  <r>
    <x v="383"/>
    <x v="0"/>
    <x v="0"/>
    <x v="310"/>
    <x v="3"/>
    <n v="0.09"/>
    <n v="1"/>
    <x v="98"/>
    <x v="0"/>
    <n v="8646"/>
    <x v="0"/>
    <n v="29"/>
    <m/>
    <x v="1"/>
    <x v="2"/>
    <x v="448"/>
    <x v="4"/>
    <n v="2154.0700000000002"/>
    <x v="3"/>
    <n v="1185"/>
    <x v="608"/>
    <x v="103"/>
    <x v="2"/>
    <n v="60"/>
    <x v="12"/>
    <n v="349.45"/>
    <n v="32701"/>
  </r>
  <r>
    <x v="384"/>
    <x v="0"/>
    <x v="0"/>
    <x v="311"/>
    <x v="2"/>
    <n v="0.02"/>
    <n v="1"/>
    <x v="98"/>
    <x v="0"/>
    <n v="27491"/>
    <x v="1"/>
    <n v="36"/>
    <n v="0.48"/>
    <x v="1"/>
    <x v="5"/>
    <x v="449"/>
    <x v="5"/>
    <n v="-15.3"/>
    <x v="3"/>
    <n v="3856"/>
    <x v="609"/>
    <x v="103"/>
    <x v="0"/>
    <n v="6.02"/>
    <x v="29"/>
    <n v="9.77"/>
    <n v="38017"/>
  </r>
  <r>
    <x v="371"/>
    <x v="0"/>
    <x v="0"/>
    <x v="301"/>
    <x v="0"/>
    <n v="0.08"/>
    <n v="1"/>
    <x v="98"/>
    <x v="0"/>
    <n v="40258"/>
    <x v="1"/>
    <n v="29"/>
    <n v="0.59"/>
    <x v="0"/>
    <x v="3"/>
    <x v="450"/>
    <x v="6"/>
    <n v="-8.77"/>
    <x v="2"/>
    <n v="5694"/>
    <x v="610"/>
    <x v="103"/>
    <x v="0"/>
    <n v="1.25"/>
    <x v="23"/>
    <n v="2.78"/>
    <n v="53220"/>
  </r>
  <r>
    <x v="385"/>
    <x v="0"/>
    <x v="0"/>
    <x v="252"/>
    <x v="3"/>
    <n v="7.0000000000000007E-2"/>
    <n v="1"/>
    <x v="98"/>
    <x v="0"/>
    <n v="45120"/>
    <x v="3"/>
    <n v="39"/>
    <n v="0.36"/>
    <x v="2"/>
    <x v="4"/>
    <x v="333"/>
    <x v="7"/>
    <n v="5475.8"/>
    <x v="1"/>
    <n v="6358"/>
    <x v="611"/>
    <x v="103"/>
    <x v="2"/>
    <n v="48.26"/>
    <x v="2"/>
    <n v="400.97"/>
    <n v="92646"/>
  </r>
  <r>
    <x v="386"/>
    <x v="0"/>
    <x v="0"/>
    <x v="312"/>
    <x v="2"/>
    <n v="7.0000000000000007E-2"/>
    <n v="1"/>
    <x v="98"/>
    <x v="0"/>
    <n v="11174"/>
    <x v="4"/>
    <n v="30"/>
    <n v="0.59"/>
    <x v="2"/>
    <x v="0"/>
    <x v="451"/>
    <x v="9"/>
    <n v="603.45899999999995"/>
    <x v="1"/>
    <n v="1550"/>
    <x v="612"/>
    <x v="103"/>
    <x v="0"/>
    <n v="7.69"/>
    <x v="2"/>
    <n v="125.99"/>
    <n v="91941"/>
  </r>
  <r>
    <x v="383"/>
    <x v="0"/>
    <x v="0"/>
    <x v="310"/>
    <x v="3"/>
    <n v="0.06"/>
    <n v="1"/>
    <x v="98"/>
    <x v="0"/>
    <n v="8646"/>
    <x v="0"/>
    <n v="41"/>
    <n v="0.55000000000000004"/>
    <x v="1"/>
    <x v="2"/>
    <x v="86"/>
    <x v="1"/>
    <n v="4161.9799999999996"/>
    <x v="3"/>
    <n v="1183"/>
    <x v="613"/>
    <x v="95"/>
    <x v="2"/>
    <n v="39"/>
    <x v="12"/>
    <n v="350.99"/>
    <n v="32701"/>
  </r>
  <r>
    <x v="383"/>
    <x v="0"/>
    <x v="0"/>
    <x v="310"/>
    <x v="3"/>
    <n v="0.03"/>
    <n v="1"/>
    <x v="98"/>
    <x v="0"/>
    <n v="8646"/>
    <x v="0"/>
    <n v="8"/>
    <n v="0.6"/>
    <x v="0"/>
    <x v="1"/>
    <x v="452"/>
    <x v="13"/>
    <n v="-327.64999999999998"/>
    <x v="3"/>
    <n v="1182"/>
    <x v="614"/>
    <x v="95"/>
    <x v="0"/>
    <n v="49"/>
    <x v="12"/>
    <n v="4.4800000000000004"/>
    <n v="32701"/>
  </r>
  <r>
    <x v="384"/>
    <x v="0"/>
    <x v="0"/>
    <x v="311"/>
    <x v="2"/>
    <n v="0.04"/>
    <n v="1"/>
    <x v="98"/>
    <x v="0"/>
    <n v="27491"/>
    <x v="1"/>
    <n v="11"/>
    <n v="0.4"/>
    <x v="0"/>
    <x v="0"/>
    <x v="97"/>
    <x v="15"/>
    <n v="186.05"/>
    <x v="3"/>
    <n v="3855"/>
    <x v="615"/>
    <x v="95"/>
    <x v="0"/>
    <n v="19.989999999999998"/>
    <x v="29"/>
    <n v="90.48"/>
    <n v="38017"/>
  </r>
  <r>
    <x v="384"/>
    <x v="0"/>
    <x v="0"/>
    <x v="311"/>
    <x v="2"/>
    <n v="0.09"/>
    <n v="1"/>
    <x v="98"/>
    <x v="0"/>
    <n v="27491"/>
    <x v="1"/>
    <n v="2"/>
    <n v="0.59"/>
    <x v="0"/>
    <x v="0"/>
    <x v="284"/>
    <x v="6"/>
    <n v="-51.5"/>
    <x v="3"/>
    <n v="3857"/>
    <x v="616"/>
    <x v="95"/>
    <x v="0"/>
    <n v="7.73"/>
    <x v="29"/>
    <n v="34.99"/>
    <n v="38017"/>
  </r>
  <r>
    <x v="371"/>
    <x v="0"/>
    <x v="0"/>
    <x v="301"/>
    <x v="0"/>
    <n v="0.05"/>
    <n v="1"/>
    <x v="98"/>
    <x v="0"/>
    <n v="40258"/>
    <x v="1"/>
    <n v="31"/>
    <n v="0.43"/>
    <x v="0"/>
    <x v="0"/>
    <x v="128"/>
    <x v="13"/>
    <n v="-190.49"/>
    <x v="2"/>
    <n v="5693"/>
    <x v="617"/>
    <x v="95"/>
    <x v="0"/>
    <n v="13.32"/>
    <x v="23"/>
    <n v="14.81"/>
    <n v="53220"/>
  </r>
  <r>
    <x v="383"/>
    <x v="0"/>
    <x v="0"/>
    <x v="310"/>
    <x v="3"/>
    <n v="0.09"/>
    <n v="1"/>
    <x v="98"/>
    <x v="0"/>
    <n v="8646"/>
    <x v="0"/>
    <n v="26"/>
    <n v="0.74"/>
    <x v="2"/>
    <x v="0"/>
    <x v="88"/>
    <x v="8"/>
    <n v="-127.11"/>
    <x v="3"/>
    <n v="1184"/>
    <x v="618"/>
    <x v="95"/>
    <x v="1"/>
    <n v="6.5"/>
    <x v="12"/>
    <n v="40.98"/>
    <n v="32701"/>
  </r>
  <r>
    <x v="387"/>
    <x v="0"/>
    <x v="0"/>
    <x v="7"/>
    <x v="1"/>
    <n v="7.0000000000000007E-2"/>
    <n v="1"/>
    <x v="98"/>
    <x v="0"/>
    <n v="58914"/>
    <x v="2"/>
    <n v="46"/>
    <n v="0.55000000000000004"/>
    <x v="2"/>
    <x v="6"/>
    <x v="453"/>
    <x v="8"/>
    <n v="-55.84"/>
    <x v="1"/>
    <n v="8241"/>
    <x v="619"/>
    <x v="95"/>
    <x v="0"/>
    <n v="1.99"/>
    <x v="6"/>
    <n v="2.12"/>
    <n v="97128"/>
  </r>
  <r>
    <x v="388"/>
    <x v="0"/>
    <x v="0"/>
    <x v="313"/>
    <x v="3"/>
    <n v="0.05"/>
    <n v="1"/>
    <x v="98"/>
    <x v="0"/>
    <n v="39815"/>
    <x v="2"/>
    <n v="43"/>
    <n v="0.57999999999999996"/>
    <x v="2"/>
    <x v="0"/>
    <x v="454"/>
    <x v="9"/>
    <n v="841.72500000000002"/>
    <x v="2"/>
    <n v="5622"/>
    <x v="620"/>
    <x v="98"/>
    <x v="0"/>
    <n v="8.99"/>
    <x v="9"/>
    <n v="115.99"/>
    <n v="79762"/>
  </r>
  <r>
    <x v="389"/>
    <x v="0"/>
    <x v="0"/>
    <x v="7"/>
    <x v="1"/>
    <n v="7.0000000000000007E-2"/>
    <n v="1"/>
    <x v="98"/>
    <x v="0"/>
    <n v="58914"/>
    <x v="2"/>
    <n v="11"/>
    <n v="0.56000000000000005"/>
    <x v="0"/>
    <x v="3"/>
    <x v="455"/>
    <x v="6"/>
    <n v="-3.36"/>
    <x v="1"/>
    <n v="8242"/>
    <x v="621"/>
    <x v="105"/>
    <x v="0"/>
    <n v="0.7"/>
    <x v="6"/>
    <n v="1.76"/>
    <n v="97504"/>
  </r>
  <r>
    <x v="390"/>
    <x v="0"/>
    <x v="0"/>
    <x v="314"/>
    <x v="2"/>
    <n v="0.02"/>
    <n v="1"/>
    <x v="99"/>
    <x v="0"/>
    <n v="51047"/>
    <x v="4"/>
    <n v="28"/>
    <n v="0.41"/>
    <x v="1"/>
    <x v="0"/>
    <x v="456"/>
    <x v="5"/>
    <n v="-83.54"/>
    <x v="0"/>
    <n v="7156"/>
    <x v="622"/>
    <x v="95"/>
    <x v="1"/>
    <n v="4.8600000000000003"/>
    <x v="22"/>
    <n v="1.76"/>
    <n v="7407"/>
  </r>
  <r>
    <x v="391"/>
    <x v="0"/>
    <x v="0"/>
    <x v="314"/>
    <x v="2"/>
    <n v="0.03"/>
    <n v="1"/>
    <x v="99"/>
    <x v="0"/>
    <n v="51047"/>
    <x v="4"/>
    <n v="38"/>
    <n v="0.73"/>
    <x v="1"/>
    <x v="3"/>
    <x v="268"/>
    <x v="5"/>
    <n v="-681.97"/>
    <x v="0"/>
    <n v="7157"/>
    <x v="623"/>
    <x v="95"/>
    <x v="0"/>
    <n v="34.200000000000003"/>
    <x v="22"/>
    <n v="41.47"/>
    <n v="8226"/>
  </r>
  <r>
    <x v="392"/>
    <x v="0"/>
    <x v="0"/>
    <x v="315"/>
    <x v="1"/>
    <n v="0.05"/>
    <n v="1"/>
    <x v="99"/>
    <x v="0"/>
    <n v="27456"/>
    <x v="1"/>
    <n v="29"/>
    <n v="0.56999999999999995"/>
    <x v="0"/>
    <x v="2"/>
    <x v="122"/>
    <x v="13"/>
    <n v="772.04"/>
    <x v="2"/>
    <n v="3847"/>
    <x v="624"/>
    <x v="95"/>
    <x v="2"/>
    <n v="91.05"/>
    <x v="7"/>
    <n v="328.14"/>
    <n v="68046"/>
  </r>
  <r>
    <x v="393"/>
    <x v="0"/>
    <x v="0"/>
    <x v="316"/>
    <x v="3"/>
    <n v="0.03"/>
    <n v="1"/>
    <x v="99"/>
    <x v="0"/>
    <n v="20838"/>
    <x v="1"/>
    <n v="21"/>
    <n v="0.56999999999999995"/>
    <x v="0"/>
    <x v="6"/>
    <x v="457"/>
    <x v="16"/>
    <n v="11.82"/>
    <x v="2"/>
    <n v="2891"/>
    <x v="625"/>
    <x v="95"/>
    <x v="0"/>
    <n v="3.37"/>
    <x v="24"/>
    <n v="10.98"/>
    <n v="48237"/>
  </r>
  <r>
    <x v="393"/>
    <x v="0"/>
    <x v="0"/>
    <x v="316"/>
    <x v="3"/>
    <n v="0.05"/>
    <n v="1"/>
    <x v="99"/>
    <x v="0"/>
    <n v="20838"/>
    <x v="1"/>
    <n v="5"/>
    <n v="0.56000000000000005"/>
    <x v="0"/>
    <x v="3"/>
    <x v="46"/>
    <x v="6"/>
    <n v="-15.42"/>
    <x v="2"/>
    <n v="2890"/>
    <x v="626"/>
    <x v="95"/>
    <x v="0"/>
    <n v="3.97"/>
    <x v="24"/>
    <n v="3.28"/>
    <n v="48237"/>
  </r>
  <r>
    <x v="319"/>
    <x v="0"/>
    <x v="0"/>
    <x v="264"/>
    <x v="1"/>
    <n v="0.04"/>
    <n v="1"/>
    <x v="99"/>
    <x v="0"/>
    <n v="29219"/>
    <x v="1"/>
    <n v="29"/>
    <n v="0.47"/>
    <x v="0"/>
    <x v="3"/>
    <x v="458"/>
    <x v="6"/>
    <n v="24.59"/>
    <x v="2"/>
    <n v="4105"/>
    <x v="627"/>
    <x v="95"/>
    <x v="0"/>
    <n v="2.35"/>
    <x v="9"/>
    <n v="7.08"/>
    <n v="76541"/>
  </r>
  <r>
    <x v="394"/>
    <x v="0"/>
    <x v="0"/>
    <x v="317"/>
    <x v="1"/>
    <n v="0.03"/>
    <n v="1"/>
    <x v="99"/>
    <x v="0"/>
    <n v="20519"/>
    <x v="0"/>
    <n v="7"/>
    <n v="0.38"/>
    <x v="2"/>
    <x v="5"/>
    <x v="459"/>
    <x v="7"/>
    <n v="-53.296199999999999"/>
    <x v="1"/>
    <n v="2851"/>
    <x v="628"/>
    <x v="95"/>
    <x v="0"/>
    <n v="11.28"/>
    <x v="2"/>
    <n v="15.99"/>
    <n v="94024"/>
  </r>
  <r>
    <x v="395"/>
    <x v="0"/>
    <x v="0"/>
    <x v="318"/>
    <x v="1"/>
    <n v="0.01"/>
    <n v="1"/>
    <x v="99"/>
    <x v="0"/>
    <n v="29284"/>
    <x v="4"/>
    <n v="20"/>
    <n v="0.71"/>
    <x v="1"/>
    <x v="4"/>
    <x v="460"/>
    <x v="4"/>
    <n v="1116.02"/>
    <x v="1"/>
    <n v="4116"/>
    <x v="629"/>
    <x v="101"/>
    <x v="2"/>
    <n v="42.52"/>
    <x v="2"/>
    <n v="400.98"/>
    <n v="95070"/>
  </r>
  <r>
    <x v="235"/>
    <x v="0"/>
    <x v="0"/>
    <x v="193"/>
    <x v="2"/>
    <n v="0.08"/>
    <n v="1"/>
    <x v="99"/>
    <x v="0"/>
    <n v="43269"/>
    <x v="3"/>
    <n v="24"/>
    <n v="0.4"/>
    <x v="0"/>
    <x v="0"/>
    <x v="461"/>
    <x v="3"/>
    <n v="1336.9565"/>
    <x v="2"/>
    <n v="6107"/>
    <x v="630"/>
    <x v="101"/>
    <x v="0"/>
    <n v="19.989999999999998"/>
    <x v="9"/>
    <n v="165.98"/>
    <n v="75150"/>
  </r>
  <r>
    <x v="396"/>
    <x v="0"/>
    <x v="0"/>
    <x v="193"/>
    <x v="2"/>
    <n v="0"/>
    <n v="1"/>
    <x v="99"/>
    <x v="0"/>
    <n v="43269"/>
    <x v="3"/>
    <n v="16"/>
    <n v="0.38"/>
    <x v="0"/>
    <x v="0"/>
    <x v="130"/>
    <x v="2"/>
    <n v="355"/>
    <x v="2"/>
    <n v="6106"/>
    <x v="631"/>
    <x v="101"/>
    <x v="0"/>
    <n v="5.81"/>
    <x v="9"/>
    <n v="48.91"/>
    <n v="78501"/>
  </r>
  <r>
    <x v="42"/>
    <x v="0"/>
    <x v="0"/>
    <x v="252"/>
    <x v="3"/>
    <n v="0.08"/>
    <n v="1"/>
    <x v="99"/>
    <x v="0"/>
    <n v="19975"/>
    <x v="1"/>
    <n v="33"/>
    <n v="0.5"/>
    <x v="0"/>
    <x v="5"/>
    <x v="162"/>
    <x v="13"/>
    <n v="-83.96"/>
    <x v="3"/>
    <n v="2764"/>
    <x v="632"/>
    <x v="98"/>
    <x v="0"/>
    <n v="6.96"/>
    <x v="4"/>
    <n v="11.7"/>
    <n v="35756"/>
  </r>
  <r>
    <x v="385"/>
    <x v="0"/>
    <x v="0"/>
    <x v="252"/>
    <x v="3"/>
    <n v="0.03"/>
    <n v="1"/>
    <x v="100"/>
    <x v="0"/>
    <n v="58279"/>
    <x v="4"/>
    <n v="44"/>
    <n v="0.35"/>
    <x v="0"/>
    <x v="0"/>
    <x v="226"/>
    <x v="3"/>
    <n v="555.93399999999997"/>
    <x v="1"/>
    <n v="8151"/>
    <x v="633"/>
    <x v="95"/>
    <x v="0"/>
    <n v="2.99"/>
    <x v="2"/>
    <n v="30.56"/>
    <n v="92646"/>
  </r>
  <r>
    <x v="373"/>
    <x v="0"/>
    <x v="0"/>
    <x v="319"/>
    <x v="2"/>
    <n v="0"/>
    <n v="1"/>
    <x v="100"/>
    <x v="0"/>
    <n v="56677"/>
    <x v="0"/>
    <n v="35"/>
    <n v="0.55000000000000004"/>
    <x v="1"/>
    <x v="6"/>
    <x v="234"/>
    <x v="5"/>
    <n v="120.01"/>
    <x v="2"/>
    <n v="7932"/>
    <x v="634"/>
    <x v="101"/>
    <x v="0"/>
    <n v="2.85"/>
    <x v="7"/>
    <n v="12.22"/>
    <n v="68128"/>
  </r>
  <r>
    <x v="330"/>
    <x v="0"/>
    <x v="0"/>
    <x v="320"/>
    <x v="0"/>
    <n v="0.1"/>
    <n v="1"/>
    <x v="100"/>
    <x v="0"/>
    <n v="36706"/>
    <x v="1"/>
    <n v="47"/>
    <n v="0.35"/>
    <x v="0"/>
    <x v="0"/>
    <x v="462"/>
    <x v="3"/>
    <n v="365.78899999999999"/>
    <x v="2"/>
    <n v="5152"/>
    <x v="635"/>
    <x v="98"/>
    <x v="0"/>
    <n v="1.49"/>
    <x v="7"/>
    <n v="20.98"/>
    <n v="68701"/>
  </r>
  <r>
    <x v="330"/>
    <x v="0"/>
    <x v="0"/>
    <x v="320"/>
    <x v="0"/>
    <n v="0.03"/>
    <n v="1"/>
    <x v="100"/>
    <x v="0"/>
    <n v="36706"/>
    <x v="1"/>
    <n v="7"/>
    <n v="0.37"/>
    <x v="0"/>
    <x v="0"/>
    <x v="463"/>
    <x v="2"/>
    <n v="-4.46"/>
    <x v="2"/>
    <n v="5153"/>
    <x v="636"/>
    <x v="98"/>
    <x v="0"/>
    <n v="19.989999999999998"/>
    <x v="7"/>
    <n v="48.04"/>
    <n v="68701"/>
  </r>
  <r>
    <x v="397"/>
    <x v="0"/>
    <x v="0"/>
    <x v="277"/>
    <x v="3"/>
    <n v="0.1"/>
    <n v="1"/>
    <x v="101"/>
    <x v="0"/>
    <n v="55040"/>
    <x v="0"/>
    <n v="24"/>
    <n v="0.59"/>
    <x v="0"/>
    <x v="6"/>
    <x v="192"/>
    <x v="16"/>
    <n v="-6.34"/>
    <x v="1"/>
    <n v="7677"/>
    <x v="637"/>
    <x v="101"/>
    <x v="0"/>
    <n v="2.64"/>
    <x v="2"/>
    <n v="8.34"/>
    <n v="96003"/>
  </r>
  <r>
    <x v="208"/>
    <x v="0"/>
    <x v="0"/>
    <x v="277"/>
    <x v="3"/>
    <n v="0.03"/>
    <n v="1"/>
    <x v="101"/>
    <x v="0"/>
    <n v="55040"/>
    <x v="0"/>
    <n v="34"/>
    <n v="0.4"/>
    <x v="0"/>
    <x v="0"/>
    <x v="464"/>
    <x v="3"/>
    <n v="-160.27549999999999"/>
    <x v="1"/>
    <n v="7678"/>
    <x v="638"/>
    <x v="102"/>
    <x v="0"/>
    <n v="8.94"/>
    <x v="2"/>
    <n v="8.0399999999999991"/>
    <n v="92374"/>
  </r>
  <r>
    <x v="398"/>
    <x v="0"/>
    <x v="0"/>
    <x v="277"/>
    <x v="3"/>
    <n v="0.05"/>
    <n v="1"/>
    <x v="101"/>
    <x v="0"/>
    <n v="55040"/>
    <x v="0"/>
    <n v="8"/>
    <n v="0.57999999999999996"/>
    <x v="0"/>
    <x v="0"/>
    <x v="465"/>
    <x v="0"/>
    <n v="6.11"/>
    <x v="1"/>
    <n v="7676"/>
    <x v="639"/>
    <x v="102"/>
    <x v="0"/>
    <n v="6.31"/>
    <x v="2"/>
    <n v="35.51"/>
    <n v="91730"/>
  </r>
  <r>
    <x v="208"/>
    <x v="0"/>
    <x v="0"/>
    <x v="277"/>
    <x v="3"/>
    <n v="0.08"/>
    <n v="1"/>
    <x v="101"/>
    <x v="0"/>
    <n v="55040"/>
    <x v="0"/>
    <n v="2"/>
    <n v="0.56999999999999995"/>
    <x v="2"/>
    <x v="2"/>
    <x v="466"/>
    <x v="7"/>
    <n v="-7373.1282000000001"/>
    <x v="1"/>
    <n v="7679"/>
    <x v="640"/>
    <x v="102"/>
    <x v="2"/>
    <n v="29.7"/>
    <x v="2"/>
    <n v="2550.14"/>
    <n v="92374"/>
  </r>
  <r>
    <x v="182"/>
    <x v="0"/>
    <x v="0"/>
    <x v="152"/>
    <x v="0"/>
    <n v="0.08"/>
    <n v="1"/>
    <x v="102"/>
    <x v="0"/>
    <n v="55046"/>
    <x v="3"/>
    <n v="2"/>
    <n v="0.37"/>
    <x v="0"/>
    <x v="0"/>
    <x v="204"/>
    <x v="2"/>
    <n v="-12.93"/>
    <x v="3"/>
    <n v="7683"/>
    <x v="641"/>
    <x v="102"/>
    <x v="1"/>
    <n v="11.15"/>
    <x v="12"/>
    <n v="7.28"/>
    <n v="32127"/>
  </r>
  <r>
    <x v="399"/>
    <x v="0"/>
    <x v="0"/>
    <x v="10"/>
    <x v="2"/>
    <n v="0.05"/>
    <n v="1"/>
    <x v="102"/>
    <x v="0"/>
    <n v="9635"/>
    <x v="3"/>
    <n v="1"/>
    <n v="0.37"/>
    <x v="0"/>
    <x v="0"/>
    <x v="467"/>
    <x v="3"/>
    <n v="-2.9095"/>
    <x v="0"/>
    <n v="1314"/>
    <x v="642"/>
    <x v="99"/>
    <x v="0"/>
    <n v="1.49"/>
    <x v="22"/>
    <n v="1.88"/>
    <n v="7024"/>
  </r>
  <r>
    <x v="97"/>
    <x v="0"/>
    <x v="0"/>
    <x v="321"/>
    <x v="0"/>
    <n v="0.02"/>
    <n v="1"/>
    <x v="102"/>
    <x v="0"/>
    <n v="44448"/>
    <x v="3"/>
    <n v="28"/>
    <n v="0.45"/>
    <x v="2"/>
    <x v="6"/>
    <x v="71"/>
    <x v="8"/>
    <n v="331.27"/>
    <x v="0"/>
    <n v="6278"/>
    <x v="643"/>
    <x v="99"/>
    <x v="0"/>
    <n v="1.99"/>
    <x v="25"/>
    <n v="33.979999999999997"/>
    <n v="5403"/>
  </r>
  <r>
    <x v="100"/>
    <x v="0"/>
    <x v="0"/>
    <x v="322"/>
    <x v="1"/>
    <n v="0.06"/>
    <n v="1"/>
    <x v="103"/>
    <x v="0"/>
    <n v="8422"/>
    <x v="4"/>
    <n v="18"/>
    <n v="0.76"/>
    <x v="1"/>
    <x v="4"/>
    <x v="324"/>
    <x v="4"/>
    <n v="-715.77820599999995"/>
    <x v="0"/>
    <n v="1159"/>
    <x v="644"/>
    <x v="99"/>
    <x v="2"/>
    <n v="54.12"/>
    <x v="19"/>
    <n v="296.18"/>
    <n v="4073"/>
  </r>
  <r>
    <x v="400"/>
    <x v="0"/>
    <x v="0"/>
    <x v="322"/>
    <x v="1"/>
    <n v="0.01"/>
    <n v="1"/>
    <x v="103"/>
    <x v="0"/>
    <n v="8422"/>
    <x v="4"/>
    <n v="33"/>
    <n v="0.78"/>
    <x v="2"/>
    <x v="0"/>
    <x v="468"/>
    <x v="8"/>
    <n v="-22.82"/>
    <x v="0"/>
    <n v="1158"/>
    <x v="645"/>
    <x v="105"/>
    <x v="1"/>
    <n v="4"/>
    <x v="46"/>
    <n v="29.1"/>
    <n v="3045"/>
  </r>
  <r>
    <x v="401"/>
    <x v="0"/>
    <x v="0"/>
    <x v="323"/>
    <x v="1"/>
    <n v="0.09"/>
    <n v="1"/>
    <x v="103"/>
    <x v="0"/>
    <n v="32999"/>
    <x v="2"/>
    <n v="14"/>
    <n v="0.62"/>
    <x v="1"/>
    <x v="4"/>
    <x v="35"/>
    <x v="10"/>
    <n v="-193.58"/>
    <x v="0"/>
    <n v="4638"/>
    <x v="646"/>
    <x v="106"/>
    <x v="2"/>
    <n v="35.840000000000003"/>
    <x v="15"/>
    <n v="100.98"/>
    <n v="6776"/>
  </r>
  <r>
    <x v="252"/>
    <x v="0"/>
    <x v="0"/>
    <x v="205"/>
    <x v="3"/>
    <n v="0.09"/>
    <n v="1"/>
    <x v="104"/>
    <x v="0"/>
    <n v="33220"/>
    <x v="1"/>
    <n v="49"/>
    <n v="0.59"/>
    <x v="0"/>
    <x v="0"/>
    <x v="469"/>
    <x v="13"/>
    <n v="925.95"/>
    <x v="3"/>
    <n v="4667"/>
    <x v="647"/>
    <x v="99"/>
    <x v="0"/>
    <n v="3.5"/>
    <x v="32"/>
    <n v="70.97"/>
    <n v="39701"/>
  </r>
  <r>
    <x v="259"/>
    <x v="0"/>
    <x v="0"/>
    <x v="30"/>
    <x v="1"/>
    <n v="0.01"/>
    <n v="1"/>
    <x v="104"/>
    <x v="0"/>
    <n v="35041"/>
    <x v="1"/>
    <n v="28"/>
    <n v="0.39"/>
    <x v="0"/>
    <x v="0"/>
    <x v="230"/>
    <x v="3"/>
    <n v="-200.85900000000001"/>
    <x v="0"/>
    <n v="4921"/>
    <x v="648"/>
    <x v="99"/>
    <x v="0"/>
    <n v="15.09"/>
    <x v="13"/>
    <n v="15.16"/>
    <n v="11520"/>
  </r>
  <r>
    <x v="218"/>
    <x v="0"/>
    <x v="0"/>
    <x v="324"/>
    <x v="3"/>
    <n v="0.01"/>
    <n v="1"/>
    <x v="104"/>
    <x v="0"/>
    <n v="58818"/>
    <x v="3"/>
    <n v="41"/>
    <n v="0.46"/>
    <x v="2"/>
    <x v="6"/>
    <x v="470"/>
    <x v="8"/>
    <n v="391.14"/>
    <x v="3"/>
    <n v="8228"/>
    <x v="649"/>
    <x v="105"/>
    <x v="0"/>
    <n v="1.99"/>
    <x v="16"/>
    <n v="22.98"/>
    <n v="22204"/>
  </r>
  <r>
    <x v="402"/>
    <x v="0"/>
    <x v="0"/>
    <x v="324"/>
    <x v="3"/>
    <n v="0.1"/>
    <n v="1"/>
    <x v="104"/>
    <x v="0"/>
    <n v="58818"/>
    <x v="3"/>
    <n v="20"/>
    <n v="0.59"/>
    <x v="1"/>
    <x v="2"/>
    <x v="471"/>
    <x v="1"/>
    <n v="661.77"/>
    <x v="3"/>
    <n v="8229"/>
    <x v="650"/>
    <x v="104"/>
    <x v="2"/>
    <n v="28.16"/>
    <x v="16"/>
    <n v="226.67"/>
    <n v="24060"/>
  </r>
  <r>
    <x v="252"/>
    <x v="0"/>
    <x v="0"/>
    <x v="205"/>
    <x v="3"/>
    <n v="0.1"/>
    <n v="1"/>
    <x v="104"/>
    <x v="0"/>
    <n v="33220"/>
    <x v="1"/>
    <n v="40"/>
    <n v="0.49"/>
    <x v="1"/>
    <x v="0"/>
    <x v="472"/>
    <x v="5"/>
    <n v="-34.29"/>
    <x v="3"/>
    <n v="4668"/>
    <x v="651"/>
    <x v="107"/>
    <x v="0"/>
    <n v="10.49"/>
    <x v="32"/>
    <n v="19.98"/>
    <n v="39701"/>
  </r>
  <r>
    <x v="398"/>
    <x v="0"/>
    <x v="0"/>
    <x v="86"/>
    <x v="3"/>
    <n v="0"/>
    <n v="1"/>
    <x v="105"/>
    <x v="0"/>
    <n v="50337"/>
    <x v="1"/>
    <n v="37"/>
    <n v="0.36"/>
    <x v="0"/>
    <x v="0"/>
    <x v="473"/>
    <x v="3"/>
    <n v="21.479500000000002"/>
    <x v="1"/>
    <n v="7055"/>
    <x v="652"/>
    <x v="104"/>
    <x v="1"/>
    <n v="1.49"/>
    <x v="2"/>
    <n v="2.78"/>
    <n v="91730"/>
  </r>
  <r>
    <x v="403"/>
    <x v="0"/>
    <x v="0"/>
    <x v="121"/>
    <x v="2"/>
    <n v="0.05"/>
    <n v="1"/>
    <x v="105"/>
    <x v="0"/>
    <n v="19584"/>
    <x v="3"/>
    <n v="6"/>
    <n v="0.56999999999999995"/>
    <x v="2"/>
    <x v="2"/>
    <x v="466"/>
    <x v="7"/>
    <n v="-3971.0628000000002"/>
    <x v="2"/>
    <n v="2712"/>
    <x v="653"/>
    <x v="104"/>
    <x v="2"/>
    <n v="29.7"/>
    <x v="23"/>
    <n v="2550.14"/>
    <n v="53094"/>
  </r>
  <r>
    <x v="398"/>
    <x v="0"/>
    <x v="0"/>
    <x v="86"/>
    <x v="3"/>
    <n v="0.1"/>
    <n v="1"/>
    <x v="105"/>
    <x v="0"/>
    <n v="50337"/>
    <x v="1"/>
    <n v="6"/>
    <n v="0.56999999999999995"/>
    <x v="2"/>
    <x v="2"/>
    <x v="466"/>
    <x v="7"/>
    <n v="-3798.0111000000002"/>
    <x v="1"/>
    <n v="7056"/>
    <x v="654"/>
    <x v="107"/>
    <x v="2"/>
    <n v="29.7"/>
    <x v="2"/>
    <n v="2550.14"/>
    <n v="91730"/>
  </r>
  <r>
    <x v="171"/>
    <x v="0"/>
    <x v="0"/>
    <x v="194"/>
    <x v="1"/>
    <n v="0.01"/>
    <n v="1"/>
    <x v="105"/>
    <x v="0"/>
    <n v="96"/>
    <x v="0"/>
    <n v="37"/>
    <n v="0.55000000000000004"/>
    <x v="2"/>
    <x v="0"/>
    <x v="350"/>
    <x v="9"/>
    <n v="1228.8869999999999"/>
    <x v="3"/>
    <n v="16"/>
    <x v="655"/>
    <x v="107"/>
    <x v="0"/>
    <n v="8.99"/>
    <x v="33"/>
    <n v="125.99"/>
    <n v="72209"/>
  </r>
  <r>
    <x v="404"/>
    <x v="0"/>
    <x v="0"/>
    <x v="325"/>
    <x v="2"/>
    <n v="0.02"/>
    <n v="1"/>
    <x v="106"/>
    <x v="0"/>
    <n v="30407"/>
    <x v="2"/>
    <n v="41"/>
    <n v="0.57999999999999996"/>
    <x v="0"/>
    <x v="0"/>
    <x v="474"/>
    <x v="0"/>
    <n v="6227.33"/>
    <x v="3"/>
    <n v="4275"/>
    <x v="656"/>
    <x v="104"/>
    <x v="0"/>
    <n v="19.989999999999998"/>
    <x v="42"/>
    <n v="419.19"/>
    <n v="30605"/>
  </r>
  <r>
    <x v="405"/>
    <x v="0"/>
    <x v="0"/>
    <x v="326"/>
    <x v="0"/>
    <n v="7.0000000000000007E-2"/>
    <n v="1"/>
    <x v="106"/>
    <x v="0"/>
    <n v="2756"/>
    <x v="3"/>
    <n v="42"/>
    <n v="0.39"/>
    <x v="0"/>
    <x v="0"/>
    <x v="475"/>
    <x v="12"/>
    <n v="111.75"/>
    <x v="1"/>
    <n v="405"/>
    <x v="657"/>
    <x v="104"/>
    <x v="0"/>
    <n v="0.5"/>
    <x v="2"/>
    <n v="6.3"/>
    <n v="95695"/>
  </r>
  <r>
    <x v="36"/>
    <x v="0"/>
    <x v="0"/>
    <x v="36"/>
    <x v="2"/>
    <n v="0.01"/>
    <n v="1"/>
    <x v="106"/>
    <x v="0"/>
    <n v="11013"/>
    <x v="0"/>
    <n v="2"/>
    <n v="0.59"/>
    <x v="2"/>
    <x v="0"/>
    <x v="67"/>
    <x v="9"/>
    <n v="-582.64800000000002"/>
    <x v="1"/>
    <n v="1529"/>
    <x v="658"/>
    <x v="107"/>
    <x v="0"/>
    <n v="8.99"/>
    <x v="21"/>
    <n v="125.99"/>
    <n v="98026"/>
  </r>
  <r>
    <x v="405"/>
    <x v="0"/>
    <x v="0"/>
    <x v="326"/>
    <x v="0"/>
    <n v="0.06"/>
    <n v="1"/>
    <x v="106"/>
    <x v="0"/>
    <n v="2756"/>
    <x v="3"/>
    <n v="25"/>
    <n v="0.74"/>
    <x v="2"/>
    <x v="0"/>
    <x v="375"/>
    <x v="8"/>
    <n v="-13.77"/>
    <x v="1"/>
    <n v="404"/>
    <x v="659"/>
    <x v="107"/>
    <x v="0"/>
    <n v="4"/>
    <x v="2"/>
    <n v="55.94"/>
    <n v="95695"/>
  </r>
  <r>
    <x v="406"/>
    <x v="0"/>
    <x v="0"/>
    <x v="327"/>
    <x v="3"/>
    <n v="0.09"/>
    <n v="1"/>
    <x v="107"/>
    <x v="0"/>
    <n v="8259"/>
    <x v="4"/>
    <n v="25"/>
    <n v="0.66"/>
    <x v="1"/>
    <x v="2"/>
    <x v="476"/>
    <x v="1"/>
    <n v="-584.6"/>
    <x v="3"/>
    <n v="1131"/>
    <x v="660"/>
    <x v="107"/>
    <x v="2"/>
    <n v="42"/>
    <x v="42"/>
    <n v="89.99"/>
    <n v="30318"/>
  </r>
  <r>
    <x v="82"/>
    <x v="0"/>
    <x v="0"/>
    <x v="75"/>
    <x v="2"/>
    <n v="0.02"/>
    <n v="1"/>
    <x v="107"/>
    <x v="0"/>
    <n v="4674"/>
    <x v="3"/>
    <n v="23"/>
    <n v="0.78"/>
    <x v="1"/>
    <x v="2"/>
    <x v="477"/>
    <x v="1"/>
    <n v="-260.41000000000003"/>
    <x v="3"/>
    <n v="667"/>
    <x v="661"/>
    <x v="106"/>
    <x v="2"/>
    <n v="30"/>
    <x v="29"/>
    <n v="130.97999999999999"/>
    <n v="37130"/>
  </r>
  <r>
    <x v="407"/>
    <x v="0"/>
    <x v="0"/>
    <x v="173"/>
    <x v="2"/>
    <n v="0.1"/>
    <n v="1"/>
    <x v="107"/>
    <x v="0"/>
    <n v="11553"/>
    <x v="4"/>
    <n v="28"/>
    <n v="0.81"/>
    <x v="0"/>
    <x v="0"/>
    <x v="478"/>
    <x v="0"/>
    <n v="-517.16999999999996"/>
    <x v="2"/>
    <n v="1596"/>
    <x v="662"/>
    <x v="106"/>
    <x v="1"/>
    <n v="19.989999999999998"/>
    <x v="10"/>
    <n v="52.99"/>
    <n v="52722"/>
  </r>
  <r>
    <x v="335"/>
    <x v="0"/>
    <x v="0"/>
    <x v="273"/>
    <x v="2"/>
    <n v="0.06"/>
    <n v="1"/>
    <x v="107"/>
    <x v="0"/>
    <n v="54753"/>
    <x v="4"/>
    <n v="36"/>
    <n v="0.55000000000000004"/>
    <x v="2"/>
    <x v="0"/>
    <x v="479"/>
    <x v="9"/>
    <n v="1380.3209999999999"/>
    <x v="2"/>
    <n v="7642"/>
    <x v="663"/>
    <x v="106"/>
    <x v="0"/>
    <n v="3.9"/>
    <x v="36"/>
    <n v="155.99"/>
    <n v="46312"/>
  </r>
  <r>
    <x v="24"/>
    <x v="0"/>
    <x v="0"/>
    <x v="35"/>
    <x v="1"/>
    <n v="0.1"/>
    <n v="1"/>
    <x v="107"/>
    <x v="0"/>
    <n v="2817"/>
    <x v="4"/>
    <n v="14"/>
    <n v="0.48"/>
    <x v="2"/>
    <x v="0"/>
    <x v="480"/>
    <x v="8"/>
    <n v="202.25"/>
    <x v="3"/>
    <n v="417"/>
    <x v="664"/>
    <x v="106"/>
    <x v="0"/>
    <n v="7.18"/>
    <x v="17"/>
    <n v="300.97000000000003"/>
    <n v="29915"/>
  </r>
  <r>
    <x v="408"/>
    <x v="0"/>
    <x v="0"/>
    <x v="35"/>
    <x v="1"/>
    <n v="0.06"/>
    <n v="1"/>
    <x v="107"/>
    <x v="0"/>
    <n v="2817"/>
    <x v="4"/>
    <n v="40"/>
    <n v="0.53"/>
    <x v="1"/>
    <x v="3"/>
    <x v="481"/>
    <x v="5"/>
    <n v="672.37"/>
    <x v="3"/>
    <n v="418"/>
    <x v="665"/>
    <x v="108"/>
    <x v="0"/>
    <n v="3.04"/>
    <x v="17"/>
    <n v="39.89"/>
    <n v="29464"/>
  </r>
  <r>
    <x v="153"/>
    <x v="0"/>
    <x v="0"/>
    <x v="173"/>
    <x v="2"/>
    <n v="0.03"/>
    <n v="1"/>
    <x v="107"/>
    <x v="0"/>
    <n v="11553"/>
    <x v="4"/>
    <n v="20"/>
    <n v="0.55000000000000004"/>
    <x v="2"/>
    <x v="3"/>
    <x v="431"/>
    <x v="9"/>
    <n v="365.41800000000001"/>
    <x v="2"/>
    <n v="1598"/>
    <x v="666"/>
    <x v="108"/>
    <x v="0"/>
    <n v="0.99"/>
    <x v="10"/>
    <n v="85.99"/>
    <n v="52601"/>
  </r>
  <r>
    <x v="153"/>
    <x v="0"/>
    <x v="0"/>
    <x v="173"/>
    <x v="2"/>
    <n v="7.0000000000000007E-2"/>
    <n v="1"/>
    <x v="107"/>
    <x v="0"/>
    <n v="11553"/>
    <x v="4"/>
    <n v="8"/>
    <n v="0.78"/>
    <x v="1"/>
    <x v="4"/>
    <x v="339"/>
    <x v="10"/>
    <n v="-429.86"/>
    <x v="2"/>
    <n v="1597"/>
    <x v="667"/>
    <x v="109"/>
    <x v="2"/>
    <n v="57.38"/>
    <x v="10"/>
    <n v="100.98"/>
    <n v="52601"/>
  </r>
  <r>
    <x v="63"/>
    <x v="0"/>
    <x v="0"/>
    <x v="1"/>
    <x v="1"/>
    <n v="0.02"/>
    <n v="1"/>
    <x v="108"/>
    <x v="0"/>
    <n v="48135"/>
    <x v="0"/>
    <n v="40"/>
    <n v="0.47"/>
    <x v="1"/>
    <x v="6"/>
    <x v="438"/>
    <x v="5"/>
    <n v="93.68"/>
    <x v="3"/>
    <n v="6757"/>
    <x v="668"/>
    <x v="106"/>
    <x v="0"/>
    <n v="8.99"/>
    <x v="42"/>
    <n v="17.670000000000002"/>
    <n v="30337"/>
  </r>
  <r>
    <x v="170"/>
    <x v="0"/>
    <x v="0"/>
    <x v="125"/>
    <x v="3"/>
    <n v="0.09"/>
    <n v="1"/>
    <x v="108"/>
    <x v="0"/>
    <n v="59745"/>
    <x v="1"/>
    <n v="36"/>
    <n v="0.37"/>
    <x v="0"/>
    <x v="0"/>
    <x v="482"/>
    <x v="3"/>
    <n v="7917.7584999999999"/>
    <x v="0"/>
    <n v="8359"/>
    <x v="669"/>
    <x v="109"/>
    <x v="0"/>
    <n v="19.989999999999998"/>
    <x v="20"/>
    <n v="525.98"/>
    <n v="44105"/>
  </r>
  <r>
    <x v="409"/>
    <x v="0"/>
    <x v="0"/>
    <x v="1"/>
    <x v="1"/>
    <n v="0.09"/>
    <n v="1"/>
    <x v="108"/>
    <x v="0"/>
    <n v="48135"/>
    <x v="0"/>
    <n v="20"/>
    <n v="0.46"/>
    <x v="2"/>
    <x v="1"/>
    <x v="163"/>
    <x v="11"/>
    <n v="631.33000000000004"/>
    <x v="0"/>
    <n v="6756"/>
    <x v="670"/>
    <x v="109"/>
    <x v="1"/>
    <n v="24.49"/>
    <x v="1"/>
    <n v="199.99"/>
    <n v="21228"/>
  </r>
  <r>
    <x v="410"/>
    <x v="0"/>
    <x v="0"/>
    <x v="308"/>
    <x v="2"/>
    <n v="0.06"/>
    <n v="1"/>
    <x v="108"/>
    <x v="0"/>
    <n v="994"/>
    <x v="2"/>
    <n v="38"/>
    <n v="0.36"/>
    <x v="0"/>
    <x v="3"/>
    <x v="483"/>
    <x v="14"/>
    <n v="14"/>
    <x v="2"/>
    <n v="159"/>
    <x v="671"/>
    <x v="110"/>
    <x v="0"/>
    <n v="1.63"/>
    <x v="9"/>
    <n v="3.58"/>
    <n v="75043"/>
  </r>
  <r>
    <x v="6"/>
    <x v="0"/>
    <x v="0"/>
    <x v="258"/>
    <x v="2"/>
    <n v="0.08"/>
    <n v="1"/>
    <x v="108"/>
    <x v="0"/>
    <n v="53798"/>
    <x v="2"/>
    <n v="41"/>
    <n v="0.74"/>
    <x v="1"/>
    <x v="2"/>
    <x v="199"/>
    <x v="1"/>
    <n v="-1867.97"/>
    <x v="1"/>
    <n v="7532"/>
    <x v="672"/>
    <x v="111"/>
    <x v="2"/>
    <n v="70.2"/>
    <x v="5"/>
    <n v="122.99"/>
    <n v="84020"/>
  </r>
  <r>
    <x v="74"/>
    <x v="0"/>
    <x v="0"/>
    <x v="67"/>
    <x v="1"/>
    <n v="0.01"/>
    <n v="1"/>
    <x v="108"/>
    <x v="0"/>
    <n v="30176"/>
    <x v="2"/>
    <n v="30"/>
    <n v="0.74"/>
    <x v="1"/>
    <x v="5"/>
    <x v="484"/>
    <x v="5"/>
    <n v="-547.89"/>
    <x v="3"/>
    <n v="4243"/>
    <x v="673"/>
    <x v="112"/>
    <x v="0"/>
    <n v="48.2"/>
    <x v="29"/>
    <n v="79.52"/>
    <n v="37918"/>
  </r>
  <r>
    <x v="6"/>
    <x v="0"/>
    <x v="0"/>
    <x v="258"/>
    <x v="2"/>
    <n v="0"/>
    <n v="1"/>
    <x v="108"/>
    <x v="0"/>
    <n v="53798"/>
    <x v="2"/>
    <n v="29"/>
    <n v="0.52"/>
    <x v="0"/>
    <x v="5"/>
    <x v="191"/>
    <x v="13"/>
    <n v="568.6"/>
    <x v="1"/>
    <n v="7531"/>
    <x v="674"/>
    <x v="112"/>
    <x v="0"/>
    <n v="13.99"/>
    <x v="5"/>
    <n v="78.650000000000006"/>
    <n v="84020"/>
  </r>
  <r>
    <x v="411"/>
    <x v="0"/>
    <x v="0"/>
    <x v="328"/>
    <x v="1"/>
    <n v="0.03"/>
    <n v="1"/>
    <x v="109"/>
    <x v="0"/>
    <n v="49511"/>
    <x v="0"/>
    <n v="35"/>
    <n v="0.39"/>
    <x v="0"/>
    <x v="0"/>
    <x v="485"/>
    <x v="15"/>
    <n v="5.04"/>
    <x v="3"/>
    <n v="6939"/>
    <x v="675"/>
    <x v="108"/>
    <x v="1"/>
    <n v="2.5"/>
    <x v="27"/>
    <n v="3.69"/>
    <n v="40422"/>
  </r>
  <r>
    <x v="109"/>
    <x v="0"/>
    <x v="0"/>
    <x v="329"/>
    <x v="0"/>
    <n v="0.1"/>
    <n v="1"/>
    <x v="109"/>
    <x v="0"/>
    <n v="44834"/>
    <x v="4"/>
    <n v="13"/>
    <n v="0.38"/>
    <x v="0"/>
    <x v="0"/>
    <x v="486"/>
    <x v="2"/>
    <n v="35.090000000000003"/>
    <x v="1"/>
    <n v="6327"/>
    <x v="676"/>
    <x v="108"/>
    <x v="1"/>
    <n v="5.77"/>
    <x v="30"/>
    <n v="19.98"/>
    <n v="80817"/>
  </r>
  <r>
    <x v="412"/>
    <x v="0"/>
    <x v="0"/>
    <x v="329"/>
    <x v="0"/>
    <n v="0.06"/>
    <n v="1"/>
    <x v="109"/>
    <x v="0"/>
    <n v="44834"/>
    <x v="4"/>
    <n v="43"/>
    <n v="0.61"/>
    <x v="1"/>
    <x v="4"/>
    <x v="221"/>
    <x v="4"/>
    <n v="785.63"/>
    <x v="1"/>
    <n v="6328"/>
    <x v="677"/>
    <x v="109"/>
    <x v="2"/>
    <n v="66.67"/>
    <x v="30"/>
    <n v="259.70999999999998"/>
    <n v="81503"/>
  </r>
  <r>
    <x v="413"/>
    <x v="0"/>
    <x v="0"/>
    <x v="330"/>
    <x v="2"/>
    <n v="0"/>
    <n v="1"/>
    <x v="109"/>
    <x v="0"/>
    <n v="41474"/>
    <x v="1"/>
    <n v="35"/>
    <n v="0.62"/>
    <x v="1"/>
    <x v="4"/>
    <x v="35"/>
    <x v="10"/>
    <n v="-6.8"/>
    <x v="0"/>
    <n v="5845"/>
    <x v="678"/>
    <x v="113"/>
    <x v="2"/>
    <n v="35.840000000000003"/>
    <x v="20"/>
    <n v="100.98"/>
    <n v="44256"/>
  </r>
  <r>
    <x v="114"/>
    <x v="0"/>
    <x v="0"/>
    <x v="67"/>
    <x v="1"/>
    <n v="0.09"/>
    <n v="1"/>
    <x v="109"/>
    <x v="0"/>
    <n v="19367"/>
    <x v="0"/>
    <n v="20"/>
    <n v="0.36"/>
    <x v="0"/>
    <x v="0"/>
    <x v="487"/>
    <x v="15"/>
    <n v="7.4"/>
    <x v="3"/>
    <n v="2679"/>
    <x v="679"/>
    <x v="113"/>
    <x v="0"/>
    <n v="2.5"/>
    <x v="29"/>
    <n v="5.98"/>
    <n v="37664"/>
  </r>
  <r>
    <x v="413"/>
    <x v="0"/>
    <x v="0"/>
    <x v="330"/>
    <x v="2"/>
    <n v="0.09"/>
    <n v="1"/>
    <x v="109"/>
    <x v="0"/>
    <n v="41474"/>
    <x v="1"/>
    <n v="50"/>
    <n v="0.72"/>
    <x v="2"/>
    <x v="6"/>
    <x v="488"/>
    <x v="8"/>
    <n v="-89.13"/>
    <x v="0"/>
    <n v="5846"/>
    <x v="680"/>
    <x v="113"/>
    <x v="0"/>
    <n v="2.39"/>
    <x v="20"/>
    <n v="4.7699999999999996"/>
    <n v="44256"/>
  </r>
  <r>
    <x v="414"/>
    <x v="0"/>
    <x v="0"/>
    <x v="25"/>
    <x v="2"/>
    <n v="0.06"/>
    <n v="1"/>
    <x v="110"/>
    <x v="0"/>
    <n v="35813"/>
    <x v="3"/>
    <n v="21"/>
    <n v="0.42"/>
    <x v="1"/>
    <x v="3"/>
    <x v="354"/>
    <x v="5"/>
    <n v="-9.81"/>
    <x v="3"/>
    <n v="5023"/>
    <x v="681"/>
    <x v="109"/>
    <x v="1"/>
    <n v="4"/>
    <x v="12"/>
    <n v="7.59"/>
    <n v="33156"/>
  </r>
  <r>
    <x v="414"/>
    <x v="0"/>
    <x v="0"/>
    <x v="25"/>
    <x v="2"/>
    <n v="0.05"/>
    <n v="1"/>
    <x v="110"/>
    <x v="0"/>
    <n v="35813"/>
    <x v="3"/>
    <n v="21"/>
    <n v="0.56999999999999995"/>
    <x v="0"/>
    <x v="0"/>
    <x v="489"/>
    <x v="13"/>
    <n v="2347.1799999999998"/>
    <x v="3"/>
    <n v="5022"/>
    <x v="682"/>
    <x v="109"/>
    <x v="1"/>
    <n v="19.989999999999998"/>
    <x v="12"/>
    <n v="363.25"/>
    <n v="33156"/>
  </r>
  <r>
    <x v="415"/>
    <x v="0"/>
    <x v="0"/>
    <x v="292"/>
    <x v="0"/>
    <n v="0.05"/>
    <n v="1"/>
    <x v="110"/>
    <x v="0"/>
    <n v="40997"/>
    <x v="2"/>
    <n v="12"/>
    <n v="0.4"/>
    <x v="0"/>
    <x v="0"/>
    <x v="490"/>
    <x v="2"/>
    <n v="61.47"/>
    <x v="0"/>
    <n v="5777"/>
    <x v="683"/>
    <x v="109"/>
    <x v="1"/>
    <n v="9.18"/>
    <x v="20"/>
    <n v="30.98"/>
    <n v="43213"/>
  </r>
  <r>
    <x v="309"/>
    <x v="0"/>
    <x v="0"/>
    <x v="226"/>
    <x v="0"/>
    <n v="0.06"/>
    <n v="1"/>
    <x v="110"/>
    <x v="0"/>
    <n v="28736"/>
    <x v="0"/>
    <n v="26"/>
    <n v="0.36"/>
    <x v="0"/>
    <x v="0"/>
    <x v="491"/>
    <x v="2"/>
    <n v="109.16"/>
    <x v="0"/>
    <n v="4018"/>
    <x v="684"/>
    <x v="109"/>
    <x v="0"/>
    <n v="17.48"/>
    <x v="13"/>
    <n v="40.99"/>
    <n v="10550"/>
  </r>
  <r>
    <x v="309"/>
    <x v="0"/>
    <x v="0"/>
    <x v="331"/>
    <x v="3"/>
    <n v="0.06"/>
    <n v="1"/>
    <x v="110"/>
    <x v="0"/>
    <n v="56807"/>
    <x v="0"/>
    <n v="1"/>
    <n v="0.56000000000000005"/>
    <x v="0"/>
    <x v="0"/>
    <x v="446"/>
    <x v="13"/>
    <n v="-24.63"/>
    <x v="0"/>
    <n v="7953"/>
    <x v="685"/>
    <x v="110"/>
    <x v="0"/>
    <n v="4.62"/>
    <x v="20"/>
    <n v="42.98"/>
    <n v="43050"/>
  </r>
  <r>
    <x v="415"/>
    <x v="0"/>
    <x v="0"/>
    <x v="292"/>
    <x v="0"/>
    <n v="0.03"/>
    <n v="1"/>
    <x v="110"/>
    <x v="0"/>
    <n v="40997"/>
    <x v="2"/>
    <n v="1"/>
    <n v="0.56999999999999995"/>
    <x v="0"/>
    <x v="0"/>
    <x v="492"/>
    <x v="0"/>
    <n v="-8.4"/>
    <x v="0"/>
    <n v="5779"/>
    <x v="686"/>
    <x v="110"/>
    <x v="0"/>
    <n v="7.51"/>
    <x v="20"/>
    <n v="14.97"/>
    <n v="43213"/>
  </r>
  <r>
    <x v="415"/>
    <x v="0"/>
    <x v="0"/>
    <x v="292"/>
    <x v="0"/>
    <n v="0.04"/>
    <n v="1"/>
    <x v="110"/>
    <x v="0"/>
    <n v="40997"/>
    <x v="2"/>
    <n v="33"/>
    <n v="0.73"/>
    <x v="1"/>
    <x v="4"/>
    <x v="8"/>
    <x v="4"/>
    <n v="-513.79042000000004"/>
    <x v="0"/>
    <n v="5780"/>
    <x v="687"/>
    <x v="114"/>
    <x v="2"/>
    <n v="110.2"/>
    <x v="20"/>
    <n v="212.6"/>
    <n v="43213"/>
  </r>
  <r>
    <x v="415"/>
    <x v="0"/>
    <x v="0"/>
    <x v="292"/>
    <x v="0"/>
    <n v="0.05"/>
    <n v="1"/>
    <x v="110"/>
    <x v="0"/>
    <n v="40997"/>
    <x v="2"/>
    <n v="37"/>
    <n v="0.56999999999999995"/>
    <x v="0"/>
    <x v="6"/>
    <x v="493"/>
    <x v="6"/>
    <n v="18.27"/>
    <x v="0"/>
    <n v="5778"/>
    <x v="688"/>
    <x v="115"/>
    <x v="0"/>
    <n v="8.99"/>
    <x v="20"/>
    <n v="22.99"/>
    <n v="43213"/>
  </r>
  <r>
    <x v="416"/>
    <x v="0"/>
    <x v="0"/>
    <x v="332"/>
    <x v="2"/>
    <n v="0.02"/>
    <n v="1"/>
    <x v="111"/>
    <x v="0"/>
    <n v="25927"/>
    <x v="4"/>
    <n v="14"/>
    <n v="0.7"/>
    <x v="0"/>
    <x v="0"/>
    <x v="494"/>
    <x v="0"/>
    <n v="-21.06"/>
    <x v="0"/>
    <n v="3629"/>
    <x v="689"/>
    <x v="113"/>
    <x v="0"/>
    <n v="6.64"/>
    <x v="22"/>
    <n v="29.74"/>
    <n v="7601"/>
  </r>
  <r>
    <x v="417"/>
    <x v="0"/>
    <x v="0"/>
    <x v="148"/>
    <x v="2"/>
    <n v="0.04"/>
    <n v="1"/>
    <x v="111"/>
    <x v="0"/>
    <n v="9669"/>
    <x v="4"/>
    <n v="18"/>
    <n v="0.57999999999999996"/>
    <x v="0"/>
    <x v="0"/>
    <x v="495"/>
    <x v="0"/>
    <n v="-91.95"/>
    <x v="3"/>
    <n v="1326"/>
    <x v="690"/>
    <x v="110"/>
    <x v="1"/>
    <n v="10.68"/>
    <x v="16"/>
    <n v="15.42"/>
    <n v="24281"/>
  </r>
  <r>
    <x v="418"/>
    <x v="0"/>
    <x v="0"/>
    <x v="332"/>
    <x v="2"/>
    <n v="0.08"/>
    <n v="1"/>
    <x v="111"/>
    <x v="0"/>
    <n v="25927"/>
    <x v="4"/>
    <n v="43"/>
    <n v="0.59"/>
    <x v="0"/>
    <x v="6"/>
    <x v="496"/>
    <x v="6"/>
    <n v="105.7"/>
    <x v="0"/>
    <n v="3630"/>
    <x v="691"/>
    <x v="111"/>
    <x v="0"/>
    <n v="5.53"/>
    <x v="15"/>
    <n v="22.01"/>
    <n v="6708"/>
  </r>
  <r>
    <x v="419"/>
    <x v="0"/>
    <x v="0"/>
    <x v="321"/>
    <x v="0"/>
    <n v="0.05"/>
    <n v="1"/>
    <x v="111"/>
    <x v="0"/>
    <n v="13056"/>
    <x v="1"/>
    <n v="33"/>
    <n v="0.4"/>
    <x v="2"/>
    <x v="0"/>
    <x v="497"/>
    <x v="8"/>
    <n v="1413.52"/>
    <x v="0"/>
    <n v="1819"/>
    <x v="692"/>
    <x v="111"/>
    <x v="0"/>
    <n v="7.18"/>
    <x v="25"/>
    <n v="100.98"/>
    <n v="5701"/>
  </r>
  <r>
    <x v="420"/>
    <x v="0"/>
    <x v="0"/>
    <x v="124"/>
    <x v="3"/>
    <n v="7.0000000000000007E-2"/>
    <n v="1"/>
    <x v="111"/>
    <x v="0"/>
    <n v="17315"/>
    <x v="2"/>
    <n v="29"/>
    <n v="0.36"/>
    <x v="0"/>
    <x v="3"/>
    <x v="498"/>
    <x v="2"/>
    <n v="64.010000000000005"/>
    <x v="2"/>
    <n v="2391"/>
    <x v="693"/>
    <x v="112"/>
    <x v="0"/>
    <n v="0.95"/>
    <x v="36"/>
    <n v="5.43"/>
    <n v="46383"/>
  </r>
  <r>
    <x v="421"/>
    <x v="0"/>
    <x v="0"/>
    <x v="75"/>
    <x v="2"/>
    <n v="0.02"/>
    <n v="1"/>
    <x v="111"/>
    <x v="0"/>
    <n v="48257"/>
    <x v="2"/>
    <n v="45"/>
    <n v="0.37"/>
    <x v="0"/>
    <x v="0"/>
    <x v="499"/>
    <x v="3"/>
    <n v="-124.2805"/>
    <x v="3"/>
    <n v="6776"/>
    <x v="694"/>
    <x v="112"/>
    <x v="0"/>
    <n v="5.42"/>
    <x v="29"/>
    <n v="4.57"/>
    <n v="37211"/>
  </r>
  <r>
    <x v="330"/>
    <x v="0"/>
    <x v="0"/>
    <x v="271"/>
    <x v="2"/>
    <n v="0.08"/>
    <n v="1"/>
    <x v="112"/>
    <x v="0"/>
    <n v="3808"/>
    <x v="3"/>
    <n v="2"/>
    <n v="0.38"/>
    <x v="0"/>
    <x v="0"/>
    <x v="500"/>
    <x v="12"/>
    <n v="-2.83"/>
    <x v="3"/>
    <n v="562"/>
    <x v="695"/>
    <x v="110"/>
    <x v="0"/>
    <n v="0.49"/>
    <x v="16"/>
    <n v="2.89"/>
    <n v="23518"/>
  </r>
  <r>
    <x v="422"/>
    <x v="0"/>
    <x v="0"/>
    <x v="333"/>
    <x v="1"/>
    <n v="0.02"/>
    <n v="1"/>
    <x v="112"/>
    <x v="0"/>
    <n v="9665"/>
    <x v="2"/>
    <n v="50"/>
    <n v="0.46"/>
    <x v="0"/>
    <x v="5"/>
    <x v="501"/>
    <x v="13"/>
    <n v="921.41"/>
    <x v="2"/>
    <n v="1322"/>
    <x v="696"/>
    <x v="110"/>
    <x v="0"/>
    <n v="5.0999999999999996"/>
    <x v="9"/>
    <n v="46.89"/>
    <n v="78613"/>
  </r>
  <r>
    <x v="423"/>
    <x v="0"/>
    <x v="0"/>
    <x v="170"/>
    <x v="3"/>
    <n v="0.08"/>
    <n v="1"/>
    <x v="112"/>
    <x v="0"/>
    <n v="50625"/>
    <x v="4"/>
    <n v="10"/>
    <n v="0.39"/>
    <x v="0"/>
    <x v="0"/>
    <x v="502"/>
    <x v="12"/>
    <n v="7.13"/>
    <x v="1"/>
    <n v="7092"/>
    <x v="697"/>
    <x v="111"/>
    <x v="0"/>
    <n v="0.5"/>
    <x v="5"/>
    <n v="2.88"/>
    <n v="84084"/>
  </r>
  <r>
    <x v="424"/>
    <x v="0"/>
    <x v="0"/>
    <x v="334"/>
    <x v="3"/>
    <n v="0.03"/>
    <n v="1"/>
    <x v="112"/>
    <x v="0"/>
    <n v="44517"/>
    <x v="4"/>
    <n v="5"/>
    <n v="0.4"/>
    <x v="0"/>
    <x v="0"/>
    <x v="503"/>
    <x v="2"/>
    <n v="-16.670000000000002"/>
    <x v="1"/>
    <n v="6289"/>
    <x v="698"/>
    <x v="111"/>
    <x v="0"/>
    <n v="5.61"/>
    <x v="2"/>
    <n v="5.28"/>
    <n v="95404"/>
  </r>
  <r>
    <x v="422"/>
    <x v="0"/>
    <x v="0"/>
    <x v="333"/>
    <x v="1"/>
    <n v="0.05"/>
    <n v="1"/>
    <x v="112"/>
    <x v="0"/>
    <n v="9665"/>
    <x v="2"/>
    <n v="19"/>
    <n v="0.77"/>
    <x v="1"/>
    <x v="4"/>
    <x v="504"/>
    <x v="10"/>
    <n v="-373.09"/>
    <x v="2"/>
    <n v="1323"/>
    <x v="699"/>
    <x v="114"/>
    <x v="2"/>
    <n v="36.090000000000003"/>
    <x v="9"/>
    <n v="140.97999999999999"/>
    <n v="78613"/>
  </r>
  <r>
    <x v="422"/>
    <x v="0"/>
    <x v="0"/>
    <x v="333"/>
    <x v="1"/>
    <n v="0.1"/>
    <n v="1"/>
    <x v="112"/>
    <x v="0"/>
    <n v="9665"/>
    <x v="2"/>
    <n v="49"/>
    <n v="0.73"/>
    <x v="1"/>
    <x v="4"/>
    <x v="8"/>
    <x v="4"/>
    <n v="-3465.0720000000001"/>
    <x v="2"/>
    <n v="1324"/>
    <x v="700"/>
    <x v="114"/>
    <x v="2"/>
    <n v="110.2"/>
    <x v="9"/>
    <n v="212.6"/>
    <n v="78613"/>
  </r>
  <r>
    <x v="425"/>
    <x v="0"/>
    <x v="0"/>
    <x v="46"/>
    <x v="3"/>
    <n v="0"/>
    <n v="1"/>
    <x v="113"/>
    <x v="0"/>
    <n v="18336"/>
    <x v="1"/>
    <n v="1"/>
    <n v="0.56000000000000005"/>
    <x v="0"/>
    <x v="3"/>
    <x v="135"/>
    <x v="6"/>
    <n v="-0.11"/>
    <x v="1"/>
    <n v="2523"/>
    <x v="701"/>
    <x v="111"/>
    <x v="1"/>
    <n v="0.7"/>
    <x v="2"/>
    <n v="2.88"/>
    <n v="94086"/>
  </r>
  <r>
    <x v="426"/>
    <x v="0"/>
    <x v="0"/>
    <x v="17"/>
    <x v="1"/>
    <n v="0.04"/>
    <n v="1"/>
    <x v="113"/>
    <x v="0"/>
    <n v="51943"/>
    <x v="0"/>
    <n v="13"/>
    <n v="0.38"/>
    <x v="0"/>
    <x v="0"/>
    <x v="246"/>
    <x v="3"/>
    <n v="2.125"/>
    <x v="0"/>
    <n v="7280"/>
    <x v="702"/>
    <x v="114"/>
    <x v="0"/>
    <n v="7.27"/>
    <x v="13"/>
    <n v="14.27"/>
    <n v="11746"/>
  </r>
  <r>
    <x v="17"/>
    <x v="0"/>
    <x v="0"/>
    <x v="17"/>
    <x v="1"/>
    <n v="0.04"/>
    <n v="1"/>
    <x v="113"/>
    <x v="0"/>
    <n v="51943"/>
    <x v="0"/>
    <n v="11"/>
    <n v="0.4"/>
    <x v="0"/>
    <x v="0"/>
    <x v="505"/>
    <x v="2"/>
    <n v="-53.25"/>
    <x v="0"/>
    <n v="7279"/>
    <x v="703"/>
    <x v="114"/>
    <x v="0"/>
    <n v="9.86"/>
    <x v="13"/>
    <n v="9.06"/>
    <n v="11729"/>
  </r>
  <r>
    <x v="402"/>
    <x v="0"/>
    <x v="0"/>
    <x v="335"/>
    <x v="0"/>
    <n v="0.03"/>
    <n v="1"/>
    <x v="113"/>
    <x v="0"/>
    <n v="24870"/>
    <x v="2"/>
    <n v="38"/>
    <n v="0.43"/>
    <x v="2"/>
    <x v="6"/>
    <x v="506"/>
    <x v="8"/>
    <n v="600.72"/>
    <x v="3"/>
    <n v="3491"/>
    <x v="704"/>
    <x v="112"/>
    <x v="0"/>
    <n v="1.99"/>
    <x v="16"/>
    <n v="35.409999999999997"/>
    <n v="24060"/>
  </r>
  <r>
    <x v="426"/>
    <x v="0"/>
    <x v="0"/>
    <x v="17"/>
    <x v="1"/>
    <n v="0.03"/>
    <n v="1"/>
    <x v="113"/>
    <x v="0"/>
    <n v="51943"/>
    <x v="0"/>
    <n v="28"/>
    <n v="0.36"/>
    <x v="0"/>
    <x v="0"/>
    <x v="143"/>
    <x v="12"/>
    <n v="66.709999999999994"/>
    <x v="0"/>
    <n v="7281"/>
    <x v="705"/>
    <x v="116"/>
    <x v="0"/>
    <n v="0.5"/>
    <x v="13"/>
    <n v="4.91"/>
    <n v="11746"/>
  </r>
  <r>
    <x v="402"/>
    <x v="0"/>
    <x v="0"/>
    <x v="335"/>
    <x v="0"/>
    <n v="0"/>
    <n v="1"/>
    <x v="113"/>
    <x v="0"/>
    <n v="24870"/>
    <x v="2"/>
    <n v="45"/>
    <n v="0.56000000000000005"/>
    <x v="0"/>
    <x v="0"/>
    <x v="507"/>
    <x v="0"/>
    <n v="1663.35"/>
    <x v="3"/>
    <n v="3492"/>
    <x v="706"/>
    <x v="117"/>
    <x v="0"/>
    <n v="19.989999999999998"/>
    <x v="16"/>
    <n v="142.86000000000001"/>
    <n v="24060"/>
  </r>
  <r>
    <x v="427"/>
    <x v="0"/>
    <x v="0"/>
    <x v="6"/>
    <x v="1"/>
    <n v="0"/>
    <n v="1"/>
    <x v="114"/>
    <x v="0"/>
    <n v="55459"/>
    <x v="3"/>
    <n v="5"/>
    <n v="0.39"/>
    <x v="0"/>
    <x v="0"/>
    <x v="119"/>
    <x v="2"/>
    <n v="-4.17"/>
    <x v="1"/>
    <n v="7747"/>
    <x v="707"/>
    <x v="116"/>
    <x v="0"/>
    <n v="8.18"/>
    <x v="5"/>
    <n v="22.84"/>
    <n v="84118"/>
  </r>
  <r>
    <x v="186"/>
    <x v="0"/>
    <x v="0"/>
    <x v="155"/>
    <x v="1"/>
    <n v="0.04"/>
    <n v="1"/>
    <x v="115"/>
    <x v="0"/>
    <n v="23042"/>
    <x v="4"/>
    <n v="20"/>
    <n v="0.57999999999999996"/>
    <x v="0"/>
    <x v="0"/>
    <x v="474"/>
    <x v="0"/>
    <n v="1947.67"/>
    <x v="1"/>
    <n v="3212"/>
    <x v="708"/>
    <x v="116"/>
    <x v="0"/>
    <n v="19.989999999999998"/>
    <x v="2"/>
    <n v="419.19"/>
    <n v="94521"/>
  </r>
  <r>
    <x v="428"/>
    <x v="0"/>
    <x v="0"/>
    <x v="155"/>
    <x v="3"/>
    <n v="0.06"/>
    <n v="1"/>
    <x v="115"/>
    <x v="0"/>
    <n v="11712"/>
    <x v="2"/>
    <n v="9"/>
    <n v="0.56000000000000005"/>
    <x v="0"/>
    <x v="3"/>
    <x v="98"/>
    <x v="6"/>
    <n v="0.37"/>
    <x v="1"/>
    <n v="1617"/>
    <x v="709"/>
    <x v="115"/>
    <x v="0"/>
    <n v="0.94"/>
    <x v="44"/>
    <n v="4.28"/>
    <n v="82901"/>
  </r>
  <r>
    <x v="429"/>
    <x v="0"/>
    <x v="0"/>
    <x v="336"/>
    <x v="0"/>
    <n v="7.0000000000000007E-2"/>
    <n v="1"/>
    <x v="115"/>
    <x v="0"/>
    <n v="13606"/>
    <x v="1"/>
    <n v="34"/>
    <n v="0.48"/>
    <x v="0"/>
    <x v="3"/>
    <x v="508"/>
    <x v="6"/>
    <n v="19.04"/>
    <x v="2"/>
    <n v="1898"/>
    <x v="437"/>
    <x v="115"/>
    <x v="0"/>
    <n v="0.85"/>
    <x v="24"/>
    <n v="3.38"/>
    <n v="49505"/>
  </r>
  <r>
    <x v="430"/>
    <x v="0"/>
    <x v="0"/>
    <x v="184"/>
    <x v="3"/>
    <n v="0.03"/>
    <n v="1"/>
    <x v="115"/>
    <x v="0"/>
    <n v="34567"/>
    <x v="2"/>
    <n v="18"/>
    <n v="0.59"/>
    <x v="1"/>
    <x v="2"/>
    <x v="509"/>
    <x v="1"/>
    <n v="588.54"/>
    <x v="2"/>
    <n v="4858"/>
    <x v="710"/>
    <x v="118"/>
    <x v="2"/>
    <n v="26.2"/>
    <x v="26"/>
    <n v="180.98"/>
    <n v="63119"/>
  </r>
  <r>
    <x v="431"/>
    <x v="0"/>
    <x v="0"/>
    <x v="337"/>
    <x v="2"/>
    <n v="0.09"/>
    <n v="1"/>
    <x v="116"/>
    <x v="0"/>
    <n v="14342"/>
    <x v="2"/>
    <n v="38"/>
    <n v="0.48"/>
    <x v="2"/>
    <x v="0"/>
    <x v="480"/>
    <x v="8"/>
    <n v="3857.43"/>
    <x v="3"/>
    <n v="2010"/>
    <x v="711"/>
    <x v="116"/>
    <x v="0"/>
    <n v="7.18"/>
    <x v="33"/>
    <n v="300.97000000000003"/>
    <n v="72143"/>
  </r>
  <r>
    <x v="432"/>
    <x v="0"/>
    <x v="0"/>
    <x v="338"/>
    <x v="2"/>
    <n v="0.09"/>
    <n v="1"/>
    <x v="116"/>
    <x v="0"/>
    <n v="29380"/>
    <x v="1"/>
    <n v="13"/>
    <n v="0.38"/>
    <x v="0"/>
    <x v="0"/>
    <x v="391"/>
    <x v="2"/>
    <n v="1.73"/>
    <x v="2"/>
    <n v="4136"/>
    <x v="712"/>
    <x v="115"/>
    <x v="0"/>
    <n v="4.8600000000000003"/>
    <x v="11"/>
    <n v="12.28"/>
    <n v="74006"/>
  </r>
  <r>
    <x v="433"/>
    <x v="0"/>
    <x v="0"/>
    <x v="339"/>
    <x v="1"/>
    <n v="0.03"/>
    <n v="1"/>
    <x v="116"/>
    <x v="0"/>
    <n v="43330"/>
    <x v="1"/>
    <n v="40"/>
    <n v="0.57999999999999996"/>
    <x v="2"/>
    <x v="0"/>
    <x v="510"/>
    <x v="9"/>
    <n v="337.041"/>
    <x v="2"/>
    <n v="6119"/>
    <x v="713"/>
    <x v="115"/>
    <x v="0"/>
    <n v="8.99"/>
    <x v="14"/>
    <n v="65.989999999999995"/>
    <n v="62234"/>
  </r>
  <r>
    <x v="434"/>
    <x v="0"/>
    <x v="0"/>
    <x v="340"/>
    <x v="1"/>
    <n v="0.09"/>
    <n v="1"/>
    <x v="116"/>
    <x v="0"/>
    <n v="12642"/>
    <x v="3"/>
    <n v="10"/>
    <n v="0.38"/>
    <x v="0"/>
    <x v="0"/>
    <x v="129"/>
    <x v="3"/>
    <n v="181.02449999999999"/>
    <x v="3"/>
    <n v="1766"/>
    <x v="714"/>
    <x v="119"/>
    <x v="1"/>
    <n v="1.49"/>
    <x v="45"/>
    <n v="58.1"/>
    <n v="28144"/>
  </r>
  <r>
    <x v="434"/>
    <x v="0"/>
    <x v="0"/>
    <x v="340"/>
    <x v="1"/>
    <n v="0.01"/>
    <n v="1"/>
    <x v="116"/>
    <x v="0"/>
    <n v="12642"/>
    <x v="3"/>
    <n v="14"/>
    <n v="0.67"/>
    <x v="2"/>
    <x v="0"/>
    <x v="174"/>
    <x v="8"/>
    <n v="-62.28"/>
    <x v="3"/>
    <n v="1767"/>
    <x v="715"/>
    <x v="119"/>
    <x v="0"/>
    <n v="7.12"/>
    <x v="45"/>
    <n v="39.979999999999997"/>
    <n v="28144"/>
  </r>
  <r>
    <x v="435"/>
    <x v="0"/>
    <x v="0"/>
    <x v="99"/>
    <x v="2"/>
    <n v="0.05"/>
    <n v="1"/>
    <x v="117"/>
    <x v="0"/>
    <n v="38501"/>
    <x v="3"/>
    <n v="11"/>
    <n v="0.37"/>
    <x v="0"/>
    <x v="0"/>
    <x v="511"/>
    <x v="2"/>
    <n v="-29.07"/>
    <x v="0"/>
    <n v="5415"/>
    <x v="716"/>
    <x v="119"/>
    <x v="0"/>
    <n v="6.22"/>
    <x v="20"/>
    <n v="6.48"/>
    <n v="44117"/>
  </r>
  <r>
    <x v="436"/>
    <x v="0"/>
    <x v="0"/>
    <x v="341"/>
    <x v="1"/>
    <n v="0.04"/>
    <n v="1"/>
    <x v="117"/>
    <x v="0"/>
    <n v="23524"/>
    <x v="0"/>
    <n v="28"/>
    <n v="0.39"/>
    <x v="0"/>
    <x v="0"/>
    <x v="57"/>
    <x v="12"/>
    <n v="48.25"/>
    <x v="2"/>
    <n v="3290"/>
    <x v="717"/>
    <x v="118"/>
    <x v="1"/>
    <n v="0.99"/>
    <x v="39"/>
    <n v="4.13"/>
    <n v="58201"/>
  </r>
  <r>
    <x v="117"/>
    <x v="0"/>
    <x v="0"/>
    <x v="135"/>
    <x v="0"/>
    <n v="0.06"/>
    <n v="1"/>
    <x v="117"/>
    <x v="0"/>
    <n v="28839"/>
    <x v="2"/>
    <n v="30"/>
    <n v="0.54"/>
    <x v="0"/>
    <x v="3"/>
    <x v="512"/>
    <x v="6"/>
    <n v="-175.86"/>
    <x v="2"/>
    <n v="4044"/>
    <x v="718"/>
    <x v="118"/>
    <x v="1"/>
    <n v="7.49"/>
    <x v="10"/>
    <n v="3.34"/>
    <n v="50208"/>
  </r>
  <r>
    <x v="436"/>
    <x v="0"/>
    <x v="0"/>
    <x v="341"/>
    <x v="1"/>
    <n v="0.06"/>
    <n v="1"/>
    <x v="117"/>
    <x v="0"/>
    <n v="23524"/>
    <x v="0"/>
    <n v="46"/>
    <n v="0.37"/>
    <x v="0"/>
    <x v="0"/>
    <x v="180"/>
    <x v="2"/>
    <n v="748.2"/>
    <x v="2"/>
    <n v="3291"/>
    <x v="719"/>
    <x v="118"/>
    <x v="0"/>
    <n v="14.3"/>
    <x v="39"/>
    <n v="55.48"/>
    <n v="58201"/>
  </r>
  <r>
    <x v="437"/>
    <x v="0"/>
    <x v="0"/>
    <x v="342"/>
    <x v="0"/>
    <n v="0.02"/>
    <n v="1"/>
    <x v="117"/>
    <x v="0"/>
    <n v="54595"/>
    <x v="4"/>
    <n v="30"/>
    <n v="0.59"/>
    <x v="0"/>
    <x v="6"/>
    <x v="192"/>
    <x v="16"/>
    <n v="6.79"/>
    <x v="0"/>
    <n v="7631"/>
    <x v="720"/>
    <x v="118"/>
    <x v="0"/>
    <n v="2.64"/>
    <x v="35"/>
    <n v="8.34"/>
    <n v="2861"/>
  </r>
  <r>
    <x v="97"/>
    <x v="0"/>
    <x v="0"/>
    <x v="342"/>
    <x v="0"/>
    <n v="0.09"/>
    <n v="1"/>
    <x v="117"/>
    <x v="0"/>
    <n v="54595"/>
    <x v="4"/>
    <n v="41"/>
    <n v="0.78"/>
    <x v="1"/>
    <x v="2"/>
    <x v="477"/>
    <x v="1"/>
    <n v="-421.76"/>
    <x v="0"/>
    <n v="7632"/>
    <x v="721"/>
    <x v="120"/>
    <x v="2"/>
    <n v="30"/>
    <x v="25"/>
    <n v="130.97999999999999"/>
    <n v="5403"/>
  </r>
  <r>
    <x v="438"/>
    <x v="0"/>
    <x v="0"/>
    <x v="343"/>
    <x v="2"/>
    <n v="0.1"/>
    <n v="1"/>
    <x v="118"/>
    <x v="0"/>
    <n v="44320"/>
    <x v="4"/>
    <n v="49"/>
    <n v="0.68"/>
    <x v="1"/>
    <x v="1"/>
    <x v="198"/>
    <x v="4"/>
    <n v="-1640.511"/>
    <x v="2"/>
    <n v="6261"/>
    <x v="722"/>
    <x v="118"/>
    <x v="0"/>
    <n v="69"/>
    <x v="10"/>
    <n v="154.13"/>
    <n v="50401"/>
  </r>
  <r>
    <x v="439"/>
    <x v="0"/>
    <x v="0"/>
    <x v="21"/>
    <x v="0"/>
    <n v="0.04"/>
    <n v="1"/>
    <x v="118"/>
    <x v="0"/>
    <n v="17669"/>
    <x v="0"/>
    <n v="32"/>
    <n v="0.6"/>
    <x v="0"/>
    <x v="0"/>
    <x v="513"/>
    <x v="0"/>
    <n v="203.44"/>
    <x v="1"/>
    <n v="2434"/>
    <x v="723"/>
    <x v="118"/>
    <x v="0"/>
    <n v="5.49"/>
    <x v="2"/>
    <n v="34.76"/>
    <n v="90604"/>
  </r>
  <r>
    <x v="440"/>
    <x v="0"/>
    <x v="0"/>
    <x v="344"/>
    <x v="3"/>
    <n v="0.08"/>
    <n v="1"/>
    <x v="118"/>
    <x v="0"/>
    <n v="4514"/>
    <x v="4"/>
    <n v="28"/>
    <n v="0.59"/>
    <x v="2"/>
    <x v="0"/>
    <x v="451"/>
    <x v="9"/>
    <n v="374.625"/>
    <x v="1"/>
    <n v="640"/>
    <x v="724"/>
    <x v="118"/>
    <x v="0"/>
    <n v="7.69"/>
    <x v="21"/>
    <n v="125.99"/>
    <n v="99163"/>
  </r>
  <r>
    <x v="441"/>
    <x v="0"/>
    <x v="0"/>
    <x v="345"/>
    <x v="2"/>
    <n v="0.03"/>
    <n v="1"/>
    <x v="118"/>
    <x v="0"/>
    <n v="55940"/>
    <x v="1"/>
    <n v="29"/>
    <n v="0.4"/>
    <x v="2"/>
    <x v="0"/>
    <x v="497"/>
    <x v="8"/>
    <n v="1041.29"/>
    <x v="0"/>
    <n v="7827"/>
    <x v="725"/>
    <x v="118"/>
    <x v="0"/>
    <n v="7.18"/>
    <x v="15"/>
    <n v="100.98"/>
    <n v="6607"/>
  </r>
  <r>
    <x v="442"/>
    <x v="0"/>
    <x v="0"/>
    <x v="163"/>
    <x v="3"/>
    <n v="0.06"/>
    <n v="1"/>
    <x v="119"/>
    <x v="0"/>
    <n v="45380"/>
    <x v="3"/>
    <n v="34"/>
    <n v="0.57999999999999996"/>
    <x v="2"/>
    <x v="0"/>
    <x v="319"/>
    <x v="9"/>
    <n v="288.08999999999997"/>
    <x v="1"/>
    <n v="6387"/>
    <x v="726"/>
    <x v="120"/>
    <x v="1"/>
    <n v="8.8000000000000007"/>
    <x v="2"/>
    <n v="65.989999999999995"/>
    <n v="95062"/>
  </r>
  <r>
    <x v="443"/>
    <x v="0"/>
    <x v="0"/>
    <x v="346"/>
    <x v="2"/>
    <n v="0.02"/>
    <n v="1"/>
    <x v="119"/>
    <x v="0"/>
    <n v="41154"/>
    <x v="2"/>
    <n v="43"/>
    <n v="0.55000000000000004"/>
    <x v="0"/>
    <x v="6"/>
    <x v="514"/>
    <x v="6"/>
    <n v="251.17"/>
    <x v="1"/>
    <n v="5803"/>
    <x v="727"/>
    <x v="121"/>
    <x v="0"/>
    <n v="2.87"/>
    <x v="18"/>
    <n v="21.98"/>
    <n v="89031"/>
  </r>
  <r>
    <x v="442"/>
    <x v="0"/>
    <x v="0"/>
    <x v="163"/>
    <x v="3"/>
    <n v="0"/>
    <n v="1"/>
    <x v="119"/>
    <x v="0"/>
    <n v="45380"/>
    <x v="3"/>
    <n v="24"/>
    <n v="0.56999999999999995"/>
    <x v="2"/>
    <x v="0"/>
    <x v="515"/>
    <x v="9"/>
    <n v="1030.509"/>
    <x v="1"/>
    <n v="6388"/>
    <x v="728"/>
    <x v="121"/>
    <x v="1"/>
    <n v="4.2"/>
    <x v="2"/>
    <n v="195.99"/>
    <n v="95062"/>
  </r>
  <r>
    <x v="444"/>
    <x v="0"/>
    <x v="0"/>
    <x v="248"/>
    <x v="2"/>
    <n v="7.0000000000000007E-2"/>
    <n v="1"/>
    <x v="120"/>
    <x v="0"/>
    <n v="31364"/>
    <x v="1"/>
    <n v="2"/>
    <n v="0.56999999999999995"/>
    <x v="0"/>
    <x v="0"/>
    <x v="516"/>
    <x v="0"/>
    <n v="-539.59"/>
    <x v="2"/>
    <n v="4401"/>
    <x v="729"/>
    <x v="120"/>
    <x v="0"/>
    <n v="11.37"/>
    <x v="14"/>
    <n v="415.88"/>
    <n v="61701"/>
  </r>
  <r>
    <x v="445"/>
    <x v="0"/>
    <x v="0"/>
    <x v="347"/>
    <x v="2"/>
    <n v="0.03"/>
    <n v="1"/>
    <x v="120"/>
    <x v="0"/>
    <n v="15815"/>
    <x v="3"/>
    <n v="24"/>
    <n v="0.35"/>
    <x v="0"/>
    <x v="0"/>
    <x v="383"/>
    <x v="3"/>
    <n v="20.680499999999999"/>
    <x v="3"/>
    <n v="2198"/>
    <x v="730"/>
    <x v="120"/>
    <x v="0"/>
    <n v="1.49"/>
    <x v="42"/>
    <n v="4.55"/>
    <n v="30328"/>
  </r>
  <r>
    <x v="207"/>
    <x v="0"/>
    <x v="0"/>
    <x v="348"/>
    <x v="3"/>
    <n v="0.03"/>
    <n v="1"/>
    <x v="120"/>
    <x v="0"/>
    <n v="7431"/>
    <x v="4"/>
    <n v="33"/>
    <n v="0.41"/>
    <x v="1"/>
    <x v="6"/>
    <x v="517"/>
    <x v="5"/>
    <n v="-93.25"/>
    <x v="1"/>
    <n v="1018"/>
    <x v="731"/>
    <x v="121"/>
    <x v="0"/>
    <n v="4.57"/>
    <x v="5"/>
    <n v="2.23"/>
    <n v="84120"/>
  </r>
  <r>
    <x v="446"/>
    <x v="0"/>
    <x v="0"/>
    <x v="79"/>
    <x v="1"/>
    <n v="0.06"/>
    <n v="1"/>
    <x v="120"/>
    <x v="0"/>
    <n v="13635"/>
    <x v="3"/>
    <n v="28"/>
    <n v="0.36"/>
    <x v="0"/>
    <x v="0"/>
    <x v="518"/>
    <x v="2"/>
    <n v="-119.48"/>
    <x v="3"/>
    <n v="1907"/>
    <x v="732"/>
    <x v="121"/>
    <x v="0"/>
    <n v="7.44"/>
    <x v="29"/>
    <n v="4.9800000000000004"/>
    <n v="37421"/>
  </r>
  <r>
    <x v="445"/>
    <x v="0"/>
    <x v="0"/>
    <x v="347"/>
    <x v="2"/>
    <n v="0.01"/>
    <n v="1"/>
    <x v="120"/>
    <x v="0"/>
    <n v="15815"/>
    <x v="3"/>
    <n v="43"/>
    <n v="0.4"/>
    <x v="0"/>
    <x v="0"/>
    <x v="519"/>
    <x v="3"/>
    <n v="52.589500000000001"/>
    <x v="3"/>
    <n v="2197"/>
    <x v="733"/>
    <x v="117"/>
    <x v="0"/>
    <n v="5.63"/>
    <x v="42"/>
    <n v="11.7"/>
    <n v="30328"/>
  </r>
  <r>
    <x v="446"/>
    <x v="0"/>
    <x v="0"/>
    <x v="79"/>
    <x v="1"/>
    <n v="0.01"/>
    <n v="1"/>
    <x v="120"/>
    <x v="0"/>
    <n v="13635"/>
    <x v="3"/>
    <n v="49"/>
    <n v="0.37"/>
    <x v="0"/>
    <x v="0"/>
    <x v="343"/>
    <x v="2"/>
    <n v="-157.28"/>
    <x v="3"/>
    <n v="1908"/>
    <x v="734"/>
    <x v="117"/>
    <x v="0"/>
    <n v="7.37"/>
    <x v="29"/>
    <n v="6.48"/>
    <n v="37421"/>
  </r>
  <r>
    <x v="386"/>
    <x v="0"/>
    <x v="0"/>
    <x v="312"/>
    <x v="2"/>
    <n v="0.1"/>
    <n v="1"/>
    <x v="120"/>
    <x v="0"/>
    <n v="10146"/>
    <x v="2"/>
    <n v="19"/>
    <n v="0.55000000000000004"/>
    <x v="1"/>
    <x v="0"/>
    <x v="285"/>
    <x v="5"/>
    <n v="211.59"/>
    <x v="1"/>
    <n v="1398"/>
    <x v="735"/>
    <x v="122"/>
    <x v="0"/>
    <n v="5.0199999999999996"/>
    <x v="2"/>
    <n v="34.229999999999997"/>
    <n v="91941"/>
  </r>
  <r>
    <x v="447"/>
    <x v="0"/>
    <x v="0"/>
    <x v="349"/>
    <x v="0"/>
    <n v="0.06"/>
    <n v="1"/>
    <x v="121"/>
    <x v="0"/>
    <n v="59363"/>
    <x v="0"/>
    <n v="24"/>
    <n v="0.37"/>
    <x v="0"/>
    <x v="0"/>
    <x v="520"/>
    <x v="2"/>
    <n v="-38.57"/>
    <x v="1"/>
    <n v="8309"/>
    <x v="736"/>
    <x v="121"/>
    <x v="0"/>
    <n v="5.2"/>
    <x v="2"/>
    <n v="6.68"/>
    <n v="94952"/>
  </r>
  <r>
    <x v="448"/>
    <x v="0"/>
    <x v="0"/>
    <x v="350"/>
    <x v="3"/>
    <n v="0.02"/>
    <n v="1"/>
    <x v="121"/>
    <x v="0"/>
    <n v="39460"/>
    <x v="1"/>
    <n v="19"/>
    <n v="0.6"/>
    <x v="2"/>
    <x v="0"/>
    <x v="342"/>
    <x v="9"/>
    <n v="251.19900000000001"/>
    <x v="0"/>
    <n v="5571"/>
    <x v="737"/>
    <x v="117"/>
    <x v="0"/>
    <n v="2.5"/>
    <x v="20"/>
    <n v="125.99"/>
    <n v="44312"/>
  </r>
  <r>
    <x v="449"/>
    <x v="0"/>
    <x v="0"/>
    <x v="282"/>
    <x v="0"/>
    <n v="0.05"/>
    <n v="1"/>
    <x v="121"/>
    <x v="0"/>
    <n v="40998"/>
    <x v="4"/>
    <n v="43"/>
    <n v="0.5"/>
    <x v="2"/>
    <x v="6"/>
    <x v="214"/>
    <x v="8"/>
    <n v="385.46"/>
    <x v="1"/>
    <n v="5781"/>
    <x v="738"/>
    <x v="117"/>
    <x v="0"/>
    <n v="1.99"/>
    <x v="2"/>
    <n v="29.89"/>
    <n v="93422"/>
  </r>
  <r>
    <x v="448"/>
    <x v="0"/>
    <x v="0"/>
    <x v="350"/>
    <x v="3"/>
    <n v="0.09"/>
    <n v="1"/>
    <x v="121"/>
    <x v="0"/>
    <n v="39460"/>
    <x v="1"/>
    <n v="25"/>
    <n v="0.39"/>
    <x v="0"/>
    <x v="0"/>
    <x v="243"/>
    <x v="3"/>
    <n v="-71.599000000000004"/>
    <x v="0"/>
    <n v="5570"/>
    <x v="739"/>
    <x v="123"/>
    <x v="0"/>
    <n v="6.05"/>
    <x v="20"/>
    <n v="7.1"/>
    <n v="44312"/>
  </r>
  <r>
    <x v="449"/>
    <x v="0"/>
    <x v="0"/>
    <x v="282"/>
    <x v="0"/>
    <n v="0.08"/>
    <n v="1"/>
    <x v="121"/>
    <x v="0"/>
    <n v="40998"/>
    <x v="4"/>
    <n v="39"/>
    <n v="0.37"/>
    <x v="0"/>
    <x v="3"/>
    <x v="341"/>
    <x v="2"/>
    <n v="28.4"/>
    <x v="1"/>
    <n v="5782"/>
    <x v="740"/>
    <x v="123"/>
    <x v="0"/>
    <n v="1.3"/>
    <x v="2"/>
    <n v="4"/>
    <n v="93422"/>
  </r>
  <r>
    <x v="450"/>
    <x v="0"/>
    <x v="0"/>
    <x v="351"/>
    <x v="3"/>
    <n v="0.08"/>
    <n v="1"/>
    <x v="122"/>
    <x v="0"/>
    <n v="6310"/>
    <x v="1"/>
    <n v="27"/>
    <n v="0.49"/>
    <x v="1"/>
    <x v="0"/>
    <x v="106"/>
    <x v="5"/>
    <n v="-88.82"/>
    <x v="1"/>
    <n v="879"/>
    <x v="741"/>
    <x v="123"/>
    <x v="0"/>
    <n v="7.96"/>
    <x v="37"/>
    <n v="8.09"/>
    <n v="88310"/>
  </r>
  <r>
    <x v="451"/>
    <x v="0"/>
    <x v="0"/>
    <x v="352"/>
    <x v="3"/>
    <n v="0.03"/>
    <n v="1"/>
    <x v="122"/>
    <x v="0"/>
    <n v="39141"/>
    <x v="2"/>
    <n v="47"/>
    <n v="0.56999999999999995"/>
    <x v="1"/>
    <x v="1"/>
    <x v="521"/>
    <x v="5"/>
    <n v="554.77"/>
    <x v="0"/>
    <n v="5525"/>
    <x v="742"/>
    <x v="124"/>
    <x v="0"/>
    <n v="10.25"/>
    <x v="20"/>
    <n v="49.34"/>
    <n v="45014"/>
  </r>
  <r>
    <x v="170"/>
    <x v="0"/>
    <x v="0"/>
    <x v="142"/>
    <x v="2"/>
    <n v="0.09"/>
    <n v="1"/>
    <x v="122"/>
    <x v="0"/>
    <n v="36224"/>
    <x v="4"/>
    <n v="15"/>
    <n v="0.6"/>
    <x v="0"/>
    <x v="0"/>
    <x v="522"/>
    <x v="13"/>
    <n v="374.82"/>
    <x v="3"/>
    <n v="5081"/>
    <x v="743"/>
    <x v="124"/>
    <x v="1"/>
    <n v="3.99"/>
    <x v="29"/>
    <n v="120.98"/>
    <n v="37311"/>
  </r>
  <r>
    <x v="451"/>
    <x v="0"/>
    <x v="0"/>
    <x v="352"/>
    <x v="3"/>
    <n v="0.09"/>
    <n v="1"/>
    <x v="122"/>
    <x v="0"/>
    <n v="39141"/>
    <x v="2"/>
    <n v="49"/>
    <n v="0.36"/>
    <x v="0"/>
    <x v="0"/>
    <x v="523"/>
    <x v="15"/>
    <n v="-163.53"/>
    <x v="0"/>
    <n v="5524"/>
    <x v="744"/>
    <x v="124"/>
    <x v="0"/>
    <n v="19.510000000000002"/>
    <x v="20"/>
    <n v="30.98"/>
    <n v="45014"/>
  </r>
  <r>
    <x v="389"/>
    <x v="0"/>
    <x v="0"/>
    <x v="353"/>
    <x v="2"/>
    <n v="0.09"/>
    <n v="1"/>
    <x v="123"/>
    <x v="0"/>
    <n v="1824"/>
    <x v="3"/>
    <n v="2"/>
    <n v="0.43"/>
    <x v="1"/>
    <x v="0"/>
    <x v="524"/>
    <x v="5"/>
    <n v="-5.2"/>
    <x v="1"/>
    <n v="262"/>
    <x v="745"/>
    <x v="123"/>
    <x v="0"/>
    <n v="5.29"/>
    <x v="6"/>
    <n v="6.28"/>
    <n v="97504"/>
  </r>
  <r>
    <x v="150"/>
    <x v="0"/>
    <x v="0"/>
    <x v="195"/>
    <x v="2"/>
    <n v="0.04"/>
    <n v="1"/>
    <x v="123"/>
    <x v="0"/>
    <n v="4389"/>
    <x v="4"/>
    <n v="42"/>
    <n v="0.56000000000000005"/>
    <x v="2"/>
    <x v="0"/>
    <x v="525"/>
    <x v="9"/>
    <n v="693.06299999999999"/>
    <x v="1"/>
    <n v="630"/>
    <x v="746"/>
    <x v="123"/>
    <x v="1"/>
    <n v="5.63"/>
    <x v="31"/>
    <n v="65.989999999999995"/>
    <n v="83616"/>
  </r>
  <r>
    <x v="150"/>
    <x v="0"/>
    <x v="0"/>
    <x v="195"/>
    <x v="2"/>
    <n v="0.03"/>
    <n v="1"/>
    <x v="123"/>
    <x v="0"/>
    <n v="4389"/>
    <x v="4"/>
    <n v="49"/>
    <n v="0.62"/>
    <x v="1"/>
    <x v="2"/>
    <x v="187"/>
    <x v="1"/>
    <n v="1304.9000000000001"/>
    <x v="1"/>
    <n v="629"/>
    <x v="747"/>
    <x v="124"/>
    <x v="2"/>
    <n v="30"/>
    <x v="31"/>
    <n v="160.97999999999999"/>
    <n v="83616"/>
  </r>
  <r>
    <x v="389"/>
    <x v="0"/>
    <x v="0"/>
    <x v="353"/>
    <x v="2"/>
    <n v="0.06"/>
    <n v="1"/>
    <x v="123"/>
    <x v="0"/>
    <n v="1824"/>
    <x v="3"/>
    <n v="39"/>
    <m/>
    <x v="1"/>
    <x v="1"/>
    <x v="526"/>
    <x v="1"/>
    <n v="3116.54"/>
    <x v="1"/>
    <n v="261"/>
    <x v="748"/>
    <x v="124"/>
    <x v="0"/>
    <n v="24.49"/>
    <x v="6"/>
    <n v="276.2"/>
    <n v="97504"/>
  </r>
  <r>
    <x v="452"/>
    <x v="0"/>
    <x v="0"/>
    <x v="348"/>
    <x v="3"/>
    <n v="0.06"/>
    <n v="1"/>
    <x v="123"/>
    <x v="0"/>
    <n v="49607"/>
    <x v="4"/>
    <n v="6"/>
    <n v="0.56000000000000005"/>
    <x v="2"/>
    <x v="0"/>
    <x v="237"/>
    <x v="9"/>
    <n v="-586.20100000000002"/>
    <x v="3"/>
    <n v="6946"/>
    <x v="749"/>
    <x v="124"/>
    <x v="0"/>
    <n v="8.99"/>
    <x v="16"/>
    <n v="205.99"/>
    <n v="22304"/>
  </r>
  <r>
    <x v="150"/>
    <x v="0"/>
    <x v="0"/>
    <x v="195"/>
    <x v="2"/>
    <n v="7.0000000000000007E-2"/>
    <n v="1"/>
    <x v="123"/>
    <x v="0"/>
    <n v="4389"/>
    <x v="4"/>
    <n v="35"/>
    <n v="0.39"/>
    <x v="0"/>
    <x v="0"/>
    <x v="362"/>
    <x v="3"/>
    <n v="-116.3455"/>
    <x v="1"/>
    <n v="628"/>
    <x v="750"/>
    <x v="122"/>
    <x v="0"/>
    <n v="5.63"/>
    <x v="31"/>
    <n v="5.34"/>
    <n v="83616"/>
  </r>
  <r>
    <x v="453"/>
    <x v="0"/>
    <x v="0"/>
    <x v="354"/>
    <x v="3"/>
    <n v="0.05"/>
    <n v="1"/>
    <x v="123"/>
    <x v="0"/>
    <n v="2853"/>
    <x v="0"/>
    <n v="25"/>
    <n v="0.55000000000000004"/>
    <x v="0"/>
    <x v="0"/>
    <x v="218"/>
    <x v="0"/>
    <n v="943"/>
    <x v="1"/>
    <n v="428"/>
    <x v="751"/>
    <x v="125"/>
    <x v="1"/>
    <n v="19.989999999999998"/>
    <x v="2"/>
    <n v="178.47"/>
    <n v="94601"/>
  </r>
  <r>
    <x v="454"/>
    <x v="0"/>
    <x v="0"/>
    <x v="355"/>
    <x v="2"/>
    <n v="0.04"/>
    <n v="1"/>
    <x v="124"/>
    <x v="0"/>
    <n v="38503"/>
    <x v="2"/>
    <n v="47"/>
    <n v="0.6"/>
    <x v="0"/>
    <x v="0"/>
    <x v="522"/>
    <x v="13"/>
    <n v="1726.66"/>
    <x v="2"/>
    <n v="5416"/>
    <x v="752"/>
    <x v="124"/>
    <x v="0"/>
    <n v="3.99"/>
    <x v="9"/>
    <n v="120.98"/>
    <n v="78550"/>
  </r>
  <r>
    <x v="455"/>
    <x v="0"/>
    <x v="0"/>
    <x v="356"/>
    <x v="1"/>
    <n v="0.05"/>
    <n v="1"/>
    <x v="124"/>
    <x v="0"/>
    <n v="27938"/>
    <x v="4"/>
    <n v="40"/>
    <n v="0.4"/>
    <x v="0"/>
    <x v="0"/>
    <x v="490"/>
    <x v="2"/>
    <n v="308.67"/>
    <x v="0"/>
    <n v="3918"/>
    <x v="753"/>
    <x v="124"/>
    <x v="0"/>
    <n v="9.18"/>
    <x v="19"/>
    <n v="30.98"/>
    <n v="4106"/>
  </r>
  <r>
    <x v="454"/>
    <x v="0"/>
    <x v="0"/>
    <x v="355"/>
    <x v="2"/>
    <n v="0.02"/>
    <n v="1"/>
    <x v="124"/>
    <x v="0"/>
    <n v="38503"/>
    <x v="2"/>
    <n v="10"/>
    <n v="0.83"/>
    <x v="2"/>
    <x v="6"/>
    <x v="415"/>
    <x v="9"/>
    <n v="-222.816"/>
    <x v="2"/>
    <n v="5417"/>
    <x v="754"/>
    <x v="124"/>
    <x v="0"/>
    <n v="5"/>
    <x v="9"/>
    <n v="55.99"/>
    <n v="78550"/>
  </r>
  <r>
    <x v="429"/>
    <x v="0"/>
    <x v="0"/>
    <x v="336"/>
    <x v="0"/>
    <n v="0.08"/>
    <n v="1"/>
    <x v="124"/>
    <x v="0"/>
    <n v="962"/>
    <x v="2"/>
    <n v="47"/>
    <n v="0.41"/>
    <x v="0"/>
    <x v="2"/>
    <x v="352"/>
    <x v="13"/>
    <n v="-1069.72"/>
    <x v="2"/>
    <n v="152"/>
    <x v="755"/>
    <x v="125"/>
    <x v="2"/>
    <n v="60"/>
    <x v="24"/>
    <n v="68.81"/>
    <n v="49505"/>
  </r>
  <r>
    <x v="316"/>
    <x v="0"/>
    <x v="0"/>
    <x v="336"/>
    <x v="0"/>
    <n v="0.06"/>
    <n v="1"/>
    <x v="124"/>
    <x v="0"/>
    <n v="962"/>
    <x v="2"/>
    <n v="33"/>
    <n v="0.37"/>
    <x v="0"/>
    <x v="0"/>
    <x v="527"/>
    <x v="3"/>
    <n v="1408.1865"/>
    <x v="2"/>
    <n v="151"/>
    <x v="756"/>
    <x v="125"/>
    <x v="0"/>
    <n v="19.989999999999998"/>
    <x v="24"/>
    <n v="122.99"/>
    <n v="48135"/>
  </r>
  <r>
    <x v="456"/>
    <x v="0"/>
    <x v="0"/>
    <x v="355"/>
    <x v="2"/>
    <n v="0.05"/>
    <n v="1"/>
    <x v="124"/>
    <x v="0"/>
    <n v="38503"/>
    <x v="2"/>
    <n v="32"/>
    <n v="0.62"/>
    <x v="1"/>
    <x v="2"/>
    <x v="528"/>
    <x v="5"/>
    <n v="-133.71"/>
    <x v="2"/>
    <n v="5418"/>
    <x v="757"/>
    <x v="126"/>
    <x v="2"/>
    <n v="15.68"/>
    <x v="9"/>
    <n v="23.99"/>
    <n v="77036"/>
  </r>
  <r>
    <x v="457"/>
    <x v="0"/>
    <x v="0"/>
    <x v="23"/>
    <x v="3"/>
    <n v="0.04"/>
    <n v="1"/>
    <x v="125"/>
    <x v="0"/>
    <n v="51873"/>
    <x v="0"/>
    <n v="29"/>
    <n v="0.4"/>
    <x v="0"/>
    <x v="3"/>
    <x v="5"/>
    <x v="2"/>
    <n v="79.67"/>
    <x v="3"/>
    <n v="7271"/>
    <x v="758"/>
    <x v="122"/>
    <x v="0"/>
    <n v="2.15"/>
    <x v="16"/>
    <n v="9.11"/>
    <n v="23223"/>
  </r>
  <r>
    <x v="256"/>
    <x v="0"/>
    <x v="0"/>
    <x v="357"/>
    <x v="0"/>
    <n v="0.02"/>
    <n v="1"/>
    <x v="125"/>
    <x v="0"/>
    <n v="50850"/>
    <x v="3"/>
    <n v="2"/>
    <n v="0.79"/>
    <x v="1"/>
    <x v="4"/>
    <x v="257"/>
    <x v="4"/>
    <n v="-634.86540000000002"/>
    <x v="2"/>
    <n v="7129"/>
    <x v="759"/>
    <x v="125"/>
    <x v="2"/>
    <n v="75.23"/>
    <x v="36"/>
    <n v="417.4"/>
    <n v="46203"/>
  </r>
  <r>
    <x v="256"/>
    <x v="0"/>
    <x v="0"/>
    <x v="357"/>
    <x v="0"/>
    <n v="0"/>
    <n v="1"/>
    <x v="125"/>
    <x v="0"/>
    <n v="50850"/>
    <x v="3"/>
    <n v="37"/>
    <n v="0.37"/>
    <x v="0"/>
    <x v="0"/>
    <x v="297"/>
    <x v="3"/>
    <n v="578.14449999999999"/>
    <x v="2"/>
    <n v="7128"/>
    <x v="760"/>
    <x v="127"/>
    <x v="0"/>
    <n v="7.47"/>
    <x v="36"/>
    <n v="40.98"/>
    <n v="46203"/>
  </r>
  <r>
    <x v="458"/>
    <x v="0"/>
    <x v="0"/>
    <x v="358"/>
    <x v="3"/>
    <n v="0.08"/>
    <n v="1"/>
    <x v="126"/>
    <x v="0"/>
    <n v="24452"/>
    <x v="0"/>
    <n v="18"/>
    <n v="0.37"/>
    <x v="0"/>
    <x v="0"/>
    <x v="529"/>
    <x v="2"/>
    <n v="-91.61"/>
    <x v="3"/>
    <n v="3429"/>
    <x v="761"/>
    <x v="125"/>
    <x v="0"/>
    <n v="8.4"/>
    <x v="12"/>
    <n v="6.48"/>
    <n v="33614"/>
  </r>
  <r>
    <x v="459"/>
    <x v="0"/>
    <x v="0"/>
    <x v="286"/>
    <x v="0"/>
    <n v="7.0000000000000007E-2"/>
    <n v="1"/>
    <x v="126"/>
    <x v="0"/>
    <n v="1829"/>
    <x v="0"/>
    <n v="48"/>
    <n v="0.36"/>
    <x v="0"/>
    <x v="0"/>
    <x v="473"/>
    <x v="3"/>
    <n v="6.7320000000000002"/>
    <x v="3"/>
    <n v="265"/>
    <x v="762"/>
    <x v="127"/>
    <x v="0"/>
    <n v="1.49"/>
    <x v="8"/>
    <n v="2.78"/>
    <n v="70458"/>
  </r>
  <r>
    <x v="24"/>
    <x v="0"/>
    <x v="0"/>
    <x v="107"/>
    <x v="3"/>
    <n v="0.01"/>
    <n v="1"/>
    <x v="126"/>
    <x v="0"/>
    <n v="11426"/>
    <x v="4"/>
    <n v="19"/>
    <n v="0.42"/>
    <x v="2"/>
    <x v="6"/>
    <x v="127"/>
    <x v="8"/>
    <n v="81.96"/>
    <x v="3"/>
    <n v="1581"/>
    <x v="763"/>
    <x v="127"/>
    <x v="0"/>
    <n v="1.99"/>
    <x v="17"/>
    <n v="16.48"/>
    <n v="29915"/>
  </r>
  <r>
    <x v="219"/>
    <x v="0"/>
    <x v="0"/>
    <x v="331"/>
    <x v="3"/>
    <n v="7.0000000000000007E-2"/>
    <n v="1"/>
    <x v="126"/>
    <x v="0"/>
    <n v="17313"/>
    <x v="0"/>
    <n v="27"/>
    <n v="0.39"/>
    <x v="0"/>
    <x v="3"/>
    <x v="530"/>
    <x v="2"/>
    <n v="47.09"/>
    <x v="1"/>
    <n v="2390"/>
    <x v="764"/>
    <x v="126"/>
    <x v="1"/>
    <n v="0.88"/>
    <x v="30"/>
    <n v="4.76"/>
    <n v="80027"/>
  </r>
  <r>
    <x v="43"/>
    <x v="0"/>
    <x v="0"/>
    <x v="42"/>
    <x v="2"/>
    <n v="0.09"/>
    <n v="1"/>
    <x v="126"/>
    <x v="0"/>
    <n v="38756"/>
    <x v="3"/>
    <n v="43"/>
    <n v="0.56000000000000005"/>
    <x v="2"/>
    <x v="0"/>
    <x v="531"/>
    <x v="9"/>
    <n v="308.93400000000003"/>
    <x v="0"/>
    <n v="5456"/>
    <x v="765"/>
    <x v="126"/>
    <x v="1"/>
    <n v="8.99"/>
    <x v="0"/>
    <n v="65.989999999999995"/>
    <n v="19406"/>
  </r>
  <r>
    <x v="460"/>
    <x v="0"/>
    <x v="0"/>
    <x v="359"/>
    <x v="2"/>
    <n v="0.05"/>
    <n v="1"/>
    <x v="126"/>
    <x v="0"/>
    <n v="1665"/>
    <x v="0"/>
    <n v="26"/>
    <n v="0.55000000000000004"/>
    <x v="2"/>
    <x v="0"/>
    <x v="38"/>
    <x v="9"/>
    <n v="149.166"/>
    <x v="0"/>
    <n v="244"/>
    <x v="766"/>
    <x v="126"/>
    <x v="0"/>
    <n v="1.1000000000000001"/>
    <x v="20"/>
    <n v="35.99"/>
    <n v="43026"/>
  </r>
  <r>
    <x v="461"/>
    <x v="0"/>
    <x v="0"/>
    <x v="360"/>
    <x v="0"/>
    <n v="7.0000000000000007E-2"/>
    <n v="1"/>
    <x v="126"/>
    <x v="0"/>
    <n v="41253"/>
    <x v="4"/>
    <n v="5"/>
    <n v="0.48"/>
    <x v="2"/>
    <x v="0"/>
    <x v="480"/>
    <x v="8"/>
    <n v="-807.59"/>
    <x v="0"/>
    <n v="5816"/>
    <x v="767"/>
    <x v="126"/>
    <x v="0"/>
    <n v="7.18"/>
    <x v="20"/>
    <n v="300.97000000000003"/>
    <n v="44136"/>
  </r>
  <r>
    <x v="462"/>
    <x v="0"/>
    <x v="0"/>
    <x v="50"/>
    <x v="0"/>
    <n v="0.06"/>
    <n v="1"/>
    <x v="126"/>
    <x v="0"/>
    <n v="33696"/>
    <x v="0"/>
    <n v="2"/>
    <n v="0.75"/>
    <x v="2"/>
    <x v="0"/>
    <x v="532"/>
    <x v="8"/>
    <n v="-101.41"/>
    <x v="1"/>
    <n v="4731"/>
    <x v="768"/>
    <x v="126"/>
    <x v="0"/>
    <n v="4"/>
    <x v="2"/>
    <n v="27.48"/>
    <n v="90069"/>
  </r>
  <r>
    <x v="463"/>
    <x v="0"/>
    <x v="0"/>
    <x v="115"/>
    <x v="2"/>
    <n v="0.06"/>
    <n v="1"/>
    <x v="127"/>
    <x v="0"/>
    <n v="55525"/>
    <x v="2"/>
    <n v="1"/>
    <n v="0.48"/>
    <x v="2"/>
    <x v="0"/>
    <x v="480"/>
    <x v="8"/>
    <n v="-763.16"/>
    <x v="3"/>
    <n v="7759"/>
    <x v="769"/>
    <x v="127"/>
    <x v="0"/>
    <n v="7.18"/>
    <x v="16"/>
    <n v="300.97000000000003"/>
    <n v="23602"/>
  </r>
  <r>
    <x v="464"/>
    <x v="0"/>
    <x v="0"/>
    <x v="317"/>
    <x v="2"/>
    <n v="0.03"/>
    <n v="1"/>
    <x v="127"/>
    <x v="0"/>
    <n v="30759"/>
    <x v="1"/>
    <n v="2"/>
    <n v="0.54"/>
    <x v="1"/>
    <x v="0"/>
    <x v="533"/>
    <x v="5"/>
    <n v="-41.32"/>
    <x v="1"/>
    <n v="4318"/>
    <x v="770"/>
    <x v="128"/>
    <x v="0"/>
    <n v="7.87"/>
    <x v="2"/>
    <n v="29.34"/>
    <n v="95032"/>
  </r>
  <r>
    <x v="465"/>
    <x v="0"/>
    <x v="0"/>
    <x v="361"/>
    <x v="2"/>
    <n v="0.09"/>
    <n v="1"/>
    <x v="127"/>
    <x v="0"/>
    <n v="7364"/>
    <x v="0"/>
    <n v="15"/>
    <n v="0.35"/>
    <x v="0"/>
    <x v="0"/>
    <x v="534"/>
    <x v="15"/>
    <n v="-48.57"/>
    <x v="2"/>
    <n v="1008"/>
    <x v="771"/>
    <x v="128"/>
    <x v="0"/>
    <n v="12.39"/>
    <x v="26"/>
    <n v="16.98"/>
    <n v="64055"/>
  </r>
  <r>
    <x v="249"/>
    <x v="0"/>
    <x v="0"/>
    <x v="175"/>
    <x v="3"/>
    <n v="0.05"/>
    <n v="1"/>
    <x v="128"/>
    <x v="0"/>
    <n v="4839"/>
    <x v="3"/>
    <n v="24"/>
    <n v="0.37"/>
    <x v="0"/>
    <x v="0"/>
    <x v="45"/>
    <x v="2"/>
    <n v="-120.59"/>
    <x v="0"/>
    <n v="694"/>
    <x v="772"/>
    <x v="126"/>
    <x v="0"/>
    <n v="8.73"/>
    <x v="20"/>
    <n v="6.48"/>
    <n v="44070"/>
  </r>
  <r>
    <x v="466"/>
    <x v="0"/>
    <x v="0"/>
    <x v="185"/>
    <x v="2"/>
    <n v="0.05"/>
    <n v="1"/>
    <x v="128"/>
    <x v="0"/>
    <n v="42631"/>
    <x v="0"/>
    <n v="41"/>
    <n v="0.71"/>
    <x v="2"/>
    <x v="6"/>
    <x v="535"/>
    <x v="8"/>
    <n v="-69.23"/>
    <x v="3"/>
    <n v="6016"/>
    <x v="773"/>
    <x v="126"/>
    <x v="0"/>
    <n v="2.74"/>
    <x v="45"/>
    <n v="6.48"/>
    <n v="27203"/>
  </r>
  <r>
    <x v="466"/>
    <x v="0"/>
    <x v="0"/>
    <x v="185"/>
    <x v="2"/>
    <n v="0.09"/>
    <n v="1"/>
    <x v="128"/>
    <x v="0"/>
    <n v="42631"/>
    <x v="0"/>
    <n v="18"/>
    <n v="0.38"/>
    <x v="0"/>
    <x v="0"/>
    <x v="439"/>
    <x v="12"/>
    <n v="91.63"/>
    <x v="3"/>
    <n v="6017"/>
    <x v="774"/>
    <x v="128"/>
    <x v="0"/>
    <n v="0.5"/>
    <x v="45"/>
    <n v="12.53"/>
    <n v="27203"/>
  </r>
  <r>
    <x v="466"/>
    <x v="0"/>
    <x v="0"/>
    <x v="185"/>
    <x v="2"/>
    <n v="0.06"/>
    <n v="1"/>
    <x v="128"/>
    <x v="0"/>
    <n v="42631"/>
    <x v="0"/>
    <n v="44"/>
    <n v="0.37"/>
    <x v="0"/>
    <x v="0"/>
    <x v="536"/>
    <x v="2"/>
    <n v="-72.930000000000007"/>
    <x v="3"/>
    <n v="6018"/>
    <x v="775"/>
    <x v="128"/>
    <x v="0"/>
    <n v="5.41"/>
    <x v="45"/>
    <n v="6.68"/>
    <n v="27203"/>
  </r>
  <r>
    <x v="466"/>
    <x v="0"/>
    <x v="0"/>
    <x v="185"/>
    <x v="2"/>
    <n v="0.08"/>
    <n v="1"/>
    <x v="128"/>
    <x v="0"/>
    <n v="42631"/>
    <x v="0"/>
    <n v="22"/>
    <n v="0.55000000000000004"/>
    <x v="2"/>
    <x v="0"/>
    <x v="537"/>
    <x v="9"/>
    <n v="21.978000000000002"/>
    <x v="3"/>
    <n v="6019"/>
    <x v="776"/>
    <x v="129"/>
    <x v="1"/>
    <n v="8.99"/>
    <x v="45"/>
    <n v="65.989999999999995"/>
    <n v="27203"/>
  </r>
  <r>
    <x v="467"/>
    <x v="0"/>
    <x v="0"/>
    <x v="340"/>
    <x v="1"/>
    <n v="0.1"/>
    <n v="1"/>
    <x v="129"/>
    <x v="0"/>
    <n v="39908"/>
    <x v="2"/>
    <n v="23"/>
    <n v="0.59"/>
    <x v="0"/>
    <x v="0"/>
    <x v="284"/>
    <x v="6"/>
    <n v="31.17"/>
    <x v="3"/>
    <n v="5642"/>
    <x v="777"/>
    <x v="130"/>
    <x v="0"/>
    <n v="7.73"/>
    <x v="45"/>
    <n v="34.99"/>
    <n v="27360"/>
  </r>
  <r>
    <x v="468"/>
    <x v="0"/>
    <x v="0"/>
    <x v="19"/>
    <x v="1"/>
    <n v="0.08"/>
    <n v="1"/>
    <x v="129"/>
    <x v="0"/>
    <n v="45218"/>
    <x v="2"/>
    <n v="49"/>
    <n v="0.71"/>
    <x v="2"/>
    <x v="6"/>
    <x v="535"/>
    <x v="8"/>
    <n v="-82.64"/>
    <x v="2"/>
    <n v="6373"/>
    <x v="778"/>
    <x v="130"/>
    <x v="0"/>
    <n v="2.74"/>
    <x v="26"/>
    <n v="6.48"/>
    <n v="63129"/>
  </r>
  <r>
    <x v="469"/>
    <x v="0"/>
    <x v="0"/>
    <x v="362"/>
    <x v="3"/>
    <n v="0.08"/>
    <n v="1"/>
    <x v="130"/>
    <x v="0"/>
    <n v="56197"/>
    <x v="0"/>
    <n v="45"/>
    <n v="0.68"/>
    <x v="1"/>
    <x v="4"/>
    <x v="538"/>
    <x v="4"/>
    <n v="1366.1"/>
    <x v="3"/>
    <n v="7860"/>
    <x v="779"/>
    <x v="129"/>
    <x v="2"/>
    <n v="32.479999999999997"/>
    <x v="8"/>
    <n v="227.55"/>
    <n v="71111"/>
  </r>
  <r>
    <x v="118"/>
    <x v="0"/>
    <x v="0"/>
    <x v="101"/>
    <x v="3"/>
    <n v="0.01"/>
    <n v="1"/>
    <x v="130"/>
    <x v="0"/>
    <n v="23360"/>
    <x v="2"/>
    <n v="30"/>
    <n v="0.38"/>
    <x v="0"/>
    <x v="0"/>
    <x v="539"/>
    <x v="15"/>
    <n v="261.29000000000002"/>
    <x v="3"/>
    <n v="3262"/>
    <x v="780"/>
    <x v="129"/>
    <x v="1"/>
    <n v="1.39"/>
    <x v="16"/>
    <n v="15.67"/>
    <n v="20190"/>
  </r>
  <r>
    <x v="470"/>
    <x v="0"/>
    <x v="0"/>
    <x v="309"/>
    <x v="3"/>
    <n v="0.03"/>
    <n v="1"/>
    <x v="130"/>
    <x v="0"/>
    <n v="33317"/>
    <x v="0"/>
    <n v="5"/>
    <n v="0.6"/>
    <x v="0"/>
    <x v="0"/>
    <x v="262"/>
    <x v="0"/>
    <n v="-36.9"/>
    <x v="1"/>
    <n v="4683"/>
    <x v="781"/>
    <x v="129"/>
    <x v="0"/>
    <n v="9.4499999999999993"/>
    <x v="2"/>
    <n v="9.7100000000000009"/>
    <n v="95823"/>
  </r>
  <r>
    <x v="471"/>
    <x v="0"/>
    <x v="0"/>
    <x v="363"/>
    <x v="0"/>
    <n v="0.02"/>
    <n v="1"/>
    <x v="130"/>
    <x v="0"/>
    <n v="49984"/>
    <x v="2"/>
    <n v="32"/>
    <n v="0.37"/>
    <x v="0"/>
    <x v="0"/>
    <x v="529"/>
    <x v="2"/>
    <n v="-130.61000000000001"/>
    <x v="0"/>
    <n v="6996"/>
    <x v="782"/>
    <x v="129"/>
    <x v="0"/>
    <n v="8.4"/>
    <x v="28"/>
    <n v="6.48"/>
    <n v="2719"/>
  </r>
  <r>
    <x v="470"/>
    <x v="0"/>
    <x v="0"/>
    <x v="309"/>
    <x v="3"/>
    <n v="0.03"/>
    <n v="1"/>
    <x v="130"/>
    <x v="0"/>
    <n v="33317"/>
    <x v="0"/>
    <n v="18"/>
    <n v="0.37"/>
    <x v="0"/>
    <x v="0"/>
    <x v="205"/>
    <x v="3"/>
    <n v="-90.585499999999996"/>
    <x v="1"/>
    <n v="4682"/>
    <x v="783"/>
    <x v="130"/>
    <x v="0"/>
    <n v="6.05"/>
    <x v="2"/>
    <n v="2.16"/>
    <n v="95823"/>
  </r>
  <r>
    <x v="469"/>
    <x v="0"/>
    <x v="0"/>
    <x v="362"/>
    <x v="3"/>
    <n v="0.09"/>
    <n v="1"/>
    <x v="130"/>
    <x v="0"/>
    <n v="56197"/>
    <x v="0"/>
    <n v="11"/>
    <n v="0.53"/>
    <x v="1"/>
    <x v="6"/>
    <x v="165"/>
    <x v="5"/>
    <n v="-21.17"/>
    <x v="3"/>
    <n v="7859"/>
    <x v="784"/>
    <x v="131"/>
    <x v="1"/>
    <n v="4.08"/>
    <x v="8"/>
    <n v="1.74"/>
    <n v="71111"/>
  </r>
  <r>
    <x v="470"/>
    <x v="0"/>
    <x v="0"/>
    <x v="309"/>
    <x v="3"/>
    <n v="0.08"/>
    <n v="1"/>
    <x v="130"/>
    <x v="0"/>
    <n v="33317"/>
    <x v="0"/>
    <n v="35"/>
    <n v="0.6"/>
    <x v="0"/>
    <x v="1"/>
    <x v="452"/>
    <x v="13"/>
    <n v="-1605.73"/>
    <x v="1"/>
    <n v="4681"/>
    <x v="785"/>
    <x v="131"/>
    <x v="0"/>
    <n v="49"/>
    <x v="2"/>
    <n v="4.4800000000000004"/>
    <n v="95823"/>
  </r>
  <r>
    <x v="470"/>
    <x v="0"/>
    <x v="0"/>
    <x v="309"/>
    <x v="3"/>
    <n v="0.09"/>
    <n v="1"/>
    <x v="130"/>
    <x v="0"/>
    <n v="33317"/>
    <x v="0"/>
    <n v="13"/>
    <n v="0.55000000000000004"/>
    <x v="2"/>
    <x v="6"/>
    <x v="540"/>
    <x v="9"/>
    <n v="10.98"/>
    <x v="1"/>
    <n v="4684"/>
    <x v="786"/>
    <x v="131"/>
    <x v="0"/>
    <n v="1.25"/>
    <x v="2"/>
    <n v="55.99"/>
    <n v="95823"/>
  </r>
  <r>
    <x v="472"/>
    <x v="0"/>
    <x v="0"/>
    <x v="363"/>
    <x v="0"/>
    <n v="0.02"/>
    <n v="1"/>
    <x v="130"/>
    <x v="0"/>
    <n v="49984"/>
    <x v="2"/>
    <n v="14"/>
    <n v="0.38"/>
    <x v="0"/>
    <x v="0"/>
    <x v="259"/>
    <x v="3"/>
    <n v="7.31"/>
    <x v="0"/>
    <n v="6995"/>
    <x v="787"/>
    <x v="132"/>
    <x v="0"/>
    <n v="1.49"/>
    <x v="28"/>
    <n v="3.8"/>
    <n v="2215"/>
  </r>
  <r>
    <x v="180"/>
    <x v="0"/>
    <x v="0"/>
    <x v="151"/>
    <x v="2"/>
    <n v="0.08"/>
    <n v="1"/>
    <x v="131"/>
    <x v="0"/>
    <n v="27460"/>
    <x v="1"/>
    <n v="7"/>
    <m/>
    <x v="1"/>
    <x v="5"/>
    <x v="541"/>
    <x v="1"/>
    <n v="-1.68"/>
    <x v="3"/>
    <n v="3848"/>
    <x v="788"/>
    <x v="131"/>
    <x v="0"/>
    <n v="12.65"/>
    <x v="12"/>
    <n v="128.24"/>
    <n v="33433"/>
  </r>
  <r>
    <x v="4"/>
    <x v="0"/>
    <x v="0"/>
    <x v="93"/>
    <x v="0"/>
    <n v="0.01"/>
    <n v="1"/>
    <x v="131"/>
    <x v="0"/>
    <n v="48772"/>
    <x v="4"/>
    <n v="11"/>
    <n v="0.37"/>
    <x v="0"/>
    <x v="0"/>
    <x v="542"/>
    <x v="2"/>
    <n v="-44.54"/>
    <x v="2"/>
    <n v="6845"/>
    <x v="789"/>
    <x v="131"/>
    <x v="0"/>
    <n v="7.86"/>
    <x v="3"/>
    <n v="6.48"/>
    <n v="55372"/>
  </r>
  <r>
    <x v="4"/>
    <x v="0"/>
    <x v="0"/>
    <x v="93"/>
    <x v="0"/>
    <n v="0.08"/>
    <n v="1"/>
    <x v="131"/>
    <x v="0"/>
    <n v="48772"/>
    <x v="4"/>
    <n v="18"/>
    <n v="0.56000000000000005"/>
    <x v="0"/>
    <x v="3"/>
    <x v="543"/>
    <x v="6"/>
    <n v="-24.03"/>
    <x v="2"/>
    <n v="6846"/>
    <x v="790"/>
    <x v="131"/>
    <x v="0"/>
    <n v="2.31"/>
    <x v="3"/>
    <n v="3.28"/>
    <n v="55372"/>
  </r>
  <r>
    <x v="4"/>
    <x v="0"/>
    <x v="0"/>
    <x v="93"/>
    <x v="0"/>
    <n v="0.05"/>
    <n v="1"/>
    <x v="131"/>
    <x v="0"/>
    <n v="48772"/>
    <x v="4"/>
    <n v="12"/>
    <n v="0.56000000000000005"/>
    <x v="0"/>
    <x v="3"/>
    <x v="544"/>
    <x v="6"/>
    <n v="-37.03"/>
    <x v="2"/>
    <n v="6847"/>
    <x v="791"/>
    <x v="131"/>
    <x v="0"/>
    <n v="4.2"/>
    <x v="3"/>
    <n v="3.28"/>
    <n v="55372"/>
  </r>
  <r>
    <x v="4"/>
    <x v="0"/>
    <x v="0"/>
    <x v="93"/>
    <x v="0"/>
    <n v="0.05"/>
    <n v="1"/>
    <x v="131"/>
    <x v="0"/>
    <n v="48772"/>
    <x v="4"/>
    <n v="10"/>
    <n v="0.36"/>
    <x v="0"/>
    <x v="3"/>
    <x v="483"/>
    <x v="14"/>
    <n v="-0.71"/>
    <x v="2"/>
    <n v="6848"/>
    <x v="792"/>
    <x v="131"/>
    <x v="0"/>
    <n v="1.63"/>
    <x v="3"/>
    <n v="3.58"/>
    <n v="55372"/>
  </r>
  <r>
    <x v="4"/>
    <x v="0"/>
    <x v="0"/>
    <x v="93"/>
    <x v="0"/>
    <n v="0.09"/>
    <n v="1"/>
    <x v="131"/>
    <x v="0"/>
    <n v="48772"/>
    <x v="4"/>
    <n v="44"/>
    <n v="0.43"/>
    <x v="1"/>
    <x v="0"/>
    <x v="258"/>
    <x v="5"/>
    <n v="991.26"/>
    <x v="2"/>
    <n v="6844"/>
    <x v="793"/>
    <x v="133"/>
    <x v="0"/>
    <n v="19.989999999999998"/>
    <x v="3"/>
    <n v="78.69"/>
    <n v="55372"/>
  </r>
  <r>
    <x v="407"/>
    <x v="0"/>
    <x v="0"/>
    <x v="173"/>
    <x v="2"/>
    <n v="0"/>
    <n v="1"/>
    <x v="131"/>
    <x v="0"/>
    <n v="1314"/>
    <x v="4"/>
    <n v="4"/>
    <n v="0.38"/>
    <x v="0"/>
    <x v="3"/>
    <x v="545"/>
    <x v="2"/>
    <n v="-7.61"/>
    <x v="2"/>
    <n v="199"/>
    <x v="794"/>
    <x v="133"/>
    <x v="0"/>
    <n v="4.3899999999999997"/>
    <x v="10"/>
    <n v="9.27"/>
    <n v="52722"/>
  </r>
  <r>
    <x v="180"/>
    <x v="0"/>
    <x v="0"/>
    <x v="151"/>
    <x v="2"/>
    <n v="0.04"/>
    <n v="1"/>
    <x v="131"/>
    <x v="0"/>
    <n v="27460"/>
    <x v="1"/>
    <n v="31"/>
    <n v="0.75"/>
    <x v="2"/>
    <x v="6"/>
    <x v="546"/>
    <x v="8"/>
    <n v="-102.16"/>
    <x v="3"/>
    <n v="3849"/>
    <x v="795"/>
    <x v="133"/>
    <x v="0"/>
    <n v="4.38"/>
    <x v="12"/>
    <n v="5.98"/>
    <n v="33433"/>
  </r>
  <r>
    <x v="473"/>
    <x v="0"/>
    <x v="0"/>
    <x v="364"/>
    <x v="2"/>
    <n v="0.03"/>
    <n v="1"/>
    <x v="132"/>
    <x v="0"/>
    <n v="4647"/>
    <x v="4"/>
    <n v="7"/>
    <n v="0.39"/>
    <x v="0"/>
    <x v="0"/>
    <x v="75"/>
    <x v="15"/>
    <n v="293.14"/>
    <x v="0"/>
    <n v="664"/>
    <x v="796"/>
    <x v="133"/>
    <x v="0"/>
    <n v="19.989999999999998"/>
    <x v="15"/>
    <n v="162.93"/>
    <n v="6770"/>
  </r>
  <r>
    <x v="186"/>
    <x v="0"/>
    <x v="0"/>
    <x v="364"/>
    <x v="2"/>
    <n v="0.06"/>
    <n v="1"/>
    <x v="132"/>
    <x v="0"/>
    <n v="4647"/>
    <x v="4"/>
    <n v="34"/>
    <n v="0.56000000000000005"/>
    <x v="0"/>
    <x v="6"/>
    <x v="547"/>
    <x v="16"/>
    <n v="-67.59"/>
    <x v="0"/>
    <n v="663"/>
    <x v="797"/>
    <x v="133"/>
    <x v="0"/>
    <n v="7.59"/>
    <x v="46"/>
    <n v="13.9"/>
    <n v="3301"/>
  </r>
  <r>
    <x v="17"/>
    <x v="0"/>
    <x v="0"/>
    <x v="17"/>
    <x v="2"/>
    <n v="0.02"/>
    <n v="1"/>
    <x v="132"/>
    <x v="0"/>
    <n v="36358"/>
    <x v="1"/>
    <n v="22"/>
    <n v="0.38"/>
    <x v="0"/>
    <x v="3"/>
    <x v="421"/>
    <x v="2"/>
    <n v="318.25"/>
    <x v="0"/>
    <n v="5105"/>
    <x v="798"/>
    <x v="133"/>
    <x v="0"/>
    <n v="5.08"/>
    <x v="13"/>
    <n v="37.94"/>
    <n v="11729"/>
  </r>
  <r>
    <x v="204"/>
    <x v="0"/>
    <x v="0"/>
    <x v="364"/>
    <x v="2"/>
    <n v="0.01"/>
    <n v="1"/>
    <x v="132"/>
    <x v="0"/>
    <n v="4647"/>
    <x v="4"/>
    <n v="33"/>
    <n v="0.8"/>
    <x v="2"/>
    <x v="6"/>
    <x v="413"/>
    <x v="9"/>
    <n v="-57.540999999999997"/>
    <x v="0"/>
    <n v="662"/>
    <x v="799"/>
    <x v="133"/>
    <x v="0"/>
    <n v="5"/>
    <x v="19"/>
    <n v="55.99"/>
    <n v="4210"/>
  </r>
  <r>
    <x v="124"/>
    <x v="0"/>
    <x v="0"/>
    <x v="46"/>
    <x v="0"/>
    <n v="0.08"/>
    <n v="1"/>
    <x v="132"/>
    <x v="0"/>
    <n v="13314"/>
    <x v="0"/>
    <n v="34"/>
    <n v="0.39"/>
    <x v="0"/>
    <x v="3"/>
    <x v="548"/>
    <x v="14"/>
    <n v="22.22"/>
    <x v="1"/>
    <n v="1852"/>
    <x v="800"/>
    <x v="132"/>
    <x v="1"/>
    <n v="0.8"/>
    <x v="2"/>
    <n v="2.62"/>
    <n v="94025"/>
  </r>
  <r>
    <x v="474"/>
    <x v="0"/>
    <x v="0"/>
    <x v="364"/>
    <x v="2"/>
    <n v="0.01"/>
    <n v="1"/>
    <x v="132"/>
    <x v="0"/>
    <n v="4647"/>
    <x v="4"/>
    <n v="6"/>
    <n v="0.35"/>
    <x v="0"/>
    <x v="0"/>
    <x v="131"/>
    <x v="15"/>
    <n v="-6.61"/>
    <x v="0"/>
    <n v="665"/>
    <x v="801"/>
    <x v="132"/>
    <x v="0"/>
    <n v="5.72"/>
    <x v="15"/>
    <n v="11.58"/>
    <n v="6478"/>
  </r>
  <r>
    <x v="17"/>
    <x v="0"/>
    <x v="0"/>
    <x v="17"/>
    <x v="2"/>
    <n v="0.06"/>
    <n v="1"/>
    <x v="132"/>
    <x v="0"/>
    <n v="36358"/>
    <x v="1"/>
    <n v="28"/>
    <n v="0.74"/>
    <x v="2"/>
    <x v="0"/>
    <x v="76"/>
    <x v="8"/>
    <n v="-159.25"/>
    <x v="0"/>
    <n v="5104"/>
    <x v="802"/>
    <x v="132"/>
    <x v="0"/>
    <n v="8.65"/>
    <x v="13"/>
    <n v="30.42"/>
    <n v="11729"/>
  </r>
  <r>
    <x v="475"/>
    <x v="0"/>
    <x v="0"/>
    <x v="365"/>
    <x v="1"/>
    <n v="0"/>
    <n v="1"/>
    <x v="132"/>
    <x v="0"/>
    <n v="28097"/>
    <x v="4"/>
    <n v="43"/>
    <n v="0.72"/>
    <x v="1"/>
    <x v="5"/>
    <x v="549"/>
    <x v="5"/>
    <n v="-1413.18"/>
    <x v="1"/>
    <n v="3943"/>
    <x v="803"/>
    <x v="134"/>
    <x v="0"/>
    <n v="52.2"/>
    <x v="6"/>
    <n v="55.5"/>
    <n v="97224"/>
  </r>
  <r>
    <x v="476"/>
    <x v="0"/>
    <x v="0"/>
    <x v="120"/>
    <x v="2"/>
    <n v="0"/>
    <n v="1"/>
    <x v="133"/>
    <x v="0"/>
    <n v="10659"/>
    <x v="3"/>
    <n v="40"/>
    <n v="0.4"/>
    <x v="0"/>
    <x v="0"/>
    <x v="503"/>
    <x v="2"/>
    <n v="-92.07"/>
    <x v="3"/>
    <n v="1480"/>
    <x v="804"/>
    <x v="133"/>
    <x v="0"/>
    <n v="5.61"/>
    <x v="33"/>
    <n v="5.28"/>
    <n v="71854"/>
  </r>
  <r>
    <x v="477"/>
    <x v="0"/>
    <x v="0"/>
    <x v="366"/>
    <x v="1"/>
    <n v="0.08"/>
    <n v="1"/>
    <x v="133"/>
    <x v="0"/>
    <n v="8132"/>
    <x v="2"/>
    <n v="46"/>
    <n v="0.66"/>
    <x v="2"/>
    <x v="6"/>
    <x v="550"/>
    <x v="8"/>
    <n v="-165.45"/>
    <x v="1"/>
    <n v="1107"/>
    <x v="805"/>
    <x v="133"/>
    <x v="1"/>
    <n v="4.93"/>
    <x v="40"/>
    <n v="4.8899999999999997"/>
    <n v="85301"/>
  </r>
  <r>
    <x v="478"/>
    <x v="0"/>
    <x v="0"/>
    <x v="367"/>
    <x v="2"/>
    <n v="0.05"/>
    <n v="1"/>
    <x v="133"/>
    <x v="0"/>
    <n v="43553"/>
    <x v="1"/>
    <n v="29"/>
    <n v="0.36"/>
    <x v="0"/>
    <x v="0"/>
    <x v="551"/>
    <x v="2"/>
    <n v="-55.54"/>
    <x v="0"/>
    <n v="6150"/>
    <x v="806"/>
    <x v="132"/>
    <x v="0"/>
    <n v="4.72"/>
    <x v="22"/>
    <n v="4.9800000000000004"/>
    <n v="8052"/>
  </r>
  <r>
    <x v="479"/>
    <x v="0"/>
    <x v="0"/>
    <x v="95"/>
    <x v="2"/>
    <n v="0.01"/>
    <n v="1"/>
    <x v="133"/>
    <x v="0"/>
    <n v="30852"/>
    <x v="3"/>
    <n v="35"/>
    <n v="0.56000000000000005"/>
    <x v="2"/>
    <x v="0"/>
    <x v="183"/>
    <x v="9"/>
    <n v="713.88"/>
    <x v="1"/>
    <n v="4329"/>
    <x v="807"/>
    <x v="132"/>
    <x v="0"/>
    <n v="4.9000000000000004"/>
    <x v="30"/>
    <n v="95.99"/>
    <n v="80525"/>
  </r>
  <r>
    <x v="480"/>
    <x v="0"/>
    <x v="0"/>
    <x v="317"/>
    <x v="1"/>
    <n v="0"/>
    <n v="1"/>
    <x v="133"/>
    <x v="0"/>
    <n v="36609"/>
    <x v="1"/>
    <n v="8"/>
    <n v="0.38"/>
    <x v="0"/>
    <x v="0"/>
    <x v="552"/>
    <x v="2"/>
    <n v="-23.29"/>
    <x v="0"/>
    <n v="5134"/>
    <x v="808"/>
    <x v="134"/>
    <x v="0"/>
    <n v="5.49"/>
    <x v="28"/>
    <n v="4.9800000000000004"/>
    <n v="2457"/>
  </r>
  <r>
    <x v="477"/>
    <x v="0"/>
    <x v="0"/>
    <x v="366"/>
    <x v="1"/>
    <n v="7.0000000000000007E-2"/>
    <n v="1"/>
    <x v="133"/>
    <x v="0"/>
    <n v="8132"/>
    <x v="2"/>
    <n v="45"/>
    <n v="0.37"/>
    <x v="0"/>
    <x v="0"/>
    <x v="553"/>
    <x v="2"/>
    <n v="-141.12"/>
    <x v="1"/>
    <n v="1108"/>
    <x v="809"/>
    <x v="135"/>
    <x v="0"/>
    <n v="6.92"/>
    <x v="40"/>
    <n v="6.68"/>
    <n v="85301"/>
  </r>
  <r>
    <x v="481"/>
    <x v="0"/>
    <x v="0"/>
    <x v="212"/>
    <x v="0"/>
    <n v="0.02"/>
    <n v="1"/>
    <x v="134"/>
    <x v="0"/>
    <n v="6656"/>
    <x v="3"/>
    <n v="45"/>
    <n v="0.37"/>
    <x v="0"/>
    <x v="0"/>
    <x v="554"/>
    <x v="3"/>
    <n v="508.96300000000002"/>
    <x v="0"/>
    <n v="921"/>
    <x v="810"/>
    <x v="132"/>
    <x v="0"/>
    <n v="10.55"/>
    <x v="0"/>
    <n v="39.06"/>
    <n v="15221"/>
  </r>
  <r>
    <x v="482"/>
    <x v="0"/>
    <x v="0"/>
    <x v="368"/>
    <x v="0"/>
    <n v="0.05"/>
    <n v="1"/>
    <x v="134"/>
    <x v="0"/>
    <n v="41793"/>
    <x v="0"/>
    <n v="48"/>
    <n v="0.49"/>
    <x v="1"/>
    <x v="0"/>
    <x v="555"/>
    <x v="5"/>
    <n v="384.38"/>
    <x v="1"/>
    <n v="5890"/>
    <x v="811"/>
    <x v="134"/>
    <x v="0"/>
    <n v="6.93"/>
    <x v="43"/>
    <n v="26.48"/>
    <n v="59601"/>
  </r>
  <r>
    <x v="481"/>
    <x v="0"/>
    <x v="0"/>
    <x v="212"/>
    <x v="0"/>
    <n v="0.1"/>
    <n v="1"/>
    <x v="134"/>
    <x v="0"/>
    <n v="6656"/>
    <x v="3"/>
    <n v="50"/>
    <n v="0.35"/>
    <x v="0"/>
    <x v="0"/>
    <x v="556"/>
    <x v="3"/>
    <n v="805.43449999999996"/>
    <x v="0"/>
    <n v="922"/>
    <x v="812"/>
    <x v="134"/>
    <x v="0"/>
    <n v="2.99"/>
    <x v="0"/>
    <n v="37.700000000000003"/>
    <n v="15221"/>
  </r>
  <r>
    <x v="102"/>
    <x v="0"/>
    <x v="0"/>
    <x v="6"/>
    <x v="2"/>
    <n v="0.01"/>
    <n v="1"/>
    <x v="134"/>
    <x v="0"/>
    <n v="18496"/>
    <x v="0"/>
    <n v="30"/>
    <n v="0.64"/>
    <x v="2"/>
    <x v="0"/>
    <x v="557"/>
    <x v="8"/>
    <n v="46.29"/>
    <x v="1"/>
    <n v="2554"/>
    <x v="813"/>
    <x v="134"/>
    <x v="0"/>
    <n v="6.5"/>
    <x v="5"/>
    <n v="30.98"/>
    <n v="84117"/>
  </r>
  <r>
    <x v="483"/>
    <x v="0"/>
    <x v="0"/>
    <x v="369"/>
    <x v="3"/>
    <n v="0.08"/>
    <n v="1"/>
    <x v="134"/>
    <x v="0"/>
    <n v="8353"/>
    <x v="4"/>
    <n v="16"/>
    <n v="0.57999999999999996"/>
    <x v="0"/>
    <x v="3"/>
    <x v="213"/>
    <x v="6"/>
    <n v="-2.12"/>
    <x v="1"/>
    <n v="1147"/>
    <x v="814"/>
    <x v="136"/>
    <x v="0"/>
    <n v="0.96"/>
    <x v="21"/>
    <n v="2.94"/>
    <n v="98115"/>
  </r>
  <r>
    <x v="316"/>
    <x v="0"/>
    <x v="0"/>
    <x v="130"/>
    <x v="2"/>
    <n v="0.02"/>
    <n v="1"/>
    <x v="134"/>
    <x v="0"/>
    <n v="10048"/>
    <x v="1"/>
    <n v="21"/>
    <n v="0.83"/>
    <x v="0"/>
    <x v="3"/>
    <x v="558"/>
    <x v="16"/>
    <n v="-20.65"/>
    <x v="2"/>
    <n v="1382"/>
    <x v="815"/>
    <x v="136"/>
    <x v="0"/>
    <n v="1.32"/>
    <x v="38"/>
    <n v="3.68"/>
    <n v="67846"/>
  </r>
  <r>
    <x v="483"/>
    <x v="0"/>
    <x v="0"/>
    <x v="369"/>
    <x v="3"/>
    <n v="0.06"/>
    <n v="1"/>
    <x v="134"/>
    <x v="0"/>
    <n v="8353"/>
    <x v="4"/>
    <n v="34"/>
    <n v="0.74"/>
    <x v="2"/>
    <x v="6"/>
    <x v="308"/>
    <x v="8"/>
    <n v="-36.630000000000003"/>
    <x v="1"/>
    <n v="1146"/>
    <x v="816"/>
    <x v="136"/>
    <x v="0"/>
    <n v="2.38"/>
    <x v="21"/>
    <n v="8.32"/>
    <n v="98115"/>
  </r>
  <r>
    <x v="102"/>
    <x v="0"/>
    <x v="0"/>
    <x v="6"/>
    <x v="2"/>
    <n v="0.01"/>
    <n v="1"/>
    <x v="134"/>
    <x v="0"/>
    <n v="18496"/>
    <x v="0"/>
    <n v="29"/>
    <n v="0.36"/>
    <x v="0"/>
    <x v="0"/>
    <x v="559"/>
    <x v="2"/>
    <n v="177.79"/>
    <x v="1"/>
    <n v="2555"/>
    <x v="817"/>
    <x v="137"/>
    <x v="0"/>
    <n v="19.989999999999998"/>
    <x v="5"/>
    <n v="40.99"/>
    <n v="84117"/>
  </r>
  <r>
    <x v="316"/>
    <x v="0"/>
    <x v="0"/>
    <x v="130"/>
    <x v="2"/>
    <n v="0.08"/>
    <n v="1"/>
    <x v="134"/>
    <x v="0"/>
    <n v="10048"/>
    <x v="1"/>
    <n v="46"/>
    <n v="0.77"/>
    <x v="2"/>
    <x v="0"/>
    <x v="160"/>
    <x v="8"/>
    <n v="97.16"/>
    <x v="2"/>
    <n v="1381"/>
    <x v="818"/>
    <x v="137"/>
    <x v="0"/>
    <n v="4"/>
    <x v="38"/>
    <n v="73.98"/>
    <n v="67846"/>
  </r>
  <r>
    <x v="484"/>
    <x v="0"/>
    <x v="0"/>
    <x v="131"/>
    <x v="0"/>
    <n v="7.0000000000000007E-2"/>
    <n v="1"/>
    <x v="135"/>
    <x v="0"/>
    <n v="24358"/>
    <x v="3"/>
    <n v="27"/>
    <n v="0.8"/>
    <x v="0"/>
    <x v="1"/>
    <x v="560"/>
    <x v="0"/>
    <n v="-207.28"/>
    <x v="2"/>
    <n v="3411"/>
    <x v="819"/>
    <x v="134"/>
    <x v="0"/>
    <n v="35"/>
    <x v="26"/>
    <n v="279.48"/>
    <n v="63116"/>
  </r>
  <r>
    <x v="485"/>
    <x v="0"/>
    <x v="0"/>
    <x v="326"/>
    <x v="0"/>
    <n v="0"/>
    <n v="1"/>
    <x v="135"/>
    <x v="0"/>
    <n v="21286"/>
    <x v="3"/>
    <n v="17"/>
    <n v="0.52"/>
    <x v="0"/>
    <x v="5"/>
    <x v="81"/>
    <x v="13"/>
    <n v="9.33"/>
    <x v="1"/>
    <n v="2937"/>
    <x v="820"/>
    <x v="136"/>
    <x v="1"/>
    <n v="6.75"/>
    <x v="2"/>
    <n v="14.42"/>
    <n v="95991"/>
  </r>
  <r>
    <x v="486"/>
    <x v="0"/>
    <x v="0"/>
    <x v="370"/>
    <x v="2"/>
    <n v="0.09"/>
    <n v="1"/>
    <x v="135"/>
    <x v="0"/>
    <n v="263"/>
    <x v="0"/>
    <n v="25"/>
    <n v="0.37"/>
    <x v="0"/>
    <x v="0"/>
    <x v="561"/>
    <x v="3"/>
    <n v="-136.25200000000001"/>
    <x v="1"/>
    <n v="46"/>
    <x v="821"/>
    <x v="136"/>
    <x v="0"/>
    <n v="7.78"/>
    <x v="2"/>
    <n v="5.4"/>
    <n v="95616"/>
  </r>
  <r>
    <x v="487"/>
    <x v="0"/>
    <x v="0"/>
    <x v="195"/>
    <x v="2"/>
    <n v="0.03"/>
    <n v="1"/>
    <x v="135"/>
    <x v="0"/>
    <n v="13218"/>
    <x v="0"/>
    <n v="18"/>
    <n v="0.38"/>
    <x v="0"/>
    <x v="0"/>
    <x v="406"/>
    <x v="3"/>
    <n v="198.9425"/>
    <x v="1"/>
    <n v="1838"/>
    <x v="822"/>
    <x v="136"/>
    <x v="0"/>
    <n v="1.49"/>
    <x v="2"/>
    <n v="28.53"/>
    <n v="92231"/>
  </r>
  <r>
    <x v="487"/>
    <x v="0"/>
    <x v="0"/>
    <x v="195"/>
    <x v="2"/>
    <n v="7.0000000000000007E-2"/>
    <n v="1"/>
    <x v="135"/>
    <x v="0"/>
    <n v="13218"/>
    <x v="0"/>
    <n v="16"/>
    <n v="0.36"/>
    <x v="0"/>
    <x v="0"/>
    <x v="562"/>
    <x v="2"/>
    <n v="-62"/>
    <x v="1"/>
    <n v="1839"/>
    <x v="823"/>
    <x v="137"/>
    <x v="0"/>
    <n v="7.15"/>
    <x v="2"/>
    <n v="5.98"/>
    <n v="92231"/>
  </r>
  <r>
    <x v="227"/>
    <x v="0"/>
    <x v="0"/>
    <x v="319"/>
    <x v="2"/>
    <n v="0.06"/>
    <n v="1"/>
    <x v="136"/>
    <x v="0"/>
    <n v="3553"/>
    <x v="4"/>
    <n v="7"/>
    <n v="0.57999999999999996"/>
    <x v="0"/>
    <x v="3"/>
    <x v="213"/>
    <x v="6"/>
    <n v="-4.04"/>
    <x v="3"/>
    <n v="516"/>
    <x v="824"/>
    <x v="137"/>
    <x v="0"/>
    <n v="0.96"/>
    <x v="12"/>
    <n v="2.94"/>
    <n v="32259"/>
  </r>
  <r>
    <x v="488"/>
    <x v="0"/>
    <x v="0"/>
    <x v="371"/>
    <x v="1"/>
    <n v="0.09"/>
    <n v="1"/>
    <x v="136"/>
    <x v="0"/>
    <n v="36131"/>
    <x v="0"/>
    <n v="26"/>
    <n v="0.36"/>
    <x v="0"/>
    <x v="0"/>
    <x v="563"/>
    <x v="2"/>
    <n v="-83.42"/>
    <x v="3"/>
    <n v="5070"/>
    <x v="825"/>
    <x v="137"/>
    <x v="0"/>
    <n v="6.07"/>
    <x v="8"/>
    <n v="4.9800000000000004"/>
    <n v="70056"/>
  </r>
  <r>
    <x v="489"/>
    <x v="0"/>
    <x v="0"/>
    <x v="371"/>
    <x v="1"/>
    <n v="7.0000000000000007E-2"/>
    <n v="1"/>
    <x v="136"/>
    <x v="0"/>
    <n v="36131"/>
    <x v="0"/>
    <n v="26"/>
    <n v="0.44"/>
    <x v="0"/>
    <x v="3"/>
    <x v="564"/>
    <x v="6"/>
    <n v="120.18"/>
    <x v="1"/>
    <n v="5071"/>
    <x v="826"/>
    <x v="137"/>
    <x v="0"/>
    <n v="4.0999999999999996"/>
    <x v="2"/>
    <n v="19.84"/>
    <n v="94591"/>
  </r>
  <r>
    <x v="488"/>
    <x v="0"/>
    <x v="0"/>
    <x v="371"/>
    <x v="1"/>
    <n v="7.0000000000000007E-2"/>
    <n v="1"/>
    <x v="136"/>
    <x v="0"/>
    <n v="36131"/>
    <x v="0"/>
    <n v="43"/>
    <n v="0.35"/>
    <x v="0"/>
    <x v="3"/>
    <x v="565"/>
    <x v="2"/>
    <n v="151.27000000000001"/>
    <x v="3"/>
    <n v="5069"/>
    <x v="827"/>
    <x v="138"/>
    <x v="0"/>
    <n v="1.43"/>
    <x v="8"/>
    <n v="8.34"/>
    <n v="70056"/>
  </r>
  <r>
    <x v="490"/>
    <x v="0"/>
    <x v="0"/>
    <x v="372"/>
    <x v="2"/>
    <n v="0.04"/>
    <n v="1"/>
    <x v="136"/>
    <x v="0"/>
    <n v="59779"/>
    <x v="2"/>
    <n v="30"/>
    <n v="0.69"/>
    <x v="1"/>
    <x v="2"/>
    <x v="325"/>
    <x v="1"/>
    <n v="87.88"/>
    <x v="3"/>
    <n v="8364"/>
    <x v="828"/>
    <x v="139"/>
    <x v="2"/>
    <n v="30"/>
    <x v="27"/>
    <n v="113.98"/>
    <n v="42071"/>
  </r>
  <r>
    <x v="491"/>
    <x v="0"/>
    <x v="0"/>
    <x v="71"/>
    <x v="2"/>
    <n v="0.02"/>
    <n v="1"/>
    <x v="137"/>
    <x v="0"/>
    <n v="59207"/>
    <x v="3"/>
    <n v="42"/>
    <n v="0.78"/>
    <x v="1"/>
    <x v="4"/>
    <x v="566"/>
    <x v="4"/>
    <n v="-945.55799999999999"/>
    <x v="2"/>
    <n v="8290"/>
    <x v="829"/>
    <x v="137"/>
    <x v="2"/>
    <n v="81.98"/>
    <x v="14"/>
    <n v="280.98"/>
    <n v="61761"/>
  </r>
  <r>
    <x v="492"/>
    <x v="0"/>
    <x v="0"/>
    <x v="256"/>
    <x v="0"/>
    <n v="0.04"/>
    <n v="1"/>
    <x v="137"/>
    <x v="0"/>
    <n v="58147"/>
    <x v="0"/>
    <n v="41"/>
    <n v="0.57999999999999996"/>
    <x v="0"/>
    <x v="0"/>
    <x v="567"/>
    <x v="13"/>
    <n v="24.09"/>
    <x v="3"/>
    <n v="8135"/>
    <x v="830"/>
    <x v="137"/>
    <x v="0"/>
    <n v="3.99"/>
    <x v="32"/>
    <n v="10.98"/>
    <n v="39503"/>
  </r>
  <r>
    <x v="493"/>
    <x v="0"/>
    <x v="0"/>
    <x v="246"/>
    <x v="2"/>
    <n v="0.09"/>
    <n v="1"/>
    <x v="137"/>
    <x v="0"/>
    <n v="38341"/>
    <x v="4"/>
    <n v="38"/>
    <n v="0.56999999999999995"/>
    <x v="2"/>
    <x v="3"/>
    <x v="568"/>
    <x v="9"/>
    <n v="122.292"/>
    <x v="0"/>
    <n v="5393"/>
    <x v="831"/>
    <x v="137"/>
    <x v="0"/>
    <n v="0.99"/>
    <x v="28"/>
    <n v="20.99"/>
    <n v="2062"/>
  </r>
  <r>
    <x v="100"/>
    <x v="0"/>
    <x v="0"/>
    <x v="246"/>
    <x v="2"/>
    <n v="0.1"/>
    <n v="1"/>
    <x v="137"/>
    <x v="0"/>
    <n v="38341"/>
    <x v="4"/>
    <n v="15"/>
    <n v="0.4"/>
    <x v="0"/>
    <x v="0"/>
    <x v="19"/>
    <x v="3"/>
    <n v="-67.0565"/>
    <x v="0"/>
    <n v="5394"/>
    <x v="832"/>
    <x v="138"/>
    <x v="1"/>
    <n v="6.27"/>
    <x v="19"/>
    <n v="3.36"/>
    <n v="4073"/>
  </r>
  <r>
    <x v="366"/>
    <x v="0"/>
    <x v="0"/>
    <x v="311"/>
    <x v="2"/>
    <n v="0.09"/>
    <n v="1"/>
    <x v="137"/>
    <x v="0"/>
    <n v="59207"/>
    <x v="3"/>
    <n v="3"/>
    <n v="0.39"/>
    <x v="0"/>
    <x v="3"/>
    <x v="248"/>
    <x v="14"/>
    <n v="-4.07"/>
    <x v="3"/>
    <n v="8289"/>
    <x v="833"/>
    <x v="138"/>
    <x v="0"/>
    <n v="1.58"/>
    <x v="29"/>
    <n v="2.98"/>
    <n v="38401"/>
  </r>
  <r>
    <x v="455"/>
    <x v="0"/>
    <x v="0"/>
    <x v="246"/>
    <x v="2"/>
    <n v="7.0000000000000007E-2"/>
    <n v="1"/>
    <x v="137"/>
    <x v="0"/>
    <n v="38341"/>
    <x v="4"/>
    <n v="5"/>
    <n v="0.38"/>
    <x v="0"/>
    <x v="0"/>
    <x v="391"/>
    <x v="2"/>
    <n v="-7.94"/>
    <x v="0"/>
    <n v="5395"/>
    <x v="834"/>
    <x v="140"/>
    <x v="0"/>
    <n v="4.8600000000000003"/>
    <x v="19"/>
    <n v="12.28"/>
    <n v="4106"/>
  </r>
  <r>
    <x v="494"/>
    <x v="0"/>
    <x v="0"/>
    <x v="373"/>
    <x v="2"/>
    <n v="0"/>
    <n v="1"/>
    <x v="137"/>
    <x v="0"/>
    <n v="20614"/>
    <x v="1"/>
    <n v="47"/>
    <n v="0.67"/>
    <x v="2"/>
    <x v="0"/>
    <x v="160"/>
    <x v="8"/>
    <n v="326.25"/>
    <x v="2"/>
    <n v="2858"/>
    <x v="835"/>
    <x v="140"/>
    <x v="1"/>
    <n v="12.14"/>
    <x v="9"/>
    <n v="73.98"/>
    <n v="78207"/>
  </r>
  <r>
    <x v="495"/>
    <x v="0"/>
    <x v="0"/>
    <x v="374"/>
    <x v="2"/>
    <n v="0.04"/>
    <n v="1"/>
    <x v="138"/>
    <x v="0"/>
    <n v="8930"/>
    <x v="4"/>
    <n v="14"/>
    <n v="0.4"/>
    <x v="0"/>
    <x v="0"/>
    <x v="569"/>
    <x v="2"/>
    <n v="-92.32"/>
    <x v="1"/>
    <n v="1214"/>
    <x v="836"/>
    <x v="135"/>
    <x v="0"/>
    <n v="11.59"/>
    <x v="2"/>
    <n v="9.99"/>
    <n v="95501"/>
  </r>
  <r>
    <x v="496"/>
    <x v="0"/>
    <x v="0"/>
    <x v="375"/>
    <x v="1"/>
    <n v="7.0000000000000007E-2"/>
    <n v="1"/>
    <x v="138"/>
    <x v="0"/>
    <n v="55909"/>
    <x v="2"/>
    <n v="3"/>
    <n v="0.39"/>
    <x v="0"/>
    <x v="0"/>
    <x v="570"/>
    <x v="3"/>
    <n v="-93.828500000000005"/>
    <x v="0"/>
    <n v="7822"/>
    <x v="837"/>
    <x v="141"/>
    <x v="0"/>
    <n v="19.989999999999998"/>
    <x v="28"/>
    <n v="172.99"/>
    <n v="1886"/>
  </r>
  <r>
    <x v="497"/>
    <x v="0"/>
    <x v="0"/>
    <x v="375"/>
    <x v="1"/>
    <n v="0.03"/>
    <n v="1"/>
    <x v="138"/>
    <x v="0"/>
    <n v="55909"/>
    <x v="2"/>
    <n v="2"/>
    <n v="0.56999999999999995"/>
    <x v="0"/>
    <x v="0"/>
    <x v="114"/>
    <x v="0"/>
    <n v="-20.57"/>
    <x v="0"/>
    <n v="7821"/>
    <x v="838"/>
    <x v="142"/>
    <x v="0"/>
    <n v="5.5"/>
    <x v="22"/>
    <n v="13.43"/>
    <n v="7501"/>
  </r>
  <r>
    <x v="369"/>
    <x v="0"/>
    <x v="0"/>
    <x v="376"/>
    <x v="0"/>
    <n v="0.09"/>
    <n v="1"/>
    <x v="139"/>
    <x v="0"/>
    <n v="20261"/>
    <x v="4"/>
    <n v="25"/>
    <n v="0.37"/>
    <x v="0"/>
    <x v="0"/>
    <x v="571"/>
    <x v="3"/>
    <n v="67.107500000000002"/>
    <x v="2"/>
    <n v="2807"/>
    <x v="839"/>
    <x v="140"/>
    <x v="1"/>
    <n v="12.62"/>
    <x v="9"/>
    <n v="31.74"/>
    <n v="75146"/>
  </r>
  <r>
    <x v="498"/>
    <x v="0"/>
    <x v="0"/>
    <x v="3"/>
    <x v="3"/>
    <n v="0.04"/>
    <n v="1"/>
    <x v="139"/>
    <x v="0"/>
    <n v="20903"/>
    <x v="0"/>
    <n v="4"/>
    <n v="0.62"/>
    <x v="1"/>
    <x v="4"/>
    <x v="35"/>
    <x v="10"/>
    <n v="-152.76"/>
    <x v="0"/>
    <n v="2897"/>
    <x v="840"/>
    <x v="135"/>
    <x v="2"/>
    <n v="35.840000000000003"/>
    <x v="22"/>
    <n v="100.98"/>
    <n v="7086"/>
  </r>
  <r>
    <x v="499"/>
    <x v="0"/>
    <x v="0"/>
    <x v="43"/>
    <x v="3"/>
    <n v="0.09"/>
    <n v="1"/>
    <x v="139"/>
    <x v="0"/>
    <n v="5698"/>
    <x v="4"/>
    <n v="15"/>
    <n v="0.57999999999999996"/>
    <x v="0"/>
    <x v="0"/>
    <x v="572"/>
    <x v="13"/>
    <n v="-16.89"/>
    <x v="2"/>
    <n v="795"/>
    <x v="841"/>
    <x v="135"/>
    <x v="0"/>
    <n v="6.32"/>
    <x v="24"/>
    <n v="20.48"/>
    <n v="48127"/>
  </r>
  <r>
    <x v="499"/>
    <x v="0"/>
    <x v="0"/>
    <x v="43"/>
    <x v="3"/>
    <n v="0.06"/>
    <n v="1"/>
    <x v="139"/>
    <x v="0"/>
    <n v="5698"/>
    <x v="4"/>
    <n v="7"/>
    <n v="0.38"/>
    <x v="0"/>
    <x v="0"/>
    <x v="539"/>
    <x v="15"/>
    <n v="25.51"/>
    <x v="2"/>
    <n v="796"/>
    <x v="842"/>
    <x v="135"/>
    <x v="0"/>
    <n v="1.39"/>
    <x v="24"/>
    <n v="15.67"/>
    <n v="48127"/>
  </r>
  <r>
    <x v="369"/>
    <x v="0"/>
    <x v="0"/>
    <x v="376"/>
    <x v="0"/>
    <n v="0.02"/>
    <n v="1"/>
    <x v="139"/>
    <x v="0"/>
    <n v="20261"/>
    <x v="4"/>
    <n v="21"/>
    <n v="0.56000000000000005"/>
    <x v="2"/>
    <x v="0"/>
    <x v="531"/>
    <x v="9"/>
    <n v="168.23699999999999"/>
    <x v="2"/>
    <n v="2809"/>
    <x v="843"/>
    <x v="135"/>
    <x v="1"/>
    <n v="8.99"/>
    <x v="9"/>
    <n v="65.989999999999995"/>
    <n v="75146"/>
  </r>
  <r>
    <x v="398"/>
    <x v="0"/>
    <x v="0"/>
    <x v="296"/>
    <x v="0"/>
    <n v="0.01"/>
    <n v="1"/>
    <x v="139"/>
    <x v="0"/>
    <n v="2725"/>
    <x v="1"/>
    <n v="39"/>
    <n v="0.56000000000000005"/>
    <x v="2"/>
    <x v="0"/>
    <x v="573"/>
    <x v="9"/>
    <n v="396.97199999999998"/>
    <x v="1"/>
    <n v="395"/>
    <x v="844"/>
    <x v="135"/>
    <x v="1"/>
    <n v="8.99"/>
    <x v="2"/>
    <n v="65.989999999999995"/>
    <n v="91730"/>
  </r>
  <r>
    <x v="288"/>
    <x v="0"/>
    <x v="0"/>
    <x v="236"/>
    <x v="1"/>
    <n v="0"/>
    <n v="1"/>
    <x v="139"/>
    <x v="0"/>
    <n v="32355"/>
    <x v="1"/>
    <n v="50"/>
    <n v="0.37"/>
    <x v="0"/>
    <x v="0"/>
    <x v="574"/>
    <x v="2"/>
    <n v="-33.31"/>
    <x v="1"/>
    <n v="4548"/>
    <x v="845"/>
    <x v="143"/>
    <x v="0"/>
    <n v="5.1100000000000003"/>
    <x v="18"/>
    <n v="6.48"/>
    <n v="89502"/>
  </r>
  <r>
    <x v="288"/>
    <x v="0"/>
    <x v="0"/>
    <x v="236"/>
    <x v="1"/>
    <n v="0.01"/>
    <n v="1"/>
    <x v="139"/>
    <x v="0"/>
    <n v="32355"/>
    <x v="1"/>
    <n v="34"/>
    <n v="0.38"/>
    <x v="0"/>
    <x v="0"/>
    <x v="575"/>
    <x v="3"/>
    <n v="-239.315"/>
    <x v="1"/>
    <n v="4547"/>
    <x v="846"/>
    <x v="141"/>
    <x v="0"/>
    <n v="9.92"/>
    <x v="18"/>
    <n v="5.94"/>
    <n v="89502"/>
  </r>
  <r>
    <x v="369"/>
    <x v="0"/>
    <x v="0"/>
    <x v="376"/>
    <x v="0"/>
    <n v="0.04"/>
    <n v="1"/>
    <x v="139"/>
    <x v="0"/>
    <n v="20261"/>
    <x v="4"/>
    <n v="36"/>
    <n v="0.39"/>
    <x v="0"/>
    <x v="3"/>
    <x v="110"/>
    <x v="2"/>
    <n v="81.91"/>
    <x v="2"/>
    <n v="2808"/>
    <x v="847"/>
    <x v="141"/>
    <x v="0"/>
    <n v="1.02"/>
    <x v="9"/>
    <n v="6.35"/>
    <n v="75146"/>
  </r>
  <r>
    <x v="500"/>
    <x v="0"/>
    <x v="0"/>
    <x v="377"/>
    <x v="1"/>
    <n v="0.03"/>
    <n v="1"/>
    <x v="140"/>
    <x v="0"/>
    <n v="31810"/>
    <x v="3"/>
    <n v="46"/>
    <n v="0.42"/>
    <x v="1"/>
    <x v="3"/>
    <x v="576"/>
    <x v="5"/>
    <n v="-166.74"/>
    <x v="1"/>
    <n v="4462"/>
    <x v="848"/>
    <x v="135"/>
    <x v="0"/>
    <n v="7.98"/>
    <x v="43"/>
    <n v="7.28"/>
    <n v="59750"/>
  </r>
  <r>
    <x v="231"/>
    <x v="0"/>
    <x v="0"/>
    <x v="378"/>
    <x v="2"/>
    <n v="0.04"/>
    <n v="1"/>
    <x v="140"/>
    <x v="0"/>
    <n v="39040"/>
    <x v="3"/>
    <n v="7"/>
    <n v="0.83"/>
    <x v="0"/>
    <x v="3"/>
    <x v="91"/>
    <x v="14"/>
    <n v="-1"/>
    <x v="0"/>
    <n v="5504"/>
    <x v="849"/>
    <x v="143"/>
    <x v="1"/>
    <n v="0.7"/>
    <x v="15"/>
    <n v="1.98"/>
    <n v="6111"/>
  </r>
  <r>
    <x v="501"/>
    <x v="0"/>
    <x v="0"/>
    <x v="379"/>
    <x v="0"/>
    <n v="0.03"/>
    <n v="1"/>
    <x v="140"/>
    <x v="0"/>
    <n v="25472"/>
    <x v="0"/>
    <n v="40"/>
    <n v="0.36"/>
    <x v="0"/>
    <x v="3"/>
    <x v="194"/>
    <x v="2"/>
    <n v="80.349999999999994"/>
    <x v="0"/>
    <n v="3570"/>
    <x v="850"/>
    <x v="143"/>
    <x v="0"/>
    <n v="0.8"/>
    <x v="22"/>
    <n v="4.9800000000000004"/>
    <n v="8360"/>
  </r>
  <r>
    <x v="482"/>
    <x v="0"/>
    <x v="0"/>
    <x v="368"/>
    <x v="0"/>
    <n v="0.08"/>
    <n v="1"/>
    <x v="140"/>
    <x v="0"/>
    <n v="42949"/>
    <x v="1"/>
    <n v="40"/>
    <n v="0.37"/>
    <x v="0"/>
    <x v="3"/>
    <x v="577"/>
    <x v="14"/>
    <n v="-17.489999999999998"/>
    <x v="1"/>
    <n v="6062"/>
    <x v="851"/>
    <x v="143"/>
    <x v="0"/>
    <n v="3.39"/>
    <x v="43"/>
    <n v="5"/>
    <n v="59601"/>
  </r>
  <r>
    <x v="502"/>
    <x v="0"/>
    <x v="0"/>
    <x v="378"/>
    <x v="2"/>
    <n v="0.03"/>
    <n v="1"/>
    <x v="140"/>
    <x v="0"/>
    <n v="39040"/>
    <x v="3"/>
    <n v="26"/>
    <n v="0.83"/>
    <x v="2"/>
    <x v="6"/>
    <x v="415"/>
    <x v="9"/>
    <n v="-221.25399999999999"/>
    <x v="0"/>
    <n v="5503"/>
    <x v="852"/>
    <x v="143"/>
    <x v="0"/>
    <n v="5"/>
    <x v="22"/>
    <n v="55.99"/>
    <n v="7109"/>
  </r>
  <r>
    <x v="349"/>
    <x v="0"/>
    <x v="0"/>
    <x v="287"/>
    <x v="3"/>
    <n v="0.06"/>
    <n v="1"/>
    <x v="140"/>
    <x v="0"/>
    <n v="23170"/>
    <x v="1"/>
    <n v="20"/>
    <n v="0.56999999999999995"/>
    <x v="1"/>
    <x v="1"/>
    <x v="578"/>
    <x v="1"/>
    <n v="969.42"/>
    <x v="1"/>
    <n v="3229"/>
    <x v="853"/>
    <x v="141"/>
    <x v="1"/>
    <n v="18.059999999999999"/>
    <x v="31"/>
    <n v="218.08"/>
    <n v="83301"/>
  </r>
  <r>
    <x v="503"/>
    <x v="0"/>
    <x v="0"/>
    <x v="333"/>
    <x v="1"/>
    <n v="0.04"/>
    <n v="1"/>
    <x v="140"/>
    <x v="0"/>
    <n v="38726"/>
    <x v="4"/>
    <n v="44"/>
    <n v="0.36"/>
    <x v="0"/>
    <x v="0"/>
    <x v="579"/>
    <x v="3"/>
    <n v="-11.281499999999999"/>
    <x v="2"/>
    <n v="5455"/>
    <x v="854"/>
    <x v="141"/>
    <x v="0"/>
    <n v="1.49"/>
    <x v="9"/>
    <n v="2.08"/>
    <n v="77530"/>
  </r>
  <r>
    <x v="504"/>
    <x v="0"/>
    <x v="0"/>
    <x v="149"/>
    <x v="1"/>
    <n v="0.02"/>
    <n v="1"/>
    <x v="140"/>
    <x v="0"/>
    <n v="13735"/>
    <x v="4"/>
    <n v="36"/>
    <n v="0.36"/>
    <x v="0"/>
    <x v="0"/>
    <x v="332"/>
    <x v="15"/>
    <n v="117.38"/>
    <x v="2"/>
    <n v="1917"/>
    <x v="855"/>
    <x v="141"/>
    <x v="0"/>
    <n v="1.39"/>
    <x v="9"/>
    <n v="7.64"/>
    <n v="79907"/>
  </r>
  <r>
    <x v="505"/>
    <x v="0"/>
    <x v="0"/>
    <x v="368"/>
    <x v="0"/>
    <n v="7.0000000000000007E-2"/>
    <n v="1"/>
    <x v="140"/>
    <x v="0"/>
    <n v="42949"/>
    <x v="1"/>
    <n v="49"/>
    <n v="0.39"/>
    <x v="2"/>
    <x v="5"/>
    <x v="580"/>
    <x v="7"/>
    <n v="-114.6399"/>
    <x v="1"/>
    <n v="6063"/>
    <x v="856"/>
    <x v="141"/>
    <x v="0"/>
    <n v="9.44"/>
    <x v="43"/>
    <n v="12.99"/>
    <n v="59801"/>
  </r>
  <r>
    <x v="506"/>
    <x v="0"/>
    <x v="0"/>
    <x v="380"/>
    <x v="0"/>
    <n v="0.09"/>
    <n v="1"/>
    <x v="140"/>
    <x v="0"/>
    <n v="28069"/>
    <x v="2"/>
    <n v="4"/>
    <n v="0.49"/>
    <x v="0"/>
    <x v="3"/>
    <x v="581"/>
    <x v="6"/>
    <n v="-2.87"/>
    <x v="1"/>
    <n v="3942"/>
    <x v="857"/>
    <x v="144"/>
    <x v="0"/>
    <n v="0.83"/>
    <x v="21"/>
    <n v="5.84"/>
    <n v="99362"/>
  </r>
  <r>
    <x v="506"/>
    <x v="0"/>
    <x v="0"/>
    <x v="380"/>
    <x v="0"/>
    <n v="0.02"/>
    <n v="1"/>
    <x v="140"/>
    <x v="0"/>
    <n v="28069"/>
    <x v="2"/>
    <n v="1"/>
    <n v="0.36"/>
    <x v="0"/>
    <x v="3"/>
    <x v="582"/>
    <x v="2"/>
    <n v="-4.09"/>
    <x v="1"/>
    <n v="3941"/>
    <x v="858"/>
    <x v="142"/>
    <x v="1"/>
    <n v="2.04"/>
    <x v="21"/>
    <n v="5.18"/>
    <n v="99362"/>
  </r>
  <r>
    <x v="507"/>
    <x v="0"/>
    <x v="0"/>
    <x v="381"/>
    <x v="0"/>
    <n v="0.1"/>
    <n v="1"/>
    <x v="141"/>
    <x v="0"/>
    <n v="57666"/>
    <x v="1"/>
    <n v="44"/>
    <n v="0.78"/>
    <x v="0"/>
    <x v="2"/>
    <x v="286"/>
    <x v="0"/>
    <n v="-2111.36"/>
    <x v="0"/>
    <n v="8084"/>
    <x v="859"/>
    <x v="143"/>
    <x v="2"/>
    <n v="53.03"/>
    <x v="13"/>
    <n v="20.98"/>
    <n v="11757"/>
  </r>
  <r>
    <x v="508"/>
    <x v="0"/>
    <x v="0"/>
    <x v="293"/>
    <x v="1"/>
    <n v="0.03"/>
    <n v="1"/>
    <x v="141"/>
    <x v="0"/>
    <n v="46853"/>
    <x v="2"/>
    <n v="22"/>
    <n v="0.51"/>
    <x v="2"/>
    <x v="0"/>
    <x v="583"/>
    <x v="8"/>
    <n v="1489.8"/>
    <x v="2"/>
    <n v="6581"/>
    <x v="860"/>
    <x v="143"/>
    <x v="0"/>
    <n v="11.25"/>
    <x v="9"/>
    <n v="256.99"/>
    <n v="75057"/>
  </r>
  <r>
    <x v="509"/>
    <x v="0"/>
    <x v="0"/>
    <x v="328"/>
    <x v="1"/>
    <n v="0.01"/>
    <n v="1"/>
    <x v="141"/>
    <x v="0"/>
    <n v="834"/>
    <x v="4"/>
    <n v="15"/>
    <n v="0.4"/>
    <x v="2"/>
    <x v="2"/>
    <x v="104"/>
    <x v="7"/>
    <n v="-164.39519999999999"/>
    <x v="1"/>
    <n v="131"/>
    <x v="861"/>
    <x v="141"/>
    <x v="2"/>
    <n v="56.14"/>
    <x v="30"/>
    <n v="115.99"/>
    <n v="80013"/>
  </r>
  <r>
    <x v="510"/>
    <x v="0"/>
    <x v="0"/>
    <x v="382"/>
    <x v="0"/>
    <n v="0.1"/>
    <n v="1"/>
    <x v="141"/>
    <x v="0"/>
    <n v="22818"/>
    <x v="3"/>
    <n v="50"/>
    <n v="0.78"/>
    <x v="1"/>
    <x v="2"/>
    <x v="477"/>
    <x v="1"/>
    <n v="-592.42999999999995"/>
    <x v="1"/>
    <n v="3171"/>
    <x v="862"/>
    <x v="139"/>
    <x v="2"/>
    <n v="30"/>
    <x v="37"/>
    <n v="130.97999999999999"/>
    <n v="88001"/>
  </r>
  <r>
    <x v="511"/>
    <x v="0"/>
    <x v="0"/>
    <x v="206"/>
    <x v="2"/>
    <n v="0.06"/>
    <n v="1"/>
    <x v="141"/>
    <x v="0"/>
    <n v="25509"/>
    <x v="3"/>
    <n v="43"/>
    <n v="0.37"/>
    <x v="0"/>
    <x v="0"/>
    <x v="584"/>
    <x v="3"/>
    <n v="-103.224"/>
    <x v="1"/>
    <n v="3580"/>
    <x v="863"/>
    <x v="139"/>
    <x v="0"/>
    <n v="4.95"/>
    <x v="40"/>
    <n v="4.9800000000000004"/>
    <n v="86442"/>
  </r>
  <r>
    <x v="507"/>
    <x v="0"/>
    <x v="0"/>
    <x v="381"/>
    <x v="0"/>
    <n v="0.03"/>
    <n v="1"/>
    <x v="141"/>
    <x v="0"/>
    <n v="57666"/>
    <x v="1"/>
    <n v="45"/>
    <n v="0.56999999999999995"/>
    <x v="0"/>
    <x v="6"/>
    <x v="585"/>
    <x v="6"/>
    <n v="304.2"/>
    <x v="0"/>
    <n v="8083"/>
    <x v="864"/>
    <x v="144"/>
    <x v="0"/>
    <n v="4.08"/>
    <x v="13"/>
    <n v="25.98"/>
    <n v="11757"/>
  </r>
  <r>
    <x v="510"/>
    <x v="0"/>
    <x v="0"/>
    <x v="382"/>
    <x v="0"/>
    <n v="0.08"/>
    <n v="1"/>
    <x v="141"/>
    <x v="0"/>
    <n v="22818"/>
    <x v="2"/>
    <n v="19"/>
    <n v="0.68"/>
    <x v="2"/>
    <x v="0"/>
    <x v="368"/>
    <x v="8"/>
    <n v="-53.82"/>
    <x v="1"/>
    <n v="3172"/>
    <x v="865"/>
    <x v="142"/>
    <x v="0"/>
    <n v="4"/>
    <x v="37"/>
    <n v="19.98"/>
    <n v="88001"/>
  </r>
  <r>
    <x v="512"/>
    <x v="0"/>
    <x v="0"/>
    <x v="383"/>
    <x v="1"/>
    <n v="7.0000000000000007E-2"/>
    <n v="1"/>
    <x v="142"/>
    <x v="0"/>
    <n v="10663"/>
    <x v="0"/>
    <n v="40"/>
    <n v="0.39"/>
    <x v="0"/>
    <x v="0"/>
    <x v="586"/>
    <x v="12"/>
    <n v="38.450000000000003"/>
    <x v="1"/>
    <n v="1484"/>
    <x v="866"/>
    <x v="141"/>
    <x v="0"/>
    <n v="0.5"/>
    <x v="5"/>
    <n v="2.61"/>
    <n v="84660"/>
  </r>
  <r>
    <x v="513"/>
    <x v="0"/>
    <x v="0"/>
    <x v="286"/>
    <x v="2"/>
    <n v="0.03"/>
    <n v="1"/>
    <x v="142"/>
    <x v="0"/>
    <n v="55908"/>
    <x v="0"/>
    <n v="44"/>
    <n v="0.36"/>
    <x v="0"/>
    <x v="0"/>
    <x v="587"/>
    <x v="3"/>
    <n v="807.38099999999997"/>
    <x v="0"/>
    <n v="7820"/>
    <x v="867"/>
    <x v="139"/>
    <x v="0"/>
    <n v="2.99"/>
    <x v="1"/>
    <n v="42.8"/>
    <n v="21403"/>
  </r>
  <r>
    <x v="514"/>
    <x v="0"/>
    <x v="0"/>
    <x v="384"/>
    <x v="1"/>
    <n v="0.08"/>
    <n v="1"/>
    <x v="142"/>
    <x v="0"/>
    <n v="19431"/>
    <x v="1"/>
    <n v="4"/>
    <n v="0.56999999999999995"/>
    <x v="0"/>
    <x v="3"/>
    <x v="588"/>
    <x v="6"/>
    <n v="-5.54"/>
    <x v="2"/>
    <n v="2687"/>
    <x v="868"/>
    <x v="144"/>
    <x v="0"/>
    <n v="1.17"/>
    <x v="23"/>
    <n v="4.13"/>
    <n v="53545"/>
  </r>
  <r>
    <x v="515"/>
    <x v="0"/>
    <x v="0"/>
    <x v="385"/>
    <x v="1"/>
    <n v="0"/>
    <n v="1"/>
    <x v="142"/>
    <x v="0"/>
    <n v="26758"/>
    <x v="1"/>
    <n v="37"/>
    <n v="0.56000000000000005"/>
    <x v="0"/>
    <x v="3"/>
    <x v="135"/>
    <x v="6"/>
    <n v="17"/>
    <x v="3"/>
    <n v="3747"/>
    <x v="869"/>
    <x v="144"/>
    <x v="0"/>
    <n v="0.7"/>
    <x v="32"/>
    <n v="2.88"/>
    <n v="38654"/>
  </r>
  <r>
    <x v="515"/>
    <x v="0"/>
    <x v="0"/>
    <x v="385"/>
    <x v="1"/>
    <n v="0.09"/>
    <n v="1"/>
    <x v="142"/>
    <x v="0"/>
    <n v="26758"/>
    <x v="1"/>
    <n v="46"/>
    <n v="0.76"/>
    <x v="2"/>
    <x v="0"/>
    <x v="589"/>
    <x v="8"/>
    <n v="315.33"/>
    <x v="3"/>
    <n v="3746"/>
    <x v="870"/>
    <x v="144"/>
    <x v="1"/>
    <n v="4"/>
    <x v="32"/>
    <n v="77.510000000000005"/>
    <n v="38654"/>
  </r>
  <r>
    <x v="460"/>
    <x v="0"/>
    <x v="0"/>
    <x v="87"/>
    <x v="3"/>
    <n v="0.02"/>
    <n v="1"/>
    <x v="143"/>
    <x v="0"/>
    <n v="23205"/>
    <x v="0"/>
    <n v="26"/>
    <n v="0.75"/>
    <x v="1"/>
    <x v="4"/>
    <x v="590"/>
    <x v="4"/>
    <n v="-633.441237"/>
    <x v="0"/>
    <n v="3237"/>
    <x v="871"/>
    <x v="144"/>
    <x v="2"/>
    <n v="62.74"/>
    <x v="20"/>
    <n v="262.11"/>
    <n v="43026"/>
  </r>
  <r>
    <x v="516"/>
    <x v="0"/>
    <x v="0"/>
    <x v="386"/>
    <x v="1"/>
    <n v="0.05"/>
    <n v="1"/>
    <x v="143"/>
    <x v="0"/>
    <n v="5760"/>
    <x v="1"/>
    <n v="34"/>
    <n v="0.55000000000000004"/>
    <x v="1"/>
    <x v="2"/>
    <x v="591"/>
    <x v="1"/>
    <n v="650.29999999999995"/>
    <x v="2"/>
    <n v="802"/>
    <x v="872"/>
    <x v="144"/>
    <x v="2"/>
    <n v="43.71"/>
    <x v="9"/>
    <n v="150.97999999999999"/>
    <n v="77340"/>
  </r>
  <r>
    <x v="517"/>
    <x v="0"/>
    <x v="0"/>
    <x v="295"/>
    <x v="3"/>
    <n v="0.1"/>
    <n v="1"/>
    <x v="143"/>
    <x v="0"/>
    <n v="41091"/>
    <x v="4"/>
    <n v="32"/>
    <n v="0.56999999999999995"/>
    <x v="1"/>
    <x v="1"/>
    <x v="578"/>
    <x v="1"/>
    <n v="1318.83"/>
    <x v="1"/>
    <n v="5793"/>
    <x v="873"/>
    <x v="144"/>
    <x v="1"/>
    <n v="18.059999999999999"/>
    <x v="2"/>
    <n v="218.08"/>
    <n v="96150"/>
  </r>
  <r>
    <x v="460"/>
    <x v="0"/>
    <x v="0"/>
    <x v="87"/>
    <x v="3"/>
    <n v="0.08"/>
    <n v="1"/>
    <x v="143"/>
    <x v="0"/>
    <n v="23205"/>
    <x v="0"/>
    <n v="8"/>
    <n v="0.6"/>
    <x v="0"/>
    <x v="0"/>
    <x v="592"/>
    <x v="13"/>
    <n v="-16.64"/>
    <x v="0"/>
    <n v="3235"/>
    <x v="874"/>
    <x v="144"/>
    <x v="1"/>
    <n v="7.2"/>
    <x v="20"/>
    <n v="40.98"/>
    <n v="43026"/>
  </r>
  <r>
    <x v="460"/>
    <x v="0"/>
    <x v="0"/>
    <x v="87"/>
    <x v="3"/>
    <n v="0.08"/>
    <n v="1"/>
    <x v="143"/>
    <x v="0"/>
    <n v="23205"/>
    <x v="0"/>
    <n v="32"/>
    <n v="0.77"/>
    <x v="2"/>
    <x v="6"/>
    <x v="356"/>
    <x v="8"/>
    <n v="-59.73"/>
    <x v="0"/>
    <n v="3236"/>
    <x v="875"/>
    <x v="144"/>
    <x v="1"/>
    <n v="2.83"/>
    <x v="20"/>
    <n v="8.1199999999999992"/>
    <n v="43026"/>
  </r>
  <r>
    <x v="518"/>
    <x v="0"/>
    <x v="0"/>
    <x v="158"/>
    <x v="1"/>
    <n v="0.02"/>
    <n v="1"/>
    <x v="143"/>
    <x v="0"/>
    <n v="12516"/>
    <x v="2"/>
    <n v="22"/>
    <n v="0.37"/>
    <x v="0"/>
    <x v="0"/>
    <x v="574"/>
    <x v="2"/>
    <n v="-23.53"/>
    <x v="0"/>
    <n v="1750"/>
    <x v="876"/>
    <x v="145"/>
    <x v="0"/>
    <n v="5.1100000000000003"/>
    <x v="20"/>
    <n v="6.48"/>
    <n v="45373"/>
  </r>
  <r>
    <x v="518"/>
    <x v="0"/>
    <x v="0"/>
    <x v="158"/>
    <x v="1"/>
    <n v="0.1"/>
    <n v="1"/>
    <x v="143"/>
    <x v="0"/>
    <n v="12516"/>
    <x v="2"/>
    <n v="31"/>
    <n v="0.37"/>
    <x v="2"/>
    <x v="2"/>
    <x v="195"/>
    <x v="7"/>
    <n v="66.22"/>
    <x v="0"/>
    <n v="1749"/>
    <x v="877"/>
    <x v="146"/>
    <x v="2"/>
    <n v="33.6"/>
    <x v="20"/>
    <n v="80.97"/>
    <n v="45373"/>
  </r>
  <r>
    <x v="519"/>
    <x v="0"/>
    <x v="0"/>
    <x v="387"/>
    <x v="2"/>
    <n v="0.08"/>
    <n v="1"/>
    <x v="144"/>
    <x v="0"/>
    <n v="59072"/>
    <x v="1"/>
    <n v="22"/>
    <n v="0.39"/>
    <x v="0"/>
    <x v="0"/>
    <x v="593"/>
    <x v="2"/>
    <n v="175.03"/>
    <x v="1"/>
    <n v="8260"/>
    <x v="878"/>
    <x v="142"/>
    <x v="0"/>
    <n v="5.58"/>
    <x v="40"/>
    <n v="26.38"/>
    <n v="85374"/>
  </r>
  <r>
    <x v="520"/>
    <x v="0"/>
    <x v="0"/>
    <x v="388"/>
    <x v="2"/>
    <n v="0.06"/>
    <n v="1"/>
    <x v="144"/>
    <x v="0"/>
    <n v="39335"/>
    <x v="1"/>
    <n v="24"/>
    <n v="0.72"/>
    <x v="2"/>
    <x v="6"/>
    <x v="488"/>
    <x v="8"/>
    <n v="-45.64"/>
    <x v="0"/>
    <n v="5557"/>
    <x v="879"/>
    <x v="142"/>
    <x v="0"/>
    <n v="2.39"/>
    <x v="13"/>
    <n v="4.7699999999999996"/>
    <n v="11572"/>
  </r>
  <r>
    <x v="519"/>
    <x v="0"/>
    <x v="0"/>
    <x v="387"/>
    <x v="2"/>
    <n v="0.03"/>
    <n v="1"/>
    <x v="144"/>
    <x v="0"/>
    <n v="59072"/>
    <x v="1"/>
    <n v="12"/>
    <n v="0.36"/>
    <x v="0"/>
    <x v="0"/>
    <x v="594"/>
    <x v="3"/>
    <n v="-51.704000000000001"/>
    <x v="1"/>
    <n v="8259"/>
    <x v="880"/>
    <x v="147"/>
    <x v="1"/>
    <n v="7.46"/>
    <x v="40"/>
    <n v="5.44"/>
    <n v="85374"/>
  </r>
  <r>
    <x v="36"/>
    <x v="0"/>
    <x v="0"/>
    <x v="36"/>
    <x v="2"/>
    <n v="0.08"/>
    <n v="1"/>
    <x v="144"/>
    <x v="0"/>
    <n v="9476"/>
    <x v="1"/>
    <n v="10"/>
    <n v="0.37"/>
    <x v="0"/>
    <x v="0"/>
    <x v="48"/>
    <x v="3"/>
    <n v="-66.584999999999994"/>
    <x v="1"/>
    <n v="1293"/>
    <x v="881"/>
    <x v="147"/>
    <x v="1"/>
    <n v="13.18"/>
    <x v="21"/>
    <n v="15.99"/>
    <n v="98026"/>
  </r>
  <r>
    <x v="521"/>
    <x v="0"/>
    <x v="0"/>
    <x v="180"/>
    <x v="3"/>
    <n v="0.06"/>
    <n v="1"/>
    <x v="144"/>
    <x v="0"/>
    <n v="6880"/>
    <x v="4"/>
    <n v="5"/>
    <n v="0.37"/>
    <x v="0"/>
    <x v="0"/>
    <x v="422"/>
    <x v="2"/>
    <n v="21.78"/>
    <x v="1"/>
    <n v="949"/>
    <x v="882"/>
    <x v="147"/>
    <x v="0"/>
    <n v="5.86"/>
    <x v="2"/>
    <n v="47.9"/>
    <n v="93309"/>
  </r>
  <r>
    <x v="520"/>
    <x v="0"/>
    <x v="0"/>
    <x v="388"/>
    <x v="2"/>
    <n v="0.1"/>
    <n v="1"/>
    <x v="144"/>
    <x v="0"/>
    <n v="39335"/>
    <x v="1"/>
    <n v="34"/>
    <n v="0.38"/>
    <x v="0"/>
    <x v="0"/>
    <x v="595"/>
    <x v="15"/>
    <n v="204.49"/>
    <x v="0"/>
    <n v="5558"/>
    <x v="883"/>
    <x v="147"/>
    <x v="0"/>
    <n v="8.23"/>
    <x v="13"/>
    <n v="27.18"/>
    <n v="11572"/>
  </r>
  <r>
    <x v="226"/>
    <x v="0"/>
    <x v="0"/>
    <x v="389"/>
    <x v="1"/>
    <n v="0.01"/>
    <n v="1"/>
    <x v="144"/>
    <x v="0"/>
    <n v="3589"/>
    <x v="0"/>
    <n v="23"/>
    <n v="0.37"/>
    <x v="0"/>
    <x v="0"/>
    <x v="596"/>
    <x v="12"/>
    <n v="28.55"/>
    <x v="0"/>
    <n v="529"/>
    <x v="884"/>
    <x v="147"/>
    <x v="0"/>
    <n v="0.49"/>
    <x v="19"/>
    <n v="3.15"/>
    <n v="4038"/>
  </r>
  <r>
    <x v="522"/>
    <x v="0"/>
    <x v="0"/>
    <x v="390"/>
    <x v="0"/>
    <n v="0.08"/>
    <n v="1"/>
    <x v="144"/>
    <x v="0"/>
    <n v="25445"/>
    <x v="2"/>
    <n v="48"/>
    <n v="0.35"/>
    <x v="0"/>
    <x v="0"/>
    <x v="226"/>
    <x v="3"/>
    <n v="617.0575"/>
    <x v="1"/>
    <n v="3567"/>
    <x v="885"/>
    <x v="147"/>
    <x v="0"/>
    <n v="2.99"/>
    <x v="2"/>
    <n v="30.56"/>
    <n v="95746"/>
  </r>
  <r>
    <x v="519"/>
    <x v="0"/>
    <x v="0"/>
    <x v="387"/>
    <x v="2"/>
    <n v="0"/>
    <n v="1"/>
    <x v="144"/>
    <x v="0"/>
    <n v="59072"/>
    <x v="1"/>
    <n v="38"/>
    <n v="0.57999999999999996"/>
    <x v="2"/>
    <x v="0"/>
    <x v="597"/>
    <x v="9"/>
    <n v="1286.5319999999999"/>
    <x v="1"/>
    <n v="8262"/>
    <x v="886"/>
    <x v="147"/>
    <x v="0"/>
    <n v="2.5"/>
    <x v="40"/>
    <n v="125.99"/>
    <n v="85374"/>
  </r>
  <r>
    <x v="519"/>
    <x v="0"/>
    <x v="0"/>
    <x v="387"/>
    <x v="2"/>
    <n v="0.06"/>
    <n v="1"/>
    <x v="144"/>
    <x v="0"/>
    <n v="59072"/>
    <x v="1"/>
    <n v="2"/>
    <n v="0.81"/>
    <x v="2"/>
    <x v="3"/>
    <x v="598"/>
    <x v="9"/>
    <n v="-112.18899999999999"/>
    <x v="1"/>
    <n v="8261"/>
    <x v="887"/>
    <x v="147"/>
    <x v="0"/>
    <n v="2.5"/>
    <x v="40"/>
    <n v="20.99"/>
    <n v="85374"/>
  </r>
  <r>
    <x v="523"/>
    <x v="0"/>
    <x v="0"/>
    <x v="391"/>
    <x v="1"/>
    <n v="0.09"/>
    <n v="1"/>
    <x v="144"/>
    <x v="0"/>
    <n v="29637"/>
    <x v="0"/>
    <n v="34"/>
    <n v="0.4"/>
    <x v="2"/>
    <x v="5"/>
    <x v="403"/>
    <x v="7"/>
    <n v="-6.6120000000000001"/>
    <x v="1"/>
    <n v="4176"/>
    <x v="888"/>
    <x v="147"/>
    <x v="0"/>
    <n v="8.51"/>
    <x v="40"/>
    <n v="17.98"/>
    <n v="85204"/>
  </r>
  <r>
    <x v="412"/>
    <x v="0"/>
    <x v="0"/>
    <x v="329"/>
    <x v="0"/>
    <n v="0.02"/>
    <n v="1"/>
    <x v="145"/>
    <x v="0"/>
    <n v="51815"/>
    <x v="2"/>
    <n v="21"/>
    <n v="0.59"/>
    <x v="2"/>
    <x v="0"/>
    <x v="599"/>
    <x v="9"/>
    <n v="398.358"/>
    <x v="1"/>
    <n v="7265"/>
    <x v="889"/>
    <x v="142"/>
    <x v="0"/>
    <n v="3"/>
    <x v="30"/>
    <n v="125.99"/>
    <n v="81503"/>
  </r>
  <r>
    <x v="524"/>
    <x v="0"/>
    <x v="0"/>
    <x v="255"/>
    <x v="3"/>
    <n v="0.01"/>
    <n v="1"/>
    <x v="145"/>
    <x v="0"/>
    <n v="5222"/>
    <x v="1"/>
    <n v="40"/>
    <m/>
    <x v="1"/>
    <x v="2"/>
    <x v="448"/>
    <x v="4"/>
    <n v="4503.63"/>
    <x v="1"/>
    <n v="728"/>
    <x v="890"/>
    <x v="147"/>
    <x v="2"/>
    <n v="60"/>
    <x v="21"/>
    <n v="349.45"/>
    <n v="98632"/>
  </r>
  <r>
    <x v="525"/>
    <x v="0"/>
    <x v="0"/>
    <x v="392"/>
    <x v="2"/>
    <n v="0.01"/>
    <n v="1"/>
    <x v="145"/>
    <x v="0"/>
    <n v="57153"/>
    <x v="3"/>
    <n v="45"/>
    <n v="0.38"/>
    <x v="0"/>
    <x v="0"/>
    <x v="539"/>
    <x v="15"/>
    <n v="336.25"/>
    <x v="2"/>
    <n v="7997"/>
    <x v="891"/>
    <x v="147"/>
    <x v="0"/>
    <n v="1.39"/>
    <x v="26"/>
    <n v="15.67"/>
    <n v="63122"/>
  </r>
  <r>
    <x v="282"/>
    <x v="0"/>
    <x v="0"/>
    <x v="363"/>
    <x v="0"/>
    <n v="0.05"/>
    <n v="1"/>
    <x v="145"/>
    <x v="0"/>
    <n v="39426"/>
    <x v="3"/>
    <n v="21"/>
    <n v="0.39"/>
    <x v="0"/>
    <x v="3"/>
    <x v="548"/>
    <x v="14"/>
    <n v="12.71"/>
    <x v="0"/>
    <n v="5567"/>
    <x v="892"/>
    <x v="147"/>
    <x v="0"/>
    <n v="0.8"/>
    <x v="22"/>
    <n v="2.62"/>
    <n v="7960"/>
  </r>
  <r>
    <x v="525"/>
    <x v="0"/>
    <x v="0"/>
    <x v="392"/>
    <x v="2"/>
    <n v="0.02"/>
    <n v="1"/>
    <x v="145"/>
    <x v="0"/>
    <n v="57153"/>
    <x v="3"/>
    <n v="9"/>
    <n v="0.42"/>
    <x v="0"/>
    <x v="5"/>
    <x v="419"/>
    <x v="13"/>
    <n v="-14.52"/>
    <x v="2"/>
    <n v="7996"/>
    <x v="893"/>
    <x v="145"/>
    <x v="0"/>
    <n v="6.12"/>
    <x v="26"/>
    <n v="11.33"/>
    <n v="63122"/>
  </r>
  <r>
    <x v="412"/>
    <x v="0"/>
    <x v="0"/>
    <x v="329"/>
    <x v="0"/>
    <n v="0.01"/>
    <n v="1"/>
    <x v="145"/>
    <x v="0"/>
    <n v="51815"/>
    <x v="2"/>
    <n v="37"/>
    <n v="0.38"/>
    <x v="0"/>
    <x v="0"/>
    <x v="575"/>
    <x v="3"/>
    <n v="-256.51900000000001"/>
    <x v="1"/>
    <n v="7264"/>
    <x v="894"/>
    <x v="148"/>
    <x v="0"/>
    <n v="9.92"/>
    <x v="30"/>
    <n v="5.94"/>
    <n v="81503"/>
  </r>
  <r>
    <x v="335"/>
    <x v="0"/>
    <x v="0"/>
    <x v="393"/>
    <x v="2"/>
    <n v="0.03"/>
    <n v="1"/>
    <x v="146"/>
    <x v="0"/>
    <n v="23076"/>
    <x v="3"/>
    <n v="50"/>
    <n v="0.46"/>
    <x v="1"/>
    <x v="3"/>
    <x v="351"/>
    <x v="5"/>
    <n v="122.21"/>
    <x v="2"/>
    <n v="3214"/>
    <x v="895"/>
    <x v="145"/>
    <x v="0"/>
    <n v="5.3"/>
    <x v="36"/>
    <n v="14.2"/>
    <n v="46312"/>
  </r>
  <r>
    <x v="394"/>
    <x v="0"/>
    <x v="0"/>
    <x v="317"/>
    <x v="1"/>
    <n v="0.04"/>
    <n v="1"/>
    <x v="146"/>
    <x v="0"/>
    <n v="22402"/>
    <x v="3"/>
    <n v="33"/>
    <n v="0.35"/>
    <x v="0"/>
    <x v="0"/>
    <x v="556"/>
    <x v="3"/>
    <n v="497.11399999999998"/>
    <x v="1"/>
    <n v="3117"/>
    <x v="896"/>
    <x v="145"/>
    <x v="0"/>
    <n v="2.99"/>
    <x v="2"/>
    <n v="37.700000000000003"/>
    <n v="94024"/>
  </r>
  <r>
    <x v="526"/>
    <x v="0"/>
    <x v="0"/>
    <x v="317"/>
    <x v="1"/>
    <n v="0.01"/>
    <n v="1"/>
    <x v="146"/>
    <x v="0"/>
    <n v="22402"/>
    <x v="3"/>
    <n v="1"/>
    <n v="0.83"/>
    <x v="2"/>
    <x v="6"/>
    <x v="415"/>
    <x v="9"/>
    <n v="-235.89500000000001"/>
    <x v="1"/>
    <n v="3118"/>
    <x v="897"/>
    <x v="145"/>
    <x v="0"/>
    <n v="5"/>
    <x v="2"/>
    <n v="55.99"/>
    <n v="93635"/>
  </r>
  <r>
    <x v="527"/>
    <x v="0"/>
    <x v="0"/>
    <x v="394"/>
    <x v="2"/>
    <n v="0.05"/>
    <n v="1"/>
    <x v="146"/>
    <x v="0"/>
    <n v="17408"/>
    <x v="1"/>
    <n v="26"/>
    <n v="0.37"/>
    <x v="0"/>
    <x v="0"/>
    <x v="561"/>
    <x v="3"/>
    <n v="-132.62950000000001"/>
    <x v="0"/>
    <n v="2400"/>
    <x v="898"/>
    <x v="146"/>
    <x v="1"/>
    <n v="7.78"/>
    <x v="28"/>
    <n v="5.4"/>
    <n v="2149"/>
  </r>
  <r>
    <x v="286"/>
    <x v="0"/>
    <x v="0"/>
    <x v="394"/>
    <x v="2"/>
    <n v="0.02"/>
    <n v="1"/>
    <x v="146"/>
    <x v="0"/>
    <n v="17408"/>
    <x v="1"/>
    <n v="41"/>
    <n v="0.57999999999999996"/>
    <x v="2"/>
    <x v="5"/>
    <x v="358"/>
    <x v="9"/>
    <n v="49.787999999999997"/>
    <x v="0"/>
    <n v="2401"/>
    <x v="899"/>
    <x v="146"/>
    <x v="0"/>
    <n v="4.8099999999999996"/>
    <x v="19"/>
    <n v="20.99"/>
    <n v="4240"/>
  </r>
  <r>
    <x v="107"/>
    <x v="1"/>
    <x v="1"/>
    <x v="93"/>
    <x v="0"/>
    <n v="0.01"/>
    <n v="1"/>
    <x v="147"/>
    <x v="1"/>
    <n v="21190"/>
    <x v="4"/>
    <n v="28"/>
    <n v="0.4"/>
    <x v="0"/>
    <x v="0"/>
    <x v="600"/>
    <x v="15"/>
    <n v="401.8"/>
    <x v="0"/>
    <n v="2925"/>
    <x v="900"/>
    <x v="145"/>
    <x v="0"/>
    <n v="6.66"/>
    <x v="13"/>
    <n v="35.94"/>
    <n v="11787"/>
  </r>
  <r>
    <x v="528"/>
    <x v="1"/>
    <x v="1"/>
    <x v="395"/>
    <x v="2"/>
    <n v="0.03"/>
    <n v="1"/>
    <x v="147"/>
    <x v="1"/>
    <n v="56486"/>
    <x v="3"/>
    <n v="11"/>
    <n v="0.4"/>
    <x v="0"/>
    <x v="0"/>
    <x v="173"/>
    <x v="2"/>
    <n v="-23.5"/>
    <x v="0"/>
    <n v="7898"/>
    <x v="901"/>
    <x v="146"/>
    <x v="0"/>
    <n v="5.35"/>
    <x v="13"/>
    <n v="5.98"/>
    <n v="13440"/>
  </r>
  <r>
    <x v="529"/>
    <x v="1"/>
    <x v="1"/>
    <x v="396"/>
    <x v="3"/>
    <n v="0"/>
    <n v="1"/>
    <x v="147"/>
    <x v="1"/>
    <n v="6464"/>
    <x v="4"/>
    <n v="42"/>
    <n v="0.74"/>
    <x v="1"/>
    <x v="5"/>
    <x v="172"/>
    <x v="5"/>
    <n v="-1014.11"/>
    <x v="0"/>
    <n v="899"/>
    <x v="902"/>
    <x v="149"/>
    <x v="0"/>
    <n v="56.2"/>
    <x v="1"/>
    <n v="90.98"/>
    <n v="21042"/>
  </r>
  <r>
    <x v="529"/>
    <x v="1"/>
    <x v="1"/>
    <x v="396"/>
    <x v="3"/>
    <n v="7.0000000000000007E-2"/>
    <n v="1"/>
    <x v="147"/>
    <x v="1"/>
    <n v="6464"/>
    <x v="4"/>
    <n v="1"/>
    <n v="0.56000000000000005"/>
    <x v="0"/>
    <x v="0"/>
    <x v="601"/>
    <x v="13"/>
    <n v="-41.77"/>
    <x v="0"/>
    <n v="898"/>
    <x v="903"/>
    <x v="149"/>
    <x v="0"/>
    <n v="4.5"/>
    <x v="1"/>
    <n v="60.97"/>
    <n v="21042"/>
  </r>
  <r>
    <x v="126"/>
    <x v="1"/>
    <x v="1"/>
    <x v="88"/>
    <x v="3"/>
    <n v="0.03"/>
    <n v="1"/>
    <x v="147"/>
    <x v="1"/>
    <n v="16225"/>
    <x v="3"/>
    <n v="30"/>
    <n v="0.59"/>
    <x v="0"/>
    <x v="0"/>
    <x v="227"/>
    <x v="0"/>
    <n v="-82.5"/>
    <x v="3"/>
    <n v="2253"/>
    <x v="904"/>
    <x v="149"/>
    <x v="0"/>
    <n v="9.4700000000000006"/>
    <x v="12"/>
    <n v="17.7"/>
    <n v="33710"/>
  </r>
  <r>
    <x v="530"/>
    <x v="1"/>
    <x v="1"/>
    <x v="332"/>
    <x v="2"/>
    <n v="0.03"/>
    <n v="1"/>
    <x v="147"/>
    <x v="1"/>
    <n v="58337"/>
    <x v="2"/>
    <n v="18"/>
    <n v="0.56000000000000005"/>
    <x v="0"/>
    <x v="3"/>
    <x v="602"/>
    <x v="6"/>
    <n v="-5.08"/>
    <x v="0"/>
    <n v="8156"/>
    <x v="905"/>
    <x v="149"/>
    <x v="0"/>
    <n v="2.27"/>
    <x v="22"/>
    <n v="5.85"/>
    <n v="8021"/>
  </r>
  <r>
    <x v="531"/>
    <x v="1"/>
    <x v="1"/>
    <x v="347"/>
    <x v="2"/>
    <n v="0.02"/>
    <n v="1"/>
    <x v="148"/>
    <x v="1"/>
    <n v="1895"/>
    <x v="4"/>
    <n v="5"/>
    <n v="0.37"/>
    <x v="0"/>
    <x v="0"/>
    <x v="603"/>
    <x v="2"/>
    <n v="-23.25"/>
    <x v="3"/>
    <n v="277"/>
    <x v="906"/>
    <x v="150"/>
    <x v="0"/>
    <n v="7.91"/>
    <x v="42"/>
    <n v="6.48"/>
    <n v="30076"/>
  </r>
  <r>
    <x v="532"/>
    <x v="1"/>
    <x v="1"/>
    <x v="239"/>
    <x v="2"/>
    <n v="0.01"/>
    <n v="1"/>
    <x v="148"/>
    <x v="1"/>
    <n v="50501"/>
    <x v="0"/>
    <n v="31"/>
    <n v="0.38"/>
    <x v="2"/>
    <x v="5"/>
    <x v="604"/>
    <x v="7"/>
    <n v="227.59"/>
    <x v="3"/>
    <n v="7078"/>
    <x v="907"/>
    <x v="150"/>
    <x v="0"/>
    <n v="6.3"/>
    <x v="42"/>
    <n v="23.99"/>
    <n v="30265"/>
  </r>
  <r>
    <x v="533"/>
    <x v="1"/>
    <x v="1"/>
    <x v="397"/>
    <x v="0"/>
    <n v="0"/>
    <n v="1"/>
    <x v="148"/>
    <x v="1"/>
    <n v="22342"/>
    <x v="2"/>
    <n v="13"/>
    <n v="0.81"/>
    <x v="2"/>
    <x v="6"/>
    <x v="336"/>
    <x v="9"/>
    <n v="-92.960999999999999"/>
    <x v="2"/>
    <n v="3110"/>
    <x v="908"/>
    <x v="151"/>
    <x v="0"/>
    <n v="3.3"/>
    <x v="14"/>
    <n v="20.99"/>
    <n v="62301"/>
  </r>
  <r>
    <x v="534"/>
    <x v="1"/>
    <x v="1"/>
    <x v="20"/>
    <x v="1"/>
    <n v="0.05"/>
    <n v="1"/>
    <x v="149"/>
    <x v="1"/>
    <n v="50374"/>
    <x v="1"/>
    <n v="30"/>
    <n v="0.35"/>
    <x v="0"/>
    <x v="0"/>
    <x v="309"/>
    <x v="3"/>
    <n v="1443.3510000000001"/>
    <x v="2"/>
    <n v="7060"/>
    <x v="909"/>
    <x v="150"/>
    <x v="0"/>
    <n v="9.07"/>
    <x v="14"/>
    <n v="120.98"/>
    <n v="61265"/>
  </r>
  <r>
    <x v="535"/>
    <x v="1"/>
    <x v="1"/>
    <x v="20"/>
    <x v="1"/>
    <n v="0.05"/>
    <n v="1"/>
    <x v="149"/>
    <x v="1"/>
    <n v="42981"/>
    <x v="3"/>
    <n v="4"/>
    <n v="0.38"/>
    <x v="0"/>
    <x v="0"/>
    <x v="59"/>
    <x v="3"/>
    <n v="232.441"/>
    <x v="2"/>
    <n v="6067"/>
    <x v="910"/>
    <x v="152"/>
    <x v="0"/>
    <n v="19.989999999999998"/>
    <x v="14"/>
    <n v="896.99"/>
    <n v="60160"/>
  </r>
  <r>
    <x v="536"/>
    <x v="1"/>
    <x v="1"/>
    <x v="33"/>
    <x v="2"/>
    <n v="0.08"/>
    <n v="1"/>
    <x v="150"/>
    <x v="2"/>
    <n v="35461"/>
    <x v="3"/>
    <n v="11"/>
    <n v="0.39"/>
    <x v="0"/>
    <x v="0"/>
    <x v="605"/>
    <x v="3"/>
    <n v="3.5019999999999998"/>
    <x v="3"/>
    <n v="4985"/>
    <x v="911"/>
    <x v="152"/>
    <x v="0"/>
    <n v="1.49"/>
    <x v="12"/>
    <n v="4.49"/>
    <n v="34698"/>
  </r>
  <r>
    <x v="537"/>
    <x v="1"/>
    <x v="1"/>
    <x v="398"/>
    <x v="2"/>
    <n v="0.05"/>
    <n v="1"/>
    <x v="150"/>
    <x v="2"/>
    <n v="42851"/>
    <x v="0"/>
    <n v="4"/>
    <n v="0.8"/>
    <x v="0"/>
    <x v="3"/>
    <x v="606"/>
    <x v="14"/>
    <n v="-2.97"/>
    <x v="0"/>
    <n v="6044"/>
    <x v="912"/>
    <x v="148"/>
    <x v="1"/>
    <n v="0.7"/>
    <x v="20"/>
    <n v="4.71"/>
    <n v="43055"/>
  </r>
  <r>
    <x v="111"/>
    <x v="1"/>
    <x v="1"/>
    <x v="97"/>
    <x v="2"/>
    <n v="0.09"/>
    <n v="1"/>
    <x v="150"/>
    <x v="2"/>
    <n v="52487"/>
    <x v="3"/>
    <n v="17"/>
    <n v="0.38"/>
    <x v="0"/>
    <x v="0"/>
    <x v="607"/>
    <x v="15"/>
    <n v="15.74"/>
    <x v="2"/>
    <n v="7366"/>
    <x v="913"/>
    <x v="148"/>
    <x v="0"/>
    <n v="2.5"/>
    <x v="3"/>
    <n v="7.78"/>
    <n v="55014"/>
  </r>
  <r>
    <x v="536"/>
    <x v="1"/>
    <x v="1"/>
    <x v="33"/>
    <x v="2"/>
    <n v="0.04"/>
    <n v="1"/>
    <x v="150"/>
    <x v="2"/>
    <n v="35461"/>
    <x v="3"/>
    <n v="30"/>
    <n v="0.83"/>
    <x v="0"/>
    <x v="3"/>
    <x v="558"/>
    <x v="16"/>
    <n v="-25.99"/>
    <x v="3"/>
    <n v="4986"/>
    <x v="914"/>
    <x v="148"/>
    <x v="0"/>
    <n v="1.32"/>
    <x v="12"/>
    <n v="3.68"/>
    <n v="34698"/>
  </r>
  <r>
    <x v="419"/>
    <x v="1"/>
    <x v="1"/>
    <x v="321"/>
    <x v="0"/>
    <n v="0.03"/>
    <n v="1"/>
    <x v="150"/>
    <x v="2"/>
    <n v="5639"/>
    <x v="4"/>
    <n v="31"/>
    <n v="0.56999999999999995"/>
    <x v="0"/>
    <x v="0"/>
    <x v="608"/>
    <x v="0"/>
    <n v="-71.95"/>
    <x v="0"/>
    <n v="790"/>
    <x v="915"/>
    <x v="148"/>
    <x v="0"/>
    <n v="8.7799999999999994"/>
    <x v="25"/>
    <n v="15.31"/>
    <n v="5701"/>
  </r>
  <r>
    <x v="537"/>
    <x v="1"/>
    <x v="1"/>
    <x v="398"/>
    <x v="2"/>
    <n v="0.04"/>
    <n v="1"/>
    <x v="150"/>
    <x v="2"/>
    <n v="42851"/>
    <x v="0"/>
    <n v="7"/>
    <n v="0.35"/>
    <x v="2"/>
    <x v="6"/>
    <x v="609"/>
    <x v="9"/>
    <n v="-22.902000000000001"/>
    <x v="0"/>
    <n v="6045"/>
    <x v="916"/>
    <x v="148"/>
    <x v="1"/>
    <n v="1.25"/>
    <x v="20"/>
    <n v="55.99"/>
    <n v="43055"/>
  </r>
  <r>
    <x v="538"/>
    <x v="1"/>
    <x v="1"/>
    <x v="399"/>
    <x v="3"/>
    <n v="0.03"/>
    <n v="1"/>
    <x v="150"/>
    <x v="2"/>
    <n v="21766"/>
    <x v="0"/>
    <n v="41"/>
    <n v="0.64"/>
    <x v="1"/>
    <x v="2"/>
    <x v="610"/>
    <x v="1"/>
    <n v="531.69000000000005"/>
    <x v="2"/>
    <n v="3027"/>
    <x v="917"/>
    <x v="153"/>
    <x v="2"/>
    <n v="30"/>
    <x v="3"/>
    <n v="120.98"/>
    <n v="55128"/>
  </r>
  <r>
    <x v="538"/>
    <x v="1"/>
    <x v="1"/>
    <x v="399"/>
    <x v="3"/>
    <n v="0.01"/>
    <n v="1"/>
    <x v="150"/>
    <x v="2"/>
    <n v="21766"/>
    <x v="0"/>
    <n v="32"/>
    <n v="0.46"/>
    <x v="1"/>
    <x v="6"/>
    <x v="611"/>
    <x v="5"/>
    <n v="216.43"/>
    <x v="2"/>
    <n v="3028"/>
    <x v="918"/>
    <x v="153"/>
    <x v="0"/>
    <n v="3.73"/>
    <x v="3"/>
    <n v="15.68"/>
    <n v="55128"/>
  </r>
  <r>
    <x v="452"/>
    <x v="1"/>
    <x v="1"/>
    <x v="324"/>
    <x v="3"/>
    <n v="0.06"/>
    <n v="1"/>
    <x v="150"/>
    <x v="2"/>
    <n v="2050"/>
    <x v="1"/>
    <n v="16"/>
    <n v="0.38"/>
    <x v="0"/>
    <x v="0"/>
    <x v="612"/>
    <x v="12"/>
    <n v="5.27"/>
    <x v="3"/>
    <n v="294"/>
    <x v="919"/>
    <x v="153"/>
    <x v="0"/>
    <n v="0.99"/>
    <x v="16"/>
    <n v="2.89"/>
    <n v="22304"/>
  </r>
  <r>
    <x v="452"/>
    <x v="1"/>
    <x v="1"/>
    <x v="324"/>
    <x v="3"/>
    <n v="0.08"/>
    <n v="1"/>
    <x v="150"/>
    <x v="2"/>
    <n v="2050"/>
    <x v="1"/>
    <n v="25"/>
    <n v="0.39"/>
    <x v="0"/>
    <x v="0"/>
    <x v="393"/>
    <x v="2"/>
    <n v="-14.76"/>
    <x v="3"/>
    <n v="295"/>
    <x v="920"/>
    <x v="153"/>
    <x v="0"/>
    <n v="11.54"/>
    <x v="16"/>
    <n v="22.84"/>
    <n v="22304"/>
  </r>
  <r>
    <x v="539"/>
    <x v="1"/>
    <x v="1"/>
    <x v="222"/>
    <x v="2"/>
    <n v="7.0000000000000007E-2"/>
    <n v="1"/>
    <x v="150"/>
    <x v="2"/>
    <n v="7398"/>
    <x v="1"/>
    <n v="34"/>
    <n v="0.8"/>
    <x v="0"/>
    <x v="1"/>
    <x v="613"/>
    <x v="0"/>
    <n v="-896.34"/>
    <x v="1"/>
    <n v="1012"/>
    <x v="921"/>
    <x v="153"/>
    <x v="0"/>
    <n v="35"/>
    <x v="5"/>
    <n v="64.650000000000006"/>
    <n v="84067"/>
  </r>
  <r>
    <x v="539"/>
    <x v="1"/>
    <x v="1"/>
    <x v="222"/>
    <x v="2"/>
    <n v="0.04"/>
    <n v="1"/>
    <x v="150"/>
    <x v="2"/>
    <n v="7398"/>
    <x v="1"/>
    <n v="6"/>
    <n v="0.52"/>
    <x v="0"/>
    <x v="3"/>
    <x v="614"/>
    <x v="6"/>
    <n v="-4.37"/>
    <x v="1"/>
    <n v="1011"/>
    <x v="922"/>
    <x v="154"/>
    <x v="0"/>
    <n v="2.25"/>
    <x v="5"/>
    <n v="9.11"/>
    <n v="84067"/>
  </r>
  <r>
    <x v="537"/>
    <x v="1"/>
    <x v="1"/>
    <x v="400"/>
    <x v="3"/>
    <n v="0.09"/>
    <n v="1"/>
    <x v="151"/>
    <x v="2"/>
    <n v="6179"/>
    <x v="1"/>
    <n v="50"/>
    <n v="0.39"/>
    <x v="0"/>
    <x v="0"/>
    <x v="321"/>
    <x v="15"/>
    <n v="197.76"/>
    <x v="0"/>
    <n v="860"/>
    <x v="923"/>
    <x v="153"/>
    <x v="0"/>
    <n v="1.39"/>
    <x v="47"/>
    <n v="9.7799999999999994"/>
    <n v="19711"/>
  </r>
  <r>
    <x v="540"/>
    <x v="1"/>
    <x v="1"/>
    <x v="68"/>
    <x v="0"/>
    <n v="0.03"/>
    <n v="1"/>
    <x v="151"/>
    <x v="2"/>
    <n v="48455"/>
    <x v="3"/>
    <n v="34"/>
    <n v="0.39"/>
    <x v="0"/>
    <x v="0"/>
    <x v="393"/>
    <x v="2"/>
    <n v="76.63"/>
    <x v="0"/>
    <n v="6803"/>
    <x v="924"/>
    <x v="153"/>
    <x v="0"/>
    <n v="11.54"/>
    <x v="15"/>
    <n v="22.84"/>
    <n v="6401"/>
  </r>
  <r>
    <x v="541"/>
    <x v="1"/>
    <x v="1"/>
    <x v="68"/>
    <x v="0"/>
    <n v="0.05"/>
    <n v="1"/>
    <x v="151"/>
    <x v="2"/>
    <n v="48455"/>
    <x v="3"/>
    <n v="17"/>
    <n v="0.56999999999999995"/>
    <x v="0"/>
    <x v="6"/>
    <x v="457"/>
    <x v="16"/>
    <n v="-3.18"/>
    <x v="0"/>
    <n v="6805"/>
    <x v="925"/>
    <x v="153"/>
    <x v="0"/>
    <n v="3.37"/>
    <x v="28"/>
    <n v="10.98"/>
    <n v="2664"/>
  </r>
  <r>
    <x v="542"/>
    <x v="1"/>
    <x v="1"/>
    <x v="68"/>
    <x v="0"/>
    <n v="0.06"/>
    <n v="1"/>
    <x v="151"/>
    <x v="2"/>
    <n v="48455"/>
    <x v="3"/>
    <n v="2"/>
    <n v="0.36"/>
    <x v="2"/>
    <x v="5"/>
    <x v="615"/>
    <x v="7"/>
    <n v="-29.292899999999999"/>
    <x v="0"/>
    <n v="6804"/>
    <x v="926"/>
    <x v="153"/>
    <x v="0"/>
    <n v="6.24"/>
    <x v="25"/>
    <n v="9.99"/>
    <n v="5439"/>
  </r>
  <r>
    <x v="543"/>
    <x v="1"/>
    <x v="1"/>
    <x v="401"/>
    <x v="2"/>
    <n v="0.01"/>
    <n v="1"/>
    <x v="151"/>
    <x v="2"/>
    <n v="2150"/>
    <x v="4"/>
    <n v="21"/>
    <n v="0.76"/>
    <x v="1"/>
    <x v="4"/>
    <x v="115"/>
    <x v="4"/>
    <n v="55.301850000000002"/>
    <x v="0"/>
    <n v="311"/>
    <x v="927"/>
    <x v="154"/>
    <x v="2"/>
    <n v="29.21"/>
    <x v="1"/>
    <n v="179.29"/>
    <n v="21113"/>
  </r>
  <r>
    <x v="537"/>
    <x v="1"/>
    <x v="1"/>
    <x v="400"/>
    <x v="3"/>
    <n v="0"/>
    <n v="1"/>
    <x v="151"/>
    <x v="2"/>
    <n v="6179"/>
    <x v="1"/>
    <n v="15"/>
    <n v="0.59"/>
    <x v="2"/>
    <x v="0"/>
    <x v="616"/>
    <x v="9"/>
    <n v="234.61199999999999"/>
    <x v="0"/>
    <n v="861"/>
    <x v="928"/>
    <x v="154"/>
    <x v="0"/>
    <n v="8.08"/>
    <x v="47"/>
    <n v="200.99"/>
    <n v="19711"/>
  </r>
  <r>
    <x v="544"/>
    <x v="1"/>
    <x v="1"/>
    <x v="402"/>
    <x v="2"/>
    <n v="0.01"/>
    <n v="1"/>
    <x v="152"/>
    <x v="2"/>
    <n v="11748"/>
    <x v="1"/>
    <n v="23"/>
    <n v="0.69"/>
    <x v="1"/>
    <x v="4"/>
    <x v="617"/>
    <x v="4"/>
    <n v="-168.14"/>
    <x v="1"/>
    <n v="1625"/>
    <x v="929"/>
    <x v="153"/>
    <x v="2"/>
    <n v="46.2"/>
    <x v="2"/>
    <n v="145.97999999999999"/>
    <n v="92277"/>
  </r>
  <r>
    <x v="545"/>
    <x v="1"/>
    <x v="1"/>
    <x v="403"/>
    <x v="3"/>
    <n v="0.09"/>
    <n v="1"/>
    <x v="152"/>
    <x v="2"/>
    <n v="44294"/>
    <x v="2"/>
    <n v="13"/>
    <n v="0.61"/>
    <x v="0"/>
    <x v="2"/>
    <x v="618"/>
    <x v="0"/>
    <n v="-445.77"/>
    <x v="1"/>
    <n v="6258"/>
    <x v="930"/>
    <x v="153"/>
    <x v="2"/>
    <n v="45"/>
    <x v="5"/>
    <n v="20.98"/>
    <n v="84003"/>
  </r>
  <r>
    <x v="262"/>
    <x v="1"/>
    <x v="1"/>
    <x v="279"/>
    <x v="2"/>
    <n v="0.09"/>
    <n v="1"/>
    <x v="152"/>
    <x v="2"/>
    <n v="69"/>
    <x v="1"/>
    <n v="42"/>
    <n v="0.44"/>
    <x v="1"/>
    <x v="6"/>
    <x v="348"/>
    <x v="5"/>
    <n v="511.69"/>
    <x v="3"/>
    <n v="12"/>
    <x v="931"/>
    <x v="151"/>
    <x v="0"/>
    <n v="3.92"/>
    <x v="45"/>
    <n v="30.93"/>
    <n v="27529"/>
  </r>
  <r>
    <x v="262"/>
    <x v="1"/>
    <x v="1"/>
    <x v="279"/>
    <x v="2"/>
    <n v="0.03"/>
    <n v="1"/>
    <x v="152"/>
    <x v="2"/>
    <n v="69"/>
    <x v="1"/>
    <n v="28"/>
    <n v="0.6"/>
    <x v="0"/>
    <x v="3"/>
    <x v="619"/>
    <x v="6"/>
    <n v="0.35"/>
    <x v="3"/>
    <n v="13"/>
    <x v="932"/>
    <x v="151"/>
    <x v="1"/>
    <n v="0.7"/>
    <x v="45"/>
    <n v="1.68"/>
    <n v="27529"/>
  </r>
  <r>
    <x v="124"/>
    <x v="1"/>
    <x v="1"/>
    <x v="46"/>
    <x v="3"/>
    <n v="0.09"/>
    <n v="1"/>
    <x v="152"/>
    <x v="2"/>
    <n v="8161"/>
    <x v="0"/>
    <n v="45"/>
    <n v="0.39"/>
    <x v="0"/>
    <x v="0"/>
    <x v="586"/>
    <x v="12"/>
    <n v="39.19"/>
    <x v="1"/>
    <n v="1111"/>
    <x v="933"/>
    <x v="151"/>
    <x v="0"/>
    <n v="0.5"/>
    <x v="2"/>
    <n v="2.61"/>
    <n v="94025"/>
  </r>
  <r>
    <x v="545"/>
    <x v="1"/>
    <x v="1"/>
    <x v="403"/>
    <x v="3"/>
    <n v="0.04"/>
    <n v="1"/>
    <x v="152"/>
    <x v="2"/>
    <n v="44294"/>
    <x v="2"/>
    <n v="8"/>
    <n v="0.59"/>
    <x v="2"/>
    <x v="0"/>
    <x v="620"/>
    <x v="9"/>
    <n v="-206.15100000000001"/>
    <x v="1"/>
    <n v="6259"/>
    <x v="934"/>
    <x v="151"/>
    <x v="0"/>
    <n v="8.99"/>
    <x v="5"/>
    <n v="65.989999999999995"/>
    <n v="84003"/>
  </r>
  <r>
    <x v="546"/>
    <x v="1"/>
    <x v="1"/>
    <x v="404"/>
    <x v="1"/>
    <n v="0.03"/>
    <n v="1"/>
    <x v="152"/>
    <x v="2"/>
    <n v="5283"/>
    <x v="4"/>
    <n v="23"/>
    <n v="0.57999999999999996"/>
    <x v="2"/>
    <x v="0"/>
    <x v="229"/>
    <x v="9"/>
    <n v="417.46499999999997"/>
    <x v="2"/>
    <n v="733"/>
    <x v="935"/>
    <x v="151"/>
    <x v="0"/>
    <n v="7.69"/>
    <x v="9"/>
    <n v="125.99"/>
    <n v="78596"/>
  </r>
  <r>
    <x v="547"/>
    <x v="1"/>
    <x v="1"/>
    <x v="405"/>
    <x v="0"/>
    <n v="0.08"/>
    <n v="1"/>
    <x v="152"/>
    <x v="2"/>
    <n v="7905"/>
    <x v="2"/>
    <n v="46"/>
    <n v="0.61"/>
    <x v="1"/>
    <x v="4"/>
    <x v="221"/>
    <x v="4"/>
    <n v="183.9"/>
    <x v="3"/>
    <n v="1072"/>
    <x v="936"/>
    <x v="155"/>
    <x v="2"/>
    <n v="66.67"/>
    <x v="12"/>
    <n v="259.70999999999998"/>
    <n v="34639"/>
  </r>
  <r>
    <x v="548"/>
    <x v="1"/>
    <x v="1"/>
    <x v="406"/>
    <x v="2"/>
    <n v="0.05"/>
    <n v="1"/>
    <x v="152"/>
    <x v="2"/>
    <n v="47457"/>
    <x v="2"/>
    <n v="50"/>
    <n v="0.66"/>
    <x v="0"/>
    <x v="0"/>
    <x v="73"/>
    <x v="0"/>
    <n v="1577.02"/>
    <x v="1"/>
    <n v="6663"/>
    <x v="937"/>
    <x v="156"/>
    <x v="0"/>
    <n v="19.989999999999998"/>
    <x v="2"/>
    <n v="161.55000000000001"/>
    <n v="95687"/>
  </r>
  <r>
    <x v="545"/>
    <x v="1"/>
    <x v="1"/>
    <x v="403"/>
    <x v="3"/>
    <n v="0.09"/>
    <n v="1"/>
    <x v="152"/>
    <x v="2"/>
    <n v="44294"/>
    <x v="2"/>
    <n v="15"/>
    <n v="0.36"/>
    <x v="0"/>
    <x v="0"/>
    <x v="240"/>
    <x v="2"/>
    <n v="-85.29"/>
    <x v="1"/>
    <n v="6257"/>
    <x v="938"/>
    <x v="157"/>
    <x v="1"/>
    <n v="9.68"/>
    <x v="5"/>
    <n v="6.48"/>
    <n v="84003"/>
  </r>
  <r>
    <x v="549"/>
    <x v="1"/>
    <x v="1"/>
    <x v="407"/>
    <x v="2"/>
    <n v="0.06"/>
    <n v="1"/>
    <x v="153"/>
    <x v="2"/>
    <n v="52002"/>
    <x v="0"/>
    <n v="11"/>
    <n v="0.77"/>
    <x v="1"/>
    <x v="4"/>
    <x v="189"/>
    <x v="4"/>
    <n v="-566.5"/>
    <x v="1"/>
    <n v="7291"/>
    <x v="939"/>
    <x v="151"/>
    <x v="2"/>
    <n v="69.64"/>
    <x v="40"/>
    <n v="218.75"/>
    <n v="86314"/>
  </r>
  <r>
    <x v="520"/>
    <x v="1"/>
    <x v="1"/>
    <x v="388"/>
    <x v="2"/>
    <n v="0.05"/>
    <n v="1"/>
    <x v="153"/>
    <x v="2"/>
    <n v="24647"/>
    <x v="1"/>
    <n v="34"/>
    <n v="0.37"/>
    <x v="0"/>
    <x v="0"/>
    <x v="621"/>
    <x v="2"/>
    <n v="-28.2"/>
    <x v="0"/>
    <n v="3463"/>
    <x v="940"/>
    <x v="151"/>
    <x v="1"/>
    <n v="5.14"/>
    <x v="13"/>
    <n v="6.48"/>
    <n v="11572"/>
  </r>
  <r>
    <x v="550"/>
    <x v="1"/>
    <x v="1"/>
    <x v="63"/>
    <x v="0"/>
    <n v="0.09"/>
    <n v="1"/>
    <x v="153"/>
    <x v="2"/>
    <n v="47009"/>
    <x v="3"/>
    <n v="32"/>
    <n v="0.45"/>
    <x v="2"/>
    <x v="0"/>
    <x v="193"/>
    <x v="8"/>
    <n v="-22.33"/>
    <x v="0"/>
    <n v="6605"/>
    <x v="941"/>
    <x v="158"/>
    <x v="1"/>
    <n v="19.989999999999998"/>
    <x v="0"/>
    <n v="49.99"/>
    <n v="16602"/>
  </r>
  <r>
    <x v="520"/>
    <x v="1"/>
    <x v="1"/>
    <x v="388"/>
    <x v="2"/>
    <n v="0"/>
    <n v="1"/>
    <x v="153"/>
    <x v="2"/>
    <n v="24647"/>
    <x v="1"/>
    <n v="3"/>
    <n v="0.36"/>
    <x v="2"/>
    <x v="5"/>
    <x v="224"/>
    <x v="7"/>
    <n v="-1819.9965"/>
    <x v="0"/>
    <n v="3462"/>
    <x v="942"/>
    <x v="158"/>
    <x v="0"/>
    <n v="13.99"/>
    <x v="13"/>
    <n v="999.99"/>
    <n v="11572"/>
  </r>
  <r>
    <x v="551"/>
    <x v="1"/>
    <x v="1"/>
    <x v="408"/>
    <x v="2"/>
    <n v="0.06"/>
    <n v="1"/>
    <x v="153"/>
    <x v="2"/>
    <n v="8614"/>
    <x v="2"/>
    <n v="13"/>
    <n v="0.57999999999999996"/>
    <x v="2"/>
    <x v="0"/>
    <x v="154"/>
    <x v="9"/>
    <n v="-16.335000000000001"/>
    <x v="1"/>
    <n v="1179"/>
    <x v="943"/>
    <x v="158"/>
    <x v="0"/>
    <n v="5.92"/>
    <x v="6"/>
    <n v="115.99"/>
    <n v="97330"/>
  </r>
  <r>
    <x v="301"/>
    <x v="1"/>
    <x v="1"/>
    <x v="175"/>
    <x v="3"/>
    <n v="0.09"/>
    <n v="1"/>
    <x v="154"/>
    <x v="2"/>
    <n v="21958"/>
    <x v="0"/>
    <n v="14"/>
    <n v="0.56999999999999995"/>
    <x v="0"/>
    <x v="0"/>
    <x v="489"/>
    <x v="13"/>
    <n v="1092.94"/>
    <x v="0"/>
    <n v="3065"/>
    <x v="944"/>
    <x v="158"/>
    <x v="0"/>
    <n v="19.989999999999998"/>
    <x v="20"/>
    <n v="363.25"/>
    <n v="44039"/>
  </r>
  <r>
    <x v="552"/>
    <x v="1"/>
    <x v="1"/>
    <x v="334"/>
    <x v="3"/>
    <n v="0.02"/>
    <n v="1"/>
    <x v="155"/>
    <x v="2"/>
    <n v="55392"/>
    <x v="3"/>
    <n v="20"/>
    <n v="0.4"/>
    <x v="0"/>
    <x v="3"/>
    <x v="622"/>
    <x v="6"/>
    <n v="40.200000000000003"/>
    <x v="0"/>
    <n v="7733"/>
    <x v="945"/>
    <x v="155"/>
    <x v="0"/>
    <n v="1.22"/>
    <x v="35"/>
    <n v="6.47"/>
    <n v="2840"/>
  </r>
  <r>
    <x v="553"/>
    <x v="1"/>
    <x v="1"/>
    <x v="334"/>
    <x v="3"/>
    <n v="7.0000000000000007E-2"/>
    <n v="1"/>
    <x v="155"/>
    <x v="2"/>
    <n v="55392"/>
    <x v="3"/>
    <n v="39"/>
    <n v="0.54"/>
    <x v="0"/>
    <x v="3"/>
    <x v="623"/>
    <x v="6"/>
    <n v="3.21"/>
    <x v="0"/>
    <n v="7734"/>
    <x v="946"/>
    <x v="156"/>
    <x v="0"/>
    <n v="0.93"/>
    <x v="28"/>
    <n v="2.84"/>
    <n v="2152"/>
  </r>
  <r>
    <x v="305"/>
    <x v="1"/>
    <x v="1"/>
    <x v="45"/>
    <x v="2"/>
    <n v="7.0000000000000007E-2"/>
    <n v="1"/>
    <x v="156"/>
    <x v="2"/>
    <n v="6434"/>
    <x v="0"/>
    <n v="13"/>
    <n v="0.39"/>
    <x v="0"/>
    <x v="3"/>
    <x v="530"/>
    <x v="2"/>
    <n v="14.49"/>
    <x v="2"/>
    <n v="895"/>
    <x v="947"/>
    <x v="155"/>
    <x v="0"/>
    <n v="0.88"/>
    <x v="10"/>
    <n v="4.76"/>
    <n v="50158"/>
  </r>
  <r>
    <x v="554"/>
    <x v="1"/>
    <x v="1"/>
    <x v="409"/>
    <x v="1"/>
    <n v="0.06"/>
    <n v="1"/>
    <x v="156"/>
    <x v="2"/>
    <n v="46499"/>
    <x v="3"/>
    <n v="1"/>
    <n v="0.59"/>
    <x v="0"/>
    <x v="0"/>
    <x v="624"/>
    <x v="13"/>
    <n v="-26.54"/>
    <x v="1"/>
    <n v="6534"/>
    <x v="948"/>
    <x v="156"/>
    <x v="0"/>
    <n v="3.5"/>
    <x v="2"/>
    <n v="44.01"/>
    <n v="95207"/>
  </r>
  <r>
    <x v="554"/>
    <x v="1"/>
    <x v="1"/>
    <x v="409"/>
    <x v="1"/>
    <n v="0.1"/>
    <n v="1"/>
    <x v="156"/>
    <x v="2"/>
    <n v="46499"/>
    <x v="3"/>
    <n v="10"/>
    <n v="0.81"/>
    <x v="0"/>
    <x v="3"/>
    <x v="625"/>
    <x v="14"/>
    <n v="-6.78"/>
    <x v="1"/>
    <n v="6536"/>
    <x v="949"/>
    <x v="156"/>
    <x v="0"/>
    <n v="0.7"/>
    <x v="2"/>
    <n v="1.26"/>
    <n v="95207"/>
  </r>
  <r>
    <x v="555"/>
    <x v="1"/>
    <x v="1"/>
    <x v="235"/>
    <x v="3"/>
    <n v="0.04"/>
    <n v="1"/>
    <x v="156"/>
    <x v="2"/>
    <n v="39780"/>
    <x v="2"/>
    <n v="48"/>
    <n v="0.68"/>
    <x v="1"/>
    <x v="3"/>
    <x v="626"/>
    <x v="5"/>
    <n v="569.08000000000004"/>
    <x v="0"/>
    <n v="5614"/>
    <x v="950"/>
    <x v="159"/>
    <x v="0"/>
    <n v="4.8"/>
    <x v="19"/>
    <n v="45.98"/>
    <n v="4101"/>
  </r>
  <r>
    <x v="554"/>
    <x v="1"/>
    <x v="1"/>
    <x v="409"/>
    <x v="1"/>
    <n v="7.0000000000000007E-2"/>
    <n v="1"/>
    <x v="156"/>
    <x v="2"/>
    <n v="46499"/>
    <x v="3"/>
    <n v="22"/>
    <n v="0.6"/>
    <x v="0"/>
    <x v="0"/>
    <x v="281"/>
    <x v="13"/>
    <n v="-115.21"/>
    <x v="1"/>
    <n v="6535"/>
    <x v="951"/>
    <x v="159"/>
    <x v="0"/>
    <n v="6.89"/>
    <x v="2"/>
    <n v="4.0599999999999996"/>
    <n v="95207"/>
  </r>
  <r>
    <x v="411"/>
    <x v="1"/>
    <x v="1"/>
    <x v="283"/>
    <x v="0"/>
    <n v="0"/>
    <n v="1"/>
    <x v="156"/>
    <x v="2"/>
    <n v="19010"/>
    <x v="2"/>
    <n v="18"/>
    <n v="0.35"/>
    <x v="0"/>
    <x v="0"/>
    <x v="627"/>
    <x v="3"/>
    <n v="10951.306500000001"/>
    <x v="2"/>
    <n v="2624"/>
    <x v="952"/>
    <x v="159"/>
    <x v="0"/>
    <n v="19.989999999999998"/>
    <x v="14"/>
    <n v="1270.99"/>
    <n v="61832"/>
  </r>
  <r>
    <x v="556"/>
    <x v="1"/>
    <x v="1"/>
    <x v="335"/>
    <x v="0"/>
    <n v="0.08"/>
    <n v="1"/>
    <x v="156"/>
    <x v="2"/>
    <n v="50432"/>
    <x v="2"/>
    <n v="45"/>
    <n v="0.37"/>
    <x v="0"/>
    <x v="0"/>
    <x v="180"/>
    <x v="2"/>
    <n v="816.72"/>
    <x v="3"/>
    <n v="7067"/>
    <x v="953"/>
    <x v="159"/>
    <x v="0"/>
    <n v="14.3"/>
    <x v="16"/>
    <n v="55.48"/>
    <n v="22901"/>
  </r>
  <r>
    <x v="556"/>
    <x v="1"/>
    <x v="1"/>
    <x v="335"/>
    <x v="0"/>
    <n v="0.02"/>
    <n v="1"/>
    <x v="156"/>
    <x v="2"/>
    <n v="50432"/>
    <x v="2"/>
    <n v="7"/>
    <n v="0.6"/>
    <x v="1"/>
    <x v="2"/>
    <x v="628"/>
    <x v="1"/>
    <n v="-92.37"/>
    <x v="3"/>
    <n v="7066"/>
    <x v="954"/>
    <x v="160"/>
    <x v="2"/>
    <n v="69.55"/>
    <x v="16"/>
    <n v="284.98"/>
    <n v="22901"/>
  </r>
  <r>
    <x v="557"/>
    <x v="1"/>
    <x v="1"/>
    <x v="235"/>
    <x v="3"/>
    <n v="0.02"/>
    <n v="1"/>
    <x v="156"/>
    <x v="2"/>
    <n v="39780"/>
    <x v="2"/>
    <n v="33"/>
    <n v="0.37"/>
    <x v="0"/>
    <x v="0"/>
    <x v="629"/>
    <x v="2"/>
    <n v="809.97"/>
    <x v="0"/>
    <n v="5613"/>
    <x v="955"/>
    <x v="161"/>
    <x v="0"/>
    <n v="5.79"/>
    <x v="22"/>
    <n v="48.04"/>
    <n v="7003"/>
  </r>
  <r>
    <x v="558"/>
    <x v="1"/>
    <x v="1"/>
    <x v="410"/>
    <x v="3"/>
    <n v="0.02"/>
    <n v="1"/>
    <x v="157"/>
    <x v="2"/>
    <n v="54342"/>
    <x v="2"/>
    <n v="2"/>
    <n v="0.52"/>
    <x v="0"/>
    <x v="3"/>
    <x v="381"/>
    <x v="6"/>
    <n v="-5.65"/>
    <x v="1"/>
    <n v="7595"/>
    <x v="956"/>
    <x v="156"/>
    <x v="0"/>
    <n v="0.71"/>
    <x v="31"/>
    <n v="4.84"/>
    <n v="83704"/>
  </r>
  <r>
    <x v="558"/>
    <x v="1"/>
    <x v="1"/>
    <x v="410"/>
    <x v="3"/>
    <n v="0.05"/>
    <n v="1"/>
    <x v="157"/>
    <x v="2"/>
    <n v="54342"/>
    <x v="2"/>
    <n v="35"/>
    <n v="0.46"/>
    <x v="2"/>
    <x v="0"/>
    <x v="418"/>
    <x v="8"/>
    <n v="1057.6199999999999"/>
    <x v="1"/>
    <n v="7594"/>
    <x v="957"/>
    <x v="156"/>
    <x v="1"/>
    <n v="7.18"/>
    <x v="31"/>
    <n v="100.97"/>
    <n v="83704"/>
  </r>
  <r>
    <x v="403"/>
    <x v="1"/>
    <x v="1"/>
    <x v="411"/>
    <x v="1"/>
    <n v="0"/>
    <n v="1"/>
    <x v="158"/>
    <x v="2"/>
    <n v="17446"/>
    <x v="3"/>
    <n v="15"/>
    <n v="0.59"/>
    <x v="0"/>
    <x v="6"/>
    <x v="192"/>
    <x v="16"/>
    <n v="8.75"/>
    <x v="0"/>
    <n v="2408"/>
    <x v="958"/>
    <x v="162"/>
    <x v="1"/>
    <n v="2.64"/>
    <x v="13"/>
    <n v="8.34"/>
    <n v="13601"/>
  </r>
  <r>
    <x v="21"/>
    <x v="1"/>
    <x v="1"/>
    <x v="412"/>
    <x v="0"/>
    <n v="0"/>
    <n v="1"/>
    <x v="159"/>
    <x v="2"/>
    <n v="36230"/>
    <x v="0"/>
    <n v="7"/>
    <n v="0.68"/>
    <x v="2"/>
    <x v="6"/>
    <x v="630"/>
    <x v="8"/>
    <n v="-31.38"/>
    <x v="0"/>
    <n v="5084"/>
    <x v="959"/>
    <x v="157"/>
    <x v="0"/>
    <n v="3.52"/>
    <x v="15"/>
    <n v="7.28"/>
    <n v="6010"/>
  </r>
  <r>
    <x v="559"/>
    <x v="1"/>
    <x v="1"/>
    <x v="413"/>
    <x v="3"/>
    <n v="0.05"/>
    <n v="1"/>
    <x v="159"/>
    <x v="2"/>
    <n v="24869"/>
    <x v="1"/>
    <n v="14"/>
    <n v="0.36"/>
    <x v="0"/>
    <x v="0"/>
    <x v="631"/>
    <x v="3"/>
    <n v="-9.1769999999999996"/>
    <x v="2"/>
    <n v="3490"/>
    <x v="960"/>
    <x v="162"/>
    <x v="0"/>
    <n v="5.6"/>
    <x v="11"/>
    <n v="8.85"/>
    <n v="73160"/>
  </r>
  <r>
    <x v="560"/>
    <x v="1"/>
    <x v="1"/>
    <x v="360"/>
    <x v="0"/>
    <n v="0.01"/>
    <n v="1"/>
    <x v="160"/>
    <x v="2"/>
    <n v="53476"/>
    <x v="1"/>
    <n v="42"/>
    <n v="0.71"/>
    <x v="0"/>
    <x v="0"/>
    <x v="337"/>
    <x v="0"/>
    <n v="1141.07"/>
    <x v="0"/>
    <n v="7492"/>
    <x v="961"/>
    <x v="162"/>
    <x v="1"/>
    <n v="19.989999999999998"/>
    <x v="20"/>
    <n v="193.17"/>
    <n v="43615"/>
  </r>
  <r>
    <x v="560"/>
    <x v="1"/>
    <x v="1"/>
    <x v="360"/>
    <x v="0"/>
    <n v="0.04"/>
    <n v="1"/>
    <x v="160"/>
    <x v="2"/>
    <n v="53476"/>
    <x v="1"/>
    <n v="14"/>
    <n v="0.38"/>
    <x v="0"/>
    <x v="0"/>
    <x v="444"/>
    <x v="2"/>
    <n v="150.72"/>
    <x v="0"/>
    <n v="7489"/>
    <x v="962"/>
    <x v="162"/>
    <x v="0"/>
    <n v="5.09"/>
    <x v="20"/>
    <n v="35.44"/>
    <n v="43615"/>
  </r>
  <r>
    <x v="561"/>
    <x v="1"/>
    <x v="1"/>
    <x v="414"/>
    <x v="1"/>
    <n v="0.05"/>
    <n v="1"/>
    <x v="160"/>
    <x v="2"/>
    <n v="46627"/>
    <x v="3"/>
    <n v="3"/>
    <n v="0.4"/>
    <x v="0"/>
    <x v="0"/>
    <x v="632"/>
    <x v="2"/>
    <n v="-14.22"/>
    <x v="2"/>
    <n v="6559"/>
    <x v="963"/>
    <x v="160"/>
    <x v="0"/>
    <n v="6.26"/>
    <x v="11"/>
    <n v="5.28"/>
    <n v="73521"/>
  </r>
  <r>
    <x v="560"/>
    <x v="1"/>
    <x v="1"/>
    <x v="360"/>
    <x v="0"/>
    <n v="0.01"/>
    <n v="1"/>
    <x v="160"/>
    <x v="2"/>
    <n v="53476"/>
    <x v="1"/>
    <n v="47"/>
    <n v="0.56000000000000005"/>
    <x v="0"/>
    <x v="3"/>
    <x v="55"/>
    <x v="6"/>
    <n v="3.13"/>
    <x v="0"/>
    <n v="7491"/>
    <x v="964"/>
    <x v="160"/>
    <x v="0"/>
    <n v="0.7"/>
    <x v="20"/>
    <n v="1.76"/>
    <n v="43615"/>
  </r>
  <r>
    <x v="562"/>
    <x v="1"/>
    <x v="1"/>
    <x v="415"/>
    <x v="2"/>
    <n v="0.01"/>
    <n v="1"/>
    <x v="160"/>
    <x v="2"/>
    <n v="5155"/>
    <x v="0"/>
    <n v="14"/>
    <n v="0.7"/>
    <x v="2"/>
    <x v="0"/>
    <x v="414"/>
    <x v="8"/>
    <n v="-38.51"/>
    <x v="0"/>
    <n v="720"/>
    <x v="965"/>
    <x v="160"/>
    <x v="0"/>
    <n v="4"/>
    <x v="1"/>
    <n v="39.979999999999997"/>
    <n v="21040"/>
  </r>
  <r>
    <x v="563"/>
    <x v="1"/>
    <x v="1"/>
    <x v="153"/>
    <x v="2"/>
    <n v="0.01"/>
    <n v="1"/>
    <x v="160"/>
    <x v="2"/>
    <n v="26466"/>
    <x v="3"/>
    <n v="29"/>
    <n v="0.38"/>
    <x v="2"/>
    <x v="3"/>
    <x v="299"/>
    <x v="9"/>
    <n v="287.99099999999999"/>
    <x v="3"/>
    <n v="3707"/>
    <x v="966"/>
    <x v="160"/>
    <x v="0"/>
    <n v="5.99"/>
    <x v="45"/>
    <n v="35.99"/>
    <n v="27893"/>
  </r>
  <r>
    <x v="561"/>
    <x v="1"/>
    <x v="1"/>
    <x v="414"/>
    <x v="1"/>
    <n v="0.03"/>
    <n v="1"/>
    <x v="160"/>
    <x v="2"/>
    <n v="46627"/>
    <x v="3"/>
    <n v="24"/>
    <n v="0.56000000000000005"/>
    <x v="2"/>
    <x v="0"/>
    <x v="367"/>
    <x v="9"/>
    <n v="261.52199999999999"/>
    <x v="2"/>
    <n v="6560"/>
    <x v="967"/>
    <x v="160"/>
    <x v="0"/>
    <n v="5.26"/>
    <x v="11"/>
    <n v="65.989999999999995"/>
    <n v="73521"/>
  </r>
  <r>
    <x v="564"/>
    <x v="1"/>
    <x v="1"/>
    <x v="46"/>
    <x v="0"/>
    <n v="0.02"/>
    <n v="1"/>
    <x v="160"/>
    <x v="2"/>
    <n v="59681"/>
    <x v="3"/>
    <n v="23"/>
    <n v="0.38"/>
    <x v="0"/>
    <x v="0"/>
    <x v="105"/>
    <x v="3"/>
    <n v="-11.948499999999999"/>
    <x v="1"/>
    <n v="8348"/>
    <x v="968"/>
    <x v="163"/>
    <x v="1"/>
    <n v="6.19"/>
    <x v="2"/>
    <n v="8.6"/>
    <n v="91360"/>
  </r>
  <r>
    <x v="252"/>
    <x v="1"/>
    <x v="1"/>
    <x v="416"/>
    <x v="0"/>
    <n v="0"/>
    <n v="1"/>
    <x v="160"/>
    <x v="2"/>
    <n v="40707"/>
    <x v="0"/>
    <n v="26"/>
    <n v="0.56000000000000005"/>
    <x v="2"/>
    <x v="0"/>
    <x v="573"/>
    <x v="9"/>
    <n v="211.08600000000001"/>
    <x v="2"/>
    <n v="5735"/>
    <x v="969"/>
    <x v="163"/>
    <x v="0"/>
    <n v="8.99"/>
    <x v="7"/>
    <n v="65.989999999999995"/>
    <n v="68601"/>
  </r>
  <r>
    <x v="560"/>
    <x v="1"/>
    <x v="1"/>
    <x v="360"/>
    <x v="0"/>
    <n v="0.08"/>
    <n v="1"/>
    <x v="160"/>
    <x v="2"/>
    <n v="53476"/>
    <x v="1"/>
    <n v="24"/>
    <n v="0.52"/>
    <x v="0"/>
    <x v="3"/>
    <x v="149"/>
    <x v="6"/>
    <n v="19.420000000000002"/>
    <x v="0"/>
    <n v="7490"/>
    <x v="970"/>
    <x v="161"/>
    <x v="0"/>
    <n v="0.7"/>
    <x v="20"/>
    <n v="3.98"/>
    <n v="43615"/>
  </r>
  <r>
    <x v="252"/>
    <x v="1"/>
    <x v="1"/>
    <x v="416"/>
    <x v="0"/>
    <n v="0.04"/>
    <n v="1"/>
    <x v="161"/>
    <x v="2"/>
    <n v="56582"/>
    <x v="2"/>
    <n v="36"/>
    <n v="0.69"/>
    <x v="1"/>
    <x v="4"/>
    <x v="305"/>
    <x v="10"/>
    <n v="-904.73"/>
    <x v="2"/>
    <n v="7917"/>
    <x v="971"/>
    <x v="160"/>
    <x v="2"/>
    <n v="54.74"/>
    <x v="7"/>
    <n v="130.97999999999999"/>
    <n v="68601"/>
  </r>
  <r>
    <x v="565"/>
    <x v="1"/>
    <x v="1"/>
    <x v="317"/>
    <x v="1"/>
    <n v="0.05"/>
    <n v="1"/>
    <x v="161"/>
    <x v="2"/>
    <n v="47872"/>
    <x v="3"/>
    <n v="50"/>
    <n v="0.37"/>
    <x v="1"/>
    <x v="6"/>
    <x v="41"/>
    <x v="5"/>
    <n v="-38.04"/>
    <x v="1"/>
    <n v="6720"/>
    <x v="972"/>
    <x v="163"/>
    <x v="0"/>
    <n v="4.95"/>
    <x v="2"/>
    <n v="6.64"/>
    <n v="90266"/>
  </r>
  <r>
    <x v="566"/>
    <x v="1"/>
    <x v="1"/>
    <x v="198"/>
    <x v="1"/>
    <n v="0.02"/>
    <n v="1"/>
    <x v="161"/>
    <x v="2"/>
    <n v="48096"/>
    <x v="0"/>
    <n v="3"/>
    <n v="0.37"/>
    <x v="0"/>
    <x v="0"/>
    <x v="542"/>
    <x v="2"/>
    <n v="-9.5"/>
    <x v="3"/>
    <n v="6752"/>
    <x v="973"/>
    <x v="163"/>
    <x v="1"/>
    <n v="7.86"/>
    <x v="45"/>
    <n v="6.48"/>
    <n v="28806"/>
  </r>
  <r>
    <x v="567"/>
    <x v="1"/>
    <x v="1"/>
    <x v="416"/>
    <x v="0"/>
    <n v="7.0000000000000007E-2"/>
    <n v="1"/>
    <x v="161"/>
    <x v="2"/>
    <n v="56582"/>
    <x v="2"/>
    <n v="47"/>
    <n v="0.65"/>
    <x v="1"/>
    <x v="4"/>
    <x v="147"/>
    <x v="4"/>
    <n v="-1643.74"/>
    <x v="1"/>
    <n v="7916"/>
    <x v="974"/>
    <x v="161"/>
    <x v="2"/>
    <n v="45.51"/>
    <x v="5"/>
    <n v="31.76"/>
    <n v="84015"/>
  </r>
  <r>
    <x v="568"/>
    <x v="1"/>
    <x v="1"/>
    <x v="28"/>
    <x v="2"/>
    <n v="0"/>
    <n v="1"/>
    <x v="161"/>
    <x v="2"/>
    <n v="8999"/>
    <x v="0"/>
    <n v="28"/>
    <n v="0.37"/>
    <x v="0"/>
    <x v="0"/>
    <x v="180"/>
    <x v="2"/>
    <n v="590.35"/>
    <x v="1"/>
    <n v="1237"/>
    <x v="975"/>
    <x v="161"/>
    <x v="0"/>
    <n v="14.3"/>
    <x v="2"/>
    <n v="55.48"/>
    <n v="94070"/>
  </r>
  <r>
    <x v="153"/>
    <x v="1"/>
    <x v="1"/>
    <x v="198"/>
    <x v="1"/>
    <n v="0.03"/>
    <n v="1"/>
    <x v="161"/>
    <x v="2"/>
    <n v="48096"/>
    <x v="0"/>
    <n v="22"/>
    <n v="0.38"/>
    <x v="0"/>
    <x v="0"/>
    <x v="633"/>
    <x v="15"/>
    <n v="27.62"/>
    <x v="3"/>
    <n v="6753"/>
    <x v="976"/>
    <x v="161"/>
    <x v="0"/>
    <n v="8.1300000000000008"/>
    <x v="45"/>
    <n v="17.07"/>
    <n v="27217"/>
  </r>
  <r>
    <x v="565"/>
    <x v="1"/>
    <x v="1"/>
    <x v="317"/>
    <x v="1"/>
    <n v="0.09"/>
    <n v="1"/>
    <x v="161"/>
    <x v="2"/>
    <n v="47872"/>
    <x v="3"/>
    <n v="38"/>
    <n v="0.46"/>
    <x v="0"/>
    <x v="5"/>
    <x v="501"/>
    <x v="13"/>
    <n v="649.04999999999995"/>
    <x v="1"/>
    <n v="6719"/>
    <x v="977"/>
    <x v="161"/>
    <x v="0"/>
    <n v="5.0999999999999996"/>
    <x v="2"/>
    <n v="46.89"/>
    <n v="90266"/>
  </r>
  <r>
    <x v="220"/>
    <x v="1"/>
    <x v="1"/>
    <x v="179"/>
    <x v="2"/>
    <n v="0.06"/>
    <n v="1"/>
    <x v="161"/>
    <x v="2"/>
    <n v="29988"/>
    <x v="0"/>
    <n v="12"/>
    <n v="0.38"/>
    <x v="2"/>
    <x v="2"/>
    <x v="634"/>
    <x v="11"/>
    <n v="287.5"/>
    <x v="1"/>
    <n v="4221"/>
    <x v="978"/>
    <x v="161"/>
    <x v="2"/>
    <n v="49"/>
    <x v="6"/>
    <n v="449.99"/>
    <n v="97526"/>
  </r>
  <r>
    <x v="569"/>
    <x v="1"/>
    <x v="1"/>
    <x v="417"/>
    <x v="0"/>
    <n v="0.09"/>
    <n v="1"/>
    <x v="161"/>
    <x v="2"/>
    <n v="42308"/>
    <x v="4"/>
    <n v="16"/>
    <n v="0.42"/>
    <x v="1"/>
    <x v="0"/>
    <x v="635"/>
    <x v="5"/>
    <n v="-56.56"/>
    <x v="0"/>
    <n v="5962"/>
    <x v="979"/>
    <x v="164"/>
    <x v="0"/>
    <n v="7.1"/>
    <x v="20"/>
    <n v="4.8600000000000003"/>
    <n v="43068"/>
  </r>
  <r>
    <x v="567"/>
    <x v="1"/>
    <x v="1"/>
    <x v="416"/>
    <x v="0"/>
    <n v="0.04"/>
    <n v="1"/>
    <x v="161"/>
    <x v="2"/>
    <n v="56582"/>
    <x v="2"/>
    <n v="25"/>
    <n v="0.79"/>
    <x v="1"/>
    <x v="1"/>
    <x v="636"/>
    <x v="5"/>
    <n v="490.99"/>
    <x v="1"/>
    <n v="7915"/>
    <x v="980"/>
    <x v="165"/>
    <x v="0"/>
    <n v="10.119999999999999"/>
    <x v="5"/>
    <n v="105.29"/>
    <n v="84015"/>
  </r>
  <r>
    <x v="570"/>
    <x v="1"/>
    <x v="1"/>
    <x v="418"/>
    <x v="2"/>
    <n v="7.0000000000000007E-2"/>
    <n v="1"/>
    <x v="161"/>
    <x v="2"/>
    <n v="25347"/>
    <x v="2"/>
    <n v="28"/>
    <n v="0.38"/>
    <x v="0"/>
    <x v="0"/>
    <x v="637"/>
    <x v="2"/>
    <n v="309.31"/>
    <x v="2"/>
    <n v="3554"/>
    <x v="981"/>
    <x v="166"/>
    <x v="0"/>
    <n v="7.5"/>
    <x v="3"/>
    <n v="35.44"/>
    <n v="55060"/>
  </r>
  <r>
    <x v="571"/>
    <x v="1"/>
    <x v="1"/>
    <x v="419"/>
    <x v="2"/>
    <n v="7.0000000000000007E-2"/>
    <n v="1"/>
    <x v="162"/>
    <x v="2"/>
    <n v="58339"/>
    <x v="0"/>
    <n v="9"/>
    <n v="0.56000000000000005"/>
    <x v="0"/>
    <x v="0"/>
    <x v="638"/>
    <x v="13"/>
    <n v="346.98"/>
    <x v="3"/>
    <n v="8157"/>
    <x v="982"/>
    <x v="163"/>
    <x v="0"/>
    <n v="0.99"/>
    <x v="42"/>
    <n v="177.98"/>
    <n v="30344"/>
  </r>
  <r>
    <x v="571"/>
    <x v="1"/>
    <x v="1"/>
    <x v="419"/>
    <x v="2"/>
    <n v="0.01"/>
    <n v="1"/>
    <x v="162"/>
    <x v="2"/>
    <n v="58339"/>
    <x v="0"/>
    <n v="11"/>
    <n v="0.36"/>
    <x v="0"/>
    <x v="0"/>
    <x v="579"/>
    <x v="3"/>
    <n v="7.5225"/>
    <x v="3"/>
    <n v="8158"/>
    <x v="983"/>
    <x v="161"/>
    <x v="1"/>
    <n v="1.49"/>
    <x v="42"/>
    <n v="2.08"/>
    <n v="30344"/>
  </r>
  <r>
    <x v="27"/>
    <x v="1"/>
    <x v="1"/>
    <x v="420"/>
    <x v="1"/>
    <n v="0.08"/>
    <n v="1"/>
    <x v="162"/>
    <x v="2"/>
    <n v="37348"/>
    <x v="0"/>
    <n v="33"/>
    <n v="0.57999999999999996"/>
    <x v="0"/>
    <x v="0"/>
    <x v="639"/>
    <x v="0"/>
    <n v="25.44"/>
    <x v="3"/>
    <n v="5249"/>
    <x v="984"/>
    <x v="165"/>
    <x v="0"/>
    <n v="4.96"/>
    <x v="16"/>
    <n v="17.149999999999999"/>
    <n v="20151"/>
  </r>
  <r>
    <x v="178"/>
    <x v="1"/>
    <x v="1"/>
    <x v="149"/>
    <x v="2"/>
    <n v="0.03"/>
    <n v="1"/>
    <x v="162"/>
    <x v="2"/>
    <n v="39430"/>
    <x v="2"/>
    <n v="29"/>
    <n v="0.79"/>
    <x v="2"/>
    <x v="0"/>
    <x v="640"/>
    <x v="8"/>
    <n v="-144.19999999999999"/>
    <x v="2"/>
    <n v="5568"/>
    <x v="985"/>
    <x v="167"/>
    <x v="0"/>
    <n v="6.5"/>
    <x v="9"/>
    <n v="30.98"/>
    <n v="76039"/>
  </r>
  <r>
    <x v="572"/>
    <x v="1"/>
    <x v="1"/>
    <x v="421"/>
    <x v="0"/>
    <n v="0"/>
    <n v="1"/>
    <x v="162"/>
    <x v="2"/>
    <n v="355"/>
    <x v="2"/>
    <n v="16"/>
    <n v="0.85"/>
    <x v="2"/>
    <x v="3"/>
    <x v="347"/>
    <x v="9"/>
    <n v="-172.54599999999999"/>
    <x v="2"/>
    <n v="61"/>
    <x v="986"/>
    <x v="168"/>
    <x v="0"/>
    <n v="0.99"/>
    <x v="9"/>
    <n v="85.99"/>
    <n v="77840"/>
  </r>
  <r>
    <x v="573"/>
    <x v="1"/>
    <x v="1"/>
    <x v="422"/>
    <x v="1"/>
    <n v="0.02"/>
    <n v="1"/>
    <x v="163"/>
    <x v="2"/>
    <n v="28001"/>
    <x v="3"/>
    <n v="41"/>
    <n v="0.59"/>
    <x v="1"/>
    <x v="1"/>
    <x v="26"/>
    <x v="5"/>
    <n v="2593.14"/>
    <x v="0"/>
    <n v="3926"/>
    <x v="26"/>
    <x v="161"/>
    <x v="0"/>
    <n v="21.21"/>
    <x v="25"/>
    <n v="209.84"/>
    <n v="5201"/>
  </r>
  <r>
    <x v="574"/>
    <x v="1"/>
    <x v="1"/>
    <x v="423"/>
    <x v="1"/>
    <n v="0.08"/>
    <n v="1"/>
    <x v="163"/>
    <x v="2"/>
    <n v="53350"/>
    <x v="1"/>
    <n v="24"/>
    <n v="0.38"/>
    <x v="0"/>
    <x v="0"/>
    <x v="641"/>
    <x v="3"/>
    <n v="2595.1774999999998"/>
    <x v="3"/>
    <n v="7473"/>
    <x v="987"/>
    <x v="161"/>
    <x v="0"/>
    <n v="19.989999999999998"/>
    <x v="8"/>
    <n v="315.98"/>
    <n v="70117"/>
  </r>
  <r>
    <x v="575"/>
    <x v="1"/>
    <x v="1"/>
    <x v="422"/>
    <x v="1"/>
    <n v="0.01"/>
    <n v="1"/>
    <x v="163"/>
    <x v="2"/>
    <n v="28001"/>
    <x v="3"/>
    <n v="21"/>
    <n v="0.59"/>
    <x v="1"/>
    <x v="1"/>
    <x v="30"/>
    <x v="5"/>
    <n v="1162.76"/>
    <x v="0"/>
    <n v="3927"/>
    <x v="31"/>
    <x v="165"/>
    <x v="0"/>
    <n v="11.54"/>
    <x v="46"/>
    <n v="194.3"/>
    <n v="3054"/>
  </r>
  <r>
    <x v="130"/>
    <x v="1"/>
    <x v="1"/>
    <x v="111"/>
    <x v="2"/>
    <n v="0.01"/>
    <n v="1"/>
    <x v="163"/>
    <x v="2"/>
    <n v="837"/>
    <x v="1"/>
    <n v="11"/>
    <n v="0.49"/>
    <x v="0"/>
    <x v="3"/>
    <x v="581"/>
    <x v="6"/>
    <n v="13.41"/>
    <x v="2"/>
    <n v="133"/>
    <x v="622"/>
    <x v="165"/>
    <x v="0"/>
    <n v="0.83"/>
    <x v="39"/>
    <n v="5.84"/>
    <n v="58601"/>
  </r>
  <r>
    <x v="576"/>
    <x v="1"/>
    <x v="1"/>
    <x v="235"/>
    <x v="3"/>
    <n v="0.02"/>
    <n v="1"/>
    <x v="164"/>
    <x v="2"/>
    <n v="28161"/>
    <x v="1"/>
    <n v="10"/>
    <n v="0.56000000000000005"/>
    <x v="1"/>
    <x v="4"/>
    <x v="68"/>
    <x v="10"/>
    <n v="-222.77"/>
    <x v="0"/>
    <n v="3949"/>
    <x v="988"/>
    <x v="165"/>
    <x v="2"/>
    <n v="46.74"/>
    <x v="22"/>
    <n v="70.98"/>
    <n v="7016"/>
  </r>
  <r>
    <x v="577"/>
    <x v="1"/>
    <x v="1"/>
    <x v="179"/>
    <x v="2"/>
    <n v="0.04"/>
    <n v="1"/>
    <x v="164"/>
    <x v="2"/>
    <n v="40006"/>
    <x v="1"/>
    <n v="48"/>
    <n v="0.57999999999999996"/>
    <x v="0"/>
    <x v="3"/>
    <x v="175"/>
    <x v="6"/>
    <n v="20.260000000000002"/>
    <x v="1"/>
    <n v="5655"/>
    <x v="989"/>
    <x v="165"/>
    <x v="0"/>
    <n v="0.7"/>
    <x v="6"/>
    <n v="2.94"/>
    <n v="97030"/>
  </r>
  <r>
    <x v="246"/>
    <x v="1"/>
    <x v="1"/>
    <x v="235"/>
    <x v="3"/>
    <n v="0.06"/>
    <n v="1"/>
    <x v="164"/>
    <x v="2"/>
    <n v="28161"/>
    <x v="1"/>
    <n v="15"/>
    <n v="0.61"/>
    <x v="1"/>
    <x v="2"/>
    <x v="18"/>
    <x v="1"/>
    <n v="664.88"/>
    <x v="0"/>
    <n v="3950"/>
    <x v="990"/>
    <x v="167"/>
    <x v="2"/>
    <n v="30"/>
    <x v="46"/>
    <n v="350.98"/>
    <n v="3079"/>
  </r>
  <r>
    <x v="577"/>
    <x v="1"/>
    <x v="1"/>
    <x v="179"/>
    <x v="2"/>
    <n v="0.03"/>
    <n v="1"/>
    <x v="164"/>
    <x v="2"/>
    <n v="40006"/>
    <x v="1"/>
    <n v="35"/>
    <n v="0.35"/>
    <x v="0"/>
    <x v="0"/>
    <x v="642"/>
    <x v="3"/>
    <n v="-105.547"/>
    <x v="1"/>
    <n v="5654"/>
    <x v="991"/>
    <x v="167"/>
    <x v="0"/>
    <n v="5.41"/>
    <x v="6"/>
    <n v="4.24"/>
    <n v="97030"/>
  </r>
  <r>
    <x v="578"/>
    <x v="1"/>
    <x v="1"/>
    <x v="424"/>
    <x v="1"/>
    <n v="0.09"/>
    <n v="1"/>
    <x v="164"/>
    <x v="2"/>
    <n v="14528"/>
    <x v="3"/>
    <n v="14"/>
    <n v="0.39"/>
    <x v="0"/>
    <x v="0"/>
    <x v="643"/>
    <x v="3"/>
    <n v="11.0245"/>
    <x v="0"/>
    <n v="2036"/>
    <x v="992"/>
    <x v="167"/>
    <x v="0"/>
    <n v="1.49"/>
    <x v="28"/>
    <n v="5.98"/>
    <n v="1570"/>
  </r>
  <r>
    <x v="579"/>
    <x v="1"/>
    <x v="1"/>
    <x v="356"/>
    <x v="1"/>
    <n v="0.04"/>
    <n v="1"/>
    <x v="164"/>
    <x v="2"/>
    <n v="22242"/>
    <x v="1"/>
    <n v="50"/>
    <n v="0.37"/>
    <x v="0"/>
    <x v="0"/>
    <x v="644"/>
    <x v="2"/>
    <n v="-279.93"/>
    <x v="0"/>
    <n v="3102"/>
    <x v="993"/>
    <x v="167"/>
    <x v="0"/>
    <n v="9.5399999999999991"/>
    <x v="28"/>
    <n v="6.48"/>
    <n v="2138"/>
  </r>
  <r>
    <x v="580"/>
    <x v="1"/>
    <x v="1"/>
    <x v="235"/>
    <x v="3"/>
    <n v="0.04"/>
    <n v="1"/>
    <x v="164"/>
    <x v="2"/>
    <n v="28161"/>
    <x v="1"/>
    <n v="41"/>
    <n v="0.75"/>
    <x v="2"/>
    <x v="0"/>
    <x v="532"/>
    <x v="8"/>
    <n v="-33.32"/>
    <x v="0"/>
    <n v="3951"/>
    <x v="994"/>
    <x v="167"/>
    <x v="0"/>
    <n v="4"/>
    <x v="22"/>
    <n v="27.48"/>
    <n v="7901"/>
  </r>
  <r>
    <x v="581"/>
    <x v="1"/>
    <x v="1"/>
    <x v="425"/>
    <x v="0"/>
    <n v="0"/>
    <n v="1"/>
    <x v="165"/>
    <x v="2"/>
    <n v="24199"/>
    <x v="3"/>
    <n v="16"/>
    <n v="0.77"/>
    <x v="2"/>
    <x v="0"/>
    <x v="441"/>
    <x v="8"/>
    <n v="-314.42"/>
    <x v="3"/>
    <n v="3399"/>
    <x v="995"/>
    <x v="167"/>
    <x v="0"/>
    <n v="19.989999999999998"/>
    <x v="42"/>
    <n v="40.479999999999997"/>
    <n v="30721"/>
  </r>
  <r>
    <x v="582"/>
    <x v="1"/>
    <x v="1"/>
    <x v="367"/>
    <x v="2"/>
    <n v="0.09"/>
    <n v="1"/>
    <x v="166"/>
    <x v="2"/>
    <n v="224"/>
    <x v="1"/>
    <n v="25"/>
    <n v="0.56000000000000005"/>
    <x v="1"/>
    <x v="0"/>
    <x v="645"/>
    <x v="5"/>
    <n v="-33.950000000000003"/>
    <x v="1"/>
    <n v="32"/>
    <x v="996"/>
    <x v="168"/>
    <x v="0"/>
    <n v="5.21"/>
    <x v="2"/>
    <n v="7.38"/>
    <n v="91945"/>
  </r>
  <r>
    <x v="460"/>
    <x v="1"/>
    <x v="1"/>
    <x v="87"/>
    <x v="3"/>
    <n v="0.04"/>
    <n v="1"/>
    <x v="166"/>
    <x v="2"/>
    <n v="57155"/>
    <x v="3"/>
    <n v="16"/>
    <n v="0.6"/>
    <x v="0"/>
    <x v="0"/>
    <x v="646"/>
    <x v="0"/>
    <n v="60.82"/>
    <x v="0"/>
    <n v="7999"/>
    <x v="997"/>
    <x v="168"/>
    <x v="1"/>
    <n v="5.0999999999999996"/>
    <x v="20"/>
    <n v="33.89"/>
    <n v="43026"/>
  </r>
  <r>
    <x v="460"/>
    <x v="1"/>
    <x v="1"/>
    <x v="87"/>
    <x v="3"/>
    <n v="0.05"/>
    <n v="1"/>
    <x v="166"/>
    <x v="2"/>
    <n v="57155"/>
    <x v="3"/>
    <n v="23"/>
    <n v="0.36"/>
    <x v="0"/>
    <x v="0"/>
    <x v="240"/>
    <x v="2"/>
    <n v="-133.72999999999999"/>
    <x v="0"/>
    <n v="7998"/>
    <x v="998"/>
    <x v="168"/>
    <x v="0"/>
    <n v="9.68"/>
    <x v="20"/>
    <n v="6.48"/>
    <n v="43026"/>
  </r>
  <r>
    <x v="582"/>
    <x v="1"/>
    <x v="1"/>
    <x v="367"/>
    <x v="2"/>
    <n v="0.04"/>
    <n v="1"/>
    <x v="166"/>
    <x v="2"/>
    <n v="224"/>
    <x v="1"/>
    <n v="44"/>
    <n v="0.36"/>
    <x v="0"/>
    <x v="0"/>
    <x v="647"/>
    <x v="2"/>
    <n v="-65.430000000000007"/>
    <x v="1"/>
    <n v="33"/>
    <x v="999"/>
    <x v="168"/>
    <x v="0"/>
    <n v="5.15"/>
    <x v="2"/>
    <n v="5.98"/>
    <n v="91945"/>
  </r>
  <r>
    <x v="582"/>
    <x v="1"/>
    <x v="1"/>
    <x v="367"/>
    <x v="2"/>
    <n v="0.04"/>
    <n v="1"/>
    <x v="166"/>
    <x v="2"/>
    <n v="224"/>
    <x v="1"/>
    <n v="33"/>
    <n v="0.57999999999999996"/>
    <x v="0"/>
    <x v="0"/>
    <x v="495"/>
    <x v="0"/>
    <n v="-149.91999999999999"/>
    <x v="1"/>
    <n v="34"/>
    <x v="1000"/>
    <x v="168"/>
    <x v="0"/>
    <n v="10.68"/>
    <x v="2"/>
    <n v="15.42"/>
    <n v="91945"/>
  </r>
  <r>
    <x v="385"/>
    <x v="1"/>
    <x v="1"/>
    <x v="244"/>
    <x v="3"/>
    <n v="0.03"/>
    <n v="1"/>
    <x v="166"/>
    <x v="2"/>
    <n v="5984"/>
    <x v="2"/>
    <n v="11"/>
    <n v="0.41"/>
    <x v="1"/>
    <x v="0"/>
    <x v="648"/>
    <x v="5"/>
    <n v="22.25"/>
    <x v="1"/>
    <n v="831"/>
    <x v="1001"/>
    <x v="166"/>
    <x v="0"/>
    <n v="4.95"/>
    <x v="2"/>
    <n v="7.96"/>
    <n v="92646"/>
  </r>
  <r>
    <x v="378"/>
    <x v="1"/>
    <x v="1"/>
    <x v="306"/>
    <x v="3"/>
    <n v="0"/>
    <n v="1"/>
    <x v="166"/>
    <x v="2"/>
    <n v="32038"/>
    <x v="2"/>
    <n v="26"/>
    <n v="0.5"/>
    <x v="0"/>
    <x v="5"/>
    <x v="162"/>
    <x v="13"/>
    <n v="-14.06"/>
    <x v="0"/>
    <n v="4503"/>
    <x v="1002"/>
    <x v="166"/>
    <x v="1"/>
    <n v="6.96"/>
    <x v="13"/>
    <n v="11.7"/>
    <n v="11967"/>
  </r>
  <r>
    <x v="583"/>
    <x v="1"/>
    <x v="1"/>
    <x v="426"/>
    <x v="2"/>
    <n v="0.01"/>
    <n v="1"/>
    <x v="166"/>
    <x v="2"/>
    <n v="48931"/>
    <x v="2"/>
    <n v="8"/>
    <n v="0.79"/>
    <x v="2"/>
    <x v="0"/>
    <x v="640"/>
    <x v="8"/>
    <n v="-117.39"/>
    <x v="2"/>
    <n v="6868"/>
    <x v="1003"/>
    <x v="166"/>
    <x v="0"/>
    <n v="6.5"/>
    <x v="3"/>
    <n v="30.98"/>
    <n v="55379"/>
  </r>
  <r>
    <x v="584"/>
    <x v="1"/>
    <x v="1"/>
    <x v="427"/>
    <x v="0"/>
    <n v="0.1"/>
    <n v="1"/>
    <x v="166"/>
    <x v="2"/>
    <n v="8545"/>
    <x v="2"/>
    <n v="24"/>
    <n v="0.69"/>
    <x v="1"/>
    <x v="4"/>
    <x v="305"/>
    <x v="10"/>
    <n v="-662.8"/>
    <x v="2"/>
    <n v="1169"/>
    <x v="1004"/>
    <x v="169"/>
    <x v="2"/>
    <n v="54.74"/>
    <x v="38"/>
    <n v="130.97999999999999"/>
    <n v="66203"/>
  </r>
  <r>
    <x v="584"/>
    <x v="1"/>
    <x v="1"/>
    <x v="427"/>
    <x v="0"/>
    <n v="0"/>
    <n v="1"/>
    <x v="166"/>
    <x v="2"/>
    <n v="8545"/>
    <x v="2"/>
    <n v="25"/>
    <n v="0.38"/>
    <x v="0"/>
    <x v="0"/>
    <x v="649"/>
    <x v="3"/>
    <n v="-77.337500000000006"/>
    <x v="2"/>
    <n v="1168"/>
    <x v="1005"/>
    <x v="169"/>
    <x v="0"/>
    <n v="5.34"/>
    <x v="38"/>
    <n v="4.13"/>
    <n v="66203"/>
  </r>
  <r>
    <x v="385"/>
    <x v="1"/>
    <x v="1"/>
    <x v="244"/>
    <x v="3"/>
    <n v="0.03"/>
    <n v="1"/>
    <x v="166"/>
    <x v="2"/>
    <n v="5984"/>
    <x v="2"/>
    <n v="42"/>
    <n v="0.56999999999999995"/>
    <x v="1"/>
    <x v="0"/>
    <x v="392"/>
    <x v="5"/>
    <n v="14.48"/>
    <x v="1"/>
    <n v="830"/>
    <x v="1006"/>
    <x v="170"/>
    <x v="0"/>
    <n v="5.16"/>
    <x v="2"/>
    <n v="10.64"/>
    <n v="92646"/>
  </r>
  <r>
    <x v="583"/>
    <x v="1"/>
    <x v="1"/>
    <x v="426"/>
    <x v="2"/>
    <n v="0.03"/>
    <n v="1"/>
    <x v="166"/>
    <x v="2"/>
    <n v="48931"/>
    <x v="2"/>
    <n v="42"/>
    <n v="0.55000000000000004"/>
    <x v="1"/>
    <x v="0"/>
    <x v="650"/>
    <x v="5"/>
    <n v="217.87"/>
    <x v="2"/>
    <n v="6869"/>
    <x v="1007"/>
    <x v="170"/>
    <x v="0"/>
    <n v="19.989999999999998"/>
    <x v="3"/>
    <n v="51.75"/>
    <n v="55379"/>
  </r>
  <r>
    <x v="385"/>
    <x v="1"/>
    <x v="1"/>
    <x v="244"/>
    <x v="3"/>
    <n v="0.06"/>
    <n v="1"/>
    <x v="166"/>
    <x v="2"/>
    <n v="5984"/>
    <x v="2"/>
    <n v="37"/>
    <n v="0.59"/>
    <x v="0"/>
    <x v="0"/>
    <x v="651"/>
    <x v="13"/>
    <n v="-31.39"/>
    <x v="1"/>
    <n v="829"/>
    <x v="1008"/>
    <x v="170"/>
    <x v="0"/>
    <n v="4.5"/>
    <x v="2"/>
    <n v="10.89"/>
    <n v="92646"/>
  </r>
  <r>
    <x v="585"/>
    <x v="1"/>
    <x v="1"/>
    <x v="426"/>
    <x v="2"/>
    <n v="0"/>
    <n v="1"/>
    <x v="166"/>
    <x v="2"/>
    <n v="48931"/>
    <x v="2"/>
    <n v="33"/>
    <n v="0.6"/>
    <x v="2"/>
    <x v="0"/>
    <x v="652"/>
    <x v="8"/>
    <n v="120.05"/>
    <x v="2"/>
    <n v="6867"/>
    <x v="1009"/>
    <x v="171"/>
    <x v="0"/>
    <n v="4"/>
    <x v="3"/>
    <n v="20.95"/>
    <n v="55378"/>
  </r>
  <r>
    <x v="187"/>
    <x v="1"/>
    <x v="1"/>
    <x v="428"/>
    <x v="2"/>
    <n v="0.1"/>
    <n v="1"/>
    <x v="167"/>
    <x v="2"/>
    <n v="14276"/>
    <x v="4"/>
    <n v="11"/>
    <n v="0.6"/>
    <x v="0"/>
    <x v="6"/>
    <x v="653"/>
    <x v="6"/>
    <n v="-11.13"/>
    <x v="2"/>
    <n v="2006"/>
    <x v="1010"/>
    <x v="166"/>
    <x v="0"/>
    <n v="2.89"/>
    <x v="24"/>
    <n v="10.48"/>
    <n v="48195"/>
  </r>
  <r>
    <x v="235"/>
    <x v="1"/>
    <x v="1"/>
    <x v="429"/>
    <x v="0"/>
    <n v="7.0000000000000007E-2"/>
    <n v="1"/>
    <x v="167"/>
    <x v="2"/>
    <n v="46919"/>
    <x v="2"/>
    <n v="31"/>
    <n v="0.74"/>
    <x v="2"/>
    <x v="0"/>
    <x v="378"/>
    <x v="8"/>
    <n v="174.61"/>
    <x v="2"/>
    <n v="6595"/>
    <x v="1011"/>
    <x v="172"/>
    <x v="0"/>
    <n v="6.5"/>
    <x v="9"/>
    <n v="152.47999999999999"/>
    <n v="75150"/>
  </r>
  <r>
    <x v="586"/>
    <x v="1"/>
    <x v="1"/>
    <x v="152"/>
    <x v="2"/>
    <n v="7.0000000000000007E-2"/>
    <n v="1"/>
    <x v="168"/>
    <x v="2"/>
    <n v="9954"/>
    <x v="1"/>
    <n v="36"/>
    <n v="0.78"/>
    <x v="1"/>
    <x v="2"/>
    <x v="318"/>
    <x v="1"/>
    <n v="-381.16"/>
    <x v="3"/>
    <n v="1374"/>
    <x v="1012"/>
    <x v="172"/>
    <x v="2"/>
    <n v="57"/>
    <x v="12"/>
    <n v="280.98"/>
    <n v="32004"/>
  </r>
  <r>
    <x v="586"/>
    <x v="1"/>
    <x v="1"/>
    <x v="152"/>
    <x v="2"/>
    <n v="0"/>
    <n v="1"/>
    <x v="168"/>
    <x v="2"/>
    <n v="9954"/>
    <x v="1"/>
    <n v="39"/>
    <n v="0.36"/>
    <x v="0"/>
    <x v="0"/>
    <x v="518"/>
    <x v="2"/>
    <n v="-166.44"/>
    <x v="3"/>
    <n v="1375"/>
    <x v="1013"/>
    <x v="169"/>
    <x v="0"/>
    <n v="7.44"/>
    <x v="12"/>
    <n v="4.9800000000000004"/>
    <n v="32004"/>
  </r>
  <r>
    <x v="586"/>
    <x v="1"/>
    <x v="1"/>
    <x v="152"/>
    <x v="2"/>
    <n v="0.1"/>
    <n v="1"/>
    <x v="168"/>
    <x v="2"/>
    <n v="9954"/>
    <x v="1"/>
    <n v="30"/>
    <n v="0.51"/>
    <x v="0"/>
    <x v="3"/>
    <x v="654"/>
    <x v="6"/>
    <n v="22.06"/>
    <x v="3"/>
    <n v="1376"/>
    <x v="1014"/>
    <x v="169"/>
    <x v="0"/>
    <n v="0.83"/>
    <x v="12"/>
    <n v="3.98"/>
    <n v="32004"/>
  </r>
  <r>
    <x v="271"/>
    <x v="1"/>
    <x v="1"/>
    <x v="222"/>
    <x v="2"/>
    <n v="0.1"/>
    <n v="1"/>
    <x v="168"/>
    <x v="2"/>
    <n v="1218"/>
    <x v="1"/>
    <n v="3"/>
    <n v="0.52"/>
    <x v="0"/>
    <x v="5"/>
    <x v="81"/>
    <x v="13"/>
    <n v="-25.13"/>
    <x v="2"/>
    <n v="184"/>
    <x v="1015"/>
    <x v="170"/>
    <x v="0"/>
    <n v="6.75"/>
    <x v="7"/>
    <n v="14.42"/>
    <n v="68046"/>
  </r>
  <r>
    <x v="340"/>
    <x v="1"/>
    <x v="1"/>
    <x v="140"/>
    <x v="0"/>
    <n v="0.04"/>
    <n v="1"/>
    <x v="169"/>
    <x v="2"/>
    <n v="42403"/>
    <x v="1"/>
    <n v="38"/>
    <n v="0.37"/>
    <x v="0"/>
    <x v="0"/>
    <x v="655"/>
    <x v="12"/>
    <n v="30.76"/>
    <x v="3"/>
    <n v="5983"/>
    <x v="1016"/>
    <x v="169"/>
    <x v="0"/>
    <n v="0.99"/>
    <x v="42"/>
    <n v="3.08"/>
    <n v="30084"/>
  </r>
  <r>
    <x v="340"/>
    <x v="1"/>
    <x v="1"/>
    <x v="140"/>
    <x v="0"/>
    <n v="0.1"/>
    <n v="1"/>
    <x v="169"/>
    <x v="2"/>
    <n v="42403"/>
    <x v="1"/>
    <n v="47"/>
    <n v="0.59"/>
    <x v="0"/>
    <x v="3"/>
    <x v="450"/>
    <x v="6"/>
    <n v="-20.2"/>
    <x v="3"/>
    <n v="5984"/>
    <x v="1017"/>
    <x v="169"/>
    <x v="0"/>
    <n v="1.25"/>
    <x v="42"/>
    <n v="2.78"/>
    <n v="30084"/>
  </r>
  <r>
    <x v="587"/>
    <x v="1"/>
    <x v="1"/>
    <x v="396"/>
    <x v="3"/>
    <n v="0.09"/>
    <n v="1"/>
    <x v="169"/>
    <x v="2"/>
    <n v="23303"/>
    <x v="1"/>
    <n v="39"/>
    <n v="0.37"/>
    <x v="0"/>
    <x v="0"/>
    <x v="511"/>
    <x v="2"/>
    <n v="-110.56"/>
    <x v="0"/>
    <n v="3255"/>
    <x v="1018"/>
    <x v="170"/>
    <x v="0"/>
    <n v="6.22"/>
    <x v="1"/>
    <n v="6.48"/>
    <n v="21221"/>
  </r>
  <r>
    <x v="60"/>
    <x v="1"/>
    <x v="1"/>
    <x v="54"/>
    <x v="1"/>
    <n v="0.05"/>
    <n v="1"/>
    <x v="169"/>
    <x v="2"/>
    <n v="39812"/>
    <x v="1"/>
    <n v="40"/>
    <n v="0.4"/>
    <x v="0"/>
    <x v="0"/>
    <x v="464"/>
    <x v="3"/>
    <n v="-205.49350000000001"/>
    <x v="1"/>
    <n v="5620"/>
    <x v="1019"/>
    <x v="170"/>
    <x v="0"/>
    <n v="8.94"/>
    <x v="30"/>
    <n v="8.0399999999999991"/>
    <n v="80112"/>
  </r>
  <r>
    <x v="256"/>
    <x v="1"/>
    <x v="1"/>
    <x v="207"/>
    <x v="2"/>
    <n v="7.0000000000000007E-2"/>
    <n v="1"/>
    <x v="169"/>
    <x v="2"/>
    <n v="5446"/>
    <x v="2"/>
    <n v="42"/>
    <n v="0.36"/>
    <x v="0"/>
    <x v="0"/>
    <x v="656"/>
    <x v="15"/>
    <n v="44.1"/>
    <x v="2"/>
    <n v="762"/>
    <x v="1020"/>
    <x v="173"/>
    <x v="0"/>
    <n v="4.8"/>
    <x v="36"/>
    <n v="10.98"/>
    <n v="46203"/>
  </r>
  <r>
    <x v="588"/>
    <x v="1"/>
    <x v="1"/>
    <x v="430"/>
    <x v="2"/>
    <n v="0.03"/>
    <n v="1"/>
    <x v="170"/>
    <x v="2"/>
    <n v="6144"/>
    <x v="3"/>
    <n v="4"/>
    <n v="0.62"/>
    <x v="1"/>
    <x v="4"/>
    <x v="255"/>
    <x v="4"/>
    <n v="-223.58699999999999"/>
    <x v="2"/>
    <n v="856"/>
    <x v="1021"/>
    <x v="170"/>
    <x v="2"/>
    <n v="40.19"/>
    <x v="24"/>
    <n v="348.21"/>
    <n v="49001"/>
  </r>
  <r>
    <x v="589"/>
    <x v="1"/>
    <x v="1"/>
    <x v="431"/>
    <x v="1"/>
    <n v="0.02"/>
    <n v="1"/>
    <x v="170"/>
    <x v="2"/>
    <n v="26854"/>
    <x v="1"/>
    <n v="1"/>
    <n v="0.5"/>
    <x v="1"/>
    <x v="6"/>
    <x v="657"/>
    <x v="5"/>
    <n v="-12.95"/>
    <x v="2"/>
    <n v="3760"/>
    <x v="1022"/>
    <x v="170"/>
    <x v="0"/>
    <n v="8.99"/>
    <x v="14"/>
    <n v="25.38"/>
    <n v="60440"/>
  </r>
  <r>
    <x v="289"/>
    <x v="1"/>
    <x v="1"/>
    <x v="432"/>
    <x v="2"/>
    <n v="0.09"/>
    <n v="1"/>
    <x v="170"/>
    <x v="2"/>
    <n v="47168"/>
    <x v="1"/>
    <n v="42"/>
    <n v="0.36"/>
    <x v="0"/>
    <x v="0"/>
    <x v="240"/>
    <x v="2"/>
    <n v="-255.2"/>
    <x v="2"/>
    <n v="6629"/>
    <x v="1023"/>
    <x v="170"/>
    <x v="0"/>
    <n v="9.68"/>
    <x v="11"/>
    <n v="6.48"/>
    <n v="73064"/>
  </r>
  <r>
    <x v="289"/>
    <x v="1"/>
    <x v="1"/>
    <x v="432"/>
    <x v="2"/>
    <n v="0.02"/>
    <n v="1"/>
    <x v="170"/>
    <x v="2"/>
    <n v="47168"/>
    <x v="1"/>
    <n v="24"/>
    <n v="0.36"/>
    <x v="2"/>
    <x v="2"/>
    <x v="658"/>
    <x v="7"/>
    <n v="1068.1600000000001"/>
    <x v="2"/>
    <n v="6628"/>
    <x v="1024"/>
    <x v="170"/>
    <x v="2"/>
    <n v="14"/>
    <x v="11"/>
    <n v="119.99"/>
    <n v="73064"/>
  </r>
  <r>
    <x v="588"/>
    <x v="1"/>
    <x v="1"/>
    <x v="430"/>
    <x v="2"/>
    <n v="7.0000000000000007E-2"/>
    <n v="1"/>
    <x v="170"/>
    <x v="2"/>
    <n v="6144"/>
    <x v="3"/>
    <n v="24"/>
    <n v="0.39"/>
    <x v="0"/>
    <x v="0"/>
    <x v="659"/>
    <x v="12"/>
    <n v="22.63"/>
    <x v="2"/>
    <n v="855"/>
    <x v="1025"/>
    <x v="171"/>
    <x v="0"/>
    <n v="0.5"/>
    <x v="24"/>
    <n v="2.88"/>
    <n v="49001"/>
  </r>
  <r>
    <x v="590"/>
    <x v="1"/>
    <x v="1"/>
    <x v="71"/>
    <x v="2"/>
    <n v="0.1"/>
    <n v="1"/>
    <x v="171"/>
    <x v="2"/>
    <n v="18080"/>
    <x v="0"/>
    <n v="7"/>
    <n v="0.59"/>
    <x v="1"/>
    <x v="2"/>
    <x v="509"/>
    <x v="1"/>
    <n v="-80.83"/>
    <x v="2"/>
    <n v="2483"/>
    <x v="1026"/>
    <x v="174"/>
    <x v="2"/>
    <n v="26.2"/>
    <x v="14"/>
    <n v="180.98"/>
    <n v="60060"/>
  </r>
  <r>
    <x v="591"/>
    <x v="1"/>
    <x v="1"/>
    <x v="331"/>
    <x v="3"/>
    <n v="0.01"/>
    <n v="1"/>
    <x v="171"/>
    <x v="2"/>
    <n v="29633"/>
    <x v="3"/>
    <n v="11"/>
    <n v="0.59"/>
    <x v="0"/>
    <x v="5"/>
    <x v="660"/>
    <x v="0"/>
    <n v="-43.24"/>
    <x v="0"/>
    <n v="4175"/>
    <x v="1027"/>
    <x v="174"/>
    <x v="0"/>
    <n v="6.5"/>
    <x v="1"/>
    <n v="7.98"/>
    <n v="21220"/>
  </r>
  <r>
    <x v="592"/>
    <x v="1"/>
    <x v="1"/>
    <x v="299"/>
    <x v="3"/>
    <n v="0.09"/>
    <n v="1"/>
    <x v="171"/>
    <x v="2"/>
    <n v="3397"/>
    <x v="4"/>
    <n v="11"/>
    <n v="0.36"/>
    <x v="0"/>
    <x v="0"/>
    <x v="661"/>
    <x v="3"/>
    <n v="-3.3809999999999998"/>
    <x v="0"/>
    <n v="495"/>
    <x v="1028"/>
    <x v="174"/>
    <x v="0"/>
    <n v="1.49"/>
    <x v="22"/>
    <n v="2.88"/>
    <n v="7644"/>
  </r>
  <r>
    <x v="373"/>
    <x v="1"/>
    <x v="1"/>
    <x v="98"/>
    <x v="1"/>
    <n v="0.03"/>
    <n v="1"/>
    <x v="171"/>
    <x v="2"/>
    <n v="9088"/>
    <x v="3"/>
    <n v="50"/>
    <n v="0.4"/>
    <x v="0"/>
    <x v="0"/>
    <x v="662"/>
    <x v="3"/>
    <n v="6523.2569999999996"/>
    <x v="2"/>
    <n v="1246"/>
    <x v="1029"/>
    <x v="171"/>
    <x v="0"/>
    <n v="19.989999999999998"/>
    <x v="7"/>
    <n v="304.99"/>
    <n v="68128"/>
  </r>
  <r>
    <x v="593"/>
    <x v="1"/>
    <x v="1"/>
    <x v="299"/>
    <x v="3"/>
    <n v="0.1"/>
    <n v="1"/>
    <x v="171"/>
    <x v="2"/>
    <n v="3397"/>
    <x v="4"/>
    <n v="43"/>
    <n v="0.68"/>
    <x v="2"/>
    <x v="0"/>
    <x v="368"/>
    <x v="8"/>
    <n v="-20.25"/>
    <x v="0"/>
    <n v="494"/>
    <x v="1030"/>
    <x v="171"/>
    <x v="0"/>
    <n v="4"/>
    <x v="19"/>
    <n v="19.98"/>
    <n v="4005"/>
  </r>
  <r>
    <x v="373"/>
    <x v="1"/>
    <x v="1"/>
    <x v="98"/>
    <x v="1"/>
    <n v="0.09"/>
    <n v="1"/>
    <x v="171"/>
    <x v="2"/>
    <n v="9088"/>
    <x v="3"/>
    <n v="31"/>
    <n v="0.57999999999999996"/>
    <x v="2"/>
    <x v="0"/>
    <x v="663"/>
    <x v="9"/>
    <n v="118.152"/>
    <x v="2"/>
    <n v="1247"/>
    <x v="1031"/>
    <x v="171"/>
    <x v="0"/>
    <n v="8.99"/>
    <x v="7"/>
    <n v="65.989999999999995"/>
    <n v="68128"/>
  </r>
  <r>
    <x v="594"/>
    <x v="1"/>
    <x v="1"/>
    <x v="105"/>
    <x v="1"/>
    <n v="0.04"/>
    <n v="1"/>
    <x v="171"/>
    <x v="2"/>
    <n v="39488"/>
    <x v="2"/>
    <n v="18"/>
    <n v="0.37"/>
    <x v="0"/>
    <x v="0"/>
    <x v="664"/>
    <x v="15"/>
    <n v="8.6"/>
    <x v="0"/>
    <n v="5572"/>
    <x v="1032"/>
    <x v="175"/>
    <x v="1"/>
    <n v="2.5"/>
    <x v="0"/>
    <n v="4.4800000000000004"/>
    <n v="15601"/>
  </r>
  <r>
    <x v="595"/>
    <x v="1"/>
    <x v="1"/>
    <x v="433"/>
    <x v="0"/>
    <n v="0.05"/>
    <n v="1"/>
    <x v="171"/>
    <x v="2"/>
    <n v="14182"/>
    <x v="2"/>
    <n v="23"/>
    <n v="0.56999999999999995"/>
    <x v="2"/>
    <x v="0"/>
    <x v="665"/>
    <x v="9"/>
    <n v="355.93200000000002"/>
    <x v="0"/>
    <n v="1988"/>
    <x v="1033"/>
    <x v="173"/>
    <x v="0"/>
    <n v="8.08"/>
    <x v="28"/>
    <n v="125.99"/>
    <n v="1462"/>
  </r>
  <r>
    <x v="596"/>
    <x v="1"/>
    <x v="1"/>
    <x v="330"/>
    <x v="2"/>
    <n v="7.0000000000000007E-2"/>
    <n v="1"/>
    <x v="172"/>
    <x v="2"/>
    <n v="39078"/>
    <x v="2"/>
    <n v="10"/>
    <n v="0.56000000000000005"/>
    <x v="0"/>
    <x v="3"/>
    <x v="60"/>
    <x v="6"/>
    <n v="-27.72"/>
    <x v="0"/>
    <n v="5512"/>
    <x v="1034"/>
    <x v="174"/>
    <x v="0"/>
    <n v="3.97"/>
    <x v="20"/>
    <n v="3.28"/>
    <n v="44646"/>
  </r>
  <r>
    <x v="330"/>
    <x v="1"/>
    <x v="1"/>
    <x v="320"/>
    <x v="0"/>
    <n v="0.09"/>
    <n v="1"/>
    <x v="172"/>
    <x v="2"/>
    <n v="41606"/>
    <x v="0"/>
    <n v="23"/>
    <n v="0.75"/>
    <x v="1"/>
    <x v="4"/>
    <x v="346"/>
    <x v="10"/>
    <n v="-641.09"/>
    <x v="2"/>
    <n v="5862"/>
    <x v="1035"/>
    <x v="171"/>
    <x v="2"/>
    <n v="55.96"/>
    <x v="7"/>
    <n v="200.98"/>
    <n v="68701"/>
  </r>
  <r>
    <x v="330"/>
    <x v="1"/>
    <x v="1"/>
    <x v="320"/>
    <x v="0"/>
    <n v="0.09"/>
    <n v="1"/>
    <x v="172"/>
    <x v="2"/>
    <n v="41606"/>
    <x v="0"/>
    <n v="30"/>
    <n v="0.59"/>
    <x v="0"/>
    <x v="3"/>
    <x v="666"/>
    <x v="6"/>
    <n v="-4.7300000000000004"/>
    <x v="2"/>
    <n v="5863"/>
    <x v="1036"/>
    <x v="171"/>
    <x v="0"/>
    <n v="0.97"/>
    <x v="7"/>
    <n v="2.78"/>
    <n v="68701"/>
  </r>
  <r>
    <x v="597"/>
    <x v="1"/>
    <x v="1"/>
    <x v="279"/>
    <x v="2"/>
    <n v="0.04"/>
    <n v="1"/>
    <x v="172"/>
    <x v="2"/>
    <n v="41799"/>
    <x v="0"/>
    <n v="21"/>
    <n v="0.56999999999999995"/>
    <x v="2"/>
    <x v="0"/>
    <x v="667"/>
    <x v="9"/>
    <n v="95.147999999999996"/>
    <x v="3"/>
    <n v="5894"/>
    <x v="1037"/>
    <x v="171"/>
    <x v="0"/>
    <n v="4.99"/>
    <x v="45"/>
    <n v="65.989999999999995"/>
    <n v="27405"/>
  </r>
  <r>
    <x v="413"/>
    <x v="1"/>
    <x v="1"/>
    <x v="330"/>
    <x v="2"/>
    <n v="0.01"/>
    <n v="1"/>
    <x v="172"/>
    <x v="2"/>
    <n v="39078"/>
    <x v="2"/>
    <n v="26"/>
    <n v="0.37"/>
    <x v="0"/>
    <x v="0"/>
    <x v="621"/>
    <x v="2"/>
    <n v="-33.67"/>
    <x v="0"/>
    <n v="5514"/>
    <x v="1038"/>
    <x v="176"/>
    <x v="0"/>
    <n v="5.14"/>
    <x v="20"/>
    <n v="6.48"/>
    <n v="44256"/>
  </r>
  <r>
    <x v="413"/>
    <x v="1"/>
    <x v="1"/>
    <x v="330"/>
    <x v="2"/>
    <n v="0.02"/>
    <n v="1"/>
    <x v="172"/>
    <x v="2"/>
    <n v="39078"/>
    <x v="2"/>
    <n v="8"/>
    <n v="0.51"/>
    <x v="2"/>
    <x v="0"/>
    <x v="583"/>
    <x v="8"/>
    <n v="-267.63"/>
    <x v="0"/>
    <n v="5513"/>
    <x v="1039"/>
    <x v="177"/>
    <x v="0"/>
    <n v="11.25"/>
    <x v="20"/>
    <n v="256.99"/>
    <n v="44256"/>
  </r>
  <r>
    <x v="238"/>
    <x v="1"/>
    <x v="1"/>
    <x v="434"/>
    <x v="2"/>
    <n v="0.04"/>
    <n v="1"/>
    <x v="173"/>
    <x v="2"/>
    <n v="19073"/>
    <x v="1"/>
    <n v="16"/>
    <n v="0.56999999999999995"/>
    <x v="1"/>
    <x v="0"/>
    <x v="392"/>
    <x v="5"/>
    <n v="20.079999999999998"/>
    <x v="2"/>
    <n v="2633"/>
    <x v="1040"/>
    <x v="176"/>
    <x v="0"/>
    <n v="5.16"/>
    <x v="36"/>
    <n v="10.64"/>
    <n v="46041"/>
  </r>
  <r>
    <x v="153"/>
    <x v="1"/>
    <x v="1"/>
    <x v="364"/>
    <x v="2"/>
    <n v="0.1"/>
    <n v="1"/>
    <x v="173"/>
    <x v="2"/>
    <n v="52006"/>
    <x v="4"/>
    <n v="39"/>
    <n v="0.6"/>
    <x v="0"/>
    <x v="6"/>
    <x v="653"/>
    <x v="6"/>
    <n v="13.91"/>
    <x v="0"/>
    <n v="7294"/>
    <x v="1041"/>
    <x v="176"/>
    <x v="0"/>
    <n v="2.89"/>
    <x v="25"/>
    <n v="10.48"/>
    <n v="5401"/>
  </r>
  <r>
    <x v="286"/>
    <x v="1"/>
    <x v="1"/>
    <x v="364"/>
    <x v="2"/>
    <n v="0"/>
    <n v="1"/>
    <x v="173"/>
    <x v="2"/>
    <n v="52006"/>
    <x v="4"/>
    <n v="42"/>
    <n v="0.59"/>
    <x v="1"/>
    <x v="1"/>
    <x v="668"/>
    <x v="5"/>
    <n v="-241.63"/>
    <x v="0"/>
    <n v="7295"/>
    <x v="1042"/>
    <x v="175"/>
    <x v="0"/>
    <n v="10.16"/>
    <x v="19"/>
    <n v="8.3699999999999992"/>
    <n v="4240"/>
  </r>
  <r>
    <x v="238"/>
    <x v="1"/>
    <x v="1"/>
    <x v="434"/>
    <x v="2"/>
    <n v="0.03"/>
    <n v="1"/>
    <x v="173"/>
    <x v="2"/>
    <n v="19073"/>
    <x v="1"/>
    <n v="40"/>
    <n v="0.45"/>
    <x v="0"/>
    <x v="3"/>
    <x v="669"/>
    <x v="6"/>
    <n v="5.81"/>
    <x v="2"/>
    <n v="2634"/>
    <x v="1043"/>
    <x v="175"/>
    <x v="1"/>
    <n v="1.34"/>
    <x v="36"/>
    <n v="2.78"/>
    <n v="46041"/>
  </r>
  <r>
    <x v="598"/>
    <x v="1"/>
    <x v="1"/>
    <x v="160"/>
    <x v="3"/>
    <n v="0"/>
    <n v="1"/>
    <x v="173"/>
    <x v="2"/>
    <n v="18119"/>
    <x v="2"/>
    <n v="37"/>
    <n v="0.38"/>
    <x v="0"/>
    <x v="0"/>
    <x v="90"/>
    <x v="15"/>
    <n v="-99.25"/>
    <x v="1"/>
    <n v="2488"/>
    <x v="1044"/>
    <x v="175"/>
    <x v="0"/>
    <n v="8.2899999999999991"/>
    <x v="6"/>
    <n v="8.74"/>
    <n v="97420"/>
  </r>
  <r>
    <x v="599"/>
    <x v="1"/>
    <x v="1"/>
    <x v="435"/>
    <x v="2"/>
    <n v="0.02"/>
    <n v="1"/>
    <x v="173"/>
    <x v="2"/>
    <n v="39136"/>
    <x v="0"/>
    <n v="49"/>
    <n v="0.59"/>
    <x v="2"/>
    <x v="0"/>
    <x v="225"/>
    <x v="9"/>
    <n v="662.04899999999998"/>
    <x v="1"/>
    <n v="5519"/>
    <x v="1045"/>
    <x v="175"/>
    <x v="0"/>
    <n v="3.99"/>
    <x v="2"/>
    <n v="65.989999999999995"/>
    <n v="92024"/>
  </r>
  <r>
    <x v="600"/>
    <x v="1"/>
    <x v="1"/>
    <x v="436"/>
    <x v="2"/>
    <n v="0.09"/>
    <n v="1"/>
    <x v="173"/>
    <x v="2"/>
    <n v="47938"/>
    <x v="2"/>
    <n v="17"/>
    <n v="0.81"/>
    <x v="2"/>
    <x v="3"/>
    <x v="598"/>
    <x v="9"/>
    <n v="-113.047"/>
    <x v="3"/>
    <n v="6731"/>
    <x v="1046"/>
    <x v="178"/>
    <x v="0"/>
    <n v="2.5"/>
    <x v="33"/>
    <n v="20.99"/>
    <n v="72756"/>
  </r>
  <r>
    <x v="569"/>
    <x v="1"/>
    <x v="1"/>
    <x v="417"/>
    <x v="0"/>
    <n v="0.06"/>
    <n v="1"/>
    <x v="174"/>
    <x v="2"/>
    <n v="36705"/>
    <x v="1"/>
    <n v="17"/>
    <n v="0.72"/>
    <x v="1"/>
    <x v="4"/>
    <x v="670"/>
    <x v="4"/>
    <n v="54.230849999999997"/>
    <x v="0"/>
    <n v="5151"/>
    <x v="1047"/>
    <x v="176"/>
    <x v="2"/>
    <n v="89.3"/>
    <x v="20"/>
    <n v="70.89"/>
    <n v="43068"/>
  </r>
  <r>
    <x v="601"/>
    <x v="1"/>
    <x v="1"/>
    <x v="437"/>
    <x v="2"/>
    <n v="0.05"/>
    <n v="1"/>
    <x v="174"/>
    <x v="2"/>
    <n v="12228"/>
    <x v="1"/>
    <n v="30"/>
    <n v="0.59"/>
    <x v="2"/>
    <x v="0"/>
    <x v="671"/>
    <x v="9"/>
    <n v="1090.431"/>
    <x v="2"/>
    <n v="1695"/>
    <x v="1048"/>
    <x v="176"/>
    <x v="0"/>
    <n v="4.2"/>
    <x v="3"/>
    <n v="200.99"/>
    <n v="55113"/>
  </r>
  <r>
    <x v="602"/>
    <x v="1"/>
    <x v="1"/>
    <x v="438"/>
    <x v="3"/>
    <n v="7.0000000000000007E-2"/>
    <n v="1"/>
    <x v="174"/>
    <x v="2"/>
    <n v="32582"/>
    <x v="1"/>
    <n v="27"/>
    <n v="0.61"/>
    <x v="1"/>
    <x v="1"/>
    <x v="141"/>
    <x v="5"/>
    <n v="595.38"/>
    <x v="2"/>
    <n v="4576"/>
    <x v="1049"/>
    <x v="175"/>
    <x v="1"/>
    <n v="24.49"/>
    <x v="24"/>
    <n v="105.34"/>
    <n v="49221"/>
  </r>
  <r>
    <x v="56"/>
    <x v="1"/>
    <x v="1"/>
    <x v="57"/>
    <x v="2"/>
    <n v="0.04"/>
    <n v="1"/>
    <x v="174"/>
    <x v="2"/>
    <n v="33250"/>
    <x v="1"/>
    <n v="40"/>
    <n v="0.56000000000000005"/>
    <x v="0"/>
    <x v="0"/>
    <x v="638"/>
    <x v="13"/>
    <n v="2998.88"/>
    <x v="2"/>
    <n v="4672"/>
    <x v="1050"/>
    <x v="173"/>
    <x v="0"/>
    <n v="0.99"/>
    <x v="26"/>
    <n v="177.98"/>
    <n v="65807"/>
  </r>
  <r>
    <x v="601"/>
    <x v="1"/>
    <x v="1"/>
    <x v="437"/>
    <x v="2"/>
    <n v="0.04"/>
    <n v="1"/>
    <x v="174"/>
    <x v="2"/>
    <n v="12228"/>
    <x v="1"/>
    <n v="1"/>
    <n v="0.78"/>
    <x v="1"/>
    <x v="2"/>
    <x v="477"/>
    <x v="1"/>
    <n v="-103.63"/>
    <x v="2"/>
    <n v="1694"/>
    <x v="1051"/>
    <x v="179"/>
    <x v="2"/>
    <n v="30"/>
    <x v="3"/>
    <n v="130.97999999999999"/>
    <n v="55113"/>
  </r>
  <r>
    <x v="603"/>
    <x v="1"/>
    <x v="1"/>
    <x v="439"/>
    <x v="2"/>
    <n v="0.03"/>
    <n v="1"/>
    <x v="175"/>
    <x v="2"/>
    <n v="57507"/>
    <x v="3"/>
    <n v="10"/>
    <n v="0.39"/>
    <x v="0"/>
    <x v="0"/>
    <x v="672"/>
    <x v="3"/>
    <n v="-19.676500000000001"/>
    <x v="2"/>
    <n v="8056"/>
    <x v="1052"/>
    <x v="180"/>
    <x v="0"/>
    <n v="8.4"/>
    <x v="36"/>
    <n v="15.01"/>
    <n v="47362"/>
  </r>
  <r>
    <x v="604"/>
    <x v="1"/>
    <x v="1"/>
    <x v="440"/>
    <x v="1"/>
    <n v="0.09"/>
    <n v="1"/>
    <x v="176"/>
    <x v="2"/>
    <n v="20322"/>
    <x v="3"/>
    <n v="46"/>
    <n v="0.62"/>
    <x v="1"/>
    <x v="4"/>
    <x v="35"/>
    <x v="10"/>
    <n v="-129.53"/>
    <x v="2"/>
    <n v="2816"/>
    <x v="1053"/>
    <x v="179"/>
    <x v="2"/>
    <n v="35.840000000000003"/>
    <x v="10"/>
    <n v="100.98"/>
    <n v="50265"/>
  </r>
  <r>
    <x v="604"/>
    <x v="1"/>
    <x v="1"/>
    <x v="440"/>
    <x v="1"/>
    <n v="0.1"/>
    <n v="1"/>
    <x v="176"/>
    <x v="2"/>
    <n v="20322"/>
    <x v="3"/>
    <n v="15"/>
    <n v="0.36"/>
    <x v="0"/>
    <x v="0"/>
    <x v="673"/>
    <x v="2"/>
    <n v="-72.28"/>
    <x v="2"/>
    <n v="2817"/>
    <x v="1054"/>
    <x v="179"/>
    <x v="0"/>
    <n v="7.96"/>
    <x v="10"/>
    <n v="5.78"/>
    <n v="50265"/>
  </r>
  <r>
    <x v="604"/>
    <x v="1"/>
    <x v="1"/>
    <x v="440"/>
    <x v="1"/>
    <n v="0.06"/>
    <n v="1"/>
    <x v="176"/>
    <x v="2"/>
    <n v="20322"/>
    <x v="3"/>
    <n v="46"/>
    <n v="0.37"/>
    <x v="0"/>
    <x v="0"/>
    <x v="674"/>
    <x v="3"/>
    <n v="-183.35599999999999"/>
    <x v="2"/>
    <n v="2815"/>
    <x v="1055"/>
    <x v="177"/>
    <x v="0"/>
    <n v="5.47"/>
    <x v="10"/>
    <n v="3.58"/>
    <n v="50265"/>
  </r>
  <r>
    <x v="165"/>
    <x v="1"/>
    <x v="1"/>
    <x v="441"/>
    <x v="1"/>
    <n v="0"/>
    <n v="1"/>
    <x v="176"/>
    <x v="2"/>
    <n v="18919"/>
    <x v="2"/>
    <n v="39"/>
    <n v="0.5"/>
    <x v="0"/>
    <x v="5"/>
    <x v="675"/>
    <x v="13"/>
    <n v="43.97"/>
    <x v="1"/>
    <n v="2618"/>
    <x v="1056"/>
    <x v="181"/>
    <x v="0"/>
    <n v="8.17"/>
    <x v="40"/>
    <n v="17.52"/>
    <n v="85224"/>
  </r>
  <r>
    <x v="605"/>
    <x v="1"/>
    <x v="1"/>
    <x v="376"/>
    <x v="3"/>
    <n v="0.08"/>
    <n v="1"/>
    <x v="177"/>
    <x v="2"/>
    <n v="31877"/>
    <x v="4"/>
    <n v="34"/>
    <n v="0.59"/>
    <x v="1"/>
    <x v="1"/>
    <x v="668"/>
    <x v="5"/>
    <n v="-211.54"/>
    <x v="2"/>
    <n v="4480"/>
    <x v="1057"/>
    <x v="180"/>
    <x v="0"/>
    <n v="10.16"/>
    <x v="9"/>
    <n v="8.3699999999999992"/>
    <n v="78041"/>
  </r>
  <r>
    <x v="606"/>
    <x v="1"/>
    <x v="1"/>
    <x v="383"/>
    <x v="1"/>
    <n v="0.04"/>
    <n v="1"/>
    <x v="177"/>
    <x v="2"/>
    <n v="25063"/>
    <x v="1"/>
    <n v="24"/>
    <n v="0.39"/>
    <x v="2"/>
    <x v="6"/>
    <x v="331"/>
    <x v="9"/>
    <n v="217.33199999999999"/>
    <x v="1"/>
    <n v="3522"/>
    <x v="1058"/>
    <x v="180"/>
    <x v="0"/>
    <n v="3.3"/>
    <x v="5"/>
    <n v="35.99"/>
    <n v="84663"/>
  </r>
  <r>
    <x v="543"/>
    <x v="1"/>
    <x v="1"/>
    <x v="401"/>
    <x v="1"/>
    <n v="0.05"/>
    <n v="1"/>
    <x v="177"/>
    <x v="2"/>
    <n v="2211"/>
    <x v="0"/>
    <n v="22"/>
    <n v="0.67"/>
    <x v="2"/>
    <x v="0"/>
    <x v="160"/>
    <x v="8"/>
    <n v="-2.38"/>
    <x v="0"/>
    <n v="320"/>
    <x v="1059"/>
    <x v="177"/>
    <x v="0"/>
    <n v="12.14"/>
    <x v="1"/>
    <n v="73.98"/>
    <n v="21113"/>
  </r>
  <r>
    <x v="607"/>
    <x v="1"/>
    <x v="1"/>
    <x v="442"/>
    <x v="3"/>
    <n v="0.09"/>
    <n v="1"/>
    <x v="177"/>
    <x v="2"/>
    <n v="55429"/>
    <x v="0"/>
    <n v="43"/>
    <n v="0.37"/>
    <x v="0"/>
    <x v="0"/>
    <x v="676"/>
    <x v="2"/>
    <n v="-157.76"/>
    <x v="2"/>
    <n v="7742"/>
    <x v="1060"/>
    <x v="178"/>
    <x v="0"/>
    <n v="7.03"/>
    <x v="3"/>
    <n v="6.48"/>
    <n v="55410"/>
  </r>
  <r>
    <x v="543"/>
    <x v="1"/>
    <x v="1"/>
    <x v="401"/>
    <x v="1"/>
    <n v="0"/>
    <n v="1"/>
    <x v="177"/>
    <x v="2"/>
    <n v="2211"/>
    <x v="0"/>
    <n v="14"/>
    <n v="0.36"/>
    <x v="0"/>
    <x v="0"/>
    <x v="562"/>
    <x v="2"/>
    <n v="-46.31"/>
    <x v="0"/>
    <n v="321"/>
    <x v="1061"/>
    <x v="178"/>
    <x v="0"/>
    <n v="7.15"/>
    <x v="1"/>
    <n v="5.98"/>
    <n v="21113"/>
  </r>
  <r>
    <x v="543"/>
    <x v="1"/>
    <x v="1"/>
    <x v="401"/>
    <x v="1"/>
    <n v="0.09"/>
    <n v="1"/>
    <x v="177"/>
    <x v="2"/>
    <n v="2211"/>
    <x v="0"/>
    <n v="23"/>
    <n v="0.59"/>
    <x v="0"/>
    <x v="6"/>
    <x v="677"/>
    <x v="6"/>
    <n v="-71.11"/>
    <x v="0"/>
    <n v="322"/>
    <x v="1062"/>
    <x v="178"/>
    <x v="0"/>
    <n v="4.17"/>
    <x v="1"/>
    <n v="3.57"/>
    <n v="21113"/>
  </r>
  <r>
    <x v="608"/>
    <x v="1"/>
    <x v="1"/>
    <x v="443"/>
    <x v="2"/>
    <n v="0.03"/>
    <n v="1"/>
    <x v="178"/>
    <x v="2"/>
    <n v="20135"/>
    <x v="3"/>
    <n v="44"/>
    <n v="0.39"/>
    <x v="0"/>
    <x v="0"/>
    <x v="586"/>
    <x v="12"/>
    <n v="43.23"/>
    <x v="3"/>
    <n v="2794"/>
    <x v="1063"/>
    <x v="177"/>
    <x v="0"/>
    <n v="0.5"/>
    <x v="12"/>
    <n v="2.61"/>
    <n v="34761"/>
  </r>
  <r>
    <x v="424"/>
    <x v="1"/>
    <x v="1"/>
    <x v="334"/>
    <x v="3"/>
    <n v="0.01"/>
    <n v="1"/>
    <x v="178"/>
    <x v="2"/>
    <n v="36647"/>
    <x v="0"/>
    <n v="21"/>
    <n v="0.4"/>
    <x v="0"/>
    <x v="3"/>
    <x v="678"/>
    <x v="14"/>
    <n v="38.700000000000003"/>
    <x v="1"/>
    <n v="5140"/>
    <x v="1064"/>
    <x v="178"/>
    <x v="0"/>
    <n v="2.82"/>
    <x v="2"/>
    <n v="7.89"/>
    <n v="95404"/>
  </r>
  <r>
    <x v="424"/>
    <x v="1"/>
    <x v="1"/>
    <x v="334"/>
    <x v="3"/>
    <n v="0.09"/>
    <n v="1"/>
    <x v="178"/>
    <x v="2"/>
    <n v="36647"/>
    <x v="0"/>
    <n v="16"/>
    <n v="0.83"/>
    <x v="0"/>
    <x v="3"/>
    <x v="558"/>
    <x v="16"/>
    <n v="-21.91"/>
    <x v="1"/>
    <n v="5141"/>
    <x v="1065"/>
    <x v="178"/>
    <x v="0"/>
    <n v="1.32"/>
    <x v="2"/>
    <n v="3.68"/>
    <n v="95404"/>
  </r>
  <r>
    <x v="609"/>
    <x v="1"/>
    <x v="1"/>
    <x v="91"/>
    <x v="1"/>
    <n v="0.02"/>
    <n v="1"/>
    <x v="178"/>
    <x v="2"/>
    <n v="42279"/>
    <x v="1"/>
    <n v="44"/>
    <n v="0.79"/>
    <x v="2"/>
    <x v="0"/>
    <x v="640"/>
    <x v="8"/>
    <n v="-55.78"/>
    <x v="0"/>
    <n v="5958"/>
    <x v="1066"/>
    <x v="178"/>
    <x v="1"/>
    <n v="6.5"/>
    <x v="20"/>
    <n v="30.98"/>
    <n v="44145"/>
  </r>
  <r>
    <x v="610"/>
    <x v="1"/>
    <x v="1"/>
    <x v="443"/>
    <x v="2"/>
    <n v="0.08"/>
    <n v="1"/>
    <x v="178"/>
    <x v="2"/>
    <n v="20135"/>
    <x v="3"/>
    <n v="28"/>
    <m/>
    <x v="1"/>
    <x v="2"/>
    <x v="448"/>
    <x v="4"/>
    <n v="2428.59"/>
    <x v="3"/>
    <n v="2795"/>
    <x v="1067"/>
    <x v="182"/>
    <x v="2"/>
    <n v="60"/>
    <x v="12"/>
    <n v="349.45"/>
    <n v="32839"/>
  </r>
  <r>
    <x v="452"/>
    <x v="1"/>
    <x v="1"/>
    <x v="348"/>
    <x v="3"/>
    <n v="7.0000000000000007E-2"/>
    <n v="1"/>
    <x v="178"/>
    <x v="2"/>
    <n v="55746"/>
    <x v="1"/>
    <n v="29"/>
    <n v="0.59"/>
    <x v="0"/>
    <x v="0"/>
    <x v="275"/>
    <x v="0"/>
    <n v="-36.869999999999997"/>
    <x v="3"/>
    <n v="7790"/>
    <x v="1068"/>
    <x v="182"/>
    <x v="0"/>
    <n v="5.03"/>
    <x v="16"/>
    <n v="11.29"/>
    <n v="22304"/>
  </r>
  <r>
    <x v="424"/>
    <x v="1"/>
    <x v="1"/>
    <x v="334"/>
    <x v="3"/>
    <n v="0.1"/>
    <n v="1"/>
    <x v="178"/>
    <x v="2"/>
    <n v="36647"/>
    <x v="0"/>
    <n v="18"/>
    <n v="0.6"/>
    <x v="0"/>
    <x v="0"/>
    <x v="262"/>
    <x v="0"/>
    <n v="-119.77"/>
    <x v="1"/>
    <n v="5142"/>
    <x v="1069"/>
    <x v="181"/>
    <x v="0"/>
    <n v="9.4499999999999993"/>
    <x v="2"/>
    <n v="9.7100000000000009"/>
    <n v="95404"/>
  </r>
  <r>
    <x v="611"/>
    <x v="1"/>
    <x v="1"/>
    <x v="175"/>
    <x v="3"/>
    <n v="0.05"/>
    <n v="1"/>
    <x v="178"/>
    <x v="2"/>
    <n v="40224"/>
    <x v="2"/>
    <n v="14"/>
    <n v="0.46"/>
    <x v="1"/>
    <x v="0"/>
    <x v="679"/>
    <x v="5"/>
    <n v="404.29"/>
    <x v="0"/>
    <n v="5689"/>
    <x v="1070"/>
    <x v="183"/>
    <x v="1"/>
    <n v="14.48"/>
    <x v="20"/>
    <n v="63.94"/>
    <n v="44133"/>
  </r>
  <r>
    <x v="598"/>
    <x v="1"/>
    <x v="1"/>
    <x v="444"/>
    <x v="0"/>
    <n v="0.04"/>
    <n v="1"/>
    <x v="178"/>
    <x v="2"/>
    <n v="34374"/>
    <x v="2"/>
    <n v="42"/>
    <n v="0.52"/>
    <x v="2"/>
    <x v="6"/>
    <x v="294"/>
    <x v="8"/>
    <n v="37.409999999999997"/>
    <x v="1"/>
    <n v="4832"/>
    <x v="1071"/>
    <x v="183"/>
    <x v="0"/>
    <n v="1.99"/>
    <x v="6"/>
    <n v="8.33"/>
    <n v="97420"/>
  </r>
  <r>
    <x v="612"/>
    <x v="1"/>
    <x v="1"/>
    <x v="123"/>
    <x v="3"/>
    <n v="0.03"/>
    <n v="1"/>
    <x v="179"/>
    <x v="3"/>
    <n v="47494"/>
    <x v="0"/>
    <n v="9"/>
    <n v="0.36"/>
    <x v="0"/>
    <x v="0"/>
    <x v="563"/>
    <x v="2"/>
    <n v="-28.14"/>
    <x v="3"/>
    <n v="6675"/>
    <x v="1072"/>
    <x v="178"/>
    <x v="0"/>
    <n v="6.07"/>
    <x v="33"/>
    <n v="4.9800000000000004"/>
    <n v="72301"/>
  </r>
  <r>
    <x v="613"/>
    <x v="1"/>
    <x v="1"/>
    <x v="445"/>
    <x v="1"/>
    <n v="0.02"/>
    <n v="1"/>
    <x v="179"/>
    <x v="3"/>
    <n v="41216"/>
    <x v="1"/>
    <n v="8"/>
    <n v="0.37"/>
    <x v="0"/>
    <x v="0"/>
    <x v="680"/>
    <x v="3"/>
    <n v="49.656999999999996"/>
    <x v="3"/>
    <n v="5812"/>
    <x v="1073"/>
    <x v="182"/>
    <x v="0"/>
    <n v="6.27"/>
    <x v="42"/>
    <n v="29.17"/>
    <n v="30269"/>
  </r>
  <r>
    <x v="612"/>
    <x v="1"/>
    <x v="1"/>
    <x v="123"/>
    <x v="3"/>
    <n v="0.04"/>
    <n v="1"/>
    <x v="179"/>
    <x v="3"/>
    <n v="47494"/>
    <x v="0"/>
    <n v="42"/>
    <n v="0.55000000000000004"/>
    <x v="2"/>
    <x v="6"/>
    <x v="196"/>
    <x v="8"/>
    <n v="659.6"/>
    <x v="3"/>
    <n v="6674"/>
    <x v="1074"/>
    <x v="182"/>
    <x v="0"/>
    <n v="1.99"/>
    <x v="33"/>
    <n v="45.19"/>
    <n v="72301"/>
  </r>
  <r>
    <x v="613"/>
    <x v="1"/>
    <x v="1"/>
    <x v="445"/>
    <x v="1"/>
    <n v="0"/>
    <n v="1"/>
    <x v="179"/>
    <x v="3"/>
    <n v="41216"/>
    <x v="1"/>
    <n v="45"/>
    <n v="0.74"/>
    <x v="1"/>
    <x v="4"/>
    <x v="115"/>
    <x v="4"/>
    <n v="1117.24"/>
    <x v="3"/>
    <n v="5813"/>
    <x v="1075"/>
    <x v="181"/>
    <x v="2"/>
    <n v="29.21"/>
    <x v="42"/>
    <n v="179.29"/>
    <n v="30269"/>
  </r>
  <r>
    <x v="614"/>
    <x v="1"/>
    <x v="1"/>
    <x v="357"/>
    <x v="0"/>
    <n v="7.0000000000000007E-2"/>
    <n v="1"/>
    <x v="179"/>
    <x v="3"/>
    <n v="34275"/>
    <x v="2"/>
    <n v="27"/>
    <n v="0.52"/>
    <x v="0"/>
    <x v="3"/>
    <x v="381"/>
    <x v="6"/>
    <n v="26.66"/>
    <x v="2"/>
    <n v="4823"/>
    <x v="1076"/>
    <x v="181"/>
    <x v="0"/>
    <n v="0.71"/>
    <x v="36"/>
    <n v="4.84"/>
    <n v="46901"/>
  </r>
  <r>
    <x v="295"/>
    <x v="1"/>
    <x v="1"/>
    <x v="256"/>
    <x v="0"/>
    <n v="0.01"/>
    <n v="1"/>
    <x v="179"/>
    <x v="3"/>
    <n v="21602"/>
    <x v="3"/>
    <n v="6"/>
    <n v="0.62"/>
    <x v="1"/>
    <x v="4"/>
    <x v="255"/>
    <x v="4"/>
    <n v="-62.29"/>
    <x v="3"/>
    <n v="2993"/>
    <x v="1077"/>
    <x v="184"/>
    <x v="2"/>
    <n v="40.19"/>
    <x v="32"/>
    <n v="348.21"/>
    <n v="39056"/>
  </r>
  <r>
    <x v="309"/>
    <x v="1"/>
    <x v="1"/>
    <x v="254"/>
    <x v="0"/>
    <n v="0.04"/>
    <n v="1"/>
    <x v="179"/>
    <x v="3"/>
    <n v="8997"/>
    <x v="2"/>
    <n v="40"/>
    <n v="0.52"/>
    <x v="2"/>
    <x v="1"/>
    <x v="634"/>
    <x v="11"/>
    <n v="4176.2529999999997"/>
    <x v="1"/>
    <n v="1232"/>
    <x v="1078"/>
    <x v="185"/>
    <x v="0"/>
    <n v="24.49"/>
    <x v="21"/>
    <n v="449.99"/>
    <n v="98273"/>
  </r>
  <r>
    <x v="479"/>
    <x v="1"/>
    <x v="1"/>
    <x v="54"/>
    <x v="0"/>
    <n v="0.04"/>
    <n v="1"/>
    <x v="179"/>
    <x v="3"/>
    <n v="34275"/>
    <x v="2"/>
    <n v="3"/>
    <n v="0.55000000000000004"/>
    <x v="2"/>
    <x v="2"/>
    <x v="239"/>
    <x v="7"/>
    <n v="-4793.0039999999999"/>
    <x v="1"/>
    <n v="4824"/>
    <x v="1079"/>
    <x v="186"/>
    <x v="2"/>
    <n v="14.7"/>
    <x v="30"/>
    <n v="2036.48"/>
    <n v="80525"/>
  </r>
  <r>
    <x v="615"/>
    <x v="1"/>
    <x v="1"/>
    <x v="446"/>
    <x v="2"/>
    <n v="0.08"/>
    <n v="1"/>
    <x v="179"/>
    <x v="3"/>
    <n v="54019"/>
    <x v="2"/>
    <n v="35"/>
    <n v="0.38"/>
    <x v="2"/>
    <x v="2"/>
    <x v="32"/>
    <x v="7"/>
    <n v="1219.8699999999999"/>
    <x v="1"/>
    <n v="7549"/>
    <x v="1080"/>
    <x v="187"/>
    <x v="2"/>
    <n v="26.3"/>
    <x v="21"/>
    <n v="120.97"/>
    <n v="98221"/>
  </r>
  <r>
    <x v="309"/>
    <x v="1"/>
    <x v="1"/>
    <x v="254"/>
    <x v="0"/>
    <n v="0.01"/>
    <n v="1"/>
    <x v="179"/>
    <x v="3"/>
    <n v="8997"/>
    <x v="2"/>
    <n v="20"/>
    <n v="0.55000000000000004"/>
    <x v="0"/>
    <x v="3"/>
    <x v="681"/>
    <x v="6"/>
    <n v="20.38"/>
    <x v="1"/>
    <n v="1233"/>
    <x v="1081"/>
    <x v="188"/>
    <x v="0"/>
    <n v="1.2"/>
    <x v="21"/>
    <n v="5.84"/>
    <n v="98273"/>
  </r>
  <r>
    <x v="616"/>
    <x v="1"/>
    <x v="1"/>
    <x v="85"/>
    <x v="3"/>
    <n v="0.09"/>
    <n v="1"/>
    <x v="180"/>
    <x v="3"/>
    <n v="46244"/>
    <x v="4"/>
    <n v="10"/>
    <n v="0.7"/>
    <x v="1"/>
    <x v="2"/>
    <x v="416"/>
    <x v="1"/>
    <n v="-247.25"/>
    <x v="3"/>
    <n v="6497"/>
    <x v="1082"/>
    <x v="181"/>
    <x v="2"/>
    <n v="30"/>
    <x v="12"/>
    <n v="60.98"/>
    <n v="33772"/>
  </r>
  <r>
    <x v="617"/>
    <x v="1"/>
    <x v="1"/>
    <x v="447"/>
    <x v="1"/>
    <n v="0.02"/>
    <n v="1"/>
    <x v="180"/>
    <x v="3"/>
    <n v="57827"/>
    <x v="4"/>
    <n v="29"/>
    <n v="0.38"/>
    <x v="0"/>
    <x v="0"/>
    <x v="552"/>
    <x v="2"/>
    <n v="-77.03"/>
    <x v="1"/>
    <n v="8103"/>
    <x v="1083"/>
    <x v="181"/>
    <x v="0"/>
    <n v="5.49"/>
    <x v="21"/>
    <n v="4.9800000000000004"/>
    <n v="99352"/>
  </r>
  <r>
    <x v="618"/>
    <x v="1"/>
    <x v="1"/>
    <x v="138"/>
    <x v="0"/>
    <n v="0.06"/>
    <n v="1"/>
    <x v="180"/>
    <x v="3"/>
    <n v="50373"/>
    <x v="3"/>
    <n v="9"/>
    <n v="0.66"/>
    <x v="0"/>
    <x v="0"/>
    <x v="73"/>
    <x v="0"/>
    <n v="-7.58"/>
    <x v="2"/>
    <n v="7059"/>
    <x v="1084"/>
    <x v="181"/>
    <x v="0"/>
    <n v="19.989999999999998"/>
    <x v="26"/>
    <n v="161.55000000000001"/>
    <n v="64133"/>
  </r>
  <r>
    <x v="617"/>
    <x v="1"/>
    <x v="1"/>
    <x v="447"/>
    <x v="1"/>
    <n v="0.05"/>
    <n v="1"/>
    <x v="180"/>
    <x v="3"/>
    <n v="57827"/>
    <x v="4"/>
    <n v="24"/>
    <n v="0.62"/>
    <x v="1"/>
    <x v="4"/>
    <x v="35"/>
    <x v="10"/>
    <n v="-111.4"/>
    <x v="1"/>
    <n v="8102"/>
    <x v="1085"/>
    <x v="184"/>
    <x v="2"/>
    <n v="35.840000000000003"/>
    <x v="21"/>
    <n v="100.98"/>
    <n v="99352"/>
  </r>
  <r>
    <x v="403"/>
    <x v="1"/>
    <x v="1"/>
    <x v="411"/>
    <x v="1"/>
    <n v="0.04"/>
    <n v="1"/>
    <x v="180"/>
    <x v="3"/>
    <n v="11527"/>
    <x v="4"/>
    <n v="45"/>
    <n v="0.35"/>
    <x v="1"/>
    <x v="6"/>
    <x v="682"/>
    <x v="5"/>
    <n v="2860.71"/>
    <x v="0"/>
    <n v="1595"/>
    <x v="1086"/>
    <x v="184"/>
    <x v="0"/>
    <n v="8.99"/>
    <x v="13"/>
    <n v="99.23"/>
    <n v="13601"/>
  </r>
  <r>
    <x v="619"/>
    <x v="1"/>
    <x v="1"/>
    <x v="218"/>
    <x v="2"/>
    <n v="7.0000000000000007E-2"/>
    <n v="1"/>
    <x v="180"/>
    <x v="3"/>
    <n v="7782"/>
    <x v="3"/>
    <n v="20"/>
    <n v="0.56000000000000005"/>
    <x v="0"/>
    <x v="0"/>
    <x v="601"/>
    <x v="13"/>
    <n v="310.93"/>
    <x v="3"/>
    <n v="1054"/>
    <x v="1087"/>
    <x v="184"/>
    <x v="1"/>
    <n v="4.5"/>
    <x v="45"/>
    <n v="60.97"/>
    <n v="28560"/>
  </r>
  <r>
    <x v="620"/>
    <x v="1"/>
    <x v="1"/>
    <x v="448"/>
    <x v="3"/>
    <n v="0.1"/>
    <n v="1"/>
    <x v="180"/>
    <x v="3"/>
    <n v="29287"/>
    <x v="0"/>
    <n v="50"/>
    <n v="0.39"/>
    <x v="0"/>
    <x v="0"/>
    <x v="683"/>
    <x v="3"/>
    <n v="-106.398"/>
    <x v="2"/>
    <n v="4118"/>
    <x v="1088"/>
    <x v="184"/>
    <x v="0"/>
    <n v="5.01"/>
    <x v="14"/>
    <n v="5.74"/>
    <n v="60188"/>
  </r>
  <r>
    <x v="620"/>
    <x v="1"/>
    <x v="1"/>
    <x v="448"/>
    <x v="3"/>
    <n v="0.09"/>
    <n v="1"/>
    <x v="180"/>
    <x v="3"/>
    <n v="29287"/>
    <x v="0"/>
    <n v="49"/>
    <n v="0.56000000000000005"/>
    <x v="2"/>
    <x v="2"/>
    <x v="364"/>
    <x v="7"/>
    <n v="2699.67"/>
    <x v="2"/>
    <n v="4119"/>
    <x v="1089"/>
    <x v="184"/>
    <x v="2"/>
    <n v="28.06"/>
    <x v="14"/>
    <n v="270.97000000000003"/>
    <n v="60188"/>
  </r>
  <r>
    <x v="616"/>
    <x v="1"/>
    <x v="1"/>
    <x v="85"/>
    <x v="3"/>
    <n v="0.05"/>
    <n v="1"/>
    <x v="180"/>
    <x v="3"/>
    <n v="46244"/>
    <x v="4"/>
    <n v="9"/>
    <n v="0.45"/>
    <x v="2"/>
    <x v="6"/>
    <x v="684"/>
    <x v="8"/>
    <n v="-18.68"/>
    <x v="3"/>
    <n v="6498"/>
    <x v="1090"/>
    <x v="184"/>
    <x v="0"/>
    <n v="1.99"/>
    <x v="12"/>
    <n v="17.48"/>
    <n v="33772"/>
  </r>
  <r>
    <x v="297"/>
    <x v="1"/>
    <x v="1"/>
    <x v="247"/>
    <x v="1"/>
    <n v="0"/>
    <n v="1"/>
    <x v="181"/>
    <x v="3"/>
    <n v="47713"/>
    <x v="0"/>
    <n v="34"/>
    <n v="0.57999999999999996"/>
    <x v="2"/>
    <x v="0"/>
    <x v="154"/>
    <x v="9"/>
    <n v="858.58199999999999"/>
    <x v="2"/>
    <n v="6699"/>
    <x v="1091"/>
    <x v="181"/>
    <x v="0"/>
    <n v="5.92"/>
    <x v="24"/>
    <n v="115.99"/>
    <n v="48310"/>
  </r>
  <r>
    <x v="185"/>
    <x v="1"/>
    <x v="1"/>
    <x v="154"/>
    <x v="2"/>
    <n v="0.1"/>
    <n v="1"/>
    <x v="181"/>
    <x v="3"/>
    <n v="37987"/>
    <x v="0"/>
    <n v="5"/>
    <n v="0.64"/>
    <x v="1"/>
    <x v="4"/>
    <x v="685"/>
    <x v="4"/>
    <n v="-270.85000000000002"/>
    <x v="3"/>
    <n v="5345"/>
    <x v="1092"/>
    <x v="184"/>
    <x v="2"/>
    <n v="43.75"/>
    <x v="12"/>
    <n v="146.34"/>
    <n v="32404"/>
  </r>
  <r>
    <x v="621"/>
    <x v="1"/>
    <x v="1"/>
    <x v="47"/>
    <x v="1"/>
    <n v="0.09"/>
    <n v="1"/>
    <x v="181"/>
    <x v="3"/>
    <n v="27840"/>
    <x v="0"/>
    <n v="8"/>
    <n v="0.65"/>
    <x v="1"/>
    <x v="4"/>
    <x v="686"/>
    <x v="10"/>
    <n v="-407.85"/>
    <x v="2"/>
    <n v="3902"/>
    <x v="1093"/>
    <x v="184"/>
    <x v="2"/>
    <n v="66.27"/>
    <x v="26"/>
    <n v="150.97999999999999"/>
    <n v="64118"/>
  </r>
  <r>
    <x v="185"/>
    <x v="1"/>
    <x v="1"/>
    <x v="154"/>
    <x v="2"/>
    <n v="0.1"/>
    <n v="1"/>
    <x v="181"/>
    <x v="3"/>
    <n v="37987"/>
    <x v="0"/>
    <n v="26"/>
    <n v="0.38"/>
    <x v="0"/>
    <x v="0"/>
    <x v="687"/>
    <x v="12"/>
    <n v="137.47"/>
    <x v="3"/>
    <n v="5344"/>
    <x v="1094"/>
    <x v="184"/>
    <x v="0"/>
    <n v="0.49"/>
    <x v="12"/>
    <n v="12.53"/>
    <n v="32404"/>
  </r>
  <r>
    <x v="622"/>
    <x v="1"/>
    <x v="1"/>
    <x v="449"/>
    <x v="2"/>
    <n v="0.09"/>
    <n v="1"/>
    <x v="181"/>
    <x v="3"/>
    <n v="43172"/>
    <x v="2"/>
    <n v="19"/>
    <n v="0.37"/>
    <x v="0"/>
    <x v="3"/>
    <x v="688"/>
    <x v="14"/>
    <n v="1.68"/>
    <x v="0"/>
    <n v="6094"/>
    <x v="1095"/>
    <x v="185"/>
    <x v="0"/>
    <n v="0.7"/>
    <x v="13"/>
    <n v="1.48"/>
    <n v="14853"/>
  </r>
  <r>
    <x v="607"/>
    <x v="1"/>
    <x v="1"/>
    <x v="450"/>
    <x v="1"/>
    <n v="0.03"/>
    <n v="1"/>
    <x v="181"/>
    <x v="3"/>
    <n v="30785"/>
    <x v="0"/>
    <n v="7"/>
    <n v="0.37"/>
    <x v="0"/>
    <x v="0"/>
    <x v="45"/>
    <x v="2"/>
    <n v="-35.04"/>
    <x v="2"/>
    <n v="4321"/>
    <x v="1096"/>
    <x v="185"/>
    <x v="0"/>
    <n v="8.73"/>
    <x v="3"/>
    <n v="6.48"/>
    <n v="55410"/>
  </r>
  <r>
    <x v="379"/>
    <x v="1"/>
    <x v="1"/>
    <x v="450"/>
    <x v="1"/>
    <n v="7.0000000000000007E-2"/>
    <n v="1"/>
    <x v="181"/>
    <x v="3"/>
    <n v="30785"/>
    <x v="0"/>
    <n v="38"/>
    <n v="0.43"/>
    <x v="0"/>
    <x v="3"/>
    <x v="689"/>
    <x v="6"/>
    <n v="149.53"/>
    <x v="2"/>
    <n v="4322"/>
    <x v="1097"/>
    <x v="186"/>
    <x v="0"/>
    <n v="1.0900000000000001"/>
    <x v="3"/>
    <n v="9.93"/>
    <n v="55432"/>
  </r>
  <r>
    <x v="420"/>
    <x v="1"/>
    <x v="1"/>
    <x v="124"/>
    <x v="3"/>
    <n v="0.02"/>
    <n v="1"/>
    <x v="181"/>
    <x v="3"/>
    <n v="22695"/>
    <x v="2"/>
    <n v="44"/>
    <n v="0.39"/>
    <x v="0"/>
    <x v="3"/>
    <x v="690"/>
    <x v="2"/>
    <n v="161.13"/>
    <x v="2"/>
    <n v="3163"/>
    <x v="1098"/>
    <x v="187"/>
    <x v="0"/>
    <n v="2.06"/>
    <x v="36"/>
    <n v="10.06"/>
    <n v="46383"/>
  </r>
  <r>
    <x v="623"/>
    <x v="1"/>
    <x v="1"/>
    <x v="451"/>
    <x v="1"/>
    <n v="0.06"/>
    <n v="1"/>
    <x v="182"/>
    <x v="3"/>
    <n v="53312"/>
    <x v="4"/>
    <n v="30"/>
    <n v="0.54"/>
    <x v="0"/>
    <x v="3"/>
    <x v="512"/>
    <x v="6"/>
    <n v="-173.36"/>
    <x v="2"/>
    <n v="7468"/>
    <x v="1099"/>
    <x v="185"/>
    <x v="0"/>
    <n v="7.49"/>
    <x v="9"/>
    <n v="3.34"/>
    <n v="76706"/>
  </r>
  <r>
    <x v="311"/>
    <x v="1"/>
    <x v="1"/>
    <x v="11"/>
    <x v="2"/>
    <n v="7.0000000000000007E-2"/>
    <n v="1"/>
    <x v="182"/>
    <x v="3"/>
    <n v="56002"/>
    <x v="2"/>
    <n v="14"/>
    <n v="0.67"/>
    <x v="1"/>
    <x v="1"/>
    <x v="691"/>
    <x v="4"/>
    <n v="-377.81099999999998"/>
    <x v="2"/>
    <n v="7834"/>
    <x v="1100"/>
    <x v="186"/>
    <x v="0"/>
    <n v="69"/>
    <x v="9"/>
    <n v="290.98"/>
    <n v="76028"/>
  </r>
  <r>
    <x v="531"/>
    <x v="1"/>
    <x v="1"/>
    <x v="347"/>
    <x v="2"/>
    <n v="0.06"/>
    <n v="1"/>
    <x v="182"/>
    <x v="3"/>
    <n v="1287"/>
    <x v="0"/>
    <n v="39"/>
    <n v="0.79"/>
    <x v="1"/>
    <x v="1"/>
    <x v="636"/>
    <x v="5"/>
    <n v="480.57"/>
    <x v="3"/>
    <n v="197"/>
    <x v="1101"/>
    <x v="186"/>
    <x v="0"/>
    <n v="10.119999999999999"/>
    <x v="42"/>
    <n v="105.29"/>
    <n v="30076"/>
  </r>
  <r>
    <x v="397"/>
    <x v="1"/>
    <x v="1"/>
    <x v="296"/>
    <x v="0"/>
    <n v="0.04"/>
    <n v="1"/>
    <x v="182"/>
    <x v="3"/>
    <n v="36067"/>
    <x v="0"/>
    <n v="37"/>
    <n v="0.59"/>
    <x v="0"/>
    <x v="0"/>
    <x v="692"/>
    <x v="0"/>
    <n v="1499.94"/>
    <x v="1"/>
    <n v="5057"/>
    <x v="1102"/>
    <x v="186"/>
    <x v="1"/>
    <n v="19.989999999999998"/>
    <x v="2"/>
    <n v="165.2"/>
    <n v="96003"/>
  </r>
  <r>
    <x v="624"/>
    <x v="1"/>
    <x v="1"/>
    <x v="278"/>
    <x v="3"/>
    <n v="0.08"/>
    <n v="1"/>
    <x v="182"/>
    <x v="3"/>
    <n v="41282"/>
    <x v="4"/>
    <n v="39"/>
    <n v="0.39"/>
    <x v="0"/>
    <x v="0"/>
    <x v="363"/>
    <x v="3"/>
    <n v="-21.896000000000001"/>
    <x v="2"/>
    <n v="5819"/>
    <x v="1103"/>
    <x v="186"/>
    <x v="0"/>
    <n v="12.98"/>
    <x v="9"/>
    <n v="24.92"/>
    <n v="75165"/>
  </r>
  <r>
    <x v="11"/>
    <x v="1"/>
    <x v="1"/>
    <x v="11"/>
    <x v="2"/>
    <n v="0.04"/>
    <n v="1"/>
    <x v="182"/>
    <x v="3"/>
    <n v="56002"/>
    <x v="2"/>
    <n v="21"/>
    <n v="0.35"/>
    <x v="0"/>
    <x v="0"/>
    <x v="693"/>
    <x v="15"/>
    <n v="149.31"/>
    <x v="2"/>
    <n v="7831"/>
    <x v="1104"/>
    <x v="186"/>
    <x v="0"/>
    <n v="6.71"/>
    <x v="9"/>
    <n v="23.99"/>
    <n v="77803"/>
  </r>
  <r>
    <x v="623"/>
    <x v="1"/>
    <x v="1"/>
    <x v="451"/>
    <x v="1"/>
    <n v="0.05"/>
    <n v="1"/>
    <x v="182"/>
    <x v="3"/>
    <n v="53312"/>
    <x v="4"/>
    <n v="23"/>
    <n v="0.56999999999999995"/>
    <x v="0"/>
    <x v="0"/>
    <x v="489"/>
    <x v="13"/>
    <n v="2464.75"/>
    <x v="2"/>
    <n v="7467"/>
    <x v="1105"/>
    <x v="186"/>
    <x v="0"/>
    <n v="19.989999999999998"/>
    <x v="9"/>
    <n v="363.25"/>
    <n v="76706"/>
  </r>
  <r>
    <x v="155"/>
    <x v="1"/>
    <x v="1"/>
    <x v="119"/>
    <x v="1"/>
    <n v="0.03"/>
    <n v="1"/>
    <x v="182"/>
    <x v="3"/>
    <n v="32706"/>
    <x v="3"/>
    <n v="5"/>
    <n v="0.56000000000000005"/>
    <x v="2"/>
    <x v="4"/>
    <x v="84"/>
    <x v="7"/>
    <n v="-663.51419999999996"/>
    <x v="2"/>
    <n v="4595"/>
    <x v="1106"/>
    <x v="186"/>
    <x v="2"/>
    <n v="12.06"/>
    <x v="3"/>
    <n v="399.98"/>
    <n v="55445"/>
  </r>
  <r>
    <x v="311"/>
    <x v="1"/>
    <x v="1"/>
    <x v="11"/>
    <x v="2"/>
    <n v="0.09"/>
    <n v="1"/>
    <x v="182"/>
    <x v="3"/>
    <n v="56002"/>
    <x v="2"/>
    <n v="14"/>
    <n v="0.36"/>
    <x v="0"/>
    <x v="0"/>
    <x v="694"/>
    <x v="2"/>
    <n v="286.7"/>
    <x v="2"/>
    <n v="7832"/>
    <x v="1107"/>
    <x v="187"/>
    <x v="0"/>
    <n v="4.8600000000000003"/>
    <x v="9"/>
    <n v="55.98"/>
    <n v="76028"/>
  </r>
  <r>
    <x v="311"/>
    <x v="1"/>
    <x v="1"/>
    <x v="11"/>
    <x v="2"/>
    <n v="0.05"/>
    <n v="1"/>
    <x v="182"/>
    <x v="3"/>
    <n v="56002"/>
    <x v="2"/>
    <n v="9"/>
    <n v="0.66"/>
    <x v="0"/>
    <x v="0"/>
    <x v="73"/>
    <x v="0"/>
    <n v="35.31"/>
    <x v="2"/>
    <n v="7833"/>
    <x v="1108"/>
    <x v="189"/>
    <x v="0"/>
    <n v="19.989999999999998"/>
    <x v="9"/>
    <n v="161.55000000000001"/>
    <n v="76028"/>
  </r>
  <r>
    <x v="347"/>
    <x v="1"/>
    <x v="1"/>
    <x v="284"/>
    <x v="1"/>
    <n v="0.05"/>
    <n v="1"/>
    <x v="183"/>
    <x v="3"/>
    <n v="27013"/>
    <x v="2"/>
    <n v="26"/>
    <n v="0.8"/>
    <x v="0"/>
    <x v="1"/>
    <x v="560"/>
    <x v="0"/>
    <n v="-274.95"/>
    <x v="1"/>
    <n v="3792"/>
    <x v="1109"/>
    <x v="185"/>
    <x v="0"/>
    <n v="35"/>
    <x v="30"/>
    <n v="279.48"/>
    <n v="80022"/>
  </r>
  <r>
    <x v="347"/>
    <x v="1"/>
    <x v="1"/>
    <x v="284"/>
    <x v="1"/>
    <n v="0.05"/>
    <n v="1"/>
    <x v="183"/>
    <x v="3"/>
    <n v="27013"/>
    <x v="2"/>
    <n v="28"/>
    <n v="0.81"/>
    <x v="0"/>
    <x v="1"/>
    <x v="695"/>
    <x v="0"/>
    <n v="-746.44"/>
    <x v="1"/>
    <n v="3791"/>
    <x v="1110"/>
    <x v="190"/>
    <x v="0"/>
    <n v="35"/>
    <x v="30"/>
    <n v="80.98"/>
    <n v="80022"/>
  </r>
  <r>
    <x v="394"/>
    <x v="1"/>
    <x v="1"/>
    <x v="317"/>
    <x v="1"/>
    <n v="0.01"/>
    <n v="1"/>
    <x v="183"/>
    <x v="3"/>
    <n v="3649"/>
    <x v="2"/>
    <n v="8"/>
    <n v="0.35"/>
    <x v="0"/>
    <x v="0"/>
    <x v="696"/>
    <x v="3"/>
    <n v="-15.456"/>
    <x v="1"/>
    <n v="536"/>
    <x v="1111"/>
    <x v="188"/>
    <x v="0"/>
    <n v="6.28"/>
    <x v="2"/>
    <n v="8.8800000000000008"/>
    <n v="94024"/>
  </r>
  <r>
    <x v="394"/>
    <x v="1"/>
    <x v="1"/>
    <x v="317"/>
    <x v="1"/>
    <n v="0.06"/>
    <n v="1"/>
    <x v="183"/>
    <x v="3"/>
    <n v="3649"/>
    <x v="2"/>
    <n v="26"/>
    <n v="0.36"/>
    <x v="0"/>
    <x v="0"/>
    <x v="697"/>
    <x v="12"/>
    <n v="17.14"/>
    <x v="1"/>
    <n v="537"/>
    <x v="1112"/>
    <x v="191"/>
    <x v="0"/>
    <n v="0.99"/>
    <x v="2"/>
    <n v="2.88"/>
    <n v="94024"/>
  </r>
  <r>
    <x v="211"/>
    <x v="1"/>
    <x v="1"/>
    <x v="173"/>
    <x v="2"/>
    <n v="0.05"/>
    <n v="1"/>
    <x v="184"/>
    <x v="3"/>
    <n v="24132"/>
    <x v="2"/>
    <n v="46"/>
    <n v="0.39"/>
    <x v="0"/>
    <x v="0"/>
    <x v="243"/>
    <x v="3"/>
    <n v="-101.246"/>
    <x v="2"/>
    <n v="3383"/>
    <x v="1113"/>
    <x v="186"/>
    <x v="0"/>
    <n v="6.05"/>
    <x v="10"/>
    <n v="7.1"/>
    <n v="50613"/>
  </r>
  <r>
    <x v="625"/>
    <x v="1"/>
    <x v="1"/>
    <x v="401"/>
    <x v="1"/>
    <n v="0.03"/>
    <n v="1"/>
    <x v="184"/>
    <x v="3"/>
    <n v="58727"/>
    <x v="4"/>
    <n v="20"/>
    <n v="0.49"/>
    <x v="1"/>
    <x v="0"/>
    <x v="555"/>
    <x v="5"/>
    <n v="180.64"/>
    <x v="0"/>
    <n v="8216"/>
    <x v="1114"/>
    <x v="183"/>
    <x v="0"/>
    <n v="6.93"/>
    <x v="1"/>
    <n v="26.48"/>
    <n v="21117"/>
  </r>
  <r>
    <x v="626"/>
    <x v="1"/>
    <x v="1"/>
    <x v="452"/>
    <x v="1"/>
    <n v="0.08"/>
    <n v="1"/>
    <x v="184"/>
    <x v="3"/>
    <n v="23844"/>
    <x v="1"/>
    <n v="11"/>
    <n v="0.37"/>
    <x v="0"/>
    <x v="0"/>
    <x v="698"/>
    <x v="12"/>
    <n v="8.4"/>
    <x v="2"/>
    <n v="3336"/>
    <x v="1115"/>
    <x v="183"/>
    <x v="0"/>
    <n v="0.5"/>
    <x v="3"/>
    <n v="3.15"/>
    <n v="55433"/>
  </r>
  <r>
    <x v="627"/>
    <x v="1"/>
    <x v="1"/>
    <x v="453"/>
    <x v="3"/>
    <n v="0.04"/>
    <n v="1"/>
    <x v="184"/>
    <x v="3"/>
    <n v="39744"/>
    <x v="4"/>
    <n v="41"/>
    <n v="0.57999999999999996"/>
    <x v="2"/>
    <x v="0"/>
    <x v="699"/>
    <x v="9"/>
    <n v="1595.673"/>
    <x v="0"/>
    <n v="5607"/>
    <x v="1116"/>
    <x v="183"/>
    <x v="0"/>
    <n v="8.99"/>
    <x v="13"/>
    <n v="155.99"/>
    <n v="13501"/>
  </r>
  <r>
    <x v="627"/>
    <x v="1"/>
    <x v="1"/>
    <x v="453"/>
    <x v="3"/>
    <n v="0.01"/>
    <n v="1"/>
    <x v="184"/>
    <x v="3"/>
    <n v="39744"/>
    <x v="4"/>
    <n v="6"/>
    <n v="0.39"/>
    <x v="0"/>
    <x v="3"/>
    <x v="690"/>
    <x v="2"/>
    <n v="7.59"/>
    <x v="0"/>
    <n v="5605"/>
    <x v="1117"/>
    <x v="187"/>
    <x v="0"/>
    <n v="2.06"/>
    <x v="13"/>
    <n v="10.06"/>
    <n v="13501"/>
  </r>
  <r>
    <x v="626"/>
    <x v="1"/>
    <x v="1"/>
    <x v="452"/>
    <x v="1"/>
    <n v="0.03"/>
    <n v="1"/>
    <x v="184"/>
    <x v="3"/>
    <n v="23844"/>
    <x v="1"/>
    <n v="42"/>
    <n v="0.5"/>
    <x v="0"/>
    <x v="5"/>
    <x v="700"/>
    <x v="13"/>
    <n v="187.2"/>
    <x v="2"/>
    <n v="3335"/>
    <x v="1118"/>
    <x v="187"/>
    <x v="0"/>
    <n v="5.94"/>
    <x v="3"/>
    <n v="21.78"/>
    <n v="55433"/>
  </r>
  <r>
    <x v="626"/>
    <x v="1"/>
    <x v="1"/>
    <x v="452"/>
    <x v="1"/>
    <n v="0"/>
    <n v="1"/>
    <x v="184"/>
    <x v="3"/>
    <n v="23844"/>
    <x v="1"/>
    <n v="40"/>
    <n v="0.56000000000000005"/>
    <x v="0"/>
    <x v="0"/>
    <x v="446"/>
    <x v="13"/>
    <n v="627.85"/>
    <x v="2"/>
    <n v="3334"/>
    <x v="1119"/>
    <x v="187"/>
    <x v="0"/>
    <n v="4.62"/>
    <x v="3"/>
    <n v="42.98"/>
    <n v="55433"/>
  </r>
  <r>
    <x v="500"/>
    <x v="1"/>
    <x v="1"/>
    <x v="454"/>
    <x v="0"/>
    <n v="0.01"/>
    <n v="1"/>
    <x v="184"/>
    <x v="3"/>
    <n v="48416"/>
    <x v="1"/>
    <n v="23"/>
    <n v="0.37"/>
    <x v="0"/>
    <x v="0"/>
    <x v="701"/>
    <x v="2"/>
    <n v="-15.48"/>
    <x v="1"/>
    <n v="6793"/>
    <x v="1120"/>
    <x v="187"/>
    <x v="0"/>
    <n v="4.91"/>
    <x v="43"/>
    <n v="6.68"/>
    <n v="59750"/>
  </r>
  <r>
    <x v="627"/>
    <x v="1"/>
    <x v="1"/>
    <x v="453"/>
    <x v="3"/>
    <n v="0"/>
    <n v="1"/>
    <x v="184"/>
    <x v="3"/>
    <n v="39744"/>
    <x v="4"/>
    <n v="9"/>
    <n v="0.55000000000000004"/>
    <x v="2"/>
    <x v="0"/>
    <x v="702"/>
    <x v="9"/>
    <n v="-107.98699999999999"/>
    <x v="0"/>
    <n v="5606"/>
    <x v="1121"/>
    <x v="187"/>
    <x v="0"/>
    <n v="5.92"/>
    <x v="13"/>
    <n v="65.989999999999995"/>
    <n v="13501"/>
  </r>
  <r>
    <x v="211"/>
    <x v="1"/>
    <x v="1"/>
    <x v="173"/>
    <x v="2"/>
    <n v="0.03"/>
    <n v="1"/>
    <x v="184"/>
    <x v="3"/>
    <n v="24132"/>
    <x v="2"/>
    <n v="4"/>
    <n v="0.35"/>
    <x v="0"/>
    <x v="0"/>
    <x v="703"/>
    <x v="3"/>
    <n v="-4.4850000000000003"/>
    <x v="2"/>
    <n v="3382"/>
    <x v="1122"/>
    <x v="189"/>
    <x v="0"/>
    <n v="2.99"/>
    <x v="10"/>
    <n v="6.75"/>
    <n v="50613"/>
  </r>
  <r>
    <x v="211"/>
    <x v="1"/>
    <x v="1"/>
    <x v="173"/>
    <x v="2"/>
    <n v="0.04"/>
    <n v="1"/>
    <x v="184"/>
    <x v="3"/>
    <n v="24132"/>
    <x v="2"/>
    <n v="22"/>
    <n v="0.6"/>
    <x v="2"/>
    <x v="0"/>
    <x v="652"/>
    <x v="8"/>
    <n v="-1.88"/>
    <x v="2"/>
    <n v="3384"/>
    <x v="1123"/>
    <x v="189"/>
    <x v="0"/>
    <n v="4"/>
    <x v="10"/>
    <n v="20.95"/>
    <n v="50613"/>
  </r>
  <r>
    <x v="326"/>
    <x v="1"/>
    <x v="1"/>
    <x v="173"/>
    <x v="2"/>
    <n v="0.05"/>
    <n v="1"/>
    <x v="184"/>
    <x v="3"/>
    <n v="24132"/>
    <x v="2"/>
    <n v="31"/>
    <n v="0.37"/>
    <x v="0"/>
    <x v="0"/>
    <x v="554"/>
    <x v="3"/>
    <n v="339.745"/>
    <x v="2"/>
    <n v="3385"/>
    <x v="1124"/>
    <x v="192"/>
    <x v="0"/>
    <n v="10.55"/>
    <x v="10"/>
    <n v="39.06"/>
    <n v="52402"/>
  </r>
  <r>
    <x v="326"/>
    <x v="1"/>
    <x v="1"/>
    <x v="173"/>
    <x v="2"/>
    <n v="0.02"/>
    <n v="1"/>
    <x v="184"/>
    <x v="3"/>
    <n v="24132"/>
    <x v="2"/>
    <n v="3"/>
    <n v="0.59"/>
    <x v="0"/>
    <x v="0"/>
    <x v="132"/>
    <x v="0"/>
    <n v="-47.97"/>
    <x v="2"/>
    <n v="3387"/>
    <x v="1125"/>
    <x v="192"/>
    <x v="0"/>
    <n v="17.78"/>
    <x v="10"/>
    <n v="15.51"/>
    <n v="52402"/>
  </r>
  <r>
    <x v="326"/>
    <x v="1"/>
    <x v="1"/>
    <x v="173"/>
    <x v="2"/>
    <n v="0.04"/>
    <n v="1"/>
    <x v="184"/>
    <x v="3"/>
    <n v="24132"/>
    <x v="2"/>
    <n v="12"/>
    <n v="0.38"/>
    <x v="0"/>
    <x v="0"/>
    <x v="704"/>
    <x v="3"/>
    <n v="-57.753"/>
    <x v="2"/>
    <n v="3386"/>
    <x v="1126"/>
    <x v="193"/>
    <x v="0"/>
    <n v="6.83"/>
    <x v="10"/>
    <n v="3.52"/>
    <n v="52402"/>
  </r>
  <r>
    <x v="187"/>
    <x v="1"/>
    <x v="1"/>
    <x v="156"/>
    <x v="3"/>
    <n v="0.02"/>
    <n v="1"/>
    <x v="185"/>
    <x v="3"/>
    <n v="53894"/>
    <x v="3"/>
    <n v="29"/>
    <n v="0.59"/>
    <x v="2"/>
    <x v="0"/>
    <x v="616"/>
    <x v="9"/>
    <n v="1252.4760000000001"/>
    <x v="2"/>
    <n v="7541"/>
    <x v="1127"/>
    <x v="183"/>
    <x v="1"/>
    <n v="8.08"/>
    <x v="24"/>
    <n v="200.99"/>
    <n v="48195"/>
  </r>
  <r>
    <x v="628"/>
    <x v="1"/>
    <x v="1"/>
    <x v="360"/>
    <x v="0"/>
    <n v="0"/>
    <n v="1"/>
    <x v="185"/>
    <x v="3"/>
    <n v="12480"/>
    <x v="4"/>
    <n v="8"/>
    <n v="0.78"/>
    <x v="1"/>
    <x v="4"/>
    <x v="705"/>
    <x v="10"/>
    <n v="-203.27"/>
    <x v="0"/>
    <n v="1739"/>
    <x v="1128"/>
    <x v="187"/>
    <x v="2"/>
    <n v="32.18"/>
    <x v="20"/>
    <n v="137.47999999999999"/>
    <n v="44224"/>
  </r>
  <r>
    <x v="187"/>
    <x v="1"/>
    <x v="1"/>
    <x v="156"/>
    <x v="3"/>
    <n v="0.04"/>
    <n v="1"/>
    <x v="185"/>
    <x v="3"/>
    <n v="53894"/>
    <x v="3"/>
    <n v="37"/>
    <n v="0.68"/>
    <x v="1"/>
    <x v="1"/>
    <x v="222"/>
    <x v="4"/>
    <n v="-1561.7159999999999"/>
    <x v="2"/>
    <n v="7540"/>
    <x v="1129"/>
    <x v="187"/>
    <x v="0"/>
    <n v="69"/>
    <x v="24"/>
    <n v="71.37"/>
    <n v="48195"/>
  </r>
  <r>
    <x v="187"/>
    <x v="1"/>
    <x v="1"/>
    <x v="156"/>
    <x v="3"/>
    <n v="0.03"/>
    <n v="1"/>
    <x v="185"/>
    <x v="3"/>
    <n v="53894"/>
    <x v="3"/>
    <n v="47"/>
    <n v="0.46"/>
    <x v="1"/>
    <x v="3"/>
    <x v="351"/>
    <x v="5"/>
    <n v="107.02"/>
    <x v="2"/>
    <n v="7539"/>
    <x v="1130"/>
    <x v="187"/>
    <x v="0"/>
    <n v="5.3"/>
    <x v="24"/>
    <n v="14.2"/>
    <n v="48195"/>
  </r>
  <r>
    <x v="615"/>
    <x v="1"/>
    <x v="1"/>
    <x v="446"/>
    <x v="2"/>
    <n v="0.01"/>
    <n v="1"/>
    <x v="185"/>
    <x v="3"/>
    <n v="20513"/>
    <x v="0"/>
    <n v="13"/>
    <n v="0.54"/>
    <x v="0"/>
    <x v="3"/>
    <x v="623"/>
    <x v="6"/>
    <n v="4.5599999999999996"/>
    <x v="1"/>
    <n v="2847"/>
    <x v="1131"/>
    <x v="187"/>
    <x v="1"/>
    <n v="0.93"/>
    <x v="21"/>
    <n v="2.84"/>
    <n v="98221"/>
  </r>
  <r>
    <x v="535"/>
    <x v="1"/>
    <x v="1"/>
    <x v="20"/>
    <x v="1"/>
    <n v="0.02"/>
    <n v="1"/>
    <x v="185"/>
    <x v="3"/>
    <n v="40902"/>
    <x v="2"/>
    <n v="25"/>
    <n v="0.39"/>
    <x v="0"/>
    <x v="0"/>
    <x v="243"/>
    <x v="3"/>
    <n v="-48.875"/>
    <x v="2"/>
    <n v="5764"/>
    <x v="1132"/>
    <x v="190"/>
    <x v="0"/>
    <n v="6.05"/>
    <x v="14"/>
    <n v="7.1"/>
    <n v="60160"/>
  </r>
  <r>
    <x v="568"/>
    <x v="1"/>
    <x v="1"/>
    <x v="28"/>
    <x v="1"/>
    <n v="0.03"/>
    <n v="1"/>
    <x v="185"/>
    <x v="3"/>
    <n v="10305"/>
    <x v="2"/>
    <n v="12"/>
    <n v="0.51"/>
    <x v="1"/>
    <x v="3"/>
    <x v="706"/>
    <x v="5"/>
    <n v="20.6"/>
    <x v="1"/>
    <n v="1419"/>
    <x v="1133"/>
    <x v="194"/>
    <x v="0"/>
    <n v="2.0299999999999998"/>
    <x v="2"/>
    <n v="5.08"/>
    <n v="94070"/>
  </r>
  <r>
    <x v="629"/>
    <x v="1"/>
    <x v="1"/>
    <x v="455"/>
    <x v="1"/>
    <n v="0.04"/>
    <n v="1"/>
    <x v="185"/>
    <x v="3"/>
    <n v="36932"/>
    <x v="2"/>
    <n v="20"/>
    <n v="0.6"/>
    <x v="0"/>
    <x v="0"/>
    <x v="646"/>
    <x v="0"/>
    <n v="92.34"/>
    <x v="3"/>
    <n v="5198"/>
    <x v="1134"/>
    <x v="194"/>
    <x v="0"/>
    <n v="5.0999999999999996"/>
    <x v="12"/>
    <n v="33.89"/>
    <n v="33461"/>
  </r>
  <r>
    <x v="100"/>
    <x v="1"/>
    <x v="1"/>
    <x v="356"/>
    <x v="1"/>
    <n v="0.02"/>
    <n v="1"/>
    <x v="186"/>
    <x v="3"/>
    <n v="37447"/>
    <x v="2"/>
    <n v="23"/>
    <n v="0.39"/>
    <x v="0"/>
    <x v="0"/>
    <x v="112"/>
    <x v="3"/>
    <n v="-137.494"/>
    <x v="0"/>
    <n v="5265"/>
    <x v="1135"/>
    <x v="194"/>
    <x v="0"/>
    <n v="8.49"/>
    <x v="19"/>
    <n v="5.81"/>
    <n v="4073"/>
  </r>
  <r>
    <x v="16"/>
    <x v="1"/>
    <x v="1"/>
    <x v="16"/>
    <x v="2"/>
    <n v="0.02"/>
    <n v="1"/>
    <x v="187"/>
    <x v="3"/>
    <n v="37696"/>
    <x v="1"/>
    <n v="41"/>
    <n v="0.37"/>
    <x v="0"/>
    <x v="3"/>
    <x v="341"/>
    <x v="2"/>
    <n v="51.29"/>
    <x v="3"/>
    <n v="5294"/>
    <x v="1136"/>
    <x v="190"/>
    <x v="0"/>
    <n v="1.3"/>
    <x v="12"/>
    <n v="4"/>
    <n v="32174"/>
  </r>
  <r>
    <x v="599"/>
    <x v="1"/>
    <x v="1"/>
    <x v="435"/>
    <x v="2"/>
    <n v="0.01"/>
    <n v="1"/>
    <x v="187"/>
    <x v="3"/>
    <n v="28933"/>
    <x v="3"/>
    <n v="1"/>
    <n v="0.35"/>
    <x v="0"/>
    <x v="0"/>
    <x v="442"/>
    <x v="15"/>
    <n v="-7.25"/>
    <x v="1"/>
    <n v="4064"/>
    <x v="1137"/>
    <x v="188"/>
    <x v="0"/>
    <n v="5.3"/>
    <x v="2"/>
    <n v="5.58"/>
    <n v="92024"/>
  </r>
  <r>
    <x v="599"/>
    <x v="1"/>
    <x v="1"/>
    <x v="435"/>
    <x v="2"/>
    <n v="0.03"/>
    <n v="1"/>
    <x v="187"/>
    <x v="3"/>
    <n v="28933"/>
    <x v="3"/>
    <n v="38"/>
    <n v="0.52"/>
    <x v="0"/>
    <x v="3"/>
    <x v="149"/>
    <x v="6"/>
    <n v="43"/>
    <x v="1"/>
    <n v="4065"/>
    <x v="1138"/>
    <x v="188"/>
    <x v="0"/>
    <n v="0.7"/>
    <x v="2"/>
    <n v="3.98"/>
    <n v="92024"/>
  </r>
  <r>
    <x v="630"/>
    <x v="1"/>
    <x v="1"/>
    <x v="150"/>
    <x v="0"/>
    <n v="0.03"/>
    <n v="1"/>
    <x v="187"/>
    <x v="3"/>
    <n v="49830"/>
    <x v="3"/>
    <n v="16"/>
    <n v="0.57999999999999996"/>
    <x v="0"/>
    <x v="6"/>
    <x v="707"/>
    <x v="6"/>
    <n v="26.36"/>
    <x v="3"/>
    <n v="6974"/>
    <x v="1139"/>
    <x v="189"/>
    <x v="1"/>
    <n v="8.99"/>
    <x v="4"/>
    <n v="30.98"/>
    <n v="35601"/>
  </r>
  <r>
    <x v="16"/>
    <x v="1"/>
    <x v="1"/>
    <x v="16"/>
    <x v="2"/>
    <n v="0.04"/>
    <n v="1"/>
    <x v="187"/>
    <x v="3"/>
    <n v="37696"/>
    <x v="1"/>
    <n v="5"/>
    <n v="0.36"/>
    <x v="0"/>
    <x v="0"/>
    <x v="708"/>
    <x v="3"/>
    <n v="-20.2285"/>
    <x v="3"/>
    <n v="5293"/>
    <x v="1140"/>
    <x v="189"/>
    <x v="0"/>
    <n v="5.44"/>
    <x v="12"/>
    <n v="3.81"/>
    <n v="32174"/>
  </r>
  <r>
    <x v="631"/>
    <x v="1"/>
    <x v="1"/>
    <x v="150"/>
    <x v="0"/>
    <n v="0.01"/>
    <n v="1"/>
    <x v="187"/>
    <x v="3"/>
    <n v="49830"/>
    <x v="3"/>
    <n v="31"/>
    <n v="0.37"/>
    <x v="0"/>
    <x v="0"/>
    <x v="482"/>
    <x v="3"/>
    <n v="7858.08"/>
    <x v="3"/>
    <n v="6975"/>
    <x v="1141"/>
    <x v="189"/>
    <x v="0"/>
    <n v="19.989999999999998"/>
    <x v="45"/>
    <n v="525.98"/>
    <n v="27288"/>
  </r>
  <r>
    <x v="233"/>
    <x v="1"/>
    <x v="1"/>
    <x v="456"/>
    <x v="0"/>
    <n v="0.06"/>
    <n v="1"/>
    <x v="187"/>
    <x v="3"/>
    <n v="40547"/>
    <x v="3"/>
    <n v="45"/>
    <n v="0.56999999999999995"/>
    <x v="2"/>
    <x v="5"/>
    <x v="709"/>
    <x v="9"/>
    <n v="1820.952"/>
    <x v="3"/>
    <n v="5722"/>
    <x v="1142"/>
    <x v="189"/>
    <x v="1"/>
    <n v="13.99"/>
    <x v="27"/>
    <n v="179.99"/>
    <n v="42420"/>
  </r>
  <r>
    <x v="23"/>
    <x v="1"/>
    <x v="1"/>
    <x v="23"/>
    <x v="3"/>
    <n v="0.1"/>
    <n v="1"/>
    <x v="188"/>
    <x v="3"/>
    <n v="26629"/>
    <x v="0"/>
    <n v="38"/>
    <n v="0.5"/>
    <x v="2"/>
    <x v="1"/>
    <x v="382"/>
    <x v="11"/>
    <n v="5903.0860000000002"/>
    <x v="3"/>
    <n v="3724"/>
    <x v="1143"/>
    <x v="189"/>
    <x v="0"/>
    <n v="24.49"/>
    <x v="16"/>
    <n v="599.99"/>
    <n v="23805"/>
  </r>
  <r>
    <x v="23"/>
    <x v="1"/>
    <x v="1"/>
    <x v="23"/>
    <x v="3"/>
    <n v="0.06"/>
    <n v="1"/>
    <x v="188"/>
    <x v="3"/>
    <n v="26629"/>
    <x v="0"/>
    <n v="32"/>
    <n v="0.59"/>
    <x v="0"/>
    <x v="3"/>
    <x v="450"/>
    <x v="6"/>
    <n v="-8.16"/>
    <x v="3"/>
    <n v="3725"/>
    <x v="1054"/>
    <x v="194"/>
    <x v="0"/>
    <n v="1.25"/>
    <x v="16"/>
    <n v="2.78"/>
    <n v="23805"/>
  </r>
  <r>
    <x v="123"/>
    <x v="1"/>
    <x v="1"/>
    <x v="318"/>
    <x v="1"/>
    <n v="0.08"/>
    <n v="1"/>
    <x v="189"/>
    <x v="3"/>
    <n v="47621"/>
    <x v="3"/>
    <n v="16"/>
    <n v="0.46"/>
    <x v="1"/>
    <x v="3"/>
    <x v="351"/>
    <x v="5"/>
    <n v="27.23"/>
    <x v="0"/>
    <n v="6693"/>
    <x v="1144"/>
    <x v="192"/>
    <x v="1"/>
    <n v="5.3"/>
    <x v="22"/>
    <n v="14.2"/>
    <n v="7002"/>
  </r>
  <r>
    <x v="186"/>
    <x v="1"/>
    <x v="1"/>
    <x v="155"/>
    <x v="1"/>
    <n v="7.0000000000000007E-2"/>
    <n v="1"/>
    <x v="190"/>
    <x v="3"/>
    <n v="23877"/>
    <x v="1"/>
    <n v="31"/>
    <n v="0.57999999999999996"/>
    <x v="2"/>
    <x v="0"/>
    <x v="319"/>
    <x v="9"/>
    <n v="109.836"/>
    <x v="1"/>
    <n v="3338"/>
    <x v="1145"/>
    <x v="194"/>
    <x v="0"/>
    <n v="8.8000000000000007"/>
    <x v="2"/>
    <n v="65.989999999999995"/>
    <n v="94521"/>
  </r>
  <r>
    <x v="9"/>
    <x v="1"/>
    <x v="1"/>
    <x v="457"/>
    <x v="2"/>
    <n v="0.05"/>
    <n v="1"/>
    <x v="190"/>
    <x v="3"/>
    <n v="19457"/>
    <x v="0"/>
    <n v="34"/>
    <n v="0.39"/>
    <x v="0"/>
    <x v="0"/>
    <x v="188"/>
    <x v="12"/>
    <n v="90.35"/>
    <x v="1"/>
    <n v="2688"/>
    <x v="1146"/>
    <x v="192"/>
    <x v="0"/>
    <n v="0.5"/>
    <x v="5"/>
    <n v="6.3"/>
    <n v="84041"/>
  </r>
  <r>
    <x v="550"/>
    <x v="1"/>
    <x v="1"/>
    <x v="458"/>
    <x v="0"/>
    <n v="7.0000000000000007E-2"/>
    <n v="1"/>
    <x v="190"/>
    <x v="3"/>
    <n v="33635"/>
    <x v="0"/>
    <n v="4"/>
    <n v="0.84"/>
    <x v="0"/>
    <x v="1"/>
    <x v="47"/>
    <x v="0"/>
    <n v="-96.16"/>
    <x v="0"/>
    <n v="4725"/>
    <x v="1147"/>
    <x v="192"/>
    <x v="0"/>
    <n v="35"/>
    <x v="0"/>
    <n v="20.34"/>
    <n v="16602"/>
  </r>
  <r>
    <x v="550"/>
    <x v="1"/>
    <x v="1"/>
    <x v="458"/>
    <x v="0"/>
    <n v="0.04"/>
    <n v="1"/>
    <x v="190"/>
    <x v="3"/>
    <n v="33635"/>
    <x v="0"/>
    <n v="5"/>
    <n v="0.38"/>
    <x v="2"/>
    <x v="2"/>
    <x v="710"/>
    <x v="7"/>
    <n v="-173.09520000000001"/>
    <x v="0"/>
    <n v="4724"/>
    <x v="1148"/>
    <x v="192"/>
    <x v="2"/>
    <n v="28"/>
    <x v="0"/>
    <n v="90.97"/>
    <n v="16602"/>
  </r>
  <r>
    <x v="71"/>
    <x v="1"/>
    <x v="1"/>
    <x v="64"/>
    <x v="1"/>
    <n v="0.04"/>
    <n v="1"/>
    <x v="190"/>
    <x v="3"/>
    <n v="20706"/>
    <x v="0"/>
    <n v="41"/>
    <n v="0.59"/>
    <x v="1"/>
    <x v="1"/>
    <x v="711"/>
    <x v="5"/>
    <n v="1539.59"/>
    <x v="1"/>
    <n v="2869"/>
    <x v="1149"/>
    <x v="191"/>
    <x v="1"/>
    <n v="24.49"/>
    <x v="2"/>
    <n v="136.97999999999999"/>
    <n v="93905"/>
  </r>
  <r>
    <x v="632"/>
    <x v="1"/>
    <x v="1"/>
    <x v="89"/>
    <x v="0"/>
    <n v="0.09"/>
    <n v="1"/>
    <x v="190"/>
    <x v="3"/>
    <n v="19232"/>
    <x v="2"/>
    <n v="5"/>
    <n v="0.48"/>
    <x v="0"/>
    <x v="3"/>
    <x v="397"/>
    <x v="6"/>
    <n v="-3.48"/>
    <x v="3"/>
    <n v="2662"/>
    <x v="1150"/>
    <x v="191"/>
    <x v="0"/>
    <n v="1.5"/>
    <x v="29"/>
    <n v="6.68"/>
    <n v="37167"/>
  </r>
  <r>
    <x v="9"/>
    <x v="1"/>
    <x v="1"/>
    <x v="457"/>
    <x v="2"/>
    <n v="0.09"/>
    <n v="1"/>
    <x v="190"/>
    <x v="3"/>
    <n v="19457"/>
    <x v="0"/>
    <n v="33"/>
    <n v="0.57999999999999996"/>
    <x v="2"/>
    <x v="0"/>
    <x v="712"/>
    <x v="9"/>
    <n v="1406.0519999999999"/>
    <x v="1"/>
    <n v="2689"/>
    <x v="1151"/>
    <x v="191"/>
    <x v="1"/>
    <n v="3"/>
    <x v="5"/>
    <n v="205.99"/>
    <n v="84041"/>
  </r>
  <r>
    <x v="200"/>
    <x v="1"/>
    <x v="1"/>
    <x v="155"/>
    <x v="1"/>
    <n v="0"/>
    <n v="1"/>
    <x v="190"/>
    <x v="3"/>
    <n v="23877"/>
    <x v="1"/>
    <n v="35"/>
    <n v="0.41"/>
    <x v="2"/>
    <x v="6"/>
    <x v="713"/>
    <x v="8"/>
    <n v="128.03"/>
    <x v="1"/>
    <n v="3339"/>
    <x v="1152"/>
    <x v="191"/>
    <x v="1"/>
    <n v="1.99"/>
    <x v="2"/>
    <n v="10.01"/>
    <n v="92627"/>
  </r>
  <r>
    <x v="633"/>
    <x v="1"/>
    <x v="1"/>
    <x v="430"/>
    <x v="2"/>
    <n v="0.01"/>
    <n v="1"/>
    <x v="190"/>
    <x v="3"/>
    <n v="26372"/>
    <x v="2"/>
    <n v="1"/>
    <n v="0.5"/>
    <x v="2"/>
    <x v="6"/>
    <x v="214"/>
    <x v="8"/>
    <n v="-74.64"/>
    <x v="2"/>
    <n v="3690"/>
    <x v="1153"/>
    <x v="195"/>
    <x v="0"/>
    <n v="1.99"/>
    <x v="24"/>
    <n v="29.89"/>
    <n v="48911"/>
  </r>
  <r>
    <x v="632"/>
    <x v="1"/>
    <x v="1"/>
    <x v="89"/>
    <x v="0"/>
    <n v="0.04"/>
    <n v="1"/>
    <x v="190"/>
    <x v="3"/>
    <n v="19232"/>
    <x v="2"/>
    <n v="43"/>
    <n v="0.6"/>
    <x v="1"/>
    <x v="0"/>
    <x v="714"/>
    <x v="5"/>
    <n v="-107.59"/>
    <x v="3"/>
    <n v="2661"/>
    <x v="1154"/>
    <x v="196"/>
    <x v="0"/>
    <n v="5.22"/>
    <x v="29"/>
    <n v="6.24"/>
    <n v="37167"/>
  </r>
  <r>
    <x v="269"/>
    <x v="1"/>
    <x v="1"/>
    <x v="89"/>
    <x v="0"/>
    <n v="0.09"/>
    <n v="1"/>
    <x v="190"/>
    <x v="3"/>
    <n v="19232"/>
    <x v="2"/>
    <n v="28"/>
    <n v="0.59"/>
    <x v="1"/>
    <x v="4"/>
    <x v="715"/>
    <x v="10"/>
    <n v="1150.33"/>
    <x v="3"/>
    <n v="2663"/>
    <x v="1155"/>
    <x v="197"/>
    <x v="2"/>
    <n v="41.91"/>
    <x v="29"/>
    <n v="260.98"/>
    <n v="37174"/>
  </r>
  <r>
    <x v="233"/>
    <x v="1"/>
    <x v="1"/>
    <x v="205"/>
    <x v="3"/>
    <n v="0.06"/>
    <n v="1"/>
    <x v="191"/>
    <x v="3"/>
    <n v="57412"/>
    <x v="2"/>
    <n v="34"/>
    <n v="0.6"/>
    <x v="2"/>
    <x v="5"/>
    <x v="716"/>
    <x v="9"/>
    <n v="-122.133"/>
    <x v="1"/>
    <n v="8038"/>
    <x v="1156"/>
    <x v="192"/>
    <x v="0"/>
    <n v="5.03"/>
    <x v="18"/>
    <n v="7.99"/>
    <n v="89015"/>
  </r>
  <r>
    <x v="634"/>
    <x v="1"/>
    <x v="1"/>
    <x v="358"/>
    <x v="3"/>
    <n v="0.08"/>
    <n v="1"/>
    <x v="191"/>
    <x v="3"/>
    <n v="34565"/>
    <x v="4"/>
    <n v="47"/>
    <n v="0.56999999999999995"/>
    <x v="2"/>
    <x v="0"/>
    <x v="717"/>
    <x v="9"/>
    <n v="1316.79"/>
    <x v="1"/>
    <n v="4857"/>
    <x v="1157"/>
    <x v="191"/>
    <x v="0"/>
    <n v="4.2"/>
    <x v="6"/>
    <n v="125.99"/>
    <n v="97060"/>
  </r>
  <r>
    <x v="635"/>
    <x v="1"/>
    <x v="1"/>
    <x v="459"/>
    <x v="0"/>
    <n v="0.03"/>
    <n v="1"/>
    <x v="191"/>
    <x v="3"/>
    <n v="41696"/>
    <x v="1"/>
    <n v="45"/>
    <n v="0.6"/>
    <x v="0"/>
    <x v="1"/>
    <x v="452"/>
    <x v="13"/>
    <n v="-2088.6799999999998"/>
    <x v="2"/>
    <n v="5877"/>
    <x v="1158"/>
    <x v="193"/>
    <x v="1"/>
    <n v="49"/>
    <x v="14"/>
    <n v="4.4800000000000004"/>
    <n v="60061"/>
  </r>
  <r>
    <x v="636"/>
    <x v="1"/>
    <x v="1"/>
    <x v="364"/>
    <x v="2"/>
    <n v="0.06"/>
    <n v="1"/>
    <x v="191"/>
    <x v="3"/>
    <n v="23778"/>
    <x v="2"/>
    <n v="13"/>
    <n v="0.6"/>
    <x v="0"/>
    <x v="1"/>
    <x v="452"/>
    <x v="13"/>
    <n v="-566"/>
    <x v="1"/>
    <n v="3325"/>
    <x v="1159"/>
    <x v="196"/>
    <x v="0"/>
    <n v="49"/>
    <x v="2"/>
    <n v="4.4800000000000004"/>
    <n v="91767"/>
  </r>
  <r>
    <x v="468"/>
    <x v="1"/>
    <x v="1"/>
    <x v="19"/>
    <x v="1"/>
    <n v="0.04"/>
    <n v="1"/>
    <x v="192"/>
    <x v="3"/>
    <n v="48034"/>
    <x v="1"/>
    <n v="12"/>
    <n v="0.61"/>
    <x v="1"/>
    <x v="4"/>
    <x v="254"/>
    <x v="4"/>
    <n v="243.16"/>
    <x v="2"/>
    <n v="6747"/>
    <x v="1160"/>
    <x v="191"/>
    <x v="2"/>
    <n v="59.24"/>
    <x v="26"/>
    <n v="236.97"/>
    <n v="63129"/>
  </r>
  <r>
    <x v="468"/>
    <x v="1"/>
    <x v="1"/>
    <x v="19"/>
    <x v="1"/>
    <n v="0.1"/>
    <n v="1"/>
    <x v="192"/>
    <x v="3"/>
    <n v="48034"/>
    <x v="1"/>
    <n v="47"/>
    <n v="0.59"/>
    <x v="0"/>
    <x v="6"/>
    <x v="496"/>
    <x v="6"/>
    <n v="31.59"/>
    <x v="2"/>
    <n v="6746"/>
    <x v="1161"/>
    <x v="193"/>
    <x v="0"/>
    <n v="5.53"/>
    <x v="26"/>
    <n v="22.01"/>
    <n v="63129"/>
  </r>
  <r>
    <x v="462"/>
    <x v="1"/>
    <x v="1"/>
    <x v="50"/>
    <x v="0"/>
    <n v="7.0000000000000007E-2"/>
    <n v="1"/>
    <x v="192"/>
    <x v="3"/>
    <n v="3175"/>
    <x v="2"/>
    <n v="23"/>
    <n v="0.59"/>
    <x v="0"/>
    <x v="0"/>
    <x v="692"/>
    <x v="0"/>
    <n v="521.69000000000005"/>
    <x v="1"/>
    <n v="467"/>
    <x v="1162"/>
    <x v="195"/>
    <x v="0"/>
    <n v="19.989999999999998"/>
    <x v="2"/>
    <n v="165.2"/>
    <n v="90069"/>
  </r>
  <r>
    <x v="637"/>
    <x v="1"/>
    <x v="1"/>
    <x v="191"/>
    <x v="3"/>
    <n v="0.03"/>
    <n v="1"/>
    <x v="192"/>
    <x v="3"/>
    <n v="41189"/>
    <x v="2"/>
    <n v="30"/>
    <n v="0.36"/>
    <x v="0"/>
    <x v="3"/>
    <x v="718"/>
    <x v="2"/>
    <n v="66.28"/>
    <x v="1"/>
    <n v="5811"/>
    <x v="1163"/>
    <x v="197"/>
    <x v="0"/>
    <n v="1.34"/>
    <x v="21"/>
    <n v="6.45"/>
    <n v="98503"/>
  </r>
  <r>
    <x v="638"/>
    <x v="1"/>
    <x v="1"/>
    <x v="460"/>
    <x v="2"/>
    <n v="0.09"/>
    <n v="1"/>
    <x v="193"/>
    <x v="3"/>
    <n v="13380"/>
    <x v="3"/>
    <n v="24"/>
    <n v="0.56000000000000005"/>
    <x v="0"/>
    <x v="3"/>
    <x v="719"/>
    <x v="6"/>
    <n v="4.8499999999999996"/>
    <x v="2"/>
    <n v="1860"/>
    <x v="1164"/>
    <x v="193"/>
    <x v="0"/>
    <n v="0.7"/>
    <x v="24"/>
    <n v="2.88"/>
    <n v="48071"/>
  </r>
  <r>
    <x v="639"/>
    <x v="1"/>
    <x v="1"/>
    <x v="84"/>
    <x v="2"/>
    <n v="0.08"/>
    <n v="1"/>
    <x v="193"/>
    <x v="3"/>
    <n v="32199"/>
    <x v="0"/>
    <n v="40"/>
    <n v="0.38"/>
    <x v="0"/>
    <x v="0"/>
    <x v="720"/>
    <x v="3"/>
    <n v="-99.762500000000003"/>
    <x v="2"/>
    <n v="4528"/>
    <x v="1165"/>
    <x v="195"/>
    <x v="0"/>
    <n v="4.97"/>
    <x v="36"/>
    <n v="4.91"/>
    <n v="46404"/>
  </r>
  <r>
    <x v="639"/>
    <x v="1"/>
    <x v="1"/>
    <x v="84"/>
    <x v="2"/>
    <n v="0.01"/>
    <n v="1"/>
    <x v="193"/>
    <x v="3"/>
    <n v="32199"/>
    <x v="0"/>
    <n v="1"/>
    <n v="0.37"/>
    <x v="2"/>
    <x v="1"/>
    <x v="313"/>
    <x v="11"/>
    <n v="-3061.82"/>
    <x v="2"/>
    <n v="4529"/>
    <x v="1166"/>
    <x v="195"/>
    <x v="0"/>
    <n v="24.49"/>
    <x v="36"/>
    <n v="3499.99"/>
    <n v="46404"/>
  </r>
  <r>
    <x v="640"/>
    <x v="1"/>
    <x v="1"/>
    <x v="461"/>
    <x v="2"/>
    <n v="0.02"/>
    <n v="1"/>
    <x v="193"/>
    <x v="3"/>
    <n v="31043"/>
    <x v="0"/>
    <n v="49"/>
    <n v="0.42"/>
    <x v="2"/>
    <x v="6"/>
    <x v="407"/>
    <x v="8"/>
    <n v="299.33"/>
    <x v="1"/>
    <n v="4355"/>
    <x v="1167"/>
    <x v="195"/>
    <x v="0"/>
    <n v="1.99"/>
    <x v="18"/>
    <n v="15.28"/>
    <n v="89701"/>
  </r>
  <r>
    <x v="640"/>
    <x v="1"/>
    <x v="1"/>
    <x v="461"/>
    <x v="2"/>
    <n v="0"/>
    <n v="1"/>
    <x v="193"/>
    <x v="3"/>
    <n v="31043"/>
    <x v="0"/>
    <n v="3"/>
    <n v="0.37"/>
    <x v="2"/>
    <x v="6"/>
    <x v="721"/>
    <x v="9"/>
    <n v="-302.22500000000002"/>
    <x v="1"/>
    <n v="4356"/>
    <x v="1168"/>
    <x v="195"/>
    <x v="0"/>
    <n v="3.3"/>
    <x v="18"/>
    <n v="85.99"/>
    <n v="89701"/>
  </r>
  <r>
    <x v="95"/>
    <x v="1"/>
    <x v="1"/>
    <x v="84"/>
    <x v="2"/>
    <n v="0.03"/>
    <n v="1"/>
    <x v="193"/>
    <x v="3"/>
    <n v="32199"/>
    <x v="0"/>
    <n v="8"/>
    <n v="0.55000000000000004"/>
    <x v="0"/>
    <x v="3"/>
    <x v="681"/>
    <x v="6"/>
    <n v="-0.01"/>
    <x v="2"/>
    <n v="4530"/>
    <x v="1169"/>
    <x v="196"/>
    <x v="0"/>
    <n v="1.2"/>
    <x v="36"/>
    <n v="5.84"/>
    <n v="46530"/>
  </r>
  <r>
    <x v="375"/>
    <x v="1"/>
    <x v="1"/>
    <x v="304"/>
    <x v="2"/>
    <n v="0.1"/>
    <n v="1"/>
    <x v="194"/>
    <x v="3"/>
    <n v="46656"/>
    <x v="0"/>
    <n v="27"/>
    <n v="0.39"/>
    <x v="0"/>
    <x v="0"/>
    <x v="363"/>
    <x v="3"/>
    <n v="-29.9115"/>
    <x v="3"/>
    <n v="6562"/>
    <x v="1170"/>
    <x v="196"/>
    <x v="0"/>
    <n v="12.98"/>
    <x v="12"/>
    <n v="24.92"/>
    <n v="32708"/>
  </r>
  <r>
    <x v="76"/>
    <x v="1"/>
    <x v="1"/>
    <x v="69"/>
    <x v="1"/>
    <n v="0.04"/>
    <n v="1"/>
    <x v="194"/>
    <x v="3"/>
    <n v="13313"/>
    <x v="1"/>
    <n v="47"/>
    <n v="0.52"/>
    <x v="0"/>
    <x v="5"/>
    <x v="722"/>
    <x v="13"/>
    <n v="-209.61"/>
    <x v="2"/>
    <n v="1848"/>
    <x v="1171"/>
    <x v="196"/>
    <x v="0"/>
    <n v="13.99"/>
    <x v="14"/>
    <n v="21.66"/>
    <n v="60148"/>
  </r>
  <r>
    <x v="641"/>
    <x v="1"/>
    <x v="1"/>
    <x v="69"/>
    <x v="1"/>
    <n v="0.02"/>
    <n v="1"/>
    <x v="194"/>
    <x v="3"/>
    <n v="13313"/>
    <x v="1"/>
    <n v="18"/>
    <n v="0.73"/>
    <x v="1"/>
    <x v="1"/>
    <x v="80"/>
    <x v="5"/>
    <n v="-159.86000000000001"/>
    <x v="2"/>
    <n v="1849"/>
    <x v="1172"/>
    <x v="198"/>
    <x v="0"/>
    <n v="14.37"/>
    <x v="39"/>
    <n v="12.99"/>
    <n v="58554"/>
  </r>
  <r>
    <x v="641"/>
    <x v="1"/>
    <x v="1"/>
    <x v="69"/>
    <x v="1"/>
    <n v="0.05"/>
    <n v="1"/>
    <x v="194"/>
    <x v="3"/>
    <n v="13313"/>
    <x v="1"/>
    <n v="22"/>
    <n v="0.38"/>
    <x v="0"/>
    <x v="0"/>
    <x v="637"/>
    <x v="2"/>
    <n v="223.44"/>
    <x v="2"/>
    <n v="1850"/>
    <x v="1173"/>
    <x v="198"/>
    <x v="0"/>
    <n v="7.5"/>
    <x v="39"/>
    <n v="35.44"/>
    <n v="58554"/>
  </r>
  <r>
    <x v="642"/>
    <x v="1"/>
    <x v="1"/>
    <x v="427"/>
    <x v="0"/>
    <n v="0.08"/>
    <n v="1"/>
    <x v="194"/>
    <x v="3"/>
    <n v="54560"/>
    <x v="3"/>
    <n v="45"/>
    <n v="0.57999999999999996"/>
    <x v="2"/>
    <x v="0"/>
    <x v="723"/>
    <x v="9"/>
    <n v="496.89"/>
    <x v="2"/>
    <n v="7625"/>
    <x v="1174"/>
    <x v="198"/>
    <x v="1"/>
    <n v="4.99"/>
    <x v="38"/>
    <n v="65.989999999999995"/>
    <n v="67212"/>
  </r>
  <r>
    <x v="432"/>
    <x v="1"/>
    <x v="1"/>
    <x v="338"/>
    <x v="2"/>
    <n v="0.03"/>
    <n v="1"/>
    <x v="194"/>
    <x v="3"/>
    <n v="5572"/>
    <x v="0"/>
    <n v="37"/>
    <n v="0.69"/>
    <x v="2"/>
    <x v="6"/>
    <x v="724"/>
    <x v="8"/>
    <n v="-133.69999999999999"/>
    <x v="2"/>
    <n v="783"/>
    <x v="1175"/>
    <x v="198"/>
    <x v="0"/>
    <n v="5.53"/>
    <x v="11"/>
    <n v="7.37"/>
    <n v="74006"/>
  </r>
  <r>
    <x v="641"/>
    <x v="1"/>
    <x v="1"/>
    <x v="69"/>
    <x v="1"/>
    <n v="0.02"/>
    <n v="1"/>
    <x v="194"/>
    <x v="3"/>
    <n v="13313"/>
    <x v="1"/>
    <n v="45"/>
    <n v="0.6"/>
    <x v="0"/>
    <x v="6"/>
    <x v="725"/>
    <x v="16"/>
    <n v="75.010000000000005"/>
    <x v="2"/>
    <n v="1851"/>
    <x v="1176"/>
    <x v="197"/>
    <x v="0"/>
    <n v="3.14"/>
    <x v="39"/>
    <n v="12.98"/>
    <n v="58554"/>
  </r>
  <r>
    <x v="642"/>
    <x v="1"/>
    <x v="1"/>
    <x v="427"/>
    <x v="0"/>
    <n v="0.09"/>
    <n v="1"/>
    <x v="194"/>
    <x v="3"/>
    <n v="54560"/>
    <x v="3"/>
    <n v="22"/>
    <n v="0.4"/>
    <x v="2"/>
    <x v="6"/>
    <x v="28"/>
    <x v="8"/>
    <n v="167.58"/>
    <x v="2"/>
    <n v="7624"/>
    <x v="1177"/>
    <x v="197"/>
    <x v="0"/>
    <n v="1.99"/>
    <x v="38"/>
    <n v="28.48"/>
    <n v="67212"/>
  </r>
  <r>
    <x v="5"/>
    <x v="1"/>
    <x v="1"/>
    <x v="5"/>
    <x v="1"/>
    <n v="7.0000000000000007E-2"/>
    <n v="1"/>
    <x v="195"/>
    <x v="3"/>
    <n v="32070"/>
    <x v="4"/>
    <n v="50"/>
    <n v="0.41"/>
    <x v="1"/>
    <x v="0"/>
    <x v="456"/>
    <x v="5"/>
    <n v="-185.34"/>
    <x v="3"/>
    <n v="4508"/>
    <x v="1178"/>
    <x v="196"/>
    <x v="0"/>
    <n v="4.8600000000000003"/>
    <x v="4"/>
    <n v="1.76"/>
    <n v="36869"/>
  </r>
  <r>
    <x v="643"/>
    <x v="1"/>
    <x v="1"/>
    <x v="462"/>
    <x v="3"/>
    <n v="7.0000000000000007E-2"/>
    <n v="1"/>
    <x v="195"/>
    <x v="3"/>
    <n v="22919"/>
    <x v="3"/>
    <n v="21"/>
    <n v="0.36"/>
    <x v="0"/>
    <x v="0"/>
    <x v="143"/>
    <x v="12"/>
    <n v="41.33"/>
    <x v="3"/>
    <n v="3199"/>
    <x v="1179"/>
    <x v="198"/>
    <x v="0"/>
    <n v="0.5"/>
    <x v="12"/>
    <n v="4.91"/>
    <n v="32137"/>
  </r>
  <r>
    <x v="523"/>
    <x v="1"/>
    <x v="1"/>
    <x v="391"/>
    <x v="1"/>
    <n v="0"/>
    <n v="1"/>
    <x v="195"/>
    <x v="3"/>
    <n v="18147"/>
    <x v="1"/>
    <n v="42"/>
    <n v="0.37"/>
    <x v="0"/>
    <x v="0"/>
    <x v="467"/>
    <x v="3"/>
    <n v="-15.5595"/>
    <x v="1"/>
    <n v="2494"/>
    <x v="1180"/>
    <x v="198"/>
    <x v="0"/>
    <n v="1.49"/>
    <x v="40"/>
    <n v="1.88"/>
    <n v="85204"/>
  </r>
  <r>
    <x v="523"/>
    <x v="1"/>
    <x v="1"/>
    <x v="391"/>
    <x v="1"/>
    <n v="0.06"/>
    <n v="1"/>
    <x v="195"/>
    <x v="3"/>
    <n v="18147"/>
    <x v="1"/>
    <n v="50"/>
    <n v="0.36"/>
    <x v="0"/>
    <x v="0"/>
    <x v="726"/>
    <x v="2"/>
    <n v="-108.19"/>
    <x v="1"/>
    <n v="2495"/>
    <x v="1181"/>
    <x v="198"/>
    <x v="0"/>
    <n v="5.67"/>
    <x v="40"/>
    <n v="5.78"/>
    <n v="85204"/>
  </r>
  <r>
    <x v="644"/>
    <x v="1"/>
    <x v="1"/>
    <x v="463"/>
    <x v="0"/>
    <n v="0.05"/>
    <n v="1"/>
    <x v="195"/>
    <x v="3"/>
    <n v="55553"/>
    <x v="4"/>
    <n v="32"/>
    <n v="0.38"/>
    <x v="0"/>
    <x v="0"/>
    <x v="263"/>
    <x v="15"/>
    <n v="52.61"/>
    <x v="0"/>
    <n v="7761"/>
    <x v="1182"/>
    <x v="198"/>
    <x v="0"/>
    <n v="1.39"/>
    <x v="20"/>
    <n v="5.68"/>
    <n v="44118"/>
  </r>
  <r>
    <x v="645"/>
    <x v="1"/>
    <x v="1"/>
    <x v="464"/>
    <x v="2"/>
    <n v="0.09"/>
    <n v="1"/>
    <x v="195"/>
    <x v="3"/>
    <n v="38982"/>
    <x v="1"/>
    <n v="43"/>
    <n v="0.4"/>
    <x v="2"/>
    <x v="6"/>
    <x v="28"/>
    <x v="8"/>
    <n v="425.07"/>
    <x v="3"/>
    <n v="5499"/>
    <x v="1183"/>
    <x v="198"/>
    <x v="0"/>
    <n v="1.99"/>
    <x v="45"/>
    <n v="28.48"/>
    <n v="27260"/>
  </r>
  <r>
    <x v="559"/>
    <x v="1"/>
    <x v="1"/>
    <x v="15"/>
    <x v="2"/>
    <n v="0.02"/>
    <n v="1"/>
    <x v="195"/>
    <x v="3"/>
    <n v="4321"/>
    <x v="4"/>
    <n v="47"/>
    <n v="0.39"/>
    <x v="0"/>
    <x v="0"/>
    <x v="120"/>
    <x v="12"/>
    <n v="-54.63"/>
    <x v="2"/>
    <n v="623"/>
    <x v="1184"/>
    <x v="197"/>
    <x v="1"/>
    <n v="19.989999999999998"/>
    <x v="11"/>
    <n v="30.53"/>
    <n v="73160"/>
  </r>
  <r>
    <x v="135"/>
    <x v="1"/>
    <x v="1"/>
    <x v="114"/>
    <x v="3"/>
    <n v="0.03"/>
    <n v="1"/>
    <x v="195"/>
    <x v="3"/>
    <n v="11843"/>
    <x v="4"/>
    <n v="42"/>
    <n v="0.39"/>
    <x v="2"/>
    <x v="4"/>
    <x v="136"/>
    <x v="7"/>
    <n v="190.14"/>
    <x v="1"/>
    <n v="1638"/>
    <x v="1185"/>
    <x v="197"/>
    <x v="2"/>
    <n v="56.14"/>
    <x v="40"/>
    <n v="119.99"/>
    <n v="85737"/>
  </r>
  <r>
    <x v="646"/>
    <x v="1"/>
    <x v="1"/>
    <x v="114"/>
    <x v="3"/>
    <n v="0.05"/>
    <n v="1"/>
    <x v="195"/>
    <x v="3"/>
    <n v="11843"/>
    <x v="4"/>
    <n v="9"/>
    <n v="0.49"/>
    <x v="2"/>
    <x v="6"/>
    <x v="727"/>
    <x v="8"/>
    <n v="67.599999999999994"/>
    <x v="1"/>
    <n v="1639"/>
    <x v="1186"/>
    <x v="197"/>
    <x v="0"/>
    <n v="1.99"/>
    <x v="40"/>
    <n v="115.79"/>
    <n v="85345"/>
  </r>
  <r>
    <x v="518"/>
    <x v="1"/>
    <x v="1"/>
    <x v="453"/>
    <x v="1"/>
    <n v="0.05"/>
    <n v="1"/>
    <x v="195"/>
    <x v="3"/>
    <n v="24228"/>
    <x v="2"/>
    <n v="31"/>
    <n v="0.82"/>
    <x v="0"/>
    <x v="3"/>
    <x v="728"/>
    <x v="14"/>
    <n v="-66.62"/>
    <x v="0"/>
    <n v="3401"/>
    <x v="1187"/>
    <x v="199"/>
    <x v="0"/>
    <n v="2.58"/>
    <x v="13"/>
    <n v="1.86"/>
    <n v="12180"/>
  </r>
  <r>
    <x v="531"/>
    <x v="1"/>
    <x v="1"/>
    <x v="465"/>
    <x v="2"/>
    <n v="0.02"/>
    <n v="1"/>
    <x v="196"/>
    <x v="3"/>
    <n v="55846"/>
    <x v="1"/>
    <n v="30"/>
    <n v="0.39"/>
    <x v="0"/>
    <x v="0"/>
    <x v="243"/>
    <x v="3"/>
    <n v="-66.378"/>
    <x v="1"/>
    <n v="7806"/>
    <x v="1188"/>
    <x v="200"/>
    <x v="0"/>
    <n v="6.05"/>
    <x v="37"/>
    <n v="7.1"/>
    <n v="88201"/>
  </r>
  <r>
    <x v="469"/>
    <x v="1"/>
    <x v="1"/>
    <x v="362"/>
    <x v="3"/>
    <n v="0.04"/>
    <n v="1"/>
    <x v="196"/>
    <x v="3"/>
    <n v="55847"/>
    <x v="1"/>
    <n v="45"/>
    <n v="0.37"/>
    <x v="0"/>
    <x v="0"/>
    <x v="655"/>
    <x v="12"/>
    <n v="34.72"/>
    <x v="3"/>
    <n v="7808"/>
    <x v="1189"/>
    <x v="199"/>
    <x v="0"/>
    <n v="0.99"/>
    <x v="8"/>
    <n v="3.08"/>
    <n v="71111"/>
  </r>
  <r>
    <x v="647"/>
    <x v="1"/>
    <x v="1"/>
    <x v="369"/>
    <x v="3"/>
    <n v="0.04"/>
    <n v="1"/>
    <x v="196"/>
    <x v="3"/>
    <n v="5441"/>
    <x v="1"/>
    <n v="16"/>
    <n v="0.57999999999999996"/>
    <x v="0"/>
    <x v="0"/>
    <x v="639"/>
    <x v="0"/>
    <n v="6.11"/>
    <x v="1"/>
    <n v="758"/>
    <x v="1190"/>
    <x v="199"/>
    <x v="0"/>
    <n v="4.96"/>
    <x v="21"/>
    <n v="17.149999999999999"/>
    <n v="98158"/>
  </r>
  <r>
    <x v="648"/>
    <x v="1"/>
    <x v="1"/>
    <x v="466"/>
    <x v="3"/>
    <n v="0.03"/>
    <n v="1"/>
    <x v="196"/>
    <x v="3"/>
    <n v="25060"/>
    <x v="1"/>
    <n v="6"/>
    <n v="0.35"/>
    <x v="0"/>
    <x v="0"/>
    <x v="627"/>
    <x v="3"/>
    <n v="2070.6170000000002"/>
    <x v="3"/>
    <n v="3517"/>
    <x v="1191"/>
    <x v="201"/>
    <x v="0"/>
    <n v="19.989999999999998"/>
    <x v="29"/>
    <n v="1270.99"/>
    <n v="37922"/>
  </r>
  <r>
    <x v="647"/>
    <x v="1"/>
    <x v="1"/>
    <x v="369"/>
    <x v="3"/>
    <n v="0.02"/>
    <n v="1"/>
    <x v="196"/>
    <x v="3"/>
    <n v="5441"/>
    <x v="1"/>
    <n v="34"/>
    <n v="0.37"/>
    <x v="0"/>
    <x v="0"/>
    <x v="206"/>
    <x v="2"/>
    <n v="-92.05"/>
    <x v="1"/>
    <n v="757"/>
    <x v="1192"/>
    <x v="201"/>
    <x v="0"/>
    <n v="6.6"/>
    <x v="21"/>
    <n v="6.48"/>
    <n v="98158"/>
  </r>
  <r>
    <x v="648"/>
    <x v="1"/>
    <x v="1"/>
    <x v="466"/>
    <x v="3"/>
    <n v="7.0000000000000007E-2"/>
    <n v="1"/>
    <x v="196"/>
    <x v="3"/>
    <n v="25060"/>
    <x v="1"/>
    <n v="1"/>
    <n v="0.55000000000000004"/>
    <x v="2"/>
    <x v="2"/>
    <x v="239"/>
    <x v="7"/>
    <n v="-4654.7349000000004"/>
    <x v="3"/>
    <n v="3518"/>
    <x v="1193"/>
    <x v="201"/>
    <x v="2"/>
    <n v="14.7"/>
    <x v="29"/>
    <n v="2036.48"/>
    <n v="37922"/>
  </r>
  <r>
    <x v="220"/>
    <x v="1"/>
    <x v="1"/>
    <x v="179"/>
    <x v="2"/>
    <n v="0.09"/>
    <n v="1"/>
    <x v="196"/>
    <x v="3"/>
    <n v="37542"/>
    <x v="4"/>
    <n v="26"/>
    <n v="0.59"/>
    <x v="2"/>
    <x v="0"/>
    <x v="451"/>
    <x v="9"/>
    <n v="209.99700000000001"/>
    <x v="1"/>
    <n v="5278"/>
    <x v="1194"/>
    <x v="201"/>
    <x v="1"/>
    <n v="7.69"/>
    <x v="6"/>
    <n v="125.99"/>
    <n v="97526"/>
  </r>
  <r>
    <x v="469"/>
    <x v="1"/>
    <x v="1"/>
    <x v="362"/>
    <x v="3"/>
    <n v="0.05"/>
    <n v="1"/>
    <x v="196"/>
    <x v="3"/>
    <n v="55847"/>
    <x v="1"/>
    <n v="21"/>
    <n v="0.4"/>
    <x v="0"/>
    <x v="0"/>
    <x v="729"/>
    <x v="3"/>
    <n v="-51.427999999999997"/>
    <x v="3"/>
    <n v="7807"/>
    <x v="1195"/>
    <x v="202"/>
    <x v="0"/>
    <n v="5.36"/>
    <x v="8"/>
    <n v="6.28"/>
    <n v="71111"/>
  </r>
  <r>
    <x v="649"/>
    <x v="1"/>
    <x v="1"/>
    <x v="139"/>
    <x v="1"/>
    <n v="0.1"/>
    <n v="1"/>
    <x v="197"/>
    <x v="3"/>
    <n v="33350"/>
    <x v="1"/>
    <n v="1"/>
    <n v="0.36"/>
    <x v="0"/>
    <x v="0"/>
    <x v="730"/>
    <x v="3"/>
    <n v="-924.99099999999999"/>
    <x v="3"/>
    <n v="4686"/>
    <x v="1196"/>
    <x v="199"/>
    <x v="0"/>
    <n v="19.989999999999998"/>
    <x v="17"/>
    <n v="1889.99"/>
    <n v="29651"/>
  </r>
  <r>
    <x v="650"/>
    <x v="1"/>
    <x v="1"/>
    <x v="463"/>
    <x v="3"/>
    <n v="0.01"/>
    <n v="1"/>
    <x v="197"/>
    <x v="3"/>
    <n v="41316"/>
    <x v="1"/>
    <n v="8"/>
    <n v="0.39"/>
    <x v="0"/>
    <x v="0"/>
    <x v="388"/>
    <x v="3"/>
    <n v="21.003499999999999"/>
    <x v="0"/>
    <n v="5822"/>
    <x v="1197"/>
    <x v="201"/>
    <x v="0"/>
    <n v="2.99"/>
    <x v="0"/>
    <n v="14.28"/>
    <n v="19464"/>
  </r>
  <r>
    <x v="651"/>
    <x v="1"/>
    <x v="1"/>
    <x v="467"/>
    <x v="0"/>
    <n v="0.01"/>
    <n v="1"/>
    <x v="197"/>
    <x v="3"/>
    <n v="6823"/>
    <x v="1"/>
    <n v="50"/>
    <n v="0.39"/>
    <x v="0"/>
    <x v="0"/>
    <x v="731"/>
    <x v="3"/>
    <n v="490.28"/>
    <x v="2"/>
    <n v="940"/>
    <x v="1198"/>
    <x v="201"/>
    <x v="0"/>
    <n v="2.99"/>
    <x v="23"/>
    <n v="24.95"/>
    <n v="54880"/>
  </r>
  <r>
    <x v="652"/>
    <x v="1"/>
    <x v="1"/>
    <x v="468"/>
    <x v="3"/>
    <n v="0.04"/>
    <n v="1"/>
    <x v="197"/>
    <x v="3"/>
    <n v="42310"/>
    <x v="3"/>
    <n v="20"/>
    <n v="0.56000000000000005"/>
    <x v="2"/>
    <x v="0"/>
    <x v="237"/>
    <x v="9"/>
    <n v="394.35300000000001"/>
    <x v="3"/>
    <n v="5966"/>
    <x v="1199"/>
    <x v="201"/>
    <x v="0"/>
    <n v="8.99"/>
    <x v="42"/>
    <n v="205.99"/>
    <n v="30188"/>
  </r>
  <r>
    <x v="72"/>
    <x v="1"/>
    <x v="1"/>
    <x v="65"/>
    <x v="1"/>
    <n v="0.04"/>
    <n v="1"/>
    <x v="197"/>
    <x v="3"/>
    <n v="43079"/>
    <x v="4"/>
    <n v="40"/>
    <n v="0.75"/>
    <x v="2"/>
    <x v="0"/>
    <x v="315"/>
    <x v="8"/>
    <n v="-20.79"/>
    <x v="2"/>
    <n v="6080"/>
    <x v="1200"/>
    <x v="201"/>
    <x v="0"/>
    <n v="4"/>
    <x v="24"/>
    <n v="30.73"/>
    <n v="49017"/>
  </r>
  <r>
    <x v="653"/>
    <x v="1"/>
    <x v="1"/>
    <x v="359"/>
    <x v="0"/>
    <n v="0.1"/>
    <n v="1"/>
    <x v="197"/>
    <x v="3"/>
    <n v="48961"/>
    <x v="1"/>
    <n v="25"/>
    <n v="0.56999999999999995"/>
    <x v="0"/>
    <x v="0"/>
    <x v="384"/>
    <x v="0"/>
    <n v="-76.900000000000006"/>
    <x v="0"/>
    <n v="6872"/>
    <x v="1201"/>
    <x v="202"/>
    <x v="1"/>
    <n v="7.69"/>
    <x v="20"/>
    <n v="14.98"/>
    <n v="44240"/>
  </r>
  <r>
    <x v="654"/>
    <x v="1"/>
    <x v="1"/>
    <x v="364"/>
    <x v="2"/>
    <n v="0.04"/>
    <n v="1"/>
    <x v="197"/>
    <x v="3"/>
    <n v="43813"/>
    <x v="1"/>
    <n v="23"/>
    <n v="0.59"/>
    <x v="0"/>
    <x v="0"/>
    <x v="132"/>
    <x v="0"/>
    <n v="-266.22000000000003"/>
    <x v="0"/>
    <n v="6180"/>
    <x v="1202"/>
    <x v="202"/>
    <x v="0"/>
    <n v="17.78"/>
    <x v="28"/>
    <n v="15.51"/>
    <n v="1801"/>
  </r>
  <r>
    <x v="653"/>
    <x v="1"/>
    <x v="1"/>
    <x v="359"/>
    <x v="0"/>
    <n v="0.09"/>
    <n v="1"/>
    <x v="197"/>
    <x v="3"/>
    <n v="48961"/>
    <x v="1"/>
    <n v="24"/>
    <n v="0.39"/>
    <x v="0"/>
    <x v="0"/>
    <x v="732"/>
    <x v="2"/>
    <n v="-143.66"/>
    <x v="0"/>
    <n v="6871"/>
    <x v="1203"/>
    <x v="202"/>
    <x v="0"/>
    <n v="16.87"/>
    <x v="20"/>
    <n v="22.84"/>
    <n v="44240"/>
  </r>
  <r>
    <x v="655"/>
    <x v="1"/>
    <x v="1"/>
    <x v="467"/>
    <x v="0"/>
    <n v="0"/>
    <n v="1"/>
    <x v="197"/>
    <x v="3"/>
    <n v="6823"/>
    <x v="1"/>
    <n v="31"/>
    <n v="0.64"/>
    <x v="2"/>
    <x v="6"/>
    <x v="185"/>
    <x v="8"/>
    <n v="-135.46"/>
    <x v="2"/>
    <n v="941"/>
    <x v="1204"/>
    <x v="202"/>
    <x v="0"/>
    <n v="8.99"/>
    <x v="23"/>
    <n v="15.98"/>
    <n v="53186"/>
  </r>
  <r>
    <x v="650"/>
    <x v="1"/>
    <x v="1"/>
    <x v="463"/>
    <x v="3"/>
    <n v="0"/>
    <n v="1"/>
    <x v="197"/>
    <x v="3"/>
    <n v="41316"/>
    <x v="1"/>
    <n v="4"/>
    <n v="0.59"/>
    <x v="2"/>
    <x v="0"/>
    <x v="34"/>
    <x v="9"/>
    <n v="-787.69899999999996"/>
    <x v="0"/>
    <n v="5823"/>
    <x v="1205"/>
    <x v="203"/>
    <x v="0"/>
    <n v="5.99"/>
    <x v="0"/>
    <n v="205.99"/>
    <n v="19464"/>
  </r>
  <r>
    <x v="611"/>
    <x v="1"/>
    <x v="1"/>
    <x v="175"/>
    <x v="3"/>
    <n v="0.02"/>
    <n v="1"/>
    <x v="197"/>
    <x v="3"/>
    <n v="50917"/>
    <x v="2"/>
    <n v="33"/>
    <n v="0.44"/>
    <x v="2"/>
    <x v="6"/>
    <x v="733"/>
    <x v="8"/>
    <n v="498.15"/>
    <x v="0"/>
    <n v="7137"/>
    <x v="1206"/>
    <x v="204"/>
    <x v="0"/>
    <n v="1.99"/>
    <x v="20"/>
    <n v="43.98"/>
    <n v="44133"/>
  </r>
  <r>
    <x v="656"/>
    <x v="1"/>
    <x v="1"/>
    <x v="386"/>
    <x v="1"/>
    <n v="0.04"/>
    <n v="1"/>
    <x v="197"/>
    <x v="3"/>
    <n v="50823"/>
    <x v="2"/>
    <n v="12"/>
    <n v="0.4"/>
    <x v="2"/>
    <x v="0"/>
    <x v="497"/>
    <x v="8"/>
    <n v="269.94"/>
    <x v="2"/>
    <n v="7126"/>
    <x v="1207"/>
    <x v="205"/>
    <x v="0"/>
    <n v="7.18"/>
    <x v="9"/>
    <n v="100.98"/>
    <n v="76053"/>
  </r>
  <r>
    <x v="536"/>
    <x v="1"/>
    <x v="1"/>
    <x v="469"/>
    <x v="3"/>
    <n v="0"/>
    <n v="1"/>
    <x v="198"/>
    <x v="3"/>
    <n v="56612"/>
    <x v="0"/>
    <n v="38"/>
    <n v="0.57999999999999996"/>
    <x v="2"/>
    <x v="0"/>
    <x v="154"/>
    <x v="9"/>
    <n v="1219.338"/>
    <x v="3"/>
    <n v="7920"/>
    <x v="1208"/>
    <x v="201"/>
    <x v="0"/>
    <n v="5.92"/>
    <x v="12"/>
    <n v="115.99"/>
    <n v="34698"/>
  </r>
  <r>
    <x v="657"/>
    <x v="1"/>
    <x v="1"/>
    <x v="470"/>
    <x v="2"/>
    <n v="0.09"/>
    <n v="1"/>
    <x v="198"/>
    <x v="3"/>
    <n v="16451"/>
    <x v="1"/>
    <n v="9"/>
    <n v="0.35"/>
    <x v="0"/>
    <x v="0"/>
    <x v="226"/>
    <x v="3"/>
    <n v="58.225000000000001"/>
    <x v="2"/>
    <n v="2283"/>
    <x v="1209"/>
    <x v="202"/>
    <x v="0"/>
    <n v="2.99"/>
    <x v="14"/>
    <n v="30.56"/>
    <n v="60459"/>
  </r>
  <r>
    <x v="516"/>
    <x v="1"/>
    <x v="1"/>
    <x v="386"/>
    <x v="1"/>
    <n v="0.09"/>
    <n v="1"/>
    <x v="198"/>
    <x v="3"/>
    <n v="13030"/>
    <x v="4"/>
    <n v="32"/>
    <n v="0.37"/>
    <x v="0"/>
    <x v="0"/>
    <x v="734"/>
    <x v="3"/>
    <n v="-154.30699999999999"/>
    <x v="2"/>
    <n v="1817"/>
    <x v="1210"/>
    <x v="203"/>
    <x v="1"/>
    <n v="7.01"/>
    <x v="9"/>
    <n v="3.89"/>
    <n v="77340"/>
  </r>
  <r>
    <x v="63"/>
    <x v="1"/>
    <x v="1"/>
    <x v="1"/>
    <x v="1"/>
    <n v="0.06"/>
    <n v="1"/>
    <x v="198"/>
    <x v="3"/>
    <n v="37825"/>
    <x v="2"/>
    <n v="44"/>
    <n v="0.57999999999999996"/>
    <x v="0"/>
    <x v="0"/>
    <x v="405"/>
    <x v="13"/>
    <n v="-43.52"/>
    <x v="3"/>
    <n v="5316"/>
    <x v="1211"/>
    <x v="203"/>
    <x v="0"/>
    <n v="4.9800000000000004"/>
    <x v="42"/>
    <n v="11.97"/>
    <n v="30337"/>
  </r>
  <r>
    <x v="63"/>
    <x v="1"/>
    <x v="1"/>
    <x v="1"/>
    <x v="1"/>
    <n v="0.06"/>
    <n v="1"/>
    <x v="198"/>
    <x v="3"/>
    <n v="37825"/>
    <x v="2"/>
    <n v="41"/>
    <n v="0.38"/>
    <x v="0"/>
    <x v="3"/>
    <x v="190"/>
    <x v="2"/>
    <n v="98.44"/>
    <x v="3"/>
    <n v="5317"/>
    <x v="1212"/>
    <x v="206"/>
    <x v="0"/>
    <n v="1.6"/>
    <x v="42"/>
    <n v="6.98"/>
    <n v="30337"/>
  </r>
  <r>
    <x v="658"/>
    <x v="1"/>
    <x v="1"/>
    <x v="370"/>
    <x v="2"/>
    <n v="0.02"/>
    <n v="1"/>
    <x v="199"/>
    <x v="3"/>
    <n v="14112"/>
    <x v="2"/>
    <n v="1"/>
    <n v="0.57999999999999996"/>
    <x v="0"/>
    <x v="0"/>
    <x v="735"/>
    <x v="13"/>
    <n v="-25.76"/>
    <x v="0"/>
    <n v="1971"/>
    <x v="1213"/>
    <x v="203"/>
    <x v="1"/>
    <n v="13.66"/>
    <x v="22"/>
    <n v="50.98"/>
    <n v="8863"/>
  </r>
  <r>
    <x v="564"/>
    <x v="1"/>
    <x v="1"/>
    <x v="471"/>
    <x v="2"/>
    <n v="0"/>
    <n v="1"/>
    <x v="199"/>
    <x v="3"/>
    <n v="9092"/>
    <x v="1"/>
    <n v="33"/>
    <n v="0.82"/>
    <x v="0"/>
    <x v="1"/>
    <x v="736"/>
    <x v="0"/>
    <n v="-457.73"/>
    <x v="1"/>
    <n v="1251"/>
    <x v="1214"/>
    <x v="204"/>
    <x v="1"/>
    <n v="35"/>
    <x v="2"/>
    <n v="101.41"/>
    <n v="91360"/>
  </r>
  <r>
    <x v="451"/>
    <x v="1"/>
    <x v="1"/>
    <x v="378"/>
    <x v="2"/>
    <n v="0.09"/>
    <n v="1"/>
    <x v="199"/>
    <x v="3"/>
    <n v="29667"/>
    <x v="1"/>
    <n v="14"/>
    <n v="0.36"/>
    <x v="0"/>
    <x v="0"/>
    <x v="737"/>
    <x v="3"/>
    <n v="-51.75"/>
    <x v="0"/>
    <n v="4180"/>
    <x v="1215"/>
    <x v="204"/>
    <x v="0"/>
    <n v="10.91"/>
    <x v="15"/>
    <n v="15.28"/>
    <n v="6824"/>
  </r>
  <r>
    <x v="659"/>
    <x v="1"/>
    <x v="1"/>
    <x v="231"/>
    <x v="1"/>
    <n v="0.03"/>
    <n v="1"/>
    <x v="199"/>
    <x v="3"/>
    <n v="34882"/>
    <x v="3"/>
    <n v="43"/>
    <n v="0.37"/>
    <x v="0"/>
    <x v="0"/>
    <x v="467"/>
    <x v="3"/>
    <n v="-15.099500000000001"/>
    <x v="0"/>
    <n v="4903"/>
    <x v="1216"/>
    <x v="204"/>
    <x v="0"/>
    <n v="1.49"/>
    <x v="13"/>
    <n v="1.88"/>
    <n v="14224"/>
  </r>
  <r>
    <x v="564"/>
    <x v="1"/>
    <x v="1"/>
    <x v="471"/>
    <x v="2"/>
    <n v="0.1"/>
    <n v="1"/>
    <x v="199"/>
    <x v="3"/>
    <n v="9092"/>
    <x v="1"/>
    <n v="8"/>
    <n v="0.56000000000000005"/>
    <x v="2"/>
    <x v="0"/>
    <x v="183"/>
    <x v="9"/>
    <n v="-268.66399999999999"/>
    <x v="1"/>
    <n v="1252"/>
    <x v="1217"/>
    <x v="204"/>
    <x v="0"/>
    <n v="4.9000000000000004"/>
    <x v="2"/>
    <n v="95.99"/>
    <n v="91360"/>
  </r>
  <r>
    <x v="660"/>
    <x v="1"/>
    <x v="1"/>
    <x v="472"/>
    <x v="2"/>
    <n v="0.05"/>
    <n v="1"/>
    <x v="199"/>
    <x v="3"/>
    <n v="34087"/>
    <x v="2"/>
    <n v="31"/>
    <n v="0.56999999999999995"/>
    <x v="2"/>
    <x v="0"/>
    <x v="738"/>
    <x v="9"/>
    <n v="745.47900000000004"/>
    <x v="0"/>
    <n v="4798"/>
    <x v="1218"/>
    <x v="207"/>
    <x v="0"/>
    <n v="5.26"/>
    <x v="0"/>
    <n v="115.99"/>
    <n v="17112"/>
  </r>
  <r>
    <x v="661"/>
    <x v="1"/>
    <x v="1"/>
    <x v="473"/>
    <x v="2"/>
    <n v="7.0000000000000007E-2"/>
    <n v="1"/>
    <x v="199"/>
    <x v="3"/>
    <n v="22119"/>
    <x v="2"/>
    <n v="20"/>
    <n v="0.56999999999999995"/>
    <x v="0"/>
    <x v="0"/>
    <x v="739"/>
    <x v="13"/>
    <n v="-122.77"/>
    <x v="2"/>
    <n v="3085"/>
    <x v="1219"/>
    <x v="206"/>
    <x v="0"/>
    <n v="19.989999999999998"/>
    <x v="38"/>
    <n v="49.43"/>
    <n v="66209"/>
  </r>
  <r>
    <x v="479"/>
    <x v="1"/>
    <x v="1"/>
    <x v="95"/>
    <x v="2"/>
    <n v="0.03"/>
    <n v="1"/>
    <x v="200"/>
    <x v="3"/>
    <n v="16768"/>
    <x v="0"/>
    <n v="9"/>
    <n v="0.59"/>
    <x v="0"/>
    <x v="0"/>
    <x v="651"/>
    <x v="13"/>
    <n v="-18.64"/>
    <x v="1"/>
    <n v="2324"/>
    <x v="1220"/>
    <x v="205"/>
    <x v="0"/>
    <n v="4.5"/>
    <x v="30"/>
    <n v="10.89"/>
    <n v="80525"/>
  </r>
  <r>
    <x v="303"/>
    <x v="1"/>
    <x v="1"/>
    <x v="251"/>
    <x v="1"/>
    <n v="0.04"/>
    <n v="1"/>
    <x v="201"/>
    <x v="3"/>
    <n v="48453"/>
    <x v="4"/>
    <n v="50"/>
    <n v="0.41"/>
    <x v="1"/>
    <x v="0"/>
    <x v="648"/>
    <x v="5"/>
    <n v="-7.73"/>
    <x v="2"/>
    <n v="6802"/>
    <x v="1221"/>
    <x v="205"/>
    <x v="0"/>
    <n v="4.95"/>
    <x v="23"/>
    <n v="7.96"/>
    <n v="53095"/>
  </r>
  <r>
    <x v="438"/>
    <x v="1"/>
    <x v="1"/>
    <x v="45"/>
    <x v="2"/>
    <n v="7.0000000000000007E-2"/>
    <n v="1"/>
    <x v="201"/>
    <x v="3"/>
    <n v="10692"/>
    <x v="2"/>
    <n v="8"/>
    <n v="0.57999999999999996"/>
    <x v="2"/>
    <x v="0"/>
    <x v="740"/>
    <x v="9"/>
    <n v="-457.16"/>
    <x v="2"/>
    <n v="1488"/>
    <x v="1222"/>
    <x v="205"/>
    <x v="0"/>
    <n v="8.99"/>
    <x v="10"/>
    <n v="195.99"/>
    <n v="50401"/>
  </r>
  <r>
    <x v="662"/>
    <x v="1"/>
    <x v="1"/>
    <x v="316"/>
    <x v="3"/>
    <n v="0.01"/>
    <n v="1"/>
    <x v="201"/>
    <x v="3"/>
    <n v="24933"/>
    <x v="2"/>
    <n v="32"/>
    <n v="0.78"/>
    <x v="1"/>
    <x v="4"/>
    <x v="339"/>
    <x v="10"/>
    <n v="-1142.2"/>
    <x v="2"/>
    <n v="3498"/>
    <x v="1223"/>
    <x v="207"/>
    <x v="2"/>
    <n v="57.38"/>
    <x v="24"/>
    <n v="100.98"/>
    <n v="48342"/>
  </r>
  <r>
    <x v="663"/>
    <x v="1"/>
    <x v="1"/>
    <x v="474"/>
    <x v="1"/>
    <n v="0.01"/>
    <n v="1"/>
    <x v="201"/>
    <x v="3"/>
    <n v="44867"/>
    <x v="0"/>
    <n v="40"/>
    <n v="0.6"/>
    <x v="1"/>
    <x v="2"/>
    <x v="741"/>
    <x v="1"/>
    <n v="7360.43"/>
    <x v="0"/>
    <n v="6332"/>
    <x v="1224"/>
    <x v="207"/>
    <x v="2"/>
    <n v="26"/>
    <x v="0"/>
    <n v="500.98"/>
    <n v="18705"/>
  </r>
  <r>
    <x v="662"/>
    <x v="1"/>
    <x v="1"/>
    <x v="316"/>
    <x v="3"/>
    <n v="0.01"/>
    <n v="1"/>
    <x v="201"/>
    <x v="3"/>
    <n v="24933"/>
    <x v="2"/>
    <n v="14"/>
    <n v="0.36"/>
    <x v="0"/>
    <x v="3"/>
    <x v="16"/>
    <x v="2"/>
    <n v="39.64"/>
    <x v="2"/>
    <n v="3499"/>
    <x v="1225"/>
    <x v="207"/>
    <x v="0"/>
    <n v="2.27"/>
    <x v="24"/>
    <n v="10.14"/>
    <n v="48342"/>
  </r>
  <r>
    <x v="438"/>
    <x v="1"/>
    <x v="1"/>
    <x v="45"/>
    <x v="2"/>
    <n v="0.04"/>
    <n v="1"/>
    <x v="201"/>
    <x v="3"/>
    <n v="10692"/>
    <x v="2"/>
    <n v="26"/>
    <n v="0.59"/>
    <x v="0"/>
    <x v="6"/>
    <x v="677"/>
    <x v="6"/>
    <n v="-69.91"/>
    <x v="2"/>
    <n v="1486"/>
    <x v="1226"/>
    <x v="207"/>
    <x v="0"/>
    <n v="4.17"/>
    <x v="10"/>
    <n v="3.57"/>
    <n v="50401"/>
  </r>
  <r>
    <x v="344"/>
    <x v="1"/>
    <x v="1"/>
    <x v="149"/>
    <x v="1"/>
    <n v="0.02"/>
    <n v="1"/>
    <x v="201"/>
    <x v="3"/>
    <n v="57794"/>
    <x v="2"/>
    <n v="16"/>
    <n v="0.36"/>
    <x v="0"/>
    <x v="0"/>
    <x v="563"/>
    <x v="2"/>
    <n v="-46.92"/>
    <x v="2"/>
    <n v="8099"/>
    <x v="1227"/>
    <x v="207"/>
    <x v="0"/>
    <n v="6.07"/>
    <x v="9"/>
    <n v="4.9800000000000004"/>
    <n v="75234"/>
  </r>
  <r>
    <x v="664"/>
    <x v="1"/>
    <x v="1"/>
    <x v="392"/>
    <x v="2"/>
    <n v="0.09"/>
    <n v="1"/>
    <x v="201"/>
    <x v="3"/>
    <n v="902"/>
    <x v="1"/>
    <n v="10"/>
    <n v="0.55000000000000004"/>
    <x v="0"/>
    <x v="0"/>
    <x v="137"/>
    <x v="13"/>
    <n v="359.83"/>
    <x v="2"/>
    <n v="142"/>
    <x v="1228"/>
    <x v="206"/>
    <x v="0"/>
    <n v="0.99"/>
    <x v="26"/>
    <n v="207.48"/>
    <n v="64804"/>
  </r>
  <r>
    <x v="399"/>
    <x v="1"/>
    <x v="1"/>
    <x v="265"/>
    <x v="0"/>
    <n v="0.05"/>
    <n v="1"/>
    <x v="201"/>
    <x v="3"/>
    <n v="33699"/>
    <x v="2"/>
    <n v="13"/>
    <n v="0.74"/>
    <x v="1"/>
    <x v="2"/>
    <x v="199"/>
    <x v="1"/>
    <n v="-722.23"/>
    <x v="0"/>
    <n v="4733"/>
    <x v="1229"/>
    <x v="208"/>
    <x v="2"/>
    <n v="70.2"/>
    <x v="22"/>
    <n v="122.99"/>
    <n v="7024"/>
  </r>
  <r>
    <x v="438"/>
    <x v="1"/>
    <x v="1"/>
    <x v="45"/>
    <x v="2"/>
    <n v="0.05"/>
    <n v="1"/>
    <x v="201"/>
    <x v="3"/>
    <n v="10692"/>
    <x v="2"/>
    <n v="48"/>
    <n v="0.59"/>
    <x v="2"/>
    <x v="0"/>
    <x v="671"/>
    <x v="9"/>
    <n v="2369.8440000000001"/>
    <x v="2"/>
    <n v="1487"/>
    <x v="1230"/>
    <x v="208"/>
    <x v="0"/>
    <n v="4.2"/>
    <x v="10"/>
    <n v="200.99"/>
    <n v="50401"/>
  </r>
  <r>
    <x v="665"/>
    <x v="1"/>
    <x v="1"/>
    <x v="265"/>
    <x v="0"/>
    <n v="0.06"/>
    <n v="1"/>
    <x v="201"/>
    <x v="3"/>
    <n v="33699"/>
    <x v="2"/>
    <n v="31"/>
    <n v="0.36"/>
    <x v="0"/>
    <x v="3"/>
    <x v="718"/>
    <x v="2"/>
    <n v="70.39"/>
    <x v="0"/>
    <n v="4734"/>
    <x v="1231"/>
    <x v="209"/>
    <x v="0"/>
    <n v="1.34"/>
    <x v="28"/>
    <n v="6.45"/>
    <n v="1890"/>
  </r>
  <r>
    <x v="666"/>
    <x v="1"/>
    <x v="1"/>
    <x v="265"/>
    <x v="0"/>
    <n v="7.0000000000000007E-2"/>
    <n v="1"/>
    <x v="201"/>
    <x v="3"/>
    <n v="33699"/>
    <x v="2"/>
    <n v="18"/>
    <n v="0.81"/>
    <x v="0"/>
    <x v="0"/>
    <x v="742"/>
    <x v="0"/>
    <n v="-114.2"/>
    <x v="0"/>
    <n v="4732"/>
    <x v="1232"/>
    <x v="210"/>
    <x v="0"/>
    <n v="7.04"/>
    <x v="28"/>
    <n v="16.739999999999998"/>
    <n v="1001"/>
  </r>
  <r>
    <x v="550"/>
    <x v="1"/>
    <x v="1"/>
    <x v="458"/>
    <x v="0"/>
    <n v="0.02"/>
    <n v="1"/>
    <x v="202"/>
    <x v="3"/>
    <n v="9606"/>
    <x v="1"/>
    <n v="39"/>
    <n v="0.38"/>
    <x v="0"/>
    <x v="0"/>
    <x v="687"/>
    <x v="12"/>
    <n v="263.39999999999998"/>
    <x v="0"/>
    <n v="1311"/>
    <x v="1233"/>
    <x v="211"/>
    <x v="0"/>
    <n v="0.49"/>
    <x v="0"/>
    <n v="12.53"/>
    <n v="16602"/>
  </r>
  <r>
    <x v="667"/>
    <x v="1"/>
    <x v="1"/>
    <x v="475"/>
    <x v="0"/>
    <n v="0.02"/>
    <n v="1"/>
    <x v="202"/>
    <x v="3"/>
    <n v="44708"/>
    <x v="1"/>
    <n v="15"/>
    <n v="0.53"/>
    <x v="1"/>
    <x v="6"/>
    <x v="165"/>
    <x v="5"/>
    <n v="-37.39"/>
    <x v="2"/>
    <n v="6319"/>
    <x v="1234"/>
    <x v="207"/>
    <x v="0"/>
    <n v="4.08"/>
    <x v="14"/>
    <n v="1.74"/>
    <n v="62002"/>
  </r>
  <r>
    <x v="668"/>
    <x v="1"/>
    <x v="1"/>
    <x v="476"/>
    <x v="2"/>
    <n v="0.03"/>
    <n v="1"/>
    <x v="202"/>
    <x v="3"/>
    <n v="19078"/>
    <x v="3"/>
    <n v="21"/>
    <n v="0.57999999999999996"/>
    <x v="0"/>
    <x v="0"/>
    <x v="405"/>
    <x v="13"/>
    <n v="-18.190000000000001"/>
    <x v="2"/>
    <n v="2637"/>
    <x v="1235"/>
    <x v="207"/>
    <x v="0"/>
    <n v="4.9800000000000004"/>
    <x v="14"/>
    <n v="11.97"/>
    <n v="60543"/>
  </r>
  <r>
    <x v="550"/>
    <x v="1"/>
    <x v="1"/>
    <x v="458"/>
    <x v="0"/>
    <n v="7.0000000000000007E-2"/>
    <n v="1"/>
    <x v="202"/>
    <x v="3"/>
    <n v="9606"/>
    <x v="1"/>
    <n v="37"/>
    <n v="0.36"/>
    <x v="0"/>
    <x v="3"/>
    <x v="582"/>
    <x v="2"/>
    <n v="37.31"/>
    <x v="0"/>
    <n v="1312"/>
    <x v="1236"/>
    <x v="206"/>
    <x v="1"/>
    <n v="2.04"/>
    <x v="0"/>
    <n v="5.18"/>
    <n v="16602"/>
  </r>
  <r>
    <x v="669"/>
    <x v="1"/>
    <x v="1"/>
    <x v="477"/>
    <x v="0"/>
    <n v="0.08"/>
    <n v="1"/>
    <x v="202"/>
    <x v="3"/>
    <n v="21538"/>
    <x v="4"/>
    <n v="31"/>
    <n v="0.57999999999999996"/>
    <x v="0"/>
    <x v="3"/>
    <x v="213"/>
    <x v="6"/>
    <n v="-1.18"/>
    <x v="0"/>
    <n v="2980"/>
    <x v="1237"/>
    <x v="206"/>
    <x v="0"/>
    <n v="0.96"/>
    <x v="28"/>
    <n v="2.94"/>
    <n v="1610"/>
  </r>
  <r>
    <x v="670"/>
    <x v="1"/>
    <x v="1"/>
    <x v="478"/>
    <x v="1"/>
    <n v="0.1"/>
    <n v="1"/>
    <x v="202"/>
    <x v="3"/>
    <n v="3459"/>
    <x v="1"/>
    <n v="24"/>
    <n v="0.56999999999999995"/>
    <x v="2"/>
    <x v="0"/>
    <x v="743"/>
    <x v="9"/>
    <n v="218.87100000000001"/>
    <x v="3"/>
    <n v="499"/>
    <x v="1238"/>
    <x v="206"/>
    <x v="1"/>
    <n v="8.99"/>
    <x v="12"/>
    <n v="110.99"/>
    <n v="33063"/>
  </r>
  <r>
    <x v="280"/>
    <x v="1"/>
    <x v="1"/>
    <x v="479"/>
    <x v="2"/>
    <n v="0.1"/>
    <n v="1"/>
    <x v="202"/>
    <x v="3"/>
    <n v="53029"/>
    <x v="2"/>
    <n v="39"/>
    <n v="0.39"/>
    <x v="0"/>
    <x v="0"/>
    <x v="475"/>
    <x v="12"/>
    <n v="95.42"/>
    <x v="3"/>
    <n v="7440"/>
    <x v="1239"/>
    <x v="212"/>
    <x v="0"/>
    <n v="0.5"/>
    <x v="27"/>
    <n v="6.3"/>
    <n v="42003"/>
  </r>
  <r>
    <x v="100"/>
    <x v="1"/>
    <x v="1"/>
    <x v="374"/>
    <x v="2"/>
    <n v="0"/>
    <n v="1"/>
    <x v="203"/>
    <x v="3"/>
    <n v="24644"/>
    <x v="3"/>
    <n v="46"/>
    <n v="0.74"/>
    <x v="1"/>
    <x v="2"/>
    <x v="199"/>
    <x v="1"/>
    <n v="-1764.29"/>
    <x v="0"/>
    <n v="3459"/>
    <x v="1240"/>
    <x v="206"/>
    <x v="2"/>
    <n v="70.2"/>
    <x v="19"/>
    <n v="122.99"/>
    <n v="4073"/>
  </r>
  <r>
    <x v="671"/>
    <x v="1"/>
    <x v="1"/>
    <x v="374"/>
    <x v="2"/>
    <n v="0.01"/>
    <n v="1"/>
    <x v="203"/>
    <x v="3"/>
    <n v="24644"/>
    <x v="3"/>
    <n v="40"/>
    <n v="0.56000000000000005"/>
    <x v="0"/>
    <x v="0"/>
    <x v="601"/>
    <x v="13"/>
    <n v="882.45"/>
    <x v="0"/>
    <n v="3458"/>
    <x v="1241"/>
    <x v="208"/>
    <x v="1"/>
    <n v="4.5"/>
    <x v="22"/>
    <n v="60.97"/>
    <n v="7060"/>
  </r>
  <r>
    <x v="672"/>
    <x v="1"/>
    <x v="1"/>
    <x v="480"/>
    <x v="2"/>
    <n v="7.0000000000000007E-2"/>
    <n v="1"/>
    <x v="203"/>
    <x v="3"/>
    <n v="29286"/>
    <x v="3"/>
    <n v="4"/>
    <n v="0.56999999999999995"/>
    <x v="2"/>
    <x v="4"/>
    <x v="744"/>
    <x v="7"/>
    <n v="-6923.5991999999997"/>
    <x v="1"/>
    <n v="4117"/>
    <x v="1242"/>
    <x v="208"/>
    <x v="2"/>
    <n v="8.73"/>
    <x v="21"/>
    <n v="3502.14"/>
    <n v="98052"/>
  </r>
  <r>
    <x v="673"/>
    <x v="1"/>
    <x v="1"/>
    <x v="334"/>
    <x v="3"/>
    <n v="7.0000000000000007E-2"/>
    <n v="1"/>
    <x v="204"/>
    <x v="3"/>
    <n v="32420"/>
    <x v="4"/>
    <n v="19"/>
    <n v="0.78"/>
    <x v="1"/>
    <x v="2"/>
    <x v="318"/>
    <x v="1"/>
    <n v="-439.62"/>
    <x v="0"/>
    <n v="4557"/>
    <x v="1243"/>
    <x v="209"/>
    <x v="2"/>
    <n v="57"/>
    <x v="19"/>
    <n v="280.98"/>
    <n v="4072"/>
  </r>
  <r>
    <x v="674"/>
    <x v="1"/>
    <x v="1"/>
    <x v="392"/>
    <x v="2"/>
    <n v="0.01"/>
    <n v="1"/>
    <x v="204"/>
    <x v="3"/>
    <n v="8551"/>
    <x v="3"/>
    <n v="34"/>
    <n v="0.37"/>
    <x v="0"/>
    <x v="0"/>
    <x v="542"/>
    <x v="2"/>
    <n v="-135.74"/>
    <x v="2"/>
    <n v="1172"/>
    <x v="1244"/>
    <x v="209"/>
    <x v="0"/>
    <n v="7.86"/>
    <x v="26"/>
    <n v="6.48"/>
    <n v="64130"/>
  </r>
  <r>
    <x v="675"/>
    <x v="1"/>
    <x v="1"/>
    <x v="334"/>
    <x v="3"/>
    <n v="7.0000000000000007E-2"/>
    <n v="1"/>
    <x v="204"/>
    <x v="3"/>
    <n v="32420"/>
    <x v="4"/>
    <n v="35"/>
    <n v="0.79"/>
    <x v="2"/>
    <x v="6"/>
    <x v="70"/>
    <x v="8"/>
    <n v="-168.72"/>
    <x v="0"/>
    <n v="4556"/>
    <x v="1245"/>
    <x v="209"/>
    <x v="0"/>
    <n v="5.14"/>
    <x v="28"/>
    <n v="5.0199999999999996"/>
    <n v="1520"/>
  </r>
  <r>
    <x v="674"/>
    <x v="1"/>
    <x v="1"/>
    <x v="392"/>
    <x v="2"/>
    <n v="0.1"/>
    <n v="1"/>
    <x v="204"/>
    <x v="3"/>
    <n v="8551"/>
    <x v="3"/>
    <n v="25"/>
    <n v="0.4"/>
    <x v="0"/>
    <x v="0"/>
    <x v="745"/>
    <x v="3"/>
    <n v="-69.873999999999995"/>
    <x v="2"/>
    <n v="1171"/>
    <x v="1246"/>
    <x v="212"/>
    <x v="0"/>
    <n v="6.28"/>
    <x v="26"/>
    <n v="7.45"/>
    <n v="64130"/>
  </r>
  <r>
    <x v="56"/>
    <x v="1"/>
    <x v="1"/>
    <x v="57"/>
    <x v="2"/>
    <n v="0.09"/>
    <n v="1"/>
    <x v="205"/>
    <x v="3"/>
    <n v="28130"/>
    <x v="2"/>
    <n v="32"/>
    <n v="0.44"/>
    <x v="1"/>
    <x v="0"/>
    <x v="746"/>
    <x v="5"/>
    <n v="598.20000000000005"/>
    <x v="2"/>
    <n v="3946"/>
    <x v="1247"/>
    <x v="208"/>
    <x v="1"/>
    <n v="6.77"/>
    <x v="26"/>
    <n v="46.94"/>
    <n v="65807"/>
  </r>
  <r>
    <x v="676"/>
    <x v="1"/>
    <x v="1"/>
    <x v="465"/>
    <x v="2"/>
    <n v="0.05"/>
    <n v="1"/>
    <x v="205"/>
    <x v="3"/>
    <n v="43399"/>
    <x v="0"/>
    <n v="35"/>
    <n v="0.59"/>
    <x v="0"/>
    <x v="3"/>
    <x v="125"/>
    <x v="6"/>
    <n v="-33.340000000000003"/>
    <x v="2"/>
    <n v="6132"/>
    <x v="1248"/>
    <x v="209"/>
    <x v="0"/>
    <n v="1.57"/>
    <x v="9"/>
    <n v="1.68"/>
    <n v="78155"/>
  </r>
  <r>
    <x v="676"/>
    <x v="1"/>
    <x v="1"/>
    <x v="465"/>
    <x v="2"/>
    <n v="0.1"/>
    <n v="1"/>
    <x v="205"/>
    <x v="3"/>
    <n v="43399"/>
    <x v="0"/>
    <n v="2"/>
    <n v="0.77"/>
    <x v="1"/>
    <x v="4"/>
    <x v="189"/>
    <x v="4"/>
    <n v="-201.27600000000001"/>
    <x v="2"/>
    <n v="6133"/>
    <x v="1249"/>
    <x v="212"/>
    <x v="2"/>
    <n v="69.64"/>
    <x v="9"/>
    <n v="218.75"/>
    <n v="78155"/>
  </r>
  <r>
    <x v="677"/>
    <x v="2"/>
    <x v="1"/>
    <x v="465"/>
    <x v="2"/>
    <n v="0"/>
    <n v="1"/>
    <x v="205"/>
    <x v="3"/>
    <n v="43399"/>
    <x v="0"/>
    <n v="8"/>
    <n v="0.39"/>
    <x v="0"/>
    <x v="3"/>
    <x v="3"/>
    <x v="2"/>
    <n v="31.94"/>
    <x v="2"/>
    <n v="6134"/>
    <x v="1250"/>
    <x v="212"/>
    <x v="0"/>
    <n v="1.97"/>
    <x v="9"/>
    <n v="15.04"/>
    <n v="75090"/>
  </r>
  <r>
    <x v="678"/>
    <x v="1"/>
    <x v="1"/>
    <x v="451"/>
    <x v="1"/>
    <n v="0.04"/>
    <n v="1"/>
    <x v="205"/>
    <x v="3"/>
    <n v="26279"/>
    <x v="1"/>
    <n v="7"/>
    <n v="0.36"/>
    <x v="2"/>
    <x v="6"/>
    <x v="747"/>
    <x v="9"/>
    <n v="-33.308"/>
    <x v="2"/>
    <n v="3671"/>
    <x v="1251"/>
    <x v="212"/>
    <x v="0"/>
    <n v="1.25"/>
    <x v="9"/>
    <n v="35.99"/>
    <n v="77901"/>
  </r>
  <r>
    <x v="56"/>
    <x v="1"/>
    <x v="1"/>
    <x v="57"/>
    <x v="2"/>
    <n v="0.02"/>
    <n v="1"/>
    <x v="205"/>
    <x v="3"/>
    <n v="28130"/>
    <x v="2"/>
    <n v="23"/>
    <n v="0.37"/>
    <x v="0"/>
    <x v="0"/>
    <x v="48"/>
    <x v="3"/>
    <n v="-76.992500000000007"/>
    <x v="2"/>
    <n v="3945"/>
    <x v="1252"/>
    <x v="213"/>
    <x v="1"/>
    <n v="13.18"/>
    <x v="26"/>
    <n v="15.99"/>
    <n v="65807"/>
  </r>
  <r>
    <x v="345"/>
    <x v="2"/>
    <x v="1"/>
    <x v="481"/>
    <x v="2"/>
    <n v="0.03"/>
    <n v="1"/>
    <x v="206"/>
    <x v="3"/>
    <n v="33959"/>
    <x v="3"/>
    <n v="23"/>
    <n v="0.76"/>
    <x v="1"/>
    <x v="4"/>
    <x v="748"/>
    <x v="4"/>
    <n v="11.65095"/>
    <x v="0"/>
    <n v="4784"/>
    <x v="1253"/>
    <x v="212"/>
    <x v="2"/>
    <n v="27.75"/>
    <x v="19"/>
    <n v="15.23"/>
    <n v="4401"/>
  </r>
  <r>
    <x v="679"/>
    <x v="2"/>
    <x v="1"/>
    <x v="482"/>
    <x v="2"/>
    <n v="0.01"/>
    <n v="1"/>
    <x v="206"/>
    <x v="3"/>
    <n v="18753"/>
    <x v="4"/>
    <n v="33"/>
    <n v="0.62"/>
    <x v="1"/>
    <x v="2"/>
    <x v="187"/>
    <x v="1"/>
    <n v="788.79"/>
    <x v="2"/>
    <n v="2593"/>
    <x v="1254"/>
    <x v="210"/>
    <x v="2"/>
    <n v="30"/>
    <x v="9"/>
    <n v="160.97999999999999"/>
    <n v="75104"/>
  </r>
  <r>
    <x v="680"/>
    <x v="2"/>
    <x v="1"/>
    <x v="482"/>
    <x v="2"/>
    <n v="0.03"/>
    <n v="1"/>
    <x v="206"/>
    <x v="3"/>
    <n v="18753"/>
    <x v="4"/>
    <n v="31"/>
    <m/>
    <x v="1"/>
    <x v="5"/>
    <x v="541"/>
    <x v="1"/>
    <n v="1031.32"/>
    <x v="2"/>
    <n v="2592"/>
    <x v="1255"/>
    <x v="210"/>
    <x v="0"/>
    <n v="12.65"/>
    <x v="9"/>
    <n v="128.24"/>
    <n v="75007"/>
  </r>
  <r>
    <x v="681"/>
    <x v="2"/>
    <x v="1"/>
    <x v="153"/>
    <x v="3"/>
    <n v="0.03"/>
    <n v="1"/>
    <x v="206"/>
    <x v="3"/>
    <n v="29187"/>
    <x v="2"/>
    <n v="5"/>
    <n v="0.39"/>
    <x v="0"/>
    <x v="0"/>
    <x v="363"/>
    <x v="3"/>
    <n v="-24.1845"/>
    <x v="1"/>
    <n v="4094"/>
    <x v="1256"/>
    <x v="214"/>
    <x v="0"/>
    <n v="12.98"/>
    <x v="6"/>
    <n v="24.92"/>
    <n v="97071"/>
  </r>
  <r>
    <x v="681"/>
    <x v="2"/>
    <x v="1"/>
    <x v="153"/>
    <x v="3"/>
    <n v="0.09"/>
    <n v="1"/>
    <x v="206"/>
    <x v="3"/>
    <n v="29187"/>
    <x v="2"/>
    <n v="8"/>
    <n v="0.37"/>
    <x v="0"/>
    <x v="0"/>
    <x v="205"/>
    <x v="3"/>
    <n v="-37.789000000000001"/>
    <x v="1"/>
    <n v="4095"/>
    <x v="1257"/>
    <x v="214"/>
    <x v="0"/>
    <n v="6.05"/>
    <x v="6"/>
    <n v="2.16"/>
    <n v="97071"/>
  </r>
  <r>
    <x v="681"/>
    <x v="2"/>
    <x v="1"/>
    <x v="153"/>
    <x v="3"/>
    <n v="0.03"/>
    <n v="1"/>
    <x v="206"/>
    <x v="3"/>
    <n v="29187"/>
    <x v="2"/>
    <n v="42"/>
    <n v="0.56999999999999995"/>
    <x v="0"/>
    <x v="6"/>
    <x v="457"/>
    <x v="16"/>
    <n v="51.17"/>
    <x v="1"/>
    <n v="4098"/>
    <x v="923"/>
    <x v="214"/>
    <x v="0"/>
    <n v="3.37"/>
    <x v="6"/>
    <n v="10.98"/>
    <n v="97071"/>
  </r>
  <r>
    <x v="681"/>
    <x v="2"/>
    <x v="1"/>
    <x v="153"/>
    <x v="3"/>
    <n v="0"/>
    <n v="1"/>
    <x v="206"/>
    <x v="3"/>
    <n v="29187"/>
    <x v="2"/>
    <n v="10"/>
    <n v="0.37"/>
    <x v="0"/>
    <x v="0"/>
    <x v="247"/>
    <x v="2"/>
    <n v="-43.26"/>
    <x v="1"/>
    <n v="4097"/>
    <x v="1258"/>
    <x v="215"/>
    <x v="0"/>
    <n v="8.19"/>
    <x v="6"/>
    <n v="6.48"/>
    <n v="97071"/>
  </r>
  <r>
    <x v="681"/>
    <x v="2"/>
    <x v="1"/>
    <x v="153"/>
    <x v="3"/>
    <n v="0.03"/>
    <n v="1"/>
    <x v="206"/>
    <x v="3"/>
    <n v="29187"/>
    <x v="2"/>
    <n v="35"/>
    <n v="0.4"/>
    <x v="2"/>
    <x v="2"/>
    <x v="749"/>
    <x v="7"/>
    <n v="12606.81"/>
    <x v="1"/>
    <n v="4096"/>
    <x v="1259"/>
    <x v="215"/>
    <x v="2"/>
    <n v="55.3"/>
    <x v="6"/>
    <n v="808.49"/>
    <n v="97071"/>
  </r>
  <r>
    <x v="682"/>
    <x v="2"/>
    <x v="1"/>
    <x v="56"/>
    <x v="2"/>
    <n v="0.03"/>
    <n v="1"/>
    <x v="207"/>
    <x v="4"/>
    <n v="18179"/>
    <x v="1"/>
    <n v="50"/>
    <n v="0.5"/>
    <x v="2"/>
    <x v="6"/>
    <x v="750"/>
    <x v="8"/>
    <n v="1207.9100000000001"/>
    <x v="2"/>
    <n v="2498"/>
    <x v="1260"/>
    <x v="212"/>
    <x v="0"/>
    <n v="1.99"/>
    <x v="24"/>
    <n v="60.98"/>
    <n v="48336"/>
  </r>
  <r>
    <x v="682"/>
    <x v="2"/>
    <x v="1"/>
    <x v="56"/>
    <x v="2"/>
    <n v="0.04"/>
    <n v="1"/>
    <x v="207"/>
    <x v="4"/>
    <n v="18179"/>
    <x v="1"/>
    <n v="24"/>
    <n v="0.37"/>
    <x v="0"/>
    <x v="0"/>
    <x v="655"/>
    <x v="12"/>
    <n v="16.100000000000001"/>
    <x v="2"/>
    <n v="2499"/>
    <x v="1261"/>
    <x v="210"/>
    <x v="0"/>
    <n v="0.99"/>
    <x v="24"/>
    <n v="3.08"/>
    <n v="48336"/>
  </r>
  <r>
    <x v="64"/>
    <x v="2"/>
    <x v="1"/>
    <x v="59"/>
    <x v="2"/>
    <n v="0.03"/>
    <n v="1"/>
    <x v="207"/>
    <x v="4"/>
    <n v="14311"/>
    <x v="3"/>
    <n v="30"/>
    <n v="0.38"/>
    <x v="0"/>
    <x v="0"/>
    <x v="232"/>
    <x v="3"/>
    <n v="-55.947499999999998"/>
    <x v="1"/>
    <n v="2007"/>
    <x v="1262"/>
    <x v="210"/>
    <x v="0"/>
    <n v="5.19"/>
    <x v="2"/>
    <n v="6.37"/>
    <n v="95336"/>
  </r>
  <r>
    <x v="683"/>
    <x v="2"/>
    <x v="1"/>
    <x v="56"/>
    <x v="2"/>
    <n v="0"/>
    <n v="1"/>
    <x v="207"/>
    <x v="4"/>
    <n v="18179"/>
    <x v="1"/>
    <n v="50"/>
    <n v="0.38"/>
    <x v="0"/>
    <x v="3"/>
    <x v="751"/>
    <x v="2"/>
    <n v="221.59"/>
    <x v="2"/>
    <n v="2500"/>
    <x v="1263"/>
    <x v="213"/>
    <x v="0"/>
    <n v="1.79"/>
    <x v="24"/>
    <n v="10.31"/>
    <n v="48505"/>
  </r>
  <r>
    <x v="175"/>
    <x v="2"/>
    <x v="1"/>
    <x v="454"/>
    <x v="0"/>
    <n v="0.05"/>
    <n v="1"/>
    <x v="207"/>
    <x v="4"/>
    <n v="26881"/>
    <x v="2"/>
    <n v="26"/>
    <n v="0.67"/>
    <x v="1"/>
    <x v="4"/>
    <x v="752"/>
    <x v="4"/>
    <n v="-410.39"/>
    <x v="1"/>
    <n v="3762"/>
    <x v="1264"/>
    <x v="216"/>
    <x v="2"/>
    <n v="110.2"/>
    <x v="43"/>
    <n v="424.21"/>
    <n v="59715"/>
  </r>
  <r>
    <x v="42"/>
    <x v="2"/>
    <x v="1"/>
    <x v="41"/>
    <x v="1"/>
    <n v="0.06"/>
    <n v="1"/>
    <x v="208"/>
    <x v="4"/>
    <n v="39589"/>
    <x v="3"/>
    <n v="20"/>
    <n v="0.36"/>
    <x v="0"/>
    <x v="0"/>
    <x v="143"/>
    <x v="12"/>
    <n v="39.909999999999997"/>
    <x v="2"/>
    <n v="5584"/>
    <x v="1265"/>
    <x v="210"/>
    <x v="0"/>
    <n v="0.5"/>
    <x v="23"/>
    <n v="4.91"/>
    <n v="53711"/>
  </r>
  <r>
    <x v="635"/>
    <x v="2"/>
    <x v="1"/>
    <x v="459"/>
    <x v="2"/>
    <n v="0.01"/>
    <n v="1"/>
    <x v="208"/>
    <x v="4"/>
    <n v="55298"/>
    <x v="3"/>
    <n v="1"/>
    <n v="0.56000000000000005"/>
    <x v="1"/>
    <x v="2"/>
    <x v="290"/>
    <x v="1"/>
    <n v="-165.6"/>
    <x v="2"/>
    <n v="7716"/>
    <x v="1266"/>
    <x v="213"/>
    <x v="2"/>
    <n v="64.73"/>
    <x v="14"/>
    <n v="300.98"/>
    <n v="60061"/>
  </r>
  <r>
    <x v="42"/>
    <x v="2"/>
    <x v="1"/>
    <x v="41"/>
    <x v="1"/>
    <n v="0"/>
    <n v="1"/>
    <x v="208"/>
    <x v="4"/>
    <n v="39589"/>
    <x v="3"/>
    <n v="42"/>
    <n v="0.35"/>
    <x v="0"/>
    <x v="0"/>
    <x v="208"/>
    <x v="3"/>
    <n v="253.50399999999999"/>
    <x v="2"/>
    <n v="5583"/>
    <x v="1267"/>
    <x v="213"/>
    <x v="0"/>
    <n v="1.49"/>
    <x v="23"/>
    <n v="12.97"/>
    <n v="53711"/>
  </r>
  <r>
    <x v="684"/>
    <x v="2"/>
    <x v="1"/>
    <x v="483"/>
    <x v="1"/>
    <n v="0.03"/>
    <n v="1"/>
    <x v="208"/>
    <x v="4"/>
    <n v="24294"/>
    <x v="1"/>
    <n v="24"/>
    <n v="0.36"/>
    <x v="2"/>
    <x v="2"/>
    <x v="753"/>
    <x v="7"/>
    <n v="1951.3"/>
    <x v="2"/>
    <n v="3406"/>
    <x v="1268"/>
    <x v="213"/>
    <x v="2"/>
    <n v="15.59"/>
    <x v="14"/>
    <n v="200.97"/>
    <n v="60062"/>
  </r>
  <r>
    <x v="685"/>
    <x v="2"/>
    <x v="1"/>
    <x v="172"/>
    <x v="0"/>
    <n v="0.09"/>
    <n v="1"/>
    <x v="208"/>
    <x v="4"/>
    <n v="54567"/>
    <x v="4"/>
    <n v="31"/>
    <n v="0.53"/>
    <x v="1"/>
    <x v="0"/>
    <x v="754"/>
    <x v="5"/>
    <n v="-61.59"/>
    <x v="2"/>
    <n v="7628"/>
    <x v="1269"/>
    <x v="214"/>
    <x v="0"/>
    <n v="5.41"/>
    <x v="14"/>
    <n v="6.28"/>
    <n v="60102"/>
  </r>
  <r>
    <x v="686"/>
    <x v="2"/>
    <x v="1"/>
    <x v="305"/>
    <x v="2"/>
    <n v="0.08"/>
    <n v="1"/>
    <x v="208"/>
    <x v="4"/>
    <n v="45539"/>
    <x v="1"/>
    <n v="27"/>
    <n v="0.48"/>
    <x v="0"/>
    <x v="3"/>
    <x v="508"/>
    <x v="6"/>
    <n v="13.82"/>
    <x v="1"/>
    <n v="6407"/>
    <x v="1270"/>
    <x v="214"/>
    <x v="0"/>
    <n v="0.85"/>
    <x v="2"/>
    <n v="3.38"/>
    <n v="94043"/>
  </r>
  <r>
    <x v="686"/>
    <x v="2"/>
    <x v="1"/>
    <x v="305"/>
    <x v="2"/>
    <n v="0.02"/>
    <n v="1"/>
    <x v="208"/>
    <x v="4"/>
    <n v="45539"/>
    <x v="1"/>
    <n v="15"/>
    <n v="0.42"/>
    <x v="2"/>
    <x v="6"/>
    <x v="127"/>
    <x v="8"/>
    <n v="69.61"/>
    <x v="1"/>
    <n v="6406"/>
    <x v="1271"/>
    <x v="214"/>
    <x v="1"/>
    <n v="1.99"/>
    <x v="2"/>
    <n v="16.48"/>
    <n v="94043"/>
  </r>
  <r>
    <x v="490"/>
    <x v="2"/>
    <x v="1"/>
    <x v="372"/>
    <x v="2"/>
    <n v="0.08"/>
    <n v="1"/>
    <x v="209"/>
    <x v="4"/>
    <n v="56516"/>
    <x v="4"/>
    <n v="6"/>
    <n v="0.38"/>
    <x v="0"/>
    <x v="0"/>
    <x v="394"/>
    <x v="3"/>
    <n v="-23.805"/>
    <x v="3"/>
    <n v="7903"/>
    <x v="1272"/>
    <x v="214"/>
    <x v="0"/>
    <n v="5.26"/>
    <x v="27"/>
    <n v="3.98"/>
    <n v="42071"/>
  </r>
  <r>
    <x v="167"/>
    <x v="2"/>
    <x v="1"/>
    <x v="140"/>
    <x v="0"/>
    <n v="0"/>
    <n v="1"/>
    <x v="209"/>
    <x v="4"/>
    <n v="38978"/>
    <x v="2"/>
    <n v="24"/>
    <n v="0.69"/>
    <x v="1"/>
    <x v="2"/>
    <x v="755"/>
    <x v="1"/>
    <n v="468.27"/>
    <x v="3"/>
    <n v="5495"/>
    <x v="1273"/>
    <x v="216"/>
    <x v="2"/>
    <n v="30"/>
    <x v="42"/>
    <n v="180.98"/>
    <n v="30458"/>
  </r>
  <r>
    <x v="490"/>
    <x v="2"/>
    <x v="1"/>
    <x v="372"/>
    <x v="2"/>
    <n v="0.06"/>
    <n v="1"/>
    <x v="209"/>
    <x v="4"/>
    <n v="56516"/>
    <x v="4"/>
    <n v="24"/>
    <n v="0.6"/>
    <x v="2"/>
    <x v="0"/>
    <x v="342"/>
    <x v="9"/>
    <n v="457.79399999999998"/>
    <x v="3"/>
    <n v="7904"/>
    <x v="1274"/>
    <x v="216"/>
    <x v="0"/>
    <n v="2.5"/>
    <x v="27"/>
    <n v="125.99"/>
    <n v="42071"/>
  </r>
  <r>
    <x v="56"/>
    <x v="2"/>
    <x v="1"/>
    <x v="111"/>
    <x v="2"/>
    <n v="0.01"/>
    <n v="1"/>
    <x v="210"/>
    <x v="4"/>
    <n v="50981"/>
    <x v="3"/>
    <n v="42"/>
    <n v="0.57999999999999996"/>
    <x v="2"/>
    <x v="0"/>
    <x v="699"/>
    <x v="9"/>
    <n v="1550.88"/>
    <x v="0"/>
    <n v="7145"/>
    <x v="1275"/>
    <x v="214"/>
    <x v="0"/>
    <n v="8.99"/>
    <x v="20"/>
    <n v="155.99"/>
    <n v="45503"/>
  </r>
  <r>
    <x v="687"/>
    <x v="2"/>
    <x v="1"/>
    <x v="124"/>
    <x v="3"/>
    <n v="0.08"/>
    <n v="1"/>
    <x v="210"/>
    <x v="4"/>
    <n v="16419"/>
    <x v="1"/>
    <n v="43"/>
    <n v="0.36"/>
    <x v="0"/>
    <x v="0"/>
    <x v="726"/>
    <x v="2"/>
    <n v="-103.65"/>
    <x v="2"/>
    <n v="2278"/>
    <x v="1276"/>
    <x v="216"/>
    <x v="0"/>
    <n v="5.67"/>
    <x v="36"/>
    <n v="5.78"/>
    <n v="47802"/>
  </r>
  <r>
    <x v="626"/>
    <x v="2"/>
    <x v="1"/>
    <x v="452"/>
    <x v="2"/>
    <n v="0.08"/>
    <n v="1"/>
    <x v="210"/>
    <x v="4"/>
    <n v="12389"/>
    <x v="4"/>
    <n v="16"/>
    <n v="0.56999999999999995"/>
    <x v="0"/>
    <x v="0"/>
    <x v="756"/>
    <x v="0"/>
    <n v="-74.77"/>
    <x v="2"/>
    <n v="1724"/>
    <x v="1163"/>
    <x v="216"/>
    <x v="0"/>
    <n v="8.6"/>
    <x v="3"/>
    <n v="11.35"/>
    <n v="55433"/>
  </r>
  <r>
    <x v="544"/>
    <x v="2"/>
    <x v="1"/>
    <x v="402"/>
    <x v="2"/>
    <n v="0.06"/>
    <n v="1"/>
    <x v="210"/>
    <x v="4"/>
    <n v="11714"/>
    <x v="3"/>
    <n v="9"/>
    <n v="0.56000000000000005"/>
    <x v="0"/>
    <x v="6"/>
    <x v="757"/>
    <x v="16"/>
    <n v="-35.69"/>
    <x v="1"/>
    <n v="1619"/>
    <x v="1277"/>
    <x v="216"/>
    <x v="0"/>
    <n v="7.42"/>
    <x v="2"/>
    <n v="15.73"/>
    <n v="92277"/>
  </r>
  <r>
    <x v="544"/>
    <x v="2"/>
    <x v="1"/>
    <x v="402"/>
    <x v="2"/>
    <n v="0.01"/>
    <n v="1"/>
    <x v="210"/>
    <x v="4"/>
    <n v="11714"/>
    <x v="3"/>
    <n v="1"/>
    <n v="0.56999999999999995"/>
    <x v="2"/>
    <x v="4"/>
    <x v="744"/>
    <x v="7"/>
    <n v="-7838.3346000000001"/>
    <x v="1"/>
    <n v="1618"/>
    <x v="1278"/>
    <x v="216"/>
    <x v="2"/>
    <n v="8.73"/>
    <x v="2"/>
    <n v="3502.14"/>
    <n v="92277"/>
  </r>
  <r>
    <x v="688"/>
    <x v="2"/>
    <x v="1"/>
    <x v="102"/>
    <x v="0"/>
    <n v="0.1"/>
    <n v="1"/>
    <x v="210"/>
    <x v="4"/>
    <n v="37319"/>
    <x v="3"/>
    <n v="37"/>
    <n v="0.59"/>
    <x v="0"/>
    <x v="0"/>
    <x v="651"/>
    <x v="13"/>
    <n v="-37.11"/>
    <x v="1"/>
    <n v="5248"/>
    <x v="1279"/>
    <x v="217"/>
    <x v="0"/>
    <n v="4.5"/>
    <x v="21"/>
    <n v="10.89"/>
    <n v="99301"/>
  </r>
  <r>
    <x v="626"/>
    <x v="2"/>
    <x v="1"/>
    <x v="452"/>
    <x v="2"/>
    <n v="7.0000000000000007E-2"/>
    <n v="1"/>
    <x v="210"/>
    <x v="4"/>
    <n v="12389"/>
    <x v="4"/>
    <n v="34"/>
    <n v="0.48"/>
    <x v="2"/>
    <x v="0"/>
    <x v="758"/>
    <x v="8"/>
    <n v="670.96"/>
    <x v="2"/>
    <n v="1723"/>
    <x v="1280"/>
    <x v="217"/>
    <x v="0"/>
    <n v="7.18"/>
    <x v="3"/>
    <n v="80.98"/>
    <n v="55433"/>
  </r>
  <r>
    <x v="689"/>
    <x v="2"/>
    <x v="1"/>
    <x v="484"/>
    <x v="3"/>
    <n v="0.01"/>
    <n v="1"/>
    <x v="210"/>
    <x v="4"/>
    <n v="57504"/>
    <x v="1"/>
    <n v="44"/>
    <n v="0.36"/>
    <x v="0"/>
    <x v="0"/>
    <x v="124"/>
    <x v="15"/>
    <n v="160.02000000000001"/>
    <x v="0"/>
    <n v="8054"/>
    <x v="1281"/>
    <x v="215"/>
    <x v="0"/>
    <n v="1.39"/>
    <x v="13"/>
    <n v="7.64"/>
    <n v="14043"/>
  </r>
  <r>
    <x v="690"/>
    <x v="2"/>
    <x v="1"/>
    <x v="485"/>
    <x v="2"/>
    <n v="0.08"/>
    <n v="1"/>
    <x v="211"/>
    <x v="4"/>
    <n v="4870"/>
    <x v="4"/>
    <n v="44"/>
    <n v="0.71"/>
    <x v="1"/>
    <x v="4"/>
    <x v="460"/>
    <x v="4"/>
    <n v="2048.63"/>
    <x v="1"/>
    <n v="696"/>
    <x v="1282"/>
    <x v="217"/>
    <x v="2"/>
    <n v="42.52"/>
    <x v="2"/>
    <n v="400.98"/>
    <n v="95928"/>
  </r>
  <r>
    <x v="97"/>
    <x v="2"/>
    <x v="1"/>
    <x v="486"/>
    <x v="2"/>
    <n v="0"/>
    <n v="1"/>
    <x v="211"/>
    <x v="4"/>
    <n v="33090"/>
    <x v="4"/>
    <n v="26"/>
    <n v="0.56999999999999995"/>
    <x v="0"/>
    <x v="0"/>
    <x v="288"/>
    <x v="0"/>
    <n v="63.41"/>
    <x v="0"/>
    <n v="4646"/>
    <x v="1283"/>
    <x v="217"/>
    <x v="0"/>
    <n v="12.9"/>
    <x v="25"/>
    <n v="37.76"/>
    <n v="5403"/>
  </r>
  <r>
    <x v="691"/>
    <x v="2"/>
    <x v="1"/>
    <x v="105"/>
    <x v="1"/>
    <n v="0.04"/>
    <n v="1"/>
    <x v="211"/>
    <x v="4"/>
    <n v="23333"/>
    <x v="4"/>
    <n v="44"/>
    <n v="0.52"/>
    <x v="0"/>
    <x v="5"/>
    <x v="81"/>
    <x v="13"/>
    <n v="-21.65"/>
    <x v="2"/>
    <n v="3259"/>
    <x v="1284"/>
    <x v="217"/>
    <x v="0"/>
    <n v="6.75"/>
    <x v="23"/>
    <n v="14.42"/>
    <n v="53713"/>
  </r>
  <r>
    <x v="692"/>
    <x v="2"/>
    <x v="1"/>
    <x v="143"/>
    <x v="1"/>
    <n v="0.06"/>
    <n v="1"/>
    <x v="211"/>
    <x v="4"/>
    <n v="25507"/>
    <x v="1"/>
    <n v="8"/>
    <n v="0.8"/>
    <x v="0"/>
    <x v="1"/>
    <x v="613"/>
    <x v="0"/>
    <n v="-267.86"/>
    <x v="1"/>
    <n v="3579"/>
    <x v="1285"/>
    <x v="217"/>
    <x v="0"/>
    <n v="35"/>
    <x v="40"/>
    <n v="64.650000000000006"/>
    <n v="85705"/>
  </r>
  <r>
    <x v="685"/>
    <x v="2"/>
    <x v="1"/>
    <x v="172"/>
    <x v="0"/>
    <n v="0.08"/>
    <n v="1"/>
    <x v="211"/>
    <x v="4"/>
    <n v="20007"/>
    <x v="1"/>
    <n v="49"/>
    <n v="0.59"/>
    <x v="0"/>
    <x v="3"/>
    <x v="125"/>
    <x v="6"/>
    <n v="-46.25"/>
    <x v="2"/>
    <n v="2768"/>
    <x v="1286"/>
    <x v="217"/>
    <x v="0"/>
    <n v="1.57"/>
    <x v="14"/>
    <n v="1.68"/>
    <n v="60102"/>
  </r>
  <r>
    <x v="691"/>
    <x v="2"/>
    <x v="1"/>
    <x v="105"/>
    <x v="1"/>
    <n v="0.03"/>
    <n v="1"/>
    <x v="211"/>
    <x v="4"/>
    <n v="23333"/>
    <x v="4"/>
    <n v="16"/>
    <n v="0.56000000000000005"/>
    <x v="2"/>
    <x v="0"/>
    <x v="531"/>
    <x v="9"/>
    <n v="-23.826000000000001"/>
    <x v="2"/>
    <n v="3261"/>
    <x v="1287"/>
    <x v="217"/>
    <x v="0"/>
    <n v="8.99"/>
    <x v="23"/>
    <n v="65.989999999999995"/>
    <n v="53713"/>
  </r>
  <r>
    <x v="283"/>
    <x v="2"/>
    <x v="1"/>
    <x v="487"/>
    <x v="3"/>
    <n v="0.01"/>
    <n v="1"/>
    <x v="211"/>
    <x v="4"/>
    <n v="34435"/>
    <x v="2"/>
    <n v="42"/>
    <n v="0.6"/>
    <x v="0"/>
    <x v="6"/>
    <x v="653"/>
    <x v="6"/>
    <n v="40.92"/>
    <x v="2"/>
    <n v="4843"/>
    <x v="1288"/>
    <x v="215"/>
    <x v="0"/>
    <n v="2.89"/>
    <x v="24"/>
    <n v="10.48"/>
    <n v="48187"/>
  </r>
  <r>
    <x v="691"/>
    <x v="2"/>
    <x v="1"/>
    <x v="105"/>
    <x v="1"/>
    <n v="0.04"/>
    <n v="1"/>
    <x v="211"/>
    <x v="4"/>
    <n v="23333"/>
    <x v="4"/>
    <n v="32"/>
    <n v="0.36"/>
    <x v="0"/>
    <x v="0"/>
    <x v="94"/>
    <x v="2"/>
    <n v="-69.290000000000006"/>
    <x v="2"/>
    <n v="3260"/>
    <x v="1289"/>
    <x v="215"/>
    <x v="0"/>
    <n v="5.79"/>
    <x v="23"/>
    <n v="5.98"/>
    <n v="53713"/>
  </r>
  <r>
    <x v="333"/>
    <x v="2"/>
    <x v="1"/>
    <x v="488"/>
    <x v="1"/>
    <n v="0.09"/>
    <n v="1"/>
    <x v="211"/>
    <x v="4"/>
    <n v="31426"/>
    <x v="2"/>
    <n v="40"/>
    <n v="0.6"/>
    <x v="2"/>
    <x v="0"/>
    <x v="342"/>
    <x v="9"/>
    <n v="914.19299999999998"/>
    <x v="2"/>
    <n v="4407"/>
    <x v="1290"/>
    <x v="218"/>
    <x v="0"/>
    <n v="2.5"/>
    <x v="24"/>
    <n v="125.99"/>
    <n v="48708"/>
  </r>
  <r>
    <x v="693"/>
    <x v="2"/>
    <x v="1"/>
    <x v="489"/>
    <x v="2"/>
    <n v="7.0000000000000007E-2"/>
    <n v="1"/>
    <x v="212"/>
    <x v="4"/>
    <n v="25638"/>
    <x v="0"/>
    <n v="12"/>
    <n v="0.39"/>
    <x v="0"/>
    <x v="3"/>
    <x v="690"/>
    <x v="2"/>
    <n v="23.53"/>
    <x v="2"/>
    <n v="3597"/>
    <x v="1291"/>
    <x v="215"/>
    <x v="0"/>
    <n v="2.06"/>
    <x v="26"/>
    <n v="10.06"/>
    <n v="63130"/>
  </r>
  <r>
    <x v="261"/>
    <x v="2"/>
    <x v="1"/>
    <x v="212"/>
    <x v="0"/>
    <n v="7.0000000000000007E-2"/>
    <n v="1"/>
    <x v="212"/>
    <x v="4"/>
    <n v="39367"/>
    <x v="3"/>
    <n v="45"/>
    <n v="0.38"/>
    <x v="0"/>
    <x v="0"/>
    <x v="344"/>
    <x v="3"/>
    <n v="-146.97"/>
    <x v="2"/>
    <n v="5562"/>
    <x v="1292"/>
    <x v="215"/>
    <x v="0"/>
    <n v="5.04"/>
    <x v="38"/>
    <n v="4.13"/>
    <n v="66762"/>
  </r>
  <r>
    <x v="693"/>
    <x v="2"/>
    <x v="1"/>
    <x v="489"/>
    <x v="2"/>
    <n v="0.02"/>
    <n v="1"/>
    <x v="212"/>
    <x v="4"/>
    <n v="25638"/>
    <x v="0"/>
    <n v="31"/>
    <n v="0.66"/>
    <x v="2"/>
    <x v="6"/>
    <x v="550"/>
    <x v="8"/>
    <n v="-108.55"/>
    <x v="2"/>
    <n v="3596"/>
    <x v="1293"/>
    <x v="215"/>
    <x v="0"/>
    <n v="4.93"/>
    <x v="26"/>
    <n v="4.8899999999999997"/>
    <n v="63130"/>
  </r>
  <r>
    <x v="694"/>
    <x v="2"/>
    <x v="1"/>
    <x v="490"/>
    <x v="1"/>
    <n v="0.01"/>
    <n v="1"/>
    <x v="212"/>
    <x v="4"/>
    <n v="44995"/>
    <x v="0"/>
    <n v="46"/>
    <n v="0.56000000000000005"/>
    <x v="2"/>
    <x v="5"/>
    <x v="365"/>
    <x v="9"/>
    <n v="132.786"/>
    <x v="1"/>
    <n v="6348"/>
    <x v="1294"/>
    <x v="215"/>
    <x v="0"/>
    <n v="8.59"/>
    <x v="37"/>
    <n v="28.99"/>
    <n v="88101"/>
  </r>
  <r>
    <x v="261"/>
    <x v="2"/>
    <x v="1"/>
    <x v="212"/>
    <x v="0"/>
    <n v="0"/>
    <n v="1"/>
    <x v="212"/>
    <x v="4"/>
    <n v="39367"/>
    <x v="3"/>
    <n v="30"/>
    <n v="0.37"/>
    <x v="0"/>
    <x v="0"/>
    <x v="664"/>
    <x v="15"/>
    <n v="5.9"/>
    <x v="2"/>
    <n v="5563"/>
    <x v="1295"/>
    <x v="219"/>
    <x v="0"/>
    <n v="2.5"/>
    <x v="38"/>
    <n v="4.4800000000000004"/>
    <n v="66762"/>
  </r>
  <r>
    <x v="695"/>
    <x v="2"/>
    <x v="1"/>
    <x v="405"/>
    <x v="0"/>
    <n v="0.01"/>
    <n v="1"/>
    <x v="212"/>
    <x v="4"/>
    <n v="42309"/>
    <x v="2"/>
    <n v="41"/>
    <n v="0.57999999999999996"/>
    <x v="0"/>
    <x v="0"/>
    <x v="572"/>
    <x v="13"/>
    <n v="67.14"/>
    <x v="3"/>
    <n v="5963"/>
    <x v="1296"/>
    <x v="219"/>
    <x v="0"/>
    <n v="6.32"/>
    <x v="17"/>
    <n v="20.48"/>
    <n v="29662"/>
  </r>
  <r>
    <x v="556"/>
    <x v="2"/>
    <x v="1"/>
    <x v="335"/>
    <x v="0"/>
    <n v="0.01"/>
    <n v="1"/>
    <x v="212"/>
    <x v="4"/>
    <n v="56960"/>
    <x v="0"/>
    <n v="48"/>
    <n v="0.59"/>
    <x v="2"/>
    <x v="0"/>
    <x v="759"/>
    <x v="9"/>
    <n v="788.29200000000003"/>
    <x v="3"/>
    <n v="7967"/>
    <x v="1297"/>
    <x v="219"/>
    <x v="1"/>
    <n v="4.2"/>
    <x v="16"/>
    <n v="65.989999999999995"/>
    <n v="22901"/>
  </r>
  <r>
    <x v="259"/>
    <x v="2"/>
    <x v="1"/>
    <x v="30"/>
    <x v="1"/>
    <n v="0.1"/>
    <n v="1"/>
    <x v="212"/>
    <x v="4"/>
    <n v="49666"/>
    <x v="2"/>
    <n v="46"/>
    <n v="0.56000000000000005"/>
    <x v="0"/>
    <x v="6"/>
    <x v="760"/>
    <x v="16"/>
    <n v="-64.03"/>
    <x v="0"/>
    <n v="6951"/>
    <x v="1298"/>
    <x v="220"/>
    <x v="1"/>
    <n v="3.6"/>
    <x v="13"/>
    <n v="5.68"/>
    <n v="11520"/>
  </r>
  <r>
    <x v="117"/>
    <x v="2"/>
    <x v="1"/>
    <x v="135"/>
    <x v="0"/>
    <n v="0.01"/>
    <n v="1"/>
    <x v="212"/>
    <x v="4"/>
    <n v="29252"/>
    <x v="2"/>
    <n v="9"/>
    <n v="0.37"/>
    <x v="0"/>
    <x v="0"/>
    <x v="761"/>
    <x v="2"/>
    <n v="-15.44"/>
    <x v="2"/>
    <n v="4111"/>
    <x v="1299"/>
    <x v="220"/>
    <x v="0"/>
    <n v="5.19"/>
    <x v="10"/>
    <n v="6.48"/>
    <n v="50208"/>
  </r>
  <r>
    <x v="695"/>
    <x v="2"/>
    <x v="1"/>
    <x v="405"/>
    <x v="0"/>
    <n v="0.09"/>
    <n v="1"/>
    <x v="212"/>
    <x v="4"/>
    <n v="42309"/>
    <x v="2"/>
    <n v="26"/>
    <n v="0.82"/>
    <x v="0"/>
    <x v="3"/>
    <x v="728"/>
    <x v="14"/>
    <n v="-58.83"/>
    <x v="3"/>
    <n v="5964"/>
    <x v="1300"/>
    <x v="221"/>
    <x v="0"/>
    <n v="2.58"/>
    <x v="17"/>
    <n v="1.86"/>
    <n v="29662"/>
  </r>
  <r>
    <x v="695"/>
    <x v="2"/>
    <x v="1"/>
    <x v="405"/>
    <x v="0"/>
    <n v="0.08"/>
    <n v="1"/>
    <x v="212"/>
    <x v="4"/>
    <n v="42309"/>
    <x v="2"/>
    <n v="38"/>
    <n v="0.59"/>
    <x v="2"/>
    <x v="0"/>
    <x v="176"/>
    <x v="9"/>
    <n v="1636.4069999999999"/>
    <x v="3"/>
    <n v="5965"/>
    <x v="1301"/>
    <x v="221"/>
    <x v="0"/>
    <n v="2.5"/>
    <x v="17"/>
    <n v="205.99"/>
    <n v="29662"/>
  </r>
  <r>
    <x v="124"/>
    <x v="2"/>
    <x v="1"/>
    <x v="491"/>
    <x v="3"/>
    <n v="0.06"/>
    <n v="1"/>
    <x v="213"/>
    <x v="4"/>
    <n v="57381"/>
    <x v="0"/>
    <n v="22"/>
    <n v="0.83"/>
    <x v="0"/>
    <x v="3"/>
    <x v="91"/>
    <x v="14"/>
    <n v="-13.86"/>
    <x v="1"/>
    <n v="8033"/>
    <x v="1302"/>
    <x v="215"/>
    <x v="0"/>
    <n v="0.7"/>
    <x v="2"/>
    <n v="1.98"/>
    <n v="94025"/>
  </r>
  <r>
    <x v="696"/>
    <x v="2"/>
    <x v="1"/>
    <x v="224"/>
    <x v="0"/>
    <n v="0.08"/>
    <n v="1"/>
    <x v="213"/>
    <x v="4"/>
    <n v="24231"/>
    <x v="1"/>
    <n v="48"/>
    <n v="0.57999999999999996"/>
    <x v="2"/>
    <x v="0"/>
    <x v="762"/>
    <x v="9"/>
    <n v="421.89299999999997"/>
    <x v="0"/>
    <n v="3402"/>
    <x v="1303"/>
    <x v="215"/>
    <x v="0"/>
    <n v="5.92"/>
    <x v="13"/>
    <n v="65.989999999999995"/>
    <n v="11722"/>
  </r>
  <r>
    <x v="124"/>
    <x v="2"/>
    <x v="1"/>
    <x v="491"/>
    <x v="3"/>
    <n v="0.1"/>
    <n v="1"/>
    <x v="213"/>
    <x v="4"/>
    <n v="57381"/>
    <x v="0"/>
    <n v="13"/>
    <n v="0.35"/>
    <x v="0"/>
    <x v="0"/>
    <x v="763"/>
    <x v="3"/>
    <n v="171.4025"/>
    <x v="1"/>
    <n v="8032"/>
    <x v="1304"/>
    <x v="219"/>
    <x v="0"/>
    <n v="2.99"/>
    <x v="2"/>
    <n v="41.94"/>
    <n v="94025"/>
  </r>
  <r>
    <x v="688"/>
    <x v="2"/>
    <x v="1"/>
    <x v="102"/>
    <x v="0"/>
    <n v="0.06"/>
    <n v="1"/>
    <x v="213"/>
    <x v="4"/>
    <n v="38886"/>
    <x v="0"/>
    <n v="26"/>
    <n v="0.52"/>
    <x v="0"/>
    <x v="3"/>
    <x v="241"/>
    <x v="6"/>
    <n v="27.47"/>
    <x v="1"/>
    <n v="5474"/>
    <x v="1305"/>
    <x v="218"/>
    <x v="1"/>
    <n v="1.56"/>
    <x v="21"/>
    <n v="6.7"/>
    <n v="99301"/>
  </r>
  <r>
    <x v="335"/>
    <x v="2"/>
    <x v="1"/>
    <x v="273"/>
    <x v="2"/>
    <n v="0.08"/>
    <n v="1"/>
    <x v="213"/>
    <x v="4"/>
    <n v="53410"/>
    <x v="3"/>
    <n v="44"/>
    <n v="0.43"/>
    <x v="0"/>
    <x v="0"/>
    <x v="128"/>
    <x v="13"/>
    <n v="-253.11"/>
    <x v="2"/>
    <n v="7480"/>
    <x v="1306"/>
    <x v="218"/>
    <x v="0"/>
    <n v="13.32"/>
    <x v="36"/>
    <n v="14.81"/>
    <n v="46312"/>
  </r>
  <r>
    <x v="697"/>
    <x v="2"/>
    <x v="1"/>
    <x v="151"/>
    <x v="2"/>
    <n v="0.03"/>
    <n v="1"/>
    <x v="214"/>
    <x v="4"/>
    <n v="47941"/>
    <x v="0"/>
    <n v="15"/>
    <n v="0.56000000000000005"/>
    <x v="2"/>
    <x v="0"/>
    <x v="183"/>
    <x v="9"/>
    <n v="33.192"/>
    <x v="3"/>
    <n v="6732"/>
    <x v="1307"/>
    <x v="219"/>
    <x v="0"/>
    <n v="4.9000000000000004"/>
    <x v="12"/>
    <n v="95.99"/>
    <n v="33437"/>
  </r>
  <r>
    <x v="199"/>
    <x v="2"/>
    <x v="1"/>
    <x v="164"/>
    <x v="3"/>
    <n v="7.0000000000000007E-2"/>
    <n v="1"/>
    <x v="215"/>
    <x v="4"/>
    <n v="17927"/>
    <x v="4"/>
    <n v="42"/>
    <n v="0.65"/>
    <x v="2"/>
    <x v="0"/>
    <x v="652"/>
    <x v="8"/>
    <n v="-42.1"/>
    <x v="3"/>
    <n v="2464"/>
    <x v="1308"/>
    <x v="220"/>
    <x v="0"/>
    <n v="5.99"/>
    <x v="45"/>
    <n v="20.95"/>
    <n v="28314"/>
  </r>
  <r>
    <x v="14"/>
    <x v="2"/>
    <x v="1"/>
    <x v="14"/>
    <x v="2"/>
    <n v="0.08"/>
    <n v="1"/>
    <x v="215"/>
    <x v="4"/>
    <n v="48388"/>
    <x v="0"/>
    <n v="3"/>
    <n v="0.39"/>
    <x v="0"/>
    <x v="0"/>
    <x v="683"/>
    <x v="3"/>
    <n v="-13.3285"/>
    <x v="2"/>
    <n v="6791"/>
    <x v="1309"/>
    <x v="221"/>
    <x v="0"/>
    <n v="5.01"/>
    <x v="10"/>
    <n v="5.74"/>
    <n v="52001"/>
  </r>
  <r>
    <x v="85"/>
    <x v="2"/>
    <x v="1"/>
    <x v="78"/>
    <x v="2"/>
    <n v="0.1"/>
    <n v="1"/>
    <x v="215"/>
    <x v="4"/>
    <n v="3136"/>
    <x v="1"/>
    <n v="8"/>
    <n v="0.57999999999999996"/>
    <x v="0"/>
    <x v="6"/>
    <x v="707"/>
    <x v="6"/>
    <n v="-38.89"/>
    <x v="2"/>
    <n v="461"/>
    <x v="1310"/>
    <x v="221"/>
    <x v="0"/>
    <n v="8.99"/>
    <x v="34"/>
    <n v="30.98"/>
    <n v="57103"/>
  </r>
  <r>
    <x v="698"/>
    <x v="2"/>
    <x v="1"/>
    <x v="335"/>
    <x v="0"/>
    <n v="0.1"/>
    <n v="1"/>
    <x v="215"/>
    <x v="4"/>
    <n v="39521"/>
    <x v="2"/>
    <n v="28"/>
    <n v="0.39"/>
    <x v="0"/>
    <x v="0"/>
    <x v="57"/>
    <x v="12"/>
    <n v="31.27"/>
    <x v="3"/>
    <n v="5578"/>
    <x v="1311"/>
    <x v="222"/>
    <x v="0"/>
    <n v="0.99"/>
    <x v="16"/>
    <n v="4.13"/>
    <n v="22015"/>
  </r>
  <r>
    <x v="699"/>
    <x v="2"/>
    <x v="1"/>
    <x v="339"/>
    <x v="1"/>
    <n v="0.02"/>
    <n v="1"/>
    <x v="216"/>
    <x v="4"/>
    <n v="21636"/>
    <x v="2"/>
    <n v="35"/>
    <n v="0.59"/>
    <x v="2"/>
    <x v="6"/>
    <x v="764"/>
    <x v="9"/>
    <n v="366.50700000000001"/>
    <x v="2"/>
    <n v="3006"/>
    <x v="1312"/>
    <x v="220"/>
    <x v="0"/>
    <n v="3.3"/>
    <x v="14"/>
    <n v="55.99"/>
    <n v="60623"/>
  </r>
  <r>
    <x v="161"/>
    <x v="2"/>
    <x v="1"/>
    <x v="119"/>
    <x v="3"/>
    <n v="0.04"/>
    <n v="1"/>
    <x v="216"/>
    <x v="4"/>
    <n v="45731"/>
    <x v="3"/>
    <n v="44"/>
    <n v="0.76"/>
    <x v="1"/>
    <x v="4"/>
    <x v="324"/>
    <x v="4"/>
    <n v="-169.227"/>
    <x v="2"/>
    <n v="6434"/>
    <x v="1313"/>
    <x v="221"/>
    <x v="2"/>
    <n v="154.12"/>
    <x v="3"/>
    <n v="296.18"/>
    <n v="55337"/>
  </r>
  <r>
    <x v="129"/>
    <x v="2"/>
    <x v="1"/>
    <x v="108"/>
    <x v="3"/>
    <n v="0.01"/>
    <n v="1"/>
    <x v="216"/>
    <x v="4"/>
    <n v="45731"/>
    <x v="3"/>
    <n v="19"/>
    <n v="0.37"/>
    <x v="0"/>
    <x v="0"/>
    <x v="511"/>
    <x v="2"/>
    <n v="-30.06"/>
    <x v="2"/>
    <n v="6432"/>
    <x v="1314"/>
    <x v="221"/>
    <x v="1"/>
    <n v="6.22"/>
    <x v="24"/>
    <n v="6.48"/>
    <n v="48101"/>
  </r>
  <r>
    <x v="483"/>
    <x v="2"/>
    <x v="1"/>
    <x v="369"/>
    <x v="3"/>
    <n v="0.01"/>
    <n v="1"/>
    <x v="216"/>
    <x v="4"/>
    <n v="10464"/>
    <x v="3"/>
    <n v="23"/>
    <n v="0.36"/>
    <x v="0"/>
    <x v="0"/>
    <x v="563"/>
    <x v="2"/>
    <n v="-69.069999999999993"/>
    <x v="1"/>
    <n v="1450"/>
    <x v="1315"/>
    <x v="221"/>
    <x v="0"/>
    <n v="6.07"/>
    <x v="21"/>
    <n v="4.9800000000000004"/>
    <n v="98115"/>
  </r>
  <r>
    <x v="129"/>
    <x v="2"/>
    <x v="1"/>
    <x v="108"/>
    <x v="3"/>
    <n v="0.03"/>
    <n v="1"/>
    <x v="216"/>
    <x v="4"/>
    <n v="45731"/>
    <x v="3"/>
    <n v="35"/>
    <n v="0.37"/>
    <x v="2"/>
    <x v="6"/>
    <x v="721"/>
    <x v="9"/>
    <n v="1160.577"/>
    <x v="2"/>
    <n v="6433"/>
    <x v="1316"/>
    <x v="223"/>
    <x v="0"/>
    <n v="3.3"/>
    <x v="24"/>
    <n v="85.99"/>
    <n v="48101"/>
  </r>
  <r>
    <x v="700"/>
    <x v="2"/>
    <x v="1"/>
    <x v="66"/>
    <x v="1"/>
    <n v="0.03"/>
    <n v="1"/>
    <x v="216"/>
    <x v="4"/>
    <n v="48327"/>
    <x v="1"/>
    <n v="14"/>
    <n v="0.68"/>
    <x v="2"/>
    <x v="6"/>
    <x v="765"/>
    <x v="8"/>
    <n v="-44.82"/>
    <x v="3"/>
    <n v="6786"/>
    <x v="1317"/>
    <x v="223"/>
    <x v="0"/>
    <n v="3.85"/>
    <x v="32"/>
    <n v="5.98"/>
    <n v="38637"/>
  </r>
  <r>
    <x v="701"/>
    <x v="2"/>
    <x v="1"/>
    <x v="492"/>
    <x v="2"/>
    <n v="0.08"/>
    <n v="1"/>
    <x v="216"/>
    <x v="4"/>
    <n v="54949"/>
    <x v="2"/>
    <n v="32"/>
    <n v="0.36"/>
    <x v="0"/>
    <x v="0"/>
    <x v="766"/>
    <x v="2"/>
    <n v="-94.59"/>
    <x v="1"/>
    <n v="7664"/>
    <x v="1318"/>
    <x v="224"/>
    <x v="0"/>
    <n v="6.81"/>
    <x v="31"/>
    <n v="6.48"/>
    <n v="83402"/>
  </r>
  <r>
    <x v="702"/>
    <x v="2"/>
    <x v="1"/>
    <x v="339"/>
    <x v="1"/>
    <n v="7.0000000000000007E-2"/>
    <n v="1"/>
    <x v="216"/>
    <x v="4"/>
    <n v="21636"/>
    <x v="2"/>
    <n v="6"/>
    <n v="0.68"/>
    <x v="0"/>
    <x v="0"/>
    <x v="0"/>
    <x v="0"/>
    <n v="-24.44"/>
    <x v="0"/>
    <n v="3005"/>
    <x v="1319"/>
    <x v="224"/>
    <x v="0"/>
    <n v="4.6900000000000004"/>
    <x v="0"/>
    <n v="5.98"/>
    <n v="17201"/>
  </r>
  <r>
    <x v="701"/>
    <x v="2"/>
    <x v="1"/>
    <x v="492"/>
    <x v="2"/>
    <n v="0.09"/>
    <n v="1"/>
    <x v="216"/>
    <x v="4"/>
    <n v="54949"/>
    <x v="2"/>
    <n v="7"/>
    <n v="0.78"/>
    <x v="0"/>
    <x v="2"/>
    <x v="286"/>
    <x v="0"/>
    <n v="-293.74"/>
    <x v="1"/>
    <n v="7665"/>
    <x v="1320"/>
    <x v="225"/>
    <x v="2"/>
    <n v="53.03"/>
    <x v="31"/>
    <n v="20.98"/>
    <n v="83402"/>
  </r>
  <r>
    <x v="702"/>
    <x v="2"/>
    <x v="1"/>
    <x v="339"/>
    <x v="1"/>
    <n v="0"/>
    <n v="1"/>
    <x v="216"/>
    <x v="4"/>
    <n v="21636"/>
    <x v="2"/>
    <n v="16"/>
    <n v="0.38"/>
    <x v="0"/>
    <x v="0"/>
    <x v="428"/>
    <x v="3"/>
    <n v="-52.646999999999998"/>
    <x v="0"/>
    <n v="3004"/>
    <x v="1321"/>
    <x v="225"/>
    <x v="1"/>
    <n v="15.1"/>
    <x v="0"/>
    <n v="22.38"/>
    <n v="17201"/>
  </r>
  <r>
    <x v="338"/>
    <x v="2"/>
    <x v="1"/>
    <x v="493"/>
    <x v="3"/>
    <n v="0.1"/>
    <n v="1"/>
    <x v="217"/>
    <x v="4"/>
    <n v="20709"/>
    <x v="0"/>
    <n v="4"/>
    <n v="0.39"/>
    <x v="0"/>
    <x v="0"/>
    <x v="57"/>
    <x v="12"/>
    <n v="-2.06"/>
    <x v="2"/>
    <n v="2870"/>
    <x v="1322"/>
    <x v="221"/>
    <x v="0"/>
    <n v="0.99"/>
    <x v="9"/>
    <n v="4.13"/>
    <n v="76086"/>
  </r>
  <r>
    <x v="703"/>
    <x v="2"/>
    <x v="1"/>
    <x v="385"/>
    <x v="1"/>
    <n v="0.06"/>
    <n v="1"/>
    <x v="217"/>
    <x v="4"/>
    <n v="46018"/>
    <x v="4"/>
    <n v="31"/>
    <n v="0.36"/>
    <x v="2"/>
    <x v="2"/>
    <x v="312"/>
    <x v="7"/>
    <n v="984.3"/>
    <x v="3"/>
    <n v="6463"/>
    <x v="1323"/>
    <x v="223"/>
    <x v="2"/>
    <n v="14"/>
    <x v="32"/>
    <n v="90.97"/>
    <n v="39208"/>
  </r>
  <r>
    <x v="683"/>
    <x v="2"/>
    <x v="1"/>
    <x v="56"/>
    <x v="2"/>
    <n v="0.09"/>
    <n v="1"/>
    <x v="217"/>
    <x v="4"/>
    <n v="20389"/>
    <x v="0"/>
    <n v="31"/>
    <n v="0.59"/>
    <x v="1"/>
    <x v="4"/>
    <x v="715"/>
    <x v="10"/>
    <n v="883.29"/>
    <x v="2"/>
    <n v="2824"/>
    <x v="1324"/>
    <x v="222"/>
    <x v="2"/>
    <n v="41.91"/>
    <x v="24"/>
    <n v="260.98"/>
    <n v="48505"/>
  </r>
  <r>
    <x v="683"/>
    <x v="2"/>
    <x v="1"/>
    <x v="56"/>
    <x v="2"/>
    <n v="0.01"/>
    <n v="1"/>
    <x v="217"/>
    <x v="4"/>
    <n v="20389"/>
    <x v="0"/>
    <n v="24"/>
    <n v="0.52"/>
    <x v="1"/>
    <x v="6"/>
    <x v="767"/>
    <x v="5"/>
    <n v="-30.42"/>
    <x v="2"/>
    <n v="2825"/>
    <x v="1325"/>
    <x v="222"/>
    <x v="0"/>
    <n v="7.94"/>
    <x v="24"/>
    <n v="10.52"/>
    <n v="48505"/>
  </r>
  <r>
    <x v="683"/>
    <x v="2"/>
    <x v="1"/>
    <x v="56"/>
    <x v="2"/>
    <n v="0.02"/>
    <n v="1"/>
    <x v="217"/>
    <x v="4"/>
    <n v="20389"/>
    <x v="0"/>
    <n v="30"/>
    <n v="0.4"/>
    <x v="0"/>
    <x v="0"/>
    <x v="768"/>
    <x v="2"/>
    <n v="-107.37"/>
    <x v="2"/>
    <n v="2826"/>
    <x v="1326"/>
    <x v="222"/>
    <x v="1"/>
    <n v="7.5"/>
    <x v="24"/>
    <n v="5.98"/>
    <n v="48505"/>
  </r>
  <r>
    <x v="338"/>
    <x v="2"/>
    <x v="1"/>
    <x v="493"/>
    <x v="3"/>
    <n v="0.04"/>
    <n v="1"/>
    <x v="217"/>
    <x v="4"/>
    <n v="20709"/>
    <x v="0"/>
    <n v="5"/>
    <n v="0.39"/>
    <x v="0"/>
    <x v="0"/>
    <x v="769"/>
    <x v="12"/>
    <n v="2.98"/>
    <x v="2"/>
    <n v="2871"/>
    <x v="1327"/>
    <x v="222"/>
    <x v="0"/>
    <n v="0.49"/>
    <x v="9"/>
    <n v="4.9800000000000004"/>
    <n v="76086"/>
  </r>
  <r>
    <x v="704"/>
    <x v="2"/>
    <x v="1"/>
    <x v="365"/>
    <x v="1"/>
    <n v="0.03"/>
    <n v="1"/>
    <x v="217"/>
    <x v="4"/>
    <n v="56163"/>
    <x v="1"/>
    <n v="3"/>
    <n v="0.38"/>
    <x v="0"/>
    <x v="3"/>
    <x v="421"/>
    <x v="2"/>
    <n v="-14.47"/>
    <x v="1"/>
    <n v="7856"/>
    <x v="1328"/>
    <x v="222"/>
    <x v="0"/>
    <n v="5.08"/>
    <x v="6"/>
    <n v="37.94"/>
    <n v="97062"/>
  </r>
  <r>
    <x v="565"/>
    <x v="2"/>
    <x v="1"/>
    <x v="317"/>
    <x v="2"/>
    <n v="0"/>
    <n v="1"/>
    <x v="218"/>
    <x v="4"/>
    <n v="55330"/>
    <x v="4"/>
    <n v="49"/>
    <n v="0.43"/>
    <x v="1"/>
    <x v="0"/>
    <x v="770"/>
    <x v="5"/>
    <n v="141.16999999999999"/>
    <x v="1"/>
    <n v="7721"/>
    <x v="1329"/>
    <x v="223"/>
    <x v="0"/>
    <n v="5.16"/>
    <x v="2"/>
    <n v="12.58"/>
    <n v="90266"/>
  </r>
  <r>
    <x v="705"/>
    <x v="2"/>
    <x v="1"/>
    <x v="494"/>
    <x v="2"/>
    <n v="0.1"/>
    <n v="1"/>
    <x v="218"/>
    <x v="4"/>
    <n v="5894"/>
    <x v="0"/>
    <n v="7"/>
    <n v="0.38"/>
    <x v="0"/>
    <x v="0"/>
    <x v="129"/>
    <x v="3"/>
    <n v="87.677499999999995"/>
    <x v="2"/>
    <n v="817"/>
    <x v="1330"/>
    <x v="222"/>
    <x v="0"/>
    <n v="1.49"/>
    <x v="14"/>
    <n v="58.1"/>
    <n v="60004"/>
  </r>
  <r>
    <x v="661"/>
    <x v="2"/>
    <x v="1"/>
    <x v="130"/>
    <x v="0"/>
    <n v="0.05"/>
    <n v="1"/>
    <x v="218"/>
    <x v="4"/>
    <n v="45573"/>
    <x v="0"/>
    <n v="5"/>
    <n v="0.64"/>
    <x v="1"/>
    <x v="2"/>
    <x v="610"/>
    <x v="1"/>
    <n v="-151.46"/>
    <x v="2"/>
    <n v="6415"/>
    <x v="1331"/>
    <x v="226"/>
    <x v="2"/>
    <n v="30"/>
    <x v="38"/>
    <n v="120.98"/>
    <n v="66209"/>
  </r>
  <r>
    <x v="706"/>
    <x v="2"/>
    <x v="1"/>
    <x v="495"/>
    <x v="3"/>
    <n v="0"/>
    <n v="1"/>
    <x v="218"/>
    <x v="4"/>
    <n v="18723"/>
    <x v="4"/>
    <n v="1"/>
    <n v="0.83"/>
    <x v="2"/>
    <x v="6"/>
    <x v="771"/>
    <x v="9"/>
    <n v="-232.804"/>
    <x v="2"/>
    <n v="2591"/>
    <x v="1332"/>
    <x v="226"/>
    <x v="0"/>
    <n v="2.5"/>
    <x v="9"/>
    <n v="55.99"/>
    <n v="77546"/>
  </r>
  <r>
    <x v="509"/>
    <x v="2"/>
    <x v="1"/>
    <x v="494"/>
    <x v="2"/>
    <n v="0.01"/>
    <n v="1"/>
    <x v="218"/>
    <x v="4"/>
    <n v="5894"/>
    <x v="0"/>
    <n v="3"/>
    <n v="0.55000000000000004"/>
    <x v="0"/>
    <x v="0"/>
    <x v="772"/>
    <x v="13"/>
    <n v="-68.22"/>
    <x v="2"/>
    <n v="818"/>
    <x v="1333"/>
    <x v="224"/>
    <x v="0"/>
    <n v="4.5"/>
    <x v="14"/>
    <n v="80.48"/>
    <n v="60505"/>
  </r>
  <r>
    <x v="492"/>
    <x v="2"/>
    <x v="1"/>
    <x v="256"/>
    <x v="3"/>
    <n v="0.03"/>
    <n v="1"/>
    <x v="219"/>
    <x v="4"/>
    <n v="52867"/>
    <x v="0"/>
    <n v="15"/>
    <n v="0.63"/>
    <x v="1"/>
    <x v="4"/>
    <x v="773"/>
    <x v="4"/>
    <n v="-286.89999999999998"/>
    <x v="3"/>
    <n v="7409"/>
    <x v="1334"/>
    <x v="226"/>
    <x v="2"/>
    <n v="51.94"/>
    <x v="32"/>
    <n v="124.49"/>
    <n v="39503"/>
  </r>
  <r>
    <x v="707"/>
    <x v="2"/>
    <x v="1"/>
    <x v="464"/>
    <x v="2"/>
    <n v="7.0000000000000007E-2"/>
    <n v="1"/>
    <x v="219"/>
    <x v="4"/>
    <n v="18049"/>
    <x v="4"/>
    <n v="10"/>
    <n v="0.36"/>
    <x v="0"/>
    <x v="0"/>
    <x v="272"/>
    <x v="2"/>
    <n v="-22.57"/>
    <x v="3"/>
    <n v="2481"/>
    <x v="1335"/>
    <x v="224"/>
    <x v="0"/>
    <n v="5.46"/>
    <x v="45"/>
    <n v="5.98"/>
    <n v="28601"/>
  </r>
  <r>
    <x v="708"/>
    <x v="2"/>
    <x v="1"/>
    <x v="496"/>
    <x v="1"/>
    <n v="0.03"/>
    <n v="1"/>
    <x v="220"/>
    <x v="4"/>
    <n v="41636"/>
    <x v="3"/>
    <n v="47"/>
    <n v="0.65"/>
    <x v="1"/>
    <x v="5"/>
    <x v="320"/>
    <x v="5"/>
    <n v="1521.31"/>
    <x v="3"/>
    <n v="5869"/>
    <x v="1336"/>
    <x v="224"/>
    <x v="0"/>
    <n v="5.81"/>
    <x v="45"/>
    <n v="107.53"/>
    <n v="28115"/>
  </r>
  <r>
    <x v="538"/>
    <x v="2"/>
    <x v="1"/>
    <x v="399"/>
    <x v="3"/>
    <n v="0.09"/>
    <n v="1"/>
    <x v="220"/>
    <x v="4"/>
    <n v="29956"/>
    <x v="3"/>
    <n v="48"/>
    <n v="0.56999999999999995"/>
    <x v="0"/>
    <x v="3"/>
    <x v="774"/>
    <x v="6"/>
    <n v="-12.95"/>
    <x v="2"/>
    <n v="4213"/>
    <x v="1337"/>
    <x v="224"/>
    <x v="0"/>
    <n v="0.83"/>
    <x v="3"/>
    <n v="1.82"/>
    <n v="55128"/>
  </r>
  <r>
    <x v="440"/>
    <x v="2"/>
    <x v="1"/>
    <x v="344"/>
    <x v="3"/>
    <n v="0.08"/>
    <n v="1"/>
    <x v="220"/>
    <x v="4"/>
    <n v="11840"/>
    <x v="3"/>
    <n v="43"/>
    <n v="0.37"/>
    <x v="0"/>
    <x v="0"/>
    <x v="664"/>
    <x v="15"/>
    <n v="-6.24"/>
    <x v="1"/>
    <n v="1635"/>
    <x v="1338"/>
    <x v="224"/>
    <x v="0"/>
    <n v="2.5"/>
    <x v="21"/>
    <n v="4.4800000000000004"/>
    <n v="99163"/>
  </r>
  <r>
    <x v="453"/>
    <x v="2"/>
    <x v="1"/>
    <x v="394"/>
    <x v="2"/>
    <n v="0.03"/>
    <n v="1"/>
    <x v="220"/>
    <x v="4"/>
    <n v="42343"/>
    <x v="3"/>
    <n v="31"/>
    <n v="0.36"/>
    <x v="0"/>
    <x v="0"/>
    <x v="491"/>
    <x v="2"/>
    <n v="230.37"/>
    <x v="1"/>
    <n v="5973"/>
    <x v="1339"/>
    <x v="224"/>
    <x v="0"/>
    <n v="17.48"/>
    <x v="2"/>
    <n v="40.99"/>
    <n v="94601"/>
  </r>
  <r>
    <x v="709"/>
    <x v="2"/>
    <x v="1"/>
    <x v="3"/>
    <x v="3"/>
    <n v="0.06"/>
    <n v="1"/>
    <x v="220"/>
    <x v="4"/>
    <n v="15971"/>
    <x v="0"/>
    <n v="15"/>
    <n v="0.56999999999999995"/>
    <x v="2"/>
    <x v="0"/>
    <x v="402"/>
    <x v="9"/>
    <n v="32.750999999999998"/>
    <x v="0"/>
    <n v="2212"/>
    <x v="1340"/>
    <x v="224"/>
    <x v="0"/>
    <n v="8.99"/>
    <x v="28"/>
    <n v="175.99"/>
    <n v="1876"/>
  </r>
  <r>
    <x v="710"/>
    <x v="2"/>
    <x v="1"/>
    <x v="497"/>
    <x v="0"/>
    <n v="0.01"/>
    <n v="1"/>
    <x v="220"/>
    <x v="4"/>
    <n v="37760"/>
    <x v="0"/>
    <n v="18"/>
    <n v="0.52"/>
    <x v="2"/>
    <x v="6"/>
    <x v="294"/>
    <x v="8"/>
    <n v="10.74"/>
    <x v="0"/>
    <n v="5302"/>
    <x v="1341"/>
    <x v="224"/>
    <x v="0"/>
    <n v="1.99"/>
    <x v="1"/>
    <n v="8.33"/>
    <n v="21208"/>
  </r>
  <r>
    <x v="453"/>
    <x v="2"/>
    <x v="1"/>
    <x v="394"/>
    <x v="2"/>
    <n v="0.04"/>
    <n v="1"/>
    <x v="220"/>
    <x v="4"/>
    <n v="42343"/>
    <x v="3"/>
    <n v="46"/>
    <m/>
    <x v="1"/>
    <x v="4"/>
    <x v="775"/>
    <x v="10"/>
    <n v="239.23"/>
    <x v="1"/>
    <n v="5972"/>
    <x v="1342"/>
    <x v="227"/>
    <x v="2"/>
    <n v="26.85"/>
    <x v="2"/>
    <n v="70.98"/>
    <n v="94601"/>
  </r>
  <r>
    <x v="711"/>
    <x v="2"/>
    <x v="1"/>
    <x v="498"/>
    <x v="3"/>
    <n v="0.04"/>
    <n v="1"/>
    <x v="220"/>
    <x v="4"/>
    <n v="14115"/>
    <x v="1"/>
    <n v="24"/>
    <n v="0.53"/>
    <x v="1"/>
    <x v="0"/>
    <x v="754"/>
    <x v="5"/>
    <n v="-38.380000000000003"/>
    <x v="2"/>
    <n v="1976"/>
    <x v="1343"/>
    <x v="227"/>
    <x v="0"/>
    <n v="5.41"/>
    <x v="9"/>
    <n v="6.28"/>
    <n v="77301"/>
  </r>
  <r>
    <x v="619"/>
    <x v="2"/>
    <x v="1"/>
    <x v="496"/>
    <x v="1"/>
    <n v="0.05"/>
    <n v="1"/>
    <x v="220"/>
    <x v="4"/>
    <n v="41636"/>
    <x v="3"/>
    <n v="25"/>
    <n v="0.56999999999999995"/>
    <x v="0"/>
    <x v="6"/>
    <x v="776"/>
    <x v="6"/>
    <n v="-47.28"/>
    <x v="3"/>
    <n v="5870"/>
    <x v="1344"/>
    <x v="227"/>
    <x v="0"/>
    <n v="7.78"/>
    <x v="45"/>
    <n v="16.98"/>
    <n v="28560"/>
  </r>
  <r>
    <x v="181"/>
    <x v="2"/>
    <x v="1"/>
    <x v="134"/>
    <x v="1"/>
    <n v="0.05"/>
    <n v="1"/>
    <x v="220"/>
    <x v="4"/>
    <n v="6406"/>
    <x v="3"/>
    <n v="43"/>
    <n v="0.55000000000000004"/>
    <x v="0"/>
    <x v="6"/>
    <x v="273"/>
    <x v="16"/>
    <n v="-70.8"/>
    <x v="3"/>
    <n v="892"/>
    <x v="1345"/>
    <x v="227"/>
    <x v="0"/>
    <n v="2.56"/>
    <x v="12"/>
    <n v="2.08"/>
    <n v="33311"/>
  </r>
  <r>
    <x v="711"/>
    <x v="2"/>
    <x v="1"/>
    <x v="498"/>
    <x v="3"/>
    <n v="0.06"/>
    <n v="1"/>
    <x v="220"/>
    <x v="4"/>
    <n v="14115"/>
    <x v="1"/>
    <n v="46"/>
    <n v="0.57999999999999996"/>
    <x v="2"/>
    <x v="0"/>
    <x v="777"/>
    <x v="9"/>
    <n v="591.91200000000003"/>
    <x v="2"/>
    <n v="1977"/>
    <x v="1346"/>
    <x v="227"/>
    <x v="0"/>
    <n v="10.78"/>
    <x v="9"/>
    <n v="85.99"/>
    <n v="77301"/>
  </r>
  <r>
    <x v="619"/>
    <x v="2"/>
    <x v="1"/>
    <x v="496"/>
    <x v="1"/>
    <n v="0.03"/>
    <n v="1"/>
    <x v="220"/>
    <x v="4"/>
    <n v="41636"/>
    <x v="3"/>
    <n v="27"/>
    <n v="0.56000000000000005"/>
    <x v="2"/>
    <x v="0"/>
    <x v="778"/>
    <x v="9"/>
    <n v="722.24099999999999"/>
    <x v="3"/>
    <n v="5871"/>
    <x v="1347"/>
    <x v="227"/>
    <x v="0"/>
    <n v="4.2300000000000004"/>
    <x v="45"/>
    <n v="115.99"/>
    <n v="28560"/>
  </r>
  <r>
    <x v="710"/>
    <x v="2"/>
    <x v="1"/>
    <x v="497"/>
    <x v="0"/>
    <n v="0.04"/>
    <n v="1"/>
    <x v="220"/>
    <x v="4"/>
    <n v="37760"/>
    <x v="0"/>
    <n v="38"/>
    <n v="0.55000000000000004"/>
    <x v="2"/>
    <x v="3"/>
    <x v="431"/>
    <x v="9"/>
    <n v="897.86699999999996"/>
    <x v="0"/>
    <n v="5303"/>
    <x v="1348"/>
    <x v="227"/>
    <x v="0"/>
    <n v="0.99"/>
    <x v="1"/>
    <n v="85.99"/>
    <n v="21208"/>
  </r>
  <r>
    <x v="4"/>
    <x v="2"/>
    <x v="1"/>
    <x v="463"/>
    <x v="3"/>
    <n v="0.05"/>
    <n v="1"/>
    <x v="221"/>
    <x v="4"/>
    <n v="30467"/>
    <x v="3"/>
    <n v="5"/>
    <n v="0.35"/>
    <x v="0"/>
    <x v="0"/>
    <x v="184"/>
    <x v="3"/>
    <n v="289.87549999999999"/>
    <x v="2"/>
    <n v="4278"/>
    <x v="1349"/>
    <x v="227"/>
    <x v="0"/>
    <n v="19.989999999999998"/>
    <x v="3"/>
    <n v="420.98"/>
    <n v="55372"/>
  </r>
  <r>
    <x v="712"/>
    <x v="2"/>
    <x v="1"/>
    <x v="499"/>
    <x v="2"/>
    <n v="0.1"/>
    <n v="1"/>
    <x v="221"/>
    <x v="4"/>
    <n v="34177"/>
    <x v="0"/>
    <n v="26"/>
    <n v="0.38"/>
    <x v="0"/>
    <x v="0"/>
    <x v="249"/>
    <x v="12"/>
    <n v="73.180000000000007"/>
    <x v="2"/>
    <n v="4804"/>
    <x v="1350"/>
    <x v="227"/>
    <x v="0"/>
    <n v="0.49"/>
    <x v="14"/>
    <n v="7.31"/>
    <n v="60101"/>
  </r>
  <r>
    <x v="713"/>
    <x v="2"/>
    <x v="1"/>
    <x v="33"/>
    <x v="2"/>
    <n v="0.03"/>
    <n v="1"/>
    <x v="221"/>
    <x v="4"/>
    <n v="56260"/>
    <x v="1"/>
    <n v="34"/>
    <n v="0.37"/>
    <x v="0"/>
    <x v="0"/>
    <x v="603"/>
    <x v="2"/>
    <n v="-139.66"/>
    <x v="0"/>
    <n v="7866"/>
    <x v="1351"/>
    <x v="227"/>
    <x v="0"/>
    <n v="7.91"/>
    <x v="22"/>
    <n v="6.48"/>
    <n v="7030"/>
  </r>
  <r>
    <x v="528"/>
    <x v="2"/>
    <x v="1"/>
    <x v="500"/>
    <x v="2"/>
    <n v="0.02"/>
    <n v="1"/>
    <x v="221"/>
    <x v="4"/>
    <n v="15751"/>
    <x v="3"/>
    <n v="37"/>
    <n v="0.39"/>
    <x v="0"/>
    <x v="0"/>
    <x v="769"/>
    <x v="12"/>
    <n v="89.65"/>
    <x v="3"/>
    <n v="2187"/>
    <x v="1352"/>
    <x v="227"/>
    <x v="0"/>
    <n v="0.49"/>
    <x v="42"/>
    <n v="4.9800000000000004"/>
    <n v="30161"/>
  </r>
  <r>
    <x v="565"/>
    <x v="2"/>
    <x v="1"/>
    <x v="317"/>
    <x v="1"/>
    <n v="0.08"/>
    <n v="1"/>
    <x v="221"/>
    <x v="4"/>
    <n v="47910"/>
    <x v="0"/>
    <n v="30"/>
    <n v="0.55000000000000004"/>
    <x v="0"/>
    <x v="0"/>
    <x v="218"/>
    <x v="0"/>
    <n v="1389.18"/>
    <x v="1"/>
    <n v="6730"/>
    <x v="1353"/>
    <x v="227"/>
    <x v="0"/>
    <n v="19.989999999999998"/>
    <x v="2"/>
    <n v="178.47"/>
    <n v="90266"/>
  </r>
  <r>
    <x v="712"/>
    <x v="2"/>
    <x v="1"/>
    <x v="499"/>
    <x v="2"/>
    <n v="0.1"/>
    <n v="1"/>
    <x v="221"/>
    <x v="4"/>
    <n v="34177"/>
    <x v="0"/>
    <n v="50"/>
    <n v="0.81"/>
    <x v="2"/>
    <x v="3"/>
    <x v="598"/>
    <x v="9"/>
    <n v="-83.951999999999998"/>
    <x v="2"/>
    <n v="4805"/>
    <x v="1354"/>
    <x v="227"/>
    <x v="0"/>
    <n v="2.5"/>
    <x v="14"/>
    <n v="20.99"/>
    <n v="60101"/>
  </r>
  <r>
    <x v="528"/>
    <x v="2"/>
    <x v="1"/>
    <x v="500"/>
    <x v="2"/>
    <n v="0.01"/>
    <n v="1"/>
    <x v="221"/>
    <x v="4"/>
    <n v="15751"/>
    <x v="3"/>
    <n v="21"/>
    <n v="0.83"/>
    <x v="2"/>
    <x v="6"/>
    <x v="779"/>
    <x v="9"/>
    <n v="-26.047999999999998"/>
    <x v="3"/>
    <n v="2188"/>
    <x v="1355"/>
    <x v="227"/>
    <x v="0"/>
    <n v="0.99"/>
    <x v="42"/>
    <n v="20.99"/>
    <n v="30161"/>
  </r>
  <r>
    <x v="714"/>
    <x v="2"/>
    <x v="1"/>
    <x v="501"/>
    <x v="1"/>
    <n v="0.06"/>
    <n v="1"/>
    <x v="221"/>
    <x v="4"/>
    <n v="26949"/>
    <x v="3"/>
    <n v="48"/>
    <n v="0.45"/>
    <x v="1"/>
    <x v="6"/>
    <x v="101"/>
    <x v="5"/>
    <n v="-103.48"/>
    <x v="0"/>
    <n v="3776"/>
    <x v="1356"/>
    <x v="225"/>
    <x v="0"/>
    <n v="7.29"/>
    <x v="22"/>
    <n v="9.48"/>
    <n v="7203"/>
  </r>
  <r>
    <x v="715"/>
    <x v="2"/>
    <x v="1"/>
    <x v="502"/>
    <x v="2"/>
    <n v="7.0000000000000007E-2"/>
    <n v="1"/>
    <x v="221"/>
    <x v="4"/>
    <n v="50310"/>
    <x v="4"/>
    <n v="42"/>
    <n v="0.56000000000000005"/>
    <x v="0"/>
    <x v="0"/>
    <x v="446"/>
    <x v="13"/>
    <n v="520.41"/>
    <x v="2"/>
    <n v="7051"/>
    <x v="1357"/>
    <x v="225"/>
    <x v="1"/>
    <n v="4.62"/>
    <x v="38"/>
    <n v="42.98"/>
    <n v="67601"/>
  </r>
  <r>
    <x v="715"/>
    <x v="2"/>
    <x v="1"/>
    <x v="502"/>
    <x v="2"/>
    <n v="0.03"/>
    <n v="1"/>
    <x v="221"/>
    <x v="4"/>
    <n v="50310"/>
    <x v="4"/>
    <n v="22"/>
    <n v="0.6"/>
    <x v="2"/>
    <x v="0"/>
    <x v="652"/>
    <x v="8"/>
    <n v="34.03"/>
    <x v="2"/>
    <n v="7053"/>
    <x v="1358"/>
    <x v="225"/>
    <x v="0"/>
    <n v="4"/>
    <x v="38"/>
    <n v="20.95"/>
    <n v="67601"/>
  </r>
  <r>
    <x v="715"/>
    <x v="2"/>
    <x v="1"/>
    <x v="502"/>
    <x v="2"/>
    <n v="0.03"/>
    <n v="1"/>
    <x v="221"/>
    <x v="4"/>
    <n v="50310"/>
    <x v="4"/>
    <n v="43"/>
    <n v="0.66"/>
    <x v="1"/>
    <x v="2"/>
    <x v="476"/>
    <x v="1"/>
    <n v="-444.14"/>
    <x v="2"/>
    <n v="7052"/>
    <x v="1359"/>
    <x v="228"/>
    <x v="2"/>
    <n v="42"/>
    <x v="38"/>
    <n v="89.99"/>
    <n v="67601"/>
  </r>
  <r>
    <x v="712"/>
    <x v="2"/>
    <x v="1"/>
    <x v="499"/>
    <x v="2"/>
    <n v="0.02"/>
    <n v="1"/>
    <x v="221"/>
    <x v="4"/>
    <n v="34177"/>
    <x v="0"/>
    <n v="13"/>
    <n v="0.39"/>
    <x v="0"/>
    <x v="0"/>
    <x v="586"/>
    <x v="12"/>
    <n v="9.4700000000000006"/>
    <x v="2"/>
    <n v="4803"/>
    <x v="1360"/>
    <x v="228"/>
    <x v="0"/>
    <n v="0.5"/>
    <x v="14"/>
    <n v="2.61"/>
    <n v="60101"/>
  </r>
  <r>
    <x v="29"/>
    <x v="2"/>
    <x v="1"/>
    <x v="29"/>
    <x v="3"/>
    <n v="0.04"/>
    <n v="1"/>
    <x v="221"/>
    <x v="4"/>
    <n v="38598"/>
    <x v="2"/>
    <n v="17"/>
    <n v="0.62"/>
    <x v="1"/>
    <x v="4"/>
    <x v="36"/>
    <x v="10"/>
    <n v="2860.31"/>
    <x v="1"/>
    <n v="5433"/>
    <x v="1361"/>
    <x v="229"/>
    <x v="2"/>
    <n v="44.55"/>
    <x v="18"/>
    <n v="880.98"/>
    <n v="89115"/>
  </r>
  <r>
    <x v="29"/>
    <x v="2"/>
    <x v="1"/>
    <x v="29"/>
    <x v="3"/>
    <n v="7.0000000000000007E-2"/>
    <n v="1"/>
    <x v="221"/>
    <x v="4"/>
    <n v="38598"/>
    <x v="2"/>
    <n v="24"/>
    <n v="0.37"/>
    <x v="1"/>
    <x v="6"/>
    <x v="780"/>
    <x v="5"/>
    <n v="113.98"/>
    <x v="1"/>
    <n v="5434"/>
    <x v="1362"/>
    <x v="230"/>
    <x v="0"/>
    <n v="4.95"/>
    <x v="18"/>
    <n v="13.4"/>
    <n v="89115"/>
  </r>
  <r>
    <x v="29"/>
    <x v="2"/>
    <x v="1"/>
    <x v="29"/>
    <x v="3"/>
    <n v="0.01"/>
    <n v="1"/>
    <x v="221"/>
    <x v="4"/>
    <n v="38598"/>
    <x v="2"/>
    <n v="27"/>
    <n v="0.38"/>
    <x v="2"/>
    <x v="5"/>
    <x v="459"/>
    <x v="7"/>
    <n v="-70.522199999999998"/>
    <x v="1"/>
    <n v="5435"/>
    <x v="1363"/>
    <x v="231"/>
    <x v="0"/>
    <n v="11.28"/>
    <x v="18"/>
    <n v="15.99"/>
    <n v="89115"/>
  </r>
  <r>
    <x v="577"/>
    <x v="2"/>
    <x v="1"/>
    <x v="179"/>
    <x v="2"/>
    <n v="0.05"/>
    <n v="1"/>
    <x v="222"/>
    <x v="4"/>
    <n v="46469"/>
    <x v="3"/>
    <n v="17"/>
    <n v="0.78"/>
    <x v="1"/>
    <x v="2"/>
    <x v="781"/>
    <x v="1"/>
    <n v="-382.43"/>
    <x v="1"/>
    <n v="6531"/>
    <x v="1364"/>
    <x v="228"/>
    <x v="2"/>
    <n v="30"/>
    <x v="6"/>
    <n v="70.98"/>
    <n v="97030"/>
  </r>
  <r>
    <x v="334"/>
    <x v="2"/>
    <x v="1"/>
    <x v="275"/>
    <x v="1"/>
    <n v="0"/>
    <n v="1"/>
    <x v="222"/>
    <x v="4"/>
    <n v="23392"/>
    <x v="4"/>
    <n v="24"/>
    <n v="0.79"/>
    <x v="1"/>
    <x v="1"/>
    <x v="782"/>
    <x v="4"/>
    <n v="-505.98447900000002"/>
    <x v="0"/>
    <n v="3270"/>
    <x v="1365"/>
    <x v="228"/>
    <x v="0"/>
    <n v="69"/>
    <x v="13"/>
    <n v="209.37"/>
    <n v="11542"/>
  </r>
  <r>
    <x v="544"/>
    <x v="2"/>
    <x v="1"/>
    <x v="402"/>
    <x v="2"/>
    <n v="0.05"/>
    <n v="1"/>
    <x v="222"/>
    <x v="4"/>
    <n v="37830"/>
    <x v="1"/>
    <n v="39"/>
    <n v="0.56000000000000005"/>
    <x v="0"/>
    <x v="0"/>
    <x v="783"/>
    <x v="6"/>
    <n v="148.88999999999999"/>
    <x v="1"/>
    <n v="5322"/>
    <x v="1366"/>
    <x v="228"/>
    <x v="1"/>
    <n v="5.37"/>
    <x v="2"/>
    <n v="25.99"/>
    <n v="92277"/>
  </r>
  <r>
    <x v="577"/>
    <x v="2"/>
    <x v="1"/>
    <x v="179"/>
    <x v="2"/>
    <n v="0.05"/>
    <n v="1"/>
    <x v="222"/>
    <x v="4"/>
    <n v="46469"/>
    <x v="3"/>
    <n v="18"/>
    <n v="0.38"/>
    <x v="0"/>
    <x v="0"/>
    <x v="784"/>
    <x v="2"/>
    <n v="-35.36"/>
    <x v="1"/>
    <n v="6532"/>
    <x v="1367"/>
    <x v="228"/>
    <x v="0"/>
    <n v="4.7"/>
    <x v="6"/>
    <n v="4.9800000000000004"/>
    <n v="97030"/>
  </r>
  <r>
    <x v="716"/>
    <x v="2"/>
    <x v="1"/>
    <x v="451"/>
    <x v="1"/>
    <n v="0.02"/>
    <n v="1"/>
    <x v="222"/>
    <x v="4"/>
    <n v="9893"/>
    <x v="4"/>
    <n v="1"/>
    <n v="0.62"/>
    <x v="1"/>
    <x v="2"/>
    <x v="187"/>
    <x v="1"/>
    <n v="-98.3"/>
    <x v="2"/>
    <n v="1357"/>
    <x v="1368"/>
    <x v="229"/>
    <x v="2"/>
    <n v="30"/>
    <x v="9"/>
    <n v="160.97999999999999"/>
    <n v="75056"/>
  </r>
  <r>
    <x v="717"/>
    <x v="2"/>
    <x v="1"/>
    <x v="345"/>
    <x v="2"/>
    <n v="0.1"/>
    <n v="1"/>
    <x v="222"/>
    <x v="4"/>
    <n v="29346"/>
    <x v="2"/>
    <n v="2"/>
    <n v="0.35"/>
    <x v="0"/>
    <x v="0"/>
    <x v="131"/>
    <x v="15"/>
    <n v="-16.149999999999999"/>
    <x v="0"/>
    <n v="4127"/>
    <x v="1369"/>
    <x v="230"/>
    <x v="0"/>
    <n v="6.97"/>
    <x v="19"/>
    <n v="11.58"/>
    <n v="4901"/>
  </r>
  <r>
    <x v="432"/>
    <x v="2"/>
    <x v="1"/>
    <x v="503"/>
    <x v="1"/>
    <n v="0.04"/>
    <n v="1"/>
    <x v="223"/>
    <x v="4"/>
    <n v="55840"/>
    <x v="4"/>
    <n v="11"/>
    <n v="0.38"/>
    <x v="0"/>
    <x v="0"/>
    <x v="785"/>
    <x v="2"/>
    <n v="-25.21"/>
    <x v="2"/>
    <n v="7804"/>
    <x v="1370"/>
    <x v="225"/>
    <x v="0"/>
    <n v="4.8600000000000003"/>
    <x v="11"/>
    <n v="4.9800000000000004"/>
    <n v="74006"/>
  </r>
  <r>
    <x v="718"/>
    <x v="2"/>
    <x v="1"/>
    <x v="233"/>
    <x v="2"/>
    <n v="0.03"/>
    <n v="1"/>
    <x v="223"/>
    <x v="4"/>
    <n v="40647"/>
    <x v="0"/>
    <n v="47"/>
    <n v="0.36"/>
    <x v="0"/>
    <x v="0"/>
    <x v="559"/>
    <x v="2"/>
    <n v="267.10000000000002"/>
    <x v="2"/>
    <n v="5729"/>
    <x v="1371"/>
    <x v="228"/>
    <x v="0"/>
    <n v="19.989999999999998"/>
    <x v="9"/>
    <n v="40.99"/>
    <n v="76248"/>
  </r>
  <r>
    <x v="719"/>
    <x v="2"/>
    <x v="1"/>
    <x v="420"/>
    <x v="1"/>
    <n v="0.03"/>
    <n v="1"/>
    <x v="224"/>
    <x v="4"/>
    <n v="2790"/>
    <x v="0"/>
    <n v="15"/>
    <n v="0.59"/>
    <x v="0"/>
    <x v="6"/>
    <x v="496"/>
    <x v="6"/>
    <n v="8.48"/>
    <x v="1"/>
    <n v="411"/>
    <x v="1372"/>
    <x v="229"/>
    <x v="1"/>
    <n v="5.53"/>
    <x v="30"/>
    <n v="22.01"/>
    <n v="81301"/>
  </r>
  <r>
    <x v="719"/>
    <x v="2"/>
    <x v="1"/>
    <x v="420"/>
    <x v="1"/>
    <n v="0.01"/>
    <n v="1"/>
    <x v="224"/>
    <x v="4"/>
    <n v="2790"/>
    <x v="0"/>
    <n v="7"/>
    <n v="0.36"/>
    <x v="0"/>
    <x v="0"/>
    <x v="594"/>
    <x v="3"/>
    <n v="-35.534999999999997"/>
    <x v="1"/>
    <n v="409"/>
    <x v="1373"/>
    <x v="229"/>
    <x v="0"/>
    <n v="7.46"/>
    <x v="30"/>
    <n v="5.44"/>
    <n v="81301"/>
  </r>
  <r>
    <x v="657"/>
    <x v="2"/>
    <x v="1"/>
    <x v="470"/>
    <x v="2"/>
    <n v="0.01"/>
    <n v="1"/>
    <x v="224"/>
    <x v="4"/>
    <n v="10437"/>
    <x v="3"/>
    <n v="50"/>
    <n v="0.37"/>
    <x v="0"/>
    <x v="0"/>
    <x v="48"/>
    <x v="3"/>
    <n v="-191.22200000000001"/>
    <x v="2"/>
    <n v="1445"/>
    <x v="1374"/>
    <x v="230"/>
    <x v="0"/>
    <n v="13.18"/>
    <x v="14"/>
    <n v="15.99"/>
    <n v="60459"/>
  </r>
  <r>
    <x v="719"/>
    <x v="2"/>
    <x v="1"/>
    <x v="420"/>
    <x v="1"/>
    <n v="0.09"/>
    <n v="1"/>
    <x v="224"/>
    <x v="4"/>
    <n v="2790"/>
    <x v="0"/>
    <n v="15"/>
    <n v="0.56999999999999995"/>
    <x v="0"/>
    <x v="0"/>
    <x v="786"/>
    <x v="0"/>
    <n v="30.63"/>
    <x v="1"/>
    <n v="412"/>
    <x v="1375"/>
    <x v="230"/>
    <x v="0"/>
    <n v="8.2200000000000006"/>
    <x v="30"/>
    <n v="34.76"/>
    <n v="81301"/>
  </r>
  <r>
    <x v="489"/>
    <x v="2"/>
    <x v="1"/>
    <x v="371"/>
    <x v="1"/>
    <n v="0.05"/>
    <n v="1"/>
    <x v="224"/>
    <x v="4"/>
    <n v="13536"/>
    <x v="4"/>
    <n v="23"/>
    <n v="0.36"/>
    <x v="0"/>
    <x v="3"/>
    <x v="582"/>
    <x v="2"/>
    <n v="22.98"/>
    <x v="1"/>
    <n v="1877"/>
    <x v="1376"/>
    <x v="230"/>
    <x v="0"/>
    <n v="2.04"/>
    <x v="2"/>
    <n v="5.18"/>
    <n v="94591"/>
  </r>
  <r>
    <x v="719"/>
    <x v="2"/>
    <x v="1"/>
    <x v="420"/>
    <x v="1"/>
    <n v="0.02"/>
    <n v="1"/>
    <x v="224"/>
    <x v="4"/>
    <n v="2790"/>
    <x v="0"/>
    <n v="41"/>
    <n v="0.35"/>
    <x v="2"/>
    <x v="2"/>
    <x v="787"/>
    <x v="11"/>
    <n v="-734.31"/>
    <x v="1"/>
    <n v="410"/>
    <x v="1377"/>
    <x v="230"/>
    <x v="2"/>
    <n v="49"/>
    <x v="30"/>
    <n v="549.99"/>
    <n v="81301"/>
  </r>
  <r>
    <x v="720"/>
    <x v="2"/>
    <x v="1"/>
    <x v="504"/>
    <x v="1"/>
    <n v="0.06"/>
    <n v="1"/>
    <x v="224"/>
    <x v="4"/>
    <n v="21861"/>
    <x v="3"/>
    <n v="5"/>
    <n v="0.71"/>
    <x v="2"/>
    <x v="6"/>
    <x v="340"/>
    <x v="8"/>
    <n v="-135.4"/>
    <x v="3"/>
    <n v="3046"/>
    <x v="1378"/>
    <x v="230"/>
    <x v="0"/>
    <n v="3.61"/>
    <x v="12"/>
    <n v="47.98"/>
    <n v="33319"/>
  </r>
  <r>
    <x v="721"/>
    <x v="2"/>
    <x v="1"/>
    <x v="356"/>
    <x v="1"/>
    <n v="0"/>
    <n v="1"/>
    <x v="224"/>
    <x v="4"/>
    <n v="53254"/>
    <x v="4"/>
    <n v="34"/>
    <n v="0.59"/>
    <x v="2"/>
    <x v="0"/>
    <x v="314"/>
    <x v="9"/>
    <n v="1640.2950000000001"/>
    <x v="2"/>
    <n v="7463"/>
    <x v="1379"/>
    <x v="232"/>
    <x v="0"/>
    <n v="4.99"/>
    <x v="9"/>
    <n v="175.99"/>
    <n v="75109"/>
  </r>
  <r>
    <x v="722"/>
    <x v="2"/>
    <x v="1"/>
    <x v="505"/>
    <x v="1"/>
    <n v="0"/>
    <n v="1"/>
    <x v="225"/>
    <x v="4"/>
    <n v="1762"/>
    <x v="1"/>
    <n v="11"/>
    <n v="0.36"/>
    <x v="0"/>
    <x v="0"/>
    <x v="487"/>
    <x v="15"/>
    <n v="6.46"/>
    <x v="1"/>
    <n v="252"/>
    <x v="1380"/>
    <x v="230"/>
    <x v="0"/>
    <n v="2.5"/>
    <x v="37"/>
    <n v="5.98"/>
    <n v="87105"/>
  </r>
  <r>
    <x v="722"/>
    <x v="2"/>
    <x v="1"/>
    <x v="505"/>
    <x v="1"/>
    <n v="0.1"/>
    <n v="1"/>
    <x v="225"/>
    <x v="4"/>
    <n v="1762"/>
    <x v="1"/>
    <n v="43"/>
    <n v="0.55000000000000004"/>
    <x v="2"/>
    <x v="0"/>
    <x v="38"/>
    <x v="9"/>
    <n v="384.20100000000002"/>
    <x v="1"/>
    <n v="253"/>
    <x v="1381"/>
    <x v="230"/>
    <x v="1"/>
    <n v="1.1000000000000001"/>
    <x v="37"/>
    <n v="35.99"/>
    <n v="87105"/>
  </r>
  <r>
    <x v="722"/>
    <x v="2"/>
    <x v="1"/>
    <x v="505"/>
    <x v="1"/>
    <n v="7.0000000000000007E-2"/>
    <n v="1"/>
    <x v="225"/>
    <x v="4"/>
    <n v="1762"/>
    <x v="1"/>
    <n v="29"/>
    <n v="0.42"/>
    <x v="2"/>
    <x v="6"/>
    <x v="186"/>
    <x v="8"/>
    <n v="285.2"/>
    <x v="1"/>
    <n v="251"/>
    <x v="1382"/>
    <x v="232"/>
    <x v="0"/>
    <n v="1.99"/>
    <x v="37"/>
    <n v="31.78"/>
    <n v="87105"/>
  </r>
  <r>
    <x v="324"/>
    <x v="2"/>
    <x v="1"/>
    <x v="129"/>
    <x v="2"/>
    <n v="0.1"/>
    <n v="1"/>
    <x v="225"/>
    <x v="4"/>
    <n v="45410"/>
    <x v="2"/>
    <n v="19"/>
    <n v="0.59"/>
    <x v="0"/>
    <x v="0"/>
    <x v="788"/>
    <x v="0"/>
    <n v="-103.11"/>
    <x v="3"/>
    <n v="6396"/>
    <x v="1383"/>
    <x v="233"/>
    <x v="0"/>
    <n v="19.989999999999998"/>
    <x v="17"/>
    <n v="54.1"/>
    <n v="29483"/>
  </r>
  <r>
    <x v="213"/>
    <x v="2"/>
    <x v="1"/>
    <x v="170"/>
    <x v="3"/>
    <n v="0.01"/>
    <n v="1"/>
    <x v="225"/>
    <x v="4"/>
    <n v="19175"/>
    <x v="2"/>
    <n v="19"/>
    <n v="0.56999999999999995"/>
    <x v="2"/>
    <x v="0"/>
    <x v="789"/>
    <x v="9"/>
    <n v="169.16399999999999"/>
    <x v="1"/>
    <n v="2652"/>
    <x v="1384"/>
    <x v="234"/>
    <x v="0"/>
    <n v="5.31"/>
    <x v="5"/>
    <n v="65.989999999999995"/>
    <n v="84074"/>
  </r>
  <r>
    <x v="723"/>
    <x v="2"/>
    <x v="1"/>
    <x v="221"/>
    <x v="1"/>
    <n v="0.02"/>
    <n v="1"/>
    <x v="226"/>
    <x v="4"/>
    <n v="33888"/>
    <x v="1"/>
    <n v="3"/>
    <n v="0.6"/>
    <x v="0"/>
    <x v="0"/>
    <x v="790"/>
    <x v="0"/>
    <n v="-35.08"/>
    <x v="2"/>
    <n v="4764"/>
    <x v="1385"/>
    <x v="232"/>
    <x v="0"/>
    <n v="11.25"/>
    <x v="14"/>
    <n v="15.7"/>
    <n v="60516"/>
  </r>
  <r>
    <x v="723"/>
    <x v="2"/>
    <x v="1"/>
    <x v="221"/>
    <x v="1"/>
    <n v="0.05"/>
    <n v="1"/>
    <x v="226"/>
    <x v="4"/>
    <n v="33888"/>
    <x v="1"/>
    <n v="47"/>
    <n v="0.72"/>
    <x v="0"/>
    <x v="2"/>
    <x v="791"/>
    <x v="0"/>
    <n v="965.48"/>
    <x v="2"/>
    <n v="4765"/>
    <x v="1386"/>
    <x v="231"/>
    <x v="2"/>
    <n v="28.66"/>
    <x v="14"/>
    <n v="225.02"/>
    <n v="60516"/>
  </r>
  <r>
    <x v="723"/>
    <x v="2"/>
    <x v="1"/>
    <x v="221"/>
    <x v="1"/>
    <n v="0.04"/>
    <n v="1"/>
    <x v="226"/>
    <x v="4"/>
    <n v="33888"/>
    <x v="1"/>
    <n v="31"/>
    <n v="0.4"/>
    <x v="0"/>
    <x v="0"/>
    <x v="417"/>
    <x v="3"/>
    <n v="-44.918999999999997"/>
    <x v="2"/>
    <n v="4763"/>
    <x v="1387"/>
    <x v="235"/>
    <x v="0"/>
    <n v="7.19"/>
    <x v="14"/>
    <n v="11.5"/>
    <n v="60516"/>
  </r>
  <r>
    <x v="236"/>
    <x v="2"/>
    <x v="1"/>
    <x v="112"/>
    <x v="2"/>
    <n v="7.0000000000000007E-2"/>
    <n v="1"/>
    <x v="227"/>
    <x v="4"/>
    <n v="2433"/>
    <x v="1"/>
    <n v="14"/>
    <n v="0.55000000000000004"/>
    <x v="2"/>
    <x v="2"/>
    <x v="239"/>
    <x v="7"/>
    <n v="4073.25"/>
    <x v="1"/>
    <n v="349"/>
    <x v="1388"/>
    <x v="232"/>
    <x v="2"/>
    <n v="14.7"/>
    <x v="5"/>
    <n v="2036.48"/>
    <n v="84062"/>
  </r>
  <r>
    <x v="724"/>
    <x v="2"/>
    <x v="1"/>
    <x v="506"/>
    <x v="0"/>
    <n v="0"/>
    <n v="1"/>
    <x v="227"/>
    <x v="4"/>
    <n v="43301"/>
    <x v="3"/>
    <n v="33"/>
    <n v="0.61"/>
    <x v="1"/>
    <x v="2"/>
    <x v="792"/>
    <x v="1"/>
    <n v="-80.86"/>
    <x v="1"/>
    <n v="6113"/>
    <x v="1389"/>
    <x v="231"/>
    <x v="2"/>
    <n v="42"/>
    <x v="37"/>
    <n v="100.89"/>
    <n v="88240"/>
  </r>
  <r>
    <x v="725"/>
    <x v="2"/>
    <x v="1"/>
    <x v="507"/>
    <x v="0"/>
    <n v="0.04"/>
    <n v="1"/>
    <x v="227"/>
    <x v="4"/>
    <n v="9187"/>
    <x v="0"/>
    <n v="40"/>
    <n v="0.59"/>
    <x v="0"/>
    <x v="0"/>
    <x v="793"/>
    <x v="13"/>
    <n v="-143.22999999999999"/>
    <x v="1"/>
    <n v="1262"/>
    <x v="1390"/>
    <x v="231"/>
    <x v="0"/>
    <n v="5.15"/>
    <x v="5"/>
    <n v="4.37"/>
    <n v="84106"/>
  </r>
  <r>
    <x v="724"/>
    <x v="2"/>
    <x v="1"/>
    <x v="506"/>
    <x v="0"/>
    <n v="0.01"/>
    <n v="1"/>
    <x v="227"/>
    <x v="4"/>
    <n v="43301"/>
    <x v="3"/>
    <n v="43"/>
    <n v="0.83"/>
    <x v="0"/>
    <x v="1"/>
    <x v="794"/>
    <x v="0"/>
    <n v="-1127.22"/>
    <x v="1"/>
    <n v="6114"/>
    <x v="1391"/>
    <x v="235"/>
    <x v="0"/>
    <n v="35"/>
    <x v="37"/>
    <n v="48.91"/>
    <n v="88240"/>
  </r>
  <r>
    <x v="725"/>
    <x v="2"/>
    <x v="1"/>
    <x v="507"/>
    <x v="0"/>
    <n v="0.09"/>
    <n v="1"/>
    <x v="227"/>
    <x v="4"/>
    <n v="9187"/>
    <x v="0"/>
    <n v="8"/>
    <n v="0.57999999999999996"/>
    <x v="2"/>
    <x v="0"/>
    <x v="699"/>
    <x v="9"/>
    <n v="-446.57799999999997"/>
    <x v="1"/>
    <n v="1263"/>
    <x v="1392"/>
    <x v="235"/>
    <x v="0"/>
    <n v="8.99"/>
    <x v="5"/>
    <n v="155.99"/>
    <n v="84106"/>
  </r>
  <r>
    <x v="309"/>
    <x v="2"/>
    <x v="1"/>
    <x v="226"/>
    <x v="2"/>
    <n v="0.09"/>
    <n v="1"/>
    <x v="227"/>
    <x v="4"/>
    <n v="43779"/>
    <x v="0"/>
    <n v="20"/>
    <n v="0.59"/>
    <x v="1"/>
    <x v="1"/>
    <x v="26"/>
    <x v="5"/>
    <n v="1397.86"/>
    <x v="0"/>
    <n v="6175"/>
    <x v="1393"/>
    <x v="233"/>
    <x v="0"/>
    <n v="21.21"/>
    <x v="13"/>
    <n v="209.84"/>
    <n v="10550"/>
  </r>
  <r>
    <x v="100"/>
    <x v="2"/>
    <x v="1"/>
    <x v="71"/>
    <x v="3"/>
    <n v="0.03"/>
    <n v="1"/>
    <x v="228"/>
    <x v="4"/>
    <n v="41825"/>
    <x v="3"/>
    <n v="50"/>
    <n v="0.77"/>
    <x v="1"/>
    <x v="2"/>
    <x v="408"/>
    <x v="1"/>
    <n v="-1303.5999999999999"/>
    <x v="0"/>
    <n v="5898"/>
    <x v="1394"/>
    <x v="231"/>
    <x v="2"/>
    <n v="60.2"/>
    <x v="19"/>
    <n v="150.88999999999999"/>
    <n v="4073"/>
  </r>
  <r>
    <x v="726"/>
    <x v="2"/>
    <x v="1"/>
    <x v="508"/>
    <x v="0"/>
    <n v="0.04"/>
    <n v="1"/>
    <x v="228"/>
    <x v="4"/>
    <n v="24162"/>
    <x v="1"/>
    <n v="12"/>
    <n v="0.7"/>
    <x v="1"/>
    <x v="4"/>
    <x v="24"/>
    <x v="4"/>
    <n v="-7.01"/>
    <x v="3"/>
    <n v="3391"/>
    <x v="1395"/>
    <x v="235"/>
    <x v="2"/>
    <n v="16.010000000000002"/>
    <x v="12"/>
    <n v="150.97999999999999"/>
    <n v="33021"/>
  </r>
  <r>
    <x v="113"/>
    <x v="2"/>
    <x v="1"/>
    <x v="509"/>
    <x v="3"/>
    <n v="0.02"/>
    <n v="1"/>
    <x v="228"/>
    <x v="4"/>
    <n v="41825"/>
    <x v="3"/>
    <n v="43"/>
    <n v="0.77"/>
    <x v="2"/>
    <x v="0"/>
    <x v="160"/>
    <x v="8"/>
    <n v="286.01"/>
    <x v="3"/>
    <n v="5897"/>
    <x v="1396"/>
    <x v="235"/>
    <x v="0"/>
    <n v="4"/>
    <x v="4"/>
    <n v="73.98"/>
    <n v="36608"/>
  </r>
  <r>
    <x v="727"/>
    <x v="2"/>
    <x v="1"/>
    <x v="103"/>
    <x v="2"/>
    <n v="0.09"/>
    <n v="1"/>
    <x v="228"/>
    <x v="4"/>
    <n v="44196"/>
    <x v="1"/>
    <n v="12"/>
    <n v="0.56999999999999995"/>
    <x v="2"/>
    <x v="0"/>
    <x v="789"/>
    <x v="9"/>
    <n v="-83.468000000000004"/>
    <x v="0"/>
    <n v="6235"/>
    <x v="1397"/>
    <x v="235"/>
    <x v="0"/>
    <n v="5.31"/>
    <x v="1"/>
    <n v="65.989999999999995"/>
    <n v="21222"/>
  </r>
  <r>
    <x v="728"/>
    <x v="2"/>
    <x v="1"/>
    <x v="359"/>
    <x v="2"/>
    <n v="0.04"/>
    <n v="1"/>
    <x v="228"/>
    <x v="4"/>
    <n v="57542"/>
    <x v="0"/>
    <n v="23"/>
    <n v="0.37"/>
    <x v="0"/>
    <x v="0"/>
    <x v="300"/>
    <x v="2"/>
    <n v="517.03"/>
    <x v="0"/>
    <n v="8066"/>
    <x v="1398"/>
    <x v="233"/>
    <x v="0"/>
    <n v="6.79"/>
    <x v="20"/>
    <n v="55.48"/>
    <n v="45429"/>
  </r>
  <r>
    <x v="476"/>
    <x v="2"/>
    <x v="1"/>
    <x v="103"/>
    <x v="2"/>
    <n v="0.01"/>
    <n v="1"/>
    <x v="228"/>
    <x v="4"/>
    <n v="44196"/>
    <x v="1"/>
    <n v="10"/>
    <n v="0.36"/>
    <x v="0"/>
    <x v="3"/>
    <x v="582"/>
    <x v="2"/>
    <n v="7.5"/>
    <x v="3"/>
    <n v="6236"/>
    <x v="1399"/>
    <x v="233"/>
    <x v="0"/>
    <n v="2.04"/>
    <x v="33"/>
    <n v="5.18"/>
    <n v="71854"/>
  </r>
  <r>
    <x v="427"/>
    <x v="2"/>
    <x v="1"/>
    <x v="6"/>
    <x v="1"/>
    <n v="0"/>
    <n v="1"/>
    <x v="228"/>
    <x v="4"/>
    <n v="52897"/>
    <x v="4"/>
    <n v="40"/>
    <n v="0.37"/>
    <x v="0"/>
    <x v="0"/>
    <x v="422"/>
    <x v="2"/>
    <n v="1016.86"/>
    <x v="1"/>
    <n v="7417"/>
    <x v="1400"/>
    <x v="233"/>
    <x v="0"/>
    <n v="5.86"/>
    <x v="5"/>
    <n v="47.9"/>
    <n v="84118"/>
  </r>
  <r>
    <x v="726"/>
    <x v="2"/>
    <x v="1"/>
    <x v="508"/>
    <x v="0"/>
    <n v="0.08"/>
    <n v="1"/>
    <x v="228"/>
    <x v="4"/>
    <n v="24162"/>
    <x v="1"/>
    <n v="1"/>
    <n v="0.37"/>
    <x v="0"/>
    <x v="3"/>
    <x v="795"/>
    <x v="2"/>
    <n v="-4.3499999999999996"/>
    <x v="3"/>
    <n v="3390"/>
    <x v="1401"/>
    <x v="233"/>
    <x v="0"/>
    <n v="2.0299999999999998"/>
    <x v="12"/>
    <n v="9.68"/>
    <n v="33021"/>
  </r>
  <r>
    <x v="729"/>
    <x v="2"/>
    <x v="1"/>
    <x v="510"/>
    <x v="2"/>
    <n v="0.02"/>
    <n v="1"/>
    <x v="229"/>
    <x v="4"/>
    <n v="6112"/>
    <x v="4"/>
    <n v="10"/>
    <n v="0.71"/>
    <x v="1"/>
    <x v="4"/>
    <x v="203"/>
    <x v="4"/>
    <n v="-533.69000000000005"/>
    <x v="3"/>
    <n v="849"/>
    <x v="1402"/>
    <x v="235"/>
    <x v="2"/>
    <n v="80.2"/>
    <x v="29"/>
    <n v="146.05000000000001"/>
    <n v="37804"/>
  </r>
  <r>
    <x v="638"/>
    <x v="2"/>
    <x v="1"/>
    <x v="343"/>
    <x v="3"/>
    <n v="7.0000000000000007E-2"/>
    <n v="1"/>
    <x v="229"/>
    <x v="4"/>
    <n v="25031"/>
    <x v="0"/>
    <n v="20"/>
    <n v="0.38"/>
    <x v="0"/>
    <x v="0"/>
    <x v="784"/>
    <x v="2"/>
    <n v="-41.7"/>
    <x v="2"/>
    <n v="3515"/>
    <x v="1403"/>
    <x v="233"/>
    <x v="0"/>
    <n v="4.7"/>
    <x v="24"/>
    <n v="4.9800000000000004"/>
    <n v="48071"/>
  </r>
  <r>
    <x v="730"/>
    <x v="2"/>
    <x v="1"/>
    <x v="206"/>
    <x v="2"/>
    <n v="0.01"/>
    <n v="1"/>
    <x v="229"/>
    <x v="4"/>
    <n v="10886"/>
    <x v="3"/>
    <n v="47"/>
    <n v="0.39"/>
    <x v="2"/>
    <x v="4"/>
    <x v="136"/>
    <x v="7"/>
    <n v="432.98"/>
    <x v="3"/>
    <n v="1507"/>
    <x v="1404"/>
    <x v="233"/>
    <x v="2"/>
    <n v="56.14"/>
    <x v="4"/>
    <n v="119.99"/>
    <n v="35216"/>
  </r>
  <r>
    <x v="731"/>
    <x v="2"/>
    <x v="1"/>
    <x v="239"/>
    <x v="2"/>
    <n v="0"/>
    <n v="1"/>
    <x v="229"/>
    <x v="4"/>
    <n v="43206"/>
    <x v="4"/>
    <n v="16"/>
    <n v="0.43"/>
    <x v="2"/>
    <x v="6"/>
    <x v="506"/>
    <x v="8"/>
    <n v="135.37"/>
    <x v="3"/>
    <n v="6098"/>
    <x v="1405"/>
    <x v="233"/>
    <x v="1"/>
    <n v="1.99"/>
    <x v="42"/>
    <n v="35.409999999999997"/>
    <n v="30907"/>
  </r>
  <r>
    <x v="729"/>
    <x v="2"/>
    <x v="1"/>
    <x v="510"/>
    <x v="2"/>
    <n v="0.06"/>
    <n v="1"/>
    <x v="229"/>
    <x v="4"/>
    <n v="6112"/>
    <x v="4"/>
    <n v="31"/>
    <n v="0.55000000000000004"/>
    <x v="2"/>
    <x v="0"/>
    <x v="702"/>
    <x v="9"/>
    <n v="382.392"/>
    <x v="3"/>
    <n v="850"/>
    <x v="1406"/>
    <x v="233"/>
    <x v="0"/>
    <n v="5.92"/>
    <x v="29"/>
    <n v="65.989999999999995"/>
    <n v="37804"/>
  </r>
  <r>
    <x v="732"/>
    <x v="2"/>
    <x v="1"/>
    <x v="343"/>
    <x v="3"/>
    <n v="0.1"/>
    <n v="1"/>
    <x v="229"/>
    <x v="4"/>
    <n v="25031"/>
    <x v="0"/>
    <n v="24"/>
    <n v="0.79"/>
    <x v="1"/>
    <x v="1"/>
    <x v="782"/>
    <x v="4"/>
    <n v="-318.45177000000001"/>
    <x v="2"/>
    <n v="3514"/>
    <x v="1407"/>
    <x v="236"/>
    <x v="0"/>
    <n v="69"/>
    <x v="24"/>
    <n v="209.37"/>
    <n v="48154"/>
  </r>
  <r>
    <x v="730"/>
    <x v="2"/>
    <x v="1"/>
    <x v="206"/>
    <x v="2"/>
    <n v="0.04"/>
    <n v="1"/>
    <x v="229"/>
    <x v="4"/>
    <n v="10886"/>
    <x v="3"/>
    <n v="36"/>
    <n v="0.53"/>
    <x v="1"/>
    <x v="6"/>
    <x v="165"/>
    <x v="5"/>
    <n v="-112.92"/>
    <x v="3"/>
    <n v="1506"/>
    <x v="1408"/>
    <x v="236"/>
    <x v="0"/>
    <n v="4.08"/>
    <x v="4"/>
    <n v="1.74"/>
    <n v="35216"/>
  </r>
  <r>
    <x v="733"/>
    <x v="2"/>
    <x v="1"/>
    <x v="133"/>
    <x v="1"/>
    <n v="0.05"/>
    <n v="1"/>
    <x v="230"/>
    <x v="4"/>
    <n v="19429"/>
    <x v="1"/>
    <n v="2"/>
    <n v="0.63"/>
    <x v="1"/>
    <x v="4"/>
    <x v="773"/>
    <x v="4"/>
    <n v="-84.93"/>
    <x v="1"/>
    <n v="2685"/>
    <x v="1409"/>
    <x v="233"/>
    <x v="2"/>
    <n v="51.94"/>
    <x v="2"/>
    <n v="124.49"/>
    <n v="94061"/>
  </r>
  <r>
    <x v="550"/>
    <x v="2"/>
    <x v="1"/>
    <x v="63"/>
    <x v="0"/>
    <n v="0.01"/>
    <n v="1"/>
    <x v="230"/>
    <x v="4"/>
    <n v="53441"/>
    <x v="4"/>
    <n v="7"/>
    <n v="0.37"/>
    <x v="0"/>
    <x v="0"/>
    <x v="629"/>
    <x v="2"/>
    <n v="84.34"/>
    <x v="0"/>
    <n v="7483"/>
    <x v="1410"/>
    <x v="236"/>
    <x v="0"/>
    <n v="5.79"/>
    <x v="0"/>
    <n v="48.04"/>
    <n v="16602"/>
  </r>
  <r>
    <x v="734"/>
    <x v="2"/>
    <x v="1"/>
    <x v="194"/>
    <x v="1"/>
    <n v="0"/>
    <n v="1"/>
    <x v="230"/>
    <x v="4"/>
    <n v="49799"/>
    <x v="0"/>
    <n v="12"/>
    <n v="0.6"/>
    <x v="2"/>
    <x v="0"/>
    <x v="301"/>
    <x v="9"/>
    <n v="-6.5670000000000002"/>
    <x v="3"/>
    <n v="6971"/>
    <x v="1411"/>
    <x v="236"/>
    <x v="0"/>
    <n v="8.99"/>
    <x v="33"/>
    <n v="195.99"/>
    <n v="71603"/>
  </r>
  <r>
    <x v="734"/>
    <x v="2"/>
    <x v="1"/>
    <x v="194"/>
    <x v="1"/>
    <n v="0.05"/>
    <n v="1"/>
    <x v="230"/>
    <x v="4"/>
    <n v="49799"/>
    <x v="0"/>
    <n v="4"/>
    <n v="0.74"/>
    <x v="1"/>
    <x v="4"/>
    <x v="171"/>
    <x v="4"/>
    <n v="-593.15"/>
    <x v="3"/>
    <n v="6970"/>
    <x v="1412"/>
    <x v="234"/>
    <x v="2"/>
    <n v="85.63"/>
    <x v="33"/>
    <n v="376.13"/>
    <n v="71603"/>
  </r>
  <r>
    <x v="735"/>
    <x v="2"/>
    <x v="1"/>
    <x v="511"/>
    <x v="3"/>
    <n v="0.02"/>
    <n v="1"/>
    <x v="230"/>
    <x v="4"/>
    <n v="28897"/>
    <x v="4"/>
    <n v="35"/>
    <n v="0.6"/>
    <x v="0"/>
    <x v="0"/>
    <x v="281"/>
    <x v="13"/>
    <n v="-180.26"/>
    <x v="2"/>
    <n v="4052"/>
    <x v="1413"/>
    <x v="234"/>
    <x v="0"/>
    <n v="6.89"/>
    <x v="9"/>
    <n v="4.0599999999999996"/>
    <n v="78852"/>
  </r>
  <r>
    <x v="735"/>
    <x v="2"/>
    <x v="1"/>
    <x v="511"/>
    <x v="3"/>
    <n v="7.0000000000000007E-2"/>
    <n v="1"/>
    <x v="230"/>
    <x v="4"/>
    <n v="28897"/>
    <x v="4"/>
    <n v="14"/>
    <n v="0.38"/>
    <x v="0"/>
    <x v="0"/>
    <x v="796"/>
    <x v="15"/>
    <n v="151.24"/>
    <x v="2"/>
    <n v="4053"/>
    <x v="1414"/>
    <x v="234"/>
    <x v="0"/>
    <n v="19.989999999999998"/>
    <x v="9"/>
    <n v="60.98"/>
    <n v="78852"/>
  </r>
  <r>
    <x v="736"/>
    <x v="2"/>
    <x v="1"/>
    <x v="512"/>
    <x v="2"/>
    <n v="0.03"/>
    <n v="1"/>
    <x v="230"/>
    <x v="4"/>
    <n v="31111"/>
    <x v="1"/>
    <n v="27"/>
    <n v="0.36"/>
    <x v="0"/>
    <x v="3"/>
    <x v="27"/>
    <x v="2"/>
    <n v="-29.02"/>
    <x v="2"/>
    <n v="4369"/>
    <x v="1415"/>
    <x v="234"/>
    <x v="0"/>
    <n v="5.83"/>
    <x v="14"/>
    <n v="7.64"/>
    <n v="60103"/>
  </r>
  <r>
    <x v="737"/>
    <x v="2"/>
    <x v="1"/>
    <x v="244"/>
    <x v="3"/>
    <n v="0.05"/>
    <n v="1"/>
    <x v="231"/>
    <x v="4"/>
    <n v="29350"/>
    <x v="0"/>
    <n v="46"/>
    <n v="0.41"/>
    <x v="0"/>
    <x v="3"/>
    <x v="430"/>
    <x v="6"/>
    <n v="232.8"/>
    <x v="0"/>
    <n v="4133"/>
    <x v="1416"/>
    <x v="234"/>
    <x v="1"/>
    <n v="13.89"/>
    <x v="22"/>
    <n v="36.549999999999997"/>
    <n v="7079"/>
  </r>
  <r>
    <x v="390"/>
    <x v="2"/>
    <x v="1"/>
    <x v="244"/>
    <x v="3"/>
    <n v="0.05"/>
    <n v="1"/>
    <x v="231"/>
    <x v="4"/>
    <n v="29350"/>
    <x v="0"/>
    <n v="47"/>
    <n v="0.39"/>
    <x v="0"/>
    <x v="0"/>
    <x v="797"/>
    <x v="3"/>
    <n v="592.52650000000006"/>
    <x v="0"/>
    <n v="4131"/>
    <x v="1417"/>
    <x v="237"/>
    <x v="0"/>
    <n v="16.11"/>
    <x v="22"/>
    <n v="52.4"/>
    <n v="7407"/>
  </r>
  <r>
    <x v="132"/>
    <x v="2"/>
    <x v="1"/>
    <x v="111"/>
    <x v="2"/>
    <n v="7.0000000000000007E-2"/>
    <n v="1"/>
    <x v="231"/>
    <x v="4"/>
    <n v="17670"/>
    <x v="4"/>
    <n v="14"/>
    <n v="0.39"/>
    <x v="0"/>
    <x v="0"/>
    <x v="586"/>
    <x v="12"/>
    <n v="10.050000000000001"/>
    <x v="0"/>
    <n v="2435"/>
    <x v="1418"/>
    <x v="237"/>
    <x v="0"/>
    <n v="0.5"/>
    <x v="20"/>
    <n v="2.61"/>
    <n v="44870"/>
  </r>
  <r>
    <x v="738"/>
    <x v="2"/>
    <x v="1"/>
    <x v="244"/>
    <x v="3"/>
    <n v="0.1"/>
    <n v="1"/>
    <x v="231"/>
    <x v="4"/>
    <n v="29350"/>
    <x v="0"/>
    <n v="10"/>
    <n v="0.81"/>
    <x v="0"/>
    <x v="0"/>
    <x v="377"/>
    <x v="0"/>
    <n v="-47.88"/>
    <x v="0"/>
    <n v="4132"/>
    <x v="1419"/>
    <x v="238"/>
    <x v="0"/>
    <n v="4.53"/>
    <x v="46"/>
    <n v="15.14"/>
    <n v="3060"/>
  </r>
  <r>
    <x v="330"/>
    <x v="2"/>
    <x v="1"/>
    <x v="271"/>
    <x v="2"/>
    <n v="7.0000000000000007E-2"/>
    <n v="1"/>
    <x v="232"/>
    <x v="4"/>
    <n v="21985"/>
    <x v="3"/>
    <n v="1"/>
    <n v="0.59"/>
    <x v="1"/>
    <x v="2"/>
    <x v="471"/>
    <x v="1"/>
    <n v="-132.74"/>
    <x v="3"/>
    <n v="3066"/>
    <x v="1420"/>
    <x v="237"/>
    <x v="2"/>
    <n v="28.16"/>
    <x v="16"/>
    <n v="226.67"/>
    <n v="23518"/>
  </r>
  <r>
    <x v="278"/>
    <x v="2"/>
    <x v="1"/>
    <x v="230"/>
    <x v="2"/>
    <n v="0.08"/>
    <n v="1"/>
    <x v="232"/>
    <x v="4"/>
    <n v="28486"/>
    <x v="0"/>
    <n v="2"/>
    <n v="0.56999999999999995"/>
    <x v="0"/>
    <x v="0"/>
    <x v="516"/>
    <x v="0"/>
    <n v="-517.47"/>
    <x v="2"/>
    <n v="3992"/>
    <x v="1421"/>
    <x v="237"/>
    <x v="0"/>
    <n v="11.37"/>
    <x v="14"/>
    <n v="415.88"/>
    <n v="61554"/>
  </r>
  <r>
    <x v="330"/>
    <x v="2"/>
    <x v="1"/>
    <x v="271"/>
    <x v="2"/>
    <n v="0.08"/>
    <n v="1"/>
    <x v="232"/>
    <x v="4"/>
    <n v="21985"/>
    <x v="3"/>
    <n v="45"/>
    <n v="0.78"/>
    <x v="0"/>
    <x v="2"/>
    <x v="286"/>
    <x v="0"/>
    <n v="-2175.09"/>
    <x v="3"/>
    <n v="3067"/>
    <x v="1422"/>
    <x v="238"/>
    <x v="2"/>
    <n v="53.03"/>
    <x v="16"/>
    <n v="20.98"/>
    <n v="23518"/>
  </r>
  <r>
    <x v="335"/>
    <x v="2"/>
    <x v="1"/>
    <x v="393"/>
    <x v="2"/>
    <n v="0.04"/>
    <n v="1"/>
    <x v="232"/>
    <x v="4"/>
    <n v="13927"/>
    <x v="2"/>
    <n v="26"/>
    <n v="0.37"/>
    <x v="0"/>
    <x v="0"/>
    <x v="798"/>
    <x v="2"/>
    <n v="-21.41"/>
    <x v="2"/>
    <n v="1947"/>
    <x v="1423"/>
    <x v="239"/>
    <x v="1"/>
    <n v="5.16"/>
    <x v="36"/>
    <n v="6.48"/>
    <n v="46312"/>
  </r>
  <r>
    <x v="739"/>
    <x v="2"/>
    <x v="1"/>
    <x v="340"/>
    <x v="2"/>
    <n v="0.05"/>
    <n v="1"/>
    <x v="233"/>
    <x v="4"/>
    <n v="32611"/>
    <x v="4"/>
    <n v="15"/>
    <n v="0.38"/>
    <x v="0"/>
    <x v="0"/>
    <x v="799"/>
    <x v="2"/>
    <n v="-31.99"/>
    <x v="2"/>
    <n v="4583"/>
    <x v="1424"/>
    <x v="237"/>
    <x v="0"/>
    <n v="5.0199999999999996"/>
    <x v="24"/>
    <n v="4.9800000000000004"/>
    <n v="49783"/>
  </r>
  <r>
    <x v="740"/>
    <x v="2"/>
    <x v="1"/>
    <x v="513"/>
    <x v="3"/>
    <n v="0.1"/>
    <n v="1"/>
    <x v="233"/>
    <x v="4"/>
    <n v="10658"/>
    <x v="2"/>
    <n v="12"/>
    <n v="0.49"/>
    <x v="2"/>
    <x v="0"/>
    <x v="133"/>
    <x v="7"/>
    <n v="-69.643500000000003"/>
    <x v="1"/>
    <n v="1478"/>
    <x v="1425"/>
    <x v="237"/>
    <x v="0"/>
    <n v="9.4"/>
    <x v="2"/>
    <n v="15.99"/>
    <n v="90503"/>
  </r>
  <r>
    <x v="739"/>
    <x v="2"/>
    <x v="1"/>
    <x v="340"/>
    <x v="2"/>
    <n v="0"/>
    <n v="1"/>
    <x v="233"/>
    <x v="4"/>
    <n v="32611"/>
    <x v="4"/>
    <n v="19"/>
    <n v="0.69"/>
    <x v="1"/>
    <x v="2"/>
    <x v="755"/>
    <x v="1"/>
    <n v="232.78"/>
    <x v="2"/>
    <n v="4581"/>
    <x v="1426"/>
    <x v="238"/>
    <x v="2"/>
    <n v="30"/>
    <x v="24"/>
    <n v="180.98"/>
    <n v="49783"/>
  </r>
  <r>
    <x v="739"/>
    <x v="2"/>
    <x v="1"/>
    <x v="340"/>
    <x v="2"/>
    <n v="0.02"/>
    <n v="1"/>
    <x v="233"/>
    <x v="4"/>
    <n v="32611"/>
    <x v="4"/>
    <n v="18"/>
    <n v="0.62"/>
    <x v="2"/>
    <x v="0"/>
    <x v="800"/>
    <x v="8"/>
    <n v="68.900000000000006"/>
    <x v="2"/>
    <n v="4582"/>
    <x v="1427"/>
    <x v="238"/>
    <x v="1"/>
    <n v="5.5"/>
    <x v="24"/>
    <n v="53.98"/>
    <n v="49783"/>
  </r>
  <r>
    <x v="739"/>
    <x v="2"/>
    <x v="1"/>
    <x v="340"/>
    <x v="2"/>
    <n v="0.04"/>
    <n v="1"/>
    <x v="233"/>
    <x v="4"/>
    <n v="32611"/>
    <x v="4"/>
    <n v="16"/>
    <n v="0.36"/>
    <x v="0"/>
    <x v="0"/>
    <x v="579"/>
    <x v="3"/>
    <n v="-7.1529999999999996"/>
    <x v="2"/>
    <n v="4580"/>
    <x v="1428"/>
    <x v="240"/>
    <x v="0"/>
    <n v="1.49"/>
    <x v="24"/>
    <n v="2.08"/>
    <n v="49783"/>
  </r>
  <r>
    <x v="472"/>
    <x v="2"/>
    <x v="1"/>
    <x v="422"/>
    <x v="1"/>
    <n v="0"/>
    <n v="1"/>
    <x v="233"/>
    <x v="4"/>
    <n v="47813"/>
    <x v="0"/>
    <n v="50"/>
    <n v="0.37"/>
    <x v="0"/>
    <x v="0"/>
    <x v="228"/>
    <x v="2"/>
    <n v="-76.94"/>
    <x v="0"/>
    <n v="6711"/>
    <x v="1429"/>
    <x v="240"/>
    <x v="0"/>
    <n v="5.66"/>
    <x v="28"/>
    <n v="6.68"/>
    <n v="2109"/>
  </r>
  <r>
    <x v="251"/>
    <x v="2"/>
    <x v="1"/>
    <x v="204"/>
    <x v="0"/>
    <n v="0.02"/>
    <n v="1"/>
    <x v="233"/>
    <x v="4"/>
    <n v="15108"/>
    <x v="0"/>
    <n v="50"/>
    <n v="0.36"/>
    <x v="0"/>
    <x v="0"/>
    <x v="491"/>
    <x v="2"/>
    <n v="372.36"/>
    <x v="2"/>
    <n v="2117"/>
    <x v="1430"/>
    <x v="240"/>
    <x v="0"/>
    <n v="17.48"/>
    <x v="14"/>
    <n v="40.99"/>
    <n v="60089"/>
  </r>
  <r>
    <x v="740"/>
    <x v="2"/>
    <x v="1"/>
    <x v="513"/>
    <x v="3"/>
    <n v="0.04"/>
    <n v="1"/>
    <x v="233"/>
    <x v="4"/>
    <n v="10658"/>
    <x v="2"/>
    <n v="31"/>
    <n v="0.49"/>
    <x v="2"/>
    <x v="6"/>
    <x v="801"/>
    <x v="8"/>
    <n v="29.24"/>
    <x v="1"/>
    <n v="1477"/>
    <x v="1431"/>
    <x v="241"/>
    <x v="0"/>
    <n v="1.99"/>
    <x v="2"/>
    <n v="8.5"/>
    <n v="90503"/>
  </r>
  <r>
    <x v="740"/>
    <x v="2"/>
    <x v="1"/>
    <x v="513"/>
    <x v="3"/>
    <n v="0.09"/>
    <n v="1"/>
    <x v="233"/>
    <x v="4"/>
    <n v="10658"/>
    <x v="2"/>
    <n v="17"/>
    <n v="0.56999999999999995"/>
    <x v="2"/>
    <x v="0"/>
    <x v="802"/>
    <x v="9"/>
    <n v="4.7519999999999998"/>
    <x v="1"/>
    <n v="1479"/>
    <x v="1432"/>
    <x v="242"/>
    <x v="0"/>
    <n v="8.99"/>
    <x v="2"/>
    <n v="95.99"/>
    <n v="90503"/>
  </r>
  <r>
    <x v="333"/>
    <x v="2"/>
    <x v="1"/>
    <x v="274"/>
    <x v="2"/>
    <n v="0.05"/>
    <n v="1"/>
    <x v="234"/>
    <x v="4"/>
    <n v="33732"/>
    <x v="1"/>
    <n v="33"/>
    <n v="0.55000000000000004"/>
    <x v="1"/>
    <x v="0"/>
    <x v="277"/>
    <x v="5"/>
    <n v="-28.16"/>
    <x v="2"/>
    <n v="4745"/>
    <x v="1433"/>
    <x v="240"/>
    <x v="0"/>
    <n v="6.22"/>
    <x v="24"/>
    <n v="9.65"/>
    <n v="48708"/>
  </r>
  <r>
    <x v="741"/>
    <x v="2"/>
    <x v="1"/>
    <x v="514"/>
    <x v="1"/>
    <n v="0.01"/>
    <n v="1"/>
    <x v="234"/>
    <x v="4"/>
    <n v="21479"/>
    <x v="4"/>
    <n v="41"/>
    <n v="0.37"/>
    <x v="0"/>
    <x v="0"/>
    <x v="803"/>
    <x v="2"/>
    <n v="-89.47"/>
    <x v="2"/>
    <n v="2976"/>
    <x v="1434"/>
    <x v="240"/>
    <x v="1"/>
    <n v="6.57"/>
    <x v="23"/>
    <n v="6.48"/>
    <n v="54220"/>
  </r>
  <r>
    <x v="715"/>
    <x v="2"/>
    <x v="1"/>
    <x v="319"/>
    <x v="2"/>
    <n v="0.05"/>
    <n v="1"/>
    <x v="234"/>
    <x v="4"/>
    <n v="37281"/>
    <x v="4"/>
    <n v="25"/>
    <n v="0.57999999999999996"/>
    <x v="2"/>
    <x v="5"/>
    <x v="358"/>
    <x v="9"/>
    <n v="3.3119999999999998"/>
    <x v="2"/>
    <n v="5238"/>
    <x v="1435"/>
    <x v="240"/>
    <x v="0"/>
    <n v="4.8099999999999996"/>
    <x v="38"/>
    <n v="20.99"/>
    <n v="67601"/>
  </r>
  <r>
    <x v="544"/>
    <x v="2"/>
    <x v="1"/>
    <x v="402"/>
    <x v="1"/>
    <n v="7.0000000000000007E-2"/>
    <n v="1"/>
    <x v="234"/>
    <x v="4"/>
    <n v="47877"/>
    <x v="4"/>
    <n v="19"/>
    <n v="0.77"/>
    <x v="1"/>
    <x v="4"/>
    <x v="189"/>
    <x v="4"/>
    <n v="-691.31"/>
    <x v="1"/>
    <n v="6724"/>
    <x v="1436"/>
    <x v="243"/>
    <x v="2"/>
    <n v="69.64"/>
    <x v="2"/>
    <n v="218.75"/>
    <n v="92277"/>
  </r>
  <r>
    <x v="544"/>
    <x v="2"/>
    <x v="1"/>
    <x v="402"/>
    <x v="1"/>
    <n v="0.08"/>
    <n v="1"/>
    <x v="234"/>
    <x v="4"/>
    <n v="47877"/>
    <x v="4"/>
    <n v="49"/>
    <n v="0.79"/>
    <x v="1"/>
    <x v="1"/>
    <x v="782"/>
    <x v="4"/>
    <n v="-1621.38"/>
    <x v="1"/>
    <n v="6725"/>
    <x v="1437"/>
    <x v="243"/>
    <x v="0"/>
    <n v="69"/>
    <x v="2"/>
    <n v="209.37"/>
    <n v="92277"/>
  </r>
  <r>
    <x v="544"/>
    <x v="2"/>
    <x v="1"/>
    <x v="402"/>
    <x v="1"/>
    <n v="0.04"/>
    <n v="1"/>
    <x v="234"/>
    <x v="4"/>
    <n v="47877"/>
    <x v="4"/>
    <n v="16"/>
    <n v="0.56000000000000005"/>
    <x v="0"/>
    <x v="6"/>
    <x v="804"/>
    <x v="16"/>
    <n v="32.25"/>
    <x v="1"/>
    <n v="6723"/>
    <x v="1438"/>
    <x v="241"/>
    <x v="0"/>
    <n v="3.26"/>
    <x v="2"/>
    <n v="17.239999999999998"/>
    <n v="92277"/>
  </r>
  <r>
    <x v="742"/>
    <x v="2"/>
    <x v="1"/>
    <x v="515"/>
    <x v="3"/>
    <n v="0.09"/>
    <n v="1"/>
    <x v="234"/>
    <x v="4"/>
    <n v="33569"/>
    <x v="2"/>
    <n v="9"/>
    <n v="0.46"/>
    <x v="1"/>
    <x v="3"/>
    <x v="351"/>
    <x v="5"/>
    <n v="45.83"/>
    <x v="3"/>
    <n v="4712"/>
    <x v="1439"/>
    <x v="244"/>
    <x v="0"/>
    <n v="5.3"/>
    <x v="12"/>
    <n v="14.2"/>
    <n v="34787"/>
  </r>
  <r>
    <x v="743"/>
    <x v="2"/>
    <x v="1"/>
    <x v="486"/>
    <x v="2"/>
    <n v="0"/>
    <n v="1"/>
    <x v="235"/>
    <x v="4"/>
    <n v="18402"/>
    <x v="2"/>
    <n v="3"/>
    <n v="0.73"/>
    <x v="1"/>
    <x v="1"/>
    <x v="80"/>
    <x v="5"/>
    <n v="10.49"/>
    <x v="1"/>
    <n v="2537"/>
    <x v="1440"/>
    <x v="240"/>
    <x v="0"/>
    <n v="14.37"/>
    <x v="2"/>
    <n v="12.99"/>
    <n v="92503"/>
  </r>
  <r>
    <x v="378"/>
    <x v="2"/>
    <x v="1"/>
    <x v="306"/>
    <x v="3"/>
    <n v="0.06"/>
    <n v="1"/>
    <x v="235"/>
    <x v="4"/>
    <n v="6727"/>
    <x v="2"/>
    <n v="12"/>
    <n v="0.38"/>
    <x v="0"/>
    <x v="0"/>
    <x v="158"/>
    <x v="12"/>
    <n v="8.4700000000000006"/>
    <x v="0"/>
    <n v="930"/>
    <x v="1441"/>
    <x v="240"/>
    <x v="0"/>
    <n v="0.5"/>
    <x v="13"/>
    <n v="2.89"/>
    <n v="11967"/>
  </r>
  <r>
    <x v="743"/>
    <x v="2"/>
    <x v="1"/>
    <x v="486"/>
    <x v="2"/>
    <n v="0.03"/>
    <n v="1"/>
    <x v="235"/>
    <x v="4"/>
    <n v="18402"/>
    <x v="2"/>
    <n v="5"/>
    <n v="0.6"/>
    <x v="1"/>
    <x v="2"/>
    <x v="628"/>
    <x v="1"/>
    <n v="-224.2"/>
    <x v="1"/>
    <n v="2536"/>
    <x v="1442"/>
    <x v="245"/>
    <x v="2"/>
    <n v="69.55"/>
    <x v="2"/>
    <n v="284.98"/>
    <n v="92503"/>
  </r>
  <r>
    <x v="744"/>
    <x v="2"/>
    <x v="1"/>
    <x v="363"/>
    <x v="0"/>
    <n v="0.1"/>
    <n v="1"/>
    <x v="236"/>
    <x v="4"/>
    <n v="23652"/>
    <x v="1"/>
    <n v="27"/>
    <n v="0.55000000000000004"/>
    <x v="0"/>
    <x v="3"/>
    <x v="74"/>
    <x v="6"/>
    <n v="47.14"/>
    <x v="1"/>
    <n v="3313"/>
    <x v="1443"/>
    <x v="243"/>
    <x v="0"/>
    <n v="2.36"/>
    <x v="2"/>
    <n v="11.55"/>
    <n v="95630"/>
  </r>
  <r>
    <x v="745"/>
    <x v="2"/>
    <x v="1"/>
    <x v="516"/>
    <x v="2"/>
    <n v="0.06"/>
    <n v="1"/>
    <x v="237"/>
    <x v="4"/>
    <n v="14756"/>
    <x v="2"/>
    <n v="2"/>
    <n v="0.44"/>
    <x v="1"/>
    <x v="6"/>
    <x v="279"/>
    <x v="5"/>
    <n v="-25.38"/>
    <x v="3"/>
    <n v="2063"/>
    <x v="1444"/>
    <x v="241"/>
    <x v="0"/>
    <n v="6.15"/>
    <x v="33"/>
    <n v="19.23"/>
    <n v="72712"/>
  </r>
  <r>
    <x v="746"/>
    <x v="2"/>
    <x v="1"/>
    <x v="74"/>
    <x v="3"/>
    <n v="0"/>
    <n v="1"/>
    <x v="237"/>
    <x v="4"/>
    <n v="1031"/>
    <x v="4"/>
    <n v="34"/>
    <n v="0.38"/>
    <x v="0"/>
    <x v="0"/>
    <x v="232"/>
    <x v="3"/>
    <n v="-52.21"/>
    <x v="0"/>
    <n v="166"/>
    <x v="1445"/>
    <x v="239"/>
    <x v="0"/>
    <n v="5.19"/>
    <x v="1"/>
    <n v="6.37"/>
    <n v="21740"/>
  </r>
  <r>
    <x v="117"/>
    <x v="2"/>
    <x v="1"/>
    <x v="517"/>
    <x v="2"/>
    <n v="0.06"/>
    <n v="1"/>
    <x v="237"/>
    <x v="4"/>
    <n v="53123"/>
    <x v="1"/>
    <n v="25"/>
    <n v="0.36"/>
    <x v="0"/>
    <x v="0"/>
    <x v="805"/>
    <x v="3"/>
    <n v="13.999499999999999"/>
    <x v="0"/>
    <n v="7445"/>
    <x v="1446"/>
    <x v="239"/>
    <x v="0"/>
    <n v="5.14"/>
    <x v="28"/>
    <n v="10.98"/>
    <n v="2456"/>
  </r>
  <r>
    <x v="423"/>
    <x v="2"/>
    <x v="1"/>
    <x v="170"/>
    <x v="2"/>
    <n v="0.01"/>
    <n v="1"/>
    <x v="237"/>
    <x v="4"/>
    <n v="47974"/>
    <x v="4"/>
    <n v="6"/>
    <n v="0.45"/>
    <x v="0"/>
    <x v="3"/>
    <x v="669"/>
    <x v="6"/>
    <n v="-3.09"/>
    <x v="1"/>
    <n v="6740"/>
    <x v="1447"/>
    <x v="239"/>
    <x v="0"/>
    <n v="1.34"/>
    <x v="5"/>
    <n v="2.78"/>
    <n v="84084"/>
  </r>
  <r>
    <x v="747"/>
    <x v="2"/>
    <x v="1"/>
    <x v="518"/>
    <x v="2"/>
    <n v="0.03"/>
    <n v="1"/>
    <x v="237"/>
    <x v="4"/>
    <n v="20128"/>
    <x v="1"/>
    <n v="5"/>
    <n v="0.79"/>
    <x v="0"/>
    <x v="0"/>
    <x v="806"/>
    <x v="0"/>
    <n v="-152.54"/>
    <x v="1"/>
    <n v="2790"/>
    <x v="1448"/>
    <x v="239"/>
    <x v="0"/>
    <n v="19.989999999999998"/>
    <x v="18"/>
    <n v="95.43"/>
    <n v="89041"/>
  </r>
  <r>
    <x v="34"/>
    <x v="2"/>
    <x v="1"/>
    <x v="34"/>
    <x v="1"/>
    <n v="0"/>
    <n v="1"/>
    <x v="237"/>
    <x v="4"/>
    <n v="20390"/>
    <x v="1"/>
    <n v="17"/>
    <n v="0.84"/>
    <x v="0"/>
    <x v="3"/>
    <x v="807"/>
    <x v="16"/>
    <n v="-25.26"/>
    <x v="0"/>
    <n v="2828"/>
    <x v="1449"/>
    <x v="239"/>
    <x v="0"/>
    <n v="1.92"/>
    <x v="20"/>
    <n v="3.14"/>
    <n v="44125"/>
  </r>
  <r>
    <x v="747"/>
    <x v="2"/>
    <x v="1"/>
    <x v="518"/>
    <x v="2"/>
    <n v="0"/>
    <n v="1"/>
    <x v="237"/>
    <x v="4"/>
    <n v="20128"/>
    <x v="1"/>
    <n v="32"/>
    <n v="0.49"/>
    <x v="2"/>
    <x v="6"/>
    <x v="801"/>
    <x v="8"/>
    <n v="48.47"/>
    <x v="1"/>
    <n v="2789"/>
    <x v="1450"/>
    <x v="239"/>
    <x v="0"/>
    <n v="1.99"/>
    <x v="18"/>
    <n v="8.5"/>
    <n v="89041"/>
  </r>
  <r>
    <x v="34"/>
    <x v="2"/>
    <x v="1"/>
    <x v="34"/>
    <x v="1"/>
    <n v="0.05"/>
    <n v="1"/>
    <x v="237"/>
    <x v="4"/>
    <n v="20390"/>
    <x v="1"/>
    <n v="35"/>
    <n v="0.76"/>
    <x v="2"/>
    <x v="0"/>
    <x v="323"/>
    <x v="8"/>
    <n v="-62.82"/>
    <x v="0"/>
    <n v="2827"/>
    <x v="1451"/>
    <x v="242"/>
    <x v="1"/>
    <n v="7.53"/>
    <x v="20"/>
    <n v="34.979999999999997"/>
    <n v="44125"/>
  </r>
  <r>
    <x v="204"/>
    <x v="2"/>
    <x v="1"/>
    <x v="318"/>
    <x v="1"/>
    <n v="0.09"/>
    <n v="1"/>
    <x v="238"/>
    <x v="5"/>
    <n v="45988"/>
    <x v="3"/>
    <n v="43"/>
    <n v="0.74"/>
    <x v="1"/>
    <x v="5"/>
    <x v="172"/>
    <x v="5"/>
    <n v="-1570.32"/>
    <x v="0"/>
    <n v="6459"/>
    <x v="1452"/>
    <x v="239"/>
    <x v="1"/>
    <n v="56.2"/>
    <x v="19"/>
    <n v="90.98"/>
    <n v="4210"/>
  </r>
  <r>
    <x v="536"/>
    <x v="2"/>
    <x v="1"/>
    <x v="469"/>
    <x v="3"/>
    <n v="0.08"/>
    <n v="1"/>
    <x v="238"/>
    <x v="5"/>
    <n v="54464"/>
    <x v="0"/>
    <n v="50"/>
    <n v="0.41"/>
    <x v="1"/>
    <x v="0"/>
    <x v="456"/>
    <x v="5"/>
    <n v="-184.6"/>
    <x v="3"/>
    <n v="7609"/>
    <x v="1453"/>
    <x v="239"/>
    <x v="0"/>
    <n v="4.8600000000000003"/>
    <x v="12"/>
    <n v="1.76"/>
    <n v="34698"/>
  </r>
  <r>
    <x v="536"/>
    <x v="2"/>
    <x v="1"/>
    <x v="469"/>
    <x v="3"/>
    <n v="0.06"/>
    <n v="1"/>
    <x v="238"/>
    <x v="5"/>
    <n v="54464"/>
    <x v="0"/>
    <n v="11"/>
    <n v="0.49"/>
    <x v="1"/>
    <x v="0"/>
    <x v="472"/>
    <x v="5"/>
    <n v="44.29"/>
    <x v="3"/>
    <n v="7608"/>
    <x v="1454"/>
    <x v="242"/>
    <x v="0"/>
    <n v="10.49"/>
    <x v="12"/>
    <n v="19.98"/>
    <n v="34698"/>
  </r>
  <r>
    <x v="332"/>
    <x v="2"/>
    <x v="1"/>
    <x v="194"/>
    <x v="1"/>
    <n v="0.08"/>
    <n v="1"/>
    <x v="238"/>
    <x v="5"/>
    <n v="14055"/>
    <x v="0"/>
    <n v="21"/>
    <n v="0.52"/>
    <x v="1"/>
    <x v="6"/>
    <x v="808"/>
    <x v="5"/>
    <n v="167.18"/>
    <x v="3"/>
    <n v="1967"/>
    <x v="1455"/>
    <x v="242"/>
    <x v="0"/>
    <n v="3.63"/>
    <x v="33"/>
    <n v="22.23"/>
    <n v="72113"/>
  </r>
  <r>
    <x v="633"/>
    <x v="2"/>
    <x v="1"/>
    <x v="519"/>
    <x v="3"/>
    <n v="0.1"/>
    <n v="1"/>
    <x v="238"/>
    <x v="5"/>
    <n v="27555"/>
    <x v="3"/>
    <n v="32"/>
    <n v="0.35"/>
    <x v="0"/>
    <x v="3"/>
    <x v="809"/>
    <x v="2"/>
    <n v="65.41"/>
    <x v="2"/>
    <n v="3863"/>
    <x v="1456"/>
    <x v="242"/>
    <x v="0"/>
    <n v="1.72"/>
    <x v="14"/>
    <n v="6.74"/>
    <n v="60438"/>
  </r>
  <r>
    <x v="748"/>
    <x v="2"/>
    <x v="1"/>
    <x v="520"/>
    <x v="1"/>
    <n v="0.09"/>
    <n v="1"/>
    <x v="238"/>
    <x v="5"/>
    <n v="1985"/>
    <x v="1"/>
    <n v="1"/>
    <n v="0.36"/>
    <x v="0"/>
    <x v="0"/>
    <x v="726"/>
    <x v="2"/>
    <n v="-7.96"/>
    <x v="0"/>
    <n v="284"/>
    <x v="1457"/>
    <x v="242"/>
    <x v="0"/>
    <n v="5.67"/>
    <x v="22"/>
    <n v="5.78"/>
    <n v="7036"/>
  </r>
  <r>
    <x v="749"/>
    <x v="2"/>
    <x v="1"/>
    <x v="520"/>
    <x v="1"/>
    <n v="0.05"/>
    <n v="1"/>
    <x v="238"/>
    <x v="5"/>
    <n v="1985"/>
    <x v="1"/>
    <n v="33"/>
    <n v="0.59"/>
    <x v="2"/>
    <x v="2"/>
    <x v="810"/>
    <x v="7"/>
    <n v="4407.4399999999996"/>
    <x v="0"/>
    <n v="283"/>
    <x v="1458"/>
    <x v="242"/>
    <x v="2"/>
    <n v="14.7"/>
    <x v="35"/>
    <n v="535.64"/>
    <n v="2806"/>
  </r>
  <r>
    <x v="750"/>
    <x v="2"/>
    <x v="1"/>
    <x v="371"/>
    <x v="2"/>
    <n v="0.03"/>
    <n v="1"/>
    <x v="238"/>
    <x v="5"/>
    <n v="47173"/>
    <x v="1"/>
    <n v="41"/>
    <n v="0.6"/>
    <x v="2"/>
    <x v="5"/>
    <x v="716"/>
    <x v="9"/>
    <n v="-128.43600000000001"/>
    <x v="3"/>
    <n v="6634"/>
    <x v="1459"/>
    <x v="242"/>
    <x v="0"/>
    <n v="5.03"/>
    <x v="16"/>
    <n v="7.99"/>
    <n v="22102"/>
  </r>
  <r>
    <x v="751"/>
    <x v="2"/>
    <x v="1"/>
    <x v="350"/>
    <x v="3"/>
    <n v="0.06"/>
    <n v="1"/>
    <x v="239"/>
    <x v="5"/>
    <n v="51619"/>
    <x v="1"/>
    <n v="31"/>
    <n v="0.64"/>
    <x v="1"/>
    <x v="2"/>
    <x v="29"/>
    <x v="1"/>
    <n v="1660.92"/>
    <x v="0"/>
    <n v="7239"/>
    <x v="1460"/>
    <x v="242"/>
    <x v="2"/>
    <n v="58.92"/>
    <x v="20"/>
    <n v="355.98"/>
    <n v="44515"/>
  </r>
  <r>
    <x v="448"/>
    <x v="2"/>
    <x v="1"/>
    <x v="350"/>
    <x v="3"/>
    <n v="0.09"/>
    <n v="1"/>
    <x v="239"/>
    <x v="5"/>
    <n v="51619"/>
    <x v="1"/>
    <n v="6"/>
    <n v="0.59"/>
    <x v="0"/>
    <x v="0"/>
    <x v="692"/>
    <x v="0"/>
    <n v="-77.09"/>
    <x v="0"/>
    <n v="7237"/>
    <x v="1461"/>
    <x v="242"/>
    <x v="0"/>
    <n v="19.989999999999998"/>
    <x v="20"/>
    <n v="165.2"/>
    <n v="44312"/>
  </r>
  <r>
    <x v="448"/>
    <x v="2"/>
    <x v="1"/>
    <x v="350"/>
    <x v="3"/>
    <n v="0.03"/>
    <n v="1"/>
    <x v="239"/>
    <x v="5"/>
    <n v="51619"/>
    <x v="1"/>
    <n v="46"/>
    <n v="0.38"/>
    <x v="0"/>
    <x v="3"/>
    <x v="811"/>
    <x v="6"/>
    <n v="11.55"/>
    <x v="0"/>
    <n v="7236"/>
    <x v="1462"/>
    <x v="242"/>
    <x v="0"/>
    <n v="1"/>
    <x v="20"/>
    <n v="2.21"/>
    <n v="44312"/>
  </r>
  <r>
    <x v="75"/>
    <x v="2"/>
    <x v="1"/>
    <x v="68"/>
    <x v="0"/>
    <n v="0.03"/>
    <n v="1"/>
    <x v="239"/>
    <x v="5"/>
    <n v="54151"/>
    <x v="3"/>
    <n v="35"/>
    <n v="0.39"/>
    <x v="0"/>
    <x v="3"/>
    <x v="812"/>
    <x v="2"/>
    <n v="65.88"/>
    <x v="0"/>
    <n v="7570"/>
    <x v="1463"/>
    <x v="242"/>
    <x v="0"/>
    <n v="1.46"/>
    <x v="0"/>
    <n v="5.68"/>
    <n v="15122"/>
  </r>
  <r>
    <x v="75"/>
    <x v="2"/>
    <x v="1"/>
    <x v="68"/>
    <x v="0"/>
    <n v="7.0000000000000007E-2"/>
    <n v="1"/>
    <x v="239"/>
    <x v="5"/>
    <n v="54151"/>
    <x v="3"/>
    <n v="38"/>
    <n v="0.35"/>
    <x v="0"/>
    <x v="3"/>
    <x v="87"/>
    <x v="6"/>
    <n v="1.42"/>
    <x v="0"/>
    <n v="7571"/>
    <x v="1464"/>
    <x v="242"/>
    <x v="0"/>
    <n v="1"/>
    <x v="0"/>
    <n v="1.68"/>
    <n v="15122"/>
  </r>
  <r>
    <x v="751"/>
    <x v="2"/>
    <x v="1"/>
    <x v="350"/>
    <x v="3"/>
    <n v="7.0000000000000007E-2"/>
    <n v="1"/>
    <x v="239"/>
    <x v="5"/>
    <n v="51619"/>
    <x v="1"/>
    <n v="2"/>
    <n v="0.37"/>
    <x v="0"/>
    <x v="0"/>
    <x v="734"/>
    <x v="3"/>
    <n v="-11.419499999999999"/>
    <x v="0"/>
    <n v="7238"/>
    <x v="1465"/>
    <x v="246"/>
    <x v="0"/>
    <n v="7.01"/>
    <x v="20"/>
    <n v="3.89"/>
    <n v="44515"/>
  </r>
  <r>
    <x v="640"/>
    <x v="2"/>
    <x v="1"/>
    <x v="461"/>
    <x v="2"/>
    <n v="0.05"/>
    <n v="1"/>
    <x v="240"/>
    <x v="5"/>
    <n v="52357"/>
    <x v="1"/>
    <n v="49"/>
    <n v="0.36"/>
    <x v="0"/>
    <x v="0"/>
    <x v="656"/>
    <x v="15"/>
    <n v="90.62"/>
    <x v="1"/>
    <n v="7351"/>
    <x v="1466"/>
    <x v="245"/>
    <x v="0"/>
    <n v="4.8"/>
    <x v="18"/>
    <n v="10.98"/>
    <n v="89701"/>
  </r>
  <r>
    <x v="78"/>
    <x v="2"/>
    <x v="1"/>
    <x v="71"/>
    <x v="2"/>
    <n v="0.08"/>
    <n v="1"/>
    <x v="241"/>
    <x v="5"/>
    <n v="26567"/>
    <x v="3"/>
    <n v="8"/>
    <n v="0.37"/>
    <x v="0"/>
    <x v="0"/>
    <x v="561"/>
    <x v="3"/>
    <n v="-44.067999999999998"/>
    <x v="2"/>
    <n v="3719"/>
    <x v="1467"/>
    <x v="246"/>
    <x v="0"/>
    <n v="7.78"/>
    <x v="14"/>
    <n v="5.4"/>
    <n v="60540"/>
  </r>
  <r>
    <x v="752"/>
    <x v="2"/>
    <x v="1"/>
    <x v="148"/>
    <x v="2"/>
    <n v="0"/>
    <n v="1"/>
    <x v="241"/>
    <x v="5"/>
    <n v="25824"/>
    <x v="4"/>
    <n v="39"/>
    <n v="0.74"/>
    <x v="1"/>
    <x v="4"/>
    <x v="171"/>
    <x v="4"/>
    <n v="394.52"/>
    <x v="1"/>
    <n v="3611"/>
    <x v="1468"/>
    <x v="245"/>
    <x v="2"/>
    <n v="85.63"/>
    <x v="21"/>
    <n v="376.13"/>
    <n v="98387"/>
  </r>
  <r>
    <x v="78"/>
    <x v="2"/>
    <x v="1"/>
    <x v="71"/>
    <x v="2"/>
    <n v="0.21"/>
    <n v="1"/>
    <x v="241"/>
    <x v="5"/>
    <n v="26567"/>
    <x v="3"/>
    <n v="22"/>
    <n v="0.39"/>
    <x v="1"/>
    <x v="6"/>
    <x v="813"/>
    <x v="5"/>
    <n v="-17.75"/>
    <x v="2"/>
    <n v="3721"/>
    <x v="1469"/>
    <x v="245"/>
    <x v="0"/>
    <n v="8.99"/>
    <x v="14"/>
    <n v="14.98"/>
    <n v="60540"/>
  </r>
  <r>
    <x v="753"/>
    <x v="2"/>
    <x v="1"/>
    <x v="167"/>
    <x v="2"/>
    <n v="0.01"/>
    <n v="1"/>
    <x v="241"/>
    <x v="5"/>
    <n v="42342"/>
    <x v="1"/>
    <n v="25"/>
    <n v="0.38"/>
    <x v="0"/>
    <x v="0"/>
    <x v="814"/>
    <x v="2"/>
    <n v="49.67"/>
    <x v="2"/>
    <n v="5971"/>
    <x v="1470"/>
    <x v="245"/>
    <x v="0"/>
    <n v="5.09"/>
    <x v="24"/>
    <n v="12.28"/>
    <n v="48509"/>
  </r>
  <r>
    <x v="752"/>
    <x v="2"/>
    <x v="1"/>
    <x v="148"/>
    <x v="2"/>
    <n v="0.01"/>
    <n v="1"/>
    <x v="241"/>
    <x v="5"/>
    <n v="25824"/>
    <x v="4"/>
    <n v="5"/>
    <n v="0.59"/>
    <x v="0"/>
    <x v="0"/>
    <x v="815"/>
    <x v="13"/>
    <n v="-19.93"/>
    <x v="1"/>
    <n v="3609"/>
    <x v="1471"/>
    <x v="245"/>
    <x v="0"/>
    <n v="5.13"/>
    <x v="21"/>
    <n v="3.95"/>
    <n v="98387"/>
  </r>
  <r>
    <x v="752"/>
    <x v="2"/>
    <x v="1"/>
    <x v="148"/>
    <x v="2"/>
    <n v="0.02"/>
    <n v="1"/>
    <x v="241"/>
    <x v="5"/>
    <n v="25824"/>
    <x v="4"/>
    <n v="37"/>
    <n v="0.4"/>
    <x v="0"/>
    <x v="0"/>
    <x v="816"/>
    <x v="3"/>
    <n v="6365.5820000000003"/>
    <x v="1"/>
    <n v="3610"/>
    <x v="1472"/>
    <x v="245"/>
    <x v="0"/>
    <n v="19.989999999999998"/>
    <x v="21"/>
    <n v="367.99"/>
    <n v="98387"/>
  </r>
  <r>
    <x v="78"/>
    <x v="2"/>
    <x v="1"/>
    <x v="71"/>
    <x v="2"/>
    <n v="0.04"/>
    <n v="1"/>
    <x v="241"/>
    <x v="5"/>
    <n v="26567"/>
    <x v="3"/>
    <n v="48"/>
    <n v="0.6"/>
    <x v="2"/>
    <x v="0"/>
    <x v="817"/>
    <x v="9"/>
    <n v="1374.9480000000001"/>
    <x v="2"/>
    <n v="3722"/>
    <x v="1473"/>
    <x v="245"/>
    <x v="0"/>
    <n v="8.08"/>
    <x v="14"/>
    <n v="155.99"/>
    <n v="60540"/>
  </r>
  <r>
    <x v="754"/>
    <x v="2"/>
    <x v="1"/>
    <x v="167"/>
    <x v="2"/>
    <n v="7.0000000000000007E-2"/>
    <n v="1"/>
    <x v="241"/>
    <x v="5"/>
    <n v="42342"/>
    <x v="1"/>
    <n v="43"/>
    <n v="0.78"/>
    <x v="1"/>
    <x v="4"/>
    <x v="818"/>
    <x v="4"/>
    <n v="-686.45"/>
    <x v="3"/>
    <n v="5970"/>
    <x v="1474"/>
    <x v="247"/>
    <x v="2"/>
    <n v="61.76"/>
    <x v="45"/>
    <n v="286.85000000000002"/>
    <n v="28001"/>
  </r>
  <r>
    <x v="489"/>
    <x v="2"/>
    <x v="1"/>
    <x v="371"/>
    <x v="2"/>
    <n v="0.06"/>
    <n v="1"/>
    <x v="241"/>
    <x v="5"/>
    <n v="11680"/>
    <x v="4"/>
    <n v="50"/>
    <n v="0.56999999999999995"/>
    <x v="2"/>
    <x v="0"/>
    <x v="402"/>
    <x v="9"/>
    <n v="2031.5070000000001"/>
    <x v="1"/>
    <n v="1611"/>
    <x v="1475"/>
    <x v="247"/>
    <x v="0"/>
    <n v="8.99"/>
    <x v="2"/>
    <n v="175.99"/>
    <n v="94591"/>
  </r>
  <r>
    <x v="177"/>
    <x v="2"/>
    <x v="1"/>
    <x v="148"/>
    <x v="2"/>
    <n v="0.04"/>
    <n v="1"/>
    <x v="241"/>
    <x v="5"/>
    <n v="25824"/>
    <x v="4"/>
    <n v="6"/>
    <n v="0.56000000000000005"/>
    <x v="2"/>
    <x v="0"/>
    <x v="183"/>
    <x v="9"/>
    <n v="-258.22500000000002"/>
    <x v="1"/>
    <n v="3612"/>
    <x v="1476"/>
    <x v="247"/>
    <x v="0"/>
    <n v="4.9000000000000004"/>
    <x v="21"/>
    <n v="95.99"/>
    <n v="99207"/>
  </r>
  <r>
    <x v="78"/>
    <x v="2"/>
    <x v="1"/>
    <x v="71"/>
    <x v="2"/>
    <n v="0.09"/>
    <n v="1"/>
    <x v="241"/>
    <x v="5"/>
    <n v="26567"/>
    <x v="3"/>
    <n v="10"/>
    <n v="0.79"/>
    <x v="2"/>
    <x v="6"/>
    <x v="819"/>
    <x v="8"/>
    <n v="-100.51"/>
    <x v="2"/>
    <n v="3720"/>
    <x v="1477"/>
    <x v="248"/>
    <x v="1"/>
    <n v="8.99"/>
    <x v="14"/>
    <n v="8.4600000000000009"/>
    <n v="60540"/>
  </r>
  <r>
    <x v="241"/>
    <x v="2"/>
    <x v="1"/>
    <x v="197"/>
    <x v="2"/>
    <n v="0"/>
    <n v="1"/>
    <x v="242"/>
    <x v="5"/>
    <n v="49990"/>
    <x v="1"/>
    <n v="11"/>
    <n v="0.56000000000000005"/>
    <x v="2"/>
    <x v="2"/>
    <x v="283"/>
    <x v="7"/>
    <n v="501.51"/>
    <x v="2"/>
    <n v="7005"/>
    <x v="1478"/>
    <x v="245"/>
    <x v="2"/>
    <n v="14.7"/>
    <x v="36"/>
    <n v="442.14"/>
    <n v="46324"/>
  </r>
  <r>
    <x v="755"/>
    <x v="2"/>
    <x v="1"/>
    <x v="521"/>
    <x v="2"/>
    <n v="0.05"/>
    <n v="1"/>
    <x v="242"/>
    <x v="5"/>
    <n v="34311"/>
    <x v="0"/>
    <n v="39"/>
    <n v="0.56000000000000005"/>
    <x v="0"/>
    <x v="3"/>
    <x v="46"/>
    <x v="6"/>
    <n v="-100.24"/>
    <x v="1"/>
    <n v="4827"/>
    <x v="1479"/>
    <x v="247"/>
    <x v="0"/>
    <n v="3.97"/>
    <x v="31"/>
    <n v="3.28"/>
    <n v="83843"/>
  </r>
  <r>
    <x v="719"/>
    <x v="2"/>
    <x v="1"/>
    <x v="522"/>
    <x v="1"/>
    <n v="0.03"/>
    <n v="1"/>
    <x v="242"/>
    <x v="5"/>
    <n v="51714"/>
    <x v="1"/>
    <n v="33"/>
    <n v="0.36"/>
    <x v="0"/>
    <x v="0"/>
    <x v="820"/>
    <x v="2"/>
    <n v="-63.35"/>
    <x v="1"/>
    <n v="7251"/>
    <x v="1480"/>
    <x v="247"/>
    <x v="0"/>
    <n v="5.37"/>
    <x v="30"/>
    <n v="5.78"/>
    <n v="81301"/>
  </r>
  <r>
    <x v="206"/>
    <x v="2"/>
    <x v="1"/>
    <x v="169"/>
    <x v="1"/>
    <n v="0.03"/>
    <n v="1"/>
    <x v="242"/>
    <x v="5"/>
    <n v="51968"/>
    <x v="4"/>
    <n v="43"/>
    <n v="0.55000000000000004"/>
    <x v="2"/>
    <x v="3"/>
    <x v="431"/>
    <x v="9"/>
    <n v="1166.0940000000001"/>
    <x v="1"/>
    <n v="7282"/>
    <x v="1481"/>
    <x v="247"/>
    <x v="0"/>
    <n v="0.99"/>
    <x v="31"/>
    <n v="85.99"/>
    <n v="83814"/>
  </r>
  <r>
    <x v="756"/>
    <x v="2"/>
    <x v="1"/>
    <x v="523"/>
    <x v="2"/>
    <n v="0.06"/>
    <n v="1"/>
    <x v="242"/>
    <x v="5"/>
    <n v="36867"/>
    <x v="0"/>
    <n v="21"/>
    <m/>
    <x v="1"/>
    <x v="1"/>
    <x v="526"/>
    <x v="1"/>
    <n v="1167.3800000000001"/>
    <x v="1"/>
    <n v="5188"/>
    <x v="1482"/>
    <x v="248"/>
    <x v="1"/>
    <n v="24.49"/>
    <x v="2"/>
    <n v="276.2"/>
    <n v="94704"/>
  </r>
  <r>
    <x v="757"/>
    <x v="2"/>
    <x v="1"/>
    <x v="524"/>
    <x v="2"/>
    <n v="0.04"/>
    <n v="1"/>
    <x v="242"/>
    <x v="5"/>
    <n v="11392"/>
    <x v="2"/>
    <n v="28"/>
    <n v="0.35"/>
    <x v="0"/>
    <x v="0"/>
    <x v="383"/>
    <x v="3"/>
    <n v="28.288"/>
    <x v="2"/>
    <n v="1575"/>
    <x v="1483"/>
    <x v="248"/>
    <x v="0"/>
    <n v="1.49"/>
    <x v="24"/>
    <n v="4.55"/>
    <n v="48640"/>
  </r>
  <r>
    <x v="755"/>
    <x v="2"/>
    <x v="1"/>
    <x v="521"/>
    <x v="2"/>
    <n v="0.03"/>
    <n v="1"/>
    <x v="242"/>
    <x v="5"/>
    <n v="34311"/>
    <x v="0"/>
    <n v="32"/>
    <n v="0.83"/>
    <x v="0"/>
    <x v="0"/>
    <x v="821"/>
    <x v="0"/>
    <n v="-262.62"/>
    <x v="1"/>
    <n v="4828"/>
    <x v="1484"/>
    <x v="248"/>
    <x v="0"/>
    <n v="9.69"/>
    <x v="31"/>
    <n v="6.98"/>
    <n v="83843"/>
  </r>
  <r>
    <x v="756"/>
    <x v="2"/>
    <x v="1"/>
    <x v="523"/>
    <x v="2"/>
    <n v="0.09"/>
    <n v="1"/>
    <x v="242"/>
    <x v="5"/>
    <n v="36867"/>
    <x v="0"/>
    <n v="16"/>
    <n v="0.56000000000000005"/>
    <x v="0"/>
    <x v="3"/>
    <x v="719"/>
    <x v="6"/>
    <n v="2.81"/>
    <x v="1"/>
    <n v="5189"/>
    <x v="1485"/>
    <x v="248"/>
    <x v="0"/>
    <n v="0.7"/>
    <x v="2"/>
    <n v="2.88"/>
    <n v="94704"/>
  </r>
  <r>
    <x v="395"/>
    <x v="2"/>
    <x v="1"/>
    <x v="318"/>
    <x v="1"/>
    <n v="0.03"/>
    <n v="1"/>
    <x v="243"/>
    <x v="5"/>
    <n v="38913"/>
    <x v="1"/>
    <n v="7"/>
    <n v="0.37"/>
    <x v="0"/>
    <x v="0"/>
    <x v="571"/>
    <x v="3"/>
    <n v="-4.3010000000000002"/>
    <x v="1"/>
    <n v="5479"/>
    <x v="1486"/>
    <x v="247"/>
    <x v="0"/>
    <n v="12.62"/>
    <x v="2"/>
    <n v="31.74"/>
    <n v="95070"/>
  </r>
  <r>
    <x v="228"/>
    <x v="2"/>
    <x v="1"/>
    <x v="187"/>
    <x v="2"/>
    <n v="0.09"/>
    <n v="1"/>
    <x v="243"/>
    <x v="5"/>
    <n v="48167"/>
    <x v="3"/>
    <n v="27"/>
    <m/>
    <x v="1"/>
    <x v="2"/>
    <x v="448"/>
    <x v="4"/>
    <n v="-2946.0509999999999"/>
    <x v="2"/>
    <n v="6764"/>
    <x v="1487"/>
    <x v="248"/>
    <x v="2"/>
    <n v="60"/>
    <x v="3"/>
    <n v="349.45"/>
    <n v="55126"/>
  </r>
  <r>
    <x v="228"/>
    <x v="2"/>
    <x v="1"/>
    <x v="187"/>
    <x v="2"/>
    <n v="0.06"/>
    <n v="1"/>
    <x v="243"/>
    <x v="5"/>
    <n v="48167"/>
    <x v="3"/>
    <n v="45"/>
    <n v="0.37"/>
    <x v="0"/>
    <x v="0"/>
    <x v="822"/>
    <x v="2"/>
    <n v="-237.47"/>
    <x v="2"/>
    <n v="6763"/>
    <x v="1488"/>
    <x v="248"/>
    <x v="0"/>
    <n v="8.8800000000000008"/>
    <x v="3"/>
    <n v="6.48"/>
    <n v="55126"/>
  </r>
  <r>
    <x v="758"/>
    <x v="2"/>
    <x v="1"/>
    <x v="525"/>
    <x v="1"/>
    <n v="0.05"/>
    <n v="1"/>
    <x v="243"/>
    <x v="5"/>
    <n v="39845"/>
    <x v="3"/>
    <n v="44"/>
    <n v="0.4"/>
    <x v="0"/>
    <x v="0"/>
    <x v="823"/>
    <x v="2"/>
    <n v="41.3"/>
    <x v="2"/>
    <n v="5627"/>
    <x v="1489"/>
    <x v="248"/>
    <x v="0"/>
    <n v="4.78"/>
    <x v="3"/>
    <n v="9.99"/>
    <n v="55343"/>
  </r>
  <r>
    <x v="539"/>
    <x v="2"/>
    <x v="1"/>
    <x v="222"/>
    <x v="2"/>
    <n v="0.09"/>
    <n v="1"/>
    <x v="243"/>
    <x v="5"/>
    <n v="48775"/>
    <x v="2"/>
    <n v="17"/>
    <n v="0.37"/>
    <x v="0"/>
    <x v="0"/>
    <x v="326"/>
    <x v="2"/>
    <n v="-62.23"/>
    <x v="1"/>
    <n v="6851"/>
    <x v="1490"/>
    <x v="249"/>
    <x v="0"/>
    <n v="6.86"/>
    <x v="5"/>
    <n v="6.48"/>
    <n v="84067"/>
  </r>
  <r>
    <x v="484"/>
    <x v="2"/>
    <x v="1"/>
    <x v="131"/>
    <x v="0"/>
    <n v="0.06"/>
    <n v="1"/>
    <x v="243"/>
    <x v="5"/>
    <n v="9668"/>
    <x v="2"/>
    <n v="10"/>
    <n v="0.37"/>
    <x v="0"/>
    <x v="0"/>
    <x v="824"/>
    <x v="3"/>
    <n v="-12.718999999999999"/>
    <x v="2"/>
    <n v="1325"/>
    <x v="1491"/>
    <x v="249"/>
    <x v="0"/>
    <n v="2.99"/>
    <x v="26"/>
    <n v="4.18"/>
    <n v="63116"/>
  </r>
  <r>
    <x v="228"/>
    <x v="2"/>
    <x v="1"/>
    <x v="187"/>
    <x v="2"/>
    <n v="0.06"/>
    <n v="1"/>
    <x v="243"/>
    <x v="5"/>
    <n v="48167"/>
    <x v="3"/>
    <n v="43"/>
    <n v="0.74"/>
    <x v="1"/>
    <x v="2"/>
    <x v="199"/>
    <x v="1"/>
    <n v="-2136.66"/>
    <x v="2"/>
    <n v="6762"/>
    <x v="1492"/>
    <x v="250"/>
    <x v="2"/>
    <n v="70.2"/>
    <x v="3"/>
    <n v="122.99"/>
    <n v="55126"/>
  </r>
  <r>
    <x v="759"/>
    <x v="2"/>
    <x v="1"/>
    <x v="188"/>
    <x v="2"/>
    <n v="7.0000000000000007E-2"/>
    <n v="1"/>
    <x v="244"/>
    <x v="5"/>
    <n v="10052"/>
    <x v="1"/>
    <n v="16"/>
    <n v="0.51"/>
    <x v="0"/>
    <x v="3"/>
    <x v="825"/>
    <x v="6"/>
    <n v="19.57"/>
    <x v="1"/>
    <n v="1383"/>
    <x v="1493"/>
    <x v="249"/>
    <x v="0"/>
    <n v="0.91"/>
    <x v="2"/>
    <n v="6.08"/>
    <n v="93117"/>
  </r>
  <r>
    <x v="229"/>
    <x v="2"/>
    <x v="1"/>
    <x v="188"/>
    <x v="2"/>
    <n v="0.08"/>
    <n v="1"/>
    <x v="244"/>
    <x v="5"/>
    <n v="10052"/>
    <x v="1"/>
    <n v="28"/>
    <n v="0.4"/>
    <x v="0"/>
    <x v="5"/>
    <x v="826"/>
    <x v="13"/>
    <n v="107.11"/>
    <x v="1"/>
    <n v="1384"/>
    <x v="1494"/>
    <x v="250"/>
    <x v="0"/>
    <n v="5.29"/>
    <x v="2"/>
    <n v="19.899999999999999"/>
    <n v="91745"/>
  </r>
  <r>
    <x v="229"/>
    <x v="2"/>
    <x v="1"/>
    <x v="188"/>
    <x v="2"/>
    <n v="0.02"/>
    <n v="1"/>
    <x v="244"/>
    <x v="5"/>
    <n v="10052"/>
    <x v="1"/>
    <n v="46"/>
    <n v="0.4"/>
    <x v="0"/>
    <x v="0"/>
    <x v="19"/>
    <x v="3"/>
    <n v="-216.154"/>
    <x v="1"/>
    <n v="1385"/>
    <x v="1495"/>
    <x v="250"/>
    <x v="0"/>
    <n v="6.27"/>
    <x v="2"/>
    <n v="3.36"/>
    <n v="91745"/>
  </r>
  <r>
    <x v="760"/>
    <x v="2"/>
    <x v="1"/>
    <x v="419"/>
    <x v="2"/>
    <n v="0.02"/>
    <n v="1"/>
    <x v="245"/>
    <x v="5"/>
    <n v="37926"/>
    <x v="3"/>
    <n v="31"/>
    <n v="0.55000000000000004"/>
    <x v="0"/>
    <x v="3"/>
    <x v="74"/>
    <x v="6"/>
    <n v="60.06"/>
    <x v="3"/>
    <n v="5342"/>
    <x v="1496"/>
    <x v="251"/>
    <x v="0"/>
    <n v="2.36"/>
    <x v="42"/>
    <n v="11.55"/>
    <n v="30338"/>
  </r>
  <r>
    <x v="323"/>
    <x v="2"/>
    <x v="1"/>
    <x v="267"/>
    <x v="0"/>
    <n v="7.0000000000000007E-2"/>
    <n v="1"/>
    <x v="245"/>
    <x v="5"/>
    <n v="5317"/>
    <x v="2"/>
    <n v="10"/>
    <n v="0.65"/>
    <x v="1"/>
    <x v="4"/>
    <x v="140"/>
    <x v="10"/>
    <n v="-263.64999999999998"/>
    <x v="1"/>
    <n v="737"/>
    <x v="1497"/>
    <x v="252"/>
    <x v="2"/>
    <n v="53.48"/>
    <x v="30"/>
    <n v="140.97999999999999"/>
    <n v="80229"/>
  </r>
  <r>
    <x v="323"/>
    <x v="2"/>
    <x v="1"/>
    <x v="267"/>
    <x v="0"/>
    <n v="0.09"/>
    <n v="1"/>
    <x v="245"/>
    <x v="5"/>
    <n v="5317"/>
    <x v="2"/>
    <n v="38"/>
    <n v="0.38"/>
    <x v="0"/>
    <x v="0"/>
    <x v="266"/>
    <x v="3"/>
    <n v="9.4860000000000007"/>
    <x v="1"/>
    <n v="736"/>
    <x v="1498"/>
    <x v="252"/>
    <x v="1"/>
    <n v="2.99"/>
    <x v="30"/>
    <n v="5.34"/>
    <n v="80229"/>
  </r>
  <r>
    <x v="323"/>
    <x v="2"/>
    <x v="1"/>
    <x v="267"/>
    <x v="0"/>
    <n v="0.06"/>
    <n v="1"/>
    <x v="245"/>
    <x v="5"/>
    <n v="5317"/>
    <x v="2"/>
    <n v="25"/>
    <n v="0.56000000000000005"/>
    <x v="2"/>
    <x v="0"/>
    <x v="827"/>
    <x v="9"/>
    <n v="890.18100000000004"/>
    <x v="1"/>
    <n v="738"/>
    <x v="1499"/>
    <x v="252"/>
    <x v="0"/>
    <n v="5.26"/>
    <x v="30"/>
    <n v="205.99"/>
    <n v="80229"/>
  </r>
  <r>
    <x v="574"/>
    <x v="2"/>
    <x v="1"/>
    <x v="526"/>
    <x v="2"/>
    <n v="0.08"/>
    <n v="1"/>
    <x v="246"/>
    <x v="5"/>
    <n v="55648"/>
    <x v="3"/>
    <n v="5"/>
    <n v="0.56000000000000005"/>
    <x v="0"/>
    <x v="3"/>
    <x v="719"/>
    <x v="6"/>
    <n v="-2.58"/>
    <x v="3"/>
    <n v="7773"/>
    <x v="1500"/>
    <x v="253"/>
    <x v="0"/>
    <n v="0.7"/>
    <x v="8"/>
    <n v="2.88"/>
    <n v="70117"/>
  </r>
  <r>
    <x v="761"/>
    <x v="2"/>
    <x v="1"/>
    <x v="480"/>
    <x v="2"/>
    <n v="0"/>
    <n v="1"/>
    <x v="247"/>
    <x v="5"/>
    <n v="3746"/>
    <x v="1"/>
    <n v="14"/>
    <n v="0.56999999999999995"/>
    <x v="2"/>
    <x v="0"/>
    <x v="828"/>
    <x v="9"/>
    <n v="162.666"/>
    <x v="1"/>
    <n v="551"/>
    <x v="1501"/>
    <x v="251"/>
    <x v="0"/>
    <n v="2.5"/>
    <x v="21"/>
    <n v="115.99"/>
    <n v="98373"/>
  </r>
  <r>
    <x v="672"/>
    <x v="2"/>
    <x v="1"/>
    <x v="480"/>
    <x v="2"/>
    <n v="0.02"/>
    <n v="1"/>
    <x v="247"/>
    <x v="5"/>
    <n v="3746"/>
    <x v="1"/>
    <n v="38"/>
    <n v="0.36"/>
    <x v="0"/>
    <x v="0"/>
    <x v="94"/>
    <x v="2"/>
    <n v="-67.489999999999995"/>
    <x v="1"/>
    <n v="552"/>
    <x v="1502"/>
    <x v="254"/>
    <x v="0"/>
    <n v="5.79"/>
    <x v="21"/>
    <n v="5.98"/>
    <n v="98052"/>
  </r>
  <r>
    <x v="104"/>
    <x v="2"/>
    <x v="1"/>
    <x v="91"/>
    <x v="1"/>
    <n v="0.06"/>
    <n v="1"/>
    <x v="247"/>
    <x v="5"/>
    <n v="43590"/>
    <x v="3"/>
    <n v="24"/>
    <m/>
    <x v="1"/>
    <x v="5"/>
    <x v="541"/>
    <x v="1"/>
    <n v="804.2"/>
    <x v="0"/>
    <n v="6157"/>
    <x v="1503"/>
    <x v="253"/>
    <x v="1"/>
    <n v="12.65"/>
    <x v="20"/>
    <n v="128.24"/>
    <n v="44691"/>
  </r>
  <r>
    <x v="762"/>
    <x v="2"/>
    <x v="1"/>
    <x v="407"/>
    <x v="2"/>
    <n v="0.06"/>
    <n v="1"/>
    <x v="248"/>
    <x v="5"/>
    <n v="12099"/>
    <x v="3"/>
    <n v="1"/>
    <n v="0.39"/>
    <x v="0"/>
    <x v="0"/>
    <x v="371"/>
    <x v="12"/>
    <n v="10.85"/>
    <x v="1"/>
    <n v="1679"/>
    <x v="1504"/>
    <x v="254"/>
    <x v="1"/>
    <n v="0.5"/>
    <x v="40"/>
    <n v="2.61"/>
    <n v="86301"/>
  </r>
  <r>
    <x v="174"/>
    <x v="2"/>
    <x v="1"/>
    <x v="145"/>
    <x v="2"/>
    <n v="0.09"/>
    <n v="1"/>
    <x v="248"/>
    <x v="5"/>
    <n v="44487"/>
    <x v="3"/>
    <n v="4"/>
    <n v="0.43"/>
    <x v="1"/>
    <x v="0"/>
    <x v="524"/>
    <x v="5"/>
    <n v="-10.09"/>
    <x v="0"/>
    <n v="6286"/>
    <x v="1505"/>
    <x v="253"/>
    <x v="0"/>
    <n v="5.29"/>
    <x v="13"/>
    <n v="6.28"/>
    <n v="14901"/>
  </r>
  <r>
    <x v="544"/>
    <x v="2"/>
    <x v="1"/>
    <x v="402"/>
    <x v="2"/>
    <n v="0.02"/>
    <n v="1"/>
    <x v="248"/>
    <x v="5"/>
    <n v="44836"/>
    <x v="4"/>
    <n v="21"/>
    <n v="0.39"/>
    <x v="0"/>
    <x v="0"/>
    <x v="643"/>
    <x v="3"/>
    <n v="28.526"/>
    <x v="1"/>
    <n v="6329"/>
    <x v="1506"/>
    <x v="253"/>
    <x v="0"/>
    <n v="1.49"/>
    <x v="2"/>
    <n v="5.98"/>
    <n v="92277"/>
  </r>
  <r>
    <x v="411"/>
    <x v="2"/>
    <x v="1"/>
    <x v="283"/>
    <x v="0"/>
    <n v="0.01"/>
    <n v="1"/>
    <x v="248"/>
    <x v="5"/>
    <n v="13280"/>
    <x v="0"/>
    <n v="40"/>
    <n v="0.59"/>
    <x v="0"/>
    <x v="0"/>
    <x v="829"/>
    <x v="0"/>
    <n v="-116.76"/>
    <x v="2"/>
    <n v="1842"/>
    <x v="1507"/>
    <x v="253"/>
    <x v="0"/>
    <n v="7.46"/>
    <x v="14"/>
    <n v="10.9"/>
    <n v="61832"/>
  </r>
  <r>
    <x v="411"/>
    <x v="2"/>
    <x v="1"/>
    <x v="283"/>
    <x v="0"/>
    <n v="0.1"/>
    <n v="1"/>
    <x v="248"/>
    <x v="5"/>
    <n v="13280"/>
    <x v="0"/>
    <n v="49"/>
    <n v="0.6"/>
    <x v="2"/>
    <x v="5"/>
    <x v="716"/>
    <x v="9"/>
    <n v="-160.952"/>
    <x v="2"/>
    <n v="1843"/>
    <x v="1508"/>
    <x v="253"/>
    <x v="0"/>
    <n v="5.03"/>
    <x v="14"/>
    <n v="7.99"/>
    <n v="61832"/>
  </r>
  <r>
    <x v="727"/>
    <x v="2"/>
    <x v="1"/>
    <x v="145"/>
    <x v="2"/>
    <n v="0.06"/>
    <n v="1"/>
    <x v="248"/>
    <x v="5"/>
    <n v="10629"/>
    <x v="3"/>
    <n v="39"/>
    <n v="0.59"/>
    <x v="1"/>
    <x v="1"/>
    <x v="668"/>
    <x v="5"/>
    <n v="-255.65"/>
    <x v="0"/>
    <n v="1472"/>
    <x v="1509"/>
    <x v="255"/>
    <x v="0"/>
    <n v="10.16"/>
    <x v="1"/>
    <n v="8.3699999999999992"/>
    <n v="21222"/>
  </r>
  <r>
    <x v="727"/>
    <x v="2"/>
    <x v="1"/>
    <x v="145"/>
    <x v="2"/>
    <n v="0.09"/>
    <n v="1"/>
    <x v="248"/>
    <x v="5"/>
    <n v="10629"/>
    <x v="3"/>
    <n v="14"/>
    <n v="0.37"/>
    <x v="0"/>
    <x v="0"/>
    <x v="69"/>
    <x v="2"/>
    <n v="-76.540000000000006"/>
    <x v="0"/>
    <n v="1473"/>
    <x v="1510"/>
    <x v="255"/>
    <x v="1"/>
    <n v="9.17"/>
    <x v="1"/>
    <n v="6.48"/>
    <n v="21222"/>
  </r>
  <r>
    <x v="763"/>
    <x v="2"/>
    <x v="1"/>
    <x v="527"/>
    <x v="2"/>
    <n v="0"/>
    <n v="1"/>
    <x v="248"/>
    <x v="5"/>
    <n v="56901"/>
    <x v="3"/>
    <n v="36"/>
    <n v="0.57999999999999996"/>
    <x v="0"/>
    <x v="3"/>
    <x v="66"/>
    <x v="6"/>
    <n v="-45.21"/>
    <x v="2"/>
    <n v="7962"/>
    <x v="1511"/>
    <x v="255"/>
    <x v="0"/>
    <n v="2.4"/>
    <x v="24"/>
    <n v="2.6"/>
    <n v="49002"/>
  </r>
  <r>
    <x v="174"/>
    <x v="2"/>
    <x v="1"/>
    <x v="145"/>
    <x v="2"/>
    <n v="0.03"/>
    <n v="1"/>
    <x v="248"/>
    <x v="5"/>
    <n v="44487"/>
    <x v="3"/>
    <n v="37"/>
    <n v="0.81"/>
    <x v="0"/>
    <x v="0"/>
    <x v="377"/>
    <x v="0"/>
    <n v="-92.87"/>
    <x v="0"/>
    <n v="6287"/>
    <x v="1512"/>
    <x v="255"/>
    <x v="0"/>
    <n v="4.53"/>
    <x v="13"/>
    <n v="15.14"/>
    <n v="14901"/>
  </r>
  <r>
    <x v="762"/>
    <x v="2"/>
    <x v="1"/>
    <x v="407"/>
    <x v="2"/>
    <n v="0.01"/>
    <n v="1"/>
    <x v="248"/>
    <x v="5"/>
    <n v="12099"/>
    <x v="3"/>
    <n v="48"/>
    <n v="0.39"/>
    <x v="0"/>
    <x v="3"/>
    <x v="110"/>
    <x v="2"/>
    <n v="128.28"/>
    <x v="1"/>
    <n v="1680"/>
    <x v="1513"/>
    <x v="255"/>
    <x v="0"/>
    <n v="1.02"/>
    <x v="40"/>
    <n v="6.35"/>
    <n v="86301"/>
  </r>
  <r>
    <x v="41"/>
    <x v="2"/>
    <x v="1"/>
    <x v="528"/>
    <x v="3"/>
    <n v="0.08"/>
    <n v="1"/>
    <x v="249"/>
    <x v="5"/>
    <n v="49891"/>
    <x v="1"/>
    <n v="19"/>
    <n v="0.36"/>
    <x v="0"/>
    <x v="0"/>
    <x v="143"/>
    <x v="12"/>
    <n v="35.5"/>
    <x v="0"/>
    <n v="6980"/>
    <x v="1514"/>
    <x v="253"/>
    <x v="0"/>
    <n v="0.5"/>
    <x v="19"/>
    <n v="4.91"/>
    <n v="4330"/>
  </r>
  <r>
    <x v="764"/>
    <x v="2"/>
    <x v="1"/>
    <x v="68"/>
    <x v="0"/>
    <n v="0.01"/>
    <n v="1"/>
    <x v="249"/>
    <x v="5"/>
    <n v="38145"/>
    <x v="1"/>
    <n v="8"/>
    <n v="0.68"/>
    <x v="1"/>
    <x v="3"/>
    <x v="626"/>
    <x v="5"/>
    <n v="190.6"/>
    <x v="2"/>
    <n v="5365"/>
    <x v="1515"/>
    <x v="255"/>
    <x v="0"/>
    <n v="4.8"/>
    <x v="9"/>
    <n v="45.98"/>
    <n v="76148"/>
  </r>
  <r>
    <x v="503"/>
    <x v="2"/>
    <x v="1"/>
    <x v="333"/>
    <x v="1"/>
    <n v="0.06"/>
    <n v="1"/>
    <x v="249"/>
    <x v="5"/>
    <n v="41221"/>
    <x v="3"/>
    <n v="4"/>
    <n v="0.81"/>
    <x v="0"/>
    <x v="1"/>
    <x v="695"/>
    <x v="0"/>
    <n v="-218.77"/>
    <x v="2"/>
    <n v="5815"/>
    <x v="1516"/>
    <x v="255"/>
    <x v="0"/>
    <n v="35"/>
    <x v="9"/>
    <n v="80.98"/>
    <n v="77530"/>
  </r>
  <r>
    <x v="184"/>
    <x v="2"/>
    <x v="1"/>
    <x v="528"/>
    <x v="3"/>
    <n v="0"/>
    <n v="1"/>
    <x v="249"/>
    <x v="5"/>
    <n v="49891"/>
    <x v="1"/>
    <n v="40"/>
    <n v="0.39"/>
    <x v="0"/>
    <x v="0"/>
    <x v="643"/>
    <x v="3"/>
    <n v="80.733000000000004"/>
    <x v="0"/>
    <n v="6981"/>
    <x v="1517"/>
    <x v="256"/>
    <x v="0"/>
    <n v="1.49"/>
    <x v="28"/>
    <n v="5.98"/>
    <n v="1887"/>
  </r>
  <r>
    <x v="116"/>
    <x v="2"/>
    <x v="1"/>
    <x v="100"/>
    <x v="1"/>
    <n v="0"/>
    <n v="1"/>
    <x v="249"/>
    <x v="5"/>
    <n v="1313"/>
    <x v="3"/>
    <n v="34"/>
    <n v="0.39"/>
    <x v="0"/>
    <x v="0"/>
    <x v="830"/>
    <x v="2"/>
    <n v="-83.75"/>
    <x v="2"/>
    <n v="198"/>
    <x v="1518"/>
    <x v="256"/>
    <x v="0"/>
    <n v="16.920000000000002"/>
    <x v="3"/>
    <n v="22.84"/>
    <n v="56001"/>
  </r>
  <r>
    <x v="764"/>
    <x v="2"/>
    <x v="1"/>
    <x v="68"/>
    <x v="0"/>
    <n v="7.0000000000000007E-2"/>
    <n v="1"/>
    <x v="249"/>
    <x v="5"/>
    <n v="38145"/>
    <x v="1"/>
    <n v="33"/>
    <n v="0.37"/>
    <x v="0"/>
    <x v="0"/>
    <x v="467"/>
    <x v="3"/>
    <n v="-17.204000000000001"/>
    <x v="2"/>
    <n v="5364"/>
    <x v="1519"/>
    <x v="256"/>
    <x v="0"/>
    <n v="1.49"/>
    <x v="9"/>
    <n v="1.88"/>
    <n v="76148"/>
  </r>
  <r>
    <x v="404"/>
    <x v="2"/>
    <x v="1"/>
    <x v="325"/>
    <x v="2"/>
    <n v="0.01"/>
    <n v="1"/>
    <x v="249"/>
    <x v="5"/>
    <n v="40928"/>
    <x v="2"/>
    <n v="4"/>
    <n v="0.85"/>
    <x v="2"/>
    <x v="3"/>
    <x v="347"/>
    <x v="9"/>
    <n v="-420.58499999999998"/>
    <x v="3"/>
    <n v="5765"/>
    <x v="1520"/>
    <x v="257"/>
    <x v="0"/>
    <n v="0.99"/>
    <x v="42"/>
    <n v="85.99"/>
    <n v="30605"/>
  </r>
  <r>
    <x v="220"/>
    <x v="2"/>
    <x v="1"/>
    <x v="179"/>
    <x v="2"/>
    <n v="0.06"/>
    <n v="1"/>
    <x v="249"/>
    <x v="5"/>
    <n v="9888"/>
    <x v="2"/>
    <n v="48"/>
    <n v="0.56000000000000005"/>
    <x v="2"/>
    <x v="0"/>
    <x v="237"/>
    <x v="9"/>
    <n v="2568.096"/>
    <x v="1"/>
    <n v="1355"/>
    <x v="1521"/>
    <x v="258"/>
    <x v="0"/>
    <n v="8.99"/>
    <x v="6"/>
    <n v="205.99"/>
    <n v="97526"/>
  </r>
  <r>
    <x v="765"/>
    <x v="2"/>
    <x v="1"/>
    <x v="529"/>
    <x v="2"/>
    <n v="0.03"/>
    <n v="1"/>
    <x v="250"/>
    <x v="5"/>
    <n v="46721"/>
    <x v="4"/>
    <n v="17"/>
    <n v="0.36"/>
    <x v="0"/>
    <x v="0"/>
    <x v="425"/>
    <x v="3"/>
    <n v="-129.559"/>
    <x v="3"/>
    <n v="6567"/>
    <x v="1522"/>
    <x v="256"/>
    <x v="0"/>
    <n v="11.51"/>
    <x v="12"/>
    <n v="7.38"/>
    <n v="33881"/>
  </r>
  <r>
    <x v="765"/>
    <x v="3"/>
    <x v="1"/>
    <x v="529"/>
    <x v="2"/>
    <n v="0.05"/>
    <n v="1"/>
    <x v="250"/>
    <x v="5"/>
    <n v="46721"/>
    <x v="4"/>
    <n v="35"/>
    <n v="0.37"/>
    <x v="0"/>
    <x v="0"/>
    <x v="603"/>
    <x v="2"/>
    <n v="-133.12"/>
    <x v="3"/>
    <n v="6568"/>
    <x v="1523"/>
    <x v="256"/>
    <x v="0"/>
    <n v="7.91"/>
    <x v="12"/>
    <n v="6.48"/>
    <n v="33881"/>
  </r>
  <r>
    <x v="765"/>
    <x v="3"/>
    <x v="1"/>
    <x v="529"/>
    <x v="2"/>
    <n v="0.03"/>
    <n v="1"/>
    <x v="250"/>
    <x v="5"/>
    <n v="46721"/>
    <x v="4"/>
    <n v="17"/>
    <n v="0.78"/>
    <x v="0"/>
    <x v="0"/>
    <x v="831"/>
    <x v="0"/>
    <n v="71.56"/>
    <x v="3"/>
    <n v="6569"/>
    <x v="1524"/>
    <x v="256"/>
    <x v="0"/>
    <n v="8.64"/>
    <x v="12"/>
    <n v="111.03"/>
    <n v="33881"/>
  </r>
  <r>
    <x v="434"/>
    <x v="2"/>
    <x v="1"/>
    <x v="340"/>
    <x v="2"/>
    <n v="0.04"/>
    <n v="1"/>
    <x v="250"/>
    <x v="5"/>
    <n v="4772"/>
    <x v="3"/>
    <n v="28"/>
    <n v="0.55000000000000004"/>
    <x v="2"/>
    <x v="0"/>
    <x v="537"/>
    <x v="9"/>
    <n v="214.29"/>
    <x v="3"/>
    <n v="684"/>
    <x v="1525"/>
    <x v="256"/>
    <x v="0"/>
    <n v="8.99"/>
    <x v="45"/>
    <n v="65.989999999999995"/>
    <n v="28144"/>
  </r>
  <r>
    <x v="766"/>
    <x v="2"/>
    <x v="1"/>
    <x v="129"/>
    <x v="2"/>
    <n v="0.02"/>
    <n v="1"/>
    <x v="250"/>
    <x v="5"/>
    <n v="10528"/>
    <x v="4"/>
    <n v="47"/>
    <n v="0.59"/>
    <x v="0"/>
    <x v="0"/>
    <x v="227"/>
    <x v="0"/>
    <n v="-132.91"/>
    <x v="3"/>
    <n v="1460"/>
    <x v="1526"/>
    <x v="252"/>
    <x v="1"/>
    <n v="9.4700000000000006"/>
    <x v="17"/>
    <n v="17.7"/>
    <n v="29730"/>
  </r>
  <r>
    <x v="641"/>
    <x v="2"/>
    <x v="1"/>
    <x v="69"/>
    <x v="1"/>
    <n v="0.08"/>
    <n v="1"/>
    <x v="250"/>
    <x v="5"/>
    <n v="29860"/>
    <x v="3"/>
    <n v="48"/>
    <n v="0.55000000000000004"/>
    <x v="0"/>
    <x v="0"/>
    <x v="218"/>
    <x v="0"/>
    <n v="2267.2199999999998"/>
    <x v="2"/>
    <n v="4201"/>
    <x v="1527"/>
    <x v="259"/>
    <x v="0"/>
    <n v="19.989999999999998"/>
    <x v="39"/>
    <n v="178.47"/>
    <n v="58554"/>
  </r>
  <r>
    <x v="100"/>
    <x v="3"/>
    <x v="1"/>
    <x v="106"/>
    <x v="0"/>
    <n v="0.1"/>
    <n v="1"/>
    <x v="251"/>
    <x v="5"/>
    <n v="7297"/>
    <x v="0"/>
    <n v="4"/>
    <n v="0.6"/>
    <x v="1"/>
    <x v="4"/>
    <x v="460"/>
    <x v="4"/>
    <n v="-969.04836599999999"/>
    <x v="0"/>
    <n v="1004"/>
    <x v="1528"/>
    <x v="252"/>
    <x v="2"/>
    <n v="76.37"/>
    <x v="19"/>
    <n v="400.98"/>
    <n v="4073"/>
  </r>
  <r>
    <x v="573"/>
    <x v="3"/>
    <x v="1"/>
    <x v="106"/>
    <x v="0"/>
    <n v="0.03"/>
    <n v="1"/>
    <x v="251"/>
    <x v="5"/>
    <n v="7297"/>
    <x v="0"/>
    <n v="26"/>
    <n v="0.55000000000000004"/>
    <x v="1"/>
    <x v="0"/>
    <x v="832"/>
    <x v="5"/>
    <n v="-0.74"/>
    <x v="0"/>
    <n v="1002"/>
    <x v="1529"/>
    <x v="252"/>
    <x v="0"/>
    <n v="19.989999999999998"/>
    <x v="25"/>
    <n v="33.979999999999997"/>
    <n v="5201"/>
  </r>
  <r>
    <x v="711"/>
    <x v="3"/>
    <x v="1"/>
    <x v="498"/>
    <x v="3"/>
    <n v="0.08"/>
    <n v="1"/>
    <x v="251"/>
    <x v="5"/>
    <n v="38080"/>
    <x v="1"/>
    <n v="26"/>
    <n v="0.38"/>
    <x v="0"/>
    <x v="0"/>
    <x v="784"/>
    <x v="2"/>
    <n v="-56.35"/>
    <x v="2"/>
    <n v="5358"/>
    <x v="1530"/>
    <x v="252"/>
    <x v="0"/>
    <n v="4.7"/>
    <x v="9"/>
    <n v="4.9800000000000004"/>
    <n v="77301"/>
  </r>
  <r>
    <x v="767"/>
    <x v="3"/>
    <x v="1"/>
    <x v="23"/>
    <x v="3"/>
    <n v="0"/>
    <n v="1"/>
    <x v="251"/>
    <x v="5"/>
    <n v="7269"/>
    <x v="4"/>
    <n v="29"/>
    <n v="0.59"/>
    <x v="2"/>
    <x v="0"/>
    <x v="225"/>
    <x v="9"/>
    <n v="391.185"/>
    <x v="3"/>
    <n v="1001"/>
    <x v="1531"/>
    <x v="252"/>
    <x v="0"/>
    <n v="3.99"/>
    <x v="16"/>
    <n v="65.989999999999995"/>
    <n v="22124"/>
  </r>
  <r>
    <x v="768"/>
    <x v="3"/>
    <x v="1"/>
    <x v="106"/>
    <x v="0"/>
    <n v="0.08"/>
    <n v="1"/>
    <x v="251"/>
    <x v="5"/>
    <n v="7297"/>
    <x v="0"/>
    <n v="7"/>
    <n v="0.55000000000000004"/>
    <x v="2"/>
    <x v="6"/>
    <x v="196"/>
    <x v="8"/>
    <n v="-71.83"/>
    <x v="0"/>
    <n v="1003"/>
    <x v="1532"/>
    <x v="252"/>
    <x v="0"/>
    <n v="1.99"/>
    <x v="22"/>
    <n v="45.19"/>
    <n v="7450"/>
  </r>
  <r>
    <x v="366"/>
    <x v="3"/>
    <x v="1"/>
    <x v="298"/>
    <x v="1"/>
    <n v="0.01"/>
    <n v="1"/>
    <x v="251"/>
    <x v="5"/>
    <n v="25831"/>
    <x v="4"/>
    <n v="6"/>
    <n v="0.56000000000000005"/>
    <x v="2"/>
    <x v="0"/>
    <x v="311"/>
    <x v="9"/>
    <n v="-131.846"/>
    <x v="3"/>
    <n v="3620"/>
    <x v="1533"/>
    <x v="259"/>
    <x v="0"/>
    <n v="4.99"/>
    <x v="17"/>
    <n v="45.99"/>
    <n v="29203"/>
  </r>
  <r>
    <x v="769"/>
    <x v="3"/>
    <x v="1"/>
    <x v="530"/>
    <x v="0"/>
    <n v="0.02"/>
    <n v="1"/>
    <x v="252"/>
    <x v="5"/>
    <n v="53412"/>
    <x v="3"/>
    <n v="45"/>
    <n v="0.64"/>
    <x v="1"/>
    <x v="5"/>
    <x v="833"/>
    <x v="5"/>
    <n v="375.87"/>
    <x v="3"/>
    <n v="7482"/>
    <x v="1534"/>
    <x v="259"/>
    <x v="0"/>
    <n v="11.1"/>
    <x v="12"/>
    <n v="54.2"/>
    <n v="32712"/>
  </r>
  <r>
    <x v="770"/>
    <x v="3"/>
    <x v="1"/>
    <x v="77"/>
    <x v="3"/>
    <n v="0.09"/>
    <n v="1"/>
    <x v="252"/>
    <x v="5"/>
    <n v="35558"/>
    <x v="3"/>
    <n v="2"/>
    <n v="0.43"/>
    <x v="1"/>
    <x v="0"/>
    <x v="289"/>
    <x v="5"/>
    <n v="-22.12"/>
    <x v="2"/>
    <n v="4996"/>
    <x v="1535"/>
    <x v="257"/>
    <x v="0"/>
    <n v="8.7799999999999994"/>
    <x v="36"/>
    <n v="13.79"/>
    <n v="46016"/>
  </r>
  <r>
    <x v="428"/>
    <x v="3"/>
    <x v="1"/>
    <x v="165"/>
    <x v="3"/>
    <n v="0"/>
    <n v="1"/>
    <x v="252"/>
    <x v="5"/>
    <n v="46437"/>
    <x v="4"/>
    <n v="49"/>
    <n v="0.54"/>
    <x v="1"/>
    <x v="0"/>
    <x v="533"/>
    <x v="5"/>
    <n v="385.37"/>
    <x v="1"/>
    <n v="6526"/>
    <x v="1536"/>
    <x v="257"/>
    <x v="0"/>
    <n v="7.87"/>
    <x v="44"/>
    <n v="29.34"/>
    <n v="82901"/>
  </r>
  <r>
    <x v="771"/>
    <x v="3"/>
    <x v="1"/>
    <x v="531"/>
    <x v="0"/>
    <n v="0.06"/>
    <n v="1"/>
    <x v="252"/>
    <x v="5"/>
    <n v="44352"/>
    <x v="1"/>
    <n v="25"/>
    <n v="0.4"/>
    <x v="0"/>
    <x v="3"/>
    <x v="64"/>
    <x v="14"/>
    <n v="8.5299999999999994"/>
    <x v="0"/>
    <n v="6265"/>
    <x v="1537"/>
    <x v="257"/>
    <x v="0"/>
    <n v="1.35"/>
    <x v="13"/>
    <n v="3.29"/>
    <n v="11714"/>
  </r>
  <r>
    <x v="601"/>
    <x v="3"/>
    <x v="1"/>
    <x v="532"/>
    <x v="0"/>
    <n v="0.03"/>
    <n v="1"/>
    <x v="252"/>
    <x v="5"/>
    <n v="18855"/>
    <x v="0"/>
    <n v="31"/>
    <n v="0.38"/>
    <x v="0"/>
    <x v="0"/>
    <x v="834"/>
    <x v="3"/>
    <n v="-127.05200000000001"/>
    <x v="1"/>
    <n v="2612"/>
    <x v="1538"/>
    <x v="260"/>
    <x v="0"/>
    <n v="7.72"/>
    <x v="2"/>
    <n v="7.3"/>
    <n v="95661"/>
  </r>
  <r>
    <x v="75"/>
    <x v="3"/>
    <x v="1"/>
    <x v="68"/>
    <x v="1"/>
    <n v="7.0000000000000007E-2"/>
    <n v="1"/>
    <x v="253"/>
    <x v="5"/>
    <n v="54243"/>
    <x v="2"/>
    <n v="6"/>
    <n v="0.68"/>
    <x v="1"/>
    <x v="1"/>
    <x v="198"/>
    <x v="4"/>
    <n v="-634.73410000000001"/>
    <x v="0"/>
    <n v="7582"/>
    <x v="1539"/>
    <x v="259"/>
    <x v="1"/>
    <n v="69"/>
    <x v="0"/>
    <n v="154.13"/>
    <n v="15122"/>
  </r>
  <r>
    <x v="772"/>
    <x v="3"/>
    <x v="1"/>
    <x v="533"/>
    <x v="1"/>
    <n v="0.05"/>
    <n v="1"/>
    <x v="253"/>
    <x v="5"/>
    <n v="27330"/>
    <x v="2"/>
    <n v="8"/>
    <n v="0.72"/>
    <x v="1"/>
    <x v="5"/>
    <x v="549"/>
    <x v="5"/>
    <n v="-118.54"/>
    <x v="2"/>
    <n v="3834"/>
    <x v="1540"/>
    <x v="259"/>
    <x v="0"/>
    <n v="52.2"/>
    <x v="24"/>
    <n v="55.5"/>
    <n v="48093"/>
  </r>
  <r>
    <x v="773"/>
    <x v="3"/>
    <x v="1"/>
    <x v="534"/>
    <x v="1"/>
    <n v="0.04"/>
    <n v="1"/>
    <x v="253"/>
    <x v="5"/>
    <n v="17764"/>
    <x v="2"/>
    <n v="27"/>
    <n v="0.39"/>
    <x v="0"/>
    <x v="0"/>
    <x v="732"/>
    <x v="2"/>
    <n v="-97.28"/>
    <x v="2"/>
    <n v="2445"/>
    <x v="1541"/>
    <x v="259"/>
    <x v="0"/>
    <n v="16.87"/>
    <x v="14"/>
    <n v="22.84"/>
    <n v="60409"/>
  </r>
  <r>
    <x v="204"/>
    <x v="3"/>
    <x v="1"/>
    <x v="535"/>
    <x v="2"/>
    <n v="0"/>
    <n v="1"/>
    <x v="253"/>
    <x v="5"/>
    <n v="21121"/>
    <x v="1"/>
    <n v="50"/>
    <n v="0.38"/>
    <x v="0"/>
    <x v="0"/>
    <x v="835"/>
    <x v="3"/>
    <n v="9373.9614999999994"/>
    <x v="3"/>
    <n v="2920"/>
    <x v="1542"/>
    <x v="257"/>
    <x v="0"/>
    <n v="19.989999999999998"/>
    <x v="4"/>
    <n v="387.99"/>
    <n v="36830"/>
  </r>
  <r>
    <x v="517"/>
    <x v="3"/>
    <x v="1"/>
    <x v="295"/>
    <x v="2"/>
    <n v="0.03"/>
    <n v="1"/>
    <x v="253"/>
    <x v="5"/>
    <n v="43974"/>
    <x v="1"/>
    <n v="8"/>
    <n v="0.36"/>
    <x v="0"/>
    <x v="0"/>
    <x v="332"/>
    <x v="15"/>
    <n v="15.83"/>
    <x v="1"/>
    <n v="6207"/>
    <x v="1543"/>
    <x v="257"/>
    <x v="0"/>
    <n v="1.39"/>
    <x v="2"/>
    <n v="7.64"/>
    <n v="96150"/>
  </r>
  <r>
    <x v="774"/>
    <x v="3"/>
    <x v="1"/>
    <x v="280"/>
    <x v="1"/>
    <n v="0.04"/>
    <n v="1"/>
    <x v="253"/>
    <x v="5"/>
    <n v="34880"/>
    <x v="0"/>
    <n v="44"/>
    <n v="0.37"/>
    <x v="0"/>
    <x v="0"/>
    <x v="761"/>
    <x v="2"/>
    <n v="-62.43"/>
    <x v="2"/>
    <n v="4901"/>
    <x v="1544"/>
    <x v="257"/>
    <x v="0"/>
    <n v="5.19"/>
    <x v="36"/>
    <n v="6.48"/>
    <n v="46350"/>
  </r>
  <r>
    <x v="775"/>
    <x v="3"/>
    <x v="1"/>
    <x v="355"/>
    <x v="2"/>
    <n v="0.08"/>
    <n v="1"/>
    <x v="253"/>
    <x v="5"/>
    <n v="10371"/>
    <x v="0"/>
    <n v="10"/>
    <n v="0.56000000000000005"/>
    <x v="0"/>
    <x v="6"/>
    <x v="757"/>
    <x v="16"/>
    <n v="-37.6"/>
    <x v="2"/>
    <n v="1438"/>
    <x v="1545"/>
    <x v="260"/>
    <x v="1"/>
    <n v="7.42"/>
    <x v="9"/>
    <n v="15.73"/>
    <n v="76543"/>
  </r>
  <r>
    <x v="776"/>
    <x v="3"/>
    <x v="1"/>
    <x v="188"/>
    <x v="0"/>
    <n v="0.05"/>
    <n v="1"/>
    <x v="253"/>
    <x v="5"/>
    <n v="57734"/>
    <x v="0"/>
    <n v="26"/>
    <n v="0.35"/>
    <x v="0"/>
    <x v="0"/>
    <x v="642"/>
    <x v="3"/>
    <n v="-89.216999999999999"/>
    <x v="1"/>
    <n v="8093"/>
    <x v="1546"/>
    <x v="260"/>
    <x v="0"/>
    <n v="5.41"/>
    <x v="2"/>
    <n v="4.24"/>
    <n v="92345"/>
  </r>
  <r>
    <x v="776"/>
    <x v="3"/>
    <x v="1"/>
    <x v="188"/>
    <x v="0"/>
    <n v="0.1"/>
    <n v="1"/>
    <x v="253"/>
    <x v="5"/>
    <n v="57734"/>
    <x v="0"/>
    <n v="27"/>
    <n v="0.35"/>
    <x v="0"/>
    <x v="0"/>
    <x v="534"/>
    <x v="15"/>
    <n v="-75.06"/>
    <x v="1"/>
    <n v="8094"/>
    <x v="1547"/>
    <x v="260"/>
    <x v="0"/>
    <n v="12.39"/>
    <x v="2"/>
    <n v="16.98"/>
    <n v="92345"/>
  </r>
  <r>
    <x v="772"/>
    <x v="3"/>
    <x v="1"/>
    <x v="533"/>
    <x v="1"/>
    <n v="0.05"/>
    <n v="1"/>
    <x v="253"/>
    <x v="5"/>
    <n v="27330"/>
    <x v="2"/>
    <n v="30"/>
    <n v="0.56000000000000005"/>
    <x v="2"/>
    <x v="2"/>
    <x v="283"/>
    <x v="7"/>
    <n v="2963.48"/>
    <x v="2"/>
    <n v="3835"/>
    <x v="1548"/>
    <x v="261"/>
    <x v="2"/>
    <n v="14.7"/>
    <x v="24"/>
    <n v="442.14"/>
    <n v="48093"/>
  </r>
  <r>
    <x v="166"/>
    <x v="3"/>
    <x v="1"/>
    <x v="536"/>
    <x v="2"/>
    <n v="0.04"/>
    <n v="1"/>
    <x v="254"/>
    <x v="5"/>
    <n v="29410"/>
    <x v="3"/>
    <n v="35"/>
    <n v="0.36"/>
    <x v="2"/>
    <x v="5"/>
    <x v="836"/>
    <x v="7"/>
    <n v="1929.58"/>
    <x v="2"/>
    <n v="4145"/>
    <x v="1549"/>
    <x v="257"/>
    <x v="0"/>
    <n v="7.11"/>
    <x v="9"/>
    <n v="120.97"/>
    <n v="75401"/>
  </r>
  <r>
    <x v="252"/>
    <x v="3"/>
    <x v="1"/>
    <x v="537"/>
    <x v="2"/>
    <n v="0.08"/>
    <n v="1"/>
    <x v="254"/>
    <x v="5"/>
    <n v="38915"/>
    <x v="4"/>
    <n v="12"/>
    <n v="0.57999999999999996"/>
    <x v="0"/>
    <x v="0"/>
    <x v="103"/>
    <x v="13"/>
    <n v="-83.65"/>
    <x v="0"/>
    <n v="5481"/>
    <x v="1550"/>
    <x v="260"/>
    <x v="0"/>
    <n v="9.23"/>
    <x v="20"/>
    <n v="7.77"/>
    <n v="43229"/>
  </r>
  <r>
    <x v="252"/>
    <x v="3"/>
    <x v="1"/>
    <x v="537"/>
    <x v="2"/>
    <n v="7.0000000000000007E-2"/>
    <n v="1"/>
    <x v="254"/>
    <x v="5"/>
    <n v="38915"/>
    <x v="4"/>
    <n v="34"/>
    <n v="0.42"/>
    <x v="1"/>
    <x v="3"/>
    <x v="354"/>
    <x v="5"/>
    <n v="24.39"/>
    <x v="0"/>
    <n v="5482"/>
    <x v="1551"/>
    <x v="258"/>
    <x v="0"/>
    <n v="4"/>
    <x v="20"/>
    <n v="7.59"/>
    <n v="43229"/>
  </r>
  <r>
    <x v="521"/>
    <x v="3"/>
    <x v="1"/>
    <x v="538"/>
    <x v="2"/>
    <n v="0.01"/>
    <n v="1"/>
    <x v="254"/>
    <x v="5"/>
    <n v="31619"/>
    <x v="2"/>
    <n v="9"/>
    <n v="0.65"/>
    <x v="1"/>
    <x v="3"/>
    <x v="837"/>
    <x v="5"/>
    <n v="146.51"/>
    <x v="1"/>
    <n v="4439"/>
    <x v="1552"/>
    <x v="258"/>
    <x v="0"/>
    <n v="9.1999999999999993"/>
    <x v="2"/>
    <n v="39.979999999999997"/>
    <n v="93309"/>
  </r>
  <r>
    <x v="260"/>
    <x v="3"/>
    <x v="1"/>
    <x v="316"/>
    <x v="3"/>
    <n v="0.03"/>
    <n v="1"/>
    <x v="254"/>
    <x v="5"/>
    <n v="41412"/>
    <x v="1"/>
    <n v="47"/>
    <n v="0.37"/>
    <x v="0"/>
    <x v="0"/>
    <x v="561"/>
    <x v="3"/>
    <n v="-237.54400000000001"/>
    <x v="2"/>
    <n v="5836"/>
    <x v="1553"/>
    <x v="258"/>
    <x v="0"/>
    <n v="7.78"/>
    <x v="24"/>
    <n v="5.4"/>
    <n v="48060"/>
  </r>
  <r>
    <x v="166"/>
    <x v="3"/>
    <x v="1"/>
    <x v="536"/>
    <x v="2"/>
    <n v="0"/>
    <n v="1"/>
    <x v="254"/>
    <x v="5"/>
    <n v="29410"/>
    <x v="3"/>
    <n v="36"/>
    <n v="0.6"/>
    <x v="2"/>
    <x v="0"/>
    <x v="838"/>
    <x v="9"/>
    <n v="1585.5029999999999"/>
    <x v="2"/>
    <n v="4146"/>
    <x v="1554"/>
    <x v="258"/>
    <x v="0"/>
    <n v="4.2"/>
    <x v="9"/>
    <n v="195.99"/>
    <n v="75401"/>
  </r>
  <r>
    <x v="521"/>
    <x v="3"/>
    <x v="1"/>
    <x v="538"/>
    <x v="2"/>
    <n v="0.1"/>
    <n v="1"/>
    <x v="254"/>
    <x v="5"/>
    <n v="31619"/>
    <x v="2"/>
    <n v="11"/>
    <n v="0.57999999999999996"/>
    <x v="0"/>
    <x v="0"/>
    <x v="567"/>
    <x v="13"/>
    <n v="-21.03"/>
    <x v="1"/>
    <n v="4438"/>
    <x v="1555"/>
    <x v="262"/>
    <x v="0"/>
    <n v="3.99"/>
    <x v="2"/>
    <n v="10.98"/>
    <n v="93309"/>
  </r>
  <r>
    <x v="777"/>
    <x v="3"/>
    <x v="1"/>
    <x v="198"/>
    <x v="1"/>
    <n v="0"/>
    <n v="1"/>
    <x v="255"/>
    <x v="5"/>
    <n v="18371"/>
    <x v="4"/>
    <n v="30"/>
    <n v="0.57999999999999996"/>
    <x v="0"/>
    <x v="6"/>
    <x v="177"/>
    <x v="6"/>
    <n v="271.45"/>
    <x v="3"/>
    <n v="2531"/>
    <x v="1556"/>
    <x v="260"/>
    <x v="0"/>
    <n v="8.99"/>
    <x v="45"/>
    <n v="43.98"/>
    <n v="27502"/>
  </r>
  <r>
    <x v="778"/>
    <x v="3"/>
    <x v="1"/>
    <x v="536"/>
    <x v="2"/>
    <n v="0.1"/>
    <n v="1"/>
    <x v="255"/>
    <x v="5"/>
    <n v="19204"/>
    <x v="4"/>
    <n v="27"/>
    <n v="0.43"/>
    <x v="1"/>
    <x v="6"/>
    <x v="839"/>
    <x v="5"/>
    <n v="-80.75"/>
    <x v="2"/>
    <n v="2653"/>
    <x v="1557"/>
    <x v="258"/>
    <x v="0"/>
    <n v="8.5399999999999991"/>
    <x v="9"/>
    <n v="8.75"/>
    <n v="76051"/>
  </r>
  <r>
    <x v="225"/>
    <x v="3"/>
    <x v="1"/>
    <x v="184"/>
    <x v="3"/>
    <n v="0.01"/>
    <n v="1"/>
    <x v="255"/>
    <x v="5"/>
    <n v="37254"/>
    <x v="0"/>
    <n v="28"/>
    <n v="0.38"/>
    <x v="0"/>
    <x v="0"/>
    <x v="840"/>
    <x v="15"/>
    <n v="370.23"/>
    <x v="2"/>
    <n v="5237"/>
    <x v="1558"/>
    <x v="258"/>
    <x v="0"/>
    <n v="1.39"/>
    <x v="23"/>
    <n v="26.17"/>
    <n v="54915"/>
  </r>
  <r>
    <x v="166"/>
    <x v="3"/>
    <x v="1"/>
    <x v="536"/>
    <x v="2"/>
    <n v="0.03"/>
    <n v="1"/>
    <x v="255"/>
    <x v="5"/>
    <n v="19204"/>
    <x v="4"/>
    <n v="28"/>
    <n v="0.36"/>
    <x v="0"/>
    <x v="0"/>
    <x v="694"/>
    <x v="2"/>
    <n v="829.73"/>
    <x v="2"/>
    <n v="2654"/>
    <x v="1559"/>
    <x v="263"/>
    <x v="0"/>
    <n v="4.8600000000000003"/>
    <x v="9"/>
    <n v="55.98"/>
    <n v="75401"/>
  </r>
  <r>
    <x v="204"/>
    <x v="3"/>
    <x v="1"/>
    <x v="539"/>
    <x v="0"/>
    <n v="0.01"/>
    <n v="1"/>
    <x v="255"/>
    <x v="5"/>
    <n v="48385"/>
    <x v="4"/>
    <n v="16"/>
    <n v="0.64"/>
    <x v="2"/>
    <x v="6"/>
    <x v="264"/>
    <x v="8"/>
    <n v="-56.6"/>
    <x v="1"/>
    <n v="6790"/>
    <x v="1560"/>
    <x v="263"/>
    <x v="0"/>
    <n v="4.62"/>
    <x v="21"/>
    <n v="4.9800000000000004"/>
    <n v="98002"/>
  </r>
  <r>
    <x v="779"/>
    <x v="3"/>
    <x v="1"/>
    <x v="495"/>
    <x v="3"/>
    <n v="0.08"/>
    <n v="1"/>
    <x v="256"/>
    <x v="5"/>
    <n v="54694"/>
    <x v="3"/>
    <n v="43"/>
    <n v="0.36"/>
    <x v="0"/>
    <x v="0"/>
    <x v="841"/>
    <x v="15"/>
    <n v="-201.6"/>
    <x v="2"/>
    <n v="7639"/>
    <x v="1561"/>
    <x v="258"/>
    <x v="0"/>
    <n v="6.35"/>
    <x v="9"/>
    <n v="2.66"/>
    <n v="75034"/>
  </r>
  <r>
    <x v="531"/>
    <x v="3"/>
    <x v="1"/>
    <x v="410"/>
    <x v="3"/>
    <n v="0.05"/>
    <n v="1"/>
    <x v="256"/>
    <x v="5"/>
    <n v="21831"/>
    <x v="1"/>
    <n v="6"/>
    <n v="0.39"/>
    <x v="0"/>
    <x v="0"/>
    <x v="769"/>
    <x v="12"/>
    <n v="3.84"/>
    <x v="1"/>
    <n v="3041"/>
    <x v="1562"/>
    <x v="258"/>
    <x v="0"/>
    <n v="0.49"/>
    <x v="37"/>
    <n v="4.9800000000000004"/>
    <n v="88201"/>
  </r>
  <r>
    <x v="780"/>
    <x v="3"/>
    <x v="1"/>
    <x v="540"/>
    <x v="2"/>
    <n v="0.04"/>
    <n v="1"/>
    <x v="256"/>
    <x v="5"/>
    <n v="54436"/>
    <x v="0"/>
    <n v="17"/>
    <n v="0.54"/>
    <x v="2"/>
    <x v="6"/>
    <x v="276"/>
    <x v="8"/>
    <n v="151.66999999999999"/>
    <x v="3"/>
    <n v="7605"/>
    <x v="1563"/>
    <x v="258"/>
    <x v="1"/>
    <n v="1.99"/>
    <x v="12"/>
    <n v="39.479999999999997"/>
    <n v="32303"/>
  </r>
  <r>
    <x v="704"/>
    <x v="3"/>
    <x v="1"/>
    <x v="63"/>
    <x v="0"/>
    <n v="0.08"/>
    <n v="1"/>
    <x v="256"/>
    <x v="5"/>
    <n v="4645"/>
    <x v="3"/>
    <n v="30"/>
    <n v="0.75"/>
    <x v="2"/>
    <x v="0"/>
    <x v="315"/>
    <x v="8"/>
    <n v="-45.07"/>
    <x v="1"/>
    <n v="659"/>
    <x v="1564"/>
    <x v="258"/>
    <x v="0"/>
    <n v="4"/>
    <x v="6"/>
    <n v="30.73"/>
    <n v="97062"/>
  </r>
  <r>
    <x v="781"/>
    <x v="3"/>
    <x v="1"/>
    <x v="78"/>
    <x v="2"/>
    <n v="0.03"/>
    <n v="1"/>
    <x v="256"/>
    <x v="5"/>
    <n v="59238"/>
    <x v="0"/>
    <n v="11"/>
    <n v="0.59"/>
    <x v="0"/>
    <x v="6"/>
    <x v="842"/>
    <x v="6"/>
    <n v="9.15"/>
    <x v="3"/>
    <n v="8296"/>
    <x v="1565"/>
    <x v="263"/>
    <x v="1"/>
    <n v="8.99"/>
    <x v="29"/>
    <n v="40.97"/>
    <n v="37027"/>
  </r>
  <r>
    <x v="782"/>
    <x v="3"/>
    <x v="1"/>
    <x v="541"/>
    <x v="2"/>
    <n v="0"/>
    <n v="1"/>
    <x v="256"/>
    <x v="5"/>
    <n v="2816"/>
    <x v="0"/>
    <n v="35"/>
    <n v="0.55000000000000004"/>
    <x v="0"/>
    <x v="6"/>
    <x v="514"/>
    <x v="6"/>
    <n v="220.04"/>
    <x v="3"/>
    <n v="416"/>
    <x v="1566"/>
    <x v="263"/>
    <x v="0"/>
    <n v="2.87"/>
    <x v="12"/>
    <n v="21.98"/>
    <n v="33161"/>
  </r>
  <r>
    <x v="780"/>
    <x v="3"/>
    <x v="1"/>
    <x v="540"/>
    <x v="2"/>
    <n v="0"/>
    <n v="1"/>
    <x v="256"/>
    <x v="5"/>
    <n v="54436"/>
    <x v="0"/>
    <n v="37"/>
    <n v="0.77"/>
    <x v="2"/>
    <x v="6"/>
    <x v="356"/>
    <x v="8"/>
    <n v="-47.23"/>
    <x v="3"/>
    <n v="7606"/>
    <x v="1567"/>
    <x v="263"/>
    <x v="0"/>
    <n v="2.83"/>
    <x v="12"/>
    <n v="8.1199999999999992"/>
    <n v="32303"/>
  </r>
  <r>
    <x v="783"/>
    <x v="3"/>
    <x v="1"/>
    <x v="424"/>
    <x v="1"/>
    <n v="0.06"/>
    <n v="1"/>
    <x v="256"/>
    <x v="5"/>
    <n v="8320"/>
    <x v="1"/>
    <n v="22"/>
    <n v="0.37"/>
    <x v="0"/>
    <x v="0"/>
    <x v="621"/>
    <x v="2"/>
    <n v="-28.45"/>
    <x v="1"/>
    <n v="1141"/>
    <x v="1568"/>
    <x v="264"/>
    <x v="1"/>
    <n v="5.14"/>
    <x v="2"/>
    <n v="6.48"/>
    <n v="92008"/>
  </r>
  <r>
    <x v="784"/>
    <x v="3"/>
    <x v="1"/>
    <x v="63"/>
    <x v="0"/>
    <n v="0.05"/>
    <n v="1"/>
    <x v="256"/>
    <x v="5"/>
    <n v="4645"/>
    <x v="3"/>
    <n v="7"/>
    <n v="0.57999999999999996"/>
    <x v="0"/>
    <x v="0"/>
    <x v="58"/>
    <x v="13"/>
    <n v="-8.5299999999999994"/>
    <x v="1"/>
    <n v="660"/>
    <x v="1569"/>
    <x v="264"/>
    <x v="0"/>
    <n v="3.5"/>
    <x v="6"/>
    <n v="14.56"/>
    <n v="97068"/>
  </r>
  <r>
    <x v="784"/>
    <x v="3"/>
    <x v="1"/>
    <x v="63"/>
    <x v="0"/>
    <n v="0"/>
    <n v="1"/>
    <x v="256"/>
    <x v="5"/>
    <n v="4645"/>
    <x v="3"/>
    <n v="11"/>
    <n v="0.5"/>
    <x v="2"/>
    <x v="1"/>
    <x v="843"/>
    <x v="11"/>
    <n v="285.95"/>
    <x v="1"/>
    <n v="661"/>
    <x v="1570"/>
    <x v="264"/>
    <x v="0"/>
    <n v="11.64"/>
    <x v="6"/>
    <n v="299.99"/>
    <n v="97068"/>
  </r>
  <r>
    <x v="474"/>
    <x v="3"/>
    <x v="1"/>
    <x v="424"/>
    <x v="1"/>
    <n v="0.02"/>
    <n v="1"/>
    <x v="256"/>
    <x v="5"/>
    <n v="8320"/>
    <x v="1"/>
    <n v="35"/>
    <n v="0.75"/>
    <x v="2"/>
    <x v="0"/>
    <x v="315"/>
    <x v="8"/>
    <n v="72.78"/>
    <x v="0"/>
    <n v="1142"/>
    <x v="1571"/>
    <x v="265"/>
    <x v="0"/>
    <n v="4"/>
    <x v="15"/>
    <n v="30.73"/>
    <n v="6478"/>
  </r>
  <r>
    <x v="785"/>
    <x v="3"/>
    <x v="1"/>
    <x v="352"/>
    <x v="3"/>
    <n v="7.0000000000000007E-2"/>
    <n v="1"/>
    <x v="257"/>
    <x v="5"/>
    <n v="960"/>
    <x v="4"/>
    <n v="46"/>
    <n v="0.54"/>
    <x v="1"/>
    <x v="3"/>
    <x v="844"/>
    <x v="5"/>
    <n v="-22.72"/>
    <x v="0"/>
    <n v="150"/>
    <x v="1572"/>
    <x v="264"/>
    <x v="0"/>
    <n v="6.85"/>
    <x v="20"/>
    <n v="13.73"/>
    <n v="45324"/>
  </r>
  <r>
    <x v="786"/>
    <x v="3"/>
    <x v="1"/>
    <x v="208"/>
    <x v="1"/>
    <n v="0.02"/>
    <n v="1"/>
    <x v="257"/>
    <x v="5"/>
    <n v="49059"/>
    <x v="4"/>
    <n v="5"/>
    <n v="0.38"/>
    <x v="0"/>
    <x v="0"/>
    <x v="130"/>
    <x v="2"/>
    <n v="32.86"/>
    <x v="2"/>
    <n v="6883"/>
    <x v="1573"/>
    <x v="264"/>
    <x v="0"/>
    <n v="5.81"/>
    <x v="10"/>
    <n v="48.91"/>
    <n v="52501"/>
  </r>
  <r>
    <x v="490"/>
    <x v="3"/>
    <x v="1"/>
    <x v="542"/>
    <x v="1"/>
    <n v="0.04"/>
    <n v="1"/>
    <x v="257"/>
    <x v="5"/>
    <n v="548"/>
    <x v="3"/>
    <n v="41"/>
    <n v="0.37"/>
    <x v="0"/>
    <x v="0"/>
    <x v="655"/>
    <x v="12"/>
    <n v="36.020000000000003"/>
    <x v="3"/>
    <n v="87"/>
    <x v="1574"/>
    <x v="264"/>
    <x v="0"/>
    <n v="0.99"/>
    <x v="27"/>
    <n v="3.08"/>
    <n v="42071"/>
  </r>
  <r>
    <x v="490"/>
    <x v="3"/>
    <x v="1"/>
    <x v="542"/>
    <x v="1"/>
    <n v="0.02"/>
    <n v="1"/>
    <x v="257"/>
    <x v="5"/>
    <n v="548"/>
    <x v="3"/>
    <n v="29"/>
    <n v="0.37"/>
    <x v="0"/>
    <x v="0"/>
    <x v="845"/>
    <x v="2"/>
    <n v="-50.64"/>
    <x v="3"/>
    <n v="88"/>
    <x v="1575"/>
    <x v="264"/>
    <x v="0"/>
    <n v="5.9"/>
    <x v="27"/>
    <n v="6.48"/>
    <n v="42071"/>
  </r>
  <r>
    <x v="786"/>
    <x v="3"/>
    <x v="1"/>
    <x v="208"/>
    <x v="1"/>
    <n v="0.09"/>
    <n v="1"/>
    <x v="257"/>
    <x v="5"/>
    <n v="49059"/>
    <x v="4"/>
    <n v="48"/>
    <n v="0.38"/>
    <x v="0"/>
    <x v="0"/>
    <x v="158"/>
    <x v="12"/>
    <n v="45.51"/>
    <x v="2"/>
    <n v="6882"/>
    <x v="1576"/>
    <x v="265"/>
    <x v="0"/>
    <n v="0.5"/>
    <x v="10"/>
    <n v="2.89"/>
    <n v="52501"/>
  </r>
  <r>
    <x v="490"/>
    <x v="3"/>
    <x v="1"/>
    <x v="542"/>
    <x v="1"/>
    <n v="0.04"/>
    <n v="1"/>
    <x v="257"/>
    <x v="5"/>
    <n v="548"/>
    <x v="3"/>
    <n v="26"/>
    <n v="0.59"/>
    <x v="2"/>
    <x v="0"/>
    <x v="306"/>
    <x v="9"/>
    <n v="510.48899999999998"/>
    <x v="3"/>
    <n v="89"/>
    <x v="1577"/>
    <x v="265"/>
    <x v="0"/>
    <n v="4.2"/>
    <x v="27"/>
    <n v="125.99"/>
    <n v="42071"/>
  </r>
  <r>
    <x v="729"/>
    <x v="3"/>
    <x v="1"/>
    <x v="510"/>
    <x v="2"/>
    <n v="0.09"/>
    <n v="1"/>
    <x v="258"/>
    <x v="5"/>
    <n v="6020"/>
    <x v="4"/>
    <n v="23"/>
    <n v="0.36"/>
    <x v="0"/>
    <x v="0"/>
    <x v="697"/>
    <x v="12"/>
    <n v="13.71"/>
    <x v="3"/>
    <n v="842"/>
    <x v="1578"/>
    <x v="266"/>
    <x v="0"/>
    <n v="0.99"/>
    <x v="29"/>
    <n v="2.88"/>
    <n v="37804"/>
  </r>
  <r>
    <x v="575"/>
    <x v="3"/>
    <x v="1"/>
    <x v="543"/>
    <x v="2"/>
    <n v="0.05"/>
    <n v="1"/>
    <x v="258"/>
    <x v="5"/>
    <n v="13378"/>
    <x v="2"/>
    <n v="16"/>
    <n v="0.55000000000000004"/>
    <x v="0"/>
    <x v="6"/>
    <x v="846"/>
    <x v="16"/>
    <n v="-50.75"/>
    <x v="0"/>
    <n v="1859"/>
    <x v="1579"/>
    <x v="267"/>
    <x v="0"/>
    <n v="5.3"/>
    <x v="46"/>
    <n v="5.74"/>
    <n v="3054"/>
  </r>
  <r>
    <x v="548"/>
    <x v="3"/>
    <x v="1"/>
    <x v="406"/>
    <x v="2"/>
    <n v="0.09"/>
    <n v="1"/>
    <x v="259"/>
    <x v="5"/>
    <n v="41440"/>
    <x v="0"/>
    <n v="20"/>
    <n v="0.36"/>
    <x v="0"/>
    <x v="0"/>
    <x v="210"/>
    <x v="12"/>
    <n v="37.770000000000003"/>
    <x v="1"/>
    <n v="5841"/>
    <x v="1580"/>
    <x v="266"/>
    <x v="0"/>
    <n v="0.5"/>
    <x v="2"/>
    <n v="4.91"/>
    <n v="95687"/>
  </r>
  <r>
    <x v="548"/>
    <x v="3"/>
    <x v="1"/>
    <x v="406"/>
    <x v="2"/>
    <n v="0.01"/>
    <n v="1"/>
    <x v="259"/>
    <x v="5"/>
    <n v="41440"/>
    <x v="0"/>
    <n v="19"/>
    <n v="0.76"/>
    <x v="1"/>
    <x v="4"/>
    <x v="324"/>
    <x v="4"/>
    <n v="173.48"/>
    <x v="1"/>
    <n v="5842"/>
    <x v="1581"/>
    <x v="261"/>
    <x v="2"/>
    <n v="54.12"/>
    <x v="2"/>
    <n v="296.18"/>
    <n v="95687"/>
  </r>
  <r>
    <x v="787"/>
    <x v="3"/>
    <x v="1"/>
    <x v="43"/>
    <x v="3"/>
    <n v="0.05"/>
    <n v="1"/>
    <x v="260"/>
    <x v="5"/>
    <n v="49088"/>
    <x v="3"/>
    <n v="15"/>
    <n v="0.8"/>
    <x v="0"/>
    <x v="1"/>
    <x v="560"/>
    <x v="0"/>
    <n v="-425.14"/>
    <x v="2"/>
    <n v="6886"/>
    <x v="1582"/>
    <x v="262"/>
    <x v="1"/>
    <n v="35"/>
    <x v="24"/>
    <n v="279.48"/>
    <n v="48227"/>
  </r>
  <r>
    <x v="89"/>
    <x v="3"/>
    <x v="1"/>
    <x v="78"/>
    <x v="2"/>
    <n v="0.1"/>
    <n v="1"/>
    <x v="260"/>
    <x v="5"/>
    <n v="53153"/>
    <x v="3"/>
    <n v="29"/>
    <n v="0.56999999999999995"/>
    <x v="0"/>
    <x v="0"/>
    <x v="847"/>
    <x v="13"/>
    <n v="84.05"/>
    <x v="3"/>
    <n v="7452"/>
    <x v="1583"/>
    <x v="262"/>
    <x v="0"/>
    <n v="3.99"/>
    <x v="29"/>
    <n v="20.27"/>
    <n v="38134"/>
  </r>
  <r>
    <x v="788"/>
    <x v="3"/>
    <x v="1"/>
    <x v="347"/>
    <x v="2"/>
    <n v="0.04"/>
    <n v="1"/>
    <x v="260"/>
    <x v="5"/>
    <n v="49735"/>
    <x v="1"/>
    <n v="32"/>
    <n v="0.56000000000000005"/>
    <x v="0"/>
    <x v="0"/>
    <x v="601"/>
    <x v="13"/>
    <n v="570.66999999999996"/>
    <x v="3"/>
    <n v="6954"/>
    <x v="1584"/>
    <x v="262"/>
    <x v="0"/>
    <n v="4.5"/>
    <x v="42"/>
    <n v="60.97"/>
    <n v="31401"/>
  </r>
  <r>
    <x v="787"/>
    <x v="3"/>
    <x v="1"/>
    <x v="43"/>
    <x v="3"/>
    <n v="0.03"/>
    <n v="1"/>
    <x v="260"/>
    <x v="5"/>
    <n v="49088"/>
    <x v="3"/>
    <n v="16"/>
    <n v="0.77"/>
    <x v="2"/>
    <x v="6"/>
    <x v="356"/>
    <x v="8"/>
    <n v="-47.69"/>
    <x v="2"/>
    <n v="6885"/>
    <x v="136"/>
    <x v="262"/>
    <x v="0"/>
    <n v="2.83"/>
    <x v="24"/>
    <n v="8.1199999999999992"/>
    <n v="48227"/>
  </r>
  <r>
    <x v="44"/>
    <x v="3"/>
    <x v="1"/>
    <x v="43"/>
    <x v="3"/>
    <n v="0.06"/>
    <n v="1"/>
    <x v="260"/>
    <x v="5"/>
    <n v="49088"/>
    <x v="3"/>
    <n v="31"/>
    <n v="0.36"/>
    <x v="0"/>
    <x v="0"/>
    <x v="491"/>
    <x v="2"/>
    <n v="214.23"/>
    <x v="2"/>
    <n v="6887"/>
    <x v="1585"/>
    <x v="261"/>
    <x v="0"/>
    <n v="17.48"/>
    <x v="24"/>
    <n v="40.99"/>
    <n v="48823"/>
  </r>
  <r>
    <x v="789"/>
    <x v="3"/>
    <x v="1"/>
    <x v="291"/>
    <x v="2"/>
    <n v="0.06"/>
    <n v="1"/>
    <x v="260"/>
    <x v="5"/>
    <n v="55265"/>
    <x v="2"/>
    <n v="39"/>
    <n v="0.37"/>
    <x v="2"/>
    <x v="3"/>
    <x v="848"/>
    <x v="9"/>
    <n v="346.14"/>
    <x v="2"/>
    <n v="7709"/>
    <x v="1586"/>
    <x v="268"/>
    <x v="0"/>
    <n v="0.99"/>
    <x v="23"/>
    <n v="20.99"/>
    <n v="54956"/>
  </r>
  <r>
    <x v="8"/>
    <x v="3"/>
    <x v="1"/>
    <x v="8"/>
    <x v="2"/>
    <n v="0.08"/>
    <n v="1"/>
    <x v="261"/>
    <x v="5"/>
    <n v="28420"/>
    <x v="2"/>
    <n v="2"/>
    <n v="0.38"/>
    <x v="0"/>
    <x v="0"/>
    <x v="353"/>
    <x v="15"/>
    <n v="-0.11"/>
    <x v="2"/>
    <n v="3980"/>
    <x v="1587"/>
    <x v="262"/>
    <x v="1"/>
    <n v="1.39"/>
    <x v="7"/>
    <n v="15.57"/>
    <n v="68847"/>
  </r>
  <r>
    <x v="365"/>
    <x v="3"/>
    <x v="1"/>
    <x v="472"/>
    <x v="2"/>
    <n v="0"/>
    <n v="1"/>
    <x v="261"/>
    <x v="5"/>
    <n v="55138"/>
    <x v="0"/>
    <n v="22"/>
    <n v="0.83"/>
    <x v="0"/>
    <x v="1"/>
    <x v="794"/>
    <x v="0"/>
    <n v="-628.38"/>
    <x v="2"/>
    <n v="7690"/>
    <x v="1588"/>
    <x v="261"/>
    <x v="0"/>
    <n v="35"/>
    <x v="36"/>
    <n v="48.91"/>
    <n v="46322"/>
  </r>
  <r>
    <x v="503"/>
    <x v="3"/>
    <x v="1"/>
    <x v="333"/>
    <x v="1"/>
    <n v="0.04"/>
    <n v="1"/>
    <x v="261"/>
    <x v="5"/>
    <n v="42022"/>
    <x v="4"/>
    <n v="45"/>
    <n v="0.38"/>
    <x v="0"/>
    <x v="0"/>
    <x v="834"/>
    <x v="3"/>
    <n v="-170.17699999999999"/>
    <x v="2"/>
    <n v="5925"/>
    <x v="1589"/>
    <x v="261"/>
    <x v="0"/>
    <n v="7.72"/>
    <x v="9"/>
    <n v="7.3"/>
    <n v="77530"/>
  </r>
  <r>
    <x v="503"/>
    <x v="3"/>
    <x v="1"/>
    <x v="333"/>
    <x v="1"/>
    <n v="0.06"/>
    <n v="1"/>
    <x v="261"/>
    <x v="5"/>
    <n v="42022"/>
    <x v="4"/>
    <n v="11"/>
    <n v="0.53"/>
    <x v="0"/>
    <x v="3"/>
    <x v="849"/>
    <x v="14"/>
    <n v="-9.68"/>
    <x v="2"/>
    <n v="5926"/>
    <x v="1590"/>
    <x v="261"/>
    <x v="0"/>
    <n v="2"/>
    <x v="9"/>
    <n v="3.95"/>
    <n v="77530"/>
  </r>
  <r>
    <x v="790"/>
    <x v="3"/>
    <x v="1"/>
    <x v="156"/>
    <x v="3"/>
    <n v="0.06"/>
    <n v="1"/>
    <x v="261"/>
    <x v="5"/>
    <n v="29826"/>
    <x v="3"/>
    <n v="9"/>
    <n v="0.79"/>
    <x v="2"/>
    <x v="0"/>
    <x v="349"/>
    <x v="8"/>
    <n v="-78.13"/>
    <x v="1"/>
    <n v="4196"/>
    <x v="1591"/>
    <x v="261"/>
    <x v="0"/>
    <n v="4"/>
    <x v="30"/>
    <n v="17.98"/>
    <n v="81007"/>
  </r>
  <r>
    <x v="274"/>
    <x v="3"/>
    <x v="1"/>
    <x v="544"/>
    <x v="1"/>
    <n v="0.1"/>
    <n v="1"/>
    <x v="261"/>
    <x v="5"/>
    <n v="53190"/>
    <x v="4"/>
    <n v="9"/>
    <n v="0.59"/>
    <x v="2"/>
    <x v="0"/>
    <x v="225"/>
    <x v="9"/>
    <n v="-170.53299999999999"/>
    <x v="2"/>
    <n v="7457"/>
    <x v="1592"/>
    <x v="261"/>
    <x v="0"/>
    <n v="3.99"/>
    <x v="10"/>
    <n v="65.989999999999995"/>
    <n v="52302"/>
  </r>
  <r>
    <x v="619"/>
    <x v="3"/>
    <x v="1"/>
    <x v="218"/>
    <x v="2"/>
    <n v="7.0000000000000007E-2"/>
    <n v="1"/>
    <x v="261"/>
    <x v="5"/>
    <n v="4583"/>
    <x v="4"/>
    <n v="44"/>
    <n v="0.73"/>
    <x v="1"/>
    <x v="2"/>
    <x v="850"/>
    <x v="1"/>
    <n v="-720.2"/>
    <x v="3"/>
    <n v="652"/>
    <x v="1593"/>
    <x v="267"/>
    <x v="2"/>
    <n v="30"/>
    <x v="45"/>
    <n v="70.98"/>
    <n v="28560"/>
  </r>
  <r>
    <x v="274"/>
    <x v="3"/>
    <x v="1"/>
    <x v="544"/>
    <x v="1"/>
    <n v="0.06"/>
    <n v="1"/>
    <x v="261"/>
    <x v="5"/>
    <n v="53190"/>
    <x v="4"/>
    <n v="10"/>
    <n v="0.38"/>
    <x v="0"/>
    <x v="0"/>
    <x v="406"/>
    <x v="3"/>
    <n v="74.638499999999993"/>
    <x v="2"/>
    <n v="7456"/>
    <x v="1594"/>
    <x v="269"/>
    <x v="0"/>
    <n v="1.49"/>
    <x v="10"/>
    <n v="28.53"/>
    <n v="52302"/>
  </r>
  <r>
    <x v="652"/>
    <x v="3"/>
    <x v="1"/>
    <x v="185"/>
    <x v="2"/>
    <n v="0.05"/>
    <n v="1"/>
    <x v="262"/>
    <x v="5"/>
    <n v="28135"/>
    <x v="3"/>
    <n v="40"/>
    <n v="0.6"/>
    <x v="0"/>
    <x v="6"/>
    <x v="725"/>
    <x v="16"/>
    <n v="38.229999999999997"/>
    <x v="2"/>
    <n v="3948"/>
    <x v="1595"/>
    <x v="261"/>
    <x v="0"/>
    <n v="3.14"/>
    <x v="14"/>
    <n v="12.98"/>
    <n v="60098"/>
  </r>
  <r>
    <x v="204"/>
    <x v="3"/>
    <x v="1"/>
    <x v="535"/>
    <x v="0"/>
    <n v="0.06"/>
    <n v="1"/>
    <x v="262"/>
    <x v="5"/>
    <n v="16133"/>
    <x v="3"/>
    <n v="16"/>
    <n v="0.36"/>
    <x v="2"/>
    <x v="2"/>
    <x v="753"/>
    <x v="7"/>
    <n v="872.13"/>
    <x v="3"/>
    <n v="2233"/>
    <x v="1596"/>
    <x v="261"/>
    <x v="2"/>
    <n v="15.59"/>
    <x v="4"/>
    <n v="200.97"/>
    <n v="36830"/>
  </r>
  <r>
    <x v="791"/>
    <x v="3"/>
    <x v="1"/>
    <x v="545"/>
    <x v="0"/>
    <n v="0.01"/>
    <n v="1"/>
    <x v="262"/>
    <x v="5"/>
    <n v="23136"/>
    <x v="1"/>
    <n v="41"/>
    <n v="0.56999999999999995"/>
    <x v="1"/>
    <x v="1"/>
    <x v="578"/>
    <x v="1"/>
    <n v="3039.37"/>
    <x v="1"/>
    <n v="3222"/>
    <x v="1597"/>
    <x v="267"/>
    <x v="0"/>
    <n v="18.059999999999999"/>
    <x v="30"/>
    <n v="218.08"/>
    <n v="80538"/>
  </r>
  <r>
    <x v="792"/>
    <x v="3"/>
    <x v="1"/>
    <x v="546"/>
    <x v="0"/>
    <n v="0.08"/>
    <n v="1"/>
    <x v="262"/>
    <x v="5"/>
    <n v="18754"/>
    <x v="1"/>
    <n v="32"/>
    <n v="0.56000000000000005"/>
    <x v="2"/>
    <x v="0"/>
    <x v="531"/>
    <x v="9"/>
    <n v="206.352"/>
    <x v="2"/>
    <n v="2595"/>
    <x v="1598"/>
    <x v="267"/>
    <x v="0"/>
    <n v="8.99"/>
    <x v="3"/>
    <n v="65.989999999999995"/>
    <n v="55076"/>
  </r>
  <r>
    <x v="791"/>
    <x v="3"/>
    <x v="1"/>
    <x v="545"/>
    <x v="0"/>
    <n v="0.04"/>
    <n v="1"/>
    <x v="262"/>
    <x v="5"/>
    <n v="23136"/>
    <x v="1"/>
    <n v="43"/>
    <n v="0.64"/>
    <x v="2"/>
    <x v="6"/>
    <x v="264"/>
    <x v="8"/>
    <n v="-135.16"/>
    <x v="1"/>
    <n v="3223"/>
    <x v="1599"/>
    <x v="267"/>
    <x v="0"/>
    <n v="4.62"/>
    <x v="30"/>
    <n v="4.9800000000000004"/>
    <n v="80538"/>
  </r>
  <r>
    <x v="792"/>
    <x v="3"/>
    <x v="1"/>
    <x v="546"/>
    <x v="0"/>
    <n v="0.03"/>
    <n v="1"/>
    <x v="262"/>
    <x v="5"/>
    <n v="18754"/>
    <x v="1"/>
    <n v="8"/>
    <n v="0.77"/>
    <x v="1"/>
    <x v="4"/>
    <x v="504"/>
    <x v="10"/>
    <n v="-221.5"/>
    <x v="2"/>
    <n v="2594"/>
    <x v="1600"/>
    <x v="269"/>
    <x v="2"/>
    <n v="36.090000000000003"/>
    <x v="3"/>
    <n v="140.97999999999999"/>
    <n v="55076"/>
  </r>
  <r>
    <x v="444"/>
    <x v="3"/>
    <x v="1"/>
    <x v="119"/>
    <x v="0"/>
    <n v="0.17"/>
    <n v="1"/>
    <x v="262"/>
    <x v="5"/>
    <n v="16133"/>
    <x v="3"/>
    <n v="1"/>
    <n v="0.57999999999999996"/>
    <x v="1"/>
    <x v="1"/>
    <x v="851"/>
    <x v="5"/>
    <n v="-9.1300000000000008"/>
    <x v="2"/>
    <n v="2234"/>
    <x v="1601"/>
    <x v="269"/>
    <x v="0"/>
    <n v="13.56"/>
    <x v="3"/>
    <n v="14.89"/>
    <n v="55420"/>
  </r>
  <r>
    <x v="652"/>
    <x v="3"/>
    <x v="1"/>
    <x v="185"/>
    <x v="2"/>
    <n v="0.08"/>
    <n v="1"/>
    <x v="262"/>
    <x v="5"/>
    <n v="28135"/>
    <x v="3"/>
    <n v="37"/>
    <n v="0.46"/>
    <x v="0"/>
    <x v="5"/>
    <x v="501"/>
    <x v="13"/>
    <n v="520.69000000000005"/>
    <x v="2"/>
    <n v="3947"/>
    <x v="1602"/>
    <x v="269"/>
    <x v="0"/>
    <n v="5.0999999999999996"/>
    <x v="14"/>
    <n v="46.89"/>
    <n v="60098"/>
  </r>
  <r>
    <x v="240"/>
    <x v="3"/>
    <x v="1"/>
    <x v="547"/>
    <x v="3"/>
    <n v="7.0000000000000007E-2"/>
    <n v="1"/>
    <x v="262"/>
    <x v="5"/>
    <n v="12903"/>
    <x v="3"/>
    <n v="2"/>
    <n v="0.82"/>
    <x v="2"/>
    <x v="3"/>
    <x v="852"/>
    <x v="9"/>
    <n v="-191.785"/>
    <x v="3"/>
    <n v="1805"/>
    <x v="1603"/>
    <x v="269"/>
    <x v="0"/>
    <n v="5"/>
    <x v="12"/>
    <n v="35.99"/>
    <n v="33334"/>
  </r>
  <r>
    <x v="793"/>
    <x v="3"/>
    <x v="1"/>
    <x v="324"/>
    <x v="3"/>
    <n v="0.05"/>
    <n v="1"/>
    <x v="262"/>
    <x v="5"/>
    <n v="3522"/>
    <x v="2"/>
    <n v="27"/>
    <n v="0.5"/>
    <x v="2"/>
    <x v="6"/>
    <x v="214"/>
    <x v="8"/>
    <n v="235.88"/>
    <x v="3"/>
    <n v="512"/>
    <x v="1604"/>
    <x v="269"/>
    <x v="0"/>
    <n v="1.99"/>
    <x v="16"/>
    <n v="29.89"/>
    <n v="22003"/>
  </r>
  <r>
    <x v="793"/>
    <x v="3"/>
    <x v="1"/>
    <x v="324"/>
    <x v="3"/>
    <n v="0.09"/>
    <n v="1"/>
    <x v="262"/>
    <x v="5"/>
    <n v="3522"/>
    <x v="2"/>
    <n v="33"/>
    <n v="0.59"/>
    <x v="0"/>
    <x v="1"/>
    <x v="235"/>
    <x v="13"/>
    <n v="-991.07"/>
    <x v="3"/>
    <n v="511"/>
    <x v="1605"/>
    <x v="270"/>
    <x v="0"/>
    <n v="49"/>
    <x v="16"/>
    <n v="60.98"/>
    <n v="22003"/>
  </r>
  <r>
    <x v="612"/>
    <x v="3"/>
    <x v="1"/>
    <x v="123"/>
    <x v="2"/>
    <n v="0.03"/>
    <n v="1"/>
    <x v="263"/>
    <x v="5"/>
    <n v="41542"/>
    <x v="0"/>
    <n v="47"/>
    <n v="0.63"/>
    <x v="1"/>
    <x v="4"/>
    <x v="773"/>
    <x v="4"/>
    <n v="-194.83"/>
    <x v="3"/>
    <n v="5852"/>
    <x v="1606"/>
    <x v="269"/>
    <x v="2"/>
    <n v="51.94"/>
    <x v="33"/>
    <n v="124.49"/>
    <n v="72301"/>
  </r>
  <r>
    <x v="532"/>
    <x v="3"/>
    <x v="1"/>
    <x v="548"/>
    <x v="1"/>
    <n v="0.01"/>
    <n v="1"/>
    <x v="263"/>
    <x v="5"/>
    <n v="19075"/>
    <x v="3"/>
    <n v="36"/>
    <n v="0.73"/>
    <x v="2"/>
    <x v="0"/>
    <x v="853"/>
    <x v="8"/>
    <n v="12.95"/>
    <x v="3"/>
    <n v="2636"/>
    <x v="1607"/>
    <x v="269"/>
    <x v="0"/>
    <n v="6.5"/>
    <x v="42"/>
    <n v="50.98"/>
    <n v="30265"/>
  </r>
  <r>
    <x v="794"/>
    <x v="3"/>
    <x v="1"/>
    <x v="549"/>
    <x v="2"/>
    <n v="7.0000000000000007E-2"/>
    <n v="1"/>
    <x v="263"/>
    <x v="5"/>
    <n v="20069"/>
    <x v="3"/>
    <n v="6"/>
    <n v="0.56999999999999995"/>
    <x v="1"/>
    <x v="0"/>
    <x v="443"/>
    <x v="5"/>
    <n v="-88.35"/>
    <x v="3"/>
    <n v="2781"/>
    <x v="1608"/>
    <x v="268"/>
    <x v="0"/>
    <n v="18.98"/>
    <x v="12"/>
    <n v="40.89"/>
    <n v="33314"/>
  </r>
  <r>
    <x v="795"/>
    <x v="3"/>
    <x v="1"/>
    <x v="261"/>
    <x v="2"/>
    <n v="0"/>
    <n v="1"/>
    <x v="263"/>
    <x v="5"/>
    <n v="31175"/>
    <x v="3"/>
    <n v="26"/>
    <n v="0.38"/>
    <x v="0"/>
    <x v="0"/>
    <x v="854"/>
    <x v="2"/>
    <n v="147.08000000000001"/>
    <x v="3"/>
    <n v="4378"/>
    <x v="1609"/>
    <x v="271"/>
    <x v="1"/>
    <n v="5.97"/>
    <x v="42"/>
    <n v="19.98"/>
    <n v="30144"/>
  </r>
  <r>
    <x v="343"/>
    <x v="3"/>
    <x v="1"/>
    <x v="183"/>
    <x v="1"/>
    <n v="7.0000000000000007E-2"/>
    <n v="1"/>
    <x v="264"/>
    <x v="5"/>
    <n v="49441"/>
    <x v="4"/>
    <n v="49"/>
    <n v="0.76"/>
    <x v="1"/>
    <x v="5"/>
    <x v="855"/>
    <x v="5"/>
    <n v="100.8"/>
    <x v="2"/>
    <n v="6927"/>
    <x v="1610"/>
    <x v="268"/>
    <x v="1"/>
    <n v="8.66"/>
    <x v="3"/>
    <n v="41.32"/>
    <n v="55124"/>
  </r>
  <r>
    <x v="645"/>
    <x v="3"/>
    <x v="1"/>
    <x v="464"/>
    <x v="2"/>
    <n v="0.1"/>
    <n v="1"/>
    <x v="264"/>
    <x v="5"/>
    <n v="25953"/>
    <x v="3"/>
    <n v="27"/>
    <n v="0.47"/>
    <x v="0"/>
    <x v="3"/>
    <x v="856"/>
    <x v="6"/>
    <n v="-16.3"/>
    <x v="3"/>
    <n v="3632"/>
    <x v="1611"/>
    <x v="268"/>
    <x v="0"/>
    <n v="4.82"/>
    <x v="45"/>
    <n v="9.85"/>
    <n v="27260"/>
  </r>
  <r>
    <x v="645"/>
    <x v="3"/>
    <x v="1"/>
    <x v="464"/>
    <x v="2"/>
    <n v="0.04"/>
    <n v="1"/>
    <x v="264"/>
    <x v="5"/>
    <n v="25953"/>
    <x v="3"/>
    <n v="19"/>
    <n v="0.57999999999999996"/>
    <x v="2"/>
    <x v="0"/>
    <x v="229"/>
    <x v="9"/>
    <n v="140.91300000000001"/>
    <x v="3"/>
    <n v="3633"/>
    <x v="1612"/>
    <x v="268"/>
    <x v="0"/>
    <n v="7.69"/>
    <x v="45"/>
    <n v="125.99"/>
    <n v="27260"/>
  </r>
  <r>
    <x v="487"/>
    <x v="3"/>
    <x v="1"/>
    <x v="195"/>
    <x v="2"/>
    <n v="0.04"/>
    <n v="1"/>
    <x v="264"/>
    <x v="5"/>
    <n v="12007"/>
    <x v="1"/>
    <n v="42"/>
    <n v="0.38"/>
    <x v="0"/>
    <x v="0"/>
    <x v="857"/>
    <x v="12"/>
    <n v="64.989999999999995"/>
    <x v="1"/>
    <n v="1666"/>
    <x v="1613"/>
    <x v="271"/>
    <x v="0"/>
    <n v="0.5"/>
    <x v="2"/>
    <n v="3.69"/>
    <n v="92231"/>
  </r>
  <r>
    <x v="525"/>
    <x v="3"/>
    <x v="1"/>
    <x v="392"/>
    <x v="0"/>
    <n v="0.06"/>
    <n v="1"/>
    <x v="265"/>
    <x v="5"/>
    <n v="55461"/>
    <x v="4"/>
    <n v="16"/>
    <n v="0.47"/>
    <x v="1"/>
    <x v="6"/>
    <x v="858"/>
    <x v="5"/>
    <n v="-34.119999999999997"/>
    <x v="2"/>
    <n v="7750"/>
    <x v="1614"/>
    <x v="271"/>
    <x v="0"/>
    <n v="5.72"/>
    <x v="26"/>
    <n v="4.82"/>
    <n v="63122"/>
  </r>
  <r>
    <x v="476"/>
    <x v="3"/>
    <x v="1"/>
    <x v="550"/>
    <x v="2"/>
    <n v="0.02"/>
    <n v="1"/>
    <x v="265"/>
    <x v="5"/>
    <n v="16771"/>
    <x v="0"/>
    <n v="42"/>
    <n v="0.65"/>
    <x v="1"/>
    <x v="3"/>
    <x v="837"/>
    <x v="5"/>
    <n v="339.17"/>
    <x v="2"/>
    <n v="2326"/>
    <x v="1615"/>
    <x v="272"/>
    <x v="0"/>
    <n v="9.1999999999999993"/>
    <x v="9"/>
    <n v="39.979999999999997"/>
    <n v="75503"/>
  </r>
  <r>
    <x v="539"/>
    <x v="3"/>
    <x v="1"/>
    <x v="24"/>
    <x v="3"/>
    <n v="0.02"/>
    <n v="1"/>
    <x v="265"/>
    <x v="5"/>
    <n v="9219"/>
    <x v="2"/>
    <n v="41"/>
    <n v="0.37"/>
    <x v="0"/>
    <x v="0"/>
    <x v="621"/>
    <x v="2"/>
    <n v="-48.68"/>
    <x v="1"/>
    <n v="1266"/>
    <x v="1616"/>
    <x v="272"/>
    <x v="0"/>
    <n v="5.14"/>
    <x v="5"/>
    <n v="6.48"/>
    <n v="84067"/>
  </r>
  <r>
    <x v="726"/>
    <x v="3"/>
    <x v="1"/>
    <x v="508"/>
    <x v="0"/>
    <n v="0.06"/>
    <n v="1"/>
    <x v="265"/>
    <x v="5"/>
    <n v="231"/>
    <x v="0"/>
    <n v="2"/>
    <n v="0.56999999999999995"/>
    <x v="0"/>
    <x v="0"/>
    <x v="489"/>
    <x v="13"/>
    <n v="-490.84"/>
    <x v="3"/>
    <n v="41"/>
    <x v="1617"/>
    <x v="272"/>
    <x v="0"/>
    <n v="19.989999999999998"/>
    <x v="12"/>
    <n v="363.25"/>
    <n v="33021"/>
  </r>
  <r>
    <x v="539"/>
    <x v="3"/>
    <x v="1"/>
    <x v="24"/>
    <x v="3"/>
    <n v="0.04"/>
    <n v="1"/>
    <x v="265"/>
    <x v="5"/>
    <n v="9219"/>
    <x v="2"/>
    <n v="24"/>
    <n v="0.73"/>
    <x v="2"/>
    <x v="0"/>
    <x v="853"/>
    <x v="8"/>
    <n v="-13.28"/>
    <x v="1"/>
    <n v="1265"/>
    <x v="1618"/>
    <x v="273"/>
    <x v="0"/>
    <n v="6.5"/>
    <x v="5"/>
    <n v="50.98"/>
    <n v="84067"/>
  </r>
  <r>
    <x v="63"/>
    <x v="3"/>
    <x v="1"/>
    <x v="58"/>
    <x v="1"/>
    <n v="0.02"/>
    <n v="1"/>
    <x v="266"/>
    <x v="5"/>
    <n v="58151"/>
    <x v="0"/>
    <n v="38"/>
    <n v="0.56000000000000005"/>
    <x v="0"/>
    <x v="0"/>
    <x v="507"/>
    <x v="0"/>
    <n v="1515.7"/>
    <x v="0"/>
    <n v="8138"/>
    <x v="1619"/>
    <x v="271"/>
    <x v="1"/>
    <n v="19.989999999999998"/>
    <x v="1"/>
    <n v="142.86000000000001"/>
    <n v="20740"/>
  </r>
  <r>
    <x v="63"/>
    <x v="3"/>
    <x v="1"/>
    <x v="58"/>
    <x v="1"/>
    <n v="0.1"/>
    <n v="1"/>
    <x v="266"/>
    <x v="5"/>
    <n v="58151"/>
    <x v="0"/>
    <n v="33"/>
    <n v="0.35"/>
    <x v="0"/>
    <x v="0"/>
    <x v="703"/>
    <x v="3"/>
    <n v="18.147500000000001"/>
    <x v="0"/>
    <n v="8137"/>
    <x v="1620"/>
    <x v="271"/>
    <x v="0"/>
    <n v="2.99"/>
    <x v="1"/>
    <n v="6.75"/>
    <n v="20740"/>
  </r>
  <r>
    <x v="680"/>
    <x v="3"/>
    <x v="1"/>
    <x v="482"/>
    <x v="2"/>
    <n v="0.02"/>
    <n v="1"/>
    <x v="266"/>
    <x v="5"/>
    <n v="4354"/>
    <x v="1"/>
    <n v="6"/>
    <n v="0.56000000000000005"/>
    <x v="1"/>
    <x v="0"/>
    <x v="645"/>
    <x v="5"/>
    <n v="7.74"/>
    <x v="2"/>
    <n v="625"/>
    <x v="1621"/>
    <x v="272"/>
    <x v="0"/>
    <n v="5.21"/>
    <x v="9"/>
    <n v="7.38"/>
    <n v="75007"/>
  </r>
  <r>
    <x v="796"/>
    <x v="3"/>
    <x v="1"/>
    <x v="224"/>
    <x v="0"/>
    <n v="7.0000000000000007E-2"/>
    <n v="1"/>
    <x v="266"/>
    <x v="5"/>
    <n v="44775"/>
    <x v="4"/>
    <n v="29"/>
    <n v="0.47"/>
    <x v="0"/>
    <x v="3"/>
    <x v="458"/>
    <x v="6"/>
    <n v="30.49"/>
    <x v="0"/>
    <n v="6325"/>
    <x v="1622"/>
    <x v="272"/>
    <x v="1"/>
    <n v="2.35"/>
    <x v="13"/>
    <n v="7.08"/>
    <n v="11725"/>
  </r>
  <r>
    <x v="74"/>
    <x v="3"/>
    <x v="1"/>
    <x v="67"/>
    <x v="3"/>
    <n v="0.01"/>
    <n v="1"/>
    <x v="266"/>
    <x v="5"/>
    <n v="26913"/>
    <x v="0"/>
    <n v="11"/>
    <n v="0.6"/>
    <x v="2"/>
    <x v="0"/>
    <x v="859"/>
    <x v="9"/>
    <n v="-118.8"/>
    <x v="3"/>
    <n v="3767"/>
    <x v="1623"/>
    <x v="274"/>
    <x v="0"/>
    <n v="8.99"/>
    <x v="29"/>
    <n v="65.989999999999995"/>
    <n v="37918"/>
  </r>
  <r>
    <x v="544"/>
    <x v="3"/>
    <x v="1"/>
    <x v="402"/>
    <x v="2"/>
    <n v="0.01"/>
    <n v="1"/>
    <x v="266"/>
    <x v="5"/>
    <n v="26689"/>
    <x v="0"/>
    <n v="2"/>
    <n v="0.35"/>
    <x v="1"/>
    <x v="6"/>
    <x v="682"/>
    <x v="5"/>
    <n v="-87.46"/>
    <x v="1"/>
    <n v="3734"/>
    <x v="1624"/>
    <x v="270"/>
    <x v="0"/>
    <n v="8.99"/>
    <x v="2"/>
    <n v="99.23"/>
    <n v="92277"/>
  </r>
  <r>
    <x v="319"/>
    <x v="3"/>
    <x v="1"/>
    <x v="264"/>
    <x v="1"/>
    <n v="0.03"/>
    <n v="1"/>
    <x v="266"/>
    <x v="5"/>
    <n v="19716"/>
    <x v="2"/>
    <n v="5"/>
    <n v="0.59"/>
    <x v="2"/>
    <x v="0"/>
    <x v="860"/>
    <x v="9"/>
    <n v="-458.74400000000003"/>
    <x v="2"/>
    <n v="2731"/>
    <x v="1625"/>
    <x v="275"/>
    <x v="0"/>
    <n v="4.2"/>
    <x v="9"/>
    <n v="140.99"/>
    <n v="76541"/>
  </r>
  <r>
    <x v="126"/>
    <x v="3"/>
    <x v="1"/>
    <x v="88"/>
    <x v="2"/>
    <n v="0.04"/>
    <n v="1"/>
    <x v="267"/>
    <x v="5"/>
    <n v="4451"/>
    <x v="3"/>
    <n v="47"/>
    <n v="0.59"/>
    <x v="0"/>
    <x v="6"/>
    <x v="355"/>
    <x v="6"/>
    <n v="-65.209999999999994"/>
    <x v="3"/>
    <n v="635"/>
    <x v="1626"/>
    <x v="272"/>
    <x v="0"/>
    <n v="8.99"/>
    <x v="12"/>
    <n v="21.38"/>
    <n v="33710"/>
  </r>
  <r>
    <x v="151"/>
    <x v="3"/>
    <x v="1"/>
    <x v="125"/>
    <x v="2"/>
    <n v="0.02"/>
    <n v="1"/>
    <x v="267"/>
    <x v="5"/>
    <n v="41728"/>
    <x v="0"/>
    <n v="10"/>
    <n v="0.56999999999999995"/>
    <x v="1"/>
    <x v="2"/>
    <x v="861"/>
    <x v="1"/>
    <n v="41.53"/>
    <x v="0"/>
    <n v="5881"/>
    <x v="1627"/>
    <x v="274"/>
    <x v="2"/>
    <n v="62.94"/>
    <x v="20"/>
    <n v="243.98"/>
    <n v="45231"/>
  </r>
  <r>
    <x v="9"/>
    <x v="3"/>
    <x v="1"/>
    <x v="9"/>
    <x v="2"/>
    <n v="7.0000000000000007E-2"/>
    <n v="1"/>
    <x v="267"/>
    <x v="5"/>
    <n v="19140"/>
    <x v="4"/>
    <n v="47"/>
    <n v="0.36"/>
    <x v="0"/>
    <x v="0"/>
    <x v="862"/>
    <x v="3"/>
    <n v="-66.044499999999999"/>
    <x v="1"/>
    <n v="2645"/>
    <x v="1628"/>
    <x v="274"/>
    <x v="0"/>
    <n v="5.27"/>
    <x v="5"/>
    <n v="6.54"/>
    <n v="84041"/>
  </r>
  <r>
    <x v="46"/>
    <x v="3"/>
    <x v="1"/>
    <x v="9"/>
    <x v="2"/>
    <n v="0.09"/>
    <n v="1"/>
    <x v="267"/>
    <x v="5"/>
    <n v="19140"/>
    <x v="4"/>
    <n v="50"/>
    <n v="0.4"/>
    <x v="0"/>
    <x v="3"/>
    <x v="64"/>
    <x v="14"/>
    <n v="15.66"/>
    <x v="1"/>
    <n v="2646"/>
    <x v="1629"/>
    <x v="274"/>
    <x v="0"/>
    <n v="1.35"/>
    <x v="5"/>
    <n v="3.29"/>
    <n v="84043"/>
  </r>
  <r>
    <x v="797"/>
    <x v="3"/>
    <x v="1"/>
    <x v="551"/>
    <x v="1"/>
    <n v="7.0000000000000007E-2"/>
    <n v="1"/>
    <x v="267"/>
    <x v="5"/>
    <n v="900"/>
    <x v="1"/>
    <n v="29"/>
    <n v="0.36"/>
    <x v="0"/>
    <x v="0"/>
    <x v="6"/>
    <x v="3"/>
    <n v="507.57749999999999"/>
    <x v="0"/>
    <n v="141"/>
    <x v="1630"/>
    <x v="274"/>
    <x v="0"/>
    <n v="2.99"/>
    <x v="28"/>
    <n v="40.98"/>
    <n v="1469"/>
  </r>
  <r>
    <x v="798"/>
    <x v="3"/>
    <x v="1"/>
    <x v="552"/>
    <x v="2"/>
    <n v="0.08"/>
    <n v="1"/>
    <x v="267"/>
    <x v="5"/>
    <n v="4708"/>
    <x v="3"/>
    <n v="29"/>
    <n v="0.37"/>
    <x v="0"/>
    <x v="0"/>
    <x v="424"/>
    <x v="2"/>
    <n v="-119.32"/>
    <x v="0"/>
    <n v="675"/>
    <x v="1631"/>
    <x v="270"/>
    <x v="0"/>
    <n v="7.49"/>
    <x v="1"/>
    <n v="6.48"/>
    <n v="21114"/>
  </r>
  <r>
    <x v="151"/>
    <x v="3"/>
    <x v="1"/>
    <x v="125"/>
    <x v="2"/>
    <n v="0.08"/>
    <n v="1"/>
    <x v="267"/>
    <x v="5"/>
    <n v="41728"/>
    <x v="0"/>
    <n v="28"/>
    <n v="0.38"/>
    <x v="0"/>
    <x v="0"/>
    <x v="59"/>
    <x v="3"/>
    <n v="9527.4714999999997"/>
    <x v="0"/>
    <n v="5880"/>
    <x v="1632"/>
    <x v="270"/>
    <x v="0"/>
    <n v="19.989999999999998"/>
    <x v="20"/>
    <n v="896.99"/>
    <n v="45231"/>
  </r>
  <r>
    <x v="630"/>
    <x v="3"/>
    <x v="1"/>
    <x v="150"/>
    <x v="1"/>
    <n v="0.03"/>
    <n v="1"/>
    <x v="267"/>
    <x v="5"/>
    <n v="30278"/>
    <x v="2"/>
    <n v="50"/>
    <n v="0.56000000000000005"/>
    <x v="2"/>
    <x v="0"/>
    <x v="367"/>
    <x v="9"/>
    <n v="832.61699999999996"/>
    <x v="3"/>
    <n v="4253"/>
    <x v="1633"/>
    <x v="276"/>
    <x v="0"/>
    <n v="5.26"/>
    <x v="4"/>
    <n v="65.989999999999995"/>
    <n v="35601"/>
  </r>
  <r>
    <x v="799"/>
    <x v="3"/>
    <x v="1"/>
    <x v="553"/>
    <x v="0"/>
    <n v="0.01"/>
    <n v="1"/>
    <x v="268"/>
    <x v="6"/>
    <n v="53797"/>
    <x v="3"/>
    <n v="10"/>
    <n v="0.61"/>
    <x v="1"/>
    <x v="4"/>
    <x v="863"/>
    <x v="10"/>
    <n v="-213.32"/>
    <x v="2"/>
    <n v="7530"/>
    <x v="1634"/>
    <x v="274"/>
    <x v="2"/>
    <n v="36.61"/>
    <x v="14"/>
    <n v="58.14"/>
    <n v="60193"/>
  </r>
  <r>
    <x v="800"/>
    <x v="3"/>
    <x v="1"/>
    <x v="412"/>
    <x v="0"/>
    <n v="0.06"/>
    <n v="1"/>
    <x v="268"/>
    <x v="6"/>
    <n v="37473"/>
    <x v="2"/>
    <n v="8"/>
    <n v="0.36"/>
    <x v="0"/>
    <x v="3"/>
    <x v="582"/>
    <x v="2"/>
    <n v="2.12"/>
    <x v="0"/>
    <n v="5267"/>
    <x v="1635"/>
    <x v="274"/>
    <x v="0"/>
    <n v="2.04"/>
    <x v="46"/>
    <n v="5.18"/>
    <n v="3051"/>
  </r>
  <r>
    <x v="419"/>
    <x v="3"/>
    <x v="1"/>
    <x v="190"/>
    <x v="1"/>
    <n v="0.05"/>
    <n v="1"/>
    <x v="268"/>
    <x v="6"/>
    <n v="49056"/>
    <x v="0"/>
    <n v="5"/>
    <n v="0.8"/>
    <x v="2"/>
    <x v="6"/>
    <x v="413"/>
    <x v="9"/>
    <n v="-260.34800000000001"/>
    <x v="0"/>
    <n v="6881"/>
    <x v="1636"/>
    <x v="274"/>
    <x v="0"/>
    <n v="5"/>
    <x v="25"/>
    <n v="55.99"/>
    <n v="5701"/>
  </r>
  <r>
    <x v="252"/>
    <x v="3"/>
    <x v="1"/>
    <x v="205"/>
    <x v="3"/>
    <n v="0.08"/>
    <n v="1"/>
    <x v="268"/>
    <x v="6"/>
    <n v="33701"/>
    <x v="4"/>
    <n v="35"/>
    <n v="0.4"/>
    <x v="0"/>
    <x v="0"/>
    <x v="864"/>
    <x v="3"/>
    <n v="473.39049999999997"/>
    <x v="3"/>
    <n v="4736"/>
    <x v="1637"/>
    <x v="273"/>
    <x v="1"/>
    <n v="19.989999999999998"/>
    <x v="32"/>
    <n v="67.28"/>
    <n v="39701"/>
  </r>
  <r>
    <x v="801"/>
    <x v="3"/>
    <x v="1"/>
    <x v="319"/>
    <x v="2"/>
    <n v="0.03"/>
    <n v="1"/>
    <x v="268"/>
    <x v="6"/>
    <n v="16321"/>
    <x v="1"/>
    <n v="50"/>
    <n v="0.56000000000000005"/>
    <x v="0"/>
    <x v="0"/>
    <x v="507"/>
    <x v="0"/>
    <n v="1871.26"/>
    <x v="3"/>
    <n v="2270"/>
    <x v="1638"/>
    <x v="273"/>
    <x v="0"/>
    <n v="19.989999999999998"/>
    <x v="12"/>
    <n v="142.86000000000001"/>
    <n v="32601"/>
  </r>
  <r>
    <x v="802"/>
    <x v="3"/>
    <x v="1"/>
    <x v="190"/>
    <x v="1"/>
    <n v="0.05"/>
    <n v="1"/>
    <x v="268"/>
    <x v="6"/>
    <n v="49056"/>
    <x v="0"/>
    <n v="46"/>
    <n v="0.37"/>
    <x v="0"/>
    <x v="0"/>
    <x v="529"/>
    <x v="2"/>
    <n v="-209.58"/>
    <x v="0"/>
    <n v="6880"/>
    <x v="1639"/>
    <x v="273"/>
    <x v="0"/>
    <n v="8.4"/>
    <x v="46"/>
    <n v="6.48"/>
    <n v="3101"/>
  </r>
  <r>
    <x v="657"/>
    <x v="3"/>
    <x v="1"/>
    <x v="412"/>
    <x v="0"/>
    <n v="0.1"/>
    <n v="1"/>
    <x v="268"/>
    <x v="6"/>
    <n v="37473"/>
    <x v="2"/>
    <n v="42"/>
    <n v="0.81"/>
    <x v="0"/>
    <x v="3"/>
    <x v="865"/>
    <x v="16"/>
    <n v="-195.93"/>
    <x v="1"/>
    <n v="5266"/>
    <x v="1640"/>
    <x v="277"/>
    <x v="0"/>
    <n v="5"/>
    <x v="2"/>
    <n v="2.1800000000000002"/>
    <n v="91505"/>
  </r>
  <r>
    <x v="420"/>
    <x v="3"/>
    <x v="1"/>
    <x v="124"/>
    <x v="2"/>
    <n v="0.03"/>
    <n v="1"/>
    <x v="269"/>
    <x v="6"/>
    <n v="18788"/>
    <x v="1"/>
    <n v="27"/>
    <n v="0.6"/>
    <x v="1"/>
    <x v="1"/>
    <x v="21"/>
    <x v="5"/>
    <n v="-19.329999999999998"/>
    <x v="2"/>
    <n v="2600"/>
    <x v="1641"/>
    <x v="273"/>
    <x v="0"/>
    <n v="11.17"/>
    <x v="36"/>
    <n v="19.989999999999998"/>
    <n v="46383"/>
  </r>
  <r>
    <x v="803"/>
    <x v="3"/>
    <x v="1"/>
    <x v="554"/>
    <x v="2"/>
    <n v="0.03"/>
    <n v="1"/>
    <x v="269"/>
    <x v="6"/>
    <n v="15654"/>
    <x v="1"/>
    <n v="27"/>
    <n v="0.55000000000000004"/>
    <x v="1"/>
    <x v="4"/>
    <x v="435"/>
    <x v="10"/>
    <n v="1383.24"/>
    <x v="1"/>
    <n v="2176"/>
    <x v="1642"/>
    <x v="278"/>
    <x v="2"/>
    <n v="54.92"/>
    <x v="2"/>
    <n v="300.98"/>
    <n v="92399"/>
  </r>
  <r>
    <x v="804"/>
    <x v="3"/>
    <x v="1"/>
    <x v="555"/>
    <x v="0"/>
    <n v="0"/>
    <n v="1"/>
    <x v="269"/>
    <x v="6"/>
    <n v="51072"/>
    <x v="3"/>
    <n v="43"/>
    <n v="0.66"/>
    <x v="0"/>
    <x v="0"/>
    <x v="73"/>
    <x v="0"/>
    <n v="1268.6500000000001"/>
    <x v="2"/>
    <n v="7158"/>
    <x v="1643"/>
    <x v="278"/>
    <x v="0"/>
    <n v="19.989999999999998"/>
    <x v="38"/>
    <n v="161.55000000000001"/>
    <n v="66212"/>
  </r>
  <r>
    <x v="803"/>
    <x v="3"/>
    <x v="1"/>
    <x v="554"/>
    <x v="2"/>
    <n v="0.02"/>
    <n v="1"/>
    <x v="269"/>
    <x v="6"/>
    <n v="15654"/>
    <x v="1"/>
    <n v="4"/>
    <n v="0.56999999999999995"/>
    <x v="2"/>
    <x v="2"/>
    <x v="466"/>
    <x v="7"/>
    <n v="-4991.4249"/>
    <x v="1"/>
    <n v="2177"/>
    <x v="1644"/>
    <x v="278"/>
    <x v="2"/>
    <n v="29.7"/>
    <x v="2"/>
    <n v="2550.14"/>
    <n v="92399"/>
  </r>
  <r>
    <x v="805"/>
    <x v="3"/>
    <x v="1"/>
    <x v="503"/>
    <x v="2"/>
    <n v="0.03"/>
    <n v="1"/>
    <x v="270"/>
    <x v="6"/>
    <n v="50051"/>
    <x v="4"/>
    <n v="15"/>
    <n v="0.56000000000000005"/>
    <x v="1"/>
    <x v="0"/>
    <x v="866"/>
    <x v="5"/>
    <n v="91.08"/>
    <x v="0"/>
    <n v="7013"/>
    <x v="1645"/>
    <x v="278"/>
    <x v="1"/>
    <n v="6.38"/>
    <x v="20"/>
    <n v="19.04"/>
    <n v="44094"/>
  </r>
  <r>
    <x v="806"/>
    <x v="3"/>
    <x v="1"/>
    <x v="283"/>
    <x v="0"/>
    <n v="0.1"/>
    <n v="1"/>
    <x v="270"/>
    <x v="6"/>
    <n v="49313"/>
    <x v="4"/>
    <n v="34"/>
    <n v="0.56999999999999995"/>
    <x v="1"/>
    <x v="0"/>
    <x v="867"/>
    <x v="5"/>
    <n v="-22.88"/>
    <x v="0"/>
    <n v="6911"/>
    <x v="1646"/>
    <x v="278"/>
    <x v="1"/>
    <n v="4.93"/>
    <x v="41"/>
    <n v="9.3800000000000008"/>
    <n v="26554"/>
  </r>
  <r>
    <x v="807"/>
    <x v="3"/>
    <x v="1"/>
    <x v="82"/>
    <x v="3"/>
    <n v="0.02"/>
    <n v="1"/>
    <x v="270"/>
    <x v="6"/>
    <n v="15075"/>
    <x v="4"/>
    <n v="24"/>
    <n v="0.46"/>
    <x v="1"/>
    <x v="0"/>
    <x v="679"/>
    <x v="5"/>
    <n v="622.89"/>
    <x v="3"/>
    <n v="2107"/>
    <x v="1647"/>
    <x v="278"/>
    <x v="0"/>
    <n v="14.48"/>
    <x v="12"/>
    <n v="63.94"/>
    <n v="32935"/>
  </r>
  <r>
    <x v="806"/>
    <x v="3"/>
    <x v="1"/>
    <x v="283"/>
    <x v="0"/>
    <n v="0.05"/>
    <n v="1"/>
    <x v="270"/>
    <x v="6"/>
    <n v="49313"/>
    <x v="4"/>
    <n v="36"/>
    <n v="0.36"/>
    <x v="2"/>
    <x v="6"/>
    <x v="747"/>
    <x v="9"/>
    <n v="574.15499999999997"/>
    <x v="0"/>
    <n v="6912"/>
    <x v="1648"/>
    <x v="277"/>
    <x v="0"/>
    <n v="1.25"/>
    <x v="41"/>
    <n v="35.99"/>
    <n v="26554"/>
  </r>
  <r>
    <x v="432"/>
    <x v="3"/>
    <x v="1"/>
    <x v="503"/>
    <x v="2"/>
    <n v="0.09"/>
    <n v="1"/>
    <x v="270"/>
    <x v="6"/>
    <n v="50051"/>
    <x v="4"/>
    <n v="4"/>
    <n v="0.73"/>
    <x v="1"/>
    <x v="3"/>
    <x v="268"/>
    <x v="5"/>
    <n v="10.199999999999999"/>
    <x v="2"/>
    <n v="7012"/>
    <x v="1649"/>
    <x v="275"/>
    <x v="0"/>
    <n v="34.200000000000003"/>
    <x v="11"/>
    <n v="41.47"/>
    <n v="74006"/>
  </r>
  <r>
    <x v="808"/>
    <x v="3"/>
    <x v="1"/>
    <x v="486"/>
    <x v="2"/>
    <n v="0.02"/>
    <n v="1"/>
    <x v="270"/>
    <x v="6"/>
    <n v="44583"/>
    <x v="2"/>
    <n v="21"/>
    <n v="0.46"/>
    <x v="1"/>
    <x v="3"/>
    <x v="351"/>
    <x v="5"/>
    <n v="95"/>
    <x v="0"/>
    <n v="6299"/>
    <x v="1650"/>
    <x v="275"/>
    <x v="0"/>
    <n v="5.3"/>
    <x v="22"/>
    <n v="14.2"/>
    <n v="7031"/>
  </r>
  <r>
    <x v="432"/>
    <x v="3"/>
    <x v="1"/>
    <x v="503"/>
    <x v="2"/>
    <n v="0.02"/>
    <n v="1"/>
    <x v="270"/>
    <x v="6"/>
    <n v="50051"/>
    <x v="4"/>
    <n v="17"/>
    <n v="0.39"/>
    <x v="0"/>
    <x v="0"/>
    <x v="868"/>
    <x v="3"/>
    <n v="-72.058999999999997"/>
    <x v="2"/>
    <n v="7011"/>
    <x v="1651"/>
    <x v="275"/>
    <x v="0"/>
    <n v="6.98"/>
    <x v="11"/>
    <n v="5.53"/>
    <n v="74006"/>
  </r>
  <r>
    <x v="809"/>
    <x v="3"/>
    <x v="1"/>
    <x v="556"/>
    <x v="0"/>
    <n v="0.02"/>
    <n v="1"/>
    <x v="270"/>
    <x v="6"/>
    <n v="3841"/>
    <x v="1"/>
    <n v="19"/>
    <n v="0.59"/>
    <x v="0"/>
    <x v="1"/>
    <x v="235"/>
    <x v="13"/>
    <n v="-552.1"/>
    <x v="0"/>
    <n v="566"/>
    <x v="1652"/>
    <x v="275"/>
    <x v="0"/>
    <n v="49"/>
    <x v="13"/>
    <n v="60.98"/>
    <n v="10528"/>
  </r>
  <r>
    <x v="809"/>
    <x v="3"/>
    <x v="1"/>
    <x v="556"/>
    <x v="0"/>
    <n v="0.02"/>
    <n v="1"/>
    <x v="270"/>
    <x v="6"/>
    <n v="3841"/>
    <x v="1"/>
    <n v="20"/>
    <n v="0.35"/>
    <x v="0"/>
    <x v="0"/>
    <x v="627"/>
    <x v="3"/>
    <n v="11535.281999999999"/>
    <x v="0"/>
    <n v="567"/>
    <x v="1653"/>
    <x v="275"/>
    <x v="0"/>
    <n v="19.989999999999998"/>
    <x v="13"/>
    <n v="1270.99"/>
    <n v="10528"/>
  </r>
  <r>
    <x v="809"/>
    <x v="3"/>
    <x v="1"/>
    <x v="556"/>
    <x v="0"/>
    <n v="0.05"/>
    <n v="1"/>
    <x v="270"/>
    <x v="6"/>
    <n v="3841"/>
    <x v="1"/>
    <n v="43"/>
    <n v="0.6"/>
    <x v="2"/>
    <x v="0"/>
    <x v="223"/>
    <x v="9"/>
    <n v="1680.2280000000001"/>
    <x v="0"/>
    <n v="568"/>
    <x v="1654"/>
    <x v="275"/>
    <x v="1"/>
    <n v="8.99"/>
    <x v="13"/>
    <n v="205.99"/>
    <n v="10528"/>
  </r>
  <r>
    <x v="810"/>
    <x v="3"/>
    <x v="1"/>
    <x v="82"/>
    <x v="3"/>
    <n v="0.01"/>
    <n v="1"/>
    <x v="270"/>
    <x v="6"/>
    <n v="15075"/>
    <x v="4"/>
    <n v="10"/>
    <n v="0.79"/>
    <x v="2"/>
    <x v="6"/>
    <x v="70"/>
    <x v="8"/>
    <n v="-56.3"/>
    <x v="3"/>
    <n v="2108"/>
    <x v="1655"/>
    <x v="275"/>
    <x v="0"/>
    <n v="5.14"/>
    <x v="12"/>
    <n v="5.0199999999999996"/>
    <n v="32953"/>
  </r>
  <r>
    <x v="472"/>
    <x v="3"/>
    <x v="1"/>
    <x v="486"/>
    <x v="2"/>
    <n v="0.1"/>
    <n v="1"/>
    <x v="270"/>
    <x v="6"/>
    <n v="44583"/>
    <x v="2"/>
    <n v="6"/>
    <n v="0.55000000000000004"/>
    <x v="0"/>
    <x v="0"/>
    <x v="869"/>
    <x v="13"/>
    <n v="-19.739999999999998"/>
    <x v="0"/>
    <n v="6298"/>
    <x v="1504"/>
    <x v="276"/>
    <x v="0"/>
    <n v="5"/>
    <x v="28"/>
    <n v="2.2200000000000002"/>
    <n v="2108"/>
  </r>
  <r>
    <x v="811"/>
    <x v="3"/>
    <x v="1"/>
    <x v="557"/>
    <x v="3"/>
    <n v="0.04"/>
    <n v="1"/>
    <x v="270"/>
    <x v="6"/>
    <n v="19111"/>
    <x v="2"/>
    <n v="24"/>
    <n v="0.52"/>
    <x v="2"/>
    <x v="6"/>
    <x v="294"/>
    <x v="8"/>
    <n v="10.79"/>
    <x v="0"/>
    <n v="2641"/>
    <x v="1656"/>
    <x v="276"/>
    <x v="0"/>
    <n v="1.99"/>
    <x v="1"/>
    <n v="8.33"/>
    <n v="20854"/>
  </r>
  <r>
    <x v="812"/>
    <x v="3"/>
    <x v="1"/>
    <x v="194"/>
    <x v="1"/>
    <n v="0.1"/>
    <n v="1"/>
    <x v="270"/>
    <x v="6"/>
    <n v="30214"/>
    <x v="2"/>
    <n v="38"/>
    <n v="0.39"/>
    <x v="0"/>
    <x v="0"/>
    <x v="293"/>
    <x v="3"/>
    <n v="-21.263500000000001"/>
    <x v="3"/>
    <n v="4246"/>
    <x v="1657"/>
    <x v="279"/>
    <x v="1"/>
    <n v="5.75"/>
    <x v="33"/>
    <n v="10.44"/>
    <n v="72450"/>
  </r>
  <r>
    <x v="813"/>
    <x v="3"/>
    <x v="1"/>
    <x v="558"/>
    <x v="2"/>
    <n v="0.01"/>
    <n v="1"/>
    <x v="271"/>
    <x v="6"/>
    <n v="9923"/>
    <x v="0"/>
    <n v="27"/>
    <n v="0.43"/>
    <x v="1"/>
    <x v="0"/>
    <x v="92"/>
    <x v="5"/>
    <n v="-96.03"/>
    <x v="2"/>
    <n v="1364"/>
    <x v="1658"/>
    <x v="277"/>
    <x v="0"/>
    <n v="5.33"/>
    <x v="3"/>
    <n v="2.08"/>
    <n v="55106"/>
  </r>
  <r>
    <x v="813"/>
    <x v="3"/>
    <x v="1"/>
    <x v="558"/>
    <x v="2"/>
    <n v="0.03"/>
    <n v="1"/>
    <x v="271"/>
    <x v="6"/>
    <n v="9923"/>
    <x v="0"/>
    <n v="14"/>
    <n v="0.65"/>
    <x v="0"/>
    <x v="2"/>
    <x v="870"/>
    <x v="0"/>
    <n v="-115.08"/>
    <x v="2"/>
    <n v="1365"/>
    <x v="1659"/>
    <x v="275"/>
    <x v="2"/>
    <n v="99"/>
    <x v="3"/>
    <n v="370.98"/>
    <n v="55106"/>
  </r>
  <r>
    <x v="814"/>
    <x v="3"/>
    <x v="1"/>
    <x v="543"/>
    <x v="2"/>
    <n v="0.01"/>
    <n v="1"/>
    <x v="271"/>
    <x v="6"/>
    <n v="20518"/>
    <x v="3"/>
    <n v="7"/>
    <n v="0.6"/>
    <x v="2"/>
    <x v="2"/>
    <x v="78"/>
    <x v="7"/>
    <n v="-313.13040000000001"/>
    <x v="0"/>
    <n v="2850"/>
    <x v="1660"/>
    <x v="275"/>
    <x v="2"/>
    <n v="18.059999999999999"/>
    <x v="22"/>
    <n v="297.48"/>
    <n v="8830"/>
  </r>
  <r>
    <x v="416"/>
    <x v="3"/>
    <x v="1"/>
    <x v="543"/>
    <x v="2"/>
    <n v="7.0000000000000007E-2"/>
    <n v="1"/>
    <x v="271"/>
    <x v="6"/>
    <n v="20518"/>
    <x v="3"/>
    <n v="49"/>
    <n v="0.59"/>
    <x v="2"/>
    <x v="0"/>
    <x v="671"/>
    <x v="9"/>
    <n v="2418.5610000000001"/>
    <x v="0"/>
    <n v="2849"/>
    <x v="1661"/>
    <x v="275"/>
    <x v="0"/>
    <n v="4.2"/>
    <x v="22"/>
    <n v="200.99"/>
    <n v="7601"/>
  </r>
  <r>
    <x v="815"/>
    <x v="3"/>
    <x v="1"/>
    <x v="559"/>
    <x v="1"/>
    <n v="0.03"/>
    <n v="1"/>
    <x v="271"/>
    <x v="6"/>
    <n v="41764"/>
    <x v="1"/>
    <n v="16"/>
    <n v="0.66"/>
    <x v="1"/>
    <x v="4"/>
    <x v="871"/>
    <x v="4"/>
    <n v="467.12430000000001"/>
    <x v="0"/>
    <n v="5886"/>
    <x v="1662"/>
    <x v="280"/>
    <x v="2"/>
    <n v="29.2"/>
    <x v="20"/>
    <n v="320.64"/>
    <n v="45801"/>
  </r>
  <r>
    <x v="816"/>
    <x v="3"/>
    <x v="1"/>
    <x v="554"/>
    <x v="2"/>
    <n v="0.01"/>
    <n v="1"/>
    <x v="272"/>
    <x v="6"/>
    <n v="57511"/>
    <x v="3"/>
    <n v="32"/>
    <n v="0.38"/>
    <x v="0"/>
    <x v="0"/>
    <x v="158"/>
    <x v="12"/>
    <n v="41.54"/>
    <x v="1"/>
    <n v="8060"/>
    <x v="1663"/>
    <x v="280"/>
    <x v="0"/>
    <n v="0.5"/>
    <x v="30"/>
    <n v="2.89"/>
    <n v="80004"/>
  </r>
  <r>
    <x v="817"/>
    <x v="3"/>
    <x v="1"/>
    <x v="560"/>
    <x v="2"/>
    <n v="7.0000000000000007E-2"/>
    <n v="1"/>
    <x v="272"/>
    <x v="6"/>
    <n v="46881"/>
    <x v="3"/>
    <n v="31"/>
    <n v="0.36"/>
    <x v="0"/>
    <x v="0"/>
    <x v="181"/>
    <x v="3"/>
    <n v="-80.304500000000004"/>
    <x v="3"/>
    <n v="6584"/>
    <x v="1664"/>
    <x v="281"/>
    <x v="1"/>
    <n v="5.74"/>
    <x v="8"/>
    <n v="5.18"/>
    <n v="70506"/>
  </r>
  <r>
    <x v="816"/>
    <x v="3"/>
    <x v="1"/>
    <x v="554"/>
    <x v="2"/>
    <n v="0"/>
    <n v="1"/>
    <x v="272"/>
    <x v="6"/>
    <n v="57511"/>
    <x v="3"/>
    <n v="11"/>
    <n v="0.8"/>
    <x v="2"/>
    <x v="6"/>
    <x v="413"/>
    <x v="9"/>
    <n v="-173.25"/>
    <x v="1"/>
    <n v="8061"/>
    <x v="1665"/>
    <x v="281"/>
    <x v="0"/>
    <n v="5"/>
    <x v="30"/>
    <n v="55.99"/>
    <n v="80004"/>
  </r>
  <r>
    <x v="755"/>
    <x v="3"/>
    <x v="1"/>
    <x v="561"/>
    <x v="0"/>
    <n v="0.04"/>
    <n v="1"/>
    <x v="273"/>
    <x v="6"/>
    <n v="46533"/>
    <x v="0"/>
    <n v="3"/>
    <n v="0.72"/>
    <x v="1"/>
    <x v="5"/>
    <x v="549"/>
    <x v="5"/>
    <n v="49.76"/>
    <x v="1"/>
    <n v="6544"/>
    <x v="1666"/>
    <x v="281"/>
    <x v="0"/>
    <n v="52.2"/>
    <x v="31"/>
    <n v="55.5"/>
    <n v="83843"/>
  </r>
  <r>
    <x v="818"/>
    <x v="3"/>
    <x v="1"/>
    <x v="381"/>
    <x v="0"/>
    <n v="0.03"/>
    <n v="1"/>
    <x v="273"/>
    <x v="6"/>
    <n v="8162"/>
    <x v="4"/>
    <n v="25"/>
    <n v="0.75"/>
    <x v="2"/>
    <x v="0"/>
    <x v="532"/>
    <x v="8"/>
    <n v="-82.26"/>
    <x v="0"/>
    <n v="1112"/>
    <x v="1667"/>
    <x v="281"/>
    <x v="0"/>
    <n v="4"/>
    <x v="13"/>
    <n v="27.48"/>
    <n v="14701"/>
  </r>
  <r>
    <x v="818"/>
    <x v="3"/>
    <x v="1"/>
    <x v="381"/>
    <x v="0"/>
    <n v="0.1"/>
    <n v="1"/>
    <x v="273"/>
    <x v="6"/>
    <n v="8162"/>
    <x v="4"/>
    <n v="32"/>
    <n v="0.48"/>
    <x v="2"/>
    <x v="0"/>
    <x v="156"/>
    <x v="8"/>
    <n v="1314.12"/>
    <x v="0"/>
    <n v="1113"/>
    <x v="1668"/>
    <x v="281"/>
    <x v="0"/>
    <n v="19.989999999999998"/>
    <x v="13"/>
    <n v="179.99"/>
    <n v="14701"/>
  </r>
  <r>
    <x v="316"/>
    <x v="3"/>
    <x v="1"/>
    <x v="56"/>
    <x v="3"/>
    <n v="0.05"/>
    <n v="1"/>
    <x v="273"/>
    <x v="6"/>
    <n v="47520"/>
    <x v="1"/>
    <n v="13"/>
    <n v="0.56000000000000005"/>
    <x v="1"/>
    <x v="2"/>
    <x v="2"/>
    <x v="1"/>
    <n v="598.24"/>
    <x v="2"/>
    <n v="6677"/>
    <x v="1669"/>
    <x v="276"/>
    <x v="2"/>
    <n v="48.8"/>
    <x v="24"/>
    <n v="291.73"/>
    <n v="48135"/>
  </r>
  <r>
    <x v="316"/>
    <x v="3"/>
    <x v="1"/>
    <x v="56"/>
    <x v="3"/>
    <n v="0.09"/>
    <n v="1"/>
    <x v="273"/>
    <x v="6"/>
    <n v="47520"/>
    <x v="1"/>
    <n v="36"/>
    <n v="0.35"/>
    <x v="0"/>
    <x v="0"/>
    <x v="42"/>
    <x v="3"/>
    <n v="-64.411500000000004"/>
    <x v="2"/>
    <n v="6676"/>
    <x v="1670"/>
    <x v="276"/>
    <x v="0"/>
    <n v="6.16"/>
    <x v="24"/>
    <n v="7.68"/>
    <n v="48135"/>
  </r>
  <r>
    <x v="316"/>
    <x v="3"/>
    <x v="1"/>
    <x v="56"/>
    <x v="3"/>
    <n v="0.04"/>
    <n v="1"/>
    <x v="273"/>
    <x v="6"/>
    <n v="47520"/>
    <x v="1"/>
    <n v="47"/>
    <n v="0.38"/>
    <x v="0"/>
    <x v="0"/>
    <x v="486"/>
    <x v="2"/>
    <n v="257.31"/>
    <x v="2"/>
    <n v="6678"/>
    <x v="1671"/>
    <x v="276"/>
    <x v="0"/>
    <n v="5.77"/>
    <x v="24"/>
    <n v="19.98"/>
    <n v="48135"/>
  </r>
  <r>
    <x v="818"/>
    <x v="3"/>
    <x v="1"/>
    <x v="381"/>
    <x v="0"/>
    <n v="0.1"/>
    <n v="1"/>
    <x v="273"/>
    <x v="6"/>
    <n v="8162"/>
    <x v="4"/>
    <n v="42"/>
    <n v="0.73"/>
    <x v="0"/>
    <x v="0"/>
    <x v="872"/>
    <x v="0"/>
    <n v="10.86"/>
    <x v="0"/>
    <n v="1114"/>
    <x v="1672"/>
    <x v="276"/>
    <x v="0"/>
    <n v="19.989999999999998"/>
    <x v="13"/>
    <n v="140.85"/>
    <n v="14701"/>
  </r>
  <r>
    <x v="693"/>
    <x v="3"/>
    <x v="1"/>
    <x v="562"/>
    <x v="3"/>
    <n v="0.08"/>
    <n v="1"/>
    <x v="273"/>
    <x v="6"/>
    <n v="26016"/>
    <x v="0"/>
    <n v="44"/>
    <n v="0.56000000000000005"/>
    <x v="2"/>
    <x v="0"/>
    <x v="311"/>
    <x v="9"/>
    <n v="314.83800000000002"/>
    <x v="2"/>
    <n v="3639"/>
    <x v="1673"/>
    <x v="276"/>
    <x v="1"/>
    <n v="4.99"/>
    <x v="26"/>
    <n v="45.99"/>
    <n v="63130"/>
  </r>
  <r>
    <x v="755"/>
    <x v="3"/>
    <x v="1"/>
    <x v="561"/>
    <x v="0"/>
    <n v="0.1"/>
    <n v="1"/>
    <x v="273"/>
    <x v="6"/>
    <n v="46533"/>
    <x v="0"/>
    <n v="12"/>
    <n v="0.59"/>
    <x v="2"/>
    <x v="0"/>
    <x v="225"/>
    <x v="9"/>
    <n v="-82.06"/>
    <x v="1"/>
    <n v="6545"/>
    <x v="1674"/>
    <x v="276"/>
    <x v="1"/>
    <n v="3.99"/>
    <x v="31"/>
    <n v="65.989999999999995"/>
    <n v="83843"/>
  </r>
  <r>
    <x v="693"/>
    <x v="3"/>
    <x v="1"/>
    <x v="562"/>
    <x v="3"/>
    <n v="0.09"/>
    <n v="1"/>
    <x v="273"/>
    <x v="6"/>
    <n v="26016"/>
    <x v="0"/>
    <n v="2"/>
    <n v="0.76"/>
    <x v="2"/>
    <x v="0"/>
    <x v="589"/>
    <x v="8"/>
    <n v="-358.43"/>
    <x v="2"/>
    <n v="3638"/>
    <x v="1675"/>
    <x v="276"/>
    <x v="0"/>
    <n v="4"/>
    <x v="26"/>
    <n v="77.510000000000005"/>
    <n v="63130"/>
  </r>
  <r>
    <x v="314"/>
    <x v="3"/>
    <x v="1"/>
    <x v="260"/>
    <x v="3"/>
    <n v="7.0000000000000007E-2"/>
    <n v="1"/>
    <x v="274"/>
    <x v="6"/>
    <n v="36739"/>
    <x v="1"/>
    <n v="27"/>
    <n v="0.55000000000000004"/>
    <x v="1"/>
    <x v="6"/>
    <x v="234"/>
    <x v="5"/>
    <n v="97.19"/>
    <x v="0"/>
    <n v="5162"/>
    <x v="1676"/>
    <x v="281"/>
    <x v="0"/>
    <n v="2.85"/>
    <x v="13"/>
    <n v="12.22"/>
    <n v="10562"/>
  </r>
  <r>
    <x v="819"/>
    <x v="3"/>
    <x v="1"/>
    <x v="198"/>
    <x v="1"/>
    <n v="0"/>
    <n v="1"/>
    <x v="274"/>
    <x v="6"/>
    <n v="50147"/>
    <x v="4"/>
    <n v="13"/>
    <n v="0.36"/>
    <x v="0"/>
    <x v="0"/>
    <x v="873"/>
    <x v="2"/>
    <n v="16.34"/>
    <x v="3"/>
    <n v="7028"/>
    <x v="1677"/>
    <x v="281"/>
    <x v="0"/>
    <n v="5.43"/>
    <x v="45"/>
    <n v="11.48"/>
    <n v="27511"/>
  </r>
  <r>
    <x v="406"/>
    <x v="3"/>
    <x v="1"/>
    <x v="327"/>
    <x v="2"/>
    <n v="7.0000000000000007E-2"/>
    <n v="1"/>
    <x v="274"/>
    <x v="6"/>
    <n v="35136"/>
    <x v="3"/>
    <n v="23"/>
    <n v="0.4"/>
    <x v="0"/>
    <x v="3"/>
    <x v="874"/>
    <x v="6"/>
    <n v="17.170000000000002"/>
    <x v="3"/>
    <n v="4938"/>
    <x v="1678"/>
    <x v="276"/>
    <x v="0"/>
    <n v="0.81"/>
    <x v="42"/>
    <n v="2.94"/>
    <n v="30318"/>
  </r>
  <r>
    <x v="819"/>
    <x v="3"/>
    <x v="1"/>
    <x v="198"/>
    <x v="1"/>
    <n v="0.05"/>
    <n v="1"/>
    <x v="274"/>
    <x v="6"/>
    <n v="50147"/>
    <x v="4"/>
    <n v="42"/>
    <n v="0.4"/>
    <x v="0"/>
    <x v="0"/>
    <x v="875"/>
    <x v="15"/>
    <n v="211.04"/>
    <x v="3"/>
    <n v="7027"/>
    <x v="1679"/>
    <x v="276"/>
    <x v="0"/>
    <n v="14.72"/>
    <x v="45"/>
    <n v="35.89"/>
    <n v="27511"/>
  </r>
  <r>
    <x v="633"/>
    <x v="3"/>
    <x v="1"/>
    <x v="519"/>
    <x v="3"/>
    <n v="0.1"/>
    <n v="1"/>
    <x v="274"/>
    <x v="6"/>
    <n v="28675"/>
    <x v="3"/>
    <n v="15"/>
    <n v="0.55000000000000004"/>
    <x v="2"/>
    <x v="0"/>
    <x v="702"/>
    <x v="9"/>
    <n v="4.3920000000000003"/>
    <x v="2"/>
    <n v="4017"/>
    <x v="1680"/>
    <x v="276"/>
    <x v="0"/>
    <n v="5.92"/>
    <x v="14"/>
    <n v="65.989999999999995"/>
    <n v="60438"/>
  </r>
  <r>
    <x v="511"/>
    <x v="3"/>
    <x v="1"/>
    <x v="206"/>
    <x v="2"/>
    <n v="0.04"/>
    <n v="1"/>
    <x v="274"/>
    <x v="6"/>
    <n v="21541"/>
    <x v="1"/>
    <n v="43"/>
    <n v="0.6"/>
    <x v="1"/>
    <x v="4"/>
    <x v="876"/>
    <x v="10"/>
    <n v="-78.36"/>
    <x v="1"/>
    <n v="2983"/>
    <x v="1681"/>
    <x v="282"/>
    <x v="2"/>
    <n v="26.74"/>
    <x v="40"/>
    <n v="70.98"/>
    <n v="86442"/>
  </r>
  <r>
    <x v="314"/>
    <x v="3"/>
    <x v="1"/>
    <x v="260"/>
    <x v="3"/>
    <n v="7.0000000000000007E-2"/>
    <n v="1"/>
    <x v="274"/>
    <x v="6"/>
    <n v="36739"/>
    <x v="1"/>
    <n v="16"/>
    <n v="0.38"/>
    <x v="0"/>
    <x v="0"/>
    <x v="394"/>
    <x v="3"/>
    <n v="-55.521999999999998"/>
    <x v="0"/>
    <n v="5161"/>
    <x v="1682"/>
    <x v="282"/>
    <x v="0"/>
    <n v="5.26"/>
    <x v="13"/>
    <n v="3.98"/>
    <n v="10562"/>
  </r>
  <r>
    <x v="820"/>
    <x v="3"/>
    <x v="1"/>
    <x v="155"/>
    <x v="3"/>
    <n v="0.08"/>
    <n v="1"/>
    <x v="275"/>
    <x v="6"/>
    <n v="14785"/>
    <x v="0"/>
    <n v="20"/>
    <n v="0.36"/>
    <x v="0"/>
    <x v="0"/>
    <x v="210"/>
    <x v="12"/>
    <n v="39.69"/>
    <x v="3"/>
    <n v="2065"/>
    <x v="1683"/>
    <x v="276"/>
    <x v="0"/>
    <n v="0.5"/>
    <x v="33"/>
    <n v="4.91"/>
    <n v="72023"/>
  </r>
  <r>
    <x v="821"/>
    <x v="3"/>
    <x v="1"/>
    <x v="117"/>
    <x v="2"/>
    <n v="0"/>
    <n v="1"/>
    <x v="275"/>
    <x v="6"/>
    <n v="2791"/>
    <x v="0"/>
    <n v="47"/>
    <n v="0.37"/>
    <x v="0"/>
    <x v="0"/>
    <x v="734"/>
    <x v="3"/>
    <n v="-236.26750000000001"/>
    <x v="2"/>
    <n v="413"/>
    <x v="1684"/>
    <x v="276"/>
    <x v="0"/>
    <n v="7.01"/>
    <x v="14"/>
    <n v="3.89"/>
    <n v="60110"/>
  </r>
  <r>
    <x v="509"/>
    <x v="3"/>
    <x v="1"/>
    <x v="494"/>
    <x v="2"/>
    <n v="0.09"/>
    <n v="1"/>
    <x v="275"/>
    <x v="6"/>
    <n v="18308"/>
    <x v="1"/>
    <n v="15"/>
    <n v="0.75"/>
    <x v="2"/>
    <x v="0"/>
    <x v="315"/>
    <x v="8"/>
    <n v="-92.58"/>
    <x v="2"/>
    <n v="2521"/>
    <x v="1685"/>
    <x v="276"/>
    <x v="0"/>
    <n v="4"/>
    <x v="14"/>
    <n v="30.73"/>
    <n v="60505"/>
  </r>
  <r>
    <x v="820"/>
    <x v="3"/>
    <x v="1"/>
    <x v="155"/>
    <x v="3"/>
    <n v="0.02"/>
    <n v="1"/>
    <x v="275"/>
    <x v="6"/>
    <n v="14785"/>
    <x v="0"/>
    <n v="25"/>
    <n v="0.55000000000000004"/>
    <x v="0"/>
    <x v="6"/>
    <x v="121"/>
    <x v="6"/>
    <n v="146.51"/>
    <x v="3"/>
    <n v="2066"/>
    <x v="1686"/>
    <x v="282"/>
    <x v="0"/>
    <n v="6.17"/>
    <x v="33"/>
    <n v="28.15"/>
    <n v="72023"/>
  </r>
  <r>
    <x v="821"/>
    <x v="3"/>
    <x v="1"/>
    <x v="117"/>
    <x v="2"/>
    <n v="0.1"/>
    <n v="1"/>
    <x v="275"/>
    <x v="6"/>
    <n v="2791"/>
    <x v="0"/>
    <n v="18"/>
    <n v="0.4"/>
    <x v="0"/>
    <x v="0"/>
    <x v="31"/>
    <x v="2"/>
    <n v="118.94"/>
    <x v="2"/>
    <n v="415"/>
    <x v="1687"/>
    <x v="282"/>
    <x v="0"/>
    <n v="5.76"/>
    <x v="14"/>
    <n v="30.98"/>
    <n v="60110"/>
  </r>
  <r>
    <x v="750"/>
    <x v="3"/>
    <x v="1"/>
    <x v="563"/>
    <x v="1"/>
    <n v="0.06"/>
    <n v="1"/>
    <x v="275"/>
    <x v="6"/>
    <n v="13920"/>
    <x v="3"/>
    <n v="24"/>
    <n v="0.59"/>
    <x v="0"/>
    <x v="6"/>
    <x v="877"/>
    <x v="16"/>
    <n v="-78.64"/>
    <x v="3"/>
    <n v="1942"/>
    <x v="1688"/>
    <x v="282"/>
    <x v="0"/>
    <n v="6.14"/>
    <x v="16"/>
    <n v="8.57"/>
    <n v="22102"/>
  </r>
  <r>
    <x v="822"/>
    <x v="3"/>
    <x v="1"/>
    <x v="66"/>
    <x v="1"/>
    <n v="0.08"/>
    <n v="1"/>
    <x v="275"/>
    <x v="6"/>
    <n v="59591"/>
    <x v="1"/>
    <n v="34"/>
    <n v="0.37"/>
    <x v="2"/>
    <x v="2"/>
    <x v="878"/>
    <x v="7"/>
    <n v="1211.76"/>
    <x v="3"/>
    <n v="8340"/>
    <x v="1689"/>
    <x v="282"/>
    <x v="2"/>
    <n v="14"/>
    <x v="32"/>
    <n v="100.97"/>
    <n v="39212"/>
  </r>
  <r>
    <x v="509"/>
    <x v="3"/>
    <x v="1"/>
    <x v="494"/>
    <x v="2"/>
    <n v="0"/>
    <n v="1"/>
    <x v="275"/>
    <x v="6"/>
    <n v="18308"/>
    <x v="1"/>
    <n v="49"/>
    <n v="0.56999999999999995"/>
    <x v="2"/>
    <x v="0"/>
    <x v="665"/>
    <x v="9"/>
    <n v="1465.866"/>
    <x v="2"/>
    <n v="2522"/>
    <x v="1690"/>
    <x v="282"/>
    <x v="0"/>
    <n v="8.08"/>
    <x v="14"/>
    <n v="125.99"/>
    <n v="60505"/>
  </r>
  <r>
    <x v="821"/>
    <x v="3"/>
    <x v="1"/>
    <x v="117"/>
    <x v="2"/>
    <n v="0.09"/>
    <n v="1"/>
    <x v="275"/>
    <x v="6"/>
    <n v="2791"/>
    <x v="0"/>
    <n v="49"/>
    <n v="0.64"/>
    <x v="1"/>
    <x v="2"/>
    <x v="610"/>
    <x v="1"/>
    <n v="80.44"/>
    <x v="2"/>
    <n v="414"/>
    <x v="1691"/>
    <x v="279"/>
    <x v="2"/>
    <n v="30"/>
    <x v="14"/>
    <n v="120.98"/>
    <n v="60110"/>
  </r>
  <r>
    <x v="823"/>
    <x v="3"/>
    <x v="1"/>
    <x v="564"/>
    <x v="3"/>
    <n v="0.1"/>
    <n v="1"/>
    <x v="275"/>
    <x v="6"/>
    <n v="23008"/>
    <x v="3"/>
    <n v="10"/>
    <n v="0.35"/>
    <x v="0"/>
    <x v="0"/>
    <x v="309"/>
    <x v="3"/>
    <n v="323.32299999999998"/>
    <x v="2"/>
    <n v="3206"/>
    <x v="1692"/>
    <x v="279"/>
    <x v="1"/>
    <n v="9.07"/>
    <x v="9"/>
    <n v="120.98"/>
    <n v="75028"/>
  </r>
  <r>
    <x v="750"/>
    <x v="3"/>
    <x v="1"/>
    <x v="563"/>
    <x v="1"/>
    <n v="0.1"/>
    <n v="1"/>
    <x v="275"/>
    <x v="6"/>
    <n v="13920"/>
    <x v="3"/>
    <n v="25"/>
    <n v="0.38"/>
    <x v="0"/>
    <x v="3"/>
    <x v="421"/>
    <x v="2"/>
    <n v="338.01"/>
    <x v="3"/>
    <n v="1941"/>
    <x v="1693"/>
    <x v="279"/>
    <x v="1"/>
    <n v="5.08"/>
    <x v="16"/>
    <n v="37.94"/>
    <n v="22102"/>
  </r>
  <r>
    <x v="509"/>
    <x v="3"/>
    <x v="1"/>
    <x v="494"/>
    <x v="2"/>
    <n v="0.05"/>
    <n v="1"/>
    <x v="275"/>
    <x v="6"/>
    <n v="18308"/>
    <x v="1"/>
    <n v="30"/>
    <n v="0.38"/>
    <x v="0"/>
    <x v="0"/>
    <x v="259"/>
    <x v="3"/>
    <n v="15.725"/>
    <x v="2"/>
    <n v="2520"/>
    <x v="1694"/>
    <x v="279"/>
    <x v="0"/>
    <n v="1.49"/>
    <x v="14"/>
    <n v="3.8"/>
    <n v="60505"/>
  </r>
  <r>
    <x v="822"/>
    <x v="3"/>
    <x v="1"/>
    <x v="66"/>
    <x v="1"/>
    <n v="7.0000000000000007E-2"/>
    <n v="1"/>
    <x v="275"/>
    <x v="6"/>
    <n v="59591"/>
    <x v="1"/>
    <n v="29"/>
    <n v="0.37"/>
    <x v="0"/>
    <x v="0"/>
    <x v="879"/>
    <x v="2"/>
    <n v="-91.7"/>
    <x v="3"/>
    <n v="8341"/>
    <x v="1695"/>
    <x v="279"/>
    <x v="0"/>
    <n v="7.07"/>
    <x v="32"/>
    <n v="6.48"/>
    <n v="39212"/>
  </r>
  <r>
    <x v="823"/>
    <x v="3"/>
    <x v="1"/>
    <x v="564"/>
    <x v="3"/>
    <n v="0.02"/>
    <n v="1"/>
    <x v="275"/>
    <x v="6"/>
    <n v="23008"/>
    <x v="3"/>
    <n v="2"/>
    <n v="0.74"/>
    <x v="2"/>
    <x v="0"/>
    <x v="378"/>
    <x v="8"/>
    <n v="-522.78"/>
    <x v="2"/>
    <n v="3207"/>
    <x v="1696"/>
    <x v="279"/>
    <x v="1"/>
    <n v="6.5"/>
    <x v="9"/>
    <n v="152.47999999999999"/>
    <n v="75028"/>
  </r>
  <r>
    <x v="203"/>
    <x v="3"/>
    <x v="1"/>
    <x v="166"/>
    <x v="0"/>
    <n v="0.03"/>
    <n v="1"/>
    <x v="276"/>
    <x v="6"/>
    <n v="54819"/>
    <x v="2"/>
    <n v="46"/>
    <n v="0.57999999999999996"/>
    <x v="2"/>
    <x v="0"/>
    <x v="319"/>
    <x v="9"/>
    <n v="624.12300000000005"/>
    <x v="3"/>
    <n v="7651"/>
    <x v="1697"/>
    <x v="282"/>
    <x v="0"/>
    <n v="8.8000000000000007"/>
    <x v="12"/>
    <n v="65.989999999999995"/>
    <n v="33952"/>
  </r>
  <r>
    <x v="294"/>
    <x v="3"/>
    <x v="1"/>
    <x v="242"/>
    <x v="2"/>
    <n v="0.09"/>
    <n v="1"/>
    <x v="276"/>
    <x v="6"/>
    <n v="16610"/>
    <x v="0"/>
    <n v="19"/>
    <n v="0.4"/>
    <x v="0"/>
    <x v="0"/>
    <x v="600"/>
    <x v="15"/>
    <n v="187.57"/>
    <x v="2"/>
    <n v="2303"/>
    <x v="1698"/>
    <x v="283"/>
    <x v="0"/>
    <n v="6.66"/>
    <x v="23"/>
    <n v="35.94"/>
    <n v="54481"/>
  </r>
  <r>
    <x v="824"/>
    <x v="3"/>
    <x v="1"/>
    <x v="73"/>
    <x v="1"/>
    <n v="0.1"/>
    <n v="1"/>
    <x v="276"/>
    <x v="6"/>
    <n v="28002"/>
    <x v="3"/>
    <n v="5"/>
    <n v="0.4"/>
    <x v="0"/>
    <x v="3"/>
    <x v="5"/>
    <x v="2"/>
    <n v="-3.64"/>
    <x v="0"/>
    <n v="3928"/>
    <x v="1699"/>
    <x v="283"/>
    <x v="0"/>
    <n v="2.15"/>
    <x v="1"/>
    <n v="9.11"/>
    <n v="20601"/>
  </r>
  <r>
    <x v="203"/>
    <x v="3"/>
    <x v="1"/>
    <x v="166"/>
    <x v="0"/>
    <n v="0.09"/>
    <n v="1"/>
    <x v="276"/>
    <x v="6"/>
    <n v="54819"/>
    <x v="2"/>
    <n v="26"/>
    <n v="0.39"/>
    <x v="0"/>
    <x v="3"/>
    <x v="548"/>
    <x v="14"/>
    <n v="11.42"/>
    <x v="3"/>
    <n v="7650"/>
    <x v="1700"/>
    <x v="283"/>
    <x v="0"/>
    <n v="0.8"/>
    <x v="12"/>
    <n v="2.62"/>
    <n v="33952"/>
  </r>
  <r>
    <x v="203"/>
    <x v="3"/>
    <x v="1"/>
    <x v="166"/>
    <x v="0"/>
    <n v="7.0000000000000007E-2"/>
    <n v="1"/>
    <x v="276"/>
    <x v="6"/>
    <n v="54819"/>
    <x v="2"/>
    <n v="10"/>
    <n v="0.54"/>
    <x v="1"/>
    <x v="5"/>
    <x v="880"/>
    <x v="5"/>
    <n v="-20.68"/>
    <x v="3"/>
    <n v="7649"/>
    <x v="1701"/>
    <x v="284"/>
    <x v="0"/>
    <n v="5.71"/>
    <x v="12"/>
    <n v="4.97"/>
    <n v="33952"/>
  </r>
  <r>
    <x v="453"/>
    <x v="3"/>
    <x v="1"/>
    <x v="394"/>
    <x v="2"/>
    <n v="0.09"/>
    <n v="1"/>
    <x v="277"/>
    <x v="6"/>
    <n v="48420"/>
    <x v="2"/>
    <n v="46"/>
    <n v="0.44"/>
    <x v="1"/>
    <x v="6"/>
    <x v="279"/>
    <x v="5"/>
    <n v="229.6"/>
    <x v="1"/>
    <n v="6794"/>
    <x v="1702"/>
    <x v="285"/>
    <x v="1"/>
    <n v="6.15"/>
    <x v="2"/>
    <n v="19.23"/>
    <n v="94601"/>
  </r>
  <r>
    <x v="413"/>
    <x v="3"/>
    <x v="1"/>
    <x v="565"/>
    <x v="1"/>
    <n v="0"/>
    <n v="1"/>
    <x v="277"/>
    <x v="6"/>
    <n v="9926"/>
    <x v="0"/>
    <n v="25"/>
    <n v="0.55000000000000004"/>
    <x v="1"/>
    <x v="5"/>
    <x v="432"/>
    <x v="5"/>
    <n v="-56.97"/>
    <x v="0"/>
    <n v="1369"/>
    <x v="1703"/>
    <x v="285"/>
    <x v="0"/>
    <n v="5.92"/>
    <x v="20"/>
    <n v="5.77"/>
    <n v="44256"/>
  </r>
  <r>
    <x v="238"/>
    <x v="3"/>
    <x v="1"/>
    <x v="434"/>
    <x v="2"/>
    <n v="0.01"/>
    <n v="1"/>
    <x v="277"/>
    <x v="6"/>
    <n v="46756"/>
    <x v="4"/>
    <n v="3"/>
    <n v="0.37"/>
    <x v="0"/>
    <x v="0"/>
    <x v="204"/>
    <x v="2"/>
    <n v="-22.45"/>
    <x v="2"/>
    <n v="6574"/>
    <x v="1704"/>
    <x v="285"/>
    <x v="0"/>
    <n v="11.15"/>
    <x v="36"/>
    <n v="7.28"/>
    <n v="46041"/>
  </r>
  <r>
    <x v="731"/>
    <x v="3"/>
    <x v="1"/>
    <x v="239"/>
    <x v="2"/>
    <n v="0.03"/>
    <n v="1"/>
    <x v="277"/>
    <x v="6"/>
    <n v="26146"/>
    <x v="2"/>
    <n v="13"/>
    <n v="0.57999999999999996"/>
    <x v="0"/>
    <x v="0"/>
    <x v="881"/>
    <x v="13"/>
    <n v="107.31"/>
    <x v="3"/>
    <n v="3654"/>
    <x v="1705"/>
    <x v="286"/>
    <x v="0"/>
    <n v="18.93"/>
    <x v="42"/>
    <n v="104.65"/>
    <n v="30907"/>
  </r>
  <r>
    <x v="731"/>
    <x v="3"/>
    <x v="1"/>
    <x v="239"/>
    <x v="2"/>
    <n v="0.03"/>
    <n v="1"/>
    <x v="277"/>
    <x v="6"/>
    <n v="26146"/>
    <x v="2"/>
    <n v="49"/>
    <n v="0.57999999999999996"/>
    <x v="0"/>
    <x v="6"/>
    <x v="882"/>
    <x v="6"/>
    <n v="-148.85"/>
    <x v="3"/>
    <n v="3655"/>
    <x v="1706"/>
    <x v="287"/>
    <x v="0"/>
    <n v="7.95"/>
    <x v="42"/>
    <n v="11.66"/>
    <n v="30907"/>
  </r>
  <r>
    <x v="825"/>
    <x v="3"/>
    <x v="1"/>
    <x v="540"/>
    <x v="2"/>
    <n v="0.03"/>
    <n v="1"/>
    <x v="278"/>
    <x v="6"/>
    <n v="40708"/>
    <x v="1"/>
    <n v="15"/>
    <n v="0.48"/>
    <x v="0"/>
    <x v="3"/>
    <x v="397"/>
    <x v="6"/>
    <n v="19.59"/>
    <x v="3"/>
    <n v="5736"/>
    <x v="1707"/>
    <x v="285"/>
    <x v="0"/>
    <n v="1.5"/>
    <x v="12"/>
    <n v="6.68"/>
    <n v="33322"/>
  </r>
  <r>
    <x v="549"/>
    <x v="3"/>
    <x v="1"/>
    <x v="407"/>
    <x v="3"/>
    <n v="0.06"/>
    <n v="1"/>
    <x v="278"/>
    <x v="6"/>
    <n v="50786"/>
    <x v="2"/>
    <n v="4"/>
    <n v="0.36"/>
    <x v="2"/>
    <x v="2"/>
    <x v="658"/>
    <x v="7"/>
    <n v="-192.2961"/>
    <x v="1"/>
    <n v="7117"/>
    <x v="1708"/>
    <x v="288"/>
    <x v="2"/>
    <n v="14"/>
    <x v="40"/>
    <n v="119.99"/>
    <n v="86314"/>
  </r>
  <r>
    <x v="274"/>
    <x v="3"/>
    <x v="1"/>
    <x v="225"/>
    <x v="2"/>
    <n v="7.0000000000000007E-2"/>
    <n v="1"/>
    <x v="279"/>
    <x v="6"/>
    <n v="53766"/>
    <x v="1"/>
    <n v="22"/>
    <n v="0.69"/>
    <x v="1"/>
    <x v="4"/>
    <x v="617"/>
    <x v="4"/>
    <n v="-574.55970000000002"/>
    <x v="0"/>
    <n v="7526"/>
    <x v="1709"/>
    <x v="289"/>
    <x v="2"/>
    <n v="46.2"/>
    <x v="20"/>
    <n v="145.97999999999999"/>
    <n v="43302"/>
  </r>
  <r>
    <x v="242"/>
    <x v="3"/>
    <x v="1"/>
    <x v="193"/>
    <x v="2"/>
    <n v="0.05"/>
    <n v="1"/>
    <x v="279"/>
    <x v="6"/>
    <n v="8835"/>
    <x v="3"/>
    <n v="12"/>
    <n v="0.43"/>
    <x v="1"/>
    <x v="6"/>
    <x v="883"/>
    <x v="5"/>
    <n v="-6.15"/>
    <x v="2"/>
    <n v="1208"/>
    <x v="1710"/>
    <x v="289"/>
    <x v="0"/>
    <n v="6.02"/>
    <x v="9"/>
    <n v="12.2"/>
    <n v="76063"/>
  </r>
  <r>
    <x v="12"/>
    <x v="3"/>
    <x v="1"/>
    <x v="12"/>
    <x v="2"/>
    <n v="0.02"/>
    <n v="1"/>
    <x v="279"/>
    <x v="6"/>
    <n v="17024"/>
    <x v="4"/>
    <n v="31"/>
    <n v="0.56000000000000005"/>
    <x v="0"/>
    <x v="0"/>
    <x v="446"/>
    <x v="13"/>
    <n v="426.44"/>
    <x v="2"/>
    <n v="2358"/>
    <x v="1711"/>
    <x v="284"/>
    <x v="0"/>
    <n v="4.62"/>
    <x v="9"/>
    <n v="42.98"/>
    <n v="78577"/>
  </r>
  <r>
    <x v="293"/>
    <x v="3"/>
    <x v="1"/>
    <x v="241"/>
    <x v="1"/>
    <n v="0.01"/>
    <n v="1"/>
    <x v="279"/>
    <x v="6"/>
    <n v="22208"/>
    <x v="0"/>
    <n v="37"/>
    <n v="0.74"/>
    <x v="2"/>
    <x v="0"/>
    <x v="884"/>
    <x v="8"/>
    <n v="18.59"/>
    <x v="2"/>
    <n v="3096"/>
    <x v="1712"/>
    <x v="284"/>
    <x v="0"/>
    <n v="4"/>
    <x v="23"/>
    <n v="30.97"/>
    <n v="53151"/>
  </r>
  <r>
    <x v="293"/>
    <x v="3"/>
    <x v="1"/>
    <x v="241"/>
    <x v="1"/>
    <n v="0.08"/>
    <n v="1"/>
    <x v="279"/>
    <x v="6"/>
    <n v="22208"/>
    <x v="0"/>
    <n v="50"/>
    <n v="0.57999999999999996"/>
    <x v="2"/>
    <x v="0"/>
    <x v="229"/>
    <x v="9"/>
    <n v="1379.7629999999999"/>
    <x v="2"/>
    <n v="3097"/>
    <x v="1713"/>
    <x v="284"/>
    <x v="0"/>
    <n v="7.69"/>
    <x v="23"/>
    <n v="125.99"/>
    <n v="53151"/>
  </r>
  <r>
    <x v="826"/>
    <x v="3"/>
    <x v="1"/>
    <x v="474"/>
    <x v="1"/>
    <n v="0"/>
    <n v="1"/>
    <x v="279"/>
    <x v="6"/>
    <n v="43360"/>
    <x v="2"/>
    <n v="48"/>
    <n v="0.43"/>
    <x v="1"/>
    <x v="0"/>
    <x v="92"/>
    <x v="5"/>
    <n v="-178.29"/>
    <x v="0"/>
    <n v="6121"/>
    <x v="1714"/>
    <x v="287"/>
    <x v="0"/>
    <n v="5.33"/>
    <x v="0"/>
    <n v="2.08"/>
    <n v="16801"/>
  </r>
  <r>
    <x v="22"/>
    <x v="3"/>
    <x v="1"/>
    <x v="22"/>
    <x v="3"/>
    <n v="0.1"/>
    <n v="1"/>
    <x v="280"/>
    <x v="6"/>
    <n v="40160"/>
    <x v="3"/>
    <n v="23"/>
    <n v="0.46"/>
    <x v="1"/>
    <x v="0"/>
    <x v="679"/>
    <x v="5"/>
    <n v="202.87"/>
    <x v="2"/>
    <n v="5681"/>
    <x v="1715"/>
    <x v="290"/>
    <x v="0"/>
    <n v="14.48"/>
    <x v="14"/>
    <n v="63.94"/>
    <n v="61401"/>
  </r>
  <r>
    <x v="295"/>
    <x v="3"/>
    <x v="1"/>
    <x v="487"/>
    <x v="3"/>
    <n v="7.0000000000000007E-2"/>
    <n v="1"/>
    <x v="280"/>
    <x v="6"/>
    <n v="47108"/>
    <x v="1"/>
    <n v="19"/>
    <n v="0.39"/>
    <x v="1"/>
    <x v="6"/>
    <x v="885"/>
    <x v="5"/>
    <n v="187.15"/>
    <x v="2"/>
    <n v="6621"/>
    <x v="1716"/>
    <x v="290"/>
    <x v="0"/>
    <n v="3.77"/>
    <x v="24"/>
    <n v="18.649999999999999"/>
    <n v="49236"/>
  </r>
  <r>
    <x v="827"/>
    <x v="3"/>
    <x v="1"/>
    <x v="487"/>
    <x v="3"/>
    <n v="0.08"/>
    <n v="1"/>
    <x v="280"/>
    <x v="6"/>
    <n v="47108"/>
    <x v="1"/>
    <n v="9"/>
    <n v="0.56999999999999995"/>
    <x v="2"/>
    <x v="0"/>
    <x v="402"/>
    <x v="9"/>
    <n v="-382.56900000000002"/>
    <x v="2"/>
    <n v="6624"/>
    <x v="1717"/>
    <x v="290"/>
    <x v="1"/>
    <n v="8.99"/>
    <x v="24"/>
    <n v="175.99"/>
    <n v="48126"/>
  </r>
  <r>
    <x v="828"/>
    <x v="3"/>
    <x v="1"/>
    <x v="502"/>
    <x v="2"/>
    <n v="0.08"/>
    <n v="1"/>
    <x v="280"/>
    <x v="6"/>
    <n v="56995"/>
    <x v="4"/>
    <n v="27"/>
    <n v="0.39"/>
    <x v="0"/>
    <x v="0"/>
    <x v="683"/>
    <x v="3"/>
    <n v="-57.063000000000002"/>
    <x v="0"/>
    <n v="7970"/>
    <x v="1718"/>
    <x v="291"/>
    <x v="1"/>
    <n v="5.01"/>
    <x v="20"/>
    <n v="5.74"/>
    <n v="43123"/>
  </r>
  <r>
    <x v="759"/>
    <x v="3"/>
    <x v="1"/>
    <x v="566"/>
    <x v="2"/>
    <n v="0.04"/>
    <n v="1"/>
    <x v="280"/>
    <x v="6"/>
    <n v="57248"/>
    <x v="3"/>
    <n v="34"/>
    <n v="0.37"/>
    <x v="0"/>
    <x v="0"/>
    <x v="584"/>
    <x v="3"/>
    <n v="-84.421499999999995"/>
    <x v="1"/>
    <n v="8009"/>
    <x v="1719"/>
    <x v="291"/>
    <x v="0"/>
    <n v="4.95"/>
    <x v="2"/>
    <n v="4.9800000000000004"/>
    <n v="93117"/>
  </r>
  <r>
    <x v="73"/>
    <x v="3"/>
    <x v="1"/>
    <x v="66"/>
    <x v="1"/>
    <n v="0.02"/>
    <n v="1"/>
    <x v="280"/>
    <x v="6"/>
    <n v="17028"/>
    <x v="0"/>
    <n v="19"/>
    <n v="0.56000000000000005"/>
    <x v="0"/>
    <x v="0"/>
    <x v="783"/>
    <x v="6"/>
    <n v="82.96"/>
    <x v="3"/>
    <n v="2359"/>
    <x v="1720"/>
    <x v="291"/>
    <x v="0"/>
    <n v="5.37"/>
    <x v="32"/>
    <n v="25.99"/>
    <n v="39401"/>
  </r>
  <r>
    <x v="827"/>
    <x v="3"/>
    <x v="1"/>
    <x v="487"/>
    <x v="3"/>
    <n v="0.06"/>
    <n v="1"/>
    <x v="280"/>
    <x v="6"/>
    <n v="47108"/>
    <x v="1"/>
    <n v="7"/>
    <n v="0.4"/>
    <x v="2"/>
    <x v="5"/>
    <x v="403"/>
    <x v="7"/>
    <n v="-43.743600000000001"/>
    <x v="2"/>
    <n v="6622"/>
    <x v="1721"/>
    <x v="291"/>
    <x v="0"/>
    <n v="8.51"/>
    <x v="24"/>
    <n v="17.98"/>
    <n v="48126"/>
  </r>
  <r>
    <x v="827"/>
    <x v="3"/>
    <x v="1"/>
    <x v="487"/>
    <x v="3"/>
    <n v="0.1"/>
    <n v="1"/>
    <x v="280"/>
    <x v="6"/>
    <n v="47108"/>
    <x v="1"/>
    <n v="26"/>
    <n v="0.4"/>
    <x v="0"/>
    <x v="0"/>
    <x v="823"/>
    <x v="2"/>
    <n v="9.9499999999999993"/>
    <x v="2"/>
    <n v="6623"/>
    <x v="1722"/>
    <x v="286"/>
    <x v="1"/>
    <n v="4.78"/>
    <x v="24"/>
    <n v="9.99"/>
    <n v="48126"/>
  </r>
  <r>
    <x v="236"/>
    <x v="3"/>
    <x v="1"/>
    <x v="112"/>
    <x v="2"/>
    <n v="0.01"/>
    <n v="1"/>
    <x v="280"/>
    <x v="6"/>
    <n v="8165"/>
    <x v="2"/>
    <n v="35"/>
    <n v="0.36"/>
    <x v="0"/>
    <x v="0"/>
    <x v="518"/>
    <x v="2"/>
    <n v="-149.66"/>
    <x v="1"/>
    <n v="1115"/>
    <x v="1723"/>
    <x v="292"/>
    <x v="0"/>
    <n v="7.44"/>
    <x v="5"/>
    <n v="4.9800000000000004"/>
    <n v="84062"/>
  </r>
  <r>
    <x v="829"/>
    <x v="3"/>
    <x v="1"/>
    <x v="567"/>
    <x v="3"/>
    <n v="0.03"/>
    <n v="1"/>
    <x v="281"/>
    <x v="6"/>
    <n v="7906"/>
    <x v="4"/>
    <n v="37"/>
    <n v="0.5"/>
    <x v="0"/>
    <x v="5"/>
    <x v="886"/>
    <x v="13"/>
    <n v="271.77999999999997"/>
    <x v="2"/>
    <n v="1073"/>
    <x v="1724"/>
    <x v="291"/>
    <x v="0"/>
    <n v="5.37"/>
    <x v="14"/>
    <n v="25.98"/>
    <n v="60510"/>
  </r>
  <r>
    <x v="830"/>
    <x v="3"/>
    <x v="1"/>
    <x v="478"/>
    <x v="1"/>
    <n v="0"/>
    <n v="1"/>
    <x v="281"/>
    <x v="6"/>
    <n v="31493"/>
    <x v="0"/>
    <n v="8"/>
    <n v="0.43"/>
    <x v="1"/>
    <x v="6"/>
    <x v="883"/>
    <x v="5"/>
    <n v="46.74"/>
    <x v="3"/>
    <n v="4414"/>
    <x v="1725"/>
    <x v="286"/>
    <x v="1"/>
    <n v="6.02"/>
    <x v="12"/>
    <n v="12.2"/>
    <n v="33055"/>
  </r>
  <r>
    <x v="175"/>
    <x v="3"/>
    <x v="1"/>
    <x v="568"/>
    <x v="1"/>
    <n v="0.06"/>
    <n v="1"/>
    <x v="281"/>
    <x v="6"/>
    <n v="43044"/>
    <x v="4"/>
    <n v="23"/>
    <n v="0.35"/>
    <x v="0"/>
    <x v="0"/>
    <x v="642"/>
    <x v="3"/>
    <n v="-73.070999999999998"/>
    <x v="1"/>
    <n v="6075"/>
    <x v="1726"/>
    <x v="288"/>
    <x v="0"/>
    <n v="5.41"/>
    <x v="43"/>
    <n v="4.24"/>
    <n v="59715"/>
  </r>
  <r>
    <x v="175"/>
    <x v="3"/>
    <x v="1"/>
    <x v="568"/>
    <x v="1"/>
    <n v="0.04"/>
    <n v="1"/>
    <x v="281"/>
    <x v="6"/>
    <n v="43044"/>
    <x v="4"/>
    <n v="3"/>
    <n v="0.39"/>
    <x v="2"/>
    <x v="1"/>
    <x v="51"/>
    <x v="7"/>
    <n v="-12557.997600000001"/>
    <x v="1"/>
    <n v="6076"/>
    <x v="1727"/>
    <x v="288"/>
    <x v="0"/>
    <n v="24.49"/>
    <x v="43"/>
    <n v="6783.02"/>
    <n v="59715"/>
  </r>
  <r>
    <x v="728"/>
    <x v="3"/>
    <x v="1"/>
    <x v="559"/>
    <x v="1"/>
    <n v="0.09"/>
    <n v="1"/>
    <x v="281"/>
    <x v="6"/>
    <n v="13761"/>
    <x v="2"/>
    <n v="32"/>
    <n v="0.83"/>
    <x v="0"/>
    <x v="1"/>
    <x v="887"/>
    <x v="0"/>
    <n v="-949.09"/>
    <x v="0"/>
    <n v="1918"/>
    <x v="1728"/>
    <x v="293"/>
    <x v="0"/>
    <n v="35"/>
    <x v="20"/>
    <n v="78.8"/>
    <n v="45429"/>
  </r>
  <r>
    <x v="831"/>
    <x v="3"/>
    <x v="1"/>
    <x v="181"/>
    <x v="2"/>
    <n v="0.04"/>
    <n v="1"/>
    <x v="282"/>
    <x v="6"/>
    <n v="2086"/>
    <x v="3"/>
    <n v="38"/>
    <n v="0.56000000000000005"/>
    <x v="2"/>
    <x v="0"/>
    <x v="531"/>
    <x v="9"/>
    <n v="371.41199999999998"/>
    <x v="3"/>
    <n v="304"/>
    <x v="1729"/>
    <x v="288"/>
    <x v="0"/>
    <n v="8.99"/>
    <x v="27"/>
    <n v="65.989999999999995"/>
    <n v="42104"/>
  </r>
  <r>
    <x v="831"/>
    <x v="3"/>
    <x v="1"/>
    <x v="181"/>
    <x v="2"/>
    <n v="0.01"/>
    <n v="1"/>
    <x v="282"/>
    <x v="6"/>
    <n v="2086"/>
    <x v="3"/>
    <n v="24"/>
    <n v="0.36"/>
    <x v="0"/>
    <x v="0"/>
    <x v="694"/>
    <x v="2"/>
    <n v="699.31"/>
    <x v="3"/>
    <n v="303"/>
    <x v="1730"/>
    <x v="287"/>
    <x v="1"/>
    <n v="4.8600000000000003"/>
    <x v="27"/>
    <n v="55.98"/>
    <n v="42104"/>
  </r>
  <r>
    <x v="222"/>
    <x v="3"/>
    <x v="1"/>
    <x v="181"/>
    <x v="2"/>
    <n v="0.01"/>
    <n v="1"/>
    <x v="282"/>
    <x v="6"/>
    <n v="2086"/>
    <x v="3"/>
    <n v="9"/>
    <m/>
    <x v="1"/>
    <x v="5"/>
    <x v="541"/>
    <x v="1"/>
    <n v="218.48"/>
    <x v="3"/>
    <n v="305"/>
    <x v="1731"/>
    <x v="293"/>
    <x v="0"/>
    <n v="12.65"/>
    <x v="27"/>
    <n v="128.24"/>
    <n v="41011"/>
  </r>
  <r>
    <x v="110"/>
    <x v="3"/>
    <x v="1"/>
    <x v="96"/>
    <x v="1"/>
    <n v="0.02"/>
    <n v="1"/>
    <x v="282"/>
    <x v="6"/>
    <n v="26342"/>
    <x v="2"/>
    <n v="41"/>
    <n v="0.37"/>
    <x v="0"/>
    <x v="0"/>
    <x v="629"/>
    <x v="2"/>
    <n v="931.7"/>
    <x v="2"/>
    <n v="3685"/>
    <x v="1732"/>
    <x v="294"/>
    <x v="0"/>
    <n v="5.79"/>
    <x v="24"/>
    <n v="48.04"/>
    <n v="48601"/>
  </r>
  <r>
    <x v="308"/>
    <x v="3"/>
    <x v="1"/>
    <x v="148"/>
    <x v="2"/>
    <n v="0.01"/>
    <n v="1"/>
    <x v="282"/>
    <x v="6"/>
    <n v="41255"/>
    <x v="2"/>
    <n v="22"/>
    <n v="0.64"/>
    <x v="1"/>
    <x v="5"/>
    <x v="256"/>
    <x v="5"/>
    <n v="331.48"/>
    <x v="1"/>
    <n v="5818"/>
    <x v="1733"/>
    <x v="295"/>
    <x v="0"/>
    <n v="12.23"/>
    <x v="21"/>
    <n v="60.65"/>
    <n v="98408"/>
  </r>
  <r>
    <x v="110"/>
    <x v="3"/>
    <x v="1"/>
    <x v="96"/>
    <x v="1"/>
    <n v="0.04"/>
    <n v="1"/>
    <x v="282"/>
    <x v="6"/>
    <n v="26342"/>
    <x v="2"/>
    <n v="3"/>
    <n v="0.37"/>
    <x v="0"/>
    <x v="0"/>
    <x v="701"/>
    <x v="2"/>
    <n v="-10.77"/>
    <x v="2"/>
    <n v="3686"/>
    <x v="1734"/>
    <x v="295"/>
    <x v="0"/>
    <n v="4.91"/>
    <x v="24"/>
    <n v="6.68"/>
    <n v="48601"/>
  </r>
  <r>
    <x v="110"/>
    <x v="3"/>
    <x v="1"/>
    <x v="96"/>
    <x v="1"/>
    <n v="0.02"/>
    <n v="1"/>
    <x v="282"/>
    <x v="6"/>
    <n v="26342"/>
    <x v="2"/>
    <n v="24"/>
    <n v="0.4"/>
    <x v="0"/>
    <x v="0"/>
    <x v="569"/>
    <x v="2"/>
    <n v="-128.69"/>
    <x v="2"/>
    <n v="3684"/>
    <x v="1735"/>
    <x v="296"/>
    <x v="0"/>
    <n v="11.59"/>
    <x v="24"/>
    <n v="9.99"/>
    <n v="48601"/>
  </r>
  <r>
    <x v="832"/>
    <x v="3"/>
    <x v="1"/>
    <x v="220"/>
    <x v="0"/>
    <n v="7.0000000000000007E-2"/>
    <n v="1"/>
    <x v="283"/>
    <x v="6"/>
    <n v="53222"/>
    <x v="2"/>
    <n v="2"/>
    <n v="0.37"/>
    <x v="0"/>
    <x v="0"/>
    <x v="644"/>
    <x v="2"/>
    <n v="-15.13"/>
    <x v="3"/>
    <n v="7460"/>
    <x v="1736"/>
    <x v="288"/>
    <x v="0"/>
    <n v="9.5399999999999991"/>
    <x v="16"/>
    <n v="6.48"/>
    <n v="23464"/>
  </r>
  <r>
    <x v="833"/>
    <x v="3"/>
    <x v="1"/>
    <x v="551"/>
    <x v="2"/>
    <n v="0.01"/>
    <n v="1"/>
    <x v="283"/>
    <x v="6"/>
    <n v="39649"/>
    <x v="0"/>
    <n v="10"/>
    <n v="0.57999999999999996"/>
    <x v="2"/>
    <x v="0"/>
    <x v="699"/>
    <x v="9"/>
    <n v="-202.851"/>
    <x v="1"/>
    <n v="5589"/>
    <x v="1737"/>
    <x v="287"/>
    <x v="1"/>
    <n v="8.99"/>
    <x v="2"/>
    <n v="155.99"/>
    <n v="94110"/>
  </r>
  <r>
    <x v="834"/>
    <x v="3"/>
    <x v="1"/>
    <x v="551"/>
    <x v="2"/>
    <n v="0.01"/>
    <n v="1"/>
    <x v="283"/>
    <x v="6"/>
    <n v="39649"/>
    <x v="0"/>
    <n v="9"/>
    <n v="0.36"/>
    <x v="0"/>
    <x v="0"/>
    <x v="272"/>
    <x v="2"/>
    <n v="-17.48"/>
    <x v="1"/>
    <n v="5590"/>
    <x v="1738"/>
    <x v="293"/>
    <x v="0"/>
    <n v="5.46"/>
    <x v="2"/>
    <n v="5.98"/>
    <n v="91776"/>
  </r>
  <r>
    <x v="100"/>
    <x v="3"/>
    <x v="1"/>
    <x v="88"/>
    <x v="3"/>
    <n v="0.05"/>
    <n v="1"/>
    <x v="283"/>
    <x v="6"/>
    <n v="28614"/>
    <x v="3"/>
    <n v="50"/>
    <n v="0.49"/>
    <x v="2"/>
    <x v="0"/>
    <x v="261"/>
    <x v="8"/>
    <n v="2992.8"/>
    <x v="3"/>
    <n v="4010"/>
    <x v="1739"/>
    <x v="293"/>
    <x v="0"/>
    <n v="5.5"/>
    <x v="12"/>
    <n v="159.99"/>
    <n v="32771"/>
  </r>
  <r>
    <x v="329"/>
    <x v="3"/>
    <x v="1"/>
    <x v="270"/>
    <x v="2"/>
    <n v="0.05"/>
    <n v="1"/>
    <x v="283"/>
    <x v="6"/>
    <n v="52615"/>
    <x v="2"/>
    <n v="4"/>
    <n v="0.6"/>
    <x v="0"/>
    <x v="1"/>
    <x v="452"/>
    <x v="13"/>
    <n v="-139.53"/>
    <x v="3"/>
    <n v="7380"/>
    <x v="1740"/>
    <x v="294"/>
    <x v="0"/>
    <n v="49"/>
    <x v="45"/>
    <n v="4.4800000000000004"/>
    <n v="28079"/>
  </r>
  <r>
    <x v="329"/>
    <x v="3"/>
    <x v="1"/>
    <x v="270"/>
    <x v="2"/>
    <n v="0.1"/>
    <n v="1"/>
    <x v="283"/>
    <x v="6"/>
    <n v="52615"/>
    <x v="2"/>
    <n v="18"/>
    <n v="0.35"/>
    <x v="0"/>
    <x v="0"/>
    <x v="642"/>
    <x v="3"/>
    <n v="-64.078000000000003"/>
    <x v="3"/>
    <n v="7381"/>
    <x v="1741"/>
    <x v="294"/>
    <x v="0"/>
    <n v="5.41"/>
    <x v="45"/>
    <n v="4.24"/>
    <n v="28079"/>
  </r>
  <r>
    <x v="417"/>
    <x v="3"/>
    <x v="1"/>
    <x v="569"/>
    <x v="3"/>
    <n v="0"/>
    <n v="1"/>
    <x v="284"/>
    <x v="6"/>
    <n v="50626"/>
    <x v="4"/>
    <n v="18"/>
    <n v="0.66"/>
    <x v="1"/>
    <x v="4"/>
    <x v="316"/>
    <x v="10"/>
    <n v="248.19"/>
    <x v="3"/>
    <n v="7093"/>
    <x v="1742"/>
    <x v="293"/>
    <x v="2"/>
    <n v="35.89"/>
    <x v="16"/>
    <n v="170.98"/>
    <n v="24281"/>
  </r>
  <r>
    <x v="835"/>
    <x v="3"/>
    <x v="1"/>
    <x v="261"/>
    <x v="1"/>
    <n v="0.09"/>
    <n v="1"/>
    <x v="284"/>
    <x v="6"/>
    <n v="36835"/>
    <x v="3"/>
    <n v="25"/>
    <m/>
    <x v="1"/>
    <x v="1"/>
    <x v="526"/>
    <x v="1"/>
    <n v="1653.6"/>
    <x v="3"/>
    <n v="5182"/>
    <x v="1743"/>
    <x v="293"/>
    <x v="0"/>
    <n v="24.49"/>
    <x v="42"/>
    <n v="276.2"/>
    <n v="30240"/>
  </r>
  <r>
    <x v="835"/>
    <x v="3"/>
    <x v="1"/>
    <x v="261"/>
    <x v="1"/>
    <n v="0.03"/>
    <n v="1"/>
    <x v="284"/>
    <x v="6"/>
    <n v="36835"/>
    <x v="3"/>
    <n v="18"/>
    <n v="0.46"/>
    <x v="1"/>
    <x v="0"/>
    <x v="679"/>
    <x v="5"/>
    <n v="257.58999999999997"/>
    <x v="3"/>
    <n v="5183"/>
    <x v="1744"/>
    <x v="293"/>
    <x v="0"/>
    <n v="14.48"/>
    <x v="42"/>
    <n v="63.94"/>
    <n v="30240"/>
  </r>
  <r>
    <x v="836"/>
    <x v="3"/>
    <x v="1"/>
    <x v="570"/>
    <x v="3"/>
    <n v="0.06"/>
    <n v="1"/>
    <x v="284"/>
    <x v="6"/>
    <n v="19522"/>
    <x v="4"/>
    <n v="44"/>
    <n v="0.38"/>
    <x v="0"/>
    <x v="0"/>
    <x v="259"/>
    <x v="3"/>
    <n v="21.335000000000001"/>
    <x v="0"/>
    <n v="2697"/>
    <x v="1745"/>
    <x v="293"/>
    <x v="0"/>
    <n v="1.49"/>
    <x v="13"/>
    <n v="3.8"/>
    <n v="14150"/>
  </r>
  <r>
    <x v="836"/>
    <x v="3"/>
    <x v="1"/>
    <x v="570"/>
    <x v="3"/>
    <n v="0.06"/>
    <n v="1"/>
    <x v="284"/>
    <x v="6"/>
    <n v="19522"/>
    <x v="4"/>
    <n v="37"/>
    <n v="0.56000000000000005"/>
    <x v="0"/>
    <x v="3"/>
    <x v="55"/>
    <x v="6"/>
    <n v="-1.53"/>
    <x v="0"/>
    <n v="2698"/>
    <x v="1746"/>
    <x v="293"/>
    <x v="0"/>
    <n v="0.7"/>
    <x v="13"/>
    <n v="1.76"/>
    <n v="14150"/>
  </r>
  <r>
    <x v="166"/>
    <x v="3"/>
    <x v="1"/>
    <x v="571"/>
    <x v="1"/>
    <n v="0.06"/>
    <n v="1"/>
    <x v="284"/>
    <x v="6"/>
    <n v="16196"/>
    <x v="0"/>
    <n v="39"/>
    <n v="0.59"/>
    <x v="2"/>
    <x v="0"/>
    <x v="304"/>
    <x v="9"/>
    <n v="671.94899999999996"/>
    <x v="2"/>
    <n v="2250"/>
    <x v="1747"/>
    <x v="293"/>
    <x v="0"/>
    <n v="8.8000000000000007"/>
    <x v="9"/>
    <n v="125.99"/>
    <n v="75401"/>
  </r>
  <r>
    <x v="166"/>
    <x v="3"/>
    <x v="1"/>
    <x v="571"/>
    <x v="1"/>
    <n v="0.03"/>
    <n v="1"/>
    <x v="284"/>
    <x v="6"/>
    <n v="16196"/>
    <x v="0"/>
    <n v="44"/>
    <n v="0.55000000000000004"/>
    <x v="1"/>
    <x v="1"/>
    <x v="888"/>
    <x v="1"/>
    <n v="5034.1499999999996"/>
    <x v="2"/>
    <n v="2249"/>
    <x v="1748"/>
    <x v="297"/>
    <x v="0"/>
    <n v="24.49"/>
    <x v="9"/>
    <n v="320.98"/>
    <n v="75401"/>
  </r>
  <r>
    <x v="835"/>
    <x v="3"/>
    <x v="1"/>
    <x v="261"/>
    <x v="1"/>
    <n v="0.03"/>
    <n v="1"/>
    <x v="284"/>
    <x v="6"/>
    <n v="36835"/>
    <x v="3"/>
    <n v="39"/>
    <n v="0.38"/>
    <x v="0"/>
    <x v="0"/>
    <x v="641"/>
    <x v="3"/>
    <n v="5081.8694999999998"/>
    <x v="3"/>
    <n v="5181"/>
    <x v="1749"/>
    <x v="297"/>
    <x v="0"/>
    <n v="19.989999999999998"/>
    <x v="42"/>
    <n v="315.98"/>
    <n v="30240"/>
  </r>
  <r>
    <x v="637"/>
    <x v="3"/>
    <x v="1"/>
    <x v="572"/>
    <x v="0"/>
    <n v="0"/>
    <n v="1"/>
    <x v="284"/>
    <x v="6"/>
    <n v="12581"/>
    <x v="0"/>
    <n v="31"/>
    <n v="0.57999999999999996"/>
    <x v="2"/>
    <x v="0"/>
    <x v="52"/>
    <x v="9"/>
    <n v="341.1"/>
    <x v="1"/>
    <n v="1756"/>
    <x v="1750"/>
    <x v="297"/>
    <x v="1"/>
    <n v="5.99"/>
    <x v="21"/>
    <n v="65.989999999999995"/>
    <n v="98503"/>
  </r>
  <r>
    <x v="417"/>
    <x v="3"/>
    <x v="1"/>
    <x v="569"/>
    <x v="3"/>
    <n v="0.04"/>
    <n v="1"/>
    <x v="284"/>
    <x v="6"/>
    <n v="50626"/>
    <x v="4"/>
    <n v="42"/>
    <n v="0.5"/>
    <x v="2"/>
    <x v="1"/>
    <x v="382"/>
    <x v="11"/>
    <n v="9498.6"/>
    <x v="3"/>
    <n v="7094"/>
    <x v="1751"/>
    <x v="297"/>
    <x v="0"/>
    <n v="24.49"/>
    <x v="16"/>
    <n v="599.99"/>
    <n v="24281"/>
  </r>
  <r>
    <x v="837"/>
    <x v="3"/>
    <x v="1"/>
    <x v="573"/>
    <x v="2"/>
    <n v="0.02"/>
    <n v="1"/>
    <x v="285"/>
    <x v="6"/>
    <n v="26565"/>
    <x v="4"/>
    <n v="49"/>
    <n v="0.57999999999999996"/>
    <x v="0"/>
    <x v="0"/>
    <x v="474"/>
    <x v="0"/>
    <n v="7606"/>
    <x v="0"/>
    <n v="3718"/>
    <x v="1752"/>
    <x v="297"/>
    <x v="0"/>
    <n v="19.989999999999998"/>
    <x v="20"/>
    <n v="419.19"/>
    <n v="43952"/>
  </r>
  <r>
    <x v="528"/>
    <x v="3"/>
    <x v="1"/>
    <x v="500"/>
    <x v="2"/>
    <n v="0.08"/>
    <n v="1"/>
    <x v="285"/>
    <x v="6"/>
    <n v="11335"/>
    <x v="0"/>
    <n v="3"/>
    <n v="0.39"/>
    <x v="0"/>
    <x v="0"/>
    <x v="769"/>
    <x v="12"/>
    <n v="-2.42"/>
    <x v="3"/>
    <n v="1569"/>
    <x v="1753"/>
    <x v="297"/>
    <x v="0"/>
    <n v="0.49"/>
    <x v="42"/>
    <n v="4.9800000000000004"/>
    <n v="30161"/>
  </r>
  <r>
    <x v="341"/>
    <x v="3"/>
    <x v="1"/>
    <x v="280"/>
    <x v="1"/>
    <n v="0.06"/>
    <n v="1"/>
    <x v="285"/>
    <x v="6"/>
    <n v="6246"/>
    <x v="1"/>
    <n v="13"/>
    <n v="0.39"/>
    <x v="0"/>
    <x v="3"/>
    <x v="889"/>
    <x v="14"/>
    <n v="11.72"/>
    <x v="2"/>
    <n v="870"/>
    <x v="1754"/>
    <x v="294"/>
    <x v="0"/>
    <n v="0.99"/>
    <x v="34"/>
    <n v="3.93"/>
    <n v="57701"/>
  </r>
  <r>
    <x v="528"/>
    <x v="3"/>
    <x v="1"/>
    <x v="500"/>
    <x v="2"/>
    <n v="0.09"/>
    <n v="1"/>
    <x v="285"/>
    <x v="6"/>
    <n v="11335"/>
    <x v="0"/>
    <n v="8"/>
    <n v="0.36"/>
    <x v="2"/>
    <x v="2"/>
    <x v="658"/>
    <x v="7"/>
    <n v="-13.1022"/>
    <x v="3"/>
    <n v="1570"/>
    <x v="1755"/>
    <x v="294"/>
    <x v="2"/>
    <n v="14"/>
    <x v="42"/>
    <n v="119.99"/>
    <n v="30161"/>
  </r>
  <r>
    <x v="258"/>
    <x v="3"/>
    <x v="1"/>
    <x v="574"/>
    <x v="2"/>
    <n v="0"/>
    <n v="1"/>
    <x v="285"/>
    <x v="6"/>
    <n v="58693"/>
    <x v="2"/>
    <n v="50"/>
    <n v="0.37"/>
    <x v="0"/>
    <x v="0"/>
    <x v="48"/>
    <x v="3"/>
    <n v="-126.684"/>
    <x v="3"/>
    <n v="8210"/>
    <x v="1756"/>
    <x v="295"/>
    <x v="0"/>
    <n v="13.18"/>
    <x v="16"/>
    <n v="15.99"/>
    <n v="22025"/>
  </r>
  <r>
    <x v="287"/>
    <x v="3"/>
    <x v="1"/>
    <x v="363"/>
    <x v="0"/>
    <n v="0.01"/>
    <n v="1"/>
    <x v="286"/>
    <x v="6"/>
    <n v="48929"/>
    <x v="0"/>
    <n v="1"/>
    <n v="0.38"/>
    <x v="0"/>
    <x v="0"/>
    <x v="890"/>
    <x v="2"/>
    <n v="-48.91"/>
    <x v="0"/>
    <n v="6866"/>
    <x v="1757"/>
    <x v="294"/>
    <x v="0"/>
    <n v="19.989999999999998"/>
    <x v="15"/>
    <n v="35.44"/>
    <n v="6614"/>
  </r>
  <r>
    <x v="838"/>
    <x v="3"/>
    <x v="1"/>
    <x v="363"/>
    <x v="0"/>
    <n v="0.03"/>
    <n v="1"/>
    <x v="286"/>
    <x v="6"/>
    <n v="48929"/>
    <x v="0"/>
    <n v="45"/>
    <n v="0.37"/>
    <x v="0"/>
    <x v="0"/>
    <x v="422"/>
    <x v="2"/>
    <n v="939.67"/>
    <x v="0"/>
    <n v="6865"/>
    <x v="1758"/>
    <x v="295"/>
    <x v="0"/>
    <n v="5.86"/>
    <x v="28"/>
    <n v="47.9"/>
    <n v="2180"/>
  </r>
  <r>
    <x v="764"/>
    <x v="3"/>
    <x v="1"/>
    <x v="68"/>
    <x v="2"/>
    <n v="0.06"/>
    <n v="1"/>
    <x v="287"/>
    <x v="6"/>
    <n v="34918"/>
    <x v="4"/>
    <n v="12"/>
    <n v="0.59"/>
    <x v="1"/>
    <x v="2"/>
    <x v="509"/>
    <x v="1"/>
    <n v="273.27"/>
    <x v="2"/>
    <n v="4907"/>
    <x v="1759"/>
    <x v="292"/>
    <x v="2"/>
    <n v="26.2"/>
    <x v="9"/>
    <n v="180.98"/>
    <n v="76148"/>
  </r>
  <r>
    <x v="668"/>
    <x v="3"/>
    <x v="1"/>
    <x v="476"/>
    <x v="2"/>
    <n v="0.06"/>
    <n v="1"/>
    <x v="287"/>
    <x v="6"/>
    <n v="34631"/>
    <x v="1"/>
    <n v="5"/>
    <n v="0.4"/>
    <x v="0"/>
    <x v="0"/>
    <x v="19"/>
    <x v="3"/>
    <n v="-22.275500000000001"/>
    <x v="2"/>
    <n v="4864"/>
    <x v="1760"/>
    <x v="292"/>
    <x v="0"/>
    <n v="6.27"/>
    <x v="14"/>
    <n v="3.36"/>
    <n v="60543"/>
  </r>
  <r>
    <x v="764"/>
    <x v="3"/>
    <x v="1"/>
    <x v="68"/>
    <x v="2"/>
    <n v="0.01"/>
    <n v="1"/>
    <x v="287"/>
    <x v="6"/>
    <n v="34918"/>
    <x v="4"/>
    <n v="25"/>
    <n v="0.42"/>
    <x v="1"/>
    <x v="3"/>
    <x v="576"/>
    <x v="5"/>
    <n v="-60.61"/>
    <x v="2"/>
    <n v="4908"/>
    <x v="1761"/>
    <x v="295"/>
    <x v="0"/>
    <n v="7.98"/>
    <x v="9"/>
    <n v="7.28"/>
    <n v="76148"/>
  </r>
  <r>
    <x v="668"/>
    <x v="3"/>
    <x v="1"/>
    <x v="476"/>
    <x v="2"/>
    <n v="7.0000000000000007E-2"/>
    <n v="1"/>
    <x v="287"/>
    <x v="6"/>
    <n v="34631"/>
    <x v="1"/>
    <n v="19"/>
    <n v="0.41"/>
    <x v="2"/>
    <x v="1"/>
    <x v="50"/>
    <x v="11"/>
    <n v="2808.2190000000001"/>
    <x v="2"/>
    <n v="4865"/>
    <x v="1762"/>
    <x v="295"/>
    <x v="0"/>
    <n v="24.49"/>
    <x v="14"/>
    <n v="699.99"/>
    <n v="60543"/>
  </r>
  <r>
    <x v="509"/>
    <x v="3"/>
    <x v="1"/>
    <x v="328"/>
    <x v="1"/>
    <n v="0.04"/>
    <n v="1"/>
    <x v="288"/>
    <x v="6"/>
    <n v="4835"/>
    <x v="3"/>
    <n v="3"/>
    <n v="0.82"/>
    <x v="0"/>
    <x v="3"/>
    <x v="891"/>
    <x v="16"/>
    <n v="-7.6"/>
    <x v="1"/>
    <n v="693"/>
    <x v="1763"/>
    <x v="292"/>
    <x v="0"/>
    <n v="1.92"/>
    <x v="30"/>
    <n v="2.52"/>
    <n v="80013"/>
  </r>
  <r>
    <x v="598"/>
    <x v="3"/>
    <x v="1"/>
    <x v="160"/>
    <x v="3"/>
    <n v="0.02"/>
    <n v="1"/>
    <x v="288"/>
    <x v="6"/>
    <n v="38887"/>
    <x v="3"/>
    <n v="25"/>
    <n v="0.38"/>
    <x v="0"/>
    <x v="0"/>
    <x v="892"/>
    <x v="3"/>
    <n v="28.457999999999998"/>
    <x v="1"/>
    <n v="5475"/>
    <x v="1764"/>
    <x v="295"/>
    <x v="0"/>
    <n v="7.17"/>
    <x v="6"/>
    <n v="14.45"/>
    <n v="97420"/>
  </r>
  <r>
    <x v="598"/>
    <x v="3"/>
    <x v="1"/>
    <x v="160"/>
    <x v="3"/>
    <n v="7.0000000000000007E-2"/>
    <n v="1"/>
    <x v="288"/>
    <x v="6"/>
    <n v="38887"/>
    <x v="3"/>
    <n v="50"/>
    <n v="0.46"/>
    <x v="0"/>
    <x v="3"/>
    <x v="893"/>
    <x v="6"/>
    <n v="25.05"/>
    <x v="1"/>
    <n v="5476"/>
    <x v="1765"/>
    <x v="298"/>
    <x v="0"/>
    <n v="1.99"/>
    <x v="6"/>
    <n v="5.58"/>
    <n v="97420"/>
  </r>
  <r>
    <x v="486"/>
    <x v="3"/>
    <x v="1"/>
    <x v="575"/>
    <x v="3"/>
    <n v="0.02"/>
    <n v="1"/>
    <x v="289"/>
    <x v="6"/>
    <n v="50656"/>
    <x v="3"/>
    <n v="39"/>
    <n v="0.43"/>
    <x v="1"/>
    <x v="0"/>
    <x v="770"/>
    <x v="5"/>
    <n v="48.6"/>
    <x v="1"/>
    <n v="7097"/>
    <x v="1766"/>
    <x v="295"/>
    <x v="0"/>
    <n v="5.16"/>
    <x v="2"/>
    <n v="12.58"/>
    <n v="95616"/>
  </r>
  <r>
    <x v="486"/>
    <x v="3"/>
    <x v="1"/>
    <x v="575"/>
    <x v="3"/>
    <n v="0.01"/>
    <n v="1"/>
    <x v="289"/>
    <x v="6"/>
    <n v="50656"/>
    <x v="3"/>
    <n v="31"/>
    <n v="0.6"/>
    <x v="1"/>
    <x v="2"/>
    <x v="741"/>
    <x v="1"/>
    <n v="5325.14"/>
    <x v="1"/>
    <n v="7096"/>
    <x v="1767"/>
    <x v="298"/>
    <x v="2"/>
    <n v="56"/>
    <x v="2"/>
    <n v="500.98"/>
    <n v="95616"/>
  </r>
  <r>
    <x v="486"/>
    <x v="3"/>
    <x v="1"/>
    <x v="575"/>
    <x v="3"/>
    <n v="0.1"/>
    <n v="1"/>
    <x v="289"/>
    <x v="6"/>
    <n v="50656"/>
    <x v="3"/>
    <n v="15"/>
    <n v="0.52"/>
    <x v="1"/>
    <x v="3"/>
    <x v="894"/>
    <x v="5"/>
    <n v="-20.95"/>
    <x v="1"/>
    <n v="7098"/>
    <x v="1768"/>
    <x v="298"/>
    <x v="0"/>
    <n v="3.68"/>
    <x v="2"/>
    <n v="7.7"/>
    <n v="95616"/>
  </r>
  <r>
    <x v="795"/>
    <x v="3"/>
    <x v="1"/>
    <x v="261"/>
    <x v="1"/>
    <n v="0.05"/>
    <n v="1"/>
    <x v="289"/>
    <x v="6"/>
    <n v="17124"/>
    <x v="3"/>
    <n v="39"/>
    <n v="0.84"/>
    <x v="0"/>
    <x v="3"/>
    <x v="807"/>
    <x v="16"/>
    <n v="-55.72"/>
    <x v="3"/>
    <n v="2366"/>
    <x v="1769"/>
    <x v="298"/>
    <x v="1"/>
    <n v="1.92"/>
    <x v="42"/>
    <n v="3.14"/>
    <n v="30144"/>
  </r>
  <r>
    <x v="486"/>
    <x v="3"/>
    <x v="1"/>
    <x v="575"/>
    <x v="3"/>
    <n v="0"/>
    <n v="1"/>
    <x v="289"/>
    <x v="6"/>
    <n v="50656"/>
    <x v="3"/>
    <n v="42"/>
    <n v="0.59"/>
    <x v="0"/>
    <x v="0"/>
    <x v="793"/>
    <x v="13"/>
    <n v="-139.13"/>
    <x v="1"/>
    <n v="7095"/>
    <x v="1770"/>
    <x v="296"/>
    <x v="0"/>
    <n v="5.15"/>
    <x v="2"/>
    <n v="4.37"/>
    <n v="95616"/>
  </r>
  <r>
    <x v="153"/>
    <x v="3"/>
    <x v="1"/>
    <x v="235"/>
    <x v="3"/>
    <n v="0.09"/>
    <n v="1"/>
    <x v="290"/>
    <x v="6"/>
    <n v="38599"/>
    <x v="0"/>
    <n v="27"/>
    <n v="0.82"/>
    <x v="0"/>
    <x v="1"/>
    <x v="736"/>
    <x v="0"/>
    <n v="-741.81"/>
    <x v="0"/>
    <n v="5436"/>
    <x v="1771"/>
    <x v="296"/>
    <x v="0"/>
    <n v="35"/>
    <x v="28"/>
    <n v="101.41"/>
    <n v="1803"/>
  </r>
  <r>
    <x v="822"/>
    <x v="3"/>
    <x v="1"/>
    <x v="576"/>
    <x v="0"/>
    <n v="0.08"/>
    <n v="1"/>
    <x v="291"/>
    <x v="6"/>
    <n v="15904"/>
    <x v="1"/>
    <n v="39"/>
    <n v="0.56000000000000005"/>
    <x v="0"/>
    <x v="3"/>
    <x v="46"/>
    <x v="6"/>
    <n v="-109.02"/>
    <x v="3"/>
    <n v="2203"/>
    <x v="1772"/>
    <x v="299"/>
    <x v="0"/>
    <n v="3.97"/>
    <x v="29"/>
    <n v="3.28"/>
    <n v="38301"/>
  </r>
  <r>
    <x v="822"/>
    <x v="3"/>
    <x v="1"/>
    <x v="576"/>
    <x v="0"/>
    <n v="0.09"/>
    <n v="1"/>
    <x v="291"/>
    <x v="6"/>
    <n v="15904"/>
    <x v="1"/>
    <n v="49"/>
    <n v="0.59"/>
    <x v="0"/>
    <x v="6"/>
    <x v="842"/>
    <x v="6"/>
    <n v="129.94999999999999"/>
    <x v="3"/>
    <n v="2204"/>
    <x v="1773"/>
    <x v="300"/>
    <x v="1"/>
    <n v="8.99"/>
    <x v="29"/>
    <n v="40.97"/>
    <n v="38301"/>
  </r>
  <r>
    <x v="839"/>
    <x v="3"/>
    <x v="1"/>
    <x v="577"/>
    <x v="0"/>
    <n v="0"/>
    <n v="1"/>
    <x v="291"/>
    <x v="6"/>
    <n v="17251"/>
    <x v="1"/>
    <n v="26"/>
    <n v="0.56999999999999995"/>
    <x v="2"/>
    <x v="0"/>
    <x v="166"/>
    <x v="9"/>
    <n v="667.27800000000002"/>
    <x v="1"/>
    <n v="2377"/>
    <x v="1774"/>
    <x v="300"/>
    <x v="0"/>
    <n v="8.99"/>
    <x v="21"/>
    <n v="125.99"/>
    <n v="98661"/>
  </r>
  <r>
    <x v="280"/>
    <x v="3"/>
    <x v="1"/>
    <x v="479"/>
    <x v="2"/>
    <n v="0.08"/>
    <n v="1"/>
    <x v="292"/>
    <x v="6"/>
    <n v="19105"/>
    <x v="0"/>
    <n v="29"/>
    <n v="0.36"/>
    <x v="0"/>
    <x v="0"/>
    <x v="272"/>
    <x v="2"/>
    <n v="-59.75"/>
    <x v="3"/>
    <n v="2640"/>
    <x v="1775"/>
    <x v="299"/>
    <x v="0"/>
    <n v="5.46"/>
    <x v="27"/>
    <n v="5.98"/>
    <n v="42003"/>
  </r>
  <r>
    <x v="840"/>
    <x v="3"/>
    <x v="1"/>
    <x v="395"/>
    <x v="2"/>
    <n v="0.1"/>
    <n v="1"/>
    <x v="292"/>
    <x v="6"/>
    <n v="7623"/>
    <x v="3"/>
    <n v="32"/>
    <n v="0.37"/>
    <x v="0"/>
    <x v="0"/>
    <x v="895"/>
    <x v="2"/>
    <n v="1480.15"/>
    <x v="0"/>
    <n v="1043"/>
    <x v="1776"/>
    <x v="300"/>
    <x v="0"/>
    <n v="4.6500000000000004"/>
    <x v="13"/>
    <n v="104.85"/>
    <n v="14609"/>
  </r>
  <r>
    <x v="840"/>
    <x v="3"/>
    <x v="1"/>
    <x v="395"/>
    <x v="2"/>
    <n v="0.03"/>
    <n v="1"/>
    <x v="292"/>
    <x v="6"/>
    <n v="7623"/>
    <x v="3"/>
    <n v="18"/>
    <n v="0.52"/>
    <x v="0"/>
    <x v="1"/>
    <x v="896"/>
    <x v="13"/>
    <n v="1603.12"/>
    <x v="0"/>
    <n v="1041"/>
    <x v="1777"/>
    <x v="301"/>
    <x v="0"/>
    <n v="24.49"/>
    <x v="13"/>
    <n v="300.64999999999998"/>
    <n v="14609"/>
  </r>
  <r>
    <x v="280"/>
    <x v="3"/>
    <x v="1"/>
    <x v="479"/>
    <x v="2"/>
    <n v="0.1"/>
    <n v="1"/>
    <x v="292"/>
    <x v="6"/>
    <n v="19105"/>
    <x v="0"/>
    <n v="31"/>
    <n v="0.38"/>
    <x v="0"/>
    <x v="0"/>
    <x v="897"/>
    <x v="2"/>
    <n v="511.51"/>
    <x v="3"/>
    <n v="2639"/>
    <x v="1778"/>
    <x v="301"/>
    <x v="0"/>
    <n v="5.97"/>
    <x v="27"/>
    <n v="48.91"/>
    <n v="42003"/>
  </r>
  <r>
    <x v="841"/>
    <x v="3"/>
    <x v="1"/>
    <x v="251"/>
    <x v="1"/>
    <n v="0.09"/>
    <n v="1"/>
    <x v="292"/>
    <x v="6"/>
    <n v="32737"/>
    <x v="0"/>
    <n v="14"/>
    <n v="0.38"/>
    <x v="0"/>
    <x v="0"/>
    <x v="406"/>
    <x v="3"/>
    <n v="116.7985"/>
    <x v="2"/>
    <n v="4597"/>
    <x v="1779"/>
    <x v="301"/>
    <x v="0"/>
    <n v="1.49"/>
    <x v="23"/>
    <n v="28.53"/>
    <n v="53213"/>
  </r>
  <r>
    <x v="842"/>
    <x v="3"/>
    <x v="1"/>
    <x v="5"/>
    <x v="1"/>
    <n v="0.02"/>
    <n v="1"/>
    <x v="292"/>
    <x v="6"/>
    <n v="48896"/>
    <x v="3"/>
    <n v="43"/>
    <n v="0.37"/>
    <x v="0"/>
    <x v="0"/>
    <x v="102"/>
    <x v="2"/>
    <n v="106.93"/>
    <x v="3"/>
    <n v="6861"/>
    <x v="1780"/>
    <x v="301"/>
    <x v="0"/>
    <n v="9.5399999999999991"/>
    <x v="4"/>
    <n v="18.97"/>
    <n v="36067"/>
  </r>
  <r>
    <x v="840"/>
    <x v="3"/>
    <x v="1"/>
    <x v="395"/>
    <x v="2"/>
    <n v="0.06"/>
    <n v="1"/>
    <x v="292"/>
    <x v="6"/>
    <n v="7623"/>
    <x v="3"/>
    <n v="37"/>
    <n v="0.45"/>
    <x v="2"/>
    <x v="0"/>
    <x v="193"/>
    <x v="8"/>
    <n v="21.5"/>
    <x v="0"/>
    <n v="1042"/>
    <x v="1781"/>
    <x v="301"/>
    <x v="0"/>
    <n v="19.989999999999998"/>
    <x v="13"/>
    <n v="49.99"/>
    <n v="14609"/>
  </r>
  <r>
    <x v="315"/>
    <x v="4"/>
    <x v="1"/>
    <x v="261"/>
    <x v="1"/>
    <n v="0.02"/>
    <n v="1"/>
    <x v="293"/>
    <x v="6"/>
    <n v="56064"/>
    <x v="4"/>
    <n v="41"/>
    <n v="0.38"/>
    <x v="0"/>
    <x v="0"/>
    <x v="406"/>
    <x v="3"/>
    <n v="515.61850000000004"/>
    <x v="3"/>
    <n v="7841"/>
    <x v="1782"/>
    <x v="300"/>
    <x v="0"/>
    <n v="1.49"/>
    <x v="42"/>
    <n v="28.53"/>
    <n v="31204"/>
  </r>
  <r>
    <x v="154"/>
    <x v="3"/>
    <x v="1"/>
    <x v="156"/>
    <x v="3"/>
    <n v="0.02"/>
    <n v="1"/>
    <x v="293"/>
    <x v="6"/>
    <n v="3395"/>
    <x v="1"/>
    <n v="7"/>
    <n v="0.38"/>
    <x v="0"/>
    <x v="0"/>
    <x v="353"/>
    <x v="15"/>
    <n v="25.59"/>
    <x v="1"/>
    <n v="492"/>
    <x v="1783"/>
    <x v="301"/>
    <x v="0"/>
    <n v="1.39"/>
    <x v="30"/>
    <n v="15.57"/>
    <n v="81001"/>
  </r>
  <r>
    <x v="154"/>
    <x v="3"/>
    <x v="1"/>
    <x v="156"/>
    <x v="3"/>
    <n v="0.02"/>
    <n v="1"/>
    <x v="293"/>
    <x v="6"/>
    <n v="3395"/>
    <x v="1"/>
    <n v="29"/>
    <n v="0.83"/>
    <x v="0"/>
    <x v="0"/>
    <x v="396"/>
    <x v="0"/>
    <n v="-255.66"/>
    <x v="1"/>
    <n v="493"/>
    <x v="1784"/>
    <x v="301"/>
    <x v="0"/>
    <n v="11.52"/>
    <x v="30"/>
    <n v="20.89"/>
    <n v="81001"/>
  </r>
  <r>
    <x v="562"/>
    <x v="4"/>
    <x v="1"/>
    <x v="552"/>
    <x v="2"/>
    <n v="0.01"/>
    <n v="1"/>
    <x v="293"/>
    <x v="6"/>
    <n v="52291"/>
    <x v="3"/>
    <n v="5"/>
    <n v="0.56999999999999995"/>
    <x v="2"/>
    <x v="3"/>
    <x v="568"/>
    <x v="9"/>
    <n v="-72.402000000000001"/>
    <x v="0"/>
    <n v="7339"/>
    <x v="1785"/>
    <x v="301"/>
    <x v="0"/>
    <n v="0.99"/>
    <x v="1"/>
    <n v="20.99"/>
    <n v="21040"/>
  </r>
  <r>
    <x v="843"/>
    <x v="4"/>
    <x v="1"/>
    <x v="578"/>
    <x v="0"/>
    <n v="0.03"/>
    <n v="1"/>
    <x v="293"/>
    <x v="6"/>
    <n v="31910"/>
    <x v="4"/>
    <n v="6"/>
    <n v="0.85"/>
    <x v="2"/>
    <x v="0"/>
    <x v="202"/>
    <x v="9"/>
    <n v="-190.02500000000001"/>
    <x v="3"/>
    <n v="4484"/>
    <x v="1786"/>
    <x v="301"/>
    <x v="0"/>
    <n v="5"/>
    <x v="12"/>
    <n v="35.99"/>
    <n v="32168"/>
  </r>
  <r>
    <x v="790"/>
    <x v="3"/>
    <x v="1"/>
    <x v="156"/>
    <x v="3"/>
    <n v="0.06"/>
    <n v="1"/>
    <x v="293"/>
    <x v="6"/>
    <n v="3395"/>
    <x v="1"/>
    <n v="31"/>
    <n v="0.36"/>
    <x v="0"/>
    <x v="0"/>
    <x v="898"/>
    <x v="3"/>
    <n v="-59.880499999999998"/>
    <x v="1"/>
    <n v="490"/>
    <x v="1787"/>
    <x v="302"/>
    <x v="1"/>
    <n v="5.24"/>
    <x v="30"/>
    <n v="5.38"/>
    <n v="81007"/>
  </r>
  <r>
    <x v="790"/>
    <x v="3"/>
    <x v="1"/>
    <x v="156"/>
    <x v="3"/>
    <n v="0.03"/>
    <n v="1"/>
    <x v="293"/>
    <x v="6"/>
    <n v="3395"/>
    <x v="1"/>
    <n v="1"/>
    <n v="0.38"/>
    <x v="0"/>
    <x v="0"/>
    <x v="899"/>
    <x v="2"/>
    <n v="-10.29"/>
    <x v="1"/>
    <n v="491"/>
    <x v="1788"/>
    <x v="302"/>
    <x v="0"/>
    <n v="5.96"/>
    <x v="30"/>
    <n v="7.35"/>
    <n v="81007"/>
  </r>
  <r>
    <x v="562"/>
    <x v="4"/>
    <x v="1"/>
    <x v="552"/>
    <x v="2"/>
    <n v="0.04"/>
    <n v="1"/>
    <x v="293"/>
    <x v="6"/>
    <n v="52291"/>
    <x v="3"/>
    <n v="48"/>
    <n v="0.6"/>
    <x v="0"/>
    <x v="3"/>
    <x v="274"/>
    <x v="6"/>
    <n v="57.28"/>
    <x v="0"/>
    <n v="7338"/>
    <x v="1789"/>
    <x v="302"/>
    <x v="0"/>
    <n v="0.96"/>
    <x v="1"/>
    <n v="5.98"/>
    <n v="21040"/>
  </r>
  <r>
    <x v="767"/>
    <x v="3"/>
    <x v="1"/>
    <x v="271"/>
    <x v="2"/>
    <n v="0.02"/>
    <n v="1"/>
    <x v="293"/>
    <x v="6"/>
    <n v="22628"/>
    <x v="4"/>
    <n v="30"/>
    <n v="0.56999999999999995"/>
    <x v="1"/>
    <x v="2"/>
    <x v="900"/>
    <x v="1"/>
    <n v="-1111.45"/>
    <x v="3"/>
    <n v="3153"/>
    <x v="1790"/>
    <x v="303"/>
    <x v="2"/>
    <n v="74.349999999999994"/>
    <x v="16"/>
    <n v="95.95"/>
    <n v="22124"/>
  </r>
  <r>
    <x v="102"/>
    <x v="4"/>
    <x v="1"/>
    <x v="6"/>
    <x v="1"/>
    <n v="0.1"/>
    <n v="1"/>
    <x v="294"/>
    <x v="6"/>
    <n v="26627"/>
    <x v="4"/>
    <n v="25"/>
    <n v="0.42"/>
    <x v="0"/>
    <x v="3"/>
    <x v="901"/>
    <x v="6"/>
    <n v="-13.88"/>
    <x v="1"/>
    <n v="3723"/>
    <x v="520"/>
    <x v="301"/>
    <x v="0"/>
    <n v="1.29"/>
    <x v="5"/>
    <n v="1.6"/>
    <n v="84117"/>
  </r>
  <r>
    <x v="291"/>
    <x v="4"/>
    <x v="1"/>
    <x v="478"/>
    <x v="1"/>
    <n v="0.05"/>
    <n v="1"/>
    <x v="294"/>
    <x v="6"/>
    <n v="44134"/>
    <x v="0"/>
    <n v="35"/>
    <n v="0.47"/>
    <x v="1"/>
    <x v="6"/>
    <x v="438"/>
    <x v="5"/>
    <n v="50.04"/>
    <x v="0"/>
    <n v="6232"/>
    <x v="1791"/>
    <x v="303"/>
    <x v="0"/>
    <n v="8.99"/>
    <x v="1"/>
    <n v="17.670000000000002"/>
    <n v="20746"/>
  </r>
  <r>
    <x v="844"/>
    <x v="4"/>
    <x v="1"/>
    <x v="579"/>
    <x v="3"/>
    <n v="0.06"/>
    <n v="1"/>
    <x v="294"/>
    <x v="6"/>
    <n v="43554"/>
    <x v="3"/>
    <n v="9"/>
    <n v="0.39"/>
    <x v="0"/>
    <x v="3"/>
    <x v="296"/>
    <x v="2"/>
    <n v="-5.46"/>
    <x v="3"/>
    <n v="6151"/>
    <x v="1792"/>
    <x v="304"/>
    <x v="0"/>
    <n v="2.2000000000000002"/>
    <x v="12"/>
    <n v="3.6"/>
    <n v="32503"/>
  </r>
  <r>
    <x v="845"/>
    <x v="4"/>
    <x v="1"/>
    <x v="580"/>
    <x v="1"/>
    <n v="0.1"/>
    <n v="1"/>
    <x v="294"/>
    <x v="6"/>
    <n v="20229"/>
    <x v="2"/>
    <n v="47"/>
    <n v="0.39"/>
    <x v="0"/>
    <x v="3"/>
    <x v="548"/>
    <x v="14"/>
    <n v="25.2"/>
    <x v="3"/>
    <n v="2804"/>
    <x v="1793"/>
    <x v="305"/>
    <x v="0"/>
    <n v="0.8"/>
    <x v="12"/>
    <n v="2.62"/>
    <n v="33511"/>
  </r>
  <r>
    <x v="229"/>
    <x v="4"/>
    <x v="1"/>
    <x v="188"/>
    <x v="2"/>
    <n v="0.06"/>
    <n v="1"/>
    <x v="295"/>
    <x v="6"/>
    <n v="24003"/>
    <x v="3"/>
    <n v="9"/>
    <n v="0.81"/>
    <x v="0"/>
    <x v="3"/>
    <x v="625"/>
    <x v="14"/>
    <n v="-6.12"/>
    <x v="1"/>
    <n v="3353"/>
    <x v="1794"/>
    <x v="302"/>
    <x v="0"/>
    <n v="0.7"/>
    <x v="2"/>
    <n v="1.26"/>
    <n v="91745"/>
  </r>
  <r>
    <x v="846"/>
    <x v="4"/>
    <x v="1"/>
    <x v="188"/>
    <x v="2"/>
    <n v="0.02"/>
    <n v="1"/>
    <x v="295"/>
    <x v="6"/>
    <n v="24003"/>
    <x v="3"/>
    <n v="50"/>
    <n v="0.66"/>
    <x v="0"/>
    <x v="0"/>
    <x v="902"/>
    <x v="0"/>
    <n v="4.6900000000000004"/>
    <x v="0"/>
    <n v="3352"/>
    <x v="1795"/>
    <x v="303"/>
    <x v="0"/>
    <n v="8.7899999999999991"/>
    <x v="15"/>
    <n v="24.98"/>
    <n v="6810"/>
  </r>
  <r>
    <x v="847"/>
    <x v="4"/>
    <x v="1"/>
    <x v="188"/>
    <x v="2"/>
    <n v="0.06"/>
    <n v="1"/>
    <x v="295"/>
    <x v="6"/>
    <n v="24003"/>
    <x v="3"/>
    <n v="49"/>
    <n v="0.56000000000000005"/>
    <x v="0"/>
    <x v="3"/>
    <x v="55"/>
    <x v="6"/>
    <n v="1.33"/>
    <x v="0"/>
    <n v="3351"/>
    <x v="1453"/>
    <x v="304"/>
    <x v="0"/>
    <n v="0.7"/>
    <x v="15"/>
    <n v="1.76"/>
    <n v="6405"/>
  </r>
  <r>
    <x v="286"/>
    <x v="4"/>
    <x v="1"/>
    <x v="188"/>
    <x v="2"/>
    <n v="0.05"/>
    <n v="1"/>
    <x v="295"/>
    <x v="6"/>
    <n v="24003"/>
    <x v="3"/>
    <n v="4"/>
    <n v="0.38"/>
    <x v="2"/>
    <x v="3"/>
    <x v="299"/>
    <x v="9"/>
    <n v="-116.512"/>
    <x v="0"/>
    <n v="3354"/>
    <x v="1796"/>
    <x v="304"/>
    <x v="1"/>
    <n v="5.99"/>
    <x v="19"/>
    <n v="35.99"/>
    <n v="4240"/>
  </r>
  <r>
    <x v="844"/>
    <x v="4"/>
    <x v="1"/>
    <x v="579"/>
    <x v="3"/>
    <n v="0.03"/>
    <n v="1"/>
    <x v="295"/>
    <x v="6"/>
    <n v="28419"/>
    <x v="2"/>
    <n v="9"/>
    <n v="0.59"/>
    <x v="0"/>
    <x v="0"/>
    <x v="374"/>
    <x v="0"/>
    <n v="-5.28"/>
    <x v="3"/>
    <n v="3979"/>
    <x v="1797"/>
    <x v="306"/>
    <x v="1"/>
    <n v="4.51"/>
    <x v="12"/>
    <n v="13.48"/>
    <n v="32503"/>
  </r>
  <r>
    <x v="848"/>
    <x v="4"/>
    <x v="1"/>
    <x v="244"/>
    <x v="0"/>
    <n v="0.03"/>
    <n v="1"/>
    <x v="296"/>
    <x v="7"/>
    <n v="38852"/>
    <x v="1"/>
    <n v="25"/>
    <n v="0.39"/>
    <x v="0"/>
    <x v="0"/>
    <x v="643"/>
    <x v="3"/>
    <n v="38.08"/>
    <x v="3"/>
    <n v="5468"/>
    <x v="1798"/>
    <x v="307"/>
    <x v="0"/>
    <n v="1.49"/>
    <x v="12"/>
    <n v="5.98"/>
    <n v="34142"/>
  </r>
  <r>
    <x v="284"/>
    <x v="4"/>
    <x v="1"/>
    <x v="233"/>
    <x v="0"/>
    <n v="0.08"/>
    <n v="1"/>
    <x v="297"/>
    <x v="7"/>
    <n v="18178"/>
    <x v="2"/>
    <n v="43"/>
    <n v="0.6"/>
    <x v="0"/>
    <x v="1"/>
    <x v="452"/>
    <x v="13"/>
    <n v="-1987.49"/>
    <x v="2"/>
    <n v="2496"/>
    <x v="1799"/>
    <x v="304"/>
    <x v="0"/>
    <n v="49"/>
    <x v="9"/>
    <n v="4.4800000000000004"/>
    <n v="75061"/>
  </r>
  <r>
    <x v="849"/>
    <x v="4"/>
    <x v="1"/>
    <x v="158"/>
    <x v="1"/>
    <n v="0.08"/>
    <n v="1"/>
    <x v="297"/>
    <x v="7"/>
    <n v="38564"/>
    <x v="3"/>
    <n v="31"/>
    <n v="0.74"/>
    <x v="2"/>
    <x v="0"/>
    <x v="884"/>
    <x v="8"/>
    <n v="-53.4"/>
    <x v="0"/>
    <n v="5428"/>
    <x v="1800"/>
    <x v="307"/>
    <x v="0"/>
    <n v="4"/>
    <x v="20"/>
    <n v="30.97"/>
    <n v="43221"/>
  </r>
  <r>
    <x v="357"/>
    <x v="4"/>
    <x v="1"/>
    <x v="113"/>
    <x v="2"/>
    <n v="0.04"/>
    <n v="1"/>
    <x v="297"/>
    <x v="7"/>
    <n v="42338"/>
    <x v="1"/>
    <n v="14"/>
    <n v="0.49"/>
    <x v="1"/>
    <x v="0"/>
    <x v="83"/>
    <x v="5"/>
    <n v="-44.47"/>
    <x v="1"/>
    <n v="5967"/>
    <x v="1801"/>
    <x v="306"/>
    <x v="0"/>
    <n v="6.6"/>
    <x v="2"/>
    <n v="4.1399999999999997"/>
    <n v="90712"/>
  </r>
  <r>
    <x v="849"/>
    <x v="4"/>
    <x v="1"/>
    <x v="158"/>
    <x v="1"/>
    <n v="0.1"/>
    <n v="1"/>
    <x v="297"/>
    <x v="7"/>
    <n v="38564"/>
    <x v="3"/>
    <n v="21"/>
    <n v="0.39"/>
    <x v="0"/>
    <x v="0"/>
    <x v="903"/>
    <x v="12"/>
    <n v="45.93"/>
    <x v="0"/>
    <n v="5429"/>
    <x v="1802"/>
    <x v="306"/>
    <x v="1"/>
    <n v="0.5"/>
    <x v="20"/>
    <n v="4.13"/>
    <n v="43221"/>
  </r>
  <r>
    <x v="850"/>
    <x v="4"/>
    <x v="1"/>
    <x v="5"/>
    <x v="1"/>
    <n v="0.04"/>
    <n v="1"/>
    <x v="297"/>
    <x v="7"/>
    <n v="21314"/>
    <x v="2"/>
    <n v="6"/>
    <n v="0.38"/>
    <x v="0"/>
    <x v="0"/>
    <x v="105"/>
    <x v="3"/>
    <n v="-20.389500000000002"/>
    <x v="3"/>
    <n v="2938"/>
    <x v="1803"/>
    <x v="306"/>
    <x v="0"/>
    <n v="6.19"/>
    <x v="4"/>
    <n v="8.6"/>
    <n v="36801"/>
  </r>
  <r>
    <x v="357"/>
    <x v="4"/>
    <x v="1"/>
    <x v="113"/>
    <x v="2"/>
    <n v="0.01"/>
    <n v="1"/>
    <x v="297"/>
    <x v="7"/>
    <n v="42338"/>
    <x v="1"/>
    <n v="32"/>
    <n v="0.59"/>
    <x v="2"/>
    <x v="0"/>
    <x v="620"/>
    <x v="9"/>
    <n v="344.13299999999998"/>
    <x v="1"/>
    <n v="5968"/>
    <x v="1804"/>
    <x v="306"/>
    <x v="0"/>
    <n v="8.99"/>
    <x v="2"/>
    <n v="65.989999999999995"/>
    <n v="90712"/>
  </r>
  <r>
    <x v="576"/>
    <x v="4"/>
    <x v="1"/>
    <x v="71"/>
    <x v="1"/>
    <n v="0.09"/>
    <n v="1"/>
    <x v="297"/>
    <x v="7"/>
    <n v="38564"/>
    <x v="3"/>
    <n v="37"/>
    <n v="0.78"/>
    <x v="1"/>
    <x v="2"/>
    <x v="318"/>
    <x v="1"/>
    <n v="-1262.44"/>
    <x v="0"/>
    <n v="5427"/>
    <x v="1805"/>
    <x v="308"/>
    <x v="2"/>
    <n v="57"/>
    <x v="22"/>
    <n v="280.98"/>
    <n v="7016"/>
  </r>
  <r>
    <x v="851"/>
    <x v="4"/>
    <x v="1"/>
    <x v="581"/>
    <x v="2"/>
    <n v="7.0000000000000007E-2"/>
    <n v="1"/>
    <x v="297"/>
    <x v="7"/>
    <n v="8103"/>
    <x v="2"/>
    <n v="16"/>
    <n v="0.37"/>
    <x v="0"/>
    <x v="0"/>
    <x v="680"/>
    <x v="3"/>
    <n v="107.3805"/>
    <x v="2"/>
    <n v="1104"/>
    <x v="1806"/>
    <x v="305"/>
    <x v="0"/>
    <n v="6.27"/>
    <x v="9"/>
    <n v="29.17"/>
    <n v="78589"/>
  </r>
  <r>
    <x v="850"/>
    <x v="4"/>
    <x v="1"/>
    <x v="5"/>
    <x v="1"/>
    <n v="0.01"/>
    <n v="1"/>
    <x v="297"/>
    <x v="7"/>
    <n v="21314"/>
    <x v="2"/>
    <n v="30"/>
    <n v="0.36"/>
    <x v="0"/>
    <x v="3"/>
    <x v="483"/>
    <x v="14"/>
    <n v="13.24"/>
    <x v="3"/>
    <n v="2939"/>
    <x v="1807"/>
    <x v="305"/>
    <x v="0"/>
    <n v="1.63"/>
    <x v="4"/>
    <n v="3.58"/>
    <n v="36801"/>
  </r>
  <r>
    <x v="850"/>
    <x v="4"/>
    <x v="1"/>
    <x v="5"/>
    <x v="1"/>
    <n v="0.08"/>
    <n v="1"/>
    <x v="297"/>
    <x v="7"/>
    <n v="21314"/>
    <x v="2"/>
    <n v="40"/>
    <n v="0.75"/>
    <x v="1"/>
    <x v="4"/>
    <x v="904"/>
    <x v="4"/>
    <n v="-973.3"/>
    <x v="3"/>
    <n v="2940"/>
    <x v="1808"/>
    <x v="309"/>
    <x v="2"/>
    <n v="41.64"/>
    <x v="4"/>
    <n v="105.49"/>
    <n v="36801"/>
  </r>
  <r>
    <x v="284"/>
    <x v="4"/>
    <x v="1"/>
    <x v="233"/>
    <x v="0"/>
    <n v="0"/>
    <n v="1"/>
    <x v="297"/>
    <x v="7"/>
    <n v="18178"/>
    <x v="2"/>
    <n v="10"/>
    <n v="0.47"/>
    <x v="1"/>
    <x v="6"/>
    <x v="438"/>
    <x v="5"/>
    <n v="49.85"/>
    <x v="2"/>
    <n v="2497"/>
    <x v="1809"/>
    <x v="309"/>
    <x v="0"/>
    <n v="8.99"/>
    <x v="9"/>
    <n v="17.670000000000002"/>
    <n v="75061"/>
  </r>
  <r>
    <x v="831"/>
    <x v="4"/>
    <x v="1"/>
    <x v="70"/>
    <x v="2"/>
    <n v="0.04"/>
    <n v="1"/>
    <x v="298"/>
    <x v="7"/>
    <n v="36896"/>
    <x v="3"/>
    <n v="21"/>
    <n v="0.85"/>
    <x v="0"/>
    <x v="1"/>
    <x v="905"/>
    <x v="0"/>
    <n v="-546.98"/>
    <x v="0"/>
    <n v="5192"/>
    <x v="1810"/>
    <x v="307"/>
    <x v="0"/>
    <n v="35"/>
    <x v="20"/>
    <n v="167.27"/>
    <n v="43402"/>
  </r>
  <r>
    <x v="614"/>
    <x v="4"/>
    <x v="1"/>
    <x v="207"/>
    <x v="2"/>
    <n v="0"/>
    <n v="1"/>
    <x v="298"/>
    <x v="7"/>
    <n v="50081"/>
    <x v="1"/>
    <n v="7"/>
    <n v="0.6"/>
    <x v="1"/>
    <x v="4"/>
    <x v="876"/>
    <x v="10"/>
    <n v="-88.75"/>
    <x v="2"/>
    <n v="7018"/>
    <x v="1811"/>
    <x v="306"/>
    <x v="2"/>
    <n v="26.74"/>
    <x v="36"/>
    <n v="70.98"/>
    <n v="46901"/>
  </r>
  <r>
    <x v="852"/>
    <x v="4"/>
    <x v="1"/>
    <x v="279"/>
    <x v="2"/>
    <n v="0.09"/>
    <n v="1"/>
    <x v="298"/>
    <x v="7"/>
    <n v="32675"/>
    <x v="0"/>
    <n v="20"/>
    <m/>
    <x v="1"/>
    <x v="2"/>
    <x v="448"/>
    <x v="4"/>
    <n v="1541.68"/>
    <x v="3"/>
    <n v="4593"/>
    <x v="1812"/>
    <x v="306"/>
    <x v="2"/>
    <n v="60"/>
    <x v="45"/>
    <n v="349.45"/>
    <n v="27534"/>
  </r>
  <r>
    <x v="772"/>
    <x v="4"/>
    <x v="1"/>
    <x v="533"/>
    <x v="1"/>
    <n v="7.0000000000000007E-2"/>
    <n v="1"/>
    <x v="298"/>
    <x v="7"/>
    <n v="28389"/>
    <x v="0"/>
    <n v="22"/>
    <n v="0.44"/>
    <x v="1"/>
    <x v="6"/>
    <x v="348"/>
    <x v="5"/>
    <n v="344.61"/>
    <x v="2"/>
    <n v="3975"/>
    <x v="1813"/>
    <x v="306"/>
    <x v="0"/>
    <n v="3.92"/>
    <x v="24"/>
    <n v="30.93"/>
    <n v="48093"/>
  </r>
  <r>
    <x v="772"/>
    <x v="4"/>
    <x v="1"/>
    <x v="533"/>
    <x v="1"/>
    <n v="0.05"/>
    <n v="1"/>
    <x v="298"/>
    <x v="7"/>
    <n v="28389"/>
    <x v="0"/>
    <n v="16"/>
    <n v="0.6"/>
    <x v="2"/>
    <x v="2"/>
    <x v="78"/>
    <x v="7"/>
    <n v="322.66000000000003"/>
    <x v="2"/>
    <n v="3976"/>
    <x v="1814"/>
    <x v="306"/>
    <x v="2"/>
    <n v="18.059999999999999"/>
    <x v="24"/>
    <n v="297.48"/>
    <n v="48093"/>
  </r>
  <r>
    <x v="853"/>
    <x v="4"/>
    <x v="1"/>
    <x v="582"/>
    <x v="1"/>
    <n v="0.06"/>
    <n v="1"/>
    <x v="298"/>
    <x v="7"/>
    <n v="44231"/>
    <x v="1"/>
    <n v="24"/>
    <n v="0.57999999999999996"/>
    <x v="2"/>
    <x v="0"/>
    <x v="454"/>
    <x v="9"/>
    <n v="311.64299999999997"/>
    <x v="2"/>
    <n v="6245"/>
    <x v="1815"/>
    <x v="306"/>
    <x v="0"/>
    <n v="8.99"/>
    <x v="38"/>
    <n v="115.99"/>
    <n v="66502"/>
  </r>
  <r>
    <x v="772"/>
    <x v="4"/>
    <x v="1"/>
    <x v="533"/>
    <x v="1"/>
    <n v="7.0000000000000007E-2"/>
    <n v="1"/>
    <x v="298"/>
    <x v="7"/>
    <n v="28389"/>
    <x v="0"/>
    <n v="7"/>
    <n v="0.76"/>
    <x v="1"/>
    <x v="4"/>
    <x v="324"/>
    <x v="4"/>
    <n v="-404.04599999999999"/>
    <x v="2"/>
    <n v="3977"/>
    <x v="1816"/>
    <x v="308"/>
    <x v="2"/>
    <n v="54.12"/>
    <x v="24"/>
    <n v="296.18"/>
    <n v="48093"/>
  </r>
  <r>
    <x v="853"/>
    <x v="4"/>
    <x v="1"/>
    <x v="582"/>
    <x v="1"/>
    <n v="0.04"/>
    <n v="1"/>
    <x v="298"/>
    <x v="7"/>
    <n v="44231"/>
    <x v="1"/>
    <n v="11"/>
    <n v="0.62"/>
    <x v="1"/>
    <x v="2"/>
    <x v="187"/>
    <x v="1"/>
    <n v="116.1"/>
    <x v="2"/>
    <n v="6243"/>
    <x v="1817"/>
    <x v="308"/>
    <x v="2"/>
    <n v="30"/>
    <x v="38"/>
    <n v="160.97999999999999"/>
    <n v="66502"/>
  </r>
  <r>
    <x v="831"/>
    <x v="4"/>
    <x v="1"/>
    <x v="70"/>
    <x v="2"/>
    <n v="0"/>
    <n v="1"/>
    <x v="298"/>
    <x v="7"/>
    <n v="36896"/>
    <x v="3"/>
    <n v="12"/>
    <n v="0.39"/>
    <x v="0"/>
    <x v="0"/>
    <x v="586"/>
    <x v="12"/>
    <n v="10.58"/>
    <x v="0"/>
    <n v="5190"/>
    <x v="1818"/>
    <x v="308"/>
    <x v="0"/>
    <n v="0.5"/>
    <x v="20"/>
    <n v="2.61"/>
    <n v="43402"/>
  </r>
  <r>
    <x v="853"/>
    <x v="4"/>
    <x v="1"/>
    <x v="582"/>
    <x v="1"/>
    <n v="0.01"/>
    <n v="1"/>
    <x v="298"/>
    <x v="7"/>
    <n v="44231"/>
    <x v="1"/>
    <n v="43"/>
    <n v="0.79"/>
    <x v="2"/>
    <x v="0"/>
    <x v="349"/>
    <x v="8"/>
    <n v="-87.96"/>
    <x v="2"/>
    <n v="6244"/>
    <x v="1819"/>
    <x v="308"/>
    <x v="0"/>
    <n v="4"/>
    <x v="38"/>
    <n v="17.98"/>
    <n v="66502"/>
  </r>
  <r>
    <x v="831"/>
    <x v="4"/>
    <x v="1"/>
    <x v="70"/>
    <x v="2"/>
    <n v="0.04"/>
    <n v="1"/>
    <x v="298"/>
    <x v="7"/>
    <n v="36896"/>
    <x v="3"/>
    <n v="41"/>
    <n v="0.5"/>
    <x v="1"/>
    <x v="6"/>
    <x v="657"/>
    <x v="5"/>
    <n v="69.31"/>
    <x v="0"/>
    <n v="5191"/>
    <x v="1820"/>
    <x v="305"/>
    <x v="1"/>
    <n v="8.99"/>
    <x v="20"/>
    <n v="25.38"/>
    <n v="43402"/>
  </r>
  <r>
    <x v="425"/>
    <x v="4"/>
    <x v="1"/>
    <x v="46"/>
    <x v="0"/>
    <n v="7.0000000000000007E-2"/>
    <n v="1"/>
    <x v="298"/>
    <x v="7"/>
    <n v="15105"/>
    <x v="2"/>
    <n v="39"/>
    <n v="0.56999999999999995"/>
    <x v="0"/>
    <x v="0"/>
    <x v="906"/>
    <x v="0"/>
    <n v="-76.180000000000007"/>
    <x v="1"/>
    <n v="2113"/>
    <x v="1821"/>
    <x v="310"/>
    <x v="0"/>
    <n v="6.13"/>
    <x v="2"/>
    <n v="12.28"/>
    <n v="94086"/>
  </r>
  <r>
    <x v="161"/>
    <x v="4"/>
    <x v="1"/>
    <x v="452"/>
    <x v="1"/>
    <n v="0.01"/>
    <n v="1"/>
    <x v="299"/>
    <x v="7"/>
    <n v="9057"/>
    <x v="3"/>
    <n v="20"/>
    <n v="0.42"/>
    <x v="1"/>
    <x v="3"/>
    <x v="354"/>
    <x v="5"/>
    <n v="1.35"/>
    <x v="2"/>
    <n v="1243"/>
    <x v="1822"/>
    <x v="306"/>
    <x v="0"/>
    <n v="4"/>
    <x v="3"/>
    <n v="7.59"/>
    <n v="55337"/>
  </r>
  <r>
    <x v="573"/>
    <x v="4"/>
    <x v="1"/>
    <x v="583"/>
    <x v="1"/>
    <n v="0.01"/>
    <n v="1"/>
    <x v="299"/>
    <x v="7"/>
    <n v="37731"/>
    <x v="3"/>
    <n v="24"/>
    <n v="0.4"/>
    <x v="0"/>
    <x v="0"/>
    <x v="490"/>
    <x v="2"/>
    <n v="172.94"/>
    <x v="0"/>
    <n v="5298"/>
    <x v="1823"/>
    <x v="306"/>
    <x v="0"/>
    <n v="9.18"/>
    <x v="25"/>
    <n v="30.98"/>
    <n v="5201"/>
  </r>
  <r>
    <x v="854"/>
    <x v="4"/>
    <x v="1"/>
    <x v="469"/>
    <x v="3"/>
    <n v="0"/>
    <n v="1"/>
    <x v="299"/>
    <x v="7"/>
    <n v="50336"/>
    <x v="1"/>
    <n v="9"/>
    <n v="0.35"/>
    <x v="0"/>
    <x v="0"/>
    <x v="907"/>
    <x v="3"/>
    <n v="-17.790500000000002"/>
    <x v="2"/>
    <n v="7054"/>
    <x v="1824"/>
    <x v="308"/>
    <x v="0"/>
    <n v="4.97"/>
    <x v="26"/>
    <n v="5.77"/>
    <n v="63141"/>
  </r>
  <r>
    <x v="855"/>
    <x v="4"/>
    <x v="1"/>
    <x v="415"/>
    <x v="2"/>
    <n v="0.05"/>
    <n v="1"/>
    <x v="299"/>
    <x v="7"/>
    <n v="34883"/>
    <x v="3"/>
    <n v="31"/>
    <n v="0.38"/>
    <x v="2"/>
    <x v="3"/>
    <x v="299"/>
    <x v="9"/>
    <n v="248.67"/>
    <x v="0"/>
    <n v="4904"/>
    <x v="1825"/>
    <x v="308"/>
    <x v="0"/>
    <n v="5.99"/>
    <x v="0"/>
    <n v="35.99"/>
    <n v="15234"/>
  </r>
  <r>
    <x v="697"/>
    <x v="4"/>
    <x v="1"/>
    <x v="151"/>
    <x v="2"/>
    <n v="0.03"/>
    <n v="1"/>
    <x v="299"/>
    <x v="7"/>
    <n v="40261"/>
    <x v="3"/>
    <n v="36"/>
    <n v="0.4"/>
    <x v="0"/>
    <x v="0"/>
    <x v="505"/>
    <x v="2"/>
    <n v="-172.17"/>
    <x v="3"/>
    <n v="5696"/>
    <x v="1826"/>
    <x v="305"/>
    <x v="1"/>
    <n v="9.86"/>
    <x v="12"/>
    <n v="9.06"/>
    <n v="33437"/>
  </r>
  <r>
    <x v="555"/>
    <x v="4"/>
    <x v="1"/>
    <x v="481"/>
    <x v="2"/>
    <n v="0.01"/>
    <n v="1"/>
    <x v="299"/>
    <x v="7"/>
    <n v="3332"/>
    <x v="3"/>
    <n v="6"/>
    <n v="0.41"/>
    <x v="0"/>
    <x v="3"/>
    <x v="908"/>
    <x v="6"/>
    <n v="-3.51"/>
    <x v="0"/>
    <n v="480"/>
    <x v="1827"/>
    <x v="305"/>
    <x v="0"/>
    <n v="1.86"/>
    <x v="19"/>
    <n v="3.26"/>
    <n v="4101"/>
  </r>
  <r>
    <x v="697"/>
    <x v="4"/>
    <x v="1"/>
    <x v="151"/>
    <x v="2"/>
    <n v="0.05"/>
    <n v="1"/>
    <x v="299"/>
    <x v="7"/>
    <n v="40261"/>
    <x v="3"/>
    <n v="26"/>
    <n v="0.57999999999999996"/>
    <x v="0"/>
    <x v="3"/>
    <x v="909"/>
    <x v="6"/>
    <n v="0.51"/>
    <x v="3"/>
    <n v="5697"/>
    <x v="1828"/>
    <x v="305"/>
    <x v="0"/>
    <n v="1.05"/>
    <x v="12"/>
    <n v="2.94"/>
    <n v="33437"/>
  </r>
  <r>
    <x v="856"/>
    <x v="4"/>
    <x v="1"/>
    <x v="583"/>
    <x v="1"/>
    <n v="0.09"/>
    <n v="1"/>
    <x v="299"/>
    <x v="7"/>
    <n v="37731"/>
    <x v="3"/>
    <n v="25"/>
    <n v="0.37"/>
    <x v="0"/>
    <x v="0"/>
    <x v="910"/>
    <x v="12"/>
    <n v="33.68"/>
    <x v="0"/>
    <n v="5299"/>
    <x v="1829"/>
    <x v="305"/>
    <x v="0"/>
    <n v="0.5"/>
    <x v="22"/>
    <n v="3.75"/>
    <n v="7011"/>
  </r>
  <r>
    <x v="857"/>
    <x v="4"/>
    <x v="1"/>
    <x v="94"/>
    <x v="3"/>
    <n v="0.06"/>
    <n v="1"/>
    <x v="299"/>
    <x v="7"/>
    <n v="28259"/>
    <x v="0"/>
    <n v="22"/>
    <n v="0.64"/>
    <x v="2"/>
    <x v="0"/>
    <x v="911"/>
    <x v="8"/>
    <n v="-92.1"/>
    <x v="3"/>
    <n v="3961"/>
    <x v="1830"/>
    <x v="305"/>
    <x v="0"/>
    <n v="6.5"/>
    <x v="12"/>
    <n v="10.97"/>
    <n v="32216"/>
  </r>
  <r>
    <x v="210"/>
    <x v="4"/>
    <x v="1"/>
    <x v="584"/>
    <x v="0"/>
    <n v="0.01"/>
    <n v="1"/>
    <x v="300"/>
    <x v="7"/>
    <n v="32291"/>
    <x v="4"/>
    <n v="13"/>
    <n v="0.73"/>
    <x v="1"/>
    <x v="1"/>
    <x v="80"/>
    <x v="5"/>
    <n v="-100.89"/>
    <x v="1"/>
    <n v="4536"/>
    <x v="1831"/>
    <x v="308"/>
    <x v="0"/>
    <n v="14.37"/>
    <x v="2"/>
    <n v="12.99"/>
    <n v="93030"/>
  </r>
  <r>
    <x v="438"/>
    <x v="4"/>
    <x v="1"/>
    <x v="45"/>
    <x v="2"/>
    <n v="0"/>
    <n v="1"/>
    <x v="300"/>
    <x v="7"/>
    <n v="18247"/>
    <x v="1"/>
    <n v="20"/>
    <n v="0.42"/>
    <x v="1"/>
    <x v="3"/>
    <x v="354"/>
    <x v="5"/>
    <n v="27.22"/>
    <x v="2"/>
    <n v="2513"/>
    <x v="1832"/>
    <x v="305"/>
    <x v="0"/>
    <n v="4"/>
    <x v="10"/>
    <n v="7.59"/>
    <n v="50401"/>
  </r>
  <r>
    <x v="210"/>
    <x v="4"/>
    <x v="1"/>
    <x v="584"/>
    <x v="0"/>
    <n v="0.02"/>
    <n v="1"/>
    <x v="300"/>
    <x v="7"/>
    <n v="32291"/>
    <x v="4"/>
    <n v="4"/>
    <n v="0.81"/>
    <x v="0"/>
    <x v="0"/>
    <x v="377"/>
    <x v="0"/>
    <n v="-29.42"/>
    <x v="1"/>
    <n v="4537"/>
    <x v="1833"/>
    <x v="305"/>
    <x v="0"/>
    <n v="4.53"/>
    <x v="2"/>
    <n v="15.14"/>
    <n v="93030"/>
  </r>
  <r>
    <x v="858"/>
    <x v="4"/>
    <x v="1"/>
    <x v="585"/>
    <x v="2"/>
    <n v="0.05"/>
    <n v="1"/>
    <x v="300"/>
    <x v="7"/>
    <n v="26374"/>
    <x v="1"/>
    <n v="5"/>
    <n v="0.81"/>
    <x v="2"/>
    <x v="6"/>
    <x v="336"/>
    <x v="9"/>
    <n v="-109.417"/>
    <x v="1"/>
    <n v="3692"/>
    <x v="1834"/>
    <x v="305"/>
    <x v="0"/>
    <n v="3.3"/>
    <x v="30"/>
    <n v="20.99"/>
    <n v="80122"/>
  </r>
  <r>
    <x v="323"/>
    <x v="4"/>
    <x v="1"/>
    <x v="267"/>
    <x v="0"/>
    <n v="0"/>
    <n v="1"/>
    <x v="300"/>
    <x v="7"/>
    <n v="5856"/>
    <x v="0"/>
    <n v="42"/>
    <n v="0.6"/>
    <x v="1"/>
    <x v="4"/>
    <x v="327"/>
    <x v="4"/>
    <n v="3025.59"/>
    <x v="1"/>
    <n v="810"/>
    <x v="1835"/>
    <x v="311"/>
    <x v="2"/>
    <n v="23.78"/>
    <x v="30"/>
    <n v="230.98"/>
    <n v="80229"/>
  </r>
  <r>
    <x v="757"/>
    <x v="4"/>
    <x v="1"/>
    <x v="586"/>
    <x v="1"/>
    <n v="0.01"/>
    <n v="1"/>
    <x v="301"/>
    <x v="7"/>
    <n v="18533"/>
    <x v="1"/>
    <n v="27"/>
    <n v="0.56999999999999995"/>
    <x v="0"/>
    <x v="0"/>
    <x v="608"/>
    <x v="0"/>
    <n v="-60.73"/>
    <x v="2"/>
    <n v="2568"/>
    <x v="1836"/>
    <x v="311"/>
    <x v="0"/>
    <n v="8.7799999999999994"/>
    <x v="9"/>
    <n v="15.31"/>
    <n v="79701"/>
  </r>
  <r>
    <x v="757"/>
    <x v="4"/>
    <x v="1"/>
    <x v="586"/>
    <x v="1"/>
    <n v="0.05"/>
    <n v="1"/>
    <x v="301"/>
    <x v="7"/>
    <n v="18533"/>
    <x v="1"/>
    <n v="5"/>
    <n v="0.6"/>
    <x v="2"/>
    <x v="5"/>
    <x v="716"/>
    <x v="9"/>
    <n v="-28.434999999999999"/>
    <x v="2"/>
    <n v="2569"/>
    <x v="1837"/>
    <x v="312"/>
    <x v="1"/>
    <n v="5.03"/>
    <x v="9"/>
    <n v="7.99"/>
    <n v="79701"/>
  </r>
  <r>
    <x v="859"/>
    <x v="4"/>
    <x v="1"/>
    <x v="587"/>
    <x v="0"/>
    <n v="0.08"/>
    <n v="1"/>
    <x v="302"/>
    <x v="7"/>
    <n v="26337"/>
    <x v="3"/>
    <n v="45"/>
    <n v="0.38"/>
    <x v="0"/>
    <x v="0"/>
    <x v="857"/>
    <x v="12"/>
    <n v="60.29"/>
    <x v="3"/>
    <n v="3682"/>
    <x v="1838"/>
    <x v="310"/>
    <x v="0"/>
    <n v="0.5"/>
    <x v="12"/>
    <n v="3.69"/>
    <n v="33065"/>
  </r>
  <r>
    <x v="860"/>
    <x v="4"/>
    <x v="1"/>
    <x v="414"/>
    <x v="1"/>
    <n v="0.02"/>
    <n v="1"/>
    <x v="302"/>
    <x v="7"/>
    <n v="26944"/>
    <x v="3"/>
    <n v="6"/>
    <n v="0.65"/>
    <x v="2"/>
    <x v="0"/>
    <x v="54"/>
    <x v="8"/>
    <n v="-217.69"/>
    <x v="1"/>
    <n v="3771"/>
    <x v="1839"/>
    <x v="310"/>
    <x v="0"/>
    <n v="14.52"/>
    <x v="30"/>
    <n v="73.98"/>
    <n v="80020"/>
  </r>
  <r>
    <x v="861"/>
    <x v="4"/>
    <x v="1"/>
    <x v="288"/>
    <x v="2"/>
    <n v="0.08"/>
    <n v="1"/>
    <x v="303"/>
    <x v="7"/>
    <n v="37793"/>
    <x v="1"/>
    <n v="16"/>
    <n v="0.56000000000000005"/>
    <x v="0"/>
    <x v="6"/>
    <x v="547"/>
    <x v="16"/>
    <n v="-49.31"/>
    <x v="2"/>
    <n v="5312"/>
    <x v="1840"/>
    <x v="309"/>
    <x v="0"/>
    <n v="7.59"/>
    <x v="14"/>
    <n v="13.9"/>
    <n v="60174"/>
  </r>
  <r>
    <x v="796"/>
    <x v="4"/>
    <x v="1"/>
    <x v="224"/>
    <x v="0"/>
    <n v="0.05"/>
    <n v="1"/>
    <x v="303"/>
    <x v="7"/>
    <n v="38371"/>
    <x v="1"/>
    <n v="24"/>
    <n v="0.45"/>
    <x v="2"/>
    <x v="0"/>
    <x v="200"/>
    <x v="8"/>
    <n v="544.29999999999995"/>
    <x v="0"/>
    <n v="5398"/>
    <x v="1841"/>
    <x v="309"/>
    <x v="1"/>
    <n v="6.13"/>
    <x v="13"/>
    <n v="83.1"/>
    <n v="11725"/>
  </r>
  <r>
    <x v="451"/>
    <x v="4"/>
    <x v="1"/>
    <x v="374"/>
    <x v="2"/>
    <n v="0.02"/>
    <n v="1"/>
    <x v="303"/>
    <x v="7"/>
    <n v="46151"/>
    <x v="3"/>
    <n v="23"/>
    <n v="0.38"/>
    <x v="0"/>
    <x v="0"/>
    <x v="105"/>
    <x v="3"/>
    <n v="-35.442999999999998"/>
    <x v="1"/>
    <n v="6486"/>
    <x v="1842"/>
    <x v="310"/>
    <x v="0"/>
    <n v="6.19"/>
    <x v="2"/>
    <n v="8.6"/>
    <n v="94533"/>
  </r>
  <r>
    <x v="342"/>
    <x v="4"/>
    <x v="1"/>
    <x v="281"/>
    <x v="0"/>
    <n v="0.09"/>
    <n v="1"/>
    <x v="303"/>
    <x v="7"/>
    <n v="16679"/>
    <x v="2"/>
    <n v="29"/>
    <n v="0.55000000000000004"/>
    <x v="1"/>
    <x v="2"/>
    <x v="23"/>
    <x v="1"/>
    <n v="846.23"/>
    <x v="3"/>
    <n v="2315"/>
    <x v="1843"/>
    <x v="313"/>
    <x v="2"/>
    <n v="43.32"/>
    <x v="12"/>
    <n v="243.98"/>
    <n v="33160"/>
  </r>
  <r>
    <x v="862"/>
    <x v="4"/>
    <x v="1"/>
    <x v="588"/>
    <x v="1"/>
    <n v="0.05"/>
    <n v="1"/>
    <x v="303"/>
    <x v="7"/>
    <n v="31873"/>
    <x v="2"/>
    <n v="2"/>
    <n v="0.59"/>
    <x v="0"/>
    <x v="0"/>
    <x v="469"/>
    <x v="13"/>
    <n v="-91.09"/>
    <x v="2"/>
    <n v="4473"/>
    <x v="989"/>
    <x v="313"/>
    <x v="0"/>
    <n v="3.5"/>
    <x v="23"/>
    <n v="70.97"/>
    <n v="53402"/>
  </r>
  <r>
    <x v="863"/>
    <x v="4"/>
    <x v="1"/>
    <x v="588"/>
    <x v="1"/>
    <n v="0"/>
    <n v="1"/>
    <x v="303"/>
    <x v="7"/>
    <n v="31873"/>
    <x v="2"/>
    <n v="42"/>
    <n v="0.4"/>
    <x v="0"/>
    <x v="0"/>
    <x v="632"/>
    <x v="2"/>
    <n v="-125.29"/>
    <x v="2"/>
    <n v="4476"/>
    <x v="1844"/>
    <x v="314"/>
    <x v="0"/>
    <n v="6.26"/>
    <x v="23"/>
    <n v="5.28"/>
    <n v="53081"/>
  </r>
  <r>
    <x v="862"/>
    <x v="4"/>
    <x v="1"/>
    <x v="588"/>
    <x v="1"/>
    <n v="0.06"/>
    <n v="1"/>
    <x v="303"/>
    <x v="7"/>
    <n v="31873"/>
    <x v="2"/>
    <n v="14"/>
    <n v="0.6"/>
    <x v="2"/>
    <x v="0"/>
    <x v="223"/>
    <x v="9"/>
    <n v="13.013999999999999"/>
    <x v="2"/>
    <n v="4474"/>
    <x v="1845"/>
    <x v="314"/>
    <x v="0"/>
    <n v="8.99"/>
    <x v="23"/>
    <n v="205.99"/>
    <n v="53402"/>
  </r>
  <r>
    <x v="862"/>
    <x v="4"/>
    <x v="1"/>
    <x v="588"/>
    <x v="1"/>
    <n v="0.06"/>
    <n v="1"/>
    <x v="303"/>
    <x v="7"/>
    <n v="31873"/>
    <x v="2"/>
    <n v="50"/>
    <n v="0.56000000000000005"/>
    <x v="2"/>
    <x v="0"/>
    <x v="237"/>
    <x v="9"/>
    <n v="2539.4580000000001"/>
    <x v="2"/>
    <n v="4475"/>
    <x v="1846"/>
    <x v="314"/>
    <x v="0"/>
    <n v="8.99"/>
    <x v="23"/>
    <n v="205.99"/>
    <n v="53402"/>
  </r>
  <r>
    <x v="864"/>
    <x v="4"/>
    <x v="1"/>
    <x v="200"/>
    <x v="2"/>
    <n v="0.02"/>
    <n v="1"/>
    <x v="304"/>
    <x v="7"/>
    <n v="34788"/>
    <x v="0"/>
    <n v="4"/>
    <n v="0.36"/>
    <x v="0"/>
    <x v="0"/>
    <x v="647"/>
    <x v="2"/>
    <n v="-10.7"/>
    <x v="2"/>
    <n v="4890"/>
    <x v="1847"/>
    <x v="315"/>
    <x v="0"/>
    <n v="5.15"/>
    <x v="9"/>
    <n v="5.98"/>
    <n v="78664"/>
  </r>
  <r>
    <x v="148"/>
    <x v="4"/>
    <x v="1"/>
    <x v="124"/>
    <x v="3"/>
    <n v="0.06"/>
    <n v="1"/>
    <x v="305"/>
    <x v="7"/>
    <n v="53508"/>
    <x v="0"/>
    <n v="4"/>
    <n v="0.39"/>
    <x v="0"/>
    <x v="3"/>
    <x v="3"/>
    <x v="2"/>
    <n v="1.06"/>
    <x v="2"/>
    <n v="7499"/>
    <x v="1848"/>
    <x v="310"/>
    <x v="0"/>
    <n v="1.97"/>
    <x v="36"/>
    <n v="15.04"/>
    <n v="47906"/>
  </r>
  <r>
    <x v="672"/>
    <x v="4"/>
    <x v="1"/>
    <x v="589"/>
    <x v="3"/>
    <n v="0"/>
    <n v="1"/>
    <x v="305"/>
    <x v="7"/>
    <n v="56706"/>
    <x v="0"/>
    <n v="7"/>
    <n v="0.52"/>
    <x v="2"/>
    <x v="0"/>
    <x v="335"/>
    <x v="7"/>
    <n v="-129.56909999999999"/>
    <x v="1"/>
    <n v="7933"/>
    <x v="1849"/>
    <x v="315"/>
    <x v="0"/>
    <n v="19.989999999999998"/>
    <x v="21"/>
    <n v="99.99"/>
    <n v="98052"/>
  </r>
  <r>
    <x v="414"/>
    <x v="4"/>
    <x v="1"/>
    <x v="25"/>
    <x v="2"/>
    <n v="0.03"/>
    <n v="1"/>
    <x v="305"/>
    <x v="7"/>
    <n v="37025"/>
    <x v="0"/>
    <n v="37"/>
    <n v="0.45"/>
    <x v="2"/>
    <x v="6"/>
    <x v="684"/>
    <x v="8"/>
    <n v="207.3"/>
    <x v="3"/>
    <n v="5211"/>
    <x v="1850"/>
    <x v="315"/>
    <x v="0"/>
    <n v="1.99"/>
    <x v="12"/>
    <n v="17.48"/>
    <n v="33156"/>
  </r>
  <r>
    <x v="650"/>
    <x v="4"/>
    <x v="1"/>
    <x v="463"/>
    <x v="0"/>
    <n v="0.04"/>
    <n v="1"/>
    <x v="305"/>
    <x v="7"/>
    <n v="46848"/>
    <x v="4"/>
    <n v="39"/>
    <n v="0.79"/>
    <x v="0"/>
    <x v="0"/>
    <x v="806"/>
    <x v="0"/>
    <n v="-67.680000000000007"/>
    <x v="0"/>
    <n v="6577"/>
    <x v="1851"/>
    <x v="316"/>
    <x v="0"/>
    <n v="19.989999999999998"/>
    <x v="0"/>
    <n v="95.43"/>
    <n v="19464"/>
  </r>
  <r>
    <x v="148"/>
    <x v="4"/>
    <x v="1"/>
    <x v="124"/>
    <x v="3"/>
    <n v="0.06"/>
    <n v="1"/>
    <x v="305"/>
    <x v="7"/>
    <n v="53508"/>
    <x v="0"/>
    <n v="25"/>
    <n v="0.39"/>
    <x v="2"/>
    <x v="5"/>
    <x v="233"/>
    <x v="7"/>
    <n v="-32.416200000000003"/>
    <x v="2"/>
    <n v="7498"/>
    <x v="1852"/>
    <x v="316"/>
    <x v="0"/>
    <n v="7.51"/>
    <x v="36"/>
    <n v="13.99"/>
    <n v="47906"/>
  </r>
  <r>
    <x v="148"/>
    <x v="4"/>
    <x v="1"/>
    <x v="124"/>
    <x v="3"/>
    <n v="0.03"/>
    <n v="1"/>
    <x v="305"/>
    <x v="7"/>
    <n v="53508"/>
    <x v="0"/>
    <n v="13"/>
    <n v="0.48"/>
    <x v="2"/>
    <x v="0"/>
    <x v="758"/>
    <x v="8"/>
    <n v="149.63999999999999"/>
    <x v="2"/>
    <n v="7497"/>
    <x v="1853"/>
    <x v="316"/>
    <x v="0"/>
    <n v="7.18"/>
    <x v="36"/>
    <n v="80.98"/>
    <n v="47906"/>
  </r>
  <r>
    <x v="865"/>
    <x v="4"/>
    <x v="1"/>
    <x v="106"/>
    <x v="0"/>
    <n v="0.09"/>
    <n v="1"/>
    <x v="305"/>
    <x v="7"/>
    <n v="41415"/>
    <x v="2"/>
    <n v="10"/>
    <n v="0.36"/>
    <x v="0"/>
    <x v="3"/>
    <x v="27"/>
    <x v="2"/>
    <n v="-20.16"/>
    <x v="0"/>
    <n v="5840"/>
    <x v="1854"/>
    <x v="314"/>
    <x v="0"/>
    <n v="5.83"/>
    <x v="19"/>
    <n v="7.64"/>
    <n v="4070"/>
  </r>
  <r>
    <x v="866"/>
    <x v="4"/>
    <x v="1"/>
    <x v="590"/>
    <x v="2"/>
    <n v="0.01"/>
    <n v="1"/>
    <x v="306"/>
    <x v="7"/>
    <n v="21922"/>
    <x v="0"/>
    <n v="17"/>
    <n v="0.6"/>
    <x v="1"/>
    <x v="2"/>
    <x v="741"/>
    <x v="1"/>
    <n v="2383.42"/>
    <x v="0"/>
    <n v="3059"/>
    <x v="1855"/>
    <x v="316"/>
    <x v="2"/>
    <n v="26"/>
    <x v="41"/>
    <n v="500.98"/>
    <n v="25705"/>
  </r>
  <r>
    <x v="866"/>
    <x v="4"/>
    <x v="1"/>
    <x v="590"/>
    <x v="2"/>
    <n v="0.08"/>
    <n v="1"/>
    <x v="306"/>
    <x v="7"/>
    <n v="21922"/>
    <x v="0"/>
    <n v="11"/>
    <n v="0.48"/>
    <x v="1"/>
    <x v="5"/>
    <x v="449"/>
    <x v="5"/>
    <n v="10.58"/>
    <x v="0"/>
    <n v="3060"/>
    <x v="1856"/>
    <x v="316"/>
    <x v="0"/>
    <n v="6.02"/>
    <x v="41"/>
    <n v="9.77"/>
    <n v="25705"/>
  </r>
  <r>
    <x v="451"/>
    <x v="4"/>
    <x v="1"/>
    <x v="40"/>
    <x v="2"/>
    <n v="0.03"/>
    <n v="1"/>
    <x v="306"/>
    <x v="7"/>
    <n v="10562"/>
    <x v="1"/>
    <n v="10"/>
    <m/>
    <x v="0"/>
    <x v="1"/>
    <x v="1"/>
    <x v="0"/>
    <n v="-335.06"/>
    <x v="1"/>
    <n v="1464"/>
    <x v="1857"/>
    <x v="316"/>
    <x v="0"/>
    <n v="35"/>
    <x v="2"/>
    <n v="95.99"/>
    <n v="94533"/>
  </r>
  <r>
    <x v="866"/>
    <x v="4"/>
    <x v="1"/>
    <x v="590"/>
    <x v="2"/>
    <n v="0.09"/>
    <n v="1"/>
    <x v="306"/>
    <x v="7"/>
    <n v="21922"/>
    <x v="0"/>
    <n v="49"/>
    <n v="0.59"/>
    <x v="0"/>
    <x v="3"/>
    <x v="912"/>
    <x v="6"/>
    <n v="8.07"/>
    <x v="0"/>
    <n v="3061"/>
    <x v="1858"/>
    <x v="313"/>
    <x v="0"/>
    <n v="0.98"/>
    <x v="41"/>
    <n v="3.28"/>
    <n v="25705"/>
  </r>
  <r>
    <x v="698"/>
    <x v="4"/>
    <x v="1"/>
    <x v="335"/>
    <x v="0"/>
    <n v="0.03"/>
    <n v="1"/>
    <x v="307"/>
    <x v="7"/>
    <n v="28583"/>
    <x v="3"/>
    <n v="25"/>
    <n v="0.38"/>
    <x v="0"/>
    <x v="0"/>
    <x v="913"/>
    <x v="3"/>
    <n v="2431.5949999999998"/>
    <x v="3"/>
    <n v="4007"/>
    <x v="1859"/>
    <x v="313"/>
    <x v="0"/>
    <n v="15.01"/>
    <x v="16"/>
    <n v="223.98"/>
    <n v="22015"/>
  </r>
  <r>
    <x v="867"/>
    <x v="4"/>
    <x v="1"/>
    <x v="591"/>
    <x v="0"/>
    <n v="0.09"/>
    <n v="1"/>
    <x v="307"/>
    <x v="7"/>
    <n v="51392"/>
    <x v="4"/>
    <n v="10"/>
    <n v="0.75"/>
    <x v="2"/>
    <x v="0"/>
    <x v="914"/>
    <x v="8"/>
    <n v="-106.58"/>
    <x v="3"/>
    <n v="7203"/>
    <x v="1860"/>
    <x v="313"/>
    <x v="0"/>
    <n v="5.89"/>
    <x v="12"/>
    <n v="26.31"/>
    <n v="32720"/>
  </r>
  <r>
    <x v="627"/>
    <x v="4"/>
    <x v="1"/>
    <x v="453"/>
    <x v="3"/>
    <n v="0.01"/>
    <n v="1"/>
    <x v="307"/>
    <x v="7"/>
    <n v="42144"/>
    <x v="4"/>
    <n v="10"/>
    <n v="0.8"/>
    <x v="0"/>
    <x v="1"/>
    <x v="613"/>
    <x v="0"/>
    <n v="-326.47000000000003"/>
    <x v="0"/>
    <n v="5939"/>
    <x v="1861"/>
    <x v="317"/>
    <x v="1"/>
    <n v="35"/>
    <x v="13"/>
    <n v="64.650000000000006"/>
    <n v="13501"/>
  </r>
  <r>
    <x v="524"/>
    <x v="4"/>
    <x v="1"/>
    <x v="255"/>
    <x v="3"/>
    <n v="0.01"/>
    <n v="1"/>
    <x v="308"/>
    <x v="7"/>
    <n v="27463"/>
    <x v="4"/>
    <n v="10"/>
    <n v="0.36"/>
    <x v="0"/>
    <x v="0"/>
    <x v="551"/>
    <x v="2"/>
    <n v="-20.57"/>
    <x v="1"/>
    <n v="3853"/>
    <x v="1862"/>
    <x v="317"/>
    <x v="0"/>
    <n v="4.72"/>
    <x v="21"/>
    <n v="4.9800000000000004"/>
    <n v="98632"/>
  </r>
  <r>
    <x v="524"/>
    <x v="4"/>
    <x v="1"/>
    <x v="255"/>
    <x v="3"/>
    <n v="0"/>
    <n v="1"/>
    <x v="308"/>
    <x v="7"/>
    <n v="27463"/>
    <x v="4"/>
    <n v="31"/>
    <n v="0.5"/>
    <x v="1"/>
    <x v="6"/>
    <x v="657"/>
    <x v="5"/>
    <n v="213.79"/>
    <x v="1"/>
    <n v="3852"/>
    <x v="1863"/>
    <x v="314"/>
    <x v="0"/>
    <n v="8.99"/>
    <x v="21"/>
    <n v="25.38"/>
    <n v="98632"/>
  </r>
  <r>
    <x v="868"/>
    <x v="4"/>
    <x v="1"/>
    <x v="534"/>
    <x v="1"/>
    <n v="0.04"/>
    <n v="1"/>
    <x v="309"/>
    <x v="7"/>
    <n v="47943"/>
    <x v="4"/>
    <n v="12"/>
    <n v="0.36"/>
    <x v="0"/>
    <x v="0"/>
    <x v="915"/>
    <x v="12"/>
    <n v="24.06"/>
    <x v="2"/>
    <n v="6736"/>
    <x v="1864"/>
    <x v="317"/>
    <x v="0"/>
    <n v="0.5"/>
    <x v="14"/>
    <n v="4.91"/>
    <n v="62901"/>
  </r>
  <r>
    <x v="868"/>
    <x v="4"/>
    <x v="1"/>
    <x v="534"/>
    <x v="1"/>
    <n v="0.02"/>
    <n v="1"/>
    <x v="309"/>
    <x v="7"/>
    <n v="47943"/>
    <x v="4"/>
    <n v="48"/>
    <n v="0.55000000000000004"/>
    <x v="0"/>
    <x v="6"/>
    <x v="916"/>
    <x v="6"/>
    <n v="63.46"/>
    <x v="2"/>
    <n v="6737"/>
    <x v="1865"/>
    <x v="314"/>
    <x v="0"/>
    <n v="5.45"/>
    <x v="14"/>
    <n v="15.94"/>
    <n v="62901"/>
  </r>
  <r>
    <x v="869"/>
    <x v="4"/>
    <x v="1"/>
    <x v="459"/>
    <x v="0"/>
    <n v="0.05"/>
    <n v="1"/>
    <x v="309"/>
    <x v="7"/>
    <n v="20263"/>
    <x v="4"/>
    <n v="8"/>
    <n v="0.39"/>
    <x v="0"/>
    <x v="0"/>
    <x v="917"/>
    <x v="3"/>
    <n v="72.513499999999993"/>
    <x v="2"/>
    <n v="2811"/>
    <x v="1866"/>
    <x v="314"/>
    <x v="0"/>
    <n v="10.29"/>
    <x v="14"/>
    <n v="59.78"/>
    <n v="61801"/>
  </r>
  <r>
    <x v="635"/>
    <x v="4"/>
    <x v="1"/>
    <x v="459"/>
    <x v="0"/>
    <n v="0.08"/>
    <n v="1"/>
    <x v="309"/>
    <x v="7"/>
    <n v="20263"/>
    <x v="4"/>
    <n v="33"/>
    <n v="0.83"/>
    <x v="2"/>
    <x v="6"/>
    <x v="918"/>
    <x v="9"/>
    <n v="-76.856999999999999"/>
    <x v="2"/>
    <n v="2812"/>
    <x v="1867"/>
    <x v="318"/>
    <x v="0"/>
    <n v="1.25"/>
    <x v="14"/>
    <n v="20.99"/>
    <n v="60061"/>
  </r>
  <r>
    <x v="82"/>
    <x v="4"/>
    <x v="1"/>
    <x v="592"/>
    <x v="0"/>
    <n v="7.0000000000000007E-2"/>
    <n v="1"/>
    <x v="309"/>
    <x v="7"/>
    <n v="59396"/>
    <x v="3"/>
    <n v="41"/>
    <n v="0.74"/>
    <x v="2"/>
    <x v="0"/>
    <x v="378"/>
    <x v="8"/>
    <n v="427.68"/>
    <x v="3"/>
    <n v="8315"/>
    <x v="1868"/>
    <x v="318"/>
    <x v="0"/>
    <n v="6.5"/>
    <x v="29"/>
    <n v="152.47999999999999"/>
    <n v="37130"/>
  </r>
  <r>
    <x v="494"/>
    <x v="4"/>
    <x v="1"/>
    <x v="373"/>
    <x v="2"/>
    <n v="0.01"/>
    <n v="1"/>
    <x v="310"/>
    <x v="7"/>
    <n v="13091"/>
    <x v="4"/>
    <n v="39"/>
    <n v="0.84"/>
    <x v="0"/>
    <x v="1"/>
    <x v="47"/>
    <x v="0"/>
    <n v="-1148.19"/>
    <x v="2"/>
    <n v="1824"/>
    <x v="1869"/>
    <x v="318"/>
    <x v="0"/>
    <n v="35"/>
    <x v="9"/>
    <n v="20.34"/>
    <n v="78207"/>
  </r>
  <r>
    <x v="494"/>
    <x v="4"/>
    <x v="1"/>
    <x v="373"/>
    <x v="2"/>
    <n v="0.08"/>
    <n v="1"/>
    <x v="310"/>
    <x v="7"/>
    <n v="13091"/>
    <x v="4"/>
    <n v="12"/>
    <n v="0.37"/>
    <x v="0"/>
    <x v="0"/>
    <x v="676"/>
    <x v="2"/>
    <n v="-44.66"/>
    <x v="2"/>
    <n v="1823"/>
    <x v="1870"/>
    <x v="318"/>
    <x v="0"/>
    <n v="7.03"/>
    <x v="9"/>
    <n v="6.48"/>
    <n v="78207"/>
  </r>
  <r>
    <x v="554"/>
    <x v="4"/>
    <x v="1"/>
    <x v="46"/>
    <x v="2"/>
    <n v="0.1"/>
    <n v="1"/>
    <x v="311"/>
    <x v="7"/>
    <n v="4931"/>
    <x v="3"/>
    <n v="22"/>
    <n v="0.38"/>
    <x v="0"/>
    <x v="3"/>
    <x v="919"/>
    <x v="2"/>
    <n v="46.49"/>
    <x v="1"/>
    <n v="702"/>
    <x v="1871"/>
    <x v="318"/>
    <x v="0"/>
    <n v="1.69"/>
    <x v="2"/>
    <n v="8.17"/>
    <n v="95207"/>
  </r>
  <r>
    <x v="24"/>
    <x v="4"/>
    <x v="1"/>
    <x v="593"/>
    <x v="3"/>
    <n v="0.1"/>
    <n v="1"/>
    <x v="311"/>
    <x v="7"/>
    <n v="49504"/>
    <x v="1"/>
    <n v="45"/>
    <n v="0.69"/>
    <x v="2"/>
    <x v="6"/>
    <x v="724"/>
    <x v="8"/>
    <n v="-195.6"/>
    <x v="3"/>
    <n v="6935"/>
    <x v="1872"/>
    <x v="318"/>
    <x v="0"/>
    <n v="5.53"/>
    <x v="17"/>
    <n v="7.37"/>
    <n v="29915"/>
  </r>
  <r>
    <x v="555"/>
    <x v="4"/>
    <x v="1"/>
    <x v="353"/>
    <x v="2"/>
    <n v="0.04"/>
    <n v="1"/>
    <x v="311"/>
    <x v="7"/>
    <n v="55490"/>
    <x v="4"/>
    <n v="3"/>
    <n v="0.72"/>
    <x v="1"/>
    <x v="4"/>
    <x v="670"/>
    <x v="4"/>
    <n v="-184.16"/>
    <x v="1"/>
    <n v="7754"/>
    <x v="1873"/>
    <x v="319"/>
    <x v="2"/>
    <n v="89.3"/>
    <x v="6"/>
    <n v="70.89"/>
    <n v="97206"/>
  </r>
  <r>
    <x v="146"/>
    <x v="4"/>
    <x v="1"/>
    <x v="81"/>
    <x v="2"/>
    <n v="0.04"/>
    <n v="1"/>
    <x v="311"/>
    <x v="7"/>
    <n v="32710"/>
    <x v="0"/>
    <n v="43"/>
    <n v="0.56999999999999995"/>
    <x v="0"/>
    <x v="5"/>
    <x v="920"/>
    <x v="0"/>
    <n v="-59.06"/>
    <x v="3"/>
    <n v="4596"/>
    <x v="1874"/>
    <x v="319"/>
    <x v="0"/>
    <n v="6.27"/>
    <x v="33"/>
    <n v="12.44"/>
    <n v="72401"/>
  </r>
  <r>
    <x v="447"/>
    <x v="4"/>
    <x v="1"/>
    <x v="349"/>
    <x v="0"/>
    <n v="0.04"/>
    <n v="1"/>
    <x v="311"/>
    <x v="7"/>
    <n v="55554"/>
    <x v="3"/>
    <n v="6"/>
    <n v="0.37"/>
    <x v="0"/>
    <x v="0"/>
    <x v="102"/>
    <x v="2"/>
    <n v="-15.2"/>
    <x v="1"/>
    <n v="7762"/>
    <x v="1875"/>
    <x v="319"/>
    <x v="0"/>
    <n v="9.5399999999999991"/>
    <x v="2"/>
    <n v="18.97"/>
    <n v="94952"/>
  </r>
  <r>
    <x v="447"/>
    <x v="4"/>
    <x v="1"/>
    <x v="349"/>
    <x v="0"/>
    <n v="0.09"/>
    <n v="1"/>
    <x v="311"/>
    <x v="7"/>
    <n v="55554"/>
    <x v="3"/>
    <n v="9"/>
    <n v="0.56999999999999995"/>
    <x v="0"/>
    <x v="6"/>
    <x v="457"/>
    <x v="16"/>
    <n v="-13.53"/>
    <x v="1"/>
    <n v="7764"/>
    <x v="1876"/>
    <x v="319"/>
    <x v="0"/>
    <n v="3.37"/>
    <x v="2"/>
    <n v="10.98"/>
    <n v="94952"/>
  </r>
  <r>
    <x v="554"/>
    <x v="4"/>
    <x v="1"/>
    <x v="46"/>
    <x v="2"/>
    <n v="0.03"/>
    <n v="1"/>
    <x v="311"/>
    <x v="7"/>
    <n v="4931"/>
    <x v="3"/>
    <n v="45"/>
    <n v="0.56999999999999995"/>
    <x v="2"/>
    <x v="0"/>
    <x v="15"/>
    <x v="9"/>
    <n v="1371.7439999999999"/>
    <x v="1"/>
    <n v="703"/>
    <x v="1877"/>
    <x v="320"/>
    <x v="0"/>
    <n v="2.5"/>
    <x v="2"/>
    <n v="110.99"/>
    <n v="95207"/>
  </r>
  <r>
    <x v="447"/>
    <x v="4"/>
    <x v="1"/>
    <x v="349"/>
    <x v="0"/>
    <n v="0.02"/>
    <n v="1"/>
    <x v="311"/>
    <x v="7"/>
    <n v="55554"/>
    <x v="3"/>
    <n v="49"/>
    <n v="0.56000000000000005"/>
    <x v="0"/>
    <x v="3"/>
    <x v="135"/>
    <x v="6"/>
    <n v="30.97"/>
    <x v="1"/>
    <n v="7763"/>
    <x v="1878"/>
    <x v="321"/>
    <x v="0"/>
    <n v="0.7"/>
    <x v="2"/>
    <n v="2.88"/>
    <n v="94952"/>
  </r>
  <r>
    <x v="870"/>
    <x v="4"/>
    <x v="1"/>
    <x v="56"/>
    <x v="2"/>
    <n v="7.0000000000000007E-2"/>
    <n v="1"/>
    <x v="311"/>
    <x v="7"/>
    <n v="11332"/>
    <x v="2"/>
    <n v="6"/>
    <n v="0.38"/>
    <x v="2"/>
    <x v="3"/>
    <x v="299"/>
    <x v="9"/>
    <n v="-89.198999999999998"/>
    <x v="2"/>
    <n v="1567"/>
    <x v="1879"/>
    <x v="322"/>
    <x v="0"/>
    <n v="5.99"/>
    <x v="24"/>
    <n v="35.99"/>
    <n v="48021"/>
  </r>
  <r>
    <x v="682"/>
    <x v="4"/>
    <x v="1"/>
    <x v="56"/>
    <x v="2"/>
    <n v="0.08"/>
    <n v="1"/>
    <x v="311"/>
    <x v="7"/>
    <n v="11332"/>
    <x v="2"/>
    <n v="23"/>
    <n v="0.57999999999999996"/>
    <x v="2"/>
    <x v="0"/>
    <x v="762"/>
    <x v="9"/>
    <n v="83.564999999999998"/>
    <x v="2"/>
    <n v="1568"/>
    <x v="1880"/>
    <x v="323"/>
    <x v="1"/>
    <n v="5.92"/>
    <x v="24"/>
    <n v="65.989999999999995"/>
    <n v="48336"/>
  </r>
  <r>
    <x v="815"/>
    <x v="4"/>
    <x v="1"/>
    <x v="594"/>
    <x v="2"/>
    <n v="7.0000000000000007E-2"/>
    <n v="1"/>
    <x v="312"/>
    <x v="7"/>
    <n v="7744"/>
    <x v="2"/>
    <n v="26"/>
    <n v="0.39"/>
    <x v="0"/>
    <x v="0"/>
    <x v="570"/>
    <x v="3"/>
    <n v="1416.7035000000001"/>
    <x v="0"/>
    <n v="1048"/>
    <x v="1881"/>
    <x v="319"/>
    <x v="0"/>
    <n v="19.989999999999998"/>
    <x v="20"/>
    <n v="172.99"/>
    <n v="45801"/>
  </r>
  <r>
    <x v="871"/>
    <x v="4"/>
    <x v="1"/>
    <x v="526"/>
    <x v="2"/>
    <n v="0.02"/>
    <n v="1"/>
    <x v="312"/>
    <x v="7"/>
    <n v="22407"/>
    <x v="1"/>
    <n v="10"/>
    <n v="0.38"/>
    <x v="0"/>
    <x v="0"/>
    <x v="921"/>
    <x v="2"/>
    <n v="-7.9"/>
    <x v="3"/>
    <n v="3121"/>
    <x v="1882"/>
    <x v="319"/>
    <x v="0"/>
    <n v="6.47"/>
    <x v="8"/>
    <n v="12.28"/>
    <n v="70560"/>
  </r>
  <r>
    <x v="590"/>
    <x v="4"/>
    <x v="1"/>
    <x v="71"/>
    <x v="2"/>
    <n v="0.04"/>
    <n v="1"/>
    <x v="312"/>
    <x v="7"/>
    <n v="9126"/>
    <x v="4"/>
    <n v="47"/>
    <n v="0.55000000000000004"/>
    <x v="0"/>
    <x v="0"/>
    <x v="922"/>
    <x v="13"/>
    <n v="884.08"/>
    <x v="2"/>
    <n v="1258"/>
    <x v="1883"/>
    <x v="320"/>
    <x v="0"/>
    <n v="3.99"/>
    <x v="14"/>
    <n v="62.05"/>
    <n v="60060"/>
  </r>
  <r>
    <x v="871"/>
    <x v="4"/>
    <x v="1"/>
    <x v="526"/>
    <x v="2"/>
    <n v="7.0000000000000007E-2"/>
    <n v="1"/>
    <x v="312"/>
    <x v="7"/>
    <n v="22407"/>
    <x v="1"/>
    <n v="20"/>
    <n v="0.37"/>
    <x v="0"/>
    <x v="0"/>
    <x v="923"/>
    <x v="3"/>
    <n v="48.756"/>
    <x v="3"/>
    <n v="3120"/>
    <x v="1884"/>
    <x v="320"/>
    <x v="0"/>
    <n v="14.72"/>
    <x v="8"/>
    <n v="34.54"/>
    <n v="70560"/>
  </r>
  <r>
    <x v="871"/>
    <x v="4"/>
    <x v="1"/>
    <x v="526"/>
    <x v="2"/>
    <n v="0.06"/>
    <n v="1"/>
    <x v="312"/>
    <x v="7"/>
    <n v="22407"/>
    <x v="1"/>
    <n v="15"/>
    <n v="0.56000000000000005"/>
    <x v="0"/>
    <x v="6"/>
    <x v="924"/>
    <x v="6"/>
    <n v="32.340000000000003"/>
    <x v="3"/>
    <n v="3122"/>
    <x v="1885"/>
    <x v="321"/>
    <x v="1"/>
    <n v="8.99"/>
    <x v="8"/>
    <n v="34.58"/>
    <n v="70560"/>
  </r>
  <r>
    <x v="68"/>
    <x v="4"/>
    <x v="1"/>
    <x v="63"/>
    <x v="0"/>
    <n v="0.02"/>
    <n v="1"/>
    <x v="312"/>
    <x v="7"/>
    <n v="21445"/>
    <x v="2"/>
    <n v="14"/>
    <n v="0.6"/>
    <x v="0"/>
    <x v="0"/>
    <x v="281"/>
    <x v="13"/>
    <n v="-63.53"/>
    <x v="0"/>
    <n v="2967"/>
    <x v="1886"/>
    <x v="324"/>
    <x v="1"/>
    <n v="6.89"/>
    <x v="0"/>
    <n v="4.0599999999999996"/>
    <n v="18103"/>
  </r>
  <r>
    <x v="68"/>
    <x v="4"/>
    <x v="1"/>
    <x v="63"/>
    <x v="0"/>
    <n v="7.0000000000000007E-2"/>
    <n v="1"/>
    <x v="312"/>
    <x v="7"/>
    <n v="21445"/>
    <x v="2"/>
    <n v="43"/>
    <n v="0.39"/>
    <x v="2"/>
    <x v="5"/>
    <x v="925"/>
    <x v="7"/>
    <n v="-38.575800000000001"/>
    <x v="0"/>
    <n v="2968"/>
    <x v="1887"/>
    <x v="324"/>
    <x v="0"/>
    <n v="5.76"/>
    <x v="0"/>
    <n v="9.49"/>
    <n v="18103"/>
  </r>
  <r>
    <x v="872"/>
    <x v="4"/>
    <x v="1"/>
    <x v="594"/>
    <x v="2"/>
    <n v="0.09"/>
    <n v="1"/>
    <x v="312"/>
    <x v="7"/>
    <n v="7744"/>
    <x v="2"/>
    <n v="1"/>
    <n v="0.36"/>
    <x v="0"/>
    <x v="0"/>
    <x v="332"/>
    <x v="15"/>
    <n v="-3.44"/>
    <x v="0"/>
    <n v="1049"/>
    <x v="1888"/>
    <x v="325"/>
    <x v="0"/>
    <n v="1.39"/>
    <x v="20"/>
    <n v="7.64"/>
    <n v="44052"/>
  </r>
  <r>
    <x v="873"/>
    <x v="4"/>
    <x v="1"/>
    <x v="196"/>
    <x v="3"/>
    <n v="0.05"/>
    <n v="1"/>
    <x v="313"/>
    <x v="7"/>
    <n v="14336"/>
    <x v="0"/>
    <n v="4"/>
    <n v="0.55000000000000004"/>
    <x v="2"/>
    <x v="0"/>
    <x v="926"/>
    <x v="8"/>
    <n v="-114.39"/>
    <x v="3"/>
    <n v="2008"/>
    <x v="1889"/>
    <x v="321"/>
    <x v="1"/>
    <n v="10.25"/>
    <x v="12"/>
    <n v="39.99"/>
    <n v="34287"/>
  </r>
  <r>
    <x v="83"/>
    <x v="4"/>
    <x v="1"/>
    <x v="595"/>
    <x v="3"/>
    <n v="0.1"/>
    <n v="1"/>
    <x v="313"/>
    <x v="7"/>
    <n v="56608"/>
    <x v="3"/>
    <n v="23"/>
    <n v="0.83"/>
    <x v="0"/>
    <x v="3"/>
    <x v="927"/>
    <x v="14"/>
    <n v="-15.11"/>
    <x v="3"/>
    <n v="7918"/>
    <x v="1890"/>
    <x v="322"/>
    <x v="0"/>
    <n v="0.76"/>
    <x v="12"/>
    <n v="1.89"/>
    <n v="33403"/>
  </r>
  <r>
    <x v="777"/>
    <x v="4"/>
    <x v="1"/>
    <x v="198"/>
    <x v="1"/>
    <n v="0.09"/>
    <n v="1"/>
    <x v="313"/>
    <x v="7"/>
    <n v="17282"/>
    <x v="2"/>
    <n v="37"/>
    <n v="0.37"/>
    <x v="0"/>
    <x v="0"/>
    <x v="680"/>
    <x v="3"/>
    <n v="253.9375"/>
    <x v="3"/>
    <n v="2382"/>
    <x v="1891"/>
    <x v="322"/>
    <x v="0"/>
    <n v="6.27"/>
    <x v="45"/>
    <n v="29.17"/>
    <n v="27502"/>
  </r>
  <r>
    <x v="255"/>
    <x v="4"/>
    <x v="1"/>
    <x v="207"/>
    <x v="2"/>
    <n v="0.01"/>
    <n v="1"/>
    <x v="314"/>
    <x v="7"/>
    <n v="15139"/>
    <x v="0"/>
    <n v="33"/>
    <n v="0.61"/>
    <x v="0"/>
    <x v="2"/>
    <x v="618"/>
    <x v="0"/>
    <n v="-1163.21"/>
    <x v="2"/>
    <n v="2125"/>
    <x v="1686"/>
    <x v="321"/>
    <x v="2"/>
    <n v="45"/>
    <x v="36"/>
    <n v="20.98"/>
    <n v="47130"/>
  </r>
  <r>
    <x v="874"/>
    <x v="4"/>
    <x v="1"/>
    <x v="413"/>
    <x v="3"/>
    <n v="7.0000000000000007E-2"/>
    <n v="1"/>
    <x v="314"/>
    <x v="7"/>
    <n v="5920"/>
    <x v="0"/>
    <n v="4"/>
    <n v="0.59"/>
    <x v="0"/>
    <x v="0"/>
    <x v="7"/>
    <x v="0"/>
    <n v="-121.75"/>
    <x v="2"/>
    <n v="819"/>
    <x v="1892"/>
    <x v="321"/>
    <x v="0"/>
    <n v="7.07"/>
    <x v="11"/>
    <n v="155.06"/>
    <n v="73110"/>
  </r>
  <r>
    <x v="255"/>
    <x v="4"/>
    <x v="1"/>
    <x v="207"/>
    <x v="2"/>
    <n v="7.0000000000000007E-2"/>
    <n v="1"/>
    <x v="314"/>
    <x v="7"/>
    <n v="15139"/>
    <x v="0"/>
    <n v="17"/>
    <n v="0.56000000000000005"/>
    <x v="1"/>
    <x v="2"/>
    <x v="290"/>
    <x v="1"/>
    <n v="636.20000000000005"/>
    <x v="2"/>
    <n v="2124"/>
    <x v="1893"/>
    <x v="324"/>
    <x v="2"/>
    <n v="64.73"/>
    <x v="36"/>
    <n v="300.98"/>
    <n v="47130"/>
  </r>
  <r>
    <x v="51"/>
    <x v="4"/>
    <x v="1"/>
    <x v="49"/>
    <x v="2"/>
    <n v="0.1"/>
    <n v="1"/>
    <x v="315"/>
    <x v="7"/>
    <n v="25926"/>
    <x v="0"/>
    <n v="20"/>
    <n v="0.77"/>
    <x v="1"/>
    <x v="4"/>
    <x v="189"/>
    <x v="4"/>
    <n v="-855.03"/>
    <x v="3"/>
    <n v="3627"/>
    <x v="1894"/>
    <x v="324"/>
    <x v="2"/>
    <n v="69.64"/>
    <x v="27"/>
    <n v="218.75"/>
    <n v="40258"/>
  </r>
  <r>
    <x v="398"/>
    <x v="4"/>
    <x v="1"/>
    <x v="277"/>
    <x v="2"/>
    <n v="0.09"/>
    <n v="1"/>
    <x v="315"/>
    <x v="7"/>
    <n v="12706"/>
    <x v="3"/>
    <n v="46"/>
    <n v="0.61"/>
    <x v="1"/>
    <x v="4"/>
    <x v="863"/>
    <x v="10"/>
    <n v="-937.06"/>
    <x v="1"/>
    <n v="1772"/>
    <x v="1895"/>
    <x v="324"/>
    <x v="2"/>
    <n v="36.61"/>
    <x v="2"/>
    <n v="58.14"/>
    <n v="91730"/>
  </r>
  <r>
    <x v="198"/>
    <x v="4"/>
    <x v="1"/>
    <x v="334"/>
    <x v="3"/>
    <n v="0.1"/>
    <n v="1"/>
    <x v="315"/>
    <x v="7"/>
    <n v="3042"/>
    <x v="4"/>
    <n v="26"/>
    <n v="0.44"/>
    <x v="0"/>
    <x v="3"/>
    <x v="11"/>
    <x v="6"/>
    <n v="15.42"/>
    <x v="1"/>
    <n v="448"/>
    <x v="1896"/>
    <x v="324"/>
    <x v="0"/>
    <n v="1.2"/>
    <x v="2"/>
    <n v="4.26"/>
    <n v="93454"/>
  </r>
  <r>
    <x v="875"/>
    <x v="4"/>
    <x v="1"/>
    <x v="533"/>
    <x v="2"/>
    <n v="0.08"/>
    <n v="1"/>
    <x v="315"/>
    <x v="7"/>
    <n v="40965"/>
    <x v="4"/>
    <n v="29"/>
    <n v="0.4"/>
    <x v="0"/>
    <x v="0"/>
    <x v="307"/>
    <x v="2"/>
    <n v="168.76"/>
    <x v="2"/>
    <n v="5775"/>
    <x v="1897"/>
    <x v="324"/>
    <x v="0"/>
    <n v="8.74"/>
    <x v="24"/>
    <n v="30.98"/>
    <n v="48185"/>
  </r>
  <r>
    <x v="293"/>
    <x v="4"/>
    <x v="1"/>
    <x v="241"/>
    <x v="1"/>
    <n v="0.1"/>
    <n v="1"/>
    <x v="315"/>
    <x v="7"/>
    <n v="48198"/>
    <x v="3"/>
    <n v="7"/>
    <n v="0.56000000000000005"/>
    <x v="2"/>
    <x v="2"/>
    <x v="283"/>
    <x v="7"/>
    <n v="-688.43970000000002"/>
    <x v="2"/>
    <n v="6770"/>
    <x v="1898"/>
    <x v="324"/>
    <x v="2"/>
    <n v="14.7"/>
    <x v="23"/>
    <n v="442.14"/>
    <n v="53151"/>
  </r>
  <r>
    <x v="644"/>
    <x v="4"/>
    <x v="1"/>
    <x v="463"/>
    <x v="0"/>
    <n v="0.1"/>
    <n v="1"/>
    <x v="315"/>
    <x v="7"/>
    <n v="57409"/>
    <x v="1"/>
    <n v="1"/>
    <n v="0.4"/>
    <x v="2"/>
    <x v="0"/>
    <x v="497"/>
    <x v="8"/>
    <n v="-259.63"/>
    <x v="0"/>
    <n v="8036"/>
    <x v="1899"/>
    <x v="324"/>
    <x v="0"/>
    <n v="7.18"/>
    <x v="20"/>
    <n v="100.98"/>
    <n v="44118"/>
  </r>
  <r>
    <x v="644"/>
    <x v="4"/>
    <x v="1"/>
    <x v="463"/>
    <x v="0"/>
    <n v="0.03"/>
    <n v="1"/>
    <x v="315"/>
    <x v="7"/>
    <n v="57409"/>
    <x v="1"/>
    <n v="34"/>
    <n v="0.57999999999999996"/>
    <x v="2"/>
    <x v="0"/>
    <x v="712"/>
    <x v="9"/>
    <n v="1928.664"/>
    <x v="0"/>
    <n v="8037"/>
    <x v="1900"/>
    <x v="324"/>
    <x v="0"/>
    <n v="3"/>
    <x v="20"/>
    <n v="205.99"/>
    <n v="44118"/>
  </r>
  <r>
    <x v="876"/>
    <x v="4"/>
    <x v="1"/>
    <x v="533"/>
    <x v="2"/>
    <n v="0.09"/>
    <n v="1"/>
    <x v="315"/>
    <x v="7"/>
    <n v="40965"/>
    <x v="4"/>
    <n v="48"/>
    <n v="0.55000000000000004"/>
    <x v="1"/>
    <x v="2"/>
    <x v="928"/>
    <x v="4"/>
    <n v="-385.00447700000001"/>
    <x v="0"/>
    <n v="5773"/>
    <x v="1901"/>
    <x v="326"/>
    <x v="2"/>
    <n v="60"/>
    <x v="0"/>
    <n v="159.31"/>
    <n v="16146"/>
  </r>
  <r>
    <x v="457"/>
    <x v="4"/>
    <x v="1"/>
    <x v="49"/>
    <x v="2"/>
    <n v="0.05"/>
    <n v="1"/>
    <x v="315"/>
    <x v="7"/>
    <n v="25926"/>
    <x v="0"/>
    <n v="23"/>
    <n v="0.38"/>
    <x v="0"/>
    <x v="0"/>
    <x v="246"/>
    <x v="3"/>
    <n v="9.4094999999999995"/>
    <x v="3"/>
    <n v="3628"/>
    <x v="1902"/>
    <x v="326"/>
    <x v="0"/>
    <n v="7.27"/>
    <x v="27"/>
    <n v="14.27"/>
    <n v="40475"/>
  </r>
  <r>
    <x v="877"/>
    <x v="4"/>
    <x v="1"/>
    <x v="241"/>
    <x v="1"/>
    <n v="0.01"/>
    <n v="1"/>
    <x v="315"/>
    <x v="7"/>
    <n v="48198"/>
    <x v="3"/>
    <n v="45"/>
    <n v="0.56999999999999995"/>
    <x v="0"/>
    <x v="0"/>
    <x v="139"/>
    <x v="13"/>
    <n v="860.22"/>
    <x v="2"/>
    <n v="6771"/>
    <x v="1903"/>
    <x v="326"/>
    <x v="0"/>
    <n v="3.5"/>
    <x v="23"/>
    <n v="60.22"/>
    <n v="53154"/>
  </r>
  <r>
    <x v="876"/>
    <x v="4"/>
    <x v="1"/>
    <x v="533"/>
    <x v="2"/>
    <n v="0.06"/>
    <n v="1"/>
    <x v="315"/>
    <x v="7"/>
    <n v="40965"/>
    <x v="4"/>
    <n v="39"/>
    <n v="0.83"/>
    <x v="2"/>
    <x v="6"/>
    <x v="415"/>
    <x v="9"/>
    <n v="-139.84299999999999"/>
    <x v="0"/>
    <n v="5774"/>
    <x v="1904"/>
    <x v="326"/>
    <x v="0"/>
    <n v="5"/>
    <x v="0"/>
    <n v="55.99"/>
    <n v="16146"/>
  </r>
  <r>
    <x v="558"/>
    <x v="4"/>
    <x v="1"/>
    <x v="596"/>
    <x v="3"/>
    <n v="0.08"/>
    <n v="1"/>
    <x v="315"/>
    <x v="7"/>
    <n v="33189"/>
    <x v="2"/>
    <n v="5"/>
    <n v="0.39"/>
    <x v="0"/>
    <x v="3"/>
    <x v="690"/>
    <x v="2"/>
    <n v="0.15"/>
    <x v="1"/>
    <n v="4661"/>
    <x v="1905"/>
    <x v="327"/>
    <x v="0"/>
    <n v="2.06"/>
    <x v="31"/>
    <n v="10.06"/>
    <n v="83701"/>
  </r>
  <r>
    <x v="558"/>
    <x v="4"/>
    <x v="1"/>
    <x v="596"/>
    <x v="3"/>
    <n v="0.02"/>
    <n v="1"/>
    <x v="315"/>
    <x v="7"/>
    <n v="33189"/>
    <x v="2"/>
    <n v="3"/>
    <n v="0.75"/>
    <x v="2"/>
    <x v="0"/>
    <x v="532"/>
    <x v="8"/>
    <n v="-96.54"/>
    <x v="1"/>
    <n v="4660"/>
    <x v="1906"/>
    <x v="328"/>
    <x v="0"/>
    <n v="4"/>
    <x v="31"/>
    <n v="27.48"/>
    <n v="83701"/>
  </r>
  <r>
    <x v="69"/>
    <x v="4"/>
    <x v="1"/>
    <x v="576"/>
    <x v="0"/>
    <n v="0.03"/>
    <n v="1"/>
    <x v="316"/>
    <x v="7"/>
    <n v="10309"/>
    <x v="2"/>
    <n v="23"/>
    <n v="0.35"/>
    <x v="0"/>
    <x v="0"/>
    <x v="462"/>
    <x v="3"/>
    <n v="213.37549999999999"/>
    <x v="3"/>
    <n v="1422"/>
    <x v="1907"/>
    <x v="324"/>
    <x v="0"/>
    <n v="1.49"/>
    <x v="29"/>
    <n v="20.98"/>
    <n v="37075"/>
  </r>
  <r>
    <x v="355"/>
    <x v="4"/>
    <x v="1"/>
    <x v="376"/>
    <x v="0"/>
    <n v="0.01"/>
    <n v="1"/>
    <x v="316"/>
    <x v="7"/>
    <n v="646"/>
    <x v="0"/>
    <n v="18"/>
    <n v="0.56000000000000005"/>
    <x v="0"/>
    <x v="6"/>
    <x v="929"/>
    <x v="16"/>
    <n v="-10.9"/>
    <x v="2"/>
    <n v="106"/>
    <x v="1908"/>
    <x v="326"/>
    <x v="0"/>
    <n v="3.98"/>
    <x v="9"/>
    <n v="9.31"/>
    <n v="77566"/>
  </r>
  <r>
    <x v="878"/>
    <x v="4"/>
    <x v="1"/>
    <x v="89"/>
    <x v="1"/>
    <n v="0"/>
    <n v="1"/>
    <x v="316"/>
    <x v="7"/>
    <n v="23971"/>
    <x v="3"/>
    <n v="5"/>
    <n v="0.57999999999999996"/>
    <x v="0"/>
    <x v="0"/>
    <x v="405"/>
    <x v="13"/>
    <n v="-16.920000000000002"/>
    <x v="2"/>
    <n v="3350"/>
    <x v="1909"/>
    <x v="327"/>
    <x v="0"/>
    <n v="4.9800000000000004"/>
    <x v="9"/>
    <n v="11.97"/>
    <n v="79605"/>
  </r>
  <r>
    <x v="630"/>
    <x v="4"/>
    <x v="1"/>
    <x v="150"/>
    <x v="1"/>
    <n v="0.09"/>
    <n v="1"/>
    <x v="316"/>
    <x v="7"/>
    <n v="24614"/>
    <x v="2"/>
    <n v="33"/>
    <n v="0.73"/>
    <x v="2"/>
    <x v="0"/>
    <x v="853"/>
    <x v="8"/>
    <n v="-52.92"/>
    <x v="3"/>
    <n v="3455"/>
    <x v="1910"/>
    <x v="329"/>
    <x v="0"/>
    <n v="6.5"/>
    <x v="4"/>
    <n v="50.98"/>
    <n v="35601"/>
  </r>
  <r>
    <x v="801"/>
    <x v="4"/>
    <x v="1"/>
    <x v="177"/>
    <x v="2"/>
    <n v="7.0000000000000007E-2"/>
    <n v="1"/>
    <x v="317"/>
    <x v="7"/>
    <n v="3585"/>
    <x v="0"/>
    <n v="27"/>
    <n v="0.39"/>
    <x v="0"/>
    <x v="3"/>
    <x v="690"/>
    <x v="2"/>
    <n v="78.05"/>
    <x v="2"/>
    <n v="521"/>
    <x v="1911"/>
    <x v="326"/>
    <x v="0"/>
    <n v="2.06"/>
    <x v="9"/>
    <n v="10.06"/>
    <n v="76240"/>
  </r>
  <r>
    <x v="766"/>
    <x v="4"/>
    <x v="1"/>
    <x v="35"/>
    <x v="1"/>
    <n v="0.09"/>
    <n v="1"/>
    <x v="317"/>
    <x v="7"/>
    <n v="55045"/>
    <x v="0"/>
    <n v="20"/>
    <n v="0.81"/>
    <x v="0"/>
    <x v="1"/>
    <x v="169"/>
    <x v="0"/>
    <n v="-626.61"/>
    <x v="3"/>
    <n v="7682"/>
    <x v="1912"/>
    <x v="326"/>
    <x v="0"/>
    <n v="35"/>
    <x v="17"/>
    <n v="32.479999999999997"/>
    <n v="29730"/>
  </r>
  <r>
    <x v="801"/>
    <x v="4"/>
    <x v="1"/>
    <x v="177"/>
    <x v="2"/>
    <n v="7.0000000000000007E-2"/>
    <n v="1"/>
    <x v="317"/>
    <x v="7"/>
    <n v="3585"/>
    <x v="0"/>
    <n v="34"/>
    <n v="0.59"/>
    <x v="0"/>
    <x v="3"/>
    <x v="125"/>
    <x v="6"/>
    <n v="-35.75"/>
    <x v="2"/>
    <n v="522"/>
    <x v="1913"/>
    <x v="323"/>
    <x v="0"/>
    <n v="1.57"/>
    <x v="9"/>
    <n v="1.68"/>
    <n v="76240"/>
  </r>
  <r>
    <x v="877"/>
    <x v="4"/>
    <x v="1"/>
    <x v="597"/>
    <x v="0"/>
    <n v="0.01"/>
    <n v="1"/>
    <x v="317"/>
    <x v="7"/>
    <n v="11584"/>
    <x v="4"/>
    <n v="48"/>
    <n v="0.35"/>
    <x v="2"/>
    <x v="6"/>
    <x v="427"/>
    <x v="9"/>
    <n v="836.505"/>
    <x v="2"/>
    <n v="1599"/>
    <x v="1914"/>
    <x v="323"/>
    <x v="0"/>
    <n v="0.99"/>
    <x v="23"/>
    <n v="35.99"/>
    <n v="53154"/>
  </r>
  <r>
    <x v="227"/>
    <x v="4"/>
    <x v="1"/>
    <x v="319"/>
    <x v="2"/>
    <n v="0.1"/>
    <n v="1"/>
    <x v="318"/>
    <x v="7"/>
    <n v="3492"/>
    <x v="2"/>
    <n v="49"/>
    <n v="0.69"/>
    <x v="1"/>
    <x v="4"/>
    <x v="305"/>
    <x v="10"/>
    <n v="-1195.1199999999999"/>
    <x v="3"/>
    <n v="507"/>
    <x v="1915"/>
    <x v="323"/>
    <x v="2"/>
    <n v="54.74"/>
    <x v="12"/>
    <n v="130.97999999999999"/>
    <n v="32259"/>
  </r>
  <r>
    <x v="227"/>
    <x v="4"/>
    <x v="1"/>
    <x v="319"/>
    <x v="2"/>
    <n v="0.04"/>
    <n v="1"/>
    <x v="318"/>
    <x v="7"/>
    <n v="3492"/>
    <x v="2"/>
    <n v="33"/>
    <n v="0.59"/>
    <x v="0"/>
    <x v="3"/>
    <x v="450"/>
    <x v="6"/>
    <n v="-6.34"/>
    <x v="3"/>
    <n v="508"/>
    <x v="1916"/>
    <x v="323"/>
    <x v="0"/>
    <n v="1.25"/>
    <x v="12"/>
    <n v="2.78"/>
    <n v="32259"/>
  </r>
  <r>
    <x v="879"/>
    <x v="4"/>
    <x v="1"/>
    <x v="159"/>
    <x v="1"/>
    <n v="0.02"/>
    <n v="1"/>
    <x v="318"/>
    <x v="7"/>
    <n v="19521"/>
    <x v="1"/>
    <n v="9"/>
    <n v="0.85"/>
    <x v="0"/>
    <x v="1"/>
    <x v="930"/>
    <x v="0"/>
    <n v="-306.32"/>
    <x v="1"/>
    <n v="2696"/>
    <x v="1917"/>
    <x v="327"/>
    <x v="0"/>
    <n v="35"/>
    <x v="21"/>
    <n v="35.479999999999997"/>
    <n v="98902"/>
  </r>
  <r>
    <x v="880"/>
    <x v="4"/>
    <x v="1"/>
    <x v="126"/>
    <x v="2"/>
    <n v="0"/>
    <n v="1"/>
    <x v="318"/>
    <x v="7"/>
    <n v="46052"/>
    <x v="4"/>
    <n v="39"/>
    <n v="0.54"/>
    <x v="1"/>
    <x v="0"/>
    <x v="931"/>
    <x v="5"/>
    <n v="194.15"/>
    <x v="0"/>
    <n v="6472"/>
    <x v="1918"/>
    <x v="330"/>
    <x v="1"/>
    <n v="5.03"/>
    <x v="20"/>
    <n v="17.78"/>
    <n v="45406"/>
  </r>
  <r>
    <x v="880"/>
    <x v="4"/>
    <x v="1"/>
    <x v="126"/>
    <x v="2"/>
    <n v="0.05"/>
    <n v="1"/>
    <x v="318"/>
    <x v="7"/>
    <n v="46052"/>
    <x v="4"/>
    <n v="37"/>
    <n v="0.46"/>
    <x v="1"/>
    <x v="0"/>
    <x v="679"/>
    <x v="5"/>
    <n v="878.21"/>
    <x v="0"/>
    <n v="6471"/>
    <x v="1919"/>
    <x v="330"/>
    <x v="0"/>
    <n v="14.48"/>
    <x v="20"/>
    <n v="63.94"/>
    <n v="45406"/>
  </r>
  <r>
    <x v="817"/>
    <x v="4"/>
    <x v="1"/>
    <x v="598"/>
    <x v="2"/>
    <n v="0.01"/>
    <n v="1"/>
    <x v="318"/>
    <x v="7"/>
    <n v="6211"/>
    <x v="3"/>
    <n v="28"/>
    <n v="0.37"/>
    <x v="0"/>
    <x v="0"/>
    <x v="205"/>
    <x v="3"/>
    <n v="-142.66900000000001"/>
    <x v="3"/>
    <n v="866"/>
    <x v="1920"/>
    <x v="330"/>
    <x v="0"/>
    <n v="6.05"/>
    <x v="8"/>
    <n v="2.16"/>
    <n v="70506"/>
  </r>
  <r>
    <x v="881"/>
    <x v="4"/>
    <x v="1"/>
    <x v="598"/>
    <x v="2"/>
    <n v="7.0000000000000007E-2"/>
    <n v="1"/>
    <x v="318"/>
    <x v="7"/>
    <n v="6211"/>
    <x v="3"/>
    <n v="3"/>
    <n v="0.59"/>
    <x v="0"/>
    <x v="6"/>
    <x v="355"/>
    <x v="6"/>
    <n v="-38.93"/>
    <x v="3"/>
    <n v="867"/>
    <x v="1921"/>
    <x v="330"/>
    <x v="0"/>
    <n v="8.99"/>
    <x v="8"/>
    <n v="21.38"/>
    <n v="70601"/>
  </r>
  <r>
    <x v="607"/>
    <x v="4"/>
    <x v="1"/>
    <x v="450"/>
    <x v="1"/>
    <n v="0.05"/>
    <n v="1"/>
    <x v="318"/>
    <x v="7"/>
    <n v="22885"/>
    <x v="4"/>
    <n v="4"/>
    <n v="0.82"/>
    <x v="0"/>
    <x v="3"/>
    <x v="433"/>
    <x v="16"/>
    <n v="-29.9"/>
    <x v="2"/>
    <n v="3190"/>
    <x v="1922"/>
    <x v="330"/>
    <x v="0"/>
    <n v="4.59"/>
    <x v="3"/>
    <n v="12.88"/>
    <n v="55410"/>
  </r>
  <r>
    <x v="635"/>
    <x v="4"/>
    <x v="1"/>
    <x v="459"/>
    <x v="0"/>
    <n v="0.05"/>
    <n v="1"/>
    <x v="318"/>
    <x v="7"/>
    <n v="48295"/>
    <x v="4"/>
    <n v="48"/>
    <n v="0.37"/>
    <x v="2"/>
    <x v="5"/>
    <x v="932"/>
    <x v="7"/>
    <n v="4938.78"/>
    <x v="2"/>
    <n v="6783"/>
    <x v="1923"/>
    <x v="330"/>
    <x v="0"/>
    <n v="13.99"/>
    <x v="14"/>
    <n v="204.1"/>
    <n v="60061"/>
  </r>
  <r>
    <x v="227"/>
    <x v="4"/>
    <x v="1"/>
    <x v="319"/>
    <x v="2"/>
    <n v="0.04"/>
    <n v="1"/>
    <x v="318"/>
    <x v="7"/>
    <n v="3492"/>
    <x v="2"/>
    <n v="35"/>
    <n v="0.4"/>
    <x v="0"/>
    <x v="0"/>
    <x v="864"/>
    <x v="3"/>
    <n v="524.875"/>
    <x v="3"/>
    <n v="506"/>
    <x v="1924"/>
    <x v="329"/>
    <x v="0"/>
    <n v="19.989999999999998"/>
    <x v="12"/>
    <n v="67.28"/>
    <n v="32259"/>
  </r>
  <r>
    <x v="882"/>
    <x v="4"/>
    <x v="1"/>
    <x v="317"/>
    <x v="1"/>
    <n v="7.0000000000000007E-2"/>
    <n v="1"/>
    <x v="318"/>
    <x v="7"/>
    <n v="34689"/>
    <x v="2"/>
    <n v="36"/>
    <n v="0.57999999999999996"/>
    <x v="0"/>
    <x v="0"/>
    <x v="933"/>
    <x v="0"/>
    <n v="-39.5"/>
    <x v="0"/>
    <n v="4874"/>
    <x v="1925"/>
    <x v="331"/>
    <x v="0"/>
    <n v="6.25"/>
    <x v="22"/>
    <n v="16.91"/>
    <n v="8332"/>
  </r>
  <r>
    <x v="883"/>
    <x v="4"/>
    <x v="1"/>
    <x v="13"/>
    <x v="2"/>
    <n v="0.06"/>
    <n v="1"/>
    <x v="319"/>
    <x v="7"/>
    <n v="10183"/>
    <x v="3"/>
    <n v="48"/>
    <n v="0.6"/>
    <x v="1"/>
    <x v="2"/>
    <x v="167"/>
    <x v="1"/>
    <n v="-279.44"/>
    <x v="2"/>
    <n v="1401"/>
    <x v="1926"/>
    <x v="330"/>
    <x v="2"/>
    <n v="14.36"/>
    <x v="9"/>
    <n v="25.98"/>
    <n v="79109"/>
  </r>
  <r>
    <x v="884"/>
    <x v="4"/>
    <x v="1"/>
    <x v="42"/>
    <x v="2"/>
    <n v="7.0000000000000007E-2"/>
    <n v="1"/>
    <x v="319"/>
    <x v="7"/>
    <n v="19943"/>
    <x v="3"/>
    <n v="16"/>
    <n v="0.63"/>
    <x v="1"/>
    <x v="4"/>
    <x v="773"/>
    <x v="4"/>
    <n v="-374.96"/>
    <x v="1"/>
    <n v="2760"/>
    <x v="1927"/>
    <x v="330"/>
    <x v="2"/>
    <n v="51.94"/>
    <x v="40"/>
    <n v="124.49"/>
    <n v="86401"/>
  </r>
  <r>
    <x v="885"/>
    <x v="4"/>
    <x v="1"/>
    <x v="599"/>
    <x v="0"/>
    <n v="0.05"/>
    <n v="1"/>
    <x v="319"/>
    <x v="7"/>
    <n v="40835"/>
    <x v="0"/>
    <n v="1"/>
    <n v="0.56999999999999995"/>
    <x v="0"/>
    <x v="0"/>
    <x v="906"/>
    <x v="0"/>
    <n v="-6.68"/>
    <x v="2"/>
    <n v="5752"/>
    <x v="1928"/>
    <x v="330"/>
    <x v="0"/>
    <n v="6.13"/>
    <x v="36"/>
    <n v="12.28"/>
    <n v="46375"/>
  </r>
  <r>
    <x v="885"/>
    <x v="4"/>
    <x v="1"/>
    <x v="599"/>
    <x v="0"/>
    <n v="0.06"/>
    <n v="1"/>
    <x v="319"/>
    <x v="7"/>
    <n v="40835"/>
    <x v="0"/>
    <n v="26"/>
    <n v="0.39"/>
    <x v="0"/>
    <x v="0"/>
    <x v="672"/>
    <x v="3"/>
    <n v="-8.0845000000000002"/>
    <x v="2"/>
    <n v="5750"/>
    <x v="1929"/>
    <x v="325"/>
    <x v="0"/>
    <n v="8.4"/>
    <x v="36"/>
    <n v="15.01"/>
    <n v="46375"/>
  </r>
  <r>
    <x v="232"/>
    <x v="4"/>
    <x v="1"/>
    <x v="191"/>
    <x v="3"/>
    <n v="0.03"/>
    <n v="1"/>
    <x v="319"/>
    <x v="7"/>
    <n v="11909"/>
    <x v="1"/>
    <n v="11"/>
    <n v="0.56999999999999995"/>
    <x v="2"/>
    <x v="3"/>
    <x v="568"/>
    <x v="9"/>
    <n v="-20.911000000000001"/>
    <x v="1"/>
    <n v="1652"/>
    <x v="1930"/>
    <x v="325"/>
    <x v="0"/>
    <n v="0.99"/>
    <x v="21"/>
    <n v="20.99"/>
    <n v="98034"/>
  </r>
  <r>
    <x v="885"/>
    <x v="4"/>
    <x v="1"/>
    <x v="599"/>
    <x v="0"/>
    <n v="0.09"/>
    <n v="1"/>
    <x v="319"/>
    <x v="7"/>
    <n v="40835"/>
    <x v="0"/>
    <n v="14"/>
    <n v="0.77"/>
    <x v="2"/>
    <x v="0"/>
    <x v="441"/>
    <x v="8"/>
    <n v="-326.97000000000003"/>
    <x v="2"/>
    <n v="5751"/>
    <x v="1931"/>
    <x v="325"/>
    <x v="0"/>
    <n v="19.989999999999998"/>
    <x v="36"/>
    <n v="40.479999999999997"/>
    <n v="46375"/>
  </r>
  <r>
    <x v="869"/>
    <x v="4"/>
    <x v="1"/>
    <x v="320"/>
    <x v="0"/>
    <n v="0.09"/>
    <n v="1"/>
    <x v="320"/>
    <x v="7"/>
    <n v="55875"/>
    <x v="3"/>
    <n v="31"/>
    <n v="0.68"/>
    <x v="0"/>
    <x v="0"/>
    <x v="0"/>
    <x v="0"/>
    <n v="-104.96"/>
    <x v="2"/>
    <n v="7814"/>
    <x v="1932"/>
    <x v="330"/>
    <x v="0"/>
    <n v="4.6900000000000004"/>
    <x v="14"/>
    <n v="5.98"/>
    <n v="61801"/>
  </r>
  <r>
    <x v="883"/>
    <x v="4"/>
    <x v="1"/>
    <x v="89"/>
    <x v="1"/>
    <n v="0.01"/>
    <n v="1"/>
    <x v="320"/>
    <x v="7"/>
    <n v="48710"/>
    <x v="4"/>
    <n v="4"/>
    <n v="0.38"/>
    <x v="0"/>
    <x v="3"/>
    <x v="190"/>
    <x v="2"/>
    <n v="-1.73"/>
    <x v="2"/>
    <n v="6842"/>
    <x v="1933"/>
    <x v="325"/>
    <x v="0"/>
    <n v="1.6"/>
    <x v="9"/>
    <n v="6.98"/>
    <n v="79109"/>
  </r>
  <r>
    <x v="609"/>
    <x v="4"/>
    <x v="1"/>
    <x v="91"/>
    <x v="1"/>
    <n v="0.05"/>
    <n v="1"/>
    <x v="320"/>
    <x v="7"/>
    <n v="30726"/>
    <x v="4"/>
    <n v="35"/>
    <n v="0.56999999999999995"/>
    <x v="0"/>
    <x v="0"/>
    <x v="847"/>
    <x v="13"/>
    <n v="140.57"/>
    <x v="0"/>
    <n v="4313"/>
    <x v="1934"/>
    <x v="325"/>
    <x v="0"/>
    <n v="3.99"/>
    <x v="20"/>
    <n v="20.27"/>
    <n v="44145"/>
  </r>
  <r>
    <x v="667"/>
    <x v="4"/>
    <x v="1"/>
    <x v="475"/>
    <x v="0"/>
    <n v="7.0000000000000007E-2"/>
    <n v="1"/>
    <x v="320"/>
    <x v="7"/>
    <n v="998"/>
    <x v="1"/>
    <n v="16"/>
    <n v="0.4"/>
    <x v="0"/>
    <x v="0"/>
    <x v="134"/>
    <x v="15"/>
    <n v="93.8"/>
    <x v="2"/>
    <n v="161"/>
    <x v="1935"/>
    <x v="325"/>
    <x v="0"/>
    <n v="1.39"/>
    <x v="14"/>
    <n v="15.74"/>
    <n v="62002"/>
  </r>
  <r>
    <x v="680"/>
    <x v="4"/>
    <x v="1"/>
    <x v="482"/>
    <x v="2"/>
    <n v="0.04"/>
    <n v="1"/>
    <x v="320"/>
    <x v="7"/>
    <n v="17668"/>
    <x v="4"/>
    <n v="13"/>
    <n v="0.59"/>
    <x v="2"/>
    <x v="0"/>
    <x v="934"/>
    <x v="9"/>
    <n v="-69.784000000000006"/>
    <x v="2"/>
    <n v="2433"/>
    <x v="1936"/>
    <x v="325"/>
    <x v="1"/>
    <n v="5"/>
    <x v="9"/>
    <n v="205.99"/>
    <n v="75007"/>
  </r>
  <r>
    <x v="680"/>
    <x v="4"/>
    <x v="1"/>
    <x v="482"/>
    <x v="2"/>
    <n v="0.05"/>
    <n v="1"/>
    <x v="320"/>
    <x v="7"/>
    <n v="17668"/>
    <x v="4"/>
    <n v="24"/>
    <n v="0.39"/>
    <x v="2"/>
    <x v="5"/>
    <x v="935"/>
    <x v="7"/>
    <n v="2574.12"/>
    <x v="2"/>
    <n v="2432"/>
    <x v="1937"/>
    <x v="325"/>
    <x v="0"/>
    <n v="13.99"/>
    <x v="9"/>
    <n v="300.98"/>
    <n v="75007"/>
  </r>
  <r>
    <x v="680"/>
    <x v="4"/>
    <x v="1"/>
    <x v="482"/>
    <x v="2"/>
    <n v="0.04"/>
    <n v="1"/>
    <x v="320"/>
    <x v="7"/>
    <n v="17668"/>
    <x v="4"/>
    <n v="49"/>
    <n v="0.45"/>
    <x v="2"/>
    <x v="6"/>
    <x v="684"/>
    <x v="8"/>
    <n v="296.06"/>
    <x v="2"/>
    <n v="2431"/>
    <x v="1938"/>
    <x v="328"/>
    <x v="0"/>
    <n v="1.99"/>
    <x v="9"/>
    <n v="17.48"/>
    <n v="75007"/>
  </r>
  <r>
    <x v="869"/>
    <x v="4"/>
    <x v="1"/>
    <x v="320"/>
    <x v="0"/>
    <n v="0"/>
    <n v="1"/>
    <x v="320"/>
    <x v="7"/>
    <n v="55875"/>
    <x v="3"/>
    <n v="50"/>
    <n v="0.42"/>
    <x v="1"/>
    <x v="3"/>
    <x v="354"/>
    <x v="5"/>
    <n v="39.29"/>
    <x v="2"/>
    <n v="7813"/>
    <x v="1939"/>
    <x v="329"/>
    <x v="0"/>
    <n v="4"/>
    <x v="14"/>
    <n v="7.59"/>
    <n v="61801"/>
  </r>
  <r>
    <x v="886"/>
    <x v="4"/>
    <x v="1"/>
    <x v="58"/>
    <x v="1"/>
    <n v="0.05"/>
    <n v="1"/>
    <x v="320"/>
    <x v="7"/>
    <n v="32195"/>
    <x v="4"/>
    <n v="7"/>
    <n v="0.35"/>
    <x v="0"/>
    <x v="0"/>
    <x v="131"/>
    <x v="15"/>
    <n v="-14.03"/>
    <x v="2"/>
    <n v="4526"/>
    <x v="1940"/>
    <x v="329"/>
    <x v="0"/>
    <n v="6.97"/>
    <x v="9"/>
    <n v="11.58"/>
    <n v="77015"/>
  </r>
  <r>
    <x v="135"/>
    <x v="4"/>
    <x v="1"/>
    <x v="114"/>
    <x v="3"/>
    <n v="0.09"/>
    <n v="1"/>
    <x v="320"/>
    <x v="7"/>
    <n v="10884"/>
    <x v="2"/>
    <n v="24"/>
    <n v="0.55000000000000004"/>
    <x v="2"/>
    <x v="0"/>
    <x v="350"/>
    <x v="9"/>
    <n v="416.673"/>
    <x v="1"/>
    <n v="1505"/>
    <x v="1941"/>
    <x v="332"/>
    <x v="0"/>
    <n v="8.99"/>
    <x v="40"/>
    <n v="125.99"/>
    <n v="85737"/>
  </r>
  <r>
    <x v="887"/>
    <x v="4"/>
    <x v="1"/>
    <x v="600"/>
    <x v="3"/>
    <n v="0.02"/>
    <n v="1"/>
    <x v="321"/>
    <x v="7"/>
    <n v="55906"/>
    <x v="3"/>
    <n v="42"/>
    <n v="0.59"/>
    <x v="0"/>
    <x v="0"/>
    <x v="788"/>
    <x v="0"/>
    <n v="-19.37"/>
    <x v="3"/>
    <n v="7819"/>
    <x v="1942"/>
    <x v="328"/>
    <x v="0"/>
    <n v="19.989999999999998"/>
    <x v="17"/>
    <n v="54.1"/>
    <n v="29418"/>
  </r>
  <r>
    <x v="887"/>
    <x v="4"/>
    <x v="1"/>
    <x v="600"/>
    <x v="3"/>
    <n v="0.06"/>
    <n v="1"/>
    <x v="321"/>
    <x v="7"/>
    <n v="55906"/>
    <x v="3"/>
    <n v="15"/>
    <n v="0.35"/>
    <x v="0"/>
    <x v="3"/>
    <x v="260"/>
    <x v="2"/>
    <n v="43.92"/>
    <x v="3"/>
    <n v="7818"/>
    <x v="1943"/>
    <x v="328"/>
    <x v="0"/>
    <n v="1.25"/>
    <x v="17"/>
    <n v="7.98"/>
    <n v="29418"/>
  </r>
  <r>
    <x v="887"/>
    <x v="4"/>
    <x v="1"/>
    <x v="600"/>
    <x v="3"/>
    <n v="0.02"/>
    <n v="1"/>
    <x v="321"/>
    <x v="7"/>
    <n v="55906"/>
    <x v="3"/>
    <n v="49"/>
    <n v="0.37"/>
    <x v="0"/>
    <x v="0"/>
    <x v="10"/>
    <x v="3"/>
    <n v="14.840999999999999"/>
    <x v="3"/>
    <n v="7817"/>
    <x v="1944"/>
    <x v="329"/>
    <x v="0"/>
    <n v="2.99"/>
    <x v="17"/>
    <n v="5.58"/>
    <n v="29418"/>
  </r>
  <r>
    <x v="715"/>
    <x v="4"/>
    <x v="1"/>
    <x v="319"/>
    <x v="2"/>
    <n v="0.03"/>
    <n v="1"/>
    <x v="322"/>
    <x v="7"/>
    <n v="52035"/>
    <x v="0"/>
    <n v="29"/>
    <n v="0.41"/>
    <x v="2"/>
    <x v="1"/>
    <x v="50"/>
    <x v="11"/>
    <n v="-4437.91"/>
    <x v="2"/>
    <n v="7298"/>
    <x v="1945"/>
    <x v="331"/>
    <x v="0"/>
    <n v="24.49"/>
    <x v="38"/>
    <n v="699.99"/>
    <n v="67601"/>
  </r>
  <r>
    <x v="888"/>
    <x v="4"/>
    <x v="1"/>
    <x v="601"/>
    <x v="2"/>
    <n v="0.02"/>
    <n v="1"/>
    <x v="323"/>
    <x v="7"/>
    <n v="5511"/>
    <x v="3"/>
    <n v="46"/>
    <n v="0.59"/>
    <x v="0"/>
    <x v="3"/>
    <x v="936"/>
    <x v="6"/>
    <n v="-5.54"/>
    <x v="2"/>
    <n v="773"/>
    <x v="1946"/>
    <x v="333"/>
    <x v="1"/>
    <n v="1.3"/>
    <x v="3"/>
    <n v="2.58"/>
    <n v="55423"/>
  </r>
  <r>
    <x v="349"/>
    <x v="4"/>
    <x v="1"/>
    <x v="287"/>
    <x v="3"/>
    <n v="0.05"/>
    <n v="1"/>
    <x v="323"/>
    <x v="7"/>
    <n v="15074"/>
    <x v="1"/>
    <n v="27"/>
    <n v="0.38"/>
    <x v="0"/>
    <x v="0"/>
    <x v="444"/>
    <x v="2"/>
    <n v="369.48"/>
    <x v="1"/>
    <n v="2106"/>
    <x v="1947"/>
    <x v="333"/>
    <x v="0"/>
    <n v="5.09"/>
    <x v="31"/>
    <n v="35.44"/>
    <n v="83301"/>
  </r>
  <r>
    <x v="888"/>
    <x v="4"/>
    <x v="1"/>
    <x v="601"/>
    <x v="2"/>
    <n v="0.02"/>
    <n v="1"/>
    <x v="323"/>
    <x v="7"/>
    <n v="5511"/>
    <x v="3"/>
    <n v="32"/>
    <n v="0.55000000000000004"/>
    <x v="2"/>
    <x v="0"/>
    <x v="937"/>
    <x v="9"/>
    <n v="482.44499999999999"/>
    <x v="2"/>
    <n v="774"/>
    <x v="1948"/>
    <x v="333"/>
    <x v="0"/>
    <n v="3.9"/>
    <x v="3"/>
    <n v="65.989999999999995"/>
    <n v="55423"/>
  </r>
  <r>
    <x v="889"/>
    <x v="4"/>
    <x v="1"/>
    <x v="275"/>
    <x v="2"/>
    <n v="0.06"/>
    <n v="1"/>
    <x v="323"/>
    <x v="7"/>
    <n v="39717"/>
    <x v="0"/>
    <n v="20"/>
    <n v="0.55000000000000004"/>
    <x v="0"/>
    <x v="0"/>
    <x v="938"/>
    <x v="0"/>
    <n v="-58.13"/>
    <x v="3"/>
    <n v="5604"/>
    <x v="1949"/>
    <x v="331"/>
    <x v="0"/>
    <n v="16.36"/>
    <x v="29"/>
    <n v="43.57"/>
    <n v="37743"/>
  </r>
  <r>
    <x v="890"/>
    <x v="4"/>
    <x v="1"/>
    <x v="602"/>
    <x v="1"/>
    <n v="0.09"/>
    <n v="1"/>
    <x v="324"/>
    <x v="7"/>
    <n v="37924"/>
    <x v="0"/>
    <n v="21"/>
    <n v="0.56999999999999995"/>
    <x v="0"/>
    <x v="0"/>
    <x v="939"/>
    <x v="6"/>
    <n v="-80.53"/>
    <x v="0"/>
    <n v="5339"/>
    <x v="1950"/>
    <x v="333"/>
    <x v="0"/>
    <n v="8.65"/>
    <x v="41"/>
    <n v="17.989999999999998"/>
    <n v="26301"/>
  </r>
  <r>
    <x v="781"/>
    <x v="4"/>
    <x v="1"/>
    <x v="602"/>
    <x v="1"/>
    <n v="0.05"/>
    <n v="1"/>
    <x v="324"/>
    <x v="7"/>
    <n v="37924"/>
    <x v="0"/>
    <n v="49"/>
    <n v="0.59"/>
    <x v="0"/>
    <x v="0"/>
    <x v="692"/>
    <x v="0"/>
    <n v="2008.71"/>
    <x v="3"/>
    <n v="5338"/>
    <x v="1951"/>
    <x v="333"/>
    <x v="0"/>
    <n v="19.989999999999998"/>
    <x v="29"/>
    <n v="165.2"/>
    <n v="37027"/>
  </r>
  <r>
    <x v="251"/>
    <x v="4"/>
    <x v="1"/>
    <x v="431"/>
    <x v="1"/>
    <n v="0.02"/>
    <n v="1"/>
    <x v="324"/>
    <x v="7"/>
    <n v="36707"/>
    <x v="4"/>
    <n v="47"/>
    <n v="0.39"/>
    <x v="0"/>
    <x v="3"/>
    <x v="940"/>
    <x v="14"/>
    <n v="71.56"/>
    <x v="2"/>
    <n v="5154"/>
    <x v="1952"/>
    <x v="331"/>
    <x v="0"/>
    <n v="0.71"/>
    <x v="14"/>
    <n v="3.78"/>
    <n v="60089"/>
  </r>
  <r>
    <x v="696"/>
    <x v="4"/>
    <x v="1"/>
    <x v="224"/>
    <x v="0"/>
    <n v="0.1"/>
    <n v="1"/>
    <x v="324"/>
    <x v="7"/>
    <n v="20710"/>
    <x v="0"/>
    <n v="31"/>
    <n v="0.68"/>
    <x v="2"/>
    <x v="6"/>
    <x v="765"/>
    <x v="8"/>
    <n v="-94.61"/>
    <x v="0"/>
    <n v="2872"/>
    <x v="1953"/>
    <x v="331"/>
    <x v="0"/>
    <n v="3.85"/>
    <x v="13"/>
    <n v="5.98"/>
    <n v="11722"/>
  </r>
  <r>
    <x v="837"/>
    <x v="4"/>
    <x v="1"/>
    <x v="603"/>
    <x v="1"/>
    <n v="0.02"/>
    <n v="1"/>
    <x v="324"/>
    <x v="7"/>
    <n v="38947"/>
    <x v="3"/>
    <n v="20"/>
    <n v="0.48"/>
    <x v="1"/>
    <x v="0"/>
    <x v="941"/>
    <x v="5"/>
    <n v="4.91"/>
    <x v="0"/>
    <n v="5487"/>
    <x v="1954"/>
    <x v="334"/>
    <x v="0"/>
    <n v="7.4"/>
    <x v="20"/>
    <n v="14.58"/>
    <n v="43952"/>
  </r>
  <r>
    <x v="696"/>
    <x v="4"/>
    <x v="1"/>
    <x v="224"/>
    <x v="0"/>
    <n v="7.0000000000000007E-2"/>
    <n v="1"/>
    <x v="324"/>
    <x v="7"/>
    <n v="20710"/>
    <x v="0"/>
    <n v="26"/>
    <n v="0.39"/>
    <x v="0"/>
    <x v="0"/>
    <x v="586"/>
    <x v="12"/>
    <n v="22.71"/>
    <x v="0"/>
    <n v="2873"/>
    <x v="1955"/>
    <x v="334"/>
    <x v="0"/>
    <n v="0.5"/>
    <x v="13"/>
    <n v="2.61"/>
    <n v="11722"/>
  </r>
  <r>
    <x v="237"/>
    <x v="4"/>
    <x v="1"/>
    <x v="308"/>
    <x v="1"/>
    <n v="0.04"/>
    <n v="1"/>
    <x v="325"/>
    <x v="7"/>
    <n v="12258"/>
    <x v="2"/>
    <n v="3"/>
    <n v="0.69"/>
    <x v="1"/>
    <x v="2"/>
    <x v="755"/>
    <x v="1"/>
    <n v="-264.94"/>
    <x v="2"/>
    <n v="1697"/>
    <x v="1956"/>
    <x v="331"/>
    <x v="2"/>
    <n v="30"/>
    <x v="9"/>
    <n v="180.98"/>
    <n v="78626"/>
  </r>
  <r>
    <x v="317"/>
    <x v="4"/>
    <x v="1"/>
    <x v="262"/>
    <x v="0"/>
    <n v="7.0000000000000007E-2"/>
    <n v="1"/>
    <x v="325"/>
    <x v="7"/>
    <n v="57061"/>
    <x v="2"/>
    <n v="6"/>
    <n v="0.39"/>
    <x v="0"/>
    <x v="0"/>
    <x v="188"/>
    <x v="12"/>
    <n v="6.22"/>
    <x v="0"/>
    <n v="7980"/>
    <x v="1957"/>
    <x v="331"/>
    <x v="0"/>
    <n v="0.5"/>
    <x v="13"/>
    <n v="6.3"/>
    <n v="11727"/>
  </r>
  <r>
    <x v="317"/>
    <x v="4"/>
    <x v="1"/>
    <x v="262"/>
    <x v="0"/>
    <n v="0.06"/>
    <n v="1"/>
    <x v="325"/>
    <x v="7"/>
    <n v="57061"/>
    <x v="2"/>
    <n v="3"/>
    <n v="0.54"/>
    <x v="1"/>
    <x v="0"/>
    <x v="931"/>
    <x v="5"/>
    <n v="46.84"/>
    <x v="0"/>
    <n v="7981"/>
    <x v="1958"/>
    <x v="332"/>
    <x v="0"/>
    <n v="5.03"/>
    <x v="13"/>
    <n v="17.78"/>
    <n v="11727"/>
  </r>
  <r>
    <x v="380"/>
    <x v="4"/>
    <x v="1"/>
    <x v="308"/>
    <x v="1"/>
    <n v="0.01"/>
    <n v="1"/>
    <x v="325"/>
    <x v="7"/>
    <n v="12258"/>
    <x v="2"/>
    <n v="22"/>
    <n v="0.69"/>
    <x v="1"/>
    <x v="5"/>
    <x v="116"/>
    <x v="5"/>
    <n v="660.63"/>
    <x v="2"/>
    <n v="1699"/>
    <x v="1959"/>
    <x v="335"/>
    <x v="0"/>
    <n v="13.99"/>
    <x v="9"/>
    <n v="110.98"/>
    <n v="75051"/>
  </r>
  <r>
    <x v="132"/>
    <x v="4"/>
    <x v="1"/>
    <x v="111"/>
    <x v="2"/>
    <n v="0.08"/>
    <n v="1"/>
    <x v="325"/>
    <x v="7"/>
    <n v="36416"/>
    <x v="2"/>
    <n v="44"/>
    <n v="0.37"/>
    <x v="0"/>
    <x v="0"/>
    <x v="942"/>
    <x v="2"/>
    <n v="-98.53"/>
    <x v="0"/>
    <n v="5109"/>
    <x v="1960"/>
    <x v="335"/>
    <x v="0"/>
    <n v="5.82"/>
    <x v="20"/>
    <n v="6.48"/>
    <n v="44870"/>
  </r>
  <r>
    <x v="132"/>
    <x v="4"/>
    <x v="1"/>
    <x v="111"/>
    <x v="2"/>
    <n v="0.04"/>
    <n v="1"/>
    <x v="325"/>
    <x v="7"/>
    <n v="36416"/>
    <x v="2"/>
    <n v="46"/>
    <n v="0.55000000000000004"/>
    <x v="0"/>
    <x v="3"/>
    <x v="219"/>
    <x v="6"/>
    <n v="6.93"/>
    <x v="0"/>
    <n v="5110"/>
    <x v="1961"/>
    <x v="335"/>
    <x v="0"/>
    <n v="1.01"/>
    <x v="20"/>
    <n v="2.88"/>
    <n v="44870"/>
  </r>
  <r>
    <x v="380"/>
    <x v="4"/>
    <x v="1"/>
    <x v="308"/>
    <x v="1"/>
    <n v="0.06"/>
    <n v="1"/>
    <x v="325"/>
    <x v="7"/>
    <n v="12258"/>
    <x v="2"/>
    <n v="2"/>
    <n v="0.56000000000000005"/>
    <x v="0"/>
    <x v="1"/>
    <x v="330"/>
    <x v="13"/>
    <n v="-52.54"/>
    <x v="2"/>
    <n v="1698"/>
    <x v="1962"/>
    <x v="336"/>
    <x v="0"/>
    <n v="49"/>
    <x v="9"/>
    <n v="3.25"/>
    <n v="75051"/>
  </r>
  <r>
    <x v="380"/>
    <x v="4"/>
    <x v="1"/>
    <x v="308"/>
    <x v="1"/>
    <n v="0.05"/>
    <n v="1"/>
    <x v="325"/>
    <x v="7"/>
    <n v="12258"/>
    <x v="2"/>
    <n v="27"/>
    <n v="0.53"/>
    <x v="0"/>
    <x v="3"/>
    <x v="849"/>
    <x v="14"/>
    <n v="-5.0199999999999996"/>
    <x v="2"/>
    <n v="1700"/>
    <x v="1963"/>
    <x v="337"/>
    <x v="1"/>
    <n v="2"/>
    <x v="9"/>
    <n v="3.95"/>
    <n v="75051"/>
  </r>
  <r>
    <x v="317"/>
    <x v="4"/>
    <x v="1"/>
    <x v="262"/>
    <x v="0"/>
    <n v="0.04"/>
    <n v="1"/>
    <x v="325"/>
    <x v="7"/>
    <n v="57061"/>
    <x v="2"/>
    <n v="21"/>
    <n v="0.38"/>
    <x v="0"/>
    <x v="0"/>
    <x v="428"/>
    <x v="3"/>
    <n v="-80.108999999999995"/>
    <x v="0"/>
    <n v="7979"/>
    <x v="1964"/>
    <x v="337"/>
    <x v="0"/>
    <n v="15.1"/>
    <x v="13"/>
    <n v="22.38"/>
    <n v="11727"/>
  </r>
  <r>
    <x v="660"/>
    <x v="4"/>
    <x v="1"/>
    <x v="472"/>
    <x v="2"/>
    <n v="0.09"/>
    <n v="1"/>
    <x v="326"/>
    <x v="8"/>
    <n v="39844"/>
    <x v="1"/>
    <n v="47"/>
    <n v="0.79"/>
    <x v="0"/>
    <x v="0"/>
    <x v="806"/>
    <x v="0"/>
    <n v="-286.47000000000003"/>
    <x v="0"/>
    <n v="5626"/>
    <x v="1965"/>
    <x v="332"/>
    <x v="0"/>
    <n v="19.989999999999998"/>
    <x v="0"/>
    <n v="95.43"/>
    <n v="17112"/>
  </r>
  <r>
    <x v="212"/>
    <x v="4"/>
    <x v="1"/>
    <x v="174"/>
    <x v="2"/>
    <n v="7.0000000000000007E-2"/>
    <n v="1"/>
    <x v="326"/>
    <x v="8"/>
    <n v="38594"/>
    <x v="4"/>
    <n v="26"/>
    <n v="0.54"/>
    <x v="2"/>
    <x v="6"/>
    <x v="276"/>
    <x v="8"/>
    <n v="247.94"/>
    <x v="1"/>
    <n v="5431"/>
    <x v="1966"/>
    <x v="332"/>
    <x v="0"/>
    <n v="1.99"/>
    <x v="2"/>
    <n v="39.479999999999997"/>
    <n v="92243"/>
  </r>
  <r>
    <x v="37"/>
    <x v="4"/>
    <x v="1"/>
    <x v="263"/>
    <x v="3"/>
    <n v="7.0000000000000007E-2"/>
    <n v="1"/>
    <x v="326"/>
    <x v="8"/>
    <n v="6592"/>
    <x v="2"/>
    <n v="33"/>
    <n v="0.83"/>
    <x v="0"/>
    <x v="1"/>
    <x v="794"/>
    <x v="0"/>
    <n v="-971.36"/>
    <x v="2"/>
    <n v="918"/>
    <x v="1967"/>
    <x v="338"/>
    <x v="1"/>
    <n v="35"/>
    <x v="9"/>
    <n v="48.91"/>
    <n v="77506"/>
  </r>
  <r>
    <x v="92"/>
    <x v="4"/>
    <x v="1"/>
    <x v="82"/>
    <x v="2"/>
    <n v="0.06"/>
    <n v="1"/>
    <x v="326"/>
    <x v="8"/>
    <n v="52070"/>
    <x v="1"/>
    <n v="29"/>
    <n v="0.41"/>
    <x v="0"/>
    <x v="3"/>
    <x v="943"/>
    <x v="6"/>
    <n v="-109.94"/>
    <x v="3"/>
    <n v="7304"/>
    <x v="1968"/>
    <x v="338"/>
    <x v="0"/>
    <n v="5.2"/>
    <x v="12"/>
    <n v="2.2799999999999998"/>
    <n v="33142"/>
  </r>
  <r>
    <x v="37"/>
    <x v="4"/>
    <x v="1"/>
    <x v="263"/>
    <x v="3"/>
    <n v="0.09"/>
    <n v="1"/>
    <x v="326"/>
    <x v="8"/>
    <n v="6592"/>
    <x v="2"/>
    <n v="29"/>
    <n v="0.57999999999999996"/>
    <x v="0"/>
    <x v="6"/>
    <x v="159"/>
    <x v="16"/>
    <n v="-177.17"/>
    <x v="2"/>
    <n v="917"/>
    <x v="1969"/>
    <x v="339"/>
    <x v="0"/>
    <n v="8.3699999999999992"/>
    <x v="9"/>
    <n v="6.84"/>
    <n v="77506"/>
  </r>
  <r>
    <x v="518"/>
    <x v="4"/>
    <x v="1"/>
    <x v="453"/>
    <x v="1"/>
    <n v="0.02"/>
    <n v="1"/>
    <x v="327"/>
    <x v="8"/>
    <n v="36355"/>
    <x v="4"/>
    <n v="6"/>
    <n v="0.53"/>
    <x v="1"/>
    <x v="0"/>
    <x v="944"/>
    <x v="5"/>
    <n v="65.489999999999995"/>
    <x v="0"/>
    <n v="5098"/>
    <x v="1970"/>
    <x v="332"/>
    <x v="0"/>
    <n v="6.68"/>
    <x v="13"/>
    <n v="20.28"/>
    <n v="12180"/>
  </r>
  <r>
    <x v="518"/>
    <x v="4"/>
    <x v="1"/>
    <x v="453"/>
    <x v="1"/>
    <n v="0.09"/>
    <n v="1"/>
    <x v="327"/>
    <x v="8"/>
    <n v="36355"/>
    <x v="4"/>
    <n v="9"/>
    <n v="0.37"/>
    <x v="0"/>
    <x v="0"/>
    <x v="561"/>
    <x v="3"/>
    <n v="-42.975499999999997"/>
    <x v="0"/>
    <n v="5097"/>
    <x v="1971"/>
    <x v="332"/>
    <x v="1"/>
    <n v="7.78"/>
    <x v="13"/>
    <n v="5.4"/>
    <n v="12180"/>
  </r>
  <r>
    <x v="24"/>
    <x v="4"/>
    <x v="1"/>
    <x v="107"/>
    <x v="3"/>
    <n v="0"/>
    <n v="1"/>
    <x v="327"/>
    <x v="8"/>
    <n v="21635"/>
    <x v="2"/>
    <n v="2"/>
    <n v="0.39"/>
    <x v="0"/>
    <x v="0"/>
    <x v="363"/>
    <x v="3"/>
    <n v="-34.419499999999999"/>
    <x v="3"/>
    <n v="3003"/>
    <x v="1972"/>
    <x v="332"/>
    <x v="0"/>
    <n v="12.98"/>
    <x v="17"/>
    <n v="24.92"/>
    <n v="29915"/>
  </r>
  <r>
    <x v="340"/>
    <x v="4"/>
    <x v="1"/>
    <x v="140"/>
    <x v="0"/>
    <n v="0.02"/>
    <n v="1"/>
    <x v="327"/>
    <x v="8"/>
    <n v="46113"/>
    <x v="1"/>
    <n v="18"/>
    <n v="0.59"/>
    <x v="1"/>
    <x v="1"/>
    <x v="711"/>
    <x v="5"/>
    <n v="945.54"/>
    <x v="3"/>
    <n v="6476"/>
    <x v="1973"/>
    <x v="338"/>
    <x v="1"/>
    <n v="24.49"/>
    <x v="42"/>
    <n v="136.97999999999999"/>
    <n v="30084"/>
  </r>
  <r>
    <x v="627"/>
    <x v="4"/>
    <x v="1"/>
    <x v="453"/>
    <x v="1"/>
    <n v="0.05"/>
    <n v="1"/>
    <x v="327"/>
    <x v="8"/>
    <n v="36355"/>
    <x v="4"/>
    <n v="43"/>
    <n v="0.55000000000000004"/>
    <x v="0"/>
    <x v="6"/>
    <x v="273"/>
    <x v="16"/>
    <n v="-72.5"/>
    <x v="0"/>
    <n v="5100"/>
    <x v="1974"/>
    <x v="338"/>
    <x v="0"/>
    <n v="2.56"/>
    <x v="13"/>
    <n v="2.08"/>
    <n v="13501"/>
  </r>
  <r>
    <x v="518"/>
    <x v="4"/>
    <x v="1"/>
    <x v="453"/>
    <x v="1"/>
    <n v="0"/>
    <n v="1"/>
    <x v="327"/>
    <x v="8"/>
    <n v="36355"/>
    <x v="4"/>
    <n v="10"/>
    <n v="0.55000000000000004"/>
    <x v="0"/>
    <x v="3"/>
    <x v="74"/>
    <x v="6"/>
    <n v="15.73"/>
    <x v="0"/>
    <n v="5099"/>
    <x v="1975"/>
    <x v="338"/>
    <x v="0"/>
    <n v="2.36"/>
    <x v="13"/>
    <n v="11.55"/>
    <n v="12180"/>
  </r>
  <r>
    <x v="817"/>
    <x v="4"/>
    <x v="1"/>
    <x v="604"/>
    <x v="3"/>
    <n v="0.05"/>
    <n v="1"/>
    <x v="327"/>
    <x v="8"/>
    <n v="645"/>
    <x v="0"/>
    <n v="42"/>
    <n v="0.4"/>
    <x v="0"/>
    <x v="0"/>
    <x v="945"/>
    <x v="3"/>
    <n v="89.445499999999996"/>
    <x v="2"/>
    <n v="105"/>
    <x v="1976"/>
    <x v="335"/>
    <x v="0"/>
    <n v="4.9800000000000004"/>
    <x v="36"/>
    <n v="12.95"/>
    <n v="47905"/>
  </r>
  <r>
    <x v="371"/>
    <x v="4"/>
    <x v="1"/>
    <x v="301"/>
    <x v="1"/>
    <n v="0.06"/>
    <n v="1"/>
    <x v="327"/>
    <x v="8"/>
    <n v="49668"/>
    <x v="2"/>
    <n v="25"/>
    <n v="0.83"/>
    <x v="0"/>
    <x v="3"/>
    <x v="946"/>
    <x v="14"/>
    <n v="-15.37"/>
    <x v="2"/>
    <n v="6952"/>
    <x v="1977"/>
    <x v="340"/>
    <x v="0"/>
    <n v="0.94"/>
    <x v="23"/>
    <n v="3.74"/>
    <n v="53220"/>
  </r>
  <r>
    <x v="891"/>
    <x v="4"/>
    <x v="1"/>
    <x v="605"/>
    <x v="2"/>
    <n v="0.06"/>
    <n v="1"/>
    <x v="328"/>
    <x v="8"/>
    <n v="17317"/>
    <x v="1"/>
    <n v="7"/>
    <n v="0.38"/>
    <x v="0"/>
    <x v="0"/>
    <x v="445"/>
    <x v="15"/>
    <n v="-20.87"/>
    <x v="0"/>
    <n v="2392"/>
    <x v="1978"/>
    <x v="336"/>
    <x v="0"/>
    <n v="4.99"/>
    <x v="13"/>
    <n v="4.42"/>
    <n v="11758"/>
  </r>
  <r>
    <x v="823"/>
    <x v="4"/>
    <x v="1"/>
    <x v="564"/>
    <x v="3"/>
    <n v="0.04"/>
    <n v="1"/>
    <x v="329"/>
    <x v="8"/>
    <n v="13479"/>
    <x v="0"/>
    <n v="13"/>
    <n v="0.56000000000000005"/>
    <x v="2"/>
    <x v="0"/>
    <x v="827"/>
    <x v="9"/>
    <n v="-1.6279999999999999"/>
    <x v="2"/>
    <n v="1875"/>
    <x v="1979"/>
    <x v="336"/>
    <x v="0"/>
    <n v="5.26"/>
    <x v="9"/>
    <n v="205.99"/>
    <n v="75028"/>
  </r>
  <r>
    <x v="823"/>
    <x v="4"/>
    <x v="1"/>
    <x v="564"/>
    <x v="3"/>
    <n v="0.09"/>
    <n v="1"/>
    <x v="329"/>
    <x v="8"/>
    <n v="13479"/>
    <x v="0"/>
    <n v="3"/>
    <n v="0.52"/>
    <x v="2"/>
    <x v="0"/>
    <x v="338"/>
    <x v="8"/>
    <n v="-322.95"/>
    <x v="2"/>
    <n v="1874"/>
    <x v="1980"/>
    <x v="341"/>
    <x v="0"/>
    <n v="19.989999999999998"/>
    <x v="9"/>
    <n v="99.99"/>
    <n v="75028"/>
  </r>
  <r>
    <x v="415"/>
    <x v="4"/>
    <x v="1"/>
    <x v="292"/>
    <x v="0"/>
    <n v="0.09"/>
    <n v="1"/>
    <x v="329"/>
    <x v="8"/>
    <n v="29889"/>
    <x v="1"/>
    <n v="44"/>
    <n v="0.51"/>
    <x v="0"/>
    <x v="3"/>
    <x v="947"/>
    <x v="6"/>
    <n v="23.87"/>
    <x v="0"/>
    <n v="4204"/>
    <x v="1981"/>
    <x v="337"/>
    <x v="0"/>
    <n v="1.67"/>
    <x v="20"/>
    <n v="5.98"/>
    <n v="43213"/>
  </r>
  <r>
    <x v="252"/>
    <x v="4"/>
    <x v="1"/>
    <x v="205"/>
    <x v="3"/>
    <n v="0.1"/>
    <n v="1"/>
    <x v="329"/>
    <x v="8"/>
    <n v="15040"/>
    <x v="2"/>
    <n v="48"/>
    <n v="0.4"/>
    <x v="0"/>
    <x v="3"/>
    <x v="5"/>
    <x v="2"/>
    <n v="114.02"/>
    <x v="3"/>
    <n v="2103"/>
    <x v="1982"/>
    <x v="339"/>
    <x v="1"/>
    <n v="2.15"/>
    <x v="32"/>
    <n v="9.11"/>
    <n v="39701"/>
  </r>
  <r>
    <x v="892"/>
    <x v="4"/>
    <x v="1"/>
    <x v="356"/>
    <x v="1"/>
    <n v="7.0000000000000007E-2"/>
    <n v="1"/>
    <x v="330"/>
    <x v="8"/>
    <n v="1444"/>
    <x v="4"/>
    <n v="25"/>
    <n v="0.4"/>
    <x v="0"/>
    <x v="0"/>
    <x v="307"/>
    <x v="2"/>
    <n v="181.98"/>
    <x v="0"/>
    <n v="221"/>
    <x v="1983"/>
    <x v="341"/>
    <x v="0"/>
    <n v="8.74"/>
    <x v="35"/>
    <n v="30.98"/>
    <n v="2908"/>
  </r>
  <r>
    <x v="670"/>
    <x v="4"/>
    <x v="1"/>
    <x v="580"/>
    <x v="1"/>
    <n v="0.05"/>
    <n v="1"/>
    <x v="330"/>
    <x v="8"/>
    <n v="50275"/>
    <x v="4"/>
    <n v="31"/>
    <n v="0.37"/>
    <x v="0"/>
    <x v="0"/>
    <x v="948"/>
    <x v="2"/>
    <n v="-56.39"/>
    <x v="3"/>
    <n v="7040"/>
    <x v="1984"/>
    <x v="341"/>
    <x v="0"/>
    <n v="5.84"/>
    <x v="12"/>
    <n v="6.48"/>
    <n v="33063"/>
  </r>
  <r>
    <x v="670"/>
    <x v="4"/>
    <x v="1"/>
    <x v="580"/>
    <x v="1"/>
    <n v="0.03"/>
    <n v="1"/>
    <x v="330"/>
    <x v="8"/>
    <n v="50275"/>
    <x v="4"/>
    <n v="5"/>
    <n v="0.38"/>
    <x v="2"/>
    <x v="5"/>
    <x v="270"/>
    <x v="7"/>
    <n v="-1565.913"/>
    <x v="3"/>
    <n v="7039"/>
    <x v="1985"/>
    <x v="341"/>
    <x v="1"/>
    <n v="13.99"/>
    <x v="12"/>
    <n v="1938.02"/>
    <n v="33063"/>
  </r>
  <r>
    <x v="893"/>
    <x v="4"/>
    <x v="1"/>
    <x v="356"/>
    <x v="1"/>
    <n v="0.02"/>
    <n v="1"/>
    <x v="330"/>
    <x v="8"/>
    <n v="1444"/>
    <x v="4"/>
    <n v="2"/>
    <n v="0.36"/>
    <x v="0"/>
    <x v="0"/>
    <x v="949"/>
    <x v="2"/>
    <n v="-13.67"/>
    <x v="0"/>
    <n v="219"/>
    <x v="1986"/>
    <x v="337"/>
    <x v="0"/>
    <n v="8.74"/>
    <x v="15"/>
    <n v="6.48"/>
    <n v="6408"/>
  </r>
  <r>
    <x v="60"/>
    <x v="4"/>
    <x v="1"/>
    <x v="356"/>
    <x v="1"/>
    <n v="0.02"/>
    <n v="1"/>
    <x v="330"/>
    <x v="8"/>
    <n v="1444"/>
    <x v="4"/>
    <n v="24"/>
    <n v="0.57999999999999996"/>
    <x v="0"/>
    <x v="0"/>
    <x v="639"/>
    <x v="0"/>
    <n v="24.33"/>
    <x v="0"/>
    <n v="220"/>
    <x v="1987"/>
    <x v="337"/>
    <x v="0"/>
    <n v="4.96"/>
    <x v="22"/>
    <n v="17.149999999999999"/>
    <n v="7631"/>
  </r>
  <r>
    <x v="894"/>
    <x v="4"/>
    <x v="1"/>
    <x v="285"/>
    <x v="1"/>
    <n v="0.09"/>
    <n v="1"/>
    <x v="330"/>
    <x v="8"/>
    <n v="36069"/>
    <x v="2"/>
    <n v="20"/>
    <n v="0.36"/>
    <x v="0"/>
    <x v="0"/>
    <x v="518"/>
    <x v="2"/>
    <n v="-92.01"/>
    <x v="1"/>
    <n v="5061"/>
    <x v="1988"/>
    <x v="337"/>
    <x v="0"/>
    <n v="7.44"/>
    <x v="40"/>
    <n v="4.9800000000000004"/>
    <n v="85234"/>
  </r>
  <r>
    <x v="345"/>
    <x v="4"/>
    <x v="1"/>
    <x v="356"/>
    <x v="1"/>
    <n v="0.06"/>
    <n v="1"/>
    <x v="330"/>
    <x v="8"/>
    <n v="1444"/>
    <x v="4"/>
    <n v="32"/>
    <n v="0.41"/>
    <x v="2"/>
    <x v="1"/>
    <x v="50"/>
    <x v="11"/>
    <n v="8249.86"/>
    <x v="0"/>
    <n v="217"/>
    <x v="1989"/>
    <x v="337"/>
    <x v="1"/>
    <n v="24.49"/>
    <x v="19"/>
    <n v="699.99"/>
    <n v="4401"/>
  </r>
  <r>
    <x v="153"/>
    <x v="4"/>
    <x v="1"/>
    <x v="356"/>
    <x v="1"/>
    <n v="0.04"/>
    <n v="1"/>
    <x v="330"/>
    <x v="8"/>
    <n v="1444"/>
    <x v="4"/>
    <n v="13"/>
    <n v="0.59"/>
    <x v="2"/>
    <x v="2"/>
    <x v="950"/>
    <x v="7"/>
    <n v="1759.34"/>
    <x v="0"/>
    <n v="218"/>
    <x v="1990"/>
    <x v="339"/>
    <x v="2"/>
    <n v="14.7"/>
    <x v="25"/>
    <n v="1360.14"/>
    <n v="5401"/>
  </r>
  <r>
    <x v="894"/>
    <x v="4"/>
    <x v="1"/>
    <x v="285"/>
    <x v="1"/>
    <n v="0.09"/>
    <n v="1"/>
    <x v="330"/>
    <x v="8"/>
    <n v="36069"/>
    <x v="2"/>
    <n v="13"/>
    <n v="0.4"/>
    <x v="0"/>
    <x v="0"/>
    <x v="600"/>
    <x v="15"/>
    <n v="107.74"/>
    <x v="1"/>
    <n v="5059"/>
    <x v="1991"/>
    <x v="342"/>
    <x v="0"/>
    <n v="6.66"/>
    <x v="40"/>
    <n v="35.94"/>
    <n v="85234"/>
  </r>
  <r>
    <x v="257"/>
    <x v="4"/>
    <x v="1"/>
    <x v="606"/>
    <x v="1"/>
    <n v="7.0000000000000007E-2"/>
    <n v="1"/>
    <x v="330"/>
    <x v="8"/>
    <n v="16032"/>
    <x v="2"/>
    <n v="35"/>
    <n v="0.48"/>
    <x v="1"/>
    <x v="6"/>
    <x v="369"/>
    <x v="5"/>
    <n v="75.61"/>
    <x v="2"/>
    <n v="2216"/>
    <x v="1992"/>
    <x v="343"/>
    <x v="0"/>
    <n v="4.9800000000000004"/>
    <x v="26"/>
    <n v="12.64"/>
    <n v="63105"/>
  </r>
  <r>
    <x v="894"/>
    <x v="4"/>
    <x v="1"/>
    <x v="285"/>
    <x v="1"/>
    <n v="0"/>
    <n v="1"/>
    <x v="330"/>
    <x v="8"/>
    <n v="36069"/>
    <x v="2"/>
    <n v="15"/>
    <n v="0.75"/>
    <x v="1"/>
    <x v="5"/>
    <x v="951"/>
    <x v="5"/>
    <n v="966.81"/>
    <x v="1"/>
    <n v="5060"/>
    <x v="1993"/>
    <x v="343"/>
    <x v="0"/>
    <n v="13.99"/>
    <x v="40"/>
    <n v="170.98"/>
    <n v="85234"/>
  </r>
  <r>
    <x v="895"/>
    <x v="4"/>
    <x v="1"/>
    <x v="607"/>
    <x v="2"/>
    <n v="7.0000000000000007E-2"/>
    <n v="1"/>
    <x v="331"/>
    <x v="8"/>
    <n v="39015"/>
    <x v="4"/>
    <n v="11"/>
    <n v="0.37"/>
    <x v="0"/>
    <x v="0"/>
    <x v="952"/>
    <x v="2"/>
    <n v="-28.45"/>
    <x v="2"/>
    <n v="5502"/>
    <x v="1994"/>
    <x v="341"/>
    <x v="0"/>
    <n v="5.74"/>
    <x v="26"/>
    <n v="6.48"/>
    <n v="63129"/>
  </r>
  <r>
    <x v="895"/>
    <x v="4"/>
    <x v="1"/>
    <x v="607"/>
    <x v="2"/>
    <n v="0.05"/>
    <n v="1"/>
    <x v="331"/>
    <x v="8"/>
    <n v="39015"/>
    <x v="4"/>
    <n v="13"/>
    <n v="0.56000000000000005"/>
    <x v="2"/>
    <x v="4"/>
    <x v="84"/>
    <x v="7"/>
    <n v="567.59"/>
    <x v="2"/>
    <n v="5501"/>
    <x v="1995"/>
    <x v="341"/>
    <x v="2"/>
    <n v="12.06"/>
    <x v="26"/>
    <n v="399.98"/>
    <n v="63129"/>
  </r>
  <r>
    <x v="152"/>
    <x v="4"/>
    <x v="1"/>
    <x v="537"/>
    <x v="2"/>
    <n v="0.08"/>
    <n v="1"/>
    <x v="331"/>
    <x v="8"/>
    <n v="41185"/>
    <x v="3"/>
    <n v="2"/>
    <n v="0.36"/>
    <x v="0"/>
    <x v="0"/>
    <x v="673"/>
    <x v="2"/>
    <n v="-12.83"/>
    <x v="0"/>
    <n v="5806"/>
    <x v="1996"/>
    <x v="337"/>
    <x v="0"/>
    <n v="7.96"/>
    <x v="20"/>
    <n v="5.78"/>
    <n v="44221"/>
  </r>
  <r>
    <x v="896"/>
    <x v="4"/>
    <x v="1"/>
    <x v="130"/>
    <x v="0"/>
    <n v="0"/>
    <n v="1"/>
    <x v="331"/>
    <x v="8"/>
    <n v="24737"/>
    <x v="0"/>
    <n v="26"/>
    <n v="0.37"/>
    <x v="0"/>
    <x v="0"/>
    <x v="761"/>
    <x v="2"/>
    <n v="-28.15"/>
    <x v="2"/>
    <n v="3475"/>
    <x v="1997"/>
    <x v="337"/>
    <x v="0"/>
    <n v="5.19"/>
    <x v="38"/>
    <n v="6.48"/>
    <n v="66048"/>
  </r>
  <r>
    <x v="623"/>
    <x v="4"/>
    <x v="1"/>
    <x v="451"/>
    <x v="1"/>
    <n v="0.05"/>
    <n v="1"/>
    <x v="331"/>
    <x v="8"/>
    <n v="46528"/>
    <x v="4"/>
    <n v="43"/>
    <n v="0.78"/>
    <x v="1"/>
    <x v="3"/>
    <x v="953"/>
    <x v="5"/>
    <n v="-865.98"/>
    <x v="2"/>
    <n v="6538"/>
    <x v="1998"/>
    <x v="339"/>
    <x v="1"/>
    <n v="37.58"/>
    <x v="9"/>
    <n v="70.709999999999994"/>
    <n v="76706"/>
  </r>
  <r>
    <x v="605"/>
    <x v="4"/>
    <x v="1"/>
    <x v="376"/>
    <x v="3"/>
    <n v="0.08"/>
    <n v="1"/>
    <x v="331"/>
    <x v="8"/>
    <n v="45824"/>
    <x v="1"/>
    <n v="44"/>
    <n v="0.56999999999999995"/>
    <x v="1"/>
    <x v="1"/>
    <x v="954"/>
    <x v="1"/>
    <n v="1232.79"/>
    <x v="2"/>
    <n v="6443"/>
    <x v="1999"/>
    <x v="339"/>
    <x v="0"/>
    <n v="24.49"/>
    <x v="9"/>
    <n v="140.81"/>
    <n v="78041"/>
  </r>
  <r>
    <x v="874"/>
    <x v="4"/>
    <x v="1"/>
    <x v="413"/>
    <x v="3"/>
    <n v="0.09"/>
    <n v="1"/>
    <x v="331"/>
    <x v="8"/>
    <n v="16480"/>
    <x v="1"/>
    <n v="14"/>
    <n v="0.37"/>
    <x v="0"/>
    <x v="0"/>
    <x v="561"/>
    <x v="3"/>
    <n v="-69.528999999999996"/>
    <x v="2"/>
    <n v="2286"/>
    <x v="2000"/>
    <x v="339"/>
    <x v="1"/>
    <n v="7.78"/>
    <x v="11"/>
    <n v="5.4"/>
    <n v="73110"/>
  </r>
  <r>
    <x v="384"/>
    <x v="4"/>
    <x v="1"/>
    <x v="311"/>
    <x v="2"/>
    <n v="0.08"/>
    <n v="1"/>
    <x v="331"/>
    <x v="8"/>
    <n v="45959"/>
    <x v="4"/>
    <n v="15"/>
    <n v="0.38"/>
    <x v="0"/>
    <x v="0"/>
    <x v="242"/>
    <x v="3"/>
    <n v="-2.6335000000000002"/>
    <x v="3"/>
    <n v="6454"/>
    <x v="2001"/>
    <x v="339"/>
    <x v="1"/>
    <n v="7.17"/>
    <x v="29"/>
    <n v="12.53"/>
    <n v="38017"/>
  </r>
  <r>
    <x v="366"/>
    <x v="4"/>
    <x v="1"/>
    <x v="311"/>
    <x v="2"/>
    <n v="0"/>
    <n v="1"/>
    <x v="331"/>
    <x v="8"/>
    <n v="45959"/>
    <x v="4"/>
    <n v="35"/>
    <n v="0.41"/>
    <x v="2"/>
    <x v="0"/>
    <x v="282"/>
    <x v="8"/>
    <n v="155.16999999999999"/>
    <x v="3"/>
    <n v="6455"/>
    <x v="2002"/>
    <x v="339"/>
    <x v="0"/>
    <n v="19.989999999999998"/>
    <x v="29"/>
    <n v="49.99"/>
    <n v="38401"/>
  </r>
  <r>
    <x v="702"/>
    <x v="4"/>
    <x v="1"/>
    <x v="339"/>
    <x v="1"/>
    <n v="0"/>
    <n v="1"/>
    <x v="331"/>
    <x v="8"/>
    <n v="24455"/>
    <x v="1"/>
    <n v="8"/>
    <n v="0.48"/>
    <x v="2"/>
    <x v="6"/>
    <x v="955"/>
    <x v="8"/>
    <n v="-10.59"/>
    <x v="0"/>
    <n v="3430"/>
    <x v="2003"/>
    <x v="339"/>
    <x v="0"/>
    <n v="1.99"/>
    <x v="0"/>
    <n v="20.89"/>
    <n v="17201"/>
  </r>
  <r>
    <x v="896"/>
    <x v="4"/>
    <x v="1"/>
    <x v="130"/>
    <x v="0"/>
    <n v="0.09"/>
    <n v="1"/>
    <x v="331"/>
    <x v="8"/>
    <n v="24737"/>
    <x v="0"/>
    <n v="3"/>
    <n v="0.59"/>
    <x v="1"/>
    <x v="2"/>
    <x v="509"/>
    <x v="1"/>
    <n v="-210.97"/>
    <x v="2"/>
    <n v="3474"/>
    <x v="2004"/>
    <x v="340"/>
    <x v="2"/>
    <n v="26.2"/>
    <x v="38"/>
    <n v="180.98"/>
    <n v="66048"/>
  </r>
  <r>
    <x v="623"/>
    <x v="4"/>
    <x v="1"/>
    <x v="451"/>
    <x v="1"/>
    <n v="0.01"/>
    <n v="1"/>
    <x v="331"/>
    <x v="8"/>
    <n v="46528"/>
    <x v="4"/>
    <n v="23"/>
    <n v="0.37"/>
    <x v="0"/>
    <x v="0"/>
    <x v="102"/>
    <x v="2"/>
    <n v="57.25"/>
    <x v="2"/>
    <n v="6539"/>
    <x v="2005"/>
    <x v="340"/>
    <x v="0"/>
    <n v="9.5399999999999991"/>
    <x v="9"/>
    <n v="18.97"/>
    <n v="76706"/>
  </r>
  <r>
    <x v="702"/>
    <x v="4"/>
    <x v="1"/>
    <x v="339"/>
    <x v="1"/>
    <n v="7.0000000000000007E-2"/>
    <n v="1"/>
    <x v="331"/>
    <x v="8"/>
    <n v="24455"/>
    <x v="1"/>
    <n v="41"/>
    <n v="0.51"/>
    <x v="0"/>
    <x v="3"/>
    <x v="654"/>
    <x v="6"/>
    <n v="27.38"/>
    <x v="0"/>
    <n v="3431"/>
    <x v="2006"/>
    <x v="340"/>
    <x v="0"/>
    <n v="0.83"/>
    <x v="0"/>
    <n v="3.98"/>
    <n v="17201"/>
  </r>
  <r>
    <x v="488"/>
    <x v="4"/>
    <x v="1"/>
    <x v="371"/>
    <x v="2"/>
    <n v="0.04"/>
    <n v="1"/>
    <x v="332"/>
    <x v="8"/>
    <n v="36992"/>
    <x v="4"/>
    <n v="34"/>
    <n v="0.6"/>
    <x v="0"/>
    <x v="6"/>
    <x v="725"/>
    <x v="16"/>
    <n v="61.57"/>
    <x v="3"/>
    <n v="5203"/>
    <x v="2007"/>
    <x v="340"/>
    <x v="1"/>
    <n v="3.14"/>
    <x v="8"/>
    <n v="12.98"/>
    <n v="70056"/>
  </r>
  <r>
    <x v="897"/>
    <x v="4"/>
    <x v="1"/>
    <x v="608"/>
    <x v="1"/>
    <n v="0"/>
    <n v="1"/>
    <x v="332"/>
    <x v="8"/>
    <n v="8229"/>
    <x v="4"/>
    <n v="50"/>
    <n v="0.36"/>
    <x v="0"/>
    <x v="3"/>
    <x v="956"/>
    <x v="2"/>
    <n v="-4.6900000000000004"/>
    <x v="2"/>
    <n v="1124"/>
    <x v="2008"/>
    <x v="340"/>
    <x v="0"/>
    <n v="3.01"/>
    <x v="24"/>
    <n v="4.76"/>
    <n v="49423"/>
  </r>
  <r>
    <x v="897"/>
    <x v="4"/>
    <x v="1"/>
    <x v="608"/>
    <x v="1"/>
    <n v="0.04"/>
    <n v="1"/>
    <x v="332"/>
    <x v="8"/>
    <n v="8229"/>
    <x v="4"/>
    <n v="7"/>
    <n v="0.56000000000000005"/>
    <x v="2"/>
    <x v="2"/>
    <x v="957"/>
    <x v="7"/>
    <n v="-502.80779999999999"/>
    <x v="2"/>
    <n v="1123"/>
    <x v="2009"/>
    <x v="340"/>
    <x v="2"/>
    <n v="14.7"/>
    <x v="24"/>
    <n v="510.14"/>
    <n v="49423"/>
  </r>
  <r>
    <x v="726"/>
    <x v="4"/>
    <x v="1"/>
    <x v="609"/>
    <x v="1"/>
    <n v="0.05"/>
    <n v="1"/>
    <x v="332"/>
    <x v="8"/>
    <n v="59365"/>
    <x v="4"/>
    <n v="1"/>
    <n v="0.59"/>
    <x v="2"/>
    <x v="2"/>
    <x v="810"/>
    <x v="7"/>
    <n v="-1220.9145000000001"/>
    <x v="3"/>
    <n v="8310"/>
    <x v="2010"/>
    <x v="340"/>
    <x v="2"/>
    <n v="14.7"/>
    <x v="12"/>
    <n v="535.64"/>
    <n v="33021"/>
  </r>
  <r>
    <x v="886"/>
    <x v="4"/>
    <x v="1"/>
    <x v="1"/>
    <x v="1"/>
    <n v="0"/>
    <n v="1"/>
    <x v="332"/>
    <x v="8"/>
    <n v="54755"/>
    <x v="3"/>
    <n v="44"/>
    <n v="0.77"/>
    <x v="2"/>
    <x v="0"/>
    <x v="160"/>
    <x v="8"/>
    <n v="443.52"/>
    <x v="2"/>
    <n v="7643"/>
    <x v="2011"/>
    <x v="342"/>
    <x v="0"/>
    <n v="4"/>
    <x v="9"/>
    <n v="73.98"/>
    <n v="77015"/>
  </r>
  <r>
    <x v="452"/>
    <x v="4"/>
    <x v="1"/>
    <x v="348"/>
    <x v="3"/>
    <n v="0.02"/>
    <n v="1"/>
    <x v="332"/>
    <x v="8"/>
    <n v="35457"/>
    <x v="2"/>
    <n v="45"/>
    <n v="0.59"/>
    <x v="0"/>
    <x v="0"/>
    <x v="469"/>
    <x v="13"/>
    <n v="1102.58"/>
    <x v="3"/>
    <n v="4984"/>
    <x v="2012"/>
    <x v="344"/>
    <x v="0"/>
    <n v="3.5"/>
    <x v="16"/>
    <n v="70.97"/>
    <n v="22304"/>
  </r>
  <r>
    <x v="898"/>
    <x v="4"/>
    <x v="1"/>
    <x v="71"/>
    <x v="2"/>
    <n v="0.09"/>
    <n v="1"/>
    <x v="333"/>
    <x v="8"/>
    <n v="47617"/>
    <x v="1"/>
    <n v="17"/>
    <n v="0.4"/>
    <x v="0"/>
    <x v="0"/>
    <x v="662"/>
    <x v="3"/>
    <n v="1680.9175"/>
    <x v="0"/>
    <n v="6691"/>
    <x v="2013"/>
    <x v="340"/>
    <x v="0"/>
    <n v="19.989999999999998"/>
    <x v="46"/>
    <n v="304.99"/>
    <n v="3246"/>
  </r>
  <r>
    <x v="206"/>
    <x v="4"/>
    <x v="1"/>
    <x v="492"/>
    <x v="2"/>
    <n v="0.05"/>
    <n v="1"/>
    <x v="333"/>
    <x v="8"/>
    <n v="37700"/>
    <x v="3"/>
    <n v="27"/>
    <n v="0.37"/>
    <x v="0"/>
    <x v="0"/>
    <x v="527"/>
    <x v="3"/>
    <n v="1169.7104999999999"/>
    <x v="1"/>
    <n v="5295"/>
    <x v="2014"/>
    <x v="345"/>
    <x v="1"/>
    <n v="19.989999999999998"/>
    <x v="31"/>
    <n v="122.99"/>
    <n v="83814"/>
  </r>
  <r>
    <x v="899"/>
    <x v="4"/>
    <x v="1"/>
    <x v="610"/>
    <x v="2"/>
    <n v="0.05"/>
    <n v="1"/>
    <x v="334"/>
    <x v="8"/>
    <n v="51233"/>
    <x v="2"/>
    <n v="3"/>
    <n v="0.42"/>
    <x v="1"/>
    <x v="3"/>
    <x v="354"/>
    <x v="5"/>
    <n v="20.12"/>
    <x v="0"/>
    <n v="7179"/>
    <x v="2015"/>
    <x v="340"/>
    <x v="0"/>
    <n v="4"/>
    <x v="28"/>
    <n v="7.59"/>
    <n v="1075"/>
  </r>
  <r>
    <x v="829"/>
    <x v="4"/>
    <x v="1"/>
    <x v="611"/>
    <x v="3"/>
    <n v="0.06"/>
    <n v="1"/>
    <x v="334"/>
    <x v="8"/>
    <n v="50754"/>
    <x v="1"/>
    <n v="9"/>
    <n v="0.6"/>
    <x v="2"/>
    <x v="5"/>
    <x v="716"/>
    <x v="9"/>
    <n v="-58.344000000000001"/>
    <x v="2"/>
    <n v="7111"/>
    <x v="2016"/>
    <x v="342"/>
    <x v="0"/>
    <n v="5.03"/>
    <x v="14"/>
    <n v="7.99"/>
    <n v="60510"/>
  </r>
  <r>
    <x v="900"/>
    <x v="4"/>
    <x v="1"/>
    <x v="608"/>
    <x v="1"/>
    <n v="0.04"/>
    <n v="1"/>
    <x v="334"/>
    <x v="8"/>
    <n v="8290"/>
    <x v="3"/>
    <n v="32"/>
    <n v="0.39"/>
    <x v="0"/>
    <x v="0"/>
    <x v="475"/>
    <x v="12"/>
    <n v="101.8"/>
    <x v="2"/>
    <n v="1134"/>
    <x v="2017"/>
    <x v="345"/>
    <x v="0"/>
    <n v="0.5"/>
    <x v="24"/>
    <n v="6.3"/>
    <n v="48141"/>
  </r>
  <r>
    <x v="303"/>
    <x v="4"/>
    <x v="1"/>
    <x v="251"/>
    <x v="1"/>
    <n v="0.03"/>
    <n v="1"/>
    <x v="334"/>
    <x v="8"/>
    <n v="41765"/>
    <x v="4"/>
    <n v="41"/>
    <n v="0.37"/>
    <x v="0"/>
    <x v="0"/>
    <x v="584"/>
    <x v="3"/>
    <n v="-95.990499999999997"/>
    <x v="2"/>
    <n v="5887"/>
    <x v="2018"/>
    <x v="345"/>
    <x v="0"/>
    <n v="4.95"/>
    <x v="23"/>
    <n v="4.9800000000000004"/>
    <n v="53095"/>
  </r>
  <r>
    <x v="490"/>
    <x v="4"/>
    <x v="1"/>
    <x v="612"/>
    <x v="3"/>
    <n v="0.05"/>
    <n v="1"/>
    <x v="334"/>
    <x v="8"/>
    <n v="59297"/>
    <x v="4"/>
    <n v="13"/>
    <n v="0.39"/>
    <x v="2"/>
    <x v="4"/>
    <x v="136"/>
    <x v="7"/>
    <n v="-205.02420000000001"/>
    <x v="1"/>
    <n v="8303"/>
    <x v="2019"/>
    <x v="345"/>
    <x v="2"/>
    <n v="56.14"/>
    <x v="5"/>
    <n v="119.99"/>
    <n v="84107"/>
  </r>
  <r>
    <x v="252"/>
    <x v="4"/>
    <x v="1"/>
    <x v="77"/>
    <x v="0"/>
    <n v="0.1"/>
    <n v="1"/>
    <x v="335"/>
    <x v="8"/>
    <n v="56803"/>
    <x v="1"/>
    <n v="42"/>
    <n v="0.37"/>
    <x v="0"/>
    <x v="0"/>
    <x v="845"/>
    <x v="2"/>
    <n v="-103.27"/>
    <x v="2"/>
    <n v="7949"/>
    <x v="2020"/>
    <x v="342"/>
    <x v="0"/>
    <n v="5.9"/>
    <x v="36"/>
    <n v="6.48"/>
    <n v="47201"/>
  </r>
  <r>
    <x v="901"/>
    <x v="4"/>
    <x v="1"/>
    <x v="122"/>
    <x v="1"/>
    <n v="0.1"/>
    <n v="1"/>
    <x v="335"/>
    <x v="8"/>
    <n v="5735"/>
    <x v="4"/>
    <n v="10"/>
    <n v="0.66"/>
    <x v="1"/>
    <x v="4"/>
    <x v="566"/>
    <x v="4"/>
    <n v="-107.49"/>
    <x v="1"/>
    <n v="801"/>
    <x v="2021"/>
    <x v="345"/>
    <x v="2"/>
    <n v="35.67"/>
    <x v="30"/>
    <n v="280.98"/>
    <n v="80126"/>
  </r>
  <r>
    <x v="560"/>
    <x v="4"/>
    <x v="1"/>
    <x v="360"/>
    <x v="0"/>
    <n v="0"/>
    <n v="1"/>
    <x v="335"/>
    <x v="8"/>
    <n v="48483"/>
    <x v="3"/>
    <n v="18"/>
    <n v="0.38"/>
    <x v="0"/>
    <x v="3"/>
    <x v="811"/>
    <x v="6"/>
    <n v="10.01"/>
    <x v="0"/>
    <n v="6807"/>
    <x v="2022"/>
    <x v="345"/>
    <x v="1"/>
    <n v="1"/>
    <x v="20"/>
    <n v="2.21"/>
    <n v="43615"/>
  </r>
  <r>
    <x v="782"/>
    <x v="4"/>
    <x v="1"/>
    <x v="541"/>
    <x v="2"/>
    <n v="0"/>
    <n v="1"/>
    <x v="336"/>
    <x v="8"/>
    <n v="2818"/>
    <x v="4"/>
    <n v="39"/>
    <n v="0.39"/>
    <x v="1"/>
    <x v="6"/>
    <x v="813"/>
    <x v="5"/>
    <n v="44.71"/>
    <x v="3"/>
    <n v="420"/>
    <x v="2023"/>
    <x v="343"/>
    <x v="0"/>
    <n v="8.99"/>
    <x v="12"/>
    <n v="14.98"/>
    <n v="33161"/>
  </r>
  <r>
    <x v="457"/>
    <x v="4"/>
    <x v="1"/>
    <x v="220"/>
    <x v="0"/>
    <n v="0.05"/>
    <n v="1"/>
    <x v="336"/>
    <x v="8"/>
    <n v="7527"/>
    <x v="4"/>
    <n v="37"/>
    <n v="0.46"/>
    <x v="1"/>
    <x v="6"/>
    <x v="611"/>
    <x v="5"/>
    <n v="186.87"/>
    <x v="3"/>
    <n v="1031"/>
    <x v="2024"/>
    <x v="343"/>
    <x v="0"/>
    <n v="3.73"/>
    <x v="16"/>
    <n v="15.68"/>
    <n v="23223"/>
  </r>
  <r>
    <x v="348"/>
    <x v="4"/>
    <x v="1"/>
    <x v="286"/>
    <x v="2"/>
    <n v="0.02"/>
    <n v="1"/>
    <x v="336"/>
    <x v="8"/>
    <n v="39076"/>
    <x v="3"/>
    <n v="41"/>
    <n v="0.4"/>
    <x v="0"/>
    <x v="0"/>
    <x v="632"/>
    <x v="2"/>
    <n v="-131.16"/>
    <x v="0"/>
    <n v="5511"/>
    <x v="2025"/>
    <x v="343"/>
    <x v="0"/>
    <n v="6.26"/>
    <x v="13"/>
    <n v="5.28"/>
    <n v="12306"/>
  </r>
  <r>
    <x v="782"/>
    <x v="4"/>
    <x v="1"/>
    <x v="541"/>
    <x v="2"/>
    <n v="0.02"/>
    <n v="1"/>
    <x v="336"/>
    <x v="8"/>
    <n v="2818"/>
    <x v="4"/>
    <n v="2"/>
    <n v="0.36"/>
    <x v="0"/>
    <x v="0"/>
    <x v="958"/>
    <x v="2"/>
    <n v="-42.72"/>
    <x v="3"/>
    <n v="421"/>
    <x v="2026"/>
    <x v="343"/>
    <x v="0"/>
    <n v="13.26"/>
    <x v="12"/>
    <n v="38.76"/>
    <n v="33161"/>
  </r>
  <r>
    <x v="758"/>
    <x v="4"/>
    <x v="1"/>
    <x v="525"/>
    <x v="1"/>
    <n v="0.01"/>
    <n v="1"/>
    <x v="336"/>
    <x v="8"/>
    <n v="49283"/>
    <x v="0"/>
    <n v="25"/>
    <n v="0.38"/>
    <x v="0"/>
    <x v="0"/>
    <x v="921"/>
    <x v="2"/>
    <n v="31.74"/>
    <x v="2"/>
    <n v="6908"/>
    <x v="2027"/>
    <x v="343"/>
    <x v="0"/>
    <n v="6.47"/>
    <x v="3"/>
    <n v="12.28"/>
    <n v="55343"/>
  </r>
  <r>
    <x v="457"/>
    <x v="4"/>
    <x v="1"/>
    <x v="220"/>
    <x v="0"/>
    <n v="0.02"/>
    <n v="1"/>
    <x v="336"/>
    <x v="8"/>
    <n v="7527"/>
    <x v="4"/>
    <n v="42"/>
    <n v="0.56000000000000005"/>
    <x v="2"/>
    <x v="0"/>
    <x v="959"/>
    <x v="9"/>
    <n v="2288.6370000000002"/>
    <x v="3"/>
    <n v="1032"/>
    <x v="2028"/>
    <x v="343"/>
    <x v="0"/>
    <n v="4.2"/>
    <x v="16"/>
    <n v="195.99"/>
    <n v="23223"/>
  </r>
  <r>
    <x v="782"/>
    <x v="4"/>
    <x v="1"/>
    <x v="541"/>
    <x v="2"/>
    <n v="0.05"/>
    <n v="1"/>
    <x v="336"/>
    <x v="8"/>
    <n v="2818"/>
    <x v="4"/>
    <n v="37"/>
    <n v="0.46"/>
    <x v="1"/>
    <x v="6"/>
    <x v="611"/>
    <x v="5"/>
    <n v="192.39"/>
    <x v="3"/>
    <n v="419"/>
    <x v="2029"/>
    <x v="346"/>
    <x v="0"/>
    <n v="3.73"/>
    <x v="12"/>
    <n v="15.68"/>
    <n v="33161"/>
  </r>
  <r>
    <x v="902"/>
    <x v="4"/>
    <x v="1"/>
    <x v="38"/>
    <x v="3"/>
    <n v="0.1"/>
    <n v="1"/>
    <x v="337"/>
    <x v="8"/>
    <n v="12224"/>
    <x v="0"/>
    <n v="29"/>
    <n v="0.82"/>
    <x v="2"/>
    <x v="3"/>
    <x v="852"/>
    <x v="9"/>
    <n v="-208.428"/>
    <x v="2"/>
    <n v="1693"/>
    <x v="2030"/>
    <x v="343"/>
    <x v="0"/>
    <n v="5"/>
    <x v="11"/>
    <n v="35.99"/>
    <n v="73703"/>
  </r>
  <r>
    <x v="903"/>
    <x v="4"/>
    <x v="1"/>
    <x v="613"/>
    <x v="2"/>
    <n v="0.06"/>
    <n v="1"/>
    <x v="337"/>
    <x v="8"/>
    <n v="35364"/>
    <x v="3"/>
    <n v="37"/>
    <n v="0.67"/>
    <x v="1"/>
    <x v="4"/>
    <x v="752"/>
    <x v="4"/>
    <n v="455.02"/>
    <x v="2"/>
    <n v="4972"/>
    <x v="2031"/>
    <x v="346"/>
    <x v="2"/>
    <n v="110.2"/>
    <x v="38"/>
    <n v="424.21"/>
    <n v="67901"/>
  </r>
  <r>
    <x v="904"/>
    <x v="4"/>
    <x v="1"/>
    <x v="218"/>
    <x v="2"/>
    <n v="0.06"/>
    <n v="1"/>
    <x v="337"/>
    <x v="8"/>
    <n v="28037"/>
    <x v="0"/>
    <n v="31"/>
    <n v="0.37"/>
    <x v="0"/>
    <x v="0"/>
    <x v="211"/>
    <x v="2"/>
    <n v="-101.28"/>
    <x v="3"/>
    <n v="3937"/>
    <x v="2032"/>
    <x v="346"/>
    <x v="0"/>
    <n v="6.93"/>
    <x v="45"/>
    <n v="6.68"/>
    <n v="27604"/>
  </r>
  <r>
    <x v="676"/>
    <x v="4"/>
    <x v="1"/>
    <x v="465"/>
    <x v="2"/>
    <n v="0.06"/>
    <n v="1"/>
    <x v="337"/>
    <x v="8"/>
    <n v="36999"/>
    <x v="4"/>
    <n v="28"/>
    <n v="0.35"/>
    <x v="2"/>
    <x v="2"/>
    <x v="787"/>
    <x v="11"/>
    <n v="4963.8900000000003"/>
    <x v="2"/>
    <n v="5209"/>
    <x v="2033"/>
    <x v="346"/>
    <x v="2"/>
    <n v="49"/>
    <x v="9"/>
    <n v="549.99"/>
    <n v="78155"/>
  </r>
  <r>
    <x v="676"/>
    <x v="4"/>
    <x v="1"/>
    <x v="465"/>
    <x v="2"/>
    <n v="0.08"/>
    <n v="1"/>
    <x v="337"/>
    <x v="8"/>
    <n v="36999"/>
    <x v="4"/>
    <n v="3"/>
    <n v="0.56999999999999995"/>
    <x v="2"/>
    <x v="0"/>
    <x v="960"/>
    <x v="9"/>
    <n v="-479.08300000000003"/>
    <x v="2"/>
    <n v="5210"/>
    <x v="2034"/>
    <x v="346"/>
    <x v="1"/>
    <n v="5.99"/>
    <x v="9"/>
    <n v="115.99"/>
    <n v="78155"/>
  </r>
  <r>
    <x v="902"/>
    <x v="4"/>
    <x v="1"/>
    <x v="38"/>
    <x v="3"/>
    <n v="0.04"/>
    <n v="1"/>
    <x v="337"/>
    <x v="8"/>
    <n v="12224"/>
    <x v="0"/>
    <n v="2"/>
    <n v="0.63"/>
    <x v="1"/>
    <x v="4"/>
    <x v="773"/>
    <x v="4"/>
    <n v="-186.12899999999999"/>
    <x v="2"/>
    <n v="1692"/>
    <x v="2035"/>
    <x v="344"/>
    <x v="2"/>
    <n v="51.94"/>
    <x v="11"/>
    <n v="124.49"/>
    <n v="73703"/>
  </r>
  <r>
    <x v="905"/>
    <x v="4"/>
    <x v="1"/>
    <x v="614"/>
    <x v="3"/>
    <n v="7.0000000000000007E-2"/>
    <n v="1"/>
    <x v="337"/>
    <x v="8"/>
    <n v="29857"/>
    <x v="4"/>
    <n v="41"/>
    <n v="0.77"/>
    <x v="1"/>
    <x v="4"/>
    <x v="504"/>
    <x v="10"/>
    <n v="-639.47"/>
    <x v="2"/>
    <n v="4200"/>
    <x v="2036"/>
    <x v="344"/>
    <x v="2"/>
    <n v="36.090000000000003"/>
    <x v="38"/>
    <n v="140.97999999999999"/>
    <n v="66062"/>
  </r>
  <r>
    <x v="903"/>
    <x v="4"/>
    <x v="1"/>
    <x v="613"/>
    <x v="2"/>
    <n v="0.06"/>
    <n v="1"/>
    <x v="337"/>
    <x v="8"/>
    <n v="35364"/>
    <x v="3"/>
    <n v="29"/>
    <n v="0.74"/>
    <x v="1"/>
    <x v="4"/>
    <x v="171"/>
    <x v="4"/>
    <n v="-871.51499999999999"/>
    <x v="2"/>
    <n v="4971"/>
    <x v="2037"/>
    <x v="344"/>
    <x v="2"/>
    <n v="85.63"/>
    <x v="38"/>
    <n v="376.13"/>
    <n v="67901"/>
  </r>
  <r>
    <x v="906"/>
    <x v="4"/>
    <x v="1"/>
    <x v="8"/>
    <x v="2"/>
    <n v="0.1"/>
    <n v="1"/>
    <x v="337"/>
    <x v="8"/>
    <n v="21091"/>
    <x v="0"/>
    <n v="32"/>
    <n v="0.35"/>
    <x v="0"/>
    <x v="0"/>
    <x v="696"/>
    <x v="3"/>
    <n v="-54.567500000000003"/>
    <x v="2"/>
    <n v="2919"/>
    <x v="2038"/>
    <x v="344"/>
    <x v="1"/>
    <n v="6.28"/>
    <x v="7"/>
    <n v="8.8800000000000008"/>
    <n v="68801"/>
  </r>
  <r>
    <x v="903"/>
    <x v="4"/>
    <x v="1"/>
    <x v="613"/>
    <x v="2"/>
    <n v="0.04"/>
    <n v="1"/>
    <x v="337"/>
    <x v="8"/>
    <n v="35364"/>
    <x v="3"/>
    <n v="16"/>
    <n v="0.4"/>
    <x v="0"/>
    <x v="0"/>
    <x v="961"/>
    <x v="2"/>
    <n v="-54.75"/>
    <x v="2"/>
    <n v="4970"/>
    <x v="2039"/>
    <x v="344"/>
    <x v="0"/>
    <n v="5.68"/>
    <x v="38"/>
    <n v="4.28"/>
    <n v="67901"/>
  </r>
  <r>
    <x v="864"/>
    <x v="4"/>
    <x v="1"/>
    <x v="200"/>
    <x v="2"/>
    <n v="0.02"/>
    <n v="1"/>
    <x v="337"/>
    <x v="8"/>
    <n v="52391"/>
    <x v="0"/>
    <n v="39"/>
    <n v="0.83"/>
    <x v="0"/>
    <x v="0"/>
    <x v="396"/>
    <x v="0"/>
    <n v="-309.43"/>
    <x v="2"/>
    <n v="7355"/>
    <x v="2040"/>
    <x v="344"/>
    <x v="0"/>
    <n v="11.52"/>
    <x v="9"/>
    <n v="20.89"/>
    <n v="78664"/>
  </r>
  <r>
    <x v="864"/>
    <x v="4"/>
    <x v="1"/>
    <x v="200"/>
    <x v="2"/>
    <n v="0.04"/>
    <n v="1"/>
    <x v="337"/>
    <x v="8"/>
    <n v="52391"/>
    <x v="0"/>
    <n v="36"/>
    <n v="0.38"/>
    <x v="0"/>
    <x v="3"/>
    <x v="962"/>
    <x v="2"/>
    <n v="440.48"/>
    <x v="2"/>
    <n v="7354"/>
    <x v="2041"/>
    <x v="344"/>
    <x v="0"/>
    <n v="4.8600000000000003"/>
    <x v="9"/>
    <n v="29.14"/>
    <n v="78664"/>
  </r>
  <r>
    <x v="903"/>
    <x v="4"/>
    <x v="1"/>
    <x v="613"/>
    <x v="2"/>
    <n v="0.06"/>
    <n v="1"/>
    <x v="337"/>
    <x v="8"/>
    <n v="35364"/>
    <x v="3"/>
    <n v="8"/>
    <n v="0.6"/>
    <x v="2"/>
    <x v="0"/>
    <x v="301"/>
    <x v="9"/>
    <n v="-554.44399999999996"/>
    <x v="2"/>
    <n v="4973"/>
    <x v="2042"/>
    <x v="344"/>
    <x v="0"/>
    <n v="8.99"/>
    <x v="38"/>
    <n v="195.99"/>
    <n v="67901"/>
  </r>
  <r>
    <x v="655"/>
    <x v="4"/>
    <x v="1"/>
    <x v="467"/>
    <x v="0"/>
    <n v="0.06"/>
    <n v="1"/>
    <x v="338"/>
    <x v="8"/>
    <n v="7845"/>
    <x v="3"/>
    <n v="22"/>
    <n v="0.36"/>
    <x v="0"/>
    <x v="0"/>
    <x v="412"/>
    <x v="3"/>
    <n v="-63.3765"/>
    <x v="2"/>
    <n v="1062"/>
    <x v="2043"/>
    <x v="346"/>
    <x v="1"/>
    <n v="5.68"/>
    <x v="23"/>
    <n v="4.91"/>
    <n v="53186"/>
  </r>
  <r>
    <x v="655"/>
    <x v="4"/>
    <x v="1"/>
    <x v="467"/>
    <x v="0"/>
    <n v="7.0000000000000007E-2"/>
    <n v="1"/>
    <x v="338"/>
    <x v="8"/>
    <n v="7845"/>
    <x v="3"/>
    <n v="45"/>
    <n v="0.35"/>
    <x v="0"/>
    <x v="0"/>
    <x v="963"/>
    <x v="2"/>
    <n v="1012.67"/>
    <x v="2"/>
    <n v="1063"/>
    <x v="2044"/>
    <x v="344"/>
    <x v="1"/>
    <n v="5.86"/>
    <x v="23"/>
    <n v="48.94"/>
    <n v="53186"/>
  </r>
  <r>
    <x v="834"/>
    <x v="4"/>
    <x v="1"/>
    <x v="501"/>
    <x v="1"/>
    <n v="0.02"/>
    <n v="1"/>
    <x v="338"/>
    <x v="8"/>
    <n v="16102"/>
    <x v="1"/>
    <n v="25"/>
    <n v="0.6"/>
    <x v="1"/>
    <x v="2"/>
    <x v="741"/>
    <x v="1"/>
    <n v="4089.27"/>
    <x v="1"/>
    <n v="2228"/>
    <x v="2045"/>
    <x v="347"/>
    <x v="2"/>
    <n v="26"/>
    <x v="2"/>
    <n v="500.98"/>
    <n v="91776"/>
  </r>
  <r>
    <x v="907"/>
    <x v="4"/>
    <x v="1"/>
    <x v="124"/>
    <x v="3"/>
    <n v="0"/>
    <n v="1"/>
    <x v="339"/>
    <x v="8"/>
    <n v="13120"/>
    <x v="2"/>
    <n v="8"/>
    <n v="0.39"/>
    <x v="0"/>
    <x v="0"/>
    <x v="363"/>
    <x v="3"/>
    <n v="-17.364999999999998"/>
    <x v="2"/>
    <n v="1827"/>
    <x v="2046"/>
    <x v="344"/>
    <x v="0"/>
    <n v="12.98"/>
    <x v="36"/>
    <n v="24.92"/>
    <n v="46614"/>
  </r>
  <r>
    <x v="204"/>
    <x v="4"/>
    <x v="1"/>
    <x v="615"/>
    <x v="3"/>
    <n v="0.06"/>
    <n v="1"/>
    <x v="339"/>
    <x v="8"/>
    <n v="38882"/>
    <x v="3"/>
    <n v="40"/>
    <n v="0.37"/>
    <x v="0"/>
    <x v="0"/>
    <x v="964"/>
    <x v="2"/>
    <n v="1043.43"/>
    <x v="0"/>
    <n v="5470"/>
    <x v="2047"/>
    <x v="344"/>
    <x v="0"/>
    <n v="4.8499999999999996"/>
    <x v="19"/>
    <n v="55.48"/>
    <n v="4210"/>
  </r>
  <r>
    <x v="908"/>
    <x v="4"/>
    <x v="1"/>
    <x v="615"/>
    <x v="3"/>
    <n v="0.1"/>
    <n v="1"/>
    <x v="339"/>
    <x v="8"/>
    <n v="38882"/>
    <x v="3"/>
    <n v="37"/>
    <n v="0.74"/>
    <x v="1"/>
    <x v="2"/>
    <x v="199"/>
    <x v="1"/>
    <n v="-1799.35"/>
    <x v="2"/>
    <n v="5471"/>
    <x v="2048"/>
    <x v="347"/>
    <x v="2"/>
    <n v="70.2"/>
    <x v="3"/>
    <n v="122.99"/>
    <n v="55305"/>
  </r>
  <r>
    <x v="909"/>
    <x v="4"/>
    <x v="1"/>
    <x v="616"/>
    <x v="2"/>
    <n v="0.03"/>
    <n v="1"/>
    <x v="339"/>
    <x v="8"/>
    <n v="38400"/>
    <x v="1"/>
    <n v="8"/>
    <n v="0.54"/>
    <x v="1"/>
    <x v="3"/>
    <x v="844"/>
    <x v="5"/>
    <n v="28.08"/>
    <x v="0"/>
    <n v="5401"/>
    <x v="2049"/>
    <x v="347"/>
    <x v="1"/>
    <n v="6.85"/>
    <x v="41"/>
    <n v="13.73"/>
    <n v="26501"/>
  </r>
  <r>
    <x v="910"/>
    <x v="4"/>
    <x v="1"/>
    <x v="358"/>
    <x v="3"/>
    <n v="0.03"/>
    <n v="1"/>
    <x v="339"/>
    <x v="8"/>
    <n v="54468"/>
    <x v="0"/>
    <n v="15"/>
    <n v="0.39"/>
    <x v="0"/>
    <x v="0"/>
    <x v="586"/>
    <x v="12"/>
    <n v="12.76"/>
    <x v="3"/>
    <n v="7613"/>
    <x v="2050"/>
    <x v="347"/>
    <x v="0"/>
    <n v="0.5"/>
    <x v="12"/>
    <n v="2.61"/>
    <n v="32780"/>
  </r>
  <r>
    <x v="910"/>
    <x v="4"/>
    <x v="1"/>
    <x v="358"/>
    <x v="3"/>
    <n v="0.01"/>
    <n v="1"/>
    <x v="339"/>
    <x v="8"/>
    <n v="54468"/>
    <x v="0"/>
    <n v="35"/>
    <n v="0.57999999999999996"/>
    <x v="0"/>
    <x v="6"/>
    <x v="882"/>
    <x v="6"/>
    <n v="-114.18"/>
    <x v="3"/>
    <n v="7614"/>
    <x v="2051"/>
    <x v="347"/>
    <x v="0"/>
    <n v="7.95"/>
    <x v="12"/>
    <n v="11.66"/>
    <n v="32780"/>
  </r>
  <r>
    <x v="706"/>
    <x v="4"/>
    <x v="1"/>
    <x v="617"/>
    <x v="0"/>
    <n v="0.09"/>
    <n v="1"/>
    <x v="339"/>
    <x v="8"/>
    <n v="1891"/>
    <x v="2"/>
    <n v="3"/>
    <n v="0.65"/>
    <x v="1"/>
    <x v="5"/>
    <x v="320"/>
    <x v="5"/>
    <n v="290.31"/>
    <x v="2"/>
    <n v="274"/>
    <x v="2052"/>
    <x v="348"/>
    <x v="0"/>
    <n v="5.81"/>
    <x v="9"/>
    <n v="107.53"/>
    <n v="77546"/>
  </r>
  <r>
    <x v="907"/>
    <x v="4"/>
    <x v="1"/>
    <x v="124"/>
    <x v="3"/>
    <n v="0.09"/>
    <n v="1"/>
    <x v="339"/>
    <x v="8"/>
    <n v="13120"/>
    <x v="2"/>
    <n v="46"/>
    <n v="0.4"/>
    <x v="0"/>
    <x v="0"/>
    <x v="945"/>
    <x v="3"/>
    <n v="82.594499999999996"/>
    <x v="2"/>
    <n v="1826"/>
    <x v="2053"/>
    <x v="349"/>
    <x v="0"/>
    <n v="4.9800000000000004"/>
    <x v="36"/>
    <n v="12.95"/>
    <n v="46614"/>
  </r>
  <r>
    <x v="339"/>
    <x v="4"/>
    <x v="1"/>
    <x v="279"/>
    <x v="2"/>
    <n v="0.04"/>
    <n v="1"/>
    <x v="339"/>
    <x v="8"/>
    <n v="5765"/>
    <x v="2"/>
    <n v="23"/>
    <n v="0.38"/>
    <x v="0"/>
    <x v="0"/>
    <x v="890"/>
    <x v="2"/>
    <n v="9.06"/>
    <x v="3"/>
    <n v="804"/>
    <x v="2054"/>
    <x v="349"/>
    <x v="0"/>
    <n v="19.989999999999998"/>
    <x v="45"/>
    <n v="35.44"/>
    <n v="28052"/>
  </r>
  <r>
    <x v="911"/>
    <x v="4"/>
    <x v="1"/>
    <x v="618"/>
    <x v="1"/>
    <n v="0"/>
    <n v="1"/>
    <x v="340"/>
    <x v="8"/>
    <n v="59556"/>
    <x v="1"/>
    <n v="5"/>
    <n v="0.56000000000000005"/>
    <x v="2"/>
    <x v="0"/>
    <x v="237"/>
    <x v="9"/>
    <n v="-615.91200000000003"/>
    <x v="3"/>
    <n v="8332"/>
    <x v="2055"/>
    <x v="348"/>
    <x v="0"/>
    <n v="8.99"/>
    <x v="27"/>
    <n v="205.99"/>
    <n v="42301"/>
  </r>
  <r>
    <x v="911"/>
    <x v="4"/>
    <x v="1"/>
    <x v="618"/>
    <x v="1"/>
    <n v="0"/>
    <n v="1"/>
    <x v="340"/>
    <x v="8"/>
    <n v="59556"/>
    <x v="1"/>
    <n v="27"/>
    <n v="0.37"/>
    <x v="0"/>
    <x v="3"/>
    <x v="688"/>
    <x v="14"/>
    <n v="6.81"/>
    <x v="3"/>
    <n v="8331"/>
    <x v="2056"/>
    <x v="350"/>
    <x v="0"/>
    <n v="0.7"/>
    <x v="27"/>
    <n v="1.48"/>
    <n v="42301"/>
  </r>
  <r>
    <x v="665"/>
    <x v="4"/>
    <x v="1"/>
    <x v="539"/>
    <x v="0"/>
    <n v="0"/>
    <n v="1"/>
    <x v="341"/>
    <x v="8"/>
    <n v="930"/>
    <x v="3"/>
    <n v="11"/>
    <n v="0.39"/>
    <x v="0"/>
    <x v="3"/>
    <x v="179"/>
    <x v="2"/>
    <n v="13.91"/>
    <x v="3"/>
    <n v="148"/>
    <x v="2057"/>
    <x v="348"/>
    <x v="0"/>
    <n v="2"/>
    <x v="16"/>
    <n v="6.88"/>
    <n v="22601"/>
  </r>
  <r>
    <x v="230"/>
    <x v="4"/>
    <x v="1"/>
    <x v="189"/>
    <x v="3"/>
    <n v="0"/>
    <n v="1"/>
    <x v="341"/>
    <x v="8"/>
    <n v="48192"/>
    <x v="3"/>
    <n v="15"/>
    <n v="0.77"/>
    <x v="1"/>
    <x v="4"/>
    <x v="504"/>
    <x v="10"/>
    <n v="-173.96"/>
    <x v="1"/>
    <n v="6765"/>
    <x v="2058"/>
    <x v="350"/>
    <x v="2"/>
    <n v="36.090000000000003"/>
    <x v="2"/>
    <n v="140.97999999999999"/>
    <n v="92653"/>
  </r>
  <r>
    <x v="665"/>
    <x v="4"/>
    <x v="1"/>
    <x v="539"/>
    <x v="0"/>
    <n v="0.03"/>
    <n v="1"/>
    <x v="341"/>
    <x v="8"/>
    <n v="930"/>
    <x v="3"/>
    <n v="22"/>
    <n v="0.76"/>
    <x v="1"/>
    <x v="5"/>
    <x v="855"/>
    <x v="5"/>
    <n v="-41.64"/>
    <x v="3"/>
    <n v="147"/>
    <x v="2059"/>
    <x v="350"/>
    <x v="1"/>
    <n v="58.66"/>
    <x v="16"/>
    <n v="41.32"/>
    <n v="22601"/>
  </r>
  <r>
    <x v="912"/>
    <x v="4"/>
    <x v="1"/>
    <x v="619"/>
    <x v="2"/>
    <n v="0.1"/>
    <n v="1"/>
    <x v="341"/>
    <x v="8"/>
    <n v="19300"/>
    <x v="3"/>
    <n v="10"/>
    <n v="0.36"/>
    <x v="0"/>
    <x v="3"/>
    <x v="27"/>
    <x v="2"/>
    <n v="-22.36"/>
    <x v="3"/>
    <n v="2669"/>
    <x v="2060"/>
    <x v="350"/>
    <x v="0"/>
    <n v="5.83"/>
    <x v="12"/>
    <n v="7.64"/>
    <n v="33430"/>
  </r>
  <r>
    <x v="202"/>
    <x v="4"/>
    <x v="1"/>
    <x v="165"/>
    <x v="3"/>
    <n v="0.06"/>
    <n v="1"/>
    <x v="341"/>
    <x v="8"/>
    <n v="25027"/>
    <x v="4"/>
    <n v="25"/>
    <n v="0.65"/>
    <x v="1"/>
    <x v="4"/>
    <x v="685"/>
    <x v="4"/>
    <n v="-178.54"/>
    <x v="1"/>
    <n v="3511"/>
    <x v="2061"/>
    <x v="351"/>
    <x v="2"/>
    <n v="43.75"/>
    <x v="2"/>
    <n v="146.34"/>
    <n v="92236"/>
  </r>
  <r>
    <x v="913"/>
    <x v="4"/>
    <x v="1"/>
    <x v="620"/>
    <x v="2"/>
    <n v="0.04"/>
    <n v="1"/>
    <x v="341"/>
    <x v="8"/>
    <n v="3110"/>
    <x v="0"/>
    <n v="13"/>
    <n v="0.36"/>
    <x v="2"/>
    <x v="2"/>
    <x v="658"/>
    <x v="7"/>
    <n v="377.81"/>
    <x v="2"/>
    <n v="460"/>
    <x v="2062"/>
    <x v="351"/>
    <x v="2"/>
    <n v="14"/>
    <x v="26"/>
    <n v="119.99"/>
    <n v="65721"/>
  </r>
  <r>
    <x v="217"/>
    <x v="4"/>
    <x v="1"/>
    <x v="621"/>
    <x v="0"/>
    <n v="0.01"/>
    <n v="1"/>
    <x v="341"/>
    <x v="8"/>
    <n v="58144"/>
    <x v="2"/>
    <n v="29"/>
    <n v="0.39"/>
    <x v="0"/>
    <x v="0"/>
    <x v="965"/>
    <x v="2"/>
    <n v="257.32"/>
    <x v="2"/>
    <n v="8133"/>
    <x v="2063"/>
    <x v="352"/>
    <x v="0"/>
    <n v="5.86"/>
    <x v="14"/>
    <n v="26.38"/>
    <n v="60432"/>
  </r>
  <r>
    <x v="537"/>
    <x v="4"/>
    <x v="1"/>
    <x v="378"/>
    <x v="2"/>
    <n v="0.1"/>
    <n v="1"/>
    <x v="342"/>
    <x v="8"/>
    <n v="46341"/>
    <x v="0"/>
    <n v="23"/>
    <n v="0.59"/>
    <x v="0"/>
    <x v="3"/>
    <x v="125"/>
    <x v="6"/>
    <n v="-23.14"/>
    <x v="0"/>
    <n v="6512"/>
    <x v="2064"/>
    <x v="351"/>
    <x v="0"/>
    <n v="1.57"/>
    <x v="22"/>
    <n v="1.68"/>
    <n v="7101"/>
  </r>
  <r>
    <x v="833"/>
    <x v="4"/>
    <x v="1"/>
    <x v="622"/>
    <x v="2"/>
    <n v="0.1"/>
    <n v="1"/>
    <x v="342"/>
    <x v="8"/>
    <n v="15111"/>
    <x v="1"/>
    <n v="13"/>
    <n v="0.56999999999999995"/>
    <x v="0"/>
    <x v="0"/>
    <x v="966"/>
    <x v="13"/>
    <n v="192.38"/>
    <x v="1"/>
    <n v="2123"/>
    <x v="2065"/>
    <x v="353"/>
    <x v="0"/>
    <n v="0.99"/>
    <x v="2"/>
    <n v="81.319999999999993"/>
    <n v="94110"/>
  </r>
  <r>
    <x v="233"/>
    <x v="4"/>
    <x v="1"/>
    <x v="192"/>
    <x v="1"/>
    <n v="0.09"/>
    <n v="1"/>
    <x v="342"/>
    <x v="8"/>
    <n v="23936"/>
    <x v="4"/>
    <n v="27"/>
    <n v="0.57999999999999996"/>
    <x v="0"/>
    <x v="3"/>
    <x v="66"/>
    <x v="6"/>
    <n v="-39.33"/>
    <x v="3"/>
    <n v="3345"/>
    <x v="2066"/>
    <x v="353"/>
    <x v="0"/>
    <n v="2.4"/>
    <x v="27"/>
    <n v="2.6"/>
    <n v="42420"/>
  </r>
  <r>
    <x v="236"/>
    <x v="4"/>
    <x v="1"/>
    <x v="112"/>
    <x v="2"/>
    <n v="0.08"/>
    <n v="1"/>
    <x v="343"/>
    <x v="8"/>
    <n v="359"/>
    <x v="4"/>
    <n v="30"/>
    <n v="0.63"/>
    <x v="1"/>
    <x v="4"/>
    <x v="773"/>
    <x v="4"/>
    <n v="-500.38"/>
    <x v="1"/>
    <n v="64"/>
    <x v="2067"/>
    <x v="353"/>
    <x v="2"/>
    <n v="51.94"/>
    <x v="5"/>
    <n v="124.49"/>
    <n v="84062"/>
  </r>
  <r>
    <x v="754"/>
    <x v="4"/>
    <x v="1"/>
    <x v="167"/>
    <x v="2"/>
    <n v="0.04"/>
    <n v="1"/>
    <x v="343"/>
    <x v="8"/>
    <n v="47203"/>
    <x v="3"/>
    <n v="8"/>
    <n v="0.37"/>
    <x v="2"/>
    <x v="0"/>
    <x v="379"/>
    <x v="8"/>
    <n v="-30.02"/>
    <x v="3"/>
    <n v="6638"/>
    <x v="2068"/>
    <x v="353"/>
    <x v="0"/>
    <n v="4"/>
    <x v="45"/>
    <n v="15.98"/>
    <n v="28001"/>
  </r>
  <r>
    <x v="754"/>
    <x v="4"/>
    <x v="1"/>
    <x v="167"/>
    <x v="2"/>
    <n v="0.06"/>
    <n v="1"/>
    <x v="343"/>
    <x v="8"/>
    <n v="47203"/>
    <x v="3"/>
    <n v="44"/>
    <n v="0.39"/>
    <x v="0"/>
    <x v="0"/>
    <x v="967"/>
    <x v="2"/>
    <n v="337.97"/>
    <x v="3"/>
    <n v="6639"/>
    <x v="2069"/>
    <x v="354"/>
    <x v="0"/>
    <n v="5.47"/>
    <x v="45"/>
    <n v="22.84"/>
    <n v="28001"/>
  </r>
  <r>
    <x v="784"/>
    <x v="4"/>
    <x v="1"/>
    <x v="562"/>
    <x v="3"/>
    <n v="0.09"/>
    <n v="1"/>
    <x v="343"/>
    <x v="8"/>
    <n v="47207"/>
    <x v="2"/>
    <n v="15"/>
    <n v="0.64"/>
    <x v="2"/>
    <x v="0"/>
    <x v="557"/>
    <x v="8"/>
    <n v="-111.94"/>
    <x v="1"/>
    <n v="6640"/>
    <x v="2070"/>
    <x v="355"/>
    <x v="1"/>
    <n v="6.5"/>
    <x v="6"/>
    <n v="30.98"/>
    <n v="97068"/>
  </r>
  <r>
    <x v="914"/>
    <x v="4"/>
    <x v="1"/>
    <x v="452"/>
    <x v="1"/>
    <n v="0.1"/>
    <n v="1"/>
    <x v="343"/>
    <x v="8"/>
    <n v="51975"/>
    <x v="2"/>
    <n v="12"/>
    <n v="0.57999999999999996"/>
    <x v="2"/>
    <x v="0"/>
    <x v="968"/>
    <x v="9"/>
    <n v="-181.005"/>
    <x v="2"/>
    <n v="7290"/>
    <x v="2071"/>
    <x v="355"/>
    <x v="0"/>
    <n v="2.5"/>
    <x v="3"/>
    <n v="115.99"/>
    <n v="55016"/>
  </r>
  <r>
    <x v="74"/>
    <x v="4"/>
    <x v="1"/>
    <x v="67"/>
    <x v="0"/>
    <n v="0.1"/>
    <n v="1"/>
    <x v="343"/>
    <x v="8"/>
    <n v="31847"/>
    <x v="2"/>
    <n v="46"/>
    <n v="0.7"/>
    <x v="2"/>
    <x v="0"/>
    <x v="414"/>
    <x v="8"/>
    <n v="61"/>
    <x v="3"/>
    <n v="4470"/>
    <x v="2072"/>
    <x v="355"/>
    <x v="0"/>
    <n v="4"/>
    <x v="29"/>
    <n v="39.979999999999997"/>
    <n v="37918"/>
  </r>
  <r>
    <x v="915"/>
    <x v="4"/>
    <x v="1"/>
    <x v="623"/>
    <x v="3"/>
    <n v="0.09"/>
    <n v="1"/>
    <x v="343"/>
    <x v="8"/>
    <n v="22947"/>
    <x v="2"/>
    <n v="19"/>
    <n v="0.55000000000000004"/>
    <x v="1"/>
    <x v="6"/>
    <x v="234"/>
    <x v="5"/>
    <n v="58.84"/>
    <x v="2"/>
    <n v="3200"/>
    <x v="2073"/>
    <x v="356"/>
    <x v="0"/>
    <n v="2.85"/>
    <x v="3"/>
    <n v="12.22"/>
    <n v="55119"/>
  </r>
  <r>
    <x v="693"/>
    <x v="4"/>
    <x v="1"/>
    <x v="562"/>
    <x v="3"/>
    <n v="0.04"/>
    <n v="1"/>
    <x v="344"/>
    <x v="8"/>
    <n v="38240"/>
    <x v="0"/>
    <n v="4"/>
    <n v="0.38"/>
    <x v="0"/>
    <x v="0"/>
    <x v="105"/>
    <x v="3"/>
    <n v="-15.525"/>
    <x v="2"/>
    <n v="5379"/>
    <x v="2074"/>
    <x v="353"/>
    <x v="0"/>
    <n v="6.19"/>
    <x v="26"/>
    <n v="8.6"/>
    <n v="63130"/>
  </r>
  <r>
    <x v="202"/>
    <x v="4"/>
    <x v="1"/>
    <x v="237"/>
    <x v="0"/>
    <n v="0.06"/>
    <n v="1"/>
    <x v="344"/>
    <x v="8"/>
    <n v="36033"/>
    <x v="1"/>
    <n v="15"/>
    <n v="0.64"/>
    <x v="2"/>
    <x v="6"/>
    <x v="264"/>
    <x v="8"/>
    <n v="-54.01"/>
    <x v="1"/>
    <n v="5053"/>
    <x v="2075"/>
    <x v="353"/>
    <x v="1"/>
    <n v="4.62"/>
    <x v="2"/>
    <n v="4.9800000000000004"/>
    <n v="92236"/>
  </r>
  <r>
    <x v="770"/>
    <x v="4"/>
    <x v="1"/>
    <x v="77"/>
    <x v="3"/>
    <n v="0.04"/>
    <n v="1"/>
    <x v="344"/>
    <x v="8"/>
    <n v="26240"/>
    <x v="3"/>
    <n v="39"/>
    <n v="0.44"/>
    <x v="1"/>
    <x v="3"/>
    <x v="969"/>
    <x v="5"/>
    <n v="12"/>
    <x v="2"/>
    <n v="3663"/>
    <x v="2076"/>
    <x v="354"/>
    <x v="0"/>
    <n v="1.61"/>
    <x v="36"/>
    <n v="3.7"/>
    <n v="46016"/>
  </r>
  <r>
    <x v="673"/>
    <x v="4"/>
    <x v="1"/>
    <x v="389"/>
    <x v="2"/>
    <n v="0.1"/>
    <n v="1"/>
    <x v="344"/>
    <x v="8"/>
    <n v="6369"/>
    <x v="0"/>
    <n v="30"/>
    <n v="0.71"/>
    <x v="1"/>
    <x v="4"/>
    <x v="970"/>
    <x v="4"/>
    <n v="545.69745"/>
    <x v="0"/>
    <n v="886"/>
    <x v="2077"/>
    <x v="349"/>
    <x v="2"/>
    <n v="45.7"/>
    <x v="19"/>
    <n v="550.98"/>
    <n v="4072"/>
  </r>
  <r>
    <x v="916"/>
    <x v="4"/>
    <x v="1"/>
    <x v="71"/>
    <x v="2"/>
    <n v="0.05"/>
    <n v="1"/>
    <x v="344"/>
    <x v="8"/>
    <n v="40356"/>
    <x v="1"/>
    <n v="48"/>
    <n v="0.6"/>
    <x v="0"/>
    <x v="0"/>
    <x v="281"/>
    <x v="13"/>
    <n v="-245.67"/>
    <x v="0"/>
    <n v="5706"/>
    <x v="2078"/>
    <x v="349"/>
    <x v="1"/>
    <n v="6.89"/>
    <x v="46"/>
    <n v="4.0599999999999996"/>
    <n v="3053"/>
  </r>
  <r>
    <x v="917"/>
    <x v="4"/>
    <x v="1"/>
    <x v="624"/>
    <x v="2"/>
    <n v="0.1"/>
    <n v="1"/>
    <x v="344"/>
    <x v="8"/>
    <n v="41607"/>
    <x v="4"/>
    <n v="36"/>
    <n v="0.35"/>
    <x v="0"/>
    <x v="0"/>
    <x v="309"/>
    <x v="3"/>
    <n v="1719.4735000000001"/>
    <x v="0"/>
    <n v="5864"/>
    <x v="2079"/>
    <x v="349"/>
    <x v="0"/>
    <n v="9.07"/>
    <x v="15"/>
    <n v="120.98"/>
    <n v="6855"/>
  </r>
  <r>
    <x v="219"/>
    <x v="4"/>
    <x v="1"/>
    <x v="562"/>
    <x v="3"/>
    <n v="0.09"/>
    <n v="1"/>
    <x v="344"/>
    <x v="8"/>
    <n v="38240"/>
    <x v="0"/>
    <n v="42"/>
    <n v="0.74"/>
    <x v="2"/>
    <x v="0"/>
    <x v="88"/>
    <x v="8"/>
    <n v="-100.49"/>
    <x v="1"/>
    <n v="5378"/>
    <x v="2080"/>
    <x v="349"/>
    <x v="0"/>
    <n v="6.5"/>
    <x v="30"/>
    <n v="40.98"/>
    <n v="80027"/>
  </r>
  <r>
    <x v="770"/>
    <x v="4"/>
    <x v="1"/>
    <x v="77"/>
    <x v="3"/>
    <n v="0.04"/>
    <n v="1"/>
    <x v="344"/>
    <x v="8"/>
    <n v="26240"/>
    <x v="3"/>
    <n v="38"/>
    <n v="0.54"/>
    <x v="2"/>
    <x v="6"/>
    <x v="276"/>
    <x v="8"/>
    <n v="439.77"/>
    <x v="2"/>
    <n v="3662"/>
    <x v="2081"/>
    <x v="355"/>
    <x v="0"/>
    <n v="1.99"/>
    <x v="36"/>
    <n v="39.479999999999997"/>
    <n v="46016"/>
  </r>
  <r>
    <x v="918"/>
    <x v="4"/>
    <x v="1"/>
    <x v="532"/>
    <x v="0"/>
    <n v="0.09"/>
    <n v="1"/>
    <x v="345"/>
    <x v="8"/>
    <n v="1411"/>
    <x v="0"/>
    <n v="39"/>
    <n v="0.72"/>
    <x v="1"/>
    <x v="4"/>
    <x v="372"/>
    <x v="10"/>
    <n v="-459.86"/>
    <x v="0"/>
    <n v="211"/>
    <x v="2082"/>
    <x v="349"/>
    <x v="2"/>
    <n v="35.020000000000003"/>
    <x v="15"/>
    <n v="160.97999999999999"/>
    <n v="6360"/>
  </r>
  <r>
    <x v="483"/>
    <x v="5"/>
    <x v="1"/>
    <x v="369"/>
    <x v="3"/>
    <n v="0.02"/>
    <n v="1"/>
    <x v="345"/>
    <x v="8"/>
    <n v="42852"/>
    <x v="1"/>
    <n v="13"/>
    <n v="0.4"/>
    <x v="0"/>
    <x v="0"/>
    <x v="505"/>
    <x v="2"/>
    <n v="-63.51"/>
    <x v="1"/>
    <n v="6046"/>
    <x v="2083"/>
    <x v="355"/>
    <x v="0"/>
    <n v="9.86"/>
    <x v="21"/>
    <n v="9.06"/>
    <n v="98115"/>
  </r>
  <r>
    <x v="483"/>
    <x v="4"/>
    <x v="1"/>
    <x v="369"/>
    <x v="3"/>
    <n v="0.02"/>
    <n v="1"/>
    <x v="345"/>
    <x v="8"/>
    <n v="6562"/>
    <x v="3"/>
    <n v="12"/>
    <n v="0.59"/>
    <x v="2"/>
    <x v="2"/>
    <x v="950"/>
    <x v="7"/>
    <n v="2028.12"/>
    <x v="1"/>
    <n v="914"/>
    <x v="2084"/>
    <x v="355"/>
    <x v="2"/>
    <n v="14.7"/>
    <x v="21"/>
    <n v="1360.14"/>
    <n v="98115"/>
  </r>
  <r>
    <x v="45"/>
    <x v="4"/>
    <x v="1"/>
    <x v="44"/>
    <x v="2"/>
    <n v="0.06"/>
    <n v="1"/>
    <x v="345"/>
    <x v="8"/>
    <n v="10624"/>
    <x v="3"/>
    <n v="23"/>
    <n v="0.71"/>
    <x v="2"/>
    <x v="6"/>
    <x v="340"/>
    <x v="8"/>
    <n v="23.97"/>
    <x v="2"/>
    <n v="1470"/>
    <x v="2085"/>
    <x v="355"/>
    <x v="0"/>
    <n v="3.61"/>
    <x v="9"/>
    <n v="47.98"/>
    <n v="76201"/>
  </r>
  <r>
    <x v="601"/>
    <x v="4"/>
    <x v="1"/>
    <x v="532"/>
    <x v="0"/>
    <n v="0.09"/>
    <n v="1"/>
    <x v="345"/>
    <x v="8"/>
    <n v="1411"/>
    <x v="0"/>
    <n v="47"/>
    <n v="0.59"/>
    <x v="2"/>
    <x v="0"/>
    <x v="314"/>
    <x v="9"/>
    <n v="1717.893"/>
    <x v="1"/>
    <n v="212"/>
    <x v="2086"/>
    <x v="355"/>
    <x v="0"/>
    <n v="4.99"/>
    <x v="2"/>
    <n v="175.99"/>
    <n v="95661"/>
  </r>
  <r>
    <x v="919"/>
    <x v="4"/>
    <x v="1"/>
    <x v="552"/>
    <x v="3"/>
    <n v="0.06"/>
    <n v="1"/>
    <x v="345"/>
    <x v="8"/>
    <n v="20965"/>
    <x v="3"/>
    <n v="38"/>
    <n v="0.56999999999999995"/>
    <x v="0"/>
    <x v="0"/>
    <x v="426"/>
    <x v="0"/>
    <n v="532.21"/>
    <x v="0"/>
    <n v="2904"/>
    <x v="2087"/>
    <x v="352"/>
    <x v="0"/>
    <n v="9.7100000000000009"/>
    <x v="1"/>
    <n v="59.76"/>
    <n v="21501"/>
  </r>
  <r>
    <x v="919"/>
    <x v="5"/>
    <x v="1"/>
    <x v="552"/>
    <x v="3"/>
    <n v="7.0000000000000007E-2"/>
    <n v="1"/>
    <x v="345"/>
    <x v="8"/>
    <n v="20965"/>
    <x v="3"/>
    <n v="8"/>
    <n v="0.56000000000000005"/>
    <x v="2"/>
    <x v="0"/>
    <x v="959"/>
    <x v="9"/>
    <n v="-444.68599999999998"/>
    <x v="0"/>
    <n v="2905"/>
    <x v="2088"/>
    <x v="352"/>
    <x v="0"/>
    <n v="4.2"/>
    <x v="1"/>
    <n v="195.99"/>
    <n v="21501"/>
  </r>
  <r>
    <x v="920"/>
    <x v="5"/>
    <x v="1"/>
    <x v="613"/>
    <x v="2"/>
    <n v="0.03"/>
    <n v="1"/>
    <x v="346"/>
    <x v="8"/>
    <n v="3458"/>
    <x v="0"/>
    <n v="41"/>
    <n v="0.42"/>
    <x v="2"/>
    <x v="6"/>
    <x v="407"/>
    <x v="8"/>
    <n v="222.08"/>
    <x v="3"/>
    <n v="497"/>
    <x v="2089"/>
    <x v="352"/>
    <x v="0"/>
    <n v="1.99"/>
    <x v="16"/>
    <n v="15.28"/>
    <n v="22801"/>
  </r>
  <r>
    <x v="920"/>
    <x v="5"/>
    <x v="1"/>
    <x v="613"/>
    <x v="2"/>
    <n v="0.09"/>
    <n v="1"/>
    <x v="346"/>
    <x v="8"/>
    <n v="3458"/>
    <x v="0"/>
    <n v="28"/>
    <n v="0.56000000000000005"/>
    <x v="0"/>
    <x v="3"/>
    <x v="455"/>
    <x v="6"/>
    <n v="-3.83"/>
    <x v="3"/>
    <n v="498"/>
    <x v="2090"/>
    <x v="357"/>
    <x v="0"/>
    <n v="0.7"/>
    <x v="16"/>
    <n v="1.76"/>
    <n v="22801"/>
  </r>
  <r>
    <x v="403"/>
    <x v="5"/>
    <x v="1"/>
    <x v="625"/>
    <x v="0"/>
    <n v="0"/>
    <n v="1"/>
    <x v="346"/>
    <x v="8"/>
    <n v="13830"/>
    <x v="0"/>
    <n v="27"/>
    <n v="0.4"/>
    <x v="0"/>
    <x v="0"/>
    <x v="97"/>
    <x v="15"/>
    <n v="911.66"/>
    <x v="2"/>
    <n v="1934"/>
    <x v="2091"/>
    <x v="357"/>
    <x v="0"/>
    <n v="19.989999999999998"/>
    <x v="34"/>
    <n v="90.48"/>
    <n v="57201"/>
  </r>
  <r>
    <x v="672"/>
    <x v="5"/>
    <x v="1"/>
    <x v="626"/>
    <x v="0"/>
    <n v="0.01"/>
    <n v="1"/>
    <x v="347"/>
    <x v="8"/>
    <n v="36934"/>
    <x v="4"/>
    <n v="45"/>
    <n v="0.74"/>
    <x v="1"/>
    <x v="4"/>
    <x v="115"/>
    <x v="4"/>
    <n v="871.97"/>
    <x v="1"/>
    <n v="5202"/>
    <x v="2092"/>
    <x v="352"/>
    <x v="2"/>
    <n v="29.21"/>
    <x v="6"/>
    <n v="179.29"/>
    <n v="97756"/>
  </r>
  <r>
    <x v="921"/>
    <x v="5"/>
    <x v="1"/>
    <x v="627"/>
    <x v="2"/>
    <n v="0.09"/>
    <n v="1"/>
    <x v="347"/>
    <x v="8"/>
    <n v="37888"/>
    <x v="3"/>
    <n v="31"/>
    <n v="0.35"/>
    <x v="0"/>
    <x v="0"/>
    <x v="462"/>
    <x v="3"/>
    <n v="274.89850000000001"/>
    <x v="2"/>
    <n v="5329"/>
    <x v="2093"/>
    <x v="357"/>
    <x v="0"/>
    <n v="1.49"/>
    <x v="36"/>
    <n v="20.98"/>
    <n v="47302"/>
  </r>
  <r>
    <x v="672"/>
    <x v="5"/>
    <x v="1"/>
    <x v="626"/>
    <x v="0"/>
    <n v="0.1"/>
    <n v="1"/>
    <x v="347"/>
    <x v="8"/>
    <n v="36934"/>
    <x v="4"/>
    <n v="2"/>
    <n v="0.36"/>
    <x v="0"/>
    <x v="3"/>
    <x v="498"/>
    <x v="2"/>
    <n v="-5.16"/>
    <x v="1"/>
    <n v="5201"/>
    <x v="2094"/>
    <x v="357"/>
    <x v="0"/>
    <n v="0.95"/>
    <x v="6"/>
    <n v="5.43"/>
    <n v="97756"/>
  </r>
  <r>
    <x v="672"/>
    <x v="5"/>
    <x v="1"/>
    <x v="626"/>
    <x v="0"/>
    <n v="0.02"/>
    <n v="1"/>
    <x v="347"/>
    <x v="8"/>
    <n v="36934"/>
    <x v="4"/>
    <n v="7"/>
    <n v="0.38"/>
    <x v="2"/>
    <x v="5"/>
    <x v="170"/>
    <x v="7"/>
    <n v="17.399999999999999"/>
    <x v="1"/>
    <n v="5200"/>
    <x v="2095"/>
    <x v="357"/>
    <x v="1"/>
    <n v="13.99"/>
    <x v="6"/>
    <n v="150.97999999999999"/>
    <n v="97756"/>
  </r>
  <r>
    <x v="225"/>
    <x v="5"/>
    <x v="1"/>
    <x v="628"/>
    <x v="0"/>
    <n v="0.03"/>
    <n v="1"/>
    <x v="347"/>
    <x v="8"/>
    <n v="22279"/>
    <x v="1"/>
    <n v="43"/>
    <n v="0.36"/>
    <x v="0"/>
    <x v="0"/>
    <x v="971"/>
    <x v="2"/>
    <n v="1040.6500000000001"/>
    <x v="2"/>
    <n v="3106"/>
    <x v="2096"/>
    <x v="356"/>
    <x v="0"/>
    <n v="10.75"/>
    <x v="23"/>
    <n v="54.96"/>
    <n v="54915"/>
  </r>
  <r>
    <x v="735"/>
    <x v="5"/>
    <x v="1"/>
    <x v="511"/>
    <x v="3"/>
    <n v="0.04"/>
    <n v="1"/>
    <x v="347"/>
    <x v="8"/>
    <n v="59845"/>
    <x v="2"/>
    <n v="42"/>
    <n v="0.8"/>
    <x v="0"/>
    <x v="3"/>
    <x v="606"/>
    <x v="14"/>
    <n v="3.02"/>
    <x v="2"/>
    <n v="8377"/>
    <x v="2097"/>
    <x v="358"/>
    <x v="0"/>
    <n v="0.7"/>
    <x v="9"/>
    <n v="4.71"/>
    <n v="78852"/>
  </r>
  <r>
    <x v="922"/>
    <x v="5"/>
    <x v="1"/>
    <x v="511"/>
    <x v="3"/>
    <n v="0.06"/>
    <n v="1"/>
    <x v="347"/>
    <x v="8"/>
    <n v="59845"/>
    <x v="2"/>
    <n v="28"/>
    <n v="0.36"/>
    <x v="0"/>
    <x v="3"/>
    <x v="123"/>
    <x v="2"/>
    <n v="6.52"/>
    <x v="2"/>
    <n v="8378"/>
    <x v="2098"/>
    <x v="359"/>
    <x v="0"/>
    <n v="2.2599999999999998"/>
    <x v="9"/>
    <n v="4.2"/>
    <n v="78539"/>
  </r>
  <r>
    <x v="923"/>
    <x v="5"/>
    <x v="1"/>
    <x v="301"/>
    <x v="0"/>
    <n v="0.06"/>
    <n v="1"/>
    <x v="348"/>
    <x v="8"/>
    <n v="10434"/>
    <x v="0"/>
    <n v="2"/>
    <n v="0.59"/>
    <x v="1"/>
    <x v="2"/>
    <x v="509"/>
    <x v="1"/>
    <n v="-244.47"/>
    <x v="2"/>
    <n v="1441"/>
    <x v="2099"/>
    <x v="357"/>
    <x v="2"/>
    <n v="26.2"/>
    <x v="23"/>
    <n v="180.98"/>
    <n v="54302"/>
  </r>
  <r>
    <x v="919"/>
    <x v="5"/>
    <x v="1"/>
    <x v="552"/>
    <x v="1"/>
    <n v="0.09"/>
    <n v="1"/>
    <x v="348"/>
    <x v="8"/>
    <n v="9248"/>
    <x v="1"/>
    <n v="41"/>
    <n v="0.68"/>
    <x v="1"/>
    <x v="1"/>
    <x v="222"/>
    <x v="4"/>
    <n v="-3074.2712000000001"/>
    <x v="0"/>
    <n v="1270"/>
    <x v="2100"/>
    <x v="357"/>
    <x v="0"/>
    <n v="69"/>
    <x v="1"/>
    <n v="71.37"/>
    <n v="21501"/>
  </r>
  <r>
    <x v="457"/>
    <x v="5"/>
    <x v="1"/>
    <x v="629"/>
    <x v="2"/>
    <n v="0"/>
    <n v="1"/>
    <x v="348"/>
    <x v="8"/>
    <n v="36677"/>
    <x v="2"/>
    <n v="38"/>
    <n v="0.44"/>
    <x v="2"/>
    <x v="1"/>
    <x v="972"/>
    <x v="11"/>
    <n v="-734.33"/>
    <x v="2"/>
    <n v="5147"/>
    <x v="2101"/>
    <x v="356"/>
    <x v="0"/>
    <n v="24.49"/>
    <x v="36"/>
    <n v="599.99"/>
    <n v="47374"/>
  </r>
  <r>
    <x v="637"/>
    <x v="5"/>
    <x v="1"/>
    <x v="572"/>
    <x v="0"/>
    <n v="0.01"/>
    <n v="1"/>
    <x v="349"/>
    <x v="8"/>
    <n v="18689"/>
    <x v="1"/>
    <n v="38"/>
    <n v="0.39"/>
    <x v="0"/>
    <x v="0"/>
    <x v="243"/>
    <x v="3"/>
    <n v="-78.372500000000002"/>
    <x v="1"/>
    <n v="2589"/>
    <x v="2102"/>
    <x v="356"/>
    <x v="0"/>
    <n v="6.05"/>
    <x v="21"/>
    <n v="7.1"/>
    <n v="98503"/>
  </r>
  <r>
    <x v="637"/>
    <x v="5"/>
    <x v="1"/>
    <x v="572"/>
    <x v="0"/>
    <n v="0.05"/>
    <n v="1"/>
    <x v="349"/>
    <x v="8"/>
    <n v="18689"/>
    <x v="1"/>
    <n v="10"/>
    <n v="0.37"/>
    <x v="0"/>
    <x v="0"/>
    <x v="138"/>
    <x v="2"/>
    <n v="-3.78"/>
    <x v="1"/>
    <n v="2590"/>
    <x v="2103"/>
    <x v="356"/>
    <x v="0"/>
    <n v="9.0299999999999994"/>
    <x v="21"/>
    <n v="18.97"/>
    <n v="98503"/>
  </r>
  <r>
    <x v="757"/>
    <x v="5"/>
    <x v="1"/>
    <x v="460"/>
    <x v="2"/>
    <n v="0.01"/>
    <n v="1"/>
    <x v="349"/>
    <x v="8"/>
    <n v="36834"/>
    <x v="2"/>
    <n v="11"/>
    <n v="0.66"/>
    <x v="1"/>
    <x v="4"/>
    <x v="316"/>
    <x v="10"/>
    <n v="-42.96"/>
    <x v="2"/>
    <n v="5180"/>
    <x v="2104"/>
    <x v="358"/>
    <x v="2"/>
    <n v="35.89"/>
    <x v="24"/>
    <n v="170.98"/>
    <n v="48640"/>
  </r>
  <r>
    <x v="817"/>
    <x v="5"/>
    <x v="1"/>
    <x v="357"/>
    <x v="0"/>
    <n v="0.01"/>
    <n v="1"/>
    <x v="350"/>
    <x v="8"/>
    <n v="44576"/>
    <x v="1"/>
    <n v="38"/>
    <n v="0.63"/>
    <x v="1"/>
    <x v="4"/>
    <x v="773"/>
    <x v="4"/>
    <n v="-189.34929"/>
    <x v="2"/>
    <n v="6295"/>
    <x v="2105"/>
    <x v="358"/>
    <x v="2"/>
    <n v="51.94"/>
    <x v="36"/>
    <n v="124.49"/>
    <n v="47905"/>
  </r>
  <r>
    <x v="479"/>
    <x v="5"/>
    <x v="1"/>
    <x v="54"/>
    <x v="0"/>
    <n v="0.02"/>
    <n v="1"/>
    <x v="350"/>
    <x v="8"/>
    <n v="44576"/>
    <x v="1"/>
    <n v="30"/>
    <n v="0.56999999999999995"/>
    <x v="2"/>
    <x v="0"/>
    <x v="789"/>
    <x v="9"/>
    <n v="294.96600000000001"/>
    <x v="1"/>
    <n v="6296"/>
    <x v="2106"/>
    <x v="358"/>
    <x v="0"/>
    <n v="5.31"/>
    <x v="30"/>
    <n v="65.989999999999995"/>
    <n v="80525"/>
  </r>
  <r>
    <x v="256"/>
    <x v="5"/>
    <x v="1"/>
    <x v="357"/>
    <x v="0"/>
    <n v="0.04"/>
    <n v="1"/>
    <x v="350"/>
    <x v="8"/>
    <n v="47876"/>
    <x v="0"/>
    <n v="8"/>
    <n v="0.46"/>
    <x v="0"/>
    <x v="5"/>
    <x v="501"/>
    <x v="13"/>
    <n v="58.08"/>
    <x v="2"/>
    <n v="6722"/>
    <x v="2107"/>
    <x v="359"/>
    <x v="0"/>
    <n v="5.0999999999999996"/>
    <x v="36"/>
    <n v="46.89"/>
    <n v="46203"/>
  </r>
  <r>
    <x v="924"/>
    <x v="5"/>
    <x v="1"/>
    <x v="630"/>
    <x v="0"/>
    <n v="0.08"/>
    <n v="1"/>
    <x v="350"/>
    <x v="8"/>
    <n v="45986"/>
    <x v="2"/>
    <n v="20"/>
    <n v="0.39"/>
    <x v="0"/>
    <x v="0"/>
    <x v="485"/>
    <x v="15"/>
    <n v="-15.09"/>
    <x v="3"/>
    <n v="6457"/>
    <x v="2108"/>
    <x v="360"/>
    <x v="0"/>
    <n v="2.5"/>
    <x v="8"/>
    <n v="3.69"/>
    <n v="71109"/>
  </r>
  <r>
    <x v="857"/>
    <x v="5"/>
    <x v="1"/>
    <x v="94"/>
    <x v="3"/>
    <n v="0.02"/>
    <n v="1"/>
    <x v="350"/>
    <x v="8"/>
    <n v="21442"/>
    <x v="2"/>
    <n v="48"/>
    <n v="0.61"/>
    <x v="1"/>
    <x v="4"/>
    <x v="863"/>
    <x v="10"/>
    <n v="-612.94000000000005"/>
    <x v="3"/>
    <n v="2964"/>
    <x v="2109"/>
    <x v="361"/>
    <x v="2"/>
    <n v="36.61"/>
    <x v="12"/>
    <n v="58.14"/>
    <n v="32216"/>
  </r>
  <r>
    <x v="857"/>
    <x v="5"/>
    <x v="1"/>
    <x v="94"/>
    <x v="3"/>
    <n v="0.03"/>
    <n v="1"/>
    <x v="350"/>
    <x v="8"/>
    <n v="21442"/>
    <x v="2"/>
    <n v="48"/>
    <n v="0.38"/>
    <x v="0"/>
    <x v="0"/>
    <x v="353"/>
    <x v="15"/>
    <n v="401.07"/>
    <x v="3"/>
    <n v="2965"/>
    <x v="2110"/>
    <x v="361"/>
    <x v="0"/>
    <n v="1.39"/>
    <x v="12"/>
    <n v="15.57"/>
    <n v="32216"/>
  </r>
  <r>
    <x v="925"/>
    <x v="5"/>
    <x v="1"/>
    <x v="256"/>
    <x v="3"/>
    <n v="7.0000000000000007E-2"/>
    <n v="1"/>
    <x v="350"/>
    <x v="8"/>
    <n v="11777"/>
    <x v="2"/>
    <n v="39"/>
    <n v="0.59"/>
    <x v="0"/>
    <x v="0"/>
    <x v="227"/>
    <x v="0"/>
    <n v="-160.56"/>
    <x v="3"/>
    <n v="1627"/>
    <x v="2111"/>
    <x v="361"/>
    <x v="0"/>
    <n v="9.4700000000000006"/>
    <x v="32"/>
    <n v="17.7"/>
    <n v="39530"/>
  </r>
  <r>
    <x v="741"/>
    <x v="5"/>
    <x v="1"/>
    <x v="514"/>
    <x v="1"/>
    <n v="0.02"/>
    <n v="1"/>
    <x v="351"/>
    <x v="8"/>
    <n v="20262"/>
    <x v="1"/>
    <n v="27"/>
    <n v="0.44"/>
    <x v="1"/>
    <x v="6"/>
    <x v="56"/>
    <x v="5"/>
    <n v="185.04"/>
    <x v="2"/>
    <n v="2810"/>
    <x v="2112"/>
    <x v="358"/>
    <x v="0"/>
    <n v="8.99"/>
    <x v="23"/>
    <n v="22.72"/>
    <n v="54220"/>
  </r>
  <r>
    <x v="325"/>
    <x v="5"/>
    <x v="1"/>
    <x v="381"/>
    <x v="0"/>
    <n v="0"/>
    <n v="1"/>
    <x v="351"/>
    <x v="8"/>
    <n v="37734"/>
    <x v="3"/>
    <n v="42"/>
    <n v="0.37"/>
    <x v="1"/>
    <x v="6"/>
    <x v="780"/>
    <x v="5"/>
    <n v="171.98"/>
    <x v="0"/>
    <n v="5301"/>
    <x v="2113"/>
    <x v="359"/>
    <x v="0"/>
    <n v="4.95"/>
    <x v="13"/>
    <n v="13.4"/>
    <n v="11756"/>
  </r>
  <r>
    <x v="325"/>
    <x v="5"/>
    <x v="1"/>
    <x v="381"/>
    <x v="0"/>
    <n v="0.08"/>
    <n v="1"/>
    <x v="351"/>
    <x v="8"/>
    <n v="37734"/>
    <x v="3"/>
    <n v="15"/>
    <n v="0.46"/>
    <x v="2"/>
    <x v="0"/>
    <x v="418"/>
    <x v="8"/>
    <n v="84.15"/>
    <x v="0"/>
    <n v="5300"/>
    <x v="2114"/>
    <x v="359"/>
    <x v="0"/>
    <n v="7.18"/>
    <x v="13"/>
    <n v="100.97"/>
    <n v="11756"/>
  </r>
  <r>
    <x v="138"/>
    <x v="5"/>
    <x v="1"/>
    <x v="115"/>
    <x v="2"/>
    <n v="0.04"/>
    <n v="1"/>
    <x v="351"/>
    <x v="8"/>
    <n v="32101"/>
    <x v="2"/>
    <n v="48"/>
    <n v="0.56000000000000005"/>
    <x v="1"/>
    <x v="2"/>
    <x v="2"/>
    <x v="1"/>
    <n v="3799.59"/>
    <x v="3"/>
    <n v="4511"/>
    <x v="2115"/>
    <x v="360"/>
    <x v="2"/>
    <n v="48.8"/>
    <x v="16"/>
    <n v="291.73"/>
    <n v="23111"/>
  </r>
  <r>
    <x v="208"/>
    <x v="5"/>
    <x v="1"/>
    <x v="171"/>
    <x v="2"/>
    <n v="0.05"/>
    <n v="1"/>
    <x v="352"/>
    <x v="8"/>
    <n v="40485"/>
    <x v="1"/>
    <n v="36"/>
    <n v="0.36"/>
    <x v="0"/>
    <x v="0"/>
    <x v="272"/>
    <x v="2"/>
    <n v="-63.77"/>
    <x v="1"/>
    <n v="5716"/>
    <x v="2116"/>
    <x v="359"/>
    <x v="0"/>
    <n v="5.46"/>
    <x v="2"/>
    <n v="5.98"/>
    <n v="92374"/>
  </r>
  <r>
    <x v="926"/>
    <x v="5"/>
    <x v="1"/>
    <x v="527"/>
    <x v="2"/>
    <n v="0"/>
    <n v="1"/>
    <x v="352"/>
    <x v="8"/>
    <n v="53382"/>
    <x v="1"/>
    <n v="15"/>
    <n v="0.56000000000000005"/>
    <x v="1"/>
    <x v="2"/>
    <x v="290"/>
    <x v="1"/>
    <n v="658.88"/>
    <x v="2"/>
    <n v="7479"/>
    <x v="2117"/>
    <x v="362"/>
    <x v="2"/>
    <n v="64.73"/>
    <x v="34"/>
    <n v="300.98"/>
    <n v="57401"/>
  </r>
  <r>
    <x v="926"/>
    <x v="5"/>
    <x v="1"/>
    <x v="527"/>
    <x v="2"/>
    <n v="0.1"/>
    <n v="1"/>
    <x v="352"/>
    <x v="8"/>
    <n v="53382"/>
    <x v="1"/>
    <n v="13"/>
    <n v="0.56000000000000005"/>
    <x v="0"/>
    <x v="1"/>
    <x v="330"/>
    <x v="13"/>
    <n v="-572.49"/>
    <x v="2"/>
    <n v="7478"/>
    <x v="2118"/>
    <x v="362"/>
    <x v="0"/>
    <n v="49"/>
    <x v="34"/>
    <n v="3.25"/>
    <n v="57401"/>
  </r>
  <r>
    <x v="162"/>
    <x v="5"/>
    <x v="1"/>
    <x v="171"/>
    <x v="2"/>
    <n v="0.01"/>
    <n v="1"/>
    <x v="352"/>
    <x v="8"/>
    <n v="40485"/>
    <x v="1"/>
    <n v="7"/>
    <n v="0.59"/>
    <x v="2"/>
    <x v="0"/>
    <x v="225"/>
    <x v="9"/>
    <n v="-190.42099999999999"/>
    <x v="1"/>
    <n v="5717"/>
    <x v="2119"/>
    <x v="362"/>
    <x v="0"/>
    <n v="3.99"/>
    <x v="2"/>
    <n v="65.989999999999995"/>
    <n v="90278"/>
  </r>
  <r>
    <x v="328"/>
    <x v="5"/>
    <x v="1"/>
    <x v="409"/>
    <x v="1"/>
    <n v="0.05"/>
    <n v="1"/>
    <x v="352"/>
    <x v="8"/>
    <n v="13824"/>
    <x v="2"/>
    <n v="19"/>
    <n v="0.38"/>
    <x v="0"/>
    <x v="0"/>
    <x v="158"/>
    <x v="12"/>
    <n v="19.12"/>
    <x v="0"/>
    <n v="1932"/>
    <x v="2120"/>
    <x v="363"/>
    <x v="0"/>
    <n v="0.5"/>
    <x v="46"/>
    <n v="2.89"/>
    <n v="3801"/>
  </r>
  <r>
    <x v="927"/>
    <x v="5"/>
    <x v="1"/>
    <x v="631"/>
    <x v="0"/>
    <n v="0.01"/>
    <n v="1"/>
    <x v="353"/>
    <x v="8"/>
    <n v="57378"/>
    <x v="1"/>
    <n v="10"/>
    <n v="0.56000000000000005"/>
    <x v="0"/>
    <x v="3"/>
    <x v="60"/>
    <x v="6"/>
    <n v="-26.19"/>
    <x v="1"/>
    <n v="8030"/>
    <x v="2121"/>
    <x v="362"/>
    <x v="1"/>
    <n v="3.97"/>
    <x v="6"/>
    <n v="3.28"/>
    <n v="97701"/>
  </r>
  <r>
    <x v="928"/>
    <x v="5"/>
    <x v="1"/>
    <x v="556"/>
    <x v="0"/>
    <n v="0.02"/>
    <n v="1"/>
    <x v="353"/>
    <x v="8"/>
    <n v="59937"/>
    <x v="0"/>
    <n v="7"/>
    <n v="0.4"/>
    <x v="0"/>
    <x v="0"/>
    <x v="973"/>
    <x v="2"/>
    <n v="-32.28"/>
    <x v="0"/>
    <n v="8389"/>
    <x v="625"/>
    <x v="364"/>
    <x v="0"/>
    <n v="17.079999999999998"/>
    <x v="13"/>
    <n v="30.98"/>
    <n v="11550"/>
  </r>
  <r>
    <x v="273"/>
    <x v="5"/>
    <x v="1"/>
    <x v="224"/>
    <x v="0"/>
    <n v="0.08"/>
    <n v="1"/>
    <x v="353"/>
    <x v="8"/>
    <n v="30725"/>
    <x v="4"/>
    <n v="39"/>
    <n v="0.38"/>
    <x v="2"/>
    <x v="2"/>
    <x v="634"/>
    <x v="11"/>
    <n v="5638.75"/>
    <x v="0"/>
    <n v="4312"/>
    <x v="2122"/>
    <x v="364"/>
    <x v="2"/>
    <n v="49"/>
    <x v="13"/>
    <n v="449.99"/>
    <n v="14225"/>
  </r>
  <r>
    <x v="929"/>
    <x v="5"/>
    <x v="1"/>
    <x v="632"/>
    <x v="2"/>
    <n v="0.03"/>
    <n v="1"/>
    <x v="353"/>
    <x v="8"/>
    <n v="47201"/>
    <x v="3"/>
    <n v="18"/>
    <n v="0.64"/>
    <x v="2"/>
    <x v="6"/>
    <x v="264"/>
    <x v="8"/>
    <n v="-60.9"/>
    <x v="1"/>
    <n v="6637"/>
    <x v="2123"/>
    <x v="364"/>
    <x v="1"/>
    <n v="4.62"/>
    <x v="2"/>
    <n v="4.9800000000000004"/>
    <n v="90210"/>
  </r>
  <r>
    <x v="927"/>
    <x v="5"/>
    <x v="1"/>
    <x v="631"/>
    <x v="0"/>
    <n v="0.02"/>
    <n v="1"/>
    <x v="353"/>
    <x v="8"/>
    <n v="57378"/>
    <x v="1"/>
    <n v="9"/>
    <n v="0.5"/>
    <x v="2"/>
    <x v="6"/>
    <x v="214"/>
    <x v="8"/>
    <n v="-5.7"/>
    <x v="1"/>
    <n v="8029"/>
    <x v="2124"/>
    <x v="364"/>
    <x v="0"/>
    <n v="1.99"/>
    <x v="6"/>
    <n v="29.89"/>
    <n v="97701"/>
  </r>
  <r>
    <x v="546"/>
    <x v="5"/>
    <x v="1"/>
    <x v="404"/>
    <x v="1"/>
    <n v="7.0000000000000007E-2"/>
    <n v="1"/>
    <x v="353"/>
    <x v="8"/>
    <n v="4550"/>
    <x v="0"/>
    <n v="32"/>
    <n v="0.35"/>
    <x v="2"/>
    <x v="4"/>
    <x v="974"/>
    <x v="7"/>
    <n v="1369.09"/>
    <x v="2"/>
    <n v="645"/>
    <x v="2125"/>
    <x v="360"/>
    <x v="2"/>
    <n v="16.8"/>
    <x v="9"/>
    <n v="119.99"/>
    <n v="78596"/>
  </r>
  <r>
    <x v="87"/>
    <x v="5"/>
    <x v="1"/>
    <x v="244"/>
    <x v="0"/>
    <n v="0.09"/>
    <n v="1"/>
    <x v="353"/>
    <x v="8"/>
    <n v="11206"/>
    <x v="2"/>
    <n v="26"/>
    <n v="0.41"/>
    <x v="2"/>
    <x v="0"/>
    <x v="282"/>
    <x v="8"/>
    <n v="-17.03"/>
    <x v="0"/>
    <n v="1552"/>
    <x v="2126"/>
    <x v="360"/>
    <x v="0"/>
    <n v="19.989999999999998"/>
    <x v="35"/>
    <n v="49.99"/>
    <n v="2920"/>
  </r>
  <r>
    <x v="69"/>
    <x v="5"/>
    <x v="1"/>
    <x v="62"/>
    <x v="0"/>
    <n v="0.06"/>
    <n v="1"/>
    <x v="353"/>
    <x v="8"/>
    <n v="44962"/>
    <x v="4"/>
    <n v="27"/>
    <n v="0.43"/>
    <x v="2"/>
    <x v="6"/>
    <x v="975"/>
    <x v="8"/>
    <n v="152.6"/>
    <x v="3"/>
    <n v="6343"/>
    <x v="2127"/>
    <x v="360"/>
    <x v="0"/>
    <n v="1.99"/>
    <x v="29"/>
    <n v="22.24"/>
    <n v="37075"/>
  </r>
  <r>
    <x v="930"/>
    <x v="5"/>
    <x v="1"/>
    <x v="244"/>
    <x v="0"/>
    <n v="0.03"/>
    <n v="1"/>
    <x v="353"/>
    <x v="8"/>
    <n v="11206"/>
    <x v="2"/>
    <n v="6"/>
    <n v="0.38"/>
    <x v="0"/>
    <x v="0"/>
    <x v="406"/>
    <x v="3"/>
    <n v="39.627000000000002"/>
    <x v="0"/>
    <n v="1553"/>
    <x v="2128"/>
    <x v="361"/>
    <x v="0"/>
    <n v="1.49"/>
    <x v="15"/>
    <n v="28.53"/>
    <n v="6050"/>
  </r>
  <r>
    <x v="859"/>
    <x v="5"/>
    <x v="1"/>
    <x v="587"/>
    <x v="0"/>
    <n v="0"/>
    <n v="1"/>
    <x v="354"/>
    <x v="8"/>
    <n v="6241"/>
    <x v="2"/>
    <n v="29"/>
    <n v="0.6"/>
    <x v="2"/>
    <x v="0"/>
    <x v="223"/>
    <x v="9"/>
    <n v="1365.2819999999999"/>
    <x v="3"/>
    <n v="869"/>
    <x v="2129"/>
    <x v="365"/>
    <x v="0"/>
    <n v="8.99"/>
    <x v="12"/>
    <n v="205.99"/>
    <n v="33065"/>
  </r>
  <r>
    <x v="859"/>
    <x v="5"/>
    <x v="1"/>
    <x v="587"/>
    <x v="0"/>
    <n v="0.08"/>
    <n v="1"/>
    <x v="354"/>
    <x v="8"/>
    <n v="6241"/>
    <x v="2"/>
    <n v="24"/>
    <n v="0.38"/>
    <x v="0"/>
    <x v="3"/>
    <x v="976"/>
    <x v="6"/>
    <n v="45"/>
    <x v="3"/>
    <n v="868"/>
    <x v="2130"/>
    <x v="363"/>
    <x v="1"/>
    <n v="1"/>
    <x v="12"/>
    <n v="5.84"/>
    <n v="33065"/>
  </r>
  <r>
    <x v="931"/>
    <x v="5"/>
    <x v="1"/>
    <x v="439"/>
    <x v="2"/>
    <n v="0.1"/>
    <n v="1"/>
    <x v="355"/>
    <x v="8"/>
    <n v="26432"/>
    <x v="2"/>
    <n v="11"/>
    <n v="0.35"/>
    <x v="0"/>
    <x v="3"/>
    <x v="977"/>
    <x v="2"/>
    <n v="-10.77"/>
    <x v="0"/>
    <n v="3699"/>
    <x v="2131"/>
    <x v="366"/>
    <x v="1"/>
    <n v="2.97"/>
    <x v="13"/>
    <n v="3.98"/>
    <n v="10956"/>
  </r>
  <r>
    <x v="931"/>
    <x v="5"/>
    <x v="1"/>
    <x v="439"/>
    <x v="2"/>
    <n v="0.06"/>
    <n v="1"/>
    <x v="355"/>
    <x v="8"/>
    <n v="26432"/>
    <x v="2"/>
    <n v="37"/>
    <n v="0.56000000000000005"/>
    <x v="0"/>
    <x v="0"/>
    <x v="978"/>
    <x v="13"/>
    <n v="389.67"/>
    <x v="0"/>
    <n v="3697"/>
    <x v="2132"/>
    <x v="367"/>
    <x v="0"/>
    <n v="4.5"/>
    <x v="13"/>
    <n v="38.06"/>
    <n v="10956"/>
  </r>
  <r>
    <x v="931"/>
    <x v="5"/>
    <x v="1"/>
    <x v="439"/>
    <x v="2"/>
    <n v="0.08"/>
    <n v="1"/>
    <x v="355"/>
    <x v="8"/>
    <n v="26432"/>
    <x v="2"/>
    <n v="48"/>
    <n v="0.37"/>
    <x v="2"/>
    <x v="1"/>
    <x v="979"/>
    <x v="11"/>
    <n v="11630.146000000001"/>
    <x v="0"/>
    <n v="3698"/>
    <x v="2133"/>
    <x v="368"/>
    <x v="0"/>
    <n v="24.49"/>
    <x v="13"/>
    <n v="599.99"/>
    <n v="10956"/>
  </r>
  <r>
    <x v="932"/>
    <x v="5"/>
    <x v="1"/>
    <x v="633"/>
    <x v="3"/>
    <n v="0.01"/>
    <n v="1"/>
    <x v="356"/>
    <x v="8"/>
    <n v="46597"/>
    <x v="1"/>
    <n v="47"/>
    <n v="0.6"/>
    <x v="2"/>
    <x v="0"/>
    <x v="301"/>
    <x v="9"/>
    <n v="2463.462"/>
    <x v="0"/>
    <n v="6552"/>
    <x v="2134"/>
    <x v="369"/>
    <x v="0"/>
    <n v="8.99"/>
    <x v="13"/>
    <n v="195.99"/>
    <n v="14304"/>
  </r>
  <r>
    <x v="933"/>
    <x v="5"/>
    <x v="1"/>
    <x v="633"/>
    <x v="3"/>
    <n v="0"/>
    <n v="1"/>
    <x v="356"/>
    <x v="8"/>
    <n v="46597"/>
    <x v="1"/>
    <n v="1"/>
    <n v="0.74"/>
    <x v="1"/>
    <x v="2"/>
    <x v="199"/>
    <x v="1"/>
    <n v="-83.63"/>
    <x v="0"/>
    <n v="6554"/>
    <x v="2135"/>
    <x v="365"/>
    <x v="2"/>
    <n v="70.2"/>
    <x v="13"/>
    <n v="122.99"/>
    <n v="14120"/>
  </r>
  <r>
    <x v="933"/>
    <x v="5"/>
    <x v="1"/>
    <x v="633"/>
    <x v="3"/>
    <n v="0.06"/>
    <n v="1"/>
    <x v="356"/>
    <x v="8"/>
    <n v="46597"/>
    <x v="1"/>
    <n v="10"/>
    <n v="0.4"/>
    <x v="0"/>
    <x v="0"/>
    <x v="945"/>
    <x v="3"/>
    <n v="2.431"/>
    <x v="0"/>
    <n v="6553"/>
    <x v="2136"/>
    <x v="365"/>
    <x v="0"/>
    <n v="4.9800000000000004"/>
    <x v="13"/>
    <n v="12.95"/>
    <n v="14120"/>
  </r>
  <r>
    <x v="608"/>
    <x v="5"/>
    <x v="1"/>
    <x v="443"/>
    <x v="2"/>
    <n v="0.09"/>
    <n v="1"/>
    <x v="357"/>
    <x v="9"/>
    <n v="710"/>
    <x v="2"/>
    <n v="11"/>
    <n v="0.76"/>
    <x v="1"/>
    <x v="5"/>
    <x v="855"/>
    <x v="5"/>
    <n v="89.03"/>
    <x v="3"/>
    <n v="110"/>
    <x v="2137"/>
    <x v="363"/>
    <x v="0"/>
    <n v="8.66"/>
    <x v="12"/>
    <n v="41.32"/>
    <n v="34761"/>
  </r>
  <r>
    <x v="32"/>
    <x v="5"/>
    <x v="1"/>
    <x v="32"/>
    <x v="0"/>
    <n v="0.01"/>
    <n v="1"/>
    <x v="357"/>
    <x v="9"/>
    <n v="39841"/>
    <x v="4"/>
    <n v="43"/>
    <n v="0.37"/>
    <x v="0"/>
    <x v="0"/>
    <x v="553"/>
    <x v="2"/>
    <n v="-123.07"/>
    <x v="1"/>
    <n v="5623"/>
    <x v="2138"/>
    <x v="363"/>
    <x v="0"/>
    <n v="6.92"/>
    <x v="2"/>
    <n v="6.68"/>
    <n v="93727"/>
  </r>
  <r>
    <x v="383"/>
    <x v="5"/>
    <x v="1"/>
    <x v="310"/>
    <x v="3"/>
    <n v="0.09"/>
    <n v="1"/>
    <x v="357"/>
    <x v="9"/>
    <n v="59174"/>
    <x v="4"/>
    <n v="6"/>
    <n v="0.37"/>
    <x v="2"/>
    <x v="5"/>
    <x v="932"/>
    <x v="7"/>
    <n v="-139.4958"/>
    <x v="3"/>
    <n v="8279"/>
    <x v="2139"/>
    <x v="363"/>
    <x v="1"/>
    <n v="13.99"/>
    <x v="12"/>
    <n v="204.1"/>
    <n v="32701"/>
  </r>
  <r>
    <x v="608"/>
    <x v="5"/>
    <x v="1"/>
    <x v="443"/>
    <x v="2"/>
    <n v="0.01"/>
    <n v="1"/>
    <x v="357"/>
    <x v="9"/>
    <n v="710"/>
    <x v="2"/>
    <n v="42"/>
    <n v="0.37"/>
    <x v="0"/>
    <x v="0"/>
    <x v="674"/>
    <x v="3"/>
    <n v="-150.374"/>
    <x v="3"/>
    <n v="109"/>
    <x v="2140"/>
    <x v="370"/>
    <x v="0"/>
    <n v="5.47"/>
    <x v="12"/>
    <n v="3.58"/>
    <n v="34761"/>
  </r>
  <r>
    <x v="608"/>
    <x v="5"/>
    <x v="1"/>
    <x v="443"/>
    <x v="2"/>
    <n v="0.02"/>
    <n v="1"/>
    <x v="357"/>
    <x v="9"/>
    <n v="710"/>
    <x v="2"/>
    <n v="29"/>
    <n v="0.56000000000000005"/>
    <x v="2"/>
    <x v="2"/>
    <x v="33"/>
    <x v="7"/>
    <n v="731.32"/>
    <x v="3"/>
    <n v="111"/>
    <x v="2141"/>
    <x v="370"/>
    <x v="2"/>
    <n v="17.850000000000001"/>
    <x v="12"/>
    <n v="145.44999999999999"/>
    <n v="34761"/>
  </r>
  <r>
    <x v="874"/>
    <x v="5"/>
    <x v="1"/>
    <x v="38"/>
    <x v="1"/>
    <n v="0.1"/>
    <n v="1"/>
    <x v="358"/>
    <x v="9"/>
    <n v="54145"/>
    <x v="2"/>
    <n v="34"/>
    <n v="0.43"/>
    <x v="1"/>
    <x v="0"/>
    <x v="92"/>
    <x v="5"/>
    <n v="-133.06"/>
    <x v="2"/>
    <n v="7567"/>
    <x v="2142"/>
    <x v="365"/>
    <x v="0"/>
    <n v="5.33"/>
    <x v="11"/>
    <n v="2.08"/>
    <n v="73110"/>
  </r>
  <r>
    <x v="934"/>
    <x v="5"/>
    <x v="1"/>
    <x v="634"/>
    <x v="0"/>
    <n v="7.0000000000000007E-2"/>
    <n v="1"/>
    <x v="358"/>
    <x v="9"/>
    <n v="38215"/>
    <x v="3"/>
    <n v="42"/>
    <n v="0.57999999999999996"/>
    <x v="2"/>
    <x v="5"/>
    <x v="358"/>
    <x v="9"/>
    <n v="64.781999999999996"/>
    <x v="3"/>
    <n v="5376"/>
    <x v="2143"/>
    <x v="363"/>
    <x v="0"/>
    <n v="4.8099999999999996"/>
    <x v="45"/>
    <n v="20.99"/>
    <n v="28205"/>
  </r>
  <r>
    <x v="184"/>
    <x v="5"/>
    <x v="1"/>
    <x v="400"/>
    <x v="3"/>
    <n v="0.05"/>
    <n v="1"/>
    <x v="358"/>
    <x v="9"/>
    <n v="25860"/>
    <x v="2"/>
    <n v="9"/>
    <n v="0.38"/>
    <x v="0"/>
    <x v="0"/>
    <x v="980"/>
    <x v="15"/>
    <n v="239.94"/>
    <x v="0"/>
    <n v="3621"/>
    <x v="2144"/>
    <x v="366"/>
    <x v="1"/>
    <n v="5.01"/>
    <x v="47"/>
    <n v="83.98"/>
    <n v="19805"/>
  </r>
  <r>
    <x v="186"/>
    <x v="5"/>
    <x v="1"/>
    <x v="634"/>
    <x v="0"/>
    <n v="0.09"/>
    <n v="1"/>
    <x v="358"/>
    <x v="9"/>
    <n v="38215"/>
    <x v="3"/>
    <n v="38"/>
    <n v="0.37"/>
    <x v="0"/>
    <x v="0"/>
    <x v="981"/>
    <x v="2"/>
    <n v="1233.45"/>
    <x v="3"/>
    <n v="5377"/>
    <x v="2145"/>
    <x v="366"/>
    <x v="1"/>
    <n v="19.989999999999998"/>
    <x v="45"/>
    <n v="104.85"/>
    <n v="28027"/>
  </r>
  <r>
    <x v="758"/>
    <x v="5"/>
    <x v="1"/>
    <x v="48"/>
    <x v="2"/>
    <n v="0.1"/>
    <n v="1"/>
    <x v="358"/>
    <x v="9"/>
    <n v="48480"/>
    <x v="3"/>
    <n v="32"/>
    <n v="0.65"/>
    <x v="0"/>
    <x v="2"/>
    <x v="870"/>
    <x v="0"/>
    <n v="-522.59"/>
    <x v="2"/>
    <n v="6806"/>
    <x v="2146"/>
    <x v="370"/>
    <x v="2"/>
    <n v="99"/>
    <x v="3"/>
    <n v="370.98"/>
    <n v="55343"/>
  </r>
  <r>
    <x v="184"/>
    <x v="5"/>
    <x v="1"/>
    <x v="400"/>
    <x v="3"/>
    <n v="7.0000000000000007E-2"/>
    <n v="1"/>
    <x v="358"/>
    <x v="9"/>
    <n v="25860"/>
    <x v="2"/>
    <n v="23"/>
    <n v="0.59"/>
    <x v="2"/>
    <x v="0"/>
    <x v="982"/>
    <x v="9"/>
    <n v="-185.88900000000001"/>
    <x v="0"/>
    <n v="3622"/>
    <x v="2147"/>
    <x v="371"/>
    <x v="0"/>
    <n v="19.989999999999998"/>
    <x v="47"/>
    <n v="65.989999999999995"/>
    <n v="19805"/>
  </r>
  <r>
    <x v="458"/>
    <x v="5"/>
    <x v="1"/>
    <x v="358"/>
    <x v="3"/>
    <n v="0.04"/>
    <n v="1"/>
    <x v="359"/>
    <x v="9"/>
    <n v="29058"/>
    <x v="0"/>
    <n v="41"/>
    <n v="0.66"/>
    <x v="0"/>
    <x v="0"/>
    <x v="902"/>
    <x v="0"/>
    <n v="-74.64"/>
    <x v="3"/>
    <n v="4078"/>
    <x v="2148"/>
    <x v="363"/>
    <x v="0"/>
    <n v="8.7899999999999991"/>
    <x v="12"/>
    <n v="24.98"/>
    <n v="33614"/>
  </r>
  <r>
    <x v="458"/>
    <x v="5"/>
    <x v="1"/>
    <x v="358"/>
    <x v="3"/>
    <n v="0.06"/>
    <n v="1"/>
    <x v="359"/>
    <x v="9"/>
    <n v="29058"/>
    <x v="0"/>
    <n v="23"/>
    <n v="0.38"/>
    <x v="0"/>
    <x v="3"/>
    <x v="976"/>
    <x v="6"/>
    <n v="42.8"/>
    <x v="3"/>
    <n v="4077"/>
    <x v="2149"/>
    <x v="366"/>
    <x v="0"/>
    <n v="1"/>
    <x v="12"/>
    <n v="5.84"/>
    <n v="33614"/>
  </r>
  <r>
    <x v="542"/>
    <x v="5"/>
    <x v="1"/>
    <x v="282"/>
    <x v="0"/>
    <n v="0.1"/>
    <n v="1"/>
    <x v="359"/>
    <x v="9"/>
    <n v="20449"/>
    <x v="4"/>
    <n v="19"/>
    <n v="0.4"/>
    <x v="0"/>
    <x v="0"/>
    <x v="864"/>
    <x v="3"/>
    <n v="162.18"/>
    <x v="0"/>
    <n v="2832"/>
    <x v="2150"/>
    <x v="366"/>
    <x v="0"/>
    <n v="19.989999999999998"/>
    <x v="15"/>
    <n v="67.28"/>
    <n v="6415"/>
  </r>
  <r>
    <x v="13"/>
    <x v="5"/>
    <x v="1"/>
    <x v="13"/>
    <x v="3"/>
    <n v="0.08"/>
    <n v="1"/>
    <x v="359"/>
    <x v="9"/>
    <n v="57606"/>
    <x v="1"/>
    <n v="37"/>
    <n v="0.61"/>
    <x v="2"/>
    <x v="6"/>
    <x v="983"/>
    <x v="8"/>
    <n v="-64.239999999999995"/>
    <x v="2"/>
    <n v="8077"/>
    <x v="2151"/>
    <x v="366"/>
    <x v="0"/>
    <n v="3.62"/>
    <x v="9"/>
    <n v="8.4600000000000009"/>
    <n v="76021"/>
  </r>
  <r>
    <x v="634"/>
    <x v="5"/>
    <x v="1"/>
    <x v="358"/>
    <x v="3"/>
    <n v="7.0000000000000007E-2"/>
    <n v="1"/>
    <x v="359"/>
    <x v="9"/>
    <n v="29058"/>
    <x v="0"/>
    <n v="33"/>
    <n v="0.62"/>
    <x v="1"/>
    <x v="4"/>
    <x v="36"/>
    <x v="10"/>
    <n v="7132.18"/>
    <x v="1"/>
    <n v="4079"/>
    <x v="2152"/>
    <x v="370"/>
    <x v="2"/>
    <n v="44.55"/>
    <x v="6"/>
    <n v="880.98"/>
    <n v="97060"/>
  </r>
  <r>
    <x v="458"/>
    <x v="5"/>
    <x v="1"/>
    <x v="358"/>
    <x v="3"/>
    <n v="0.02"/>
    <n v="1"/>
    <x v="359"/>
    <x v="9"/>
    <n v="29058"/>
    <x v="0"/>
    <n v="43"/>
    <n v="0.37"/>
    <x v="0"/>
    <x v="0"/>
    <x v="373"/>
    <x v="2"/>
    <n v="-101.5"/>
    <x v="3"/>
    <n v="4076"/>
    <x v="2153"/>
    <x v="370"/>
    <x v="0"/>
    <n v="6.35"/>
    <x v="12"/>
    <n v="6.48"/>
    <n v="33614"/>
  </r>
  <r>
    <x v="935"/>
    <x v="5"/>
    <x v="1"/>
    <x v="595"/>
    <x v="3"/>
    <n v="0.01"/>
    <n v="1"/>
    <x v="359"/>
    <x v="9"/>
    <n v="8998"/>
    <x v="2"/>
    <n v="12"/>
    <n v="0.43"/>
    <x v="2"/>
    <x v="6"/>
    <x v="975"/>
    <x v="8"/>
    <n v="49.82"/>
    <x v="3"/>
    <n v="1235"/>
    <x v="2154"/>
    <x v="370"/>
    <x v="0"/>
    <n v="1.99"/>
    <x v="12"/>
    <n v="22.24"/>
    <n v="32765"/>
  </r>
  <r>
    <x v="935"/>
    <x v="5"/>
    <x v="1"/>
    <x v="595"/>
    <x v="3"/>
    <n v="7.0000000000000007E-2"/>
    <n v="1"/>
    <x v="359"/>
    <x v="9"/>
    <n v="8998"/>
    <x v="2"/>
    <n v="37"/>
    <n v="0.57999999999999996"/>
    <x v="0"/>
    <x v="0"/>
    <x v="735"/>
    <x v="13"/>
    <n v="66.47"/>
    <x v="3"/>
    <n v="1234"/>
    <x v="2155"/>
    <x v="372"/>
    <x v="0"/>
    <n v="13.66"/>
    <x v="12"/>
    <n v="50.98"/>
    <n v="32765"/>
  </r>
  <r>
    <x v="935"/>
    <x v="5"/>
    <x v="1"/>
    <x v="595"/>
    <x v="3"/>
    <n v="0.04"/>
    <n v="1"/>
    <x v="359"/>
    <x v="9"/>
    <n v="8998"/>
    <x v="2"/>
    <n v="13"/>
    <n v="0.56999999999999995"/>
    <x v="0"/>
    <x v="0"/>
    <x v="114"/>
    <x v="0"/>
    <n v="-19.75"/>
    <x v="3"/>
    <n v="1236"/>
    <x v="2156"/>
    <x v="368"/>
    <x v="0"/>
    <n v="5.5"/>
    <x v="12"/>
    <n v="13.43"/>
    <n v="32765"/>
  </r>
  <r>
    <x v="292"/>
    <x v="5"/>
    <x v="1"/>
    <x v="240"/>
    <x v="1"/>
    <n v="0.02"/>
    <n v="1"/>
    <x v="360"/>
    <x v="9"/>
    <n v="46050"/>
    <x v="0"/>
    <n v="5"/>
    <n v="0.52"/>
    <x v="2"/>
    <x v="1"/>
    <x v="634"/>
    <x v="11"/>
    <n v="-571.24"/>
    <x v="0"/>
    <n v="6468"/>
    <x v="2157"/>
    <x v="370"/>
    <x v="0"/>
    <n v="24.49"/>
    <x v="41"/>
    <n v="449.99"/>
    <n v="26101"/>
  </r>
  <r>
    <x v="292"/>
    <x v="5"/>
    <x v="1"/>
    <x v="240"/>
    <x v="1"/>
    <n v="0.03"/>
    <n v="1"/>
    <x v="360"/>
    <x v="9"/>
    <n v="46050"/>
    <x v="0"/>
    <n v="48"/>
    <n v="0.79"/>
    <x v="0"/>
    <x v="0"/>
    <x v="806"/>
    <x v="0"/>
    <n v="44.58"/>
    <x v="0"/>
    <n v="6469"/>
    <x v="2158"/>
    <x v="372"/>
    <x v="1"/>
    <n v="19.989999999999998"/>
    <x v="41"/>
    <n v="95.43"/>
    <n v="26101"/>
  </r>
  <r>
    <x v="430"/>
    <x v="5"/>
    <x v="1"/>
    <x v="240"/>
    <x v="1"/>
    <n v="0.02"/>
    <n v="1"/>
    <x v="360"/>
    <x v="9"/>
    <n v="46050"/>
    <x v="0"/>
    <n v="3"/>
    <n v="0.56000000000000005"/>
    <x v="0"/>
    <x v="0"/>
    <x v="984"/>
    <x v="13"/>
    <n v="-248.69"/>
    <x v="2"/>
    <n v="6470"/>
    <x v="2159"/>
    <x v="372"/>
    <x v="0"/>
    <n v="19.989999999999998"/>
    <x v="26"/>
    <n v="289.52999999999997"/>
    <n v="63119"/>
  </r>
  <r>
    <x v="274"/>
    <x v="5"/>
    <x v="1"/>
    <x v="544"/>
    <x v="1"/>
    <n v="0.04"/>
    <n v="1"/>
    <x v="361"/>
    <x v="9"/>
    <n v="56293"/>
    <x v="1"/>
    <n v="34"/>
    <n v="0.6"/>
    <x v="1"/>
    <x v="1"/>
    <x v="21"/>
    <x v="5"/>
    <n v="-44.81"/>
    <x v="2"/>
    <n v="7873"/>
    <x v="2160"/>
    <x v="370"/>
    <x v="0"/>
    <n v="11.17"/>
    <x v="10"/>
    <n v="19.989999999999998"/>
    <n v="52302"/>
  </r>
  <r>
    <x v="628"/>
    <x v="5"/>
    <x v="1"/>
    <x v="360"/>
    <x v="3"/>
    <n v="0.09"/>
    <n v="1"/>
    <x v="361"/>
    <x v="9"/>
    <n v="14755"/>
    <x v="0"/>
    <n v="31"/>
    <n v="0.44"/>
    <x v="0"/>
    <x v="3"/>
    <x v="985"/>
    <x v="6"/>
    <n v="29.57"/>
    <x v="0"/>
    <n v="2061"/>
    <x v="2161"/>
    <x v="370"/>
    <x v="0"/>
    <n v="0.7"/>
    <x v="20"/>
    <n v="3.85"/>
    <n v="44224"/>
  </r>
  <r>
    <x v="274"/>
    <x v="5"/>
    <x v="1"/>
    <x v="544"/>
    <x v="1"/>
    <n v="0.06"/>
    <n v="1"/>
    <x v="361"/>
    <x v="9"/>
    <n v="56293"/>
    <x v="1"/>
    <n v="44"/>
    <n v="0.57999999999999996"/>
    <x v="0"/>
    <x v="0"/>
    <x v="933"/>
    <x v="0"/>
    <n v="-27.72"/>
    <x v="2"/>
    <n v="7874"/>
    <x v="2162"/>
    <x v="367"/>
    <x v="0"/>
    <n v="6.25"/>
    <x v="10"/>
    <n v="16.91"/>
    <n v="52302"/>
  </r>
  <r>
    <x v="905"/>
    <x v="5"/>
    <x v="1"/>
    <x v="555"/>
    <x v="0"/>
    <n v="0.06"/>
    <n v="1"/>
    <x v="361"/>
    <x v="9"/>
    <n v="5504"/>
    <x v="0"/>
    <n v="6"/>
    <n v="0.36"/>
    <x v="0"/>
    <x v="0"/>
    <x v="411"/>
    <x v="2"/>
    <n v="-20.329999999999998"/>
    <x v="2"/>
    <n v="767"/>
    <x v="2163"/>
    <x v="372"/>
    <x v="1"/>
    <n v="7.64"/>
    <x v="38"/>
    <n v="5.78"/>
    <n v="66062"/>
  </r>
  <r>
    <x v="628"/>
    <x v="5"/>
    <x v="1"/>
    <x v="360"/>
    <x v="3"/>
    <n v="0.1"/>
    <n v="1"/>
    <x v="361"/>
    <x v="9"/>
    <n v="14755"/>
    <x v="0"/>
    <n v="44"/>
    <n v="0.59"/>
    <x v="2"/>
    <x v="0"/>
    <x v="759"/>
    <x v="9"/>
    <n v="454.38299999999998"/>
    <x v="0"/>
    <n v="2062"/>
    <x v="2164"/>
    <x v="372"/>
    <x v="1"/>
    <n v="4.2"/>
    <x v="20"/>
    <n v="65.989999999999995"/>
    <n v="44224"/>
  </r>
  <r>
    <x v="905"/>
    <x v="5"/>
    <x v="1"/>
    <x v="555"/>
    <x v="0"/>
    <n v="0.04"/>
    <n v="1"/>
    <x v="361"/>
    <x v="9"/>
    <n v="5504"/>
    <x v="0"/>
    <n v="15"/>
    <n v="0.56000000000000005"/>
    <x v="2"/>
    <x v="0"/>
    <x v="311"/>
    <x v="9"/>
    <n v="20.231999999999999"/>
    <x v="2"/>
    <n v="768"/>
    <x v="2165"/>
    <x v="372"/>
    <x v="0"/>
    <n v="4.99"/>
    <x v="38"/>
    <n v="45.99"/>
    <n v="66062"/>
  </r>
  <r>
    <x v="769"/>
    <x v="5"/>
    <x v="1"/>
    <x v="530"/>
    <x v="0"/>
    <n v="0.04"/>
    <n v="1"/>
    <x v="362"/>
    <x v="9"/>
    <n v="33218"/>
    <x v="1"/>
    <n v="29"/>
    <n v="0.5"/>
    <x v="1"/>
    <x v="0"/>
    <x v="986"/>
    <x v="5"/>
    <n v="53.67"/>
    <x v="3"/>
    <n v="4665"/>
    <x v="2166"/>
    <x v="372"/>
    <x v="0"/>
    <n v="7.74"/>
    <x v="12"/>
    <n v="16.16"/>
    <n v="32712"/>
  </r>
  <r>
    <x v="936"/>
    <x v="5"/>
    <x v="1"/>
    <x v="477"/>
    <x v="0"/>
    <n v="0.06"/>
    <n v="1"/>
    <x v="362"/>
    <x v="9"/>
    <n v="44133"/>
    <x v="0"/>
    <n v="35"/>
    <n v="0.54"/>
    <x v="1"/>
    <x v="3"/>
    <x v="987"/>
    <x v="5"/>
    <n v="-46.68"/>
    <x v="1"/>
    <n v="6231"/>
    <x v="2167"/>
    <x v="372"/>
    <x v="0"/>
    <n v="3.96"/>
    <x v="2"/>
    <n v="5.28"/>
    <n v="91911"/>
  </r>
  <r>
    <x v="769"/>
    <x v="5"/>
    <x v="1"/>
    <x v="530"/>
    <x v="0"/>
    <n v="7.0000000000000007E-2"/>
    <n v="1"/>
    <x v="362"/>
    <x v="9"/>
    <n v="33218"/>
    <x v="1"/>
    <n v="25"/>
    <n v="0.37"/>
    <x v="0"/>
    <x v="0"/>
    <x v="499"/>
    <x v="3"/>
    <n v="-84.076499999999996"/>
    <x v="3"/>
    <n v="4664"/>
    <x v="2168"/>
    <x v="368"/>
    <x v="0"/>
    <n v="5.42"/>
    <x v="12"/>
    <n v="4.57"/>
    <n v="32712"/>
  </r>
  <r>
    <x v="937"/>
    <x v="5"/>
    <x v="1"/>
    <x v="341"/>
    <x v="1"/>
    <n v="0.05"/>
    <n v="1"/>
    <x v="363"/>
    <x v="9"/>
    <n v="47171"/>
    <x v="4"/>
    <n v="32"/>
    <n v="0.68"/>
    <x v="1"/>
    <x v="4"/>
    <x v="152"/>
    <x v="4"/>
    <n v="875.55"/>
    <x v="2"/>
    <n v="6633"/>
    <x v="2169"/>
    <x v="372"/>
    <x v="2"/>
    <n v="29.1"/>
    <x v="39"/>
    <n v="217.85"/>
    <n v="58701"/>
  </r>
  <r>
    <x v="937"/>
    <x v="5"/>
    <x v="1"/>
    <x v="341"/>
    <x v="1"/>
    <n v="0.01"/>
    <n v="1"/>
    <x v="363"/>
    <x v="9"/>
    <n v="47171"/>
    <x v="4"/>
    <n v="21"/>
    <n v="0.37"/>
    <x v="0"/>
    <x v="0"/>
    <x v="529"/>
    <x v="2"/>
    <n v="-92.55"/>
    <x v="2"/>
    <n v="6631"/>
    <x v="2170"/>
    <x v="368"/>
    <x v="0"/>
    <n v="8.4"/>
    <x v="39"/>
    <n v="6.48"/>
    <n v="58701"/>
  </r>
  <r>
    <x v="937"/>
    <x v="5"/>
    <x v="1"/>
    <x v="341"/>
    <x v="1"/>
    <n v="0.03"/>
    <n v="1"/>
    <x v="363"/>
    <x v="9"/>
    <n v="47171"/>
    <x v="4"/>
    <n v="19"/>
    <n v="0.56999999999999995"/>
    <x v="0"/>
    <x v="3"/>
    <x v="988"/>
    <x v="6"/>
    <n v="-0.53"/>
    <x v="2"/>
    <n v="6632"/>
    <x v="2171"/>
    <x v="368"/>
    <x v="0"/>
    <n v="0.86"/>
    <x v="39"/>
    <n v="2.67"/>
    <n v="58701"/>
  </r>
  <r>
    <x v="230"/>
    <x v="5"/>
    <x v="1"/>
    <x v="189"/>
    <x v="3"/>
    <n v="0"/>
    <n v="1"/>
    <x v="363"/>
    <x v="9"/>
    <n v="48935"/>
    <x v="2"/>
    <n v="21"/>
    <n v="0.36"/>
    <x v="0"/>
    <x v="0"/>
    <x v="143"/>
    <x v="12"/>
    <n v="48.76"/>
    <x v="1"/>
    <n v="6870"/>
    <x v="2172"/>
    <x v="373"/>
    <x v="0"/>
    <n v="0.5"/>
    <x v="2"/>
    <n v="4.91"/>
    <n v="92653"/>
  </r>
  <r>
    <x v="455"/>
    <x v="5"/>
    <x v="1"/>
    <x v="389"/>
    <x v="1"/>
    <n v="0.08"/>
    <n v="1"/>
    <x v="363"/>
    <x v="9"/>
    <n v="5510"/>
    <x v="4"/>
    <n v="12"/>
    <n v="0.37"/>
    <x v="0"/>
    <x v="3"/>
    <x v="795"/>
    <x v="2"/>
    <n v="29.68"/>
    <x v="0"/>
    <n v="772"/>
    <x v="2173"/>
    <x v="374"/>
    <x v="0"/>
    <n v="2.0299999999999998"/>
    <x v="19"/>
    <n v="9.68"/>
    <n v="4106"/>
  </r>
  <r>
    <x v="451"/>
    <x v="5"/>
    <x v="1"/>
    <x v="40"/>
    <x v="2"/>
    <n v="0"/>
    <n v="1"/>
    <x v="363"/>
    <x v="9"/>
    <n v="12708"/>
    <x v="2"/>
    <n v="44"/>
    <n v="0.52"/>
    <x v="0"/>
    <x v="3"/>
    <x v="989"/>
    <x v="6"/>
    <n v="34.68"/>
    <x v="1"/>
    <n v="1774"/>
    <x v="2174"/>
    <x v="375"/>
    <x v="1"/>
    <n v="0.98"/>
    <x v="2"/>
    <n v="3.28"/>
    <n v="94533"/>
  </r>
  <r>
    <x v="239"/>
    <x v="5"/>
    <x v="1"/>
    <x v="195"/>
    <x v="2"/>
    <n v="0.01"/>
    <n v="1"/>
    <x v="364"/>
    <x v="9"/>
    <n v="37668"/>
    <x v="2"/>
    <n v="33"/>
    <n v="0.39"/>
    <x v="2"/>
    <x v="5"/>
    <x v="233"/>
    <x v="7"/>
    <n v="-4.8459000000000003"/>
    <x v="1"/>
    <n v="5289"/>
    <x v="2175"/>
    <x v="368"/>
    <x v="0"/>
    <n v="7.51"/>
    <x v="2"/>
    <n v="13.99"/>
    <n v="93010"/>
  </r>
  <r>
    <x v="537"/>
    <x v="5"/>
    <x v="1"/>
    <x v="400"/>
    <x v="3"/>
    <n v="0.01"/>
    <n v="1"/>
    <x v="364"/>
    <x v="9"/>
    <n v="2244"/>
    <x v="3"/>
    <n v="19"/>
    <n v="0.38"/>
    <x v="0"/>
    <x v="0"/>
    <x v="259"/>
    <x v="3"/>
    <n v="21.471"/>
    <x v="0"/>
    <n v="327"/>
    <x v="2176"/>
    <x v="374"/>
    <x v="1"/>
    <n v="1.49"/>
    <x v="47"/>
    <n v="3.8"/>
    <n v="19711"/>
  </r>
  <r>
    <x v="801"/>
    <x v="5"/>
    <x v="1"/>
    <x v="635"/>
    <x v="1"/>
    <n v="0.02"/>
    <n v="1"/>
    <x v="364"/>
    <x v="9"/>
    <n v="58053"/>
    <x v="4"/>
    <n v="42"/>
    <n v="0.37"/>
    <x v="0"/>
    <x v="0"/>
    <x v="990"/>
    <x v="2"/>
    <n v="-136.02000000000001"/>
    <x v="3"/>
    <n v="8122"/>
    <x v="2177"/>
    <x v="374"/>
    <x v="0"/>
    <n v="7.3"/>
    <x v="42"/>
    <n v="6.68"/>
    <n v="30501"/>
  </r>
  <r>
    <x v="938"/>
    <x v="5"/>
    <x v="1"/>
    <x v="636"/>
    <x v="2"/>
    <n v="0.01"/>
    <n v="1"/>
    <x v="364"/>
    <x v="9"/>
    <n v="13447"/>
    <x v="0"/>
    <n v="24"/>
    <n v="0.57999999999999996"/>
    <x v="2"/>
    <x v="5"/>
    <x v="358"/>
    <x v="9"/>
    <n v="0.84599999999999997"/>
    <x v="0"/>
    <n v="1869"/>
    <x v="2178"/>
    <x v="374"/>
    <x v="0"/>
    <n v="4.8099999999999996"/>
    <x v="20"/>
    <n v="20.99"/>
    <n v="44060"/>
  </r>
  <r>
    <x v="873"/>
    <x v="5"/>
    <x v="1"/>
    <x v="196"/>
    <x v="3"/>
    <n v="0.03"/>
    <n v="1"/>
    <x v="365"/>
    <x v="9"/>
    <n v="4611"/>
    <x v="0"/>
    <n v="32"/>
    <n v="0.38"/>
    <x v="2"/>
    <x v="2"/>
    <x v="216"/>
    <x v="7"/>
    <n v="7176.12"/>
    <x v="3"/>
    <n v="655"/>
    <x v="2179"/>
    <x v="373"/>
    <x v="2"/>
    <n v="28.14"/>
    <x v="12"/>
    <n v="500.98"/>
    <n v="34287"/>
  </r>
  <r>
    <x v="833"/>
    <x v="5"/>
    <x v="1"/>
    <x v="551"/>
    <x v="2"/>
    <n v="0.05"/>
    <n v="1"/>
    <x v="365"/>
    <x v="9"/>
    <n v="32932"/>
    <x v="2"/>
    <n v="49"/>
    <n v="0.44"/>
    <x v="2"/>
    <x v="1"/>
    <x v="972"/>
    <x v="11"/>
    <n v="12748.86"/>
    <x v="1"/>
    <n v="4629"/>
    <x v="2180"/>
    <x v="376"/>
    <x v="0"/>
    <n v="24.49"/>
    <x v="2"/>
    <n v="599.99"/>
    <n v="94110"/>
  </r>
  <r>
    <x v="939"/>
    <x v="5"/>
    <x v="1"/>
    <x v="637"/>
    <x v="2"/>
    <n v="0.09"/>
    <n v="1"/>
    <x v="366"/>
    <x v="9"/>
    <n v="23782"/>
    <x v="2"/>
    <n v="46"/>
    <n v="0.6"/>
    <x v="1"/>
    <x v="2"/>
    <x v="741"/>
    <x v="1"/>
    <n v="5365.43"/>
    <x v="0"/>
    <n v="3327"/>
    <x v="2181"/>
    <x v="374"/>
    <x v="2"/>
    <n v="26"/>
    <x v="13"/>
    <n v="500.98"/>
    <n v="11801"/>
  </r>
  <r>
    <x v="931"/>
    <x v="5"/>
    <x v="1"/>
    <x v="439"/>
    <x v="2"/>
    <n v="0.09"/>
    <n v="1"/>
    <x v="366"/>
    <x v="9"/>
    <n v="24740"/>
    <x v="4"/>
    <n v="35"/>
    <n v="0.56000000000000005"/>
    <x v="0"/>
    <x v="3"/>
    <x v="991"/>
    <x v="6"/>
    <n v="-126.7"/>
    <x v="0"/>
    <n v="3477"/>
    <x v="2182"/>
    <x v="374"/>
    <x v="1"/>
    <n v="5"/>
    <x v="13"/>
    <n v="3.28"/>
    <n v="10956"/>
  </r>
  <r>
    <x v="940"/>
    <x v="5"/>
    <x v="1"/>
    <x v="295"/>
    <x v="2"/>
    <n v="0.05"/>
    <n v="1"/>
    <x v="366"/>
    <x v="9"/>
    <n v="1280"/>
    <x v="2"/>
    <n v="40"/>
    <n v="0.78"/>
    <x v="2"/>
    <x v="0"/>
    <x v="992"/>
    <x v="8"/>
    <n v="-170.87"/>
    <x v="1"/>
    <n v="190"/>
    <x v="2183"/>
    <x v="374"/>
    <x v="0"/>
    <n v="6.5"/>
    <x v="6"/>
    <n v="20.97"/>
    <n v="97801"/>
  </r>
  <r>
    <x v="931"/>
    <x v="5"/>
    <x v="1"/>
    <x v="439"/>
    <x v="2"/>
    <n v="0.04"/>
    <n v="1"/>
    <x v="366"/>
    <x v="9"/>
    <n v="24740"/>
    <x v="4"/>
    <n v="11"/>
    <n v="0.67"/>
    <x v="1"/>
    <x v="5"/>
    <x v="153"/>
    <x v="5"/>
    <n v="160.47999999999999"/>
    <x v="0"/>
    <n v="3476"/>
    <x v="2184"/>
    <x v="371"/>
    <x v="0"/>
    <n v="39.61"/>
    <x v="13"/>
    <n v="92.23"/>
    <n v="10956"/>
  </r>
  <r>
    <x v="922"/>
    <x v="5"/>
    <x v="1"/>
    <x v="149"/>
    <x v="1"/>
    <n v="0.06"/>
    <n v="1"/>
    <x v="366"/>
    <x v="9"/>
    <n v="10247"/>
    <x v="4"/>
    <n v="21"/>
    <n v="0.38"/>
    <x v="0"/>
    <x v="0"/>
    <x v="552"/>
    <x v="2"/>
    <n v="-53.33"/>
    <x v="2"/>
    <n v="1413"/>
    <x v="2185"/>
    <x v="371"/>
    <x v="0"/>
    <n v="5.49"/>
    <x v="9"/>
    <n v="4.9800000000000004"/>
    <n v="78539"/>
  </r>
  <r>
    <x v="117"/>
    <x v="5"/>
    <x v="1"/>
    <x v="138"/>
    <x v="0"/>
    <n v="0.05"/>
    <n v="1"/>
    <x v="366"/>
    <x v="9"/>
    <n v="8227"/>
    <x v="1"/>
    <n v="32"/>
    <n v="0.72"/>
    <x v="2"/>
    <x v="6"/>
    <x v="488"/>
    <x v="8"/>
    <n v="-43.21"/>
    <x v="2"/>
    <n v="1122"/>
    <x v="2186"/>
    <x v="371"/>
    <x v="1"/>
    <n v="2.39"/>
    <x v="10"/>
    <n v="4.7699999999999996"/>
    <n v="50208"/>
  </r>
  <r>
    <x v="941"/>
    <x v="5"/>
    <x v="1"/>
    <x v="244"/>
    <x v="0"/>
    <n v="0.02"/>
    <n v="1"/>
    <x v="366"/>
    <x v="9"/>
    <n v="57318"/>
    <x v="4"/>
    <n v="33"/>
    <n v="0.36"/>
    <x v="0"/>
    <x v="0"/>
    <x v="143"/>
    <x v="12"/>
    <n v="74.14"/>
    <x v="1"/>
    <n v="8022"/>
    <x v="2187"/>
    <x v="375"/>
    <x v="0"/>
    <n v="0.5"/>
    <x v="2"/>
    <n v="4.91"/>
    <n v="90301"/>
  </r>
  <r>
    <x v="941"/>
    <x v="5"/>
    <x v="1"/>
    <x v="244"/>
    <x v="0"/>
    <n v="0.1"/>
    <n v="1"/>
    <x v="366"/>
    <x v="9"/>
    <n v="57318"/>
    <x v="4"/>
    <n v="12"/>
    <n v="0.37"/>
    <x v="0"/>
    <x v="0"/>
    <x v="553"/>
    <x v="2"/>
    <n v="-47"/>
    <x v="1"/>
    <n v="8023"/>
    <x v="2188"/>
    <x v="375"/>
    <x v="0"/>
    <n v="6.92"/>
    <x v="2"/>
    <n v="6.68"/>
    <n v="90301"/>
  </r>
  <r>
    <x v="504"/>
    <x v="5"/>
    <x v="1"/>
    <x v="149"/>
    <x v="1"/>
    <n v="0.03"/>
    <n v="1"/>
    <x v="366"/>
    <x v="9"/>
    <n v="10247"/>
    <x v="4"/>
    <n v="24"/>
    <n v="0.43"/>
    <x v="2"/>
    <x v="6"/>
    <x v="146"/>
    <x v="8"/>
    <n v="44.14"/>
    <x v="2"/>
    <n v="1414"/>
    <x v="2189"/>
    <x v="375"/>
    <x v="0"/>
    <n v="1.99"/>
    <x v="9"/>
    <n v="9.7799999999999994"/>
    <n v="79907"/>
  </r>
  <r>
    <x v="939"/>
    <x v="5"/>
    <x v="1"/>
    <x v="637"/>
    <x v="2"/>
    <n v="0.09"/>
    <n v="1"/>
    <x v="366"/>
    <x v="9"/>
    <n v="23782"/>
    <x v="2"/>
    <n v="7"/>
    <n v="0.84"/>
    <x v="0"/>
    <x v="1"/>
    <x v="47"/>
    <x v="0"/>
    <n v="-194.85"/>
    <x v="0"/>
    <n v="3328"/>
    <x v="2190"/>
    <x v="377"/>
    <x v="0"/>
    <n v="35"/>
    <x v="13"/>
    <n v="20.34"/>
    <n v="11801"/>
  </r>
  <r>
    <x v="942"/>
    <x v="5"/>
    <x v="1"/>
    <x v="337"/>
    <x v="0"/>
    <n v="0.08"/>
    <n v="1"/>
    <x v="367"/>
    <x v="9"/>
    <n v="59270"/>
    <x v="0"/>
    <n v="5"/>
    <n v="0.74"/>
    <x v="1"/>
    <x v="2"/>
    <x v="199"/>
    <x v="1"/>
    <n v="-404.77"/>
    <x v="0"/>
    <n v="8299"/>
    <x v="2191"/>
    <x v="371"/>
    <x v="2"/>
    <n v="70.2"/>
    <x v="22"/>
    <n v="122.99"/>
    <n v="7650"/>
  </r>
  <r>
    <x v="440"/>
    <x v="5"/>
    <x v="1"/>
    <x v="102"/>
    <x v="0"/>
    <n v="0.08"/>
    <n v="1"/>
    <x v="367"/>
    <x v="9"/>
    <n v="56327"/>
    <x v="4"/>
    <n v="47"/>
    <n v="0.42"/>
    <x v="1"/>
    <x v="0"/>
    <x v="77"/>
    <x v="5"/>
    <n v="357.23"/>
    <x v="1"/>
    <n v="7880"/>
    <x v="2192"/>
    <x v="375"/>
    <x v="1"/>
    <n v="8.5500000000000007"/>
    <x v="21"/>
    <n v="29.18"/>
    <n v="99163"/>
  </r>
  <r>
    <x v="943"/>
    <x v="5"/>
    <x v="1"/>
    <x v="337"/>
    <x v="0"/>
    <n v="0.01"/>
    <n v="1"/>
    <x v="367"/>
    <x v="9"/>
    <n v="59270"/>
    <x v="0"/>
    <n v="14"/>
    <n v="0.56000000000000005"/>
    <x v="0"/>
    <x v="0"/>
    <x v="507"/>
    <x v="0"/>
    <n v="453.03"/>
    <x v="0"/>
    <n v="8298"/>
    <x v="2193"/>
    <x v="375"/>
    <x v="0"/>
    <n v="19.989999999999998"/>
    <x v="28"/>
    <n v="142.86000000000001"/>
    <n v="1040"/>
  </r>
  <r>
    <x v="688"/>
    <x v="5"/>
    <x v="1"/>
    <x v="102"/>
    <x v="0"/>
    <n v="0.05"/>
    <n v="1"/>
    <x v="367"/>
    <x v="9"/>
    <n v="56327"/>
    <x v="4"/>
    <n v="42"/>
    <n v="0.36"/>
    <x v="0"/>
    <x v="0"/>
    <x v="491"/>
    <x v="2"/>
    <n v="331.56"/>
    <x v="1"/>
    <n v="7878"/>
    <x v="2194"/>
    <x v="375"/>
    <x v="0"/>
    <n v="17.48"/>
    <x v="21"/>
    <n v="40.99"/>
    <n v="99301"/>
  </r>
  <r>
    <x v="657"/>
    <x v="5"/>
    <x v="1"/>
    <x v="412"/>
    <x v="0"/>
    <n v="0"/>
    <n v="1"/>
    <x v="367"/>
    <x v="9"/>
    <n v="42567"/>
    <x v="3"/>
    <n v="12"/>
    <n v="0.65"/>
    <x v="1"/>
    <x v="4"/>
    <x v="685"/>
    <x v="4"/>
    <n v="-18.809999999999999"/>
    <x v="1"/>
    <n v="6011"/>
    <x v="2195"/>
    <x v="376"/>
    <x v="2"/>
    <n v="43.75"/>
    <x v="2"/>
    <n v="146.34"/>
    <n v="91505"/>
  </r>
  <r>
    <x v="440"/>
    <x v="5"/>
    <x v="1"/>
    <x v="102"/>
    <x v="0"/>
    <n v="0.01"/>
    <n v="1"/>
    <x v="367"/>
    <x v="9"/>
    <n v="56327"/>
    <x v="4"/>
    <n v="11"/>
    <n v="0.56999999999999995"/>
    <x v="0"/>
    <x v="2"/>
    <x v="993"/>
    <x v="13"/>
    <n v="59.73"/>
    <x v="1"/>
    <n v="7879"/>
    <x v="2196"/>
    <x v="376"/>
    <x v="2"/>
    <n v="55.24"/>
    <x v="21"/>
    <n v="180.98"/>
    <n v="99163"/>
  </r>
  <r>
    <x v="659"/>
    <x v="5"/>
    <x v="1"/>
    <x v="231"/>
    <x v="1"/>
    <n v="0"/>
    <n v="1"/>
    <x v="367"/>
    <x v="9"/>
    <n v="48487"/>
    <x v="2"/>
    <n v="27"/>
    <n v="0.35"/>
    <x v="0"/>
    <x v="0"/>
    <x v="208"/>
    <x v="3"/>
    <n v="146.166"/>
    <x v="0"/>
    <n v="6813"/>
    <x v="2197"/>
    <x v="376"/>
    <x v="0"/>
    <n v="1.49"/>
    <x v="13"/>
    <n v="12.97"/>
    <n v="14224"/>
  </r>
  <r>
    <x v="944"/>
    <x v="5"/>
    <x v="1"/>
    <x v="337"/>
    <x v="0"/>
    <n v="0.01"/>
    <n v="1"/>
    <x v="367"/>
    <x v="9"/>
    <n v="59270"/>
    <x v="0"/>
    <n v="48"/>
    <n v="0.59"/>
    <x v="2"/>
    <x v="4"/>
    <x v="328"/>
    <x v="7"/>
    <n v="8788.81"/>
    <x v="0"/>
    <n v="8297"/>
    <x v="2198"/>
    <x v="376"/>
    <x v="2"/>
    <n v="16.63"/>
    <x v="28"/>
    <n v="517.48"/>
    <n v="1701"/>
  </r>
  <r>
    <x v="455"/>
    <x v="5"/>
    <x v="1"/>
    <x v="337"/>
    <x v="0"/>
    <n v="0.01"/>
    <n v="1"/>
    <x v="367"/>
    <x v="9"/>
    <n v="59270"/>
    <x v="0"/>
    <n v="47"/>
    <n v="0.42"/>
    <x v="2"/>
    <x v="6"/>
    <x v="186"/>
    <x v="8"/>
    <n v="749.03"/>
    <x v="0"/>
    <n v="8300"/>
    <x v="2199"/>
    <x v="376"/>
    <x v="0"/>
    <n v="1.99"/>
    <x v="19"/>
    <n v="31.78"/>
    <n v="4106"/>
  </r>
  <r>
    <x v="56"/>
    <x v="5"/>
    <x v="1"/>
    <x v="638"/>
    <x v="1"/>
    <n v="0.08"/>
    <n v="1"/>
    <x v="368"/>
    <x v="9"/>
    <n v="34948"/>
    <x v="3"/>
    <n v="15"/>
    <n v="0.41"/>
    <x v="0"/>
    <x v="2"/>
    <x v="352"/>
    <x v="13"/>
    <n v="-403.74"/>
    <x v="1"/>
    <n v="4909"/>
    <x v="2200"/>
    <x v="375"/>
    <x v="2"/>
    <n v="60"/>
    <x v="6"/>
    <n v="68.81"/>
    <n v="97477"/>
  </r>
  <r>
    <x v="153"/>
    <x v="5"/>
    <x v="1"/>
    <x v="244"/>
    <x v="3"/>
    <n v="0.02"/>
    <n v="1"/>
    <x v="368"/>
    <x v="9"/>
    <n v="38369"/>
    <x v="1"/>
    <n v="3"/>
    <n v="0.68"/>
    <x v="1"/>
    <x v="1"/>
    <x v="222"/>
    <x v="4"/>
    <n v="54.598050000000001"/>
    <x v="0"/>
    <n v="5396"/>
    <x v="2201"/>
    <x v="376"/>
    <x v="0"/>
    <n v="69"/>
    <x v="25"/>
    <n v="71.37"/>
    <n v="5401"/>
  </r>
  <r>
    <x v="945"/>
    <x v="5"/>
    <x v="1"/>
    <x v="90"/>
    <x v="3"/>
    <n v="7.0000000000000007E-2"/>
    <n v="1"/>
    <x v="368"/>
    <x v="9"/>
    <n v="1857"/>
    <x v="0"/>
    <n v="37"/>
    <n v="0.46"/>
    <x v="0"/>
    <x v="3"/>
    <x v="893"/>
    <x v="6"/>
    <n v="20"/>
    <x v="1"/>
    <n v="270"/>
    <x v="2202"/>
    <x v="376"/>
    <x v="0"/>
    <n v="1.99"/>
    <x v="21"/>
    <n v="5.58"/>
    <n v="98310"/>
  </r>
  <r>
    <x v="68"/>
    <x v="5"/>
    <x v="1"/>
    <x v="63"/>
    <x v="0"/>
    <n v="0.05"/>
    <n v="1"/>
    <x v="368"/>
    <x v="9"/>
    <n v="19494"/>
    <x v="0"/>
    <n v="39"/>
    <n v="0.41"/>
    <x v="1"/>
    <x v="6"/>
    <x v="994"/>
    <x v="5"/>
    <n v="195.71"/>
    <x v="0"/>
    <n v="2694"/>
    <x v="2203"/>
    <x v="378"/>
    <x v="0"/>
    <n v="8.99"/>
    <x v="0"/>
    <n v="22.23"/>
    <n v="18103"/>
  </r>
  <r>
    <x v="68"/>
    <x v="5"/>
    <x v="1"/>
    <x v="63"/>
    <x v="0"/>
    <n v="0.03"/>
    <n v="1"/>
    <x v="368"/>
    <x v="9"/>
    <n v="19494"/>
    <x v="0"/>
    <n v="2"/>
    <n v="0.57999999999999996"/>
    <x v="0"/>
    <x v="6"/>
    <x v="995"/>
    <x v="6"/>
    <n v="-6.79"/>
    <x v="0"/>
    <n v="2695"/>
    <x v="2204"/>
    <x v="377"/>
    <x v="0"/>
    <n v="3.5"/>
    <x v="0"/>
    <n v="2.74"/>
    <n v="18103"/>
  </r>
  <r>
    <x v="153"/>
    <x v="5"/>
    <x v="1"/>
    <x v="583"/>
    <x v="1"/>
    <n v="0"/>
    <n v="1"/>
    <x v="369"/>
    <x v="9"/>
    <n v="59552"/>
    <x v="1"/>
    <n v="39"/>
    <n v="0.4"/>
    <x v="0"/>
    <x v="0"/>
    <x v="745"/>
    <x v="3"/>
    <n v="-71.046999999999997"/>
    <x v="0"/>
    <n v="8327"/>
    <x v="2205"/>
    <x v="378"/>
    <x v="0"/>
    <n v="6.28"/>
    <x v="25"/>
    <n v="7.45"/>
    <n v="5401"/>
  </r>
  <r>
    <x v="946"/>
    <x v="5"/>
    <x v="1"/>
    <x v="296"/>
    <x v="0"/>
    <n v="0.04"/>
    <n v="1"/>
    <x v="369"/>
    <x v="9"/>
    <n v="12580"/>
    <x v="2"/>
    <n v="43"/>
    <n v="0.56000000000000005"/>
    <x v="0"/>
    <x v="3"/>
    <x v="46"/>
    <x v="6"/>
    <n v="-115.53"/>
    <x v="0"/>
    <n v="1754"/>
    <x v="2206"/>
    <x v="377"/>
    <x v="0"/>
    <n v="3.97"/>
    <x v="22"/>
    <n v="3.28"/>
    <n v="7008"/>
  </r>
  <r>
    <x v="398"/>
    <x v="5"/>
    <x v="1"/>
    <x v="296"/>
    <x v="0"/>
    <n v="0.1"/>
    <n v="1"/>
    <x v="369"/>
    <x v="9"/>
    <n v="12580"/>
    <x v="2"/>
    <n v="50"/>
    <n v="0.39"/>
    <x v="0"/>
    <x v="0"/>
    <x v="570"/>
    <x v="3"/>
    <n v="2821.4050000000002"/>
    <x v="1"/>
    <n v="1755"/>
    <x v="2207"/>
    <x v="377"/>
    <x v="0"/>
    <n v="19.989999999999998"/>
    <x v="2"/>
    <n v="172.99"/>
    <n v="91730"/>
  </r>
  <r>
    <x v="757"/>
    <x v="5"/>
    <x v="1"/>
    <x v="586"/>
    <x v="1"/>
    <n v="0.06"/>
    <n v="1"/>
    <x v="369"/>
    <x v="9"/>
    <n v="17825"/>
    <x v="1"/>
    <n v="26"/>
    <n v="0.56999999999999995"/>
    <x v="0"/>
    <x v="0"/>
    <x v="288"/>
    <x v="0"/>
    <n v="11.38"/>
    <x v="2"/>
    <n v="2451"/>
    <x v="2208"/>
    <x v="379"/>
    <x v="0"/>
    <n v="12.9"/>
    <x v="9"/>
    <n v="37.76"/>
    <n v="79701"/>
  </r>
  <r>
    <x v="286"/>
    <x v="5"/>
    <x v="1"/>
    <x v="639"/>
    <x v="0"/>
    <n v="0.06"/>
    <n v="1"/>
    <x v="370"/>
    <x v="9"/>
    <n v="58599"/>
    <x v="3"/>
    <n v="49"/>
    <n v="0.69"/>
    <x v="1"/>
    <x v="2"/>
    <x v="325"/>
    <x v="1"/>
    <n v="-219.2"/>
    <x v="0"/>
    <n v="8195"/>
    <x v="2209"/>
    <x v="377"/>
    <x v="2"/>
    <n v="30"/>
    <x v="19"/>
    <n v="113.98"/>
    <n v="4240"/>
  </r>
  <r>
    <x v="738"/>
    <x v="5"/>
    <x v="1"/>
    <x v="639"/>
    <x v="0"/>
    <n v="0"/>
    <n v="1"/>
    <x v="370"/>
    <x v="9"/>
    <n v="58599"/>
    <x v="3"/>
    <n v="19"/>
    <n v="0.64"/>
    <x v="1"/>
    <x v="2"/>
    <x v="610"/>
    <x v="1"/>
    <n v="45.54"/>
    <x v="0"/>
    <n v="8196"/>
    <x v="2210"/>
    <x v="377"/>
    <x v="2"/>
    <n v="30"/>
    <x v="46"/>
    <n v="120.98"/>
    <n v="3060"/>
  </r>
  <r>
    <x v="219"/>
    <x v="5"/>
    <x v="1"/>
    <x v="74"/>
    <x v="3"/>
    <n v="0"/>
    <n v="1"/>
    <x v="370"/>
    <x v="9"/>
    <n v="37125"/>
    <x v="0"/>
    <n v="46"/>
    <n v="0.37"/>
    <x v="0"/>
    <x v="3"/>
    <x v="688"/>
    <x v="14"/>
    <n v="11.83"/>
    <x v="1"/>
    <n v="5217"/>
    <x v="2211"/>
    <x v="377"/>
    <x v="0"/>
    <n v="0.7"/>
    <x v="30"/>
    <n v="1.48"/>
    <n v="80027"/>
  </r>
  <r>
    <x v="143"/>
    <x v="5"/>
    <x v="1"/>
    <x v="640"/>
    <x v="2"/>
    <n v="0.01"/>
    <n v="1"/>
    <x v="370"/>
    <x v="9"/>
    <n v="28289"/>
    <x v="0"/>
    <n v="31"/>
    <n v="0.36"/>
    <x v="0"/>
    <x v="0"/>
    <x v="109"/>
    <x v="2"/>
    <n v="-46.03"/>
    <x v="2"/>
    <n v="3963"/>
    <x v="2212"/>
    <x v="377"/>
    <x v="0"/>
    <n v="4.75"/>
    <x v="14"/>
    <n v="4.9800000000000004"/>
    <n v="60090"/>
  </r>
  <r>
    <x v="947"/>
    <x v="5"/>
    <x v="1"/>
    <x v="68"/>
    <x v="2"/>
    <n v="7.0000000000000007E-2"/>
    <n v="1"/>
    <x v="370"/>
    <x v="9"/>
    <n v="19524"/>
    <x v="3"/>
    <n v="9"/>
    <n v="0.59"/>
    <x v="0"/>
    <x v="6"/>
    <x v="996"/>
    <x v="16"/>
    <n v="-24.88"/>
    <x v="1"/>
    <n v="2700"/>
    <x v="2213"/>
    <x v="377"/>
    <x v="0"/>
    <n v="4.68"/>
    <x v="2"/>
    <n v="10.23"/>
    <n v="93277"/>
  </r>
  <r>
    <x v="948"/>
    <x v="5"/>
    <x v="1"/>
    <x v="305"/>
    <x v="2"/>
    <n v="0.03"/>
    <n v="1"/>
    <x v="370"/>
    <x v="9"/>
    <n v="37250"/>
    <x v="0"/>
    <n v="13"/>
    <n v="0.4"/>
    <x v="0"/>
    <x v="0"/>
    <x v="600"/>
    <x v="15"/>
    <n v="128.11000000000001"/>
    <x v="1"/>
    <n v="5231"/>
    <x v="2214"/>
    <x v="377"/>
    <x v="0"/>
    <n v="6.66"/>
    <x v="2"/>
    <n v="35.94"/>
    <n v="95037"/>
  </r>
  <r>
    <x v="569"/>
    <x v="5"/>
    <x v="1"/>
    <x v="417"/>
    <x v="0"/>
    <n v="0.08"/>
    <n v="1"/>
    <x v="370"/>
    <x v="9"/>
    <n v="2213"/>
    <x v="1"/>
    <n v="6"/>
    <n v="0.36"/>
    <x v="0"/>
    <x v="0"/>
    <x v="997"/>
    <x v="2"/>
    <n v="-32.270000000000003"/>
    <x v="0"/>
    <n v="323"/>
    <x v="2215"/>
    <x v="377"/>
    <x v="0"/>
    <n v="8.09"/>
    <x v="20"/>
    <n v="5.78"/>
    <n v="43068"/>
  </r>
  <r>
    <x v="297"/>
    <x v="5"/>
    <x v="1"/>
    <x v="428"/>
    <x v="2"/>
    <n v="0.06"/>
    <n v="1"/>
    <x v="370"/>
    <x v="9"/>
    <n v="20961"/>
    <x v="1"/>
    <n v="34"/>
    <n v="0.46"/>
    <x v="2"/>
    <x v="1"/>
    <x v="163"/>
    <x v="11"/>
    <n v="1462.7239999999999"/>
    <x v="2"/>
    <n v="2902"/>
    <x v="2216"/>
    <x v="379"/>
    <x v="0"/>
    <n v="24.49"/>
    <x v="24"/>
    <n v="199.99"/>
    <n v="48310"/>
  </r>
  <r>
    <x v="354"/>
    <x v="5"/>
    <x v="1"/>
    <x v="290"/>
    <x v="0"/>
    <n v="0.03"/>
    <n v="1"/>
    <x v="370"/>
    <x v="9"/>
    <n v="23586"/>
    <x v="4"/>
    <n v="32"/>
    <n v="0.37"/>
    <x v="0"/>
    <x v="0"/>
    <x v="952"/>
    <x v="2"/>
    <n v="-62.46"/>
    <x v="3"/>
    <n v="3302"/>
    <x v="2217"/>
    <x v="380"/>
    <x v="0"/>
    <n v="5.74"/>
    <x v="45"/>
    <n v="6.48"/>
    <n v="28227"/>
  </r>
  <r>
    <x v="408"/>
    <x v="5"/>
    <x v="1"/>
    <x v="35"/>
    <x v="1"/>
    <n v="0.02"/>
    <n v="1"/>
    <x v="371"/>
    <x v="9"/>
    <n v="2852"/>
    <x v="3"/>
    <n v="10"/>
    <n v="0.37"/>
    <x v="0"/>
    <x v="0"/>
    <x v="247"/>
    <x v="2"/>
    <n v="-43.97"/>
    <x v="3"/>
    <n v="426"/>
    <x v="2218"/>
    <x v="377"/>
    <x v="0"/>
    <n v="8.19"/>
    <x v="17"/>
    <n v="6.48"/>
    <n v="29464"/>
  </r>
  <r>
    <x v="949"/>
    <x v="5"/>
    <x v="1"/>
    <x v="641"/>
    <x v="0"/>
    <n v="0.01"/>
    <n v="1"/>
    <x v="371"/>
    <x v="9"/>
    <n v="15079"/>
    <x v="4"/>
    <n v="23"/>
    <n v="0.38"/>
    <x v="0"/>
    <x v="0"/>
    <x v="897"/>
    <x v="2"/>
    <n v="468.19"/>
    <x v="0"/>
    <n v="2111"/>
    <x v="2219"/>
    <x v="379"/>
    <x v="0"/>
    <n v="5.97"/>
    <x v="0"/>
    <n v="48.91"/>
    <n v="19013"/>
  </r>
  <r>
    <x v="35"/>
    <x v="5"/>
    <x v="1"/>
    <x v="35"/>
    <x v="1"/>
    <n v="0.06"/>
    <n v="1"/>
    <x v="371"/>
    <x v="9"/>
    <n v="2852"/>
    <x v="3"/>
    <n v="42"/>
    <n v="0.56000000000000005"/>
    <x v="2"/>
    <x v="0"/>
    <x v="778"/>
    <x v="9"/>
    <n v="1025.451"/>
    <x v="3"/>
    <n v="427"/>
    <x v="2220"/>
    <x v="379"/>
    <x v="0"/>
    <n v="4.2300000000000004"/>
    <x v="17"/>
    <n v="115.99"/>
    <n v="29577"/>
  </r>
  <r>
    <x v="56"/>
    <x v="5"/>
    <x v="1"/>
    <x v="244"/>
    <x v="0"/>
    <n v="0"/>
    <n v="1"/>
    <x v="371"/>
    <x v="9"/>
    <n v="21574"/>
    <x v="3"/>
    <n v="33"/>
    <n v="0.55000000000000004"/>
    <x v="2"/>
    <x v="6"/>
    <x v="453"/>
    <x v="8"/>
    <n v="-37.200000000000003"/>
    <x v="0"/>
    <n v="2990"/>
    <x v="2221"/>
    <x v="379"/>
    <x v="0"/>
    <n v="1.99"/>
    <x v="28"/>
    <n v="2.12"/>
    <n v="1108"/>
  </r>
  <r>
    <x v="949"/>
    <x v="5"/>
    <x v="1"/>
    <x v="641"/>
    <x v="0"/>
    <n v="0"/>
    <n v="1"/>
    <x v="371"/>
    <x v="9"/>
    <n v="15079"/>
    <x v="4"/>
    <n v="45"/>
    <n v="0.48"/>
    <x v="2"/>
    <x v="0"/>
    <x v="758"/>
    <x v="8"/>
    <n v="1276.25"/>
    <x v="0"/>
    <n v="2110"/>
    <x v="2222"/>
    <x v="381"/>
    <x v="0"/>
    <n v="7.18"/>
    <x v="0"/>
    <n v="80.98"/>
    <n v="19013"/>
  </r>
  <r>
    <x v="159"/>
    <x v="5"/>
    <x v="1"/>
    <x v="553"/>
    <x v="2"/>
    <n v="0.08"/>
    <n v="1"/>
    <x v="372"/>
    <x v="9"/>
    <n v="26182"/>
    <x v="1"/>
    <n v="4"/>
    <n v="0.57999999999999996"/>
    <x v="1"/>
    <x v="2"/>
    <x v="345"/>
    <x v="1"/>
    <n v="-192.51"/>
    <x v="2"/>
    <n v="3659"/>
    <x v="2223"/>
    <x v="379"/>
    <x v="2"/>
    <n v="23.76"/>
    <x v="26"/>
    <n v="200.98"/>
    <n v="63376"/>
  </r>
  <r>
    <x v="404"/>
    <x v="5"/>
    <x v="1"/>
    <x v="325"/>
    <x v="2"/>
    <n v="0.09"/>
    <n v="1"/>
    <x v="372"/>
    <x v="9"/>
    <n v="8642"/>
    <x v="0"/>
    <n v="26"/>
    <n v="0.4"/>
    <x v="0"/>
    <x v="0"/>
    <x v="998"/>
    <x v="3"/>
    <n v="-76.141499999999994"/>
    <x v="3"/>
    <n v="1180"/>
    <x v="2224"/>
    <x v="380"/>
    <x v="0"/>
    <n v="5.59"/>
    <x v="42"/>
    <n v="5.8"/>
    <n v="30605"/>
  </r>
  <r>
    <x v="404"/>
    <x v="5"/>
    <x v="1"/>
    <x v="325"/>
    <x v="2"/>
    <n v="0.04"/>
    <n v="1"/>
    <x v="372"/>
    <x v="9"/>
    <n v="8642"/>
    <x v="0"/>
    <n v="13"/>
    <n v="0.37"/>
    <x v="0"/>
    <x v="0"/>
    <x v="999"/>
    <x v="12"/>
    <n v="49.69"/>
    <x v="3"/>
    <n v="1181"/>
    <x v="762"/>
    <x v="380"/>
    <x v="0"/>
    <n v="0.99"/>
    <x v="42"/>
    <n v="10.35"/>
    <n v="30605"/>
  </r>
  <r>
    <x v="950"/>
    <x v="5"/>
    <x v="1"/>
    <x v="15"/>
    <x v="0"/>
    <n v="0.06"/>
    <n v="1"/>
    <x v="372"/>
    <x v="9"/>
    <n v="4545"/>
    <x v="1"/>
    <n v="4"/>
    <n v="0.36"/>
    <x v="0"/>
    <x v="0"/>
    <x v="949"/>
    <x v="2"/>
    <n v="-24.15"/>
    <x v="2"/>
    <n v="644"/>
    <x v="2225"/>
    <x v="380"/>
    <x v="0"/>
    <n v="8.74"/>
    <x v="11"/>
    <n v="6.48"/>
    <n v="74403"/>
  </r>
  <r>
    <x v="951"/>
    <x v="5"/>
    <x v="1"/>
    <x v="642"/>
    <x v="0"/>
    <n v="0.03"/>
    <n v="1"/>
    <x v="372"/>
    <x v="9"/>
    <n v="36161"/>
    <x v="3"/>
    <n v="6"/>
    <n v="0.39"/>
    <x v="0"/>
    <x v="0"/>
    <x v="605"/>
    <x v="3"/>
    <n v="0.64600000000000002"/>
    <x v="0"/>
    <n v="5077"/>
    <x v="2226"/>
    <x v="380"/>
    <x v="0"/>
    <n v="1.49"/>
    <x v="1"/>
    <n v="4.49"/>
    <n v="20852"/>
  </r>
  <r>
    <x v="950"/>
    <x v="5"/>
    <x v="1"/>
    <x v="15"/>
    <x v="0"/>
    <n v="0.08"/>
    <n v="1"/>
    <x v="372"/>
    <x v="9"/>
    <n v="4545"/>
    <x v="1"/>
    <n v="33"/>
    <n v="0.37"/>
    <x v="0"/>
    <x v="3"/>
    <x v="341"/>
    <x v="2"/>
    <n v="26.64"/>
    <x v="2"/>
    <n v="643"/>
    <x v="2227"/>
    <x v="381"/>
    <x v="0"/>
    <n v="1.3"/>
    <x v="11"/>
    <n v="4"/>
    <n v="74403"/>
  </r>
  <r>
    <x v="265"/>
    <x v="5"/>
    <x v="1"/>
    <x v="553"/>
    <x v="2"/>
    <n v="0.01"/>
    <n v="1"/>
    <x v="372"/>
    <x v="9"/>
    <n v="26182"/>
    <x v="1"/>
    <n v="30"/>
    <n v="0.65"/>
    <x v="1"/>
    <x v="4"/>
    <x v="686"/>
    <x v="10"/>
    <n v="-549.27"/>
    <x v="2"/>
    <n v="3658"/>
    <x v="2228"/>
    <x v="382"/>
    <x v="2"/>
    <n v="66.27"/>
    <x v="14"/>
    <n v="150.97999999999999"/>
    <n v="60441"/>
  </r>
  <r>
    <x v="952"/>
    <x v="5"/>
    <x v="1"/>
    <x v="141"/>
    <x v="0"/>
    <n v="0.08"/>
    <n v="1"/>
    <x v="373"/>
    <x v="9"/>
    <n v="55139"/>
    <x v="1"/>
    <n v="26"/>
    <n v="0.52"/>
    <x v="0"/>
    <x v="3"/>
    <x v="989"/>
    <x v="6"/>
    <n v="9.32"/>
    <x v="0"/>
    <n v="7691"/>
    <x v="2229"/>
    <x v="381"/>
    <x v="0"/>
    <n v="0.98"/>
    <x v="28"/>
    <n v="3.28"/>
    <n v="2358"/>
  </r>
  <r>
    <x v="953"/>
    <x v="5"/>
    <x v="1"/>
    <x v="141"/>
    <x v="0"/>
    <n v="0.04"/>
    <n v="1"/>
    <x v="373"/>
    <x v="9"/>
    <n v="55139"/>
    <x v="1"/>
    <n v="41"/>
    <n v="0.56000000000000005"/>
    <x v="0"/>
    <x v="6"/>
    <x v="547"/>
    <x v="16"/>
    <n v="-81.55"/>
    <x v="1"/>
    <n v="7692"/>
    <x v="2230"/>
    <x v="381"/>
    <x v="0"/>
    <n v="7.59"/>
    <x v="2"/>
    <n v="13.9"/>
    <n v="94403"/>
  </r>
  <r>
    <x v="954"/>
    <x v="5"/>
    <x v="1"/>
    <x v="580"/>
    <x v="1"/>
    <n v="0.03"/>
    <n v="1"/>
    <x v="373"/>
    <x v="9"/>
    <n v="18853"/>
    <x v="3"/>
    <n v="33"/>
    <n v="0.48"/>
    <x v="0"/>
    <x v="3"/>
    <x v="397"/>
    <x v="6"/>
    <n v="55.21"/>
    <x v="3"/>
    <n v="2611"/>
    <x v="2231"/>
    <x v="382"/>
    <x v="0"/>
    <n v="1.5"/>
    <x v="12"/>
    <n v="6.68"/>
    <n v="34210"/>
  </r>
  <r>
    <x v="955"/>
    <x v="5"/>
    <x v="1"/>
    <x v="643"/>
    <x v="1"/>
    <n v="0.09"/>
    <n v="1"/>
    <x v="374"/>
    <x v="9"/>
    <n v="39267"/>
    <x v="0"/>
    <n v="46"/>
    <n v="0.57999999999999996"/>
    <x v="0"/>
    <x v="5"/>
    <x v="43"/>
    <x v="0"/>
    <n v="-233.14"/>
    <x v="3"/>
    <n v="5544"/>
    <x v="2232"/>
    <x v="382"/>
    <x v="0"/>
    <n v="13.99"/>
    <x v="42"/>
    <n v="28.28"/>
    <n v="30809"/>
  </r>
  <r>
    <x v="722"/>
    <x v="5"/>
    <x v="1"/>
    <x v="522"/>
    <x v="1"/>
    <n v="0.02"/>
    <n v="1"/>
    <x v="374"/>
    <x v="9"/>
    <n v="35139"/>
    <x v="0"/>
    <n v="29"/>
    <n v="0.39"/>
    <x v="0"/>
    <x v="0"/>
    <x v="1000"/>
    <x v="3"/>
    <n v="53.048499999999997"/>
    <x v="1"/>
    <n v="4941"/>
    <x v="2233"/>
    <x v="382"/>
    <x v="0"/>
    <n v="2.99"/>
    <x v="37"/>
    <n v="8.69"/>
    <n v="87105"/>
  </r>
  <r>
    <x v="719"/>
    <x v="5"/>
    <x v="1"/>
    <x v="522"/>
    <x v="1"/>
    <n v="0.05"/>
    <n v="1"/>
    <x v="374"/>
    <x v="9"/>
    <n v="35139"/>
    <x v="0"/>
    <n v="3"/>
    <n v="0.56999999999999995"/>
    <x v="2"/>
    <x v="4"/>
    <x v="744"/>
    <x v="7"/>
    <n v="-8389.4709000000003"/>
    <x v="1"/>
    <n v="4942"/>
    <x v="2234"/>
    <x v="382"/>
    <x v="2"/>
    <n v="8.73"/>
    <x v="30"/>
    <n v="3502.14"/>
    <n v="81301"/>
  </r>
  <r>
    <x v="733"/>
    <x v="5"/>
    <x v="1"/>
    <x v="133"/>
    <x v="1"/>
    <n v="0.01"/>
    <n v="1"/>
    <x v="374"/>
    <x v="9"/>
    <n v="24610"/>
    <x v="1"/>
    <n v="4"/>
    <n v="0.57999999999999996"/>
    <x v="1"/>
    <x v="2"/>
    <x v="345"/>
    <x v="1"/>
    <n v="-79.959999999999994"/>
    <x v="1"/>
    <n v="3451"/>
    <x v="2235"/>
    <x v="383"/>
    <x v="2"/>
    <n v="23.76"/>
    <x v="2"/>
    <n v="200.98"/>
    <n v="94061"/>
  </r>
  <r>
    <x v="955"/>
    <x v="5"/>
    <x v="1"/>
    <x v="643"/>
    <x v="1"/>
    <n v="0.08"/>
    <n v="1"/>
    <x v="374"/>
    <x v="9"/>
    <n v="39267"/>
    <x v="0"/>
    <n v="26"/>
    <n v="0.54"/>
    <x v="1"/>
    <x v="0"/>
    <x v="931"/>
    <x v="5"/>
    <n v="85.48"/>
    <x v="3"/>
    <n v="5543"/>
    <x v="2236"/>
    <x v="383"/>
    <x v="0"/>
    <n v="5.03"/>
    <x v="42"/>
    <n v="17.78"/>
    <n v="30809"/>
  </r>
  <r>
    <x v="585"/>
    <x v="5"/>
    <x v="1"/>
    <x v="558"/>
    <x v="2"/>
    <n v="0.05"/>
    <n v="1"/>
    <x v="374"/>
    <x v="9"/>
    <n v="50048"/>
    <x v="0"/>
    <n v="1"/>
    <n v="0.57999999999999996"/>
    <x v="0"/>
    <x v="6"/>
    <x v="159"/>
    <x v="16"/>
    <n v="-11.02"/>
    <x v="2"/>
    <n v="7010"/>
    <x v="2237"/>
    <x v="383"/>
    <x v="0"/>
    <n v="8.3699999999999992"/>
    <x v="3"/>
    <n v="6.84"/>
    <n v="55378"/>
  </r>
  <r>
    <x v="585"/>
    <x v="5"/>
    <x v="1"/>
    <x v="558"/>
    <x v="2"/>
    <n v="0.09"/>
    <n v="1"/>
    <x v="374"/>
    <x v="9"/>
    <n v="50048"/>
    <x v="0"/>
    <n v="14"/>
    <n v="0.59"/>
    <x v="0"/>
    <x v="3"/>
    <x v="936"/>
    <x v="6"/>
    <n v="-9.19"/>
    <x v="2"/>
    <n v="7009"/>
    <x v="2238"/>
    <x v="383"/>
    <x v="0"/>
    <n v="1.3"/>
    <x v="3"/>
    <n v="2.58"/>
    <n v="55378"/>
  </r>
  <r>
    <x v="719"/>
    <x v="5"/>
    <x v="1"/>
    <x v="522"/>
    <x v="1"/>
    <n v="7.0000000000000007E-2"/>
    <n v="1"/>
    <x v="374"/>
    <x v="9"/>
    <n v="35139"/>
    <x v="0"/>
    <n v="32"/>
    <n v="0.57999999999999996"/>
    <x v="0"/>
    <x v="0"/>
    <x v="1001"/>
    <x v="0"/>
    <n v="-14.98"/>
    <x v="1"/>
    <n v="4944"/>
    <x v="2239"/>
    <x v="383"/>
    <x v="0"/>
    <n v="4.8099999999999996"/>
    <x v="30"/>
    <n v="12.21"/>
    <n v="81301"/>
  </r>
  <r>
    <x v="719"/>
    <x v="5"/>
    <x v="1"/>
    <x v="522"/>
    <x v="1"/>
    <n v="0.05"/>
    <n v="1"/>
    <x v="374"/>
    <x v="9"/>
    <n v="35139"/>
    <x v="0"/>
    <n v="25"/>
    <n v="0.56000000000000005"/>
    <x v="0"/>
    <x v="6"/>
    <x v="924"/>
    <x v="6"/>
    <n v="76.87"/>
    <x v="1"/>
    <n v="4943"/>
    <x v="2240"/>
    <x v="383"/>
    <x v="0"/>
    <n v="8.99"/>
    <x v="30"/>
    <n v="34.58"/>
    <n v="81301"/>
  </r>
  <r>
    <x v="956"/>
    <x v="5"/>
    <x v="1"/>
    <x v="427"/>
    <x v="0"/>
    <n v="0.09"/>
    <n v="1"/>
    <x v="374"/>
    <x v="9"/>
    <n v="34753"/>
    <x v="1"/>
    <n v="7"/>
    <n v="0.56999999999999995"/>
    <x v="2"/>
    <x v="3"/>
    <x v="568"/>
    <x v="9"/>
    <n v="-63.701000000000001"/>
    <x v="2"/>
    <n v="4885"/>
    <x v="2241"/>
    <x v="383"/>
    <x v="0"/>
    <n v="0.99"/>
    <x v="38"/>
    <n v="20.99"/>
    <n v="66614"/>
  </r>
  <r>
    <x v="21"/>
    <x v="5"/>
    <x v="1"/>
    <x v="602"/>
    <x v="1"/>
    <n v="7.0000000000000007E-2"/>
    <n v="1"/>
    <x v="375"/>
    <x v="9"/>
    <n v="54497"/>
    <x v="1"/>
    <n v="1"/>
    <n v="0.56000000000000005"/>
    <x v="0"/>
    <x v="0"/>
    <x v="507"/>
    <x v="0"/>
    <n v="-87.34"/>
    <x v="3"/>
    <n v="7615"/>
    <x v="2242"/>
    <x v="384"/>
    <x v="0"/>
    <n v="19.989999999999998"/>
    <x v="29"/>
    <n v="142.86000000000001"/>
    <n v="37620"/>
  </r>
  <r>
    <x v="638"/>
    <x v="5"/>
    <x v="1"/>
    <x v="460"/>
    <x v="2"/>
    <n v="0.03"/>
    <n v="1"/>
    <x v="376"/>
    <x v="9"/>
    <n v="29185"/>
    <x v="0"/>
    <n v="8"/>
    <n v="0.56000000000000005"/>
    <x v="0"/>
    <x v="0"/>
    <x v="1002"/>
    <x v="13"/>
    <n v="-6.37"/>
    <x v="2"/>
    <n v="4091"/>
    <x v="2243"/>
    <x v="385"/>
    <x v="0"/>
    <n v="13.22"/>
    <x v="24"/>
    <n v="56.96"/>
    <n v="48071"/>
  </r>
  <r>
    <x v="957"/>
    <x v="5"/>
    <x v="1"/>
    <x v="628"/>
    <x v="0"/>
    <n v="0.04"/>
    <n v="1"/>
    <x v="376"/>
    <x v="9"/>
    <n v="55398"/>
    <x v="4"/>
    <n v="21"/>
    <n v="0.56999999999999995"/>
    <x v="0"/>
    <x v="3"/>
    <x v="37"/>
    <x v="6"/>
    <n v="2.38"/>
    <x v="0"/>
    <n v="7736"/>
    <x v="2244"/>
    <x v="385"/>
    <x v="0"/>
    <n v="0.7"/>
    <x v="20"/>
    <n v="2.1"/>
    <n v="44017"/>
  </r>
  <r>
    <x v="204"/>
    <x v="5"/>
    <x v="1"/>
    <x v="167"/>
    <x v="2"/>
    <n v="0.09"/>
    <n v="1"/>
    <x v="376"/>
    <x v="9"/>
    <n v="20934"/>
    <x v="3"/>
    <n v="5"/>
    <n v="0.57999999999999996"/>
    <x v="2"/>
    <x v="2"/>
    <x v="99"/>
    <x v="7"/>
    <n v="-577.47990000000004"/>
    <x v="0"/>
    <n v="2900"/>
    <x v="2245"/>
    <x v="385"/>
    <x v="2"/>
    <n v="17.86"/>
    <x v="13"/>
    <n v="264.98"/>
    <n v="13021"/>
  </r>
  <r>
    <x v="638"/>
    <x v="5"/>
    <x v="1"/>
    <x v="460"/>
    <x v="2"/>
    <n v="0.04"/>
    <n v="1"/>
    <x v="376"/>
    <x v="9"/>
    <n v="29185"/>
    <x v="0"/>
    <n v="48"/>
    <n v="0.59"/>
    <x v="1"/>
    <x v="1"/>
    <x v="668"/>
    <x v="5"/>
    <n v="-261.45"/>
    <x v="2"/>
    <n v="4092"/>
    <x v="2246"/>
    <x v="384"/>
    <x v="1"/>
    <n v="10.16"/>
    <x v="24"/>
    <n v="8.3699999999999992"/>
    <n v="48071"/>
  </r>
  <r>
    <x v="516"/>
    <x v="5"/>
    <x v="1"/>
    <x v="97"/>
    <x v="2"/>
    <n v="0.09"/>
    <n v="1"/>
    <x v="376"/>
    <x v="9"/>
    <n v="34661"/>
    <x v="3"/>
    <n v="26"/>
    <n v="0.55000000000000004"/>
    <x v="1"/>
    <x v="0"/>
    <x v="832"/>
    <x v="5"/>
    <n v="-175.47"/>
    <x v="3"/>
    <n v="4871"/>
    <x v="2247"/>
    <x v="384"/>
    <x v="0"/>
    <n v="19.989999999999998"/>
    <x v="4"/>
    <n v="33.979999999999997"/>
    <n v="35810"/>
  </r>
  <r>
    <x v="757"/>
    <x v="5"/>
    <x v="1"/>
    <x v="460"/>
    <x v="2"/>
    <n v="0.02"/>
    <n v="1"/>
    <x v="376"/>
    <x v="9"/>
    <n v="29185"/>
    <x v="0"/>
    <n v="5"/>
    <n v="0.36"/>
    <x v="0"/>
    <x v="0"/>
    <x v="491"/>
    <x v="2"/>
    <n v="-25.31"/>
    <x v="2"/>
    <n v="4093"/>
    <x v="2248"/>
    <x v="384"/>
    <x v="1"/>
    <n v="17.48"/>
    <x v="24"/>
    <n v="40.99"/>
    <n v="48640"/>
  </r>
  <r>
    <x v="958"/>
    <x v="5"/>
    <x v="1"/>
    <x v="628"/>
    <x v="0"/>
    <n v="7.0000000000000007E-2"/>
    <n v="1"/>
    <x v="376"/>
    <x v="9"/>
    <n v="55398"/>
    <x v="4"/>
    <n v="24"/>
    <n v="0.6"/>
    <x v="0"/>
    <x v="1"/>
    <x v="452"/>
    <x v="13"/>
    <n v="-1085.52"/>
    <x v="2"/>
    <n v="7737"/>
    <x v="2249"/>
    <x v="384"/>
    <x v="0"/>
    <n v="49"/>
    <x v="23"/>
    <n v="4.4800000000000004"/>
    <n v="53005"/>
  </r>
  <r>
    <x v="731"/>
    <x v="5"/>
    <x v="1"/>
    <x v="239"/>
    <x v="2"/>
    <n v="0.01"/>
    <n v="1"/>
    <x v="376"/>
    <x v="9"/>
    <n v="25155"/>
    <x v="2"/>
    <n v="3"/>
    <n v="0.38"/>
    <x v="0"/>
    <x v="0"/>
    <x v="552"/>
    <x v="2"/>
    <n v="-1.74"/>
    <x v="3"/>
    <n v="3536"/>
    <x v="2250"/>
    <x v="386"/>
    <x v="1"/>
    <n v="5.49"/>
    <x v="42"/>
    <n v="4.9800000000000004"/>
    <n v="30907"/>
  </r>
  <r>
    <x v="731"/>
    <x v="5"/>
    <x v="1"/>
    <x v="239"/>
    <x v="2"/>
    <n v="0"/>
    <n v="1"/>
    <x v="376"/>
    <x v="9"/>
    <n v="25155"/>
    <x v="2"/>
    <n v="48"/>
    <n v="0.56999999999999995"/>
    <x v="1"/>
    <x v="1"/>
    <x v="1003"/>
    <x v="5"/>
    <n v="-180.45"/>
    <x v="3"/>
    <n v="3534"/>
    <x v="2251"/>
    <x v="387"/>
    <x v="0"/>
    <n v="14.87"/>
    <x v="42"/>
    <n v="19.940000000000001"/>
    <n v="30907"/>
  </r>
  <r>
    <x v="731"/>
    <x v="5"/>
    <x v="1"/>
    <x v="239"/>
    <x v="2"/>
    <n v="0.08"/>
    <n v="1"/>
    <x v="376"/>
    <x v="9"/>
    <n v="25155"/>
    <x v="2"/>
    <n v="17"/>
    <n v="0.36"/>
    <x v="0"/>
    <x v="3"/>
    <x v="1004"/>
    <x v="2"/>
    <n v="6.99"/>
    <x v="3"/>
    <n v="3535"/>
    <x v="2252"/>
    <x v="387"/>
    <x v="0"/>
    <n v="3.1"/>
    <x v="42"/>
    <n v="6.69"/>
    <n v="30907"/>
  </r>
  <r>
    <x v="641"/>
    <x v="5"/>
    <x v="1"/>
    <x v="69"/>
    <x v="1"/>
    <n v="0.08"/>
    <n v="1"/>
    <x v="377"/>
    <x v="9"/>
    <n v="42405"/>
    <x v="0"/>
    <n v="13"/>
    <n v="0.36"/>
    <x v="0"/>
    <x v="0"/>
    <x v="647"/>
    <x v="2"/>
    <n v="-25.22"/>
    <x v="2"/>
    <n v="5985"/>
    <x v="2253"/>
    <x v="388"/>
    <x v="0"/>
    <n v="5.15"/>
    <x v="39"/>
    <n v="5.98"/>
    <n v="58554"/>
  </r>
  <r>
    <x v="37"/>
    <x v="5"/>
    <x v="1"/>
    <x v="263"/>
    <x v="3"/>
    <n v="0.02"/>
    <n v="1"/>
    <x v="378"/>
    <x v="9"/>
    <n v="640"/>
    <x v="0"/>
    <n v="39"/>
    <n v="0.75"/>
    <x v="1"/>
    <x v="4"/>
    <x v="252"/>
    <x v="10"/>
    <n v="-1153.9000000000001"/>
    <x v="2"/>
    <n v="101"/>
    <x v="2254"/>
    <x v="388"/>
    <x v="2"/>
    <n v="58.64"/>
    <x v="9"/>
    <n v="120.98"/>
    <n v="77506"/>
  </r>
  <r>
    <x v="37"/>
    <x v="5"/>
    <x v="1"/>
    <x v="263"/>
    <x v="3"/>
    <n v="0.01"/>
    <n v="1"/>
    <x v="378"/>
    <x v="9"/>
    <n v="640"/>
    <x v="0"/>
    <n v="24"/>
    <n v="0.37"/>
    <x v="0"/>
    <x v="0"/>
    <x v="102"/>
    <x v="2"/>
    <n v="29.42"/>
    <x v="2"/>
    <n v="102"/>
    <x v="2255"/>
    <x v="388"/>
    <x v="0"/>
    <n v="9.5399999999999991"/>
    <x v="9"/>
    <n v="18.97"/>
    <n v="77506"/>
  </r>
  <r>
    <x v="369"/>
    <x v="5"/>
    <x v="1"/>
    <x v="113"/>
    <x v="2"/>
    <n v="0.06"/>
    <n v="1"/>
    <x v="378"/>
    <x v="9"/>
    <n v="49925"/>
    <x v="0"/>
    <n v="1"/>
    <n v="0.56000000000000005"/>
    <x v="0"/>
    <x v="3"/>
    <x v="719"/>
    <x v="6"/>
    <n v="-1.78"/>
    <x v="1"/>
    <n v="6987"/>
    <x v="2256"/>
    <x v="388"/>
    <x v="0"/>
    <n v="0.7"/>
    <x v="2"/>
    <n v="2.88"/>
    <n v="93534"/>
  </r>
  <r>
    <x v="624"/>
    <x v="5"/>
    <x v="1"/>
    <x v="451"/>
    <x v="1"/>
    <n v="0.02"/>
    <n v="1"/>
    <x v="378"/>
    <x v="9"/>
    <n v="55270"/>
    <x v="4"/>
    <n v="1"/>
    <n v="0.37"/>
    <x v="0"/>
    <x v="0"/>
    <x v="680"/>
    <x v="3"/>
    <n v="-12.753500000000001"/>
    <x v="2"/>
    <n v="7712"/>
    <x v="2257"/>
    <x v="388"/>
    <x v="0"/>
    <n v="6.27"/>
    <x v="9"/>
    <n v="29.17"/>
    <n v="75165"/>
  </r>
  <r>
    <x v="959"/>
    <x v="5"/>
    <x v="1"/>
    <x v="234"/>
    <x v="0"/>
    <n v="0.09"/>
    <n v="1"/>
    <x v="378"/>
    <x v="9"/>
    <n v="44999"/>
    <x v="4"/>
    <n v="17"/>
    <n v="0.37"/>
    <x v="0"/>
    <x v="0"/>
    <x v="424"/>
    <x v="2"/>
    <n v="-70.31"/>
    <x v="2"/>
    <n v="6350"/>
    <x v="2258"/>
    <x v="388"/>
    <x v="0"/>
    <n v="7.49"/>
    <x v="3"/>
    <n v="6.48"/>
    <n v="55122"/>
  </r>
  <r>
    <x v="956"/>
    <x v="5"/>
    <x v="1"/>
    <x v="427"/>
    <x v="0"/>
    <n v="0.08"/>
    <n v="1"/>
    <x v="378"/>
    <x v="9"/>
    <n v="35812"/>
    <x v="3"/>
    <n v="24"/>
    <n v="0.69"/>
    <x v="1"/>
    <x v="2"/>
    <x v="325"/>
    <x v="1"/>
    <n v="-112.62"/>
    <x v="2"/>
    <n v="5019"/>
    <x v="2259"/>
    <x v="389"/>
    <x v="2"/>
    <n v="30"/>
    <x v="38"/>
    <n v="113.98"/>
    <n v="66614"/>
  </r>
  <r>
    <x v="960"/>
    <x v="5"/>
    <x v="1"/>
    <x v="511"/>
    <x v="3"/>
    <n v="0.1"/>
    <n v="1"/>
    <x v="378"/>
    <x v="9"/>
    <n v="24135"/>
    <x v="2"/>
    <n v="12"/>
    <n v="0.37"/>
    <x v="0"/>
    <x v="0"/>
    <x v="148"/>
    <x v="3"/>
    <n v="111.58799999999999"/>
    <x v="2"/>
    <n v="3388"/>
    <x v="2260"/>
    <x v="389"/>
    <x v="0"/>
    <n v="1.49"/>
    <x v="9"/>
    <n v="30.44"/>
    <n v="75116"/>
  </r>
  <r>
    <x v="956"/>
    <x v="5"/>
    <x v="1"/>
    <x v="427"/>
    <x v="0"/>
    <n v="0.08"/>
    <n v="1"/>
    <x v="378"/>
    <x v="9"/>
    <n v="35812"/>
    <x v="3"/>
    <n v="19"/>
    <n v="0.37"/>
    <x v="0"/>
    <x v="0"/>
    <x v="422"/>
    <x v="2"/>
    <n v="307.64"/>
    <x v="2"/>
    <n v="5021"/>
    <x v="2261"/>
    <x v="389"/>
    <x v="0"/>
    <n v="5.86"/>
    <x v="38"/>
    <n v="47.9"/>
    <n v="66614"/>
  </r>
  <r>
    <x v="956"/>
    <x v="5"/>
    <x v="1"/>
    <x v="427"/>
    <x v="0"/>
    <n v="0.09"/>
    <n v="1"/>
    <x v="378"/>
    <x v="9"/>
    <n v="35812"/>
    <x v="3"/>
    <n v="2"/>
    <n v="0.75"/>
    <x v="2"/>
    <x v="0"/>
    <x v="315"/>
    <x v="8"/>
    <n v="-147.81"/>
    <x v="2"/>
    <n v="5020"/>
    <x v="2262"/>
    <x v="389"/>
    <x v="0"/>
    <n v="4"/>
    <x v="38"/>
    <n v="30.73"/>
    <n v="66614"/>
  </r>
  <r>
    <x v="387"/>
    <x v="5"/>
    <x v="1"/>
    <x v="7"/>
    <x v="1"/>
    <n v="7.0000000000000007E-2"/>
    <n v="1"/>
    <x v="379"/>
    <x v="9"/>
    <n v="44295"/>
    <x v="4"/>
    <n v="47"/>
    <n v="0.55000000000000004"/>
    <x v="2"/>
    <x v="0"/>
    <x v="245"/>
    <x v="9"/>
    <n v="1464.867"/>
    <x v="1"/>
    <n v="6260"/>
    <x v="2263"/>
    <x v="386"/>
    <x v="0"/>
    <n v="2.5"/>
    <x v="6"/>
    <n v="115.99"/>
    <n v="97128"/>
  </r>
  <r>
    <x v="174"/>
    <x v="5"/>
    <x v="1"/>
    <x v="145"/>
    <x v="1"/>
    <n v="0.01"/>
    <n v="1"/>
    <x v="379"/>
    <x v="9"/>
    <n v="41472"/>
    <x v="2"/>
    <n v="48"/>
    <n v="0.36"/>
    <x v="0"/>
    <x v="0"/>
    <x v="62"/>
    <x v="3"/>
    <n v="-214.15299999999999"/>
    <x v="0"/>
    <n v="5844"/>
    <x v="2264"/>
    <x v="390"/>
    <x v="1"/>
    <n v="7.57"/>
    <x v="13"/>
    <n v="5.38"/>
    <n v="14901"/>
  </r>
  <r>
    <x v="230"/>
    <x v="5"/>
    <x v="1"/>
    <x v="189"/>
    <x v="3"/>
    <n v="0.06"/>
    <n v="1"/>
    <x v="379"/>
    <x v="9"/>
    <n v="13958"/>
    <x v="2"/>
    <n v="11"/>
    <n v="0.55000000000000004"/>
    <x v="2"/>
    <x v="3"/>
    <x v="431"/>
    <x v="9"/>
    <n v="-10.67"/>
    <x v="1"/>
    <n v="1949"/>
    <x v="2265"/>
    <x v="391"/>
    <x v="0"/>
    <n v="0.99"/>
    <x v="2"/>
    <n v="85.99"/>
    <n v="92653"/>
  </r>
  <r>
    <x v="378"/>
    <x v="5"/>
    <x v="1"/>
    <x v="644"/>
    <x v="2"/>
    <n v="0.1"/>
    <n v="1"/>
    <x v="380"/>
    <x v="9"/>
    <n v="38048"/>
    <x v="0"/>
    <n v="42"/>
    <n v="0.56000000000000005"/>
    <x v="2"/>
    <x v="0"/>
    <x v="525"/>
    <x v="9"/>
    <n v="478.10700000000003"/>
    <x v="0"/>
    <n v="5352"/>
    <x v="2266"/>
    <x v="389"/>
    <x v="0"/>
    <n v="5.63"/>
    <x v="13"/>
    <n v="65.989999999999995"/>
    <n v="11967"/>
  </r>
  <r>
    <x v="107"/>
    <x v="5"/>
    <x v="1"/>
    <x v="644"/>
    <x v="2"/>
    <n v="0.05"/>
    <n v="1"/>
    <x v="380"/>
    <x v="9"/>
    <n v="38048"/>
    <x v="0"/>
    <n v="47"/>
    <n v="0.55000000000000004"/>
    <x v="1"/>
    <x v="5"/>
    <x v="432"/>
    <x v="5"/>
    <n v="-136.84"/>
    <x v="0"/>
    <n v="5353"/>
    <x v="2267"/>
    <x v="386"/>
    <x v="0"/>
    <n v="5.92"/>
    <x v="13"/>
    <n v="5.77"/>
    <n v="11787"/>
  </r>
  <r>
    <x v="719"/>
    <x v="5"/>
    <x v="1"/>
    <x v="522"/>
    <x v="1"/>
    <n v="0.06"/>
    <n v="1"/>
    <x v="380"/>
    <x v="9"/>
    <n v="14661"/>
    <x v="1"/>
    <n v="38"/>
    <n v="0.75"/>
    <x v="2"/>
    <x v="0"/>
    <x v="1005"/>
    <x v="8"/>
    <n v="-180.23"/>
    <x v="1"/>
    <n v="2051"/>
    <x v="2268"/>
    <x v="386"/>
    <x v="0"/>
    <n v="9.02"/>
    <x v="30"/>
    <n v="35.770000000000003"/>
    <n v="81301"/>
  </r>
  <r>
    <x v="558"/>
    <x v="5"/>
    <x v="1"/>
    <x v="645"/>
    <x v="1"/>
    <n v="0.03"/>
    <n v="1"/>
    <x v="380"/>
    <x v="9"/>
    <n v="40162"/>
    <x v="3"/>
    <n v="28"/>
    <n v="0.36"/>
    <x v="0"/>
    <x v="0"/>
    <x v="1006"/>
    <x v="2"/>
    <n v="760.79"/>
    <x v="1"/>
    <n v="5682"/>
    <x v="2269"/>
    <x v="392"/>
    <x v="0"/>
    <n v="5.15"/>
    <x v="31"/>
    <n v="55.98"/>
    <n v="83701"/>
  </r>
  <r>
    <x v="961"/>
    <x v="5"/>
    <x v="1"/>
    <x v="88"/>
    <x v="3"/>
    <n v="0.05"/>
    <n v="1"/>
    <x v="381"/>
    <x v="9"/>
    <n v="1253"/>
    <x v="3"/>
    <n v="15"/>
    <n v="0.75"/>
    <x v="0"/>
    <x v="0"/>
    <x v="1007"/>
    <x v="0"/>
    <n v="-30.19"/>
    <x v="3"/>
    <n v="189"/>
    <x v="2270"/>
    <x v="386"/>
    <x v="0"/>
    <n v="6.72"/>
    <x v="12"/>
    <n v="31.98"/>
    <n v="34769"/>
  </r>
  <r>
    <x v="57"/>
    <x v="5"/>
    <x v="1"/>
    <x v="420"/>
    <x v="1"/>
    <n v="0.01"/>
    <n v="1"/>
    <x v="381"/>
    <x v="9"/>
    <n v="2305"/>
    <x v="0"/>
    <n v="11"/>
    <n v="0.59"/>
    <x v="0"/>
    <x v="0"/>
    <x v="1008"/>
    <x v="0"/>
    <n v="141.31"/>
    <x v="0"/>
    <n v="337"/>
    <x v="2271"/>
    <x v="386"/>
    <x v="0"/>
    <n v="19.989999999999998"/>
    <x v="22"/>
    <n v="120.33"/>
    <n v="7506"/>
  </r>
  <r>
    <x v="962"/>
    <x v="5"/>
    <x v="1"/>
    <x v="646"/>
    <x v="1"/>
    <n v="7.0000000000000007E-2"/>
    <n v="1"/>
    <x v="381"/>
    <x v="9"/>
    <n v="14819"/>
    <x v="1"/>
    <n v="27"/>
    <n v="0.61"/>
    <x v="1"/>
    <x v="4"/>
    <x v="863"/>
    <x v="10"/>
    <n v="-478.22"/>
    <x v="2"/>
    <n v="2071"/>
    <x v="2272"/>
    <x v="392"/>
    <x v="2"/>
    <n v="36.61"/>
    <x v="14"/>
    <n v="58.14"/>
    <n v="60185"/>
  </r>
  <r>
    <x v="719"/>
    <x v="5"/>
    <x v="1"/>
    <x v="420"/>
    <x v="1"/>
    <n v="0.01"/>
    <n v="1"/>
    <x v="381"/>
    <x v="9"/>
    <n v="2305"/>
    <x v="0"/>
    <n v="1"/>
    <n v="0.37"/>
    <x v="0"/>
    <x v="0"/>
    <x v="228"/>
    <x v="2"/>
    <n v="-9.08"/>
    <x v="1"/>
    <n v="336"/>
    <x v="2273"/>
    <x v="392"/>
    <x v="0"/>
    <n v="5.66"/>
    <x v="30"/>
    <n v="6.68"/>
    <n v="81301"/>
  </r>
  <r>
    <x v="719"/>
    <x v="5"/>
    <x v="1"/>
    <x v="420"/>
    <x v="1"/>
    <n v="0.1"/>
    <n v="1"/>
    <x v="381"/>
    <x v="9"/>
    <n v="2305"/>
    <x v="0"/>
    <n v="33"/>
    <n v="0.78"/>
    <x v="1"/>
    <x v="4"/>
    <x v="339"/>
    <x v="10"/>
    <n v="-1578.26"/>
    <x v="1"/>
    <n v="335"/>
    <x v="2274"/>
    <x v="387"/>
    <x v="2"/>
    <n v="57.38"/>
    <x v="30"/>
    <n v="100.98"/>
    <n v="81301"/>
  </r>
  <r>
    <x v="962"/>
    <x v="5"/>
    <x v="1"/>
    <x v="646"/>
    <x v="1"/>
    <n v="0.09"/>
    <n v="1"/>
    <x v="381"/>
    <x v="9"/>
    <n v="14819"/>
    <x v="1"/>
    <n v="48"/>
    <n v="0.55000000000000004"/>
    <x v="0"/>
    <x v="0"/>
    <x v="137"/>
    <x v="13"/>
    <n v="3122.78"/>
    <x v="2"/>
    <n v="2070"/>
    <x v="2275"/>
    <x v="387"/>
    <x v="0"/>
    <n v="0.99"/>
    <x v="14"/>
    <n v="207.48"/>
    <n v="60185"/>
  </r>
  <r>
    <x v="660"/>
    <x v="5"/>
    <x v="1"/>
    <x v="472"/>
    <x v="2"/>
    <n v="0.01"/>
    <n v="1"/>
    <x v="381"/>
    <x v="9"/>
    <n v="34785"/>
    <x v="3"/>
    <n v="45"/>
    <n v="0.71"/>
    <x v="1"/>
    <x v="4"/>
    <x v="460"/>
    <x v="4"/>
    <n v="-969.04836599999999"/>
    <x v="0"/>
    <n v="4888"/>
    <x v="2276"/>
    <x v="393"/>
    <x v="2"/>
    <n v="42.52"/>
    <x v="0"/>
    <n v="400.98"/>
    <n v="17112"/>
  </r>
  <r>
    <x v="657"/>
    <x v="5"/>
    <x v="1"/>
    <x v="204"/>
    <x v="0"/>
    <n v="0.1"/>
    <n v="1"/>
    <x v="382"/>
    <x v="9"/>
    <n v="27680"/>
    <x v="3"/>
    <n v="32"/>
    <n v="0.59"/>
    <x v="0"/>
    <x v="0"/>
    <x v="651"/>
    <x v="13"/>
    <n v="-46.98"/>
    <x v="2"/>
    <n v="3873"/>
    <x v="2277"/>
    <x v="387"/>
    <x v="0"/>
    <n v="4.5"/>
    <x v="14"/>
    <n v="10.89"/>
    <n v="60459"/>
  </r>
  <r>
    <x v="657"/>
    <x v="5"/>
    <x v="1"/>
    <x v="204"/>
    <x v="0"/>
    <n v="0.01"/>
    <n v="1"/>
    <x v="382"/>
    <x v="9"/>
    <n v="27680"/>
    <x v="3"/>
    <n v="19"/>
    <n v="0.37"/>
    <x v="0"/>
    <x v="0"/>
    <x v="206"/>
    <x v="2"/>
    <n v="-46.89"/>
    <x v="2"/>
    <n v="3874"/>
    <x v="2278"/>
    <x v="387"/>
    <x v="0"/>
    <n v="6.6"/>
    <x v="14"/>
    <n v="6.48"/>
    <n v="60459"/>
  </r>
  <r>
    <x v="170"/>
    <x v="5"/>
    <x v="1"/>
    <x v="92"/>
    <x v="1"/>
    <n v="0.04"/>
    <n v="1"/>
    <x v="382"/>
    <x v="9"/>
    <n v="611"/>
    <x v="3"/>
    <n v="47"/>
    <n v="0.59"/>
    <x v="0"/>
    <x v="0"/>
    <x v="227"/>
    <x v="0"/>
    <n v="-131.27000000000001"/>
    <x v="0"/>
    <n v="94"/>
    <x v="2279"/>
    <x v="393"/>
    <x v="0"/>
    <n v="9.4700000000000006"/>
    <x v="20"/>
    <n v="17.7"/>
    <n v="44105"/>
  </r>
  <r>
    <x v="600"/>
    <x v="5"/>
    <x v="1"/>
    <x v="647"/>
    <x v="3"/>
    <n v="0.04"/>
    <n v="1"/>
    <x v="382"/>
    <x v="9"/>
    <n v="24961"/>
    <x v="2"/>
    <n v="8"/>
    <n v="0.61"/>
    <x v="1"/>
    <x v="4"/>
    <x v="863"/>
    <x v="10"/>
    <n v="-205.29"/>
    <x v="3"/>
    <n v="3504"/>
    <x v="2280"/>
    <x v="394"/>
    <x v="2"/>
    <n v="36.61"/>
    <x v="33"/>
    <n v="58.14"/>
    <n v="72756"/>
  </r>
  <r>
    <x v="923"/>
    <x v="5"/>
    <x v="1"/>
    <x v="301"/>
    <x v="3"/>
    <n v="0.01"/>
    <n v="1"/>
    <x v="382"/>
    <x v="9"/>
    <n v="27808"/>
    <x v="2"/>
    <n v="9"/>
    <n v="0.48"/>
    <x v="2"/>
    <x v="6"/>
    <x v="955"/>
    <x v="8"/>
    <n v="4.41"/>
    <x v="2"/>
    <n v="3897"/>
    <x v="2281"/>
    <x v="394"/>
    <x v="1"/>
    <n v="1.99"/>
    <x v="23"/>
    <n v="20.89"/>
    <n v="54302"/>
  </r>
  <r>
    <x v="963"/>
    <x v="5"/>
    <x v="1"/>
    <x v="648"/>
    <x v="2"/>
    <n v="0.01"/>
    <n v="1"/>
    <x v="383"/>
    <x v="9"/>
    <n v="44098"/>
    <x v="2"/>
    <n v="1"/>
    <n v="0.84"/>
    <x v="0"/>
    <x v="3"/>
    <x v="807"/>
    <x v="16"/>
    <n v="-2.64"/>
    <x v="2"/>
    <n v="6228"/>
    <x v="2282"/>
    <x v="395"/>
    <x v="0"/>
    <n v="1.92"/>
    <x v="24"/>
    <n v="3.14"/>
    <n v="49534"/>
  </r>
  <r>
    <x v="549"/>
    <x v="5"/>
    <x v="1"/>
    <x v="649"/>
    <x v="3"/>
    <n v="0.03"/>
    <n v="1"/>
    <x v="384"/>
    <x v="9"/>
    <n v="97"/>
    <x v="4"/>
    <n v="26"/>
    <n v="0.38"/>
    <x v="0"/>
    <x v="0"/>
    <x v="158"/>
    <x v="12"/>
    <n v="28.24"/>
    <x v="1"/>
    <n v="17"/>
    <x v="2283"/>
    <x v="396"/>
    <x v="0"/>
    <n v="0.5"/>
    <x v="40"/>
    <n v="2.89"/>
    <n v="86314"/>
  </r>
  <r>
    <x v="652"/>
    <x v="5"/>
    <x v="1"/>
    <x v="468"/>
    <x v="3"/>
    <n v="0.02"/>
    <n v="1"/>
    <x v="384"/>
    <x v="9"/>
    <n v="27810"/>
    <x v="0"/>
    <n v="32"/>
    <n v="0.39"/>
    <x v="0"/>
    <x v="0"/>
    <x v="188"/>
    <x v="12"/>
    <n v="109.29"/>
    <x v="3"/>
    <n v="3898"/>
    <x v="2284"/>
    <x v="390"/>
    <x v="1"/>
    <n v="0.5"/>
    <x v="42"/>
    <n v="6.3"/>
    <n v="30188"/>
  </r>
  <r>
    <x v="716"/>
    <x v="5"/>
    <x v="1"/>
    <x v="451"/>
    <x v="1"/>
    <n v="7.0000000000000007E-2"/>
    <n v="1"/>
    <x v="384"/>
    <x v="9"/>
    <n v="5381"/>
    <x v="2"/>
    <n v="47"/>
    <n v="0.65"/>
    <x v="1"/>
    <x v="5"/>
    <x v="320"/>
    <x v="5"/>
    <n v="1545.09"/>
    <x v="2"/>
    <n v="750"/>
    <x v="2285"/>
    <x v="397"/>
    <x v="0"/>
    <n v="5.81"/>
    <x v="9"/>
    <n v="107.53"/>
    <n v="75056"/>
  </r>
  <r>
    <x v="716"/>
    <x v="5"/>
    <x v="1"/>
    <x v="451"/>
    <x v="1"/>
    <n v="0.09"/>
    <n v="1"/>
    <x v="384"/>
    <x v="9"/>
    <n v="5381"/>
    <x v="2"/>
    <n v="27"/>
    <n v="0.38"/>
    <x v="0"/>
    <x v="3"/>
    <x v="1009"/>
    <x v="2"/>
    <n v="-149.93"/>
    <x v="2"/>
    <n v="751"/>
    <x v="2286"/>
    <x v="397"/>
    <x v="0"/>
    <n v="7.09"/>
    <x v="9"/>
    <n v="2.1800000000000002"/>
    <n v="75056"/>
  </r>
  <r>
    <x v="280"/>
    <x v="5"/>
    <x v="1"/>
    <x v="479"/>
    <x v="2"/>
    <n v="0.08"/>
    <n v="1"/>
    <x v="385"/>
    <x v="9"/>
    <n v="31780"/>
    <x v="4"/>
    <n v="17"/>
    <n v="0.56000000000000005"/>
    <x v="0"/>
    <x v="0"/>
    <x v="446"/>
    <x v="13"/>
    <n v="160.58000000000001"/>
    <x v="3"/>
    <n v="4458"/>
    <x v="2287"/>
    <x v="395"/>
    <x v="1"/>
    <n v="4.62"/>
    <x v="27"/>
    <n v="42.98"/>
    <n v="42003"/>
  </r>
  <r>
    <x v="964"/>
    <x v="5"/>
    <x v="1"/>
    <x v="650"/>
    <x v="3"/>
    <n v="0.04"/>
    <n v="1"/>
    <x v="385"/>
    <x v="9"/>
    <n v="13413"/>
    <x v="3"/>
    <n v="29"/>
    <n v="0.38"/>
    <x v="0"/>
    <x v="0"/>
    <x v="784"/>
    <x v="2"/>
    <n v="-50.86"/>
    <x v="0"/>
    <n v="1866"/>
    <x v="2288"/>
    <x v="395"/>
    <x v="0"/>
    <n v="4.7"/>
    <x v="20"/>
    <n v="4.9800000000000004"/>
    <n v="45840"/>
  </r>
  <r>
    <x v="118"/>
    <x v="5"/>
    <x v="1"/>
    <x v="651"/>
    <x v="3"/>
    <n v="0.01"/>
    <n v="1"/>
    <x v="385"/>
    <x v="9"/>
    <n v="6279"/>
    <x v="3"/>
    <n v="49"/>
    <n v="0.4"/>
    <x v="0"/>
    <x v="0"/>
    <x v="864"/>
    <x v="3"/>
    <n v="723.33299999999997"/>
    <x v="3"/>
    <n v="876"/>
    <x v="2289"/>
    <x v="395"/>
    <x v="0"/>
    <n v="19.989999999999998"/>
    <x v="16"/>
    <n v="67.28"/>
    <n v="20190"/>
  </r>
  <r>
    <x v="965"/>
    <x v="5"/>
    <x v="1"/>
    <x v="652"/>
    <x v="2"/>
    <n v="0.06"/>
    <n v="1"/>
    <x v="385"/>
    <x v="9"/>
    <n v="30336"/>
    <x v="4"/>
    <n v="28"/>
    <n v="0.71"/>
    <x v="0"/>
    <x v="0"/>
    <x v="337"/>
    <x v="0"/>
    <n v="368.79"/>
    <x v="0"/>
    <n v="4258"/>
    <x v="2290"/>
    <x v="395"/>
    <x v="0"/>
    <n v="19.989999999999998"/>
    <x v="13"/>
    <n v="193.17"/>
    <n v="10701"/>
  </r>
  <r>
    <x v="966"/>
    <x v="5"/>
    <x v="1"/>
    <x v="113"/>
    <x v="2"/>
    <n v="0.08"/>
    <n v="1"/>
    <x v="386"/>
    <x v="9"/>
    <n v="52196"/>
    <x v="1"/>
    <n v="1"/>
    <n v="0.37"/>
    <x v="0"/>
    <x v="0"/>
    <x v="655"/>
    <x v="12"/>
    <n v="-1.36"/>
    <x v="1"/>
    <n v="7323"/>
    <x v="2291"/>
    <x v="395"/>
    <x v="0"/>
    <n v="0.99"/>
    <x v="2"/>
    <n v="3.08"/>
    <n v="90260"/>
  </r>
  <r>
    <x v="966"/>
    <x v="5"/>
    <x v="1"/>
    <x v="113"/>
    <x v="2"/>
    <n v="0.08"/>
    <n v="1"/>
    <x v="386"/>
    <x v="9"/>
    <n v="52196"/>
    <x v="1"/>
    <n v="10"/>
    <n v="0.55000000000000004"/>
    <x v="2"/>
    <x v="0"/>
    <x v="937"/>
    <x v="9"/>
    <n v="-97.195999999999998"/>
    <x v="1"/>
    <n v="7324"/>
    <x v="2292"/>
    <x v="391"/>
    <x v="0"/>
    <n v="3.9"/>
    <x v="2"/>
    <n v="65.989999999999995"/>
    <n v="90260"/>
  </r>
  <r>
    <x v="801"/>
    <x v="5"/>
    <x v="1"/>
    <x v="635"/>
    <x v="1"/>
    <n v="0.08"/>
    <n v="1"/>
    <x v="386"/>
    <x v="9"/>
    <n v="3461"/>
    <x v="3"/>
    <n v="35"/>
    <n v="0.55000000000000004"/>
    <x v="2"/>
    <x v="0"/>
    <x v="245"/>
    <x v="9"/>
    <n v="784.77300000000002"/>
    <x v="3"/>
    <n v="502"/>
    <x v="2293"/>
    <x v="391"/>
    <x v="0"/>
    <n v="2.5"/>
    <x v="42"/>
    <n v="115.99"/>
    <n v="30501"/>
  </r>
  <r>
    <x v="801"/>
    <x v="5"/>
    <x v="1"/>
    <x v="635"/>
    <x v="1"/>
    <n v="0.1"/>
    <n v="1"/>
    <x v="386"/>
    <x v="9"/>
    <n v="3461"/>
    <x v="3"/>
    <n v="47"/>
    <n v="0.35"/>
    <x v="2"/>
    <x v="6"/>
    <x v="609"/>
    <x v="9"/>
    <n v="1040.4000000000001"/>
    <x v="3"/>
    <n v="501"/>
    <x v="2294"/>
    <x v="391"/>
    <x v="0"/>
    <n v="1.25"/>
    <x v="42"/>
    <n v="55.99"/>
    <n v="30501"/>
  </r>
  <r>
    <x v="221"/>
    <x v="5"/>
    <x v="1"/>
    <x v="332"/>
    <x v="2"/>
    <n v="7.0000000000000007E-2"/>
    <n v="1"/>
    <x v="387"/>
    <x v="9"/>
    <n v="14375"/>
    <x v="4"/>
    <n v="7"/>
    <n v="0.36"/>
    <x v="0"/>
    <x v="0"/>
    <x v="726"/>
    <x v="2"/>
    <n v="-21.77"/>
    <x v="2"/>
    <n v="2014"/>
    <x v="2295"/>
    <x v="391"/>
    <x v="0"/>
    <n v="5.67"/>
    <x v="38"/>
    <n v="5.78"/>
    <n v="67037"/>
  </r>
  <r>
    <x v="967"/>
    <x v="5"/>
    <x v="1"/>
    <x v="332"/>
    <x v="2"/>
    <n v="0.1"/>
    <n v="1"/>
    <x v="387"/>
    <x v="9"/>
    <n v="14375"/>
    <x v="4"/>
    <n v="50"/>
    <n v="0.38"/>
    <x v="0"/>
    <x v="0"/>
    <x v="1010"/>
    <x v="15"/>
    <n v="1110.3499999999999"/>
    <x v="0"/>
    <n v="2015"/>
    <x v="2296"/>
    <x v="391"/>
    <x v="0"/>
    <n v="19.989999999999998"/>
    <x v="28"/>
    <n v="83.93"/>
    <n v="2050"/>
  </r>
  <r>
    <x v="109"/>
    <x v="5"/>
    <x v="1"/>
    <x v="329"/>
    <x v="0"/>
    <n v="0.09"/>
    <n v="1"/>
    <x v="387"/>
    <x v="9"/>
    <n v="16166"/>
    <x v="3"/>
    <n v="36"/>
    <n v="0.44"/>
    <x v="0"/>
    <x v="3"/>
    <x v="434"/>
    <x v="14"/>
    <n v="-10.06"/>
    <x v="1"/>
    <n v="2245"/>
    <x v="2297"/>
    <x v="391"/>
    <x v="0"/>
    <n v="1.38"/>
    <x v="30"/>
    <n v="2.1800000000000002"/>
    <n v="80817"/>
  </r>
  <r>
    <x v="166"/>
    <x v="5"/>
    <x v="1"/>
    <x v="279"/>
    <x v="2"/>
    <n v="0.05"/>
    <n v="1"/>
    <x v="387"/>
    <x v="9"/>
    <n v="50304"/>
    <x v="3"/>
    <n v="3"/>
    <n v="0.76"/>
    <x v="1"/>
    <x v="4"/>
    <x v="748"/>
    <x v="4"/>
    <n v="-60.74"/>
    <x v="3"/>
    <n v="7045"/>
    <x v="2298"/>
    <x v="394"/>
    <x v="2"/>
    <n v="27.75"/>
    <x v="45"/>
    <n v="15.23"/>
    <n v="27834"/>
  </r>
  <r>
    <x v="597"/>
    <x v="5"/>
    <x v="1"/>
    <x v="279"/>
    <x v="2"/>
    <n v="0.04"/>
    <n v="1"/>
    <x v="387"/>
    <x v="9"/>
    <n v="50304"/>
    <x v="3"/>
    <n v="22"/>
    <n v="0.4"/>
    <x v="0"/>
    <x v="0"/>
    <x v="1011"/>
    <x v="15"/>
    <n v="239.94"/>
    <x v="3"/>
    <n v="7044"/>
    <x v="2299"/>
    <x v="394"/>
    <x v="0"/>
    <n v="9.83"/>
    <x v="45"/>
    <n v="39.979999999999997"/>
    <n v="27405"/>
  </r>
  <r>
    <x v="109"/>
    <x v="5"/>
    <x v="1"/>
    <x v="329"/>
    <x v="0"/>
    <n v="0.03"/>
    <n v="1"/>
    <x v="387"/>
    <x v="9"/>
    <n v="12449"/>
    <x v="4"/>
    <n v="36"/>
    <n v="0.7"/>
    <x v="2"/>
    <x v="0"/>
    <x v="414"/>
    <x v="8"/>
    <n v="88.68"/>
    <x v="1"/>
    <n v="1732"/>
    <x v="2300"/>
    <x v="394"/>
    <x v="0"/>
    <n v="4"/>
    <x v="30"/>
    <n v="39.979999999999997"/>
    <n v="80817"/>
  </r>
  <r>
    <x v="914"/>
    <x v="5"/>
    <x v="1"/>
    <x v="234"/>
    <x v="0"/>
    <n v="0.1"/>
    <n v="1"/>
    <x v="387"/>
    <x v="9"/>
    <n v="14338"/>
    <x v="2"/>
    <n v="34"/>
    <n v="0.36"/>
    <x v="2"/>
    <x v="2"/>
    <x v="753"/>
    <x v="7"/>
    <n v="2786.35"/>
    <x v="2"/>
    <n v="2009"/>
    <x v="2301"/>
    <x v="398"/>
    <x v="2"/>
    <n v="15.59"/>
    <x v="3"/>
    <n v="200.97"/>
    <n v="55016"/>
  </r>
  <r>
    <x v="409"/>
    <x v="5"/>
    <x v="1"/>
    <x v="1"/>
    <x v="1"/>
    <n v="0"/>
    <n v="1"/>
    <x v="388"/>
    <x v="10"/>
    <n v="48642"/>
    <x v="0"/>
    <n v="36"/>
    <n v="0.57999999999999996"/>
    <x v="0"/>
    <x v="3"/>
    <x v="175"/>
    <x v="6"/>
    <n v="19.36"/>
    <x v="0"/>
    <n v="6829"/>
    <x v="2302"/>
    <x v="391"/>
    <x v="0"/>
    <n v="0.7"/>
    <x v="1"/>
    <n v="2.94"/>
    <n v="21228"/>
  </r>
  <r>
    <x v="409"/>
    <x v="5"/>
    <x v="1"/>
    <x v="1"/>
    <x v="1"/>
    <n v="0.05"/>
    <n v="1"/>
    <x v="388"/>
    <x v="10"/>
    <n v="48642"/>
    <x v="0"/>
    <n v="50"/>
    <n v="0.56000000000000005"/>
    <x v="2"/>
    <x v="0"/>
    <x v="183"/>
    <x v="9"/>
    <n v="1332.9090000000001"/>
    <x v="0"/>
    <n v="6830"/>
    <x v="2303"/>
    <x v="391"/>
    <x v="1"/>
    <n v="4.9000000000000004"/>
    <x v="1"/>
    <n v="95.99"/>
    <n v="21228"/>
  </r>
  <r>
    <x v="968"/>
    <x v="5"/>
    <x v="1"/>
    <x v="314"/>
    <x v="2"/>
    <n v="0.02"/>
    <n v="1"/>
    <x v="388"/>
    <x v="10"/>
    <n v="8292"/>
    <x v="1"/>
    <n v="18"/>
    <n v="0.4"/>
    <x v="0"/>
    <x v="0"/>
    <x v="134"/>
    <x v="15"/>
    <n v="130.04"/>
    <x v="0"/>
    <n v="1135"/>
    <x v="2304"/>
    <x v="394"/>
    <x v="0"/>
    <n v="1.39"/>
    <x v="22"/>
    <n v="15.74"/>
    <n v="8101"/>
  </r>
  <r>
    <x v="886"/>
    <x v="5"/>
    <x v="1"/>
    <x v="1"/>
    <x v="1"/>
    <n v="0.02"/>
    <n v="1"/>
    <x v="388"/>
    <x v="10"/>
    <n v="48642"/>
    <x v="0"/>
    <n v="5"/>
    <n v="0.4"/>
    <x v="2"/>
    <x v="0"/>
    <x v="497"/>
    <x v="8"/>
    <n v="-122.09"/>
    <x v="2"/>
    <n v="6832"/>
    <x v="2305"/>
    <x v="394"/>
    <x v="1"/>
    <n v="7.18"/>
    <x v="9"/>
    <n v="100.98"/>
    <n v="77015"/>
  </r>
  <r>
    <x v="470"/>
    <x v="5"/>
    <x v="1"/>
    <x v="309"/>
    <x v="3"/>
    <n v="0.02"/>
    <n v="1"/>
    <x v="388"/>
    <x v="10"/>
    <n v="27524"/>
    <x v="1"/>
    <n v="50"/>
    <n v="0.37"/>
    <x v="0"/>
    <x v="0"/>
    <x v="343"/>
    <x v="2"/>
    <n v="-157.4"/>
    <x v="1"/>
    <n v="3858"/>
    <x v="2306"/>
    <x v="399"/>
    <x v="0"/>
    <n v="7.37"/>
    <x v="2"/>
    <n v="6.48"/>
    <n v="95823"/>
  </r>
  <r>
    <x v="886"/>
    <x v="5"/>
    <x v="1"/>
    <x v="1"/>
    <x v="1"/>
    <n v="0.06"/>
    <n v="1"/>
    <x v="388"/>
    <x v="10"/>
    <n v="48642"/>
    <x v="0"/>
    <n v="4"/>
    <n v="0.57999999999999996"/>
    <x v="0"/>
    <x v="0"/>
    <x v="1012"/>
    <x v="13"/>
    <n v="-13.72"/>
    <x v="2"/>
    <n v="6831"/>
    <x v="2307"/>
    <x v="399"/>
    <x v="0"/>
    <n v="3.5"/>
    <x v="9"/>
    <n v="8.67"/>
    <n v="77015"/>
  </r>
  <r>
    <x v="335"/>
    <x v="5"/>
    <x v="1"/>
    <x v="273"/>
    <x v="2"/>
    <n v="0.04"/>
    <n v="1"/>
    <x v="388"/>
    <x v="10"/>
    <n v="58788"/>
    <x v="2"/>
    <n v="31"/>
    <n v="0.64"/>
    <x v="2"/>
    <x v="0"/>
    <x v="557"/>
    <x v="8"/>
    <n v="43.72"/>
    <x v="2"/>
    <n v="8225"/>
    <x v="2308"/>
    <x v="399"/>
    <x v="0"/>
    <n v="6.5"/>
    <x v="36"/>
    <n v="30.98"/>
    <n v="46312"/>
  </r>
  <r>
    <x v="934"/>
    <x v="5"/>
    <x v="1"/>
    <x v="634"/>
    <x v="2"/>
    <n v="0.03"/>
    <n v="1"/>
    <x v="389"/>
    <x v="10"/>
    <n v="18307"/>
    <x v="2"/>
    <n v="34"/>
    <n v="0.47"/>
    <x v="0"/>
    <x v="3"/>
    <x v="458"/>
    <x v="6"/>
    <n v="37.99"/>
    <x v="3"/>
    <n v="2519"/>
    <x v="2309"/>
    <x v="394"/>
    <x v="0"/>
    <n v="2.35"/>
    <x v="45"/>
    <n v="7.08"/>
    <n v="28205"/>
  </r>
  <r>
    <x v="297"/>
    <x v="5"/>
    <x v="1"/>
    <x v="247"/>
    <x v="1"/>
    <n v="7.0000000000000007E-2"/>
    <n v="1"/>
    <x v="389"/>
    <x v="10"/>
    <n v="3687"/>
    <x v="3"/>
    <n v="25"/>
    <n v="0.4"/>
    <x v="0"/>
    <x v="3"/>
    <x v="64"/>
    <x v="14"/>
    <n v="6.14"/>
    <x v="2"/>
    <n v="549"/>
    <x v="2310"/>
    <x v="394"/>
    <x v="0"/>
    <n v="1.35"/>
    <x v="24"/>
    <n v="3.29"/>
    <n v="48310"/>
  </r>
  <r>
    <x v="533"/>
    <x v="5"/>
    <x v="1"/>
    <x v="397"/>
    <x v="0"/>
    <n v="0.05"/>
    <n v="1"/>
    <x v="389"/>
    <x v="10"/>
    <n v="43781"/>
    <x v="1"/>
    <n v="45"/>
    <n v="0.35"/>
    <x v="0"/>
    <x v="0"/>
    <x v="1013"/>
    <x v="15"/>
    <n v="240.41"/>
    <x v="2"/>
    <n v="6176"/>
    <x v="2311"/>
    <x v="394"/>
    <x v="0"/>
    <n v="1.39"/>
    <x v="14"/>
    <n v="10.94"/>
    <n v="62301"/>
  </r>
  <r>
    <x v="506"/>
    <x v="5"/>
    <x v="1"/>
    <x v="168"/>
    <x v="0"/>
    <n v="0.1"/>
    <n v="1"/>
    <x v="389"/>
    <x v="10"/>
    <n v="32164"/>
    <x v="1"/>
    <n v="23"/>
    <n v="0.76"/>
    <x v="1"/>
    <x v="4"/>
    <x v="324"/>
    <x v="4"/>
    <n v="-461.45"/>
    <x v="1"/>
    <n v="4520"/>
    <x v="2312"/>
    <x v="399"/>
    <x v="2"/>
    <n v="54.12"/>
    <x v="21"/>
    <n v="296.18"/>
    <n v="99362"/>
  </r>
  <r>
    <x v="140"/>
    <x v="5"/>
    <x v="1"/>
    <x v="397"/>
    <x v="0"/>
    <n v="0.02"/>
    <n v="1"/>
    <x v="389"/>
    <x v="10"/>
    <n v="43781"/>
    <x v="1"/>
    <n v="21"/>
    <n v="0.36"/>
    <x v="0"/>
    <x v="0"/>
    <x v="6"/>
    <x v="3"/>
    <n v="393.40550000000002"/>
    <x v="2"/>
    <n v="6177"/>
    <x v="2313"/>
    <x v="399"/>
    <x v="1"/>
    <n v="2.99"/>
    <x v="14"/>
    <n v="40.98"/>
    <n v="61201"/>
  </r>
  <r>
    <x v="969"/>
    <x v="5"/>
    <x v="1"/>
    <x v="535"/>
    <x v="2"/>
    <n v="0.03"/>
    <n v="1"/>
    <x v="389"/>
    <x v="10"/>
    <n v="55877"/>
    <x v="1"/>
    <n v="19"/>
    <n v="0.4"/>
    <x v="0"/>
    <x v="0"/>
    <x v="768"/>
    <x v="2"/>
    <n v="-73.38"/>
    <x v="3"/>
    <n v="7816"/>
    <x v="2314"/>
    <x v="399"/>
    <x v="0"/>
    <n v="7.5"/>
    <x v="4"/>
    <n v="5.98"/>
    <n v="35020"/>
  </r>
  <r>
    <x v="506"/>
    <x v="5"/>
    <x v="1"/>
    <x v="168"/>
    <x v="0"/>
    <n v="0.02"/>
    <n v="1"/>
    <x v="389"/>
    <x v="10"/>
    <n v="32164"/>
    <x v="1"/>
    <n v="12"/>
    <n v="0.36"/>
    <x v="0"/>
    <x v="0"/>
    <x v="1014"/>
    <x v="2"/>
    <n v="-19.04"/>
    <x v="1"/>
    <n v="4518"/>
    <x v="2315"/>
    <x v="399"/>
    <x v="0"/>
    <n v="4.96"/>
    <x v="21"/>
    <n v="5.78"/>
    <n v="99362"/>
  </r>
  <r>
    <x v="506"/>
    <x v="5"/>
    <x v="1"/>
    <x v="168"/>
    <x v="0"/>
    <n v="7.0000000000000007E-2"/>
    <n v="1"/>
    <x v="389"/>
    <x v="10"/>
    <n v="32164"/>
    <x v="1"/>
    <n v="34"/>
    <n v="0.56000000000000005"/>
    <x v="0"/>
    <x v="3"/>
    <x v="60"/>
    <x v="6"/>
    <n v="-92.16"/>
    <x v="1"/>
    <n v="4519"/>
    <x v="2302"/>
    <x v="399"/>
    <x v="0"/>
    <n v="3.97"/>
    <x v="21"/>
    <n v="3.28"/>
    <n v="99362"/>
  </r>
  <r>
    <x v="969"/>
    <x v="5"/>
    <x v="1"/>
    <x v="535"/>
    <x v="2"/>
    <n v="0.01"/>
    <n v="1"/>
    <x v="389"/>
    <x v="10"/>
    <n v="55877"/>
    <x v="1"/>
    <n v="40"/>
    <n v="0.37"/>
    <x v="0"/>
    <x v="0"/>
    <x v="1015"/>
    <x v="12"/>
    <n v="52.94"/>
    <x v="3"/>
    <n v="7815"/>
    <x v="2316"/>
    <x v="397"/>
    <x v="1"/>
    <n v="0.99"/>
    <x v="4"/>
    <n v="3.08"/>
    <n v="35020"/>
  </r>
  <r>
    <x v="934"/>
    <x v="5"/>
    <x v="1"/>
    <x v="634"/>
    <x v="2"/>
    <n v="0.08"/>
    <n v="1"/>
    <x v="389"/>
    <x v="10"/>
    <n v="18307"/>
    <x v="2"/>
    <n v="23"/>
    <n v="0.37"/>
    <x v="0"/>
    <x v="0"/>
    <x v="145"/>
    <x v="2"/>
    <n v="32.36"/>
    <x v="3"/>
    <n v="2518"/>
    <x v="2317"/>
    <x v="400"/>
    <x v="1"/>
    <n v="8.68"/>
    <x v="45"/>
    <n v="19.98"/>
    <n v="28205"/>
  </r>
  <r>
    <x v="874"/>
    <x v="5"/>
    <x v="1"/>
    <x v="38"/>
    <x v="3"/>
    <n v="0.1"/>
    <n v="1"/>
    <x v="389"/>
    <x v="10"/>
    <n v="52322"/>
    <x v="2"/>
    <n v="1"/>
    <n v="0.53"/>
    <x v="0"/>
    <x v="3"/>
    <x v="849"/>
    <x v="14"/>
    <n v="-2.34"/>
    <x v="2"/>
    <n v="7345"/>
    <x v="2318"/>
    <x v="401"/>
    <x v="0"/>
    <n v="2"/>
    <x v="11"/>
    <n v="3.95"/>
    <n v="73110"/>
  </r>
  <r>
    <x v="317"/>
    <x v="5"/>
    <x v="1"/>
    <x v="262"/>
    <x v="0"/>
    <n v="0.05"/>
    <n v="1"/>
    <x v="390"/>
    <x v="10"/>
    <n v="56931"/>
    <x v="0"/>
    <n v="34"/>
    <n v="0.6"/>
    <x v="2"/>
    <x v="5"/>
    <x v="716"/>
    <x v="9"/>
    <n v="-110.59399999999999"/>
    <x v="0"/>
    <n v="7966"/>
    <x v="2319"/>
    <x v="402"/>
    <x v="0"/>
    <n v="5.03"/>
    <x v="13"/>
    <n v="7.99"/>
    <n v="11727"/>
  </r>
  <r>
    <x v="188"/>
    <x v="5"/>
    <x v="1"/>
    <x v="157"/>
    <x v="0"/>
    <n v="0"/>
    <n v="1"/>
    <x v="390"/>
    <x v="10"/>
    <n v="24197"/>
    <x v="2"/>
    <n v="41"/>
    <n v="0.68"/>
    <x v="2"/>
    <x v="0"/>
    <x v="375"/>
    <x v="8"/>
    <n v="246.54"/>
    <x v="2"/>
    <n v="3397"/>
    <x v="2320"/>
    <x v="403"/>
    <x v="1"/>
    <n v="6.55"/>
    <x v="9"/>
    <n v="55.94"/>
    <n v="75067"/>
  </r>
  <r>
    <x v="188"/>
    <x v="5"/>
    <x v="1"/>
    <x v="157"/>
    <x v="0"/>
    <n v="0.05"/>
    <n v="1"/>
    <x v="390"/>
    <x v="10"/>
    <n v="24197"/>
    <x v="2"/>
    <n v="2"/>
    <n v="0.83"/>
    <x v="2"/>
    <x v="6"/>
    <x v="918"/>
    <x v="9"/>
    <n v="-110.396"/>
    <x v="2"/>
    <n v="3398"/>
    <x v="2321"/>
    <x v="403"/>
    <x v="0"/>
    <n v="1.25"/>
    <x v="9"/>
    <n v="20.99"/>
    <n v="75067"/>
  </r>
  <r>
    <x v="428"/>
    <x v="5"/>
    <x v="1"/>
    <x v="155"/>
    <x v="1"/>
    <n v="0.08"/>
    <n v="1"/>
    <x v="391"/>
    <x v="10"/>
    <n v="1222"/>
    <x v="4"/>
    <n v="48"/>
    <n v="0.4"/>
    <x v="0"/>
    <x v="0"/>
    <x v="1016"/>
    <x v="2"/>
    <n v="-121.91"/>
    <x v="1"/>
    <n v="188"/>
    <x v="2322"/>
    <x v="397"/>
    <x v="0"/>
    <n v="5.57"/>
    <x v="44"/>
    <n v="5.28"/>
    <n v="82901"/>
  </r>
  <r>
    <x v="350"/>
    <x v="5"/>
    <x v="1"/>
    <x v="62"/>
    <x v="0"/>
    <n v="0"/>
    <n v="1"/>
    <x v="391"/>
    <x v="10"/>
    <n v="12067"/>
    <x v="3"/>
    <n v="45"/>
    <n v="0.39"/>
    <x v="0"/>
    <x v="0"/>
    <x v="683"/>
    <x v="3"/>
    <n v="-76.601500000000001"/>
    <x v="3"/>
    <n v="1670"/>
    <x v="2323"/>
    <x v="397"/>
    <x v="0"/>
    <n v="5.01"/>
    <x v="29"/>
    <n v="5.74"/>
    <n v="37066"/>
  </r>
  <r>
    <x v="404"/>
    <x v="5"/>
    <x v="1"/>
    <x v="325"/>
    <x v="2"/>
    <n v="0.03"/>
    <n v="1"/>
    <x v="391"/>
    <x v="10"/>
    <n v="27141"/>
    <x v="1"/>
    <n v="25"/>
    <n v="0.56000000000000005"/>
    <x v="1"/>
    <x v="0"/>
    <x v="866"/>
    <x v="5"/>
    <n v="107.82"/>
    <x v="3"/>
    <n v="3812"/>
    <x v="2324"/>
    <x v="402"/>
    <x v="0"/>
    <n v="6.38"/>
    <x v="42"/>
    <n v="19.04"/>
    <n v="30605"/>
  </r>
  <r>
    <x v="350"/>
    <x v="5"/>
    <x v="1"/>
    <x v="62"/>
    <x v="0"/>
    <n v="0.05"/>
    <n v="1"/>
    <x v="391"/>
    <x v="10"/>
    <n v="12067"/>
    <x v="3"/>
    <n v="6"/>
    <n v="0.4"/>
    <x v="1"/>
    <x v="6"/>
    <x v="1017"/>
    <x v="5"/>
    <n v="4.29"/>
    <x v="3"/>
    <n v="1671"/>
    <x v="2325"/>
    <x v="402"/>
    <x v="0"/>
    <n v="3.72"/>
    <x v="29"/>
    <n v="9.48"/>
    <n v="37066"/>
  </r>
  <r>
    <x v="350"/>
    <x v="5"/>
    <x v="1"/>
    <x v="62"/>
    <x v="0"/>
    <n v="0.04"/>
    <n v="1"/>
    <x v="391"/>
    <x v="10"/>
    <n v="12067"/>
    <x v="3"/>
    <n v="12"/>
    <n v="0.35"/>
    <x v="1"/>
    <x v="6"/>
    <x v="682"/>
    <x v="5"/>
    <n v="587.84"/>
    <x v="3"/>
    <n v="1672"/>
    <x v="2326"/>
    <x v="402"/>
    <x v="0"/>
    <n v="8.99"/>
    <x v="29"/>
    <n v="99.23"/>
    <n v="37066"/>
  </r>
  <r>
    <x v="404"/>
    <x v="5"/>
    <x v="1"/>
    <x v="325"/>
    <x v="2"/>
    <n v="0.06"/>
    <n v="1"/>
    <x v="391"/>
    <x v="10"/>
    <n v="27141"/>
    <x v="1"/>
    <n v="28"/>
    <n v="0.56999999999999995"/>
    <x v="0"/>
    <x v="0"/>
    <x v="426"/>
    <x v="0"/>
    <n v="300.33999999999997"/>
    <x v="3"/>
    <n v="3813"/>
    <x v="2327"/>
    <x v="402"/>
    <x v="0"/>
    <n v="9.7100000000000009"/>
    <x v="42"/>
    <n v="59.76"/>
    <n v="30605"/>
  </r>
  <r>
    <x v="350"/>
    <x v="5"/>
    <x v="1"/>
    <x v="62"/>
    <x v="0"/>
    <n v="0.01"/>
    <n v="1"/>
    <x v="391"/>
    <x v="10"/>
    <n v="12067"/>
    <x v="3"/>
    <n v="9"/>
    <n v="0.36"/>
    <x v="0"/>
    <x v="3"/>
    <x v="27"/>
    <x v="2"/>
    <n v="-17.239999999999998"/>
    <x v="3"/>
    <n v="1673"/>
    <x v="2328"/>
    <x v="402"/>
    <x v="0"/>
    <n v="5.83"/>
    <x v="29"/>
    <n v="7.64"/>
    <n v="37066"/>
  </r>
  <r>
    <x v="350"/>
    <x v="5"/>
    <x v="1"/>
    <x v="62"/>
    <x v="0"/>
    <n v="0.08"/>
    <n v="1"/>
    <x v="391"/>
    <x v="10"/>
    <n v="12067"/>
    <x v="3"/>
    <n v="7"/>
    <n v="0.59"/>
    <x v="2"/>
    <x v="0"/>
    <x v="982"/>
    <x v="9"/>
    <n v="-289.80599999999998"/>
    <x v="3"/>
    <n v="1674"/>
    <x v="2329"/>
    <x v="402"/>
    <x v="0"/>
    <n v="19.989999999999998"/>
    <x v="29"/>
    <n v="65.989999999999995"/>
    <n v="37066"/>
  </r>
  <r>
    <x v="832"/>
    <x v="5"/>
    <x v="1"/>
    <x v="653"/>
    <x v="2"/>
    <n v="0"/>
    <n v="1"/>
    <x v="391"/>
    <x v="10"/>
    <n v="10630"/>
    <x v="4"/>
    <n v="44"/>
    <n v="0.61"/>
    <x v="1"/>
    <x v="4"/>
    <x v="863"/>
    <x v="10"/>
    <n v="-513.76"/>
    <x v="3"/>
    <n v="1474"/>
    <x v="2330"/>
    <x v="400"/>
    <x v="2"/>
    <n v="36.61"/>
    <x v="16"/>
    <n v="58.14"/>
    <n v="23464"/>
  </r>
  <r>
    <x v="27"/>
    <x v="5"/>
    <x v="1"/>
    <x v="27"/>
    <x v="2"/>
    <n v="0.02"/>
    <n v="1"/>
    <x v="391"/>
    <x v="10"/>
    <n v="18055"/>
    <x v="3"/>
    <n v="3"/>
    <n v="0.36"/>
    <x v="0"/>
    <x v="0"/>
    <x v="109"/>
    <x v="2"/>
    <n v="-9.61"/>
    <x v="3"/>
    <n v="2482"/>
    <x v="2331"/>
    <x v="400"/>
    <x v="0"/>
    <n v="4.75"/>
    <x v="16"/>
    <n v="4.9800000000000004"/>
    <n v="20151"/>
  </r>
  <r>
    <x v="970"/>
    <x v="5"/>
    <x v="1"/>
    <x v="414"/>
    <x v="1"/>
    <n v="0.1"/>
    <n v="1"/>
    <x v="392"/>
    <x v="10"/>
    <n v="39110"/>
    <x v="4"/>
    <n v="14"/>
    <n v="0.59"/>
    <x v="1"/>
    <x v="1"/>
    <x v="30"/>
    <x v="5"/>
    <n v="1217.19"/>
    <x v="1"/>
    <n v="5516"/>
    <x v="2332"/>
    <x v="402"/>
    <x v="0"/>
    <n v="11.54"/>
    <x v="30"/>
    <n v="194.3"/>
    <n v="80104"/>
  </r>
  <r>
    <x v="971"/>
    <x v="5"/>
    <x v="1"/>
    <x v="544"/>
    <x v="1"/>
    <n v="0.04"/>
    <n v="1"/>
    <x v="392"/>
    <x v="10"/>
    <n v="42500"/>
    <x v="1"/>
    <n v="39"/>
    <n v="0.59"/>
    <x v="0"/>
    <x v="0"/>
    <x v="1018"/>
    <x v="13"/>
    <n v="437.07"/>
    <x v="2"/>
    <n v="5997"/>
    <x v="2333"/>
    <x v="398"/>
    <x v="0"/>
    <n v="4.5"/>
    <x v="10"/>
    <n v="48.92"/>
    <n v="52240"/>
  </r>
  <r>
    <x v="971"/>
    <x v="5"/>
    <x v="1"/>
    <x v="544"/>
    <x v="1"/>
    <n v="0.03"/>
    <n v="1"/>
    <x v="392"/>
    <x v="10"/>
    <n v="42500"/>
    <x v="1"/>
    <n v="2"/>
    <n v="0.39"/>
    <x v="0"/>
    <x v="0"/>
    <x v="1000"/>
    <x v="3"/>
    <n v="-10.4765"/>
    <x v="2"/>
    <n v="5998"/>
    <x v="2334"/>
    <x v="398"/>
    <x v="0"/>
    <n v="2.99"/>
    <x v="10"/>
    <n v="8.69"/>
    <n v="52240"/>
  </r>
  <r>
    <x v="972"/>
    <x v="5"/>
    <x v="1"/>
    <x v="654"/>
    <x v="0"/>
    <n v="0.03"/>
    <n v="1"/>
    <x v="393"/>
    <x v="10"/>
    <n v="10913"/>
    <x v="2"/>
    <n v="27"/>
    <n v="0.69"/>
    <x v="1"/>
    <x v="2"/>
    <x v="755"/>
    <x v="1"/>
    <n v="605.44000000000005"/>
    <x v="1"/>
    <n v="1508"/>
    <x v="2335"/>
    <x v="400"/>
    <x v="2"/>
    <n v="30"/>
    <x v="6"/>
    <n v="180.98"/>
    <n v="97303"/>
  </r>
  <r>
    <x v="973"/>
    <x v="6"/>
    <x v="1"/>
    <x v="455"/>
    <x v="1"/>
    <n v="7.0000000000000007E-2"/>
    <n v="1"/>
    <x v="393"/>
    <x v="10"/>
    <n v="15397"/>
    <x v="3"/>
    <n v="29"/>
    <n v="0.74"/>
    <x v="2"/>
    <x v="0"/>
    <x v="88"/>
    <x v="8"/>
    <n v="-53.81"/>
    <x v="0"/>
    <n v="2149"/>
    <x v="2336"/>
    <x v="400"/>
    <x v="0"/>
    <n v="6.5"/>
    <x v="0"/>
    <n v="40.98"/>
    <n v="18201"/>
  </r>
  <r>
    <x v="143"/>
    <x v="6"/>
    <x v="1"/>
    <x v="640"/>
    <x v="2"/>
    <n v="0"/>
    <n v="1"/>
    <x v="393"/>
    <x v="10"/>
    <n v="33703"/>
    <x v="1"/>
    <n v="25"/>
    <n v="0.7"/>
    <x v="0"/>
    <x v="0"/>
    <x v="494"/>
    <x v="0"/>
    <n v="56.26"/>
    <x v="2"/>
    <n v="4739"/>
    <x v="2337"/>
    <x v="398"/>
    <x v="0"/>
    <n v="6.64"/>
    <x v="14"/>
    <n v="29.74"/>
    <n v="60090"/>
  </r>
  <r>
    <x v="973"/>
    <x v="6"/>
    <x v="1"/>
    <x v="455"/>
    <x v="1"/>
    <n v="0.01"/>
    <n v="1"/>
    <x v="393"/>
    <x v="10"/>
    <n v="15397"/>
    <x v="3"/>
    <n v="43"/>
    <n v="0.57999999999999996"/>
    <x v="0"/>
    <x v="3"/>
    <x v="66"/>
    <x v="6"/>
    <n v="-51.3"/>
    <x v="0"/>
    <n v="2150"/>
    <x v="2338"/>
    <x v="398"/>
    <x v="0"/>
    <n v="2.4"/>
    <x v="0"/>
    <n v="2.6"/>
    <n v="18201"/>
  </r>
  <r>
    <x v="646"/>
    <x v="6"/>
    <x v="1"/>
    <x v="655"/>
    <x v="0"/>
    <n v="0"/>
    <n v="1"/>
    <x v="393"/>
    <x v="10"/>
    <n v="54276"/>
    <x v="1"/>
    <n v="21"/>
    <n v="0.38"/>
    <x v="0"/>
    <x v="0"/>
    <x v="1019"/>
    <x v="2"/>
    <n v="299.58999999999997"/>
    <x v="2"/>
    <n v="7585"/>
    <x v="2339"/>
    <x v="398"/>
    <x v="0"/>
    <n v="4.92"/>
    <x v="14"/>
    <n v="35.44"/>
    <n v="61604"/>
  </r>
  <r>
    <x v="143"/>
    <x v="6"/>
    <x v="1"/>
    <x v="640"/>
    <x v="2"/>
    <n v="0.08"/>
    <n v="1"/>
    <x v="393"/>
    <x v="10"/>
    <n v="33703"/>
    <x v="1"/>
    <n v="4"/>
    <n v="0.5"/>
    <x v="2"/>
    <x v="6"/>
    <x v="750"/>
    <x v="8"/>
    <n v="-131.47999999999999"/>
    <x v="2"/>
    <n v="4738"/>
    <x v="2340"/>
    <x v="398"/>
    <x v="0"/>
    <n v="1.99"/>
    <x v="14"/>
    <n v="60.98"/>
    <n v="60090"/>
  </r>
  <r>
    <x v="143"/>
    <x v="6"/>
    <x v="1"/>
    <x v="640"/>
    <x v="2"/>
    <n v="0.08"/>
    <n v="1"/>
    <x v="393"/>
    <x v="10"/>
    <n v="33703"/>
    <x v="1"/>
    <n v="4"/>
    <n v="0.57999999999999996"/>
    <x v="0"/>
    <x v="0"/>
    <x v="1001"/>
    <x v="0"/>
    <n v="-8.4700000000000006"/>
    <x v="2"/>
    <n v="4740"/>
    <x v="2341"/>
    <x v="404"/>
    <x v="1"/>
    <n v="4.8099999999999996"/>
    <x v="14"/>
    <n v="12.21"/>
    <n v="60090"/>
  </r>
  <r>
    <x v="502"/>
    <x v="6"/>
    <x v="1"/>
    <x v="567"/>
    <x v="3"/>
    <n v="7.0000000000000007E-2"/>
    <n v="1"/>
    <x v="393"/>
    <x v="10"/>
    <n v="42561"/>
    <x v="2"/>
    <n v="15"/>
    <n v="0.35"/>
    <x v="2"/>
    <x v="0"/>
    <x v="1020"/>
    <x v="9"/>
    <n v="298.476"/>
    <x v="2"/>
    <n v="6007"/>
    <x v="2342"/>
    <x v="404"/>
    <x v="1"/>
    <n v="2.5"/>
    <x v="14"/>
    <n v="85.99"/>
    <n v="62223"/>
  </r>
  <r>
    <x v="973"/>
    <x v="6"/>
    <x v="1"/>
    <x v="455"/>
    <x v="1"/>
    <n v="0"/>
    <n v="1"/>
    <x v="393"/>
    <x v="10"/>
    <n v="15397"/>
    <x v="3"/>
    <n v="42"/>
    <n v="0.64"/>
    <x v="2"/>
    <x v="6"/>
    <x v="1021"/>
    <x v="8"/>
    <n v="-111.89"/>
    <x v="0"/>
    <n v="2148"/>
    <x v="2343"/>
    <x v="404"/>
    <x v="1"/>
    <n v="4.32"/>
    <x v="0"/>
    <n v="4.9800000000000004"/>
    <n v="18201"/>
  </r>
  <r>
    <x v="177"/>
    <x v="6"/>
    <x v="1"/>
    <x v="148"/>
    <x v="2"/>
    <n v="0.09"/>
    <n v="1"/>
    <x v="394"/>
    <x v="10"/>
    <n v="36292"/>
    <x v="3"/>
    <n v="37"/>
    <n v="0.39"/>
    <x v="0"/>
    <x v="0"/>
    <x v="732"/>
    <x v="2"/>
    <n v="-182.8"/>
    <x v="1"/>
    <n v="5090"/>
    <x v="2344"/>
    <x v="398"/>
    <x v="0"/>
    <n v="16.87"/>
    <x v="21"/>
    <n v="22.84"/>
    <n v="99207"/>
  </r>
  <r>
    <x v="537"/>
    <x v="6"/>
    <x v="1"/>
    <x v="398"/>
    <x v="2"/>
    <n v="0.01"/>
    <n v="1"/>
    <x v="394"/>
    <x v="10"/>
    <n v="45542"/>
    <x v="0"/>
    <n v="40"/>
    <n v="0.63"/>
    <x v="1"/>
    <x v="4"/>
    <x v="773"/>
    <x v="4"/>
    <n v="-300.854983"/>
    <x v="0"/>
    <n v="6409"/>
    <x v="2345"/>
    <x v="404"/>
    <x v="2"/>
    <n v="51.94"/>
    <x v="20"/>
    <n v="124.49"/>
    <n v="43055"/>
  </r>
  <r>
    <x v="545"/>
    <x v="6"/>
    <x v="1"/>
    <x v="403"/>
    <x v="3"/>
    <n v="0.05"/>
    <n v="1"/>
    <x v="394"/>
    <x v="10"/>
    <n v="34245"/>
    <x v="4"/>
    <n v="42"/>
    <n v="0.4"/>
    <x v="0"/>
    <x v="0"/>
    <x v="410"/>
    <x v="2"/>
    <n v="-92.42"/>
    <x v="1"/>
    <n v="4819"/>
    <x v="2346"/>
    <x v="404"/>
    <x v="0"/>
    <n v="4.79"/>
    <x v="5"/>
    <n v="4.28"/>
    <n v="84003"/>
  </r>
  <r>
    <x v="177"/>
    <x v="6"/>
    <x v="1"/>
    <x v="148"/>
    <x v="2"/>
    <n v="0.05"/>
    <n v="1"/>
    <x v="394"/>
    <x v="10"/>
    <n v="36292"/>
    <x v="3"/>
    <n v="21"/>
    <n v="0.38"/>
    <x v="0"/>
    <x v="0"/>
    <x v="334"/>
    <x v="2"/>
    <n v="-98.17"/>
    <x v="1"/>
    <n v="5089"/>
    <x v="2347"/>
    <x v="404"/>
    <x v="0"/>
    <n v="7.54"/>
    <x v="21"/>
    <n v="4.9800000000000004"/>
    <n v="99207"/>
  </r>
  <r>
    <x v="913"/>
    <x v="6"/>
    <x v="1"/>
    <x v="620"/>
    <x v="2"/>
    <n v="0.05"/>
    <n v="1"/>
    <x v="394"/>
    <x v="10"/>
    <n v="7175"/>
    <x v="3"/>
    <n v="10"/>
    <n v="0.6"/>
    <x v="1"/>
    <x v="4"/>
    <x v="876"/>
    <x v="10"/>
    <n v="-86.99"/>
    <x v="2"/>
    <n v="997"/>
    <x v="2348"/>
    <x v="401"/>
    <x v="2"/>
    <n v="26.74"/>
    <x v="26"/>
    <n v="70.98"/>
    <n v="65721"/>
  </r>
  <r>
    <x v="537"/>
    <x v="6"/>
    <x v="1"/>
    <x v="398"/>
    <x v="2"/>
    <n v="0.04"/>
    <n v="1"/>
    <x v="394"/>
    <x v="10"/>
    <n v="45542"/>
    <x v="0"/>
    <n v="37"/>
    <n v="0.36"/>
    <x v="0"/>
    <x v="3"/>
    <x v="27"/>
    <x v="2"/>
    <n v="-50.96"/>
    <x v="0"/>
    <n v="6408"/>
    <x v="2349"/>
    <x v="403"/>
    <x v="1"/>
    <n v="5.83"/>
    <x v="20"/>
    <n v="7.64"/>
    <n v="43055"/>
  </r>
  <r>
    <x v="665"/>
    <x v="6"/>
    <x v="1"/>
    <x v="653"/>
    <x v="2"/>
    <n v="0.04"/>
    <n v="1"/>
    <x v="395"/>
    <x v="10"/>
    <n v="30625"/>
    <x v="3"/>
    <n v="37"/>
    <n v="0.38"/>
    <x v="0"/>
    <x v="0"/>
    <x v="242"/>
    <x v="3"/>
    <n v="10.557"/>
    <x v="3"/>
    <n v="4300"/>
    <x v="2350"/>
    <x v="404"/>
    <x v="0"/>
    <n v="7.17"/>
    <x v="16"/>
    <n v="12.53"/>
    <n v="22601"/>
  </r>
  <r>
    <x v="974"/>
    <x v="6"/>
    <x v="1"/>
    <x v="656"/>
    <x v="0"/>
    <n v="0.01"/>
    <n v="1"/>
    <x v="395"/>
    <x v="10"/>
    <n v="7079"/>
    <x v="4"/>
    <n v="44"/>
    <n v="0.78"/>
    <x v="1"/>
    <x v="2"/>
    <x v="318"/>
    <x v="1"/>
    <n v="-416.7"/>
    <x v="0"/>
    <n v="979"/>
    <x v="2351"/>
    <x v="401"/>
    <x v="2"/>
    <n v="57"/>
    <x v="13"/>
    <n v="280.98"/>
    <n v="11704"/>
  </r>
  <r>
    <x v="665"/>
    <x v="6"/>
    <x v="1"/>
    <x v="653"/>
    <x v="2"/>
    <n v="0.06"/>
    <n v="1"/>
    <x v="395"/>
    <x v="10"/>
    <n v="30625"/>
    <x v="3"/>
    <n v="24"/>
    <n v="0.79"/>
    <x v="1"/>
    <x v="1"/>
    <x v="636"/>
    <x v="5"/>
    <n v="-20.67"/>
    <x v="3"/>
    <n v="4301"/>
    <x v="2352"/>
    <x v="403"/>
    <x v="1"/>
    <n v="10.119999999999999"/>
    <x v="16"/>
    <n v="105.29"/>
    <n v="22601"/>
  </r>
  <r>
    <x v="975"/>
    <x v="6"/>
    <x v="1"/>
    <x v="657"/>
    <x v="0"/>
    <n v="0"/>
    <n v="1"/>
    <x v="395"/>
    <x v="10"/>
    <n v="10114"/>
    <x v="3"/>
    <n v="39"/>
    <n v="0.37"/>
    <x v="0"/>
    <x v="0"/>
    <x v="674"/>
    <x v="3"/>
    <n v="-142.91050000000001"/>
    <x v="0"/>
    <n v="1392"/>
    <x v="2353"/>
    <x v="403"/>
    <x v="0"/>
    <n v="5.47"/>
    <x v="46"/>
    <n v="3.58"/>
    <n v="3431"/>
  </r>
  <r>
    <x v="974"/>
    <x v="6"/>
    <x v="1"/>
    <x v="656"/>
    <x v="0"/>
    <n v="0.03"/>
    <n v="1"/>
    <x v="395"/>
    <x v="10"/>
    <n v="7079"/>
    <x v="4"/>
    <n v="18"/>
    <n v="0.37"/>
    <x v="0"/>
    <x v="0"/>
    <x v="1022"/>
    <x v="2"/>
    <n v="-34.909999999999997"/>
    <x v="0"/>
    <n v="980"/>
    <x v="2354"/>
    <x v="403"/>
    <x v="0"/>
    <n v="5.94"/>
    <x v="13"/>
    <n v="6.48"/>
    <n v="11704"/>
  </r>
  <r>
    <x v="84"/>
    <x v="6"/>
    <x v="1"/>
    <x v="77"/>
    <x v="0"/>
    <n v="0.06"/>
    <n v="1"/>
    <x v="396"/>
    <x v="10"/>
    <n v="12704"/>
    <x v="2"/>
    <n v="44"/>
    <n v="0.36"/>
    <x v="2"/>
    <x v="1"/>
    <x v="298"/>
    <x v="11"/>
    <n v="1260.51"/>
    <x v="2"/>
    <n v="1770"/>
    <x v="2355"/>
    <x v="401"/>
    <x v="0"/>
    <n v="24.49"/>
    <x v="14"/>
    <n v="499.99"/>
    <n v="60091"/>
  </r>
  <r>
    <x v="757"/>
    <x v="6"/>
    <x v="1"/>
    <x v="658"/>
    <x v="1"/>
    <n v="0.08"/>
    <n v="1"/>
    <x v="396"/>
    <x v="10"/>
    <n v="44900"/>
    <x v="4"/>
    <n v="4"/>
    <n v="0.37"/>
    <x v="0"/>
    <x v="0"/>
    <x v="1023"/>
    <x v="2"/>
    <n v="-12.03"/>
    <x v="2"/>
    <n v="6336"/>
    <x v="2356"/>
    <x v="403"/>
    <x v="0"/>
    <n v="5.03"/>
    <x v="9"/>
    <n v="11.19"/>
    <n v="79701"/>
  </r>
  <r>
    <x v="84"/>
    <x v="6"/>
    <x v="1"/>
    <x v="77"/>
    <x v="0"/>
    <n v="0.02"/>
    <n v="1"/>
    <x v="396"/>
    <x v="10"/>
    <n v="12704"/>
    <x v="2"/>
    <n v="28"/>
    <n v="0.78"/>
    <x v="0"/>
    <x v="2"/>
    <x v="286"/>
    <x v="0"/>
    <n v="-1274.02"/>
    <x v="2"/>
    <n v="1771"/>
    <x v="2357"/>
    <x v="405"/>
    <x v="2"/>
    <n v="53.03"/>
    <x v="14"/>
    <n v="20.98"/>
    <n v="60091"/>
  </r>
  <r>
    <x v="741"/>
    <x v="6"/>
    <x v="1"/>
    <x v="514"/>
    <x v="1"/>
    <n v="0.05"/>
    <n v="1"/>
    <x v="396"/>
    <x v="10"/>
    <n v="20577"/>
    <x v="3"/>
    <n v="15"/>
    <n v="0.37"/>
    <x v="0"/>
    <x v="0"/>
    <x v="554"/>
    <x v="3"/>
    <n v="134.75049999999999"/>
    <x v="2"/>
    <n v="2856"/>
    <x v="2358"/>
    <x v="405"/>
    <x v="0"/>
    <n v="10.55"/>
    <x v="23"/>
    <n v="39.06"/>
    <n v="54220"/>
  </r>
  <r>
    <x v="88"/>
    <x v="6"/>
    <x v="1"/>
    <x v="385"/>
    <x v="1"/>
    <n v="0.03"/>
    <n v="1"/>
    <x v="397"/>
    <x v="10"/>
    <n v="20704"/>
    <x v="2"/>
    <n v="1"/>
    <n v="0.8"/>
    <x v="0"/>
    <x v="3"/>
    <x v="606"/>
    <x v="14"/>
    <n v="-3.55"/>
    <x v="3"/>
    <n v="2866"/>
    <x v="2359"/>
    <x v="403"/>
    <x v="0"/>
    <n v="0.7"/>
    <x v="32"/>
    <n v="4.71"/>
    <n v="39301"/>
  </r>
  <r>
    <x v="558"/>
    <x v="6"/>
    <x v="1"/>
    <x v="227"/>
    <x v="0"/>
    <n v="0.06"/>
    <n v="1"/>
    <x v="397"/>
    <x v="10"/>
    <n v="7654"/>
    <x v="0"/>
    <n v="3"/>
    <n v="0.39"/>
    <x v="0"/>
    <x v="0"/>
    <x v="61"/>
    <x v="12"/>
    <n v="-14.29"/>
    <x v="1"/>
    <n v="1045"/>
    <x v="2360"/>
    <x v="406"/>
    <x v="0"/>
    <n v="6.89"/>
    <x v="31"/>
    <n v="4.13"/>
    <n v="83704"/>
  </r>
  <r>
    <x v="976"/>
    <x v="6"/>
    <x v="1"/>
    <x v="659"/>
    <x v="2"/>
    <n v="0.05"/>
    <n v="1"/>
    <x v="397"/>
    <x v="10"/>
    <n v="15014"/>
    <x v="4"/>
    <n v="10"/>
    <n v="0.61"/>
    <x v="1"/>
    <x v="4"/>
    <x v="863"/>
    <x v="10"/>
    <n v="-203.9"/>
    <x v="2"/>
    <n v="2101"/>
    <x v="2361"/>
    <x v="407"/>
    <x v="2"/>
    <n v="36.61"/>
    <x v="9"/>
    <n v="58.14"/>
    <n v="75023"/>
  </r>
  <r>
    <x v="432"/>
    <x v="6"/>
    <x v="1"/>
    <x v="338"/>
    <x v="2"/>
    <n v="0.04"/>
    <n v="1"/>
    <x v="397"/>
    <x v="10"/>
    <n v="6311"/>
    <x v="4"/>
    <n v="18"/>
    <n v="0.57999999999999996"/>
    <x v="2"/>
    <x v="0"/>
    <x v="777"/>
    <x v="9"/>
    <n v="4.2119999999999997"/>
    <x v="2"/>
    <n v="880"/>
    <x v="2362"/>
    <x v="407"/>
    <x v="0"/>
    <n v="10.78"/>
    <x v="11"/>
    <n v="85.99"/>
    <n v="74006"/>
  </r>
  <r>
    <x v="60"/>
    <x v="6"/>
    <x v="1"/>
    <x v="54"/>
    <x v="1"/>
    <n v="0.09"/>
    <n v="1"/>
    <x v="397"/>
    <x v="10"/>
    <n v="47329"/>
    <x v="2"/>
    <n v="2"/>
    <n v="0.55000000000000004"/>
    <x v="0"/>
    <x v="3"/>
    <x v="74"/>
    <x v="6"/>
    <n v="-13.88"/>
    <x v="1"/>
    <n v="6654"/>
    <x v="2363"/>
    <x v="408"/>
    <x v="1"/>
    <n v="2.36"/>
    <x v="30"/>
    <n v="11.55"/>
    <n v="80112"/>
  </r>
  <r>
    <x v="515"/>
    <x v="6"/>
    <x v="1"/>
    <x v="385"/>
    <x v="1"/>
    <n v="0.06"/>
    <n v="1"/>
    <x v="397"/>
    <x v="10"/>
    <n v="20704"/>
    <x v="2"/>
    <n v="5"/>
    <n v="0.37"/>
    <x v="0"/>
    <x v="0"/>
    <x v="655"/>
    <x v="12"/>
    <n v="-0.33"/>
    <x v="3"/>
    <n v="2867"/>
    <x v="2364"/>
    <x v="408"/>
    <x v="0"/>
    <n v="0.99"/>
    <x v="32"/>
    <n v="3.08"/>
    <n v="38654"/>
  </r>
  <r>
    <x v="515"/>
    <x v="6"/>
    <x v="1"/>
    <x v="385"/>
    <x v="1"/>
    <n v="0.09"/>
    <n v="1"/>
    <x v="397"/>
    <x v="10"/>
    <n v="20704"/>
    <x v="2"/>
    <n v="38"/>
    <n v="0.57999999999999996"/>
    <x v="0"/>
    <x v="0"/>
    <x v="474"/>
    <x v="0"/>
    <n v="4818.29"/>
    <x v="3"/>
    <n v="2868"/>
    <x v="2365"/>
    <x v="408"/>
    <x v="0"/>
    <n v="19.989999999999998"/>
    <x v="32"/>
    <n v="419.19"/>
    <n v="38654"/>
  </r>
  <r>
    <x v="479"/>
    <x v="6"/>
    <x v="1"/>
    <x v="54"/>
    <x v="1"/>
    <n v="0.03"/>
    <n v="1"/>
    <x v="397"/>
    <x v="10"/>
    <n v="47329"/>
    <x v="2"/>
    <n v="16"/>
    <n v="0.36"/>
    <x v="0"/>
    <x v="0"/>
    <x v="551"/>
    <x v="2"/>
    <n v="-25.97"/>
    <x v="1"/>
    <n v="6655"/>
    <x v="2366"/>
    <x v="409"/>
    <x v="0"/>
    <n v="4.72"/>
    <x v="30"/>
    <n v="4.9800000000000004"/>
    <n v="80525"/>
  </r>
  <r>
    <x v="29"/>
    <x v="6"/>
    <x v="1"/>
    <x v="518"/>
    <x v="2"/>
    <n v="0.08"/>
    <n v="1"/>
    <x v="398"/>
    <x v="10"/>
    <n v="6850"/>
    <x v="0"/>
    <n v="8"/>
    <n v="0.41"/>
    <x v="2"/>
    <x v="6"/>
    <x v="713"/>
    <x v="8"/>
    <n v="-7.23"/>
    <x v="1"/>
    <n v="943"/>
    <x v="2367"/>
    <x v="405"/>
    <x v="0"/>
    <n v="1.99"/>
    <x v="18"/>
    <n v="10.01"/>
    <n v="89115"/>
  </r>
  <r>
    <x v="443"/>
    <x v="6"/>
    <x v="1"/>
    <x v="518"/>
    <x v="2"/>
    <n v="0.05"/>
    <n v="1"/>
    <x v="398"/>
    <x v="10"/>
    <n v="6850"/>
    <x v="0"/>
    <n v="26"/>
    <n v="0.74"/>
    <x v="1"/>
    <x v="4"/>
    <x v="386"/>
    <x v="4"/>
    <n v="-556.25"/>
    <x v="1"/>
    <n v="946"/>
    <x v="2368"/>
    <x v="406"/>
    <x v="2"/>
    <n v="52.42"/>
    <x v="18"/>
    <n v="138.75"/>
    <n v="89031"/>
  </r>
  <r>
    <x v="486"/>
    <x v="6"/>
    <x v="1"/>
    <x v="370"/>
    <x v="2"/>
    <n v="0.05"/>
    <n v="1"/>
    <x v="398"/>
    <x v="10"/>
    <n v="3078"/>
    <x v="0"/>
    <n v="12"/>
    <n v="0.56000000000000005"/>
    <x v="0"/>
    <x v="3"/>
    <x v="135"/>
    <x v="6"/>
    <n v="0.35"/>
    <x v="1"/>
    <n v="453"/>
    <x v="2369"/>
    <x v="406"/>
    <x v="0"/>
    <n v="0.7"/>
    <x v="2"/>
    <n v="2.88"/>
    <n v="95616"/>
  </r>
  <r>
    <x v="282"/>
    <x v="6"/>
    <x v="1"/>
    <x v="592"/>
    <x v="0"/>
    <n v="0.1"/>
    <n v="1"/>
    <x v="398"/>
    <x v="10"/>
    <n v="14245"/>
    <x v="3"/>
    <n v="17"/>
    <n v="0.55000000000000004"/>
    <x v="0"/>
    <x v="6"/>
    <x v="121"/>
    <x v="6"/>
    <n v="29.7"/>
    <x v="3"/>
    <n v="1998"/>
    <x v="2370"/>
    <x v="406"/>
    <x v="0"/>
    <n v="6.17"/>
    <x v="29"/>
    <n v="28.15"/>
    <n v="37814"/>
  </r>
  <r>
    <x v="29"/>
    <x v="6"/>
    <x v="1"/>
    <x v="518"/>
    <x v="2"/>
    <n v="0.08"/>
    <n v="1"/>
    <x v="398"/>
    <x v="10"/>
    <n v="6850"/>
    <x v="0"/>
    <n v="41"/>
    <n v="0.37"/>
    <x v="2"/>
    <x v="5"/>
    <x v="329"/>
    <x v="7"/>
    <n v="675.07"/>
    <x v="1"/>
    <n v="944"/>
    <x v="2371"/>
    <x v="406"/>
    <x v="0"/>
    <n v="10.17"/>
    <x v="18"/>
    <n v="51.98"/>
    <n v="89115"/>
  </r>
  <r>
    <x v="586"/>
    <x v="6"/>
    <x v="1"/>
    <x v="152"/>
    <x v="0"/>
    <n v="0"/>
    <n v="1"/>
    <x v="398"/>
    <x v="10"/>
    <n v="20103"/>
    <x v="4"/>
    <n v="30"/>
    <n v="0.36"/>
    <x v="2"/>
    <x v="5"/>
    <x v="615"/>
    <x v="7"/>
    <n v="-17.5044"/>
    <x v="3"/>
    <n v="2787"/>
    <x v="2372"/>
    <x v="406"/>
    <x v="0"/>
    <n v="6.24"/>
    <x v="12"/>
    <n v="9.99"/>
    <n v="32004"/>
  </r>
  <r>
    <x v="977"/>
    <x v="6"/>
    <x v="1"/>
    <x v="370"/>
    <x v="2"/>
    <n v="0.1"/>
    <n v="1"/>
    <x v="398"/>
    <x v="10"/>
    <n v="3078"/>
    <x v="0"/>
    <n v="1"/>
    <n v="0.56000000000000005"/>
    <x v="1"/>
    <x v="2"/>
    <x v="2"/>
    <x v="1"/>
    <n v="-187.29"/>
    <x v="0"/>
    <n v="454"/>
    <x v="2373"/>
    <x v="407"/>
    <x v="2"/>
    <n v="48.8"/>
    <x v="28"/>
    <n v="291.73"/>
    <n v="2777"/>
  </r>
  <r>
    <x v="443"/>
    <x v="6"/>
    <x v="1"/>
    <x v="518"/>
    <x v="2"/>
    <n v="0.05"/>
    <n v="1"/>
    <x v="398"/>
    <x v="10"/>
    <n v="6850"/>
    <x v="0"/>
    <n v="34"/>
    <n v="0.73"/>
    <x v="0"/>
    <x v="0"/>
    <x v="1024"/>
    <x v="0"/>
    <n v="150.04"/>
    <x v="1"/>
    <n v="945"/>
    <x v="2374"/>
    <x v="407"/>
    <x v="0"/>
    <n v="6.88"/>
    <x v="18"/>
    <n v="64.98"/>
    <n v="89031"/>
  </r>
  <r>
    <x v="203"/>
    <x v="6"/>
    <x v="1"/>
    <x v="152"/>
    <x v="0"/>
    <n v="0.1"/>
    <n v="1"/>
    <x v="398"/>
    <x v="10"/>
    <n v="20103"/>
    <x v="4"/>
    <n v="25"/>
    <n v="0.74"/>
    <x v="2"/>
    <x v="0"/>
    <x v="76"/>
    <x v="8"/>
    <n v="-173.88"/>
    <x v="3"/>
    <n v="2788"/>
    <x v="2375"/>
    <x v="407"/>
    <x v="1"/>
    <n v="8.65"/>
    <x v="12"/>
    <n v="30.42"/>
    <n v="33952"/>
  </r>
  <r>
    <x v="978"/>
    <x v="6"/>
    <x v="1"/>
    <x v="127"/>
    <x v="0"/>
    <n v="0.08"/>
    <n v="1"/>
    <x v="398"/>
    <x v="10"/>
    <n v="19555"/>
    <x v="2"/>
    <n v="36"/>
    <n v="0.37"/>
    <x v="0"/>
    <x v="0"/>
    <x v="990"/>
    <x v="2"/>
    <n v="-118.9"/>
    <x v="1"/>
    <n v="2701"/>
    <x v="2376"/>
    <x v="408"/>
    <x v="0"/>
    <n v="7.3"/>
    <x v="30"/>
    <n v="6.68"/>
    <n v="80134"/>
  </r>
  <r>
    <x v="154"/>
    <x v="6"/>
    <x v="1"/>
    <x v="127"/>
    <x v="0"/>
    <n v="0"/>
    <n v="1"/>
    <x v="398"/>
    <x v="10"/>
    <n v="19555"/>
    <x v="2"/>
    <n v="8"/>
    <n v="0.4"/>
    <x v="0"/>
    <x v="3"/>
    <x v="5"/>
    <x v="2"/>
    <n v="14.1"/>
    <x v="1"/>
    <n v="2702"/>
    <x v="2377"/>
    <x v="410"/>
    <x v="0"/>
    <n v="2.15"/>
    <x v="30"/>
    <n v="9.11"/>
    <n v="81001"/>
  </r>
  <r>
    <x v="979"/>
    <x v="6"/>
    <x v="1"/>
    <x v="627"/>
    <x v="2"/>
    <n v="0.01"/>
    <n v="1"/>
    <x v="399"/>
    <x v="10"/>
    <n v="57159"/>
    <x v="3"/>
    <n v="42"/>
    <n v="0.4"/>
    <x v="0"/>
    <x v="0"/>
    <x v="569"/>
    <x v="2"/>
    <n v="-214.39"/>
    <x v="2"/>
    <n v="8002"/>
    <x v="2378"/>
    <x v="406"/>
    <x v="0"/>
    <n v="11.59"/>
    <x v="36"/>
    <n v="9.99"/>
    <n v="47150"/>
  </r>
  <r>
    <x v="979"/>
    <x v="6"/>
    <x v="1"/>
    <x v="627"/>
    <x v="2"/>
    <n v="0.09"/>
    <n v="1"/>
    <x v="399"/>
    <x v="10"/>
    <n v="57159"/>
    <x v="3"/>
    <n v="17"/>
    <n v="0.78"/>
    <x v="1"/>
    <x v="2"/>
    <x v="318"/>
    <x v="1"/>
    <n v="-635.65"/>
    <x v="2"/>
    <n v="8001"/>
    <x v="2379"/>
    <x v="407"/>
    <x v="2"/>
    <n v="57"/>
    <x v="36"/>
    <n v="280.98"/>
    <n v="47150"/>
  </r>
  <r>
    <x v="980"/>
    <x v="6"/>
    <x v="1"/>
    <x v="604"/>
    <x v="3"/>
    <n v="0.03"/>
    <n v="1"/>
    <x v="399"/>
    <x v="10"/>
    <n v="58502"/>
    <x v="3"/>
    <n v="23"/>
    <n v="0.59"/>
    <x v="1"/>
    <x v="2"/>
    <x v="471"/>
    <x v="1"/>
    <n v="1009.38"/>
    <x v="2"/>
    <n v="8185"/>
    <x v="2380"/>
    <x v="411"/>
    <x v="2"/>
    <n v="28.16"/>
    <x v="36"/>
    <n v="226.67"/>
    <n v="46410"/>
  </r>
  <r>
    <x v="275"/>
    <x v="6"/>
    <x v="1"/>
    <x v="227"/>
    <x v="0"/>
    <n v="0.09"/>
    <n v="1"/>
    <x v="399"/>
    <x v="10"/>
    <n v="26054"/>
    <x v="3"/>
    <n v="47"/>
    <n v="0.59"/>
    <x v="1"/>
    <x v="1"/>
    <x v="668"/>
    <x v="5"/>
    <n v="-321.20999999999998"/>
    <x v="1"/>
    <n v="3646"/>
    <x v="2381"/>
    <x v="411"/>
    <x v="0"/>
    <n v="10.16"/>
    <x v="31"/>
    <n v="8.3699999999999992"/>
    <n v="83605"/>
  </r>
  <r>
    <x v="376"/>
    <x v="6"/>
    <x v="1"/>
    <x v="305"/>
    <x v="2"/>
    <n v="0"/>
    <n v="1"/>
    <x v="399"/>
    <x v="10"/>
    <n v="10080"/>
    <x v="2"/>
    <n v="20"/>
    <n v="0.75"/>
    <x v="2"/>
    <x v="0"/>
    <x v="315"/>
    <x v="8"/>
    <n v="-26.83"/>
    <x v="1"/>
    <n v="1390"/>
    <x v="2382"/>
    <x v="409"/>
    <x v="0"/>
    <n v="4"/>
    <x v="2"/>
    <n v="30.73"/>
    <n v="92553"/>
  </r>
  <r>
    <x v="981"/>
    <x v="6"/>
    <x v="1"/>
    <x v="660"/>
    <x v="3"/>
    <n v="0.04"/>
    <n v="1"/>
    <x v="400"/>
    <x v="10"/>
    <n v="59619"/>
    <x v="1"/>
    <n v="12"/>
    <n v="0.36"/>
    <x v="0"/>
    <x v="0"/>
    <x v="562"/>
    <x v="2"/>
    <n v="-47.55"/>
    <x v="0"/>
    <n v="8343"/>
    <x v="2383"/>
    <x v="408"/>
    <x v="0"/>
    <n v="7.15"/>
    <x v="28"/>
    <n v="5.98"/>
    <n v="1752"/>
  </r>
  <r>
    <x v="982"/>
    <x v="6"/>
    <x v="1"/>
    <x v="660"/>
    <x v="3"/>
    <n v="0.08"/>
    <n v="1"/>
    <x v="400"/>
    <x v="10"/>
    <n v="59619"/>
    <x v="1"/>
    <n v="35"/>
    <n v="0.37"/>
    <x v="0"/>
    <x v="0"/>
    <x v="529"/>
    <x v="2"/>
    <n v="-165.48"/>
    <x v="0"/>
    <n v="8342"/>
    <x v="2384"/>
    <x v="408"/>
    <x v="0"/>
    <n v="8.4"/>
    <x v="22"/>
    <n v="6.48"/>
    <n v="7410"/>
  </r>
  <r>
    <x v="23"/>
    <x v="6"/>
    <x v="1"/>
    <x v="23"/>
    <x v="3"/>
    <n v="0.1"/>
    <n v="1"/>
    <x v="401"/>
    <x v="10"/>
    <n v="12259"/>
    <x v="0"/>
    <n v="45"/>
    <n v="0.75"/>
    <x v="0"/>
    <x v="0"/>
    <x v="1007"/>
    <x v="0"/>
    <n v="-66.069999999999993"/>
    <x v="3"/>
    <n v="1702"/>
    <x v="2385"/>
    <x v="408"/>
    <x v="0"/>
    <n v="6.72"/>
    <x v="16"/>
    <n v="31.98"/>
    <n v="23805"/>
  </r>
  <r>
    <x v="983"/>
    <x v="6"/>
    <x v="1"/>
    <x v="613"/>
    <x v="3"/>
    <n v="0.05"/>
    <n v="1"/>
    <x v="401"/>
    <x v="10"/>
    <n v="14791"/>
    <x v="4"/>
    <n v="29"/>
    <n v="0.56999999999999995"/>
    <x v="2"/>
    <x v="0"/>
    <x v="1025"/>
    <x v="9"/>
    <n v="286.11900000000003"/>
    <x v="2"/>
    <n v="2069"/>
    <x v="2386"/>
    <x v="408"/>
    <x v="0"/>
    <n v="3.99"/>
    <x v="34"/>
    <n v="65.989999999999995"/>
    <n v="57006"/>
  </r>
  <r>
    <x v="23"/>
    <x v="6"/>
    <x v="1"/>
    <x v="23"/>
    <x v="3"/>
    <n v="7.0000000000000007E-2"/>
    <n v="1"/>
    <x v="401"/>
    <x v="10"/>
    <n v="12259"/>
    <x v="0"/>
    <n v="45"/>
    <n v="0.65"/>
    <x v="1"/>
    <x v="4"/>
    <x v="1026"/>
    <x v="10"/>
    <n v="-899.34"/>
    <x v="3"/>
    <n v="1701"/>
    <x v="2387"/>
    <x v="412"/>
    <x v="2"/>
    <n v="51.42"/>
    <x v="16"/>
    <n v="114.98"/>
    <n v="23805"/>
  </r>
  <r>
    <x v="423"/>
    <x v="6"/>
    <x v="1"/>
    <x v="170"/>
    <x v="2"/>
    <n v="0.06"/>
    <n v="1"/>
    <x v="401"/>
    <x v="10"/>
    <n v="47778"/>
    <x v="3"/>
    <n v="12"/>
    <n v="0.54"/>
    <x v="1"/>
    <x v="3"/>
    <x v="844"/>
    <x v="5"/>
    <n v="-24.52"/>
    <x v="1"/>
    <n v="6709"/>
    <x v="2388"/>
    <x v="412"/>
    <x v="0"/>
    <n v="6.85"/>
    <x v="5"/>
    <n v="13.73"/>
    <n v="84084"/>
  </r>
  <r>
    <x v="984"/>
    <x v="6"/>
    <x v="1"/>
    <x v="581"/>
    <x v="2"/>
    <n v="0.03"/>
    <n v="1"/>
    <x v="402"/>
    <x v="10"/>
    <n v="37349"/>
    <x v="3"/>
    <n v="8"/>
    <n v="0.43"/>
    <x v="1"/>
    <x v="0"/>
    <x v="258"/>
    <x v="5"/>
    <n v="122.43"/>
    <x v="2"/>
    <n v="5250"/>
    <x v="2389"/>
    <x v="413"/>
    <x v="1"/>
    <n v="19.989999999999998"/>
    <x v="9"/>
    <n v="78.69"/>
    <n v="78666"/>
  </r>
  <r>
    <x v="206"/>
    <x v="6"/>
    <x v="1"/>
    <x v="492"/>
    <x v="2"/>
    <n v="0.08"/>
    <n v="1"/>
    <x v="402"/>
    <x v="10"/>
    <n v="32931"/>
    <x v="2"/>
    <n v="25"/>
    <n v="0.56999999999999995"/>
    <x v="0"/>
    <x v="5"/>
    <x v="920"/>
    <x v="0"/>
    <n v="-60.79"/>
    <x v="1"/>
    <n v="4628"/>
    <x v="2390"/>
    <x v="414"/>
    <x v="0"/>
    <n v="6.27"/>
    <x v="31"/>
    <n v="12.44"/>
    <n v="83814"/>
  </r>
  <r>
    <x v="206"/>
    <x v="6"/>
    <x v="1"/>
    <x v="492"/>
    <x v="2"/>
    <n v="0.06"/>
    <n v="1"/>
    <x v="402"/>
    <x v="10"/>
    <n v="32931"/>
    <x v="2"/>
    <n v="31"/>
    <n v="0.36"/>
    <x v="0"/>
    <x v="0"/>
    <x v="1027"/>
    <x v="12"/>
    <n v="32.700000000000003"/>
    <x v="1"/>
    <n v="4627"/>
    <x v="2391"/>
    <x v="415"/>
    <x v="0"/>
    <n v="0.5"/>
    <x v="31"/>
    <n v="2.88"/>
    <n v="83814"/>
  </r>
  <r>
    <x v="633"/>
    <x v="6"/>
    <x v="1"/>
    <x v="519"/>
    <x v="3"/>
    <n v="0"/>
    <n v="1"/>
    <x v="403"/>
    <x v="10"/>
    <n v="57127"/>
    <x v="2"/>
    <n v="13"/>
    <n v="0.37"/>
    <x v="0"/>
    <x v="0"/>
    <x v="180"/>
    <x v="2"/>
    <n v="171.82"/>
    <x v="2"/>
    <n v="7993"/>
    <x v="2392"/>
    <x v="410"/>
    <x v="0"/>
    <n v="14.3"/>
    <x v="14"/>
    <n v="55.48"/>
    <n v="60438"/>
  </r>
  <r>
    <x v="976"/>
    <x v="6"/>
    <x v="1"/>
    <x v="659"/>
    <x v="2"/>
    <n v="0.1"/>
    <n v="1"/>
    <x v="403"/>
    <x v="10"/>
    <n v="42820"/>
    <x v="2"/>
    <n v="27"/>
    <n v="0.37"/>
    <x v="0"/>
    <x v="0"/>
    <x v="1028"/>
    <x v="3"/>
    <n v="-2.8519999999999999"/>
    <x v="2"/>
    <n v="6040"/>
    <x v="2393"/>
    <x v="416"/>
    <x v="0"/>
    <n v="2.99"/>
    <x v="9"/>
    <n v="5.28"/>
    <n v="75023"/>
  </r>
  <r>
    <x v="923"/>
    <x v="6"/>
    <x v="1"/>
    <x v="301"/>
    <x v="3"/>
    <n v="0.01"/>
    <n v="1"/>
    <x v="404"/>
    <x v="10"/>
    <n v="39333"/>
    <x v="3"/>
    <n v="18"/>
    <n v="0.38"/>
    <x v="0"/>
    <x v="0"/>
    <x v="784"/>
    <x v="2"/>
    <n v="-33.4"/>
    <x v="2"/>
    <n v="5556"/>
    <x v="2394"/>
    <x v="413"/>
    <x v="0"/>
    <n v="4.7"/>
    <x v="23"/>
    <n v="4.9800000000000004"/>
    <n v="54302"/>
  </r>
  <r>
    <x v="985"/>
    <x v="6"/>
    <x v="1"/>
    <x v="262"/>
    <x v="0"/>
    <n v="0.03"/>
    <n v="1"/>
    <x v="404"/>
    <x v="10"/>
    <n v="36065"/>
    <x v="0"/>
    <n v="31"/>
    <n v="0.35"/>
    <x v="0"/>
    <x v="0"/>
    <x v="534"/>
    <x v="15"/>
    <n v="-63.98"/>
    <x v="0"/>
    <n v="5056"/>
    <x v="2395"/>
    <x v="413"/>
    <x v="0"/>
    <n v="12.39"/>
    <x v="13"/>
    <n v="16.98"/>
    <n v="10573"/>
  </r>
  <r>
    <x v="923"/>
    <x v="6"/>
    <x v="1"/>
    <x v="301"/>
    <x v="3"/>
    <n v="0.1"/>
    <n v="1"/>
    <x v="404"/>
    <x v="10"/>
    <n v="39333"/>
    <x v="3"/>
    <n v="31"/>
    <n v="0.55000000000000004"/>
    <x v="1"/>
    <x v="1"/>
    <x v="888"/>
    <x v="1"/>
    <n v="2081.48"/>
    <x v="2"/>
    <n v="5555"/>
    <x v="2396"/>
    <x v="409"/>
    <x v="0"/>
    <n v="24.49"/>
    <x v="23"/>
    <n v="320.98"/>
    <n v="54302"/>
  </r>
  <r>
    <x v="499"/>
    <x v="6"/>
    <x v="1"/>
    <x v="487"/>
    <x v="3"/>
    <n v="0.03"/>
    <n v="1"/>
    <x v="404"/>
    <x v="10"/>
    <n v="54304"/>
    <x v="0"/>
    <n v="11"/>
    <n v="0.56000000000000005"/>
    <x v="0"/>
    <x v="0"/>
    <x v="291"/>
    <x v="13"/>
    <n v="118.32"/>
    <x v="2"/>
    <n v="7587"/>
    <x v="2397"/>
    <x v="409"/>
    <x v="0"/>
    <n v="3.99"/>
    <x v="24"/>
    <n v="48.58"/>
    <n v="48127"/>
  </r>
  <r>
    <x v="685"/>
    <x v="6"/>
    <x v="1"/>
    <x v="519"/>
    <x v="3"/>
    <n v="0.05"/>
    <n v="1"/>
    <x v="405"/>
    <x v="10"/>
    <n v="6980"/>
    <x v="1"/>
    <n v="18"/>
    <n v="0.38"/>
    <x v="0"/>
    <x v="0"/>
    <x v="834"/>
    <x v="3"/>
    <n v="-77.28"/>
    <x v="2"/>
    <n v="963"/>
    <x v="2398"/>
    <x v="409"/>
    <x v="0"/>
    <n v="7.72"/>
    <x v="14"/>
    <n v="7.3"/>
    <n v="60102"/>
  </r>
  <r>
    <x v="915"/>
    <x v="6"/>
    <x v="1"/>
    <x v="623"/>
    <x v="3"/>
    <n v="0.01"/>
    <n v="1"/>
    <x v="406"/>
    <x v="10"/>
    <n v="22368"/>
    <x v="4"/>
    <n v="34"/>
    <n v="0.83"/>
    <x v="0"/>
    <x v="1"/>
    <x v="157"/>
    <x v="0"/>
    <n v="-849.18"/>
    <x v="2"/>
    <n v="3113"/>
    <x v="2399"/>
    <x v="414"/>
    <x v="0"/>
    <n v="35"/>
    <x v="3"/>
    <n v="80.98"/>
    <n v="55119"/>
  </r>
  <r>
    <x v="812"/>
    <x v="6"/>
    <x v="1"/>
    <x v="194"/>
    <x v="1"/>
    <n v="0.05"/>
    <n v="1"/>
    <x v="406"/>
    <x v="10"/>
    <n v="33060"/>
    <x v="0"/>
    <n v="3"/>
    <n v="0.35"/>
    <x v="0"/>
    <x v="0"/>
    <x v="1029"/>
    <x v="3"/>
    <n v="-11.04"/>
    <x v="3"/>
    <n v="4644"/>
    <x v="2400"/>
    <x v="414"/>
    <x v="0"/>
    <n v="4.6900000000000004"/>
    <x v="33"/>
    <n v="3.74"/>
    <n v="72450"/>
  </r>
  <r>
    <x v="915"/>
    <x v="6"/>
    <x v="1"/>
    <x v="623"/>
    <x v="3"/>
    <n v="0.04"/>
    <n v="1"/>
    <x v="406"/>
    <x v="10"/>
    <n v="22368"/>
    <x v="4"/>
    <n v="5"/>
    <n v="0.51"/>
    <x v="2"/>
    <x v="6"/>
    <x v="82"/>
    <x v="8"/>
    <n v="-74.849999999999994"/>
    <x v="2"/>
    <n v="3111"/>
    <x v="2401"/>
    <x v="414"/>
    <x v="0"/>
    <n v="1.99"/>
    <x v="3"/>
    <n v="39.24"/>
    <n v="55119"/>
  </r>
  <r>
    <x v="915"/>
    <x v="6"/>
    <x v="1"/>
    <x v="623"/>
    <x v="3"/>
    <n v="0.08"/>
    <n v="1"/>
    <x v="406"/>
    <x v="10"/>
    <n v="22368"/>
    <x v="4"/>
    <n v="33"/>
    <n v="0.39"/>
    <x v="2"/>
    <x v="4"/>
    <x v="136"/>
    <x v="7"/>
    <n v="40.76"/>
    <x v="2"/>
    <n v="3112"/>
    <x v="2402"/>
    <x v="417"/>
    <x v="2"/>
    <n v="56.14"/>
    <x v="3"/>
    <n v="119.99"/>
    <n v="55119"/>
  </r>
  <r>
    <x v="986"/>
    <x v="6"/>
    <x v="1"/>
    <x v="161"/>
    <x v="2"/>
    <n v="0.01"/>
    <n v="1"/>
    <x v="406"/>
    <x v="10"/>
    <n v="25091"/>
    <x v="4"/>
    <n v="4"/>
    <n v="0.37"/>
    <x v="0"/>
    <x v="0"/>
    <x v="923"/>
    <x v="3"/>
    <n v="-25.426500000000001"/>
    <x v="0"/>
    <n v="3523"/>
    <x v="2403"/>
    <x v="415"/>
    <x v="0"/>
    <n v="14.72"/>
    <x v="0"/>
    <n v="34.54"/>
    <n v="15235"/>
  </r>
  <r>
    <x v="782"/>
    <x v="6"/>
    <x v="1"/>
    <x v="661"/>
    <x v="1"/>
    <n v="0.1"/>
    <n v="1"/>
    <x v="407"/>
    <x v="10"/>
    <n v="56835"/>
    <x v="1"/>
    <n v="1"/>
    <n v="0.52"/>
    <x v="0"/>
    <x v="3"/>
    <x v="614"/>
    <x v="6"/>
    <n v="-5.16"/>
    <x v="3"/>
    <n v="7956"/>
    <x v="1401"/>
    <x v="414"/>
    <x v="0"/>
    <n v="2.25"/>
    <x v="12"/>
    <n v="9.11"/>
    <n v="33161"/>
  </r>
  <r>
    <x v="357"/>
    <x v="6"/>
    <x v="1"/>
    <x v="122"/>
    <x v="1"/>
    <n v="0"/>
    <n v="1"/>
    <x v="407"/>
    <x v="10"/>
    <n v="59780"/>
    <x v="3"/>
    <n v="21"/>
    <n v="0.56000000000000005"/>
    <x v="2"/>
    <x v="2"/>
    <x v="96"/>
    <x v="7"/>
    <n v="1395.02"/>
    <x v="1"/>
    <n v="8365"/>
    <x v="2404"/>
    <x v="414"/>
    <x v="2"/>
    <n v="26.53"/>
    <x v="30"/>
    <n v="306.14"/>
    <n v="80232"/>
  </r>
  <r>
    <x v="504"/>
    <x v="6"/>
    <x v="1"/>
    <x v="149"/>
    <x v="2"/>
    <n v="0.03"/>
    <n v="1"/>
    <x v="407"/>
    <x v="10"/>
    <n v="14023"/>
    <x v="1"/>
    <n v="48"/>
    <n v="0.4"/>
    <x v="0"/>
    <x v="0"/>
    <x v="1030"/>
    <x v="2"/>
    <n v="40.61"/>
    <x v="2"/>
    <n v="1963"/>
    <x v="2405"/>
    <x v="417"/>
    <x v="0"/>
    <n v="5.12"/>
    <x v="9"/>
    <n v="9.99"/>
    <n v="79907"/>
  </r>
  <r>
    <x v="618"/>
    <x v="6"/>
    <x v="1"/>
    <x v="138"/>
    <x v="0"/>
    <n v="0.08"/>
    <n v="1"/>
    <x v="407"/>
    <x v="10"/>
    <n v="57538"/>
    <x v="3"/>
    <n v="40"/>
    <n v="0.55000000000000004"/>
    <x v="1"/>
    <x v="0"/>
    <x v="832"/>
    <x v="5"/>
    <n v="-244.63"/>
    <x v="2"/>
    <n v="8065"/>
    <x v="2406"/>
    <x v="415"/>
    <x v="0"/>
    <n v="19.989999999999998"/>
    <x v="26"/>
    <n v="33.979999999999997"/>
    <n v="64133"/>
  </r>
  <r>
    <x v="987"/>
    <x v="6"/>
    <x v="1"/>
    <x v="15"/>
    <x v="2"/>
    <n v="7.0000000000000007E-2"/>
    <n v="1"/>
    <x v="407"/>
    <x v="10"/>
    <n v="38496"/>
    <x v="3"/>
    <n v="23"/>
    <n v="0.36"/>
    <x v="0"/>
    <x v="0"/>
    <x v="551"/>
    <x v="2"/>
    <n v="-43.18"/>
    <x v="2"/>
    <n v="5412"/>
    <x v="2407"/>
    <x v="415"/>
    <x v="0"/>
    <n v="4.72"/>
    <x v="11"/>
    <n v="4.9800000000000004"/>
    <n v="73120"/>
  </r>
  <r>
    <x v="504"/>
    <x v="6"/>
    <x v="1"/>
    <x v="149"/>
    <x v="2"/>
    <n v="0.08"/>
    <n v="1"/>
    <x v="407"/>
    <x v="10"/>
    <n v="14023"/>
    <x v="1"/>
    <n v="36"/>
    <n v="0.36"/>
    <x v="0"/>
    <x v="0"/>
    <x v="1031"/>
    <x v="3"/>
    <n v="241.077"/>
    <x v="2"/>
    <n v="1962"/>
    <x v="2408"/>
    <x v="415"/>
    <x v="0"/>
    <n v="2.99"/>
    <x v="9"/>
    <n v="21.38"/>
    <n v="79907"/>
  </r>
  <r>
    <x v="940"/>
    <x v="6"/>
    <x v="1"/>
    <x v="295"/>
    <x v="2"/>
    <n v="0"/>
    <n v="1"/>
    <x v="407"/>
    <x v="10"/>
    <n v="1060"/>
    <x v="4"/>
    <n v="30"/>
    <n v="0.35"/>
    <x v="0"/>
    <x v="0"/>
    <x v="556"/>
    <x v="3"/>
    <n v="532.61"/>
    <x v="1"/>
    <n v="171"/>
    <x v="2409"/>
    <x v="415"/>
    <x v="0"/>
    <n v="2.99"/>
    <x v="6"/>
    <n v="37.700000000000003"/>
    <n v="97801"/>
  </r>
  <r>
    <x v="516"/>
    <x v="6"/>
    <x v="1"/>
    <x v="97"/>
    <x v="1"/>
    <n v="0.01"/>
    <n v="1"/>
    <x v="407"/>
    <x v="10"/>
    <n v="37157"/>
    <x v="0"/>
    <n v="39"/>
    <n v="0.37"/>
    <x v="0"/>
    <x v="0"/>
    <x v="1032"/>
    <x v="2"/>
    <n v="-71.09"/>
    <x v="3"/>
    <n v="5221"/>
    <x v="2410"/>
    <x v="415"/>
    <x v="0"/>
    <n v="5.0599999999999996"/>
    <x v="4"/>
    <n v="5.28"/>
    <n v="35810"/>
  </r>
  <r>
    <x v="330"/>
    <x v="6"/>
    <x v="1"/>
    <x v="271"/>
    <x v="2"/>
    <n v="0.04"/>
    <n v="1"/>
    <x v="407"/>
    <x v="10"/>
    <n v="4739"/>
    <x v="2"/>
    <n v="16"/>
    <n v="0.57999999999999996"/>
    <x v="0"/>
    <x v="3"/>
    <x v="175"/>
    <x v="6"/>
    <n v="4.21"/>
    <x v="3"/>
    <n v="678"/>
    <x v="2411"/>
    <x v="418"/>
    <x v="0"/>
    <n v="0.7"/>
    <x v="16"/>
    <n v="2.94"/>
    <n v="23518"/>
  </r>
  <r>
    <x v="988"/>
    <x v="6"/>
    <x v="1"/>
    <x v="453"/>
    <x v="3"/>
    <n v="0.08"/>
    <n v="1"/>
    <x v="408"/>
    <x v="10"/>
    <n v="43940"/>
    <x v="3"/>
    <n v="44"/>
    <n v="0.59"/>
    <x v="0"/>
    <x v="6"/>
    <x v="842"/>
    <x v="6"/>
    <n v="176.13"/>
    <x v="0"/>
    <n v="6205"/>
    <x v="2412"/>
    <x v="415"/>
    <x v="0"/>
    <n v="8.99"/>
    <x v="13"/>
    <n v="40.97"/>
    <n v="11580"/>
  </r>
  <r>
    <x v="590"/>
    <x v="6"/>
    <x v="1"/>
    <x v="71"/>
    <x v="2"/>
    <n v="0.05"/>
    <n v="1"/>
    <x v="408"/>
    <x v="10"/>
    <n v="26499"/>
    <x v="4"/>
    <n v="11"/>
    <n v="0.39"/>
    <x v="0"/>
    <x v="0"/>
    <x v="502"/>
    <x v="12"/>
    <n v="8.7799999999999994"/>
    <x v="2"/>
    <n v="3711"/>
    <x v="2413"/>
    <x v="415"/>
    <x v="0"/>
    <n v="0.5"/>
    <x v="14"/>
    <n v="2.88"/>
    <n v="60060"/>
  </r>
  <r>
    <x v="366"/>
    <x v="6"/>
    <x v="1"/>
    <x v="662"/>
    <x v="2"/>
    <n v="0.1"/>
    <n v="1"/>
    <x v="408"/>
    <x v="10"/>
    <n v="17632"/>
    <x v="4"/>
    <n v="38"/>
    <n v="0.83"/>
    <x v="0"/>
    <x v="3"/>
    <x v="91"/>
    <x v="14"/>
    <n v="-21.89"/>
    <x v="2"/>
    <n v="2426"/>
    <x v="2414"/>
    <x v="415"/>
    <x v="0"/>
    <n v="0.7"/>
    <x v="26"/>
    <n v="1.98"/>
    <n v="65203"/>
  </r>
  <r>
    <x v="627"/>
    <x v="6"/>
    <x v="1"/>
    <x v="453"/>
    <x v="3"/>
    <n v="0.09"/>
    <n v="1"/>
    <x v="408"/>
    <x v="10"/>
    <n v="43940"/>
    <x v="3"/>
    <n v="12"/>
    <n v="0.59"/>
    <x v="2"/>
    <x v="0"/>
    <x v="671"/>
    <x v="9"/>
    <n v="-215.33600000000001"/>
    <x v="0"/>
    <n v="6204"/>
    <x v="2415"/>
    <x v="415"/>
    <x v="0"/>
    <n v="4.2"/>
    <x v="13"/>
    <n v="200.99"/>
    <n v="13501"/>
  </r>
  <r>
    <x v="989"/>
    <x v="6"/>
    <x v="1"/>
    <x v="13"/>
    <x v="1"/>
    <n v="0.06"/>
    <n v="1"/>
    <x v="408"/>
    <x v="10"/>
    <n v="41122"/>
    <x v="1"/>
    <n v="29"/>
    <n v="0.53"/>
    <x v="1"/>
    <x v="6"/>
    <x v="165"/>
    <x v="5"/>
    <n v="-76.88"/>
    <x v="2"/>
    <n v="5798"/>
    <x v="2416"/>
    <x v="416"/>
    <x v="1"/>
    <n v="4.08"/>
    <x v="9"/>
    <n v="1.74"/>
    <n v="77705"/>
  </r>
  <r>
    <x v="305"/>
    <x v="6"/>
    <x v="1"/>
    <x v="45"/>
    <x v="2"/>
    <n v="0"/>
    <n v="1"/>
    <x v="409"/>
    <x v="10"/>
    <n v="2279"/>
    <x v="4"/>
    <n v="49"/>
    <n v="0.61"/>
    <x v="1"/>
    <x v="2"/>
    <x v="1033"/>
    <x v="1"/>
    <n v="205.83"/>
    <x v="2"/>
    <n v="333"/>
    <x v="2417"/>
    <x v="416"/>
    <x v="2"/>
    <n v="30"/>
    <x v="10"/>
    <n v="90.98"/>
    <n v="50158"/>
  </r>
  <r>
    <x v="411"/>
    <x v="6"/>
    <x v="1"/>
    <x v="575"/>
    <x v="3"/>
    <n v="0.05"/>
    <n v="1"/>
    <x v="409"/>
    <x v="10"/>
    <n v="37606"/>
    <x v="3"/>
    <n v="1"/>
    <n v="0.38"/>
    <x v="0"/>
    <x v="0"/>
    <x v="785"/>
    <x v="2"/>
    <n v="3.25"/>
    <x v="1"/>
    <n v="5283"/>
    <x v="2418"/>
    <x v="416"/>
    <x v="1"/>
    <n v="4.8600000000000003"/>
    <x v="2"/>
    <n v="4.9800000000000004"/>
    <n v="94526"/>
  </r>
  <r>
    <x v="937"/>
    <x v="6"/>
    <x v="1"/>
    <x v="341"/>
    <x v="1"/>
    <n v="0.01"/>
    <n v="1"/>
    <x v="409"/>
    <x v="10"/>
    <n v="39872"/>
    <x v="3"/>
    <n v="5"/>
    <n v="0.36"/>
    <x v="0"/>
    <x v="0"/>
    <x v="697"/>
    <x v="12"/>
    <n v="0.35"/>
    <x v="2"/>
    <n v="5633"/>
    <x v="2419"/>
    <x v="416"/>
    <x v="0"/>
    <n v="0.99"/>
    <x v="39"/>
    <n v="2.88"/>
    <n v="58701"/>
  </r>
  <r>
    <x v="990"/>
    <x v="6"/>
    <x v="1"/>
    <x v="663"/>
    <x v="0"/>
    <n v="0.05"/>
    <n v="1"/>
    <x v="409"/>
    <x v="10"/>
    <n v="4487"/>
    <x v="4"/>
    <n v="50"/>
    <n v="0.36"/>
    <x v="0"/>
    <x v="0"/>
    <x v="862"/>
    <x v="3"/>
    <n v="-79.418999999999997"/>
    <x v="2"/>
    <n v="638"/>
    <x v="2420"/>
    <x v="416"/>
    <x v="0"/>
    <n v="5.27"/>
    <x v="3"/>
    <n v="6.54"/>
    <n v="55407"/>
  </r>
  <r>
    <x v="546"/>
    <x v="6"/>
    <x v="1"/>
    <x v="404"/>
    <x v="1"/>
    <n v="0.09"/>
    <n v="1"/>
    <x v="409"/>
    <x v="10"/>
    <n v="29475"/>
    <x v="0"/>
    <n v="49"/>
    <n v="0.52"/>
    <x v="1"/>
    <x v="6"/>
    <x v="1034"/>
    <x v="5"/>
    <n v="-29.62"/>
    <x v="2"/>
    <n v="4154"/>
    <x v="2421"/>
    <x v="418"/>
    <x v="0"/>
    <n v="3.05"/>
    <x v="9"/>
    <n v="4.91"/>
    <n v="78596"/>
  </r>
  <r>
    <x v="411"/>
    <x v="6"/>
    <x v="1"/>
    <x v="575"/>
    <x v="3"/>
    <n v="0.03"/>
    <n v="1"/>
    <x v="409"/>
    <x v="10"/>
    <n v="37606"/>
    <x v="3"/>
    <n v="41"/>
    <n v="0.59"/>
    <x v="0"/>
    <x v="6"/>
    <x v="677"/>
    <x v="6"/>
    <n v="-115.48"/>
    <x v="1"/>
    <n v="5284"/>
    <x v="2422"/>
    <x v="418"/>
    <x v="0"/>
    <n v="4.17"/>
    <x v="2"/>
    <n v="3.57"/>
    <n v="94526"/>
  </r>
  <r>
    <x v="411"/>
    <x v="6"/>
    <x v="1"/>
    <x v="575"/>
    <x v="3"/>
    <n v="0.06"/>
    <n v="1"/>
    <x v="409"/>
    <x v="10"/>
    <n v="37606"/>
    <x v="3"/>
    <n v="21"/>
    <n v="0.56000000000000005"/>
    <x v="0"/>
    <x v="3"/>
    <x v="46"/>
    <x v="6"/>
    <n v="-57.84"/>
    <x v="1"/>
    <n v="5285"/>
    <x v="2423"/>
    <x v="418"/>
    <x v="0"/>
    <n v="3.97"/>
    <x v="2"/>
    <n v="3.28"/>
    <n v="94526"/>
  </r>
  <r>
    <x v="305"/>
    <x v="6"/>
    <x v="1"/>
    <x v="45"/>
    <x v="2"/>
    <n v="0.04"/>
    <n v="1"/>
    <x v="409"/>
    <x v="10"/>
    <n v="2279"/>
    <x v="4"/>
    <n v="39"/>
    <n v="0.66"/>
    <x v="0"/>
    <x v="0"/>
    <x v="1035"/>
    <x v="0"/>
    <n v="52.53"/>
    <x v="2"/>
    <n v="334"/>
    <x v="2424"/>
    <x v="418"/>
    <x v="0"/>
    <n v="5.42"/>
    <x v="10"/>
    <n v="20.98"/>
    <n v="50158"/>
  </r>
  <r>
    <x v="929"/>
    <x v="6"/>
    <x v="1"/>
    <x v="632"/>
    <x v="2"/>
    <n v="0.02"/>
    <n v="1"/>
    <x v="409"/>
    <x v="10"/>
    <n v="51362"/>
    <x v="4"/>
    <n v="47"/>
    <n v="0.74"/>
    <x v="2"/>
    <x v="0"/>
    <x v="884"/>
    <x v="8"/>
    <n v="112.78"/>
    <x v="1"/>
    <n v="7200"/>
    <x v="2425"/>
    <x v="418"/>
    <x v="0"/>
    <n v="4"/>
    <x v="2"/>
    <n v="30.97"/>
    <n v="90210"/>
  </r>
  <r>
    <x v="991"/>
    <x v="6"/>
    <x v="1"/>
    <x v="404"/>
    <x v="1"/>
    <n v="0"/>
    <n v="1"/>
    <x v="409"/>
    <x v="10"/>
    <n v="29475"/>
    <x v="0"/>
    <n v="2"/>
    <n v="0.62"/>
    <x v="1"/>
    <x v="4"/>
    <x v="36"/>
    <x v="10"/>
    <n v="-1128.6600000000001"/>
    <x v="2"/>
    <n v="4155"/>
    <x v="2426"/>
    <x v="419"/>
    <x v="2"/>
    <n v="44.55"/>
    <x v="9"/>
    <n v="880.98"/>
    <n v="76308"/>
  </r>
  <r>
    <x v="992"/>
    <x v="6"/>
    <x v="1"/>
    <x v="299"/>
    <x v="3"/>
    <n v="0.02"/>
    <n v="1"/>
    <x v="410"/>
    <x v="10"/>
    <n v="42528"/>
    <x v="4"/>
    <n v="29"/>
    <n v="0.37"/>
    <x v="0"/>
    <x v="0"/>
    <x v="69"/>
    <x v="2"/>
    <n v="-147.72"/>
    <x v="0"/>
    <n v="6003"/>
    <x v="2427"/>
    <x v="418"/>
    <x v="0"/>
    <n v="9.17"/>
    <x v="22"/>
    <n v="6.48"/>
    <n v="7110"/>
  </r>
  <r>
    <x v="993"/>
    <x v="6"/>
    <x v="1"/>
    <x v="299"/>
    <x v="3"/>
    <n v="0.02"/>
    <n v="1"/>
    <x v="410"/>
    <x v="10"/>
    <n v="42528"/>
    <x v="4"/>
    <n v="13"/>
    <n v="0.59"/>
    <x v="0"/>
    <x v="0"/>
    <x v="227"/>
    <x v="0"/>
    <n v="-43.52"/>
    <x v="0"/>
    <n v="6000"/>
    <x v="2428"/>
    <x v="418"/>
    <x v="0"/>
    <n v="9.4700000000000006"/>
    <x v="28"/>
    <n v="17.7"/>
    <n v="1852"/>
  </r>
  <r>
    <x v="981"/>
    <x v="6"/>
    <x v="1"/>
    <x v="299"/>
    <x v="3"/>
    <n v="0.02"/>
    <n v="1"/>
    <x v="410"/>
    <x v="10"/>
    <n v="42528"/>
    <x v="4"/>
    <n v="31"/>
    <n v="0.43"/>
    <x v="2"/>
    <x v="6"/>
    <x v="146"/>
    <x v="8"/>
    <n v="81.87"/>
    <x v="0"/>
    <n v="6001"/>
    <x v="2429"/>
    <x v="418"/>
    <x v="1"/>
    <n v="1.99"/>
    <x v="28"/>
    <n v="9.7799999999999994"/>
    <n v="1752"/>
  </r>
  <r>
    <x v="122"/>
    <x v="6"/>
    <x v="1"/>
    <x v="299"/>
    <x v="3"/>
    <n v="0.02"/>
    <n v="1"/>
    <x v="410"/>
    <x v="10"/>
    <n v="42528"/>
    <x v="4"/>
    <n v="37"/>
    <n v="0.38"/>
    <x v="0"/>
    <x v="0"/>
    <x v="890"/>
    <x v="2"/>
    <n v="47.65"/>
    <x v="0"/>
    <n v="5999"/>
    <x v="2430"/>
    <x v="419"/>
    <x v="0"/>
    <n v="19.989999999999998"/>
    <x v="28"/>
    <n v="35.44"/>
    <n v="2038"/>
  </r>
  <r>
    <x v="994"/>
    <x v="6"/>
    <x v="1"/>
    <x v="299"/>
    <x v="3"/>
    <n v="0.01"/>
    <n v="1"/>
    <x v="410"/>
    <x v="10"/>
    <n v="42528"/>
    <x v="4"/>
    <n v="46"/>
    <n v="0.39"/>
    <x v="0"/>
    <x v="3"/>
    <x v="1036"/>
    <x v="14"/>
    <n v="56.73"/>
    <x v="0"/>
    <n v="6002"/>
    <x v="2431"/>
    <x v="419"/>
    <x v="0"/>
    <n v="0.76"/>
    <x v="15"/>
    <n v="3.49"/>
    <n v="6510"/>
  </r>
  <r>
    <x v="795"/>
    <x v="6"/>
    <x v="1"/>
    <x v="261"/>
    <x v="1"/>
    <n v="0.01"/>
    <n v="1"/>
    <x v="410"/>
    <x v="10"/>
    <n v="27426"/>
    <x v="2"/>
    <n v="41"/>
    <n v="0.4"/>
    <x v="0"/>
    <x v="0"/>
    <x v="823"/>
    <x v="2"/>
    <n v="58.86"/>
    <x v="3"/>
    <n v="3843"/>
    <x v="2432"/>
    <x v="419"/>
    <x v="0"/>
    <n v="4.78"/>
    <x v="42"/>
    <n v="9.99"/>
    <n v="30144"/>
  </r>
  <r>
    <x v="795"/>
    <x v="6"/>
    <x v="1"/>
    <x v="261"/>
    <x v="1"/>
    <n v="0.02"/>
    <n v="1"/>
    <x v="410"/>
    <x v="10"/>
    <n v="27426"/>
    <x v="2"/>
    <n v="32"/>
    <n v="0.82"/>
    <x v="0"/>
    <x v="3"/>
    <x v="433"/>
    <x v="16"/>
    <n v="-93.62"/>
    <x v="3"/>
    <n v="3844"/>
    <x v="2433"/>
    <x v="420"/>
    <x v="1"/>
    <n v="4.59"/>
    <x v="42"/>
    <n v="12.88"/>
    <n v="30144"/>
  </r>
  <r>
    <x v="665"/>
    <x v="6"/>
    <x v="1"/>
    <x v="653"/>
    <x v="2"/>
    <n v="0.04"/>
    <n v="1"/>
    <x v="411"/>
    <x v="10"/>
    <n v="48609"/>
    <x v="0"/>
    <n v="5"/>
    <n v="0.46"/>
    <x v="0"/>
    <x v="3"/>
    <x v="1037"/>
    <x v="6"/>
    <n v="4.16"/>
    <x v="3"/>
    <n v="6824"/>
    <x v="2434"/>
    <x v="419"/>
    <x v="1"/>
    <n v="4.2699999999999996"/>
    <x v="16"/>
    <n v="37.44"/>
    <n v="22601"/>
  </r>
  <r>
    <x v="665"/>
    <x v="6"/>
    <x v="1"/>
    <x v="653"/>
    <x v="2"/>
    <n v="0"/>
    <n v="1"/>
    <x v="411"/>
    <x v="10"/>
    <n v="48609"/>
    <x v="0"/>
    <n v="26"/>
    <n v="0.37"/>
    <x v="0"/>
    <x v="0"/>
    <x v="542"/>
    <x v="2"/>
    <n v="-103.32"/>
    <x v="3"/>
    <n v="6823"/>
    <x v="2435"/>
    <x v="419"/>
    <x v="0"/>
    <n v="7.86"/>
    <x v="16"/>
    <n v="6.48"/>
    <n v="22601"/>
  </r>
  <r>
    <x v="235"/>
    <x v="6"/>
    <x v="1"/>
    <x v="429"/>
    <x v="0"/>
    <n v="0.1"/>
    <n v="1"/>
    <x v="411"/>
    <x v="10"/>
    <n v="11878"/>
    <x v="1"/>
    <n v="18"/>
    <n v="0.39"/>
    <x v="0"/>
    <x v="0"/>
    <x v="475"/>
    <x v="12"/>
    <n v="36.229999999999997"/>
    <x v="2"/>
    <n v="1648"/>
    <x v="2436"/>
    <x v="419"/>
    <x v="0"/>
    <n v="0.5"/>
    <x v="9"/>
    <n v="6.3"/>
    <n v="75150"/>
  </r>
  <r>
    <x v="235"/>
    <x v="6"/>
    <x v="1"/>
    <x v="429"/>
    <x v="0"/>
    <n v="0.08"/>
    <n v="1"/>
    <x v="411"/>
    <x v="10"/>
    <n v="11878"/>
    <x v="1"/>
    <n v="15"/>
    <n v="0.37"/>
    <x v="0"/>
    <x v="0"/>
    <x v="676"/>
    <x v="2"/>
    <n v="-52.55"/>
    <x v="2"/>
    <n v="1649"/>
    <x v="2437"/>
    <x v="419"/>
    <x v="0"/>
    <n v="7.03"/>
    <x v="9"/>
    <n v="6.48"/>
    <n v="75150"/>
  </r>
  <r>
    <x v="449"/>
    <x v="6"/>
    <x v="1"/>
    <x v="282"/>
    <x v="0"/>
    <n v="0.03"/>
    <n v="1"/>
    <x v="411"/>
    <x v="10"/>
    <n v="53344"/>
    <x v="0"/>
    <n v="36"/>
    <n v="0.39"/>
    <x v="0"/>
    <x v="0"/>
    <x v="1038"/>
    <x v="3"/>
    <n v="-132.26150000000001"/>
    <x v="1"/>
    <n v="7471"/>
    <x v="2438"/>
    <x v="421"/>
    <x v="0"/>
    <n v="6.07"/>
    <x v="2"/>
    <n v="4.8899999999999997"/>
    <n v="93422"/>
  </r>
  <r>
    <x v="1"/>
    <x v="6"/>
    <x v="1"/>
    <x v="1"/>
    <x v="1"/>
    <n v="0.05"/>
    <n v="1"/>
    <x v="411"/>
    <x v="10"/>
    <n v="10627"/>
    <x v="2"/>
    <n v="4"/>
    <n v="0.57999999999999996"/>
    <x v="0"/>
    <x v="0"/>
    <x v="103"/>
    <x v="13"/>
    <n v="-30.26"/>
    <x v="0"/>
    <n v="1471"/>
    <x v="2439"/>
    <x v="422"/>
    <x v="0"/>
    <n v="9.23"/>
    <x v="1"/>
    <n v="7.77"/>
    <n v="20715"/>
  </r>
  <r>
    <x v="243"/>
    <x v="6"/>
    <x v="1"/>
    <x v="198"/>
    <x v="1"/>
    <n v="7.0000000000000007E-2"/>
    <n v="1"/>
    <x v="411"/>
    <x v="10"/>
    <n v="29156"/>
    <x v="2"/>
    <n v="10"/>
    <n v="0.77"/>
    <x v="2"/>
    <x v="0"/>
    <x v="992"/>
    <x v="8"/>
    <n v="-76.58"/>
    <x v="3"/>
    <n v="4089"/>
    <x v="2440"/>
    <x v="422"/>
    <x v="0"/>
    <n v="4"/>
    <x v="33"/>
    <n v="20.97"/>
    <n v="72022"/>
  </r>
  <r>
    <x v="367"/>
    <x v="6"/>
    <x v="1"/>
    <x v="664"/>
    <x v="3"/>
    <n v="0.08"/>
    <n v="1"/>
    <x v="412"/>
    <x v="10"/>
    <n v="11747"/>
    <x v="4"/>
    <n v="3"/>
    <n v="0.52"/>
    <x v="2"/>
    <x v="0"/>
    <x v="335"/>
    <x v="7"/>
    <n v="-261.54809999999998"/>
    <x v="0"/>
    <n v="1624"/>
    <x v="2441"/>
    <x v="419"/>
    <x v="0"/>
    <n v="19.989999999999998"/>
    <x v="47"/>
    <n v="99.99"/>
    <n v="19901"/>
  </r>
  <r>
    <x v="995"/>
    <x v="6"/>
    <x v="1"/>
    <x v="82"/>
    <x v="3"/>
    <n v="0.04"/>
    <n v="1"/>
    <x v="412"/>
    <x v="10"/>
    <n v="8807"/>
    <x v="2"/>
    <n v="19"/>
    <n v="0.39"/>
    <x v="0"/>
    <x v="0"/>
    <x v="393"/>
    <x v="2"/>
    <n v="-6.04"/>
    <x v="0"/>
    <n v="1202"/>
    <x v="2442"/>
    <x v="423"/>
    <x v="0"/>
    <n v="11.54"/>
    <x v="28"/>
    <n v="22.84"/>
    <n v="1938"/>
  </r>
  <r>
    <x v="850"/>
    <x v="6"/>
    <x v="1"/>
    <x v="5"/>
    <x v="1"/>
    <n v="0.03"/>
    <n v="1"/>
    <x v="412"/>
    <x v="10"/>
    <n v="12803"/>
    <x v="1"/>
    <n v="32"/>
    <n v="0.57999999999999996"/>
    <x v="0"/>
    <x v="0"/>
    <x v="1001"/>
    <x v="0"/>
    <n v="-21.15"/>
    <x v="3"/>
    <n v="1787"/>
    <x v="2443"/>
    <x v="423"/>
    <x v="0"/>
    <n v="4.8099999999999996"/>
    <x v="4"/>
    <n v="12.21"/>
    <n v="36801"/>
  </r>
  <r>
    <x v="918"/>
    <x v="6"/>
    <x v="1"/>
    <x v="82"/>
    <x v="3"/>
    <n v="0.08"/>
    <n v="1"/>
    <x v="412"/>
    <x v="10"/>
    <n v="8807"/>
    <x v="2"/>
    <n v="14"/>
    <n v="0.56999999999999995"/>
    <x v="2"/>
    <x v="0"/>
    <x v="717"/>
    <x v="9"/>
    <n v="-78.540000000000006"/>
    <x v="0"/>
    <n v="1203"/>
    <x v="2444"/>
    <x v="424"/>
    <x v="0"/>
    <n v="4.2"/>
    <x v="15"/>
    <n v="125.99"/>
    <n v="6360"/>
  </r>
  <r>
    <x v="199"/>
    <x v="6"/>
    <x v="1"/>
    <x v="516"/>
    <x v="2"/>
    <n v="7.0000000000000007E-2"/>
    <n v="1"/>
    <x v="413"/>
    <x v="10"/>
    <n v="38979"/>
    <x v="2"/>
    <n v="48"/>
    <n v="0.6"/>
    <x v="1"/>
    <x v="2"/>
    <x v="1039"/>
    <x v="1"/>
    <n v="-1701.96"/>
    <x v="3"/>
    <n v="5496"/>
    <x v="2445"/>
    <x v="421"/>
    <x v="2"/>
    <n v="59.81"/>
    <x v="33"/>
    <n v="70.98"/>
    <n v="72701"/>
  </r>
  <r>
    <x v="909"/>
    <x v="6"/>
    <x v="1"/>
    <x v="616"/>
    <x v="2"/>
    <n v="0.09"/>
    <n v="1"/>
    <x v="413"/>
    <x v="10"/>
    <n v="27461"/>
    <x v="3"/>
    <n v="40"/>
    <n v="0.39"/>
    <x v="0"/>
    <x v="0"/>
    <x v="502"/>
    <x v="12"/>
    <n v="51.23"/>
    <x v="0"/>
    <n v="3850"/>
    <x v="2446"/>
    <x v="421"/>
    <x v="1"/>
    <n v="0.5"/>
    <x v="41"/>
    <n v="2.88"/>
    <n v="26501"/>
  </r>
  <r>
    <x v="909"/>
    <x v="6"/>
    <x v="1"/>
    <x v="616"/>
    <x v="2"/>
    <n v="0.01"/>
    <n v="1"/>
    <x v="413"/>
    <x v="10"/>
    <n v="27461"/>
    <x v="3"/>
    <n v="26"/>
    <n v="0.36"/>
    <x v="0"/>
    <x v="0"/>
    <x v="559"/>
    <x v="2"/>
    <n v="110.78"/>
    <x v="0"/>
    <n v="3851"/>
    <x v="2447"/>
    <x v="421"/>
    <x v="0"/>
    <n v="19.989999999999998"/>
    <x v="41"/>
    <n v="40.99"/>
    <n v="26501"/>
  </r>
  <r>
    <x v="996"/>
    <x v="6"/>
    <x v="1"/>
    <x v="216"/>
    <x v="1"/>
    <n v="7.0000000000000007E-2"/>
    <n v="1"/>
    <x v="413"/>
    <x v="10"/>
    <n v="678"/>
    <x v="2"/>
    <n v="44"/>
    <n v="0.38"/>
    <x v="0"/>
    <x v="0"/>
    <x v="1040"/>
    <x v="2"/>
    <n v="-226.36"/>
    <x v="2"/>
    <n v="107"/>
    <x v="2448"/>
    <x v="421"/>
    <x v="0"/>
    <n v="8.33"/>
    <x v="14"/>
    <n v="4.9800000000000004"/>
    <n v="61107"/>
  </r>
  <r>
    <x v="533"/>
    <x v="6"/>
    <x v="1"/>
    <x v="397"/>
    <x v="0"/>
    <n v="0.08"/>
    <n v="1"/>
    <x v="413"/>
    <x v="10"/>
    <n v="37541"/>
    <x v="4"/>
    <n v="10"/>
    <n v="0.36"/>
    <x v="0"/>
    <x v="0"/>
    <x v="404"/>
    <x v="2"/>
    <n v="98.32"/>
    <x v="2"/>
    <n v="5276"/>
    <x v="2449"/>
    <x v="423"/>
    <x v="1"/>
    <n v="13.88"/>
    <x v="14"/>
    <n v="55.98"/>
    <n v="62301"/>
  </r>
  <r>
    <x v="997"/>
    <x v="6"/>
    <x v="1"/>
    <x v="665"/>
    <x v="0"/>
    <n v="0.08"/>
    <n v="1"/>
    <x v="413"/>
    <x v="10"/>
    <n v="27879"/>
    <x v="4"/>
    <n v="44"/>
    <n v="0.4"/>
    <x v="0"/>
    <x v="0"/>
    <x v="134"/>
    <x v="15"/>
    <n v="299.35000000000002"/>
    <x v="3"/>
    <n v="3911"/>
    <x v="2450"/>
    <x v="423"/>
    <x v="0"/>
    <n v="1.39"/>
    <x v="16"/>
    <n v="15.74"/>
    <n v="23834"/>
  </r>
  <r>
    <x v="43"/>
    <x v="6"/>
    <x v="1"/>
    <x v="42"/>
    <x v="2"/>
    <n v="0.05"/>
    <n v="1"/>
    <x v="413"/>
    <x v="10"/>
    <n v="55394"/>
    <x v="3"/>
    <n v="21"/>
    <n v="0.76"/>
    <x v="1"/>
    <x v="4"/>
    <x v="748"/>
    <x v="4"/>
    <n v="11.65095"/>
    <x v="0"/>
    <n v="7735"/>
    <x v="2451"/>
    <x v="425"/>
    <x v="2"/>
    <n v="27.75"/>
    <x v="0"/>
    <n v="15.23"/>
    <n v="19406"/>
  </r>
  <r>
    <x v="997"/>
    <x v="6"/>
    <x v="1"/>
    <x v="665"/>
    <x v="0"/>
    <n v="0.01"/>
    <n v="1"/>
    <x v="413"/>
    <x v="10"/>
    <n v="27879"/>
    <x v="4"/>
    <n v="30"/>
    <n v="0.55000000000000004"/>
    <x v="1"/>
    <x v="0"/>
    <x v="277"/>
    <x v="5"/>
    <n v="-24.93"/>
    <x v="3"/>
    <n v="3912"/>
    <x v="2452"/>
    <x v="425"/>
    <x v="1"/>
    <n v="6.22"/>
    <x v="16"/>
    <n v="9.65"/>
    <n v="23834"/>
  </r>
  <r>
    <x v="757"/>
    <x v="6"/>
    <x v="1"/>
    <x v="343"/>
    <x v="3"/>
    <n v="0.05"/>
    <n v="1"/>
    <x v="413"/>
    <x v="10"/>
    <n v="20038"/>
    <x v="2"/>
    <n v="42"/>
    <n v="0.49"/>
    <x v="1"/>
    <x v="0"/>
    <x v="83"/>
    <x v="5"/>
    <n v="-172.4"/>
    <x v="2"/>
    <n v="2777"/>
    <x v="2453"/>
    <x v="425"/>
    <x v="0"/>
    <n v="6.6"/>
    <x v="24"/>
    <n v="4.1399999999999997"/>
    <n v="48640"/>
  </r>
  <r>
    <x v="533"/>
    <x v="6"/>
    <x v="1"/>
    <x v="397"/>
    <x v="0"/>
    <n v="0.1"/>
    <n v="1"/>
    <x v="413"/>
    <x v="10"/>
    <n v="37541"/>
    <x v="4"/>
    <n v="18"/>
    <n v="0.81"/>
    <x v="0"/>
    <x v="1"/>
    <x v="695"/>
    <x v="0"/>
    <n v="-599.54"/>
    <x v="2"/>
    <n v="5277"/>
    <x v="2454"/>
    <x v="425"/>
    <x v="0"/>
    <n v="35"/>
    <x v="14"/>
    <n v="80.98"/>
    <n v="62301"/>
  </r>
  <r>
    <x v="533"/>
    <x v="6"/>
    <x v="1"/>
    <x v="397"/>
    <x v="0"/>
    <n v="0.01"/>
    <n v="1"/>
    <x v="413"/>
    <x v="10"/>
    <n v="37541"/>
    <x v="4"/>
    <n v="3"/>
    <n v="0.65"/>
    <x v="2"/>
    <x v="0"/>
    <x v="652"/>
    <x v="8"/>
    <n v="-70.680000000000007"/>
    <x v="2"/>
    <n v="5275"/>
    <x v="2455"/>
    <x v="425"/>
    <x v="0"/>
    <n v="5.99"/>
    <x v="14"/>
    <n v="20.95"/>
    <n v="62301"/>
  </r>
  <r>
    <x v="833"/>
    <x v="6"/>
    <x v="1"/>
    <x v="551"/>
    <x v="2"/>
    <n v="0.08"/>
    <n v="1"/>
    <x v="413"/>
    <x v="10"/>
    <n v="36836"/>
    <x v="4"/>
    <n v="43"/>
    <n v="0.38"/>
    <x v="0"/>
    <x v="0"/>
    <x v="835"/>
    <x v="3"/>
    <n v="6919.8670000000002"/>
    <x v="1"/>
    <n v="5184"/>
    <x v="2456"/>
    <x v="422"/>
    <x v="0"/>
    <n v="19.989999999999998"/>
    <x v="2"/>
    <n v="387.99"/>
    <n v="94110"/>
  </r>
  <r>
    <x v="199"/>
    <x v="6"/>
    <x v="1"/>
    <x v="516"/>
    <x v="2"/>
    <n v="0.02"/>
    <n v="1"/>
    <x v="413"/>
    <x v="10"/>
    <n v="38979"/>
    <x v="2"/>
    <n v="31"/>
    <n v="0.46"/>
    <x v="0"/>
    <x v="3"/>
    <x v="1041"/>
    <x v="6"/>
    <n v="-16.63"/>
    <x v="3"/>
    <n v="5498"/>
    <x v="2457"/>
    <x v="426"/>
    <x v="0"/>
    <n v="1.63"/>
    <x v="33"/>
    <n v="1.95"/>
    <n v="72701"/>
  </r>
  <r>
    <x v="199"/>
    <x v="6"/>
    <x v="1"/>
    <x v="516"/>
    <x v="2"/>
    <n v="0.06"/>
    <n v="1"/>
    <x v="413"/>
    <x v="10"/>
    <n v="38979"/>
    <x v="2"/>
    <n v="34"/>
    <n v="0.44"/>
    <x v="2"/>
    <x v="0"/>
    <x v="200"/>
    <x v="8"/>
    <n v="1021.07"/>
    <x v="3"/>
    <n v="5497"/>
    <x v="2458"/>
    <x v="426"/>
    <x v="0"/>
    <n v="5.5"/>
    <x v="33"/>
    <n v="82.99"/>
    <n v="72701"/>
  </r>
  <r>
    <x v="285"/>
    <x v="6"/>
    <x v="1"/>
    <x v="234"/>
    <x v="2"/>
    <n v="0.09"/>
    <n v="1"/>
    <x v="414"/>
    <x v="10"/>
    <n v="20386"/>
    <x v="3"/>
    <n v="35"/>
    <n v="0.81"/>
    <x v="0"/>
    <x v="3"/>
    <x v="625"/>
    <x v="14"/>
    <n v="-21.51"/>
    <x v="2"/>
    <n v="2823"/>
    <x v="2459"/>
    <x v="423"/>
    <x v="0"/>
    <n v="0.7"/>
    <x v="3"/>
    <n v="1.26"/>
    <n v="55803"/>
  </r>
  <r>
    <x v="998"/>
    <x v="6"/>
    <x v="1"/>
    <x v="325"/>
    <x v="2"/>
    <n v="0.08"/>
    <n v="1"/>
    <x v="414"/>
    <x v="10"/>
    <n v="4166"/>
    <x v="2"/>
    <n v="19"/>
    <n v="0.39"/>
    <x v="0"/>
    <x v="0"/>
    <x v="243"/>
    <x v="3"/>
    <n v="-49.346499999999999"/>
    <x v="3"/>
    <n v="610"/>
    <x v="2460"/>
    <x v="423"/>
    <x v="0"/>
    <n v="6.05"/>
    <x v="42"/>
    <n v="7.1"/>
    <n v="31707"/>
  </r>
  <r>
    <x v="278"/>
    <x v="6"/>
    <x v="1"/>
    <x v="230"/>
    <x v="1"/>
    <n v="0.06"/>
    <n v="1"/>
    <x v="414"/>
    <x v="10"/>
    <n v="33922"/>
    <x v="1"/>
    <n v="31"/>
    <n v="0.37"/>
    <x v="2"/>
    <x v="2"/>
    <x v="1042"/>
    <x v="7"/>
    <n v="5353.19"/>
    <x v="2"/>
    <n v="4777"/>
    <x v="2461"/>
    <x v="423"/>
    <x v="2"/>
    <n v="69.3"/>
    <x v="14"/>
    <n v="500.97"/>
    <n v="61554"/>
  </r>
  <r>
    <x v="363"/>
    <x v="6"/>
    <x v="1"/>
    <x v="295"/>
    <x v="2"/>
    <n v="0.06"/>
    <n v="1"/>
    <x v="414"/>
    <x v="10"/>
    <n v="47942"/>
    <x v="4"/>
    <n v="9"/>
    <n v="0.57999999999999996"/>
    <x v="2"/>
    <x v="0"/>
    <x v="229"/>
    <x v="9"/>
    <n v="-303.55599999999998"/>
    <x v="3"/>
    <n v="6735"/>
    <x v="2462"/>
    <x v="425"/>
    <x v="1"/>
    <n v="7.69"/>
    <x v="17"/>
    <n v="125.99"/>
    <n v="29687"/>
  </r>
  <r>
    <x v="674"/>
    <x v="6"/>
    <x v="1"/>
    <x v="130"/>
    <x v="2"/>
    <n v="0.06"/>
    <n v="1"/>
    <x v="414"/>
    <x v="10"/>
    <n v="16230"/>
    <x v="2"/>
    <n v="27"/>
    <n v="0.69"/>
    <x v="1"/>
    <x v="4"/>
    <x v="305"/>
    <x v="10"/>
    <n v="-801.09"/>
    <x v="2"/>
    <n v="2257"/>
    <x v="2463"/>
    <x v="422"/>
    <x v="2"/>
    <n v="54.74"/>
    <x v="38"/>
    <n v="130.97999999999999"/>
    <n v="66104"/>
  </r>
  <r>
    <x v="21"/>
    <x v="6"/>
    <x v="1"/>
    <x v="79"/>
    <x v="2"/>
    <n v="0"/>
    <n v="1"/>
    <x v="414"/>
    <x v="10"/>
    <n v="6272"/>
    <x v="0"/>
    <n v="48"/>
    <n v="0.63"/>
    <x v="1"/>
    <x v="4"/>
    <x v="773"/>
    <x v="4"/>
    <n v="-175.46"/>
    <x v="3"/>
    <n v="872"/>
    <x v="2464"/>
    <x v="422"/>
    <x v="2"/>
    <n v="51.94"/>
    <x v="29"/>
    <n v="124.49"/>
    <n v="37620"/>
  </r>
  <r>
    <x v="446"/>
    <x v="6"/>
    <x v="1"/>
    <x v="79"/>
    <x v="2"/>
    <n v="0.03"/>
    <n v="1"/>
    <x v="414"/>
    <x v="10"/>
    <n v="6272"/>
    <x v="0"/>
    <n v="31"/>
    <n v="0.65"/>
    <x v="1"/>
    <x v="5"/>
    <x v="231"/>
    <x v="5"/>
    <n v="875.45"/>
    <x v="3"/>
    <n v="874"/>
    <x v="2465"/>
    <x v="422"/>
    <x v="0"/>
    <n v="13.99"/>
    <x v="29"/>
    <n v="105.98"/>
    <n v="37421"/>
  </r>
  <r>
    <x v="21"/>
    <x v="6"/>
    <x v="1"/>
    <x v="79"/>
    <x v="2"/>
    <n v="0.05"/>
    <n v="1"/>
    <x v="414"/>
    <x v="10"/>
    <n v="6272"/>
    <x v="0"/>
    <n v="33"/>
    <n v="0.39"/>
    <x v="1"/>
    <x v="6"/>
    <x v="813"/>
    <x v="5"/>
    <n v="37.9"/>
    <x v="3"/>
    <n v="871"/>
    <x v="2466"/>
    <x v="422"/>
    <x v="0"/>
    <n v="8.99"/>
    <x v="29"/>
    <n v="14.98"/>
    <n v="37620"/>
  </r>
  <r>
    <x v="363"/>
    <x v="6"/>
    <x v="1"/>
    <x v="295"/>
    <x v="2"/>
    <n v="0.04"/>
    <n v="1"/>
    <x v="414"/>
    <x v="10"/>
    <n v="47942"/>
    <x v="4"/>
    <n v="3"/>
    <n v="0.36"/>
    <x v="0"/>
    <x v="3"/>
    <x v="1043"/>
    <x v="2"/>
    <n v="-4.63"/>
    <x v="3"/>
    <n v="6734"/>
    <x v="2467"/>
    <x v="422"/>
    <x v="1"/>
    <n v="3.04"/>
    <x v="17"/>
    <n v="5.88"/>
    <n v="29687"/>
  </r>
  <r>
    <x v="158"/>
    <x v="6"/>
    <x v="1"/>
    <x v="130"/>
    <x v="2"/>
    <n v="0.09"/>
    <n v="1"/>
    <x v="414"/>
    <x v="10"/>
    <n v="16230"/>
    <x v="2"/>
    <n v="2"/>
    <n v="0.38"/>
    <x v="0"/>
    <x v="0"/>
    <x v="249"/>
    <x v="12"/>
    <n v="-7.86"/>
    <x v="2"/>
    <n v="2256"/>
    <x v="2468"/>
    <x v="422"/>
    <x v="0"/>
    <n v="0.49"/>
    <x v="38"/>
    <n v="7.31"/>
    <n v="67501"/>
  </r>
  <r>
    <x v="21"/>
    <x v="6"/>
    <x v="1"/>
    <x v="79"/>
    <x v="2"/>
    <n v="0.09"/>
    <n v="1"/>
    <x v="414"/>
    <x v="10"/>
    <n v="6272"/>
    <x v="0"/>
    <n v="8"/>
    <n v="0.83"/>
    <x v="2"/>
    <x v="6"/>
    <x v="771"/>
    <x v="9"/>
    <n v="-275.05500000000001"/>
    <x v="3"/>
    <n v="873"/>
    <x v="2469"/>
    <x v="422"/>
    <x v="1"/>
    <n v="2.5"/>
    <x v="29"/>
    <n v="55.99"/>
    <n v="37620"/>
  </r>
  <r>
    <x v="363"/>
    <x v="6"/>
    <x v="1"/>
    <x v="295"/>
    <x v="2"/>
    <n v="0.09"/>
    <n v="1"/>
    <x v="414"/>
    <x v="10"/>
    <n v="47942"/>
    <x v="4"/>
    <n v="30"/>
    <n v="0.37"/>
    <x v="2"/>
    <x v="1"/>
    <x v="979"/>
    <x v="11"/>
    <n v="5916.3429999999998"/>
    <x v="3"/>
    <n v="6733"/>
    <x v="2470"/>
    <x v="422"/>
    <x v="0"/>
    <n v="24.49"/>
    <x v="17"/>
    <n v="599.99"/>
    <n v="29687"/>
  </r>
  <r>
    <x v="435"/>
    <x v="6"/>
    <x v="1"/>
    <x v="666"/>
    <x v="0"/>
    <n v="0.04"/>
    <n v="1"/>
    <x v="414"/>
    <x v="10"/>
    <n v="9701"/>
    <x v="2"/>
    <n v="9"/>
    <n v="0.56999999999999995"/>
    <x v="2"/>
    <x v="0"/>
    <x v="15"/>
    <x v="9"/>
    <n v="-153.923"/>
    <x v="0"/>
    <n v="1332"/>
    <x v="2471"/>
    <x v="426"/>
    <x v="0"/>
    <n v="2.5"/>
    <x v="20"/>
    <n v="110.99"/>
    <n v="44117"/>
  </r>
  <r>
    <x v="244"/>
    <x v="6"/>
    <x v="1"/>
    <x v="667"/>
    <x v="1"/>
    <n v="0.01"/>
    <n v="1"/>
    <x v="414"/>
    <x v="10"/>
    <n v="58820"/>
    <x v="2"/>
    <n v="24"/>
    <n v="0.43"/>
    <x v="1"/>
    <x v="6"/>
    <x v="883"/>
    <x v="5"/>
    <n v="61.51"/>
    <x v="2"/>
    <n v="8230"/>
    <x v="2472"/>
    <x v="424"/>
    <x v="0"/>
    <n v="6.02"/>
    <x v="23"/>
    <n v="12.2"/>
    <n v="53150"/>
  </r>
  <r>
    <x v="674"/>
    <x v="6"/>
    <x v="1"/>
    <x v="130"/>
    <x v="2"/>
    <n v="0"/>
    <n v="1"/>
    <x v="414"/>
    <x v="10"/>
    <n v="16230"/>
    <x v="2"/>
    <n v="40"/>
    <n v="0.78"/>
    <x v="0"/>
    <x v="0"/>
    <x v="831"/>
    <x v="0"/>
    <n v="506.86"/>
    <x v="2"/>
    <n v="2259"/>
    <x v="2473"/>
    <x v="424"/>
    <x v="0"/>
    <n v="8.64"/>
    <x v="38"/>
    <n v="111.03"/>
    <n v="66104"/>
  </r>
  <r>
    <x v="435"/>
    <x v="6"/>
    <x v="1"/>
    <x v="666"/>
    <x v="0"/>
    <n v="0.01"/>
    <n v="1"/>
    <x v="414"/>
    <x v="10"/>
    <n v="9701"/>
    <x v="2"/>
    <n v="8"/>
    <n v="0.35"/>
    <x v="0"/>
    <x v="0"/>
    <x v="208"/>
    <x v="3"/>
    <n v="25.134499999999999"/>
    <x v="0"/>
    <n v="1331"/>
    <x v="2474"/>
    <x v="424"/>
    <x v="0"/>
    <n v="1.49"/>
    <x v="20"/>
    <n v="12.97"/>
    <n v="44117"/>
  </r>
  <r>
    <x v="674"/>
    <x v="6"/>
    <x v="1"/>
    <x v="130"/>
    <x v="2"/>
    <n v="0.08"/>
    <n v="1"/>
    <x v="414"/>
    <x v="10"/>
    <n v="16230"/>
    <x v="2"/>
    <n v="15"/>
    <n v="0.38"/>
    <x v="0"/>
    <x v="0"/>
    <x v="130"/>
    <x v="2"/>
    <n v="223.76"/>
    <x v="2"/>
    <n v="2258"/>
    <x v="2475"/>
    <x v="427"/>
    <x v="0"/>
    <n v="5.81"/>
    <x v="38"/>
    <n v="48.91"/>
    <n v="66104"/>
  </r>
  <r>
    <x v="50"/>
    <x v="6"/>
    <x v="1"/>
    <x v="48"/>
    <x v="2"/>
    <n v="0.05"/>
    <n v="1"/>
    <x v="415"/>
    <x v="10"/>
    <n v="34787"/>
    <x v="2"/>
    <n v="14"/>
    <n v="0.57999999999999996"/>
    <x v="0"/>
    <x v="6"/>
    <x v="707"/>
    <x v="6"/>
    <n v="14.61"/>
    <x v="2"/>
    <n v="4889"/>
    <x v="2476"/>
    <x v="420"/>
    <x v="0"/>
    <n v="8.99"/>
    <x v="3"/>
    <n v="30.98"/>
    <n v="55345"/>
  </r>
  <r>
    <x v="641"/>
    <x v="6"/>
    <x v="1"/>
    <x v="20"/>
    <x v="1"/>
    <n v="0.03"/>
    <n v="1"/>
    <x v="415"/>
    <x v="10"/>
    <n v="17506"/>
    <x v="2"/>
    <n v="33"/>
    <n v="0.56999999999999995"/>
    <x v="0"/>
    <x v="2"/>
    <x v="302"/>
    <x v="13"/>
    <n v="1939.11"/>
    <x v="2"/>
    <n v="2410"/>
    <x v="2477"/>
    <x v="424"/>
    <x v="2"/>
    <n v="42.52"/>
    <x v="39"/>
    <n v="294.62"/>
    <n v="58554"/>
  </r>
  <r>
    <x v="369"/>
    <x v="6"/>
    <x v="1"/>
    <x v="559"/>
    <x v="2"/>
    <n v="0.03"/>
    <n v="1"/>
    <x v="416"/>
    <x v="11"/>
    <n v="36517"/>
    <x v="1"/>
    <n v="18"/>
    <n v="0.56000000000000005"/>
    <x v="0"/>
    <x v="0"/>
    <x v="291"/>
    <x v="13"/>
    <n v="218.97"/>
    <x v="0"/>
    <n v="5129"/>
    <x v="2478"/>
    <x v="420"/>
    <x v="0"/>
    <n v="3.99"/>
    <x v="20"/>
    <n v="48.58"/>
    <n v="43130"/>
  </r>
  <r>
    <x v="999"/>
    <x v="6"/>
    <x v="1"/>
    <x v="652"/>
    <x v="2"/>
    <n v="0.08"/>
    <n v="1"/>
    <x v="416"/>
    <x v="11"/>
    <n v="738"/>
    <x v="1"/>
    <n v="31"/>
    <n v="0.37"/>
    <x v="0"/>
    <x v="0"/>
    <x v="621"/>
    <x v="2"/>
    <n v="-56.68"/>
    <x v="0"/>
    <n v="113"/>
    <x v="2479"/>
    <x v="420"/>
    <x v="0"/>
    <n v="5.14"/>
    <x v="13"/>
    <n v="6.48"/>
    <n v="10605"/>
  </r>
  <r>
    <x v="1000"/>
    <x v="6"/>
    <x v="1"/>
    <x v="516"/>
    <x v="2"/>
    <n v="0.05"/>
    <n v="1"/>
    <x v="416"/>
    <x v="11"/>
    <n v="24577"/>
    <x v="4"/>
    <n v="8"/>
    <n v="0.39"/>
    <x v="0"/>
    <x v="0"/>
    <x v="967"/>
    <x v="2"/>
    <n v="20.09"/>
    <x v="3"/>
    <n v="3443"/>
    <x v="2480"/>
    <x v="420"/>
    <x v="0"/>
    <n v="5.47"/>
    <x v="33"/>
    <n v="22.84"/>
    <n v="72032"/>
  </r>
  <r>
    <x v="999"/>
    <x v="6"/>
    <x v="1"/>
    <x v="652"/>
    <x v="2"/>
    <n v="0.04"/>
    <n v="1"/>
    <x v="416"/>
    <x v="11"/>
    <n v="738"/>
    <x v="1"/>
    <n v="7"/>
    <n v="0.59"/>
    <x v="0"/>
    <x v="0"/>
    <x v="1044"/>
    <x v="13"/>
    <n v="32.6"/>
    <x v="0"/>
    <n v="112"/>
    <x v="2481"/>
    <x v="426"/>
    <x v="0"/>
    <n v="4.5"/>
    <x v="13"/>
    <n v="80.98"/>
    <n v="10605"/>
  </r>
  <r>
    <x v="369"/>
    <x v="6"/>
    <x v="1"/>
    <x v="559"/>
    <x v="2"/>
    <n v="0.06"/>
    <n v="1"/>
    <x v="416"/>
    <x v="11"/>
    <n v="36517"/>
    <x v="1"/>
    <n v="9"/>
    <n v="0.6"/>
    <x v="2"/>
    <x v="0"/>
    <x v="652"/>
    <x v="8"/>
    <n v="-63.78"/>
    <x v="0"/>
    <n v="5130"/>
    <x v="2482"/>
    <x v="426"/>
    <x v="0"/>
    <n v="4"/>
    <x v="20"/>
    <n v="20.95"/>
    <n v="43130"/>
  </r>
  <r>
    <x v="936"/>
    <x v="6"/>
    <x v="1"/>
    <x v="660"/>
    <x v="3"/>
    <n v="0.09"/>
    <n v="1"/>
    <x v="417"/>
    <x v="11"/>
    <n v="2914"/>
    <x v="4"/>
    <n v="3"/>
    <n v="0.37"/>
    <x v="0"/>
    <x v="0"/>
    <x v="102"/>
    <x v="2"/>
    <n v="-24.74"/>
    <x v="1"/>
    <n v="436"/>
    <x v="2483"/>
    <x v="426"/>
    <x v="0"/>
    <n v="9.5399999999999991"/>
    <x v="2"/>
    <n v="18.97"/>
    <n v="91911"/>
  </r>
  <r>
    <x v="1001"/>
    <x v="6"/>
    <x v="1"/>
    <x v="393"/>
    <x v="2"/>
    <n v="0.02"/>
    <n v="1"/>
    <x v="417"/>
    <x v="11"/>
    <n v="35300"/>
    <x v="4"/>
    <n v="10"/>
    <n v="0.38"/>
    <x v="0"/>
    <x v="0"/>
    <x v="500"/>
    <x v="12"/>
    <n v="7.15"/>
    <x v="2"/>
    <n v="4962"/>
    <x v="2484"/>
    <x v="426"/>
    <x v="0"/>
    <n v="0.49"/>
    <x v="36"/>
    <n v="2.89"/>
    <n v="46514"/>
  </r>
  <r>
    <x v="136"/>
    <x v="6"/>
    <x v="1"/>
    <x v="115"/>
    <x v="2"/>
    <n v="0.04"/>
    <n v="1"/>
    <x v="417"/>
    <x v="11"/>
    <n v="1600"/>
    <x v="4"/>
    <n v="36"/>
    <n v="0.36"/>
    <x v="0"/>
    <x v="0"/>
    <x v="518"/>
    <x v="2"/>
    <n v="-150.74"/>
    <x v="2"/>
    <n v="238"/>
    <x v="2485"/>
    <x v="426"/>
    <x v="0"/>
    <n v="7.44"/>
    <x v="7"/>
    <n v="4.9800000000000004"/>
    <n v="69101"/>
  </r>
  <r>
    <x v="1001"/>
    <x v="6"/>
    <x v="1"/>
    <x v="393"/>
    <x v="2"/>
    <n v="0.06"/>
    <n v="1"/>
    <x v="417"/>
    <x v="11"/>
    <n v="35300"/>
    <x v="4"/>
    <n v="13"/>
    <n v="0.39"/>
    <x v="0"/>
    <x v="3"/>
    <x v="400"/>
    <x v="2"/>
    <n v="29.62"/>
    <x v="2"/>
    <n v="4964"/>
    <x v="2486"/>
    <x v="426"/>
    <x v="0"/>
    <n v="2.0099999999999998"/>
    <x v="36"/>
    <n v="8.9499999999999993"/>
    <n v="46514"/>
  </r>
  <r>
    <x v="1002"/>
    <x v="6"/>
    <x v="1"/>
    <x v="200"/>
    <x v="0"/>
    <n v="0.04"/>
    <n v="1"/>
    <x v="417"/>
    <x v="11"/>
    <n v="27236"/>
    <x v="0"/>
    <n v="20"/>
    <n v="0.38"/>
    <x v="0"/>
    <x v="0"/>
    <x v="1045"/>
    <x v="2"/>
    <n v="84.3"/>
    <x v="2"/>
    <n v="3820"/>
    <x v="2487"/>
    <x v="426"/>
    <x v="0"/>
    <n v="5.86"/>
    <x v="9"/>
    <n v="19.98"/>
    <n v="77471"/>
  </r>
  <r>
    <x v="313"/>
    <x v="6"/>
    <x v="1"/>
    <x v="259"/>
    <x v="1"/>
    <n v="0.05"/>
    <n v="1"/>
    <x v="417"/>
    <x v="11"/>
    <n v="19813"/>
    <x v="3"/>
    <n v="29"/>
    <n v="0.56000000000000005"/>
    <x v="2"/>
    <x v="0"/>
    <x v="1046"/>
    <x v="9"/>
    <n v="218.727"/>
    <x v="2"/>
    <n v="2745"/>
    <x v="2488"/>
    <x v="426"/>
    <x v="0"/>
    <n v="2.5"/>
    <x v="10"/>
    <n v="45.99"/>
    <n v="51503"/>
  </r>
  <r>
    <x v="688"/>
    <x v="6"/>
    <x v="1"/>
    <x v="102"/>
    <x v="0"/>
    <n v="0.04"/>
    <n v="1"/>
    <x v="417"/>
    <x v="11"/>
    <n v="55424"/>
    <x v="4"/>
    <n v="6"/>
    <n v="0.41"/>
    <x v="1"/>
    <x v="0"/>
    <x v="456"/>
    <x v="5"/>
    <n v="-4.13"/>
    <x v="1"/>
    <n v="7738"/>
    <x v="2489"/>
    <x v="424"/>
    <x v="1"/>
    <n v="4.8600000000000003"/>
    <x v="21"/>
    <n v="1.76"/>
    <n v="99301"/>
  </r>
  <r>
    <x v="136"/>
    <x v="6"/>
    <x v="1"/>
    <x v="115"/>
    <x v="2"/>
    <n v="0.1"/>
    <n v="1"/>
    <x v="417"/>
    <x v="11"/>
    <n v="1600"/>
    <x v="4"/>
    <n v="32"/>
    <n v="0.55000000000000004"/>
    <x v="1"/>
    <x v="0"/>
    <x v="277"/>
    <x v="5"/>
    <n v="-45.99"/>
    <x v="2"/>
    <n v="237"/>
    <x v="2490"/>
    <x v="424"/>
    <x v="0"/>
    <n v="6.22"/>
    <x v="7"/>
    <n v="9.65"/>
    <n v="69101"/>
  </r>
  <r>
    <x v="166"/>
    <x v="6"/>
    <x v="1"/>
    <x v="139"/>
    <x v="1"/>
    <n v="0.09"/>
    <n v="1"/>
    <x v="417"/>
    <x v="11"/>
    <n v="4359"/>
    <x v="3"/>
    <n v="21"/>
    <n v="0.59"/>
    <x v="0"/>
    <x v="0"/>
    <x v="829"/>
    <x v="0"/>
    <n v="-97.75"/>
    <x v="3"/>
    <n v="626"/>
    <x v="2491"/>
    <x v="424"/>
    <x v="0"/>
    <n v="7.46"/>
    <x v="17"/>
    <n v="10.9"/>
    <n v="29611"/>
  </r>
  <r>
    <x v="1001"/>
    <x v="6"/>
    <x v="1"/>
    <x v="393"/>
    <x v="2"/>
    <n v="0.08"/>
    <n v="1"/>
    <x v="417"/>
    <x v="11"/>
    <n v="35300"/>
    <x v="4"/>
    <n v="35"/>
    <n v="0.76"/>
    <x v="1"/>
    <x v="5"/>
    <x v="855"/>
    <x v="5"/>
    <n v="126.03"/>
    <x v="2"/>
    <n v="4963"/>
    <x v="2492"/>
    <x v="428"/>
    <x v="0"/>
    <n v="8.66"/>
    <x v="36"/>
    <n v="41.32"/>
    <n v="46514"/>
  </r>
  <r>
    <x v="974"/>
    <x v="6"/>
    <x v="1"/>
    <x v="656"/>
    <x v="0"/>
    <n v="0.03"/>
    <n v="1"/>
    <x v="418"/>
    <x v="11"/>
    <n v="43271"/>
    <x v="4"/>
    <n v="2"/>
    <n v="0.57999999999999996"/>
    <x v="0"/>
    <x v="3"/>
    <x v="66"/>
    <x v="6"/>
    <n v="-5.27"/>
    <x v="0"/>
    <n v="6109"/>
    <x v="2493"/>
    <x v="424"/>
    <x v="0"/>
    <n v="2.4"/>
    <x v="13"/>
    <n v="2.6"/>
    <n v="11704"/>
  </r>
  <r>
    <x v="226"/>
    <x v="6"/>
    <x v="1"/>
    <x v="668"/>
    <x v="1"/>
    <n v="0.06"/>
    <n v="1"/>
    <x v="418"/>
    <x v="11"/>
    <n v="47169"/>
    <x v="4"/>
    <n v="15"/>
    <n v="0.56000000000000005"/>
    <x v="2"/>
    <x v="0"/>
    <x v="367"/>
    <x v="9"/>
    <n v="-19.965"/>
    <x v="0"/>
    <n v="6630"/>
    <x v="2494"/>
    <x v="424"/>
    <x v="0"/>
    <n v="5.26"/>
    <x v="19"/>
    <n v="65.989999999999995"/>
    <n v="4038"/>
  </r>
  <r>
    <x v="824"/>
    <x v="6"/>
    <x v="1"/>
    <x v="73"/>
    <x v="1"/>
    <n v="0.06"/>
    <n v="1"/>
    <x v="418"/>
    <x v="11"/>
    <n v="11429"/>
    <x v="2"/>
    <n v="46"/>
    <n v="0.71"/>
    <x v="1"/>
    <x v="4"/>
    <x v="460"/>
    <x v="4"/>
    <n v="-969.04836599999999"/>
    <x v="0"/>
    <n v="1586"/>
    <x v="2495"/>
    <x v="428"/>
    <x v="2"/>
    <n v="42.52"/>
    <x v="1"/>
    <n v="400.98"/>
    <n v="20601"/>
  </r>
  <r>
    <x v="248"/>
    <x v="6"/>
    <x v="1"/>
    <x v="201"/>
    <x v="3"/>
    <n v="7.0000000000000007E-2"/>
    <n v="1"/>
    <x v="418"/>
    <x v="11"/>
    <n v="44064"/>
    <x v="4"/>
    <n v="43"/>
    <n v="0.36"/>
    <x v="0"/>
    <x v="0"/>
    <x v="310"/>
    <x v="2"/>
    <n v="-213.49"/>
    <x v="3"/>
    <n v="6221"/>
    <x v="2496"/>
    <x v="428"/>
    <x v="1"/>
    <n v="11.25"/>
    <x v="12"/>
    <n v="11.34"/>
    <n v="33569"/>
  </r>
  <r>
    <x v="248"/>
    <x v="6"/>
    <x v="1"/>
    <x v="201"/>
    <x v="3"/>
    <n v="0.05"/>
    <n v="1"/>
    <x v="418"/>
    <x v="11"/>
    <n v="44064"/>
    <x v="4"/>
    <n v="23"/>
    <n v="0.59"/>
    <x v="0"/>
    <x v="6"/>
    <x v="63"/>
    <x v="6"/>
    <n v="-104.18"/>
    <x v="3"/>
    <n v="6222"/>
    <x v="2497"/>
    <x v="427"/>
    <x v="0"/>
    <n v="8.99"/>
    <x v="12"/>
    <n v="11.66"/>
    <n v="33569"/>
  </r>
  <r>
    <x v="4"/>
    <x v="6"/>
    <x v="1"/>
    <x v="463"/>
    <x v="0"/>
    <n v="0.08"/>
    <n v="1"/>
    <x v="418"/>
    <x v="11"/>
    <n v="34599"/>
    <x v="2"/>
    <n v="26"/>
    <n v="0.52"/>
    <x v="1"/>
    <x v="3"/>
    <x v="894"/>
    <x v="5"/>
    <n v="7.17"/>
    <x v="2"/>
    <n v="4862"/>
    <x v="2498"/>
    <x v="429"/>
    <x v="0"/>
    <n v="3.68"/>
    <x v="3"/>
    <n v="7.7"/>
    <n v="55372"/>
  </r>
  <r>
    <x v="824"/>
    <x v="6"/>
    <x v="1"/>
    <x v="73"/>
    <x v="1"/>
    <n v="0.01"/>
    <n v="1"/>
    <x v="418"/>
    <x v="11"/>
    <n v="11429"/>
    <x v="2"/>
    <n v="39"/>
    <n v="0.36"/>
    <x v="0"/>
    <x v="0"/>
    <x v="805"/>
    <x v="3"/>
    <n v="59.040999999999997"/>
    <x v="0"/>
    <n v="1585"/>
    <x v="2499"/>
    <x v="429"/>
    <x v="0"/>
    <n v="5.14"/>
    <x v="1"/>
    <n v="10.98"/>
    <n v="20601"/>
  </r>
  <r>
    <x v="4"/>
    <x v="6"/>
    <x v="1"/>
    <x v="463"/>
    <x v="0"/>
    <n v="0.05"/>
    <n v="1"/>
    <x v="418"/>
    <x v="11"/>
    <n v="34599"/>
    <x v="2"/>
    <n v="29"/>
    <n v="0.4"/>
    <x v="0"/>
    <x v="0"/>
    <x v="973"/>
    <x v="2"/>
    <n v="22.21"/>
    <x v="2"/>
    <n v="4863"/>
    <x v="2500"/>
    <x v="429"/>
    <x v="0"/>
    <n v="17.079999999999998"/>
    <x v="3"/>
    <n v="30.98"/>
    <n v="55372"/>
  </r>
  <r>
    <x v="1003"/>
    <x v="6"/>
    <x v="1"/>
    <x v="660"/>
    <x v="3"/>
    <n v="0.04"/>
    <n v="1"/>
    <x v="419"/>
    <x v="11"/>
    <n v="8101"/>
    <x v="4"/>
    <n v="35"/>
    <n v="0.56999999999999995"/>
    <x v="1"/>
    <x v="2"/>
    <x v="900"/>
    <x v="1"/>
    <n v="-1216.6400000000001"/>
    <x v="1"/>
    <n v="1102"/>
    <x v="2501"/>
    <x v="427"/>
    <x v="2"/>
    <n v="74.349999999999994"/>
    <x v="2"/>
    <n v="95.95"/>
    <n v="95610"/>
  </r>
  <r>
    <x v="1004"/>
    <x v="6"/>
    <x v="1"/>
    <x v="660"/>
    <x v="3"/>
    <n v="0.1"/>
    <n v="1"/>
    <x v="419"/>
    <x v="11"/>
    <n v="8101"/>
    <x v="4"/>
    <n v="15"/>
    <n v="0.56000000000000005"/>
    <x v="0"/>
    <x v="6"/>
    <x v="924"/>
    <x v="6"/>
    <n v="-9.32"/>
    <x v="1"/>
    <n v="1103"/>
    <x v="2502"/>
    <x v="427"/>
    <x v="0"/>
    <n v="8.99"/>
    <x v="2"/>
    <n v="34.58"/>
    <n v="91711"/>
  </r>
  <r>
    <x v="756"/>
    <x v="6"/>
    <x v="1"/>
    <x v="523"/>
    <x v="2"/>
    <n v="0.08"/>
    <n v="1"/>
    <x v="419"/>
    <x v="11"/>
    <n v="27712"/>
    <x v="2"/>
    <n v="20"/>
    <n v="0.38"/>
    <x v="0"/>
    <x v="0"/>
    <x v="391"/>
    <x v="2"/>
    <n v="31.54"/>
    <x v="1"/>
    <n v="3879"/>
    <x v="2503"/>
    <x v="430"/>
    <x v="0"/>
    <n v="4.8600000000000003"/>
    <x v="2"/>
    <n v="12.28"/>
    <n v="94704"/>
  </r>
  <r>
    <x v="781"/>
    <x v="6"/>
    <x v="1"/>
    <x v="669"/>
    <x v="1"/>
    <n v="0.05"/>
    <n v="1"/>
    <x v="420"/>
    <x v="11"/>
    <n v="54692"/>
    <x v="4"/>
    <n v="16"/>
    <n v="0.59"/>
    <x v="0"/>
    <x v="3"/>
    <x v="666"/>
    <x v="6"/>
    <n v="-3.67"/>
    <x v="1"/>
    <n v="7637"/>
    <x v="2504"/>
    <x v="428"/>
    <x v="0"/>
    <n v="0.97"/>
    <x v="2"/>
    <n v="2.78"/>
    <n v="94513"/>
  </r>
  <r>
    <x v="989"/>
    <x v="6"/>
    <x v="1"/>
    <x v="13"/>
    <x v="2"/>
    <n v="0.04"/>
    <n v="1"/>
    <x v="420"/>
    <x v="11"/>
    <n v="46855"/>
    <x v="0"/>
    <n v="32"/>
    <n v="0.68"/>
    <x v="1"/>
    <x v="3"/>
    <x v="626"/>
    <x v="5"/>
    <n v="-4.68"/>
    <x v="2"/>
    <n v="6582"/>
    <x v="2505"/>
    <x v="427"/>
    <x v="0"/>
    <n v="0.7"/>
    <x v="9"/>
    <n v="1.68"/>
    <n v="77705"/>
  </r>
  <r>
    <x v="818"/>
    <x v="6"/>
    <x v="1"/>
    <x v="381"/>
    <x v="0"/>
    <n v="7.0000000000000007E-2"/>
    <n v="1"/>
    <x v="420"/>
    <x v="11"/>
    <n v="8870"/>
    <x v="1"/>
    <n v="15"/>
    <n v="0.4"/>
    <x v="0"/>
    <x v="0"/>
    <x v="44"/>
    <x v="2"/>
    <n v="117.39"/>
    <x v="0"/>
    <n v="1211"/>
    <x v="2506"/>
    <x v="427"/>
    <x v="0"/>
    <n v="5.09"/>
    <x v="13"/>
    <n v="30.98"/>
    <n v="14701"/>
  </r>
  <r>
    <x v="1005"/>
    <x v="6"/>
    <x v="1"/>
    <x v="521"/>
    <x v="2"/>
    <n v="0.04"/>
    <n v="1"/>
    <x v="420"/>
    <x v="11"/>
    <n v="52193"/>
    <x v="1"/>
    <n v="1"/>
    <n v="0.39"/>
    <x v="0"/>
    <x v="0"/>
    <x v="659"/>
    <x v="12"/>
    <n v="10.51"/>
    <x v="2"/>
    <n v="7318"/>
    <x v="2507"/>
    <x v="429"/>
    <x v="1"/>
    <n v="0.5"/>
    <x v="14"/>
    <n v="2.88"/>
    <n v="60031"/>
  </r>
  <r>
    <x v="1005"/>
    <x v="6"/>
    <x v="1"/>
    <x v="521"/>
    <x v="2"/>
    <n v="7.0000000000000007E-2"/>
    <n v="1"/>
    <x v="420"/>
    <x v="11"/>
    <n v="52193"/>
    <x v="1"/>
    <n v="47"/>
    <n v="0.57999999999999996"/>
    <x v="0"/>
    <x v="3"/>
    <x v="213"/>
    <x v="6"/>
    <n v="6.04"/>
    <x v="2"/>
    <n v="7319"/>
    <x v="2508"/>
    <x v="429"/>
    <x v="0"/>
    <n v="0.96"/>
    <x v="14"/>
    <n v="2.94"/>
    <n v="60031"/>
  </r>
  <r>
    <x v="781"/>
    <x v="6"/>
    <x v="1"/>
    <x v="669"/>
    <x v="1"/>
    <n v="0.09"/>
    <n v="1"/>
    <x v="420"/>
    <x v="11"/>
    <n v="54692"/>
    <x v="4"/>
    <n v="27"/>
    <n v="0.57999999999999996"/>
    <x v="2"/>
    <x v="0"/>
    <x v="454"/>
    <x v="9"/>
    <n v="249.102"/>
    <x v="1"/>
    <n v="7638"/>
    <x v="2509"/>
    <x v="429"/>
    <x v="0"/>
    <n v="8.99"/>
    <x v="2"/>
    <n v="115.99"/>
    <n v="94513"/>
  </r>
  <r>
    <x v="451"/>
    <x v="6"/>
    <x v="1"/>
    <x v="352"/>
    <x v="3"/>
    <n v="0.06"/>
    <n v="1"/>
    <x v="421"/>
    <x v="11"/>
    <n v="26852"/>
    <x v="3"/>
    <n v="2"/>
    <n v="0.36"/>
    <x v="0"/>
    <x v="0"/>
    <x v="563"/>
    <x v="2"/>
    <n v="-9.8800000000000008"/>
    <x v="0"/>
    <n v="3758"/>
    <x v="2510"/>
    <x v="431"/>
    <x v="0"/>
    <n v="6.07"/>
    <x v="20"/>
    <n v="4.9800000000000004"/>
    <n v="45014"/>
  </r>
  <r>
    <x v="189"/>
    <x v="6"/>
    <x v="1"/>
    <x v="384"/>
    <x v="1"/>
    <n v="0.02"/>
    <n v="1"/>
    <x v="422"/>
    <x v="11"/>
    <n v="58720"/>
    <x v="1"/>
    <n v="43"/>
    <n v="0.39"/>
    <x v="0"/>
    <x v="0"/>
    <x v="797"/>
    <x v="3"/>
    <n v="597.15899999999999"/>
    <x v="2"/>
    <n v="8211"/>
    <x v="2511"/>
    <x v="429"/>
    <x v="0"/>
    <n v="16.11"/>
    <x v="23"/>
    <n v="52.4"/>
    <n v="53142"/>
  </r>
  <r>
    <x v="499"/>
    <x v="6"/>
    <x v="1"/>
    <x v="487"/>
    <x v="3"/>
    <n v="0.08"/>
    <n v="1"/>
    <x v="422"/>
    <x v="11"/>
    <n v="56610"/>
    <x v="4"/>
    <n v="20"/>
    <n v="0.64"/>
    <x v="2"/>
    <x v="0"/>
    <x v="14"/>
    <x v="8"/>
    <n v="51.85"/>
    <x v="2"/>
    <n v="7919"/>
    <x v="2512"/>
    <x v="429"/>
    <x v="1"/>
    <n v="4"/>
    <x v="24"/>
    <n v="43.22"/>
    <n v="48127"/>
  </r>
  <r>
    <x v="189"/>
    <x v="6"/>
    <x v="1"/>
    <x v="384"/>
    <x v="1"/>
    <n v="0.02"/>
    <n v="1"/>
    <x v="422"/>
    <x v="11"/>
    <n v="58720"/>
    <x v="1"/>
    <n v="6"/>
    <n v="0.4"/>
    <x v="0"/>
    <x v="0"/>
    <x v="307"/>
    <x v="2"/>
    <n v="13.87"/>
    <x v="2"/>
    <n v="8212"/>
    <x v="2513"/>
    <x v="431"/>
    <x v="1"/>
    <n v="8.74"/>
    <x v="23"/>
    <n v="30.98"/>
    <n v="53142"/>
  </r>
  <r>
    <x v="976"/>
    <x v="6"/>
    <x v="1"/>
    <x v="670"/>
    <x v="1"/>
    <n v="0.08"/>
    <n v="1"/>
    <x v="422"/>
    <x v="11"/>
    <n v="14147"/>
    <x v="1"/>
    <n v="16"/>
    <n v="0.4"/>
    <x v="0"/>
    <x v="0"/>
    <x v="1047"/>
    <x v="2"/>
    <n v="-69.34"/>
    <x v="2"/>
    <n v="1985"/>
    <x v="2514"/>
    <x v="431"/>
    <x v="0"/>
    <n v="6.72"/>
    <x v="9"/>
    <n v="4.28"/>
    <n v="75023"/>
  </r>
  <r>
    <x v="1006"/>
    <x v="6"/>
    <x v="1"/>
    <x v="368"/>
    <x v="0"/>
    <n v="0"/>
    <n v="1"/>
    <x v="422"/>
    <x v="11"/>
    <n v="55269"/>
    <x v="4"/>
    <n v="1"/>
    <n v="0.4"/>
    <x v="0"/>
    <x v="0"/>
    <x v="973"/>
    <x v="2"/>
    <n v="-41.82"/>
    <x v="2"/>
    <n v="7711"/>
    <x v="2515"/>
    <x v="431"/>
    <x v="0"/>
    <n v="17.079999999999998"/>
    <x v="7"/>
    <n v="30.98"/>
    <n v="68005"/>
  </r>
  <r>
    <x v="77"/>
    <x v="6"/>
    <x v="1"/>
    <x v="70"/>
    <x v="2"/>
    <n v="0"/>
    <n v="1"/>
    <x v="422"/>
    <x v="11"/>
    <n v="13121"/>
    <x v="0"/>
    <n v="36"/>
    <n v="0.79"/>
    <x v="2"/>
    <x v="0"/>
    <x v="640"/>
    <x v="8"/>
    <n v="-27.99"/>
    <x v="0"/>
    <n v="1828"/>
    <x v="2516"/>
    <x v="431"/>
    <x v="0"/>
    <n v="6.5"/>
    <x v="20"/>
    <n v="30.98"/>
    <n v="44512"/>
  </r>
  <r>
    <x v="1007"/>
    <x v="6"/>
    <x v="1"/>
    <x v="146"/>
    <x v="2"/>
    <n v="0.03"/>
    <n v="1"/>
    <x v="422"/>
    <x v="11"/>
    <n v="19329"/>
    <x v="1"/>
    <n v="6"/>
    <n v="0.56000000000000005"/>
    <x v="2"/>
    <x v="0"/>
    <x v="311"/>
    <x v="9"/>
    <n v="-155.947"/>
    <x v="0"/>
    <n v="2671"/>
    <x v="2517"/>
    <x v="431"/>
    <x v="0"/>
    <n v="4.99"/>
    <x v="13"/>
    <n v="45.99"/>
    <n v="11561"/>
  </r>
  <r>
    <x v="1008"/>
    <x v="6"/>
    <x v="1"/>
    <x v="134"/>
    <x v="1"/>
    <n v="0.03"/>
    <n v="1"/>
    <x v="422"/>
    <x v="11"/>
    <n v="46949"/>
    <x v="0"/>
    <n v="37"/>
    <n v="0.61"/>
    <x v="2"/>
    <x v="6"/>
    <x v="983"/>
    <x v="8"/>
    <n v="-39.33"/>
    <x v="3"/>
    <n v="6597"/>
    <x v="2518"/>
    <x v="431"/>
    <x v="0"/>
    <n v="3.62"/>
    <x v="12"/>
    <n v="8.4600000000000009"/>
    <n v="34982"/>
  </r>
  <r>
    <x v="1007"/>
    <x v="6"/>
    <x v="1"/>
    <x v="146"/>
    <x v="2"/>
    <n v="7.0000000000000007E-2"/>
    <n v="1"/>
    <x v="422"/>
    <x v="11"/>
    <n v="19329"/>
    <x v="1"/>
    <n v="37"/>
    <n v="0.41"/>
    <x v="1"/>
    <x v="0"/>
    <x v="648"/>
    <x v="5"/>
    <n v="-6.39"/>
    <x v="0"/>
    <n v="2670"/>
    <x v="2519"/>
    <x v="432"/>
    <x v="0"/>
    <n v="4.95"/>
    <x v="13"/>
    <n v="7.96"/>
    <n v="11561"/>
  </r>
  <r>
    <x v="1009"/>
    <x v="6"/>
    <x v="1"/>
    <x v="359"/>
    <x v="2"/>
    <n v="0"/>
    <n v="1"/>
    <x v="422"/>
    <x v="11"/>
    <n v="9568"/>
    <x v="1"/>
    <n v="46"/>
    <n v="0.54"/>
    <x v="0"/>
    <x v="1"/>
    <x v="1048"/>
    <x v="13"/>
    <n v="748.67"/>
    <x v="0"/>
    <n v="1304"/>
    <x v="2520"/>
    <x v="432"/>
    <x v="0"/>
    <n v="19.95"/>
    <x v="20"/>
    <n v="76.72"/>
    <n v="45424"/>
  </r>
  <r>
    <x v="976"/>
    <x v="6"/>
    <x v="1"/>
    <x v="670"/>
    <x v="1"/>
    <n v="0.09"/>
    <n v="1"/>
    <x v="422"/>
    <x v="11"/>
    <n v="14147"/>
    <x v="1"/>
    <n v="45"/>
    <n v="0.4"/>
    <x v="0"/>
    <x v="0"/>
    <x v="1049"/>
    <x v="2"/>
    <n v="-148.87"/>
    <x v="2"/>
    <n v="1986"/>
    <x v="2521"/>
    <x v="432"/>
    <x v="0"/>
    <n v="5.74"/>
    <x v="9"/>
    <n v="4.28"/>
    <n v="75023"/>
  </r>
  <r>
    <x v="861"/>
    <x v="6"/>
    <x v="1"/>
    <x v="553"/>
    <x v="2"/>
    <n v="0.09"/>
    <n v="1"/>
    <x v="422"/>
    <x v="11"/>
    <n v="43329"/>
    <x v="4"/>
    <n v="42"/>
    <n v="0.56999999999999995"/>
    <x v="0"/>
    <x v="0"/>
    <x v="89"/>
    <x v="13"/>
    <n v="752.37"/>
    <x v="2"/>
    <n v="6118"/>
    <x v="2522"/>
    <x v="433"/>
    <x v="0"/>
    <n v="3.99"/>
    <x v="14"/>
    <n v="59.98"/>
    <n v="60174"/>
  </r>
  <r>
    <x v="976"/>
    <x v="6"/>
    <x v="1"/>
    <x v="670"/>
    <x v="1"/>
    <n v="0.03"/>
    <n v="1"/>
    <x v="422"/>
    <x v="11"/>
    <n v="14147"/>
    <x v="1"/>
    <n v="8"/>
    <n v="0.35"/>
    <x v="0"/>
    <x v="0"/>
    <x v="763"/>
    <x v="3"/>
    <n v="107.321"/>
    <x v="2"/>
    <n v="1984"/>
    <x v="2523"/>
    <x v="433"/>
    <x v="0"/>
    <n v="2.99"/>
    <x v="9"/>
    <n v="41.94"/>
    <n v="75023"/>
  </r>
  <r>
    <x v="77"/>
    <x v="6"/>
    <x v="1"/>
    <x v="70"/>
    <x v="2"/>
    <n v="7.0000000000000007E-2"/>
    <n v="1"/>
    <x v="422"/>
    <x v="11"/>
    <n v="13121"/>
    <x v="0"/>
    <n v="28"/>
    <n v="0.57999999999999996"/>
    <x v="2"/>
    <x v="0"/>
    <x v="236"/>
    <x v="9"/>
    <n v="1049.5350000000001"/>
    <x v="0"/>
    <n v="1829"/>
    <x v="2524"/>
    <x v="433"/>
    <x v="0"/>
    <n v="8.99"/>
    <x v="20"/>
    <n v="205.99"/>
    <n v="44512"/>
  </r>
  <r>
    <x v="716"/>
    <x v="6"/>
    <x v="1"/>
    <x v="451"/>
    <x v="1"/>
    <n v="0.01"/>
    <n v="1"/>
    <x v="423"/>
    <x v="11"/>
    <n v="896"/>
    <x v="3"/>
    <n v="50"/>
    <n v="0.39"/>
    <x v="0"/>
    <x v="0"/>
    <x v="363"/>
    <x v="3"/>
    <n v="52.478999999999999"/>
    <x v="2"/>
    <n v="138"/>
    <x v="2525"/>
    <x v="431"/>
    <x v="0"/>
    <n v="12.98"/>
    <x v="9"/>
    <n v="24.92"/>
    <n v="75056"/>
  </r>
  <r>
    <x v="432"/>
    <x v="6"/>
    <x v="1"/>
    <x v="671"/>
    <x v="1"/>
    <n v="0"/>
    <n v="1"/>
    <x v="423"/>
    <x v="11"/>
    <n v="28482"/>
    <x v="3"/>
    <n v="40"/>
    <n v="0.4"/>
    <x v="0"/>
    <x v="0"/>
    <x v="1047"/>
    <x v="2"/>
    <n v="-167.92"/>
    <x v="2"/>
    <n v="3990"/>
    <x v="2526"/>
    <x v="431"/>
    <x v="0"/>
    <n v="6.72"/>
    <x v="11"/>
    <n v="4.28"/>
    <n v="74006"/>
  </r>
  <r>
    <x v="265"/>
    <x v="6"/>
    <x v="1"/>
    <x v="288"/>
    <x v="2"/>
    <n v="0"/>
    <n v="1"/>
    <x v="423"/>
    <x v="11"/>
    <n v="3908"/>
    <x v="4"/>
    <n v="8"/>
    <n v="0.56999999999999995"/>
    <x v="2"/>
    <x v="0"/>
    <x v="828"/>
    <x v="9"/>
    <n v="-180.202"/>
    <x v="2"/>
    <n v="577"/>
    <x v="2527"/>
    <x v="431"/>
    <x v="0"/>
    <n v="2.5"/>
    <x v="14"/>
    <n v="115.99"/>
    <n v="60441"/>
  </r>
  <r>
    <x v="432"/>
    <x v="6"/>
    <x v="1"/>
    <x v="671"/>
    <x v="1"/>
    <n v="0.03"/>
    <n v="1"/>
    <x v="423"/>
    <x v="11"/>
    <n v="28482"/>
    <x v="3"/>
    <n v="22"/>
    <n v="0.51"/>
    <x v="1"/>
    <x v="3"/>
    <x v="201"/>
    <x v="5"/>
    <n v="-27.39"/>
    <x v="2"/>
    <n v="3989"/>
    <x v="2528"/>
    <x v="433"/>
    <x v="0"/>
    <n v="3.63"/>
    <x v="11"/>
    <n v="5.08"/>
    <n v="74006"/>
  </r>
  <r>
    <x v="583"/>
    <x v="6"/>
    <x v="1"/>
    <x v="426"/>
    <x v="2"/>
    <n v="0.06"/>
    <n v="1"/>
    <x v="423"/>
    <x v="11"/>
    <n v="14406"/>
    <x v="4"/>
    <n v="20"/>
    <n v="0.78"/>
    <x v="0"/>
    <x v="2"/>
    <x v="286"/>
    <x v="0"/>
    <n v="-932.55"/>
    <x v="2"/>
    <n v="2022"/>
    <x v="2529"/>
    <x v="433"/>
    <x v="2"/>
    <n v="53.03"/>
    <x v="3"/>
    <n v="20.98"/>
    <n v="55379"/>
  </r>
  <r>
    <x v="583"/>
    <x v="6"/>
    <x v="1"/>
    <x v="426"/>
    <x v="2"/>
    <n v="0.1"/>
    <n v="1"/>
    <x v="423"/>
    <x v="11"/>
    <n v="14406"/>
    <x v="4"/>
    <n v="35"/>
    <n v="0.85"/>
    <x v="2"/>
    <x v="3"/>
    <x v="347"/>
    <x v="9"/>
    <n v="-310.24400000000003"/>
    <x v="2"/>
    <n v="2023"/>
    <x v="2530"/>
    <x v="433"/>
    <x v="1"/>
    <n v="0.99"/>
    <x v="3"/>
    <n v="85.99"/>
    <n v="55379"/>
  </r>
  <r>
    <x v="583"/>
    <x v="6"/>
    <x v="1"/>
    <x v="426"/>
    <x v="2"/>
    <n v="7.0000000000000007E-2"/>
    <n v="1"/>
    <x v="423"/>
    <x v="11"/>
    <n v="14406"/>
    <x v="4"/>
    <n v="37"/>
    <n v="0.38"/>
    <x v="2"/>
    <x v="5"/>
    <x v="170"/>
    <x v="7"/>
    <n v="2366.5100000000002"/>
    <x v="2"/>
    <n v="2021"/>
    <x v="2531"/>
    <x v="433"/>
    <x v="0"/>
    <n v="13.99"/>
    <x v="3"/>
    <n v="150.97999999999999"/>
    <n v="55379"/>
  </r>
  <r>
    <x v="572"/>
    <x v="6"/>
    <x v="1"/>
    <x v="421"/>
    <x v="0"/>
    <n v="0.01"/>
    <n v="1"/>
    <x v="423"/>
    <x v="11"/>
    <n v="12736"/>
    <x v="2"/>
    <n v="2"/>
    <n v="0.55000000000000004"/>
    <x v="1"/>
    <x v="0"/>
    <x v="277"/>
    <x v="5"/>
    <n v="21.77"/>
    <x v="2"/>
    <n v="1778"/>
    <x v="2532"/>
    <x v="434"/>
    <x v="0"/>
    <n v="6.22"/>
    <x v="9"/>
    <n v="9.65"/>
    <n v="77840"/>
  </r>
  <r>
    <x v="417"/>
    <x v="6"/>
    <x v="1"/>
    <x v="569"/>
    <x v="1"/>
    <n v="7.0000000000000007E-2"/>
    <n v="1"/>
    <x v="424"/>
    <x v="11"/>
    <n v="47909"/>
    <x v="4"/>
    <n v="38"/>
    <n v="0.36"/>
    <x v="0"/>
    <x v="0"/>
    <x v="518"/>
    <x v="2"/>
    <n v="-175.62"/>
    <x v="3"/>
    <n v="6727"/>
    <x v="2533"/>
    <x v="432"/>
    <x v="0"/>
    <n v="7.44"/>
    <x v="16"/>
    <n v="4.9800000000000004"/>
    <n v="24281"/>
  </r>
  <r>
    <x v="1010"/>
    <x v="6"/>
    <x v="1"/>
    <x v="665"/>
    <x v="0"/>
    <n v="0.01"/>
    <n v="1"/>
    <x v="424"/>
    <x v="11"/>
    <n v="43367"/>
    <x v="3"/>
    <n v="18"/>
    <n v="0.8"/>
    <x v="0"/>
    <x v="1"/>
    <x v="613"/>
    <x v="0"/>
    <n v="-468.64"/>
    <x v="2"/>
    <n v="6128"/>
    <x v="2534"/>
    <x v="432"/>
    <x v="0"/>
    <n v="35"/>
    <x v="9"/>
    <n v="64.650000000000006"/>
    <n v="78415"/>
  </r>
  <r>
    <x v="1010"/>
    <x v="6"/>
    <x v="1"/>
    <x v="665"/>
    <x v="0"/>
    <n v="0.04"/>
    <n v="1"/>
    <x v="424"/>
    <x v="11"/>
    <n v="43367"/>
    <x v="3"/>
    <n v="16"/>
    <n v="0.59"/>
    <x v="0"/>
    <x v="6"/>
    <x v="192"/>
    <x v="16"/>
    <n v="1.72"/>
    <x v="2"/>
    <n v="6127"/>
    <x v="2535"/>
    <x v="433"/>
    <x v="1"/>
    <n v="2.64"/>
    <x v="9"/>
    <n v="8.34"/>
    <n v="78415"/>
  </r>
  <r>
    <x v="876"/>
    <x v="6"/>
    <x v="1"/>
    <x v="299"/>
    <x v="3"/>
    <n v="0.1"/>
    <n v="1"/>
    <x v="424"/>
    <x v="11"/>
    <n v="48263"/>
    <x v="4"/>
    <n v="28"/>
    <n v="0.4"/>
    <x v="0"/>
    <x v="0"/>
    <x v="768"/>
    <x v="2"/>
    <n v="-124.72"/>
    <x v="0"/>
    <n v="6778"/>
    <x v="2536"/>
    <x v="433"/>
    <x v="0"/>
    <n v="7.5"/>
    <x v="28"/>
    <n v="5.98"/>
    <n v="2067"/>
  </r>
  <r>
    <x v="1011"/>
    <x v="6"/>
    <x v="1"/>
    <x v="299"/>
    <x v="3"/>
    <n v="7.0000000000000007E-2"/>
    <n v="1"/>
    <x v="424"/>
    <x v="11"/>
    <n v="48263"/>
    <x v="4"/>
    <n v="25"/>
    <n v="0.4"/>
    <x v="0"/>
    <x v="3"/>
    <x v="1050"/>
    <x v="2"/>
    <n v="37.5"/>
    <x v="0"/>
    <n v="6779"/>
    <x v="2537"/>
    <x v="433"/>
    <x v="0"/>
    <n v="1.21"/>
    <x v="35"/>
    <n v="5.68"/>
    <n v="2895"/>
  </r>
  <r>
    <x v="417"/>
    <x v="6"/>
    <x v="1"/>
    <x v="569"/>
    <x v="1"/>
    <n v="7.0000000000000007E-2"/>
    <n v="1"/>
    <x v="424"/>
    <x v="11"/>
    <n v="47909"/>
    <x v="4"/>
    <n v="22"/>
    <n v="0.59"/>
    <x v="0"/>
    <x v="6"/>
    <x v="996"/>
    <x v="16"/>
    <n v="-35.950000000000003"/>
    <x v="3"/>
    <n v="6728"/>
    <x v="2538"/>
    <x v="433"/>
    <x v="0"/>
    <n v="4.68"/>
    <x v="16"/>
    <n v="10.23"/>
    <n v="24281"/>
  </r>
  <r>
    <x v="1012"/>
    <x v="6"/>
    <x v="1"/>
    <x v="270"/>
    <x v="2"/>
    <n v="0.04"/>
    <n v="1"/>
    <x v="424"/>
    <x v="11"/>
    <n v="21735"/>
    <x v="1"/>
    <n v="23"/>
    <n v="0.56999999999999995"/>
    <x v="1"/>
    <x v="0"/>
    <x v="217"/>
    <x v="5"/>
    <n v="-159.35"/>
    <x v="1"/>
    <n v="3023"/>
    <x v="2539"/>
    <x v="430"/>
    <x v="0"/>
    <n v="12.52"/>
    <x v="21"/>
    <n v="9.98"/>
    <n v="98387"/>
  </r>
  <r>
    <x v="707"/>
    <x v="6"/>
    <x v="1"/>
    <x v="672"/>
    <x v="3"/>
    <n v="7.0000000000000007E-2"/>
    <n v="1"/>
    <x v="424"/>
    <x v="11"/>
    <n v="44897"/>
    <x v="0"/>
    <n v="11"/>
    <n v="0.37"/>
    <x v="0"/>
    <x v="0"/>
    <x v="204"/>
    <x v="2"/>
    <n v="-81.22"/>
    <x v="3"/>
    <n v="6335"/>
    <x v="2540"/>
    <x v="430"/>
    <x v="0"/>
    <n v="11.15"/>
    <x v="45"/>
    <n v="7.28"/>
    <n v="28601"/>
  </r>
  <r>
    <x v="417"/>
    <x v="6"/>
    <x v="1"/>
    <x v="569"/>
    <x v="1"/>
    <n v="0.08"/>
    <n v="1"/>
    <x v="424"/>
    <x v="11"/>
    <n v="47909"/>
    <x v="4"/>
    <n v="48"/>
    <n v="0.37"/>
    <x v="2"/>
    <x v="3"/>
    <x v="848"/>
    <x v="9"/>
    <n v="419.89499999999998"/>
    <x v="3"/>
    <n v="6729"/>
    <x v="2541"/>
    <x v="430"/>
    <x v="0"/>
    <n v="0.99"/>
    <x v="16"/>
    <n v="20.99"/>
    <n v="24281"/>
  </r>
  <r>
    <x v="1010"/>
    <x v="6"/>
    <x v="1"/>
    <x v="665"/>
    <x v="0"/>
    <n v="0.08"/>
    <n v="1"/>
    <x v="424"/>
    <x v="11"/>
    <n v="43367"/>
    <x v="3"/>
    <n v="3"/>
    <n v="0.37"/>
    <x v="0"/>
    <x v="0"/>
    <x v="621"/>
    <x v="2"/>
    <n v="-12.19"/>
    <x v="2"/>
    <n v="6126"/>
    <x v="2542"/>
    <x v="435"/>
    <x v="0"/>
    <n v="5.14"/>
    <x v="9"/>
    <n v="6.48"/>
    <n v="78415"/>
  </r>
  <r>
    <x v="1012"/>
    <x v="6"/>
    <x v="1"/>
    <x v="270"/>
    <x v="2"/>
    <n v="0.02"/>
    <n v="1"/>
    <x v="424"/>
    <x v="11"/>
    <n v="21735"/>
    <x v="1"/>
    <n v="14"/>
    <n v="0.57999999999999996"/>
    <x v="2"/>
    <x v="0"/>
    <x v="1051"/>
    <x v="9"/>
    <n v="-35.497"/>
    <x v="1"/>
    <n v="3024"/>
    <x v="2543"/>
    <x v="435"/>
    <x v="0"/>
    <n v="8.99"/>
    <x v="21"/>
    <n v="155.99"/>
    <n v="98387"/>
  </r>
  <r>
    <x v="1013"/>
    <x v="6"/>
    <x v="1"/>
    <x v="364"/>
    <x v="2"/>
    <n v="0.09"/>
    <n v="1"/>
    <x v="424"/>
    <x v="11"/>
    <n v="31682"/>
    <x v="2"/>
    <n v="42"/>
    <n v="0.54"/>
    <x v="0"/>
    <x v="1"/>
    <x v="1048"/>
    <x v="13"/>
    <n v="455.42"/>
    <x v="0"/>
    <n v="4445"/>
    <x v="2544"/>
    <x v="436"/>
    <x v="0"/>
    <n v="19.95"/>
    <x v="28"/>
    <n v="76.72"/>
    <n v="2032"/>
  </r>
  <r>
    <x v="989"/>
    <x v="6"/>
    <x v="1"/>
    <x v="13"/>
    <x v="2"/>
    <n v="0"/>
    <n v="1"/>
    <x v="425"/>
    <x v="11"/>
    <n v="52098"/>
    <x v="4"/>
    <n v="19"/>
    <n v="0.61"/>
    <x v="1"/>
    <x v="2"/>
    <x v="18"/>
    <x v="1"/>
    <n v="220.065"/>
    <x v="2"/>
    <n v="7307"/>
    <x v="2545"/>
    <x v="433"/>
    <x v="0"/>
    <n v="10.55"/>
    <x v="9"/>
    <n v="39.06"/>
    <n v="77705"/>
  </r>
  <r>
    <x v="170"/>
    <x v="6"/>
    <x v="1"/>
    <x v="311"/>
    <x v="2"/>
    <n v="0"/>
    <n v="1"/>
    <x v="425"/>
    <x v="11"/>
    <n v="4737"/>
    <x v="1"/>
    <n v="49"/>
    <n v="0.36"/>
    <x v="0"/>
    <x v="3"/>
    <x v="1043"/>
    <x v="2"/>
    <n v="49.77"/>
    <x v="3"/>
    <n v="676"/>
    <x v="2546"/>
    <x v="430"/>
    <x v="0"/>
    <n v="3.04"/>
    <x v="29"/>
    <n v="5.88"/>
    <n v="37311"/>
  </r>
  <r>
    <x v="282"/>
    <x v="6"/>
    <x v="1"/>
    <x v="232"/>
    <x v="0"/>
    <n v="0.09"/>
    <n v="1"/>
    <x v="426"/>
    <x v="11"/>
    <n v="24993"/>
    <x v="0"/>
    <n v="36"/>
    <n v="0.83"/>
    <x v="2"/>
    <x v="6"/>
    <x v="771"/>
    <x v="9"/>
    <n v="-226.82"/>
    <x v="3"/>
    <n v="3508"/>
    <x v="2547"/>
    <x v="437"/>
    <x v="0"/>
    <n v="2.5"/>
    <x v="29"/>
    <n v="55.99"/>
    <n v="37814"/>
  </r>
  <r>
    <x v="1014"/>
    <x v="6"/>
    <x v="1"/>
    <x v="23"/>
    <x v="3"/>
    <n v="0.04"/>
    <n v="1"/>
    <x v="427"/>
    <x v="11"/>
    <n v="42884"/>
    <x v="1"/>
    <n v="29"/>
    <n v="0.71"/>
    <x v="1"/>
    <x v="4"/>
    <x v="460"/>
    <x v="4"/>
    <n v="-969.04836599999999"/>
    <x v="0"/>
    <n v="6049"/>
    <x v="2548"/>
    <x v="435"/>
    <x v="2"/>
    <n v="42.52"/>
    <x v="15"/>
    <n v="400.98"/>
    <n v="6074"/>
  </r>
  <r>
    <x v="825"/>
    <x v="6"/>
    <x v="1"/>
    <x v="540"/>
    <x v="3"/>
    <n v="0"/>
    <n v="1"/>
    <x v="427"/>
    <x v="11"/>
    <n v="15234"/>
    <x v="1"/>
    <n v="12"/>
    <n v="0.56999999999999995"/>
    <x v="2"/>
    <x v="0"/>
    <x v="1052"/>
    <x v="9"/>
    <n v="-34.726999999999997"/>
    <x v="3"/>
    <n v="2133"/>
    <x v="2549"/>
    <x v="437"/>
    <x v="1"/>
    <n v="8.08"/>
    <x v="12"/>
    <n v="125.99"/>
    <n v="33322"/>
  </r>
  <r>
    <x v="269"/>
    <x v="6"/>
    <x v="1"/>
    <x v="540"/>
    <x v="3"/>
    <n v="0.1"/>
    <n v="1"/>
    <x v="427"/>
    <x v="11"/>
    <n v="15234"/>
    <x v="1"/>
    <n v="21"/>
    <n v="0.55000000000000004"/>
    <x v="2"/>
    <x v="0"/>
    <x v="1053"/>
    <x v="9"/>
    <n v="268.01100000000002"/>
    <x v="3"/>
    <n v="2132"/>
    <x v="2550"/>
    <x v="437"/>
    <x v="0"/>
    <n v="8.99"/>
    <x v="12"/>
    <n v="125.99"/>
    <n v="34609"/>
  </r>
  <r>
    <x v="1015"/>
    <x v="6"/>
    <x v="1"/>
    <x v="673"/>
    <x v="3"/>
    <n v="0.06"/>
    <n v="1"/>
    <x v="427"/>
    <x v="11"/>
    <n v="40804"/>
    <x v="4"/>
    <n v="36"/>
    <n v="0.74"/>
    <x v="1"/>
    <x v="2"/>
    <x v="199"/>
    <x v="1"/>
    <n v="-1775.83"/>
    <x v="2"/>
    <n v="5746"/>
    <x v="2551"/>
    <x v="438"/>
    <x v="2"/>
    <n v="70.2"/>
    <x v="14"/>
    <n v="122.99"/>
    <n v="60477"/>
  </r>
  <r>
    <x v="84"/>
    <x v="6"/>
    <x v="1"/>
    <x v="77"/>
    <x v="3"/>
    <n v="0.1"/>
    <n v="1"/>
    <x v="427"/>
    <x v="11"/>
    <n v="1412"/>
    <x v="1"/>
    <n v="13"/>
    <n v="0.38"/>
    <x v="0"/>
    <x v="0"/>
    <x v="1054"/>
    <x v="12"/>
    <n v="26.92"/>
    <x v="2"/>
    <n v="213"/>
    <x v="1370"/>
    <x v="438"/>
    <x v="1"/>
    <n v="0.5"/>
    <x v="14"/>
    <n v="3.69"/>
    <n v="60091"/>
  </r>
  <r>
    <x v="84"/>
    <x v="6"/>
    <x v="1"/>
    <x v="77"/>
    <x v="3"/>
    <n v="0.05"/>
    <n v="1"/>
    <x v="427"/>
    <x v="11"/>
    <n v="1412"/>
    <x v="1"/>
    <n v="21"/>
    <n v="0.8"/>
    <x v="0"/>
    <x v="3"/>
    <x v="606"/>
    <x v="14"/>
    <n v="-5.77"/>
    <x v="2"/>
    <n v="214"/>
    <x v="2552"/>
    <x v="438"/>
    <x v="0"/>
    <n v="0.7"/>
    <x v="14"/>
    <n v="4.71"/>
    <n v="60091"/>
  </r>
  <r>
    <x v="1016"/>
    <x v="6"/>
    <x v="1"/>
    <x v="674"/>
    <x v="3"/>
    <n v="0.01"/>
    <n v="1"/>
    <x v="427"/>
    <x v="11"/>
    <n v="2149"/>
    <x v="2"/>
    <n v="4"/>
    <n v="0.56999999999999995"/>
    <x v="1"/>
    <x v="0"/>
    <x v="867"/>
    <x v="5"/>
    <n v="21.21"/>
    <x v="3"/>
    <n v="310"/>
    <x v="2553"/>
    <x v="439"/>
    <x v="0"/>
    <n v="4.93"/>
    <x v="4"/>
    <n v="9.3800000000000008"/>
    <n v="35904"/>
  </r>
  <r>
    <x v="731"/>
    <x v="6"/>
    <x v="1"/>
    <x v="239"/>
    <x v="2"/>
    <n v="0.08"/>
    <n v="1"/>
    <x v="428"/>
    <x v="11"/>
    <n v="47554"/>
    <x v="2"/>
    <n v="9"/>
    <n v="0.56000000000000005"/>
    <x v="1"/>
    <x v="2"/>
    <x v="1055"/>
    <x v="1"/>
    <n v="-50.31"/>
    <x v="3"/>
    <n v="6685"/>
    <x v="2554"/>
    <x v="437"/>
    <x v="2"/>
    <n v="14.19"/>
    <x v="42"/>
    <n v="50.98"/>
    <n v="30907"/>
  </r>
  <r>
    <x v="476"/>
    <x v="6"/>
    <x v="1"/>
    <x v="120"/>
    <x v="2"/>
    <n v="0.08"/>
    <n v="1"/>
    <x v="428"/>
    <x v="11"/>
    <n v="29957"/>
    <x v="3"/>
    <n v="28"/>
    <n v="0.57999999999999996"/>
    <x v="1"/>
    <x v="2"/>
    <x v="1056"/>
    <x v="1"/>
    <n v="-824.91"/>
    <x v="3"/>
    <n v="4214"/>
    <x v="2555"/>
    <x v="438"/>
    <x v="2"/>
    <n v="58.2"/>
    <x v="33"/>
    <n v="95.98"/>
    <n v="71854"/>
  </r>
  <r>
    <x v="252"/>
    <x v="6"/>
    <x v="1"/>
    <x v="205"/>
    <x v="3"/>
    <n v="0.08"/>
    <n v="1"/>
    <x v="428"/>
    <x v="11"/>
    <n v="43936"/>
    <x v="3"/>
    <n v="42"/>
    <n v="0.55000000000000004"/>
    <x v="0"/>
    <x v="6"/>
    <x v="916"/>
    <x v="6"/>
    <n v="41.66"/>
    <x v="3"/>
    <n v="6203"/>
    <x v="2556"/>
    <x v="438"/>
    <x v="0"/>
    <n v="5.45"/>
    <x v="32"/>
    <n v="15.94"/>
    <n v="39701"/>
  </r>
  <r>
    <x v="143"/>
    <x v="6"/>
    <x v="1"/>
    <x v="120"/>
    <x v="2"/>
    <n v="7.0000000000000007E-2"/>
    <n v="1"/>
    <x v="428"/>
    <x v="11"/>
    <n v="29957"/>
    <x v="3"/>
    <n v="31"/>
    <n v="0.37"/>
    <x v="0"/>
    <x v="0"/>
    <x v="1057"/>
    <x v="2"/>
    <n v="576.39"/>
    <x v="0"/>
    <n v="4215"/>
    <x v="2557"/>
    <x v="438"/>
    <x v="0"/>
    <n v="7.23"/>
    <x v="41"/>
    <n v="48.04"/>
    <n v="26003"/>
  </r>
  <r>
    <x v="542"/>
    <x v="6"/>
    <x v="1"/>
    <x v="364"/>
    <x v="2"/>
    <n v="0.05"/>
    <n v="1"/>
    <x v="428"/>
    <x v="11"/>
    <n v="7938"/>
    <x v="4"/>
    <n v="34"/>
    <n v="0.43"/>
    <x v="0"/>
    <x v="3"/>
    <x v="689"/>
    <x v="6"/>
    <n v="132.56"/>
    <x v="0"/>
    <n v="1079"/>
    <x v="2558"/>
    <x v="438"/>
    <x v="0"/>
    <n v="1.0900000000000001"/>
    <x v="15"/>
    <n v="9.93"/>
    <n v="6415"/>
  </r>
  <r>
    <x v="1017"/>
    <x v="6"/>
    <x v="1"/>
    <x v="582"/>
    <x v="1"/>
    <n v="0.06"/>
    <n v="1"/>
    <x v="428"/>
    <x v="11"/>
    <n v="33632"/>
    <x v="3"/>
    <n v="8"/>
    <n v="0.56999999999999995"/>
    <x v="2"/>
    <x v="0"/>
    <x v="738"/>
    <x v="9"/>
    <n v="-277.78300000000002"/>
    <x v="2"/>
    <n v="4722"/>
    <x v="2559"/>
    <x v="438"/>
    <x v="0"/>
    <n v="5.26"/>
    <x v="38"/>
    <n v="115.99"/>
    <n v="66215"/>
  </r>
  <r>
    <x v="636"/>
    <x v="6"/>
    <x v="1"/>
    <x v="364"/>
    <x v="2"/>
    <n v="0.1"/>
    <n v="1"/>
    <x v="428"/>
    <x v="11"/>
    <n v="7938"/>
    <x v="4"/>
    <n v="16"/>
    <n v="0.76"/>
    <x v="1"/>
    <x v="2"/>
    <x v="1058"/>
    <x v="1"/>
    <n v="-357.65"/>
    <x v="1"/>
    <n v="1081"/>
    <x v="2560"/>
    <x v="434"/>
    <x v="2"/>
    <n v="28.63"/>
    <x v="2"/>
    <n v="135.99"/>
    <n v="91767"/>
  </r>
  <r>
    <x v="1018"/>
    <x v="6"/>
    <x v="1"/>
    <x v="364"/>
    <x v="2"/>
    <n v="0.04"/>
    <n v="1"/>
    <x v="428"/>
    <x v="11"/>
    <n v="7938"/>
    <x v="4"/>
    <n v="23"/>
    <n v="0.36"/>
    <x v="0"/>
    <x v="0"/>
    <x v="562"/>
    <x v="2"/>
    <n v="-86.73"/>
    <x v="0"/>
    <n v="1080"/>
    <x v="2561"/>
    <x v="434"/>
    <x v="0"/>
    <n v="7.15"/>
    <x v="22"/>
    <n v="5.98"/>
    <n v="7054"/>
  </r>
  <r>
    <x v="532"/>
    <x v="6"/>
    <x v="1"/>
    <x v="239"/>
    <x v="2"/>
    <n v="0.01"/>
    <n v="1"/>
    <x v="428"/>
    <x v="11"/>
    <n v="47554"/>
    <x v="2"/>
    <n v="47"/>
    <n v="0.42"/>
    <x v="1"/>
    <x v="3"/>
    <x v="354"/>
    <x v="5"/>
    <n v="41.58"/>
    <x v="3"/>
    <n v="6686"/>
    <x v="2562"/>
    <x v="440"/>
    <x v="0"/>
    <n v="4"/>
    <x v="42"/>
    <n v="7.59"/>
    <n v="30265"/>
  </r>
  <r>
    <x v="987"/>
    <x v="6"/>
    <x v="1"/>
    <x v="15"/>
    <x v="0"/>
    <n v="7.0000000000000007E-2"/>
    <n v="1"/>
    <x v="429"/>
    <x v="11"/>
    <n v="51524"/>
    <x v="4"/>
    <n v="16"/>
    <n v="0.85"/>
    <x v="0"/>
    <x v="1"/>
    <x v="905"/>
    <x v="0"/>
    <n v="-446.31"/>
    <x v="2"/>
    <n v="7219"/>
    <x v="2563"/>
    <x v="434"/>
    <x v="0"/>
    <n v="35"/>
    <x v="11"/>
    <n v="167.27"/>
    <n v="73120"/>
  </r>
  <r>
    <x v="810"/>
    <x v="6"/>
    <x v="1"/>
    <x v="82"/>
    <x v="3"/>
    <n v="0.09"/>
    <n v="1"/>
    <x v="429"/>
    <x v="11"/>
    <n v="19744"/>
    <x v="4"/>
    <n v="41"/>
    <n v="0.57999999999999996"/>
    <x v="0"/>
    <x v="0"/>
    <x v="405"/>
    <x v="13"/>
    <n v="-34.39"/>
    <x v="3"/>
    <n v="2733"/>
    <x v="2564"/>
    <x v="439"/>
    <x v="0"/>
    <n v="4.9800000000000004"/>
    <x v="12"/>
    <n v="11.97"/>
    <n v="32953"/>
  </r>
  <r>
    <x v="987"/>
    <x v="6"/>
    <x v="1"/>
    <x v="15"/>
    <x v="0"/>
    <n v="0.06"/>
    <n v="1"/>
    <x v="429"/>
    <x v="11"/>
    <n v="51524"/>
    <x v="4"/>
    <n v="20"/>
    <n v="0.83"/>
    <x v="2"/>
    <x v="6"/>
    <x v="779"/>
    <x v="9"/>
    <n v="-71.093000000000004"/>
    <x v="2"/>
    <n v="7220"/>
    <x v="2565"/>
    <x v="439"/>
    <x v="1"/>
    <n v="0.99"/>
    <x v="11"/>
    <n v="20.99"/>
    <n v="73120"/>
  </r>
  <r>
    <x v="387"/>
    <x v="6"/>
    <x v="1"/>
    <x v="675"/>
    <x v="1"/>
    <n v="0.03"/>
    <n v="1"/>
    <x v="429"/>
    <x v="11"/>
    <n v="38791"/>
    <x v="2"/>
    <n v="24"/>
    <n v="0.69"/>
    <x v="1"/>
    <x v="4"/>
    <x v="670"/>
    <x v="4"/>
    <n v="-1565.89"/>
    <x v="1"/>
    <n v="5463"/>
    <x v="2566"/>
    <x v="441"/>
    <x v="2"/>
    <n v="89.3"/>
    <x v="6"/>
    <n v="70.89"/>
    <n v="97128"/>
  </r>
  <r>
    <x v="17"/>
    <x v="6"/>
    <x v="1"/>
    <x v="17"/>
    <x v="2"/>
    <n v="0.09"/>
    <n v="1"/>
    <x v="430"/>
    <x v="11"/>
    <n v="43877"/>
    <x v="2"/>
    <n v="36"/>
    <n v="0.57999999999999996"/>
    <x v="0"/>
    <x v="0"/>
    <x v="933"/>
    <x v="0"/>
    <n v="-31.86"/>
    <x v="0"/>
    <n v="6194"/>
    <x v="2567"/>
    <x v="434"/>
    <x v="1"/>
    <n v="6.25"/>
    <x v="13"/>
    <n v="16.91"/>
    <n v="11729"/>
  </r>
  <r>
    <x v="517"/>
    <x v="6"/>
    <x v="1"/>
    <x v="295"/>
    <x v="3"/>
    <n v="0.04"/>
    <n v="1"/>
    <x v="430"/>
    <x v="11"/>
    <n v="36737"/>
    <x v="1"/>
    <n v="10"/>
    <n v="0.56000000000000005"/>
    <x v="0"/>
    <x v="3"/>
    <x v="544"/>
    <x v="6"/>
    <n v="-31.24"/>
    <x v="1"/>
    <n v="5160"/>
    <x v="2568"/>
    <x v="439"/>
    <x v="0"/>
    <n v="4.2"/>
    <x v="2"/>
    <n v="3.28"/>
    <n v="96150"/>
  </r>
  <r>
    <x v="474"/>
    <x v="6"/>
    <x v="1"/>
    <x v="295"/>
    <x v="3"/>
    <n v="0.03"/>
    <n v="1"/>
    <x v="430"/>
    <x v="11"/>
    <n v="36737"/>
    <x v="1"/>
    <n v="26"/>
    <n v="0.57999999999999996"/>
    <x v="2"/>
    <x v="0"/>
    <x v="52"/>
    <x v="9"/>
    <n v="215.43299999999999"/>
    <x v="0"/>
    <n v="5158"/>
    <x v="2569"/>
    <x v="439"/>
    <x v="0"/>
    <n v="5.99"/>
    <x v="15"/>
    <n v="65.989999999999995"/>
    <n v="6478"/>
  </r>
  <r>
    <x v="517"/>
    <x v="6"/>
    <x v="1"/>
    <x v="295"/>
    <x v="3"/>
    <n v="0.02"/>
    <n v="1"/>
    <x v="430"/>
    <x v="11"/>
    <n v="36737"/>
    <x v="1"/>
    <n v="10"/>
    <n v="0.52"/>
    <x v="2"/>
    <x v="0"/>
    <x v="338"/>
    <x v="8"/>
    <n v="-119.92"/>
    <x v="1"/>
    <n v="5159"/>
    <x v="2570"/>
    <x v="439"/>
    <x v="0"/>
    <n v="19.989999999999998"/>
    <x v="2"/>
    <n v="99.99"/>
    <n v="96150"/>
  </r>
  <r>
    <x v="524"/>
    <x v="6"/>
    <x v="1"/>
    <x v="676"/>
    <x v="0"/>
    <n v="0"/>
    <n v="1"/>
    <x v="430"/>
    <x v="11"/>
    <n v="27077"/>
    <x v="3"/>
    <n v="11"/>
    <n v="0.37"/>
    <x v="2"/>
    <x v="5"/>
    <x v="1059"/>
    <x v="7"/>
    <n v="321.25"/>
    <x v="2"/>
    <n v="3796"/>
    <x v="2571"/>
    <x v="442"/>
    <x v="0"/>
    <n v="13.99"/>
    <x v="9"/>
    <n v="140.99"/>
    <n v="75601"/>
  </r>
  <r>
    <x v="1019"/>
    <x v="6"/>
    <x v="1"/>
    <x v="677"/>
    <x v="0"/>
    <n v="0.04"/>
    <n v="1"/>
    <x v="431"/>
    <x v="11"/>
    <n v="47749"/>
    <x v="4"/>
    <n v="46"/>
    <n v="0.55000000000000004"/>
    <x v="0"/>
    <x v="6"/>
    <x v="1060"/>
    <x v="16"/>
    <n v="-188.53"/>
    <x v="2"/>
    <n v="6704"/>
    <x v="2572"/>
    <x v="439"/>
    <x v="0"/>
    <n v="7.77"/>
    <x v="14"/>
    <n v="8.4499999999999993"/>
    <n v="60067"/>
  </r>
  <r>
    <x v="1020"/>
    <x v="6"/>
    <x v="1"/>
    <x v="10"/>
    <x v="2"/>
    <n v="0.01"/>
    <n v="1"/>
    <x v="431"/>
    <x v="11"/>
    <n v="2084"/>
    <x v="0"/>
    <n v="16"/>
    <n v="0.36"/>
    <x v="0"/>
    <x v="0"/>
    <x v="491"/>
    <x v="2"/>
    <n v="94.97"/>
    <x v="0"/>
    <n v="302"/>
    <x v="2573"/>
    <x v="436"/>
    <x v="0"/>
    <n v="17.48"/>
    <x v="19"/>
    <n v="40.99"/>
    <n v="4092"/>
  </r>
  <r>
    <x v="21"/>
    <x v="6"/>
    <x v="1"/>
    <x v="86"/>
    <x v="3"/>
    <n v="0"/>
    <n v="1"/>
    <x v="431"/>
    <x v="11"/>
    <n v="43972"/>
    <x v="2"/>
    <n v="12"/>
    <n v="0.57999999999999996"/>
    <x v="2"/>
    <x v="0"/>
    <x v="510"/>
    <x v="9"/>
    <n v="-62.326000000000001"/>
    <x v="0"/>
    <n v="6206"/>
    <x v="2574"/>
    <x v="436"/>
    <x v="0"/>
    <n v="8.99"/>
    <x v="15"/>
    <n v="65.989999999999995"/>
    <n v="6010"/>
  </r>
  <r>
    <x v="499"/>
    <x v="6"/>
    <x v="1"/>
    <x v="487"/>
    <x v="3"/>
    <n v="0.09"/>
    <n v="1"/>
    <x v="432"/>
    <x v="11"/>
    <n v="53025"/>
    <x v="3"/>
    <n v="32"/>
    <n v="0.4"/>
    <x v="0"/>
    <x v="0"/>
    <x v="768"/>
    <x v="2"/>
    <n v="-132.93"/>
    <x v="2"/>
    <n v="7437"/>
    <x v="2575"/>
    <x v="436"/>
    <x v="0"/>
    <n v="7.5"/>
    <x v="24"/>
    <n v="5.98"/>
    <n v="48127"/>
  </r>
  <r>
    <x v="1021"/>
    <x v="6"/>
    <x v="1"/>
    <x v="600"/>
    <x v="2"/>
    <n v="0.09"/>
    <n v="1"/>
    <x v="432"/>
    <x v="11"/>
    <n v="10754"/>
    <x v="2"/>
    <n v="7"/>
    <n v="0.37"/>
    <x v="0"/>
    <x v="0"/>
    <x v="1022"/>
    <x v="2"/>
    <n v="-23.28"/>
    <x v="3"/>
    <n v="1492"/>
    <x v="2576"/>
    <x v="443"/>
    <x v="0"/>
    <n v="5.94"/>
    <x v="17"/>
    <n v="6.48"/>
    <n v="29801"/>
  </r>
  <r>
    <x v="989"/>
    <x v="6"/>
    <x v="1"/>
    <x v="13"/>
    <x v="3"/>
    <n v="0.08"/>
    <n v="1"/>
    <x v="432"/>
    <x v="11"/>
    <n v="49538"/>
    <x v="2"/>
    <n v="29"/>
    <n v="0.62"/>
    <x v="1"/>
    <x v="2"/>
    <x v="528"/>
    <x v="5"/>
    <n v="217.57"/>
    <x v="2"/>
    <n v="6940"/>
    <x v="2577"/>
    <x v="441"/>
    <x v="0"/>
    <n v="5.58"/>
    <x v="9"/>
    <n v="26.38"/>
    <n v="77705"/>
  </r>
  <r>
    <x v="519"/>
    <x v="6"/>
    <x v="1"/>
    <x v="387"/>
    <x v="2"/>
    <n v="0"/>
    <n v="1"/>
    <x v="433"/>
    <x v="11"/>
    <n v="50118"/>
    <x v="1"/>
    <n v="19"/>
    <n v="0.76"/>
    <x v="1"/>
    <x v="4"/>
    <x v="748"/>
    <x v="4"/>
    <n v="-409.79"/>
    <x v="1"/>
    <n v="7022"/>
    <x v="2578"/>
    <x v="443"/>
    <x v="2"/>
    <n v="27.75"/>
    <x v="40"/>
    <n v="15.23"/>
    <n v="85374"/>
  </r>
  <r>
    <x v="407"/>
    <x v="6"/>
    <x v="1"/>
    <x v="678"/>
    <x v="2"/>
    <n v="0.04"/>
    <n v="1"/>
    <x v="434"/>
    <x v="11"/>
    <n v="44162"/>
    <x v="0"/>
    <n v="46"/>
    <n v="0.56999999999999995"/>
    <x v="0"/>
    <x v="6"/>
    <x v="457"/>
    <x v="16"/>
    <n v="42.76"/>
    <x v="2"/>
    <n v="6233"/>
    <x v="1687"/>
    <x v="440"/>
    <x v="0"/>
    <n v="3.37"/>
    <x v="10"/>
    <n v="10.98"/>
    <n v="52722"/>
  </r>
  <r>
    <x v="1022"/>
    <x v="6"/>
    <x v="1"/>
    <x v="177"/>
    <x v="0"/>
    <n v="0.02"/>
    <n v="1"/>
    <x v="434"/>
    <x v="11"/>
    <n v="12643"/>
    <x v="2"/>
    <n v="22"/>
    <n v="0.39"/>
    <x v="0"/>
    <x v="3"/>
    <x v="3"/>
    <x v="2"/>
    <n v="143.22999999999999"/>
    <x v="0"/>
    <n v="1768"/>
    <x v="2579"/>
    <x v="441"/>
    <x v="0"/>
    <n v="1.97"/>
    <x v="46"/>
    <n v="15.04"/>
    <n v="3038"/>
  </r>
  <r>
    <x v="840"/>
    <x v="6"/>
    <x v="1"/>
    <x v="337"/>
    <x v="2"/>
    <n v="0.1"/>
    <n v="1"/>
    <x v="434"/>
    <x v="11"/>
    <n v="50759"/>
    <x v="2"/>
    <n v="46"/>
    <n v="0.56000000000000005"/>
    <x v="2"/>
    <x v="0"/>
    <x v="531"/>
    <x v="9"/>
    <n v="366.18299999999999"/>
    <x v="0"/>
    <n v="7115"/>
    <x v="2580"/>
    <x v="444"/>
    <x v="0"/>
    <n v="8.99"/>
    <x v="46"/>
    <n v="65.989999999999995"/>
    <n v="3839"/>
  </r>
  <r>
    <x v="879"/>
    <x v="6"/>
    <x v="1"/>
    <x v="159"/>
    <x v="1"/>
    <n v="0.02"/>
    <n v="1"/>
    <x v="435"/>
    <x v="11"/>
    <n v="33283"/>
    <x v="4"/>
    <n v="48"/>
    <n v="0.77"/>
    <x v="1"/>
    <x v="4"/>
    <x v="189"/>
    <x v="4"/>
    <n v="-1402.68"/>
    <x v="1"/>
    <n v="4677"/>
    <x v="2581"/>
    <x v="440"/>
    <x v="2"/>
    <n v="69.64"/>
    <x v="21"/>
    <n v="218.75"/>
    <n v="98902"/>
  </r>
  <r>
    <x v="66"/>
    <x v="6"/>
    <x v="1"/>
    <x v="61"/>
    <x v="2"/>
    <n v="0.02"/>
    <n v="1"/>
    <x v="435"/>
    <x v="11"/>
    <n v="8387"/>
    <x v="1"/>
    <n v="35"/>
    <n v="0.37"/>
    <x v="0"/>
    <x v="0"/>
    <x v="571"/>
    <x v="3"/>
    <n v="185.08750000000001"/>
    <x v="1"/>
    <n v="1149"/>
    <x v="2582"/>
    <x v="441"/>
    <x v="0"/>
    <n v="12.62"/>
    <x v="31"/>
    <n v="31.74"/>
    <n v="83854"/>
  </r>
  <r>
    <x v="1023"/>
    <x v="6"/>
    <x v="1"/>
    <x v="679"/>
    <x v="2"/>
    <n v="0.08"/>
    <n v="1"/>
    <x v="436"/>
    <x v="11"/>
    <n v="30308"/>
    <x v="4"/>
    <n v="15"/>
    <n v="0.37"/>
    <x v="0"/>
    <x v="0"/>
    <x v="1061"/>
    <x v="3"/>
    <n v="-59.179000000000002"/>
    <x v="2"/>
    <n v="4256"/>
    <x v="2583"/>
    <x v="445"/>
    <x v="0"/>
    <n v="4.79"/>
    <x v="9"/>
    <n v="1.8"/>
    <n v="75098"/>
  </r>
  <r>
    <x v="1024"/>
    <x v="6"/>
    <x v="1"/>
    <x v="503"/>
    <x v="2"/>
    <n v="0.09"/>
    <n v="1"/>
    <x v="436"/>
    <x v="11"/>
    <n v="15744"/>
    <x v="3"/>
    <n v="16"/>
    <n v="0.37"/>
    <x v="0"/>
    <x v="0"/>
    <x v="300"/>
    <x v="2"/>
    <n v="290.77"/>
    <x v="0"/>
    <n v="2186"/>
    <x v="2584"/>
    <x v="445"/>
    <x v="0"/>
    <n v="6.79"/>
    <x v="20"/>
    <n v="55.48"/>
    <n v="44511"/>
  </r>
  <r>
    <x v="457"/>
    <x v="6"/>
    <x v="1"/>
    <x v="49"/>
    <x v="2"/>
    <n v="7.0000000000000007E-2"/>
    <n v="1"/>
    <x v="436"/>
    <x v="11"/>
    <n v="30374"/>
    <x v="3"/>
    <n v="12"/>
    <n v="0.56999999999999995"/>
    <x v="0"/>
    <x v="0"/>
    <x v="89"/>
    <x v="13"/>
    <n v="131.44"/>
    <x v="3"/>
    <n v="4268"/>
    <x v="2585"/>
    <x v="445"/>
    <x v="0"/>
    <n v="3.99"/>
    <x v="27"/>
    <n v="59.98"/>
    <n v="40475"/>
  </r>
  <r>
    <x v="1025"/>
    <x v="6"/>
    <x v="1"/>
    <x v="284"/>
    <x v="1"/>
    <n v="0.05"/>
    <n v="1"/>
    <x v="436"/>
    <x v="11"/>
    <n v="32641"/>
    <x v="0"/>
    <n v="18"/>
    <n v="0.36"/>
    <x v="0"/>
    <x v="0"/>
    <x v="631"/>
    <x v="3"/>
    <n v="-9.5679999999999996"/>
    <x v="1"/>
    <n v="4589"/>
    <x v="2586"/>
    <x v="445"/>
    <x v="0"/>
    <n v="5.6"/>
    <x v="30"/>
    <n v="8.85"/>
    <n v="80219"/>
  </r>
  <r>
    <x v="457"/>
    <x v="6"/>
    <x v="1"/>
    <x v="49"/>
    <x v="2"/>
    <n v="0"/>
    <n v="1"/>
    <x v="436"/>
    <x v="11"/>
    <n v="30374"/>
    <x v="3"/>
    <n v="42"/>
    <n v="0.4"/>
    <x v="2"/>
    <x v="6"/>
    <x v="28"/>
    <x v="8"/>
    <n v="515.64"/>
    <x v="3"/>
    <n v="4269"/>
    <x v="2587"/>
    <x v="445"/>
    <x v="0"/>
    <n v="1.99"/>
    <x v="27"/>
    <n v="28.48"/>
    <n v="40475"/>
  </r>
  <r>
    <x v="41"/>
    <x v="6"/>
    <x v="1"/>
    <x v="327"/>
    <x v="2"/>
    <n v="0.06"/>
    <n v="1"/>
    <x v="436"/>
    <x v="11"/>
    <n v="44290"/>
    <x v="4"/>
    <n v="49"/>
    <n v="0.51"/>
    <x v="1"/>
    <x v="6"/>
    <x v="409"/>
    <x v="5"/>
    <n v="4.68"/>
    <x v="3"/>
    <n v="6253"/>
    <x v="2588"/>
    <x v="446"/>
    <x v="0"/>
    <n v="5.4"/>
    <x v="42"/>
    <n v="10.4"/>
    <n v="30904"/>
  </r>
  <r>
    <x v="41"/>
    <x v="6"/>
    <x v="1"/>
    <x v="327"/>
    <x v="2"/>
    <n v="0.01"/>
    <n v="1"/>
    <x v="436"/>
    <x v="11"/>
    <n v="44290"/>
    <x v="4"/>
    <n v="28"/>
    <n v="0.4"/>
    <x v="0"/>
    <x v="0"/>
    <x v="505"/>
    <x v="2"/>
    <n v="-114.58"/>
    <x v="3"/>
    <n v="6254"/>
    <x v="2589"/>
    <x v="446"/>
    <x v="0"/>
    <n v="9.86"/>
    <x v="42"/>
    <n v="9.06"/>
    <n v="30904"/>
  </r>
  <r>
    <x v="41"/>
    <x v="6"/>
    <x v="1"/>
    <x v="327"/>
    <x v="2"/>
    <n v="0.02"/>
    <n v="1"/>
    <x v="436"/>
    <x v="11"/>
    <n v="44290"/>
    <x v="4"/>
    <n v="41"/>
    <n v="0.37"/>
    <x v="0"/>
    <x v="0"/>
    <x v="1062"/>
    <x v="2"/>
    <n v="-75.28"/>
    <x v="3"/>
    <n v="6255"/>
    <x v="2590"/>
    <x v="446"/>
    <x v="0"/>
    <n v="5.87"/>
    <x v="42"/>
    <n v="6.48"/>
    <n v="30904"/>
  </r>
  <r>
    <x v="369"/>
    <x v="6"/>
    <x v="1"/>
    <x v="376"/>
    <x v="3"/>
    <n v="0.02"/>
    <n v="1"/>
    <x v="437"/>
    <x v="11"/>
    <n v="29671"/>
    <x v="3"/>
    <n v="43"/>
    <n v="0.59"/>
    <x v="0"/>
    <x v="0"/>
    <x v="284"/>
    <x v="6"/>
    <n v="221.63"/>
    <x v="2"/>
    <n v="4181"/>
    <x v="2591"/>
    <x v="446"/>
    <x v="0"/>
    <n v="7.73"/>
    <x v="9"/>
    <n v="34.99"/>
    <n v="75146"/>
  </r>
  <r>
    <x v="941"/>
    <x v="6"/>
    <x v="1"/>
    <x v="244"/>
    <x v="3"/>
    <n v="0.02"/>
    <n v="1"/>
    <x v="437"/>
    <x v="11"/>
    <n v="53060"/>
    <x v="3"/>
    <n v="4"/>
    <n v="0.4"/>
    <x v="0"/>
    <x v="3"/>
    <x v="5"/>
    <x v="2"/>
    <n v="-2.82"/>
    <x v="1"/>
    <n v="7443"/>
    <x v="2592"/>
    <x v="444"/>
    <x v="0"/>
    <n v="2.15"/>
    <x v="2"/>
    <n v="9.11"/>
    <n v="90301"/>
  </r>
  <r>
    <x v="941"/>
    <x v="6"/>
    <x v="1"/>
    <x v="244"/>
    <x v="3"/>
    <n v="0.1"/>
    <n v="1"/>
    <x v="437"/>
    <x v="11"/>
    <n v="53060"/>
    <x v="3"/>
    <n v="36"/>
    <n v="0.65"/>
    <x v="2"/>
    <x v="0"/>
    <x v="652"/>
    <x v="8"/>
    <n v="-71.55"/>
    <x v="1"/>
    <n v="7442"/>
    <x v="2593"/>
    <x v="444"/>
    <x v="0"/>
    <n v="5.99"/>
    <x v="2"/>
    <n v="20.95"/>
    <n v="90301"/>
  </r>
  <r>
    <x v="1026"/>
    <x v="6"/>
    <x v="1"/>
    <x v="574"/>
    <x v="2"/>
    <n v="0"/>
    <n v="1"/>
    <x v="438"/>
    <x v="11"/>
    <n v="4037"/>
    <x v="0"/>
    <n v="27"/>
    <n v="0.37"/>
    <x v="0"/>
    <x v="0"/>
    <x v="542"/>
    <x v="2"/>
    <n v="-101.85"/>
    <x v="2"/>
    <n v="593"/>
    <x v="2594"/>
    <x v="444"/>
    <x v="0"/>
    <n v="7.86"/>
    <x v="26"/>
    <n v="6.48"/>
    <n v="64064"/>
  </r>
  <r>
    <x v="1027"/>
    <x v="6"/>
    <x v="1"/>
    <x v="435"/>
    <x v="2"/>
    <n v="7.0000000000000007E-2"/>
    <n v="1"/>
    <x v="439"/>
    <x v="11"/>
    <n v="5830"/>
    <x v="4"/>
    <n v="49"/>
    <n v="0.56999999999999995"/>
    <x v="1"/>
    <x v="1"/>
    <x v="1063"/>
    <x v="5"/>
    <n v="241.74"/>
    <x v="0"/>
    <n v="809"/>
    <x v="2595"/>
    <x v="447"/>
    <x v="0"/>
    <n v="14.45"/>
    <x v="28"/>
    <n v="40.97"/>
    <n v="2145"/>
  </r>
  <r>
    <x v="798"/>
    <x v="6"/>
    <x v="1"/>
    <x v="552"/>
    <x v="2"/>
    <n v="0.1"/>
    <n v="1"/>
    <x v="439"/>
    <x v="11"/>
    <n v="5414"/>
    <x v="1"/>
    <n v="14"/>
    <n v="0.66"/>
    <x v="0"/>
    <x v="0"/>
    <x v="1035"/>
    <x v="0"/>
    <n v="-27.08"/>
    <x v="0"/>
    <n v="756"/>
    <x v="2596"/>
    <x v="447"/>
    <x v="1"/>
    <n v="5.42"/>
    <x v="1"/>
    <n v="20.98"/>
    <n v="21114"/>
  </r>
  <r>
    <x v="1028"/>
    <x v="6"/>
    <x v="1"/>
    <x v="680"/>
    <x v="1"/>
    <n v="0.05"/>
    <n v="1"/>
    <x v="439"/>
    <x v="11"/>
    <n v="44546"/>
    <x v="3"/>
    <n v="15"/>
    <n v="0.36"/>
    <x v="0"/>
    <x v="3"/>
    <x v="483"/>
    <x v="14"/>
    <n v="4.26"/>
    <x v="0"/>
    <n v="6293"/>
    <x v="2597"/>
    <x v="447"/>
    <x v="0"/>
    <n v="1.63"/>
    <x v="1"/>
    <n v="3.58"/>
    <n v="20814"/>
  </r>
  <r>
    <x v="1029"/>
    <x v="6"/>
    <x v="1"/>
    <x v="59"/>
    <x v="3"/>
    <n v="0.1"/>
    <n v="1"/>
    <x v="439"/>
    <x v="11"/>
    <n v="36866"/>
    <x v="2"/>
    <n v="32"/>
    <n v="0.6"/>
    <x v="0"/>
    <x v="0"/>
    <x v="1064"/>
    <x v="0"/>
    <n v="1462.42"/>
    <x v="2"/>
    <n v="5187"/>
    <x v="2598"/>
    <x v="448"/>
    <x v="0"/>
    <n v="9.99"/>
    <x v="9"/>
    <n v="210.55"/>
    <n v="76067"/>
  </r>
  <r>
    <x v="706"/>
    <x v="6"/>
    <x v="1"/>
    <x v="617"/>
    <x v="0"/>
    <n v="0.04"/>
    <n v="1"/>
    <x v="439"/>
    <x v="11"/>
    <n v="52135"/>
    <x v="2"/>
    <n v="38"/>
    <n v="0.5"/>
    <x v="2"/>
    <x v="0"/>
    <x v="1065"/>
    <x v="8"/>
    <n v="863.57"/>
    <x v="2"/>
    <n v="7312"/>
    <x v="2599"/>
    <x v="448"/>
    <x v="0"/>
    <n v="19.989999999999998"/>
    <x v="9"/>
    <n v="99.99"/>
    <n v="77546"/>
  </r>
  <r>
    <x v="1030"/>
    <x v="6"/>
    <x v="1"/>
    <x v="32"/>
    <x v="0"/>
    <n v="0.02"/>
    <n v="1"/>
    <x v="440"/>
    <x v="11"/>
    <n v="18017"/>
    <x v="3"/>
    <n v="22"/>
    <n v="0.76"/>
    <x v="1"/>
    <x v="4"/>
    <x v="324"/>
    <x v="4"/>
    <n v="-715.77820599999995"/>
    <x v="0"/>
    <n v="2478"/>
    <x v="2600"/>
    <x v="449"/>
    <x v="2"/>
    <n v="54.12"/>
    <x v="22"/>
    <n v="296.18"/>
    <n v="7628"/>
  </r>
  <r>
    <x v="85"/>
    <x v="6"/>
    <x v="1"/>
    <x v="78"/>
    <x v="2"/>
    <n v="0.04"/>
    <n v="1"/>
    <x v="440"/>
    <x v="11"/>
    <n v="42597"/>
    <x v="4"/>
    <n v="5"/>
    <n v="0.64"/>
    <x v="2"/>
    <x v="6"/>
    <x v="1021"/>
    <x v="8"/>
    <n v="-32.78"/>
    <x v="2"/>
    <n v="6013"/>
    <x v="2601"/>
    <x v="449"/>
    <x v="0"/>
    <n v="4.32"/>
    <x v="34"/>
    <n v="4.9800000000000004"/>
    <n v="57103"/>
  </r>
  <r>
    <x v="800"/>
    <x v="6"/>
    <x v="1"/>
    <x v="449"/>
    <x v="1"/>
    <n v="0.08"/>
    <n v="1"/>
    <x v="440"/>
    <x v="11"/>
    <n v="35430"/>
    <x v="2"/>
    <n v="31"/>
    <n v="0.56000000000000005"/>
    <x v="2"/>
    <x v="0"/>
    <x v="573"/>
    <x v="9"/>
    <n v="173.934"/>
    <x v="0"/>
    <n v="4982"/>
    <x v="2602"/>
    <x v="449"/>
    <x v="0"/>
    <n v="8.99"/>
    <x v="20"/>
    <n v="65.989999999999995"/>
    <n v="44236"/>
  </r>
  <r>
    <x v="833"/>
    <x v="6"/>
    <x v="1"/>
    <x v="551"/>
    <x v="1"/>
    <n v="0.03"/>
    <n v="1"/>
    <x v="440"/>
    <x v="11"/>
    <n v="19815"/>
    <x v="1"/>
    <n v="33"/>
    <n v="0.36"/>
    <x v="0"/>
    <x v="0"/>
    <x v="563"/>
    <x v="2"/>
    <n v="-102.36"/>
    <x v="1"/>
    <n v="2746"/>
    <x v="2603"/>
    <x v="450"/>
    <x v="0"/>
    <n v="6.07"/>
    <x v="2"/>
    <n v="4.9800000000000004"/>
    <n v="94110"/>
  </r>
  <r>
    <x v="800"/>
    <x v="6"/>
    <x v="1"/>
    <x v="449"/>
    <x v="1"/>
    <n v="0.1"/>
    <n v="1"/>
    <x v="440"/>
    <x v="11"/>
    <n v="35430"/>
    <x v="2"/>
    <n v="48"/>
    <n v="0.54"/>
    <x v="0"/>
    <x v="3"/>
    <x v="623"/>
    <x v="6"/>
    <n v="9.5"/>
    <x v="0"/>
    <n v="4981"/>
    <x v="2604"/>
    <x v="451"/>
    <x v="0"/>
    <n v="0.93"/>
    <x v="20"/>
    <n v="2.84"/>
    <n v="44236"/>
  </r>
  <r>
    <x v="800"/>
    <x v="6"/>
    <x v="1"/>
    <x v="449"/>
    <x v="1"/>
    <n v="0.05"/>
    <n v="1"/>
    <x v="440"/>
    <x v="11"/>
    <n v="35430"/>
    <x v="2"/>
    <n v="16"/>
    <n v="0.69"/>
    <x v="1"/>
    <x v="5"/>
    <x v="116"/>
    <x v="5"/>
    <n v="608.74"/>
    <x v="0"/>
    <n v="4980"/>
    <x v="2605"/>
    <x v="452"/>
    <x v="0"/>
    <n v="13.99"/>
    <x v="20"/>
    <n v="110.98"/>
    <n v="44236"/>
  </r>
  <r>
    <x v="187"/>
    <x v="6"/>
    <x v="1"/>
    <x v="428"/>
    <x v="2"/>
    <n v="0.05"/>
    <n v="1"/>
    <x v="441"/>
    <x v="11"/>
    <n v="7169"/>
    <x v="4"/>
    <n v="22"/>
    <n v="0.47"/>
    <x v="1"/>
    <x v="0"/>
    <x v="150"/>
    <x v="5"/>
    <n v="-39"/>
    <x v="2"/>
    <n v="992"/>
    <x v="2606"/>
    <x v="450"/>
    <x v="0"/>
    <n v="14.39"/>
    <x v="24"/>
    <n v="20.28"/>
    <n v="48195"/>
  </r>
  <r>
    <x v="187"/>
    <x v="6"/>
    <x v="1"/>
    <x v="428"/>
    <x v="2"/>
    <n v="7.0000000000000007E-2"/>
    <n v="1"/>
    <x v="441"/>
    <x v="11"/>
    <n v="7169"/>
    <x v="4"/>
    <n v="30"/>
    <n v="0.56000000000000005"/>
    <x v="2"/>
    <x v="0"/>
    <x v="1066"/>
    <x v="9"/>
    <n v="303.52499999999998"/>
    <x v="2"/>
    <n v="993"/>
    <x v="2607"/>
    <x v="450"/>
    <x v="0"/>
    <n v="2.79"/>
    <x v="24"/>
    <n v="65.989999999999995"/>
    <n v="48195"/>
  </r>
  <r>
    <x v="328"/>
    <x v="6"/>
    <x v="1"/>
    <x v="23"/>
    <x v="3"/>
    <n v="0.1"/>
    <n v="1"/>
    <x v="441"/>
    <x v="11"/>
    <n v="27875"/>
    <x v="2"/>
    <n v="5"/>
    <n v="0.59"/>
    <x v="0"/>
    <x v="1"/>
    <x v="1067"/>
    <x v="13"/>
    <n v="-190.3"/>
    <x v="3"/>
    <n v="3909"/>
    <x v="2608"/>
    <x v="453"/>
    <x v="0"/>
    <n v="49"/>
    <x v="16"/>
    <n v="3.48"/>
    <n v="23701"/>
  </r>
  <r>
    <x v="1031"/>
    <x v="6"/>
    <x v="1"/>
    <x v="681"/>
    <x v="2"/>
    <n v="7.0000000000000007E-2"/>
    <n v="1"/>
    <x v="442"/>
    <x v="11"/>
    <n v="10919"/>
    <x v="0"/>
    <n v="42"/>
    <n v="0.83"/>
    <x v="0"/>
    <x v="1"/>
    <x v="794"/>
    <x v="0"/>
    <n v="-1231.8699999999999"/>
    <x v="0"/>
    <n v="1511"/>
    <x v="2609"/>
    <x v="449"/>
    <x v="0"/>
    <n v="35"/>
    <x v="1"/>
    <n v="48.91"/>
    <n v="21061"/>
  </r>
  <r>
    <x v="184"/>
    <x v="6"/>
    <x v="1"/>
    <x v="682"/>
    <x v="2"/>
    <n v="0.01"/>
    <n v="1"/>
    <x v="442"/>
    <x v="11"/>
    <n v="37923"/>
    <x v="1"/>
    <n v="29"/>
    <n v="0.36"/>
    <x v="0"/>
    <x v="0"/>
    <x v="766"/>
    <x v="2"/>
    <n v="-79.67"/>
    <x v="3"/>
    <n v="5337"/>
    <x v="2610"/>
    <x v="450"/>
    <x v="0"/>
    <n v="6.81"/>
    <x v="45"/>
    <n v="6.48"/>
    <n v="28403"/>
  </r>
  <r>
    <x v="6"/>
    <x v="6"/>
    <x v="1"/>
    <x v="258"/>
    <x v="2"/>
    <n v="0.04"/>
    <n v="1"/>
    <x v="442"/>
    <x v="11"/>
    <n v="58657"/>
    <x v="3"/>
    <n v="43"/>
    <n v="0.42"/>
    <x v="2"/>
    <x v="6"/>
    <x v="186"/>
    <x v="8"/>
    <n v="519.70000000000005"/>
    <x v="1"/>
    <n v="8203"/>
    <x v="2611"/>
    <x v="451"/>
    <x v="0"/>
    <n v="1.99"/>
    <x v="5"/>
    <n v="31.78"/>
    <n v="84020"/>
  </r>
  <r>
    <x v="564"/>
    <x v="6"/>
    <x v="1"/>
    <x v="471"/>
    <x v="2"/>
    <n v="0.06"/>
    <n v="1"/>
    <x v="443"/>
    <x v="11"/>
    <n v="21988"/>
    <x v="4"/>
    <n v="4"/>
    <n v="0.56999999999999995"/>
    <x v="0"/>
    <x v="2"/>
    <x v="122"/>
    <x v="13"/>
    <n v="-431.45"/>
    <x v="1"/>
    <n v="3068"/>
    <x v="2612"/>
    <x v="454"/>
    <x v="2"/>
    <n v="91.05"/>
    <x v="2"/>
    <n v="328.14"/>
    <n v="91360"/>
  </r>
  <r>
    <x v="59"/>
    <x v="6"/>
    <x v="1"/>
    <x v="298"/>
    <x v="1"/>
    <n v="0"/>
    <n v="1"/>
    <x v="443"/>
    <x v="11"/>
    <n v="35425"/>
    <x v="1"/>
    <n v="25"/>
    <n v="0.37"/>
    <x v="0"/>
    <x v="0"/>
    <x v="674"/>
    <x v="3"/>
    <n v="-88.1935"/>
    <x v="3"/>
    <n v="4977"/>
    <x v="2613"/>
    <x v="454"/>
    <x v="0"/>
    <n v="5.47"/>
    <x v="17"/>
    <n v="3.58"/>
    <n v="29501"/>
  </r>
  <r>
    <x v="59"/>
    <x v="6"/>
    <x v="1"/>
    <x v="298"/>
    <x v="1"/>
    <n v="0.08"/>
    <n v="1"/>
    <x v="443"/>
    <x v="11"/>
    <n v="35425"/>
    <x v="1"/>
    <n v="45"/>
    <n v="0.52"/>
    <x v="0"/>
    <x v="3"/>
    <x v="113"/>
    <x v="14"/>
    <n v="-4.04"/>
    <x v="3"/>
    <n v="4978"/>
    <x v="2614"/>
    <x v="454"/>
    <x v="0"/>
    <n v="0.75"/>
    <x v="17"/>
    <n v="1.81"/>
    <n v="29501"/>
  </r>
  <r>
    <x v="37"/>
    <x v="6"/>
    <x v="1"/>
    <x v="37"/>
    <x v="0"/>
    <n v="0.06"/>
    <n v="1"/>
    <x v="443"/>
    <x v="11"/>
    <n v="5094"/>
    <x v="1"/>
    <n v="2"/>
    <n v="0.46"/>
    <x v="0"/>
    <x v="3"/>
    <x v="1037"/>
    <x v="6"/>
    <n v="-38.28"/>
    <x v="1"/>
    <n v="716"/>
    <x v="2615"/>
    <x v="454"/>
    <x v="0"/>
    <n v="4.2699999999999996"/>
    <x v="2"/>
    <n v="37.44"/>
    <n v="91104"/>
  </r>
  <r>
    <x v="359"/>
    <x v="6"/>
    <x v="1"/>
    <x v="166"/>
    <x v="0"/>
    <n v="0.08"/>
    <n v="1"/>
    <x v="443"/>
    <x v="11"/>
    <n v="6050"/>
    <x v="2"/>
    <n v="47"/>
    <n v="0.79"/>
    <x v="1"/>
    <x v="1"/>
    <x v="782"/>
    <x v="4"/>
    <n v="-505.98447900000002"/>
    <x v="0"/>
    <n v="844"/>
    <x v="2616"/>
    <x v="455"/>
    <x v="0"/>
    <n v="69"/>
    <x v="13"/>
    <n v="209.37"/>
    <n v="11803"/>
  </r>
  <r>
    <x v="359"/>
    <x v="6"/>
    <x v="1"/>
    <x v="166"/>
    <x v="0"/>
    <n v="0.06"/>
    <n v="1"/>
    <x v="443"/>
    <x v="11"/>
    <n v="6050"/>
    <x v="2"/>
    <n v="3"/>
    <n v="0.37"/>
    <x v="2"/>
    <x v="2"/>
    <x v="195"/>
    <x v="7"/>
    <n v="-219.77940000000001"/>
    <x v="0"/>
    <n v="843"/>
    <x v="2617"/>
    <x v="456"/>
    <x v="2"/>
    <n v="33.6"/>
    <x v="13"/>
    <n v="80.97"/>
    <n v="11803"/>
  </r>
  <r>
    <x v="256"/>
    <x v="6"/>
    <x v="1"/>
    <x v="357"/>
    <x v="2"/>
    <n v="0.04"/>
    <n v="1"/>
    <x v="444"/>
    <x v="11"/>
    <n v="51558"/>
    <x v="1"/>
    <n v="47"/>
    <n v="0.56000000000000005"/>
    <x v="1"/>
    <x v="2"/>
    <x v="1068"/>
    <x v="4"/>
    <n v="85.29"/>
    <x v="2"/>
    <n v="7233"/>
    <x v="2618"/>
    <x v="451"/>
    <x v="2"/>
    <n v="60"/>
    <x v="36"/>
    <n v="85.29"/>
    <n v="46203"/>
  </r>
  <r>
    <x v="247"/>
    <x v="6"/>
    <x v="1"/>
    <x v="51"/>
    <x v="2"/>
    <n v="0.08"/>
    <n v="1"/>
    <x v="444"/>
    <x v="11"/>
    <n v="42209"/>
    <x v="0"/>
    <n v="5"/>
    <n v="0.57999999999999996"/>
    <x v="0"/>
    <x v="0"/>
    <x v="164"/>
    <x v="13"/>
    <n v="-12.82"/>
    <x v="2"/>
    <n v="5944"/>
    <x v="2619"/>
    <x v="451"/>
    <x v="0"/>
    <n v="0.99"/>
    <x v="14"/>
    <n v="67.84"/>
    <n v="60107"/>
  </r>
  <r>
    <x v="256"/>
    <x v="6"/>
    <x v="1"/>
    <x v="357"/>
    <x v="2"/>
    <n v="0"/>
    <n v="1"/>
    <x v="444"/>
    <x v="11"/>
    <n v="51558"/>
    <x v="1"/>
    <n v="34"/>
    <n v="0.37"/>
    <x v="0"/>
    <x v="0"/>
    <x v="553"/>
    <x v="2"/>
    <n v="-87.27"/>
    <x v="2"/>
    <n v="7232"/>
    <x v="2620"/>
    <x v="451"/>
    <x v="0"/>
    <n v="6.92"/>
    <x v="36"/>
    <n v="6.68"/>
    <n v="46203"/>
  </r>
  <r>
    <x v="969"/>
    <x v="6"/>
    <x v="1"/>
    <x v="535"/>
    <x v="0"/>
    <n v="0.03"/>
    <n v="1"/>
    <x v="444"/>
    <x v="11"/>
    <n v="40832"/>
    <x v="0"/>
    <n v="22"/>
    <n v="0.49"/>
    <x v="1"/>
    <x v="6"/>
    <x v="1069"/>
    <x v="5"/>
    <n v="122.78"/>
    <x v="3"/>
    <n v="5748"/>
    <x v="2621"/>
    <x v="454"/>
    <x v="0"/>
    <n v="6.67"/>
    <x v="4"/>
    <n v="20.239999999999998"/>
    <n v="35020"/>
  </r>
  <r>
    <x v="1015"/>
    <x v="6"/>
    <x v="1"/>
    <x v="51"/>
    <x v="2"/>
    <n v="0.04"/>
    <n v="1"/>
    <x v="444"/>
    <x v="11"/>
    <n v="42209"/>
    <x v="0"/>
    <n v="31"/>
    <m/>
    <x v="1"/>
    <x v="1"/>
    <x v="526"/>
    <x v="1"/>
    <n v="2795.36"/>
    <x v="2"/>
    <n v="5945"/>
    <x v="2622"/>
    <x v="452"/>
    <x v="0"/>
    <n v="24.49"/>
    <x v="14"/>
    <n v="276.2"/>
    <n v="60477"/>
  </r>
  <r>
    <x v="584"/>
    <x v="6"/>
    <x v="1"/>
    <x v="683"/>
    <x v="2"/>
    <n v="0.08"/>
    <n v="1"/>
    <x v="445"/>
    <x v="11"/>
    <n v="44706"/>
    <x v="2"/>
    <n v="18"/>
    <n v="0.67"/>
    <x v="1"/>
    <x v="4"/>
    <x v="752"/>
    <x v="4"/>
    <n v="-352.24200000000002"/>
    <x v="2"/>
    <n v="6317"/>
    <x v="2623"/>
    <x v="452"/>
    <x v="2"/>
    <n v="110.2"/>
    <x v="11"/>
    <n v="424.21"/>
    <n v="74801"/>
  </r>
  <r>
    <x v="51"/>
    <x v="6"/>
    <x v="1"/>
    <x v="49"/>
    <x v="2"/>
    <n v="0.1"/>
    <n v="1"/>
    <x v="445"/>
    <x v="11"/>
    <n v="19206"/>
    <x v="2"/>
    <n v="32"/>
    <n v="0.6"/>
    <x v="1"/>
    <x v="2"/>
    <x v="167"/>
    <x v="1"/>
    <n v="-210.3"/>
    <x v="3"/>
    <n v="2658"/>
    <x v="2624"/>
    <x v="452"/>
    <x v="2"/>
    <n v="14.36"/>
    <x v="27"/>
    <n v="25.98"/>
    <n v="40258"/>
  </r>
  <r>
    <x v="51"/>
    <x v="6"/>
    <x v="1"/>
    <x v="49"/>
    <x v="2"/>
    <n v="0"/>
    <n v="1"/>
    <x v="445"/>
    <x v="11"/>
    <n v="19206"/>
    <x v="2"/>
    <n v="40"/>
    <n v="0.36"/>
    <x v="0"/>
    <x v="0"/>
    <x v="579"/>
    <x v="3"/>
    <n v="-6.5434999999999999"/>
    <x v="3"/>
    <n v="2657"/>
    <x v="2625"/>
    <x v="457"/>
    <x v="0"/>
    <n v="1.49"/>
    <x v="27"/>
    <n v="2.08"/>
    <n v="40258"/>
  </r>
  <r>
    <x v="546"/>
    <x v="6"/>
    <x v="1"/>
    <x v="404"/>
    <x v="1"/>
    <n v="0.09"/>
    <n v="1"/>
    <x v="445"/>
    <x v="11"/>
    <n v="4743"/>
    <x v="2"/>
    <n v="29"/>
    <n v="0.35"/>
    <x v="0"/>
    <x v="0"/>
    <x v="208"/>
    <x v="3"/>
    <n v="128.98750000000001"/>
    <x v="2"/>
    <n v="680"/>
    <x v="2626"/>
    <x v="457"/>
    <x v="0"/>
    <n v="1.49"/>
    <x v="9"/>
    <n v="12.97"/>
    <n v="78596"/>
  </r>
  <r>
    <x v="597"/>
    <x v="6"/>
    <x v="1"/>
    <x v="279"/>
    <x v="2"/>
    <n v="0.04"/>
    <n v="1"/>
    <x v="445"/>
    <x v="11"/>
    <n v="38659"/>
    <x v="2"/>
    <n v="48"/>
    <n v="0.45"/>
    <x v="2"/>
    <x v="0"/>
    <x v="200"/>
    <x v="8"/>
    <n v="1560.82"/>
    <x v="3"/>
    <n v="5445"/>
    <x v="2627"/>
    <x v="457"/>
    <x v="0"/>
    <n v="6.13"/>
    <x v="45"/>
    <n v="83.1"/>
    <n v="27405"/>
  </r>
  <r>
    <x v="1032"/>
    <x v="6"/>
    <x v="1"/>
    <x v="683"/>
    <x v="2"/>
    <n v="7.0000000000000007E-2"/>
    <n v="1"/>
    <x v="445"/>
    <x v="11"/>
    <n v="44706"/>
    <x v="2"/>
    <n v="33"/>
    <n v="0.37"/>
    <x v="0"/>
    <x v="3"/>
    <x v="688"/>
    <x v="14"/>
    <n v="3.35"/>
    <x v="2"/>
    <n v="6318"/>
    <x v="2628"/>
    <x v="456"/>
    <x v="0"/>
    <n v="0.7"/>
    <x v="11"/>
    <n v="1.48"/>
    <n v="74074"/>
  </r>
  <r>
    <x v="597"/>
    <x v="6"/>
    <x v="1"/>
    <x v="279"/>
    <x v="2"/>
    <n v="0.05"/>
    <n v="1"/>
    <x v="445"/>
    <x v="11"/>
    <n v="38659"/>
    <x v="2"/>
    <n v="32"/>
    <n v="0.63"/>
    <x v="1"/>
    <x v="4"/>
    <x v="773"/>
    <x v="4"/>
    <n v="-395.12"/>
    <x v="3"/>
    <n v="5446"/>
    <x v="2629"/>
    <x v="458"/>
    <x v="2"/>
    <n v="51.94"/>
    <x v="45"/>
    <n v="124.49"/>
    <n v="27405"/>
  </r>
  <r>
    <x v="546"/>
    <x v="6"/>
    <x v="1"/>
    <x v="404"/>
    <x v="1"/>
    <n v="0.01"/>
    <n v="1"/>
    <x v="445"/>
    <x v="11"/>
    <n v="4743"/>
    <x v="2"/>
    <n v="32"/>
    <n v="0.83"/>
    <x v="0"/>
    <x v="0"/>
    <x v="396"/>
    <x v="0"/>
    <n v="-245.62"/>
    <x v="2"/>
    <n v="681"/>
    <x v="2630"/>
    <x v="458"/>
    <x v="0"/>
    <n v="11.52"/>
    <x v="9"/>
    <n v="20.89"/>
    <n v="78596"/>
  </r>
  <r>
    <x v="1033"/>
    <x v="6"/>
    <x v="1"/>
    <x v="507"/>
    <x v="0"/>
    <n v="0.05"/>
    <n v="1"/>
    <x v="445"/>
    <x v="11"/>
    <n v="33921"/>
    <x v="2"/>
    <n v="35"/>
    <n v="0.56000000000000005"/>
    <x v="1"/>
    <x v="2"/>
    <x v="1055"/>
    <x v="1"/>
    <n v="196.21"/>
    <x v="0"/>
    <n v="4776"/>
    <x v="2631"/>
    <x v="459"/>
    <x v="2"/>
    <n v="14.19"/>
    <x v="13"/>
    <n v="50.98"/>
    <n v="11575"/>
  </r>
  <r>
    <x v="1034"/>
    <x v="6"/>
    <x v="1"/>
    <x v="203"/>
    <x v="2"/>
    <n v="0.08"/>
    <n v="1"/>
    <x v="446"/>
    <x v="11"/>
    <n v="52964"/>
    <x v="3"/>
    <n v="44"/>
    <n v="0.59"/>
    <x v="1"/>
    <x v="1"/>
    <x v="711"/>
    <x v="5"/>
    <n v="828.27"/>
    <x v="2"/>
    <n v="7430"/>
    <x v="2632"/>
    <x v="452"/>
    <x v="0"/>
    <n v="24.49"/>
    <x v="14"/>
    <n v="136.97999999999999"/>
    <n v="60007"/>
  </r>
  <r>
    <x v="426"/>
    <x v="6"/>
    <x v="1"/>
    <x v="17"/>
    <x v="2"/>
    <n v="0.04"/>
    <n v="1"/>
    <x v="446"/>
    <x v="11"/>
    <n v="53668"/>
    <x v="1"/>
    <n v="9"/>
    <n v="0.56999999999999995"/>
    <x v="0"/>
    <x v="6"/>
    <x v="457"/>
    <x v="16"/>
    <n v="-10.38"/>
    <x v="0"/>
    <n v="7517"/>
    <x v="2633"/>
    <x v="452"/>
    <x v="0"/>
    <n v="3.37"/>
    <x v="13"/>
    <n v="10.98"/>
    <n v="11746"/>
  </r>
  <r>
    <x v="462"/>
    <x v="6"/>
    <x v="1"/>
    <x v="50"/>
    <x v="0"/>
    <n v="0.05"/>
    <n v="1"/>
    <x v="446"/>
    <x v="11"/>
    <n v="23238"/>
    <x v="1"/>
    <n v="25"/>
    <n v="0.4"/>
    <x v="2"/>
    <x v="2"/>
    <x v="104"/>
    <x v="7"/>
    <n v="-44.517899999999997"/>
    <x v="1"/>
    <n v="3243"/>
    <x v="2634"/>
    <x v="455"/>
    <x v="2"/>
    <n v="56.14"/>
    <x v="2"/>
    <n v="115.99"/>
    <n v="90069"/>
  </r>
  <r>
    <x v="191"/>
    <x v="6"/>
    <x v="1"/>
    <x v="4"/>
    <x v="3"/>
    <n v="0.06"/>
    <n v="1"/>
    <x v="447"/>
    <x v="12"/>
    <n v="46434"/>
    <x v="3"/>
    <n v="34"/>
    <n v="0.39"/>
    <x v="0"/>
    <x v="0"/>
    <x v="731"/>
    <x v="3"/>
    <n v="270.29149999999998"/>
    <x v="2"/>
    <n v="6524"/>
    <x v="2635"/>
    <x v="455"/>
    <x v="0"/>
    <n v="2.99"/>
    <x v="9"/>
    <n v="24.95"/>
    <n v="75482"/>
  </r>
  <r>
    <x v="727"/>
    <x v="6"/>
    <x v="1"/>
    <x v="103"/>
    <x v="1"/>
    <n v="0"/>
    <n v="1"/>
    <x v="447"/>
    <x v="12"/>
    <n v="44358"/>
    <x v="0"/>
    <n v="22"/>
    <n v="0.68"/>
    <x v="1"/>
    <x v="4"/>
    <x v="538"/>
    <x v="4"/>
    <n v="547.03620000000001"/>
    <x v="0"/>
    <n v="6266"/>
    <x v="2636"/>
    <x v="457"/>
    <x v="2"/>
    <n v="32.479999999999997"/>
    <x v="1"/>
    <n v="227.55"/>
    <n v="21222"/>
  </r>
  <r>
    <x v="829"/>
    <x v="6"/>
    <x v="1"/>
    <x v="611"/>
    <x v="3"/>
    <n v="0.1"/>
    <n v="1"/>
    <x v="447"/>
    <x v="12"/>
    <n v="21889"/>
    <x v="2"/>
    <n v="16"/>
    <n v="0.59"/>
    <x v="0"/>
    <x v="0"/>
    <x v="1070"/>
    <x v="0"/>
    <n v="103.38"/>
    <x v="2"/>
    <n v="3053"/>
    <x v="2637"/>
    <x v="457"/>
    <x v="0"/>
    <n v="5.08"/>
    <x v="14"/>
    <n v="55.29"/>
    <n v="60510"/>
  </r>
  <r>
    <x v="309"/>
    <x v="6"/>
    <x v="1"/>
    <x v="331"/>
    <x v="3"/>
    <n v="0.05"/>
    <n v="1"/>
    <x v="447"/>
    <x v="12"/>
    <n v="34371"/>
    <x v="4"/>
    <n v="18"/>
    <n v="0.56000000000000005"/>
    <x v="2"/>
    <x v="2"/>
    <x v="957"/>
    <x v="7"/>
    <n v="1886.66"/>
    <x v="0"/>
    <n v="4831"/>
    <x v="2638"/>
    <x v="457"/>
    <x v="2"/>
    <n v="14.7"/>
    <x v="20"/>
    <n v="510.14"/>
    <n v="43050"/>
  </r>
  <r>
    <x v="829"/>
    <x v="6"/>
    <x v="1"/>
    <x v="611"/>
    <x v="3"/>
    <n v="0.08"/>
    <n v="1"/>
    <x v="447"/>
    <x v="12"/>
    <n v="21889"/>
    <x v="2"/>
    <n v="21"/>
    <n v="0.55000000000000004"/>
    <x v="1"/>
    <x v="0"/>
    <x v="650"/>
    <x v="5"/>
    <n v="135.79"/>
    <x v="2"/>
    <n v="3052"/>
    <x v="2639"/>
    <x v="459"/>
    <x v="0"/>
    <n v="19.989999999999998"/>
    <x v="14"/>
    <n v="51.75"/>
    <n v="60510"/>
  </r>
  <r>
    <x v="488"/>
    <x v="6"/>
    <x v="1"/>
    <x v="371"/>
    <x v="2"/>
    <n v="0.06"/>
    <n v="1"/>
    <x v="448"/>
    <x v="12"/>
    <n v="38596"/>
    <x v="4"/>
    <n v="20"/>
    <n v="0.47"/>
    <x v="0"/>
    <x v="3"/>
    <x v="856"/>
    <x v="6"/>
    <n v="-14.99"/>
    <x v="3"/>
    <n v="5432"/>
    <x v="2640"/>
    <x v="457"/>
    <x v="0"/>
    <n v="4.82"/>
    <x v="8"/>
    <n v="9.85"/>
    <n v="70056"/>
  </r>
  <r>
    <x v="387"/>
    <x v="6"/>
    <x v="1"/>
    <x v="7"/>
    <x v="1"/>
    <n v="0.01"/>
    <n v="1"/>
    <x v="448"/>
    <x v="12"/>
    <n v="19812"/>
    <x v="2"/>
    <n v="3"/>
    <n v="0.71"/>
    <x v="1"/>
    <x v="4"/>
    <x v="970"/>
    <x v="4"/>
    <n v="-163.19999999999999"/>
    <x v="1"/>
    <n v="2744"/>
    <x v="2641"/>
    <x v="460"/>
    <x v="2"/>
    <n v="45.7"/>
    <x v="6"/>
    <n v="550.98"/>
    <n v="97128"/>
  </r>
  <r>
    <x v="592"/>
    <x v="6"/>
    <x v="1"/>
    <x v="379"/>
    <x v="0"/>
    <n v="0.03"/>
    <n v="1"/>
    <x v="449"/>
    <x v="12"/>
    <n v="22627"/>
    <x v="2"/>
    <n v="46"/>
    <n v="0.65"/>
    <x v="1"/>
    <x v="4"/>
    <x v="686"/>
    <x v="10"/>
    <n v="-1061.68"/>
    <x v="1"/>
    <n v="3152"/>
    <x v="2642"/>
    <x v="457"/>
    <x v="2"/>
    <n v="66.27"/>
    <x v="2"/>
    <n v="150.97999999999999"/>
    <n v="95240"/>
  </r>
  <r>
    <x v="452"/>
    <x v="6"/>
    <x v="1"/>
    <x v="348"/>
    <x v="3"/>
    <n v="0.09"/>
    <n v="1"/>
    <x v="449"/>
    <x v="12"/>
    <n v="12999"/>
    <x v="0"/>
    <n v="31"/>
    <n v="0.79"/>
    <x v="0"/>
    <x v="0"/>
    <x v="806"/>
    <x v="0"/>
    <n v="-435.56"/>
    <x v="3"/>
    <n v="1814"/>
    <x v="2643"/>
    <x v="456"/>
    <x v="0"/>
    <n v="19.989999999999998"/>
    <x v="16"/>
    <n v="95.43"/>
    <n v="22304"/>
  </r>
  <r>
    <x v="1035"/>
    <x v="6"/>
    <x v="1"/>
    <x v="684"/>
    <x v="0"/>
    <n v="7.0000000000000007E-2"/>
    <n v="1"/>
    <x v="449"/>
    <x v="12"/>
    <n v="22022"/>
    <x v="3"/>
    <n v="1"/>
    <n v="0.56999999999999995"/>
    <x v="2"/>
    <x v="2"/>
    <x v="376"/>
    <x v="7"/>
    <n v="-3461.1210000000001"/>
    <x v="2"/>
    <n v="3072"/>
    <x v="2644"/>
    <x v="456"/>
    <x v="2"/>
    <n v="29.7"/>
    <x v="26"/>
    <n v="1500.97"/>
    <n v="63135"/>
  </r>
  <r>
    <x v="18"/>
    <x v="6"/>
    <x v="1"/>
    <x v="18"/>
    <x v="3"/>
    <n v="0.03"/>
    <n v="1"/>
    <x v="449"/>
    <x v="12"/>
    <n v="5318"/>
    <x v="0"/>
    <n v="29"/>
    <n v="0.59"/>
    <x v="2"/>
    <x v="0"/>
    <x v="671"/>
    <x v="9"/>
    <n v="1196.3699999999999"/>
    <x v="2"/>
    <n v="740"/>
    <x v="2645"/>
    <x v="456"/>
    <x v="1"/>
    <n v="4.2"/>
    <x v="10"/>
    <n v="200.99"/>
    <n v="50501"/>
  </r>
  <r>
    <x v="18"/>
    <x v="6"/>
    <x v="1"/>
    <x v="18"/>
    <x v="3"/>
    <n v="0.08"/>
    <n v="1"/>
    <x v="449"/>
    <x v="12"/>
    <n v="5318"/>
    <x v="0"/>
    <n v="8"/>
    <n v="0.55000000000000004"/>
    <x v="0"/>
    <x v="0"/>
    <x v="1071"/>
    <x v="13"/>
    <n v="195.16"/>
    <x v="2"/>
    <n v="739"/>
    <x v="2646"/>
    <x v="461"/>
    <x v="0"/>
    <n v="0.99"/>
    <x v="10"/>
    <n v="131.12"/>
    <n v="50501"/>
  </r>
  <r>
    <x v="345"/>
    <x v="6"/>
    <x v="1"/>
    <x v="379"/>
    <x v="0"/>
    <n v="0.09"/>
    <n v="1"/>
    <x v="449"/>
    <x v="12"/>
    <n v="22627"/>
    <x v="2"/>
    <n v="33"/>
    <n v="0.46"/>
    <x v="1"/>
    <x v="0"/>
    <x v="679"/>
    <x v="5"/>
    <n v="614.03"/>
    <x v="0"/>
    <n v="3151"/>
    <x v="2647"/>
    <x v="459"/>
    <x v="0"/>
    <n v="14.48"/>
    <x v="19"/>
    <n v="63.94"/>
    <n v="4401"/>
  </r>
  <r>
    <x v="71"/>
    <x v="6"/>
    <x v="1"/>
    <x v="64"/>
    <x v="1"/>
    <n v="0.08"/>
    <n v="1"/>
    <x v="450"/>
    <x v="12"/>
    <n v="39847"/>
    <x v="1"/>
    <n v="29"/>
    <n v="0.37"/>
    <x v="0"/>
    <x v="0"/>
    <x v="1072"/>
    <x v="3"/>
    <n v="-127.006"/>
    <x v="1"/>
    <n v="5630"/>
    <x v="2648"/>
    <x v="461"/>
    <x v="0"/>
    <n v="6.21"/>
    <x v="2"/>
    <n v="4.38"/>
    <n v="93905"/>
  </r>
  <r>
    <x v="71"/>
    <x v="6"/>
    <x v="1"/>
    <x v="64"/>
    <x v="1"/>
    <n v="0.08"/>
    <n v="1"/>
    <x v="450"/>
    <x v="12"/>
    <n v="39847"/>
    <x v="1"/>
    <n v="49"/>
    <n v="0.73"/>
    <x v="0"/>
    <x v="0"/>
    <x v="1024"/>
    <x v="0"/>
    <n v="379.11"/>
    <x v="1"/>
    <n v="5631"/>
    <x v="2649"/>
    <x v="461"/>
    <x v="0"/>
    <n v="6.88"/>
    <x v="2"/>
    <n v="64.98"/>
    <n v="93905"/>
  </r>
  <r>
    <x v="71"/>
    <x v="6"/>
    <x v="1"/>
    <x v="64"/>
    <x v="1"/>
    <n v="0.08"/>
    <n v="1"/>
    <x v="450"/>
    <x v="12"/>
    <n v="39847"/>
    <x v="1"/>
    <n v="20"/>
    <n v="0.57999999999999996"/>
    <x v="2"/>
    <x v="0"/>
    <x v="699"/>
    <x v="9"/>
    <n v="142.55099999999999"/>
    <x v="1"/>
    <n v="5632"/>
    <x v="2650"/>
    <x v="458"/>
    <x v="0"/>
    <n v="8.99"/>
    <x v="2"/>
    <n v="155.99"/>
    <n v="93905"/>
  </r>
  <r>
    <x v="304"/>
    <x v="6"/>
    <x v="1"/>
    <x v="285"/>
    <x v="1"/>
    <n v="0.03"/>
    <n v="1"/>
    <x v="450"/>
    <x v="12"/>
    <n v="21600"/>
    <x v="2"/>
    <n v="17"/>
    <n v="0.36"/>
    <x v="0"/>
    <x v="3"/>
    <x v="16"/>
    <x v="2"/>
    <n v="48.55"/>
    <x v="3"/>
    <n v="2991"/>
    <x v="2651"/>
    <x v="462"/>
    <x v="0"/>
    <n v="2.27"/>
    <x v="42"/>
    <n v="10.14"/>
    <n v="30297"/>
  </r>
  <r>
    <x v="562"/>
    <x v="6"/>
    <x v="1"/>
    <x v="415"/>
    <x v="2"/>
    <n v="0.06"/>
    <n v="1"/>
    <x v="451"/>
    <x v="12"/>
    <n v="7936"/>
    <x v="2"/>
    <n v="50"/>
    <n v="0.61"/>
    <x v="1"/>
    <x v="4"/>
    <x v="863"/>
    <x v="10"/>
    <n v="-868.88"/>
    <x v="0"/>
    <n v="1077"/>
    <x v="2652"/>
    <x v="461"/>
    <x v="2"/>
    <n v="36.61"/>
    <x v="1"/>
    <n v="58.14"/>
    <n v="21040"/>
  </r>
  <r>
    <x v="562"/>
    <x v="6"/>
    <x v="1"/>
    <x v="415"/>
    <x v="2"/>
    <n v="0.06"/>
    <n v="1"/>
    <x v="451"/>
    <x v="12"/>
    <n v="7936"/>
    <x v="2"/>
    <n v="15"/>
    <n v="0.56999999999999995"/>
    <x v="0"/>
    <x v="5"/>
    <x v="920"/>
    <x v="0"/>
    <n v="-41.86"/>
    <x v="0"/>
    <n v="1078"/>
    <x v="2653"/>
    <x v="463"/>
    <x v="0"/>
    <n v="6.27"/>
    <x v="1"/>
    <n v="12.44"/>
    <n v="21040"/>
  </r>
  <r>
    <x v="1036"/>
    <x v="6"/>
    <x v="1"/>
    <x v="651"/>
    <x v="3"/>
    <n v="0.1"/>
    <n v="1"/>
    <x v="452"/>
    <x v="12"/>
    <n v="56003"/>
    <x v="3"/>
    <n v="13"/>
    <n v="0.7"/>
    <x v="1"/>
    <x v="4"/>
    <x v="24"/>
    <x v="4"/>
    <n v="-364.87336599999998"/>
    <x v="0"/>
    <n v="7835"/>
    <x v="2654"/>
    <x v="460"/>
    <x v="2"/>
    <n v="16.010000000000002"/>
    <x v="0"/>
    <n v="150.97999999999999"/>
    <n v="15241"/>
  </r>
  <r>
    <x v="916"/>
    <x v="6"/>
    <x v="1"/>
    <x v="244"/>
    <x v="3"/>
    <n v="0.01"/>
    <n v="1"/>
    <x v="452"/>
    <x v="12"/>
    <n v="29700"/>
    <x v="4"/>
    <n v="9"/>
    <n v="0.37"/>
    <x v="0"/>
    <x v="0"/>
    <x v="655"/>
    <x v="12"/>
    <n v="5.0199999999999996"/>
    <x v="0"/>
    <n v="4182"/>
    <x v="2655"/>
    <x v="460"/>
    <x v="0"/>
    <n v="0.99"/>
    <x v="46"/>
    <n v="3.08"/>
    <n v="3053"/>
  </r>
  <r>
    <x v="454"/>
    <x v="6"/>
    <x v="1"/>
    <x v="355"/>
    <x v="2"/>
    <n v="0.04"/>
    <n v="1"/>
    <x v="452"/>
    <x v="12"/>
    <n v="22881"/>
    <x v="4"/>
    <n v="33"/>
    <n v="0.56000000000000005"/>
    <x v="0"/>
    <x v="0"/>
    <x v="1073"/>
    <x v="0"/>
    <n v="-120.48"/>
    <x v="2"/>
    <n v="3188"/>
    <x v="2656"/>
    <x v="460"/>
    <x v="0"/>
    <n v="9.3699999999999992"/>
    <x v="9"/>
    <n v="14.03"/>
    <n v="78550"/>
  </r>
  <r>
    <x v="386"/>
    <x v="6"/>
    <x v="1"/>
    <x v="312"/>
    <x v="2"/>
    <n v="0.08"/>
    <n v="1"/>
    <x v="453"/>
    <x v="12"/>
    <n v="26786"/>
    <x v="4"/>
    <n v="29"/>
    <n v="0.57999999999999996"/>
    <x v="0"/>
    <x v="0"/>
    <x v="567"/>
    <x v="13"/>
    <n v="-25.41"/>
    <x v="1"/>
    <n v="3751"/>
    <x v="2657"/>
    <x v="459"/>
    <x v="0"/>
    <n v="3.99"/>
    <x v="2"/>
    <n v="10.98"/>
    <n v="91941"/>
  </r>
  <r>
    <x v="941"/>
    <x v="6"/>
    <x v="1"/>
    <x v="685"/>
    <x v="1"/>
    <n v="0.06"/>
    <n v="1"/>
    <x v="453"/>
    <x v="12"/>
    <n v="5990"/>
    <x v="3"/>
    <n v="9"/>
    <n v="0.37"/>
    <x v="0"/>
    <x v="0"/>
    <x v="373"/>
    <x v="2"/>
    <n v="-27.78"/>
    <x v="1"/>
    <n v="838"/>
    <x v="1801"/>
    <x v="459"/>
    <x v="0"/>
    <n v="6.35"/>
    <x v="2"/>
    <n v="6.48"/>
    <n v="90301"/>
  </r>
  <r>
    <x v="232"/>
    <x v="6"/>
    <x v="1"/>
    <x v="191"/>
    <x v="3"/>
    <n v="0.08"/>
    <n v="1"/>
    <x v="453"/>
    <x v="12"/>
    <n v="11943"/>
    <x v="2"/>
    <n v="19"/>
    <n v="0.73"/>
    <x v="1"/>
    <x v="2"/>
    <x v="850"/>
    <x v="1"/>
    <n v="-425.72"/>
    <x v="1"/>
    <n v="1658"/>
    <x v="2658"/>
    <x v="464"/>
    <x v="2"/>
    <n v="30"/>
    <x v="21"/>
    <n v="70.98"/>
    <n v="98034"/>
  </r>
  <r>
    <x v="694"/>
    <x v="6"/>
    <x v="1"/>
    <x v="506"/>
    <x v="0"/>
    <n v="0.06"/>
    <n v="1"/>
    <x v="453"/>
    <x v="12"/>
    <n v="9664"/>
    <x v="0"/>
    <n v="13"/>
    <n v="0.37"/>
    <x v="0"/>
    <x v="0"/>
    <x v="529"/>
    <x v="2"/>
    <n v="-64.95"/>
    <x v="1"/>
    <n v="1321"/>
    <x v="2659"/>
    <x v="463"/>
    <x v="0"/>
    <n v="8.4"/>
    <x v="37"/>
    <n v="6.48"/>
    <n v="88101"/>
  </r>
  <r>
    <x v="193"/>
    <x v="6"/>
    <x v="1"/>
    <x v="160"/>
    <x v="3"/>
    <n v="0.01"/>
    <n v="1"/>
    <x v="453"/>
    <x v="12"/>
    <n v="57889"/>
    <x v="2"/>
    <n v="39"/>
    <n v="0.56999999999999995"/>
    <x v="2"/>
    <x v="3"/>
    <x v="568"/>
    <x v="9"/>
    <n v="216.702"/>
    <x v="1"/>
    <n v="8108"/>
    <x v="2660"/>
    <x v="462"/>
    <x v="0"/>
    <n v="0.99"/>
    <x v="40"/>
    <n v="20.99"/>
    <n v="85335"/>
  </r>
  <r>
    <x v="232"/>
    <x v="6"/>
    <x v="1"/>
    <x v="191"/>
    <x v="3"/>
    <n v="0.09"/>
    <n v="1"/>
    <x v="453"/>
    <x v="12"/>
    <n v="11943"/>
    <x v="2"/>
    <n v="49"/>
    <n v="0.38"/>
    <x v="0"/>
    <x v="0"/>
    <x v="892"/>
    <x v="3"/>
    <n v="7.3525"/>
    <x v="1"/>
    <n v="1657"/>
    <x v="2661"/>
    <x v="465"/>
    <x v="0"/>
    <n v="7.17"/>
    <x v="21"/>
    <n v="14.45"/>
    <n v="98034"/>
  </r>
  <r>
    <x v="1037"/>
    <x v="6"/>
    <x v="1"/>
    <x v="337"/>
    <x v="0"/>
    <n v="0.03"/>
    <n v="1"/>
    <x v="454"/>
    <x v="12"/>
    <n v="28007"/>
    <x v="1"/>
    <n v="23"/>
    <n v="0.59"/>
    <x v="0"/>
    <x v="1"/>
    <x v="1067"/>
    <x v="13"/>
    <n v="-1045.25"/>
    <x v="1"/>
    <n v="3930"/>
    <x v="2662"/>
    <x v="464"/>
    <x v="0"/>
    <n v="49"/>
    <x v="2"/>
    <n v="3.48"/>
    <n v="91761"/>
  </r>
  <r>
    <x v="1037"/>
    <x v="6"/>
    <x v="1"/>
    <x v="337"/>
    <x v="0"/>
    <n v="0.02"/>
    <n v="1"/>
    <x v="454"/>
    <x v="12"/>
    <n v="28007"/>
    <x v="1"/>
    <n v="20"/>
    <n v="0.57999999999999996"/>
    <x v="0"/>
    <x v="6"/>
    <x v="882"/>
    <x v="6"/>
    <n v="-78.81"/>
    <x v="1"/>
    <n v="3931"/>
    <x v="2663"/>
    <x v="464"/>
    <x v="0"/>
    <n v="7.95"/>
    <x v="2"/>
    <n v="11.66"/>
    <n v="91761"/>
  </r>
  <r>
    <x v="1037"/>
    <x v="6"/>
    <x v="1"/>
    <x v="337"/>
    <x v="0"/>
    <n v="0.04"/>
    <n v="1"/>
    <x v="454"/>
    <x v="12"/>
    <n v="28007"/>
    <x v="1"/>
    <n v="20"/>
    <n v="0.6"/>
    <x v="0"/>
    <x v="6"/>
    <x v="725"/>
    <x v="16"/>
    <n v="12.82"/>
    <x v="1"/>
    <n v="3932"/>
    <x v="2664"/>
    <x v="464"/>
    <x v="0"/>
    <n v="3.14"/>
    <x v="2"/>
    <n v="12.98"/>
    <n v="91761"/>
  </r>
  <r>
    <x v="613"/>
    <x v="6"/>
    <x v="1"/>
    <x v="445"/>
    <x v="1"/>
    <n v="0.05"/>
    <n v="1"/>
    <x v="454"/>
    <x v="12"/>
    <n v="26951"/>
    <x v="1"/>
    <n v="3"/>
    <n v="0.38"/>
    <x v="2"/>
    <x v="5"/>
    <x v="170"/>
    <x v="7"/>
    <n v="-318.59399999999999"/>
    <x v="3"/>
    <n v="3777"/>
    <x v="2665"/>
    <x v="464"/>
    <x v="0"/>
    <n v="13.99"/>
    <x v="42"/>
    <n v="150.97999999999999"/>
    <n v="30269"/>
  </r>
  <r>
    <x v="183"/>
    <x v="6"/>
    <x v="1"/>
    <x v="31"/>
    <x v="3"/>
    <n v="0.03"/>
    <n v="1"/>
    <x v="455"/>
    <x v="12"/>
    <n v="24581"/>
    <x v="0"/>
    <n v="8"/>
    <n v="0.35"/>
    <x v="0"/>
    <x v="0"/>
    <x v="383"/>
    <x v="3"/>
    <n v="4.08"/>
    <x v="2"/>
    <n v="3448"/>
    <x v="2666"/>
    <x v="463"/>
    <x v="0"/>
    <n v="1.49"/>
    <x v="9"/>
    <n v="4.55"/>
    <n v="75901"/>
  </r>
  <r>
    <x v="412"/>
    <x v="6"/>
    <x v="1"/>
    <x v="329"/>
    <x v="0"/>
    <n v="0.06"/>
    <n v="1"/>
    <x v="455"/>
    <x v="12"/>
    <n v="54917"/>
    <x v="0"/>
    <n v="12"/>
    <n v="0.36"/>
    <x v="2"/>
    <x v="1"/>
    <x v="298"/>
    <x v="11"/>
    <n v="-517.08000000000004"/>
    <x v="1"/>
    <n v="7661"/>
    <x v="2667"/>
    <x v="463"/>
    <x v="0"/>
    <n v="24.49"/>
    <x v="30"/>
    <n v="499.99"/>
    <n v="81503"/>
  </r>
  <r>
    <x v="1038"/>
    <x v="6"/>
    <x v="1"/>
    <x v="686"/>
    <x v="3"/>
    <n v="0.01"/>
    <n v="1"/>
    <x v="455"/>
    <x v="12"/>
    <n v="29478"/>
    <x v="0"/>
    <n v="15"/>
    <n v="0.56999999999999995"/>
    <x v="2"/>
    <x v="3"/>
    <x v="568"/>
    <x v="9"/>
    <n v="19.611000000000001"/>
    <x v="3"/>
    <n v="4156"/>
    <x v="2668"/>
    <x v="466"/>
    <x v="0"/>
    <n v="0.99"/>
    <x v="12"/>
    <n v="20.99"/>
    <n v="34759"/>
  </r>
  <r>
    <x v="1039"/>
    <x v="6"/>
    <x v="1"/>
    <x v="687"/>
    <x v="3"/>
    <n v="0.04"/>
    <n v="1"/>
    <x v="456"/>
    <x v="12"/>
    <n v="12613"/>
    <x v="4"/>
    <n v="18"/>
    <n v="0.55000000000000004"/>
    <x v="1"/>
    <x v="6"/>
    <x v="234"/>
    <x v="5"/>
    <n v="77.53"/>
    <x v="3"/>
    <n v="1762"/>
    <x v="2669"/>
    <x v="462"/>
    <x v="1"/>
    <n v="2.85"/>
    <x v="8"/>
    <n v="12.22"/>
    <n v="70072"/>
  </r>
  <r>
    <x v="1039"/>
    <x v="6"/>
    <x v="1"/>
    <x v="687"/>
    <x v="3"/>
    <n v="0"/>
    <n v="1"/>
    <x v="456"/>
    <x v="12"/>
    <n v="12613"/>
    <x v="4"/>
    <n v="28"/>
    <n v="0.39"/>
    <x v="0"/>
    <x v="0"/>
    <x v="917"/>
    <x v="3"/>
    <n v="587.01"/>
    <x v="3"/>
    <n v="1761"/>
    <x v="2670"/>
    <x v="462"/>
    <x v="0"/>
    <n v="10.29"/>
    <x v="8"/>
    <n v="59.78"/>
    <n v="70072"/>
  </r>
  <r>
    <x v="449"/>
    <x v="6"/>
    <x v="1"/>
    <x v="282"/>
    <x v="0"/>
    <n v="0.05"/>
    <n v="1"/>
    <x v="456"/>
    <x v="12"/>
    <n v="45605"/>
    <x v="4"/>
    <n v="7"/>
    <n v="0.64"/>
    <x v="1"/>
    <x v="4"/>
    <x v="8"/>
    <x v="4"/>
    <n v="-248.78"/>
    <x v="1"/>
    <n v="6418"/>
    <x v="2671"/>
    <x v="466"/>
    <x v="2"/>
    <n v="52.2"/>
    <x v="2"/>
    <n v="212.6"/>
    <n v="93422"/>
  </r>
  <r>
    <x v="1040"/>
    <x v="6"/>
    <x v="1"/>
    <x v="518"/>
    <x v="2"/>
    <n v="0.04"/>
    <n v="1"/>
    <x v="456"/>
    <x v="12"/>
    <n v="40164"/>
    <x v="1"/>
    <n v="8"/>
    <n v="0.51"/>
    <x v="1"/>
    <x v="0"/>
    <x v="1074"/>
    <x v="5"/>
    <n v="75.63"/>
    <x v="2"/>
    <n v="5683"/>
    <x v="2672"/>
    <x v="466"/>
    <x v="0"/>
    <n v="7.58"/>
    <x v="24"/>
    <n v="22.98"/>
    <n v="48841"/>
  </r>
  <r>
    <x v="941"/>
    <x v="6"/>
    <x v="1"/>
    <x v="685"/>
    <x v="1"/>
    <n v="0.04"/>
    <n v="1"/>
    <x v="456"/>
    <x v="12"/>
    <n v="19296"/>
    <x v="0"/>
    <n v="43"/>
    <n v="0.59"/>
    <x v="0"/>
    <x v="3"/>
    <x v="125"/>
    <x v="6"/>
    <n v="-37.76"/>
    <x v="1"/>
    <n v="2667"/>
    <x v="2673"/>
    <x v="466"/>
    <x v="1"/>
    <n v="1.57"/>
    <x v="2"/>
    <n v="1.68"/>
    <n v="90301"/>
  </r>
  <r>
    <x v="783"/>
    <x v="6"/>
    <x v="1"/>
    <x v="424"/>
    <x v="2"/>
    <n v="0"/>
    <n v="1"/>
    <x v="456"/>
    <x v="12"/>
    <n v="5472"/>
    <x v="2"/>
    <n v="32"/>
    <n v="0.36"/>
    <x v="0"/>
    <x v="0"/>
    <x v="1075"/>
    <x v="2"/>
    <n v="-84.33"/>
    <x v="1"/>
    <n v="763"/>
    <x v="2674"/>
    <x v="466"/>
    <x v="0"/>
    <n v="6.65"/>
    <x v="2"/>
    <n v="6.48"/>
    <n v="92008"/>
  </r>
  <r>
    <x v="833"/>
    <x v="6"/>
    <x v="1"/>
    <x v="622"/>
    <x v="2"/>
    <n v="0.09"/>
    <n v="1"/>
    <x v="456"/>
    <x v="12"/>
    <n v="45158"/>
    <x v="2"/>
    <n v="40"/>
    <n v="0.37"/>
    <x v="0"/>
    <x v="3"/>
    <x v="795"/>
    <x v="2"/>
    <n v="131.69999999999999"/>
    <x v="1"/>
    <n v="6367"/>
    <x v="2675"/>
    <x v="466"/>
    <x v="0"/>
    <n v="2.0299999999999998"/>
    <x v="2"/>
    <n v="9.68"/>
    <n v="94110"/>
  </r>
  <r>
    <x v="783"/>
    <x v="6"/>
    <x v="1"/>
    <x v="424"/>
    <x v="2"/>
    <n v="0.09"/>
    <n v="1"/>
    <x v="456"/>
    <x v="12"/>
    <n v="5472"/>
    <x v="2"/>
    <n v="12"/>
    <n v="0.57999999999999996"/>
    <x v="2"/>
    <x v="0"/>
    <x v="154"/>
    <x v="9"/>
    <n v="-182.97399999999999"/>
    <x v="1"/>
    <n v="765"/>
    <x v="2676"/>
    <x v="466"/>
    <x v="0"/>
    <n v="5.92"/>
    <x v="2"/>
    <n v="115.99"/>
    <n v="92008"/>
  </r>
  <r>
    <x v="1039"/>
    <x v="6"/>
    <x v="1"/>
    <x v="687"/>
    <x v="3"/>
    <n v="0.08"/>
    <n v="1"/>
    <x v="456"/>
    <x v="12"/>
    <n v="12613"/>
    <x v="4"/>
    <n v="3"/>
    <n v="0.4"/>
    <x v="0"/>
    <x v="0"/>
    <x v="19"/>
    <x v="3"/>
    <n v="-16.007999999999999"/>
    <x v="3"/>
    <n v="1760"/>
    <x v="2677"/>
    <x v="467"/>
    <x v="0"/>
    <n v="6.27"/>
    <x v="8"/>
    <n v="3.36"/>
    <n v="70072"/>
  </r>
  <r>
    <x v="783"/>
    <x v="6"/>
    <x v="1"/>
    <x v="424"/>
    <x v="2"/>
    <n v="0.09"/>
    <n v="1"/>
    <x v="456"/>
    <x v="12"/>
    <n v="5472"/>
    <x v="2"/>
    <n v="27"/>
    <n v="0.59"/>
    <x v="0"/>
    <x v="0"/>
    <x v="374"/>
    <x v="0"/>
    <n v="-24.44"/>
    <x v="1"/>
    <n v="764"/>
    <x v="2678"/>
    <x v="465"/>
    <x v="0"/>
    <n v="4.51"/>
    <x v="2"/>
    <n v="13.48"/>
    <n v="92008"/>
  </r>
  <r>
    <x v="833"/>
    <x v="6"/>
    <x v="1"/>
    <x v="622"/>
    <x v="2"/>
    <n v="0.03"/>
    <n v="1"/>
    <x v="456"/>
    <x v="12"/>
    <n v="45158"/>
    <x v="2"/>
    <n v="15"/>
    <n v="0.39"/>
    <x v="0"/>
    <x v="3"/>
    <x v="940"/>
    <x v="14"/>
    <n v="23.52"/>
    <x v="1"/>
    <n v="6368"/>
    <x v="1125"/>
    <x v="468"/>
    <x v="1"/>
    <n v="0.71"/>
    <x v="2"/>
    <n v="3.78"/>
    <n v="94110"/>
  </r>
  <r>
    <x v="170"/>
    <x v="6"/>
    <x v="1"/>
    <x v="125"/>
    <x v="2"/>
    <n v="7.0000000000000007E-2"/>
    <n v="1"/>
    <x v="456"/>
    <x v="12"/>
    <n v="53349"/>
    <x v="2"/>
    <n v="46"/>
    <n v="0.55000000000000004"/>
    <x v="1"/>
    <x v="2"/>
    <x v="23"/>
    <x v="1"/>
    <n v="2349.29"/>
    <x v="0"/>
    <n v="7472"/>
    <x v="2679"/>
    <x v="469"/>
    <x v="2"/>
    <n v="43.32"/>
    <x v="20"/>
    <n v="243.98"/>
    <n v="44105"/>
  </r>
  <r>
    <x v="56"/>
    <x v="6"/>
    <x v="1"/>
    <x v="638"/>
    <x v="1"/>
    <n v="0.04"/>
    <n v="1"/>
    <x v="457"/>
    <x v="12"/>
    <n v="52839"/>
    <x v="0"/>
    <n v="8"/>
    <n v="0.56000000000000005"/>
    <x v="0"/>
    <x v="3"/>
    <x v="60"/>
    <x v="6"/>
    <n v="-22.84"/>
    <x v="1"/>
    <n v="7407"/>
    <x v="2680"/>
    <x v="462"/>
    <x v="0"/>
    <n v="3.97"/>
    <x v="6"/>
    <n v="3.28"/>
    <n v="97477"/>
  </r>
  <r>
    <x v="124"/>
    <x v="6"/>
    <x v="1"/>
    <x v="82"/>
    <x v="2"/>
    <n v="0.05"/>
    <n v="1"/>
    <x v="457"/>
    <x v="12"/>
    <n v="55203"/>
    <x v="2"/>
    <n v="18"/>
    <n v="0.59"/>
    <x v="2"/>
    <x v="0"/>
    <x v="1076"/>
    <x v="9"/>
    <n v="0.71099999999999997"/>
    <x v="1"/>
    <n v="7702"/>
    <x v="2681"/>
    <x v="462"/>
    <x v="0"/>
    <n v="7.69"/>
    <x v="2"/>
    <n v="65.989999999999995"/>
    <n v="94025"/>
  </r>
  <r>
    <x v="286"/>
    <x v="6"/>
    <x v="1"/>
    <x v="137"/>
    <x v="2"/>
    <n v="0.02"/>
    <n v="1"/>
    <x v="457"/>
    <x v="12"/>
    <n v="7078"/>
    <x v="0"/>
    <n v="29"/>
    <n v="0.39"/>
    <x v="1"/>
    <x v="6"/>
    <x v="813"/>
    <x v="5"/>
    <n v="65.349999999999994"/>
    <x v="1"/>
    <n v="978"/>
    <x v="2682"/>
    <x v="466"/>
    <x v="1"/>
    <n v="8.99"/>
    <x v="31"/>
    <n v="14.98"/>
    <n v="83501"/>
  </r>
  <r>
    <x v="1041"/>
    <x v="6"/>
    <x v="1"/>
    <x v="688"/>
    <x v="3"/>
    <n v="0.01"/>
    <n v="1"/>
    <x v="457"/>
    <x v="12"/>
    <n v="3040"/>
    <x v="4"/>
    <n v="13"/>
    <n v="0.37"/>
    <x v="0"/>
    <x v="0"/>
    <x v="206"/>
    <x v="2"/>
    <n v="-31.54"/>
    <x v="3"/>
    <n v="447"/>
    <x v="2683"/>
    <x v="466"/>
    <x v="1"/>
    <n v="6.6"/>
    <x v="12"/>
    <n v="6.48"/>
    <n v="33404"/>
  </r>
  <r>
    <x v="286"/>
    <x v="6"/>
    <x v="1"/>
    <x v="137"/>
    <x v="2"/>
    <n v="0.1"/>
    <n v="1"/>
    <x v="457"/>
    <x v="12"/>
    <n v="7078"/>
    <x v="0"/>
    <n v="11"/>
    <n v="0.4"/>
    <x v="0"/>
    <x v="0"/>
    <x v="19"/>
    <x v="3"/>
    <n v="-47.023499999999999"/>
    <x v="1"/>
    <n v="976"/>
    <x v="2684"/>
    <x v="466"/>
    <x v="1"/>
    <n v="6.27"/>
    <x v="31"/>
    <n v="3.36"/>
    <n v="83501"/>
  </r>
  <r>
    <x v="475"/>
    <x v="6"/>
    <x v="1"/>
    <x v="638"/>
    <x v="1"/>
    <n v="0.1"/>
    <n v="1"/>
    <x v="457"/>
    <x v="12"/>
    <n v="52839"/>
    <x v="0"/>
    <n v="25"/>
    <n v="0.83"/>
    <x v="2"/>
    <x v="6"/>
    <x v="771"/>
    <x v="9"/>
    <n v="-155.298"/>
    <x v="1"/>
    <n v="7408"/>
    <x v="2685"/>
    <x v="466"/>
    <x v="0"/>
    <n v="2.5"/>
    <x v="6"/>
    <n v="55.99"/>
    <n v="97224"/>
  </r>
  <r>
    <x v="286"/>
    <x v="6"/>
    <x v="1"/>
    <x v="137"/>
    <x v="2"/>
    <n v="0.05"/>
    <n v="1"/>
    <x v="457"/>
    <x v="12"/>
    <n v="7078"/>
    <x v="0"/>
    <n v="16"/>
    <n v="0.74"/>
    <x v="1"/>
    <x v="2"/>
    <x v="199"/>
    <x v="1"/>
    <n v="-885.73"/>
    <x v="1"/>
    <n v="977"/>
    <x v="2686"/>
    <x v="467"/>
    <x v="2"/>
    <n v="70.2"/>
    <x v="31"/>
    <n v="122.99"/>
    <n v="83501"/>
  </r>
  <r>
    <x v="286"/>
    <x v="6"/>
    <x v="1"/>
    <x v="137"/>
    <x v="2"/>
    <n v="0.01"/>
    <n v="1"/>
    <x v="457"/>
    <x v="12"/>
    <n v="7078"/>
    <x v="0"/>
    <n v="9"/>
    <n v="0.42"/>
    <x v="0"/>
    <x v="5"/>
    <x v="419"/>
    <x v="13"/>
    <n v="-8.4499999999999993"/>
    <x v="1"/>
    <n v="975"/>
    <x v="2687"/>
    <x v="467"/>
    <x v="0"/>
    <n v="6.12"/>
    <x v="31"/>
    <n v="11.33"/>
    <n v="83501"/>
  </r>
  <r>
    <x v="763"/>
    <x v="6"/>
    <x v="1"/>
    <x v="629"/>
    <x v="2"/>
    <n v="0.08"/>
    <n v="1"/>
    <x v="457"/>
    <x v="12"/>
    <n v="29121"/>
    <x v="4"/>
    <n v="31"/>
    <n v="0.57999999999999996"/>
    <x v="2"/>
    <x v="0"/>
    <x v="229"/>
    <x v="9"/>
    <n v="575.33399999999995"/>
    <x v="2"/>
    <n v="4085"/>
    <x v="2688"/>
    <x v="467"/>
    <x v="0"/>
    <n v="7.69"/>
    <x v="36"/>
    <n v="125.99"/>
    <n v="46368"/>
  </r>
  <r>
    <x v="1042"/>
    <x v="6"/>
    <x v="1"/>
    <x v="206"/>
    <x v="1"/>
    <n v="0.01"/>
    <n v="1"/>
    <x v="457"/>
    <x v="12"/>
    <n v="16643"/>
    <x v="2"/>
    <n v="40"/>
    <n v="0.38"/>
    <x v="0"/>
    <x v="0"/>
    <x v="249"/>
    <x v="12"/>
    <n v="167.3"/>
    <x v="1"/>
    <n v="2310"/>
    <x v="2689"/>
    <x v="468"/>
    <x v="0"/>
    <n v="0.49"/>
    <x v="40"/>
    <n v="7.31"/>
    <n v="85323"/>
  </r>
  <r>
    <x v="1042"/>
    <x v="6"/>
    <x v="1"/>
    <x v="206"/>
    <x v="1"/>
    <n v="0.06"/>
    <n v="1"/>
    <x v="457"/>
    <x v="12"/>
    <n v="16643"/>
    <x v="2"/>
    <n v="46"/>
    <n v="0.39"/>
    <x v="0"/>
    <x v="3"/>
    <x v="690"/>
    <x v="2"/>
    <n v="146.04"/>
    <x v="1"/>
    <n v="2311"/>
    <x v="2690"/>
    <x v="468"/>
    <x v="0"/>
    <n v="2.06"/>
    <x v="40"/>
    <n v="10.06"/>
    <n v="85323"/>
  </r>
  <r>
    <x v="887"/>
    <x v="6"/>
    <x v="1"/>
    <x v="147"/>
    <x v="3"/>
    <n v="0.08"/>
    <n v="1"/>
    <x v="458"/>
    <x v="12"/>
    <n v="2272"/>
    <x v="0"/>
    <n v="39"/>
    <n v="0.64"/>
    <x v="1"/>
    <x v="4"/>
    <x v="8"/>
    <x v="4"/>
    <n v="-513.79042000000004"/>
    <x v="0"/>
    <n v="329"/>
    <x v="2691"/>
    <x v="466"/>
    <x v="2"/>
    <n v="52.2"/>
    <x v="41"/>
    <n v="212.6"/>
    <n v="25314"/>
  </r>
  <r>
    <x v="759"/>
    <x v="6"/>
    <x v="1"/>
    <x v="566"/>
    <x v="2"/>
    <n v="0.08"/>
    <n v="1"/>
    <x v="458"/>
    <x v="12"/>
    <n v="45409"/>
    <x v="3"/>
    <n v="10"/>
    <n v="0.56000000000000005"/>
    <x v="0"/>
    <x v="3"/>
    <x v="60"/>
    <x v="6"/>
    <n v="-28.37"/>
    <x v="1"/>
    <n v="6394"/>
    <x v="2692"/>
    <x v="467"/>
    <x v="0"/>
    <n v="3.97"/>
    <x v="2"/>
    <n v="3.28"/>
    <n v="93117"/>
  </r>
  <r>
    <x v="759"/>
    <x v="6"/>
    <x v="1"/>
    <x v="566"/>
    <x v="2"/>
    <n v="0.1"/>
    <n v="1"/>
    <x v="458"/>
    <x v="12"/>
    <n v="45409"/>
    <x v="3"/>
    <n v="11"/>
    <n v="0.56999999999999995"/>
    <x v="1"/>
    <x v="2"/>
    <x v="100"/>
    <x v="1"/>
    <n v="124.36"/>
    <x v="1"/>
    <n v="6393"/>
    <x v="2693"/>
    <x v="468"/>
    <x v="2"/>
    <n v="58.95"/>
    <x v="2"/>
    <n v="320.98"/>
    <n v="93117"/>
  </r>
  <r>
    <x v="759"/>
    <x v="6"/>
    <x v="1"/>
    <x v="566"/>
    <x v="2"/>
    <n v="0"/>
    <n v="1"/>
    <x v="458"/>
    <x v="12"/>
    <n v="45409"/>
    <x v="3"/>
    <n v="50"/>
    <n v="0.83"/>
    <x v="2"/>
    <x v="6"/>
    <x v="918"/>
    <x v="9"/>
    <n v="10.997999999999999"/>
    <x v="1"/>
    <n v="6395"/>
    <x v="2694"/>
    <x v="468"/>
    <x v="0"/>
    <n v="1.25"/>
    <x v="2"/>
    <n v="20.99"/>
    <n v="93117"/>
  </r>
  <r>
    <x v="905"/>
    <x v="6"/>
    <x v="1"/>
    <x v="582"/>
    <x v="1"/>
    <n v="0.08"/>
    <n v="1"/>
    <x v="458"/>
    <x v="12"/>
    <n v="56001"/>
    <x v="2"/>
    <n v="17"/>
    <n v="0.37"/>
    <x v="0"/>
    <x v="0"/>
    <x v="343"/>
    <x v="2"/>
    <n v="-60.65"/>
    <x v="2"/>
    <n v="7830"/>
    <x v="2695"/>
    <x v="470"/>
    <x v="1"/>
    <n v="7.37"/>
    <x v="38"/>
    <n v="6.48"/>
    <n v="66062"/>
  </r>
  <r>
    <x v="996"/>
    <x v="6"/>
    <x v="1"/>
    <x v="553"/>
    <x v="2"/>
    <n v="0.09"/>
    <n v="1"/>
    <x v="458"/>
    <x v="12"/>
    <n v="11456"/>
    <x v="2"/>
    <n v="15"/>
    <n v="0.61"/>
    <x v="1"/>
    <x v="1"/>
    <x v="141"/>
    <x v="5"/>
    <n v="399.37"/>
    <x v="2"/>
    <n v="1589"/>
    <x v="2696"/>
    <x v="469"/>
    <x v="0"/>
    <n v="24.49"/>
    <x v="14"/>
    <n v="105.34"/>
    <n v="61107"/>
  </r>
  <r>
    <x v="170"/>
    <x v="6"/>
    <x v="1"/>
    <x v="92"/>
    <x v="1"/>
    <n v="0.04"/>
    <n v="1"/>
    <x v="458"/>
    <x v="12"/>
    <n v="20899"/>
    <x v="2"/>
    <n v="9"/>
    <n v="0.36"/>
    <x v="0"/>
    <x v="0"/>
    <x v="971"/>
    <x v="2"/>
    <n v="110.36"/>
    <x v="0"/>
    <n v="2895"/>
    <x v="2697"/>
    <x v="471"/>
    <x v="0"/>
    <n v="10.75"/>
    <x v="20"/>
    <n v="54.96"/>
    <n v="44105"/>
  </r>
  <r>
    <x v="90"/>
    <x v="6"/>
    <x v="1"/>
    <x v="77"/>
    <x v="3"/>
    <n v="0.09"/>
    <n v="1"/>
    <x v="459"/>
    <x v="12"/>
    <n v="16932"/>
    <x v="3"/>
    <n v="20"/>
    <n v="0.52"/>
    <x v="0"/>
    <x v="3"/>
    <x v="241"/>
    <x v="6"/>
    <n v="12.88"/>
    <x v="2"/>
    <n v="2347"/>
    <x v="2698"/>
    <x v="468"/>
    <x v="0"/>
    <n v="1.56"/>
    <x v="14"/>
    <n v="6.7"/>
    <n v="60517"/>
  </r>
  <r>
    <x v="466"/>
    <x v="6"/>
    <x v="1"/>
    <x v="185"/>
    <x v="2"/>
    <n v="0.08"/>
    <n v="1"/>
    <x v="459"/>
    <x v="12"/>
    <n v="47524"/>
    <x v="4"/>
    <n v="40"/>
    <n v="0.36"/>
    <x v="0"/>
    <x v="3"/>
    <x v="718"/>
    <x v="2"/>
    <n v="86.44"/>
    <x v="3"/>
    <n v="6680"/>
    <x v="109"/>
    <x v="468"/>
    <x v="0"/>
    <n v="1.34"/>
    <x v="45"/>
    <n v="6.45"/>
    <n v="27203"/>
  </r>
  <r>
    <x v="1043"/>
    <x v="6"/>
    <x v="1"/>
    <x v="477"/>
    <x v="0"/>
    <n v="0.08"/>
    <n v="1"/>
    <x v="459"/>
    <x v="12"/>
    <n v="37443"/>
    <x v="1"/>
    <n v="50"/>
    <n v="0.56999999999999995"/>
    <x v="0"/>
    <x v="0"/>
    <x v="89"/>
    <x v="13"/>
    <n v="840.55"/>
    <x v="0"/>
    <n v="5262"/>
    <x v="2699"/>
    <x v="468"/>
    <x v="0"/>
    <n v="3.99"/>
    <x v="28"/>
    <n v="59.98"/>
    <n v="1013"/>
  </r>
  <r>
    <x v="90"/>
    <x v="6"/>
    <x v="1"/>
    <x v="77"/>
    <x v="3"/>
    <n v="0.09"/>
    <n v="1"/>
    <x v="459"/>
    <x v="12"/>
    <n v="16932"/>
    <x v="3"/>
    <n v="25"/>
    <n v="0.36"/>
    <x v="0"/>
    <x v="0"/>
    <x v="997"/>
    <x v="2"/>
    <n v="-120.99"/>
    <x v="2"/>
    <n v="2346"/>
    <x v="2700"/>
    <x v="470"/>
    <x v="0"/>
    <n v="8.09"/>
    <x v="14"/>
    <n v="5.78"/>
    <n v="60517"/>
  </r>
  <r>
    <x v="694"/>
    <x v="6"/>
    <x v="1"/>
    <x v="506"/>
    <x v="0"/>
    <n v="0.02"/>
    <n v="1"/>
    <x v="459"/>
    <x v="12"/>
    <n v="19559"/>
    <x v="0"/>
    <n v="18"/>
    <n v="0.57999999999999996"/>
    <x v="2"/>
    <x v="0"/>
    <x v="699"/>
    <x v="9"/>
    <n v="275.76900000000001"/>
    <x v="1"/>
    <n v="2710"/>
    <x v="2701"/>
    <x v="470"/>
    <x v="1"/>
    <n v="8.99"/>
    <x v="37"/>
    <n v="155.99"/>
    <n v="88101"/>
  </r>
  <r>
    <x v="559"/>
    <x v="6"/>
    <x v="1"/>
    <x v="413"/>
    <x v="3"/>
    <n v="7.0000000000000007E-2"/>
    <n v="1"/>
    <x v="459"/>
    <x v="12"/>
    <n v="37318"/>
    <x v="4"/>
    <n v="32"/>
    <n v="0.55000000000000004"/>
    <x v="1"/>
    <x v="0"/>
    <x v="832"/>
    <x v="5"/>
    <n v="-138.54"/>
    <x v="2"/>
    <n v="5247"/>
    <x v="2702"/>
    <x v="472"/>
    <x v="0"/>
    <n v="19.989999999999998"/>
    <x v="11"/>
    <n v="33.979999999999997"/>
    <n v="73160"/>
  </r>
  <r>
    <x v="548"/>
    <x v="6"/>
    <x v="1"/>
    <x v="406"/>
    <x v="2"/>
    <n v="0.05"/>
    <n v="1"/>
    <x v="459"/>
    <x v="12"/>
    <n v="54336"/>
    <x v="4"/>
    <n v="50"/>
    <n v="0.43"/>
    <x v="1"/>
    <x v="3"/>
    <x v="1077"/>
    <x v="5"/>
    <n v="403.83"/>
    <x v="1"/>
    <n v="7591"/>
    <x v="2703"/>
    <x v="472"/>
    <x v="0"/>
    <n v="3.62"/>
    <x v="2"/>
    <n v="18.84"/>
    <n v="95687"/>
  </r>
  <r>
    <x v="242"/>
    <x v="6"/>
    <x v="1"/>
    <x v="225"/>
    <x v="0"/>
    <n v="0.05"/>
    <n v="1"/>
    <x v="459"/>
    <x v="12"/>
    <n v="18465"/>
    <x v="0"/>
    <n v="12"/>
    <n v="0.8"/>
    <x v="0"/>
    <x v="1"/>
    <x v="613"/>
    <x v="0"/>
    <n v="-353.71"/>
    <x v="0"/>
    <n v="2548"/>
    <x v="2704"/>
    <x v="472"/>
    <x v="0"/>
    <n v="35"/>
    <x v="20"/>
    <n v="64.650000000000006"/>
    <n v="44903"/>
  </r>
  <r>
    <x v="694"/>
    <x v="6"/>
    <x v="1"/>
    <x v="506"/>
    <x v="0"/>
    <n v="0.01"/>
    <n v="1"/>
    <x v="459"/>
    <x v="12"/>
    <n v="19559"/>
    <x v="0"/>
    <n v="31"/>
    <n v="0.4"/>
    <x v="0"/>
    <x v="0"/>
    <x v="212"/>
    <x v="2"/>
    <n v="-8.75"/>
    <x v="1"/>
    <n v="2709"/>
    <x v="2705"/>
    <x v="472"/>
    <x v="0"/>
    <n v="4.82"/>
    <x v="37"/>
    <n v="8.34"/>
    <n v="88101"/>
  </r>
  <r>
    <x v="1044"/>
    <x v="6"/>
    <x v="1"/>
    <x v="185"/>
    <x v="2"/>
    <n v="0.1"/>
    <n v="1"/>
    <x v="459"/>
    <x v="12"/>
    <n v="47524"/>
    <x v="4"/>
    <n v="8"/>
    <n v="0.75"/>
    <x v="2"/>
    <x v="0"/>
    <x v="1005"/>
    <x v="8"/>
    <n v="-160.72"/>
    <x v="1"/>
    <n v="6681"/>
    <x v="2706"/>
    <x v="472"/>
    <x v="0"/>
    <n v="9.02"/>
    <x v="21"/>
    <n v="35.770000000000003"/>
    <n v="98072"/>
  </r>
  <r>
    <x v="1045"/>
    <x v="6"/>
    <x v="1"/>
    <x v="477"/>
    <x v="0"/>
    <n v="0.01"/>
    <n v="1"/>
    <x v="459"/>
    <x v="12"/>
    <n v="37443"/>
    <x v="1"/>
    <n v="21"/>
    <n v="0.56999999999999995"/>
    <x v="2"/>
    <x v="0"/>
    <x v="828"/>
    <x v="9"/>
    <n v="481.74299999999999"/>
    <x v="0"/>
    <n v="5263"/>
    <x v="2707"/>
    <x v="472"/>
    <x v="0"/>
    <n v="2.5"/>
    <x v="22"/>
    <n v="115.99"/>
    <n v="7652"/>
  </r>
  <r>
    <x v="1046"/>
    <x v="6"/>
    <x v="1"/>
    <x v="506"/>
    <x v="0"/>
    <n v="7.0000000000000007E-2"/>
    <n v="1"/>
    <x v="459"/>
    <x v="12"/>
    <n v="19559"/>
    <x v="0"/>
    <n v="14"/>
    <n v="0.55000000000000004"/>
    <x v="2"/>
    <x v="3"/>
    <x v="431"/>
    <x v="9"/>
    <n v="97.397999999999996"/>
    <x v="1"/>
    <n v="2711"/>
    <x v="2708"/>
    <x v="473"/>
    <x v="1"/>
    <n v="0.99"/>
    <x v="37"/>
    <n v="85.99"/>
    <n v="87401"/>
  </r>
  <r>
    <x v="674"/>
    <x v="6"/>
    <x v="1"/>
    <x v="130"/>
    <x v="0"/>
    <n v="0.05"/>
    <n v="1"/>
    <x v="459"/>
    <x v="12"/>
    <n v="22629"/>
    <x v="2"/>
    <n v="5"/>
    <n v="0.65"/>
    <x v="2"/>
    <x v="0"/>
    <x v="54"/>
    <x v="8"/>
    <n v="-243.02"/>
    <x v="2"/>
    <n v="3154"/>
    <x v="2709"/>
    <x v="474"/>
    <x v="0"/>
    <n v="14.52"/>
    <x v="38"/>
    <n v="73.98"/>
    <n v="66104"/>
  </r>
  <r>
    <x v="1047"/>
    <x v="6"/>
    <x v="1"/>
    <x v="645"/>
    <x v="1"/>
    <n v="0.06"/>
    <n v="1"/>
    <x v="460"/>
    <x v="12"/>
    <n v="23232"/>
    <x v="0"/>
    <n v="20"/>
    <n v="0.36"/>
    <x v="0"/>
    <x v="0"/>
    <x v="949"/>
    <x v="2"/>
    <n v="-94.11"/>
    <x v="3"/>
    <n v="3241"/>
    <x v="2710"/>
    <x v="470"/>
    <x v="0"/>
    <n v="8.74"/>
    <x v="12"/>
    <n v="6.48"/>
    <n v="33023"/>
  </r>
  <r>
    <x v="1047"/>
    <x v="6"/>
    <x v="1"/>
    <x v="645"/>
    <x v="1"/>
    <n v="0.03"/>
    <n v="1"/>
    <x v="460"/>
    <x v="12"/>
    <n v="23232"/>
    <x v="0"/>
    <n v="31"/>
    <n v="0.39"/>
    <x v="0"/>
    <x v="0"/>
    <x v="769"/>
    <x v="12"/>
    <n v="68.88"/>
    <x v="3"/>
    <n v="3240"/>
    <x v="2711"/>
    <x v="472"/>
    <x v="0"/>
    <n v="0.49"/>
    <x v="12"/>
    <n v="4.9800000000000004"/>
    <n v="33023"/>
  </r>
  <r>
    <x v="1047"/>
    <x v="6"/>
    <x v="1"/>
    <x v="645"/>
    <x v="1"/>
    <n v="0.03"/>
    <n v="1"/>
    <x v="460"/>
    <x v="12"/>
    <n v="23232"/>
    <x v="0"/>
    <n v="15"/>
    <n v="0.67"/>
    <x v="2"/>
    <x v="0"/>
    <x v="174"/>
    <x v="8"/>
    <n v="-54.37"/>
    <x v="3"/>
    <n v="3239"/>
    <x v="2712"/>
    <x v="472"/>
    <x v="1"/>
    <n v="7.12"/>
    <x v="12"/>
    <n v="39.979999999999997"/>
    <n v="33023"/>
  </r>
  <r>
    <x v="260"/>
    <x v="6"/>
    <x v="1"/>
    <x v="316"/>
    <x v="3"/>
    <n v="0.1"/>
    <n v="1"/>
    <x v="460"/>
    <x v="12"/>
    <n v="56321"/>
    <x v="3"/>
    <n v="24"/>
    <n v="0.4"/>
    <x v="0"/>
    <x v="0"/>
    <x v="998"/>
    <x v="3"/>
    <n v="-75.394000000000005"/>
    <x v="2"/>
    <n v="7875"/>
    <x v="2713"/>
    <x v="473"/>
    <x v="0"/>
    <n v="5.59"/>
    <x v="24"/>
    <n v="5.8"/>
    <n v="48060"/>
  </r>
  <r>
    <x v="520"/>
    <x v="6"/>
    <x v="1"/>
    <x v="260"/>
    <x v="3"/>
    <n v="0.08"/>
    <n v="1"/>
    <x v="460"/>
    <x v="12"/>
    <n v="772"/>
    <x v="0"/>
    <n v="35"/>
    <n v="0.5"/>
    <x v="0"/>
    <x v="5"/>
    <x v="675"/>
    <x v="13"/>
    <n v="-38.35"/>
    <x v="0"/>
    <n v="117"/>
    <x v="2714"/>
    <x v="473"/>
    <x v="0"/>
    <n v="8.17"/>
    <x v="13"/>
    <n v="17.52"/>
    <n v="11572"/>
  </r>
  <r>
    <x v="520"/>
    <x v="6"/>
    <x v="1"/>
    <x v="260"/>
    <x v="3"/>
    <n v="0.1"/>
    <n v="1"/>
    <x v="460"/>
    <x v="12"/>
    <n v="772"/>
    <x v="0"/>
    <n v="25"/>
    <n v="0.37"/>
    <x v="0"/>
    <x v="0"/>
    <x v="1078"/>
    <x v="15"/>
    <n v="86.93"/>
    <x v="0"/>
    <n v="118"/>
    <x v="2715"/>
    <x v="473"/>
    <x v="0"/>
    <n v="1.39"/>
    <x v="13"/>
    <n v="9.9"/>
    <n v="11572"/>
  </r>
  <r>
    <x v="784"/>
    <x v="6"/>
    <x v="1"/>
    <x v="63"/>
    <x v="0"/>
    <n v="0.1"/>
    <n v="1"/>
    <x v="460"/>
    <x v="12"/>
    <n v="6661"/>
    <x v="2"/>
    <n v="47"/>
    <n v="0.38"/>
    <x v="2"/>
    <x v="2"/>
    <x v="634"/>
    <x v="11"/>
    <n v="6635.15"/>
    <x v="1"/>
    <n v="923"/>
    <x v="2716"/>
    <x v="474"/>
    <x v="2"/>
    <n v="49"/>
    <x v="6"/>
    <n v="449.99"/>
    <n v="97068"/>
  </r>
  <r>
    <x v="784"/>
    <x v="6"/>
    <x v="1"/>
    <x v="63"/>
    <x v="0"/>
    <n v="0"/>
    <n v="1"/>
    <x v="460"/>
    <x v="12"/>
    <n v="6661"/>
    <x v="2"/>
    <n v="39"/>
    <n v="0.44"/>
    <x v="1"/>
    <x v="6"/>
    <x v="279"/>
    <x v="5"/>
    <n v="247.24"/>
    <x v="1"/>
    <n v="924"/>
    <x v="2717"/>
    <x v="475"/>
    <x v="0"/>
    <n v="6.15"/>
    <x v="6"/>
    <n v="19.23"/>
    <n v="97068"/>
  </r>
  <r>
    <x v="1048"/>
    <x v="6"/>
    <x v="1"/>
    <x v="680"/>
    <x v="1"/>
    <n v="7.0000000000000007E-2"/>
    <n v="1"/>
    <x v="461"/>
    <x v="12"/>
    <n v="38630"/>
    <x v="4"/>
    <n v="13"/>
    <n v="0.57999999999999996"/>
    <x v="2"/>
    <x v="0"/>
    <x v="220"/>
    <x v="9"/>
    <n v="44.55"/>
    <x v="0"/>
    <n v="5440"/>
    <x v="2718"/>
    <x v="473"/>
    <x v="0"/>
    <n v="3.99"/>
    <x v="1"/>
    <n v="195.99"/>
    <n v="21215"/>
  </r>
  <r>
    <x v="403"/>
    <x v="6"/>
    <x v="1"/>
    <x v="121"/>
    <x v="2"/>
    <n v="0.1"/>
    <n v="1"/>
    <x v="462"/>
    <x v="12"/>
    <n v="56992"/>
    <x v="1"/>
    <n v="10"/>
    <n v="0.4"/>
    <x v="0"/>
    <x v="0"/>
    <x v="973"/>
    <x v="2"/>
    <n v="-41.26"/>
    <x v="2"/>
    <n v="7969"/>
    <x v="2719"/>
    <x v="473"/>
    <x v="0"/>
    <n v="17.079999999999998"/>
    <x v="23"/>
    <n v="30.98"/>
    <n v="53094"/>
  </r>
  <r>
    <x v="59"/>
    <x v="6"/>
    <x v="1"/>
    <x v="289"/>
    <x v="3"/>
    <n v="0.06"/>
    <n v="1"/>
    <x v="463"/>
    <x v="12"/>
    <n v="47078"/>
    <x v="4"/>
    <n v="18"/>
    <n v="0.36"/>
    <x v="0"/>
    <x v="0"/>
    <x v="210"/>
    <x v="12"/>
    <n v="34.1"/>
    <x v="3"/>
    <n v="6615"/>
    <x v="2720"/>
    <x v="469"/>
    <x v="0"/>
    <n v="0.5"/>
    <x v="4"/>
    <n v="4.91"/>
    <n v="35630"/>
  </r>
  <r>
    <x v="59"/>
    <x v="6"/>
    <x v="1"/>
    <x v="289"/>
    <x v="3"/>
    <n v="7.0000000000000007E-2"/>
    <n v="1"/>
    <x v="463"/>
    <x v="12"/>
    <n v="47078"/>
    <x v="4"/>
    <n v="20"/>
    <n v="0.38"/>
    <x v="0"/>
    <x v="0"/>
    <x v="799"/>
    <x v="2"/>
    <n v="-49.64"/>
    <x v="3"/>
    <n v="6617"/>
    <x v="2721"/>
    <x v="474"/>
    <x v="0"/>
    <n v="5.0199999999999996"/>
    <x v="4"/>
    <n v="4.9800000000000004"/>
    <n v="35630"/>
  </r>
  <r>
    <x v="59"/>
    <x v="6"/>
    <x v="1"/>
    <x v="289"/>
    <x v="3"/>
    <n v="0.01"/>
    <n v="1"/>
    <x v="463"/>
    <x v="12"/>
    <n v="47078"/>
    <x v="4"/>
    <n v="43"/>
    <n v="0.38"/>
    <x v="0"/>
    <x v="3"/>
    <x v="269"/>
    <x v="2"/>
    <n v="77.040000000000006"/>
    <x v="3"/>
    <n v="6616"/>
    <x v="2722"/>
    <x v="474"/>
    <x v="0"/>
    <n v="2.14"/>
    <x v="4"/>
    <n v="6.04"/>
    <n v="35630"/>
  </r>
  <r>
    <x v="600"/>
    <x v="6"/>
    <x v="1"/>
    <x v="436"/>
    <x v="2"/>
    <n v="0.08"/>
    <n v="1"/>
    <x v="463"/>
    <x v="12"/>
    <n v="4774"/>
    <x v="4"/>
    <n v="4"/>
    <n v="0.75"/>
    <x v="2"/>
    <x v="0"/>
    <x v="155"/>
    <x v="8"/>
    <n v="-125.99"/>
    <x v="3"/>
    <n v="687"/>
    <x v="2723"/>
    <x v="474"/>
    <x v="0"/>
    <n v="5.5"/>
    <x v="33"/>
    <n v="32.979999999999997"/>
    <n v="72756"/>
  </r>
  <r>
    <x v="586"/>
    <x v="6"/>
    <x v="1"/>
    <x v="152"/>
    <x v="0"/>
    <n v="0.01"/>
    <n v="1"/>
    <x v="463"/>
    <x v="12"/>
    <n v="12451"/>
    <x v="2"/>
    <n v="26"/>
    <n v="0.69"/>
    <x v="1"/>
    <x v="4"/>
    <x v="305"/>
    <x v="10"/>
    <n v="-372.82"/>
    <x v="3"/>
    <n v="1734"/>
    <x v="2724"/>
    <x v="471"/>
    <x v="2"/>
    <n v="54.74"/>
    <x v="12"/>
    <n v="130.97999999999999"/>
    <n v="32004"/>
  </r>
  <r>
    <x v="586"/>
    <x v="6"/>
    <x v="1"/>
    <x v="152"/>
    <x v="0"/>
    <n v="0.04"/>
    <n v="1"/>
    <x v="463"/>
    <x v="12"/>
    <n v="12451"/>
    <x v="2"/>
    <n v="21"/>
    <n v="0.81"/>
    <x v="0"/>
    <x v="0"/>
    <x v="377"/>
    <x v="0"/>
    <n v="-53.57"/>
    <x v="3"/>
    <n v="1735"/>
    <x v="2725"/>
    <x v="471"/>
    <x v="1"/>
    <n v="4.53"/>
    <x v="12"/>
    <n v="15.14"/>
    <n v="32004"/>
  </r>
  <r>
    <x v="1049"/>
    <x v="6"/>
    <x v="1"/>
    <x v="64"/>
    <x v="1"/>
    <n v="0"/>
    <n v="1"/>
    <x v="464"/>
    <x v="12"/>
    <n v="40068"/>
    <x v="2"/>
    <n v="24"/>
    <n v="0.62"/>
    <x v="1"/>
    <x v="4"/>
    <x v="255"/>
    <x v="4"/>
    <n v="1903.1"/>
    <x v="1"/>
    <n v="5665"/>
    <x v="2726"/>
    <x v="474"/>
    <x v="2"/>
    <n v="40.19"/>
    <x v="2"/>
    <n v="348.21"/>
    <n v="92404"/>
  </r>
  <r>
    <x v="454"/>
    <x v="6"/>
    <x v="1"/>
    <x v="355"/>
    <x v="2"/>
    <n v="7.0000000000000007E-2"/>
    <n v="1"/>
    <x v="464"/>
    <x v="12"/>
    <n v="11841"/>
    <x v="4"/>
    <n v="46"/>
    <n v="0.6"/>
    <x v="0"/>
    <x v="6"/>
    <x v="385"/>
    <x v="6"/>
    <n v="-88.32"/>
    <x v="2"/>
    <n v="1637"/>
    <x v="2727"/>
    <x v="474"/>
    <x v="0"/>
    <n v="5.81"/>
    <x v="9"/>
    <n v="11.97"/>
    <n v="78550"/>
  </r>
  <r>
    <x v="647"/>
    <x v="6"/>
    <x v="1"/>
    <x v="689"/>
    <x v="2"/>
    <n v="7.0000000000000007E-2"/>
    <n v="1"/>
    <x v="464"/>
    <x v="12"/>
    <n v="57281"/>
    <x v="0"/>
    <n v="26"/>
    <n v="0.38"/>
    <x v="0"/>
    <x v="0"/>
    <x v="428"/>
    <x v="3"/>
    <n v="-111.33150000000001"/>
    <x v="1"/>
    <n v="8017"/>
    <x v="2728"/>
    <x v="474"/>
    <x v="0"/>
    <n v="15.1"/>
    <x v="21"/>
    <n v="22.38"/>
    <n v="98158"/>
  </r>
  <r>
    <x v="949"/>
    <x v="6"/>
    <x v="1"/>
    <x v="641"/>
    <x v="0"/>
    <n v="0.08"/>
    <n v="1"/>
    <x v="464"/>
    <x v="12"/>
    <n v="7910"/>
    <x v="3"/>
    <n v="22"/>
    <n v="0.38"/>
    <x v="0"/>
    <x v="0"/>
    <x v="444"/>
    <x v="2"/>
    <n v="250.43"/>
    <x v="0"/>
    <n v="1076"/>
    <x v="2729"/>
    <x v="474"/>
    <x v="0"/>
    <n v="5.09"/>
    <x v="0"/>
    <n v="35.44"/>
    <n v="19013"/>
  </r>
  <r>
    <x v="531"/>
    <x v="6"/>
    <x v="1"/>
    <x v="382"/>
    <x v="0"/>
    <n v="0.01"/>
    <n v="1"/>
    <x v="464"/>
    <x v="12"/>
    <n v="38944"/>
    <x v="4"/>
    <n v="46"/>
    <n v="0.6"/>
    <x v="1"/>
    <x v="2"/>
    <x v="741"/>
    <x v="1"/>
    <n v="8614.7900000000009"/>
    <x v="1"/>
    <n v="5485"/>
    <x v="2730"/>
    <x v="471"/>
    <x v="2"/>
    <n v="26"/>
    <x v="37"/>
    <n v="500.98"/>
    <n v="88201"/>
  </r>
  <r>
    <x v="1050"/>
    <x v="6"/>
    <x v="1"/>
    <x v="382"/>
    <x v="0"/>
    <n v="0.02"/>
    <n v="1"/>
    <x v="464"/>
    <x v="12"/>
    <n v="38944"/>
    <x v="4"/>
    <n v="17"/>
    <n v="0.56999999999999995"/>
    <x v="2"/>
    <x v="0"/>
    <x v="1052"/>
    <x v="9"/>
    <n v="194.21100000000001"/>
    <x v="1"/>
    <n v="5484"/>
    <x v="2731"/>
    <x v="471"/>
    <x v="0"/>
    <n v="8.08"/>
    <x v="37"/>
    <n v="125.99"/>
    <n v="87124"/>
  </r>
  <r>
    <x v="647"/>
    <x v="6"/>
    <x v="1"/>
    <x v="689"/>
    <x v="2"/>
    <n v="0.09"/>
    <n v="1"/>
    <x v="464"/>
    <x v="12"/>
    <n v="57281"/>
    <x v="0"/>
    <n v="19"/>
    <n v="0.62"/>
    <x v="1"/>
    <x v="4"/>
    <x v="35"/>
    <x v="10"/>
    <n v="-220.84"/>
    <x v="1"/>
    <n v="8018"/>
    <x v="2732"/>
    <x v="476"/>
    <x v="2"/>
    <n v="35.840000000000003"/>
    <x v="21"/>
    <n v="100.98"/>
    <n v="98158"/>
  </r>
  <r>
    <x v="1049"/>
    <x v="6"/>
    <x v="1"/>
    <x v="64"/>
    <x v="1"/>
    <n v="0.02"/>
    <n v="1"/>
    <x v="464"/>
    <x v="12"/>
    <n v="40068"/>
    <x v="2"/>
    <n v="1"/>
    <n v="0.62"/>
    <x v="1"/>
    <x v="2"/>
    <x v="187"/>
    <x v="1"/>
    <n v="-90.41"/>
    <x v="1"/>
    <n v="5663"/>
    <x v="2733"/>
    <x v="476"/>
    <x v="2"/>
    <n v="30"/>
    <x v="2"/>
    <n v="160.97999999999999"/>
    <n v="92404"/>
  </r>
  <r>
    <x v="1012"/>
    <x v="6"/>
    <x v="1"/>
    <x v="270"/>
    <x v="2"/>
    <n v="0.09"/>
    <n v="1"/>
    <x v="464"/>
    <x v="12"/>
    <n v="18758"/>
    <x v="1"/>
    <n v="20"/>
    <n v="0.59"/>
    <x v="1"/>
    <x v="1"/>
    <x v="1079"/>
    <x v="5"/>
    <n v="594.44000000000005"/>
    <x v="1"/>
    <n v="2599"/>
    <x v="2734"/>
    <x v="476"/>
    <x v="1"/>
    <n v="21.26"/>
    <x v="21"/>
    <n v="102.3"/>
    <n v="98387"/>
  </r>
  <r>
    <x v="454"/>
    <x v="6"/>
    <x v="1"/>
    <x v="355"/>
    <x v="2"/>
    <n v="0.1"/>
    <n v="1"/>
    <x v="464"/>
    <x v="12"/>
    <n v="11841"/>
    <x v="4"/>
    <n v="44"/>
    <n v="0.36"/>
    <x v="0"/>
    <x v="0"/>
    <x v="971"/>
    <x v="2"/>
    <n v="886.03"/>
    <x v="2"/>
    <n v="1636"/>
    <x v="2735"/>
    <x v="476"/>
    <x v="0"/>
    <n v="10.75"/>
    <x v="9"/>
    <n v="54.96"/>
    <n v="78550"/>
  </r>
  <r>
    <x v="531"/>
    <x v="6"/>
    <x v="1"/>
    <x v="382"/>
    <x v="0"/>
    <n v="0.09"/>
    <n v="1"/>
    <x v="464"/>
    <x v="12"/>
    <n v="38944"/>
    <x v="4"/>
    <n v="32"/>
    <n v="0.38"/>
    <x v="0"/>
    <x v="3"/>
    <x v="962"/>
    <x v="2"/>
    <n v="353.16"/>
    <x v="1"/>
    <n v="5486"/>
    <x v="2736"/>
    <x v="476"/>
    <x v="0"/>
    <n v="4.8600000000000003"/>
    <x v="37"/>
    <n v="29.14"/>
    <n v="88201"/>
  </r>
  <r>
    <x v="949"/>
    <x v="6"/>
    <x v="1"/>
    <x v="641"/>
    <x v="0"/>
    <n v="0.01"/>
    <n v="1"/>
    <x v="464"/>
    <x v="12"/>
    <n v="7910"/>
    <x v="3"/>
    <n v="41"/>
    <n v="0.68"/>
    <x v="1"/>
    <x v="3"/>
    <x v="626"/>
    <x v="5"/>
    <n v="346.43"/>
    <x v="0"/>
    <n v="1075"/>
    <x v="2737"/>
    <x v="475"/>
    <x v="0"/>
    <n v="4.8"/>
    <x v="0"/>
    <n v="45.98"/>
    <n v="19013"/>
  </r>
  <r>
    <x v="1049"/>
    <x v="6"/>
    <x v="1"/>
    <x v="64"/>
    <x v="1"/>
    <n v="0.1"/>
    <n v="1"/>
    <x v="464"/>
    <x v="12"/>
    <n v="40068"/>
    <x v="2"/>
    <n v="2"/>
    <n v="0.73"/>
    <x v="0"/>
    <x v="0"/>
    <x v="1024"/>
    <x v="0"/>
    <n v="-110.07"/>
    <x v="1"/>
    <n v="5664"/>
    <x v="2149"/>
    <x v="477"/>
    <x v="0"/>
    <n v="6.88"/>
    <x v="2"/>
    <n v="64.98"/>
    <n v="92404"/>
  </r>
  <r>
    <x v="1051"/>
    <x v="6"/>
    <x v="1"/>
    <x v="368"/>
    <x v="0"/>
    <n v="0.05"/>
    <n v="1"/>
    <x v="464"/>
    <x v="12"/>
    <n v="9895"/>
    <x v="2"/>
    <n v="9"/>
    <n v="0.56000000000000005"/>
    <x v="0"/>
    <x v="3"/>
    <x v="602"/>
    <x v="6"/>
    <n v="-6.82"/>
    <x v="1"/>
    <n v="1359"/>
    <x v="2738"/>
    <x v="477"/>
    <x v="0"/>
    <n v="2.27"/>
    <x v="43"/>
    <n v="5.85"/>
    <n v="59405"/>
  </r>
  <r>
    <x v="1052"/>
    <x v="6"/>
    <x v="1"/>
    <x v="454"/>
    <x v="2"/>
    <n v="0.03"/>
    <n v="1"/>
    <x v="464"/>
    <x v="12"/>
    <n v="11846"/>
    <x v="2"/>
    <n v="49"/>
    <n v="0.79"/>
    <x v="2"/>
    <x v="0"/>
    <x v="378"/>
    <x v="8"/>
    <n v="611.42999999999995"/>
    <x v="1"/>
    <n v="1640"/>
    <x v="2739"/>
    <x v="477"/>
    <x v="0"/>
    <n v="4"/>
    <x v="43"/>
    <n v="152.47999999999999"/>
    <n v="59102"/>
  </r>
  <r>
    <x v="413"/>
    <x v="6"/>
    <x v="1"/>
    <x v="565"/>
    <x v="1"/>
    <n v="0.01"/>
    <n v="1"/>
    <x v="464"/>
    <x v="12"/>
    <n v="38117"/>
    <x v="2"/>
    <n v="28"/>
    <n v="0.6"/>
    <x v="0"/>
    <x v="0"/>
    <x v="790"/>
    <x v="0"/>
    <n v="-128.88999999999999"/>
    <x v="0"/>
    <n v="5362"/>
    <x v="2740"/>
    <x v="478"/>
    <x v="0"/>
    <n v="11.25"/>
    <x v="20"/>
    <n v="15.7"/>
    <n v="44256"/>
  </r>
  <r>
    <x v="1052"/>
    <x v="6"/>
    <x v="1"/>
    <x v="454"/>
    <x v="2"/>
    <n v="0.01"/>
    <n v="1"/>
    <x v="464"/>
    <x v="12"/>
    <n v="11846"/>
    <x v="2"/>
    <n v="28"/>
    <n v="0.66"/>
    <x v="0"/>
    <x v="0"/>
    <x v="902"/>
    <x v="0"/>
    <n v="-50.27"/>
    <x v="1"/>
    <n v="1641"/>
    <x v="2741"/>
    <x v="479"/>
    <x v="1"/>
    <n v="8.7899999999999991"/>
    <x v="43"/>
    <n v="24.98"/>
    <n v="59102"/>
  </r>
  <r>
    <x v="1053"/>
    <x v="7"/>
    <x v="1"/>
    <x v="510"/>
    <x v="2"/>
    <n v="0.06"/>
    <n v="1"/>
    <x v="465"/>
    <x v="12"/>
    <n v="45412"/>
    <x v="4"/>
    <n v="20"/>
    <n v="0.55000000000000004"/>
    <x v="2"/>
    <x v="0"/>
    <x v="38"/>
    <x v="9"/>
    <n v="83.07"/>
    <x v="3"/>
    <n v="6397"/>
    <x v="2742"/>
    <x v="475"/>
    <x v="0"/>
    <n v="1.1000000000000001"/>
    <x v="29"/>
    <n v="35.99"/>
    <n v="38109"/>
  </r>
  <r>
    <x v="1054"/>
    <x v="7"/>
    <x v="1"/>
    <x v="690"/>
    <x v="2"/>
    <n v="0.03"/>
    <n v="1"/>
    <x v="465"/>
    <x v="12"/>
    <n v="35142"/>
    <x v="2"/>
    <n v="11"/>
    <n v="0.49"/>
    <x v="1"/>
    <x v="6"/>
    <x v="1069"/>
    <x v="5"/>
    <n v="89.29"/>
    <x v="2"/>
    <n v="4946"/>
    <x v="2743"/>
    <x v="477"/>
    <x v="0"/>
    <n v="6.67"/>
    <x v="7"/>
    <n v="20.239999999999998"/>
    <n v="68901"/>
  </r>
  <r>
    <x v="252"/>
    <x v="7"/>
    <x v="1"/>
    <x v="537"/>
    <x v="2"/>
    <n v="0.08"/>
    <n v="1"/>
    <x v="465"/>
    <x v="12"/>
    <n v="13088"/>
    <x v="1"/>
    <n v="46"/>
    <n v="0.56000000000000005"/>
    <x v="0"/>
    <x v="1"/>
    <x v="330"/>
    <x v="13"/>
    <n v="-2149.8000000000002"/>
    <x v="0"/>
    <n v="1820"/>
    <x v="2744"/>
    <x v="477"/>
    <x v="0"/>
    <n v="49"/>
    <x v="20"/>
    <n v="3.25"/>
    <n v="43229"/>
  </r>
  <r>
    <x v="219"/>
    <x v="7"/>
    <x v="1"/>
    <x v="691"/>
    <x v="1"/>
    <n v="0.1"/>
    <n v="1"/>
    <x v="465"/>
    <x v="12"/>
    <n v="27687"/>
    <x v="4"/>
    <n v="38"/>
    <n v="0.39"/>
    <x v="0"/>
    <x v="0"/>
    <x v="243"/>
    <x v="3"/>
    <n v="-112.723"/>
    <x v="3"/>
    <n v="3878"/>
    <x v="2745"/>
    <x v="477"/>
    <x v="0"/>
    <n v="6.05"/>
    <x v="27"/>
    <n v="7.1"/>
    <n v="40214"/>
  </r>
  <r>
    <x v="1055"/>
    <x v="7"/>
    <x v="1"/>
    <x v="692"/>
    <x v="3"/>
    <n v="7.0000000000000007E-2"/>
    <n v="1"/>
    <x v="466"/>
    <x v="12"/>
    <n v="13347"/>
    <x v="1"/>
    <n v="24"/>
    <n v="0.38"/>
    <x v="0"/>
    <x v="0"/>
    <x v="259"/>
    <x v="3"/>
    <n v="22.839500000000001"/>
    <x v="0"/>
    <n v="1856"/>
    <x v="2746"/>
    <x v="477"/>
    <x v="1"/>
    <n v="1.49"/>
    <x v="1"/>
    <n v="3.8"/>
    <n v="20906"/>
  </r>
  <r>
    <x v="998"/>
    <x v="7"/>
    <x v="1"/>
    <x v="85"/>
    <x v="2"/>
    <n v="0.03"/>
    <n v="1"/>
    <x v="467"/>
    <x v="12"/>
    <n v="58854"/>
    <x v="3"/>
    <n v="35"/>
    <n v="0.66"/>
    <x v="1"/>
    <x v="4"/>
    <x v="316"/>
    <x v="10"/>
    <n v="583.15"/>
    <x v="0"/>
    <n v="8234"/>
    <x v="2747"/>
    <x v="478"/>
    <x v="2"/>
    <n v="35.89"/>
    <x v="13"/>
    <n v="170.98"/>
    <n v="12208"/>
  </r>
  <r>
    <x v="998"/>
    <x v="7"/>
    <x v="1"/>
    <x v="85"/>
    <x v="2"/>
    <n v="0"/>
    <n v="1"/>
    <x v="467"/>
    <x v="12"/>
    <n v="58854"/>
    <x v="3"/>
    <n v="10"/>
    <n v="0.57999999999999996"/>
    <x v="2"/>
    <x v="5"/>
    <x v="358"/>
    <x v="9"/>
    <n v="-52.238999999999997"/>
    <x v="0"/>
    <n v="8235"/>
    <x v="2748"/>
    <x v="480"/>
    <x v="0"/>
    <n v="4.8099999999999996"/>
    <x v="13"/>
    <n v="20.99"/>
    <n v="12208"/>
  </r>
  <r>
    <x v="1056"/>
    <x v="7"/>
    <x v="1"/>
    <x v="267"/>
    <x v="0"/>
    <n v="0.08"/>
    <n v="1"/>
    <x v="468"/>
    <x v="12"/>
    <n v="47461"/>
    <x v="0"/>
    <n v="34"/>
    <n v="0.39"/>
    <x v="0"/>
    <x v="0"/>
    <x v="1000"/>
    <x v="3"/>
    <n v="46.970999999999997"/>
    <x v="1"/>
    <n v="6667"/>
    <x v="2749"/>
    <x v="480"/>
    <x v="1"/>
    <n v="2.99"/>
    <x v="30"/>
    <n v="8.69"/>
    <n v="80030"/>
  </r>
  <r>
    <x v="466"/>
    <x v="7"/>
    <x v="1"/>
    <x v="185"/>
    <x v="2"/>
    <n v="0.1"/>
    <n v="1"/>
    <x v="468"/>
    <x v="12"/>
    <n v="47175"/>
    <x v="1"/>
    <n v="40"/>
    <n v="0.4"/>
    <x v="0"/>
    <x v="3"/>
    <x v="1080"/>
    <x v="6"/>
    <n v="-2.31"/>
    <x v="3"/>
    <n v="6636"/>
    <x v="2750"/>
    <x v="480"/>
    <x v="0"/>
    <n v="1"/>
    <x v="45"/>
    <n v="1.82"/>
    <n v="27203"/>
  </r>
  <r>
    <x v="323"/>
    <x v="7"/>
    <x v="1"/>
    <x v="267"/>
    <x v="0"/>
    <n v="0.08"/>
    <n v="1"/>
    <x v="468"/>
    <x v="12"/>
    <n v="47461"/>
    <x v="0"/>
    <n v="39"/>
    <n v="0.38"/>
    <x v="0"/>
    <x v="3"/>
    <x v="919"/>
    <x v="2"/>
    <n v="114.95"/>
    <x v="1"/>
    <n v="6666"/>
    <x v="2751"/>
    <x v="480"/>
    <x v="0"/>
    <n v="1.69"/>
    <x v="30"/>
    <n v="8.17"/>
    <n v="80229"/>
  </r>
  <r>
    <x v="402"/>
    <x v="7"/>
    <x v="1"/>
    <x v="335"/>
    <x v="0"/>
    <n v="7.0000000000000007E-2"/>
    <n v="1"/>
    <x v="468"/>
    <x v="12"/>
    <n v="1058"/>
    <x v="4"/>
    <n v="3"/>
    <n v="0.6"/>
    <x v="2"/>
    <x v="0"/>
    <x v="301"/>
    <x v="9"/>
    <n v="-888.16200000000003"/>
    <x v="3"/>
    <n v="168"/>
    <x v="2752"/>
    <x v="480"/>
    <x v="0"/>
    <n v="8.99"/>
    <x v="16"/>
    <n v="195.99"/>
    <n v="24060"/>
  </r>
  <r>
    <x v="1056"/>
    <x v="7"/>
    <x v="1"/>
    <x v="267"/>
    <x v="0"/>
    <n v="0.06"/>
    <n v="1"/>
    <x v="468"/>
    <x v="12"/>
    <n v="47461"/>
    <x v="0"/>
    <n v="45"/>
    <n v="0.47"/>
    <x v="0"/>
    <x v="3"/>
    <x v="458"/>
    <x v="6"/>
    <n v="53.15"/>
    <x v="1"/>
    <n v="6668"/>
    <x v="2753"/>
    <x v="479"/>
    <x v="0"/>
    <n v="2.35"/>
    <x v="30"/>
    <n v="7.08"/>
    <n v="80030"/>
  </r>
  <r>
    <x v="213"/>
    <x v="7"/>
    <x v="1"/>
    <x v="170"/>
    <x v="3"/>
    <n v="7.0000000000000007E-2"/>
    <n v="1"/>
    <x v="469"/>
    <x v="12"/>
    <n v="1383"/>
    <x v="0"/>
    <n v="43"/>
    <n v="0.56999999999999995"/>
    <x v="0"/>
    <x v="0"/>
    <x v="516"/>
    <x v="0"/>
    <n v="5616.08"/>
    <x v="1"/>
    <n v="210"/>
    <x v="2754"/>
    <x v="479"/>
    <x v="0"/>
    <n v="11.37"/>
    <x v="5"/>
    <n v="415.88"/>
    <n v="84074"/>
  </r>
  <r>
    <x v="812"/>
    <x v="7"/>
    <x v="1"/>
    <x v="194"/>
    <x v="1"/>
    <n v="7.0000000000000007E-2"/>
    <n v="1"/>
    <x v="469"/>
    <x v="12"/>
    <n v="46624"/>
    <x v="1"/>
    <n v="28"/>
    <n v="0.39"/>
    <x v="0"/>
    <x v="0"/>
    <x v="903"/>
    <x v="12"/>
    <n v="42.84"/>
    <x v="3"/>
    <n v="6556"/>
    <x v="2755"/>
    <x v="479"/>
    <x v="0"/>
    <n v="0.5"/>
    <x v="33"/>
    <n v="4.13"/>
    <n v="72450"/>
  </r>
  <r>
    <x v="919"/>
    <x v="7"/>
    <x v="1"/>
    <x v="639"/>
    <x v="0"/>
    <n v="0.04"/>
    <n v="1"/>
    <x v="469"/>
    <x v="12"/>
    <n v="49989"/>
    <x v="1"/>
    <n v="6"/>
    <n v="0.48"/>
    <x v="2"/>
    <x v="0"/>
    <x v="480"/>
    <x v="8"/>
    <n v="-559.78"/>
    <x v="0"/>
    <n v="7004"/>
    <x v="2756"/>
    <x v="479"/>
    <x v="0"/>
    <n v="7.18"/>
    <x v="35"/>
    <n v="300.97000000000003"/>
    <n v="2864"/>
  </r>
  <r>
    <x v="734"/>
    <x v="7"/>
    <x v="1"/>
    <x v="194"/>
    <x v="1"/>
    <n v="0.09"/>
    <n v="1"/>
    <x v="469"/>
    <x v="12"/>
    <n v="46624"/>
    <x v="1"/>
    <n v="12"/>
    <n v="0.4"/>
    <x v="0"/>
    <x v="0"/>
    <x v="1047"/>
    <x v="2"/>
    <n v="-50.6"/>
    <x v="3"/>
    <n v="6557"/>
    <x v="2757"/>
    <x v="481"/>
    <x v="0"/>
    <n v="6.72"/>
    <x v="33"/>
    <n v="4.28"/>
    <n v="71603"/>
  </r>
  <r>
    <x v="495"/>
    <x v="7"/>
    <x v="1"/>
    <x v="693"/>
    <x v="3"/>
    <n v="0.09"/>
    <n v="1"/>
    <x v="470"/>
    <x v="12"/>
    <n v="28643"/>
    <x v="1"/>
    <n v="16"/>
    <n v="0.35"/>
    <x v="0"/>
    <x v="0"/>
    <x v="763"/>
    <x v="3"/>
    <n v="248.982"/>
    <x v="1"/>
    <n v="4014"/>
    <x v="2758"/>
    <x v="481"/>
    <x v="0"/>
    <n v="2.99"/>
    <x v="2"/>
    <n v="41.94"/>
    <n v="95501"/>
  </r>
  <r>
    <x v="1057"/>
    <x v="7"/>
    <x v="1"/>
    <x v="226"/>
    <x v="2"/>
    <n v="0.09"/>
    <n v="1"/>
    <x v="470"/>
    <x v="12"/>
    <n v="28512"/>
    <x v="4"/>
    <n v="11"/>
    <n v="0.75"/>
    <x v="2"/>
    <x v="0"/>
    <x v="315"/>
    <x v="8"/>
    <n v="-96.53"/>
    <x v="3"/>
    <n v="3993"/>
    <x v="2759"/>
    <x v="481"/>
    <x v="0"/>
    <n v="4"/>
    <x v="45"/>
    <n v="30.73"/>
    <n v="28352"/>
  </r>
  <r>
    <x v="1057"/>
    <x v="7"/>
    <x v="1"/>
    <x v="226"/>
    <x v="2"/>
    <n v="0.1"/>
    <n v="1"/>
    <x v="470"/>
    <x v="12"/>
    <n v="28512"/>
    <x v="4"/>
    <n v="10"/>
    <n v="0.38"/>
    <x v="0"/>
    <x v="0"/>
    <x v="486"/>
    <x v="2"/>
    <n v="12.01"/>
    <x v="3"/>
    <n v="3994"/>
    <x v="2760"/>
    <x v="482"/>
    <x v="0"/>
    <n v="5.77"/>
    <x v="45"/>
    <n v="19.98"/>
    <n v="28352"/>
  </r>
  <r>
    <x v="1057"/>
    <x v="7"/>
    <x v="1"/>
    <x v="226"/>
    <x v="2"/>
    <n v="0.05"/>
    <n v="1"/>
    <x v="470"/>
    <x v="12"/>
    <n v="28512"/>
    <x v="4"/>
    <n v="18"/>
    <n v="0.57999999999999996"/>
    <x v="0"/>
    <x v="0"/>
    <x v="474"/>
    <x v="0"/>
    <n v="1593.61"/>
    <x v="3"/>
    <n v="3995"/>
    <x v="2761"/>
    <x v="482"/>
    <x v="0"/>
    <n v="19.989999999999998"/>
    <x v="45"/>
    <n v="419.19"/>
    <n v="28352"/>
  </r>
  <r>
    <x v="255"/>
    <x v="7"/>
    <x v="1"/>
    <x v="357"/>
    <x v="2"/>
    <n v="0.04"/>
    <n v="1"/>
    <x v="471"/>
    <x v="12"/>
    <n v="17090"/>
    <x v="2"/>
    <n v="30"/>
    <n v="0.77"/>
    <x v="1"/>
    <x v="4"/>
    <x v="504"/>
    <x v="10"/>
    <n v="-443.78"/>
    <x v="2"/>
    <n v="2362"/>
    <x v="2762"/>
    <x v="483"/>
    <x v="2"/>
    <n v="36.090000000000003"/>
    <x v="36"/>
    <n v="140.97999999999999"/>
    <n v="47130"/>
  </r>
  <r>
    <x v="1058"/>
    <x v="7"/>
    <x v="1"/>
    <x v="398"/>
    <x v="2"/>
    <n v="7.0000000000000007E-2"/>
    <n v="1"/>
    <x v="471"/>
    <x v="12"/>
    <n v="14854"/>
    <x v="2"/>
    <n v="24"/>
    <n v="0.57999999999999996"/>
    <x v="0"/>
    <x v="0"/>
    <x v="933"/>
    <x v="0"/>
    <n v="-27.98"/>
    <x v="0"/>
    <n v="2078"/>
    <x v="2763"/>
    <x v="484"/>
    <x v="0"/>
    <n v="6.25"/>
    <x v="20"/>
    <n v="16.91"/>
    <n v="45042"/>
  </r>
  <r>
    <x v="255"/>
    <x v="7"/>
    <x v="1"/>
    <x v="357"/>
    <x v="2"/>
    <n v="0.05"/>
    <n v="1"/>
    <x v="471"/>
    <x v="12"/>
    <n v="17090"/>
    <x v="2"/>
    <n v="26"/>
    <n v="0.74"/>
    <x v="1"/>
    <x v="2"/>
    <x v="199"/>
    <x v="1"/>
    <n v="-1086.43"/>
    <x v="2"/>
    <n v="2363"/>
    <x v="2764"/>
    <x v="485"/>
    <x v="2"/>
    <n v="70.2"/>
    <x v="36"/>
    <n v="122.99"/>
    <n v="47130"/>
  </r>
  <r>
    <x v="288"/>
    <x v="7"/>
    <x v="1"/>
    <x v="236"/>
    <x v="1"/>
    <n v="7.0000000000000007E-2"/>
    <n v="1"/>
    <x v="471"/>
    <x v="12"/>
    <n v="40678"/>
    <x v="2"/>
    <n v="42"/>
    <n v="0.4"/>
    <x v="0"/>
    <x v="0"/>
    <x v="864"/>
    <x v="3"/>
    <n v="551.33550000000002"/>
    <x v="1"/>
    <n v="5732"/>
    <x v="2765"/>
    <x v="486"/>
    <x v="0"/>
    <n v="19.989999999999998"/>
    <x v="18"/>
    <n v="67.28"/>
    <n v="89502"/>
  </r>
  <r>
    <x v="1020"/>
    <x v="7"/>
    <x v="1"/>
    <x v="235"/>
    <x v="3"/>
    <n v="0.04"/>
    <n v="1"/>
    <x v="472"/>
    <x v="12"/>
    <n v="21319"/>
    <x v="4"/>
    <n v="42"/>
    <n v="0.62"/>
    <x v="1"/>
    <x v="2"/>
    <x v="528"/>
    <x v="5"/>
    <n v="-174.94"/>
    <x v="0"/>
    <n v="2944"/>
    <x v="2766"/>
    <x v="483"/>
    <x v="2"/>
    <n v="15.68"/>
    <x v="19"/>
    <n v="23.99"/>
    <n v="4092"/>
  </r>
  <r>
    <x v="629"/>
    <x v="7"/>
    <x v="1"/>
    <x v="455"/>
    <x v="1"/>
    <n v="0"/>
    <n v="1"/>
    <x v="472"/>
    <x v="12"/>
    <n v="33857"/>
    <x v="3"/>
    <n v="18"/>
    <n v="0.38"/>
    <x v="0"/>
    <x v="3"/>
    <x v="108"/>
    <x v="2"/>
    <n v="28.87"/>
    <x v="3"/>
    <n v="4761"/>
    <x v="460"/>
    <x v="483"/>
    <x v="0"/>
    <n v="2.17"/>
    <x v="12"/>
    <n v="7.04"/>
    <n v="33461"/>
  </r>
  <r>
    <x v="872"/>
    <x v="7"/>
    <x v="1"/>
    <x v="594"/>
    <x v="0"/>
    <n v="0.01"/>
    <n v="1"/>
    <x v="472"/>
    <x v="12"/>
    <n v="23394"/>
    <x v="0"/>
    <n v="45"/>
    <n v="0.38"/>
    <x v="0"/>
    <x v="0"/>
    <x v="1081"/>
    <x v="3"/>
    <n v="-5.9915000000000003"/>
    <x v="0"/>
    <n v="3271"/>
    <x v="2767"/>
    <x v="483"/>
    <x v="0"/>
    <n v="1.49"/>
    <x v="20"/>
    <n v="2.08"/>
    <n v="44052"/>
  </r>
  <r>
    <x v="1059"/>
    <x v="7"/>
    <x v="1"/>
    <x v="235"/>
    <x v="3"/>
    <n v="0.01"/>
    <n v="1"/>
    <x v="472"/>
    <x v="12"/>
    <n v="21319"/>
    <x v="4"/>
    <n v="5"/>
    <n v="0.38"/>
    <x v="2"/>
    <x v="2"/>
    <x v="634"/>
    <x v="11"/>
    <n v="-1042.7139999999999"/>
    <x v="0"/>
    <n v="2943"/>
    <x v="2768"/>
    <x v="483"/>
    <x v="2"/>
    <n v="49"/>
    <x v="28"/>
    <n v="449.99"/>
    <n v="1089"/>
  </r>
  <r>
    <x v="368"/>
    <x v="7"/>
    <x v="1"/>
    <x v="300"/>
    <x v="1"/>
    <n v="0.02"/>
    <n v="1"/>
    <x v="472"/>
    <x v="12"/>
    <n v="38850"/>
    <x v="4"/>
    <n v="34"/>
    <n v="0.62"/>
    <x v="1"/>
    <x v="4"/>
    <x v="255"/>
    <x v="4"/>
    <n v="-4560.43"/>
    <x v="1"/>
    <n v="5466"/>
    <x v="2769"/>
    <x v="487"/>
    <x v="2"/>
    <n v="40.19"/>
    <x v="2"/>
    <n v="348.21"/>
    <n v="92691"/>
  </r>
  <r>
    <x v="139"/>
    <x v="7"/>
    <x v="1"/>
    <x v="694"/>
    <x v="2"/>
    <n v="0.09"/>
    <n v="1"/>
    <x v="472"/>
    <x v="12"/>
    <n v="5569"/>
    <x v="1"/>
    <n v="12"/>
    <n v="0.55000000000000004"/>
    <x v="1"/>
    <x v="0"/>
    <x v="277"/>
    <x v="5"/>
    <n v="-0.06"/>
    <x v="2"/>
    <n v="782"/>
    <x v="2770"/>
    <x v="487"/>
    <x v="0"/>
    <n v="6.22"/>
    <x v="14"/>
    <n v="9.65"/>
    <n v="61821"/>
  </r>
  <r>
    <x v="33"/>
    <x v="7"/>
    <x v="1"/>
    <x v="235"/>
    <x v="3"/>
    <n v="0.03"/>
    <n v="1"/>
    <x v="472"/>
    <x v="12"/>
    <n v="21319"/>
    <x v="4"/>
    <n v="11"/>
    <n v="0.56999999999999995"/>
    <x v="0"/>
    <x v="0"/>
    <x v="384"/>
    <x v="0"/>
    <n v="-40.94"/>
    <x v="0"/>
    <n v="2942"/>
    <x v="2586"/>
    <x v="484"/>
    <x v="0"/>
    <n v="7.69"/>
    <x v="19"/>
    <n v="14.98"/>
    <n v="4011"/>
  </r>
  <r>
    <x v="374"/>
    <x v="7"/>
    <x v="1"/>
    <x v="304"/>
    <x v="2"/>
    <n v="0.09"/>
    <n v="1"/>
    <x v="473"/>
    <x v="12"/>
    <n v="28928"/>
    <x v="2"/>
    <n v="22"/>
    <n v="0.51"/>
    <x v="2"/>
    <x v="0"/>
    <x v="583"/>
    <x v="8"/>
    <n v="729.06"/>
    <x v="3"/>
    <n v="4058"/>
    <x v="2771"/>
    <x v="483"/>
    <x v="0"/>
    <n v="11.25"/>
    <x v="12"/>
    <n v="256.99"/>
    <n v="32789"/>
  </r>
  <r>
    <x v="79"/>
    <x v="7"/>
    <x v="1"/>
    <x v="81"/>
    <x v="2"/>
    <n v="0.01"/>
    <n v="1"/>
    <x v="473"/>
    <x v="12"/>
    <n v="14855"/>
    <x v="1"/>
    <n v="19"/>
    <n v="0.63"/>
    <x v="1"/>
    <x v="4"/>
    <x v="773"/>
    <x v="4"/>
    <n v="-168.48"/>
    <x v="3"/>
    <n v="2081"/>
    <x v="2772"/>
    <x v="484"/>
    <x v="2"/>
    <n v="51.94"/>
    <x v="33"/>
    <n v="124.49"/>
    <n v="71901"/>
  </r>
  <r>
    <x v="79"/>
    <x v="7"/>
    <x v="1"/>
    <x v="81"/>
    <x v="2"/>
    <n v="0.1"/>
    <n v="1"/>
    <x v="473"/>
    <x v="12"/>
    <n v="14855"/>
    <x v="1"/>
    <n v="48"/>
    <n v="0.41"/>
    <x v="1"/>
    <x v="6"/>
    <x v="517"/>
    <x v="5"/>
    <n v="-150.53"/>
    <x v="3"/>
    <n v="2080"/>
    <x v="2773"/>
    <x v="484"/>
    <x v="0"/>
    <n v="4.57"/>
    <x v="33"/>
    <n v="2.23"/>
    <n v="71901"/>
  </r>
  <r>
    <x v="79"/>
    <x v="7"/>
    <x v="1"/>
    <x v="81"/>
    <x v="2"/>
    <n v="0.06"/>
    <n v="1"/>
    <x v="473"/>
    <x v="12"/>
    <n v="14855"/>
    <x v="1"/>
    <n v="44"/>
    <n v="0.37"/>
    <x v="0"/>
    <x v="0"/>
    <x v="674"/>
    <x v="3"/>
    <n v="-150.90299999999999"/>
    <x v="3"/>
    <n v="2079"/>
    <x v="2774"/>
    <x v="484"/>
    <x v="1"/>
    <n v="5.47"/>
    <x v="33"/>
    <n v="3.58"/>
    <n v="71901"/>
  </r>
  <r>
    <x v="374"/>
    <x v="7"/>
    <x v="1"/>
    <x v="304"/>
    <x v="2"/>
    <n v="0.02"/>
    <n v="1"/>
    <x v="473"/>
    <x v="12"/>
    <n v="28928"/>
    <x v="2"/>
    <n v="3"/>
    <n v="0.56999999999999995"/>
    <x v="0"/>
    <x v="0"/>
    <x v="89"/>
    <x v="13"/>
    <n v="-49.34"/>
    <x v="3"/>
    <n v="4057"/>
    <x v="2775"/>
    <x v="484"/>
    <x v="0"/>
    <n v="3.99"/>
    <x v="12"/>
    <n v="59.98"/>
    <n v="32789"/>
  </r>
  <r>
    <x v="374"/>
    <x v="7"/>
    <x v="1"/>
    <x v="304"/>
    <x v="2"/>
    <n v="0.01"/>
    <n v="1"/>
    <x v="473"/>
    <x v="12"/>
    <n v="28928"/>
    <x v="2"/>
    <n v="46"/>
    <n v="0.82"/>
    <x v="2"/>
    <x v="3"/>
    <x v="852"/>
    <x v="9"/>
    <n v="-135.86099999999999"/>
    <x v="3"/>
    <n v="4059"/>
    <x v="2776"/>
    <x v="484"/>
    <x v="0"/>
    <n v="5"/>
    <x v="12"/>
    <n v="35.99"/>
    <n v="32789"/>
  </r>
  <r>
    <x v="1052"/>
    <x v="7"/>
    <x v="1"/>
    <x v="468"/>
    <x v="3"/>
    <n v="0.05"/>
    <n v="1"/>
    <x v="473"/>
    <x v="12"/>
    <n v="57766"/>
    <x v="0"/>
    <n v="17"/>
    <n v="0.39"/>
    <x v="0"/>
    <x v="0"/>
    <x v="120"/>
    <x v="12"/>
    <n v="-85.32"/>
    <x v="1"/>
    <n v="8097"/>
    <x v="2777"/>
    <x v="485"/>
    <x v="0"/>
    <n v="19.989999999999998"/>
    <x v="43"/>
    <n v="30.53"/>
    <n v="59102"/>
  </r>
  <r>
    <x v="1060"/>
    <x v="7"/>
    <x v="1"/>
    <x v="329"/>
    <x v="0"/>
    <n v="0.1"/>
    <n v="1"/>
    <x v="474"/>
    <x v="1"/>
    <n v="57857"/>
    <x v="0"/>
    <n v="18"/>
    <n v="0.39"/>
    <x v="1"/>
    <x v="6"/>
    <x v="885"/>
    <x v="5"/>
    <n v="153.47999999999999"/>
    <x v="1"/>
    <n v="8106"/>
    <x v="2778"/>
    <x v="487"/>
    <x v="0"/>
    <n v="3.77"/>
    <x v="30"/>
    <n v="18.649999999999999"/>
    <n v="80634"/>
  </r>
  <r>
    <x v="191"/>
    <x v="7"/>
    <x v="1"/>
    <x v="4"/>
    <x v="3"/>
    <n v="0.03"/>
    <n v="1"/>
    <x v="474"/>
    <x v="1"/>
    <n v="57092"/>
    <x v="3"/>
    <n v="29"/>
    <n v="0.56999999999999995"/>
    <x v="2"/>
    <x v="0"/>
    <x v="743"/>
    <x v="9"/>
    <n v="601.33500000000004"/>
    <x v="2"/>
    <n v="7985"/>
    <x v="2779"/>
    <x v="484"/>
    <x v="0"/>
    <n v="8.99"/>
    <x v="9"/>
    <n v="110.99"/>
    <n v="75482"/>
  </r>
  <r>
    <x v="1061"/>
    <x v="7"/>
    <x v="1"/>
    <x v="266"/>
    <x v="0"/>
    <n v="0.01"/>
    <n v="1"/>
    <x v="474"/>
    <x v="1"/>
    <n v="43904"/>
    <x v="1"/>
    <n v="30"/>
    <n v="0.57999999999999996"/>
    <x v="2"/>
    <x v="0"/>
    <x v="229"/>
    <x v="9"/>
    <n v="788.50800000000004"/>
    <x v="3"/>
    <n v="6196"/>
    <x v="2780"/>
    <x v="484"/>
    <x v="0"/>
    <n v="7.69"/>
    <x v="12"/>
    <n v="125.99"/>
    <n v="33063"/>
  </r>
  <r>
    <x v="1061"/>
    <x v="7"/>
    <x v="1"/>
    <x v="266"/>
    <x v="0"/>
    <n v="0.08"/>
    <n v="1"/>
    <x v="474"/>
    <x v="1"/>
    <n v="43904"/>
    <x v="1"/>
    <n v="43"/>
    <n v="0.41"/>
    <x v="2"/>
    <x v="6"/>
    <x v="713"/>
    <x v="8"/>
    <n v="111.74"/>
    <x v="3"/>
    <n v="6195"/>
    <x v="2781"/>
    <x v="485"/>
    <x v="0"/>
    <n v="1.99"/>
    <x v="12"/>
    <n v="10.01"/>
    <n v="33063"/>
  </r>
  <r>
    <x v="463"/>
    <x v="7"/>
    <x v="1"/>
    <x v="115"/>
    <x v="2"/>
    <n v="0.03"/>
    <n v="1"/>
    <x v="475"/>
    <x v="1"/>
    <n v="51488"/>
    <x v="0"/>
    <n v="31"/>
    <n v="0.57999999999999996"/>
    <x v="0"/>
    <x v="0"/>
    <x v="735"/>
    <x v="13"/>
    <n v="119.92"/>
    <x v="3"/>
    <n v="7213"/>
    <x v="2782"/>
    <x v="485"/>
    <x v="0"/>
    <n v="13.66"/>
    <x v="16"/>
    <n v="50.98"/>
    <n v="23602"/>
  </r>
  <r>
    <x v="739"/>
    <x v="7"/>
    <x v="1"/>
    <x v="340"/>
    <x v="1"/>
    <n v="7.0000000000000007E-2"/>
    <n v="1"/>
    <x v="475"/>
    <x v="1"/>
    <n v="29408"/>
    <x v="1"/>
    <n v="44"/>
    <n v="0.39"/>
    <x v="2"/>
    <x v="4"/>
    <x v="136"/>
    <x v="7"/>
    <n v="251.58"/>
    <x v="2"/>
    <n v="4143"/>
    <x v="2783"/>
    <x v="485"/>
    <x v="2"/>
    <n v="56.14"/>
    <x v="24"/>
    <n v="119.99"/>
    <n v="49783"/>
  </r>
  <r>
    <x v="445"/>
    <x v="7"/>
    <x v="1"/>
    <x v="347"/>
    <x v="2"/>
    <n v="0.05"/>
    <n v="1"/>
    <x v="475"/>
    <x v="1"/>
    <n v="34402"/>
    <x v="0"/>
    <n v="38"/>
    <n v="0.81"/>
    <x v="0"/>
    <x v="1"/>
    <x v="695"/>
    <x v="0"/>
    <n v="-967.67"/>
    <x v="3"/>
    <n v="4835"/>
    <x v="2784"/>
    <x v="488"/>
    <x v="0"/>
    <n v="35"/>
    <x v="42"/>
    <n v="80.98"/>
    <n v="30328"/>
  </r>
  <r>
    <x v="788"/>
    <x v="7"/>
    <x v="1"/>
    <x v="347"/>
    <x v="2"/>
    <n v="7.0000000000000007E-2"/>
    <n v="1"/>
    <x v="475"/>
    <x v="1"/>
    <n v="34402"/>
    <x v="0"/>
    <n v="11"/>
    <n v="0.37"/>
    <x v="0"/>
    <x v="0"/>
    <x v="698"/>
    <x v="12"/>
    <n v="23.88"/>
    <x v="3"/>
    <n v="4836"/>
    <x v="2785"/>
    <x v="486"/>
    <x v="1"/>
    <n v="0.5"/>
    <x v="42"/>
    <n v="3.15"/>
    <n v="31401"/>
  </r>
  <r>
    <x v="1062"/>
    <x v="7"/>
    <x v="1"/>
    <x v="695"/>
    <x v="1"/>
    <n v="0.01"/>
    <n v="1"/>
    <x v="476"/>
    <x v="1"/>
    <n v="8131"/>
    <x v="3"/>
    <n v="24"/>
    <n v="0.5"/>
    <x v="2"/>
    <x v="6"/>
    <x v="214"/>
    <x v="8"/>
    <n v="191.29"/>
    <x v="2"/>
    <n v="1106"/>
    <x v="2786"/>
    <x v="485"/>
    <x v="0"/>
    <n v="1.99"/>
    <x v="36"/>
    <n v="29.89"/>
    <n v="46360"/>
  </r>
  <r>
    <x v="1063"/>
    <x v="7"/>
    <x v="1"/>
    <x v="442"/>
    <x v="3"/>
    <n v="0.05"/>
    <n v="1"/>
    <x v="476"/>
    <x v="1"/>
    <n v="2656"/>
    <x v="3"/>
    <n v="3"/>
    <n v="0.55000000000000004"/>
    <x v="1"/>
    <x v="2"/>
    <x v="928"/>
    <x v="4"/>
    <n v="-214.53299999999999"/>
    <x v="2"/>
    <n v="382"/>
    <x v="2787"/>
    <x v="488"/>
    <x v="2"/>
    <n v="60"/>
    <x v="3"/>
    <n v="159.31"/>
    <n v="55343"/>
  </r>
  <r>
    <x v="411"/>
    <x v="7"/>
    <x v="1"/>
    <x v="605"/>
    <x v="2"/>
    <n v="0.08"/>
    <n v="1"/>
    <x v="476"/>
    <x v="1"/>
    <n v="12900"/>
    <x v="0"/>
    <n v="50"/>
    <n v="0.48"/>
    <x v="1"/>
    <x v="6"/>
    <x v="369"/>
    <x v="5"/>
    <n v="100.04"/>
    <x v="3"/>
    <n v="1801"/>
    <x v="2788"/>
    <x v="488"/>
    <x v="0"/>
    <n v="4.9800000000000004"/>
    <x v="16"/>
    <n v="12.64"/>
    <n v="24541"/>
  </r>
  <r>
    <x v="411"/>
    <x v="7"/>
    <x v="1"/>
    <x v="605"/>
    <x v="2"/>
    <n v="0.08"/>
    <n v="1"/>
    <x v="476"/>
    <x v="1"/>
    <n v="12900"/>
    <x v="0"/>
    <n v="18"/>
    <n v="0.56000000000000005"/>
    <x v="2"/>
    <x v="2"/>
    <x v="96"/>
    <x v="7"/>
    <n v="308.22000000000003"/>
    <x v="3"/>
    <n v="1802"/>
    <x v="2789"/>
    <x v="486"/>
    <x v="2"/>
    <n v="26.53"/>
    <x v="16"/>
    <n v="306.14"/>
    <n v="24541"/>
  </r>
  <r>
    <x v="1063"/>
    <x v="7"/>
    <x v="1"/>
    <x v="442"/>
    <x v="3"/>
    <n v="0.01"/>
    <n v="1"/>
    <x v="476"/>
    <x v="1"/>
    <n v="2656"/>
    <x v="3"/>
    <n v="29"/>
    <n v="0.56999999999999995"/>
    <x v="2"/>
    <x v="6"/>
    <x v="1082"/>
    <x v="9"/>
    <n v="237.14099999999999"/>
    <x v="2"/>
    <n v="383"/>
    <x v="2790"/>
    <x v="486"/>
    <x v="0"/>
    <n v="1.25"/>
    <x v="3"/>
    <n v="35.99"/>
    <n v="55343"/>
  </r>
  <r>
    <x v="166"/>
    <x v="7"/>
    <x v="1"/>
    <x v="139"/>
    <x v="1"/>
    <n v="7.0000000000000007E-2"/>
    <n v="1"/>
    <x v="477"/>
    <x v="1"/>
    <n v="18946"/>
    <x v="3"/>
    <n v="32"/>
    <n v="0.37"/>
    <x v="0"/>
    <x v="0"/>
    <x v="253"/>
    <x v="2"/>
    <n v="-201.91"/>
    <x v="3"/>
    <n v="2620"/>
    <x v="2791"/>
    <x v="488"/>
    <x v="0"/>
    <n v="10.050000000000001"/>
    <x v="17"/>
    <n v="6.48"/>
    <n v="29611"/>
  </r>
  <r>
    <x v="619"/>
    <x v="7"/>
    <x v="1"/>
    <x v="218"/>
    <x v="2"/>
    <n v="0"/>
    <n v="1"/>
    <x v="477"/>
    <x v="1"/>
    <n v="3012"/>
    <x v="3"/>
    <n v="41"/>
    <n v="0.36"/>
    <x v="0"/>
    <x v="0"/>
    <x v="473"/>
    <x v="3"/>
    <n v="10.4975"/>
    <x v="3"/>
    <n v="445"/>
    <x v="2792"/>
    <x v="489"/>
    <x v="0"/>
    <n v="1.49"/>
    <x v="45"/>
    <n v="2.78"/>
    <n v="28560"/>
  </r>
  <r>
    <x v="1064"/>
    <x v="7"/>
    <x v="1"/>
    <x v="578"/>
    <x v="0"/>
    <n v="0.05"/>
    <n v="1"/>
    <x v="477"/>
    <x v="1"/>
    <n v="42912"/>
    <x v="1"/>
    <n v="4"/>
    <n v="0.56999999999999995"/>
    <x v="0"/>
    <x v="0"/>
    <x v="756"/>
    <x v="0"/>
    <n v="-30.39"/>
    <x v="3"/>
    <n v="6054"/>
    <x v="1072"/>
    <x v="489"/>
    <x v="0"/>
    <n v="8.6"/>
    <x v="29"/>
    <n v="11.35"/>
    <n v="37830"/>
  </r>
  <r>
    <x v="62"/>
    <x v="7"/>
    <x v="1"/>
    <x v="56"/>
    <x v="2"/>
    <n v="0.04"/>
    <n v="1"/>
    <x v="477"/>
    <x v="1"/>
    <n v="27776"/>
    <x v="2"/>
    <n v="41"/>
    <n v="0.38"/>
    <x v="0"/>
    <x v="0"/>
    <x v="1083"/>
    <x v="2"/>
    <n v="-159.35"/>
    <x v="3"/>
    <n v="3889"/>
    <x v="2793"/>
    <x v="490"/>
    <x v="1"/>
    <n v="7.28"/>
    <x v="27"/>
    <n v="4.9800000000000004"/>
    <n v="41075"/>
  </r>
  <r>
    <x v="1065"/>
    <x v="7"/>
    <x v="1"/>
    <x v="433"/>
    <x v="0"/>
    <n v="0.02"/>
    <n v="1"/>
    <x v="478"/>
    <x v="1"/>
    <n v="48832"/>
    <x v="0"/>
    <n v="48"/>
    <n v="0.61"/>
    <x v="1"/>
    <x v="2"/>
    <x v="1033"/>
    <x v="1"/>
    <n v="195.04"/>
    <x v="1"/>
    <n v="6855"/>
    <x v="2794"/>
    <x v="486"/>
    <x v="2"/>
    <n v="30"/>
    <x v="2"/>
    <n v="90.98"/>
    <n v="94583"/>
  </r>
  <r>
    <x v="3"/>
    <x v="7"/>
    <x v="1"/>
    <x v="696"/>
    <x v="1"/>
    <n v="0.08"/>
    <n v="1"/>
    <x v="478"/>
    <x v="1"/>
    <n v="32099"/>
    <x v="1"/>
    <n v="41"/>
    <n v="0.38"/>
    <x v="0"/>
    <x v="0"/>
    <x v="921"/>
    <x v="2"/>
    <n v="25.58"/>
    <x v="1"/>
    <n v="4509"/>
    <x v="2795"/>
    <x v="486"/>
    <x v="0"/>
    <n v="6.47"/>
    <x v="2"/>
    <n v="12.28"/>
    <n v="90640"/>
  </r>
  <r>
    <x v="547"/>
    <x v="7"/>
    <x v="1"/>
    <x v="405"/>
    <x v="0"/>
    <n v="7.0000000000000007E-2"/>
    <n v="1"/>
    <x v="478"/>
    <x v="1"/>
    <n v="8384"/>
    <x v="0"/>
    <n v="37"/>
    <n v="0.77"/>
    <x v="1"/>
    <x v="4"/>
    <x v="504"/>
    <x v="10"/>
    <n v="-698.09"/>
    <x v="3"/>
    <n v="1148"/>
    <x v="2796"/>
    <x v="489"/>
    <x v="2"/>
    <n v="36.090000000000003"/>
    <x v="12"/>
    <n v="140.97999999999999"/>
    <n v="34639"/>
  </r>
  <r>
    <x v="385"/>
    <x v="7"/>
    <x v="1"/>
    <x v="244"/>
    <x v="0"/>
    <n v="0.06"/>
    <n v="1"/>
    <x v="478"/>
    <x v="1"/>
    <n v="3621"/>
    <x v="4"/>
    <n v="14"/>
    <n v="0.35"/>
    <x v="0"/>
    <x v="0"/>
    <x v="442"/>
    <x v="15"/>
    <n v="-28.83"/>
    <x v="1"/>
    <n v="532"/>
    <x v="2797"/>
    <x v="489"/>
    <x v="0"/>
    <n v="5.3"/>
    <x v="2"/>
    <n v="5.58"/>
    <n v="92646"/>
  </r>
  <r>
    <x v="1066"/>
    <x v="7"/>
    <x v="1"/>
    <x v="627"/>
    <x v="2"/>
    <n v="0.09"/>
    <n v="1"/>
    <x v="478"/>
    <x v="1"/>
    <n v="30243"/>
    <x v="3"/>
    <n v="44"/>
    <n v="0.56999999999999995"/>
    <x v="0"/>
    <x v="0"/>
    <x v="139"/>
    <x v="13"/>
    <n v="650.55999999999995"/>
    <x v="2"/>
    <n v="4249"/>
    <x v="2798"/>
    <x v="491"/>
    <x v="0"/>
    <n v="3.5"/>
    <x v="36"/>
    <n v="60.22"/>
    <n v="46544"/>
  </r>
  <r>
    <x v="1066"/>
    <x v="7"/>
    <x v="1"/>
    <x v="627"/>
    <x v="2"/>
    <n v="7.0000000000000007E-2"/>
    <n v="1"/>
    <x v="478"/>
    <x v="1"/>
    <n v="30243"/>
    <x v="3"/>
    <n v="21"/>
    <n v="0.46"/>
    <x v="2"/>
    <x v="1"/>
    <x v="163"/>
    <x v="11"/>
    <n v="340.88"/>
    <x v="2"/>
    <n v="4250"/>
    <x v="2799"/>
    <x v="491"/>
    <x v="0"/>
    <n v="24.49"/>
    <x v="36"/>
    <n v="199.99"/>
    <n v="46544"/>
  </r>
  <r>
    <x v="1067"/>
    <x v="7"/>
    <x v="1"/>
    <x v="697"/>
    <x v="2"/>
    <n v="0.04"/>
    <n v="1"/>
    <x v="478"/>
    <x v="1"/>
    <n v="34657"/>
    <x v="2"/>
    <n v="46"/>
    <n v="0.36"/>
    <x v="0"/>
    <x v="0"/>
    <x v="523"/>
    <x v="15"/>
    <n v="-75.7"/>
    <x v="0"/>
    <n v="4866"/>
    <x v="2800"/>
    <x v="492"/>
    <x v="1"/>
    <n v="19.510000000000002"/>
    <x v="13"/>
    <n v="30.98"/>
    <n v="11554"/>
  </r>
  <r>
    <x v="283"/>
    <x v="7"/>
    <x v="1"/>
    <x v="487"/>
    <x v="3"/>
    <n v="0.1"/>
    <n v="1"/>
    <x v="479"/>
    <x v="1"/>
    <n v="25830"/>
    <x v="2"/>
    <n v="5"/>
    <n v="0.6"/>
    <x v="0"/>
    <x v="0"/>
    <x v="281"/>
    <x v="13"/>
    <n v="-21.29"/>
    <x v="2"/>
    <n v="3618"/>
    <x v="2801"/>
    <x v="489"/>
    <x v="0"/>
    <n v="6.89"/>
    <x v="24"/>
    <n v="4.0599999999999996"/>
    <n v="48187"/>
  </r>
  <r>
    <x v="840"/>
    <x v="7"/>
    <x v="1"/>
    <x v="395"/>
    <x v="2"/>
    <n v="0.05"/>
    <n v="1"/>
    <x v="479"/>
    <x v="1"/>
    <n v="4004"/>
    <x v="4"/>
    <n v="44"/>
    <n v="0.56000000000000005"/>
    <x v="0"/>
    <x v="6"/>
    <x v="924"/>
    <x v="6"/>
    <n v="195.48"/>
    <x v="0"/>
    <n v="585"/>
    <x v="2802"/>
    <x v="491"/>
    <x v="0"/>
    <n v="8.99"/>
    <x v="13"/>
    <n v="34.58"/>
    <n v="14609"/>
  </r>
  <r>
    <x v="1068"/>
    <x v="7"/>
    <x v="1"/>
    <x v="424"/>
    <x v="2"/>
    <n v="0.08"/>
    <n v="1"/>
    <x v="479"/>
    <x v="1"/>
    <n v="13351"/>
    <x v="4"/>
    <n v="20"/>
    <n v="0.48"/>
    <x v="2"/>
    <x v="0"/>
    <x v="156"/>
    <x v="8"/>
    <n v="484.15"/>
    <x v="0"/>
    <n v="1858"/>
    <x v="2803"/>
    <x v="491"/>
    <x v="0"/>
    <n v="19.989999999999998"/>
    <x v="35"/>
    <n v="179.99"/>
    <n v="2808"/>
  </r>
  <r>
    <x v="791"/>
    <x v="7"/>
    <x v="1"/>
    <x v="545"/>
    <x v="0"/>
    <n v="0"/>
    <n v="1"/>
    <x v="479"/>
    <x v="1"/>
    <n v="15778"/>
    <x v="0"/>
    <n v="9"/>
    <n v="0.38"/>
    <x v="0"/>
    <x v="0"/>
    <x v="394"/>
    <x v="3"/>
    <n v="-29.532"/>
    <x v="1"/>
    <n v="2189"/>
    <x v="2804"/>
    <x v="490"/>
    <x v="0"/>
    <n v="5.26"/>
    <x v="30"/>
    <n v="3.98"/>
    <n v="80538"/>
  </r>
  <r>
    <x v="821"/>
    <x v="7"/>
    <x v="1"/>
    <x v="117"/>
    <x v="1"/>
    <n v="0.1"/>
    <n v="1"/>
    <x v="479"/>
    <x v="1"/>
    <n v="24515"/>
    <x v="3"/>
    <n v="41"/>
    <n v="0.37"/>
    <x v="2"/>
    <x v="2"/>
    <x v="195"/>
    <x v="7"/>
    <n v="121.48"/>
    <x v="2"/>
    <n v="3434"/>
    <x v="2805"/>
    <x v="490"/>
    <x v="2"/>
    <n v="33.6"/>
    <x v="14"/>
    <n v="80.97"/>
    <n v="60110"/>
  </r>
  <r>
    <x v="840"/>
    <x v="7"/>
    <x v="1"/>
    <x v="395"/>
    <x v="2"/>
    <n v="0.1"/>
    <n v="1"/>
    <x v="479"/>
    <x v="1"/>
    <n v="4004"/>
    <x v="4"/>
    <n v="14"/>
    <n v="0.52"/>
    <x v="0"/>
    <x v="3"/>
    <x v="381"/>
    <x v="6"/>
    <n v="8.66"/>
    <x v="0"/>
    <n v="584"/>
    <x v="2341"/>
    <x v="493"/>
    <x v="0"/>
    <n v="0.71"/>
    <x v="13"/>
    <n v="4.84"/>
    <n v="14609"/>
  </r>
  <r>
    <x v="153"/>
    <x v="7"/>
    <x v="1"/>
    <x v="409"/>
    <x v="1"/>
    <n v="0.1"/>
    <n v="1"/>
    <x v="479"/>
    <x v="1"/>
    <n v="31392"/>
    <x v="2"/>
    <n v="44"/>
    <n v="0.83"/>
    <x v="0"/>
    <x v="1"/>
    <x v="887"/>
    <x v="0"/>
    <n v="-1326.29"/>
    <x v="0"/>
    <n v="4403"/>
    <x v="2806"/>
    <x v="494"/>
    <x v="0"/>
    <n v="35"/>
    <x v="25"/>
    <n v="78.8"/>
    <n v="5401"/>
  </r>
  <r>
    <x v="283"/>
    <x v="7"/>
    <x v="1"/>
    <x v="487"/>
    <x v="3"/>
    <n v="0.05"/>
    <n v="1"/>
    <x v="479"/>
    <x v="1"/>
    <n v="25830"/>
    <x v="2"/>
    <n v="11"/>
    <n v="0.36"/>
    <x v="0"/>
    <x v="0"/>
    <x v="737"/>
    <x v="3"/>
    <n v="-37.386499999999998"/>
    <x v="2"/>
    <n v="3619"/>
    <x v="2807"/>
    <x v="495"/>
    <x v="0"/>
    <n v="10.91"/>
    <x v="24"/>
    <n v="15.28"/>
    <n v="48187"/>
  </r>
  <r>
    <x v="41"/>
    <x v="7"/>
    <x v="1"/>
    <x v="409"/>
    <x v="1"/>
    <n v="0.1"/>
    <n v="1"/>
    <x v="479"/>
    <x v="1"/>
    <n v="31392"/>
    <x v="2"/>
    <n v="21"/>
    <n v="0.37"/>
    <x v="0"/>
    <x v="0"/>
    <x v="798"/>
    <x v="2"/>
    <n v="-42.81"/>
    <x v="0"/>
    <n v="4402"/>
    <x v="2808"/>
    <x v="496"/>
    <x v="0"/>
    <n v="5.16"/>
    <x v="19"/>
    <n v="6.48"/>
    <n v="4330"/>
  </r>
  <r>
    <x v="20"/>
    <x v="7"/>
    <x v="1"/>
    <x v="20"/>
    <x v="2"/>
    <n v="0.03"/>
    <n v="1"/>
    <x v="480"/>
    <x v="1"/>
    <n v="58150"/>
    <x v="3"/>
    <n v="24"/>
    <n v="0.37"/>
    <x v="0"/>
    <x v="0"/>
    <x v="205"/>
    <x v="3"/>
    <n v="-119.623"/>
    <x v="2"/>
    <n v="8136"/>
    <x v="2809"/>
    <x v="491"/>
    <x v="0"/>
    <n v="6.05"/>
    <x v="14"/>
    <n v="2.16"/>
    <n v="60056"/>
  </r>
  <r>
    <x v="1069"/>
    <x v="7"/>
    <x v="1"/>
    <x v="401"/>
    <x v="1"/>
    <n v="0.02"/>
    <n v="1"/>
    <x v="480"/>
    <x v="1"/>
    <n v="22529"/>
    <x v="4"/>
    <n v="28"/>
    <n v="0.56000000000000005"/>
    <x v="0"/>
    <x v="0"/>
    <x v="1002"/>
    <x v="13"/>
    <n v="245.88"/>
    <x v="0"/>
    <n v="3139"/>
    <x v="2810"/>
    <x v="491"/>
    <x v="0"/>
    <n v="13.22"/>
    <x v="1"/>
    <n v="56.96"/>
    <n v="20832"/>
  </r>
  <r>
    <x v="309"/>
    <x v="7"/>
    <x v="1"/>
    <x v="254"/>
    <x v="1"/>
    <n v="7.0000000000000007E-2"/>
    <n v="1"/>
    <x v="480"/>
    <x v="1"/>
    <n v="7553"/>
    <x v="4"/>
    <n v="12"/>
    <n v="0.67"/>
    <x v="1"/>
    <x v="5"/>
    <x v="153"/>
    <x v="5"/>
    <n v="46.8"/>
    <x v="1"/>
    <n v="1035"/>
    <x v="2811"/>
    <x v="490"/>
    <x v="0"/>
    <n v="39.61"/>
    <x v="21"/>
    <n v="92.23"/>
    <n v="98273"/>
  </r>
  <r>
    <x v="159"/>
    <x v="7"/>
    <x v="1"/>
    <x v="698"/>
    <x v="2"/>
    <n v="0.02"/>
    <n v="1"/>
    <x v="480"/>
    <x v="1"/>
    <n v="39265"/>
    <x v="3"/>
    <n v="47"/>
    <n v="0.56000000000000005"/>
    <x v="0"/>
    <x v="3"/>
    <x v="98"/>
    <x v="6"/>
    <n v="32.69"/>
    <x v="2"/>
    <n v="5539"/>
    <x v="2812"/>
    <x v="490"/>
    <x v="0"/>
    <n v="0.94"/>
    <x v="26"/>
    <n v="4.28"/>
    <n v="63376"/>
  </r>
  <r>
    <x v="14"/>
    <x v="7"/>
    <x v="1"/>
    <x v="14"/>
    <x v="2"/>
    <n v="7.0000000000000007E-2"/>
    <n v="1"/>
    <x v="480"/>
    <x v="1"/>
    <n v="53572"/>
    <x v="4"/>
    <n v="17"/>
    <n v="0.36"/>
    <x v="0"/>
    <x v="0"/>
    <x v="1084"/>
    <x v="15"/>
    <n v="4.79"/>
    <x v="2"/>
    <n v="7506"/>
    <x v="2813"/>
    <x v="490"/>
    <x v="0"/>
    <n v="5.25"/>
    <x v="10"/>
    <n v="11.09"/>
    <n v="52001"/>
  </r>
  <r>
    <x v="251"/>
    <x v="7"/>
    <x v="1"/>
    <x v="431"/>
    <x v="1"/>
    <n v="0.01"/>
    <n v="1"/>
    <x v="480"/>
    <x v="1"/>
    <n v="45766"/>
    <x v="0"/>
    <n v="28"/>
    <n v="0.37"/>
    <x v="2"/>
    <x v="5"/>
    <x v="1059"/>
    <x v="7"/>
    <n v="1765.48"/>
    <x v="2"/>
    <n v="6440"/>
    <x v="2814"/>
    <x v="490"/>
    <x v="0"/>
    <n v="13.99"/>
    <x v="14"/>
    <n v="140.99"/>
    <n v="60089"/>
  </r>
  <r>
    <x v="251"/>
    <x v="7"/>
    <x v="1"/>
    <x v="431"/>
    <x v="1"/>
    <n v="0"/>
    <n v="1"/>
    <x v="480"/>
    <x v="1"/>
    <n v="45766"/>
    <x v="0"/>
    <n v="37"/>
    <n v="0.46"/>
    <x v="1"/>
    <x v="0"/>
    <x v="679"/>
    <x v="5"/>
    <n v="1026.07"/>
    <x v="2"/>
    <n v="6439"/>
    <x v="2815"/>
    <x v="493"/>
    <x v="0"/>
    <n v="14.48"/>
    <x v="14"/>
    <n v="63.94"/>
    <n v="60089"/>
  </r>
  <r>
    <x v="630"/>
    <x v="7"/>
    <x v="1"/>
    <x v="283"/>
    <x v="2"/>
    <n v="0.01"/>
    <n v="1"/>
    <x v="480"/>
    <x v="1"/>
    <n v="32743"/>
    <x v="3"/>
    <n v="19"/>
    <n v="0.56000000000000005"/>
    <x v="0"/>
    <x v="0"/>
    <x v="638"/>
    <x v="13"/>
    <n v="1280.19"/>
    <x v="2"/>
    <n v="4599"/>
    <x v="2816"/>
    <x v="493"/>
    <x v="0"/>
    <n v="0.99"/>
    <x v="14"/>
    <n v="177.98"/>
    <n v="62521"/>
  </r>
  <r>
    <x v="309"/>
    <x v="7"/>
    <x v="1"/>
    <x v="254"/>
    <x v="1"/>
    <n v="0.04"/>
    <n v="1"/>
    <x v="480"/>
    <x v="1"/>
    <n v="7553"/>
    <x v="4"/>
    <n v="3"/>
    <n v="0.4"/>
    <x v="0"/>
    <x v="0"/>
    <x v="1047"/>
    <x v="2"/>
    <n v="-14.81"/>
    <x v="1"/>
    <n v="1036"/>
    <x v="2817"/>
    <x v="494"/>
    <x v="0"/>
    <n v="6.72"/>
    <x v="21"/>
    <n v="4.28"/>
    <n v="98273"/>
  </r>
  <r>
    <x v="1070"/>
    <x v="7"/>
    <x v="1"/>
    <x v="342"/>
    <x v="0"/>
    <n v="0.01"/>
    <n v="1"/>
    <x v="481"/>
    <x v="1"/>
    <n v="41350"/>
    <x v="4"/>
    <n v="1"/>
    <n v="0.57999999999999996"/>
    <x v="0"/>
    <x v="0"/>
    <x v="474"/>
    <x v="0"/>
    <n v="-259.01"/>
    <x v="0"/>
    <n v="5829"/>
    <x v="2818"/>
    <x v="493"/>
    <x v="0"/>
    <n v="19.989999999999998"/>
    <x v="22"/>
    <n v="419.19"/>
    <n v="7712"/>
  </r>
  <r>
    <x v="430"/>
    <x v="7"/>
    <x v="1"/>
    <x v="240"/>
    <x v="1"/>
    <n v="0.1"/>
    <n v="1"/>
    <x v="481"/>
    <x v="1"/>
    <n v="55107"/>
    <x v="2"/>
    <n v="32"/>
    <n v="0.38"/>
    <x v="0"/>
    <x v="0"/>
    <x v="263"/>
    <x v="15"/>
    <n v="46.61"/>
    <x v="2"/>
    <n v="7688"/>
    <x v="2819"/>
    <x v="496"/>
    <x v="0"/>
    <n v="1.39"/>
    <x v="26"/>
    <n v="5.68"/>
    <n v="63119"/>
  </r>
  <r>
    <x v="344"/>
    <x v="7"/>
    <x v="1"/>
    <x v="149"/>
    <x v="1"/>
    <n v="7.0000000000000007E-2"/>
    <n v="1"/>
    <x v="482"/>
    <x v="1"/>
    <n v="44615"/>
    <x v="4"/>
    <n v="19"/>
    <n v="0.37"/>
    <x v="0"/>
    <x v="0"/>
    <x v="467"/>
    <x v="3"/>
    <n v="-10.257999999999999"/>
    <x v="2"/>
    <n v="6309"/>
    <x v="2820"/>
    <x v="494"/>
    <x v="0"/>
    <n v="1.49"/>
    <x v="9"/>
    <n v="1.88"/>
    <n v="75234"/>
  </r>
  <r>
    <x v="90"/>
    <x v="7"/>
    <x v="1"/>
    <x v="77"/>
    <x v="0"/>
    <n v="0.09"/>
    <n v="1"/>
    <x v="482"/>
    <x v="1"/>
    <n v="16545"/>
    <x v="1"/>
    <n v="10"/>
    <n v="0.56000000000000005"/>
    <x v="0"/>
    <x v="3"/>
    <x v="1085"/>
    <x v="6"/>
    <n v="4.45"/>
    <x v="2"/>
    <n v="2294"/>
    <x v="2821"/>
    <x v="495"/>
    <x v="0"/>
    <n v="0.73"/>
    <x v="14"/>
    <n v="5.16"/>
    <n v="60517"/>
  </r>
  <r>
    <x v="90"/>
    <x v="7"/>
    <x v="1"/>
    <x v="77"/>
    <x v="0"/>
    <n v="0.04"/>
    <n v="1"/>
    <x v="482"/>
    <x v="1"/>
    <n v="16545"/>
    <x v="1"/>
    <n v="1"/>
    <n v="0.83"/>
    <x v="0"/>
    <x v="3"/>
    <x v="558"/>
    <x v="16"/>
    <n v="-3.06"/>
    <x v="2"/>
    <n v="2295"/>
    <x v="2822"/>
    <x v="495"/>
    <x v="0"/>
    <n v="1.32"/>
    <x v="14"/>
    <n v="3.68"/>
    <n v="60517"/>
  </r>
  <r>
    <x v="1071"/>
    <x v="7"/>
    <x v="1"/>
    <x v="412"/>
    <x v="0"/>
    <n v="0.08"/>
    <n v="1"/>
    <x v="482"/>
    <x v="1"/>
    <n v="13731"/>
    <x v="1"/>
    <n v="10"/>
    <n v="0.36"/>
    <x v="0"/>
    <x v="3"/>
    <x v="1086"/>
    <x v="2"/>
    <n v="6.79"/>
    <x v="0"/>
    <n v="1916"/>
    <x v="2823"/>
    <x v="497"/>
    <x v="0"/>
    <n v="1.22"/>
    <x v="22"/>
    <n v="4.4800000000000004"/>
    <n v="7701"/>
  </r>
  <r>
    <x v="906"/>
    <x v="7"/>
    <x v="1"/>
    <x v="8"/>
    <x v="2"/>
    <n v="0.06"/>
    <n v="1"/>
    <x v="483"/>
    <x v="1"/>
    <n v="16326"/>
    <x v="0"/>
    <n v="39"/>
    <n v="0.35"/>
    <x v="0"/>
    <x v="3"/>
    <x v="20"/>
    <x v="2"/>
    <n v="14.13"/>
    <x v="2"/>
    <n v="2272"/>
    <x v="2824"/>
    <x v="494"/>
    <x v="0"/>
    <n v="1.93"/>
    <x v="7"/>
    <n v="3.71"/>
    <n v="68801"/>
  </r>
  <r>
    <x v="67"/>
    <x v="7"/>
    <x v="1"/>
    <x v="62"/>
    <x v="0"/>
    <n v="0.03"/>
    <n v="1"/>
    <x v="483"/>
    <x v="1"/>
    <n v="24352"/>
    <x v="3"/>
    <n v="32"/>
    <n v="0.4"/>
    <x v="0"/>
    <x v="3"/>
    <x v="1087"/>
    <x v="2"/>
    <n v="20.53"/>
    <x v="3"/>
    <n v="3409"/>
    <x v="2825"/>
    <x v="494"/>
    <x v="0"/>
    <n v="1.1399999999999999"/>
    <x v="29"/>
    <n v="3.14"/>
    <n v="38138"/>
  </r>
  <r>
    <x v="1072"/>
    <x v="7"/>
    <x v="1"/>
    <x v="699"/>
    <x v="1"/>
    <n v="0.03"/>
    <n v="1"/>
    <x v="483"/>
    <x v="1"/>
    <n v="16641"/>
    <x v="0"/>
    <n v="33"/>
    <n v="0.67"/>
    <x v="1"/>
    <x v="4"/>
    <x v="1088"/>
    <x v="4"/>
    <n v="-1052.79"/>
    <x v="1"/>
    <n v="2308"/>
    <x v="2826"/>
    <x v="495"/>
    <x v="2"/>
    <n v="46.59"/>
    <x v="2"/>
    <n v="44.43"/>
    <n v="92704"/>
  </r>
  <r>
    <x v="371"/>
    <x v="7"/>
    <x v="1"/>
    <x v="301"/>
    <x v="0"/>
    <n v="0.02"/>
    <n v="1"/>
    <x v="483"/>
    <x v="1"/>
    <n v="45632"/>
    <x v="1"/>
    <n v="50"/>
    <n v="0.43"/>
    <x v="1"/>
    <x v="3"/>
    <x v="72"/>
    <x v="5"/>
    <n v="231.68"/>
    <x v="2"/>
    <n v="6421"/>
    <x v="2827"/>
    <x v="495"/>
    <x v="0"/>
    <n v="0.96"/>
    <x v="23"/>
    <n v="8.34"/>
    <n v="53220"/>
  </r>
  <r>
    <x v="366"/>
    <x v="7"/>
    <x v="1"/>
    <x v="484"/>
    <x v="3"/>
    <n v="0.04"/>
    <n v="1"/>
    <x v="483"/>
    <x v="1"/>
    <n v="2241"/>
    <x v="3"/>
    <n v="38"/>
    <n v="0.39"/>
    <x v="0"/>
    <x v="0"/>
    <x v="731"/>
    <x v="3"/>
    <n v="369.32499999999999"/>
    <x v="3"/>
    <n v="326"/>
    <x v="2828"/>
    <x v="497"/>
    <x v="0"/>
    <n v="2.99"/>
    <x v="29"/>
    <n v="24.95"/>
    <n v="38401"/>
  </r>
  <r>
    <x v="906"/>
    <x v="7"/>
    <x v="1"/>
    <x v="8"/>
    <x v="2"/>
    <n v="0.03"/>
    <n v="1"/>
    <x v="483"/>
    <x v="1"/>
    <n v="16326"/>
    <x v="0"/>
    <n v="39"/>
    <n v="0.54"/>
    <x v="2"/>
    <x v="6"/>
    <x v="276"/>
    <x v="8"/>
    <n v="471.35"/>
    <x v="2"/>
    <n v="2271"/>
    <x v="2829"/>
    <x v="497"/>
    <x v="0"/>
    <n v="1.99"/>
    <x v="7"/>
    <n v="39.479999999999997"/>
    <n v="68801"/>
  </r>
  <r>
    <x v="43"/>
    <x v="7"/>
    <x v="1"/>
    <x v="391"/>
    <x v="1"/>
    <n v="0.06"/>
    <n v="1"/>
    <x v="484"/>
    <x v="1"/>
    <n v="9857"/>
    <x v="0"/>
    <n v="49"/>
    <n v="0.43"/>
    <x v="1"/>
    <x v="0"/>
    <x v="289"/>
    <x v="5"/>
    <n v="-17.489999999999998"/>
    <x v="0"/>
    <n v="1349"/>
    <x v="2830"/>
    <x v="495"/>
    <x v="0"/>
    <n v="8.7799999999999994"/>
    <x v="0"/>
    <n v="13.79"/>
    <n v="19406"/>
  </r>
  <r>
    <x v="711"/>
    <x v="7"/>
    <x v="1"/>
    <x v="498"/>
    <x v="3"/>
    <n v="0.02"/>
    <n v="1"/>
    <x v="484"/>
    <x v="1"/>
    <n v="56710"/>
    <x v="1"/>
    <n v="34"/>
    <n v="0.56999999999999995"/>
    <x v="0"/>
    <x v="0"/>
    <x v="114"/>
    <x v="0"/>
    <n v="5.71"/>
    <x v="2"/>
    <n v="7936"/>
    <x v="2831"/>
    <x v="497"/>
    <x v="0"/>
    <n v="5.5"/>
    <x v="9"/>
    <n v="13.43"/>
    <n v="77301"/>
  </r>
  <r>
    <x v="966"/>
    <x v="7"/>
    <x v="1"/>
    <x v="700"/>
    <x v="3"/>
    <n v="0.02"/>
    <n v="1"/>
    <x v="484"/>
    <x v="1"/>
    <n v="58371"/>
    <x v="4"/>
    <n v="44"/>
    <n v="0.36"/>
    <x v="0"/>
    <x v="0"/>
    <x v="240"/>
    <x v="2"/>
    <n v="-238.45"/>
    <x v="1"/>
    <n v="8168"/>
    <x v="2832"/>
    <x v="497"/>
    <x v="0"/>
    <n v="9.68"/>
    <x v="2"/>
    <n v="6.48"/>
    <n v="90260"/>
  </r>
  <r>
    <x v="711"/>
    <x v="7"/>
    <x v="1"/>
    <x v="498"/>
    <x v="3"/>
    <n v="0.08"/>
    <n v="1"/>
    <x v="484"/>
    <x v="1"/>
    <n v="56710"/>
    <x v="1"/>
    <n v="16"/>
    <n v="0.59"/>
    <x v="2"/>
    <x v="0"/>
    <x v="225"/>
    <x v="9"/>
    <n v="-39.215000000000003"/>
    <x v="2"/>
    <n v="7937"/>
    <x v="2833"/>
    <x v="497"/>
    <x v="0"/>
    <n v="3.99"/>
    <x v="9"/>
    <n v="65.989999999999995"/>
    <n v="77301"/>
  </r>
  <r>
    <x v="1073"/>
    <x v="7"/>
    <x v="1"/>
    <x v="497"/>
    <x v="3"/>
    <n v="0.06"/>
    <n v="1"/>
    <x v="484"/>
    <x v="1"/>
    <n v="24356"/>
    <x v="4"/>
    <n v="37"/>
    <n v="0.55000000000000004"/>
    <x v="1"/>
    <x v="2"/>
    <x v="86"/>
    <x v="1"/>
    <n v="3325.03"/>
    <x v="0"/>
    <n v="3410"/>
    <x v="2834"/>
    <x v="496"/>
    <x v="2"/>
    <n v="39"/>
    <x v="1"/>
    <n v="350.99"/>
    <n v="21128"/>
  </r>
  <r>
    <x v="966"/>
    <x v="7"/>
    <x v="1"/>
    <x v="700"/>
    <x v="3"/>
    <n v="0"/>
    <n v="1"/>
    <x v="484"/>
    <x v="1"/>
    <n v="58371"/>
    <x v="4"/>
    <n v="5"/>
    <n v="0.35"/>
    <x v="0"/>
    <x v="0"/>
    <x v="184"/>
    <x v="3"/>
    <n v="416.01549999999997"/>
    <x v="1"/>
    <n v="8167"/>
    <x v="2835"/>
    <x v="496"/>
    <x v="0"/>
    <n v="19.989999999999998"/>
    <x v="2"/>
    <n v="420.98"/>
    <n v="90260"/>
  </r>
  <r>
    <x v="582"/>
    <x v="7"/>
    <x v="1"/>
    <x v="700"/>
    <x v="3"/>
    <n v="7.0000000000000007E-2"/>
    <n v="1"/>
    <x v="484"/>
    <x v="1"/>
    <n v="58371"/>
    <x v="4"/>
    <n v="48"/>
    <n v="0.41"/>
    <x v="0"/>
    <x v="3"/>
    <x v="430"/>
    <x v="6"/>
    <n v="202.68"/>
    <x v="1"/>
    <n v="8169"/>
    <x v="2836"/>
    <x v="496"/>
    <x v="0"/>
    <n v="13.89"/>
    <x v="2"/>
    <n v="36.549999999999997"/>
    <n v="91945"/>
  </r>
  <r>
    <x v="408"/>
    <x v="7"/>
    <x v="1"/>
    <x v="524"/>
    <x v="2"/>
    <n v="7.0000000000000007E-2"/>
    <n v="1"/>
    <x v="484"/>
    <x v="1"/>
    <n v="58913"/>
    <x v="4"/>
    <n v="23"/>
    <n v="0.37"/>
    <x v="0"/>
    <x v="0"/>
    <x v="1022"/>
    <x v="2"/>
    <n v="-60.17"/>
    <x v="2"/>
    <n v="8240"/>
    <x v="2837"/>
    <x v="496"/>
    <x v="0"/>
    <n v="5.94"/>
    <x v="24"/>
    <n v="6.48"/>
    <n v="48858"/>
  </r>
  <r>
    <x v="43"/>
    <x v="7"/>
    <x v="1"/>
    <x v="391"/>
    <x v="1"/>
    <n v="0.1"/>
    <n v="1"/>
    <x v="484"/>
    <x v="1"/>
    <n v="9857"/>
    <x v="0"/>
    <n v="16"/>
    <n v="0.39"/>
    <x v="0"/>
    <x v="0"/>
    <x v="75"/>
    <x v="15"/>
    <n v="703.8"/>
    <x v="0"/>
    <n v="1348"/>
    <x v="2838"/>
    <x v="496"/>
    <x v="0"/>
    <n v="19.989999999999998"/>
    <x v="0"/>
    <n v="162.93"/>
    <n v="19406"/>
  </r>
  <r>
    <x v="1074"/>
    <x v="7"/>
    <x v="1"/>
    <x v="498"/>
    <x v="3"/>
    <n v="0.08"/>
    <n v="1"/>
    <x v="484"/>
    <x v="1"/>
    <n v="56710"/>
    <x v="1"/>
    <n v="6"/>
    <n v="0.64"/>
    <x v="2"/>
    <x v="0"/>
    <x v="557"/>
    <x v="8"/>
    <n v="-99.24"/>
    <x v="2"/>
    <n v="7938"/>
    <x v="2839"/>
    <x v="496"/>
    <x v="0"/>
    <n v="6.5"/>
    <x v="9"/>
    <n v="30.98"/>
    <n v="75019"/>
  </r>
  <r>
    <x v="1074"/>
    <x v="7"/>
    <x v="1"/>
    <x v="498"/>
    <x v="3"/>
    <n v="0.01"/>
    <n v="1"/>
    <x v="484"/>
    <x v="1"/>
    <n v="56710"/>
    <x v="1"/>
    <n v="21"/>
    <n v="0.43"/>
    <x v="2"/>
    <x v="6"/>
    <x v="506"/>
    <x v="8"/>
    <n v="232.99"/>
    <x v="2"/>
    <n v="7939"/>
    <x v="2840"/>
    <x v="496"/>
    <x v="0"/>
    <n v="1.99"/>
    <x v="9"/>
    <n v="35.409999999999997"/>
    <n v="75019"/>
  </r>
  <r>
    <x v="43"/>
    <x v="7"/>
    <x v="1"/>
    <x v="391"/>
    <x v="1"/>
    <n v="0.05"/>
    <n v="1"/>
    <x v="484"/>
    <x v="1"/>
    <n v="9857"/>
    <x v="0"/>
    <n v="16"/>
    <n v="0.81"/>
    <x v="2"/>
    <x v="6"/>
    <x v="336"/>
    <x v="9"/>
    <n v="-93.61"/>
    <x v="0"/>
    <n v="1350"/>
    <x v="2841"/>
    <x v="496"/>
    <x v="0"/>
    <n v="3.3"/>
    <x v="0"/>
    <n v="20.99"/>
    <n v="19406"/>
  </r>
  <r>
    <x v="523"/>
    <x v="7"/>
    <x v="1"/>
    <x v="391"/>
    <x v="1"/>
    <n v="0.03"/>
    <n v="1"/>
    <x v="484"/>
    <x v="1"/>
    <n v="9857"/>
    <x v="0"/>
    <n v="50"/>
    <n v="0.37"/>
    <x v="2"/>
    <x v="6"/>
    <x v="721"/>
    <x v="9"/>
    <n v="1861.3530000000001"/>
    <x v="1"/>
    <n v="1351"/>
    <x v="2842"/>
    <x v="496"/>
    <x v="0"/>
    <n v="3.3"/>
    <x v="40"/>
    <n v="85.99"/>
    <n v="85204"/>
  </r>
  <r>
    <x v="1022"/>
    <x v="7"/>
    <x v="1"/>
    <x v="290"/>
    <x v="0"/>
    <n v="0.06"/>
    <n v="1"/>
    <x v="485"/>
    <x v="1"/>
    <n v="47842"/>
    <x v="4"/>
    <n v="50"/>
    <n v="0.4"/>
    <x v="0"/>
    <x v="0"/>
    <x v="1049"/>
    <x v="2"/>
    <n v="-150.93"/>
    <x v="0"/>
    <n v="6713"/>
    <x v="2843"/>
    <x v="497"/>
    <x v="1"/>
    <n v="5.74"/>
    <x v="46"/>
    <n v="4.28"/>
    <n v="3038"/>
  </r>
  <r>
    <x v="1066"/>
    <x v="7"/>
    <x v="1"/>
    <x v="627"/>
    <x v="2"/>
    <n v="0"/>
    <n v="1"/>
    <x v="485"/>
    <x v="1"/>
    <n v="28995"/>
    <x v="0"/>
    <n v="9"/>
    <n v="0.4"/>
    <x v="0"/>
    <x v="0"/>
    <x v="31"/>
    <x v="2"/>
    <n v="73.19"/>
    <x v="2"/>
    <n v="4071"/>
    <x v="2844"/>
    <x v="496"/>
    <x v="0"/>
    <n v="5.76"/>
    <x v="36"/>
    <n v="30.98"/>
    <n v="46544"/>
  </r>
  <r>
    <x v="1066"/>
    <x v="7"/>
    <x v="1"/>
    <x v="627"/>
    <x v="2"/>
    <n v="0.04"/>
    <n v="1"/>
    <x v="485"/>
    <x v="1"/>
    <n v="28995"/>
    <x v="0"/>
    <n v="34"/>
    <n v="0.37"/>
    <x v="0"/>
    <x v="0"/>
    <x v="145"/>
    <x v="2"/>
    <n v="80.92"/>
    <x v="2"/>
    <n v="4072"/>
    <x v="2845"/>
    <x v="496"/>
    <x v="0"/>
    <n v="8.68"/>
    <x v="36"/>
    <n v="19.98"/>
    <n v="46544"/>
  </r>
  <r>
    <x v="218"/>
    <x v="7"/>
    <x v="1"/>
    <x v="324"/>
    <x v="3"/>
    <n v="0.08"/>
    <n v="1"/>
    <x v="485"/>
    <x v="1"/>
    <n v="29120"/>
    <x v="2"/>
    <n v="43"/>
    <n v="0.37"/>
    <x v="0"/>
    <x v="0"/>
    <x v="297"/>
    <x v="3"/>
    <n v="528.79349999999999"/>
    <x v="3"/>
    <n v="4083"/>
    <x v="2846"/>
    <x v="492"/>
    <x v="0"/>
    <n v="7.47"/>
    <x v="16"/>
    <n v="40.98"/>
    <n v="22204"/>
  </r>
  <r>
    <x v="1048"/>
    <x v="7"/>
    <x v="1"/>
    <x v="680"/>
    <x v="1"/>
    <n v="0.1"/>
    <n v="1"/>
    <x v="485"/>
    <x v="1"/>
    <n v="44480"/>
    <x v="4"/>
    <n v="25"/>
    <n v="0.36"/>
    <x v="0"/>
    <x v="0"/>
    <x v="971"/>
    <x v="2"/>
    <n v="448.24"/>
    <x v="0"/>
    <n v="6284"/>
    <x v="2847"/>
    <x v="492"/>
    <x v="0"/>
    <n v="10.75"/>
    <x v="1"/>
    <n v="54.96"/>
    <n v="21215"/>
  </r>
  <r>
    <x v="1075"/>
    <x v="7"/>
    <x v="1"/>
    <x v="701"/>
    <x v="0"/>
    <n v="0.03"/>
    <n v="1"/>
    <x v="485"/>
    <x v="1"/>
    <n v="41383"/>
    <x v="2"/>
    <n v="38"/>
    <n v="0.6"/>
    <x v="1"/>
    <x v="2"/>
    <x v="1039"/>
    <x v="1"/>
    <n v="-1330.78"/>
    <x v="0"/>
    <n v="5834"/>
    <x v="2848"/>
    <x v="498"/>
    <x v="2"/>
    <n v="59.81"/>
    <x v="22"/>
    <n v="70.98"/>
    <n v="8028"/>
  </r>
  <r>
    <x v="218"/>
    <x v="7"/>
    <x v="1"/>
    <x v="324"/>
    <x v="3"/>
    <n v="0.05"/>
    <n v="1"/>
    <x v="485"/>
    <x v="1"/>
    <n v="29120"/>
    <x v="2"/>
    <n v="21"/>
    <n v="0.6"/>
    <x v="1"/>
    <x v="4"/>
    <x v="876"/>
    <x v="10"/>
    <n v="-41.77"/>
    <x v="3"/>
    <n v="4084"/>
    <x v="2849"/>
    <x v="499"/>
    <x v="2"/>
    <n v="26.74"/>
    <x v="16"/>
    <n v="70.98"/>
    <n v="22204"/>
  </r>
  <r>
    <x v="33"/>
    <x v="7"/>
    <x v="1"/>
    <x v="701"/>
    <x v="0"/>
    <n v="0.04"/>
    <n v="1"/>
    <x v="485"/>
    <x v="1"/>
    <n v="41383"/>
    <x v="2"/>
    <n v="36"/>
    <n v="0.35"/>
    <x v="0"/>
    <x v="0"/>
    <x v="763"/>
    <x v="3"/>
    <n v="620.06650000000002"/>
    <x v="0"/>
    <n v="5833"/>
    <x v="2850"/>
    <x v="500"/>
    <x v="0"/>
    <n v="2.99"/>
    <x v="19"/>
    <n v="41.94"/>
    <n v="4011"/>
  </r>
  <r>
    <x v="1076"/>
    <x v="7"/>
    <x v="1"/>
    <x v="161"/>
    <x v="1"/>
    <n v="0.05"/>
    <n v="1"/>
    <x v="486"/>
    <x v="1"/>
    <n v="1286"/>
    <x v="1"/>
    <n v="46"/>
    <n v="0.36"/>
    <x v="0"/>
    <x v="0"/>
    <x v="181"/>
    <x v="3"/>
    <n v="-144.6815"/>
    <x v="0"/>
    <n v="195"/>
    <x v="2851"/>
    <x v="492"/>
    <x v="0"/>
    <n v="5.74"/>
    <x v="0"/>
    <n v="5.18"/>
    <n v="19401"/>
  </r>
  <r>
    <x v="1076"/>
    <x v="7"/>
    <x v="1"/>
    <x v="161"/>
    <x v="1"/>
    <n v="0.06"/>
    <n v="1"/>
    <x v="486"/>
    <x v="1"/>
    <n v="1286"/>
    <x v="1"/>
    <n v="14"/>
    <n v="0.37"/>
    <x v="2"/>
    <x v="6"/>
    <x v="721"/>
    <x v="9"/>
    <n v="229.779"/>
    <x v="0"/>
    <n v="196"/>
    <x v="2852"/>
    <x v="501"/>
    <x v="0"/>
    <n v="3.3"/>
    <x v="0"/>
    <n v="85.99"/>
    <n v="19401"/>
  </r>
  <r>
    <x v="1077"/>
    <x v="7"/>
    <x v="1"/>
    <x v="237"/>
    <x v="0"/>
    <n v="0.08"/>
    <n v="1"/>
    <x v="486"/>
    <x v="1"/>
    <n v="12515"/>
    <x v="4"/>
    <n v="16"/>
    <n v="0.56000000000000005"/>
    <x v="2"/>
    <x v="0"/>
    <x v="1089"/>
    <x v="9"/>
    <n v="133.452"/>
    <x v="0"/>
    <n v="1748"/>
    <x v="2853"/>
    <x v="498"/>
    <x v="0"/>
    <n v="5.99"/>
    <x v="22"/>
    <n v="125.99"/>
    <n v="7843"/>
  </r>
  <r>
    <x v="1078"/>
    <x v="7"/>
    <x v="1"/>
    <x v="266"/>
    <x v="0"/>
    <n v="0.08"/>
    <n v="1"/>
    <x v="486"/>
    <x v="1"/>
    <n v="47012"/>
    <x v="2"/>
    <n v="35"/>
    <n v="0.56000000000000005"/>
    <x v="0"/>
    <x v="6"/>
    <x v="1090"/>
    <x v="6"/>
    <n v="-97.21"/>
    <x v="0"/>
    <n v="6608"/>
    <x v="2854"/>
    <x v="499"/>
    <x v="1"/>
    <n v="8.99"/>
    <x v="22"/>
    <n v="16.989999999999998"/>
    <n v="8002"/>
  </r>
  <r>
    <x v="953"/>
    <x v="7"/>
    <x v="1"/>
    <x v="141"/>
    <x v="0"/>
    <n v="0"/>
    <n v="1"/>
    <x v="486"/>
    <x v="1"/>
    <n v="43170"/>
    <x v="2"/>
    <n v="40"/>
    <n v="0.4"/>
    <x v="0"/>
    <x v="0"/>
    <x v="973"/>
    <x v="2"/>
    <n v="65.010000000000005"/>
    <x v="1"/>
    <n v="6093"/>
    <x v="2855"/>
    <x v="499"/>
    <x v="0"/>
    <n v="17.079999999999998"/>
    <x v="2"/>
    <n v="30.98"/>
    <n v="94403"/>
  </r>
  <r>
    <x v="953"/>
    <x v="7"/>
    <x v="1"/>
    <x v="141"/>
    <x v="0"/>
    <n v="0.04"/>
    <n v="1"/>
    <x v="486"/>
    <x v="1"/>
    <n v="43170"/>
    <x v="2"/>
    <n v="25"/>
    <n v="0.56000000000000005"/>
    <x v="2"/>
    <x v="2"/>
    <x v="96"/>
    <x v="7"/>
    <n v="1494.01"/>
    <x v="1"/>
    <n v="6092"/>
    <x v="2856"/>
    <x v="502"/>
    <x v="2"/>
    <n v="26.53"/>
    <x v="2"/>
    <n v="306.14"/>
    <n v="94403"/>
  </r>
  <r>
    <x v="361"/>
    <x v="7"/>
    <x v="1"/>
    <x v="702"/>
    <x v="1"/>
    <n v="0.02"/>
    <n v="1"/>
    <x v="487"/>
    <x v="1"/>
    <n v="44229"/>
    <x v="4"/>
    <n v="39"/>
    <n v="0.52"/>
    <x v="0"/>
    <x v="3"/>
    <x v="381"/>
    <x v="6"/>
    <n v="50.16"/>
    <x v="2"/>
    <n v="6242"/>
    <x v="2857"/>
    <x v="492"/>
    <x v="0"/>
    <n v="0.71"/>
    <x v="9"/>
    <n v="4.84"/>
    <n v="78641"/>
  </r>
  <r>
    <x v="352"/>
    <x v="7"/>
    <x v="1"/>
    <x v="289"/>
    <x v="3"/>
    <n v="0.1"/>
    <n v="1"/>
    <x v="487"/>
    <x v="1"/>
    <n v="10502"/>
    <x v="1"/>
    <n v="33"/>
    <n v="0.55000000000000004"/>
    <x v="1"/>
    <x v="2"/>
    <x v="23"/>
    <x v="1"/>
    <n v="1523.46"/>
    <x v="3"/>
    <n v="1458"/>
    <x v="2858"/>
    <x v="501"/>
    <x v="2"/>
    <n v="43.32"/>
    <x v="4"/>
    <n v="243.98"/>
    <n v="36330"/>
  </r>
  <r>
    <x v="204"/>
    <x v="7"/>
    <x v="1"/>
    <x v="167"/>
    <x v="2"/>
    <n v="0.04"/>
    <n v="1"/>
    <x v="487"/>
    <x v="1"/>
    <n v="34337"/>
    <x v="4"/>
    <n v="36"/>
    <n v="0.35"/>
    <x v="1"/>
    <x v="6"/>
    <x v="682"/>
    <x v="5"/>
    <n v="2235.37"/>
    <x v="0"/>
    <n v="4829"/>
    <x v="2859"/>
    <x v="501"/>
    <x v="1"/>
    <n v="8.99"/>
    <x v="13"/>
    <n v="99.23"/>
    <n v="13021"/>
  </r>
  <r>
    <x v="14"/>
    <x v="7"/>
    <x v="1"/>
    <x v="703"/>
    <x v="2"/>
    <n v="0"/>
    <n v="1"/>
    <x v="487"/>
    <x v="1"/>
    <n v="51073"/>
    <x v="1"/>
    <n v="49"/>
    <n v="0.44"/>
    <x v="1"/>
    <x v="6"/>
    <x v="348"/>
    <x v="5"/>
    <n v="813.35"/>
    <x v="2"/>
    <n v="7160"/>
    <x v="2860"/>
    <x v="501"/>
    <x v="0"/>
    <n v="3.92"/>
    <x v="10"/>
    <n v="30.93"/>
    <n v="52001"/>
  </r>
  <r>
    <x v="345"/>
    <x v="7"/>
    <x v="1"/>
    <x v="354"/>
    <x v="3"/>
    <n v="0.05"/>
    <n v="1"/>
    <x v="487"/>
    <x v="1"/>
    <n v="22338"/>
    <x v="4"/>
    <n v="36"/>
    <n v="0.37"/>
    <x v="0"/>
    <x v="0"/>
    <x v="1032"/>
    <x v="2"/>
    <n v="-62.97"/>
    <x v="0"/>
    <n v="3108"/>
    <x v="2861"/>
    <x v="501"/>
    <x v="0"/>
    <n v="5.0599999999999996"/>
    <x v="19"/>
    <n v="5.28"/>
    <n v="4401"/>
  </r>
  <r>
    <x v="1079"/>
    <x v="7"/>
    <x v="1"/>
    <x v="354"/>
    <x v="3"/>
    <n v="0.09"/>
    <n v="1"/>
    <x v="487"/>
    <x v="1"/>
    <n v="22338"/>
    <x v="4"/>
    <n v="24"/>
    <n v="0.75"/>
    <x v="2"/>
    <x v="0"/>
    <x v="1005"/>
    <x v="8"/>
    <n v="-213.18"/>
    <x v="0"/>
    <n v="3109"/>
    <x v="2862"/>
    <x v="501"/>
    <x v="0"/>
    <n v="9.02"/>
    <x v="22"/>
    <n v="35.770000000000003"/>
    <n v="7111"/>
  </r>
  <r>
    <x v="14"/>
    <x v="7"/>
    <x v="1"/>
    <x v="703"/>
    <x v="2"/>
    <n v="0"/>
    <n v="1"/>
    <x v="487"/>
    <x v="1"/>
    <n v="51073"/>
    <x v="1"/>
    <n v="17"/>
    <n v="0.59"/>
    <x v="1"/>
    <x v="1"/>
    <x v="711"/>
    <x v="5"/>
    <n v="958.8"/>
    <x v="2"/>
    <n v="7159"/>
    <x v="2863"/>
    <x v="498"/>
    <x v="1"/>
    <n v="24.49"/>
    <x v="10"/>
    <n v="136.97999999999999"/>
    <n v="52001"/>
  </r>
  <r>
    <x v="352"/>
    <x v="7"/>
    <x v="1"/>
    <x v="289"/>
    <x v="3"/>
    <n v="0.04"/>
    <n v="1"/>
    <x v="487"/>
    <x v="1"/>
    <n v="10502"/>
    <x v="1"/>
    <n v="36"/>
    <n v="0.5"/>
    <x v="1"/>
    <x v="6"/>
    <x v="657"/>
    <x v="5"/>
    <n v="182.72"/>
    <x v="3"/>
    <n v="1459"/>
    <x v="2864"/>
    <x v="498"/>
    <x v="0"/>
    <n v="8.99"/>
    <x v="4"/>
    <n v="25.38"/>
    <n v="36330"/>
  </r>
  <r>
    <x v="24"/>
    <x v="7"/>
    <x v="1"/>
    <x v="24"/>
    <x v="3"/>
    <n v="0.01"/>
    <n v="1"/>
    <x v="487"/>
    <x v="1"/>
    <n v="9254"/>
    <x v="4"/>
    <n v="24"/>
    <n v="0.36"/>
    <x v="0"/>
    <x v="0"/>
    <x v="915"/>
    <x v="12"/>
    <n v="67.41"/>
    <x v="3"/>
    <n v="1276"/>
    <x v="2865"/>
    <x v="498"/>
    <x v="1"/>
    <n v="0.5"/>
    <x v="17"/>
    <n v="4.91"/>
    <n v="29915"/>
  </r>
  <r>
    <x v="475"/>
    <x v="7"/>
    <x v="1"/>
    <x v="365"/>
    <x v="1"/>
    <n v="0.09"/>
    <n v="1"/>
    <x v="487"/>
    <x v="1"/>
    <n v="10981"/>
    <x v="0"/>
    <n v="41"/>
    <n v="0.82"/>
    <x v="0"/>
    <x v="3"/>
    <x v="728"/>
    <x v="14"/>
    <n v="-94.95"/>
    <x v="1"/>
    <n v="1520"/>
    <x v="2866"/>
    <x v="498"/>
    <x v="0"/>
    <n v="2.58"/>
    <x v="6"/>
    <n v="1.86"/>
    <n v="97224"/>
  </r>
  <r>
    <x v="475"/>
    <x v="7"/>
    <x v="1"/>
    <x v="365"/>
    <x v="1"/>
    <n v="0.04"/>
    <n v="1"/>
    <x v="487"/>
    <x v="1"/>
    <n v="10981"/>
    <x v="0"/>
    <n v="33"/>
    <n v="0.55000000000000004"/>
    <x v="2"/>
    <x v="0"/>
    <x v="1053"/>
    <x v="9"/>
    <n v="951.678"/>
    <x v="1"/>
    <n v="1521"/>
    <x v="2867"/>
    <x v="498"/>
    <x v="0"/>
    <n v="8.99"/>
    <x v="6"/>
    <n v="125.99"/>
    <n v="97224"/>
  </r>
  <r>
    <x v="1080"/>
    <x v="7"/>
    <x v="1"/>
    <x v="569"/>
    <x v="3"/>
    <n v="0"/>
    <n v="1"/>
    <x v="488"/>
    <x v="1"/>
    <n v="38372"/>
    <x v="0"/>
    <n v="46"/>
    <n v="0.78"/>
    <x v="1"/>
    <x v="5"/>
    <x v="9"/>
    <x v="5"/>
    <n v="-632.16"/>
    <x v="0"/>
    <n v="5399"/>
    <x v="2868"/>
    <x v="501"/>
    <x v="0"/>
    <n v="21.2"/>
    <x v="22"/>
    <n v="20.98"/>
    <n v="8618"/>
  </r>
  <r>
    <x v="1081"/>
    <x v="7"/>
    <x v="1"/>
    <x v="159"/>
    <x v="1"/>
    <n v="7.0000000000000007E-2"/>
    <n v="1"/>
    <x v="488"/>
    <x v="1"/>
    <n v="36772"/>
    <x v="4"/>
    <n v="8"/>
    <n v="0.36"/>
    <x v="0"/>
    <x v="0"/>
    <x v="1091"/>
    <x v="12"/>
    <n v="0.88"/>
    <x v="1"/>
    <n v="5166"/>
    <x v="2869"/>
    <x v="501"/>
    <x v="0"/>
    <n v="0.99"/>
    <x v="44"/>
    <n v="2.88"/>
    <n v="82604"/>
  </r>
  <r>
    <x v="879"/>
    <x v="7"/>
    <x v="1"/>
    <x v="159"/>
    <x v="1"/>
    <n v="0.1"/>
    <n v="1"/>
    <x v="488"/>
    <x v="1"/>
    <n v="36772"/>
    <x v="4"/>
    <n v="47"/>
    <n v="0.37"/>
    <x v="0"/>
    <x v="0"/>
    <x v="373"/>
    <x v="2"/>
    <n v="-143.65"/>
    <x v="1"/>
    <n v="5168"/>
    <x v="2870"/>
    <x v="501"/>
    <x v="0"/>
    <n v="6.35"/>
    <x v="21"/>
    <n v="6.48"/>
    <n v="98902"/>
  </r>
  <r>
    <x v="902"/>
    <x v="7"/>
    <x v="1"/>
    <x v="38"/>
    <x v="3"/>
    <n v="0.06"/>
    <n v="1"/>
    <x v="488"/>
    <x v="1"/>
    <n v="5703"/>
    <x v="4"/>
    <n v="29"/>
    <n v="0.38"/>
    <x v="0"/>
    <x v="0"/>
    <x v="921"/>
    <x v="2"/>
    <n v="10.44"/>
    <x v="2"/>
    <n v="800"/>
    <x v="2871"/>
    <x v="498"/>
    <x v="0"/>
    <n v="6.47"/>
    <x v="11"/>
    <n v="12.28"/>
    <n v="73703"/>
  </r>
  <r>
    <x v="1082"/>
    <x v="7"/>
    <x v="1"/>
    <x v="569"/>
    <x v="3"/>
    <n v="7.0000000000000007E-2"/>
    <n v="1"/>
    <x v="488"/>
    <x v="1"/>
    <n v="38372"/>
    <x v="0"/>
    <n v="33"/>
    <n v="0.37"/>
    <x v="0"/>
    <x v="3"/>
    <x v="795"/>
    <x v="2"/>
    <n v="106.45"/>
    <x v="0"/>
    <n v="5400"/>
    <x v="2872"/>
    <x v="498"/>
    <x v="0"/>
    <n v="2.0299999999999998"/>
    <x v="15"/>
    <n v="9.68"/>
    <n v="6105"/>
  </r>
  <r>
    <x v="406"/>
    <x v="7"/>
    <x v="1"/>
    <x v="325"/>
    <x v="2"/>
    <n v="0.03"/>
    <n v="1"/>
    <x v="488"/>
    <x v="1"/>
    <n v="50087"/>
    <x v="1"/>
    <n v="17"/>
    <n v="0.4"/>
    <x v="0"/>
    <x v="3"/>
    <x v="64"/>
    <x v="14"/>
    <n v="6.96"/>
    <x v="3"/>
    <n v="7020"/>
    <x v="2873"/>
    <x v="499"/>
    <x v="0"/>
    <n v="1.35"/>
    <x v="42"/>
    <n v="3.29"/>
    <n v="30318"/>
  </r>
  <r>
    <x v="1081"/>
    <x v="7"/>
    <x v="1"/>
    <x v="159"/>
    <x v="1"/>
    <n v="0.09"/>
    <n v="1"/>
    <x v="488"/>
    <x v="1"/>
    <n v="36772"/>
    <x v="4"/>
    <n v="16"/>
    <n v="0.4"/>
    <x v="2"/>
    <x v="2"/>
    <x v="749"/>
    <x v="7"/>
    <n v="2713.95"/>
    <x v="1"/>
    <n v="5167"/>
    <x v="2874"/>
    <x v="499"/>
    <x v="2"/>
    <n v="55.3"/>
    <x v="44"/>
    <n v="808.49"/>
    <n v="82604"/>
  </r>
  <r>
    <x v="1083"/>
    <x v="7"/>
    <x v="1"/>
    <x v="704"/>
    <x v="2"/>
    <n v="0.02"/>
    <n v="1"/>
    <x v="489"/>
    <x v="1"/>
    <n v="6438"/>
    <x v="1"/>
    <n v="7"/>
    <n v="0.48"/>
    <x v="1"/>
    <x v="5"/>
    <x v="449"/>
    <x v="5"/>
    <n v="20.29"/>
    <x v="2"/>
    <n v="896"/>
    <x v="2875"/>
    <x v="498"/>
    <x v="0"/>
    <n v="6.02"/>
    <x v="9"/>
    <n v="9.77"/>
    <n v="75217"/>
  </r>
  <r>
    <x v="1083"/>
    <x v="7"/>
    <x v="1"/>
    <x v="704"/>
    <x v="2"/>
    <n v="0.06"/>
    <n v="1"/>
    <x v="489"/>
    <x v="1"/>
    <n v="6438"/>
    <x v="1"/>
    <n v="38"/>
    <n v="0.36"/>
    <x v="0"/>
    <x v="0"/>
    <x v="1092"/>
    <x v="2"/>
    <n v="-66.16"/>
    <x v="2"/>
    <n v="897"/>
    <x v="2876"/>
    <x v="499"/>
    <x v="0"/>
    <n v="5.2"/>
    <x v="9"/>
    <n v="5.98"/>
    <n v="75217"/>
  </r>
  <r>
    <x v="343"/>
    <x v="7"/>
    <x v="1"/>
    <x v="282"/>
    <x v="0"/>
    <n v="0.06"/>
    <n v="1"/>
    <x v="490"/>
    <x v="1"/>
    <n v="14048"/>
    <x v="1"/>
    <n v="47"/>
    <n v="0.59"/>
    <x v="0"/>
    <x v="6"/>
    <x v="842"/>
    <x v="6"/>
    <n v="196.58"/>
    <x v="1"/>
    <n v="1964"/>
    <x v="2877"/>
    <x v="499"/>
    <x v="0"/>
    <n v="8.99"/>
    <x v="2"/>
    <n v="40.97"/>
    <n v="92307"/>
  </r>
  <r>
    <x v="403"/>
    <x v="7"/>
    <x v="1"/>
    <x v="295"/>
    <x v="2"/>
    <n v="0.01"/>
    <n v="1"/>
    <x v="490"/>
    <x v="1"/>
    <n v="22020"/>
    <x v="3"/>
    <n v="37"/>
    <n v="0.59"/>
    <x v="0"/>
    <x v="0"/>
    <x v="374"/>
    <x v="0"/>
    <n v="10.18"/>
    <x v="0"/>
    <n v="3071"/>
    <x v="2878"/>
    <x v="503"/>
    <x v="0"/>
    <n v="4.51"/>
    <x v="15"/>
    <n v="13.48"/>
    <n v="6795"/>
  </r>
  <r>
    <x v="1084"/>
    <x v="7"/>
    <x v="1"/>
    <x v="705"/>
    <x v="3"/>
    <n v="0.05"/>
    <n v="1"/>
    <x v="490"/>
    <x v="1"/>
    <n v="50594"/>
    <x v="2"/>
    <n v="39"/>
    <n v="0.52"/>
    <x v="0"/>
    <x v="3"/>
    <x v="1093"/>
    <x v="6"/>
    <n v="-4.96"/>
    <x v="1"/>
    <n v="7090"/>
    <x v="2879"/>
    <x v="500"/>
    <x v="0"/>
    <n v="1.93"/>
    <x v="21"/>
    <n v="4.63"/>
    <n v="99336"/>
  </r>
  <r>
    <x v="343"/>
    <x v="7"/>
    <x v="1"/>
    <x v="282"/>
    <x v="0"/>
    <n v="0.06"/>
    <n v="1"/>
    <x v="490"/>
    <x v="1"/>
    <n v="14048"/>
    <x v="1"/>
    <n v="5"/>
    <n v="0.82"/>
    <x v="0"/>
    <x v="1"/>
    <x v="736"/>
    <x v="0"/>
    <n v="-253.38"/>
    <x v="1"/>
    <n v="1965"/>
    <x v="2880"/>
    <x v="500"/>
    <x v="0"/>
    <n v="35"/>
    <x v="2"/>
    <n v="101.41"/>
    <n v="92307"/>
  </r>
  <r>
    <x v="343"/>
    <x v="7"/>
    <x v="1"/>
    <x v="282"/>
    <x v="0"/>
    <n v="0.01"/>
    <n v="1"/>
    <x v="490"/>
    <x v="1"/>
    <n v="14048"/>
    <x v="1"/>
    <n v="40"/>
    <n v="0.35"/>
    <x v="2"/>
    <x v="6"/>
    <x v="609"/>
    <x v="9"/>
    <n v="1152.693"/>
    <x v="1"/>
    <n v="1966"/>
    <x v="2881"/>
    <x v="500"/>
    <x v="0"/>
    <n v="1.25"/>
    <x v="2"/>
    <n v="55.99"/>
    <n v="92307"/>
  </r>
  <r>
    <x v="1085"/>
    <x v="7"/>
    <x v="1"/>
    <x v="528"/>
    <x v="3"/>
    <n v="0.01"/>
    <n v="1"/>
    <x v="490"/>
    <x v="1"/>
    <n v="20132"/>
    <x v="2"/>
    <n v="30"/>
    <n v="0.56000000000000005"/>
    <x v="2"/>
    <x v="2"/>
    <x v="364"/>
    <x v="7"/>
    <n v="2241.71"/>
    <x v="1"/>
    <n v="2791"/>
    <x v="2882"/>
    <x v="504"/>
    <x v="2"/>
    <n v="28.06"/>
    <x v="2"/>
    <n v="270.97000000000003"/>
    <n v="95351"/>
  </r>
  <r>
    <x v="1084"/>
    <x v="7"/>
    <x v="1"/>
    <x v="705"/>
    <x v="3"/>
    <n v="0.01"/>
    <n v="1"/>
    <x v="490"/>
    <x v="1"/>
    <n v="50594"/>
    <x v="2"/>
    <n v="48"/>
    <n v="0.57999999999999996"/>
    <x v="2"/>
    <x v="0"/>
    <x v="319"/>
    <x v="9"/>
    <n v="668.96100000000001"/>
    <x v="1"/>
    <n v="7091"/>
    <x v="2883"/>
    <x v="505"/>
    <x v="0"/>
    <n v="8.8000000000000007"/>
    <x v="21"/>
    <n v="65.989999999999995"/>
    <n v="99336"/>
  </r>
  <r>
    <x v="247"/>
    <x v="7"/>
    <x v="1"/>
    <x v="51"/>
    <x v="2"/>
    <n v="0.04"/>
    <n v="1"/>
    <x v="491"/>
    <x v="1"/>
    <n v="22501"/>
    <x v="0"/>
    <n v="2"/>
    <n v="0.36"/>
    <x v="0"/>
    <x v="0"/>
    <x v="332"/>
    <x v="15"/>
    <n v="7.27"/>
    <x v="2"/>
    <n v="3138"/>
    <x v="2884"/>
    <x v="500"/>
    <x v="1"/>
    <n v="1.39"/>
    <x v="14"/>
    <n v="7.64"/>
    <n v="60107"/>
  </r>
  <r>
    <x v="81"/>
    <x v="7"/>
    <x v="1"/>
    <x v="74"/>
    <x v="3"/>
    <n v="0"/>
    <n v="1"/>
    <x v="491"/>
    <x v="1"/>
    <n v="31907"/>
    <x v="2"/>
    <n v="38"/>
    <n v="0.61"/>
    <x v="2"/>
    <x v="6"/>
    <x v="983"/>
    <x v="8"/>
    <n v="-35.97"/>
    <x v="0"/>
    <n v="4483"/>
    <x v="2885"/>
    <x v="506"/>
    <x v="0"/>
    <n v="3.62"/>
    <x v="1"/>
    <n v="8.4600000000000009"/>
    <n v="20707"/>
  </r>
  <r>
    <x v="1086"/>
    <x v="7"/>
    <x v="1"/>
    <x v="288"/>
    <x v="2"/>
    <n v="0.03"/>
    <n v="1"/>
    <x v="492"/>
    <x v="1"/>
    <n v="44519"/>
    <x v="0"/>
    <n v="48"/>
    <n v="0.37"/>
    <x v="0"/>
    <x v="0"/>
    <x v="499"/>
    <x v="3"/>
    <n v="-144.762"/>
    <x v="2"/>
    <n v="6290"/>
    <x v="2886"/>
    <x v="502"/>
    <x v="0"/>
    <n v="5.42"/>
    <x v="14"/>
    <n v="4.57"/>
    <n v="60076"/>
  </r>
  <r>
    <x v="1086"/>
    <x v="7"/>
    <x v="1"/>
    <x v="288"/>
    <x v="2"/>
    <n v="7.0000000000000007E-2"/>
    <n v="1"/>
    <x v="492"/>
    <x v="1"/>
    <n v="44519"/>
    <x v="0"/>
    <n v="34"/>
    <n v="0.39"/>
    <x v="0"/>
    <x v="0"/>
    <x v="1094"/>
    <x v="15"/>
    <n v="155.69"/>
    <x v="2"/>
    <n v="6291"/>
    <x v="2887"/>
    <x v="502"/>
    <x v="0"/>
    <n v="1.39"/>
    <x v="14"/>
    <n v="10.67"/>
    <n v="60076"/>
  </r>
  <r>
    <x v="972"/>
    <x v="7"/>
    <x v="1"/>
    <x v="654"/>
    <x v="0"/>
    <n v="7.0000000000000007E-2"/>
    <n v="1"/>
    <x v="492"/>
    <x v="1"/>
    <n v="9249"/>
    <x v="0"/>
    <n v="42"/>
    <n v="0.56999999999999995"/>
    <x v="0"/>
    <x v="0"/>
    <x v="288"/>
    <x v="0"/>
    <n v="25.51"/>
    <x v="1"/>
    <n v="1272"/>
    <x v="2888"/>
    <x v="502"/>
    <x v="0"/>
    <n v="12.9"/>
    <x v="6"/>
    <n v="37.76"/>
    <n v="97303"/>
  </r>
  <r>
    <x v="972"/>
    <x v="7"/>
    <x v="1"/>
    <x v="654"/>
    <x v="0"/>
    <n v="0.01"/>
    <n v="1"/>
    <x v="492"/>
    <x v="1"/>
    <n v="9249"/>
    <x v="0"/>
    <n v="46"/>
    <n v="0.59"/>
    <x v="0"/>
    <x v="6"/>
    <x v="677"/>
    <x v="6"/>
    <n v="-119.35"/>
    <x v="1"/>
    <n v="1271"/>
    <x v="2889"/>
    <x v="502"/>
    <x v="0"/>
    <n v="4.17"/>
    <x v="6"/>
    <n v="3.57"/>
    <n v="97303"/>
  </r>
  <r>
    <x v="1086"/>
    <x v="7"/>
    <x v="1"/>
    <x v="288"/>
    <x v="2"/>
    <n v="0.01"/>
    <n v="1"/>
    <x v="492"/>
    <x v="1"/>
    <n v="44519"/>
    <x v="0"/>
    <n v="34"/>
    <n v="0.56000000000000005"/>
    <x v="2"/>
    <x v="2"/>
    <x v="283"/>
    <x v="7"/>
    <n v="5386.32"/>
    <x v="2"/>
    <n v="6292"/>
    <x v="2890"/>
    <x v="502"/>
    <x v="2"/>
    <n v="14.7"/>
    <x v="14"/>
    <n v="442.14"/>
    <n v="60076"/>
  </r>
  <r>
    <x v="1087"/>
    <x v="7"/>
    <x v="1"/>
    <x v="315"/>
    <x v="1"/>
    <n v="0.04"/>
    <n v="1"/>
    <x v="492"/>
    <x v="1"/>
    <n v="56646"/>
    <x v="3"/>
    <n v="41"/>
    <n v="0.6"/>
    <x v="2"/>
    <x v="0"/>
    <x v="342"/>
    <x v="9"/>
    <n v="1059.0840000000001"/>
    <x v="0"/>
    <n v="7926"/>
    <x v="2891"/>
    <x v="502"/>
    <x v="0"/>
    <n v="2.5"/>
    <x v="0"/>
    <n v="125.99"/>
    <n v="18040"/>
  </r>
  <r>
    <x v="972"/>
    <x v="7"/>
    <x v="1"/>
    <x v="654"/>
    <x v="0"/>
    <n v="0.02"/>
    <n v="1"/>
    <x v="492"/>
    <x v="1"/>
    <n v="9249"/>
    <x v="0"/>
    <n v="35"/>
    <n v="0.63"/>
    <x v="1"/>
    <x v="4"/>
    <x v="773"/>
    <x v="4"/>
    <n v="-365.44"/>
    <x v="1"/>
    <n v="1273"/>
    <x v="2892"/>
    <x v="507"/>
    <x v="2"/>
    <n v="51.94"/>
    <x v="6"/>
    <n v="124.49"/>
    <n v="97303"/>
  </r>
  <r>
    <x v="1088"/>
    <x v="7"/>
    <x v="1"/>
    <x v="543"/>
    <x v="2"/>
    <n v="0.02"/>
    <n v="1"/>
    <x v="493"/>
    <x v="1"/>
    <n v="3877"/>
    <x v="2"/>
    <n v="14"/>
    <n v="0.37"/>
    <x v="0"/>
    <x v="0"/>
    <x v="1057"/>
    <x v="2"/>
    <n v="254.31"/>
    <x v="0"/>
    <n v="572"/>
    <x v="2893"/>
    <x v="502"/>
    <x v="1"/>
    <n v="7.23"/>
    <x v="22"/>
    <n v="48.04"/>
    <n v="8901"/>
  </r>
  <r>
    <x v="160"/>
    <x v="7"/>
    <x v="1"/>
    <x v="132"/>
    <x v="3"/>
    <n v="0.03"/>
    <n v="1"/>
    <x v="493"/>
    <x v="1"/>
    <n v="36102"/>
    <x v="1"/>
    <n v="36"/>
    <n v="0.52"/>
    <x v="1"/>
    <x v="3"/>
    <x v="1095"/>
    <x v="5"/>
    <n v="36.39"/>
    <x v="3"/>
    <n v="5065"/>
    <x v="2894"/>
    <x v="507"/>
    <x v="0"/>
    <n v="6.2"/>
    <x v="12"/>
    <n v="12.07"/>
    <n v="32707"/>
  </r>
  <r>
    <x v="4"/>
    <x v="7"/>
    <x v="1"/>
    <x v="690"/>
    <x v="2"/>
    <n v="0.05"/>
    <n v="1"/>
    <x v="493"/>
    <x v="1"/>
    <n v="58725"/>
    <x v="1"/>
    <n v="39"/>
    <n v="0.38"/>
    <x v="0"/>
    <x v="0"/>
    <x v="90"/>
    <x v="15"/>
    <n v="-134.97"/>
    <x v="2"/>
    <n v="8215"/>
    <x v="2895"/>
    <x v="507"/>
    <x v="0"/>
    <n v="8.2899999999999991"/>
    <x v="3"/>
    <n v="8.74"/>
    <n v="55372"/>
  </r>
  <r>
    <x v="1054"/>
    <x v="7"/>
    <x v="1"/>
    <x v="690"/>
    <x v="2"/>
    <n v="0.03"/>
    <n v="1"/>
    <x v="493"/>
    <x v="1"/>
    <n v="58725"/>
    <x v="1"/>
    <n v="20"/>
    <n v="0.38"/>
    <x v="0"/>
    <x v="3"/>
    <x v="108"/>
    <x v="2"/>
    <n v="37.33"/>
    <x v="2"/>
    <n v="8214"/>
    <x v="2896"/>
    <x v="507"/>
    <x v="0"/>
    <n v="2.17"/>
    <x v="7"/>
    <n v="7.04"/>
    <n v="68901"/>
  </r>
  <r>
    <x v="268"/>
    <x v="7"/>
    <x v="1"/>
    <x v="340"/>
    <x v="2"/>
    <n v="0.05"/>
    <n v="1"/>
    <x v="493"/>
    <x v="1"/>
    <n v="3331"/>
    <x v="0"/>
    <n v="31"/>
    <n v="0.36"/>
    <x v="0"/>
    <x v="0"/>
    <x v="143"/>
    <x v="12"/>
    <n v="73.16"/>
    <x v="3"/>
    <n v="479"/>
    <x v="2897"/>
    <x v="507"/>
    <x v="0"/>
    <n v="0.5"/>
    <x v="45"/>
    <n v="4.91"/>
    <n v="27801"/>
  </r>
  <r>
    <x v="668"/>
    <x v="7"/>
    <x v="1"/>
    <x v="476"/>
    <x v="2"/>
    <n v="0.04"/>
    <n v="1"/>
    <x v="493"/>
    <x v="1"/>
    <n v="59651"/>
    <x v="3"/>
    <n v="18"/>
    <n v="0.41"/>
    <x v="1"/>
    <x v="6"/>
    <x v="517"/>
    <x v="5"/>
    <n v="-52.92"/>
    <x v="2"/>
    <n v="8345"/>
    <x v="2898"/>
    <x v="508"/>
    <x v="0"/>
    <n v="4.57"/>
    <x v="14"/>
    <n v="2.23"/>
    <n v="60543"/>
  </r>
  <r>
    <x v="668"/>
    <x v="7"/>
    <x v="1"/>
    <x v="476"/>
    <x v="2"/>
    <n v="0.08"/>
    <n v="1"/>
    <x v="493"/>
    <x v="1"/>
    <n v="59651"/>
    <x v="3"/>
    <n v="36"/>
    <n v="0.4"/>
    <x v="0"/>
    <x v="0"/>
    <x v="464"/>
    <x v="3"/>
    <n v="-196.0635"/>
    <x v="2"/>
    <n v="8344"/>
    <x v="2899"/>
    <x v="508"/>
    <x v="0"/>
    <n v="8.94"/>
    <x v="14"/>
    <n v="8.0399999999999991"/>
    <n v="60543"/>
  </r>
  <r>
    <x v="596"/>
    <x v="7"/>
    <x v="1"/>
    <x v="706"/>
    <x v="1"/>
    <n v="0.03"/>
    <n v="1"/>
    <x v="493"/>
    <x v="1"/>
    <n v="59906"/>
    <x v="0"/>
    <n v="32"/>
    <n v="0.4"/>
    <x v="0"/>
    <x v="3"/>
    <x v="5"/>
    <x v="2"/>
    <n v="81.290000000000006"/>
    <x v="0"/>
    <n v="8385"/>
    <x v="2900"/>
    <x v="508"/>
    <x v="0"/>
    <n v="2.15"/>
    <x v="20"/>
    <n v="9.11"/>
    <n v="44646"/>
  </r>
  <r>
    <x v="1063"/>
    <x v="7"/>
    <x v="1"/>
    <x v="234"/>
    <x v="2"/>
    <n v="0.1"/>
    <n v="1"/>
    <x v="493"/>
    <x v="1"/>
    <n v="46948"/>
    <x v="2"/>
    <n v="10"/>
    <n v="0.36"/>
    <x v="0"/>
    <x v="0"/>
    <x v="862"/>
    <x v="3"/>
    <n v="-28.968499999999999"/>
    <x v="2"/>
    <n v="6596"/>
    <x v="2901"/>
    <x v="504"/>
    <x v="0"/>
    <n v="5.27"/>
    <x v="3"/>
    <n v="6.54"/>
    <n v="55343"/>
  </r>
  <r>
    <x v="290"/>
    <x v="7"/>
    <x v="1"/>
    <x v="261"/>
    <x v="2"/>
    <n v="0"/>
    <n v="1"/>
    <x v="494"/>
    <x v="1"/>
    <n v="58308"/>
    <x v="1"/>
    <n v="35"/>
    <n v="0.61"/>
    <x v="1"/>
    <x v="4"/>
    <x v="863"/>
    <x v="10"/>
    <n v="-465.66"/>
    <x v="3"/>
    <n v="8152"/>
    <x v="2902"/>
    <x v="507"/>
    <x v="2"/>
    <n v="36.61"/>
    <x v="42"/>
    <n v="58.14"/>
    <n v="30062"/>
  </r>
  <r>
    <x v="752"/>
    <x v="7"/>
    <x v="1"/>
    <x v="148"/>
    <x v="2"/>
    <n v="0.09"/>
    <n v="1"/>
    <x v="494"/>
    <x v="1"/>
    <n v="11169"/>
    <x v="4"/>
    <n v="44"/>
    <n v="0.39"/>
    <x v="0"/>
    <x v="0"/>
    <x v="371"/>
    <x v="12"/>
    <n v="37.17"/>
    <x v="1"/>
    <n v="1547"/>
    <x v="2903"/>
    <x v="507"/>
    <x v="0"/>
    <n v="0.5"/>
    <x v="21"/>
    <n v="2.61"/>
    <n v="98387"/>
  </r>
  <r>
    <x v="752"/>
    <x v="7"/>
    <x v="1"/>
    <x v="148"/>
    <x v="2"/>
    <n v="0.08"/>
    <n v="1"/>
    <x v="494"/>
    <x v="1"/>
    <n v="11169"/>
    <x v="4"/>
    <n v="46"/>
    <n v="0.36"/>
    <x v="0"/>
    <x v="0"/>
    <x v="631"/>
    <x v="3"/>
    <n v="-26.45"/>
    <x v="1"/>
    <n v="1546"/>
    <x v="2904"/>
    <x v="508"/>
    <x v="0"/>
    <n v="5.6"/>
    <x v="21"/>
    <n v="8.85"/>
    <n v="98387"/>
  </r>
  <r>
    <x v="752"/>
    <x v="7"/>
    <x v="1"/>
    <x v="148"/>
    <x v="2"/>
    <n v="0.05"/>
    <n v="1"/>
    <x v="494"/>
    <x v="1"/>
    <n v="11169"/>
    <x v="4"/>
    <n v="5"/>
    <n v="0.38"/>
    <x v="0"/>
    <x v="0"/>
    <x v="784"/>
    <x v="2"/>
    <n v="-14.33"/>
    <x v="1"/>
    <n v="1548"/>
    <x v="2905"/>
    <x v="508"/>
    <x v="0"/>
    <n v="4.7"/>
    <x v="21"/>
    <n v="4.9800000000000004"/>
    <n v="98387"/>
  </r>
  <r>
    <x v="288"/>
    <x v="7"/>
    <x v="1"/>
    <x v="236"/>
    <x v="1"/>
    <n v="0.02"/>
    <n v="1"/>
    <x v="494"/>
    <x v="1"/>
    <n v="28357"/>
    <x v="1"/>
    <n v="50"/>
    <n v="0.38"/>
    <x v="0"/>
    <x v="0"/>
    <x v="834"/>
    <x v="3"/>
    <n v="-171.166"/>
    <x v="1"/>
    <n v="3971"/>
    <x v="2906"/>
    <x v="508"/>
    <x v="0"/>
    <n v="7.72"/>
    <x v="18"/>
    <n v="7.3"/>
    <n v="89502"/>
  </r>
  <r>
    <x v="288"/>
    <x v="7"/>
    <x v="1"/>
    <x v="236"/>
    <x v="1"/>
    <n v="0.02"/>
    <n v="1"/>
    <x v="494"/>
    <x v="1"/>
    <n v="28357"/>
    <x v="1"/>
    <n v="43"/>
    <n v="0.38"/>
    <x v="0"/>
    <x v="3"/>
    <x v="1096"/>
    <x v="14"/>
    <n v="24.27"/>
    <x v="1"/>
    <n v="3972"/>
    <x v="2907"/>
    <x v="508"/>
    <x v="0"/>
    <n v="1.02"/>
    <x v="18"/>
    <n v="2.4700000000000002"/>
    <n v="89502"/>
  </r>
  <r>
    <x v="290"/>
    <x v="7"/>
    <x v="1"/>
    <x v="261"/>
    <x v="2"/>
    <n v="0"/>
    <n v="1"/>
    <x v="494"/>
    <x v="1"/>
    <n v="58308"/>
    <x v="1"/>
    <n v="20"/>
    <n v="0.51"/>
    <x v="2"/>
    <x v="0"/>
    <x v="1097"/>
    <x v="8"/>
    <n v="57.44"/>
    <x v="3"/>
    <n v="8153"/>
    <x v="2908"/>
    <x v="508"/>
    <x v="0"/>
    <n v="5.5"/>
    <x v="42"/>
    <n v="29.99"/>
    <n v="30062"/>
  </r>
  <r>
    <x v="290"/>
    <x v="7"/>
    <x v="1"/>
    <x v="261"/>
    <x v="2"/>
    <n v="0.03"/>
    <n v="1"/>
    <x v="494"/>
    <x v="1"/>
    <n v="58308"/>
    <x v="1"/>
    <n v="2"/>
    <n v="0.5"/>
    <x v="1"/>
    <x v="0"/>
    <x v="986"/>
    <x v="5"/>
    <n v="-23.62"/>
    <x v="3"/>
    <n v="8154"/>
    <x v="2909"/>
    <x v="506"/>
    <x v="0"/>
    <n v="7.74"/>
    <x v="42"/>
    <n v="16.16"/>
    <n v="30062"/>
  </r>
  <r>
    <x v="979"/>
    <x v="7"/>
    <x v="1"/>
    <x v="629"/>
    <x v="2"/>
    <n v="0.04"/>
    <n v="1"/>
    <x v="494"/>
    <x v="1"/>
    <n v="20033"/>
    <x v="3"/>
    <n v="5"/>
    <n v="0.36"/>
    <x v="2"/>
    <x v="1"/>
    <x v="298"/>
    <x v="11"/>
    <n v="-1011.32"/>
    <x v="2"/>
    <n v="2770"/>
    <x v="2910"/>
    <x v="506"/>
    <x v="0"/>
    <n v="24.49"/>
    <x v="36"/>
    <n v="499.99"/>
    <n v="47150"/>
  </r>
  <r>
    <x v="866"/>
    <x v="7"/>
    <x v="1"/>
    <x v="590"/>
    <x v="2"/>
    <n v="0.08"/>
    <n v="1"/>
    <x v="494"/>
    <x v="1"/>
    <n v="27205"/>
    <x v="1"/>
    <n v="12"/>
    <n v="0.68"/>
    <x v="2"/>
    <x v="6"/>
    <x v="630"/>
    <x v="8"/>
    <n v="-43.65"/>
    <x v="0"/>
    <n v="3818"/>
    <x v="2911"/>
    <x v="506"/>
    <x v="0"/>
    <n v="3.52"/>
    <x v="41"/>
    <n v="7.28"/>
    <n v="25705"/>
  </r>
  <r>
    <x v="1089"/>
    <x v="7"/>
    <x v="1"/>
    <x v="512"/>
    <x v="2"/>
    <n v="0.04"/>
    <n v="1"/>
    <x v="495"/>
    <x v="1"/>
    <n v="54119"/>
    <x v="4"/>
    <n v="45"/>
    <n v="0.54"/>
    <x v="0"/>
    <x v="3"/>
    <x v="209"/>
    <x v="14"/>
    <n v="-43.45"/>
    <x v="2"/>
    <n v="7565"/>
    <x v="2912"/>
    <x v="506"/>
    <x v="1"/>
    <n v="3.37"/>
    <x v="10"/>
    <n v="5.81"/>
    <n v="52241"/>
  </r>
  <r>
    <x v="1089"/>
    <x v="7"/>
    <x v="1"/>
    <x v="512"/>
    <x v="2"/>
    <n v="0.05"/>
    <n v="1"/>
    <x v="495"/>
    <x v="1"/>
    <n v="54119"/>
    <x v="4"/>
    <n v="4"/>
    <n v="0.7"/>
    <x v="0"/>
    <x v="0"/>
    <x v="494"/>
    <x v="0"/>
    <n v="-41.75"/>
    <x v="2"/>
    <n v="7566"/>
    <x v="2913"/>
    <x v="509"/>
    <x v="0"/>
    <n v="6.64"/>
    <x v="10"/>
    <n v="29.74"/>
    <n v="52241"/>
  </r>
  <r>
    <x v="194"/>
    <x v="7"/>
    <x v="1"/>
    <x v="201"/>
    <x v="3"/>
    <n v="0.02"/>
    <n v="1"/>
    <x v="496"/>
    <x v="1"/>
    <n v="13540"/>
    <x v="0"/>
    <n v="33"/>
    <n v="0.56999999999999995"/>
    <x v="0"/>
    <x v="0"/>
    <x v="906"/>
    <x v="0"/>
    <n v="-26.78"/>
    <x v="3"/>
    <n v="1883"/>
    <x v="2914"/>
    <x v="506"/>
    <x v="0"/>
    <n v="6.13"/>
    <x v="12"/>
    <n v="12.28"/>
    <n v="34952"/>
  </r>
  <r>
    <x v="194"/>
    <x v="7"/>
    <x v="1"/>
    <x v="201"/>
    <x v="3"/>
    <n v="0.04"/>
    <n v="1"/>
    <x v="496"/>
    <x v="1"/>
    <n v="13540"/>
    <x v="0"/>
    <n v="16"/>
    <n v="0.52"/>
    <x v="0"/>
    <x v="3"/>
    <x v="118"/>
    <x v="14"/>
    <n v="-0.05"/>
    <x v="3"/>
    <n v="1882"/>
    <x v="2915"/>
    <x v="506"/>
    <x v="0"/>
    <n v="0.78"/>
    <x v="12"/>
    <n v="2.1800000000000002"/>
    <n v="34952"/>
  </r>
  <r>
    <x v="194"/>
    <x v="7"/>
    <x v="1"/>
    <x v="201"/>
    <x v="3"/>
    <n v="0.06"/>
    <n v="1"/>
    <x v="496"/>
    <x v="1"/>
    <n v="13540"/>
    <x v="0"/>
    <n v="31"/>
    <n v="0.49"/>
    <x v="2"/>
    <x v="6"/>
    <x v="801"/>
    <x v="8"/>
    <n v="34.79"/>
    <x v="3"/>
    <n v="1881"/>
    <x v="2916"/>
    <x v="506"/>
    <x v="0"/>
    <n v="1.99"/>
    <x v="12"/>
    <n v="8.5"/>
    <n v="34952"/>
  </r>
  <r>
    <x v="367"/>
    <x v="7"/>
    <x v="1"/>
    <x v="664"/>
    <x v="3"/>
    <n v="0.03"/>
    <n v="1"/>
    <x v="496"/>
    <x v="1"/>
    <n v="11877"/>
    <x v="1"/>
    <n v="19"/>
    <n v="0.35"/>
    <x v="0"/>
    <x v="0"/>
    <x v="763"/>
    <x v="3"/>
    <n v="320.0675"/>
    <x v="0"/>
    <n v="1646"/>
    <x v="2917"/>
    <x v="504"/>
    <x v="0"/>
    <n v="2.99"/>
    <x v="47"/>
    <n v="41.94"/>
    <n v="19901"/>
  </r>
  <r>
    <x v="1068"/>
    <x v="7"/>
    <x v="1"/>
    <x v="332"/>
    <x v="2"/>
    <n v="0.06"/>
    <n v="1"/>
    <x v="496"/>
    <x v="1"/>
    <n v="40866"/>
    <x v="0"/>
    <n v="3"/>
    <n v="0.52"/>
    <x v="0"/>
    <x v="1"/>
    <x v="896"/>
    <x v="13"/>
    <n v="-236.6"/>
    <x v="0"/>
    <n v="5756"/>
    <x v="2918"/>
    <x v="504"/>
    <x v="0"/>
    <n v="24.49"/>
    <x v="35"/>
    <n v="300.64999999999998"/>
    <n v="2891"/>
  </r>
  <r>
    <x v="637"/>
    <x v="7"/>
    <x v="1"/>
    <x v="572"/>
    <x v="0"/>
    <n v="0.1"/>
    <n v="1"/>
    <x v="496"/>
    <x v="1"/>
    <n v="9089"/>
    <x v="3"/>
    <n v="8"/>
    <n v="0.59"/>
    <x v="2"/>
    <x v="0"/>
    <x v="304"/>
    <x v="9"/>
    <n v="-360.30500000000001"/>
    <x v="1"/>
    <n v="1248"/>
    <x v="2919"/>
    <x v="504"/>
    <x v="1"/>
    <n v="8.8000000000000007"/>
    <x v="21"/>
    <n v="125.99"/>
    <n v="98503"/>
  </r>
  <r>
    <x v="524"/>
    <x v="7"/>
    <x v="1"/>
    <x v="255"/>
    <x v="3"/>
    <n v="0.02"/>
    <n v="1"/>
    <x v="496"/>
    <x v="1"/>
    <n v="10212"/>
    <x v="2"/>
    <n v="14"/>
    <n v="0.51"/>
    <x v="1"/>
    <x v="3"/>
    <x v="201"/>
    <x v="5"/>
    <n v="-2.91"/>
    <x v="1"/>
    <n v="1405"/>
    <x v="1994"/>
    <x v="509"/>
    <x v="0"/>
    <n v="3.63"/>
    <x v="21"/>
    <n v="5.08"/>
    <n v="98632"/>
  </r>
  <r>
    <x v="985"/>
    <x v="7"/>
    <x v="1"/>
    <x v="201"/>
    <x v="3"/>
    <n v="0.09"/>
    <n v="1"/>
    <x v="496"/>
    <x v="1"/>
    <n v="13540"/>
    <x v="0"/>
    <n v="33"/>
    <n v="0.37"/>
    <x v="0"/>
    <x v="0"/>
    <x v="278"/>
    <x v="12"/>
    <n v="51.21"/>
    <x v="0"/>
    <n v="1879"/>
    <x v="2920"/>
    <x v="509"/>
    <x v="0"/>
    <n v="0.5"/>
    <x v="13"/>
    <n v="3.75"/>
    <n v="10573"/>
  </r>
  <r>
    <x v="367"/>
    <x v="7"/>
    <x v="1"/>
    <x v="664"/>
    <x v="3"/>
    <n v="0.09"/>
    <n v="1"/>
    <x v="496"/>
    <x v="1"/>
    <n v="11877"/>
    <x v="1"/>
    <n v="31"/>
    <n v="0.36"/>
    <x v="0"/>
    <x v="3"/>
    <x v="1098"/>
    <x v="2"/>
    <n v="33.590000000000003"/>
    <x v="0"/>
    <n v="1647"/>
    <x v="2921"/>
    <x v="509"/>
    <x v="0"/>
    <n v="1.52"/>
    <x v="47"/>
    <n v="4.7300000000000004"/>
    <n v="19901"/>
  </r>
  <r>
    <x v="985"/>
    <x v="7"/>
    <x v="1"/>
    <x v="201"/>
    <x v="3"/>
    <n v="0.02"/>
    <n v="1"/>
    <x v="496"/>
    <x v="1"/>
    <n v="13540"/>
    <x v="0"/>
    <n v="27"/>
    <n v="0.56999999999999995"/>
    <x v="2"/>
    <x v="0"/>
    <x v="667"/>
    <x v="9"/>
    <n v="239.24700000000001"/>
    <x v="0"/>
    <n v="1880"/>
    <x v="2922"/>
    <x v="509"/>
    <x v="0"/>
    <n v="4.99"/>
    <x v="13"/>
    <n v="65.989999999999995"/>
    <n v="10573"/>
  </r>
  <r>
    <x v="524"/>
    <x v="7"/>
    <x v="1"/>
    <x v="255"/>
    <x v="3"/>
    <n v="0"/>
    <n v="1"/>
    <x v="496"/>
    <x v="1"/>
    <n v="10212"/>
    <x v="2"/>
    <n v="22"/>
    <n v="0.37"/>
    <x v="0"/>
    <x v="0"/>
    <x v="300"/>
    <x v="2"/>
    <n v="564.22"/>
    <x v="1"/>
    <n v="1406"/>
    <x v="2923"/>
    <x v="510"/>
    <x v="0"/>
    <n v="6.79"/>
    <x v="21"/>
    <n v="55.48"/>
    <n v="98632"/>
  </r>
  <r>
    <x v="1090"/>
    <x v="7"/>
    <x v="1"/>
    <x v="269"/>
    <x v="0"/>
    <n v="0.09"/>
    <n v="1"/>
    <x v="497"/>
    <x v="1"/>
    <n v="50183"/>
    <x v="0"/>
    <n v="20"/>
    <n v="0.35"/>
    <x v="0"/>
    <x v="0"/>
    <x v="442"/>
    <x v="15"/>
    <n v="-39.67"/>
    <x v="1"/>
    <n v="7031"/>
    <x v="2924"/>
    <x v="509"/>
    <x v="1"/>
    <n v="5.3"/>
    <x v="40"/>
    <n v="5.58"/>
    <n v="85635"/>
  </r>
  <r>
    <x v="1091"/>
    <x v="7"/>
    <x v="1"/>
    <x v="174"/>
    <x v="2"/>
    <n v="0.08"/>
    <n v="1"/>
    <x v="497"/>
    <x v="1"/>
    <n v="2535"/>
    <x v="2"/>
    <n v="6"/>
    <n v="0.49"/>
    <x v="2"/>
    <x v="6"/>
    <x v="1099"/>
    <x v="8"/>
    <n v="-29.71"/>
    <x v="1"/>
    <n v="364"/>
    <x v="2925"/>
    <x v="505"/>
    <x v="0"/>
    <n v="1.99"/>
    <x v="2"/>
    <n v="14.48"/>
    <n v="92020"/>
  </r>
  <r>
    <x v="1092"/>
    <x v="7"/>
    <x v="1"/>
    <x v="70"/>
    <x v="2"/>
    <n v="0.1"/>
    <n v="1"/>
    <x v="497"/>
    <x v="1"/>
    <n v="4935"/>
    <x v="1"/>
    <n v="30"/>
    <n v="0.83"/>
    <x v="0"/>
    <x v="3"/>
    <x v="558"/>
    <x v="16"/>
    <n v="-31.95"/>
    <x v="0"/>
    <n v="705"/>
    <x v="2926"/>
    <x v="510"/>
    <x v="0"/>
    <n v="1.32"/>
    <x v="20"/>
    <n v="3.68"/>
    <n v="45431"/>
  </r>
  <r>
    <x v="1093"/>
    <x v="7"/>
    <x v="1"/>
    <x v="387"/>
    <x v="2"/>
    <n v="0.08"/>
    <n v="1"/>
    <x v="497"/>
    <x v="1"/>
    <n v="19840"/>
    <x v="3"/>
    <n v="25"/>
    <n v="0.36"/>
    <x v="2"/>
    <x v="4"/>
    <x v="333"/>
    <x v="7"/>
    <n v="2851.46"/>
    <x v="1"/>
    <n v="2747"/>
    <x v="2927"/>
    <x v="510"/>
    <x v="2"/>
    <n v="48.26"/>
    <x v="40"/>
    <n v="400.97"/>
    <n v="85351"/>
  </r>
  <r>
    <x v="1094"/>
    <x v="7"/>
    <x v="1"/>
    <x v="356"/>
    <x v="1"/>
    <n v="0.09"/>
    <n v="1"/>
    <x v="497"/>
    <x v="1"/>
    <n v="42691"/>
    <x v="2"/>
    <n v="7"/>
    <n v="0.66"/>
    <x v="0"/>
    <x v="0"/>
    <x v="73"/>
    <x v="0"/>
    <n v="-139.75"/>
    <x v="1"/>
    <n v="6025"/>
    <x v="2928"/>
    <x v="511"/>
    <x v="0"/>
    <n v="19.989999999999998"/>
    <x v="2"/>
    <n v="161.55000000000001"/>
    <n v="94015"/>
  </r>
  <r>
    <x v="1094"/>
    <x v="7"/>
    <x v="1"/>
    <x v="356"/>
    <x v="1"/>
    <n v="0"/>
    <n v="1"/>
    <x v="497"/>
    <x v="1"/>
    <n v="42691"/>
    <x v="2"/>
    <n v="50"/>
    <n v="0.44"/>
    <x v="1"/>
    <x v="0"/>
    <x v="746"/>
    <x v="5"/>
    <n v="1170.3499999999999"/>
    <x v="1"/>
    <n v="6024"/>
    <x v="2929"/>
    <x v="512"/>
    <x v="0"/>
    <n v="6.77"/>
    <x v="2"/>
    <n v="46.94"/>
    <n v="94015"/>
  </r>
  <r>
    <x v="589"/>
    <x v="7"/>
    <x v="1"/>
    <x v="248"/>
    <x v="2"/>
    <n v="0"/>
    <n v="1"/>
    <x v="498"/>
    <x v="1"/>
    <n v="50278"/>
    <x v="0"/>
    <n v="2"/>
    <n v="0.37"/>
    <x v="0"/>
    <x v="0"/>
    <x v="53"/>
    <x v="3"/>
    <n v="-27.530999999999999"/>
    <x v="2"/>
    <n v="7042"/>
    <x v="2930"/>
    <x v="509"/>
    <x v="0"/>
    <n v="8.83"/>
    <x v="14"/>
    <n v="20.98"/>
    <n v="60440"/>
  </r>
  <r>
    <x v="419"/>
    <x v="7"/>
    <x v="1"/>
    <x v="374"/>
    <x v="2"/>
    <n v="7.0000000000000007E-2"/>
    <n v="1"/>
    <x v="498"/>
    <x v="1"/>
    <n v="25157"/>
    <x v="1"/>
    <n v="47"/>
    <n v="0.55000000000000004"/>
    <x v="0"/>
    <x v="3"/>
    <x v="681"/>
    <x v="6"/>
    <n v="52.74"/>
    <x v="0"/>
    <n v="3538"/>
    <x v="2931"/>
    <x v="505"/>
    <x v="0"/>
    <n v="1.2"/>
    <x v="25"/>
    <n v="5.84"/>
    <n v="5701"/>
  </r>
  <r>
    <x v="1095"/>
    <x v="7"/>
    <x v="1"/>
    <x v="707"/>
    <x v="1"/>
    <n v="0.05"/>
    <n v="1"/>
    <x v="498"/>
    <x v="1"/>
    <n v="3778"/>
    <x v="3"/>
    <n v="3"/>
    <n v="0.37"/>
    <x v="0"/>
    <x v="0"/>
    <x v="553"/>
    <x v="2"/>
    <n v="-15"/>
    <x v="0"/>
    <n v="558"/>
    <x v="2932"/>
    <x v="505"/>
    <x v="0"/>
    <n v="6.92"/>
    <x v="13"/>
    <n v="6.68"/>
    <n v="14215"/>
  </r>
  <r>
    <x v="1095"/>
    <x v="7"/>
    <x v="1"/>
    <x v="707"/>
    <x v="1"/>
    <n v="0.02"/>
    <n v="1"/>
    <x v="498"/>
    <x v="1"/>
    <n v="3778"/>
    <x v="3"/>
    <n v="34"/>
    <n v="0.59"/>
    <x v="2"/>
    <x v="0"/>
    <x v="314"/>
    <x v="9"/>
    <n v="1313.9459999999999"/>
    <x v="0"/>
    <n v="559"/>
    <x v="2933"/>
    <x v="505"/>
    <x v="0"/>
    <n v="4.99"/>
    <x v="13"/>
    <n v="175.99"/>
    <n v="14215"/>
  </r>
  <r>
    <x v="1095"/>
    <x v="7"/>
    <x v="1"/>
    <x v="707"/>
    <x v="1"/>
    <n v="0.04"/>
    <n v="1"/>
    <x v="498"/>
    <x v="1"/>
    <n v="3778"/>
    <x v="3"/>
    <n v="12"/>
    <n v="0.55000000000000004"/>
    <x v="2"/>
    <x v="6"/>
    <x v="196"/>
    <x v="8"/>
    <n v="8.9499999999999993"/>
    <x v="0"/>
    <n v="557"/>
    <x v="2934"/>
    <x v="505"/>
    <x v="0"/>
    <n v="1.99"/>
    <x v="13"/>
    <n v="45.19"/>
    <n v="14215"/>
  </r>
  <r>
    <x v="589"/>
    <x v="7"/>
    <x v="1"/>
    <x v="248"/>
    <x v="2"/>
    <n v="0.01"/>
    <n v="1"/>
    <x v="498"/>
    <x v="1"/>
    <n v="50278"/>
    <x v="0"/>
    <n v="20"/>
    <n v="0.59"/>
    <x v="1"/>
    <x v="2"/>
    <x v="1100"/>
    <x v="4"/>
    <n v="-355.94099999999997"/>
    <x v="2"/>
    <n v="7043"/>
    <x v="2935"/>
    <x v="510"/>
    <x v="2"/>
    <n v="60"/>
    <x v="14"/>
    <n v="100.8"/>
    <n v="60440"/>
  </r>
  <r>
    <x v="1096"/>
    <x v="7"/>
    <x v="1"/>
    <x v="123"/>
    <x v="2"/>
    <n v="0.09"/>
    <n v="1"/>
    <x v="498"/>
    <x v="1"/>
    <n v="11908"/>
    <x v="1"/>
    <n v="5"/>
    <n v="0.78"/>
    <x v="1"/>
    <x v="2"/>
    <x v="318"/>
    <x v="1"/>
    <n v="-556.17999999999995"/>
    <x v="3"/>
    <n v="1651"/>
    <x v="2936"/>
    <x v="510"/>
    <x v="2"/>
    <n v="57"/>
    <x v="33"/>
    <n v="280.98"/>
    <n v="72801"/>
  </r>
  <r>
    <x v="826"/>
    <x v="7"/>
    <x v="1"/>
    <x v="474"/>
    <x v="1"/>
    <n v="0.03"/>
    <n v="1"/>
    <x v="498"/>
    <x v="1"/>
    <n v="31522"/>
    <x v="4"/>
    <n v="42"/>
    <n v="0.6"/>
    <x v="1"/>
    <x v="2"/>
    <x v="167"/>
    <x v="1"/>
    <n v="-226.41"/>
    <x v="0"/>
    <n v="4419"/>
    <x v="2937"/>
    <x v="510"/>
    <x v="2"/>
    <n v="14.36"/>
    <x v="0"/>
    <n v="25.98"/>
    <n v="16801"/>
  </r>
  <r>
    <x v="1097"/>
    <x v="7"/>
    <x v="1"/>
    <x v="474"/>
    <x v="1"/>
    <n v="0.04"/>
    <n v="1"/>
    <x v="498"/>
    <x v="1"/>
    <n v="31522"/>
    <x v="4"/>
    <n v="14"/>
    <n v="0.52"/>
    <x v="1"/>
    <x v="6"/>
    <x v="808"/>
    <x v="5"/>
    <n v="134.21"/>
    <x v="0"/>
    <n v="4418"/>
    <x v="2938"/>
    <x v="510"/>
    <x v="0"/>
    <n v="3.63"/>
    <x v="0"/>
    <n v="22.23"/>
    <n v="18504"/>
  </r>
  <r>
    <x v="451"/>
    <x v="7"/>
    <x v="1"/>
    <x v="374"/>
    <x v="2"/>
    <n v="0.02"/>
    <n v="1"/>
    <x v="498"/>
    <x v="1"/>
    <n v="25157"/>
    <x v="1"/>
    <n v="24"/>
    <n v="0.39"/>
    <x v="0"/>
    <x v="0"/>
    <x v="119"/>
    <x v="2"/>
    <n v="89.6"/>
    <x v="1"/>
    <n v="3537"/>
    <x v="2939"/>
    <x v="510"/>
    <x v="0"/>
    <n v="8.18"/>
    <x v="2"/>
    <n v="22.84"/>
    <n v="94533"/>
  </r>
  <r>
    <x v="1095"/>
    <x v="7"/>
    <x v="1"/>
    <x v="707"/>
    <x v="1"/>
    <n v="7.0000000000000007E-2"/>
    <n v="1"/>
    <x v="498"/>
    <x v="1"/>
    <n v="3778"/>
    <x v="3"/>
    <n v="34"/>
    <n v="0.74"/>
    <x v="2"/>
    <x v="6"/>
    <x v="308"/>
    <x v="8"/>
    <n v="-63.76"/>
    <x v="0"/>
    <n v="556"/>
    <x v="2940"/>
    <x v="510"/>
    <x v="0"/>
    <n v="2.38"/>
    <x v="13"/>
    <n v="8.32"/>
    <n v="14215"/>
  </r>
  <r>
    <x v="422"/>
    <x v="7"/>
    <x v="1"/>
    <x v="482"/>
    <x v="2"/>
    <n v="0.08"/>
    <n v="1"/>
    <x v="498"/>
    <x v="1"/>
    <n v="35877"/>
    <x v="0"/>
    <n v="30"/>
    <n v="0.4"/>
    <x v="0"/>
    <x v="0"/>
    <x v="961"/>
    <x v="2"/>
    <n v="-100.61"/>
    <x v="2"/>
    <n v="5033"/>
    <x v="2941"/>
    <x v="511"/>
    <x v="0"/>
    <n v="5.68"/>
    <x v="9"/>
    <n v="4.28"/>
    <n v="78613"/>
  </r>
  <r>
    <x v="811"/>
    <x v="7"/>
    <x v="1"/>
    <x v="497"/>
    <x v="3"/>
    <n v="7.0000000000000007E-2"/>
    <n v="1"/>
    <x v="499"/>
    <x v="1"/>
    <n v="43526"/>
    <x v="0"/>
    <n v="49"/>
    <n v="0.35"/>
    <x v="0"/>
    <x v="0"/>
    <x v="131"/>
    <x v="15"/>
    <n v="-2.23"/>
    <x v="0"/>
    <n v="6148"/>
    <x v="2942"/>
    <x v="505"/>
    <x v="0"/>
    <n v="6.97"/>
    <x v="1"/>
    <n v="11.58"/>
    <n v="20854"/>
  </r>
  <r>
    <x v="1098"/>
    <x v="7"/>
    <x v="1"/>
    <x v="501"/>
    <x v="1"/>
    <n v="0.01"/>
    <n v="1"/>
    <x v="499"/>
    <x v="1"/>
    <n v="48294"/>
    <x v="0"/>
    <n v="43"/>
    <n v="0.56000000000000005"/>
    <x v="0"/>
    <x v="0"/>
    <x v="423"/>
    <x v="13"/>
    <n v="1675.98"/>
    <x v="1"/>
    <n v="6782"/>
    <x v="2943"/>
    <x v="505"/>
    <x v="0"/>
    <n v="0.99"/>
    <x v="2"/>
    <n v="90.24"/>
    <n v="95123"/>
  </r>
  <r>
    <x v="145"/>
    <x v="7"/>
    <x v="1"/>
    <x v="122"/>
    <x v="1"/>
    <n v="0.09"/>
    <n v="1"/>
    <x v="499"/>
    <x v="1"/>
    <n v="7429"/>
    <x v="1"/>
    <n v="6"/>
    <n v="0.49"/>
    <x v="1"/>
    <x v="0"/>
    <x v="555"/>
    <x v="5"/>
    <n v="101.78"/>
    <x v="0"/>
    <n v="1016"/>
    <x v="2944"/>
    <x v="510"/>
    <x v="1"/>
    <n v="6.93"/>
    <x v="0"/>
    <n v="26.48"/>
    <n v="17331"/>
  </r>
  <r>
    <x v="811"/>
    <x v="7"/>
    <x v="1"/>
    <x v="497"/>
    <x v="3"/>
    <n v="0"/>
    <n v="1"/>
    <x v="499"/>
    <x v="1"/>
    <n v="43526"/>
    <x v="0"/>
    <n v="19"/>
    <n v="0.56999999999999995"/>
    <x v="0"/>
    <x v="0"/>
    <x v="608"/>
    <x v="0"/>
    <n v="-43.22"/>
    <x v="0"/>
    <n v="6149"/>
    <x v="2945"/>
    <x v="510"/>
    <x v="0"/>
    <n v="8.7799999999999994"/>
    <x v="1"/>
    <n v="15.31"/>
    <n v="20854"/>
  </r>
  <r>
    <x v="145"/>
    <x v="7"/>
    <x v="1"/>
    <x v="122"/>
    <x v="1"/>
    <n v="0.04"/>
    <n v="1"/>
    <x v="499"/>
    <x v="1"/>
    <n v="7429"/>
    <x v="1"/>
    <n v="33"/>
    <n v="0.77"/>
    <x v="2"/>
    <x v="0"/>
    <x v="441"/>
    <x v="8"/>
    <n v="-470.85"/>
    <x v="0"/>
    <n v="1015"/>
    <x v="2946"/>
    <x v="510"/>
    <x v="0"/>
    <n v="19.989999999999998"/>
    <x v="0"/>
    <n v="40.479999999999997"/>
    <n v="17331"/>
  </r>
  <r>
    <x v="65"/>
    <x v="7"/>
    <x v="1"/>
    <x v="60"/>
    <x v="3"/>
    <n v="0.03"/>
    <n v="1"/>
    <x v="499"/>
    <x v="1"/>
    <n v="24902"/>
    <x v="0"/>
    <n v="43"/>
    <n v="0.36"/>
    <x v="0"/>
    <x v="3"/>
    <x v="582"/>
    <x v="2"/>
    <n v="46.31"/>
    <x v="3"/>
    <n v="3495"/>
    <x v="2886"/>
    <x v="511"/>
    <x v="0"/>
    <n v="2.04"/>
    <x v="12"/>
    <n v="5.18"/>
    <n v="33024"/>
  </r>
  <r>
    <x v="925"/>
    <x v="7"/>
    <x v="1"/>
    <x v="256"/>
    <x v="3"/>
    <n v="7.0000000000000007E-2"/>
    <n v="1"/>
    <x v="499"/>
    <x v="1"/>
    <n v="17859"/>
    <x v="3"/>
    <n v="7"/>
    <n v="0.75"/>
    <x v="2"/>
    <x v="0"/>
    <x v="532"/>
    <x v="8"/>
    <n v="-99.3"/>
    <x v="3"/>
    <n v="2458"/>
    <x v="2947"/>
    <x v="511"/>
    <x v="0"/>
    <n v="4"/>
    <x v="32"/>
    <n v="27.48"/>
    <n v="39530"/>
  </r>
  <r>
    <x v="581"/>
    <x v="7"/>
    <x v="1"/>
    <x v="425"/>
    <x v="2"/>
    <n v="7.0000000000000007E-2"/>
    <n v="1"/>
    <x v="500"/>
    <x v="1"/>
    <n v="14978"/>
    <x v="3"/>
    <n v="14"/>
    <n v="0.62"/>
    <x v="1"/>
    <x v="4"/>
    <x v="36"/>
    <x v="10"/>
    <n v="2011.31"/>
    <x v="3"/>
    <n v="2092"/>
    <x v="2948"/>
    <x v="511"/>
    <x v="2"/>
    <n v="44.55"/>
    <x v="42"/>
    <n v="880.98"/>
    <n v="30721"/>
  </r>
  <r>
    <x v="581"/>
    <x v="7"/>
    <x v="1"/>
    <x v="425"/>
    <x v="2"/>
    <n v="0"/>
    <n v="1"/>
    <x v="500"/>
    <x v="1"/>
    <n v="14978"/>
    <x v="3"/>
    <n v="14"/>
    <n v="0.59"/>
    <x v="0"/>
    <x v="0"/>
    <x v="374"/>
    <x v="0"/>
    <n v="-6.32"/>
    <x v="3"/>
    <n v="2093"/>
    <x v="2949"/>
    <x v="511"/>
    <x v="0"/>
    <n v="4.51"/>
    <x v="42"/>
    <n v="13.48"/>
    <n v="30721"/>
  </r>
  <r>
    <x v="218"/>
    <x v="7"/>
    <x v="1"/>
    <x v="324"/>
    <x v="3"/>
    <n v="0.03"/>
    <n v="1"/>
    <x v="500"/>
    <x v="1"/>
    <n v="35940"/>
    <x v="3"/>
    <n v="47"/>
    <n v="0.36"/>
    <x v="0"/>
    <x v="0"/>
    <x v="1101"/>
    <x v="12"/>
    <n v="-162.61000000000001"/>
    <x v="3"/>
    <n v="5046"/>
    <x v="2950"/>
    <x v="513"/>
    <x v="0"/>
    <n v="5.33"/>
    <x v="16"/>
    <n v="2.88"/>
    <n v="22204"/>
  </r>
  <r>
    <x v="551"/>
    <x v="7"/>
    <x v="1"/>
    <x v="408"/>
    <x v="2"/>
    <n v="0.08"/>
    <n v="1"/>
    <x v="500"/>
    <x v="1"/>
    <n v="7904"/>
    <x v="2"/>
    <n v="47"/>
    <n v="0.39"/>
    <x v="0"/>
    <x v="0"/>
    <x v="188"/>
    <x v="12"/>
    <n v="146.72"/>
    <x v="1"/>
    <n v="1071"/>
    <x v="2951"/>
    <x v="514"/>
    <x v="1"/>
    <n v="0.5"/>
    <x v="6"/>
    <n v="6.3"/>
    <n v="97330"/>
  </r>
  <r>
    <x v="1099"/>
    <x v="7"/>
    <x v="1"/>
    <x v="124"/>
    <x v="3"/>
    <n v="0"/>
    <n v="1"/>
    <x v="501"/>
    <x v="1"/>
    <n v="59584"/>
    <x v="4"/>
    <n v="7"/>
    <n v="0.38"/>
    <x v="2"/>
    <x v="5"/>
    <x v="170"/>
    <x v="7"/>
    <n v="16.809999999999999"/>
    <x v="2"/>
    <n v="8336"/>
    <x v="2952"/>
    <x v="511"/>
    <x v="0"/>
    <n v="13.99"/>
    <x v="10"/>
    <n v="150.97999999999999"/>
    <n v="50010"/>
  </r>
  <r>
    <x v="397"/>
    <x v="7"/>
    <x v="1"/>
    <x v="296"/>
    <x v="0"/>
    <n v="0.02"/>
    <n v="1"/>
    <x v="501"/>
    <x v="1"/>
    <n v="57190"/>
    <x v="4"/>
    <n v="48"/>
    <n v="0.54"/>
    <x v="2"/>
    <x v="0"/>
    <x v="1102"/>
    <x v="7"/>
    <n v="395.85"/>
    <x v="1"/>
    <n v="8004"/>
    <x v="2953"/>
    <x v="511"/>
    <x v="0"/>
    <n v="8.9700000000000006"/>
    <x v="2"/>
    <n v="40.99"/>
    <n v="96003"/>
  </r>
  <r>
    <x v="1099"/>
    <x v="7"/>
    <x v="1"/>
    <x v="124"/>
    <x v="3"/>
    <n v="0.08"/>
    <n v="1"/>
    <x v="501"/>
    <x v="1"/>
    <n v="59584"/>
    <x v="4"/>
    <n v="3"/>
    <n v="0.62"/>
    <x v="1"/>
    <x v="4"/>
    <x v="35"/>
    <x v="10"/>
    <n v="-160.46"/>
    <x v="2"/>
    <n v="8335"/>
    <x v="2954"/>
    <x v="515"/>
    <x v="2"/>
    <n v="35.840000000000003"/>
    <x v="10"/>
    <n v="100.98"/>
    <n v="50010"/>
  </r>
  <r>
    <x v="3"/>
    <x v="7"/>
    <x v="1"/>
    <x v="3"/>
    <x v="3"/>
    <n v="0.01"/>
    <n v="1"/>
    <x v="501"/>
    <x v="1"/>
    <n v="38657"/>
    <x v="1"/>
    <n v="38"/>
    <n v="0.42"/>
    <x v="2"/>
    <x v="6"/>
    <x v="186"/>
    <x v="8"/>
    <n v="569.29999999999995"/>
    <x v="1"/>
    <n v="5444"/>
    <x v="2955"/>
    <x v="515"/>
    <x v="0"/>
    <n v="1.99"/>
    <x v="2"/>
    <n v="31.78"/>
    <n v="90640"/>
  </r>
  <r>
    <x v="208"/>
    <x v="7"/>
    <x v="1"/>
    <x v="296"/>
    <x v="0"/>
    <n v="0.09"/>
    <n v="1"/>
    <x v="501"/>
    <x v="1"/>
    <n v="57190"/>
    <x v="4"/>
    <n v="36"/>
    <n v="0.46"/>
    <x v="2"/>
    <x v="6"/>
    <x v="1103"/>
    <x v="8"/>
    <n v="171.94"/>
    <x v="1"/>
    <n v="8005"/>
    <x v="2956"/>
    <x v="515"/>
    <x v="0"/>
    <n v="1.99"/>
    <x v="2"/>
    <n v="17.48"/>
    <n v="92374"/>
  </r>
  <r>
    <x v="858"/>
    <x v="7"/>
    <x v="1"/>
    <x v="585"/>
    <x v="2"/>
    <n v="7.0000000000000007E-2"/>
    <n v="1"/>
    <x v="501"/>
    <x v="1"/>
    <n v="4195"/>
    <x v="1"/>
    <n v="30"/>
    <n v="0.49"/>
    <x v="2"/>
    <x v="6"/>
    <x v="801"/>
    <x v="8"/>
    <n v="37.090000000000003"/>
    <x v="1"/>
    <n v="613"/>
    <x v="2957"/>
    <x v="513"/>
    <x v="0"/>
    <n v="1.99"/>
    <x v="30"/>
    <n v="8.5"/>
    <n v="80122"/>
  </r>
  <r>
    <x v="894"/>
    <x v="7"/>
    <x v="1"/>
    <x v="285"/>
    <x v="1"/>
    <n v="0.04"/>
    <n v="1"/>
    <x v="502"/>
    <x v="1"/>
    <n v="35840"/>
    <x v="0"/>
    <n v="36"/>
    <n v="0.36"/>
    <x v="0"/>
    <x v="0"/>
    <x v="143"/>
    <x v="12"/>
    <n v="81.63"/>
    <x v="1"/>
    <n v="5025"/>
    <x v="2958"/>
    <x v="513"/>
    <x v="0"/>
    <n v="0.5"/>
    <x v="40"/>
    <n v="4.91"/>
    <n v="85234"/>
  </r>
  <r>
    <x v="972"/>
    <x v="7"/>
    <x v="1"/>
    <x v="654"/>
    <x v="0"/>
    <n v="0.03"/>
    <n v="1"/>
    <x v="502"/>
    <x v="1"/>
    <n v="12707"/>
    <x v="0"/>
    <n v="20"/>
    <n v="0.65"/>
    <x v="1"/>
    <x v="5"/>
    <x v="231"/>
    <x v="5"/>
    <n v="768.34"/>
    <x v="1"/>
    <n v="1773"/>
    <x v="2959"/>
    <x v="516"/>
    <x v="0"/>
    <n v="13.99"/>
    <x v="6"/>
    <n v="105.98"/>
    <n v="97303"/>
  </r>
  <r>
    <x v="894"/>
    <x v="7"/>
    <x v="1"/>
    <x v="285"/>
    <x v="1"/>
    <n v="0.08"/>
    <n v="1"/>
    <x v="502"/>
    <x v="1"/>
    <n v="35840"/>
    <x v="0"/>
    <n v="49"/>
    <n v="0.55000000000000004"/>
    <x v="2"/>
    <x v="3"/>
    <x v="431"/>
    <x v="9"/>
    <n v="1181.808"/>
    <x v="1"/>
    <n v="5026"/>
    <x v="2960"/>
    <x v="516"/>
    <x v="0"/>
    <n v="0.99"/>
    <x v="40"/>
    <n v="85.99"/>
    <n v="85234"/>
  </r>
  <r>
    <x v="372"/>
    <x v="7"/>
    <x v="1"/>
    <x v="708"/>
    <x v="2"/>
    <n v="0.01"/>
    <n v="1"/>
    <x v="502"/>
    <x v="1"/>
    <n v="7335"/>
    <x v="2"/>
    <n v="43"/>
    <n v="0.56000000000000005"/>
    <x v="2"/>
    <x v="0"/>
    <x v="183"/>
    <x v="9"/>
    <n v="1196.442"/>
    <x v="3"/>
    <n v="1006"/>
    <x v="2961"/>
    <x v="517"/>
    <x v="0"/>
    <n v="4.9000000000000004"/>
    <x v="12"/>
    <n v="95.99"/>
    <n v="33801"/>
  </r>
  <r>
    <x v="212"/>
    <x v="7"/>
    <x v="1"/>
    <x v="363"/>
    <x v="0"/>
    <n v="0.09"/>
    <n v="1"/>
    <x v="502"/>
    <x v="1"/>
    <n v="2341"/>
    <x v="2"/>
    <n v="29"/>
    <n v="0.36"/>
    <x v="0"/>
    <x v="0"/>
    <x v="1014"/>
    <x v="2"/>
    <n v="-58.25"/>
    <x v="1"/>
    <n v="343"/>
    <x v="2962"/>
    <x v="514"/>
    <x v="0"/>
    <n v="4.96"/>
    <x v="2"/>
    <n v="5.78"/>
    <n v="92243"/>
  </r>
  <r>
    <x v="295"/>
    <x v="7"/>
    <x v="1"/>
    <x v="256"/>
    <x v="0"/>
    <n v="0.02"/>
    <n v="1"/>
    <x v="503"/>
    <x v="1"/>
    <n v="28455"/>
    <x v="4"/>
    <n v="37"/>
    <n v="0.48"/>
    <x v="2"/>
    <x v="6"/>
    <x v="955"/>
    <x v="8"/>
    <n v="238.84"/>
    <x v="3"/>
    <n v="3987"/>
    <x v="2963"/>
    <x v="516"/>
    <x v="0"/>
    <n v="1.99"/>
    <x v="32"/>
    <n v="20.89"/>
    <n v="39056"/>
  </r>
  <r>
    <x v="621"/>
    <x v="7"/>
    <x v="1"/>
    <x v="47"/>
    <x v="1"/>
    <n v="0.1"/>
    <n v="1"/>
    <x v="503"/>
    <x v="1"/>
    <n v="15332"/>
    <x v="1"/>
    <n v="6"/>
    <n v="0.39"/>
    <x v="0"/>
    <x v="0"/>
    <x v="797"/>
    <x v="3"/>
    <n v="-2.7254999999999998"/>
    <x v="2"/>
    <n v="2146"/>
    <x v="2964"/>
    <x v="518"/>
    <x v="0"/>
    <n v="16.11"/>
    <x v="26"/>
    <n v="52.4"/>
    <n v="64118"/>
  </r>
  <r>
    <x v="1076"/>
    <x v="7"/>
    <x v="1"/>
    <x v="161"/>
    <x v="1"/>
    <n v="0.03"/>
    <n v="1"/>
    <x v="503"/>
    <x v="1"/>
    <n v="13537"/>
    <x v="2"/>
    <n v="41"/>
    <n v="0.4"/>
    <x v="0"/>
    <x v="3"/>
    <x v="1104"/>
    <x v="2"/>
    <n v="110.34"/>
    <x v="0"/>
    <n v="1878"/>
    <x v="2373"/>
    <x v="518"/>
    <x v="0"/>
    <n v="1.71"/>
    <x v="0"/>
    <n v="7.4"/>
    <n v="19401"/>
  </r>
  <r>
    <x v="295"/>
    <x v="7"/>
    <x v="1"/>
    <x v="256"/>
    <x v="0"/>
    <n v="0.06"/>
    <n v="1"/>
    <x v="503"/>
    <x v="1"/>
    <n v="28455"/>
    <x v="4"/>
    <n v="12"/>
    <n v="0.65"/>
    <x v="2"/>
    <x v="0"/>
    <x v="652"/>
    <x v="8"/>
    <n v="-64.97"/>
    <x v="3"/>
    <n v="3986"/>
    <x v="2965"/>
    <x v="518"/>
    <x v="0"/>
    <n v="5.99"/>
    <x v="32"/>
    <n v="20.95"/>
    <n v="39056"/>
  </r>
  <r>
    <x v="555"/>
    <x v="7"/>
    <x v="1"/>
    <x v="709"/>
    <x v="0"/>
    <n v="0.01"/>
    <n v="1"/>
    <x v="503"/>
    <x v="1"/>
    <n v="22880"/>
    <x v="4"/>
    <n v="13"/>
    <n v="0.51"/>
    <x v="2"/>
    <x v="6"/>
    <x v="39"/>
    <x v="8"/>
    <n v="-20.68"/>
    <x v="0"/>
    <n v="3187"/>
    <x v="2966"/>
    <x v="512"/>
    <x v="0"/>
    <n v="1.99"/>
    <x v="19"/>
    <n v="1.7"/>
    <n v="4101"/>
  </r>
  <r>
    <x v="876"/>
    <x v="7"/>
    <x v="1"/>
    <x v="533"/>
    <x v="2"/>
    <n v="7.0000000000000007E-2"/>
    <n v="1"/>
    <x v="504"/>
    <x v="1"/>
    <n v="41476"/>
    <x v="0"/>
    <n v="48"/>
    <n v="0.82"/>
    <x v="0"/>
    <x v="3"/>
    <x v="728"/>
    <x v="14"/>
    <n v="-104.8"/>
    <x v="0"/>
    <n v="5847"/>
    <x v="2967"/>
    <x v="518"/>
    <x v="0"/>
    <n v="2.58"/>
    <x v="0"/>
    <n v="1.86"/>
    <n v="16146"/>
  </r>
  <r>
    <x v="973"/>
    <x v="7"/>
    <x v="1"/>
    <x v="455"/>
    <x v="1"/>
    <n v="0.05"/>
    <n v="1"/>
    <x v="504"/>
    <x v="1"/>
    <n v="14119"/>
    <x v="2"/>
    <n v="31"/>
    <n v="0.85"/>
    <x v="2"/>
    <x v="0"/>
    <x v="202"/>
    <x v="9"/>
    <n v="-158.60900000000001"/>
    <x v="0"/>
    <n v="1983"/>
    <x v="2968"/>
    <x v="512"/>
    <x v="0"/>
    <n v="5"/>
    <x v="0"/>
    <n v="35.99"/>
    <n v="18201"/>
  </r>
  <r>
    <x v="1100"/>
    <x v="7"/>
    <x v="1"/>
    <x v="409"/>
    <x v="0"/>
    <n v="7.0000000000000007E-2"/>
    <n v="1"/>
    <x v="504"/>
    <x v="1"/>
    <n v="3456"/>
    <x v="2"/>
    <n v="20"/>
    <n v="0.66"/>
    <x v="1"/>
    <x v="4"/>
    <x v="566"/>
    <x v="4"/>
    <n v="332.30070000000001"/>
    <x v="0"/>
    <n v="496"/>
    <x v="2969"/>
    <x v="519"/>
    <x v="2"/>
    <n v="35.67"/>
    <x v="28"/>
    <n v="280.98"/>
    <n v="2703"/>
  </r>
  <r>
    <x v="973"/>
    <x v="7"/>
    <x v="1"/>
    <x v="455"/>
    <x v="1"/>
    <n v="0.06"/>
    <n v="1"/>
    <x v="504"/>
    <x v="1"/>
    <n v="14119"/>
    <x v="2"/>
    <n v="24"/>
    <n v="0.49"/>
    <x v="1"/>
    <x v="0"/>
    <x v="1105"/>
    <x v="5"/>
    <n v="-95.41"/>
    <x v="0"/>
    <n v="1981"/>
    <x v="2970"/>
    <x v="519"/>
    <x v="0"/>
    <n v="6.92"/>
    <x v="0"/>
    <n v="4.18"/>
    <n v="18201"/>
  </r>
  <r>
    <x v="973"/>
    <x v="7"/>
    <x v="1"/>
    <x v="455"/>
    <x v="1"/>
    <n v="0.04"/>
    <n v="1"/>
    <x v="504"/>
    <x v="1"/>
    <n v="14119"/>
    <x v="2"/>
    <n v="35"/>
    <n v="0.59"/>
    <x v="2"/>
    <x v="6"/>
    <x v="764"/>
    <x v="9"/>
    <n v="296.65800000000002"/>
    <x v="0"/>
    <n v="1982"/>
    <x v="2971"/>
    <x v="514"/>
    <x v="0"/>
    <n v="3.3"/>
    <x v="0"/>
    <n v="55.99"/>
    <n v="18201"/>
  </r>
  <r>
    <x v="1101"/>
    <x v="7"/>
    <x v="1"/>
    <x v="682"/>
    <x v="2"/>
    <n v="0.02"/>
    <n v="1"/>
    <x v="505"/>
    <x v="2"/>
    <n v="31330"/>
    <x v="0"/>
    <n v="38"/>
    <n v="0.56999999999999995"/>
    <x v="0"/>
    <x v="0"/>
    <x v="114"/>
    <x v="0"/>
    <n v="13.89"/>
    <x v="3"/>
    <n v="4400"/>
    <x v="2972"/>
    <x v="512"/>
    <x v="0"/>
    <n v="5.5"/>
    <x v="45"/>
    <n v="13.43"/>
    <n v="27587"/>
  </r>
  <r>
    <x v="1101"/>
    <x v="7"/>
    <x v="1"/>
    <x v="682"/>
    <x v="2"/>
    <n v="0.04"/>
    <n v="1"/>
    <x v="505"/>
    <x v="2"/>
    <n v="31330"/>
    <x v="0"/>
    <n v="2"/>
    <n v="0.51"/>
    <x v="0"/>
    <x v="3"/>
    <x v="947"/>
    <x v="6"/>
    <n v="-7.9"/>
    <x v="3"/>
    <n v="4399"/>
    <x v="2973"/>
    <x v="512"/>
    <x v="0"/>
    <n v="1.67"/>
    <x v="45"/>
    <n v="5.98"/>
    <n v="27587"/>
  </r>
  <r>
    <x v="299"/>
    <x v="7"/>
    <x v="1"/>
    <x v="313"/>
    <x v="3"/>
    <n v="0.02"/>
    <n v="1"/>
    <x v="505"/>
    <x v="2"/>
    <n v="769"/>
    <x v="4"/>
    <n v="37"/>
    <n v="0.4"/>
    <x v="2"/>
    <x v="2"/>
    <x v="104"/>
    <x v="7"/>
    <n v="4.1500000000000004"/>
    <x v="2"/>
    <n v="115"/>
    <x v="2974"/>
    <x v="512"/>
    <x v="2"/>
    <n v="56.14"/>
    <x v="36"/>
    <n v="115.99"/>
    <n v="46321"/>
  </r>
  <r>
    <x v="1102"/>
    <x v="7"/>
    <x v="1"/>
    <x v="354"/>
    <x v="3"/>
    <n v="0.03"/>
    <n v="1"/>
    <x v="505"/>
    <x v="2"/>
    <n v="4033"/>
    <x v="2"/>
    <n v="21"/>
    <n v="0.6"/>
    <x v="0"/>
    <x v="0"/>
    <x v="513"/>
    <x v="0"/>
    <n v="140.33000000000001"/>
    <x v="0"/>
    <n v="589"/>
    <x v="2975"/>
    <x v="517"/>
    <x v="0"/>
    <n v="5.49"/>
    <x v="22"/>
    <n v="34.76"/>
    <n v="7026"/>
  </r>
  <r>
    <x v="555"/>
    <x v="7"/>
    <x v="1"/>
    <x v="354"/>
    <x v="3"/>
    <n v="0"/>
    <n v="1"/>
    <x v="505"/>
    <x v="2"/>
    <n v="4033"/>
    <x v="2"/>
    <n v="38"/>
    <n v="0.66"/>
    <x v="1"/>
    <x v="4"/>
    <x v="389"/>
    <x v="10"/>
    <n v="4127.79"/>
    <x v="0"/>
    <n v="590"/>
    <x v="2976"/>
    <x v="520"/>
    <x v="2"/>
    <n v="41.44"/>
    <x v="19"/>
    <n v="500.98"/>
    <n v="4101"/>
  </r>
  <r>
    <x v="746"/>
    <x v="7"/>
    <x v="1"/>
    <x v="74"/>
    <x v="3"/>
    <n v="0.04"/>
    <n v="1"/>
    <x v="506"/>
    <x v="2"/>
    <n v="898"/>
    <x v="0"/>
    <n v="26"/>
    <n v="0.76"/>
    <x v="1"/>
    <x v="4"/>
    <x v="324"/>
    <x v="4"/>
    <n v="-715.77820599999995"/>
    <x v="0"/>
    <n v="140"/>
    <x v="2977"/>
    <x v="512"/>
    <x v="2"/>
    <n v="54.12"/>
    <x v="1"/>
    <n v="296.18"/>
    <n v="21740"/>
  </r>
  <r>
    <x v="1041"/>
    <x v="7"/>
    <x v="1"/>
    <x v="688"/>
    <x v="3"/>
    <n v="7.0000000000000007E-2"/>
    <n v="1"/>
    <x v="506"/>
    <x v="2"/>
    <n v="12196"/>
    <x v="1"/>
    <n v="25"/>
    <n v="0.57999999999999996"/>
    <x v="0"/>
    <x v="0"/>
    <x v="474"/>
    <x v="0"/>
    <n v="2914.56"/>
    <x v="3"/>
    <n v="1689"/>
    <x v="2978"/>
    <x v="512"/>
    <x v="0"/>
    <n v="19.989999999999998"/>
    <x v="12"/>
    <n v="419.19"/>
    <n v="33404"/>
  </r>
  <r>
    <x v="1041"/>
    <x v="7"/>
    <x v="1"/>
    <x v="688"/>
    <x v="3"/>
    <n v="0.04"/>
    <n v="1"/>
    <x v="506"/>
    <x v="2"/>
    <n v="12196"/>
    <x v="1"/>
    <n v="32"/>
    <n v="0.4"/>
    <x v="2"/>
    <x v="5"/>
    <x v="403"/>
    <x v="7"/>
    <n v="25.14"/>
    <x v="3"/>
    <n v="1688"/>
    <x v="2979"/>
    <x v="517"/>
    <x v="0"/>
    <n v="8.51"/>
    <x v="12"/>
    <n v="17.98"/>
    <n v="33404"/>
  </r>
  <r>
    <x v="746"/>
    <x v="7"/>
    <x v="1"/>
    <x v="74"/>
    <x v="3"/>
    <n v="0.03"/>
    <n v="1"/>
    <x v="506"/>
    <x v="2"/>
    <n v="898"/>
    <x v="0"/>
    <n v="40"/>
    <n v="0.48"/>
    <x v="2"/>
    <x v="0"/>
    <x v="379"/>
    <x v="8"/>
    <n v="45.39"/>
    <x v="0"/>
    <n v="139"/>
    <x v="2980"/>
    <x v="519"/>
    <x v="0"/>
    <n v="6.5"/>
    <x v="1"/>
    <n v="15.98"/>
    <n v="21740"/>
  </r>
  <r>
    <x v="611"/>
    <x v="7"/>
    <x v="1"/>
    <x v="175"/>
    <x v="1"/>
    <n v="0.1"/>
    <n v="1"/>
    <x v="507"/>
    <x v="2"/>
    <n v="29572"/>
    <x v="1"/>
    <n v="18"/>
    <n v="0.7"/>
    <x v="1"/>
    <x v="4"/>
    <x v="24"/>
    <x v="4"/>
    <n v="126.27855"/>
    <x v="0"/>
    <n v="4172"/>
    <x v="2981"/>
    <x v="519"/>
    <x v="2"/>
    <n v="16.010000000000002"/>
    <x v="20"/>
    <n v="150.97999999999999"/>
    <n v="44133"/>
  </r>
  <r>
    <x v="293"/>
    <x v="7"/>
    <x v="1"/>
    <x v="241"/>
    <x v="1"/>
    <n v="0.02"/>
    <n v="1"/>
    <x v="507"/>
    <x v="2"/>
    <n v="21447"/>
    <x v="1"/>
    <n v="15"/>
    <n v="0.56999999999999995"/>
    <x v="0"/>
    <x v="6"/>
    <x v="457"/>
    <x v="16"/>
    <n v="9.85"/>
    <x v="2"/>
    <n v="2969"/>
    <x v="2982"/>
    <x v="514"/>
    <x v="1"/>
    <n v="3.37"/>
    <x v="23"/>
    <n v="10.98"/>
    <n v="53151"/>
  </r>
  <r>
    <x v="945"/>
    <x v="7"/>
    <x v="1"/>
    <x v="211"/>
    <x v="3"/>
    <n v="0"/>
    <n v="1"/>
    <x v="507"/>
    <x v="2"/>
    <n v="57125"/>
    <x v="4"/>
    <n v="19"/>
    <n v="0.36"/>
    <x v="0"/>
    <x v="0"/>
    <x v="1106"/>
    <x v="3"/>
    <n v="-71.035499999999999"/>
    <x v="1"/>
    <n v="7991"/>
    <x v="2983"/>
    <x v="514"/>
    <x v="0"/>
    <n v="5.44"/>
    <x v="21"/>
    <n v="2.84"/>
    <n v="98310"/>
  </r>
  <r>
    <x v="945"/>
    <x v="7"/>
    <x v="1"/>
    <x v="211"/>
    <x v="3"/>
    <n v="0.08"/>
    <n v="1"/>
    <x v="507"/>
    <x v="2"/>
    <n v="57125"/>
    <x v="4"/>
    <n v="31"/>
    <n v="0.38"/>
    <x v="0"/>
    <x v="0"/>
    <x v="406"/>
    <x v="3"/>
    <n v="373.524"/>
    <x v="1"/>
    <n v="7992"/>
    <x v="2984"/>
    <x v="514"/>
    <x v="0"/>
    <n v="1.49"/>
    <x v="21"/>
    <n v="28.53"/>
    <n v="98310"/>
  </r>
  <r>
    <x v="786"/>
    <x v="7"/>
    <x v="1"/>
    <x v="208"/>
    <x v="1"/>
    <n v="0.02"/>
    <n v="1"/>
    <x v="507"/>
    <x v="2"/>
    <n v="53863"/>
    <x v="0"/>
    <n v="46"/>
    <n v="0.66"/>
    <x v="0"/>
    <x v="0"/>
    <x v="73"/>
    <x v="0"/>
    <n v="1660.15"/>
    <x v="2"/>
    <n v="7534"/>
    <x v="2985"/>
    <x v="521"/>
    <x v="1"/>
    <n v="19.989999999999998"/>
    <x v="10"/>
    <n v="161.55000000000001"/>
    <n v="52501"/>
  </r>
  <r>
    <x v="266"/>
    <x v="7"/>
    <x v="1"/>
    <x v="9"/>
    <x v="2"/>
    <n v="0.09"/>
    <n v="1"/>
    <x v="508"/>
    <x v="2"/>
    <n v="49218"/>
    <x v="2"/>
    <n v="21"/>
    <n v="0.38"/>
    <x v="0"/>
    <x v="0"/>
    <x v="394"/>
    <x v="3"/>
    <n v="-73.070999999999998"/>
    <x v="1"/>
    <n v="6902"/>
    <x v="2986"/>
    <x v="519"/>
    <x v="0"/>
    <n v="5.26"/>
    <x v="5"/>
    <n v="3.98"/>
    <n v="84321"/>
  </r>
  <r>
    <x v="1103"/>
    <x v="7"/>
    <x v="1"/>
    <x v="710"/>
    <x v="2"/>
    <n v="0.01"/>
    <n v="1"/>
    <x v="508"/>
    <x v="2"/>
    <n v="26947"/>
    <x v="0"/>
    <n v="4"/>
    <n v="0.59"/>
    <x v="1"/>
    <x v="2"/>
    <x v="1100"/>
    <x v="4"/>
    <n v="-212.34"/>
    <x v="1"/>
    <n v="3773"/>
    <x v="2987"/>
    <x v="522"/>
    <x v="2"/>
    <n v="60"/>
    <x v="5"/>
    <n v="100.8"/>
    <n v="84057"/>
  </r>
  <r>
    <x v="1104"/>
    <x v="7"/>
    <x v="1"/>
    <x v="711"/>
    <x v="3"/>
    <n v="0.08"/>
    <n v="1"/>
    <x v="508"/>
    <x v="2"/>
    <n v="6916"/>
    <x v="2"/>
    <n v="40"/>
    <n v="0.59"/>
    <x v="0"/>
    <x v="0"/>
    <x v="829"/>
    <x v="0"/>
    <n v="-141.27000000000001"/>
    <x v="2"/>
    <n v="956"/>
    <x v="2988"/>
    <x v="520"/>
    <x v="1"/>
    <n v="7.46"/>
    <x v="14"/>
    <n v="10.9"/>
    <n v="60452"/>
  </r>
  <r>
    <x v="575"/>
    <x v="7"/>
    <x v="1"/>
    <x v="317"/>
    <x v="1"/>
    <n v="0.03"/>
    <n v="1"/>
    <x v="508"/>
    <x v="2"/>
    <n v="35201"/>
    <x v="2"/>
    <n v="18"/>
    <n v="0.64"/>
    <x v="2"/>
    <x v="0"/>
    <x v="911"/>
    <x v="8"/>
    <n v="-75.81"/>
    <x v="0"/>
    <n v="4950"/>
    <x v="2989"/>
    <x v="523"/>
    <x v="0"/>
    <n v="6.5"/>
    <x v="46"/>
    <n v="10.97"/>
    <n v="3054"/>
  </r>
  <r>
    <x v="690"/>
    <x v="7"/>
    <x v="1"/>
    <x v="485"/>
    <x v="2"/>
    <n v="0.06"/>
    <n v="1"/>
    <x v="509"/>
    <x v="2"/>
    <n v="31590"/>
    <x v="3"/>
    <n v="5"/>
    <n v="0.52"/>
    <x v="2"/>
    <x v="6"/>
    <x v="294"/>
    <x v="8"/>
    <n v="-21.44"/>
    <x v="1"/>
    <n v="4433"/>
    <x v="2990"/>
    <x v="521"/>
    <x v="0"/>
    <n v="1.99"/>
    <x v="2"/>
    <n v="8.33"/>
    <n v="95928"/>
  </r>
  <r>
    <x v="433"/>
    <x v="7"/>
    <x v="1"/>
    <x v="339"/>
    <x v="1"/>
    <n v="7.0000000000000007E-2"/>
    <n v="1"/>
    <x v="509"/>
    <x v="2"/>
    <n v="54628"/>
    <x v="0"/>
    <n v="21"/>
    <n v="0.46"/>
    <x v="2"/>
    <x v="6"/>
    <x v="470"/>
    <x v="8"/>
    <n v="115.54"/>
    <x v="2"/>
    <n v="7633"/>
    <x v="2991"/>
    <x v="521"/>
    <x v="0"/>
    <n v="1.99"/>
    <x v="14"/>
    <n v="22.98"/>
    <n v="62234"/>
  </r>
  <r>
    <x v="690"/>
    <x v="7"/>
    <x v="1"/>
    <x v="485"/>
    <x v="2"/>
    <n v="0.06"/>
    <n v="1"/>
    <x v="509"/>
    <x v="2"/>
    <n v="31590"/>
    <x v="3"/>
    <n v="27"/>
    <n v="0.78"/>
    <x v="0"/>
    <x v="0"/>
    <x v="831"/>
    <x v="0"/>
    <n v="61.13"/>
    <x v="1"/>
    <n v="4434"/>
    <x v="2992"/>
    <x v="522"/>
    <x v="0"/>
    <n v="8.64"/>
    <x v="2"/>
    <n v="111.03"/>
    <n v="95928"/>
  </r>
  <r>
    <x v="66"/>
    <x v="7"/>
    <x v="1"/>
    <x v="712"/>
    <x v="0"/>
    <n v="0.08"/>
    <n v="1"/>
    <x v="509"/>
    <x v="2"/>
    <n v="35111"/>
    <x v="3"/>
    <n v="39"/>
    <n v="0.35"/>
    <x v="0"/>
    <x v="0"/>
    <x v="693"/>
    <x v="15"/>
    <n v="256.16000000000003"/>
    <x v="1"/>
    <n v="4937"/>
    <x v="2993"/>
    <x v="522"/>
    <x v="0"/>
    <n v="6.71"/>
    <x v="31"/>
    <n v="23.99"/>
    <n v="83854"/>
  </r>
  <r>
    <x v="1105"/>
    <x v="7"/>
    <x v="1"/>
    <x v="713"/>
    <x v="0"/>
    <n v="7.0000000000000007E-2"/>
    <n v="1"/>
    <x v="509"/>
    <x v="2"/>
    <n v="8960"/>
    <x v="4"/>
    <n v="46"/>
    <n v="0.52"/>
    <x v="2"/>
    <x v="0"/>
    <x v="338"/>
    <x v="8"/>
    <n v="524.09"/>
    <x v="2"/>
    <n v="1217"/>
    <x v="2994"/>
    <x v="522"/>
    <x v="1"/>
    <n v="19.989999999999998"/>
    <x v="9"/>
    <n v="99.99"/>
    <n v="77373"/>
  </r>
  <r>
    <x v="1105"/>
    <x v="7"/>
    <x v="1"/>
    <x v="713"/>
    <x v="0"/>
    <n v="0.01"/>
    <n v="1"/>
    <x v="509"/>
    <x v="2"/>
    <n v="8960"/>
    <x v="4"/>
    <n v="15"/>
    <n v="0.39"/>
    <x v="2"/>
    <x v="6"/>
    <x v="1107"/>
    <x v="9"/>
    <n v="361.64699999999999"/>
    <x v="2"/>
    <n v="1218"/>
    <x v="2995"/>
    <x v="522"/>
    <x v="0"/>
    <n v="1.25"/>
    <x v="9"/>
    <n v="85.99"/>
    <n v="77373"/>
  </r>
  <r>
    <x v="1106"/>
    <x v="7"/>
    <x v="1"/>
    <x v="612"/>
    <x v="3"/>
    <n v="0.08"/>
    <n v="1"/>
    <x v="510"/>
    <x v="2"/>
    <n v="14018"/>
    <x v="0"/>
    <n v="30"/>
    <n v="0.39"/>
    <x v="0"/>
    <x v="0"/>
    <x v="769"/>
    <x v="12"/>
    <n v="77.75"/>
    <x v="1"/>
    <n v="1960"/>
    <x v="2996"/>
    <x v="521"/>
    <x v="1"/>
    <n v="0.49"/>
    <x v="5"/>
    <n v="4.9800000000000004"/>
    <n v="84044"/>
  </r>
  <r>
    <x v="392"/>
    <x v="7"/>
    <x v="1"/>
    <x v="461"/>
    <x v="2"/>
    <n v="0.01"/>
    <n v="1"/>
    <x v="510"/>
    <x v="2"/>
    <n v="13410"/>
    <x v="1"/>
    <n v="29"/>
    <n v="0.38"/>
    <x v="2"/>
    <x v="5"/>
    <x v="604"/>
    <x v="7"/>
    <n v="158.91"/>
    <x v="2"/>
    <n v="1865"/>
    <x v="2997"/>
    <x v="522"/>
    <x v="0"/>
    <n v="6.3"/>
    <x v="7"/>
    <n v="23.99"/>
    <n v="68104"/>
  </r>
  <r>
    <x v="352"/>
    <x v="7"/>
    <x v="1"/>
    <x v="714"/>
    <x v="2"/>
    <n v="0.01"/>
    <n v="1"/>
    <x v="510"/>
    <x v="2"/>
    <n v="26695"/>
    <x v="1"/>
    <n v="43"/>
    <n v="0.35"/>
    <x v="0"/>
    <x v="3"/>
    <x v="565"/>
    <x v="2"/>
    <n v="163.41999999999999"/>
    <x v="3"/>
    <n v="3737"/>
    <x v="1779"/>
    <x v="520"/>
    <x v="0"/>
    <n v="1.43"/>
    <x v="4"/>
    <n v="8.34"/>
    <n v="36330"/>
  </r>
  <r>
    <x v="495"/>
    <x v="7"/>
    <x v="1"/>
    <x v="693"/>
    <x v="3"/>
    <n v="0.09"/>
    <n v="1"/>
    <x v="510"/>
    <x v="2"/>
    <n v="51011"/>
    <x v="2"/>
    <n v="41"/>
    <n v="0.55000000000000004"/>
    <x v="2"/>
    <x v="0"/>
    <x v="479"/>
    <x v="9"/>
    <n v="1435.8330000000001"/>
    <x v="1"/>
    <n v="7151"/>
    <x v="2998"/>
    <x v="520"/>
    <x v="0"/>
    <n v="3.9"/>
    <x v="2"/>
    <n v="155.99"/>
    <n v="95501"/>
  </r>
  <r>
    <x v="392"/>
    <x v="7"/>
    <x v="1"/>
    <x v="461"/>
    <x v="2"/>
    <n v="7.0000000000000007E-2"/>
    <n v="1"/>
    <x v="510"/>
    <x v="2"/>
    <n v="13410"/>
    <x v="1"/>
    <n v="4"/>
    <n v="0.77"/>
    <x v="2"/>
    <x v="6"/>
    <x v="356"/>
    <x v="8"/>
    <n v="-35.17"/>
    <x v="2"/>
    <n v="1864"/>
    <x v="1704"/>
    <x v="520"/>
    <x v="0"/>
    <n v="2.83"/>
    <x v="7"/>
    <n v="8.1199999999999992"/>
    <n v="68104"/>
  </r>
  <r>
    <x v="796"/>
    <x v="7"/>
    <x v="1"/>
    <x v="224"/>
    <x v="0"/>
    <n v="0.09"/>
    <n v="1"/>
    <x v="511"/>
    <x v="2"/>
    <n v="35302"/>
    <x v="4"/>
    <n v="6"/>
    <n v="0.4"/>
    <x v="0"/>
    <x v="0"/>
    <x v="31"/>
    <x v="2"/>
    <n v="17.57"/>
    <x v="0"/>
    <n v="4965"/>
    <x v="2999"/>
    <x v="522"/>
    <x v="0"/>
    <n v="5.76"/>
    <x v="13"/>
    <n v="30.98"/>
    <n v="11725"/>
  </r>
  <r>
    <x v="1107"/>
    <x v="7"/>
    <x v="1"/>
    <x v="631"/>
    <x v="0"/>
    <n v="0.05"/>
    <n v="1"/>
    <x v="511"/>
    <x v="2"/>
    <n v="30211"/>
    <x v="4"/>
    <n v="19"/>
    <n v="0.4"/>
    <x v="0"/>
    <x v="3"/>
    <x v="1104"/>
    <x v="2"/>
    <n v="38.43"/>
    <x v="1"/>
    <n v="4245"/>
    <x v="3000"/>
    <x v="520"/>
    <x v="0"/>
    <n v="1.71"/>
    <x v="6"/>
    <n v="7.4"/>
    <n v="97005"/>
  </r>
  <r>
    <x v="723"/>
    <x v="7"/>
    <x v="1"/>
    <x v="221"/>
    <x v="1"/>
    <n v="0.02"/>
    <n v="1"/>
    <x v="511"/>
    <x v="2"/>
    <n v="40036"/>
    <x v="1"/>
    <n v="10"/>
    <n v="0.57999999999999996"/>
    <x v="2"/>
    <x v="0"/>
    <x v="510"/>
    <x v="9"/>
    <n v="-147.35599999999999"/>
    <x v="2"/>
    <n v="5659"/>
    <x v="3001"/>
    <x v="520"/>
    <x v="0"/>
    <n v="8.99"/>
    <x v="14"/>
    <n v="65.989999999999995"/>
    <n v="60516"/>
  </r>
  <r>
    <x v="796"/>
    <x v="7"/>
    <x v="1"/>
    <x v="224"/>
    <x v="0"/>
    <n v="0.1"/>
    <n v="1"/>
    <x v="511"/>
    <x v="2"/>
    <n v="35302"/>
    <x v="4"/>
    <n v="13"/>
    <n v="0.59"/>
    <x v="2"/>
    <x v="0"/>
    <x v="451"/>
    <x v="9"/>
    <n v="-228.184"/>
    <x v="0"/>
    <n v="4966"/>
    <x v="3002"/>
    <x v="520"/>
    <x v="0"/>
    <n v="7.69"/>
    <x v="13"/>
    <n v="125.99"/>
    <n v="11725"/>
  </r>
  <r>
    <x v="187"/>
    <x v="7"/>
    <x v="1"/>
    <x v="267"/>
    <x v="0"/>
    <n v="0.02"/>
    <n v="1"/>
    <x v="511"/>
    <x v="2"/>
    <n v="2720"/>
    <x v="3"/>
    <n v="36"/>
    <n v="0.59"/>
    <x v="2"/>
    <x v="0"/>
    <x v="225"/>
    <x v="9"/>
    <n v="483.96600000000001"/>
    <x v="2"/>
    <n v="393"/>
    <x v="3003"/>
    <x v="524"/>
    <x v="1"/>
    <n v="3.99"/>
    <x v="24"/>
    <n v="65.989999999999995"/>
    <n v="48195"/>
  </r>
  <r>
    <x v="1108"/>
    <x v="7"/>
    <x v="1"/>
    <x v="200"/>
    <x v="2"/>
    <n v="0.1"/>
    <n v="1"/>
    <x v="511"/>
    <x v="2"/>
    <n v="58851"/>
    <x v="2"/>
    <n v="3"/>
    <n v="0.43"/>
    <x v="1"/>
    <x v="3"/>
    <x v="72"/>
    <x v="5"/>
    <n v="-6.39"/>
    <x v="2"/>
    <n v="8231"/>
    <x v="3004"/>
    <x v="523"/>
    <x v="0"/>
    <n v="0.96"/>
    <x v="9"/>
    <n v="8.34"/>
    <n v="75088"/>
  </r>
  <r>
    <x v="1108"/>
    <x v="7"/>
    <x v="1"/>
    <x v="200"/>
    <x v="2"/>
    <n v="0.04"/>
    <n v="1"/>
    <x v="511"/>
    <x v="2"/>
    <n v="58851"/>
    <x v="2"/>
    <n v="14"/>
    <n v="0.37"/>
    <x v="2"/>
    <x v="5"/>
    <x v="1059"/>
    <x v="7"/>
    <n v="537.4"/>
    <x v="2"/>
    <n v="8232"/>
    <x v="3005"/>
    <x v="525"/>
    <x v="0"/>
    <n v="13.99"/>
    <x v="9"/>
    <n v="140.99"/>
    <n v="75088"/>
  </r>
  <r>
    <x v="848"/>
    <x v="7"/>
    <x v="1"/>
    <x v="244"/>
    <x v="0"/>
    <n v="0.04"/>
    <n v="1"/>
    <x v="512"/>
    <x v="2"/>
    <n v="45413"/>
    <x v="0"/>
    <n v="24"/>
    <n v="0.37"/>
    <x v="0"/>
    <x v="0"/>
    <x v="1028"/>
    <x v="3"/>
    <n v="2.3205"/>
    <x v="3"/>
    <n v="6400"/>
    <x v="3006"/>
    <x v="520"/>
    <x v="0"/>
    <n v="2.99"/>
    <x v="12"/>
    <n v="5.28"/>
    <n v="34142"/>
  </r>
  <r>
    <x v="1109"/>
    <x v="7"/>
    <x v="1"/>
    <x v="621"/>
    <x v="0"/>
    <n v="0.04"/>
    <n v="1"/>
    <x v="512"/>
    <x v="2"/>
    <n v="36646"/>
    <x v="4"/>
    <n v="24"/>
    <n v="0.83"/>
    <x v="0"/>
    <x v="1"/>
    <x v="794"/>
    <x v="0"/>
    <n v="-743.96"/>
    <x v="2"/>
    <n v="5139"/>
    <x v="3007"/>
    <x v="526"/>
    <x v="1"/>
    <n v="35"/>
    <x v="14"/>
    <n v="48.91"/>
    <n v="60035"/>
  </r>
  <r>
    <x v="304"/>
    <x v="7"/>
    <x v="1"/>
    <x v="250"/>
    <x v="2"/>
    <n v="0.05"/>
    <n v="1"/>
    <x v="512"/>
    <x v="2"/>
    <n v="7430"/>
    <x v="4"/>
    <n v="50"/>
    <n v="0.38"/>
    <x v="0"/>
    <x v="0"/>
    <x v="539"/>
    <x v="15"/>
    <n v="353.2"/>
    <x v="2"/>
    <n v="1017"/>
    <x v="3008"/>
    <x v="526"/>
    <x v="0"/>
    <n v="1.39"/>
    <x v="14"/>
    <n v="15.67"/>
    <n v="60130"/>
  </r>
  <r>
    <x v="848"/>
    <x v="7"/>
    <x v="1"/>
    <x v="244"/>
    <x v="0"/>
    <n v="0.03"/>
    <n v="1"/>
    <x v="512"/>
    <x v="2"/>
    <n v="45413"/>
    <x v="0"/>
    <n v="18"/>
    <n v="0.37"/>
    <x v="0"/>
    <x v="0"/>
    <x v="1072"/>
    <x v="3"/>
    <n v="-73.5655"/>
    <x v="3"/>
    <n v="6398"/>
    <x v="3009"/>
    <x v="526"/>
    <x v="0"/>
    <n v="6.21"/>
    <x v="12"/>
    <n v="4.38"/>
    <n v="34142"/>
  </r>
  <r>
    <x v="848"/>
    <x v="7"/>
    <x v="1"/>
    <x v="244"/>
    <x v="0"/>
    <n v="0.05"/>
    <n v="1"/>
    <x v="512"/>
    <x v="2"/>
    <n v="45413"/>
    <x v="0"/>
    <n v="17"/>
    <n v="0.35"/>
    <x v="0"/>
    <x v="0"/>
    <x v="309"/>
    <x v="3"/>
    <n v="778.6"/>
    <x v="3"/>
    <n v="6399"/>
    <x v="3010"/>
    <x v="526"/>
    <x v="0"/>
    <n v="9.07"/>
    <x v="12"/>
    <n v="120.98"/>
    <n v="34142"/>
  </r>
  <r>
    <x v="439"/>
    <x v="7"/>
    <x v="1"/>
    <x v="715"/>
    <x v="3"/>
    <n v="0.04"/>
    <n v="1"/>
    <x v="512"/>
    <x v="2"/>
    <n v="25889"/>
    <x v="2"/>
    <n v="23"/>
    <n v="0.49"/>
    <x v="1"/>
    <x v="6"/>
    <x v="168"/>
    <x v="5"/>
    <n v="73.7"/>
    <x v="1"/>
    <n v="3625"/>
    <x v="3011"/>
    <x v="524"/>
    <x v="0"/>
    <n v="5"/>
    <x v="2"/>
    <n v="14.34"/>
    <n v="90604"/>
  </r>
  <r>
    <x v="692"/>
    <x v="7"/>
    <x v="1"/>
    <x v="143"/>
    <x v="1"/>
    <n v="0.03"/>
    <n v="1"/>
    <x v="512"/>
    <x v="2"/>
    <n v="27969"/>
    <x v="2"/>
    <n v="9"/>
    <n v="0.45"/>
    <x v="2"/>
    <x v="0"/>
    <x v="200"/>
    <x v="8"/>
    <n v="8.6"/>
    <x v="1"/>
    <n v="3921"/>
    <x v="3012"/>
    <x v="527"/>
    <x v="0"/>
    <n v="6.13"/>
    <x v="40"/>
    <n v="83.1"/>
    <n v="85705"/>
  </r>
  <r>
    <x v="692"/>
    <x v="7"/>
    <x v="1"/>
    <x v="143"/>
    <x v="1"/>
    <n v="0.1"/>
    <n v="1"/>
    <x v="512"/>
    <x v="2"/>
    <n v="27969"/>
    <x v="2"/>
    <n v="32"/>
    <n v="0.78"/>
    <x v="0"/>
    <x v="2"/>
    <x v="286"/>
    <x v="0"/>
    <n v="-1533.15"/>
    <x v="1"/>
    <n v="3922"/>
    <x v="3013"/>
    <x v="528"/>
    <x v="2"/>
    <n v="53.03"/>
    <x v="40"/>
    <n v="20.98"/>
    <n v="85705"/>
  </r>
  <r>
    <x v="692"/>
    <x v="7"/>
    <x v="1"/>
    <x v="143"/>
    <x v="1"/>
    <n v="0.04"/>
    <n v="1"/>
    <x v="512"/>
    <x v="2"/>
    <n v="27969"/>
    <x v="2"/>
    <n v="43"/>
    <n v="0.69"/>
    <x v="1"/>
    <x v="4"/>
    <x v="305"/>
    <x v="10"/>
    <n v="-824.09"/>
    <x v="1"/>
    <n v="3920"/>
    <x v="3014"/>
    <x v="529"/>
    <x v="2"/>
    <n v="54.74"/>
    <x v="40"/>
    <n v="130.97999999999999"/>
    <n v="85705"/>
  </r>
  <r>
    <x v="514"/>
    <x v="7"/>
    <x v="1"/>
    <x v="384"/>
    <x v="1"/>
    <n v="0"/>
    <n v="1"/>
    <x v="513"/>
    <x v="2"/>
    <n v="30433"/>
    <x v="4"/>
    <n v="17"/>
    <n v="0.56000000000000005"/>
    <x v="0"/>
    <x v="6"/>
    <x v="547"/>
    <x v="16"/>
    <n v="-35.78"/>
    <x v="2"/>
    <n v="4276"/>
    <x v="3015"/>
    <x v="526"/>
    <x v="1"/>
    <n v="7.59"/>
    <x v="23"/>
    <n v="13.9"/>
    <n v="53545"/>
  </r>
  <r>
    <x v="858"/>
    <x v="7"/>
    <x v="1"/>
    <x v="585"/>
    <x v="2"/>
    <n v="0.01"/>
    <n v="1"/>
    <x v="513"/>
    <x v="2"/>
    <n v="6309"/>
    <x v="4"/>
    <n v="10"/>
    <n v="0.36"/>
    <x v="0"/>
    <x v="0"/>
    <x v="1091"/>
    <x v="12"/>
    <n v="3.76"/>
    <x v="1"/>
    <n v="878"/>
    <x v="3016"/>
    <x v="524"/>
    <x v="0"/>
    <n v="0.99"/>
    <x v="30"/>
    <n v="2.88"/>
    <n v="80122"/>
  </r>
  <r>
    <x v="631"/>
    <x v="7"/>
    <x v="1"/>
    <x v="150"/>
    <x v="1"/>
    <n v="0"/>
    <n v="1"/>
    <x v="513"/>
    <x v="2"/>
    <n v="59943"/>
    <x v="3"/>
    <n v="43"/>
    <n v="0.39"/>
    <x v="0"/>
    <x v="0"/>
    <x v="672"/>
    <x v="3"/>
    <n v="31.203499999999998"/>
    <x v="3"/>
    <n v="8392"/>
    <x v="3017"/>
    <x v="524"/>
    <x v="0"/>
    <n v="8.4"/>
    <x v="45"/>
    <n v="15.01"/>
    <n v="27288"/>
  </r>
  <r>
    <x v="652"/>
    <x v="7"/>
    <x v="1"/>
    <x v="468"/>
    <x v="3"/>
    <n v="0.05"/>
    <n v="1"/>
    <x v="513"/>
    <x v="2"/>
    <n v="43207"/>
    <x v="2"/>
    <n v="8"/>
    <n v="0.49"/>
    <x v="0"/>
    <x v="3"/>
    <x v="1108"/>
    <x v="14"/>
    <n v="-7.75"/>
    <x v="3"/>
    <n v="6101"/>
    <x v="3018"/>
    <x v="523"/>
    <x v="0"/>
    <n v="1.56"/>
    <x v="42"/>
    <n v="1.81"/>
    <n v="30188"/>
  </r>
  <r>
    <x v="251"/>
    <x v="7"/>
    <x v="1"/>
    <x v="431"/>
    <x v="1"/>
    <n v="0"/>
    <n v="1"/>
    <x v="513"/>
    <x v="2"/>
    <n v="35047"/>
    <x v="4"/>
    <n v="31"/>
    <n v="0.85"/>
    <x v="0"/>
    <x v="3"/>
    <x v="1109"/>
    <x v="14"/>
    <n v="-7.06"/>
    <x v="2"/>
    <n v="4929"/>
    <x v="3019"/>
    <x v="523"/>
    <x v="0"/>
    <n v="0.7"/>
    <x v="14"/>
    <n v="4.71"/>
    <n v="60089"/>
  </r>
  <r>
    <x v="652"/>
    <x v="7"/>
    <x v="1"/>
    <x v="468"/>
    <x v="3"/>
    <n v="0.02"/>
    <n v="1"/>
    <x v="513"/>
    <x v="2"/>
    <n v="43207"/>
    <x v="2"/>
    <n v="45"/>
    <n v="0.56999999999999995"/>
    <x v="1"/>
    <x v="1"/>
    <x v="521"/>
    <x v="5"/>
    <n v="579.76"/>
    <x v="3"/>
    <n v="6099"/>
    <x v="3020"/>
    <x v="528"/>
    <x v="0"/>
    <n v="10.25"/>
    <x v="42"/>
    <n v="49.34"/>
    <n v="30188"/>
  </r>
  <r>
    <x v="359"/>
    <x v="7"/>
    <x v="1"/>
    <x v="161"/>
    <x v="2"/>
    <n v="0.1"/>
    <n v="1"/>
    <x v="513"/>
    <x v="2"/>
    <n v="51395"/>
    <x v="2"/>
    <n v="10"/>
    <n v="0.38"/>
    <x v="0"/>
    <x v="0"/>
    <x v="552"/>
    <x v="2"/>
    <n v="-32.130000000000003"/>
    <x v="2"/>
    <n v="7205"/>
    <x v="3021"/>
    <x v="528"/>
    <x v="0"/>
    <n v="5.49"/>
    <x v="9"/>
    <n v="4.9800000000000004"/>
    <n v="79072"/>
  </r>
  <r>
    <x v="359"/>
    <x v="7"/>
    <x v="1"/>
    <x v="161"/>
    <x v="2"/>
    <n v="0.03"/>
    <n v="1"/>
    <x v="513"/>
    <x v="2"/>
    <n v="51395"/>
    <x v="2"/>
    <n v="26"/>
    <n v="0.36"/>
    <x v="0"/>
    <x v="0"/>
    <x v="1027"/>
    <x v="12"/>
    <n v="32.5"/>
    <x v="2"/>
    <n v="7204"/>
    <x v="3022"/>
    <x v="525"/>
    <x v="0"/>
    <n v="0.5"/>
    <x v="9"/>
    <n v="2.88"/>
    <n v="79072"/>
  </r>
  <r>
    <x v="652"/>
    <x v="7"/>
    <x v="1"/>
    <x v="468"/>
    <x v="3"/>
    <n v="0.05"/>
    <n v="1"/>
    <x v="513"/>
    <x v="2"/>
    <n v="43207"/>
    <x v="2"/>
    <n v="41"/>
    <n v="0.42"/>
    <x v="0"/>
    <x v="3"/>
    <x v="1110"/>
    <x v="6"/>
    <n v="-3.06"/>
    <x v="3"/>
    <n v="6100"/>
    <x v="3023"/>
    <x v="530"/>
    <x v="0"/>
    <n v="1.95"/>
    <x v="42"/>
    <n v="3.28"/>
    <n v="30188"/>
  </r>
  <r>
    <x v="628"/>
    <x v="7"/>
    <x v="1"/>
    <x v="360"/>
    <x v="0"/>
    <n v="0"/>
    <n v="1"/>
    <x v="514"/>
    <x v="2"/>
    <n v="22468"/>
    <x v="1"/>
    <n v="14"/>
    <n v="0.37"/>
    <x v="0"/>
    <x v="0"/>
    <x v="53"/>
    <x v="3"/>
    <n v="41.522500000000001"/>
    <x v="0"/>
    <n v="3130"/>
    <x v="3024"/>
    <x v="524"/>
    <x v="0"/>
    <n v="8.83"/>
    <x v="20"/>
    <n v="20.98"/>
    <n v="44224"/>
  </r>
  <r>
    <x v="628"/>
    <x v="7"/>
    <x v="1"/>
    <x v="360"/>
    <x v="0"/>
    <n v="0.03"/>
    <n v="1"/>
    <x v="514"/>
    <x v="2"/>
    <n v="22468"/>
    <x v="1"/>
    <n v="11"/>
    <n v="0.39"/>
    <x v="0"/>
    <x v="3"/>
    <x v="812"/>
    <x v="2"/>
    <n v="13.31"/>
    <x v="0"/>
    <n v="3131"/>
    <x v="3025"/>
    <x v="523"/>
    <x v="0"/>
    <n v="1.46"/>
    <x v="20"/>
    <n v="5.68"/>
    <n v="44224"/>
  </r>
  <r>
    <x v="1110"/>
    <x v="7"/>
    <x v="1"/>
    <x v="252"/>
    <x v="3"/>
    <n v="0.03"/>
    <n v="1"/>
    <x v="514"/>
    <x v="2"/>
    <n v="132"/>
    <x v="4"/>
    <n v="27"/>
    <n v="0.6"/>
    <x v="2"/>
    <x v="5"/>
    <x v="716"/>
    <x v="9"/>
    <n v="-86.195999999999998"/>
    <x v="0"/>
    <n v="22"/>
    <x v="3026"/>
    <x v="523"/>
    <x v="0"/>
    <n v="5.03"/>
    <x v="22"/>
    <n v="7.99"/>
    <n v="7001"/>
  </r>
  <r>
    <x v="461"/>
    <x v="7"/>
    <x v="1"/>
    <x v="360"/>
    <x v="0"/>
    <n v="0"/>
    <n v="1"/>
    <x v="514"/>
    <x v="2"/>
    <n v="22468"/>
    <x v="1"/>
    <n v="19"/>
    <n v="0.41"/>
    <x v="1"/>
    <x v="0"/>
    <x v="648"/>
    <x v="5"/>
    <n v="23.61"/>
    <x v="0"/>
    <n v="3132"/>
    <x v="3027"/>
    <x v="527"/>
    <x v="0"/>
    <n v="4.95"/>
    <x v="20"/>
    <n v="7.96"/>
    <n v="44136"/>
  </r>
  <r>
    <x v="1111"/>
    <x v="7"/>
    <x v="1"/>
    <x v="433"/>
    <x v="0"/>
    <n v="0.1"/>
    <n v="1"/>
    <x v="514"/>
    <x v="2"/>
    <n v="29349"/>
    <x v="0"/>
    <n v="33"/>
    <n v="0.4"/>
    <x v="0"/>
    <x v="0"/>
    <x v="1016"/>
    <x v="2"/>
    <n v="-101.68"/>
    <x v="0"/>
    <n v="4130"/>
    <x v="3028"/>
    <x v="527"/>
    <x v="0"/>
    <n v="5.57"/>
    <x v="22"/>
    <n v="5.28"/>
    <n v="7480"/>
  </r>
  <r>
    <x v="41"/>
    <x v="7"/>
    <x v="1"/>
    <x v="433"/>
    <x v="0"/>
    <n v="0.04"/>
    <n v="1"/>
    <x v="514"/>
    <x v="2"/>
    <n v="29349"/>
    <x v="0"/>
    <n v="46"/>
    <n v="0.55000000000000004"/>
    <x v="2"/>
    <x v="0"/>
    <x v="1111"/>
    <x v="9"/>
    <n v="772.11"/>
    <x v="0"/>
    <n v="4129"/>
    <x v="3029"/>
    <x v="527"/>
    <x v="0"/>
    <n v="2.5"/>
    <x v="19"/>
    <n v="65.989999999999995"/>
    <n v="4330"/>
  </r>
  <r>
    <x v="286"/>
    <x v="7"/>
    <x v="1"/>
    <x v="252"/>
    <x v="3"/>
    <n v="0.05"/>
    <n v="1"/>
    <x v="514"/>
    <x v="2"/>
    <n v="132"/>
    <x v="4"/>
    <n v="30"/>
    <n v="0.69"/>
    <x v="1"/>
    <x v="4"/>
    <x v="305"/>
    <x v="10"/>
    <n v="-603.79999999999995"/>
    <x v="0"/>
    <n v="23"/>
    <x v="3030"/>
    <x v="528"/>
    <x v="2"/>
    <n v="54.74"/>
    <x v="19"/>
    <n v="130.97999999999999"/>
    <n v="4240"/>
  </r>
  <r>
    <x v="670"/>
    <x v="7"/>
    <x v="1"/>
    <x v="580"/>
    <x v="1"/>
    <n v="0.08"/>
    <n v="1"/>
    <x v="515"/>
    <x v="2"/>
    <n v="46211"/>
    <x v="2"/>
    <n v="47"/>
    <n v="0.49"/>
    <x v="1"/>
    <x v="0"/>
    <x v="555"/>
    <x v="5"/>
    <n v="360.94"/>
    <x v="3"/>
    <n v="6490"/>
    <x v="3031"/>
    <x v="531"/>
    <x v="0"/>
    <n v="6.93"/>
    <x v="12"/>
    <n v="26.48"/>
    <n v="33063"/>
  </r>
  <r>
    <x v="0"/>
    <x v="7"/>
    <x v="1"/>
    <x v="0"/>
    <x v="0"/>
    <n v="0.05"/>
    <n v="1"/>
    <x v="516"/>
    <x v="2"/>
    <n v="21795"/>
    <x v="1"/>
    <n v="10"/>
    <n v="0.75"/>
    <x v="2"/>
    <x v="0"/>
    <x v="532"/>
    <x v="8"/>
    <n v="-77.36"/>
    <x v="0"/>
    <n v="3030"/>
    <x v="3032"/>
    <x v="525"/>
    <x v="1"/>
    <n v="4"/>
    <x v="0"/>
    <n v="27.48"/>
    <n v="15131"/>
  </r>
  <r>
    <x v="125"/>
    <x v="7"/>
    <x v="1"/>
    <x v="108"/>
    <x v="3"/>
    <n v="0.06"/>
    <n v="1"/>
    <x v="516"/>
    <x v="2"/>
    <n v="14275"/>
    <x v="2"/>
    <n v="4"/>
    <n v="0.62"/>
    <x v="1"/>
    <x v="2"/>
    <x v="187"/>
    <x v="1"/>
    <n v="-187.75"/>
    <x v="2"/>
    <n v="2005"/>
    <x v="3033"/>
    <x v="529"/>
    <x v="2"/>
    <n v="30"/>
    <x v="10"/>
    <n v="160.97999999999999"/>
    <n v="52761"/>
  </r>
  <r>
    <x v="837"/>
    <x v="7"/>
    <x v="1"/>
    <x v="573"/>
    <x v="2"/>
    <n v="0.1"/>
    <n v="1"/>
    <x v="516"/>
    <x v="2"/>
    <n v="35588"/>
    <x v="2"/>
    <n v="32"/>
    <n v="0.61"/>
    <x v="1"/>
    <x v="4"/>
    <x v="863"/>
    <x v="10"/>
    <n v="-694.9"/>
    <x v="0"/>
    <n v="4999"/>
    <x v="3034"/>
    <x v="529"/>
    <x v="2"/>
    <n v="36.61"/>
    <x v="20"/>
    <n v="58.14"/>
    <n v="43952"/>
  </r>
  <r>
    <x v="125"/>
    <x v="7"/>
    <x v="1"/>
    <x v="108"/>
    <x v="3"/>
    <n v="0.04"/>
    <n v="1"/>
    <x v="516"/>
    <x v="2"/>
    <n v="14275"/>
    <x v="2"/>
    <n v="20"/>
    <n v="0.36"/>
    <x v="0"/>
    <x v="0"/>
    <x v="579"/>
    <x v="3"/>
    <n v="-7.7279999999999998"/>
    <x v="2"/>
    <n v="2004"/>
    <x v="3035"/>
    <x v="529"/>
    <x v="0"/>
    <n v="1.49"/>
    <x v="10"/>
    <n v="2.08"/>
    <n v="52761"/>
  </r>
  <r>
    <x v="0"/>
    <x v="7"/>
    <x v="1"/>
    <x v="0"/>
    <x v="0"/>
    <n v="0.1"/>
    <n v="1"/>
    <x v="516"/>
    <x v="2"/>
    <n v="21795"/>
    <x v="1"/>
    <n v="28"/>
    <n v="0.37"/>
    <x v="0"/>
    <x v="0"/>
    <x v="138"/>
    <x v="2"/>
    <n v="4.54"/>
    <x v="0"/>
    <n v="3031"/>
    <x v="3036"/>
    <x v="529"/>
    <x v="0"/>
    <n v="9.0299999999999994"/>
    <x v="0"/>
    <n v="18.97"/>
    <n v="15131"/>
  </r>
  <r>
    <x v="265"/>
    <x v="7"/>
    <x v="1"/>
    <x v="553"/>
    <x v="2"/>
    <n v="0.02"/>
    <n v="1"/>
    <x v="517"/>
    <x v="2"/>
    <n v="33894"/>
    <x v="3"/>
    <n v="5"/>
    <n v="0.57999999999999996"/>
    <x v="0"/>
    <x v="6"/>
    <x v="159"/>
    <x v="16"/>
    <n v="-32.479999999999997"/>
    <x v="2"/>
    <n v="4773"/>
    <x v="3037"/>
    <x v="529"/>
    <x v="0"/>
    <n v="8.3699999999999992"/>
    <x v="14"/>
    <n v="6.84"/>
    <n v="60441"/>
  </r>
  <r>
    <x v="614"/>
    <x v="7"/>
    <x v="1"/>
    <x v="207"/>
    <x v="2"/>
    <n v="0.06"/>
    <n v="1"/>
    <x v="517"/>
    <x v="2"/>
    <n v="53703"/>
    <x v="1"/>
    <n v="14"/>
    <n v="0.73"/>
    <x v="0"/>
    <x v="0"/>
    <x v="872"/>
    <x v="0"/>
    <n v="-34.79"/>
    <x v="2"/>
    <n v="7522"/>
    <x v="3038"/>
    <x v="529"/>
    <x v="0"/>
    <n v="19.989999999999998"/>
    <x v="36"/>
    <n v="140.85"/>
    <n v="46901"/>
  </r>
  <r>
    <x v="562"/>
    <x v="7"/>
    <x v="1"/>
    <x v="716"/>
    <x v="3"/>
    <n v="0.04"/>
    <n v="1"/>
    <x v="517"/>
    <x v="2"/>
    <n v="33478"/>
    <x v="0"/>
    <n v="21"/>
    <n v="0.36"/>
    <x v="0"/>
    <x v="3"/>
    <x v="1043"/>
    <x v="2"/>
    <n v="5.85"/>
    <x v="0"/>
    <n v="4698"/>
    <x v="3039"/>
    <x v="530"/>
    <x v="1"/>
    <n v="3.04"/>
    <x v="1"/>
    <n v="5.88"/>
    <n v="21040"/>
  </r>
  <r>
    <x v="861"/>
    <x v="7"/>
    <x v="1"/>
    <x v="553"/>
    <x v="2"/>
    <n v="0.04"/>
    <n v="1"/>
    <x v="517"/>
    <x v="2"/>
    <n v="33894"/>
    <x v="3"/>
    <n v="13"/>
    <n v="0.75"/>
    <x v="2"/>
    <x v="0"/>
    <x v="155"/>
    <x v="8"/>
    <n v="-119.02"/>
    <x v="2"/>
    <n v="4775"/>
    <x v="3040"/>
    <x v="530"/>
    <x v="1"/>
    <n v="5.5"/>
    <x v="14"/>
    <n v="32.979999999999997"/>
    <n v="60174"/>
  </r>
  <r>
    <x v="861"/>
    <x v="7"/>
    <x v="1"/>
    <x v="553"/>
    <x v="2"/>
    <n v="0.09"/>
    <n v="1"/>
    <x v="517"/>
    <x v="2"/>
    <n v="33894"/>
    <x v="3"/>
    <n v="48"/>
    <n v="0.64"/>
    <x v="2"/>
    <x v="6"/>
    <x v="264"/>
    <x v="8"/>
    <n v="-173.15"/>
    <x v="2"/>
    <n v="4774"/>
    <x v="3041"/>
    <x v="530"/>
    <x v="0"/>
    <n v="4.62"/>
    <x v="14"/>
    <n v="4.9800000000000004"/>
    <n v="60174"/>
  </r>
  <r>
    <x v="265"/>
    <x v="7"/>
    <x v="1"/>
    <x v="553"/>
    <x v="2"/>
    <n v="0"/>
    <n v="1"/>
    <x v="517"/>
    <x v="2"/>
    <n v="33894"/>
    <x v="3"/>
    <n v="14"/>
    <n v="0.38"/>
    <x v="0"/>
    <x v="3"/>
    <x v="545"/>
    <x v="2"/>
    <n v="11.34"/>
    <x v="2"/>
    <n v="4772"/>
    <x v="3042"/>
    <x v="532"/>
    <x v="0"/>
    <n v="4.3899999999999997"/>
    <x v="14"/>
    <n v="9.27"/>
    <n v="60441"/>
  </r>
  <r>
    <x v="1023"/>
    <x v="7"/>
    <x v="1"/>
    <x v="679"/>
    <x v="2"/>
    <n v="0"/>
    <n v="1"/>
    <x v="517"/>
    <x v="2"/>
    <n v="44614"/>
    <x v="2"/>
    <n v="18"/>
    <n v="0.55000000000000004"/>
    <x v="0"/>
    <x v="0"/>
    <x v="869"/>
    <x v="13"/>
    <n v="-56.63"/>
    <x v="2"/>
    <n v="6307"/>
    <x v="3043"/>
    <x v="531"/>
    <x v="1"/>
    <n v="5"/>
    <x v="9"/>
    <n v="2.2200000000000002"/>
    <n v="75098"/>
  </r>
  <r>
    <x v="1023"/>
    <x v="7"/>
    <x v="1"/>
    <x v="679"/>
    <x v="2"/>
    <n v="0.06"/>
    <n v="1"/>
    <x v="517"/>
    <x v="2"/>
    <n v="44614"/>
    <x v="2"/>
    <n v="27"/>
    <n v="0.75"/>
    <x v="2"/>
    <x v="0"/>
    <x v="914"/>
    <x v="8"/>
    <n v="-123.01"/>
    <x v="2"/>
    <n v="6308"/>
    <x v="3044"/>
    <x v="533"/>
    <x v="0"/>
    <n v="5.89"/>
    <x v="9"/>
    <n v="26.31"/>
    <n v="75098"/>
  </r>
  <r>
    <x v="757"/>
    <x v="7"/>
    <x v="1"/>
    <x v="343"/>
    <x v="2"/>
    <n v="0.08"/>
    <n v="1"/>
    <x v="518"/>
    <x v="2"/>
    <n v="47750"/>
    <x v="2"/>
    <n v="1"/>
    <n v="0.85"/>
    <x v="0"/>
    <x v="1"/>
    <x v="905"/>
    <x v="0"/>
    <n v="-149.41"/>
    <x v="2"/>
    <n v="6707"/>
    <x v="3045"/>
    <x v="529"/>
    <x v="0"/>
    <n v="35"/>
    <x v="24"/>
    <n v="167.27"/>
    <n v="48640"/>
  </r>
  <r>
    <x v="1112"/>
    <x v="7"/>
    <x v="1"/>
    <x v="542"/>
    <x v="1"/>
    <n v="0.08"/>
    <n v="1"/>
    <x v="518"/>
    <x v="2"/>
    <n v="42658"/>
    <x v="4"/>
    <n v="29"/>
    <n v="0.37"/>
    <x v="0"/>
    <x v="0"/>
    <x v="1028"/>
    <x v="3"/>
    <n v="-8.3260000000000005"/>
    <x v="1"/>
    <n v="6021"/>
    <x v="3046"/>
    <x v="529"/>
    <x v="0"/>
    <n v="2.99"/>
    <x v="31"/>
    <n v="5.28"/>
    <n v="83686"/>
  </r>
  <r>
    <x v="593"/>
    <x v="7"/>
    <x v="1"/>
    <x v="244"/>
    <x v="3"/>
    <n v="0.02"/>
    <n v="1"/>
    <x v="518"/>
    <x v="2"/>
    <n v="22115"/>
    <x v="2"/>
    <n v="5"/>
    <n v="0.56000000000000005"/>
    <x v="2"/>
    <x v="2"/>
    <x v="33"/>
    <x v="7"/>
    <n v="-283.94189999999998"/>
    <x v="0"/>
    <n v="3081"/>
    <x v="163"/>
    <x v="529"/>
    <x v="2"/>
    <n v="17.850000000000001"/>
    <x v="19"/>
    <n v="145.44999999999999"/>
    <n v="4005"/>
  </r>
  <r>
    <x v="661"/>
    <x v="7"/>
    <x v="1"/>
    <x v="130"/>
    <x v="0"/>
    <n v="0.09"/>
    <n v="1"/>
    <x v="518"/>
    <x v="2"/>
    <n v="59712"/>
    <x v="3"/>
    <n v="25"/>
    <n v="0.39"/>
    <x v="0"/>
    <x v="3"/>
    <x v="548"/>
    <x v="14"/>
    <n v="16.8"/>
    <x v="2"/>
    <n v="8357"/>
    <x v="3047"/>
    <x v="532"/>
    <x v="1"/>
    <n v="0.8"/>
    <x v="38"/>
    <n v="2.62"/>
    <n v="66209"/>
  </r>
  <r>
    <x v="52"/>
    <x v="7"/>
    <x v="1"/>
    <x v="219"/>
    <x v="3"/>
    <n v="0.02"/>
    <n v="1"/>
    <x v="518"/>
    <x v="2"/>
    <n v="21671"/>
    <x v="0"/>
    <n v="15"/>
    <n v="0.55000000000000004"/>
    <x v="2"/>
    <x v="6"/>
    <x v="196"/>
    <x v="8"/>
    <n v="87.51"/>
    <x v="2"/>
    <n v="3014"/>
    <x v="3048"/>
    <x v="531"/>
    <x v="0"/>
    <n v="1.99"/>
    <x v="24"/>
    <n v="45.19"/>
    <n v="48183"/>
  </r>
  <r>
    <x v="438"/>
    <x v="7"/>
    <x v="1"/>
    <x v="343"/>
    <x v="2"/>
    <n v="0.05"/>
    <n v="1"/>
    <x v="518"/>
    <x v="2"/>
    <n v="47750"/>
    <x v="2"/>
    <n v="43"/>
    <n v="0.5"/>
    <x v="1"/>
    <x v="6"/>
    <x v="657"/>
    <x v="5"/>
    <n v="216.12"/>
    <x v="2"/>
    <n v="6706"/>
    <x v="3049"/>
    <x v="534"/>
    <x v="0"/>
    <n v="8.99"/>
    <x v="10"/>
    <n v="25.38"/>
    <n v="50401"/>
  </r>
  <r>
    <x v="305"/>
    <x v="7"/>
    <x v="1"/>
    <x v="343"/>
    <x v="2"/>
    <n v="0.08"/>
    <n v="1"/>
    <x v="518"/>
    <x v="2"/>
    <n v="47750"/>
    <x v="2"/>
    <n v="37"/>
    <n v="0.39"/>
    <x v="0"/>
    <x v="0"/>
    <x v="659"/>
    <x v="12"/>
    <n v="36.64"/>
    <x v="2"/>
    <n v="6705"/>
    <x v="3050"/>
    <x v="534"/>
    <x v="0"/>
    <n v="0.5"/>
    <x v="10"/>
    <n v="2.88"/>
    <n v="50158"/>
  </r>
  <r>
    <x v="312"/>
    <x v="7"/>
    <x v="1"/>
    <x v="258"/>
    <x v="2"/>
    <n v="0.01"/>
    <n v="1"/>
    <x v="518"/>
    <x v="2"/>
    <n v="23011"/>
    <x v="2"/>
    <n v="1"/>
    <n v="0.41"/>
    <x v="2"/>
    <x v="6"/>
    <x v="713"/>
    <x v="8"/>
    <n v="-33.93"/>
    <x v="2"/>
    <n v="3208"/>
    <x v="3051"/>
    <x v="535"/>
    <x v="0"/>
    <n v="1.99"/>
    <x v="38"/>
    <n v="10.01"/>
    <n v="66801"/>
  </r>
  <r>
    <x v="1048"/>
    <x v="7"/>
    <x v="1"/>
    <x v="680"/>
    <x v="1"/>
    <n v="0.06"/>
    <n v="1"/>
    <x v="519"/>
    <x v="2"/>
    <n v="43076"/>
    <x v="1"/>
    <n v="33"/>
    <n v="0.69"/>
    <x v="1"/>
    <x v="2"/>
    <x v="325"/>
    <x v="1"/>
    <n v="-176.91"/>
    <x v="0"/>
    <n v="6079"/>
    <x v="3052"/>
    <x v="530"/>
    <x v="2"/>
    <n v="30"/>
    <x v="1"/>
    <n v="113.98"/>
    <n v="21215"/>
  </r>
  <r>
    <x v="1113"/>
    <x v="7"/>
    <x v="1"/>
    <x v="717"/>
    <x v="2"/>
    <n v="7.0000000000000007E-2"/>
    <n v="1"/>
    <x v="519"/>
    <x v="2"/>
    <n v="54407"/>
    <x v="4"/>
    <n v="24"/>
    <n v="0.35"/>
    <x v="0"/>
    <x v="0"/>
    <x v="184"/>
    <x v="3"/>
    <n v="3857.5720000000001"/>
    <x v="0"/>
    <n v="7604"/>
    <x v="3053"/>
    <x v="532"/>
    <x v="0"/>
    <n v="19.989999999999998"/>
    <x v="0"/>
    <n v="420.98"/>
    <n v="19087"/>
  </r>
  <r>
    <x v="128"/>
    <x v="7"/>
    <x v="1"/>
    <x v="110"/>
    <x v="3"/>
    <n v="0.08"/>
    <n v="1"/>
    <x v="519"/>
    <x v="2"/>
    <n v="29730"/>
    <x v="3"/>
    <n v="21"/>
    <n v="0.75"/>
    <x v="1"/>
    <x v="4"/>
    <x v="24"/>
    <x v="4"/>
    <n v="-364.87336599999998"/>
    <x v="0"/>
    <n v="4183"/>
    <x v="3054"/>
    <x v="531"/>
    <x v="2"/>
    <n v="39.25"/>
    <x v="0"/>
    <n v="150.97999999999999"/>
    <n v="15228"/>
  </r>
  <r>
    <x v="341"/>
    <x v="7"/>
    <x v="1"/>
    <x v="280"/>
    <x v="1"/>
    <n v="0.1"/>
    <n v="1"/>
    <x v="519"/>
    <x v="2"/>
    <n v="3648"/>
    <x v="2"/>
    <n v="46"/>
    <n v="0.37"/>
    <x v="0"/>
    <x v="0"/>
    <x v="596"/>
    <x v="12"/>
    <n v="52.36"/>
    <x v="2"/>
    <n v="534"/>
    <x v="3055"/>
    <x v="531"/>
    <x v="0"/>
    <n v="0.49"/>
    <x v="34"/>
    <n v="3.15"/>
    <n v="57701"/>
  </r>
  <r>
    <x v="636"/>
    <x v="7"/>
    <x v="1"/>
    <x v="364"/>
    <x v="2"/>
    <n v="0.1"/>
    <n v="1"/>
    <x v="519"/>
    <x v="2"/>
    <n v="12039"/>
    <x v="0"/>
    <n v="13"/>
    <n v="0.56000000000000005"/>
    <x v="2"/>
    <x v="0"/>
    <x v="237"/>
    <x v="9"/>
    <n v="-259.98500000000001"/>
    <x v="1"/>
    <n v="1668"/>
    <x v="3056"/>
    <x v="531"/>
    <x v="0"/>
    <n v="8.99"/>
    <x v="2"/>
    <n v="205.99"/>
    <n v="91767"/>
  </r>
  <r>
    <x v="341"/>
    <x v="7"/>
    <x v="1"/>
    <x v="280"/>
    <x v="1"/>
    <n v="0.05"/>
    <n v="1"/>
    <x v="519"/>
    <x v="2"/>
    <n v="3648"/>
    <x v="2"/>
    <n v="34"/>
    <n v="0.56999999999999995"/>
    <x v="2"/>
    <x v="0"/>
    <x v="515"/>
    <x v="9"/>
    <n v="1382.4449999999999"/>
    <x v="2"/>
    <n v="535"/>
    <x v="3057"/>
    <x v="533"/>
    <x v="0"/>
    <n v="4.2"/>
    <x v="34"/>
    <n v="195.99"/>
    <n v="57701"/>
  </r>
  <r>
    <x v="979"/>
    <x v="7"/>
    <x v="1"/>
    <x v="629"/>
    <x v="2"/>
    <n v="0.05"/>
    <n v="1"/>
    <x v="520"/>
    <x v="2"/>
    <n v="4007"/>
    <x v="0"/>
    <n v="1"/>
    <n v="0.8"/>
    <x v="0"/>
    <x v="1"/>
    <x v="560"/>
    <x v="0"/>
    <n v="-232.24"/>
    <x v="2"/>
    <n v="588"/>
    <x v="3058"/>
    <x v="531"/>
    <x v="0"/>
    <n v="35"/>
    <x v="36"/>
    <n v="279.48"/>
    <n v="47150"/>
  </r>
  <r>
    <x v="979"/>
    <x v="7"/>
    <x v="1"/>
    <x v="629"/>
    <x v="2"/>
    <n v="0.01"/>
    <n v="1"/>
    <x v="520"/>
    <x v="2"/>
    <n v="4007"/>
    <x v="0"/>
    <n v="18"/>
    <n v="0.56000000000000005"/>
    <x v="0"/>
    <x v="0"/>
    <x v="1002"/>
    <x v="13"/>
    <n v="112.36"/>
    <x v="2"/>
    <n v="587"/>
    <x v="3059"/>
    <x v="531"/>
    <x v="0"/>
    <n v="13.22"/>
    <x v="36"/>
    <n v="56.96"/>
    <n v="47150"/>
  </r>
  <r>
    <x v="197"/>
    <x v="8"/>
    <x v="1"/>
    <x v="162"/>
    <x v="1"/>
    <n v="0.1"/>
    <n v="1"/>
    <x v="520"/>
    <x v="2"/>
    <n v="16806"/>
    <x v="0"/>
    <n v="4"/>
    <n v="0.64"/>
    <x v="2"/>
    <x v="0"/>
    <x v="14"/>
    <x v="8"/>
    <n v="-132.15"/>
    <x v="2"/>
    <n v="2335"/>
    <x v="3060"/>
    <x v="531"/>
    <x v="0"/>
    <n v="4"/>
    <x v="24"/>
    <n v="43.22"/>
    <n v="48307"/>
  </r>
  <r>
    <x v="137"/>
    <x v="8"/>
    <x v="1"/>
    <x v="335"/>
    <x v="0"/>
    <n v="7.0000000000000007E-2"/>
    <n v="1"/>
    <x v="520"/>
    <x v="2"/>
    <n v="57568"/>
    <x v="1"/>
    <n v="38"/>
    <n v="0.38"/>
    <x v="0"/>
    <x v="0"/>
    <x v="539"/>
    <x v="15"/>
    <n v="282.11"/>
    <x v="3"/>
    <n v="8067"/>
    <x v="3061"/>
    <x v="536"/>
    <x v="0"/>
    <n v="1.39"/>
    <x v="16"/>
    <n v="15.67"/>
    <n v="23320"/>
  </r>
  <r>
    <x v="197"/>
    <x v="8"/>
    <x v="1"/>
    <x v="162"/>
    <x v="1"/>
    <n v="0"/>
    <n v="1"/>
    <x v="520"/>
    <x v="2"/>
    <n v="16806"/>
    <x v="0"/>
    <n v="18"/>
    <n v="0.59"/>
    <x v="2"/>
    <x v="0"/>
    <x v="1112"/>
    <x v="9"/>
    <n v="-201.047"/>
    <x v="2"/>
    <n v="2336"/>
    <x v="3062"/>
    <x v="536"/>
    <x v="0"/>
    <n v="19.989999999999998"/>
    <x v="24"/>
    <n v="65.989999999999995"/>
    <n v="48307"/>
  </r>
  <r>
    <x v="663"/>
    <x v="7"/>
    <x v="1"/>
    <x v="292"/>
    <x v="0"/>
    <n v="0.09"/>
    <n v="1"/>
    <x v="520"/>
    <x v="2"/>
    <n v="4610"/>
    <x v="2"/>
    <n v="8"/>
    <n v="0.52"/>
    <x v="2"/>
    <x v="6"/>
    <x v="294"/>
    <x v="8"/>
    <n v="-17.010000000000002"/>
    <x v="0"/>
    <n v="653"/>
    <x v="3063"/>
    <x v="536"/>
    <x v="0"/>
    <n v="1.99"/>
    <x v="0"/>
    <n v="8.33"/>
    <n v="18705"/>
  </r>
  <r>
    <x v="663"/>
    <x v="7"/>
    <x v="1"/>
    <x v="292"/>
    <x v="0"/>
    <n v="0.08"/>
    <n v="1"/>
    <x v="520"/>
    <x v="2"/>
    <n v="4610"/>
    <x v="2"/>
    <n v="29"/>
    <n v="0.38"/>
    <x v="0"/>
    <x v="0"/>
    <x v="539"/>
    <x v="15"/>
    <n v="203.01"/>
    <x v="0"/>
    <n v="654"/>
    <x v="3064"/>
    <x v="537"/>
    <x v="0"/>
    <n v="1.39"/>
    <x v="0"/>
    <n v="15.67"/>
    <n v="18705"/>
  </r>
  <r>
    <x v="359"/>
    <x v="8"/>
    <x v="1"/>
    <x v="161"/>
    <x v="2"/>
    <n v="0.1"/>
    <n v="1"/>
    <x v="520"/>
    <x v="2"/>
    <n v="44864"/>
    <x v="2"/>
    <n v="25"/>
    <n v="0.57999999999999996"/>
    <x v="0"/>
    <x v="0"/>
    <x v="103"/>
    <x v="13"/>
    <n v="-171.41"/>
    <x v="2"/>
    <n v="6331"/>
    <x v="3065"/>
    <x v="538"/>
    <x v="0"/>
    <n v="9.23"/>
    <x v="9"/>
    <n v="7.77"/>
    <n v="79072"/>
  </r>
  <r>
    <x v="303"/>
    <x v="8"/>
    <x v="1"/>
    <x v="251"/>
    <x v="1"/>
    <n v="0.08"/>
    <n v="1"/>
    <x v="520"/>
    <x v="2"/>
    <n v="45184"/>
    <x v="2"/>
    <n v="10"/>
    <n v="0.39"/>
    <x v="0"/>
    <x v="3"/>
    <x v="548"/>
    <x v="14"/>
    <n v="2.65"/>
    <x v="2"/>
    <n v="6370"/>
    <x v="3066"/>
    <x v="538"/>
    <x v="0"/>
    <n v="0.8"/>
    <x v="23"/>
    <n v="2.62"/>
    <n v="53095"/>
  </r>
  <r>
    <x v="303"/>
    <x v="8"/>
    <x v="1"/>
    <x v="251"/>
    <x v="1"/>
    <n v="7.0000000000000007E-2"/>
    <n v="1"/>
    <x v="520"/>
    <x v="2"/>
    <n v="45184"/>
    <x v="2"/>
    <n v="25"/>
    <n v="0.37"/>
    <x v="2"/>
    <x v="1"/>
    <x v="979"/>
    <x v="11"/>
    <n v="5485.15"/>
    <x v="2"/>
    <n v="6369"/>
    <x v="3067"/>
    <x v="539"/>
    <x v="0"/>
    <n v="24.49"/>
    <x v="23"/>
    <n v="599.99"/>
    <n v="53095"/>
  </r>
  <r>
    <x v="511"/>
    <x v="8"/>
    <x v="1"/>
    <x v="206"/>
    <x v="1"/>
    <n v="0.08"/>
    <n v="1"/>
    <x v="521"/>
    <x v="2"/>
    <n v="23396"/>
    <x v="2"/>
    <n v="30"/>
    <n v="0.56000000000000005"/>
    <x v="2"/>
    <x v="4"/>
    <x v="84"/>
    <x v="7"/>
    <n v="2799.65"/>
    <x v="1"/>
    <n v="3273"/>
    <x v="3068"/>
    <x v="534"/>
    <x v="2"/>
    <n v="12.06"/>
    <x v="40"/>
    <n v="399.98"/>
    <n v="86442"/>
  </r>
  <r>
    <x v="610"/>
    <x v="8"/>
    <x v="1"/>
    <x v="16"/>
    <x v="2"/>
    <n v="0.04"/>
    <n v="1"/>
    <x v="522"/>
    <x v="2"/>
    <n v="870"/>
    <x v="1"/>
    <n v="23"/>
    <n v="0.59"/>
    <x v="0"/>
    <x v="0"/>
    <x v="469"/>
    <x v="13"/>
    <n v="475.54"/>
    <x v="3"/>
    <n v="136"/>
    <x v="3069"/>
    <x v="536"/>
    <x v="0"/>
    <n v="3.5"/>
    <x v="12"/>
    <n v="70.97"/>
    <n v="32839"/>
  </r>
  <r>
    <x v="359"/>
    <x v="8"/>
    <x v="1"/>
    <x v="260"/>
    <x v="3"/>
    <n v="0.01"/>
    <n v="1"/>
    <x v="522"/>
    <x v="2"/>
    <n v="42439"/>
    <x v="1"/>
    <n v="28"/>
    <n v="0.38"/>
    <x v="0"/>
    <x v="3"/>
    <x v="976"/>
    <x v="6"/>
    <n v="62.68"/>
    <x v="0"/>
    <n v="5989"/>
    <x v="3070"/>
    <x v="534"/>
    <x v="0"/>
    <n v="1"/>
    <x v="13"/>
    <n v="5.84"/>
    <n v="11803"/>
  </r>
  <r>
    <x v="784"/>
    <x v="8"/>
    <x v="1"/>
    <x v="121"/>
    <x v="2"/>
    <n v="0.03"/>
    <n v="1"/>
    <x v="522"/>
    <x v="2"/>
    <n v="2503"/>
    <x v="4"/>
    <n v="21"/>
    <n v="0.38"/>
    <x v="0"/>
    <x v="0"/>
    <x v="649"/>
    <x v="3"/>
    <n v="-71.541499999999999"/>
    <x v="1"/>
    <n v="358"/>
    <x v="3071"/>
    <x v="534"/>
    <x v="0"/>
    <n v="5.34"/>
    <x v="6"/>
    <n v="4.13"/>
    <n v="97068"/>
  </r>
  <r>
    <x v="784"/>
    <x v="8"/>
    <x v="1"/>
    <x v="121"/>
    <x v="2"/>
    <n v="0.1"/>
    <n v="1"/>
    <x v="522"/>
    <x v="2"/>
    <n v="2503"/>
    <x v="4"/>
    <n v="46"/>
    <n v="0.39"/>
    <x v="0"/>
    <x v="0"/>
    <x v="903"/>
    <x v="12"/>
    <n v="66.13"/>
    <x v="1"/>
    <n v="359"/>
    <x v="3072"/>
    <x v="534"/>
    <x v="0"/>
    <n v="0.5"/>
    <x v="6"/>
    <n v="4.13"/>
    <n v="97068"/>
  </r>
  <r>
    <x v="156"/>
    <x v="8"/>
    <x v="1"/>
    <x v="718"/>
    <x v="3"/>
    <n v="0"/>
    <n v="1"/>
    <x v="522"/>
    <x v="2"/>
    <n v="50469"/>
    <x v="1"/>
    <n v="44"/>
    <n v="0.4"/>
    <x v="2"/>
    <x v="5"/>
    <x v="403"/>
    <x v="7"/>
    <n v="76.38"/>
    <x v="3"/>
    <n v="7072"/>
    <x v="3073"/>
    <x v="534"/>
    <x v="0"/>
    <n v="8.51"/>
    <x v="12"/>
    <n v="17.98"/>
    <n v="33134"/>
  </r>
  <r>
    <x v="1069"/>
    <x v="8"/>
    <x v="1"/>
    <x v="401"/>
    <x v="1"/>
    <n v="0.04"/>
    <n v="1"/>
    <x v="522"/>
    <x v="2"/>
    <n v="43233"/>
    <x v="3"/>
    <n v="30"/>
    <n v="0.37"/>
    <x v="0"/>
    <x v="0"/>
    <x v="373"/>
    <x v="2"/>
    <n v="-71.91"/>
    <x v="0"/>
    <n v="6102"/>
    <x v="3074"/>
    <x v="537"/>
    <x v="1"/>
    <n v="6.35"/>
    <x v="1"/>
    <n v="6.48"/>
    <n v="20832"/>
  </r>
  <r>
    <x v="784"/>
    <x v="8"/>
    <x v="1"/>
    <x v="121"/>
    <x v="2"/>
    <n v="0.08"/>
    <n v="1"/>
    <x v="522"/>
    <x v="2"/>
    <n v="2503"/>
    <x v="4"/>
    <n v="9"/>
    <n v="0.57999999999999996"/>
    <x v="2"/>
    <x v="5"/>
    <x v="358"/>
    <x v="9"/>
    <n v="-73.744"/>
    <x v="1"/>
    <n v="360"/>
    <x v="3075"/>
    <x v="537"/>
    <x v="0"/>
    <n v="4.8099999999999996"/>
    <x v="6"/>
    <n v="20.99"/>
    <n v="97068"/>
  </r>
  <r>
    <x v="1114"/>
    <x v="8"/>
    <x v="1"/>
    <x v="546"/>
    <x v="0"/>
    <n v="0"/>
    <n v="1"/>
    <x v="522"/>
    <x v="2"/>
    <n v="33122"/>
    <x v="2"/>
    <n v="21"/>
    <n v="0.36"/>
    <x v="2"/>
    <x v="4"/>
    <x v="333"/>
    <x v="7"/>
    <n v="2819.96"/>
    <x v="2"/>
    <n v="4650"/>
    <x v="3076"/>
    <x v="539"/>
    <x v="2"/>
    <n v="48.26"/>
    <x v="3"/>
    <n v="400.97"/>
    <n v="55044"/>
  </r>
  <r>
    <x v="463"/>
    <x v="8"/>
    <x v="1"/>
    <x v="115"/>
    <x v="2"/>
    <n v="0.08"/>
    <n v="1"/>
    <x v="523"/>
    <x v="2"/>
    <n v="58273"/>
    <x v="0"/>
    <n v="31"/>
    <n v="0.61"/>
    <x v="2"/>
    <x v="6"/>
    <x v="983"/>
    <x v="8"/>
    <n v="-61.14"/>
    <x v="3"/>
    <n v="8147"/>
    <x v="1378"/>
    <x v="534"/>
    <x v="0"/>
    <n v="3.62"/>
    <x v="16"/>
    <n v="8.4600000000000009"/>
    <n v="23602"/>
  </r>
  <r>
    <x v="1115"/>
    <x v="8"/>
    <x v="1"/>
    <x v="341"/>
    <x v="1"/>
    <n v="0.03"/>
    <n v="1"/>
    <x v="523"/>
    <x v="2"/>
    <n v="2020"/>
    <x v="4"/>
    <n v="42"/>
    <n v="0.79"/>
    <x v="2"/>
    <x v="6"/>
    <x v="70"/>
    <x v="8"/>
    <n v="-188.77"/>
    <x v="2"/>
    <n v="288"/>
    <x v="3077"/>
    <x v="535"/>
    <x v="0"/>
    <n v="5.14"/>
    <x v="39"/>
    <n v="5.0199999999999996"/>
    <n v="58501"/>
  </r>
  <r>
    <x v="487"/>
    <x v="8"/>
    <x v="1"/>
    <x v="195"/>
    <x v="2"/>
    <n v="0.09"/>
    <n v="1"/>
    <x v="524"/>
    <x v="2"/>
    <n v="30885"/>
    <x v="0"/>
    <n v="24"/>
    <n v="0.6"/>
    <x v="0"/>
    <x v="0"/>
    <x v="262"/>
    <x v="0"/>
    <n v="-151.80000000000001"/>
    <x v="1"/>
    <n v="4334"/>
    <x v="3078"/>
    <x v="535"/>
    <x v="0"/>
    <n v="9.4499999999999993"/>
    <x v="2"/>
    <n v="9.7100000000000009"/>
    <n v="92231"/>
  </r>
  <r>
    <x v="455"/>
    <x v="8"/>
    <x v="1"/>
    <x v="719"/>
    <x v="0"/>
    <n v="0.02"/>
    <n v="1"/>
    <x v="524"/>
    <x v="2"/>
    <n v="45728"/>
    <x v="0"/>
    <n v="11"/>
    <n v="0.36"/>
    <x v="0"/>
    <x v="0"/>
    <x v="1101"/>
    <x v="12"/>
    <n v="-37.549999999999997"/>
    <x v="0"/>
    <n v="6431"/>
    <x v="3079"/>
    <x v="535"/>
    <x v="0"/>
    <n v="5.33"/>
    <x v="19"/>
    <n v="2.88"/>
    <n v="4106"/>
  </r>
  <r>
    <x v="37"/>
    <x v="8"/>
    <x v="1"/>
    <x v="719"/>
    <x v="0"/>
    <n v="0.01"/>
    <n v="1"/>
    <x v="524"/>
    <x v="2"/>
    <n v="45728"/>
    <x v="0"/>
    <n v="49"/>
    <n v="0.41"/>
    <x v="2"/>
    <x v="6"/>
    <x v="1113"/>
    <x v="8"/>
    <n v="812.32"/>
    <x v="1"/>
    <n v="6430"/>
    <x v="3080"/>
    <x v="535"/>
    <x v="0"/>
    <n v="1.99"/>
    <x v="2"/>
    <n v="33.29"/>
    <n v="91104"/>
  </r>
  <r>
    <x v="912"/>
    <x v="8"/>
    <x v="1"/>
    <x v="619"/>
    <x v="2"/>
    <n v="0.06"/>
    <n v="1"/>
    <x v="524"/>
    <x v="2"/>
    <n v="13762"/>
    <x v="4"/>
    <n v="7"/>
    <n v="0.36"/>
    <x v="0"/>
    <x v="0"/>
    <x v="124"/>
    <x v="15"/>
    <n v="7.4"/>
    <x v="3"/>
    <n v="1920"/>
    <x v="3081"/>
    <x v="533"/>
    <x v="0"/>
    <n v="1.39"/>
    <x v="12"/>
    <n v="7.64"/>
    <n v="33430"/>
  </r>
  <r>
    <x v="912"/>
    <x v="8"/>
    <x v="1"/>
    <x v="619"/>
    <x v="2"/>
    <n v="0.08"/>
    <n v="1"/>
    <x v="524"/>
    <x v="2"/>
    <n v="13762"/>
    <x v="4"/>
    <n v="37"/>
    <n v="0.37"/>
    <x v="0"/>
    <x v="0"/>
    <x v="698"/>
    <x v="12"/>
    <n v="39.81"/>
    <x v="3"/>
    <n v="1921"/>
    <x v="3082"/>
    <x v="533"/>
    <x v="0"/>
    <n v="0.5"/>
    <x v="12"/>
    <n v="3.15"/>
    <n v="33430"/>
  </r>
  <r>
    <x v="936"/>
    <x v="8"/>
    <x v="1"/>
    <x v="477"/>
    <x v="0"/>
    <n v="0.01"/>
    <n v="1"/>
    <x v="524"/>
    <x v="2"/>
    <n v="51171"/>
    <x v="0"/>
    <n v="34"/>
    <n v="0.38"/>
    <x v="0"/>
    <x v="0"/>
    <x v="428"/>
    <x v="3"/>
    <n v="-73.404499999999999"/>
    <x v="1"/>
    <n v="7169"/>
    <x v="3083"/>
    <x v="533"/>
    <x v="0"/>
    <n v="15.1"/>
    <x v="2"/>
    <n v="22.38"/>
    <n v="91911"/>
  </r>
  <r>
    <x v="912"/>
    <x v="8"/>
    <x v="1"/>
    <x v="619"/>
    <x v="2"/>
    <n v="0.05"/>
    <n v="1"/>
    <x v="524"/>
    <x v="2"/>
    <n v="13762"/>
    <x v="4"/>
    <n v="8"/>
    <n v="0.4"/>
    <x v="0"/>
    <x v="0"/>
    <x v="729"/>
    <x v="3"/>
    <n v="-23.620999999999999"/>
    <x v="3"/>
    <n v="1919"/>
    <x v="3084"/>
    <x v="538"/>
    <x v="0"/>
    <n v="5.36"/>
    <x v="12"/>
    <n v="6.28"/>
    <n v="33430"/>
  </r>
  <r>
    <x v="222"/>
    <x v="8"/>
    <x v="1"/>
    <x v="181"/>
    <x v="2"/>
    <n v="0.03"/>
    <n v="1"/>
    <x v="524"/>
    <x v="2"/>
    <n v="7105"/>
    <x v="2"/>
    <n v="17"/>
    <n v="0.6"/>
    <x v="0"/>
    <x v="0"/>
    <x v="281"/>
    <x v="13"/>
    <n v="-81.349999999999994"/>
    <x v="3"/>
    <n v="981"/>
    <x v="3085"/>
    <x v="540"/>
    <x v="0"/>
    <n v="6.89"/>
    <x v="27"/>
    <n v="4.0599999999999996"/>
    <n v="41011"/>
  </r>
  <r>
    <x v="1055"/>
    <x v="8"/>
    <x v="1"/>
    <x v="692"/>
    <x v="3"/>
    <n v="0.03"/>
    <n v="1"/>
    <x v="525"/>
    <x v="2"/>
    <n v="33862"/>
    <x v="1"/>
    <n v="22"/>
    <n v="0.35"/>
    <x v="0"/>
    <x v="0"/>
    <x v="442"/>
    <x v="15"/>
    <n v="-45.16"/>
    <x v="0"/>
    <n v="4762"/>
    <x v="3086"/>
    <x v="533"/>
    <x v="0"/>
    <n v="5.3"/>
    <x v="1"/>
    <n v="5.58"/>
    <n v="20906"/>
  </r>
  <r>
    <x v="598"/>
    <x v="8"/>
    <x v="1"/>
    <x v="160"/>
    <x v="3"/>
    <n v="0.09"/>
    <n v="1"/>
    <x v="525"/>
    <x v="2"/>
    <n v="28519"/>
    <x v="0"/>
    <n v="4"/>
    <n v="0.55000000000000004"/>
    <x v="2"/>
    <x v="3"/>
    <x v="431"/>
    <x v="9"/>
    <n v="-337.65600000000001"/>
    <x v="1"/>
    <n v="3998"/>
    <x v="3087"/>
    <x v="538"/>
    <x v="0"/>
    <n v="0.99"/>
    <x v="6"/>
    <n v="85.99"/>
    <n v="97420"/>
  </r>
  <r>
    <x v="642"/>
    <x v="8"/>
    <x v="1"/>
    <x v="427"/>
    <x v="0"/>
    <n v="0.08"/>
    <n v="1"/>
    <x v="526"/>
    <x v="2"/>
    <n v="48484"/>
    <x v="4"/>
    <n v="41"/>
    <n v="0.49"/>
    <x v="1"/>
    <x v="6"/>
    <x v="1069"/>
    <x v="5"/>
    <n v="133.83000000000001"/>
    <x v="2"/>
    <n v="6809"/>
    <x v="3088"/>
    <x v="538"/>
    <x v="1"/>
    <n v="6.67"/>
    <x v="38"/>
    <n v="20.239999999999998"/>
    <n v="67212"/>
  </r>
  <r>
    <x v="681"/>
    <x v="8"/>
    <x v="1"/>
    <x v="153"/>
    <x v="2"/>
    <n v="0.04"/>
    <n v="1"/>
    <x v="526"/>
    <x v="2"/>
    <n v="37440"/>
    <x v="1"/>
    <n v="39"/>
    <n v="0.57999999999999996"/>
    <x v="0"/>
    <x v="2"/>
    <x v="95"/>
    <x v="13"/>
    <n v="629.4"/>
    <x v="1"/>
    <n v="5259"/>
    <x v="3089"/>
    <x v="538"/>
    <x v="2"/>
    <n v="68.02"/>
    <x v="6"/>
    <n v="208.16"/>
    <n v="97071"/>
  </r>
  <r>
    <x v="729"/>
    <x v="8"/>
    <x v="1"/>
    <x v="52"/>
    <x v="3"/>
    <n v="0.1"/>
    <n v="1"/>
    <x v="526"/>
    <x v="2"/>
    <n v="40321"/>
    <x v="0"/>
    <n v="18"/>
    <m/>
    <x v="0"/>
    <x v="0"/>
    <x v="1114"/>
    <x v="0"/>
    <n v="88.9"/>
    <x v="3"/>
    <n v="5701"/>
    <x v="3090"/>
    <x v="538"/>
    <x v="0"/>
    <n v="6.22"/>
    <x v="29"/>
    <n v="42.76"/>
    <n v="37804"/>
  </r>
  <r>
    <x v="956"/>
    <x v="8"/>
    <x v="1"/>
    <x v="427"/>
    <x v="0"/>
    <n v="0.05"/>
    <n v="1"/>
    <x v="526"/>
    <x v="2"/>
    <n v="48484"/>
    <x v="4"/>
    <n v="22"/>
    <n v="0.42"/>
    <x v="2"/>
    <x v="6"/>
    <x v="127"/>
    <x v="8"/>
    <n v="67.959999999999994"/>
    <x v="2"/>
    <n v="6808"/>
    <x v="3091"/>
    <x v="538"/>
    <x v="0"/>
    <n v="1.99"/>
    <x v="38"/>
    <n v="16.48"/>
    <n v="66614"/>
  </r>
  <r>
    <x v="1115"/>
    <x v="8"/>
    <x v="1"/>
    <x v="153"/>
    <x v="2"/>
    <n v="0.03"/>
    <n v="1"/>
    <x v="526"/>
    <x v="2"/>
    <n v="37440"/>
    <x v="1"/>
    <n v="31"/>
    <n v="0.56999999999999995"/>
    <x v="1"/>
    <x v="0"/>
    <x v="867"/>
    <x v="5"/>
    <n v="-4.3600000000000003"/>
    <x v="2"/>
    <n v="5258"/>
    <x v="3092"/>
    <x v="541"/>
    <x v="0"/>
    <n v="4.93"/>
    <x v="39"/>
    <n v="9.3800000000000008"/>
    <n v="58501"/>
  </r>
  <r>
    <x v="729"/>
    <x v="8"/>
    <x v="1"/>
    <x v="52"/>
    <x v="3"/>
    <n v="0.09"/>
    <n v="1"/>
    <x v="526"/>
    <x v="2"/>
    <n v="40321"/>
    <x v="0"/>
    <n v="23"/>
    <n v="0.4"/>
    <x v="0"/>
    <x v="0"/>
    <x v="864"/>
    <x v="3"/>
    <n v="230.50299999999999"/>
    <x v="3"/>
    <n v="5700"/>
    <x v="3093"/>
    <x v="541"/>
    <x v="0"/>
    <n v="19.989999999999998"/>
    <x v="29"/>
    <n v="67.28"/>
    <n v="37804"/>
  </r>
  <r>
    <x v="642"/>
    <x v="8"/>
    <x v="1"/>
    <x v="427"/>
    <x v="0"/>
    <n v="0"/>
    <n v="1"/>
    <x v="526"/>
    <x v="2"/>
    <n v="48484"/>
    <x v="4"/>
    <n v="43"/>
    <n v="0.37"/>
    <x v="0"/>
    <x v="0"/>
    <x v="138"/>
    <x v="2"/>
    <n v="153.80000000000001"/>
    <x v="2"/>
    <n v="6810"/>
    <x v="3094"/>
    <x v="541"/>
    <x v="0"/>
    <n v="9.0299999999999994"/>
    <x v="38"/>
    <n v="18.97"/>
    <n v="67212"/>
  </r>
  <r>
    <x v="518"/>
    <x v="8"/>
    <x v="1"/>
    <x v="533"/>
    <x v="2"/>
    <n v="0.09"/>
    <n v="1"/>
    <x v="526"/>
    <x v="2"/>
    <n v="12743"/>
    <x v="0"/>
    <n v="39"/>
    <n v="0.56999999999999995"/>
    <x v="2"/>
    <x v="3"/>
    <x v="568"/>
    <x v="9"/>
    <n v="168.21899999999999"/>
    <x v="2"/>
    <n v="1779"/>
    <x v="3095"/>
    <x v="541"/>
    <x v="0"/>
    <n v="0.99"/>
    <x v="24"/>
    <n v="20.99"/>
    <n v="48098"/>
  </r>
  <r>
    <x v="642"/>
    <x v="8"/>
    <x v="1"/>
    <x v="427"/>
    <x v="0"/>
    <n v="0.09"/>
    <n v="1"/>
    <x v="526"/>
    <x v="2"/>
    <n v="48484"/>
    <x v="4"/>
    <n v="50"/>
    <n v="0.55000000000000004"/>
    <x v="2"/>
    <x v="0"/>
    <x v="1053"/>
    <x v="9"/>
    <n v="1275.912"/>
    <x v="2"/>
    <n v="6811"/>
    <x v="3096"/>
    <x v="541"/>
    <x v="0"/>
    <n v="8.99"/>
    <x v="38"/>
    <n v="125.99"/>
    <n v="67212"/>
  </r>
  <r>
    <x v="1116"/>
    <x v="8"/>
    <x v="1"/>
    <x v="720"/>
    <x v="2"/>
    <n v="0.05"/>
    <n v="1"/>
    <x v="527"/>
    <x v="2"/>
    <n v="11941"/>
    <x v="3"/>
    <n v="26"/>
    <n v="0.74"/>
    <x v="1"/>
    <x v="4"/>
    <x v="115"/>
    <x v="4"/>
    <n v="111.52"/>
    <x v="2"/>
    <n v="1656"/>
    <x v="3097"/>
    <x v="541"/>
    <x v="2"/>
    <n v="29.21"/>
    <x v="14"/>
    <n v="179.29"/>
    <n v="62205"/>
  </r>
  <r>
    <x v="373"/>
    <x v="8"/>
    <x v="1"/>
    <x v="98"/>
    <x v="1"/>
    <n v="0.08"/>
    <n v="1"/>
    <x v="527"/>
    <x v="2"/>
    <n v="33255"/>
    <x v="3"/>
    <n v="19"/>
    <n v="0.4"/>
    <x v="0"/>
    <x v="0"/>
    <x v="12"/>
    <x v="2"/>
    <n v="-50.02"/>
    <x v="2"/>
    <n v="4676"/>
    <x v="3098"/>
    <x v="541"/>
    <x v="1"/>
    <n v="5.66"/>
    <x v="7"/>
    <n v="5.28"/>
    <n v="68128"/>
  </r>
  <r>
    <x v="1116"/>
    <x v="8"/>
    <x v="1"/>
    <x v="720"/>
    <x v="2"/>
    <n v="0.08"/>
    <n v="1"/>
    <x v="527"/>
    <x v="2"/>
    <n v="11941"/>
    <x v="3"/>
    <n v="4"/>
    <n v="0.6"/>
    <x v="0"/>
    <x v="0"/>
    <x v="790"/>
    <x v="0"/>
    <n v="-41.01"/>
    <x v="2"/>
    <n v="1655"/>
    <x v="3099"/>
    <x v="541"/>
    <x v="0"/>
    <n v="11.25"/>
    <x v="14"/>
    <n v="15.7"/>
    <n v="62205"/>
  </r>
  <r>
    <x v="425"/>
    <x v="8"/>
    <x v="1"/>
    <x v="46"/>
    <x v="2"/>
    <n v="0.06"/>
    <n v="1"/>
    <x v="528"/>
    <x v="2"/>
    <n v="22913"/>
    <x v="3"/>
    <n v="32"/>
    <n v="0.36"/>
    <x v="0"/>
    <x v="0"/>
    <x v="551"/>
    <x v="2"/>
    <n v="-41.6"/>
    <x v="1"/>
    <n v="3193"/>
    <x v="3100"/>
    <x v="539"/>
    <x v="1"/>
    <n v="4.72"/>
    <x v="2"/>
    <n v="4.9800000000000004"/>
    <n v="94086"/>
  </r>
  <r>
    <x v="599"/>
    <x v="8"/>
    <x v="1"/>
    <x v="435"/>
    <x v="2"/>
    <n v="0.04"/>
    <n v="1"/>
    <x v="528"/>
    <x v="2"/>
    <n v="12965"/>
    <x v="4"/>
    <n v="7"/>
    <n v="0.39"/>
    <x v="0"/>
    <x v="0"/>
    <x v="683"/>
    <x v="3"/>
    <n v="-20.102"/>
    <x v="1"/>
    <n v="1812"/>
    <x v="3101"/>
    <x v="539"/>
    <x v="0"/>
    <n v="5.01"/>
    <x v="2"/>
    <n v="5.74"/>
    <n v="92024"/>
  </r>
  <r>
    <x v="599"/>
    <x v="8"/>
    <x v="1"/>
    <x v="435"/>
    <x v="2"/>
    <n v="0.06"/>
    <n v="1"/>
    <x v="528"/>
    <x v="2"/>
    <n v="12965"/>
    <x v="4"/>
    <n v="21"/>
    <n v="0.35"/>
    <x v="0"/>
    <x v="0"/>
    <x v="642"/>
    <x v="3"/>
    <n v="-71.840500000000006"/>
    <x v="1"/>
    <n v="1813"/>
    <x v="3102"/>
    <x v="539"/>
    <x v="0"/>
    <n v="5.41"/>
    <x v="2"/>
    <n v="4.24"/>
    <n v="92024"/>
  </r>
  <r>
    <x v="604"/>
    <x v="8"/>
    <x v="1"/>
    <x v="440"/>
    <x v="1"/>
    <n v="0.01"/>
    <n v="1"/>
    <x v="528"/>
    <x v="2"/>
    <n v="26978"/>
    <x v="4"/>
    <n v="2"/>
    <n v="0.37"/>
    <x v="0"/>
    <x v="0"/>
    <x v="138"/>
    <x v="2"/>
    <n v="-21.2"/>
    <x v="2"/>
    <n v="3784"/>
    <x v="3103"/>
    <x v="539"/>
    <x v="0"/>
    <n v="9.0299999999999994"/>
    <x v="10"/>
    <n v="18.97"/>
    <n v="50265"/>
  </r>
  <r>
    <x v="172"/>
    <x v="8"/>
    <x v="1"/>
    <x v="46"/>
    <x v="2"/>
    <n v="0.02"/>
    <n v="1"/>
    <x v="528"/>
    <x v="2"/>
    <n v="22913"/>
    <x v="3"/>
    <n v="50"/>
    <n v="0.38"/>
    <x v="2"/>
    <x v="3"/>
    <x v="299"/>
    <x v="9"/>
    <n v="624.97799999999995"/>
    <x v="1"/>
    <n v="3195"/>
    <x v="3104"/>
    <x v="539"/>
    <x v="0"/>
    <n v="5.99"/>
    <x v="2"/>
    <n v="35.99"/>
    <n v="92592"/>
  </r>
  <r>
    <x v="199"/>
    <x v="8"/>
    <x v="1"/>
    <x v="516"/>
    <x v="2"/>
    <n v="0.05"/>
    <n v="1"/>
    <x v="528"/>
    <x v="2"/>
    <n v="42823"/>
    <x v="4"/>
    <n v="8"/>
    <n v="0.4"/>
    <x v="0"/>
    <x v="0"/>
    <x v="1115"/>
    <x v="2"/>
    <n v="-22.56"/>
    <x v="3"/>
    <n v="6041"/>
    <x v="3105"/>
    <x v="542"/>
    <x v="1"/>
    <n v="6.18"/>
    <x v="33"/>
    <n v="4.28"/>
    <n v="72701"/>
  </r>
  <r>
    <x v="1117"/>
    <x v="8"/>
    <x v="1"/>
    <x v="440"/>
    <x v="1"/>
    <n v="0.09"/>
    <n v="1"/>
    <x v="528"/>
    <x v="2"/>
    <n v="26978"/>
    <x v="4"/>
    <n v="47"/>
    <n v="0.56999999999999995"/>
    <x v="0"/>
    <x v="0"/>
    <x v="608"/>
    <x v="0"/>
    <n v="-157.44"/>
    <x v="2"/>
    <n v="3783"/>
    <x v="3106"/>
    <x v="542"/>
    <x v="1"/>
    <n v="8.7799999999999994"/>
    <x v="38"/>
    <n v="15.31"/>
    <n v="67801"/>
  </r>
  <r>
    <x v="301"/>
    <x v="8"/>
    <x v="1"/>
    <x v="175"/>
    <x v="3"/>
    <n v="0.03"/>
    <n v="1"/>
    <x v="528"/>
    <x v="2"/>
    <n v="10373"/>
    <x v="3"/>
    <n v="28"/>
    <n v="0.37"/>
    <x v="0"/>
    <x v="0"/>
    <x v="206"/>
    <x v="2"/>
    <n v="-71.73"/>
    <x v="0"/>
    <n v="1439"/>
    <x v="3107"/>
    <x v="542"/>
    <x v="0"/>
    <n v="6.6"/>
    <x v="20"/>
    <n v="6.48"/>
    <n v="44039"/>
  </r>
  <r>
    <x v="1117"/>
    <x v="8"/>
    <x v="1"/>
    <x v="440"/>
    <x v="1"/>
    <n v="0.04"/>
    <n v="1"/>
    <x v="528"/>
    <x v="2"/>
    <n v="26978"/>
    <x v="4"/>
    <n v="49"/>
    <n v="0.36"/>
    <x v="0"/>
    <x v="0"/>
    <x v="1116"/>
    <x v="2"/>
    <n v="938.26"/>
    <x v="2"/>
    <n v="3782"/>
    <x v="3108"/>
    <x v="542"/>
    <x v="0"/>
    <n v="5.86"/>
    <x v="38"/>
    <n v="40.99"/>
    <n v="67801"/>
  </r>
  <r>
    <x v="1117"/>
    <x v="8"/>
    <x v="1"/>
    <x v="440"/>
    <x v="1"/>
    <n v="0"/>
    <n v="1"/>
    <x v="528"/>
    <x v="2"/>
    <n v="26978"/>
    <x v="4"/>
    <n v="46"/>
    <n v="0.44"/>
    <x v="2"/>
    <x v="1"/>
    <x v="972"/>
    <x v="11"/>
    <n v="-635.69000000000005"/>
    <x v="2"/>
    <n v="3781"/>
    <x v="3109"/>
    <x v="542"/>
    <x v="0"/>
    <n v="24.49"/>
    <x v="38"/>
    <n v="599.99"/>
    <n v="67801"/>
  </r>
  <r>
    <x v="172"/>
    <x v="8"/>
    <x v="1"/>
    <x v="46"/>
    <x v="2"/>
    <n v="0.06"/>
    <n v="1"/>
    <x v="528"/>
    <x v="2"/>
    <n v="22913"/>
    <x v="3"/>
    <n v="24"/>
    <n v="0.62"/>
    <x v="1"/>
    <x v="4"/>
    <x v="255"/>
    <x v="4"/>
    <n v="1715.9"/>
    <x v="1"/>
    <n v="3194"/>
    <x v="3110"/>
    <x v="540"/>
    <x v="2"/>
    <n v="40.19"/>
    <x v="2"/>
    <n v="348.21"/>
    <n v="92592"/>
  </r>
  <r>
    <x v="656"/>
    <x v="8"/>
    <x v="1"/>
    <x v="386"/>
    <x v="1"/>
    <n v="0.04"/>
    <n v="1"/>
    <x v="528"/>
    <x v="2"/>
    <n v="39172"/>
    <x v="2"/>
    <n v="38"/>
    <n v="0.59"/>
    <x v="0"/>
    <x v="0"/>
    <x v="1117"/>
    <x v="13"/>
    <n v="2574.36"/>
    <x v="2"/>
    <n v="5531"/>
    <x v="3111"/>
    <x v="543"/>
    <x v="0"/>
    <n v="19.989999999999998"/>
    <x v="9"/>
    <n v="232.58"/>
    <n v="76053"/>
  </r>
  <r>
    <x v="656"/>
    <x v="8"/>
    <x v="1"/>
    <x v="386"/>
    <x v="1"/>
    <n v="0"/>
    <n v="1"/>
    <x v="528"/>
    <x v="2"/>
    <n v="39172"/>
    <x v="2"/>
    <n v="26"/>
    <n v="0.4"/>
    <x v="0"/>
    <x v="0"/>
    <x v="768"/>
    <x v="2"/>
    <n v="-93.73"/>
    <x v="2"/>
    <n v="5532"/>
    <x v="3112"/>
    <x v="543"/>
    <x v="0"/>
    <n v="7.5"/>
    <x v="9"/>
    <n v="5.98"/>
    <n v="76053"/>
  </r>
  <r>
    <x v="971"/>
    <x v="8"/>
    <x v="1"/>
    <x v="18"/>
    <x v="3"/>
    <n v="7.0000000000000007E-2"/>
    <n v="1"/>
    <x v="529"/>
    <x v="2"/>
    <n v="9123"/>
    <x v="3"/>
    <n v="27"/>
    <n v="0.56000000000000005"/>
    <x v="0"/>
    <x v="0"/>
    <x v="1073"/>
    <x v="0"/>
    <n v="-108.28"/>
    <x v="2"/>
    <n v="1255"/>
    <x v="3113"/>
    <x v="542"/>
    <x v="1"/>
    <n v="9.3699999999999992"/>
    <x v="10"/>
    <n v="14.03"/>
    <n v="52240"/>
  </r>
  <r>
    <x v="987"/>
    <x v="8"/>
    <x v="1"/>
    <x v="15"/>
    <x v="2"/>
    <n v="0.08"/>
    <n v="1"/>
    <x v="529"/>
    <x v="2"/>
    <n v="59392"/>
    <x v="4"/>
    <n v="19"/>
    <n v="0.55000000000000004"/>
    <x v="2"/>
    <x v="6"/>
    <x v="453"/>
    <x v="8"/>
    <n v="-29.02"/>
    <x v="2"/>
    <n v="8311"/>
    <x v="3114"/>
    <x v="542"/>
    <x v="0"/>
    <n v="1.99"/>
    <x v="11"/>
    <n v="2.12"/>
    <n v="73120"/>
  </r>
  <r>
    <x v="1118"/>
    <x v="8"/>
    <x v="1"/>
    <x v="477"/>
    <x v="0"/>
    <n v="0.05"/>
    <n v="1"/>
    <x v="529"/>
    <x v="2"/>
    <n v="29797"/>
    <x v="0"/>
    <n v="50"/>
    <n v="0.57999999999999996"/>
    <x v="1"/>
    <x v="1"/>
    <x v="851"/>
    <x v="5"/>
    <n v="-337.98"/>
    <x v="0"/>
    <n v="4195"/>
    <x v="3115"/>
    <x v="540"/>
    <x v="0"/>
    <n v="13.56"/>
    <x v="28"/>
    <n v="14.89"/>
    <n v="1721"/>
  </r>
  <r>
    <x v="1119"/>
    <x v="8"/>
    <x v="1"/>
    <x v="15"/>
    <x v="2"/>
    <n v="0.03"/>
    <n v="1"/>
    <x v="529"/>
    <x v="2"/>
    <n v="59392"/>
    <x v="4"/>
    <n v="45"/>
    <n v="0.4"/>
    <x v="2"/>
    <x v="6"/>
    <x v="28"/>
    <x v="8"/>
    <n v="589.20000000000005"/>
    <x v="2"/>
    <n v="8312"/>
    <x v="3116"/>
    <x v="540"/>
    <x v="0"/>
    <n v="1.99"/>
    <x v="11"/>
    <n v="28.48"/>
    <n v="74055"/>
  </r>
  <r>
    <x v="1120"/>
    <x v="8"/>
    <x v="1"/>
    <x v="719"/>
    <x v="0"/>
    <n v="0.08"/>
    <n v="1"/>
    <x v="530"/>
    <x v="2"/>
    <n v="3942"/>
    <x v="1"/>
    <n v="11"/>
    <n v="0.57999999999999996"/>
    <x v="0"/>
    <x v="6"/>
    <x v="1118"/>
    <x v="6"/>
    <n v="-42.61"/>
    <x v="0"/>
    <n v="579"/>
    <x v="3117"/>
    <x v="540"/>
    <x v="0"/>
    <n v="8.99"/>
    <x v="28"/>
    <n v="20.149999999999999"/>
    <n v="2351"/>
  </r>
  <r>
    <x v="1121"/>
    <x v="8"/>
    <x v="1"/>
    <x v="721"/>
    <x v="1"/>
    <n v="7.0000000000000007E-2"/>
    <n v="1"/>
    <x v="530"/>
    <x v="2"/>
    <n v="26051"/>
    <x v="1"/>
    <n v="31"/>
    <n v="0.52"/>
    <x v="2"/>
    <x v="6"/>
    <x v="294"/>
    <x v="8"/>
    <n v="22.46"/>
    <x v="2"/>
    <n v="3644"/>
    <x v="3118"/>
    <x v="540"/>
    <x v="0"/>
    <n v="1.99"/>
    <x v="14"/>
    <n v="8.33"/>
    <n v="60453"/>
  </r>
  <r>
    <x v="1046"/>
    <x v="8"/>
    <x v="1"/>
    <x v="719"/>
    <x v="0"/>
    <n v="0.03"/>
    <n v="1"/>
    <x v="530"/>
    <x v="2"/>
    <n v="3942"/>
    <x v="1"/>
    <n v="22"/>
    <n v="0.85"/>
    <x v="2"/>
    <x v="3"/>
    <x v="347"/>
    <x v="9"/>
    <n v="-247.18100000000001"/>
    <x v="0"/>
    <n v="580"/>
    <x v="3119"/>
    <x v="540"/>
    <x v="0"/>
    <n v="0.99"/>
    <x v="15"/>
    <n v="85.99"/>
    <n v="6030"/>
  </r>
  <r>
    <x v="1121"/>
    <x v="8"/>
    <x v="1"/>
    <x v="721"/>
    <x v="1"/>
    <n v="0"/>
    <n v="1"/>
    <x v="530"/>
    <x v="2"/>
    <n v="26051"/>
    <x v="1"/>
    <n v="22"/>
    <n v="0.57999999999999996"/>
    <x v="1"/>
    <x v="2"/>
    <x v="25"/>
    <x v="1"/>
    <n v="-127.39"/>
    <x v="2"/>
    <n v="3643"/>
    <x v="3120"/>
    <x v="544"/>
    <x v="2"/>
    <n v="19.190000000000001"/>
    <x v="14"/>
    <n v="33.94"/>
    <n v="60453"/>
  </r>
  <r>
    <x v="735"/>
    <x v="8"/>
    <x v="1"/>
    <x v="511"/>
    <x v="3"/>
    <n v="0"/>
    <n v="1"/>
    <x v="530"/>
    <x v="2"/>
    <n v="39749"/>
    <x v="0"/>
    <n v="14"/>
    <n v="0.41"/>
    <x v="1"/>
    <x v="0"/>
    <x v="648"/>
    <x v="5"/>
    <n v="26.24"/>
    <x v="2"/>
    <n v="5609"/>
    <x v="3121"/>
    <x v="544"/>
    <x v="0"/>
    <n v="4.95"/>
    <x v="9"/>
    <n v="7.96"/>
    <n v="78852"/>
  </r>
  <r>
    <x v="735"/>
    <x v="8"/>
    <x v="1"/>
    <x v="511"/>
    <x v="3"/>
    <n v="0.06"/>
    <n v="1"/>
    <x v="530"/>
    <x v="2"/>
    <n v="39749"/>
    <x v="0"/>
    <n v="43"/>
    <n v="0.57999999999999996"/>
    <x v="0"/>
    <x v="3"/>
    <x v="66"/>
    <x v="6"/>
    <n v="-62.6"/>
    <x v="2"/>
    <n v="5611"/>
    <x v="3122"/>
    <x v="544"/>
    <x v="0"/>
    <n v="2.4"/>
    <x v="9"/>
    <n v="2.6"/>
    <n v="78852"/>
  </r>
  <r>
    <x v="735"/>
    <x v="8"/>
    <x v="1"/>
    <x v="511"/>
    <x v="3"/>
    <n v="0.01"/>
    <n v="1"/>
    <x v="530"/>
    <x v="2"/>
    <n v="39749"/>
    <x v="0"/>
    <n v="45"/>
    <n v="0.57999999999999996"/>
    <x v="2"/>
    <x v="2"/>
    <x v="99"/>
    <x v="7"/>
    <n v="3497.45"/>
    <x v="2"/>
    <n v="5610"/>
    <x v="3123"/>
    <x v="544"/>
    <x v="2"/>
    <n v="17.86"/>
    <x v="9"/>
    <n v="264.98"/>
    <n v="78852"/>
  </r>
  <r>
    <x v="173"/>
    <x v="8"/>
    <x v="1"/>
    <x v="229"/>
    <x v="2"/>
    <n v="0.1"/>
    <n v="1"/>
    <x v="531"/>
    <x v="2"/>
    <n v="2307"/>
    <x v="2"/>
    <n v="32"/>
    <n v="0.39"/>
    <x v="0"/>
    <x v="0"/>
    <x v="643"/>
    <x v="3"/>
    <n v="40.850999999999999"/>
    <x v="0"/>
    <n v="339"/>
    <x v="3124"/>
    <x v="540"/>
    <x v="0"/>
    <n v="1.49"/>
    <x v="1"/>
    <n v="5.98"/>
    <n v="21133"/>
  </r>
  <r>
    <x v="670"/>
    <x v="8"/>
    <x v="1"/>
    <x v="580"/>
    <x v="1"/>
    <n v="0.05"/>
    <n v="1"/>
    <x v="531"/>
    <x v="2"/>
    <n v="53568"/>
    <x v="4"/>
    <n v="34"/>
    <n v="0.74"/>
    <x v="1"/>
    <x v="2"/>
    <x v="199"/>
    <x v="1"/>
    <n v="-1446.08"/>
    <x v="3"/>
    <n v="7504"/>
    <x v="3125"/>
    <x v="544"/>
    <x v="2"/>
    <n v="70.2"/>
    <x v="12"/>
    <n v="122.99"/>
    <n v="33063"/>
  </r>
  <r>
    <x v="228"/>
    <x v="8"/>
    <x v="1"/>
    <x v="187"/>
    <x v="2"/>
    <n v="0.08"/>
    <n v="1"/>
    <x v="531"/>
    <x v="2"/>
    <n v="20455"/>
    <x v="3"/>
    <n v="7"/>
    <n v="0.57999999999999996"/>
    <x v="2"/>
    <x v="0"/>
    <x v="663"/>
    <x v="9"/>
    <n v="-233.56299999999999"/>
    <x v="2"/>
    <n v="2839"/>
    <x v="3126"/>
    <x v="544"/>
    <x v="1"/>
    <n v="8.99"/>
    <x v="3"/>
    <n v="65.989999999999995"/>
    <n v="55126"/>
  </r>
  <r>
    <x v="316"/>
    <x v="8"/>
    <x v="1"/>
    <x v="130"/>
    <x v="0"/>
    <n v="0.04"/>
    <n v="1"/>
    <x v="531"/>
    <x v="2"/>
    <n v="261"/>
    <x v="4"/>
    <n v="47"/>
    <n v="0.59"/>
    <x v="2"/>
    <x v="0"/>
    <x v="860"/>
    <x v="9"/>
    <n v="1680.7860000000001"/>
    <x v="2"/>
    <n v="45"/>
    <x v="3127"/>
    <x v="544"/>
    <x v="0"/>
    <n v="4.2"/>
    <x v="38"/>
    <n v="140.99"/>
    <n v="67846"/>
  </r>
  <r>
    <x v="1122"/>
    <x v="8"/>
    <x v="1"/>
    <x v="299"/>
    <x v="3"/>
    <n v="0.09"/>
    <n v="1"/>
    <x v="532"/>
    <x v="2"/>
    <n v="11779"/>
    <x v="1"/>
    <n v="43"/>
    <n v="0.64"/>
    <x v="2"/>
    <x v="0"/>
    <x v="911"/>
    <x v="8"/>
    <n v="-172.34"/>
    <x v="0"/>
    <n v="1629"/>
    <x v="495"/>
    <x v="545"/>
    <x v="0"/>
    <n v="6.5"/>
    <x v="22"/>
    <n v="10.97"/>
    <n v="7095"/>
  </r>
  <r>
    <x v="1009"/>
    <x v="8"/>
    <x v="1"/>
    <x v="359"/>
    <x v="0"/>
    <n v="0.04"/>
    <n v="1"/>
    <x v="532"/>
    <x v="2"/>
    <n v="22626"/>
    <x v="3"/>
    <n v="35"/>
    <n v="0.77"/>
    <x v="1"/>
    <x v="4"/>
    <x v="189"/>
    <x v="4"/>
    <n v="-528.65312500000005"/>
    <x v="0"/>
    <n v="3150"/>
    <x v="3128"/>
    <x v="546"/>
    <x v="2"/>
    <n v="69.64"/>
    <x v="20"/>
    <n v="218.75"/>
    <n v="45424"/>
  </r>
  <r>
    <x v="1080"/>
    <x v="8"/>
    <x v="1"/>
    <x v="299"/>
    <x v="3"/>
    <n v="0.04"/>
    <n v="1"/>
    <x v="532"/>
    <x v="2"/>
    <n v="11779"/>
    <x v="1"/>
    <n v="45"/>
    <n v="0.39"/>
    <x v="0"/>
    <x v="3"/>
    <x v="179"/>
    <x v="2"/>
    <n v="86.6"/>
    <x v="0"/>
    <n v="1628"/>
    <x v="3129"/>
    <x v="546"/>
    <x v="0"/>
    <n v="2"/>
    <x v="22"/>
    <n v="6.88"/>
    <n v="8618"/>
  </r>
  <r>
    <x v="1009"/>
    <x v="8"/>
    <x v="1"/>
    <x v="359"/>
    <x v="0"/>
    <n v="0.02"/>
    <n v="1"/>
    <x v="532"/>
    <x v="2"/>
    <n v="22626"/>
    <x v="3"/>
    <n v="17"/>
    <n v="0.36"/>
    <x v="0"/>
    <x v="3"/>
    <x v="582"/>
    <x v="2"/>
    <n v="14.19"/>
    <x v="0"/>
    <n v="3149"/>
    <x v="1974"/>
    <x v="546"/>
    <x v="0"/>
    <n v="2.04"/>
    <x v="20"/>
    <n v="5.18"/>
    <n v="45424"/>
  </r>
  <r>
    <x v="325"/>
    <x v="8"/>
    <x v="1"/>
    <x v="381"/>
    <x v="0"/>
    <n v="0.06"/>
    <n v="1"/>
    <x v="533"/>
    <x v="2"/>
    <n v="56288"/>
    <x v="1"/>
    <n v="37"/>
    <n v="0.4"/>
    <x v="0"/>
    <x v="0"/>
    <x v="875"/>
    <x v="15"/>
    <n v="140.35"/>
    <x v="0"/>
    <n v="7868"/>
    <x v="3130"/>
    <x v="545"/>
    <x v="0"/>
    <n v="14.72"/>
    <x v="13"/>
    <n v="35.89"/>
    <n v="11756"/>
  </r>
  <r>
    <x v="353"/>
    <x v="8"/>
    <x v="1"/>
    <x v="722"/>
    <x v="2"/>
    <n v="0"/>
    <n v="1"/>
    <x v="533"/>
    <x v="2"/>
    <n v="28515"/>
    <x v="0"/>
    <n v="33"/>
    <n v="0.36"/>
    <x v="0"/>
    <x v="0"/>
    <x v="1031"/>
    <x v="3"/>
    <n v="302.12400000000002"/>
    <x v="0"/>
    <n v="3997"/>
    <x v="3131"/>
    <x v="546"/>
    <x v="0"/>
    <n v="2.99"/>
    <x v="15"/>
    <n v="21.38"/>
    <n v="6320"/>
  </r>
  <r>
    <x v="507"/>
    <x v="8"/>
    <x v="1"/>
    <x v="381"/>
    <x v="0"/>
    <n v="7.0000000000000007E-2"/>
    <n v="1"/>
    <x v="533"/>
    <x v="2"/>
    <n v="56288"/>
    <x v="1"/>
    <n v="39"/>
    <n v="0.38"/>
    <x v="0"/>
    <x v="0"/>
    <x v="353"/>
    <x v="15"/>
    <n v="269.26"/>
    <x v="0"/>
    <n v="7869"/>
    <x v="3132"/>
    <x v="543"/>
    <x v="1"/>
    <n v="1.39"/>
    <x v="13"/>
    <n v="15.57"/>
    <n v="11757"/>
  </r>
  <r>
    <x v="593"/>
    <x v="8"/>
    <x v="1"/>
    <x v="722"/>
    <x v="2"/>
    <n v="0.1"/>
    <n v="1"/>
    <x v="533"/>
    <x v="2"/>
    <n v="28515"/>
    <x v="0"/>
    <n v="48"/>
    <n v="0.74"/>
    <x v="2"/>
    <x v="6"/>
    <x v="308"/>
    <x v="8"/>
    <n v="-71.59"/>
    <x v="0"/>
    <n v="3996"/>
    <x v="3133"/>
    <x v="543"/>
    <x v="0"/>
    <n v="2.38"/>
    <x v="19"/>
    <n v="8.32"/>
    <n v="4005"/>
  </r>
  <r>
    <x v="551"/>
    <x v="8"/>
    <x v="1"/>
    <x v="723"/>
    <x v="2"/>
    <n v="0.04"/>
    <n v="1"/>
    <x v="533"/>
    <x v="2"/>
    <n v="34338"/>
    <x v="2"/>
    <n v="26"/>
    <n v="0.36"/>
    <x v="0"/>
    <x v="0"/>
    <x v="958"/>
    <x v="2"/>
    <n v="265.08999999999997"/>
    <x v="1"/>
    <n v="4830"/>
    <x v="3134"/>
    <x v="547"/>
    <x v="1"/>
    <n v="13.26"/>
    <x v="6"/>
    <n v="38.76"/>
    <n v="97330"/>
  </r>
  <r>
    <x v="298"/>
    <x v="8"/>
    <x v="1"/>
    <x v="132"/>
    <x v="3"/>
    <n v="0.01"/>
    <n v="1"/>
    <x v="534"/>
    <x v="3"/>
    <n v="45029"/>
    <x v="0"/>
    <n v="20"/>
    <n v="0.75"/>
    <x v="1"/>
    <x v="4"/>
    <x v="590"/>
    <x v="4"/>
    <n v="-633.441237"/>
    <x v="0"/>
    <n v="6352"/>
    <x v="3135"/>
    <x v="548"/>
    <x v="2"/>
    <n v="62.74"/>
    <x v="0"/>
    <n v="262.11"/>
    <n v="19026"/>
  </r>
  <r>
    <x v="884"/>
    <x v="8"/>
    <x v="1"/>
    <x v="42"/>
    <x v="2"/>
    <n v="7.0000000000000007E-2"/>
    <n v="1"/>
    <x v="534"/>
    <x v="3"/>
    <n v="23361"/>
    <x v="3"/>
    <n v="7"/>
    <n v="0.56000000000000005"/>
    <x v="2"/>
    <x v="0"/>
    <x v="367"/>
    <x v="9"/>
    <n v="-204.93"/>
    <x v="1"/>
    <n v="3265"/>
    <x v="3136"/>
    <x v="548"/>
    <x v="0"/>
    <n v="5.26"/>
    <x v="40"/>
    <n v="65.989999999999995"/>
    <n v="86401"/>
  </r>
  <r>
    <x v="667"/>
    <x v="8"/>
    <x v="1"/>
    <x v="724"/>
    <x v="2"/>
    <n v="0.02"/>
    <n v="1"/>
    <x v="534"/>
    <x v="3"/>
    <n v="21285"/>
    <x v="4"/>
    <n v="32"/>
    <n v="0.59"/>
    <x v="0"/>
    <x v="3"/>
    <x v="125"/>
    <x v="6"/>
    <n v="-30.54"/>
    <x v="2"/>
    <n v="2935"/>
    <x v="3137"/>
    <x v="549"/>
    <x v="0"/>
    <n v="1.57"/>
    <x v="14"/>
    <n v="1.68"/>
    <n v="62002"/>
  </r>
  <r>
    <x v="1113"/>
    <x v="8"/>
    <x v="1"/>
    <x v="717"/>
    <x v="2"/>
    <n v="0.02"/>
    <n v="1"/>
    <x v="534"/>
    <x v="3"/>
    <n v="49221"/>
    <x v="1"/>
    <n v="41"/>
    <n v="0.37"/>
    <x v="0"/>
    <x v="0"/>
    <x v="803"/>
    <x v="2"/>
    <n v="-103.28"/>
    <x v="0"/>
    <n v="6905"/>
    <x v="3138"/>
    <x v="549"/>
    <x v="0"/>
    <n v="6.57"/>
    <x v="0"/>
    <n v="6.48"/>
    <n v="19087"/>
  </r>
  <r>
    <x v="884"/>
    <x v="8"/>
    <x v="1"/>
    <x v="42"/>
    <x v="2"/>
    <n v="0.04"/>
    <n v="1"/>
    <x v="534"/>
    <x v="3"/>
    <n v="23361"/>
    <x v="3"/>
    <n v="36"/>
    <n v="0.81"/>
    <x v="0"/>
    <x v="1"/>
    <x v="695"/>
    <x v="0"/>
    <n v="-921.68"/>
    <x v="1"/>
    <n v="3264"/>
    <x v="3139"/>
    <x v="549"/>
    <x v="0"/>
    <n v="35"/>
    <x v="40"/>
    <n v="80.98"/>
    <n v="86401"/>
  </r>
  <r>
    <x v="884"/>
    <x v="8"/>
    <x v="1"/>
    <x v="42"/>
    <x v="2"/>
    <n v="0.06"/>
    <n v="1"/>
    <x v="534"/>
    <x v="3"/>
    <n v="23361"/>
    <x v="3"/>
    <n v="2"/>
    <n v="0.81"/>
    <x v="0"/>
    <x v="3"/>
    <x v="625"/>
    <x v="14"/>
    <n v="-2.73"/>
    <x v="1"/>
    <n v="3263"/>
    <x v="3140"/>
    <x v="549"/>
    <x v="0"/>
    <n v="0.7"/>
    <x v="40"/>
    <n v="1.26"/>
    <n v="86401"/>
  </r>
  <r>
    <x v="1113"/>
    <x v="8"/>
    <x v="1"/>
    <x v="717"/>
    <x v="2"/>
    <n v="0.04"/>
    <n v="1"/>
    <x v="534"/>
    <x v="3"/>
    <n v="49221"/>
    <x v="1"/>
    <n v="22"/>
    <n v="0.4"/>
    <x v="2"/>
    <x v="5"/>
    <x v="403"/>
    <x v="7"/>
    <n v="-15.416399999999999"/>
    <x v="0"/>
    <n v="6904"/>
    <x v="3141"/>
    <x v="549"/>
    <x v="0"/>
    <n v="8.51"/>
    <x v="0"/>
    <n v="17.98"/>
    <n v="19087"/>
  </r>
  <r>
    <x v="250"/>
    <x v="8"/>
    <x v="1"/>
    <x v="720"/>
    <x v="2"/>
    <n v="0"/>
    <n v="1"/>
    <x v="534"/>
    <x v="3"/>
    <n v="43236"/>
    <x v="1"/>
    <n v="20"/>
    <n v="0.48"/>
    <x v="1"/>
    <x v="5"/>
    <x v="449"/>
    <x v="5"/>
    <n v="10.68"/>
    <x v="2"/>
    <n v="6103"/>
    <x v="3142"/>
    <x v="547"/>
    <x v="0"/>
    <n v="6.02"/>
    <x v="14"/>
    <n v="9.77"/>
    <n v="60123"/>
  </r>
  <r>
    <x v="1123"/>
    <x v="8"/>
    <x v="1"/>
    <x v="255"/>
    <x v="3"/>
    <n v="0.08"/>
    <n v="1"/>
    <x v="534"/>
    <x v="3"/>
    <n v="54913"/>
    <x v="0"/>
    <n v="11"/>
    <n v="0.39"/>
    <x v="0"/>
    <x v="3"/>
    <x v="530"/>
    <x v="2"/>
    <n v="14.99"/>
    <x v="1"/>
    <n v="7658"/>
    <x v="3143"/>
    <x v="547"/>
    <x v="1"/>
    <n v="0.88"/>
    <x v="21"/>
    <n v="4.76"/>
    <n v="98270"/>
  </r>
  <r>
    <x v="667"/>
    <x v="8"/>
    <x v="1"/>
    <x v="724"/>
    <x v="2"/>
    <n v="0.1"/>
    <n v="1"/>
    <x v="534"/>
    <x v="3"/>
    <n v="21285"/>
    <x v="4"/>
    <n v="47"/>
    <n v="0.47"/>
    <x v="0"/>
    <x v="3"/>
    <x v="458"/>
    <x v="6"/>
    <n v="23.82"/>
    <x v="2"/>
    <n v="2936"/>
    <x v="3144"/>
    <x v="547"/>
    <x v="0"/>
    <n v="2.35"/>
    <x v="14"/>
    <n v="7.08"/>
    <n v="62002"/>
  </r>
  <r>
    <x v="834"/>
    <x v="8"/>
    <x v="1"/>
    <x v="551"/>
    <x v="2"/>
    <n v="7.0000000000000007E-2"/>
    <n v="1"/>
    <x v="534"/>
    <x v="3"/>
    <n v="46880"/>
    <x v="3"/>
    <n v="1"/>
    <n v="0.39"/>
    <x v="0"/>
    <x v="3"/>
    <x v="1119"/>
    <x v="2"/>
    <n v="-8.8800000000000008"/>
    <x v="1"/>
    <n v="6583"/>
    <x v="3145"/>
    <x v="547"/>
    <x v="0"/>
    <n v="8.32"/>
    <x v="2"/>
    <n v="21.98"/>
    <n v="91776"/>
  </r>
  <r>
    <x v="744"/>
    <x v="8"/>
    <x v="1"/>
    <x v="363"/>
    <x v="0"/>
    <n v="0.06"/>
    <n v="1"/>
    <x v="534"/>
    <x v="3"/>
    <n v="20325"/>
    <x v="3"/>
    <n v="35"/>
    <n v="0.39"/>
    <x v="2"/>
    <x v="4"/>
    <x v="136"/>
    <x v="7"/>
    <n v="-34.304099999999998"/>
    <x v="1"/>
    <n v="2818"/>
    <x v="3146"/>
    <x v="547"/>
    <x v="2"/>
    <n v="56.14"/>
    <x v="2"/>
    <n v="119.99"/>
    <n v="95630"/>
  </r>
  <r>
    <x v="744"/>
    <x v="8"/>
    <x v="1"/>
    <x v="363"/>
    <x v="0"/>
    <n v="7.0000000000000007E-2"/>
    <n v="1"/>
    <x v="534"/>
    <x v="3"/>
    <n v="20325"/>
    <x v="3"/>
    <n v="24"/>
    <n v="0.41"/>
    <x v="0"/>
    <x v="3"/>
    <x v="430"/>
    <x v="6"/>
    <n v="104.37"/>
    <x v="1"/>
    <n v="2819"/>
    <x v="3147"/>
    <x v="550"/>
    <x v="0"/>
    <n v="13.89"/>
    <x v="2"/>
    <n v="36.549999999999997"/>
    <n v="95630"/>
  </r>
  <r>
    <x v="537"/>
    <x v="8"/>
    <x v="1"/>
    <x v="719"/>
    <x v="0"/>
    <n v="0.01"/>
    <n v="1"/>
    <x v="534"/>
    <x v="3"/>
    <n v="44065"/>
    <x v="2"/>
    <n v="23"/>
    <n v="0.37"/>
    <x v="2"/>
    <x v="2"/>
    <x v="195"/>
    <x v="7"/>
    <n v="128.43"/>
    <x v="0"/>
    <n v="6223"/>
    <x v="3148"/>
    <x v="551"/>
    <x v="2"/>
    <n v="33.6"/>
    <x v="22"/>
    <n v="80.97"/>
    <n v="7101"/>
  </r>
  <r>
    <x v="477"/>
    <x v="8"/>
    <x v="1"/>
    <x v="285"/>
    <x v="0"/>
    <n v="0.09"/>
    <n v="1"/>
    <x v="535"/>
    <x v="3"/>
    <n v="52743"/>
    <x v="0"/>
    <n v="46"/>
    <n v="0.38"/>
    <x v="2"/>
    <x v="5"/>
    <x v="170"/>
    <x v="7"/>
    <n v="2812.63"/>
    <x v="1"/>
    <n v="7401"/>
    <x v="3149"/>
    <x v="549"/>
    <x v="0"/>
    <n v="13.99"/>
    <x v="40"/>
    <n v="150.97999999999999"/>
    <n v="85301"/>
  </r>
  <r>
    <x v="1124"/>
    <x v="8"/>
    <x v="1"/>
    <x v="585"/>
    <x v="2"/>
    <n v="0.01"/>
    <n v="1"/>
    <x v="535"/>
    <x v="3"/>
    <n v="41824"/>
    <x v="1"/>
    <n v="8"/>
    <n v="0.35"/>
    <x v="0"/>
    <x v="0"/>
    <x v="1120"/>
    <x v="3"/>
    <n v="46.478000000000002"/>
    <x v="1"/>
    <n v="5895"/>
    <x v="3150"/>
    <x v="547"/>
    <x v="0"/>
    <n v="1.49"/>
    <x v="30"/>
    <n v="18.940000000000001"/>
    <n v="80501"/>
  </r>
  <r>
    <x v="211"/>
    <x v="8"/>
    <x v="1"/>
    <x v="173"/>
    <x v="2"/>
    <n v="0.06"/>
    <n v="1"/>
    <x v="535"/>
    <x v="3"/>
    <n v="21892"/>
    <x v="0"/>
    <n v="6"/>
    <n v="0.38"/>
    <x v="0"/>
    <x v="0"/>
    <x v="720"/>
    <x v="3"/>
    <n v="-18.342500000000001"/>
    <x v="2"/>
    <n v="3056"/>
    <x v="1535"/>
    <x v="550"/>
    <x v="0"/>
    <n v="4.97"/>
    <x v="10"/>
    <n v="4.91"/>
    <n v="50613"/>
  </r>
  <r>
    <x v="909"/>
    <x v="8"/>
    <x v="1"/>
    <x v="616"/>
    <x v="2"/>
    <n v="0.09"/>
    <n v="1"/>
    <x v="535"/>
    <x v="3"/>
    <n v="55140"/>
    <x v="3"/>
    <n v="39"/>
    <n v="0.5"/>
    <x v="0"/>
    <x v="5"/>
    <x v="162"/>
    <x v="13"/>
    <n v="-84.19"/>
    <x v="0"/>
    <n v="7693"/>
    <x v="3151"/>
    <x v="550"/>
    <x v="0"/>
    <n v="6.96"/>
    <x v="41"/>
    <n v="11.7"/>
    <n v="26501"/>
  </r>
  <r>
    <x v="791"/>
    <x v="8"/>
    <x v="1"/>
    <x v="585"/>
    <x v="2"/>
    <n v="0.09"/>
    <n v="1"/>
    <x v="535"/>
    <x v="3"/>
    <n v="41824"/>
    <x v="1"/>
    <n v="33"/>
    <n v="0.56999999999999995"/>
    <x v="0"/>
    <x v="3"/>
    <x v="111"/>
    <x v="6"/>
    <n v="-31.22"/>
    <x v="1"/>
    <n v="5896"/>
    <x v="3152"/>
    <x v="550"/>
    <x v="0"/>
    <n v="2.0299999999999998"/>
    <x v="30"/>
    <n v="2.98"/>
    <n v="80538"/>
  </r>
  <r>
    <x v="722"/>
    <x v="8"/>
    <x v="1"/>
    <x v="505"/>
    <x v="1"/>
    <n v="0.1"/>
    <n v="1"/>
    <x v="535"/>
    <x v="3"/>
    <n v="21318"/>
    <x v="0"/>
    <n v="40"/>
    <n v="0.35"/>
    <x v="0"/>
    <x v="0"/>
    <x v="556"/>
    <x v="3"/>
    <n v="562.30899999999997"/>
    <x v="1"/>
    <n v="2941"/>
    <x v="3153"/>
    <x v="550"/>
    <x v="0"/>
    <n v="2.99"/>
    <x v="37"/>
    <n v="37.700000000000003"/>
    <n v="87105"/>
  </r>
  <r>
    <x v="394"/>
    <x v="8"/>
    <x v="1"/>
    <x v="317"/>
    <x v="1"/>
    <n v="0.09"/>
    <n v="1"/>
    <x v="535"/>
    <x v="3"/>
    <n v="11682"/>
    <x v="2"/>
    <n v="5"/>
    <n v="0.68"/>
    <x v="2"/>
    <x v="0"/>
    <x v="368"/>
    <x v="8"/>
    <n v="-65.67"/>
    <x v="1"/>
    <n v="1612"/>
    <x v="3154"/>
    <x v="552"/>
    <x v="0"/>
    <n v="4"/>
    <x v="2"/>
    <n v="19.98"/>
    <n v="94024"/>
  </r>
  <r>
    <x v="543"/>
    <x v="8"/>
    <x v="1"/>
    <x v="401"/>
    <x v="1"/>
    <n v="0.1"/>
    <n v="1"/>
    <x v="536"/>
    <x v="3"/>
    <n v="10784"/>
    <x v="1"/>
    <n v="2"/>
    <n v="0.39"/>
    <x v="0"/>
    <x v="0"/>
    <x v="1121"/>
    <x v="2"/>
    <n v="-11.85"/>
    <x v="0"/>
    <n v="1493"/>
    <x v="849"/>
    <x v="550"/>
    <x v="0"/>
    <n v="6.18"/>
    <x v="1"/>
    <n v="6.78"/>
    <n v="21113"/>
  </r>
  <r>
    <x v="1069"/>
    <x v="8"/>
    <x v="1"/>
    <x v="401"/>
    <x v="1"/>
    <n v="0.09"/>
    <n v="1"/>
    <x v="536"/>
    <x v="3"/>
    <n v="10784"/>
    <x v="1"/>
    <n v="30"/>
    <n v="0.37"/>
    <x v="0"/>
    <x v="0"/>
    <x v="1122"/>
    <x v="3"/>
    <n v="-54.441000000000003"/>
    <x v="0"/>
    <n v="1494"/>
    <x v="3155"/>
    <x v="553"/>
    <x v="0"/>
    <n v="5.48"/>
    <x v="1"/>
    <n v="6.81"/>
    <n v="20832"/>
  </r>
  <r>
    <x v="464"/>
    <x v="8"/>
    <x v="1"/>
    <x v="317"/>
    <x v="1"/>
    <n v="7.0000000000000007E-2"/>
    <n v="1"/>
    <x v="537"/>
    <x v="3"/>
    <n v="30887"/>
    <x v="3"/>
    <n v="44"/>
    <n v="0.57999999999999996"/>
    <x v="2"/>
    <x v="0"/>
    <x v="154"/>
    <x v="9"/>
    <n v="1192.9770000000001"/>
    <x v="1"/>
    <n v="4336"/>
    <x v="3156"/>
    <x v="553"/>
    <x v="0"/>
    <n v="5.92"/>
    <x v="2"/>
    <n v="115.99"/>
    <n v="95032"/>
  </r>
  <r>
    <x v="903"/>
    <x v="8"/>
    <x v="1"/>
    <x v="613"/>
    <x v="2"/>
    <n v="0.05"/>
    <n v="1"/>
    <x v="537"/>
    <x v="3"/>
    <n v="45763"/>
    <x v="0"/>
    <n v="25"/>
    <n v="0.39"/>
    <x v="0"/>
    <x v="0"/>
    <x v="586"/>
    <x v="12"/>
    <n v="24.28"/>
    <x v="2"/>
    <n v="6438"/>
    <x v="3157"/>
    <x v="554"/>
    <x v="0"/>
    <n v="0.5"/>
    <x v="38"/>
    <n v="2.61"/>
    <n v="67901"/>
  </r>
  <r>
    <x v="435"/>
    <x v="8"/>
    <x v="1"/>
    <x v="666"/>
    <x v="0"/>
    <n v="0.08"/>
    <n v="1"/>
    <x v="537"/>
    <x v="3"/>
    <n v="46374"/>
    <x v="0"/>
    <n v="7"/>
    <n v="0.65"/>
    <x v="1"/>
    <x v="4"/>
    <x v="221"/>
    <x v="4"/>
    <n v="-627.64115700000002"/>
    <x v="0"/>
    <n v="6516"/>
    <x v="3158"/>
    <x v="555"/>
    <x v="2"/>
    <n v="66.67"/>
    <x v="20"/>
    <n v="259.70999999999998"/>
    <n v="44117"/>
  </r>
  <r>
    <x v="1125"/>
    <x v="8"/>
    <x v="1"/>
    <x v="334"/>
    <x v="3"/>
    <n v="0.05"/>
    <n v="1"/>
    <x v="538"/>
    <x v="3"/>
    <n v="21539"/>
    <x v="4"/>
    <n v="39"/>
    <n v="0.68"/>
    <x v="1"/>
    <x v="1"/>
    <x v="222"/>
    <x v="4"/>
    <n v="-1730.3"/>
    <x v="1"/>
    <n v="2982"/>
    <x v="3159"/>
    <x v="555"/>
    <x v="0"/>
    <n v="69"/>
    <x v="2"/>
    <n v="71.37"/>
    <n v="90405"/>
  </r>
  <r>
    <x v="1125"/>
    <x v="8"/>
    <x v="1"/>
    <x v="334"/>
    <x v="3"/>
    <n v="0.04"/>
    <n v="1"/>
    <x v="538"/>
    <x v="3"/>
    <n v="21539"/>
    <x v="4"/>
    <n v="18"/>
    <n v="0.39"/>
    <x v="0"/>
    <x v="3"/>
    <x v="1119"/>
    <x v="2"/>
    <n v="40.11"/>
    <x v="1"/>
    <n v="2981"/>
    <x v="3160"/>
    <x v="551"/>
    <x v="0"/>
    <n v="8.32"/>
    <x v="2"/>
    <n v="21.98"/>
    <n v="90405"/>
  </r>
  <r>
    <x v="1085"/>
    <x v="8"/>
    <x v="1"/>
    <x v="528"/>
    <x v="3"/>
    <n v="0.09"/>
    <n v="1"/>
    <x v="538"/>
    <x v="3"/>
    <n v="15202"/>
    <x v="0"/>
    <n v="36"/>
    <n v="0.65"/>
    <x v="1"/>
    <x v="3"/>
    <x v="837"/>
    <x v="5"/>
    <n v="154.16"/>
    <x v="1"/>
    <n v="2128"/>
    <x v="3161"/>
    <x v="552"/>
    <x v="1"/>
    <n v="9.1999999999999993"/>
    <x v="2"/>
    <n v="39.979999999999997"/>
    <n v="95351"/>
  </r>
  <r>
    <x v="365"/>
    <x v="8"/>
    <x v="1"/>
    <x v="472"/>
    <x v="2"/>
    <n v="0.04"/>
    <n v="1"/>
    <x v="538"/>
    <x v="3"/>
    <n v="59750"/>
    <x v="2"/>
    <n v="34"/>
    <n v="0.37"/>
    <x v="0"/>
    <x v="0"/>
    <x v="952"/>
    <x v="2"/>
    <n v="-66.05"/>
    <x v="2"/>
    <n v="8360"/>
    <x v="3162"/>
    <x v="556"/>
    <x v="0"/>
    <n v="5.74"/>
    <x v="36"/>
    <n v="6.48"/>
    <n v="46322"/>
  </r>
  <r>
    <x v="278"/>
    <x v="8"/>
    <x v="1"/>
    <x v="230"/>
    <x v="2"/>
    <n v="0.05"/>
    <n v="1"/>
    <x v="539"/>
    <x v="3"/>
    <n v="48839"/>
    <x v="3"/>
    <n v="1"/>
    <n v="0.36"/>
    <x v="0"/>
    <x v="0"/>
    <x v="1123"/>
    <x v="12"/>
    <n v="-37.06"/>
    <x v="2"/>
    <n v="6858"/>
    <x v="3163"/>
    <x v="557"/>
    <x v="0"/>
    <n v="0.49"/>
    <x v="14"/>
    <n v="98.31"/>
    <n v="61554"/>
  </r>
  <r>
    <x v="291"/>
    <x v="8"/>
    <x v="1"/>
    <x v="478"/>
    <x v="1"/>
    <n v="0.1"/>
    <n v="1"/>
    <x v="540"/>
    <x v="3"/>
    <n v="47712"/>
    <x v="2"/>
    <n v="50"/>
    <n v="0.36"/>
    <x v="0"/>
    <x v="0"/>
    <x v="62"/>
    <x v="3"/>
    <n v="-243.869"/>
    <x v="0"/>
    <n v="6698"/>
    <x v="3164"/>
    <x v="558"/>
    <x v="1"/>
    <n v="7.57"/>
    <x v="1"/>
    <n v="5.38"/>
    <n v="20746"/>
  </r>
  <r>
    <x v="17"/>
    <x v="8"/>
    <x v="1"/>
    <x v="17"/>
    <x v="1"/>
    <n v="0.09"/>
    <n v="1"/>
    <x v="541"/>
    <x v="3"/>
    <n v="17255"/>
    <x v="1"/>
    <n v="17"/>
    <n v="0.56999999999999995"/>
    <x v="0"/>
    <x v="0"/>
    <x v="1124"/>
    <x v="0"/>
    <n v="-75.22"/>
    <x v="0"/>
    <n v="2381"/>
    <x v="3165"/>
    <x v="559"/>
    <x v="0"/>
    <n v="7.28"/>
    <x v="13"/>
    <n v="9.3800000000000008"/>
    <n v="11729"/>
  </r>
  <r>
    <x v="719"/>
    <x v="8"/>
    <x v="1"/>
    <x v="522"/>
    <x v="2"/>
    <n v="0"/>
    <n v="1"/>
    <x v="541"/>
    <x v="3"/>
    <n v="39235"/>
    <x v="4"/>
    <n v="34"/>
    <n v="0.52"/>
    <x v="0"/>
    <x v="5"/>
    <x v="722"/>
    <x v="13"/>
    <n v="-99.95"/>
    <x v="1"/>
    <n v="5537"/>
    <x v="3166"/>
    <x v="560"/>
    <x v="0"/>
    <n v="13.99"/>
    <x v="30"/>
    <n v="21.66"/>
    <n v="81301"/>
  </r>
  <r>
    <x v="801"/>
    <x v="8"/>
    <x v="1"/>
    <x v="10"/>
    <x v="2"/>
    <n v="0.04"/>
    <n v="1"/>
    <x v="541"/>
    <x v="3"/>
    <n v="37920"/>
    <x v="3"/>
    <n v="48"/>
    <n v="0.79"/>
    <x v="2"/>
    <x v="6"/>
    <x v="819"/>
    <x v="8"/>
    <n v="-380.2"/>
    <x v="2"/>
    <n v="5336"/>
    <x v="3167"/>
    <x v="560"/>
    <x v="0"/>
    <n v="8.99"/>
    <x v="9"/>
    <n v="8.4600000000000009"/>
    <n v="76240"/>
  </r>
  <r>
    <x v="479"/>
    <x v="8"/>
    <x v="1"/>
    <x v="95"/>
    <x v="2"/>
    <n v="0.01"/>
    <n v="1"/>
    <x v="541"/>
    <x v="3"/>
    <n v="2438"/>
    <x v="0"/>
    <n v="23"/>
    <n v="0.35"/>
    <x v="2"/>
    <x v="6"/>
    <x v="427"/>
    <x v="9"/>
    <n v="316.476"/>
    <x v="1"/>
    <n v="352"/>
    <x v="3168"/>
    <x v="560"/>
    <x v="0"/>
    <n v="0.99"/>
    <x v="30"/>
    <n v="35.99"/>
    <n v="80525"/>
  </r>
  <r>
    <x v="479"/>
    <x v="8"/>
    <x v="1"/>
    <x v="95"/>
    <x v="2"/>
    <n v="0.06"/>
    <n v="1"/>
    <x v="541"/>
    <x v="3"/>
    <n v="2438"/>
    <x v="0"/>
    <n v="20"/>
    <n v="0.38"/>
    <x v="0"/>
    <x v="0"/>
    <x v="207"/>
    <x v="3"/>
    <n v="8.8994999999999997"/>
    <x v="1"/>
    <n v="351"/>
    <x v="3169"/>
    <x v="561"/>
    <x v="0"/>
    <n v="6.46"/>
    <x v="30"/>
    <n v="14.48"/>
    <n v="80525"/>
  </r>
  <r>
    <x v="40"/>
    <x v="8"/>
    <x v="1"/>
    <x v="725"/>
    <x v="2"/>
    <n v="0.03"/>
    <n v="1"/>
    <x v="541"/>
    <x v="3"/>
    <n v="30947"/>
    <x v="2"/>
    <n v="17"/>
    <n v="0.35"/>
    <x v="0"/>
    <x v="0"/>
    <x v="763"/>
    <x v="3"/>
    <n v="261.23899999999998"/>
    <x v="2"/>
    <n v="4346"/>
    <x v="3170"/>
    <x v="558"/>
    <x v="0"/>
    <n v="2.99"/>
    <x v="14"/>
    <n v="41.94"/>
    <n v="60544"/>
  </r>
  <r>
    <x v="40"/>
    <x v="8"/>
    <x v="1"/>
    <x v="725"/>
    <x v="2"/>
    <n v="0.01"/>
    <n v="1"/>
    <x v="541"/>
    <x v="3"/>
    <n v="30947"/>
    <x v="2"/>
    <n v="45"/>
    <n v="0.38"/>
    <x v="0"/>
    <x v="0"/>
    <x v="249"/>
    <x v="12"/>
    <n v="183.53"/>
    <x v="2"/>
    <n v="4347"/>
    <x v="3171"/>
    <x v="558"/>
    <x v="0"/>
    <n v="0.49"/>
    <x v="14"/>
    <n v="7.31"/>
    <n v="60544"/>
  </r>
  <r>
    <x v="1126"/>
    <x v="8"/>
    <x v="1"/>
    <x v="726"/>
    <x v="1"/>
    <n v="0.06"/>
    <n v="1"/>
    <x v="542"/>
    <x v="3"/>
    <n v="294"/>
    <x v="4"/>
    <n v="35"/>
    <n v="0.71"/>
    <x v="0"/>
    <x v="0"/>
    <x v="337"/>
    <x v="0"/>
    <n v="489.02"/>
    <x v="2"/>
    <n v="51"/>
    <x v="3172"/>
    <x v="560"/>
    <x v="0"/>
    <n v="19.989999999999998"/>
    <x v="10"/>
    <n v="193.17"/>
    <n v="50322"/>
  </r>
  <r>
    <x v="662"/>
    <x v="8"/>
    <x v="1"/>
    <x v="316"/>
    <x v="2"/>
    <n v="0.01"/>
    <n v="1"/>
    <x v="542"/>
    <x v="3"/>
    <n v="26368"/>
    <x v="4"/>
    <n v="25"/>
    <n v="0.35"/>
    <x v="2"/>
    <x v="0"/>
    <x v="1020"/>
    <x v="9"/>
    <n v="795.05100000000004"/>
    <x v="2"/>
    <n v="3687"/>
    <x v="3173"/>
    <x v="561"/>
    <x v="0"/>
    <n v="2.5"/>
    <x v="24"/>
    <n v="85.99"/>
    <n v="48342"/>
  </r>
  <r>
    <x v="274"/>
    <x v="8"/>
    <x v="1"/>
    <x v="225"/>
    <x v="0"/>
    <n v="0.1"/>
    <n v="1"/>
    <x v="542"/>
    <x v="3"/>
    <n v="38405"/>
    <x v="4"/>
    <n v="29"/>
    <n v="0.42"/>
    <x v="1"/>
    <x v="3"/>
    <x v="354"/>
    <x v="5"/>
    <n v="14.77"/>
    <x v="0"/>
    <n v="5403"/>
    <x v="3174"/>
    <x v="558"/>
    <x v="0"/>
    <n v="4"/>
    <x v="20"/>
    <n v="7.59"/>
    <n v="43302"/>
  </r>
  <r>
    <x v="295"/>
    <x v="8"/>
    <x v="1"/>
    <x v="58"/>
    <x v="1"/>
    <n v="0.04"/>
    <n v="1"/>
    <x v="542"/>
    <x v="3"/>
    <n v="40833"/>
    <x v="2"/>
    <n v="48"/>
    <n v="0.56000000000000005"/>
    <x v="2"/>
    <x v="0"/>
    <x v="1125"/>
    <x v="9"/>
    <n v="844.82100000000003"/>
    <x v="0"/>
    <n v="5749"/>
    <x v="3175"/>
    <x v="562"/>
    <x v="0"/>
    <n v="2.5"/>
    <x v="1"/>
    <n v="65.989999999999995"/>
    <n v="20735"/>
  </r>
  <r>
    <x v="184"/>
    <x v="8"/>
    <x v="1"/>
    <x v="153"/>
    <x v="3"/>
    <n v="0"/>
    <n v="1"/>
    <x v="543"/>
    <x v="3"/>
    <n v="1604"/>
    <x v="2"/>
    <n v="47"/>
    <n v="0.48"/>
    <x v="1"/>
    <x v="6"/>
    <x v="369"/>
    <x v="5"/>
    <n v="128.88"/>
    <x v="3"/>
    <n v="239"/>
    <x v="3176"/>
    <x v="560"/>
    <x v="0"/>
    <n v="4.9800000000000004"/>
    <x v="45"/>
    <n v="12.64"/>
    <n v="28403"/>
  </r>
  <r>
    <x v="910"/>
    <x v="8"/>
    <x v="1"/>
    <x v="727"/>
    <x v="2"/>
    <n v="0.06"/>
    <n v="1"/>
    <x v="543"/>
    <x v="3"/>
    <n v="31842"/>
    <x v="4"/>
    <n v="9"/>
    <n v="0.45"/>
    <x v="2"/>
    <x v="6"/>
    <x v="684"/>
    <x v="8"/>
    <n v="-18.84"/>
    <x v="3"/>
    <n v="4465"/>
    <x v="3177"/>
    <x v="561"/>
    <x v="0"/>
    <n v="1.99"/>
    <x v="12"/>
    <n v="17.48"/>
    <n v="32780"/>
  </r>
  <r>
    <x v="1127"/>
    <x v="8"/>
    <x v="1"/>
    <x v="701"/>
    <x v="0"/>
    <n v="0.06"/>
    <n v="1"/>
    <x v="543"/>
    <x v="3"/>
    <n v="19174"/>
    <x v="4"/>
    <n v="19"/>
    <n v="0.56000000000000005"/>
    <x v="2"/>
    <x v="0"/>
    <x v="1125"/>
    <x v="9"/>
    <n v="152.74799999999999"/>
    <x v="0"/>
    <n v="2650"/>
    <x v="3178"/>
    <x v="561"/>
    <x v="0"/>
    <n v="2.5"/>
    <x v="28"/>
    <n v="65.989999999999995"/>
    <n v="1453"/>
  </r>
  <r>
    <x v="638"/>
    <x v="8"/>
    <x v="1"/>
    <x v="343"/>
    <x v="0"/>
    <n v="0.08"/>
    <n v="1"/>
    <x v="543"/>
    <x v="3"/>
    <n v="24833"/>
    <x v="1"/>
    <n v="45"/>
    <n v="0.63"/>
    <x v="1"/>
    <x v="4"/>
    <x v="773"/>
    <x v="4"/>
    <n v="-818.76599999999996"/>
    <x v="2"/>
    <n v="3488"/>
    <x v="3179"/>
    <x v="558"/>
    <x v="2"/>
    <n v="51.94"/>
    <x v="24"/>
    <n v="124.49"/>
    <n v="48071"/>
  </r>
  <r>
    <x v="204"/>
    <x v="8"/>
    <x v="1"/>
    <x v="701"/>
    <x v="0"/>
    <n v="0.05"/>
    <n v="1"/>
    <x v="543"/>
    <x v="3"/>
    <n v="19174"/>
    <x v="4"/>
    <n v="49"/>
    <n v="0.35"/>
    <x v="0"/>
    <x v="0"/>
    <x v="642"/>
    <x v="3"/>
    <n v="-151.4205"/>
    <x v="0"/>
    <n v="2648"/>
    <x v="3180"/>
    <x v="558"/>
    <x v="0"/>
    <n v="5.41"/>
    <x v="19"/>
    <n v="4.24"/>
    <n v="4210"/>
  </r>
  <r>
    <x v="1128"/>
    <x v="8"/>
    <x v="1"/>
    <x v="701"/>
    <x v="0"/>
    <n v="0.02"/>
    <n v="1"/>
    <x v="543"/>
    <x v="3"/>
    <n v="19174"/>
    <x v="4"/>
    <n v="35"/>
    <n v="0.56999999999999995"/>
    <x v="2"/>
    <x v="5"/>
    <x v="709"/>
    <x v="9"/>
    <n v="1142.0820000000001"/>
    <x v="0"/>
    <n v="2649"/>
    <x v="3181"/>
    <x v="558"/>
    <x v="0"/>
    <n v="13.99"/>
    <x v="28"/>
    <n v="179.99"/>
    <n v="2478"/>
  </r>
  <r>
    <x v="480"/>
    <x v="8"/>
    <x v="1"/>
    <x v="701"/>
    <x v="0"/>
    <n v="0"/>
    <n v="1"/>
    <x v="543"/>
    <x v="3"/>
    <n v="19174"/>
    <x v="4"/>
    <n v="48"/>
    <n v="0.45"/>
    <x v="2"/>
    <x v="6"/>
    <x v="71"/>
    <x v="8"/>
    <n v="665.63"/>
    <x v="0"/>
    <n v="2651"/>
    <x v="3182"/>
    <x v="558"/>
    <x v="0"/>
    <n v="1.99"/>
    <x v="28"/>
    <n v="33.979999999999997"/>
    <n v="2457"/>
  </r>
  <r>
    <x v="1129"/>
    <x v="8"/>
    <x v="1"/>
    <x v="136"/>
    <x v="0"/>
    <n v="0.03"/>
    <n v="1"/>
    <x v="543"/>
    <x v="3"/>
    <n v="49472"/>
    <x v="2"/>
    <n v="9"/>
    <n v="0.4"/>
    <x v="0"/>
    <x v="3"/>
    <x v="64"/>
    <x v="14"/>
    <n v="0.08"/>
    <x v="0"/>
    <n v="6932"/>
    <x v="3183"/>
    <x v="563"/>
    <x v="0"/>
    <n v="1.35"/>
    <x v="28"/>
    <n v="3.29"/>
    <n v="1950"/>
  </r>
  <r>
    <x v="204"/>
    <x v="8"/>
    <x v="1"/>
    <x v="136"/>
    <x v="0"/>
    <n v="0.02"/>
    <n v="1"/>
    <x v="543"/>
    <x v="3"/>
    <n v="49472"/>
    <x v="2"/>
    <n v="23"/>
    <n v="0.56000000000000005"/>
    <x v="0"/>
    <x v="3"/>
    <x v="98"/>
    <x v="6"/>
    <n v="17.89"/>
    <x v="0"/>
    <n v="6930"/>
    <x v="3184"/>
    <x v="564"/>
    <x v="0"/>
    <n v="0.94"/>
    <x v="19"/>
    <n v="4.28"/>
    <n v="4210"/>
  </r>
  <r>
    <x v="1130"/>
    <x v="8"/>
    <x v="1"/>
    <x v="136"/>
    <x v="0"/>
    <n v="0.05"/>
    <n v="1"/>
    <x v="543"/>
    <x v="3"/>
    <n v="49472"/>
    <x v="2"/>
    <n v="15"/>
    <n v="0.43"/>
    <x v="2"/>
    <x v="6"/>
    <x v="146"/>
    <x v="8"/>
    <n v="12.09"/>
    <x v="0"/>
    <n v="6931"/>
    <x v="3185"/>
    <x v="564"/>
    <x v="0"/>
    <n v="1.99"/>
    <x v="28"/>
    <n v="9.7799999999999994"/>
    <n v="1901"/>
  </r>
  <r>
    <x v="518"/>
    <x v="8"/>
    <x v="1"/>
    <x v="453"/>
    <x v="1"/>
    <n v="0.02"/>
    <n v="1"/>
    <x v="543"/>
    <x v="3"/>
    <n v="24069"/>
    <x v="2"/>
    <n v="21"/>
    <n v="0.74"/>
    <x v="1"/>
    <x v="4"/>
    <x v="171"/>
    <x v="4"/>
    <n v="-592.52049999999997"/>
    <x v="0"/>
    <n v="3367"/>
    <x v="3186"/>
    <x v="565"/>
    <x v="2"/>
    <n v="85.63"/>
    <x v="13"/>
    <n v="376.13"/>
    <n v="12180"/>
  </r>
  <r>
    <x v="110"/>
    <x v="8"/>
    <x v="1"/>
    <x v="689"/>
    <x v="2"/>
    <n v="0"/>
    <n v="1"/>
    <x v="544"/>
    <x v="3"/>
    <n v="39330"/>
    <x v="3"/>
    <n v="29"/>
    <n v="0.55000000000000004"/>
    <x v="0"/>
    <x v="6"/>
    <x v="846"/>
    <x v="16"/>
    <n v="-71.959999999999994"/>
    <x v="2"/>
    <n v="5552"/>
    <x v="3187"/>
    <x v="558"/>
    <x v="1"/>
    <n v="5.3"/>
    <x v="9"/>
    <n v="5.74"/>
    <n v="76131"/>
  </r>
  <r>
    <x v="91"/>
    <x v="8"/>
    <x v="1"/>
    <x v="81"/>
    <x v="2"/>
    <n v="0.09"/>
    <n v="1"/>
    <x v="544"/>
    <x v="3"/>
    <n v="16289"/>
    <x v="0"/>
    <n v="37"/>
    <n v="0.55000000000000004"/>
    <x v="1"/>
    <x v="6"/>
    <x v="234"/>
    <x v="5"/>
    <n v="96.95"/>
    <x v="3"/>
    <n v="2267"/>
    <x v="3188"/>
    <x v="566"/>
    <x v="0"/>
    <n v="2.85"/>
    <x v="4"/>
    <n v="12.22"/>
    <n v="35473"/>
  </r>
  <r>
    <x v="1131"/>
    <x v="8"/>
    <x v="1"/>
    <x v="72"/>
    <x v="1"/>
    <n v="0.05"/>
    <n v="1"/>
    <x v="544"/>
    <x v="3"/>
    <n v="35137"/>
    <x v="0"/>
    <n v="41"/>
    <n v="0.38"/>
    <x v="0"/>
    <x v="0"/>
    <x v="266"/>
    <x v="3"/>
    <n v="7.3014999999999999"/>
    <x v="3"/>
    <n v="4939"/>
    <x v="3189"/>
    <x v="566"/>
    <x v="1"/>
    <n v="2.99"/>
    <x v="33"/>
    <n v="5.34"/>
    <n v="72903"/>
  </r>
  <r>
    <x v="1132"/>
    <x v="8"/>
    <x v="1"/>
    <x v="728"/>
    <x v="1"/>
    <n v="0.05"/>
    <n v="1"/>
    <x v="544"/>
    <x v="3"/>
    <n v="6531"/>
    <x v="0"/>
    <n v="42"/>
    <n v="0.59"/>
    <x v="0"/>
    <x v="0"/>
    <x v="793"/>
    <x v="13"/>
    <n v="-145.1"/>
    <x v="1"/>
    <n v="909"/>
    <x v="3190"/>
    <x v="566"/>
    <x v="0"/>
    <n v="5.15"/>
    <x v="2"/>
    <n v="4.37"/>
    <n v="92262"/>
  </r>
  <r>
    <x v="1132"/>
    <x v="8"/>
    <x v="1"/>
    <x v="728"/>
    <x v="1"/>
    <n v="0.06"/>
    <n v="1"/>
    <x v="544"/>
    <x v="3"/>
    <n v="6531"/>
    <x v="0"/>
    <n v="28"/>
    <n v="0.44"/>
    <x v="0"/>
    <x v="3"/>
    <x v="564"/>
    <x v="6"/>
    <n v="143.04"/>
    <x v="1"/>
    <n v="910"/>
    <x v="3191"/>
    <x v="566"/>
    <x v="0"/>
    <n v="4.0999999999999996"/>
    <x v="2"/>
    <n v="19.84"/>
    <n v="92262"/>
  </r>
  <r>
    <x v="79"/>
    <x v="8"/>
    <x v="1"/>
    <x v="81"/>
    <x v="2"/>
    <n v="0.01"/>
    <n v="1"/>
    <x v="544"/>
    <x v="3"/>
    <n v="16289"/>
    <x v="0"/>
    <n v="49"/>
    <n v="0.57999999999999996"/>
    <x v="2"/>
    <x v="0"/>
    <x v="597"/>
    <x v="9"/>
    <n v="2040.867"/>
    <x v="3"/>
    <n v="2266"/>
    <x v="3192"/>
    <x v="566"/>
    <x v="0"/>
    <n v="2.5"/>
    <x v="33"/>
    <n v="125.99"/>
    <n v="71901"/>
  </r>
  <r>
    <x v="1131"/>
    <x v="8"/>
    <x v="1"/>
    <x v="72"/>
    <x v="1"/>
    <n v="0.1"/>
    <n v="1"/>
    <x v="544"/>
    <x v="3"/>
    <n v="35137"/>
    <x v="0"/>
    <n v="47"/>
    <n v="0.35"/>
    <x v="0"/>
    <x v="0"/>
    <x v="693"/>
    <x v="15"/>
    <n v="283.79000000000002"/>
    <x v="3"/>
    <n v="4940"/>
    <x v="3193"/>
    <x v="563"/>
    <x v="0"/>
    <n v="6.71"/>
    <x v="33"/>
    <n v="23.99"/>
    <n v="72903"/>
  </r>
  <r>
    <x v="173"/>
    <x v="8"/>
    <x v="1"/>
    <x v="144"/>
    <x v="3"/>
    <n v="0"/>
    <n v="1"/>
    <x v="545"/>
    <x v="3"/>
    <n v="18341"/>
    <x v="3"/>
    <n v="39"/>
    <n v="0.36"/>
    <x v="0"/>
    <x v="0"/>
    <x v="673"/>
    <x v="2"/>
    <n v="-165.26"/>
    <x v="0"/>
    <n v="2526"/>
    <x v="3194"/>
    <x v="558"/>
    <x v="0"/>
    <n v="7.96"/>
    <x v="1"/>
    <n v="5.78"/>
    <n v="21133"/>
  </r>
  <r>
    <x v="16"/>
    <x v="8"/>
    <x v="1"/>
    <x v="16"/>
    <x v="2"/>
    <n v="0.02"/>
    <n v="1"/>
    <x v="545"/>
    <x v="3"/>
    <n v="14534"/>
    <x v="4"/>
    <n v="46"/>
    <n v="0.37"/>
    <x v="2"/>
    <x v="0"/>
    <x v="379"/>
    <x v="8"/>
    <n v="226.09"/>
    <x v="3"/>
    <n v="2042"/>
    <x v="3195"/>
    <x v="558"/>
    <x v="0"/>
    <n v="4"/>
    <x v="12"/>
    <n v="15.98"/>
    <n v="32174"/>
  </r>
  <r>
    <x v="88"/>
    <x v="8"/>
    <x v="1"/>
    <x v="80"/>
    <x v="1"/>
    <n v="0.01"/>
    <n v="1"/>
    <x v="545"/>
    <x v="3"/>
    <n v="34499"/>
    <x v="4"/>
    <n v="2"/>
    <n v="0.56999999999999995"/>
    <x v="1"/>
    <x v="2"/>
    <x v="861"/>
    <x v="1"/>
    <n v="-336.3"/>
    <x v="3"/>
    <n v="4850"/>
    <x v="3196"/>
    <x v="566"/>
    <x v="2"/>
    <n v="62.94"/>
    <x v="32"/>
    <n v="243.98"/>
    <n v="39301"/>
  </r>
  <r>
    <x v="269"/>
    <x v="8"/>
    <x v="1"/>
    <x v="89"/>
    <x v="1"/>
    <n v="0.02"/>
    <n v="1"/>
    <x v="545"/>
    <x v="3"/>
    <n v="23559"/>
    <x v="2"/>
    <n v="9"/>
    <n v="0.4"/>
    <x v="2"/>
    <x v="5"/>
    <x v="403"/>
    <x v="7"/>
    <n v="-34.625999999999998"/>
    <x v="3"/>
    <n v="3299"/>
    <x v="2453"/>
    <x v="565"/>
    <x v="0"/>
    <n v="8.51"/>
    <x v="29"/>
    <n v="17.98"/>
    <n v="37174"/>
  </r>
  <r>
    <x v="269"/>
    <x v="8"/>
    <x v="1"/>
    <x v="89"/>
    <x v="1"/>
    <n v="0.03"/>
    <n v="1"/>
    <x v="545"/>
    <x v="3"/>
    <n v="23559"/>
    <x v="2"/>
    <n v="14"/>
    <n v="0.38"/>
    <x v="0"/>
    <x v="0"/>
    <x v="406"/>
    <x v="3"/>
    <n v="166.5745"/>
    <x v="3"/>
    <n v="3298"/>
    <x v="3197"/>
    <x v="567"/>
    <x v="1"/>
    <n v="1.49"/>
    <x v="29"/>
    <n v="28.53"/>
    <n v="37174"/>
  </r>
  <r>
    <x v="1133"/>
    <x v="8"/>
    <x v="1"/>
    <x v="691"/>
    <x v="1"/>
    <n v="0.01"/>
    <n v="1"/>
    <x v="546"/>
    <x v="3"/>
    <n v="35043"/>
    <x v="1"/>
    <n v="45"/>
    <n v="0.39"/>
    <x v="0"/>
    <x v="3"/>
    <x v="548"/>
    <x v="14"/>
    <n v="37.99"/>
    <x v="3"/>
    <n v="4923"/>
    <x v="3198"/>
    <x v="563"/>
    <x v="1"/>
    <n v="0.8"/>
    <x v="27"/>
    <n v="2.62"/>
    <n v="40356"/>
  </r>
  <r>
    <x v="1133"/>
    <x v="8"/>
    <x v="1"/>
    <x v="691"/>
    <x v="1"/>
    <n v="0.06"/>
    <n v="1"/>
    <x v="546"/>
    <x v="3"/>
    <n v="35043"/>
    <x v="1"/>
    <n v="9"/>
    <n v="0.56999999999999995"/>
    <x v="2"/>
    <x v="0"/>
    <x v="1052"/>
    <x v="9"/>
    <n v="-287.99099999999999"/>
    <x v="3"/>
    <n v="4924"/>
    <x v="3199"/>
    <x v="563"/>
    <x v="0"/>
    <n v="8.08"/>
    <x v="27"/>
    <n v="125.99"/>
    <n v="40356"/>
  </r>
  <r>
    <x v="169"/>
    <x v="8"/>
    <x v="1"/>
    <x v="8"/>
    <x v="2"/>
    <n v="0.01"/>
    <n v="1"/>
    <x v="546"/>
    <x v="3"/>
    <n v="56101"/>
    <x v="1"/>
    <n v="1"/>
    <n v="0.52"/>
    <x v="0"/>
    <x v="5"/>
    <x v="81"/>
    <x v="13"/>
    <n v="-7.22"/>
    <x v="2"/>
    <n v="7845"/>
    <x v="3200"/>
    <x v="564"/>
    <x v="0"/>
    <n v="6.75"/>
    <x v="7"/>
    <n v="14.42"/>
    <n v="68502"/>
  </r>
  <r>
    <x v="638"/>
    <x v="8"/>
    <x v="1"/>
    <x v="460"/>
    <x v="2"/>
    <n v="0.01"/>
    <n v="1"/>
    <x v="546"/>
    <x v="3"/>
    <n v="17344"/>
    <x v="3"/>
    <n v="40"/>
    <n v="0.59"/>
    <x v="2"/>
    <x v="0"/>
    <x v="1076"/>
    <x v="9"/>
    <n v="571.53599999999994"/>
    <x v="2"/>
    <n v="2393"/>
    <x v="3201"/>
    <x v="564"/>
    <x v="0"/>
    <n v="7.69"/>
    <x v="24"/>
    <n v="65.989999999999995"/>
    <n v="48071"/>
  </r>
  <r>
    <x v="342"/>
    <x v="8"/>
    <x v="1"/>
    <x v="541"/>
    <x v="2"/>
    <n v="0.08"/>
    <n v="1"/>
    <x v="546"/>
    <x v="3"/>
    <n v="50242"/>
    <x v="1"/>
    <n v="8"/>
    <n v="0.56000000000000005"/>
    <x v="2"/>
    <x v="0"/>
    <x v="237"/>
    <x v="9"/>
    <n v="-426.07400000000001"/>
    <x v="3"/>
    <n v="7037"/>
    <x v="3202"/>
    <x v="564"/>
    <x v="0"/>
    <n v="8.99"/>
    <x v="12"/>
    <n v="205.99"/>
    <n v="33160"/>
  </r>
  <r>
    <x v="169"/>
    <x v="8"/>
    <x v="1"/>
    <x v="8"/>
    <x v="2"/>
    <n v="0.08"/>
    <n v="1"/>
    <x v="546"/>
    <x v="3"/>
    <n v="56101"/>
    <x v="1"/>
    <n v="44"/>
    <n v="0.37"/>
    <x v="0"/>
    <x v="0"/>
    <x v="527"/>
    <x v="3"/>
    <n v="1886.4135000000001"/>
    <x v="2"/>
    <n v="7846"/>
    <x v="3203"/>
    <x v="568"/>
    <x v="0"/>
    <n v="19.989999999999998"/>
    <x v="7"/>
    <n v="122.99"/>
    <n v="68502"/>
  </r>
  <r>
    <x v="274"/>
    <x v="8"/>
    <x v="1"/>
    <x v="544"/>
    <x v="1"/>
    <n v="0"/>
    <n v="1"/>
    <x v="546"/>
    <x v="3"/>
    <n v="50210"/>
    <x v="2"/>
    <n v="47"/>
    <n v="0.37"/>
    <x v="0"/>
    <x v="0"/>
    <x v="278"/>
    <x v="12"/>
    <n v="82.3"/>
    <x v="2"/>
    <n v="7035"/>
    <x v="3204"/>
    <x v="562"/>
    <x v="0"/>
    <n v="0.5"/>
    <x v="10"/>
    <n v="3.75"/>
    <n v="52302"/>
  </r>
  <r>
    <x v="274"/>
    <x v="8"/>
    <x v="1"/>
    <x v="544"/>
    <x v="1"/>
    <n v="0"/>
    <n v="1"/>
    <x v="546"/>
    <x v="3"/>
    <n v="50210"/>
    <x v="2"/>
    <n v="15"/>
    <n v="0.82"/>
    <x v="0"/>
    <x v="3"/>
    <x v="728"/>
    <x v="14"/>
    <n v="-30.26"/>
    <x v="2"/>
    <n v="7036"/>
    <x v="3205"/>
    <x v="569"/>
    <x v="0"/>
    <n v="2.58"/>
    <x v="10"/>
    <n v="1.86"/>
    <n v="52302"/>
  </r>
  <r>
    <x v="451"/>
    <x v="8"/>
    <x v="1"/>
    <x v="352"/>
    <x v="3"/>
    <n v="7.0000000000000007E-2"/>
    <n v="1"/>
    <x v="547"/>
    <x v="3"/>
    <n v="32002"/>
    <x v="2"/>
    <n v="7"/>
    <n v="0.43"/>
    <x v="1"/>
    <x v="0"/>
    <x v="289"/>
    <x v="5"/>
    <n v="23.16"/>
    <x v="0"/>
    <n v="4497"/>
    <x v="3206"/>
    <x v="563"/>
    <x v="0"/>
    <n v="8.7799999999999994"/>
    <x v="20"/>
    <n v="13.79"/>
    <n v="45014"/>
  </r>
  <r>
    <x v="388"/>
    <x v="8"/>
    <x v="1"/>
    <x v="182"/>
    <x v="2"/>
    <n v="0.04"/>
    <n v="1"/>
    <x v="547"/>
    <x v="3"/>
    <n v="16065"/>
    <x v="0"/>
    <n v="15"/>
    <n v="0.38"/>
    <x v="2"/>
    <x v="2"/>
    <x v="634"/>
    <x v="11"/>
    <n v="1200.2049999999999"/>
    <x v="2"/>
    <n v="2222"/>
    <x v="3207"/>
    <x v="563"/>
    <x v="2"/>
    <n v="49"/>
    <x v="9"/>
    <n v="449.99"/>
    <n v="79762"/>
  </r>
  <r>
    <x v="1134"/>
    <x v="8"/>
    <x v="1"/>
    <x v="318"/>
    <x v="1"/>
    <n v="0.05"/>
    <n v="1"/>
    <x v="547"/>
    <x v="3"/>
    <n v="57249"/>
    <x v="0"/>
    <n v="30"/>
    <n v="0.64"/>
    <x v="1"/>
    <x v="5"/>
    <x v="256"/>
    <x v="5"/>
    <n v="365.25"/>
    <x v="0"/>
    <n v="8010"/>
    <x v="3208"/>
    <x v="564"/>
    <x v="0"/>
    <n v="12.23"/>
    <x v="35"/>
    <n v="60.65"/>
    <n v="2914"/>
  </r>
  <r>
    <x v="223"/>
    <x v="8"/>
    <x v="1"/>
    <x v="182"/>
    <x v="2"/>
    <n v="0.06"/>
    <n v="1"/>
    <x v="547"/>
    <x v="3"/>
    <n v="16065"/>
    <x v="0"/>
    <n v="14"/>
    <n v="0.37"/>
    <x v="0"/>
    <x v="3"/>
    <x v="341"/>
    <x v="2"/>
    <n v="8.07"/>
    <x v="2"/>
    <n v="2223"/>
    <x v="3209"/>
    <x v="564"/>
    <x v="0"/>
    <n v="1.3"/>
    <x v="9"/>
    <n v="4"/>
    <n v="75460"/>
  </r>
  <r>
    <x v="1041"/>
    <x v="8"/>
    <x v="1"/>
    <x v="688"/>
    <x v="3"/>
    <n v="0.08"/>
    <n v="1"/>
    <x v="547"/>
    <x v="3"/>
    <n v="23041"/>
    <x v="2"/>
    <n v="5"/>
    <n v="0.4"/>
    <x v="0"/>
    <x v="0"/>
    <x v="816"/>
    <x v="3"/>
    <n v="203.43899999999999"/>
    <x v="3"/>
    <n v="3210"/>
    <x v="3210"/>
    <x v="568"/>
    <x v="0"/>
    <n v="19.989999999999998"/>
    <x v="12"/>
    <n v="367.99"/>
    <n v="33404"/>
  </r>
  <r>
    <x v="1117"/>
    <x v="8"/>
    <x v="1"/>
    <x v="440"/>
    <x v="1"/>
    <n v="0.06"/>
    <n v="1"/>
    <x v="547"/>
    <x v="3"/>
    <n v="38017"/>
    <x v="2"/>
    <n v="26"/>
    <n v="0.36"/>
    <x v="0"/>
    <x v="3"/>
    <x v="194"/>
    <x v="2"/>
    <n v="45.14"/>
    <x v="2"/>
    <n v="5347"/>
    <x v="3211"/>
    <x v="562"/>
    <x v="0"/>
    <n v="0.8"/>
    <x v="38"/>
    <n v="4.9800000000000004"/>
    <n v="67801"/>
  </r>
  <r>
    <x v="451"/>
    <x v="8"/>
    <x v="1"/>
    <x v="352"/>
    <x v="3"/>
    <n v="0.03"/>
    <n v="1"/>
    <x v="547"/>
    <x v="3"/>
    <n v="32002"/>
    <x v="2"/>
    <n v="37"/>
    <n v="0.79"/>
    <x v="2"/>
    <x v="0"/>
    <x v="640"/>
    <x v="8"/>
    <n v="-73.77"/>
    <x v="0"/>
    <n v="4496"/>
    <x v="3212"/>
    <x v="562"/>
    <x v="0"/>
    <n v="6.5"/>
    <x v="20"/>
    <n v="30.98"/>
    <n v="45014"/>
  </r>
  <r>
    <x v="1041"/>
    <x v="8"/>
    <x v="1"/>
    <x v="688"/>
    <x v="3"/>
    <n v="0.08"/>
    <n v="1"/>
    <x v="547"/>
    <x v="3"/>
    <n v="23041"/>
    <x v="2"/>
    <n v="10"/>
    <n v="0.75"/>
    <x v="1"/>
    <x v="4"/>
    <x v="590"/>
    <x v="4"/>
    <n v="-474.49"/>
    <x v="3"/>
    <n v="3211"/>
    <x v="3213"/>
    <x v="570"/>
    <x v="2"/>
    <n v="62.74"/>
    <x v="12"/>
    <n v="262.11"/>
    <n v="33404"/>
  </r>
  <r>
    <x v="1041"/>
    <x v="8"/>
    <x v="1"/>
    <x v="688"/>
    <x v="3"/>
    <n v="0.02"/>
    <n v="1"/>
    <x v="547"/>
    <x v="3"/>
    <n v="23041"/>
    <x v="2"/>
    <n v="21"/>
    <n v="0.35"/>
    <x v="0"/>
    <x v="0"/>
    <x v="42"/>
    <x v="3"/>
    <n v="-31.590499999999999"/>
    <x v="3"/>
    <n v="3209"/>
    <x v="3214"/>
    <x v="570"/>
    <x v="0"/>
    <n v="6.16"/>
    <x v="12"/>
    <n v="7.68"/>
    <n v="33404"/>
  </r>
  <r>
    <x v="1117"/>
    <x v="8"/>
    <x v="1"/>
    <x v="440"/>
    <x v="1"/>
    <n v="0.08"/>
    <n v="1"/>
    <x v="547"/>
    <x v="3"/>
    <n v="38017"/>
    <x v="2"/>
    <n v="27"/>
    <n v="0.59"/>
    <x v="2"/>
    <x v="0"/>
    <x v="451"/>
    <x v="9"/>
    <n v="453.654"/>
    <x v="2"/>
    <n v="5348"/>
    <x v="3215"/>
    <x v="570"/>
    <x v="0"/>
    <n v="7.69"/>
    <x v="38"/>
    <n v="125.99"/>
    <n v="67801"/>
  </r>
  <r>
    <x v="338"/>
    <x v="8"/>
    <x v="1"/>
    <x v="493"/>
    <x v="3"/>
    <n v="0"/>
    <n v="1"/>
    <x v="548"/>
    <x v="3"/>
    <n v="28932"/>
    <x v="2"/>
    <n v="24"/>
    <n v="0.51"/>
    <x v="1"/>
    <x v="6"/>
    <x v="409"/>
    <x v="5"/>
    <n v="33.47"/>
    <x v="2"/>
    <n v="4062"/>
    <x v="3216"/>
    <x v="564"/>
    <x v="1"/>
    <n v="5.4"/>
    <x v="9"/>
    <n v="10.4"/>
    <n v="76086"/>
  </r>
  <r>
    <x v="644"/>
    <x v="8"/>
    <x v="1"/>
    <x v="463"/>
    <x v="3"/>
    <n v="0.04"/>
    <n v="1"/>
    <x v="548"/>
    <x v="3"/>
    <n v="57639"/>
    <x v="3"/>
    <n v="24"/>
    <n v="0.56000000000000005"/>
    <x v="1"/>
    <x v="1"/>
    <x v="1126"/>
    <x v="5"/>
    <n v="330.5"/>
    <x v="0"/>
    <n v="8082"/>
    <x v="3217"/>
    <x v="564"/>
    <x v="0"/>
    <n v="18.13"/>
    <x v="20"/>
    <n v="95.46"/>
    <n v="44118"/>
  </r>
  <r>
    <x v="187"/>
    <x v="8"/>
    <x v="1"/>
    <x v="428"/>
    <x v="2"/>
    <n v="0.02"/>
    <n v="1"/>
    <x v="548"/>
    <x v="3"/>
    <n v="10306"/>
    <x v="2"/>
    <n v="20"/>
    <n v="0.48"/>
    <x v="1"/>
    <x v="0"/>
    <x v="941"/>
    <x v="5"/>
    <n v="51.5"/>
    <x v="2"/>
    <n v="1420"/>
    <x v="3218"/>
    <x v="564"/>
    <x v="0"/>
    <n v="7.4"/>
    <x v="24"/>
    <n v="14.58"/>
    <n v="48195"/>
  </r>
  <r>
    <x v="1135"/>
    <x v="8"/>
    <x v="1"/>
    <x v="612"/>
    <x v="1"/>
    <n v="0.01"/>
    <n v="1"/>
    <x v="548"/>
    <x v="3"/>
    <n v="46310"/>
    <x v="0"/>
    <n v="42"/>
    <n v="0.59"/>
    <x v="0"/>
    <x v="0"/>
    <x v="1008"/>
    <x v="0"/>
    <n v="1361.56"/>
    <x v="2"/>
    <n v="6506"/>
    <x v="3219"/>
    <x v="564"/>
    <x v="0"/>
    <n v="19.989999999999998"/>
    <x v="26"/>
    <n v="120.33"/>
    <n v="63114"/>
  </r>
  <r>
    <x v="242"/>
    <x v="8"/>
    <x v="1"/>
    <x v="594"/>
    <x v="2"/>
    <n v="0.06"/>
    <n v="1"/>
    <x v="548"/>
    <x v="3"/>
    <n v="41569"/>
    <x v="3"/>
    <n v="49"/>
    <n v="0.38"/>
    <x v="0"/>
    <x v="0"/>
    <x v="921"/>
    <x v="2"/>
    <n v="47.1"/>
    <x v="0"/>
    <n v="5855"/>
    <x v="3220"/>
    <x v="568"/>
    <x v="0"/>
    <n v="6.47"/>
    <x v="20"/>
    <n v="12.28"/>
    <n v="44903"/>
  </r>
  <r>
    <x v="1135"/>
    <x v="8"/>
    <x v="1"/>
    <x v="612"/>
    <x v="1"/>
    <n v="0.04"/>
    <n v="1"/>
    <x v="548"/>
    <x v="3"/>
    <n v="46310"/>
    <x v="0"/>
    <n v="29"/>
    <n v="0.38"/>
    <x v="0"/>
    <x v="0"/>
    <x v="1127"/>
    <x v="3"/>
    <n v="652.18799999999999"/>
    <x v="2"/>
    <n v="6504"/>
    <x v="3221"/>
    <x v="568"/>
    <x v="0"/>
    <n v="11.55"/>
    <x v="26"/>
    <n v="63.98"/>
    <n v="63114"/>
  </r>
  <r>
    <x v="1135"/>
    <x v="8"/>
    <x v="1"/>
    <x v="612"/>
    <x v="1"/>
    <n v="0.1"/>
    <n v="1"/>
    <x v="548"/>
    <x v="3"/>
    <n v="46310"/>
    <x v="0"/>
    <n v="13"/>
    <n v="0.59"/>
    <x v="0"/>
    <x v="6"/>
    <x v="496"/>
    <x v="6"/>
    <n v="-6.23"/>
    <x v="2"/>
    <n v="6505"/>
    <x v="3222"/>
    <x v="568"/>
    <x v="0"/>
    <n v="5.53"/>
    <x v="26"/>
    <n v="22.01"/>
    <n v="63114"/>
  </r>
  <r>
    <x v="1136"/>
    <x v="8"/>
    <x v="1"/>
    <x v="96"/>
    <x v="2"/>
    <n v="0.03"/>
    <n v="1"/>
    <x v="548"/>
    <x v="3"/>
    <n v="41569"/>
    <x v="3"/>
    <n v="16"/>
    <n v="0.44"/>
    <x v="1"/>
    <x v="3"/>
    <x v="969"/>
    <x v="5"/>
    <n v="5.25"/>
    <x v="2"/>
    <n v="5856"/>
    <x v="3223"/>
    <x v="565"/>
    <x v="0"/>
    <n v="1.61"/>
    <x v="24"/>
    <n v="3.7"/>
    <n v="48080"/>
  </r>
  <r>
    <x v="1137"/>
    <x v="8"/>
    <x v="1"/>
    <x v="250"/>
    <x v="2"/>
    <n v="0.01"/>
    <n v="1"/>
    <x v="548"/>
    <x v="3"/>
    <n v="45762"/>
    <x v="2"/>
    <n v="21"/>
    <n v="0.38"/>
    <x v="0"/>
    <x v="3"/>
    <x v="421"/>
    <x v="2"/>
    <n v="308.52999999999997"/>
    <x v="1"/>
    <n v="6437"/>
    <x v="3224"/>
    <x v="571"/>
    <x v="0"/>
    <n v="5.08"/>
    <x v="2"/>
    <n v="37.94"/>
    <n v="94404"/>
  </r>
  <r>
    <x v="546"/>
    <x v="8"/>
    <x v="1"/>
    <x v="493"/>
    <x v="3"/>
    <n v="0.1"/>
    <n v="1"/>
    <x v="548"/>
    <x v="3"/>
    <n v="28932"/>
    <x v="2"/>
    <n v="18"/>
    <n v="0.56000000000000005"/>
    <x v="0"/>
    <x v="3"/>
    <x v="602"/>
    <x v="6"/>
    <n v="-12.59"/>
    <x v="2"/>
    <n v="4063"/>
    <x v="3225"/>
    <x v="569"/>
    <x v="0"/>
    <n v="2.27"/>
    <x v="9"/>
    <n v="5.85"/>
    <n v="78596"/>
  </r>
  <r>
    <x v="1035"/>
    <x v="8"/>
    <x v="1"/>
    <x v="684"/>
    <x v="0"/>
    <n v="0.09"/>
    <n v="1"/>
    <x v="549"/>
    <x v="3"/>
    <n v="16165"/>
    <x v="1"/>
    <n v="19"/>
    <n v="0.71"/>
    <x v="0"/>
    <x v="0"/>
    <x v="337"/>
    <x v="0"/>
    <n v="183.28"/>
    <x v="2"/>
    <n v="2244"/>
    <x v="3226"/>
    <x v="568"/>
    <x v="1"/>
    <n v="19.989999999999998"/>
    <x v="26"/>
    <n v="193.17"/>
    <n v="63135"/>
  </r>
  <r>
    <x v="1035"/>
    <x v="8"/>
    <x v="1"/>
    <x v="684"/>
    <x v="0"/>
    <n v="7.0000000000000007E-2"/>
    <n v="1"/>
    <x v="549"/>
    <x v="3"/>
    <n v="16165"/>
    <x v="1"/>
    <n v="24"/>
    <n v="0.63"/>
    <x v="1"/>
    <x v="5"/>
    <x v="267"/>
    <x v="5"/>
    <n v="376.52"/>
    <x v="2"/>
    <n v="2243"/>
    <x v="3227"/>
    <x v="565"/>
    <x v="1"/>
    <n v="10.84"/>
    <x v="26"/>
    <n v="62.18"/>
    <n v="63135"/>
  </r>
  <r>
    <x v="1138"/>
    <x v="8"/>
    <x v="1"/>
    <x v="702"/>
    <x v="1"/>
    <n v="0.09"/>
    <n v="1"/>
    <x v="549"/>
    <x v="3"/>
    <n v="42086"/>
    <x v="0"/>
    <n v="18"/>
    <n v="0.59"/>
    <x v="0"/>
    <x v="3"/>
    <x v="65"/>
    <x v="6"/>
    <n v="-2.39"/>
    <x v="2"/>
    <n v="5935"/>
    <x v="3228"/>
    <x v="565"/>
    <x v="0"/>
    <n v="0.97"/>
    <x v="9"/>
    <n v="2.78"/>
    <n v="77573"/>
  </r>
  <r>
    <x v="1035"/>
    <x v="8"/>
    <x v="1"/>
    <x v="684"/>
    <x v="0"/>
    <n v="0.01"/>
    <n v="1"/>
    <x v="549"/>
    <x v="3"/>
    <n v="16165"/>
    <x v="1"/>
    <n v="4"/>
    <n v="0.75"/>
    <x v="2"/>
    <x v="0"/>
    <x v="315"/>
    <x v="8"/>
    <n v="-125.16"/>
    <x v="2"/>
    <n v="2242"/>
    <x v="3229"/>
    <x v="562"/>
    <x v="1"/>
    <n v="4"/>
    <x v="26"/>
    <n v="30.73"/>
    <n v="63135"/>
  </r>
  <r>
    <x v="804"/>
    <x v="8"/>
    <x v="1"/>
    <x v="555"/>
    <x v="0"/>
    <n v="0.08"/>
    <n v="1"/>
    <x v="549"/>
    <x v="3"/>
    <n v="26373"/>
    <x v="4"/>
    <n v="7"/>
    <n v="0.56999999999999995"/>
    <x v="0"/>
    <x v="0"/>
    <x v="1128"/>
    <x v="13"/>
    <n v="2.2999999999999998"/>
    <x v="2"/>
    <n v="3691"/>
    <x v="3230"/>
    <x v="567"/>
    <x v="0"/>
    <n v="5.33"/>
    <x v="38"/>
    <n v="40.98"/>
    <n v="66212"/>
  </r>
  <r>
    <x v="957"/>
    <x v="8"/>
    <x v="1"/>
    <x v="628"/>
    <x v="0"/>
    <n v="0.06"/>
    <n v="1"/>
    <x v="550"/>
    <x v="3"/>
    <n v="32323"/>
    <x v="0"/>
    <n v="3"/>
    <n v="0.39"/>
    <x v="0"/>
    <x v="0"/>
    <x v="119"/>
    <x v="2"/>
    <n v="-21.13"/>
    <x v="0"/>
    <n v="4542"/>
    <x v="3231"/>
    <x v="565"/>
    <x v="0"/>
    <n v="8.18"/>
    <x v="20"/>
    <n v="22.84"/>
    <n v="44017"/>
  </r>
  <r>
    <x v="1139"/>
    <x v="8"/>
    <x v="1"/>
    <x v="334"/>
    <x v="3"/>
    <n v="0.02"/>
    <n v="1"/>
    <x v="550"/>
    <x v="3"/>
    <n v="26784"/>
    <x v="3"/>
    <n v="12"/>
    <n v="0.64"/>
    <x v="1"/>
    <x v="2"/>
    <x v="610"/>
    <x v="1"/>
    <n v="-64.14"/>
    <x v="0"/>
    <n v="3749"/>
    <x v="3232"/>
    <x v="562"/>
    <x v="2"/>
    <n v="30"/>
    <x v="22"/>
    <n v="120.98"/>
    <n v="7067"/>
  </r>
  <r>
    <x v="57"/>
    <x v="8"/>
    <x v="1"/>
    <x v="334"/>
    <x v="3"/>
    <n v="0.09"/>
    <n v="1"/>
    <x v="550"/>
    <x v="3"/>
    <n v="26784"/>
    <x v="3"/>
    <n v="33"/>
    <n v="0.39"/>
    <x v="2"/>
    <x v="5"/>
    <x v="233"/>
    <x v="7"/>
    <n v="-37.9407"/>
    <x v="0"/>
    <n v="3750"/>
    <x v="3233"/>
    <x v="562"/>
    <x v="0"/>
    <n v="7.51"/>
    <x v="22"/>
    <n v="13.99"/>
    <n v="7506"/>
  </r>
  <r>
    <x v="957"/>
    <x v="8"/>
    <x v="1"/>
    <x v="628"/>
    <x v="0"/>
    <n v="0.01"/>
    <n v="1"/>
    <x v="550"/>
    <x v="3"/>
    <n v="32323"/>
    <x v="0"/>
    <n v="3"/>
    <n v="0.61"/>
    <x v="2"/>
    <x v="6"/>
    <x v="983"/>
    <x v="8"/>
    <n v="-31.43"/>
    <x v="0"/>
    <n v="4541"/>
    <x v="3234"/>
    <x v="562"/>
    <x v="0"/>
    <n v="3.62"/>
    <x v="20"/>
    <n v="8.4600000000000009"/>
    <n v="44017"/>
  </r>
  <r>
    <x v="124"/>
    <x v="8"/>
    <x v="1"/>
    <x v="82"/>
    <x v="3"/>
    <n v="0"/>
    <n v="1"/>
    <x v="550"/>
    <x v="3"/>
    <n v="56869"/>
    <x v="2"/>
    <n v="10"/>
    <n v="0.59"/>
    <x v="0"/>
    <x v="0"/>
    <x v="1044"/>
    <x v="13"/>
    <n v="157.44999999999999"/>
    <x v="1"/>
    <n v="7960"/>
    <x v="3235"/>
    <x v="567"/>
    <x v="0"/>
    <n v="4.5"/>
    <x v="2"/>
    <n v="80.98"/>
    <n v="94025"/>
  </r>
  <r>
    <x v="957"/>
    <x v="8"/>
    <x v="1"/>
    <x v="628"/>
    <x v="0"/>
    <n v="0.02"/>
    <n v="1"/>
    <x v="550"/>
    <x v="3"/>
    <n v="32323"/>
    <x v="0"/>
    <n v="38"/>
    <n v="0.6"/>
    <x v="2"/>
    <x v="5"/>
    <x v="716"/>
    <x v="9"/>
    <n v="-118.48099999999999"/>
    <x v="0"/>
    <n v="4543"/>
    <x v="3236"/>
    <x v="567"/>
    <x v="0"/>
    <n v="5.03"/>
    <x v="20"/>
    <n v="7.99"/>
    <n v="44017"/>
  </r>
  <r>
    <x v="136"/>
    <x v="8"/>
    <x v="1"/>
    <x v="115"/>
    <x v="2"/>
    <n v="0.1"/>
    <n v="1"/>
    <x v="550"/>
    <x v="3"/>
    <n v="3109"/>
    <x v="2"/>
    <n v="47"/>
    <n v="0.41"/>
    <x v="1"/>
    <x v="6"/>
    <x v="994"/>
    <x v="5"/>
    <n v="199.3"/>
    <x v="2"/>
    <n v="458"/>
    <x v="3237"/>
    <x v="572"/>
    <x v="0"/>
    <n v="8.99"/>
    <x v="7"/>
    <n v="22.23"/>
    <n v="69101"/>
  </r>
  <r>
    <x v="165"/>
    <x v="8"/>
    <x v="1"/>
    <x v="441"/>
    <x v="1"/>
    <n v="0.04"/>
    <n v="1"/>
    <x v="550"/>
    <x v="3"/>
    <n v="57440"/>
    <x v="2"/>
    <n v="12"/>
    <n v="0.57999999999999996"/>
    <x v="2"/>
    <x v="0"/>
    <x v="968"/>
    <x v="9"/>
    <n v="-43.252000000000002"/>
    <x v="1"/>
    <n v="8040"/>
    <x v="3238"/>
    <x v="572"/>
    <x v="1"/>
    <n v="2.5"/>
    <x v="40"/>
    <n v="115.99"/>
    <n v="85224"/>
  </r>
  <r>
    <x v="136"/>
    <x v="8"/>
    <x v="1"/>
    <x v="115"/>
    <x v="2"/>
    <n v="0.01"/>
    <n v="1"/>
    <x v="550"/>
    <x v="3"/>
    <n v="3109"/>
    <x v="2"/>
    <n v="37"/>
    <n v="0.57999999999999996"/>
    <x v="2"/>
    <x v="0"/>
    <x v="236"/>
    <x v="9"/>
    <n v="1653.9659999999999"/>
    <x v="2"/>
    <n v="459"/>
    <x v="3239"/>
    <x v="572"/>
    <x v="0"/>
    <n v="8.99"/>
    <x v="7"/>
    <n v="205.99"/>
    <n v="69101"/>
  </r>
  <r>
    <x v="272"/>
    <x v="8"/>
    <x v="1"/>
    <x v="223"/>
    <x v="3"/>
    <n v="0.05"/>
    <n v="1"/>
    <x v="551"/>
    <x v="3"/>
    <n v="51780"/>
    <x v="2"/>
    <n v="44"/>
    <n v="0.36"/>
    <x v="0"/>
    <x v="3"/>
    <x v="123"/>
    <x v="2"/>
    <n v="11.45"/>
    <x v="3"/>
    <n v="7257"/>
    <x v="3240"/>
    <x v="562"/>
    <x v="1"/>
    <n v="2.2599999999999998"/>
    <x v="8"/>
    <n v="4.2"/>
    <n v="70003"/>
  </r>
  <r>
    <x v="133"/>
    <x v="8"/>
    <x v="1"/>
    <x v="112"/>
    <x v="2"/>
    <n v="0.1"/>
    <n v="1"/>
    <x v="551"/>
    <x v="3"/>
    <n v="35046"/>
    <x v="4"/>
    <n v="21"/>
    <n v="0.39"/>
    <x v="0"/>
    <x v="0"/>
    <x v="243"/>
    <x v="3"/>
    <n v="-54.670999999999999"/>
    <x v="1"/>
    <n v="4926"/>
    <x v="3241"/>
    <x v="562"/>
    <x v="1"/>
    <n v="6.05"/>
    <x v="5"/>
    <n v="7.1"/>
    <n v="84604"/>
  </r>
  <r>
    <x v="133"/>
    <x v="8"/>
    <x v="1"/>
    <x v="112"/>
    <x v="2"/>
    <n v="7.0000000000000007E-2"/>
    <n v="1"/>
    <x v="551"/>
    <x v="3"/>
    <n v="35046"/>
    <x v="4"/>
    <n v="13"/>
    <n v="0.6"/>
    <x v="1"/>
    <x v="2"/>
    <x v="628"/>
    <x v="1"/>
    <n v="-113.08"/>
    <x v="1"/>
    <n v="4927"/>
    <x v="3242"/>
    <x v="567"/>
    <x v="2"/>
    <n v="69.55"/>
    <x v="5"/>
    <n v="284.98"/>
    <n v="84604"/>
  </r>
  <r>
    <x v="133"/>
    <x v="8"/>
    <x v="1"/>
    <x v="112"/>
    <x v="2"/>
    <n v="0.03"/>
    <n v="1"/>
    <x v="551"/>
    <x v="3"/>
    <n v="35046"/>
    <x v="4"/>
    <n v="45"/>
    <n v="0.65"/>
    <x v="1"/>
    <x v="5"/>
    <x v="320"/>
    <x v="5"/>
    <n v="1759.72"/>
    <x v="1"/>
    <n v="4928"/>
    <x v="3243"/>
    <x v="567"/>
    <x v="1"/>
    <n v="5.81"/>
    <x v="5"/>
    <n v="107.53"/>
    <n v="84604"/>
  </r>
  <r>
    <x v="272"/>
    <x v="8"/>
    <x v="1"/>
    <x v="223"/>
    <x v="3"/>
    <n v="0.04"/>
    <n v="1"/>
    <x v="551"/>
    <x v="3"/>
    <n v="51780"/>
    <x v="2"/>
    <n v="26"/>
    <n v="0.41"/>
    <x v="0"/>
    <x v="2"/>
    <x v="352"/>
    <x v="13"/>
    <n v="-584.92999999999995"/>
    <x v="3"/>
    <n v="7255"/>
    <x v="3244"/>
    <x v="571"/>
    <x v="2"/>
    <n v="60"/>
    <x v="8"/>
    <n v="68.81"/>
    <n v="70003"/>
  </r>
  <r>
    <x v="241"/>
    <x v="8"/>
    <x v="1"/>
    <x v="197"/>
    <x v="2"/>
    <n v="0.04"/>
    <n v="1"/>
    <x v="551"/>
    <x v="3"/>
    <n v="15463"/>
    <x v="2"/>
    <n v="48"/>
    <n v="0.4"/>
    <x v="0"/>
    <x v="0"/>
    <x v="768"/>
    <x v="2"/>
    <n v="-193.48"/>
    <x v="2"/>
    <n v="2158"/>
    <x v="3245"/>
    <x v="571"/>
    <x v="1"/>
    <n v="7.5"/>
    <x v="36"/>
    <n v="5.98"/>
    <n v="46324"/>
  </r>
  <r>
    <x v="1139"/>
    <x v="8"/>
    <x v="1"/>
    <x v="46"/>
    <x v="3"/>
    <n v="0.03"/>
    <n v="1"/>
    <x v="551"/>
    <x v="3"/>
    <n v="45030"/>
    <x v="0"/>
    <n v="1"/>
    <n v="0.56999999999999995"/>
    <x v="0"/>
    <x v="0"/>
    <x v="906"/>
    <x v="0"/>
    <n v="-7.25"/>
    <x v="0"/>
    <n v="6353"/>
    <x v="3246"/>
    <x v="571"/>
    <x v="0"/>
    <n v="6.13"/>
    <x v="22"/>
    <n v="12.28"/>
    <n v="7067"/>
  </r>
  <r>
    <x v="468"/>
    <x v="8"/>
    <x v="1"/>
    <x v="223"/>
    <x v="3"/>
    <n v="0.01"/>
    <n v="1"/>
    <x v="551"/>
    <x v="3"/>
    <n v="51780"/>
    <x v="2"/>
    <n v="42"/>
    <n v="0.4"/>
    <x v="0"/>
    <x v="0"/>
    <x v="464"/>
    <x v="3"/>
    <n v="-177.03100000000001"/>
    <x v="2"/>
    <n v="7258"/>
    <x v="3247"/>
    <x v="573"/>
    <x v="1"/>
    <n v="8.94"/>
    <x v="26"/>
    <n v="8.0399999999999991"/>
    <n v="63129"/>
  </r>
  <r>
    <x v="272"/>
    <x v="8"/>
    <x v="1"/>
    <x v="223"/>
    <x v="3"/>
    <n v="0.09"/>
    <n v="1"/>
    <x v="551"/>
    <x v="3"/>
    <n v="51780"/>
    <x v="2"/>
    <n v="11"/>
    <n v="0.37"/>
    <x v="0"/>
    <x v="0"/>
    <x v="698"/>
    <x v="12"/>
    <n v="7.41"/>
    <x v="3"/>
    <n v="7256"/>
    <x v="3248"/>
    <x v="573"/>
    <x v="0"/>
    <n v="0.5"/>
    <x v="8"/>
    <n v="3.15"/>
    <n v="70003"/>
  </r>
  <r>
    <x v="184"/>
    <x v="8"/>
    <x v="1"/>
    <x v="400"/>
    <x v="3"/>
    <n v="0.01"/>
    <n v="1"/>
    <x v="552"/>
    <x v="3"/>
    <n v="15271"/>
    <x v="3"/>
    <n v="18"/>
    <m/>
    <x v="1"/>
    <x v="5"/>
    <x v="541"/>
    <x v="1"/>
    <n v="589.38"/>
    <x v="0"/>
    <n v="2139"/>
    <x v="3249"/>
    <x v="567"/>
    <x v="0"/>
    <n v="12.65"/>
    <x v="47"/>
    <n v="128.24"/>
    <n v="19805"/>
  </r>
  <r>
    <x v="105"/>
    <x v="8"/>
    <x v="1"/>
    <x v="92"/>
    <x v="1"/>
    <n v="7.0000000000000007E-2"/>
    <n v="1"/>
    <x v="552"/>
    <x v="3"/>
    <n v="31073"/>
    <x v="4"/>
    <n v="26"/>
    <n v="0.85"/>
    <x v="0"/>
    <x v="1"/>
    <x v="905"/>
    <x v="0"/>
    <n v="-618.95000000000005"/>
    <x v="0"/>
    <n v="4361"/>
    <x v="3250"/>
    <x v="567"/>
    <x v="0"/>
    <n v="35"/>
    <x v="20"/>
    <n v="167.27"/>
    <n v="44106"/>
  </r>
  <r>
    <x v="1140"/>
    <x v="8"/>
    <x v="1"/>
    <x v="477"/>
    <x v="0"/>
    <n v="0.03"/>
    <n v="1"/>
    <x v="552"/>
    <x v="3"/>
    <n v="40005"/>
    <x v="0"/>
    <n v="9"/>
    <n v="0.59"/>
    <x v="0"/>
    <x v="0"/>
    <x v="374"/>
    <x v="0"/>
    <n v="-8.6999999999999993"/>
    <x v="0"/>
    <n v="5653"/>
    <x v="3251"/>
    <x v="567"/>
    <x v="0"/>
    <n v="4.51"/>
    <x v="22"/>
    <n v="13.48"/>
    <n v="7047"/>
  </r>
  <r>
    <x v="184"/>
    <x v="8"/>
    <x v="1"/>
    <x v="400"/>
    <x v="3"/>
    <n v="0.03"/>
    <n v="1"/>
    <x v="552"/>
    <x v="3"/>
    <n v="15271"/>
    <x v="3"/>
    <n v="7"/>
    <n v="0.56999999999999995"/>
    <x v="2"/>
    <x v="6"/>
    <x v="1082"/>
    <x v="9"/>
    <n v="-77.902000000000001"/>
    <x v="0"/>
    <n v="2140"/>
    <x v="3252"/>
    <x v="567"/>
    <x v="0"/>
    <n v="1.25"/>
    <x v="47"/>
    <n v="35.99"/>
    <n v="19805"/>
  </r>
  <r>
    <x v="64"/>
    <x v="8"/>
    <x v="1"/>
    <x v="59"/>
    <x v="3"/>
    <n v="0.08"/>
    <n v="1"/>
    <x v="552"/>
    <x v="3"/>
    <n v="23719"/>
    <x v="3"/>
    <n v="17"/>
    <n v="0.35"/>
    <x v="0"/>
    <x v="0"/>
    <x v="250"/>
    <x v="2"/>
    <n v="-28.13"/>
    <x v="1"/>
    <n v="3318"/>
    <x v="3253"/>
    <x v="570"/>
    <x v="0"/>
    <n v="5.47"/>
    <x v="2"/>
    <n v="7.28"/>
    <n v="95336"/>
  </r>
  <r>
    <x v="1028"/>
    <x v="8"/>
    <x v="1"/>
    <x v="680"/>
    <x v="1"/>
    <n v="0.04"/>
    <n v="1"/>
    <x v="552"/>
    <x v="3"/>
    <n v="47556"/>
    <x v="2"/>
    <n v="29"/>
    <n v="0.37"/>
    <x v="2"/>
    <x v="0"/>
    <x v="379"/>
    <x v="8"/>
    <n v="108.21"/>
    <x v="0"/>
    <n v="6687"/>
    <x v="3254"/>
    <x v="570"/>
    <x v="0"/>
    <n v="4"/>
    <x v="1"/>
    <n v="15.98"/>
    <n v="20814"/>
  </r>
  <r>
    <x v="105"/>
    <x v="8"/>
    <x v="1"/>
    <x v="92"/>
    <x v="1"/>
    <n v="0.02"/>
    <n v="1"/>
    <x v="552"/>
    <x v="3"/>
    <n v="31073"/>
    <x v="4"/>
    <n v="39"/>
    <n v="0.44"/>
    <x v="1"/>
    <x v="0"/>
    <x v="746"/>
    <x v="5"/>
    <n v="843.12"/>
    <x v="0"/>
    <n v="4360"/>
    <x v="3255"/>
    <x v="569"/>
    <x v="0"/>
    <n v="6.77"/>
    <x v="20"/>
    <n v="46.94"/>
    <n v="44106"/>
  </r>
  <r>
    <x v="345"/>
    <x v="8"/>
    <x v="1"/>
    <x v="477"/>
    <x v="0"/>
    <n v="0.1"/>
    <n v="1"/>
    <x v="552"/>
    <x v="3"/>
    <n v="40005"/>
    <x v="0"/>
    <n v="20"/>
    <n v="0.68"/>
    <x v="1"/>
    <x v="3"/>
    <x v="626"/>
    <x v="5"/>
    <n v="244.45"/>
    <x v="0"/>
    <n v="5652"/>
    <x v="3256"/>
    <x v="569"/>
    <x v="0"/>
    <n v="4.8"/>
    <x v="19"/>
    <n v="45.98"/>
    <n v="4401"/>
  </r>
  <r>
    <x v="1126"/>
    <x v="8"/>
    <x v="1"/>
    <x v="726"/>
    <x v="1"/>
    <n v="7.0000000000000007E-2"/>
    <n v="1"/>
    <x v="552"/>
    <x v="3"/>
    <n v="24064"/>
    <x v="4"/>
    <n v="23"/>
    <n v="0.56999999999999995"/>
    <x v="2"/>
    <x v="2"/>
    <x v="78"/>
    <x v="7"/>
    <n v="935.8"/>
    <x v="2"/>
    <n v="3362"/>
    <x v="3257"/>
    <x v="569"/>
    <x v="2"/>
    <n v="14.7"/>
    <x v="10"/>
    <n v="297.64"/>
    <n v="50322"/>
  </r>
  <r>
    <x v="131"/>
    <x v="8"/>
    <x v="1"/>
    <x v="105"/>
    <x v="1"/>
    <n v="0.06"/>
    <n v="1"/>
    <x v="552"/>
    <x v="3"/>
    <n v="5445"/>
    <x v="2"/>
    <n v="4"/>
    <n v="0.38"/>
    <x v="0"/>
    <x v="0"/>
    <x v="1054"/>
    <x v="12"/>
    <n v="14.43"/>
    <x v="2"/>
    <n v="760"/>
    <x v="3258"/>
    <x v="572"/>
    <x v="1"/>
    <n v="0.5"/>
    <x v="23"/>
    <n v="3.69"/>
    <n v="54703"/>
  </r>
  <r>
    <x v="131"/>
    <x v="8"/>
    <x v="1"/>
    <x v="105"/>
    <x v="1"/>
    <n v="0.01"/>
    <n v="1"/>
    <x v="552"/>
    <x v="3"/>
    <n v="5445"/>
    <x v="2"/>
    <n v="9"/>
    <n v="0.52"/>
    <x v="0"/>
    <x v="3"/>
    <x v="1093"/>
    <x v="6"/>
    <n v="-1.82"/>
    <x v="2"/>
    <n v="761"/>
    <x v="3259"/>
    <x v="574"/>
    <x v="0"/>
    <n v="1.93"/>
    <x v="23"/>
    <n v="4.63"/>
    <n v="54703"/>
  </r>
  <r>
    <x v="368"/>
    <x v="8"/>
    <x v="1"/>
    <x v="300"/>
    <x v="1"/>
    <n v="0.06"/>
    <n v="1"/>
    <x v="553"/>
    <x v="3"/>
    <n v="45254"/>
    <x v="0"/>
    <n v="45"/>
    <n v="0.69"/>
    <x v="1"/>
    <x v="4"/>
    <x v="670"/>
    <x v="4"/>
    <n v="-3033.57"/>
    <x v="1"/>
    <n v="6377"/>
    <x v="3260"/>
    <x v="570"/>
    <x v="2"/>
    <n v="89.3"/>
    <x v="2"/>
    <n v="70.89"/>
    <n v="92691"/>
  </r>
  <r>
    <x v="208"/>
    <x v="8"/>
    <x v="1"/>
    <x v="171"/>
    <x v="2"/>
    <n v="0.02"/>
    <n v="1"/>
    <x v="553"/>
    <x v="3"/>
    <n v="13090"/>
    <x v="1"/>
    <n v="15"/>
    <n v="0.38"/>
    <x v="0"/>
    <x v="3"/>
    <x v="545"/>
    <x v="2"/>
    <n v="12.97"/>
    <x v="1"/>
    <n v="1822"/>
    <x v="221"/>
    <x v="570"/>
    <x v="0"/>
    <n v="4.3899999999999997"/>
    <x v="2"/>
    <n v="9.27"/>
    <n v="92374"/>
  </r>
  <r>
    <x v="663"/>
    <x v="8"/>
    <x v="1"/>
    <x v="292"/>
    <x v="0"/>
    <n v="0.04"/>
    <n v="1"/>
    <x v="553"/>
    <x v="3"/>
    <n v="19205"/>
    <x v="4"/>
    <n v="47"/>
    <n v="0.39"/>
    <x v="0"/>
    <x v="0"/>
    <x v="965"/>
    <x v="2"/>
    <n v="479.62"/>
    <x v="0"/>
    <n v="2655"/>
    <x v="3261"/>
    <x v="570"/>
    <x v="0"/>
    <n v="5.86"/>
    <x v="0"/>
    <n v="26.38"/>
    <n v="18705"/>
  </r>
  <r>
    <x v="555"/>
    <x v="8"/>
    <x v="1"/>
    <x v="569"/>
    <x v="1"/>
    <n v="0.02"/>
    <n v="1"/>
    <x v="553"/>
    <x v="3"/>
    <n v="35271"/>
    <x v="0"/>
    <n v="19"/>
    <n v="0.56000000000000005"/>
    <x v="2"/>
    <x v="0"/>
    <x v="573"/>
    <x v="9"/>
    <n v="64.53"/>
    <x v="0"/>
    <n v="4959"/>
    <x v="3262"/>
    <x v="570"/>
    <x v="0"/>
    <n v="8.99"/>
    <x v="19"/>
    <n v="65.989999999999995"/>
    <n v="4101"/>
  </r>
  <r>
    <x v="663"/>
    <x v="8"/>
    <x v="1"/>
    <x v="292"/>
    <x v="0"/>
    <n v="0"/>
    <n v="1"/>
    <x v="553"/>
    <x v="3"/>
    <n v="19205"/>
    <x v="4"/>
    <n v="31"/>
    <n v="0.41"/>
    <x v="0"/>
    <x v="3"/>
    <x v="908"/>
    <x v="6"/>
    <n v="2.36"/>
    <x v="0"/>
    <n v="2656"/>
    <x v="3263"/>
    <x v="569"/>
    <x v="0"/>
    <n v="1.86"/>
    <x v="0"/>
    <n v="3.26"/>
    <n v="18705"/>
  </r>
  <r>
    <x v="1141"/>
    <x v="8"/>
    <x v="1"/>
    <x v="729"/>
    <x v="2"/>
    <n v="0.09"/>
    <n v="1"/>
    <x v="553"/>
    <x v="3"/>
    <n v="20225"/>
    <x v="2"/>
    <n v="33"/>
    <n v="0.38"/>
    <x v="0"/>
    <x v="0"/>
    <x v="394"/>
    <x v="3"/>
    <n v="-122.6705"/>
    <x v="1"/>
    <n v="2802"/>
    <x v="3264"/>
    <x v="575"/>
    <x v="0"/>
    <n v="5.26"/>
    <x v="2"/>
    <n v="3.98"/>
    <n v="95969"/>
  </r>
  <r>
    <x v="1141"/>
    <x v="8"/>
    <x v="1"/>
    <x v="729"/>
    <x v="2"/>
    <n v="0.1"/>
    <n v="1"/>
    <x v="553"/>
    <x v="3"/>
    <n v="20225"/>
    <x v="2"/>
    <n v="22"/>
    <n v="0.49"/>
    <x v="0"/>
    <x v="3"/>
    <x v="581"/>
    <x v="6"/>
    <n v="30.5"/>
    <x v="1"/>
    <n v="2803"/>
    <x v="3265"/>
    <x v="575"/>
    <x v="0"/>
    <n v="0.83"/>
    <x v="2"/>
    <n v="5.84"/>
    <n v="95969"/>
  </r>
  <r>
    <x v="615"/>
    <x v="8"/>
    <x v="1"/>
    <x v="446"/>
    <x v="2"/>
    <n v="0"/>
    <n v="1"/>
    <x v="554"/>
    <x v="3"/>
    <n v="36262"/>
    <x v="1"/>
    <n v="26"/>
    <n v="0.59"/>
    <x v="2"/>
    <x v="0"/>
    <x v="176"/>
    <x v="9"/>
    <n v="1148.904"/>
    <x v="1"/>
    <n v="5088"/>
    <x v="3266"/>
    <x v="570"/>
    <x v="1"/>
    <n v="2.5"/>
    <x v="21"/>
    <n v="205.99"/>
    <n v="98221"/>
  </r>
  <r>
    <x v="615"/>
    <x v="8"/>
    <x v="1"/>
    <x v="446"/>
    <x v="2"/>
    <n v="0.03"/>
    <n v="1"/>
    <x v="554"/>
    <x v="3"/>
    <n v="36262"/>
    <x v="1"/>
    <n v="23"/>
    <n v="0.37"/>
    <x v="0"/>
    <x v="0"/>
    <x v="1129"/>
    <x v="2"/>
    <n v="-47.64"/>
    <x v="1"/>
    <n v="5086"/>
    <x v="3267"/>
    <x v="569"/>
    <x v="1"/>
    <n v="6.15"/>
    <x v="21"/>
    <n v="6.68"/>
    <n v="98221"/>
  </r>
  <r>
    <x v="615"/>
    <x v="8"/>
    <x v="1"/>
    <x v="446"/>
    <x v="2"/>
    <n v="0.01"/>
    <n v="1"/>
    <x v="554"/>
    <x v="3"/>
    <n v="36262"/>
    <x v="1"/>
    <n v="23"/>
    <n v="0.56000000000000005"/>
    <x v="0"/>
    <x v="6"/>
    <x v="760"/>
    <x v="16"/>
    <n v="-30.51"/>
    <x v="1"/>
    <n v="5087"/>
    <x v="3268"/>
    <x v="569"/>
    <x v="0"/>
    <n v="3.6"/>
    <x v="21"/>
    <n v="5.68"/>
    <n v="98221"/>
  </r>
  <r>
    <x v="307"/>
    <x v="8"/>
    <x v="1"/>
    <x v="699"/>
    <x v="1"/>
    <n v="0.08"/>
    <n v="1"/>
    <x v="554"/>
    <x v="3"/>
    <n v="47584"/>
    <x v="3"/>
    <n v="43"/>
    <n v="0.56999999999999995"/>
    <x v="0"/>
    <x v="3"/>
    <x v="774"/>
    <x v="6"/>
    <n v="-8.9499999999999993"/>
    <x v="1"/>
    <n v="6689"/>
    <x v="3269"/>
    <x v="569"/>
    <x v="0"/>
    <n v="0.83"/>
    <x v="2"/>
    <n v="1.82"/>
    <n v="95051"/>
  </r>
  <r>
    <x v="1142"/>
    <x v="8"/>
    <x v="1"/>
    <x v="730"/>
    <x v="2"/>
    <n v="0.09"/>
    <n v="1"/>
    <x v="554"/>
    <x v="3"/>
    <n v="16640"/>
    <x v="2"/>
    <n v="6"/>
    <n v="0.69"/>
    <x v="1"/>
    <x v="2"/>
    <x v="325"/>
    <x v="1"/>
    <n v="-227.51"/>
    <x v="0"/>
    <n v="2307"/>
    <x v="3270"/>
    <x v="576"/>
    <x v="2"/>
    <n v="30"/>
    <x v="13"/>
    <n v="113.98"/>
    <n v="12306"/>
  </r>
  <r>
    <x v="276"/>
    <x v="8"/>
    <x v="1"/>
    <x v="228"/>
    <x v="1"/>
    <n v="0.08"/>
    <n v="1"/>
    <x v="554"/>
    <x v="3"/>
    <n v="18241"/>
    <x v="2"/>
    <n v="25"/>
    <n v="0.6"/>
    <x v="1"/>
    <x v="4"/>
    <x v="460"/>
    <x v="4"/>
    <n v="-969.04836599999999"/>
    <x v="0"/>
    <n v="2511"/>
    <x v="3271"/>
    <x v="576"/>
    <x v="2"/>
    <n v="76.37"/>
    <x v="20"/>
    <n v="400.98"/>
    <n v="43015"/>
  </r>
  <r>
    <x v="988"/>
    <x v="8"/>
    <x v="1"/>
    <x v="453"/>
    <x v="1"/>
    <n v="0.08"/>
    <n v="1"/>
    <x v="554"/>
    <x v="3"/>
    <n v="52480"/>
    <x v="1"/>
    <n v="47"/>
    <n v="0.44"/>
    <x v="1"/>
    <x v="6"/>
    <x v="56"/>
    <x v="5"/>
    <n v="173.94"/>
    <x v="0"/>
    <n v="7362"/>
    <x v="3272"/>
    <x v="576"/>
    <x v="0"/>
    <n v="8.99"/>
    <x v="13"/>
    <n v="22.72"/>
    <n v="11580"/>
  </r>
  <r>
    <x v="307"/>
    <x v="8"/>
    <x v="1"/>
    <x v="699"/>
    <x v="1"/>
    <n v="0.03"/>
    <n v="1"/>
    <x v="554"/>
    <x v="3"/>
    <n v="47584"/>
    <x v="3"/>
    <n v="4"/>
    <n v="0.36"/>
    <x v="0"/>
    <x v="0"/>
    <x v="143"/>
    <x v="12"/>
    <n v="1.3"/>
    <x v="1"/>
    <n v="6688"/>
    <x v="3273"/>
    <x v="576"/>
    <x v="0"/>
    <n v="0.5"/>
    <x v="2"/>
    <n v="4.91"/>
    <n v="95051"/>
  </r>
  <r>
    <x v="276"/>
    <x v="8"/>
    <x v="1"/>
    <x v="228"/>
    <x v="1"/>
    <n v="0.05"/>
    <n v="1"/>
    <x v="554"/>
    <x v="3"/>
    <n v="18241"/>
    <x v="2"/>
    <n v="3"/>
    <n v="0.48"/>
    <x v="2"/>
    <x v="6"/>
    <x v="955"/>
    <x v="8"/>
    <n v="-55.11"/>
    <x v="0"/>
    <n v="2510"/>
    <x v="3274"/>
    <x v="576"/>
    <x v="0"/>
    <n v="1.99"/>
    <x v="20"/>
    <n v="20.89"/>
    <n v="43015"/>
  </r>
  <r>
    <x v="1143"/>
    <x v="8"/>
    <x v="1"/>
    <x v="375"/>
    <x v="2"/>
    <n v="0.03"/>
    <n v="1"/>
    <x v="555"/>
    <x v="3"/>
    <n v="26341"/>
    <x v="3"/>
    <n v="8"/>
    <n v="0.63"/>
    <x v="1"/>
    <x v="4"/>
    <x v="773"/>
    <x v="4"/>
    <n v="-281.22379999999998"/>
    <x v="0"/>
    <n v="3683"/>
    <x v="3275"/>
    <x v="572"/>
    <x v="2"/>
    <n v="51.94"/>
    <x v="13"/>
    <n v="124.49"/>
    <n v="11741"/>
  </r>
  <r>
    <x v="887"/>
    <x v="8"/>
    <x v="1"/>
    <x v="731"/>
    <x v="2"/>
    <n v="0.03"/>
    <n v="1"/>
    <x v="555"/>
    <x v="3"/>
    <n v="55234"/>
    <x v="2"/>
    <n v="5"/>
    <n v="0.56999999999999995"/>
    <x v="0"/>
    <x v="3"/>
    <x v="111"/>
    <x v="6"/>
    <n v="-7.54"/>
    <x v="3"/>
    <n v="7705"/>
    <x v="745"/>
    <x v="572"/>
    <x v="0"/>
    <n v="2.0299999999999998"/>
    <x v="17"/>
    <n v="2.98"/>
    <n v="29418"/>
  </r>
  <r>
    <x v="722"/>
    <x v="8"/>
    <x v="1"/>
    <x v="522"/>
    <x v="2"/>
    <n v="0.1"/>
    <n v="1"/>
    <x v="555"/>
    <x v="3"/>
    <n v="31809"/>
    <x v="0"/>
    <n v="1"/>
    <n v="0.35"/>
    <x v="0"/>
    <x v="0"/>
    <x v="321"/>
    <x v="15"/>
    <n v="-13.74"/>
    <x v="1"/>
    <n v="4461"/>
    <x v="2237"/>
    <x v="572"/>
    <x v="0"/>
    <n v="5.76"/>
    <x v="37"/>
    <n v="9.7799999999999994"/>
    <n v="87105"/>
  </r>
  <r>
    <x v="887"/>
    <x v="8"/>
    <x v="1"/>
    <x v="731"/>
    <x v="2"/>
    <n v="0.09"/>
    <n v="1"/>
    <x v="555"/>
    <x v="3"/>
    <n v="55234"/>
    <x v="2"/>
    <n v="12"/>
    <n v="0.62"/>
    <x v="2"/>
    <x v="0"/>
    <x v="800"/>
    <x v="8"/>
    <n v="-82.67"/>
    <x v="3"/>
    <n v="7704"/>
    <x v="3276"/>
    <x v="574"/>
    <x v="0"/>
    <n v="5.5"/>
    <x v="17"/>
    <n v="53.98"/>
    <n v="29418"/>
  </r>
  <r>
    <x v="1144"/>
    <x v="8"/>
    <x v="1"/>
    <x v="36"/>
    <x v="2"/>
    <n v="0.03"/>
    <n v="1"/>
    <x v="556"/>
    <x v="3"/>
    <n v="57216"/>
    <x v="0"/>
    <n v="46"/>
    <n v="0.78"/>
    <x v="1"/>
    <x v="2"/>
    <x v="318"/>
    <x v="1"/>
    <n v="-545.82000000000005"/>
    <x v="1"/>
    <n v="8006"/>
    <x v="3277"/>
    <x v="576"/>
    <x v="2"/>
    <n v="57"/>
    <x v="21"/>
    <n v="280.98"/>
    <n v="98023"/>
  </r>
  <r>
    <x v="1145"/>
    <x v="8"/>
    <x v="1"/>
    <x v="328"/>
    <x v="1"/>
    <n v="0.02"/>
    <n v="1"/>
    <x v="556"/>
    <x v="3"/>
    <n v="19843"/>
    <x v="4"/>
    <n v="33"/>
    <n v="0.57999999999999996"/>
    <x v="2"/>
    <x v="0"/>
    <x v="1051"/>
    <x v="9"/>
    <n v="1020.4109999999999"/>
    <x v="1"/>
    <n v="2751"/>
    <x v="3278"/>
    <x v="576"/>
    <x v="0"/>
    <n v="8.99"/>
    <x v="30"/>
    <n v="155.99"/>
    <n v="80303"/>
  </r>
  <r>
    <x v="1146"/>
    <x v="8"/>
    <x v="1"/>
    <x v="521"/>
    <x v="2"/>
    <n v="0.03"/>
    <n v="1"/>
    <x v="556"/>
    <x v="3"/>
    <n v="25634"/>
    <x v="1"/>
    <n v="26"/>
    <n v="0.35"/>
    <x v="0"/>
    <x v="0"/>
    <x v="693"/>
    <x v="15"/>
    <n v="185.32"/>
    <x v="2"/>
    <n v="3592"/>
    <x v="3279"/>
    <x v="572"/>
    <x v="1"/>
    <n v="6.71"/>
    <x v="14"/>
    <n v="23.99"/>
    <n v="60025"/>
  </r>
  <r>
    <x v="349"/>
    <x v="8"/>
    <x v="1"/>
    <x v="287"/>
    <x v="3"/>
    <n v="0.02"/>
    <n v="1"/>
    <x v="556"/>
    <x v="3"/>
    <n v="48321"/>
    <x v="0"/>
    <n v="31"/>
    <n v="0.55000000000000004"/>
    <x v="0"/>
    <x v="0"/>
    <x v="218"/>
    <x v="0"/>
    <n v="1856.12"/>
    <x v="1"/>
    <n v="6784"/>
    <x v="3280"/>
    <x v="572"/>
    <x v="0"/>
    <n v="19.989999999999998"/>
    <x v="31"/>
    <n v="178.47"/>
    <n v="83301"/>
  </r>
  <r>
    <x v="379"/>
    <x v="8"/>
    <x v="1"/>
    <x v="450"/>
    <x v="1"/>
    <n v="0.03"/>
    <n v="1"/>
    <x v="556"/>
    <x v="3"/>
    <n v="51041"/>
    <x v="0"/>
    <n v="47"/>
    <n v="0.55000000000000004"/>
    <x v="2"/>
    <x v="0"/>
    <x v="702"/>
    <x v="9"/>
    <n v="846.94500000000005"/>
    <x v="2"/>
    <n v="7152"/>
    <x v="3281"/>
    <x v="572"/>
    <x v="0"/>
    <n v="5.92"/>
    <x v="3"/>
    <n v="65.989999999999995"/>
    <n v="55432"/>
  </r>
  <r>
    <x v="984"/>
    <x v="8"/>
    <x v="1"/>
    <x v="616"/>
    <x v="2"/>
    <n v="7.0000000000000007E-2"/>
    <n v="1"/>
    <x v="556"/>
    <x v="3"/>
    <n v="22054"/>
    <x v="4"/>
    <n v="32"/>
    <n v="0.37"/>
    <x v="1"/>
    <x v="6"/>
    <x v="429"/>
    <x v="5"/>
    <n v="57.55"/>
    <x v="2"/>
    <n v="3075"/>
    <x v="3282"/>
    <x v="573"/>
    <x v="0"/>
    <n v="2.83"/>
    <x v="9"/>
    <n v="6.98"/>
    <n v="78666"/>
  </r>
  <r>
    <x v="1147"/>
    <x v="8"/>
    <x v="1"/>
    <x v="36"/>
    <x v="2"/>
    <n v="0.03"/>
    <n v="1"/>
    <x v="556"/>
    <x v="3"/>
    <n v="57216"/>
    <x v="0"/>
    <n v="48"/>
    <n v="0.41"/>
    <x v="0"/>
    <x v="3"/>
    <x v="1130"/>
    <x v="6"/>
    <n v="4.4800000000000004"/>
    <x v="1"/>
    <n v="8007"/>
    <x v="3283"/>
    <x v="573"/>
    <x v="0"/>
    <n v="1.2"/>
    <x v="21"/>
    <n v="2.2000000000000002"/>
    <n v="98027"/>
  </r>
  <r>
    <x v="1146"/>
    <x v="8"/>
    <x v="1"/>
    <x v="521"/>
    <x v="2"/>
    <n v="0.03"/>
    <n v="1"/>
    <x v="556"/>
    <x v="3"/>
    <n v="25634"/>
    <x v="1"/>
    <n v="29"/>
    <n v="0.6"/>
    <x v="2"/>
    <x v="0"/>
    <x v="652"/>
    <x v="8"/>
    <n v="28.99"/>
    <x v="2"/>
    <n v="3591"/>
    <x v="3284"/>
    <x v="574"/>
    <x v="0"/>
    <n v="4"/>
    <x v="14"/>
    <n v="20.95"/>
    <n v="60025"/>
  </r>
  <r>
    <x v="411"/>
    <x v="8"/>
    <x v="1"/>
    <x v="328"/>
    <x v="1"/>
    <n v="0.06"/>
    <n v="1"/>
    <x v="557"/>
    <x v="3"/>
    <n v="20832"/>
    <x v="1"/>
    <n v="47"/>
    <n v="0.37"/>
    <x v="0"/>
    <x v="0"/>
    <x v="467"/>
    <x v="3"/>
    <n v="-20.446999999999999"/>
    <x v="3"/>
    <n v="2888"/>
    <x v="3285"/>
    <x v="572"/>
    <x v="0"/>
    <n v="1.49"/>
    <x v="27"/>
    <n v="1.88"/>
    <n v="40422"/>
  </r>
  <r>
    <x v="1148"/>
    <x v="8"/>
    <x v="1"/>
    <x v="684"/>
    <x v="0"/>
    <n v="0.08"/>
    <n v="1"/>
    <x v="557"/>
    <x v="3"/>
    <n v="56128"/>
    <x v="4"/>
    <n v="41"/>
    <n v="0.56999999999999995"/>
    <x v="0"/>
    <x v="6"/>
    <x v="493"/>
    <x v="6"/>
    <n v="-49.66"/>
    <x v="0"/>
    <n v="7848"/>
    <x v="3286"/>
    <x v="572"/>
    <x v="0"/>
    <n v="8.99"/>
    <x v="0"/>
    <n v="22.99"/>
    <n v="16509"/>
  </r>
  <r>
    <x v="660"/>
    <x v="8"/>
    <x v="1"/>
    <x v="684"/>
    <x v="0"/>
    <n v="0.1"/>
    <n v="1"/>
    <x v="557"/>
    <x v="3"/>
    <n v="56128"/>
    <x v="4"/>
    <n v="19"/>
    <n v="0.67"/>
    <x v="1"/>
    <x v="4"/>
    <x v="1088"/>
    <x v="4"/>
    <n v="33.988950000000003"/>
    <x v="0"/>
    <n v="7849"/>
    <x v="3287"/>
    <x v="573"/>
    <x v="2"/>
    <n v="46.59"/>
    <x v="0"/>
    <n v="44.43"/>
    <n v="17112"/>
  </r>
  <r>
    <x v="0"/>
    <x v="8"/>
    <x v="1"/>
    <x v="0"/>
    <x v="0"/>
    <n v="0.08"/>
    <n v="1"/>
    <x v="557"/>
    <x v="3"/>
    <n v="39650"/>
    <x v="1"/>
    <n v="47"/>
    <n v="0.42"/>
    <x v="1"/>
    <x v="3"/>
    <x v="576"/>
    <x v="5"/>
    <n v="-175.15"/>
    <x v="0"/>
    <n v="5592"/>
    <x v="3288"/>
    <x v="573"/>
    <x v="0"/>
    <n v="7.98"/>
    <x v="0"/>
    <n v="7.28"/>
    <n v="15131"/>
  </r>
  <r>
    <x v="319"/>
    <x v="8"/>
    <x v="1"/>
    <x v="264"/>
    <x v="1"/>
    <n v="0.08"/>
    <n v="1"/>
    <x v="557"/>
    <x v="3"/>
    <n v="24196"/>
    <x v="0"/>
    <n v="2"/>
    <n v="0.4"/>
    <x v="0"/>
    <x v="0"/>
    <x v="271"/>
    <x v="2"/>
    <n v="-8.8800000000000008"/>
    <x v="2"/>
    <n v="3395"/>
    <x v="3289"/>
    <x v="573"/>
    <x v="0"/>
    <n v="5.17"/>
    <x v="9"/>
    <n v="4.28"/>
    <n v="76541"/>
  </r>
  <r>
    <x v="319"/>
    <x v="8"/>
    <x v="1"/>
    <x v="264"/>
    <x v="1"/>
    <n v="0.05"/>
    <n v="1"/>
    <x v="557"/>
    <x v="3"/>
    <n v="24196"/>
    <x v="0"/>
    <n v="24"/>
    <n v="0.55000000000000004"/>
    <x v="0"/>
    <x v="0"/>
    <x v="938"/>
    <x v="0"/>
    <n v="-5.41"/>
    <x v="2"/>
    <n v="3396"/>
    <x v="3290"/>
    <x v="574"/>
    <x v="0"/>
    <n v="16.36"/>
    <x v="9"/>
    <n v="43.57"/>
    <n v="76541"/>
  </r>
  <r>
    <x v="411"/>
    <x v="8"/>
    <x v="1"/>
    <x v="328"/>
    <x v="1"/>
    <n v="0.08"/>
    <n v="1"/>
    <x v="557"/>
    <x v="3"/>
    <n v="20832"/>
    <x v="1"/>
    <n v="39"/>
    <n v="0.54"/>
    <x v="0"/>
    <x v="3"/>
    <x v="623"/>
    <x v="6"/>
    <n v="4.13"/>
    <x v="3"/>
    <n v="2889"/>
    <x v="3291"/>
    <x v="574"/>
    <x v="0"/>
    <n v="0.93"/>
    <x v="27"/>
    <n v="2.84"/>
    <n v="40422"/>
  </r>
  <r>
    <x v="0"/>
    <x v="8"/>
    <x v="1"/>
    <x v="0"/>
    <x v="0"/>
    <n v="0"/>
    <n v="1"/>
    <x v="557"/>
    <x v="3"/>
    <n v="39650"/>
    <x v="1"/>
    <n v="10"/>
    <n v="0.66"/>
    <x v="1"/>
    <x v="2"/>
    <x v="476"/>
    <x v="1"/>
    <n v="-189.02"/>
    <x v="0"/>
    <n v="5591"/>
    <x v="3292"/>
    <x v="575"/>
    <x v="2"/>
    <n v="42"/>
    <x v="0"/>
    <n v="89.99"/>
    <n v="15131"/>
  </r>
  <r>
    <x v="1149"/>
    <x v="8"/>
    <x v="1"/>
    <x v="248"/>
    <x v="2"/>
    <n v="0.1"/>
    <n v="1"/>
    <x v="558"/>
    <x v="3"/>
    <n v="22151"/>
    <x v="0"/>
    <n v="49"/>
    <n v="0.55000000000000004"/>
    <x v="1"/>
    <x v="0"/>
    <x v="277"/>
    <x v="5"/>
    <n v="-79.72"/>
    <x v="2"/>
    <n v="3089"/>
    <x v="3293"/>
    <x v="573"/>
    <x v="0"/>
    <n v="6.22"/>
    <x v="14"/>
    <n v="9.65"/>
    <n v="61008"/>
  </r>
  <r>
    <x v="844"/>
    <x v="8"/>
    <x v="1"/>
    <x v="579"/>
    <x v="3"/>
    <n v="0.03"/>
    <n v="1"/>
    <x v="558"/>
    <x v="3"/>
    <n v="34407"/>
    <x v="2"/>
    <n v="41"/>
    <n v="0.4"/>
    <x v="0"/>
    <x v="0"/>
    <x v="875"/>
    <x v="15"/>
    <n v="220.99"/>
    <x v="3"/>
    <n v="4838"/>
    <x v="3294"/>
    <x v="573"/>
    <x v="0"/>
    <n v="14.72"/>
    <x v="12"/>
    <n v="35.89"/>
    <n v="32503"/>
  </r>
  <r>
    <x v="298"/>
    <x v="8"/>
    <x v="1"/>
    <x v="248"/>
    <x v="2"/>
    <n v="0.04"/>
    <n v="1"/>
    <x v="558"/>
    <x v="3"/>
    <n v="22151"/>
    <x v="0"/>
    <n v="20"/>
    <n v="0.39"/>
    <x v="0"/>
    <x v="0"/>
    <x v="363"/>
    <x v="3"/>
    <n v="9.8175000000000008"/>
    <x v="0"/>
    <n v="3090"/>
    <x v="3295"/>
    <x v="574"/>
    <x v="0"/>
    <n v="12.98"/>
    <x v="0"/>
    <n v="24.92"/>
    <n v="19026"/>
  </r>
  <r>
    <x v="367"/>
    <x v="8"/>
    <x v="1"/>
    <x v="363"/>
    <x v="0"/>
    <n v="0.01"/>
    <n v="1"/>
    <x v="558"/>
    <x v="3"/>
    <n v="43200"/>
    <x v="1"/>
    <n v="3"/>
    <n v="0.39"/>
    <x v="0"/>
    <x v="0"/>
    <x v="570"/>
    <x v="3"/>
    <n v="-62.134500000000003"/>
    <x v="0"/>
    <n v="6095"/>
    <x v="3296"/>
    <x v="574"/>
    <x v="0"/>
    <n v="19.989999999999998"/>
    <x v="22"/>
    <n v="172.99"/>
    <n v="7801"/>
  </r>
  <r>
    <x v="882"/>
    <x v="8"/>
    <x v="1"/>
    <x v="363"/>
    <x v="0"/>
    <n v="0.04"/>
    <n v="1"/>
    <x v="558"/>
    <x v="3"/>
    <n v="43200"/>
    <x v="1"/>
    <n v="15"/>
    <n v="0.85"/>
    <x v="2"/>
    <x v="3"/>
    <x v="347"/>
    <x v="9"/>
    <n v="-305.96499999999997"/>
    <x v="0"/>
    <n v="6096"/>
    <x v="3297"/>
    <x v="574"/>
    <x v="0"/>
    <n v="0.99"/>
    <x v="22"/>
    <n v="85.99"/>
    <n v="8332"/>
  </r>
  <r>
    <x v="955"/>
    <x v="8"/>
    <x v="1"/>
    <x v="643"/>
    <x v="1"/>
    <n v="0.06"/>
    <n v="1"/>
    <x v="558"/>
    <x v="3"/>
    <n v="13127"/>
    <x v="4"/>
    <n v="13"/>
    <n v="0.41"/>
    <x v="0"/>
    <x v="2"/>
    <x v="352"/>
    <x v="13"/>
    <n v="-333.07"/>
    <x v="3"/>
    <n v="1834"/>
    <x v="3298"/>
    <x v="577"/>
    <x v="2"/>
    <n v="60"/>
    <x v="42"/>
    <n v="68.81"/>
    <n v="30809"/>
  </r>
  <r>
    <x v="461"/>
    <x v="8"/>
    <x v="1"/>
    <x v="360"/>
    <x v="3"/>
    <n v="0.03"/>
    <n v="1"/>
    <x v="559"/>
    <x v="4"/>
    <n v="28321"/>
    <x v="4"/>
    <n v="28"/>
    <n v="0.37"/>
    <x v="0"/>
    <x v="0"/>
    <x v="1015"/>
    <x v="12"/>
    <n v="24.71"/>
    <x v="0"/>
    <n v="3968"/>
    <x v="3299"/>
    <x v="574"/>
    <x v="0"/>
    <n v="0.99"/>
    <x v="20"/>
    <n v="3.08"/>
    <n v="44136"/>
  </r>
  <r>
    <x v="487"/>
    <x v="8"/>
    <x v="1"/>
    <x v="195"/>
    <x v="2"/>
    <n v="0.01"/>
    <n v="1"/>
    <x v="560"/>
    <x v="4"/>
    <n v="34980"/>
    <x v="1"/>
    <n v="7"/>
    <n v="0.39"/>
    <x v="1"/>
    <x v="6"/>
    <x v="885"/>
    <x v="5"/>
    <n v="100.77"/>
    <x v="1"/>
    <n v="4914"/>
    <x v="3300"/>
    <x v="578"/>
    <x v="0"/>
    <n v="3.77"/>
    <x v="2"/>
    <n v="18.649999999999999"/>
    <n v="92231"/>
  </r>
  <r>
    <x v="487"/>
    <x v="8"/>
    <x v="1"/>
    <x v="195"/>
    <x v="2"/>
    <n v="0.06"/>
    <n v="1"/>
    <x v="560"/>
    <x v="4"/>
    <n v="34980"/>
    <x v="1"/>
    <n v="25"/>
    <n v="0.6"/>
    <x v="0"/>
    <x v="0"/>
    <x v="513"/>
    <x v="0"/>
    <n v="120.02"/>
    <x v="1"/>
    <n v="4915"/>
    <x v="3301"/>
    <x v="578"/>
    <x v="1"/>
    <n v="5.49"/>
    <x v="2"/>
    <n v="34.76"/>
    <n v="92231"/>
  </r>
  <r>
    <x v="239"/>
    <x v="8"/>
    <x v="1"/>
    <x v="195"/>
    <x v="2"/>
    <n v="0.01"/>
    <n v="1"/>
    <x v="560"/>
    <x v="4"/>
    <n v="34980"/>
    <x v="1"/>
    <n v="12"/>
    <n v="0.46"/>
    <x v="0"/>
    <x v="5"/>
    <x v="501"/>
    <x v="13"/>
    <n v="148.34"/>
    <x v="1"/>
    <n v="4916"/>
    <x v="3302"/>
    <x v="578"/>
    <x v="0"/>
    <n v="5.0999999999999996"/>
    <x v="2"/>
    <n v="46.89"/>
    <n v="93010"/>
  </r>
  <r>
    <x v="566"/>
    <x v="8"/>
    <x v="1"/>
    <x v="198"/>
    <x v="1"/>
    <n v="0.08"/>
    <n v="1"/>
    <x v="560"/>
    <x v="4"/>
    <n v="47270"/>
    <x v="3"/>
    <n v="9"/>
    <n v="0.36"/>
    <x v="0"/>
    <x v="0"/>
    <x v="766"/>
    <x v="2"/>
    <n v="-34.25"/>
    <x v="3"/>
    <n v="6647"/>
    <x v="3303"/>
    <x v="578"/>
    <x v="0"/>
    <n v="6.81"/>
    <x v="45"/>
    <n v="6.48"/>
    <n v="28806"/>
  </r>
  <r>
    <x v="566"/>
    <x v="8"/>
    <x v="1"/>
    <x v="198"/>
    <x v="1"/>
    <n v="0"/>
    <n v="1"/>
    <x v="560"/>
    <x v="4"/>
    <n v="47270"/>
    <x v="3"/>
    <n v="19"/>
    <n v="0.57999999999999996"/>
    <x v="2"/>
    <x v="0"/>
    <x v="712"/>
    <x v="9"/>
    <n v="747.73800000000006"/>
    <x v="3"/>
    <n v="6648"/>
    <x v="3304"/>
    <x v="578"/>
    <x v="0"/>
    <n v="3"/>
    <x v="45"/>
    <n v="205.99"/>
    <n v="28806"/>
  </r>
  <r>
    <x v="566"/>
    <x v="8"/>
    <x v="1"/>
    <x v="198"/>
    <x v="1"/>
    <n v="0.03"/>
    <n v="1"/>
    <x v="560"/>
    <x v="4"/>
    <n v="47270"/>
    <x v="3"/>
    <n v="40"/>
    <n v="0.38"/>
    <x v="0"/>
    <x v="3"/>
    <x v="545"/>
    <x v="2"/>
    <n v="47.61"/>
    <x v="3"/>
    <n v="6646"/>
    <x v="3305"/>
    <x v="579"/>
    <x v="1"/>
    <n v="4.3899999999999997"/>
    <x v="45"/>
    <n v="9.27"/>
    <n v="28806"/>
  </r>
  <r>
    <x v="341"/>
    <x v="8"/>
    <x v="1"/>
    <x v="280"/>
    <x v="1"/>
    <n v="0.03"/>
    <n v="1"/>
    <x v="561"/>
    <x v="4"/>
    <n v="29762"/>
    <x v="3"/>
    <n v="33"/>
    <n v="0.56999999999999995"/>
    <x v="1"/>
    <x v="2"/>
    <x v="900"/>
    <x v="1"/>
    <n v="-1181.71"/>
    <x v="2"/>
    <n v="4188"/>
    <x v="3306"/>
    <x v="578"/>
    <x v="2"/>
    <n v="74.349999999999994"/>
    <x v="34"/>
    <n v="95.95"/>
    <n v="57701"/>
  </r>
  <r>
    <x v="521"/>
    <x v="8"/>
    <x v="1"/>
    <x v="538"/>
    <x v="2"/>
    <n v="0.01"/>
    <n v="1"/>
    <x v="561"/>
    <x v="4"/>
    <n v="27744"/>
    <x v="3"/>
    <n v="22"/>
    <n v="0.36"/>
    <x v="0"/>
    <x v="0"/>
    <x v="1131"/>
    <x v="3"/>
    <n v="-76.601500000000001"/>
    <x v="1"/>
    <n v="3882"/>
    <x v="3307"/>
    <x v="578"/>
    <x v="0"/>
    <n v="5.83"/>
    <x v="2"/>
    <n v="4.54"/>
    <n v="93309"/>
  </r>
  <r>
    <x v="59"/>
    <x v="8"/>
    <x v="1"/>
    <x v="289"/>
    <x v="3"/>
    <n v="0.06"/>
    <n v="1"/>
    <x v="561"/>
    <x v="4"/>
    <n v="53605"/>
    <x v="4"/>
    <n v="48"/>
    <n v="0.66"/>
    <x v="1"/>
    <x v="4"/>
    <x v="316"/>
    <x v="10"/>
    <n v="886.35"/>
    <x v="3"/>
    <n v="7511"/>
    <x v="3308"/>
    <x v="579"/>
    <x v="2"/>
    <n v="35.89"/>
    <x v="4"/>
    <n v="170.98"/>
    <n v="35630"/>
  </r>
  <r>
    <x v="59"/>
    <x v="8"/>
    <x v="1"/>
    <x v="289"/>
    <x v="3"/>
    <n v="7.0000000000000007E-2"/>
    <n v="1"/>
    <x v="561"/>
    <x v="4"/>
    <n v="53605"/>
    <x v="4"/>
    <n v="1"/>
    <n v="0.73"/>
    <x v="1"/>
    <x v="3"/>
    <x v="268"/>
    <x v="5"/>
    <n v="-73.099999999999994"/>
    <x v="3"/>
    <n v="7512"/>
    <x v="3309"/>
    <x v="579"/>
    <x v="0"/>
    <n v="34.200000000000003"/>
    <x v="4"/>
    <n v="41.47"/>
    <n v="35630"/>
  </r>
  <r>
    <x v="59"/>
    <x v="8"/>
    <x v="1"/>
    <x v="289"/>
    <x v="3"/>
    <n v="0.06"/>
    <n v="1"/>
    <x v="561"/>
    <x v="4"/>
    <n v="53605"/>
    <x v="4"/>
    <n v="19"/>
    <n v="0.5"/>
    <x v="0"/>
    <x v="5"/>
    <x v="886"/>
    <x v="13"/>
    <n v="105.69"/>
    <x v="3"/>
    <n v="7510"/>
    <x v="3310"/>
    <x v="579"/>
    <x v="0"/>
    <n v="5.37"/>
    <x v="4"/>
    <n v="25.98"/>
    <n v="35630"/>
  </r>
  <r>
    <x v="805"/>
    <x v="8"/>
    <x v="1"/>
    <x v="503"/>
    <x v="2"/>
    <n v="0.01"/>
    <n v="1"/>
    <x v="561"/>
    <x v="4"/>
    <n v="37572"/>
    <x v="0"/>
    <n v="22"/>
    <n v="0.38"/>
    <x v="0"/>
    <x v="0"/>
    <x v="266"/>
    <x v="3"/>
    <n v="2.4224999999999999"/>
    <x v="0"/>
    <n v="5280"/>
    <x v="3311"/>
    <x v="579"/>
    <x v="0"/>
    <n v="2.99"/>
    <x v="20"/>
    <n v="5.34"/>
    <n v="44094"/>
  </r>
  <r>
    <x v="774"/>
    <x v="8"/>
    <x v="1"/>
    <x v="280"/>
    <x v="1"/>
    <n v="0.03"/>
    <n v="1"/>
    <x v="561"/>
    <x v="4"/>
    <n v="29762"/>
    <x v="3"/>
    <n v="15"/>
    <n v="0.37"/>
    <x v="0"/>
    <x v="3"/>
    <x v="688"/>
    <x v="14"/>
    <n v="0.78"/>
    <x v="2"/>
    <n v="4187"/>
    <x v="3312"/>
    <x v="579"/>
    <x v="0"/>
    <n v="0.7"/>
    <x v="36"/>
    <n v="1.48"/>
    <n v="46350"/>
  </r>
  <r>
    <x v="691"/>
    <x v="8"/>
    <x v="1"/>
    <x v="105"/>
    <x v="1"/>
    <n v="0.09"/>
    <n v="1"/>
    <x v="561"/>
    <x v="4"/>
    <n v="26244"/>
    <x v="0"/>
    <n v="16"/>
    <n v="0.61"/>
    <x v="2"/>
    <x v="6"/>
    <x v="983"/>
    <x v="8"/>
    <n v="-42.61"/>
    <x v="2"/>
    <n v="3665"/>
    <x v="3313"/>
    <x v="579"/>
    <x v="0"/>
    <n v="3.62"/>
    <x v="23"/>
    <n v="8.4600000000000009"/>
    <n v="53713"/>
  </r>
  <r>
    <x v="1150"/>
    <x v="8"/>
    <x v="1"/>
    <x v="295"/>
    <x v="2"/>
    <n v="0.09"/>
    <n v="1"/>
    <x v="561"/>
    <x v="4"/>
    <n v="33154"/>
    <x v="3"/>
    <n v="7"/>
    <n v="0.59"/>
    <x v="2"/>
    <x v="0"/>
    <x v="759"/>
    <x v="9"/>
    <n v="-218.81200000000001"/>
    <x v="0"/>
    <n v="4655"/>
    <x v="3314"/>
    <x v="580"/>
    <x v="0"/>
    <n v="4.2"/>
    <x v="22"/>
    <n v="65.989999999999995"/>
    <n v="8816"/>
  </r>
  <r>
    <x v="780"/>
    <x v="8"/>
    <x v="1"/>
    <x v="504"/>
    <x v="1"/>
    <n v="0.02"/>
    <n v="1"/>
    <x v="562"/>
    <x v="4"/>
    <n v="12483"/>
    <x v="3"/>
    <n v="14"/>
    <n v="0.35"/>
    <x v="0"/>
    <x v="0"/>
    <x v="309"/>
    <x v="3"/>
    <n v="607.495"/>
    <x v="3"/>
    <n v="1742"/>
    <x v="3315"/>
    <x v="578"/>
    <x v="0"/>
    <n v="9.07"/>
    <x v="12"/>
    <n v="120.98"/>
    <n v="32303"/>
  </r>
  <r>
    <x v="393"/>
    <x v="8"/>
    <x v="1"/>
    <x v="135"/>
    <x v="0"/>
    <n v="0"/>
    <n v="1"/>
    <x v="562"/>
    <x v="4"/>
    <n v="24097"/>
    <x v="0"/>
    <n v="1"/>
    <n v="0.49"/>
    <x v="2"/>
    <x v="6"/>
    <x v="1099"/>
    <x v="8"/>
    <n v="-35.340000000000003"/>
    <x v="2"/>
    <n v="3371"/>
    <x v="3316"/>
    <x v="578"/>
    <x v="0"/>
    <n v="1.99"/>
    <x v="14"/>
    <n v="14.48"/>
    <n v="60302"/>
  </r>
  <r>
    <x v="1058"/>
    <x v="8"/>
    <x v="1"/>
    <x v="155"/>
    <x v="3"/>
    <n v="0.08"/>
    <n v="1"/>
    <x v="562"/>
    <x v="4"/>
    <n v="56166"/>
    <x v="3"/>
    <n v="1"/>
    <n v="0.61"/>
    <x v="1"/>
    <x v="2"/>
    <x v="792"/>
    <x v="1"/>
    <n v="-62.19"/>
    <x v="0"/>
    <n v="7858"/>
    <x v="3317"/>
    <x v="579"/>
    <x v="2"/>
    <n v="42"/>
    <x v="15"/>
    <n v="100.89"/>
    <n v="6457"/>
  </r>
  <r>
    <x v="794"/>
    <x v="8"/>
    <x v="1"/>
    <x v="549"/>
    <x v="2"/>
    <n v="0.09"/>
    <n v="1"/>
    <x v="562"/>
    <x v="4"/>
    <n v="3108"/>
    <x v="3"/>
    <n v="36"/>
    <n v="0.4"/>
    <x v="0"/>
    <x v="3"/>
    <x v="1080"/>
    <x v="6"/>
    <n v="-0.46"/>
    <x v="3"/>
    <n v="457"/>
    <x v="3318"/>
    <x v="579"/>
    <x v="0"/>
    <n v="1"/>
    <x v="12"/>
    <n v="1.82"/>
    <n v="33314"/>
  </r>
  <r>
    <x v="619"/>
    <x v="8"/>
    <x v="1"/>
    <x v="218"/>
    <x v="2"/>
    <n v="0.01"/>
    <n v="1"/>
    <x v="562"/>
    <x v="4"/>
    <n v="19748"/>
    <x v="1"/>
    <n v="6"/>
    <n v="0.37"/>
    <x v="0"/>
    <x v="0"/>
    <x v="1132"/>
    <x v="2"/>
    <n v="13.34"/>
    <x v="3"/>
    <n v="2738"/>
    <x v="3319"/>
    <x v="579"/>
    <x v="0"/>
    <n v="5.21"/>
    <x v="45"/>
    <n v="18.97"/>
    <n v="28560"/>
  </r>
  <r>
    <x v="780"/>
    <x v="8"/>
    <x v="1"/>
    <x v="504"/>
    <x v="1"/>
    <n v="0.09"/>
    <n v="1"/>
    <x v="562"/>
    <x v="4"/>
    <n v="12483"/>
    <x v="3"/>
    <n v="30"/>
    <n v="0.56999999999999995"/>
    <x v="0"/>
    <x v="0"/>
    <x v="426"/>
    <x v="0"/>
    <n v="338.95"/>
    <x v="3"/>
    <n v="1744"/>
    <x v="3320"/>
    <x v="579"/>
    <x v="0"/>
    <n v="9.7100000000000009"/>
    <x v="12"/>
    <n v="59.76"/>
    <n v="32303"/>
  </r>
  <r>
    <x v="780"/>
    <x v="8"/>
    <x v="1"/>
    <x v="504"/>
    <x v="1"/>
    <n v="0.1"/>
    <n v="1"/>
    <x v="562"/>
    <x v="4"/>
    <n v="12483"/>
    <x v="3"/>
    <n v="14"/>
    <n v="0.78"/>
    <x v="1"/>
    <x v="4"/>
    <x v="339"/>
    <x v="10"/>
    <n v="-701.91"/>
    <x v="3"/>
    <n v="1743"/>
    <x v="3321"/>
    <x v="580"/>
    <x v="2"/>
    <n v="57.38"/>
    <x v="12"/>
    <n v="100.98"/>
    <n v="32303"/>
  </r>
  <r>
    <x v="687"/>
    <x v="8"/>
    <x v="1"/>
    <x v="124"/>
    <x v="3"/>
    <n v="0.08"/>
    <n v="1"/>
    <x v="562"/>
    <x v="4"/>
    <n v="15618"/>
    <x v="4"/>
    <n v="44"/>
    <n v="0.37"/>
    <x v="0"/>
    <x v="0"/>
    <x v="102"/>
    <x v="2"/>
    <n v="26.27"/>
    <x v="2"/>
    <n v="2165"/>
    <x v="3322"/>
    <x v="580"/>
    <x v="0"/>
    <n v="9.5399999999999991"/>
    <x v="36"/>
    <n v="18.97"/>
    <n v="47802"/>
  </r>
  <r>
    <x v="1151"/>
    <x v="8"/>
    <x v="1"/>
    <x v="155"/>
    <x v="3"/>
    <n v="0.08"/>
    <n v="1"/>
    <x v="562"/>
    <x v="4"/>
    <n v="56166"/>
    <x v="3"/>
    <n v="45"/>
    <n v="0.52"/>
    <x v="0"/>
    <x v="5"/>
    <x v="81"/>
    <x v="13"/>
    <n v="-54.34"/>
    <x v="0"/>
    <n v="7857"/>
    <x v="3323"/>
    <x v="580"/>
    <x v="0"/>
    <n v="6.75"/>
    <x v="28"/>
    <n v="14.42"/>
    <n v="1913"/>
  </r>
  <r>
    <x v="393"/>
    <x v="8"/>
    <x v="1"/>
    <x v="135"/>
    <x v="0"/>
    <n v="0.01"/>
    <n v="1"/>
    <x v="562"/>
    <x v="4"/>
    <n v="24097"/>
    <x v="0"/>
    <n v="2"/>
    <n v="0.38"/>
    <x v="0"/>
    <x v="0"/>
    <x v="785"/>
    <x v="2"/>
    <n v="-8.15"/>
    <x v="2"/>
    <n v="3373"/>
    <x v="3324"/>
    <x v="580"/>
    <x v="0"/>
    <n v="4.8600000000000003"/>
    <x v="14"/>
    <n v="4.9800000000000004"/>
    <n v="60302"/>
  </r>
  <r>
    <x v="687"/>
    <x v="8"/>
    <x v="1"/>
    <x v="124"/>
    <x v="3"/>
    <n v="0.06"/>
    <n v="1"/>
    <x v="562"/>
    <x v="4"/>
    <n v="15618"/>
    <x v="4"/>
    <n v="14"/>
    <n v="0.59"/>
    <x v="2"/>
    <x v="0"/>
    <x v="225"/>
    <x v="9"/>
    <n v="-11.396000000000001"/>
    <x v="2"/>
    <n v="2166"/>
    <x v="3325"/>
    <x v="580"/>
    <x v="0"/>
    <n v="3.99"/>
    <x v="36"/>
    <n v="65.989999999999995"/>
    <n v="47802"/>
  </r>
  <r>
    <x v="51"/>
    <x v="8"/>
    <x v="1"/>
    <x v="49"/>
    <x v="2"/>
    <n v="0"/>
    <n v="1"/>
    <x v="562"/>
    <x v="4"/>
    <n v="19136"/>
    <x v="1"/>
    <n v="44"/>
    <n v="0.56999999999999995"/>
    <x v="2"/>
    <x v="6"/>
    <x v="1082"/>
    <x v="9"/>
    <n v="429.88499999999999"/>
    <x v="3"/>
    <n v="2642"/>
    <x v="3326"/>
    <x v="580"/>
    <x v="0"/>
    <n v="1.25"/>
    <x v="27"/>
    <n v="35.99"/>
    <n v="40258"/>
  </r>
  <r>
    <x v="393"/>
    <x v="8"/>
    <x v="1"/>
    <x v="135"/>
    <x v="0"/>
    <n v="0.04"/>
    <n v="1"/>
    <x v="562"/>
    <x v="4"/>
    <n v="24097"/>
    <x v="0"/>
    <n v="27"/>
    <n v="0.5"/>
    <x v="2"/>
    <x v="0"/>
    <x v="1065"/>
    <x v="8"/>
    <n v="399.93"/>
    <x v="2"/>
    <n v="3372"/>
    <x v="3327"/>
    <x v="580"/>
    <x v="0"/>
    <n v="19.989999999999998"/>
    <x v="14"/>
    <n v="99.99"/>
    <n v="60302"/>
  </r>
  <r>
    <x v="687"/>
    <x v="8"/>
    <x v="1"/>
    <x v="124"/>
    <x v="3"/>
    <n v="0.06"/>
    <n v="1"/>
    <x v="562"/>
    <x v="4"/>
    <n v="15618"/>
    <x v="4"/>
    <n v="9"/>
    <n v="0.4"/>
    <x v="0"/>
    <x v="0"/>
    <x v="632"/>
    <x v="2"/>
    <n v="-34.979999999999997"/>
    <x v="2"/>
    <n v="2164"/>
    <x v="3328"/>
    <x v="581"/>
    <x v="0"/>
    <n v="6.26"/>
    <x v="36"/>
    <n v="5.28"/>
    <n v="47802"/>
  </r>
  <r>
    <x v="706"/>
    <x v="8"/>
    <x v="1"/>
    <x v="732"/>
    <x v="3"/>
    <n v="0.06"/>
    <n v="1"/>
    <x v="562"/>
    <x v="4"/>
    <n v="31495"/>
    <x v="2"/>
    <n v="20"/>
    <n v="0.39"/>
    <x v="0"/>
    <x v="0"/>
    <x v="1000"/>
    <x v="3"/>
    <n v="39.499499999999998"/>
    <x v="2"/>
    <n v="4415"/>
    <x v="3329"/>
    <x v="582"/>
    <x v="1"/>
    <n v="2.99"/>
    <x v="9"/>
    <n v="8.69"/>
    <n v="77546"/>
  </r>
  <r>
    <x v="261"/>
    <x v="8"/>
    <x v="1"/>
    <x v="212"/>
    <x v="3"/>
    <n v="0.06"/>
    <n v="1"/>
    <x v="562"/>
    <x v="4"/>
    <n v="52326"/>
    <x v="2"/>
    <n v="41"/>
    <n v="0.36"/>
    <x v="0"/>
    <x v="0"/>
    <x v="708"/>
    <x v="3"/>
    <n v="-154.81299999999999"/>
    <x v="2"/>
    <n v="7348"/>
    <x v="3330"/>
    <x v="582"/>
    <x v="0"/>
    <n v="5.44"/>
    <x v="38"/>
    <n v="3.81"/>
    <n v="66762"/>
  </r>
  <r>
    <x v="706"/>
    <x v="8"/>
    <x v="1"/>
    <x v="732"/>
    <x v="3"/>
    <n v="0.03"/>
    <n v="1"/>
    <x v="562"/>
    <x v="4"/>
    <n v="31495"/>
    <x v="2"/>
    <n v="34"/>
    <n v="0.56999999999999995"/>
    <x v="0"/>
    <x v="0"/>
    <x v="786"/>
    <x v="0"/>
    <n v="212.2"/>
    <x v="2"/>
    <n v="4416"/>
    <x v="3331"/>
    <x v="583"/>
    <x v="0"/>
    <n v="8.2200000000000006"/>
    <x v="9"/>
    <n v="34.76"/>
    <n v="77546"/>
  </r>
  <r>
    <x v="380"/>
    <x v="8"/>
    <x v="1"/>
    <x v="308"/>
    <x v="2"/>
    <n v="0.01"/>
    <n v="1"/>
    <x v="563"/>
    <x v="4"/>
    <n v="17956"/>
    <x v="3"/>
    <n v="17"/>
    <n v="0.78"/>
    <x v="0"/>
    <x v="0"/>
    <x v="831"/>
    <x v="0"/>
    <n v="73.45"/>
    <x v="2"/>
    <n v="2470"/>
    <x v="3332"/>
    <x v="580"/>
    <x v="0"/>
    <n v="8.64"/>
    <x v="9"/>
    <n v="111.03"/>
    <n v="75051"/>
  </r>
  <r>
    <x v="244"/>
    <x v="8"/>
    <x v="1"/>
    <x v="667"/>
    <x v="1"/>
    <n v="0.01"/>
    <n v="1"/>
    <x v="563"/>
    <x v="4"/>
    <n v="42369"/>
    <x v="3"/>
    <n v="44"/>
    <n v="0.46"/>
    <x v="2"/>
    <x v="6"/>
    <x v="1103"/>
    <x v="8"/>
    <n v="274.98"/>
    <x v="2"/>
    <n v="5974"/>
    <x v="3333"/>
    <x v="580"/>
    <x v="0"/>
    <n v="1.99"/>
    <x v="23"/>
    <n v="17.48"/>
    <n v="53150"/>
  </r>
  <r>
    <x v="380"/>
    <x v="8"/>
    <x v="1"/>
    <x v="308"/>
    <x v="2"/>
    <n v="0.01"/>
    <n v="1"/>
    <x v="563"/>
    <x v="4"/>
    <n v="17956"/>
    <x v="3"/>
    <n v="40"/>
    <n v="0.38"/>
    <x v="0"/>
    <x v="3"/>
    <x v="421"/>
    <x v="2"/>
    <n v="711.74"/>
    <x v="2"/>
    <n v="2469"/>
    <x v="3334"/>
    <x v="582"/>
    <x v="1"/>
    <n v="5.08"/>
    <x v="9"/>
    <n v="37.94"/>
    <n v="75051"/>
  </r>
  <r>
    <x v="861"/>
    <x v="8"/>
    <x v="1"/>
    <x v="138"/>
    <x v="0"/>
    <n v="0.03"/>
    <n v="1"/>
    <x v="563"/>
    <x v="4"/>
    <n v="58789"/>
    <x v="2"/>
    <n v="26"/>
    <n v="0.38"/>
    <x v="0"/>
    <x v="0"/>
    <x v="834"/>
    <x v="3"/>
    <n v="-105.7195"/>
    <x v="2"/>
    <n v="8226"/>
    <x v="3335"/>
    <x v="584"/>
    <x v="0"/>
    <n v="7.72"/>
    <x v="26"/>
    <n v="7.3"/>
    <n v="63301"/>
  </r>
  <r>
    <x v="861"/>
    <x v="8"/>
    <x v="1"/>
    <x v="138"/>
    <x v="0"/>
    <n v="0.02"/>
    <n v="1"/>
    <x v="563"/>
    <x v="4"/>
    <n v="58789"/>
    <x v="2"/>
    <n v="38"/>
    <n v="0.48"/>
    <x v="1"/>
    <x v="5"/>
    <x v="449"/>
    <x v="5"/>
    <n v="-10.29"/>
    <x v="2"/>
    <n v="8227"/>
    <x v="3336"/>
    <x v="585"/>
    <x v="0"/>
    <n v="6.02"/>
    <x v="26"/>
    <n v="9.77"/>
    <n v="63301"/>
  </r>
  <r>
    <x v="255"/>
    <x v="8"/>
    <x v="1"/>
    <x v="357"/>
    <x v="0"/>
    <n v="0.08"/>
    <n v="1"/>
    <x v="564"/>
    <x v="4"/>
    <n v="18210"/>
    <x v="1"/>
    <n v="27"/>
    <n v="0.56999999999999995"/>
    <x v="0"/>
    <x v="0"/>
    <x v="489"/>
    <x v="13"/>
    <n v="2437.17"/>
    <x v="2"/>
    <n v="2506"/>
    <x v="3337"/>
    <x v="581"/>
    <x v="0"/>
    <n v="19.989999999999998"/>
    <x v="36"/>
    <n v="363.25"/>
    <n v="47130"/>
  </r>
  <r>
    <x v="614"/>
    <x v="8"/>
    <x v="1"/>
    <x v="357"/>
    <x v="0"/>
    <n v="0"/>
    <n v="1"/>
    <x v="564"/>
    <x v="4"/>
    <n v="18210"/>
    <x v="1"/>
    <n v="27"/>
    <n v="0.56000000000000005"/>
    <x v="0"/>
    <x v="3"/>
    <x v="107"/>
    <x v="6"/>
    <n v="12.58"/>
    <x v="2"/>
    <n v="2507"/>
    <x v="3338"/>
    <x v="581"/>
    <x v="0"/>
    <n v="0.7"/>
    <x v="36"/>
    <n v="2.88"/>
    <n v="46901"/>
  </r>
  <r>
    <x v="346"/>
    <x v="8"/>
    <x v="1"/>
    <x v="284"/>
    <x v="1"/>
    <n v="0.03"/>
    <n v="1"/>
    <x v="564"/>
    <x v="4"/>
    <n v="18598"/>
    <x v="3"/>
    <n v="46"/>
    <n v="0.59"/>
    <x v="1"/>
    <x v="1"/>
    <x v="1079"/>
    <x v="5"/>
    <n v="855.14"/>
    <x v="1"/>
    <n v="2582"/>
    <x v="3339"/>
    <x v="582"/>
    <x v="0"/>
    <n v="21.26"/>
    <x v="30"/>
    <n v="102.3"/>
    <n v="80906"/>
  </r>
  <r>
    <x v="346"/>
    <x v="8"/>
    <x v="1"/>
    <x v="284"/>
    <x v="1"/>
    <n v="0.1"/>
    <n v="1"/>
    <x v="564"/>
    <x v="4"/>
    <n v="18598"/>
    <x v="3"/>
    <n v="24"/>
    <n v="0.38"/>
    <x v="0"/>
    <x v="0"/>
    <x v="207"/>
    <x v="3"/>
    <n v="28.551500000000001"/>
    <x v="1"/>
    <n v="2581"/>
    <x v="3340"/>
    <x v="584"/>
    <x v="1"/>
    <n v="6.46"/>
    <x v="30"/>
    <n v="14.48"/>
    <n v="80906"/>
  </r>
  <r>
    <x v="817"/>
    <x v="8"/>
    <x v="1"/>
    <x v="733"/>
    <x v="0"/>
    <n v="7.0000000000000007E-2"/>
    <n v="1"/>
    <x v="564"/>
    <x v="4"/>
    <n v="8416"/>
    <x v="2"/>
    <n v="2"/>
    <n v="0.4"/>
    <x v="0"/>
    <x v="0"/>
    <x v="1133"/>
    <x v="2"/>
    <n v="-15.45"/>
    <x v="3"/>
    <n v="1155"/>
    <x v="3341"/>
    <x v="585"/>
    <x v="0"/>
    <n v="10.39"/>
    <x v="8"/>
    <n v="5.98"/>
    <n v="70506"/>
  </r>
  <r>
    <x v="1006"/>
    <x v="8"/>
    <x v="1"/>
    <x v="211"/>
    <x v="3"/>
    <n v="0.08"/>
    <n v="1"/>
    <x v="565"/>
    <x v="4"/>
    <n v="9985"/>
    <x v="2"/>
    <n v="12"/>
    <n v="0.37"/>
    <x v="0"/>
    <x v="0"/>
    <x v="520"/>
    <x v="2"/>
    <n v="-23.52"/>
    <x v="1"/>
    <n v="1379"/>
    <x v="3342"/>
    <x v="581"/>
    <x v="0"/>
    <n v="5.2"/>
    <x v="21"/>
    <n v="6.68"/>
    <n v="98006"/>
  </r>
  <r>
    <x v="821"/>
    <x v="8"/>
    <x v="1"/>
    <x v="117"/>
    <x v="1"/>
    <n v="0.04"/>
    <n v="1"/>
    <x v="565"/>
    <x v="4"/>
    <n v="12485"/>
    <x v="3"/>
    <n v="24"/>
    <n v="0.59"/>
    <x v="1"/>
    <x v="2"/>
    <x v="471"/>
    <x v="1"/>
    <n v="1068.48"/>
    <x v="2"/>
    <n v="1745"/>
    <x v="3343"/>
    <x v="582"/>
    <x v="2"/>
    <n v="28.16"/>
    <x v="14"/>
    <n v="226.67"/>
    <n v="60110"/>
  </r>
  <r>
    <x v="112"/>
    <x v="8"/>
    <x v="1"/>
    <x v="609"/>
    <x v="1"/>
    <n v="0.02"/>
    <n v="1"/>
    <x v="565"/>
    <x v="4"/>
    <n v="10081"/>
    <x v="1"/>
    <n v="49"/>
    <n v="0.53"/>
    <x v="1"/>
    <x v="0"/>
    <x v="944"/>
    <x v="5"/>
    <n v="245"/>
    <x v="3"/>
    <n v="1391"/>
    <x v="3344"/>
    <x v="582"/>
    <x v="0"/>
    <n v="6.68"/>
    <x v="12"/>
    <n v="20.28"/>
    <n v="33012"/>
  </r>
  <r>
    <x v="166"/>
    <x v="8"/>
    <x v="1"/>
    <x v="256"/>
    <x v="1"/>
    <n v="0.05"/>
    <n v="1"/>
    <x v="565"/>
    <x v="4"/>
    <n v="49638"/>
    <x v="4"/>
    <n v="17"/>
    <n v="0.64"/>
    <x v="2"/>
    <x v="0"/>
    <x v="911"/>
    <x v="8"/>
    <n v="-77.66"/>
    <x v="3"/>
    <n v="6950"/>
    <x v="3345"/>
    <x v="582"/>
    <x v="0"/>
    <n v="6.5"/>
    <x v="32"/>
    <n v="10.97"/>
    <n v="38701"/>
  </r>
  <r>
    <x v="771"/>
    <x v="8"/>
    <x v="1"/>
    <x v="487"/>
    <x v="3"/>
    <n v="0.06"/>
    <n v="1"/>
    <x v="565"/>
    <x v="4"/>
    <n v="193"/>
    <x v="3"/>
    <n v="14"/>
    <n v="0.56999999999999995"/>
    <x v="0"/>
    <x v="5"/>
    <x v="920"/>
    <x v="0"/>
    <n v="-37.04"/>
    <x v="0"/>
    <n v="27"/>
    <x v="3346"/>
    <x v="584"/>
    <x v="0"/>
    <n v="6.27"/>
    <x v="13"/>
    <n v="12.44"/>
    <n v="11714"/>
  </r>
  <r>
    <x v="229"/>
    <x v="8"/>
    <x v="1"/>
    <x v="734"/>
    <x v="3"/>
    <n v="0"/>
    <n v="1"/>
    <x v="566"/>
    <x v="4"/>
    <n v="57669"/>
    <x v="3"/>
    <n v="41"/>
    <n v="0.56999999999999995"/>
    <x v="0"/>
    <x v="0"/>
    <x v="1128"/>
    <x v="13"/>
    <n v="544.92999999999995"/>
    <x v="1"/>
    <n v="8085"/>
    <x v="3347"/>
    <x v="584"/>
    <x v="0"/>
    <n v="5.33"/>
    <x v="2"/>
    <n v="40.98"/>
    <n v="91745"/>
  </r>
  <r>
    <x v="428"/>
    <x v="9"/>
    <x v="1"/>
    <x v="165"/>
    <x v="3"/>
    <n v="0.05"/>
    <n v="1"/>
    <x v="567"/>
    <x v="4"/>
    <n v="55558"/>
    <x v="4"/>
    <n v="8"/>
    <n v="0.65"/>
    <x v="1"/>
    <x v="4"/>
    <x v="686"/>
    <x v="10"/>
    <n v="-323.18"/>
    <x v="1"/>
    <n v="7765"/>
    <x v="3348"/>
    <x v="584"/>
    <x v="2"/>
    <n v="66.27"/>
    <x v="44"/>
    <n v="150.97999999999999"/>
    <n v="82901"/>
  </r>
  <r>
    <x v="1084"/>
    <x v="9"/>
    <x v="1"/>
    <x v="705"/>
    <x v="3"/>
    <n v="0.05"/>
    <n v="1"/>
    <x v="567"/>
    <x v="4"/>
    <n v="50146"/>
    <x v="1"/>
    <n v="32"/>
    <n v="0.57999999999999996"/>
    <x v="2"/>
    <x v="0"/>
    <x v="1134"/>
    <x v="9"/>
    <n v="519.58799999999997"/>
    <x v="1"/>
    <n v="7026"/>
    <x v="3349"/>
    <x v="584"/>
    <x v="0"/>
    <n v="2.79"/>
    <x v="21"/>
    <n v="85.99"/>
    <n v="99336"/>
  </r>
  <r>
    <x v="601"/>
    <x v="8"/>
    <x v="1"/>
    <x v="735"/>
    <x v="2"/>
    <n v="0"/>
    <n v="1"/>
    <x v="567"/>
    <x v="4"/>
    <n v="45570"/>
    <x v="3"/>
    <n v="19"/>
    <n v="0.37"/>
    <x v="0"/>
    <x v="0"/>
    <x v="674"/>
    <x v="3"/>
    <n v="-67.493499999999997"/>
    <x v="2"/>
    <n v="6411"/>
    <x v="3350"/>
    <x v="585"/>
    <x v="0"/>
    <n v="5.47"/>
    <x v="3"/>
    <n v="3.58"/>
    <n v="55113"/>
  </r>
  <r>
    <x v="92"/>
    <x v="8"/>
    <x v="1"/>
    <x v="82"/>
    <x v="2"/>
    <n v="0.1"/>
    <n v="1"/>
    <x v="567"/>
    <x v="4"/>
    <n v="44224"/>
    <x v="0"/>
    <n v="32"/>
    <n v="0.71"/>
    <x v="2"/>
    <x v="6"/>
    <x v="535"/>
    <x v="8"/>
    <n v="-62.13"/>
    <x v="3"/>
    <n v="6240"/>
    <x v="3351"/>
    <x v="585"/>
    <x v="0"/>
    <n v="2.74"/>
    <x v="12"/>
    <n v="6.48"/>
    <n v="33142"/>
  </r>
  <r>
    <x v="985"/>
    <x v="8"/>
    <x v="1"/>
    <x v="201"/>
    <x v="3"/>
    <n v="0.08"/>
    <n v="1"/>
    <x v="567"/>
    <x v="4"/>
    <n v="34916"/>
    <x v="0"/>
    <n v="3"/>
    <n v="0.47"/>
    <x v="1"/>
    <x v="6"/>
    <x v="858"/>
    <x v="5"/>
    <n v="10.039999999999999"/>
    <x v="0"/>
    <n v="4906"/>
    <x v="3352"/>
    <x v="583"/>
    <x v="1"/>
    <n v="5.72"/>
    <x v="13"/>
    <n v="4.82"/>
    <n v="10573"/>
  </r>
  <r>
    <x v="428"/>
    <x v="9"/>
    <x v="1"/>
    <x v="165"/>
    <x v="3"/>
    <n v="0.04"/>
    <n v="1"/>
    <x v="567"/>
    <x v="4"/>
    <n v="55558"/>
    <x v="4"/>
    <n v="23"/>
    <n v="0.38"/>
    <x v="0"/>
    <x v="0"/>
    <x v="633"/>
    <x v="15"/>
    <n v="22.25"/>
    <x v="1"/>
    <n v="7766"/>
    <x v="3353"/>
    <x v="583"/>
    <x v="0"/>
    <n v="8.1300000000000008"/>
    <x v="44"/>
    <n v="17.07"/>
    <n v="82901"/>
  </r>
  <r>
    <x v="392"/>
    <x v="8"/>
    <x v="1"/>
    <x v="461"/>
    <x v="2"/>
    <n v="7.0000000000000007E-2"/>
    <n v="1"/>
    <x v="567"/>
    <x v="4"/>
    <n v="4932"/>
    <x v="3"/>
    <n v="11"/>
    <n v="0.38"/>
    <x v="0"/>
    <x v="3"/>
    <x v="751"/>
    <x v="2"/>
    <n v="25.96"/>
    <x v="2"/>
    <n v="704"/>
    <x v="3354"/>
    <x v="583"/>
    <x v="0"/>
    <n v="1.79"/>
    <x v="7"/>
    <n v="10.31"/>
    <n v="68104"/>
  </r>
  <r>
    <x v="1152"/>
    <x v="9"/>
    <x v="1"/>
    <x v="197"/>
    <x v="2"/>
    <n v="0.05"/>
    <n v="1"/>
    <x v="568"/>
    <x v="4"/>
    <n v="10435"/>
    <x v="4"/>
    <n v="46"/>
    <n v="0.57999999999999996"/>
    <x v="0"/>
    <x v="6"/>
    <x v="882"/>
    <x v="6"/>
    <n v="-162.24"/>
    <x v="2"/>
    <n v="1443"/>
    <x v="3355"/>
    <x v="583"/>
    <x v="0"/>
    <n v="7.95"/>
    <x v="36"/>
    <n v="11.66"/>
    <n v="46142"/>
  </r>
  <r>
    <x v="1152"/>
    <x v="9"/>
    <x v="1"/>
    <x v="197"/>
    <x v="2"/>
    <n v="0.06"/>
    <n v="1"/>
    <x v="568"/>
    <x v="4"/>
    <n v="10435"/>
    <x v="4"/>
    <n v="38"/>
    <n v="0.56999999999999995"/>
    <x v="0"/>
    <x v="6"/>
    <x v="493"/>
    <x v="6"/>
    <n v="-14.31"/>
    <x v="2"/>
    <n v="1442"/>
    <x v="3356"/>
    <x v="586"/>
    <x v="0"/>
    <n v="8.99"/>
    <x v="36"/>
    <n v="22.99"/>
    <n v="46142"/>
  </r>
  <r>
    <x v="511"/>
    <x v="9"/>
    <x v="1"/>
    <x v="206"/>
    <x v="0"/>
    <n v="0.03"/>
    <n v="1"/>
    <x v="568"/>
    <x v="4"/>
    <n v="19104"/>
    <x v="0"/>
    <n v="48"/>
    <n v="0.56999999999999995"/>
    <x v="2"/>
    <x v="0"/>
    <x v="665"/>
    <x v="9"/>
    <n v="1366.6859999999999"/>
    <x v="1"/>
    <n v="2638"/>
    <x v="3357"/>
    <x v="586"/>
    <x v="0"/>
    <n v="8.08"/>
    <x v="40"/>
    <n v="125.99"/>
    <n v="86442"/>
  </r>
  <r>
    <x v="110"/>
    <x v="9"/>
    <x v="1"/>
    <x v="689"/>
    <x v="2"/>
    <n v="0"/>
    <n v="1"/>
    <x v="569"/>
    <x v="4"/>
    <n v="13861"/>
    <x v="0"/>
    <n v="7"/>
    <n v="0.52"/>
    <x v="0"/>
    <x v="3"/>
    <x v="381"/>
    <x v="6"/>
    <n v="5.03"/>
    <x v="2"/>
    <n v="1935"/>
    <x v="3358"/>
    <x v="583"/>
    <x v="0"/>
    <n v="0.71"/>
    <x v="9"/>
    <n v="4.84"/>
    <n v="76131"/>
  </r>
  <r>
    <x v="840"/>
    <x v="9"/>
    <x v="1"/>
    <x v="3"/>
    <x v="3"/>
    <n v="0.02"/>
    <n v="1"/>
    <x v="569"/>
    <x v="4"/>
    <n v="31650"/>
    <x v="1"/>
    <n v="19"/>
    <n v="0.76"/>
    <x v="2"/>
    <x v="0"/>
    <x v="589"/>
    <x v="8"/>
    <n v="-0.31"/>
    <x v="0"/>
    <n v="4443"/>
    <x v="3359"/>
    <x v="586"/>
    <x v="0"/>
    <n v="4"/>
    <x v="46"/>
    <n v="77.510000000000005"/>
    <n v="3839"/>
  </r>
  <r>
    <x v="740"/>
    <x v="9"/>
    <x v="1"/>
    <x v="471"/>
    <x v="2"/>
    <n v="7.0000000000000007E-2"/>
    <n v="1"/>
    <x v="570"/>
    <x v="4"/>
    <n v="42563"/>
    <x v="4"/>
    <n v="7"/>
    <n v="0.35"/>
    <x v="0"/>
    <x v="0"/>
    <x v="642"/>
    <x v="3"/>
    <n v="-14.3635"/>
    <x v="1"/>
    <n v="6008"/>
    <x v="3360"/>
    <x v="586"/>
    <x v="1"/>
    <n v="5.41"/>
    <x v="2"/>
    <n v="4.24"/>
    <n v="90503"/>
  </r>
  <r>
    <x v="760"/>
    <x v="9"/>
    <x v="1"/>
    <x v="419"/>
    <x v="1"/>
    <n v="0.03"/>
    <n v="1"/>
    <x v="570"/>
    <x v="4"/>
    <n v="22117"/>
    <x v="3"/>
    <n v="16"/>
    <n v="0.38"/>
    <x v="0"/>
    <x v="0"/>
    <x v="637"/>
    <x v="2"/>
    <n v="175.16"/>
    <x v="3"/>
    <n v="3082"/>
    <x v="3361"/>
    <x v="587"/>
    <x v="1"/>
    <n v="7.5"/>
    <x v="42"/>
    <n v="35.44"/>
    <n v="30338"/>
  </r>
  <r>
    <x v="457"/>
    <x v="9"/>
    <x v="1"/>
    <x v="629"/>
    <x v="2"/>
    <n v="0.03"/>
    <n v="1"/>
    <x v="570"/>
    <x v="4"/>
    <n v="59074"/>
    <x v="2"/>
    <n v="37"/>
    <n v="0.39"/>
    <x v="1"/>
    <x v="6"/>
    <x v="813"/>
    <x v="5"/>
    <n v="70.8"/>
    <x v="2"/>
    <n v="8263"/>
    <x v="3362"/>
    <x v="588"/>
    <x v="0"/>
    <n v="8.99"/>
    <x v="36"/>
    <n v="14.98"/>
    <n v="47374"/>
  </r>
  <r>
    <x v="760"/>
    <x v="9"/>
    <x v="1"/>
    <x v="419"/>
    <x v="1"/>
    <n v="0.1"/>
    <n v="1"/>
    <x v="570"/>
    <x v="4"/>
    <n v="22117"/>
    <x v="3"/>
    <n v="5"/>
    <n v="0.56000000000000005"/>
    <x v="0"/>
    <x v="3"/>
    <x v="46"/>
    <x v="6"/>
    <n v="-16.420000000000002"/>
    <x v="3"/>
    <n v="3083"/>
    <x v="3363"/>
    <x v="589"/>
    <x v="0"/>
    <n v="3.97"/>
    <x v="42"/>
    <n v="3.28"/>
    <n v="30338"/>
  </r>
  <r>
    <x v="31"/>
    <x v="9"/>
    <x v="1"/>
    <x v="31"/>
    <x v="3"/>
    <n v="0.06"/>
    <n v="1"/>
    <x v="571"/>
    <x v="4"/>
    <n v="19687"/>
    <x v="4"/>
    <n v="33"/>
    <n v="0.37"/>
    <x v="0"/>
    <x v="3"/>
    <x v="688"/>
    <x v="14"/>
    <n v="3.86"/>
    <x v="2"/>
    <n v="2729"/>
    <x v="3364"/>
    <x v="588"/>
    <x v="0"/>
    <n v="0.7"/>
    <x v="9"/>
    <n v="1.48"/>
    <n v="79424"/>
  </r>
  <r>
    <x v="909"/>
    <x v="9"/>
    <x v="1"/>
    <x v="465"/>
    <x v="2"/>
    <n v="0.03"/>
    <n v="1"/>
    <x v="571"/>
    <x v="4"/>
    <n v="35878"/>
    <x v="4"/>
    <n v="11"/>
    <n v="0.36"/>
    <x v="0"/>
    <x v="0"/>
    <x v="491"/>
    <x v="2"/>
    <n v="48.88"/>
    <x v="0"/>
    <n v="5034"/>
    <x v="3365"/>
    <x v="588"/>
    <x v="0"/>
    <n v="17.48"/>
    <x v="41"/>
    <n v="40.99"/>
    <n v="26501"/>
  </r>
  <r>
    <x v="163"/>
    <x v="9"/>
    <x v="1"/>
    <x v="134"/>
    <x v="2"/>
    <n v="0.02"/>
    <n v="1"/>
    <x v="571"/>
    <x v="4"/>
    <n v="33537"/>
    <x v="4"/>
    <n v="9"/>
    <n v="0.81"/>
    <x v="2"/>
    <x v="6"/>
    <x v="336"/>
    <x v="9"/>
    <n v="-105.09399999999999"/>
    <x v="3"/>
    <n v="4707"/>
    <x v="3366"/>
    <x v="588"/>
    <x v="0"/>
    <n v="3.3"/>
    <x v="12"/>
    <n v="20.99"/>
    <n v="33917"/>
  </r>
  <r>
    <x v="990"/>
    <x v="9"/>
    <x v="1"/>
    <x v="48"/>
    <x v="2"/>
    <n v="0"/>
    <n v="1"/>
    <x v="571"/>
    <x v="4"/>
    <n v="5061"/>
    <x v="3"/>
    <n v="4"/>
    <n v="0.56000000000000005"/>
    <x v="0"/>
    <x v="3"/>
    <x v="719"/>
    <x v="6"/>
    <n v="-2.21"/>
    <x v="2"/>
    <n v="713"/>
    <x v="3367"/>
    <x v="589"/>
    <x v="0"/>
    <n v="0.7"/>
    <x v="3"/>
    <n v="2.88"/>
    <n v="55407"/>
  </r>
  <r>
    <x v="676"/>
    <x v="9"/>
    <x v="1"/>
    <x v="465"/>
    <x v="2"/>
    <n v="0.08"/>
    <n v="1"/>
    <x v="571"/>
    <x v="4"/>
    <n v="35878"/>
    <x v="4"/>
    <n v="45"/>
    <n v="0.39"/>
    <x v="0"/>
    <x v="3"/>
    <x v="296"/>
    <x v="2"/>
    <n v="-7.71"/>
    <x v="2"/>
    <n v="5035"/>
    <x v="3368"/>
    <x v="589"/>
    <x v="0"/>
    <n v="2.2000000000000002"/>
    <x v="9"/>
    <n v="3.6"/>
    <n v="78155"/>
  </r>
  <r>
    <x v="163"/>
    <x v="9"/>
    <x v="1"/>
    <x v="134"/>
    <x v="2"/>
    <n v="7.0000000000000007E-2"/>
    <n v="1"/>
    <x v="571"/>
    <x v="4"/>
    <n v="33537"/>
    <x v="4"/>
    <n v="26"/>
    <n v="0.56000000000000005"/>
    <x v="0"/>
    <x v="3"/>
    <x v="55"/>
    <x v="6"/>
    <n v="-1.97"/>
    <x v="3"/>
    <n v="4706"/>
    <x v="3369"/>
    <x v="589"/>
    <x v="0"/>
    <n v="0.7"/>
    <x v="12"/>
    <n v="1.76"/>
    <n v="33917"/>
  </r>
  <r>
    <x v="31"/>
    <x v="9"/>
    <x v="1"/>
    <x v="31"/>
    <x v="3"/>
    <n v="0.1"/>
    <n v="1"/>
    <x v="571"/>
    <x v="4"/>
    <n v="19687"/>
    <x v="4"/>
    <n v="23"/>
    <n v="0.56999999999999995"/>
    <x v="2"/>
    <x v="0"/>
    <x v="436"/>
    <x v="9"/>
    <n v="25.533000000000001"/>
    <x v="2"/>
    <n v="2730"/>
    <x v="3370"/>
    <x v="589"/>
    <x v="0"/>
    <n v="4.99"/>
    <x v="9"/>
    <n v="45.99"/>
    <n v="79424"/>
  </r>
  <r>
    <x v="522"/>
    <x v="9"/>
    <x v="1"/>
    <x v="390"/>
    <x v="0"/>
    <n v="0.06"/>
    <n v="1"/>
    <x v="572"/>
    <x v="4"/>
    <n v="20679"/>
    <x v="4"/>
    <n v="32"/>
    <n v="0.66"/>
    <x v="0"/>
    <x v="0"/>
    <x v="73"/>
    <x v="0"/>
    <n v="601.88"/>
    <x v="1"/>
    <n v="2865"/>
    <x v="3371"/>
    <x v="588"/>
    <x v="0"/>
    <n v="19.989999999999998"/>
    <x v="2"/>
    <n v="161.55000000000001"/>
    <n v="95746"/>
  </r>
  <r>
    <x v="563"/>
    <x v="9"/>
    <x v="1"/>
    <x v="153"/>
    <x v="2"/>
    <n v="0.05"/>
    <n v="1"/>
    <x v="572"/>
    <x v="4"/>
    <n v="17381"/>
    <x v="0"/>
    <n v="28"/>
    <n v="0.37"/>
    <x v="0"/>
    <x v="0"/>
    <x v="910"/>
    <x v="12"/>
    <n v="40.9"/>
    <x v="3"/>
    <n v="2398"/>
    <x v="3372"/>
    <x v="589"/>
    <x v="0"/>
    <n v="0.5"/>
    <x v="45"/>
    <n v="3.75"/>
    <n v="27893"/>
  </r>
  <r>
    <x v="1153"/>
    <x v="9"/>
    <x v="1"/>
    <x v="13"/>
    <x v="3"/>
    <n v="0.01"/>
    <n v="1"/>
    <x v="572"/>
    <x v="4"/>
    <n v="35079"/>
    <x v="0"/>
    <n v="32"/>
    <n v="0.63"/>
    <x v="1"/>
    <x v="1"/>
    <x v="1135"/>
    <x v="4"/>
    <n v="559.59"/>
    <x v="2"/>
    <n v="4932"/>
    <x v="3373"/>
    <x v="590"/>
    <x v="1"/>
    <n v="19.989999999999998"/>
    <x v="9"/>
    <n v="60.98"/>
    <n v="77520"/>
  </r>
  <r>
    <x v="1154"/>
    <x v="9"/>
    <x v="1"/>
    <x v="13"/>
    <x v="3"/>
    <n v="0.02"/>
    <n v="1"/>
    <x v="572"/>
    <x v="4"/>
    <n v="35079"/>
    <x v="0"/>
    <n v="13"/>
    <n v="0.65"/>
    <x v="1"/>
    <x v="4"/>
    <x v="686"/>
    <x v="10"/>
    <n v="-30.6935"/>
    <x v="2"/>
    <n v="4931"/>
    <x v="3374"/>
    <x v="590"/>
    <x v="0"/>
    <n v="4.95"/>
    <x v="9"/>
    <n v="4.9800000000000004"/>
    <n v="78745"/>
  </r>
  <r>
    <x v="56"/>
    <x v="9"/>
    <x v="1"/>
    <x v="51"/>
    <x v="2"/>
    <n v="0.06"/>
    <n v="1"/>
    <x v="573"/>
    <x v="4"/>
    <n v="19686"/>
    <x v="4"/>
    <n v="2"/>
    <n v="0.4"/>
    <x v="2"/>
    <x v="5"/>
    <x v="403"/>
    <x v="7"/>
    <n v="-53.078699999999998"/>
    <x v="2"/>
    <n v="2727"/>
    <x v="3375"/>
    <x v="589"/>
    <x v="0"/>
    <n v="8.51"/>
    <x v="14"/>
    <n v="17.98"/>
    <n v="62701"/>
  </r>
  <r>
    <x v="516"/>
    <x v="9"/>
    <x v="1"/>
    <x v="97"/>
    <x v="2"/>
    <n v="0.01"/>
    <n v="1"/>
    <x v="573"/>
    <x v="4"/>
    <n v="38176"/>
    <x v="0"/>
    <n v="39"/>
    <n v="0.4"/>
    <x v="0"/>
    <x v="0"/>
    <x v="1016"/>
    <x v="2"/>
    <n v="-79.08"/>
    <x v="3"/>
    <n v="5368"/>
    <x v="3376"/>
    <x v="590"/>
    <x v="1"/>
    <n v="5.57"/>
    <x v="4"/>
    <n v="5.28"/>
    <n v="35810"/>
  </r>
  <r>
    <x v="801"/>
    <x v="9"/>
    <x v="1"/>
    <x v="319"/>
    <x v="2"/>
    <n v="0.01"/>
    <n v="1"/>
    <x v="573"/>
    <x v="4"/>
    <n v="6625"/>
    <x v="0"/>
    <n v="23"/>
    <n v="0.62"/>
    <x v="1"/>
    <x v="4"/>
    <x v="36"/>
    <x v="10"/>
    <n v="5713.53"/>
    <x v="3"/>
    <n v="920"/>
    <x v="3377"/>
    <x v="591"/>
    <x v="2"/>
    <n v="44.55"/>
    <x v="12"/>
    <n v="880.98"/>
    <n v="32601"/>
  </r>
  <r>
    <x v="516"/>
    <x v="9"/>
    <x v="1"/>
    <x v="97"/>
    <x v="2"/>
    <n v="0.06"/>
    <n v="1"/>
    <x v="573"/>
    <x v="4"/>
    <n v="38176"/>
    <x v="0"/>
    <n v="48"/>
    <n v="0.52"/>
    <x v="0"/>
    <x v="3"/>
    <x v="614"/>
    <x v="6"/>
    <n v="74.75"/>
    <x v="3"/>
    <n v="5369"/>
    <x v="3378"/>
    <x v="591"/>
    <x v="1"/>
    <n v="2.25"/>
    <x v="4"/>
    <n v="9.11"/>
    <n v="35810"/>
  </r>
  <r>
    <x v="247"/>
    <x v="9"/>
    <x v="1"/>
    <x v="51"/>
    <x v="2"/>
    <n v="0.04"/>
    <n v="1"/>
    <x v="573"/>
    <x v="4"/>
    <n v="19686"/>
    <x v="4"/>
    <n v="11"/>
    <n v="0.4"/>
    <x v="0"/>
    <x v="0"/>
    <x v="945"/>
    <x v="3"/>
    <n v="12.7585"/>
    <x v="2"/>
    <n v="2728"/>
    <x v="3379"/>
    <x v="591"/>
    <x v="0"/>
    <n v="4.9800000000000004"/>
    <x v="14"/>
    <n v="12.95"/>
    <n v="60107"/>
  </r>
  <r>
    <x v="272"/>
    <x v="9"/>
    <x v="1"/>
    <x v="223"/>
    <x v="3"/>
    <n v="0.01"/>
    <n v="1"/>
    <x v="574"/>
    <x v="4"/>
    <n v="47040"/>
    <x v="0"/>
    <n v="38"/>
    <n v="0.38"/>
    <x v="0"/>
    <x v="0"/>
    <x v="242"/>
    <x v="3"/>
    <n v="8.1005000000000003"/>
    <x v="3"/>
    <n v="6611"/>
    <x v="3380"/>
    <x v="591"/>
    <x v="0"/>
    <n v="7.17"/>
    <x v="8"/>
    <n v="12.53"/>
    <n v="70003"/>
  </r>
  <r>
    <x v="59"/>
    <x v="9"/>
    <x v="1"/>
    <x v="289"/>
    <x v="3"/>
    <n v="0.01"/>
    <n v="1"/>
    <x v="574"/>
    <x v="4"/>
    <n v="24227"/>
    <x v="4"/>
    <n v="24"/>
    <n v="0.57999999999999996"/>
    <x v="2"/>
    <x v="0"/>
    <x v="1134"/>
    <x v="9"/>
    <n v="424.63799999999998"/>
    <x v="3"/>
    <n v="3400"/>
    <x v="3381"/>
    <x v="592"/>
    <x v="0"/>
    <n v="2.79"/>
    <x v="4"/>
    <n v="85.99"/>
    <n v="35630"/>
  </r>
  <r>
    <x v="1155"/>
    <x v="9"/>
    <x v="1"/>
    <x v="736"/>
    <x v="1"/>
    <n v="0.06"/>
    <n v="1"/>
    <x v="574"/>
    <x v="4"/>
    <n v="1382"/>
    <x v="2"/>
    <n v="5"/>
    <n v="0.81"/>
    <x v="2"/>
    <x v="3"/>
    <x v="598"/>
    <x v="9"/>
    <n v="-107.096"/>
    <x v="0"/>
    <n v="207"/>
    <x v="3382"/>
    <x v="593"/>
    <x v="0"/>
    <n v="2.5"/>
    <x v="15"/>
    <n v="20.99"/>
    <n v="6033"/>
  </r>
  <r>
    <x v="1156"/>
    <x v="9"/>
    <x v="1"/>
    <x v="736"/>
    <x v="1"/>
    <n v="0.02"/>
    <n v="1"/>
    <x v="574"/>
    <x v="4"/>
    <n v="1382"/>
    <x v="2"/>
    <n v="31"/>
    <n v="0.62"/>
    <x v="1"/>
    <x v="4"/>
    <x v="359"/>
    <x v="10"/>
    <n v="487.17"/>
    <x v="0"/>
    <n v="209"/>
    <x v="3383"/>
    <x v="594"/>
    <x v="2"/>
    <n v="64.66"/>
    <x v="15"/>
    <n v="220.98"/>
    <n v="6484"/>
  </r>
  <r>
    <x v="918"/>
    <x v="9"/>
    <x v="1"/>
    <x v="736"/>
    <x v="1"/>
    <n v="0.06"/>
    <n v="1"/>
    <x v="574"/>
    <x v="4"/>
    <n v="1382"/>
    <x v="2"/>
    <n v="39"/>
    <n v="0.38"/>
    <x v="0"/>
    <x v="0"/>
    <x v="394"/>
    <x v="3"/>
    <n v="-130.66300000000001"/>
    <x v="0"/>
    <n v="208"/>
    <x v="3384"/>
    <x v="594"/>
    <x v="0"/>
    <n v="5.26"/>
    <x v="15"/>
    <n v="3.98"/>
    <n v="6360"/>
  </r>
  <r>
    <x v="999"/>
    <x v="9"/>
    <x v="1"/>
    <x v="652"/>
    <x v="2"/>
    <n v="0.09"/>
    <n v="1"/>
    <x v="574"/>
    <x v="4"/>
    <n v="30114"/>
    <x v="2"/>
    <n v="7"/>
    <n v="0.41"/>
    <x v="2"/>
    <x v="1"/>
    <x v="50"/>
    <x v="11"/>
    <n v="-362.88"/>
    <x v="0"/>
    <n v="4235"/>
    <x v="3385"/>
    <x v="594"/>
    <x v="1"/>
    <n v="24.49"/>
    <x v="13"/>
    <n v="699.99"/>
    <n v="10605"/>
  </r>
  <r>
    <x v="4"/>
    <x v="9"/>
    <x v="1"/>
    <x v="463"/>
    <x v="0"/>
    <n v="0.06"/>
    <n v="1"/>
    <x v="575"/>
    <x v="4"/>
    <n v="12710"/>
    <x v="3"/>
    <n v="37"/>
    <n v="0.36"/>
    <x v="0"/>
    <x v="0"/>
    <x v="404"/>
    <x v="2"/>
    <n v="745.45"/>
    <x v="2"/>
    <n v="1775"/>
    <x v="3386"/>
    <x v="591"/>
    <x v="0"/>
    <n v="13.88"/>
    <x v="3"/>
    <n v="55.98"/>
    <n v="55372"/>
  </r>
  <r>
    <x v="1157"/>
    <x v="9"/>
    <x v="1"/>
    <x v="468"/>
    <x v="3"/>
    <n v="0.08"/>
    <n v="1"/>
    <x v="575"/>
    <x v="4"/>
    <n v="3463"/>
    <x v="3"/>
    <n v="43"/>
    <n v="0.37"/>
    <x v="0"/>
    <x v="0"/>
    <x v="529"/>
    <x v="2"/>
    <n v="-212.51"/>
    <x v="2"/>
    <n v="503"/>
    <x v="3387"/>
    <x v="592"/>
    <x v="0"/>
    <n v="8.4"/>
    <x v="26"/>
    <n v="6.48"/>
    <n v="63385"/>
  </r>
  <r>
    <x v="218"/>
    <x v="9"/>
    <x v="1"/>
    <x v="13"/>
    <x v="1"/>
    <n v="0.03"/>
    <n v="1"/>
    <x v="575"/>
    <x v="4"/>
    <n v="11491"/>
    <x v="2"/>
    <n v="38"/>
    <n v="0.41"/>
    <x v="1"/>
    <x v="0"/>
    <x v="648"/>
    <x v="5"/>
    <n v="739.48"/>
    <x v="2"/>
    <n v="1592"/>
    <x v="3388"/>
    <x v="595"/>
    <x v="1"/>
    <n v="7.23"/>
    <x v="9"/>
    <n v="48.04"/>
    <n v="76017"/>
  </r>
  <r>
    <x v="222"/>
    <x v="9"/>
    <x v="1"/>
    <x v="181"/>
    <x v="2"/>
    <n v="0.1"/>
    <n v="1"/>
    <x v="575"/>
    <x v="4"/>
    <n v="47232"/>
    <x v="1"/>
    <n v="39"/>
    <n v="0.81"/>
    <x v="0"/>
    <x v="0"/>
    <x v="377"/>
    <x v="0"/>
    <n v="-138.82"/>
    <x v="3"/>
    <n v="6641"/>
    <x v="3389"/>
    <x v="595"/>
    <x v="1"/>
    <n v="4.53"/>
    <x v="27"/>
    <n v="15.14"/>
    <n v="41011"/>
  </r>
  <r>
    <x v="419"/>
    <x v="9"/>
    <x v="1"/>
    <x v="649"/>
    <x v="3"/>
    <n v="0.05"/>
    <n v="1"/>
    <x v="575"/>
    <x v="4"/>
    <n v="22820"/>
    <x v="0"/>
    <n v="34"/>
    <n v="0.75"/>
    <x v="2"/>
    <x v="6"/>
    <x v="546"/>
    <x v="8"/>
    <n v="-116.21"/>
    <x v="0"/>
    <n v="3174"/>
    <x v="3390"/>
    <x v="595"/>
    <x v="0"/>
    <n v="4.38"/>
    <x v="25"/>
    <n v="5.98"/>
    <n v="5701"/>
  </r>
  <r>
    <x v="1109"/>
    <x v="9"/>
    <x v="1"/>
    <x v="621"/>
    <x v="0"/>
    <n v="0.09"/>
    <n v="1"/>
    <x v="575"/>
    <x v="4"/>
    <n v="17409"/>
    <x v="1"/>
    <n v="31"/>
    <n v="0.78"/>
    <x v="2"/>
    <x v="0"/>
    <x v="992"/>
    <x v="8"/>
    <n v="-158.87"/>
    <x v="2"/>
    <n v="2402"/>
    <x v="3391"/>
    <x v="595"/>
    <x v="0"/>
    <n v="6.5"/>
    <x v="14"/>
    <n v="20.97"/>
    <n v="60035"/>
  </r>
  <r>
    <x v="673"/>
    <x v="9"/>
    <x v="1"/>
    <x v="649"/>
    <x v="3"/>
    <n v="0"/>
    <n v="1"/>
    <x v="575"/>
    <x v="4"/>
    <n v="22820"/>
    <x v="0"/>
    <n v="18"/>
    <n v="0.4"/>
    <x v="0"/>
    <x v="3"/>
    <x v="678"/>
    <x v="14"/>
    <n v="21.49"/>
    <x v="0"/>
    <n v="3175"/>
    <x v="2700"/>
    <x v="593"/>
    <x v="0"/>
    <n v="2.82"/>
    <x v="19"/>
    <n v="7.89"/>
    <n v="4072"/>
  </r>
  <r>
    <x v="218"/>
    <x v="9"/>
    <x v="1"/>
    <x v="13"/>
    <x v="1"/>
    <n v="0.06"/>
    <n v="1"/>
    <x v="575"/>
    <x v="4"/>
    <n v="11491"/>
    <x v="2"/>
    <n v="26"/>
    <n v="0.66"/>
    <x v="2"/>
    <x v="6"/>
    <x v="1136"/>
    <x v="8"/>
    <n v="-80.11"/>
    <x v="2"/>
    <n v="1591"/>
    <x v="3392"/>
    <x v="596"/>
    <x v="0"/>
    <n v="4.07"/>
    <x v="9"/>
    <n v="6.6"/>
    <n v="76017"/>
  </r>
  <r>
    <x v="616"/>
    <x v="9"/>
    <x v="1"/>
    <x v="85"/>
    <x v="3"/>
    <n v="0.01"/>
    <n v="1"/>
    <x v="576"/>
    <x v="4"/>
    <n v="57921"/>
    <x v="4"/>
    <n v="8"/>
    <n v="0.64"/>
    <x v="2"/>
    <x v="6"/>
    <x v="264"/>
    <x v="8"/>
    <n v="-42.12"/>
    <x v="3"/>
    <n v="8112"/>
    <x v="3393"/>
    <x v="592"/>
    <x v="0"/>
    <n v="4.62"/>
    <x v="12"/>
    <n v="4.9800000000000004"/>
    <n v="33772"/>
  </r>
  <r>
    <x v="150"/>
    <x v="9"/>
    <x v="1"/>
    <x v="44"/>
    <x v="2"/>
    <n v="0.05"/>
    <n v="1"/>
    <x v="576"/>
    <x v="4"/>
    <n v="50246"/>
    <x v="4"/>
    <n v="14"/>
    <n v="0.37"/>
    <x v="0"/>
    <x v="0"/>
    <x v="343"/>
    <x v="2"/>
    <n v="-47.67"/>
    <x v="1"/>
    <n v="7038"/>
    <x v="3394"/>
    <x v="595"/>
    <x v="1"/>
    <n v="7.37"/>
    <x v="31"/>
    <n v="6.48"/>
    <n v="83616"/>
  </r>
  <r>
    <x v="24"/>
    <x v="9"/>
    <x v="1"/>
    <x v="24"/>
    <x v="3"/>
    <n v="0.02"/>
    <n v="1"/>
    <x v="576"/>
    <x v="4"/>
    <n v="13094"/>
    <x v="1"/>
    <n v="7"/>
    <n v="0.38"/>
    <x v="0"/>
    <x v="3"/>
    <x v="421"/>
    <x v="2"/>
    <n v="71.209999999999994"/>
    <x v="3"/>
    <n v="1825"/>
    <x v="3395"/>
    <x v="595"/>
    <x v="0"/>
    <n v="5.08"/>
    <x v="17"/>
    <n v="37.94"/>
    <n v="29915"/>
  </r>
  <r>
    <x v="175"/>
    <x v="9"/>
    <x v="1"/>
    <x v="568"/>
    <x v="1"/>
    <n v="0.09"/>
    <n v="1"/>
    <x v="576"/>
    <x v="4"/>
    <n v="26688"/>
    <x v="4"/>
    <n v="7"/>
    <n v="0.43"/>
    <x v="0"/>
    <x v="3"/>
    <x v="689"/>
    <x v="6"/>
    <n v="12.02"/>
    <x v="1"/>
    <n v="3733"/>
    <x v="3396"/>
    <x v="595"/>
    <x v="0"/>
    <n v="1.0900000000000001"/>
    <x v="43"/>
    <n v="9.93"/>
    <n v="59715"/>
  </r>
  <r>
    <x v="587"/>
    <x v="9"/>
    <x v="1"/>
    <x v="396"/>
    <x v="3"/>
    <n v="0.05"/>
    <n v="1"/>
    <x v="576"/>
    <x v="4"/>
    <n v="27232"/>
    <x v="1"/>
    <n v="19"/>
    <n v="0.59"/>
    <x v="0"/>
    <x v="0"/>
    <x v="284"/>
    <x v="6"/>
    <n v="30.21"/>
    <x v="0"/>
    <n v="3819"/>
    <x v="3397"/>
    <x v="593"/>
    <x v="0"/>
    <n v="7.73"/>
    <x v="1"/>
    <n v="34.99"/>
    <n v="21221"/>
  </r>
  <r>
    <x v="616"/>
    <x v="9"/>
    <x v="1"/>
    <x v="85"/>
    <x v="3"/>
    <n v="0.08"/>
    <n v="1"/>
    <x v="576"/>
    <x v="4"/>
    <n v="57921"/>
    <x v="4"/>
    <n v="7"/>
    <n v="0.59"/>
    <x v="0"/>
    <x v="6"/>
    <x v="355"/>
    <x v="6"/>
    <n v="-45.94"/>
    <x v="3"/>
    <n v="8113"/>
    <x v="3398"/>
    <x v="593"/>
    <x v="0"/>
    <n v="8.99"/>
    <x v="12"/>
    <n v="21.38"/>
    <n v="33772"/>
  </r>
  <r>
    <x v="175"/>
    <x v="9"/>
    <x v="1"/>
    <x v="568"/>
    <x v="1"/>
    <n v="0.06"/>
    <n v="1"/>
    <x v="576"/>
    <x v="4"/>
    <n v="26688"/>
    <x v="4"/>
    <n v="21"/>
    <n v="0.56999999999999995"/>
    <x v="0"/>
    <x v="0"/>
    <x v="847"/>
    <x v="13"/>
    <n v="57.17"/>
    <x v="1"/>
    <n v="3732"/>
    <x v="3399"/>
    <x v="593"/>
    <x v="0"/>
    <n v="3.99"/>
    <x v="43"/>
    <n v="20.27"/>
    <n v="59715"/>
  </r>
  <r>
    <x v="249"/>
    <x v="9"/>
    <x v="1"/>
    <x v="175"/>
    <x v="3"/>
    <n v="0.08"/>
    <n v="1"/>
    <x v="577"/>
    <x v="4"/>
    <n v="2368"/>
    <x v="3"/>
    <n v="36"/>
    <n v="0.43"/>
    <x v="0"/>
    <x v="0"/>
    <x v="128"/>
    <x v="13"/>
    <n v="-229.67"/>
    <x v="0"/>
    <n v="344"/>
    <x v="3400"/>
    <x v="597"/>
    <x v="0"/>
    <n v="13.32"/>
    <x v="20"/>
    <n v="14.81"/>
    <n v="44070"/>
  </r>
  <r>
    <x v="1158"/>
    <x v="9"/>
    <x v="1"/>
    <x v="114"/>
    <x v="2"/>
    <n v="0.01"/>
    <n v="1"/>
    <x v="577"/>
    <x v="4"/>
    <n v="59783"/>
    <x v="2"/>
    <n v="36"/>
    <n v="0.55000000000000004"/>
    <x v="0"/>
    <x v="6"/>
    <x v="273"/>
    <x v="16"/>
    <n v="-60.07"/>
    <x v="1"/>
    <n v="8371"/>
    <x v="3401"/>
    <x v="598"/>
    <x v="0"/>
    <n v="2.56"/>
    <x v="40"/>
    <n v="2.08"/>
    <n v="85023"/>
  </r>
  <r>
    <x v="457"/>
    <x v="9"/>
    <x v="1"/>
    <x v="629"/>
    <x v="2"/>
    <n v="0.1"/>
    <n v="1"/>
    <x v="578"/>
    <x v="4"/>
    <n v="59233"/>
    <x v="0"/>
    <n v="30"/>
    <n v="0.49"/>
    <x v="1"/>
    <x v="6"/>
    <x v="168"/>
    <x v="5"/>
    <n v="7.69"/>
    <x v="2"/>
    <n v="8293"/>
    <x v="3402"/>
    <x v="593"/>
    <x v="1"/>
    <n v="5"/>
    <x v="36"/>
    <n v="14.34"/>
    <n v="47374"/>
  </r>
  <r>
    <x v="1159"/>
    <x v="9"/>
    <x v="1"/>
    <x v="737"/>
    <x v="1"/>
    <n v="0.05"/>
    <n v="1"/>
    <x v="578"/>
    <x v="4"/>
    <n v="9152"/>
    <x v="1"/>
    <n v="43"/>
    <n v="0.6"/>
    <x v="2"/>
    <x v="5"/>
    <x v="716"/>
    <x v="9"/>
    <n v="-129.69"/>
    <x v="3"/>
    <n v="1260"/>
    <x v="3403"/>
    <x v="593"/>
    <x v="0"/>
    <n v="5.03"/>
    <x v="12"/>
    <n v="7.99"/>
    <n v="34239"/>
  </r>
  <r>
    <x v="40"/>
    <x v="9"/>
    <x v="1"/>
    <x v="725"/>
    <x v="2"/>
    <n v="0.03"/>
    <n v="1"/>
    <x v="578"/>
    <x v="4"/>
    <n v="26023"/>
    <x v="0"/>
    <n v="49"/>
    <n v="0.38"/>
    <x v="0"/>
    <x v="3"/>
    <x v="1096"/>
    <x v="14"/>
    <n v="19.86"/>
    <x v="2"/>
    <n v="3641"/>
    <x v="3404"/>
    <x v="597"/>
    <x v="0"/>
    <n v="1.02"/>
    <x v="14"/>
    <n v="2.4700000000000002"/>
    <n v="60544"/>
  </r>
  <r>
    <x v="1160"/>
    <x v="9"/>
    <x v="1"/>
    <x v="738"/>
    <x v="1"/>
    <n v="0.1"/>
    <n v="1"/>
    <x v="578"/>
    <x v="4"/>
    <n v="25154"/>
    <x v="0"/>
    <n v="16"/>
    <n v="0.48"/>
    <x v="0"/>
    <x v="3"/>
    <x v="397"/>
    <x v="6"/>
    <n v="13.84"/>
    <x v="2"/>
    <n v="3533"/>
    <x v="3405"/>
    <x v="597"/>
    <x v="0"/>
    <n v="1.5"/>
    <x v="36"/>
    <n v="6.68"/>
    <n v="46342"/>
  </r>
  <r>
    <x v="457"/>
    <x v="9"/>
    <x v="1"/>
    <x v="629"/>
    <x v="2"/>
    <n v="0.08"/>
    <n v="1"/>
    <x v="578"/>
    <x v="4"/>
    <n v="59233"/>
    <x v="0"/>
    <n v="3"/>
    <n v="0.62"/>
    <x v="1"/>
    <x v="4"/>
    <x v="35"/>
    <x v="10"/>
    <n v="-160.46"/>
    <x v="2"/>
    <n v="8292"/>
    <x v="2954"/>
    <x v="599"/>
    <x v="2"/>
    <n v="35.840000000000003"/>
    <x v="36"/>
    <n v="100.98"/>
    <n v="47374"/>
  </r>
  <r>
    <x v="1096"/>
    <x v="9"/>
    <x v="1"/>
    <x v="739"/>
    <x v="0"/>
    <n v="7.0000000000000007E-2"/>
    <n v="1"/>
    <x v="578"/>
    <x v="4"/>
    <n v="15045"/>
    <x v="1"/>
    <n v="11"/>
    <n v="0.74"/>
    <x v="1"/>
    <x v="2"/>
    <x v="199"/>
    <x v="1"/>
    <n v="-640.6"/>
    <x v="3"/>
    <n v="2105"/>
    <x v="3406"/>
    <x v="599"/>
    <x v="2"/>
    <n v="70.2"/>
    <x v="33"/>
    <n v="122.99"/>
    <n v="72801"/>
  </r>
  <r>
    <x v="323"/>
    <x v="9"/>
    <x v="1"/>
    <x v="267"/>
    <x v="0"/>
    <n v="0"/>
    <n v="1"/>
    <x v="579"/>
    <x v="4"/>
    <n v="31204"/>
    <x v="2"/>
    <n v="8"/>
    <n v="0.38"/>
    <x v="0"/>
    <x v="3"/>
    <x v="178"/>
    <x v="14"/>
    <n v="-0.89"/>
    <x v="1"/>
    <n v="4380"/>
    <x v="3407"/>
    <x v="597"/>
    <x v="0"/>
    <n v="0.7"/>
    <x v="30"/>
    <n v="1.1399999999999999"/>
    <n v="80229"/>
  </r>
  <r>
    <x v="648"/>
    <x v="9"/>
    <x v="1"/>
    <x v="466"/>
    <x v="3"/>
    <n v="0.06"/>
    <n v="1"/>
    <x v="579"/>
    <x v="4"/>
    <n v="40257"/>
    <x v="1"/>
    <n v="24"/>
    <n v="0.56999999999999995"/>
    <x v="1"/>
    <x v="1"/>
    <x v="954"/>
    <x v="1"/>
    <n v="405.5"/>
    <x v="3"/>
    <n v="5692"/>
    <x v="3408"/>
    <x v="599"/>
    <x v="0"/>
    <n v="24.49"/>
    <x v="29"/>
    <n v="140.81"/>
    <n v="37922"/>
  </r>
  <r>
    <x v="1017"/>
    <x v="9"/>
    <x v="1"/>
    <x v="582"/>
    <x v="1"/>
    <n v="0.1"/>
    <n v="1"/>
    <x v="579"/>
    <x v="4"/>
    <n v="30883"/>
    <x v="4"/>
    <n v="30"/>
    <n v="0.38"/>
    <x v="0"/>
    <x v="3"/>
    <x v="190"/>
    <x v="2"/>
    <n v="59.84"/>
    <x v="2"/>
    <n v="4332"/>
    <x v="3409"/>
    <x v="599"/>
    <x v="0"/>
    <n v="1.6"/>
    <x v="38"/>
    <n v="6.98"/>
    <n v="66215"/>
  </r>
  <r>
    <x v="50"/>
    <x v="9"/>
    <x v="1"/>
    <x v="48"/>
    <x v="2"/>
    <n v="0.1"/>
    <n v="1"/>
    <x v="579"/>
    <x v="4"/>
    <n v="22053"/>
    <x v="3"/>
    <n v="32"/>
    <n v="0.37"/>
    <x v="0"/>
    <x v="0"/>
    <x v="1137"/>
    <x v="3"/>
    <n v="112.965"/>
    <x v="2"/>
    <n v="3074"/>
    <x v="3410"/>
    <x v="594"/>
    <x v="0"/>
    <n v="5.23"/>
    <x v="3"/>
    <n v="18.989999999999998"/>
    <n v="55345"/>
  </r>
  <r>
    <x v="795"/>
    <x v="9"/>
    <x v="1"/>
    <x v="261"/>
    <x v="2"/>
    <n v="0.06"/>
    <n v="1"/>
    <x v="579"/>
    <x v="4"/>
    <n v="26693"/>
    <x v="4"/>
    <n v="44"/>
    <n v="0.55000000000000004"/>
    <x v="2"/>
    <x v="6"/>
    <x v="540"/>
    <x v="9"/>
    <n v="697.29300000000001"/>
    <x v="3"/>
    <n v="3736"/>
    <x v="3411"/>
    <x v="594"/>
    <x v="1"/>
    <n v="1.25"/>
    <x v="42"/>
    <n v="55.99"/>
    <n v="30144"/>
  </r>
  <r>
    <x v="323"/>
    <x v="9"/>
    <x v="1"/>
    <x v="267"/>
    <x v="0"/>
    <n v="0.02"/>
    <n v="1"/>
    <x v="579"/>
    <x v="4"/>
    <n v="31204"/>
    <x v="2"/>
    <n v="14"/>
    <n v="0.49"/>
    <x v="1"/>
    <x v="6"/>
    <x v="168"/>
    <x v="5"/>
    <n v="75.83"/>
    <x v="1"/>
    <n v="4379"/>
    <x v="3412"/>
    <x v="596"/>
    <x v="0"/>
    <n v="5"/>
    <x v="30"/>
    <n v="14.34"/>
    <n v="80229"/>
  </r>
  <r>
    <x v="551"/>
    <x v="9"/>
    <x v="1"/>
    <x v="723"/>
    <x v="2"/>
    <n v="0.08"/>
    <n v="1"/>
    <x v="579"/>
    <x v="4"/>
    <n v="45511"/>
    <x v="2"/>
    <n v="31"/>
    <n v="0.65"/>
    <x v="1"/>
    <x v="4"/>
    <x v="147"/>
    <x v="4"/>
    <n v="-1099.46"/>
    <x v="1"/>
    <n v="6405"/>
    <x v="3298"/>
    <x v="600"/>
    <x v="2"/>
    <n v="45.51"/>
    <x v="6"/>
    <n v="31.76"/>
    <n v="97330"/>
  </r>
  <r>
    <x v="297"/>
    <x v="9"/>
    <x v="1"/>
    <x v="428"/>
    <x v="2"/>
    <n v="7.0000000000000007E-2"/>
    <n v="1"/>
    <x v="580"/>
    <x v="4"/>
    <n v="36480"/>
    <x v="4"/>
    <n v="44"/>
    <n v="0.38"/>
    <x v="0"/>
    <x v="0"/>
    <x v="406"/>
    <x v="3"/>
    <n v="502.48599999999999"/>
    <x v="2"/>
    <n v="5121"/>
    <x v="3413"/>
    <x v="594"/>
    <x v="0"/>
    <n v="1.49"/>
    <x v="24"/>
    <n v="28.53"/>
    <n v="48310"/>
  </r>
  <r>
    <x v="985"/>
    <x v="9"/>
    <x v="1"/>
    <x v="201"/>
    <x v="0"/>
    <n v="0.09"/>
    <n v="1"/>
    <x v="580"/>
    <x v="4"/>
    <n v="42950"/>
    <x v="0"/>
    <n v="38"/>
    <n v="0.56999999999999995"/>
    <x v="2"/>
    <x v="6"/>
    <x v="1082"/>
    <x v="9"/>
    <n v="303.399"/>
    <x v="0"/>
    <n v="6064"/>
    <x v="3414"/>
    <x v="594"/>
    <x v="0"/>
    <n v="1.25"/>
    <x v="13"/>
    <n v="35.99"/>
    <n v="10573"/>
  </r>
  <r>
    <x v="854"/>
    <x v="9"/>
    <x v="1"/>
    <x v="469"/>
    <x v="2"/>
    <n v="0.09"/>
    <n v="1"/>
    <x v="580"/>
    <x v="4"/>
    <n v="31238"/>
    <x v="4"/>
    <n v="21"/>
    <n v="0.56999999999999995"/>
    <x v="0"/>
    <x v="0"/>
    <x v="489"/>
    <x v="13"/>
    <n v="2017.64"/>
    <x v="2"/>
    <n v="4387"/>
    <x v="3415"/>
    <x v="598"/>
    <x v="1"/>
    <n v="19.989999999999998"/>
    <x v="26"/>
    <n v="363.25"/>
    <n v="63141"/>
  </r>
  <r>
    <x v="724"/>
    <x v="9"/>
    <x v="1"/>
    <x v="506"/>
    <x v="0"/>
    <n v="0.08"/>
    <n v="1"/>
    <x v="581"/>
    <x v="4"/>
    <n v="45989"/>
    <x v="0"/>
    <n v="26"/>
    <n v="0.35"/>
    <x v="0"/>
    <x v="0"/>
    <x v="442"/>
    <x v="15"/>
    <n v="-51.62"/>
    <x v="1"/>
    <n v="6460"/>
    <x v="3416"/>
    <x v="594"/>
    <x v="0"/>
    <n v="5.3"/>
    <x v="37"/>
    <n v="5.58"/>
    <n v="88240"/>
  </r>
  <r>
    <x v="1161"/>
    <x v="9"/>
    <x v="1"/>
    <x v="533"/>
    <x v="1"/>
    <n v="0.03"/>
    <n v="1"/>
    <x v="581"/>
    <x v="4"/>
    <n v="11907"/>
    <x v="2"/>
    <n v="45"/>
    <n v="0.37"/>
    <x v="2"/>
    <x v="2"/>
    <x v="878"/>
    <x v="7"/>
    <n v="2014.82"/>
    <x v="2"/>
    <n v="1650"/>
    <x v="3417"/>
    <x v="594"/>
    <x v="2"/>
    <n v="14"/>
    <x v="24"/>
    <n v="100.97"/>
    <n v="48180"/>
  </r>
  <r>
    <x v="1116"/>
    <x v="9"/>
    <x v="1"/>
    <x v="720"/>
    <x v="2"/>
    <n v="0"/>
    <n v="1"/>
    <x v="581"/>
    <x v="4"/>
    <n v="10789"/>
    <x v="1"/>
    <n v="15"/>
    <n v="0.44"/>
    <x v="0"/>
    <x v="3"/>
    <x v="564"/>
    <x v="6"/>
    <n v="76.42"/>
    <x v="2"/>
    <n v="1495"/>
    <x v="3418"/>
    <x v="598"/>
    <x v="1"/>
    <n v="4.0999999999999996"/>
    <x v="14"/>
    <n v="19.84"/>
    <n v="62205"/>
  </r>
  <r>
    <x v="974"/>
    <x v="9"/>
    <x v="1"/>
    <x v="656"/>
    <x v="0"/>
    <n v="0.01"/>
    <n v="1"/>
    <x v="581"/>
    <x v="4"/>
    <n v="49831"/>
    <x v="3"/>
    <n v="18"/>
    <n v="0.81"/>
    <x v="0"/>
    <x v="0"/>
    <x v="377"/>
    <x v="0"/>
    <n v="-58.24"/>
    <x v="0"/>
    <n v="6976"/>
    <x v="3419"/>
    <x v="601"/>
    <x v="0"/>
    <n v="4.53"/>
    <x v="13"/>
    <n v="15.14"/>
    <n v="11704"/>
  </r>
  <r>
    <x v="1162"/>
    <x v="9"/>
    <x v="1"/>
    <x v="5"/>
    <x v="1"/>
    <n v="0.04"/>
    <n v="1"/>
    <x v="581"/>
    <x v="4"/>
    <n v="3493"/>
    <x v="0"/>
    <n v="48"/>
    <n v="0.74"/>
    <x v="2"/>
    <x v="0"/>
    <x v="378"/>
    <x v="8"/>
    <n v="1027.6300000000001"/>
    <x v="3"/>
    <n v="509"/>
    <x v="3420"/>
    <x v="601"/>
    <x v="0"/>
    <n v="6.5"/>
    <x v="4"/>
    <n v="152.47999999999999"/>
    <n v="36116"/>
  </r>
  <r>
    <x v="500"/>
    <x v="9"/>
    <x v="1"/>
    <x v="454"/>
    <x v="0"/>
    <n v="0.09"/>
    <n v="1"/>
    <x v="581"/>
    <x v="4"/>
    <n v="50470"/>
    <x v="2"/>
    <n v="38"/>
    <n v="0.56999999999999995"/>
    <x v="0"/>
    <x v="6"/>
    <x v="493"/>
    <x v="6"/>
    <n v="-57.73"/>
    <x v="1"/>
    <n v="7073"/>
    <x v="3421"/>
    <x v="600"/>
    <x v="0"/>
    <n v="8.99"/>
    <x v="43"/>
    <n v="22.99"/>
    <n v="59750"/>
  </r>
  <r>
    <x v="429"/>
    <x v="9"/>
    <x v="1"/>
    <x v="336"/>
    <x v="0"/>
    <n v="0.06"/>
    <n v="1"/>
    <x v="582"/>
    <x v="4"/>
    <n v="10819"/>
    <x v="3"/>
    <n v="35"/>
    <n v="0.37"/>
    <x v="0"/>
    <x v="0"/>
    <x v="644"/>
    <x v="2"/>
    <n v="-197.39"/>
    <x v="2"/>
    <n v="1497"/>
    <x v="3422"/>
    <x v="598"/>
    <x v="0"/>
    <n v="9.5399999999999991"/>
    <x v="24"/>
    <n v="6.48"/>
    <n v="49505"/>
  </r>
  <r>
    <x v="299"/>
    <x v="9"/>
    <x v="1"/>
    <x v="740"/>
    <x v="2"/>
    <n v="0.04"/>
    <n v="1"/>
    <x v="582"/>
    <x v="4"/>
    <n v="42754"/>
    <x v="3"/>
    <n v="31"/>
    <n v="0.36"/>
    <x v="0"/>
    <x v="0"/>
    <x v="805"/>
    <x v="3"/>
    <n v="32.189500000000002"/>
    <x v="2"/>
    <n v="6036"/>
    <x v="3423"/>
    <x v="601"/>
    <x v="0"/>
    <n v="5.14"/>
    <x v="36"/>
    <n v="10.98"/>
    <n v="46321"/>
  </r>
  <r>
    <x v="1089"/>
    <x v="9"/>
    <x v="1"/>
    <x v="512"/>
    <x v="2"/>
    <n v="0.01"/>
    <n v="1"/>
    <x v="582"/>
    <x v="4"/>
    <n v="51879"/>
    <x v="1"/>
    <n v="46"/>
    <n v="0.37"/>
    <x v="0"/>
    <x v="0"/>
    <x v="145"/>
    <x v="2"/>
    <n v="212.06"/>
    <x v="2"/>
    <n v="7274"/>
    <x v="1383"/>
    <x v="601"/>
    <x v="0"/>
    <n v="8.68"/>
    <x v="10"/>
    <n v="19.98"/>
    <n v="52241"/>
  </r>
  <r>
    <x v="584"/>
    <x v="9"/>
    <x v="1"/>
    <x v="683"/>
    <x v="2"/>
    <n v="0.04"/>
    <n v="1"/>
    <x v="582"/>
    <x v="4"/>
    <n v="34209"/>
    <x v="0"/>
    <n v="48"/>
    <n v="0.46"/>
    <x v="1"/>
    <x v="3"/>
    <x v="351"/>
    <x v="5"/>
    <n v="165.9"/>
    <x v="2"/>
    <n v="4809"/>
    <x v="3424"/>
    <x v="596"/>
    <x v="0"/>
    <n v="5.3"/>
    <x v="11"/>
    <n v="14.2"/>
    <n v="74801"/>
  </r>
  <r>
    <x v="1089"/>
    <x v="9"/>
    <x v="1"/>
    <x v="512"/>
    <x v="2"/>
    <n v="0.03"/>
    <n v="1"/>
    <x v="582"/>
    <x v="4"/>
    <n v="51879"/>
    <x v="1"/>
    <n v="26"/>
    <n v="0.44"/>
    <x v="1"/>
    <x v="0"/>
    <x v="1138"/>
    <x v="5"/>
    <n v="372.26"/>
    <x v="2"/>
    <n v="7273"/>
    <x v="3425"/>
    <x v="596"/>
    <x v="0"/>
    <n v="19.989999999999998"/>
    <x v="10"/>
    <n v="51.94"/>
    <n v="52241"/>
  </r>
  <r>
    <x v="584"/>
    <x v="9"/>
    <x v="1"/>
    <x v="683"/>
    <x v="2"/>
    <n v="0.03"/>
    <n v="1"/>
    <x v="582"/>
    <x v="4"/>
    <n v="34209"/>
    <x v="0"/>
    <n v="29"/>
    <n v="0.38"/>
    <x v="0"/>
    <x v="0"/>
    <x v="1019"/>
    <x v="2"/>
    <n v="437.61"/>
    <x v="2"/>
    <n v="4810"/>
    <x v="3426"/>
    <x v="596"/>
    <x v="0"/>
    <n v="4.92"/>
    <x v="11"/>
    <n v="35.44"/>
    <n v="74801"/>
  </r>
  <r>
    <x v="1163"/>
    <x v="9"/>
    <x v="1"/>
    <x v="646"/>
    <x v="1"/>
    <n v="0.09"/>
    <n v="1"/>
    <x v="582"/>
    <x v="4"/>
    <n v="11460"/>
    <x v="0"/>
    <n v="30"/>
    <n v="0.38"/>
    <x v="0"/>
    <x v="0"/>
    <x v="857"/>
    <x v="12"/>
    <n v="37.79"/>
    <x v="2"/>
    <n v="1590"/>
    <x v="3427"/>
    <x v="596"/>
    <x v="0"/>
    <n v="0.5"/>
    <x v="14"/>
    <n v="3.69"/>
    <n v="60087"/>
  </r>
  <r>
    <x v="1009"/>
    <x v="9"/>
    <x v="1"/>
    <x v="359"/>
    <x v="0"/>
    <n v="0.1"/>
    <n v="1"/>
    <x v="582"/>
    <x v="4"/>
    <n v="34562"/>
    <x v="2"/>
    <n v="22"/>
    <n v="0.51"/>
    <x v="2"/>
    <x v="6"/>
    <x v="1139"/>
    <x v="8"/>
    <n v="57.82"/>
    <x v="0"/>
    <n v="4855"/>
    <x v="3428"/>
    <x v="596"/>
    <x v="0"/>
    <n v="1.99"/>
    <x v="20"/>
    <n v="28.38"/>
    <n v="45424"/>
  </r>
  <r>
    <x v="1009"/>
    <x v="9"/>
    <x v="1"/>
    <x v="359"/>
    <x v="0"/>
    <n v="0.03"/>
    <n v="1"/>
    <x v="582"/>
    <x v="4"/>
    <n v="34562"/>
    <x v="2"/>
    <n v="19"/>
    <n v="0.37"/>
    <x v="0"/>
    <x v="0"/>
    <x v="138"/>
    <x v="2"/>
    <n v="22.77"/>
    <x v="0"/>
    <n v="4856"/>
    <x v="3429"/>
    <x v="600"/>
    <x v="0"/>
    <n v="9.0299999999999994"/>
    <x v="20"/>
    <n v="18.97"/>
    <n v="45424"/>
  </r>
  <r>
    <x v="1164"/>
    <x v="9"/>
    <x v="1"/>
    <x v="97"/>
    <x v="2"/>
    <n v="0"/>
    <n v="1"/>
    <x v="583"/>
    <x v="4"/>
    <n v="14117"/>
    <x v="1"/>
    <n v="4"/>
    <n v="0.38"/>
    <x v="0"/>
    <x v="3"/>
    <x v="178"/>
    <x v="14"/>
    <n v="-1.5"/>
    <x v="3"/>
    <n v="1980"/>
    <x v="3430"/>
    <x v="602"/>
    <x v="0"/>
    <n v="0.7"/>
    <x v="4"/>
    <n v="1.1399999999999999"/>
    <n v="35209"/>
  </r>
  <r>
    <x v="171"/>
    <x v="9"/>
    <x v="1"/>
    <x v="81"/>
    <x v="2"/>
    <n v="0.09"/>
    <n v="1"/>
    <x v="584"/>
    <x v="4"/>
    <n v="48032"/>
    <x v="0"/>
    <n v="42"/>
    <n v="0.57999999999999996"/>
    <x v="0"/>
    <x v="0"/>
    <x v="103"/>
    <x v="13"/>
    <n v="-283.31"/>
    <x v="3"/>
    <n v="6744"/>
    <x v="3431"/>
    <x v="602"/>
    <x v="0"/>
    <n v="9.23"/>
    <x v="33"/>
    <n v="7.77"/>
    <n v="72209"/>
  </r>
  <r>
    <x v="171"/>
    <x v="9"/>
    <x v="1"/>
    <x v="81"/>
    <x v="2"/>
    <n v="7.0000000000000007E-2"/>
    <n v="1"/>
    <x v="584"/>
    <x v="4"/>
    <n v="48032"/>
    <x v="0"/>
    <n v="29"/>
    <n v="0.81"/>
    <x v="0"/>
    <x v="0"/>
    <x v="377"/>
    <x v="0"/>
    <n v="-104.43"/>
    <x v="3"/>
    <n v="6745"/>
    <x v="3432"/>
    <x v="602"/>
    <x v="0"/>
    <n v="4.53"/>
    <x v="33"/>
    <n v="15.14"/>
    <n v="72209"/>
  </r>
  <r>
    <x v="881"/>
    <x v="9"/>
    <x v="1"/>
    <x v="598"/>
    <x v="2"/>
    <n v="0.06"/>
    <n v="1"/>
    <x v="584"/>
    <x v="4"/>
    <n v="13767"/>
    <x v="0"/>
    <n v="10"/>
    <n v="0.57999999999999996"/>
    <x v="2"/>
    <x v="0"/>
    <x v="1051"/>
    <x v="9"/>
    <n v="-339.108"/>
    <x v="3"/>
    <n v="1926"/>
    <x v="3433"/>
    <x v="602"/>
    <x v="0"/>
    <n v="8.99"/>
    <x v="8"/>
    <n v="155.99"/>
    <n v="70601"/>
  </r>
  <r>
    <x v="379"/>
    <x v="9"/>
    <x v="1"/>
    <x v="307"/>
    <x v="1"/>
    <n v="0.08"/>
    <n v="1"/>
    <x v="584"/>
    <x v="4"/>
    <n v="46375"/>
    <x v="4"/>
    <n v="16"/>
    <n v="0.55000000000000004"/>
    <x v="2"/>
    <x v="0"/>
    <x v="22"/>
    <x v="9"/>
    <n v="162.108"/>
    <x v="2"/>
    <n v="6518"/>
    <x v="2853"/>
    <x v="602"/>
    <x v="0"/>
    <n v="5.26"/>
    <x v="3"/>
    <n v="125.99"/>
    <n v="55432"/>
  </r>
  <r>
    <x v="99"/>
    <x v="9"/>
    <x v="1"/>
    <x v="598"/>
    <x v="2"/>
    <n v="0.05"/>
    <n v="1"/>
    <x v="584"/>
    <x v="4"/>
    <n v="13767"/>
    <x v="0"/>
    <n v="12"/>
    <n v="0.72"/>
    <x v="1"/>
    <x v="4"/>
    <x v="189"/>
    <x v="4"/>
    <n v="-381.04"/>
    <x v="3"/>
    <n v="1927"/>
    <x v="3434"/>
    <x v="600"/>
    <x v="2"/>
    <n v="69.64"/>
    <x v="4"/>
    <n v="218.75"/>
    <n v="36203"/>
  </r>
  <r>
    <x v="881"/>
    <x v="9"/>
    <x v="1"/>
    <x v="598"/>
    <x v="2"/>
    <n v="0.08"/>
    <n v="1"/>
    <x v="584"/>
    <x v="4"/>
    <n v="13767"/>
    <x v="0"/>
    <n v="29"/>
    <n v="0.52"/>
    <x v="0"/>
    <x v="5"/>
    <x v="722"/>
    <x v="13"/>
    <n v="-178"/>
    <x v="3"/>
    <n v="1924"/>
    <x v="3435"/>
    <x v="600"/>
    <x v="0"/>
    <n v="13.99"/>
    <x v="8"/>
    <n v="21.66"/>
    <n v="70601"/>
  </r>
  <r>
    <x v="379"/>
    <x v="9"/>
    <x v="1"/>
    <x v="307"/>
    <x v="1"/>
    <n v="0.02"/>
    <n v="1"/>
    <x v="584"/>
    <x v="4"/>
    <n v="46375"/>
    <x v="4"/>
    <n v="24"/>
    <n v="0.38"/>
    <x v="0"/>
    <x v="0"/>
    <x v="444"/>
    <x v="2"/>
    <n v="389.07"/>
    <x v="2"/>
    <n v="6517"/>
    <x v="3436"/>
    <x v="600"/>
    <x v="0"/>
    <n v="5.09"/>
    <x v="3"/>
    <n v="35.44"/>
    <n v="55432"/>
  </r>
  <r>
    <x v="1165"/>
    <x v="9"/>
    <x v="1"/>
    <x v="678"/>
    <x v="2"/>
    <n v="0.08"/>
    <n v="1"/>
    <x v="584"/>
    <x v="4"/>
    <n v="28068"/>
    <x v="2"/>
    <n v="23"/>
    <n v="0.75"/>
    <x v="2"/>
    <x v="0"/>
    <x v="532"/>
    <x v="8"/>
    <n v="-43.96"/>
    <x v="2"/>
    <n v="3940"/>
    <x v="3437"/>
    <x v="600"/>
    <x v="0"/>
    <n v="4"/>
    <x v="10"/>
    <n v="27.48"/>
    <n v="50021"/>
  </r>
  <r>
    <x v="881"/>
    <x v="9"/>
    <x v="1"/>
    <x v="598"/>
    <x v="2"/>
    <n v="0.01"/>
    <n v="1"/>
    <x v="584"/>
    <x v="4"/>
    <n v="13767"/>
    <x v="0"/>
    <n v="45"/>
    <n v="0.39"/>
    <x v="2"/>
    <x v="6"/>
    <x v="331"/>
    <x v="9"/>
    <n v="622.25099999999998"/>
    <x v="3"/>
    <n v="1925"/>
    <x v="3438"/>
    <x v="600"/>
    <x v="0"/>
    <n v="3.3"/>
    <x v="8"/>
    <n v="35.99"/>
    <n v="70601"/>
  </r>
  <r>
    <x v="900"/>
    <x v="9"/>
    <x v="1"/>
    <x v="608"/>
    <x v="1"/>
    <n v="0"/>
    <n v="1"/>
    <x v="584"/>
    <x v="4"/>
    <n v="42947"/>
    <x v="2"/>
    <n v="5"/>
    <n v="0.43"/>
    <x v="2"/>
    <x v="6"/>
    <x v="506"/>
    <x v="8"/>
    <n v="-50.67"/>
    <x v="2"/>
    <n v="6061"/>
    <x v="3439"/>
    <x v="600"/>
    <x v="0"/>
    <n v="1.99"/>
    <x v="24"/>
    <n v="35.409999999999997"/>
    <n v="48141"/>
  </r>
  <r>
    <x v="1166"/>
    <x v="9"/>
    <x v="1"/>
    <x v="209"/>
    <x v="1"/>
    <n v="0.09"/>
    <n v="1"/>
    <x v="584"/>
    <x v="4"/>
    <n v="24007"/>
    <x v="2"/>
    <n v="42"/>
    <n v="0.39"/>
    <x v="0"/>
    <x v="0"/>
    <x v="903"/>
    <x v="12"/>
    <n v="66.17"/>
    <x v="2"/>
    <n v="3357"/>
    <x v="3440"/>
    <x v="603"/>
    <x v="0"/>
    <n v="0.5"/>
    <x v="14"/>
    <n v="4.13"/>
    <n v="60201"/>
  </r>
  <r>
    <x v="316"/>
    <x v="9"/>
    <x v="1"/>
    <x v="56"/>
    <x v="3"/>
    <n v="0.03"/>
    <n v="1"/>
    <x v="584"/>
    <x v="4"/>
    <n v="52933"/>
    <x v="2"/>
    <n v="44"/>
    <n v="0.39"/>
    <x v="0"/>
    <x v="0"/>
    <x v="605"/>
    <x v="3"/>
    <n v="50.039499999999997"/>
    <x v="2"/>
    <n v="7428"/>
    <x v="3441"/>
    <x v="604"/>
    <x v="1"/>
    <n v="1.49"/>
    <x v="24"/>
    <n v="4.49"/>
    <n v="48135"/>
  </r>
  <r>
    <x v="1166"/>
    <x v="9"/>
    <x v="1"/>
    <x v="209"/>
    <x v="1"/>
    <n v="0.06"/>
    <n v="1"/>
    <x v="584"/>
    <x v="4"/>
    <n v="24007"/>
    <x v="2"/>
    <n v="28"/>
    <n v="0.35"/>
    <x v="0"/>
    <x v="0"/>
    <x v="131"/>
    <x v="15"/>
    <n v="-13.95"/>
    <x v="2"/>
    <n v="3356"/>
    <x v="3442"/>
    <x v="604"/>
    <x v="0"/>
    <n v="6.97"/>
    <x v="14"/>
    <n v="11.58"/>
    <n v="60201"/>
  </r>
  <r>
    <x v="1166"/>
    <x v="9"/>
    <x v="1"/>
    <x v="209"/>
    <x v="1"/>
    <n v="0.08"/>
    <n v="1"/>
    <x v="584"/>
    <x v="4"/>
    <n v="24007"/>
    <x v="2"/>
    <n v="26"/>
    <n v="0.48"/>
    <x v="2"/>
    <x v="6"/>
    <x v="955"/>
    <x v="8"/>
    <n v="135.65"/>
    <x v="2"/>
    <n v="3355"/>
    <x v="3443"/>
    <x v="604"/>
    <x v="0"/>
    <n v="1.99"/>
    <x v="14"/>
    <n v="20.89"/>
    <n v="60201"/>
  </r>
  <r>
    <x v="300"/>
    <x v="9"/>
    <x v="1"/>
    <x v="249"/>
    <x v="1"/>
    <n v="0.1"/>
    <n v="1"/>
    <x v="585"/>
    <x v="4"/>
    <n v="32834"/>
    <x v="3"/>
    <n v="39"/>
    <n v="0.57999999999999996"/>
    <x v="2"/>
    <x v="0"/>
    <x v="154"/>
    <x v="9"/>
    <n v="573.05700000000002"/>
    <x v="2"/>
    <n v="4610"/>
    <x v="3444"/>
    <x v="600"/>
    <x v="0"/>
    <n v="5.92"/>
    <x v="9"/>
    <n v="115.99"/>
    <n v="77489"/>
  </r>
  <r>
    <x v="340"/>
    <x v="9"/>
    <x v="1"/>
    <x v="140"/>
    <x v="0"/>
    <n v="0.08"/>
    <n v="1"/>
    <x v="585"/>
    <x v="4"/>
    <n v="55750"/>
    <x v="3"/>
    <n v="31"/>
    <n v="0.77"/>
    <x v="1"/>
    <x v="4"/>
    <x v="189"/>
    <x v="4"/>
    <n v="-791.66"/>
    <x v="3"/>
    <n v="7794"/>
    <x v="3445"/>
    <x v="605"/>
    <x v="2"/>
    <n v="69.64"/>
    <x v="42"/>
    <n v="218.75"/>
    <n v="30084"/>
  </r>
  <r>
    <x v="1005"/>
    <x v="9"/>
    <x v="1"/>
    <x v="521"/>
    <x v="2"/>
    <n v="7.0000000000000007E-2"/>
    <n v="1"/>
    <x v="585"/>
    <x v="4"/>
    <n v="37860"/>
    <x v="4"/>
    <n v="1"/>
    <n v="0.72"/>
    <x v="1"/>
    <x v="5"/>
    <x v="549"/>
    <x v="5"/>
    <n v="-98.31"/>
    <x v="2"/>
    <n v="5325"/>
    <x v="3446"/>
    <x v="605"/>
    <x v="0"/>
    <n v="52.2"/>
    <x v="14"/>
    <n v="55.5"/>
    <n v="60031"/>
  </r>
  <r>
    <x v="581"/>
    <x v="9"/>
    <x v="1"/>
    <x v="425"/>
    <x v="0"/>
    <n v="0.1"/>
    <n v="1"/>
    <x v="585"/>
    <x v="4"/>
    <n v="23362"/>
    <x v="4"/>
    <n v="45"/>
    <n v="0.49"/>
    <x v="1"/>
    <x v="0"/>
    <x v="472"/>
    <x v="5"/>
    <n v="-20.6"/>
    <x v="3"/>
    <n v="3266"/>
    <x v="3447"/>
    <x v="605"/>
    <x v="0"/>
    <n v="10.49"/>
    <x v="42"/>
    <n v="19.98"/>
    <n v="30721"/>
  </r>
  <r>
    <x v="65"/>
    <x v="9"/>
    <x v="1"/>
    <x v="60"/>
    <x v="3"/>
    <n v="0.02"/>
    <n v="1"/>
    <x v="586"/>
    <x v="4"/>
    <n v="28769"/>
    <x v="2"/>
    <n v="6"/>
    <n v="0.41"/>
    <x v="2"/>
    <x v="6"/>
    <x v="1113"/>
    <x v="8"/>
    <n v="-31.24"/>
    <x v="3"/>
    <n v="4027"/>
    <x v="3448"/>
    <x v="600"/>
    <x v="0"/>
    <n v="1.99"/>
    <x v="12"/>
    <n v="33.29"/>
    <n v="33024"/>
  </r>
  <r>
    <x v="81"/>
    <x v="9"/>
    <x v="1"/>
    <x v="74"/>
    <x v="3"/>
    <n v="0.08"/>
    <n v="1"/>
    <x v="586"/>
    <x v="4"/>
    <n v="31616"/>
    <x v="3"/>
    <n v="45"/>
    <n v="0.35"/>
    <x v="0"/>
    <x v="0"/>
    <x v="642"/>
    <x v="3"/>
    <n v="-156.41149999999999"/>
    <x v="0"/>
    <n v="4435"/>
    <x v="3449"/>
    <x v="605"/>
    <x v="0"/>
    <n v="5.41"/>
    <x v="1"/>
    <n v="4.24"/>
    <n v="20707"/>
  </r>
  <r>
    <x v="81"/>
    <x v="9"/>
    <x v="1"/>
    <x v="74"/>
    <x v="3"/>
    <n v="0.04"/>
    <n v="1"/>
    <x v="586"/>
    <x v="4"/>
    <n v="31616"/>
    <x v="3"/>
    <n v="46"/>
    <n v="0.37"/>
    <x v="0"/>
    <x v="0"/>
    <x v="655"/>
    <x v="12"/>
    <n v="36.96"/>
    <x v="0"/>
    <n v="4436"/>
    <x v="3450"/>
    <x v="605"/>
    <x v="0"/>
    <n v="0.99"/>
    <x v="1"/>
    <n v="3.08"/>
    <n v="20707"/>
  </r>
  <r>
    <x v="84"/>
    <x v="9"/>
    <x v="1"/>
    <x v="77"/>
    <x v="3"/>
    <n v="0.05"/>
    <n v="1"/>
    <x v="586"/>
    <x v="4"/>
    <n v="515"/>
    <x v="1"/>
    <n v="21"/>
    <n v="0.37"/>
    <x v="1"/>
    <x v="6"/>
    <x v="41"/>
    <x v="5"/>
    <n v="4.43"/>
    <x v="2"/>
    <n v="86"/>
    <x v="3451"/>
    <x v="603"/>
    <x v="0"/>
    <n v="4.95"/>
    <x v="14"/>
    <n v="6.64"/>
    <n v="60091"/>
  </r>
  <r>
    <x v="143"/>
    <x v="9"/>
    <x v="1"/>
    <x v="77"/>
    <x v="3"/>
    <n v="0.08"/>
    <n v="1"/>
    <x v="586"/>
    <x v="4"/>
    <n v="515"/>
    <x v="1"/>
    <n v="19"/>
    <n v="0.5"/>
    <x v="0"/>
    <x v="5"/>
    <x v="700"/>
    <x v="13"/>
    <n v="30.94"/>
    <x v="2"/>
    <n v="85"/>
    <x v="3452"/>
    <x v="603"/>
    <x v="0"/>
    <n v="5.94"/>
    <x v="14"/>
    <n v="21.78"/>
    <n v="60090"/>
  </r>
  <r>
    <x v="79"/>
    <x v="9"/>
    <x v="1"/>
    <x v="72"/>
    <x v="1"/>
    <n v="0.01"/>
    <n v="1"/>
    <x v="586"/>
    <x v="4"/>
    <n v="55200"/>
    <x v="4"/>
    <n v="33"/>
    <n v="0.38"/>
    <x v="0"/>
    <x v="0"/>
    <x v="1140"/>
    <x v="3"/>
    <n v="-56.913499999999999"/>
    <x v="3"/>
    <n v="7698"/>
    <x v="3453"/>
    <x v="603"/>
    <x v="0"/>
    <n v="10.130000000000001"/>
    <x v="33"/>
    <n v="15.15"/>
    <n v="71901"/>
  </r>
  <r>
    <x v="79"/>
    <x v="9"/>
    <x v="1"/>
    <x v="72"/>
    <x v="1"/>
    <n v="0.1"/>
    <n v="1"/>
    <x v="586"/>
    <x v="4"/>
    <n v="55200"/>
    <x v="4"/>
    <n v="4"/>
    <n v="0.57999999999999996"/>
    <x v="2"/>
    <x v="0"/>
    <x v="1141"/>
    <x v="9"/>
    <n v="-830.72"/>
    <x v="3"/>
    <n v="7699"/>
    <x v="3454"/>
    <x v="603"/>
    <x v="0"/>
    <n v="2.79"/>
    <x v="33"/>
    <n v="205.99"/>
    <n v="71901"/>
  </r>
  <r>
    <x v="153"/>
    <x v="9"/>
    <x v="1"/>
    <x v="610"/>
    <x v="2"/>
    <n v="0.05"/>
    <n v="1"/>
    <x v="586"/>
    <x v="4"/>
    <n v="31239"/>
    <x v="2"/>
    <n v="20"/>
    <n v="0.45"/>
    <x v="2"/>
    <x v="6"/>
    <x v="71"/>
    <x v="8"/>
    <n v="196.36"/>
    <x v="0"/>
    <n v="4388"/>
    <x v="3455"/>
    <x v="604"/>
    <x v="0"/>
    <n v="1.99"/>
    <x v="25"/>
    <n v="33.979999999999997"/>
    <n v="5401"/>
  </r>
  <r>
    <x v="467"/>
    <x v="9"/>
    <x v="1"/>
    <x v="340"/>
    <x v="1"/>
    <n v="0.06"/>
    <n v="1"/>
    <x v="587"/>
    <x v="4"/>
    <n v="58595"/>
    <x v="0"/>
    <n v="41"/>
    <n v="0.47"/>
    <x v="1"/>
    <x v="0"/>
    <x v="150"/>
    <x v="5"/>
    <n v="-128.02000000000001"/>
    <x v="3"/>
    <n v="8192"/>
    <x v="3456"/>
    <x v="603"/>
    <x v="1"/>
    <n v="14.39"/>
    <x v="45"/>
    <n v="20.28"/>
    <n v="27360"/>
  </r>
  <r>
    <x v="124"/>
    <x v="9"/>
    <x v="1"/>
    <x v="46"/>
    <x v="2"/>
    <n v="0"/>
    <n v="1"/>
    <x v="587"/>
    <x v="4"/>
    <n v="9251"/>
    <x v="4"/>
    <n v="38"/>
    <n v="0.66"/>
    <x v="1"/>
    <x v="2"/>
    <x v="476"/>
    <x v="1"/>
    <n v="-400.33"/>
    <x v="1"/>
    <n v="1274"/>
    <x v="3457"/>
    <x v="606"/>
    <x v="2"/>
    <n v="42"/>
    <x v="2"/>
    <n v="89.99"/>
    <n v="94025"/>
  </r>
  <r>
    <x v="1049"/>
    <x v="9"/>
    <x v="1"/>
    <x v="64"/>
    <x v="1"/>
    <n v="0.05"/>
    <n v="1"/>
    <x v="587"/>
    <x v="4"/>
    <n v="39907"/>
    <x v="2"/>
    <n v="12"/>
    <n v="0.75"/>
    <x v="2"/>
    <x v="0"/>
    <x v="315"/>
    <x v="8"/>
    <n v="-99.38"/>
    <x v="1"/>
    <n v="5641"/>
    <x v="3458"/>
    <x v="607"/>
    <x v="0"/>
    <n v="4"/>
    <x v="2"/>
    <n v="30.73"/>
    <n v="92404"/>
  </r>
  <r>
    <x v="278"/>
    <x v="9"/>
    <x v="1"/>
    <x v="230"/>
    <x v="2"/>
    <n v="0.02"/>
    <n v="1"/>
    <x v="588"/>
    <x v="4"/>
    <n v="32229"/>
    <x v="0"/>
    <n v="8"/>
    <n v="0.38"/>
    <x v="2"/>
    <x v="5"/>
    <x v="170"/>
    <x v="7"/>
    <n v="44.37"/>
    <x v="2"/>
    <n v="4532"/>
    <x v="3459"/>
    <x v="603"/>
    <x v="0"/>
    <n v="13.99"/>
    <x v="14"/>
    <n v="150.97999999999999"/>
    <n v="61554"/>
  </r>
  <r>
    <x v="1034"/>
    <x v="9"/>
    <x v="1"/>
    <x v="203"/>
    <x v="2"/>
    <n v="0.02"/>
    <n v="1"/>
    <x v="588"/>
    <x v="4"/>
    <n v="12929"/>
    <x v="3"/>
    <n v="19"/>
    <n v="0.77"/>
    <x v="1"/>
    <x v="2"/>
    <x v="238"/>
    <x v="1"/>
    <n v="-158.93"/>
    <x v="2"/>
    <n v="1806"/>
    <x v="3460"/>
    <x v="606"/>
    <x v="2"/>
    <n v="50"/>
    <x v="14"/>
    <n v="270.98"/>
    <n v="60007"/>
  </r>
  <r>
    <x v="722"/>
    <x v="9"/>
    <x v="1"/>
    <x v="522"/>
    <x v="2"/>
    <n v="7.0000000000000007E-2"/>
    <n v="1"/>
    <x v="588"/>
    <x v="4"/>
    <n v="14597"/>
    <x v="3"/>
    <n v="35"/>
    <n v="0.41"/>
    <x v="1"/>
    <x v="0"/>
    <x v="648"/>
    <x v="5"/>
    <n v="-36.76"/>
    <x v="1"/>
    <n v="2048"/>
    <x v="3461"/>
    <x v="606"/>
    <x v="0"/>
    <n v="4.95"/>
    <x v="37"/>
    <n v="7.96"/>
    <n v="87105"/>
  </r>
  <r>
    <x v="722"/>
    <x v="9"/>
    <x v="1"/>
    <x v="522"/>
    <x v="2"/>
    <n v="0.03"/>
    <n v="1"/>
    <x v="588"/>
    <x v="4"/>
    <n v="14597"/>
    <x v="3"/>
    <n v="41"/>
    <n v="0.35"/>
    <x v="0"/>
    <x v="0"/>
    <x v="42"/>
    <x v="3"/>
    <n v="-66.366500000000002"/>
    <x v="1"/>
    <n v="2047"/>
    <x v="3462"/>
    <x v="606"/>
    <x v="1"/>
    <n v="6.16"/>
    <x v="37"/>
    <n v="7.68"/>
    <n v="87105"/>
  </r>
  <r>
    <x v="1034"/>
    <x v="9"/>
    <x v="1"/>
    <x v="203"/>
    <x v="2"/>
    <n v="0"/>
    <n v="1"/>
    <x v="588"/>
    <x v="4"/>
    <n v="12929"/>
    <x v="3"/>
    <n v="20"/>
    <n v="0.36"/>
    <x v="0"/>
    <x v="3"/>
    <x v="1086"/>
    <x v="2"/>
    <n v="29.68"/>
    <x v="2"/>
    <n v="1807"/>
    <x v="3463"/>
    <x v="606"/>
    <x v="0"/>
    <n v="1.22"/>
    <x v="14"/>
    <n v="4.4800000000000004"/>
    <n v="60007"/>
  </r>
  <r>
    <x v="278"/>
    <x v="9"/>
    <x v="1"/>
    <x v="230"/>
    <x v="2"/>
    <n v="0"/>
    <n v="1"/>
    <x v="588"/>
    <x v="4"/>
    <n v="32229"/>
    <x v="0"/>
    <n v="15"/>
    <n v="0.56000000000000005"/>
    <x v="0"/>
    <x v="3"/>
    <x v="55"/>
    <x v="6"/>
    <n v="-0.12"/>
    <x v="2"/>
    <n v="4533"/>
    <x v="3464"/>
    <x v="606"/>
    <x v="0"/>
    <n v="0.7"/>
    <x v="14"/>
    <n v="1.76"/>
    <n v="61554"/>
  </r>
  <r>
    <x v="632"/>
    <x v="9"/>
    <x v="1"/>
    <x v="741"/>
    <x v="0"/>
    <n v="7.0000000000000007E-2"/>
    <n v="1"/>
    <x v="588"/>
    <x v="4"/>
    <n v="44613"/>
    <x v="0"/>
    <n v="34"/>
    <n v="0.36"/>
    <x v="0"/>
    <x v="0"/>
    <x v="1006"/>
    <x v="2"/>
    <n v="939.43"/>
    <x v="3"/>
    <n v="6304"/>
    <x v="3465"/>
    <x v="606"/>
    <x v="0"/>
    <n v="5.15"/>
    <x v="42"/>
    <n v="55.98"/>
    <n v="30080"/>
  </r>
  <r>
    <x v="167"/>
    <x v="9"/>
    <x v="1"/>
    <x v="741"/>
    <x v="0"/>
    <n v="0.03"/>
    <n v="1"/>
    <x v="588"/>
    <x v="4"/>
    <n v="44613"/>
    <x v="0"/>
    <n v="45"/>
    <n v="0.4"/>
    <x v="0"/>
    <x v="0"/>
    <x v="1142"/>
    <x v="2"/>
    <n v="-227.25"/>
    <x v="3"/>
    <n v="6306"/>
    <x v="3466"/>
    <x v="606"/>
    <x v="0"/>
    <n v="8.16"/>
    <x v="42"/>
    <n v="5.28"/>
    <n v="30458"/>
  </r>
  <r>
    <x v="632"/>
    <x v="9"/>
    <x v="1"/>
    <x v="741"/>
    <x v="0"/>
    <n v="0.03"/>
    <n v="1"/>
    <x v="588"/>
    <x v="4"/>
    <n v="44613"/>
    <x v="0"/>
    <n v="17"/>
    <n v="0.6"/>
    <x v="2"/>
    <x v="5"/>
    <x v="716"/>
    <x v="9"/>
    <n v="-71.39"/>
    <x v="3"/>
    <n v="6305"/>
    <x v="3467"/>
    <x v="606"/>
    <x v="0"/>
    <n v="5.03"/>
    <x v="42"/>
    <n v="7.99"/>
    <n v="30080"/>
  </r>
  <r>
    <x v="331"/>
    <x v="9"/>
    <x v="1"/>
    <x v="273"/>
    <x v="2"/>
    <n v="0.1"/>
    <n v="1"/>
    <x v="588"/>
    <x v="4"/>
    <n v="30372"/>
    <x v="0"/>
    <n v="1"/>
    <n v="0.55000000000000004"/>
    <x v="1"/>
    <x v="6"/>
    <x v="234"/>
    <x v="5"/>
    <n v="-7.39"/>
    <x v="2"/>
    <n v="4267"/>
    <x v="3468"/>
    <x v="608"/>
    <x v="0"/>
    <n v="2.85"/>
    <x v="36"/>
    <n v="12.22"/>
    <n v="46307"/>
  </r>
  <r>
    <x v="964"/>
    <x v="9"/>
    <x v="1"/>
    <x v="650"/>
    <x v="3"/>
    <n v="0.06"/>
    <n v="1"/>
    <x v="588"/>
    <x v="4"/>
    <n v="34530"/>
    <x v="2"/>
    <n v="22"/>
    <n v="0.57999999999999996"/>
    <x v="0"/>
    <x v="0"/>
    <x v="164"/>
    <x v="13"/>
    <n v="493.03"/>
    <x v="0"/>
    <n v="4851"/>
    <x v="3469"/>
    <x v="608"/>
    <x v="1"/>
    <n v="0.99"/>
    <x v="20"/>
    <n v="67.84"/>
    <n v="45840"/>
  </r>
  <r>
    <x v="964"/>
    <x v="9"/>
    <x v="1"/>
    <x v="650"/>
    <x v="3"/>
    <n v="0.03"/>
    <n v="1"/>
    <x v="588"/>
    <x v="4"/>
    <n v="34530"/>
    <x v="2"/>
    <n v="7"/>
    <n v="0.7"/>
    <x v="1"/>
    <x v="4"/>
    <x v="24"/>
    <x v="4"/>
    <n v="-364.87336599999998"/>
    <x v="0"/>
    <n v="4853"/>
    <x v="3470"/>
    <x v="609"/>
    <x v="2"/>
    <n v="16.010000000000002"/>
    <x v="20"/>
    <n v="150.97999999999999"/>
    <n v="45840"/>
  </r>
  <r>
    <x v="964"/>
    <x v="9"/>
    <x v="1"/>
    <x v="650"/>
    <x v="3"/>
    <n v="0.09"/>
    <n v="1"/>
    <x v="588"/>
    <x v="4"/>
    <n v="34530"/>
    <x v="2"/>
    <n v="38"/>
    <n v="0.45"/>
    <x v="2"/>
    <x v="6"/>
    <x v="684"/>
    <x v="8"/>
    <n v="168.04"/>
    <x v="0"/>
    <n v="4852"/>
    <x v="3471"/>
    <x v="609"/>
    <x v="0"/>
    <n v="1.99"/>
    <x v="20"/>
    <n v="17.48"/>
    <n v="45840"/>
  </r>
  <r>
    <x v="598"/>
    <x v="9"/>
    <x v="1"/>
    <x v="160"/>
    <x v="3"/>
    <n v="0.08"/>
    <n v="1"/>
    <x v="589"/>
    <x v="4"/>
    <n v="50882"/>
    <x v="0"/>
    <n v="37"/>
    <n v="0.59"/>
    <x v="0"/>
    <x v="6"/>
    <x v="996"/>
    <x v="16"/>
    <n v="-50.1"/>
    <x v="1"/>
    <n v="7134"/>
    <x v="3472"/>
    <x v="606"/>
    <x v="0"/>
    <n v="4.68"/>
    <x v="6"/>
    <n v="10.23"/>
    <n v="97420"/>
  </r>
  <r>
    <x v="307"/>
    <x v="9"/>
    <x v="1"/>
    <x v="163"/>
    <x v="3"/>
    <n v="0.01"/>
    <n v="1"/>
    <x v="589"/>
    <x v="4"/>
    <n v="17542"/>
    <x v="2"/>
    <n v="37"/>
    <n v="0.36"/>
    <x v="0"/>
    <x v="0"/>
    <x v="360"/>
    <x v="12"/>
    <n v="43.37"/>
    <x v="1"/>
    <n v="2417"/>
    <x v="3473"/>
    <x v="604"/>
    <x v="0"/>
    <n v="0.5"/>
    <x v="2"/>
    <n v="2.88"/>
    <n v="95051"/>
  </r>
  <r>
    <x v="672"/>
    <x v="9"/>
    <x v="1"/>
    <x v="626"/>
    <x v="0"/>
    <n v="0.05"/>
    <n v="1"/>
    <x v="589"/>
    <x v="4"/>
    <n v="33634"/>
    <x v="1"/>
    <n v="40"/>
    <n v="0.37"/>
    <x v="0"/>
    <x v="0"/>
    <x v="542"/>
    <x v="2"/>
    <n v="-151.91999999999999"/>
    <x v="1"/>
    <n v="4723"/>
    <x v="3474"/>
    <x v="604"/>
    <x v="0"/>
    <n v="7.86"/>
    <x v="6"/>
    <n v="6.48"/>
    <n v="97756"/>
  </r>
  <r>
    <x v="817"/>
    <x v="9"/>
    <x v="1"/>
    <x v="733"/>
    <x v="0"/>
    <n v="0.05"/>
    <n v="1"/>
    <x v="590"/>
    <x v="5"/>
    <n v="59939"/>
    <x v="4"/>
    <n v="42"/>
    <n v="0.84"/>
    <x v="0"/>
    <x v="3"/>
    <x v="807"/>
    <x v="16"/>
    <n v="-66.739999999999995"/>
    <x v="3"/>
    <n v="8390"/>
    <x v="3475"/>
    <x v="608"/>
    <x v="0"/>
    <n v="1.92"/>
    <x v="8"/>
    <n v="3.14"/>
    <n v="70506"/>
  </r>
  <r>
    <x v="633"/>
    <x v="9"/>
    <x v="1"/>
    <x v="519"/>
    <x v="3"/>
    <n v="0.08"/>
    <n v="1"/>
    <x v="590"/>
    <x v="5"/>
    <n v="45217"/>
    <x v="1"/>
    <n v="40"/>
    <n v="0.59"/>
    <x v="2"/>
    <x v="0"/>
    <x v="671"/>
    <x v="9"/>
    <n v="1864.6559999999999"/>
    <x v="2"/>
    <n v="6372"/>
    <x v="3476"/>
    <x v="604"/>
    <x v="0"/>
    <n v="4.2"/>
    <x v="14"/>
    <n v="200.99"/>
    <n v="60438"/>
  </r>
  <r>
    <x v="542"/>
    <x v="9"/>
    <x v="1"/>
    <x v="356"/>
    <x v="1"/>
    <n v="7.0000000000000007E-2"/>
    <n v="1"/>
    <x v="590"/>
    <x v="5"/>
    <n v="17410"/>
    <x v="2"/>
    <n v="45"/>
    <n v="0.55000000000000004"/>
    <x v="0"/>
    <x v="6"/>
    <x v="1060"/>
    <x v="16"/>
    <n v="-203.68"/>
    <x v="0"/>
    <n v="2404"/>
    <x v="3477"/>
    <x v="610"/>
    <x v="0"/>
    <n v="7.77"/>
    <x v="25"/>
    <n v="8.4499999999999993"/>
    <n v="5439"/>
  </r>
  <r>
    <x v="472"/>
    <x v="9"/>
    <x v="1"/>
    <x v="356"/>
    <x v="1"/>
    <n v="0.04"/>
    <n v="1"/>
    <x v="590"/>
    <x v="5"/>
    <n v="17410"/>
    <x v="2"/>
    <n v="5"/>
    <n v="0.56000000000000005"/>
    <x v="2"/>
    <x v="0"/>
    <x v="573"/>
    <x v="9"/>
    <n v="-247.23599999999999"/>
    <x v="0"/>
    <n v="2403"/>
    <x v="3478"/>
    <x v="610"/>
    <x v="1"/>
    <n v="8.99"/>
    <x v="28"/>
    <n v="65.989999999999995"/>
    <n v="2111"/>
  </r>
  <r>
    <x v="517"/>
    <x v="9"/>
    <x v="1"/>
    <x v="295"/>
    <x v="2"/>
    <n v="0.05"/>
    <n v="1"/>
    <x v="590"/>
    <x v="5"/>
    <n v="47683"/>
    <x v="2"/>
    <n v="38"/>
    <n v="0.4"/>
    <x v="0"/>
    <x v="0"/>
    <x v="49"/>
    <x v="3"/>
    <n v="-148.79849999999999"/>
    <x v="1"/>
    <n v="6696"/>
    <x v="3479"/>
    <x v="611"/>
    <x v="0"/>
    <n v="4.7699999999999996"/>
    <x v="2"/>
    <n v="1.98"/>
    <n v="96150"/>
  </r>
  <r>
    <x v="105"/>
    <x v="9"/>
    <x v="1"/>
    <x v="92"/>
    <x v="1"/>
    <n v="0.03"/>
    <n v="1"/>
    <x v="591"/>
    <x v="5"/>
    <n v="28064"/>
    <x v="4"/>
    <n v="43"/>
    <n v="0.44"/>
    <x v="0"/>
    <x v="3"/>
    <x v="564"/>
    <x v="6"/>
    <n v="265.10000000000002"/>
    <x v="0"/>
    <n v="3938"/>
    <x v="3480"/>
    <x v="604"/>
    <x v="0"/>
    <n v="4.0999999999999996"/>
    <x v="20"/>
    <n v="19.84"/>
    <n v="44106"/>
  </r>
  <r>
    <x v="105"/>
    <x v="9"/>
    <x v="1"/>
    <x v="92"/>
    <x v="1"/>
    <n v="0.08"/>
    <n v="1"/>
    <x v="591"/>
    <x v="5"/>
    <n v="28064"/>
    <x v="4"/>
    <n v="1"/>
    <n v="0.38"/>
    <x v="0"/>
    <x v="3"/>
    <x v="976"/>
    <x v="6"/>
    <n v="-2.31"/>
    <x v="0"/>
    <n v="3939"/>
    <x v="3481"/>
    <x v="604"/>
    <x v="0"/>
    <n v="1"/>
    <x v="20"/>
    <n v="5.84"/>
    <n v="44106"/>
  </r>
  <r>
    <x v="290"/>
    <x v="9"/>
    <x v="1"/>
    <x v="239"/>
    <x v="2"/>
    <n v="0.03"/>
    <n v="1"/>
    <x v="592"/>
    <x v="5"/>
    <n v="2593"/>
    <x v="0"/>
    <n v="15"/>
    <n v="0.55000000000000004"/>
    <x v="1"/>
    <x v="2"/>
    <x v="23"/>
    <x v="1"/>
    <n v="691.13"/>
    <x v="3"/>
    <n v="373"/>
    <x v="3482"/>
    <x v="609"/>
    <x v="2"/>
    <n v="43.32"/>
    <x v="42"/>
    <n v="243.98"/>
    <n v="30062"/>
  </r>
  <r>
    <x v="1167"/>
    <x v="9"/>
    <x v="1"/>
    <x v="224"/>
    <x v="0"/>
    <n v="0.02"/>
    <n v="1"/>
    <x v="592"/>
    <x v="5"/>
    <n v="16513"/>
    <x v="3"/>
    <n v="10"/>
    <n v="0.77"/>
    <x v="1"/>
    <x v="2"/>
    <x v="408"/>
    <x v="1"/>
    <n v="-423.2"/>
    <x v="0"/>
    <n v="2289"/>
    <x v="3483"/>
    <x v="609"/>
    <x v="2"/>
    <n v="60.2"/>
    <x v="13"/>
    <n v="150.88999999999999"/>
    <n v="11720"/>
  </r>
  <r>
    <x v="701"/>
    <x v="9"/>
    <x v="1"/>
    <x v="492"/>
    <x v="2"/>
    <n v="0.02"/>
    <n v="1"/>
    <x v="592"/>
    <x v="5"/>
    <n v="44005"/>
    <x v="4"/>
    <n v="7"/>
    <n v="0.52"/>
    <x v="2"/>
    <x v="0"/>
    <x v="338"/>
    <x v="8"/>
    <n v="-270.48"/>
    <x v="1"/>
    <n v="6215"/>
    <x v="3484"/>
    <x v="609"/>
    <x v="0"/>
    <n v="19.989999999999998"/>
    <x v="31"/>
    <n v="99.99"/>
    <n v="83402"/>
  </r>
  <r>
    <x v="290"/>
    <x v="9"/>
    <x v="1"/>
    <x v="239"/>
    <x v="2"/>
    <n v="0.1"/>
    <n v="1"/>
    <x v="592"/>
    <x v="5"/>
    <n v="2593"/>
    <x v="0"/>
    <n v="5"/>
    <n v="0.35"/>
    <x v="0"/>
    <x v="0"/>
    <x v="184"/>
    <x v="3"/>
    <n v="276.67500000000001"/>
    <x v="3"/>
    <n v="372"/>
    <x v="3485"/>
    <x v="612"/>
    <x v="1"/>
    <n v="19.989999999999998"/>
    <x v="42"/>
    <n v="420.98"/>
    <n v="30062"/>
  </r>
  <r>
    <x v="1168"/>
    <x v="9"/>
    <x v="1"/>
    <x v="282"/>
    <x v="0"/>
    <n v="0.05"/>
    <n v="1"/>
    <x v="592"/>
    <x v="5"/>
    <n v="2055"/>
    <x v="3"/>
    <n v="7"/>
    <n v="0.38"/>
    <x v="0"/>
    <x v="0"/>
    <x v="90"/>
    <x v="15"/>
    <n v="-32.35"/>
    <x v="1"/>
    <n v="301"/>
    <x v="3486"/>
    <x v="612"/>
    <x v="0"/>
    <n v="8.2899999999999991"/>
    <x v="2"/>
    <n v="8.74"/>
    <n v="94509"/>
  </r>
  <r>
    <x v="722"/>
    <x v="9"/>
    <x v="1"/>
    <x v="522"/>
    <x v="2"/>
    <n v="0.06"/>
    <n v="1"/>
    <x v="593"/>
    <x v="5"/>
    <n v="18145"/>
    <x v="4"/>
    <n v="47"/>
    <n v="0.54"/>
    <x v="0"/>
    <x v="3"/>
    <x v="209"/>
    <x v="14"/>
    <n v="-47.15"/>
    <x v="1"/>
    <n v="2492"/>
    <x v="3487"/>
    <x v="612"/>
    <x v="0"/>
    <n v="3.37"/>
    <x v="37"/>
    <n v="5.81"/>
    <n v="87105"/>
  </r>
  <r>
    <x v="719"/>
    <x v="9"/>
    <x v="1"/>
    <x v="522"/>
    <x v="2"/>
    <n v="0"/>
    <n v="1"/>
    <x v="593"/>
    <x v="5"/>
    <n v="18145"/>
    <x v="4"/>
    <n v="21"/>
    <n v="0.49"/>
    <x v="2"/>
    <x v="0"/>
    <x v="133"/>
    <x v="7"/>
    <n v="-55.610399999999998"/>
    <x v="1"/>
    <n v="2493"/>
    <x v="3488"/>
    <x v="612"/>
    <x v="0"/>
    <n v="9.4"/>
    <x v="30"/>
    <n v="15.99"/>
    <n v="81301"/>
  </r>
  <r>
    <x v="692"/>
    <x v="9"/>
    <x v="1"/>
    <x v="143"/>
    <x v="1"/>
    <n v="0.03"/>
    <n v="1"/>
    <x v="593"/>
    <x v="5"/>
    <n v="25952"/>
    <x v="0"/>
    <n v="50"/>
    <n v="0.55000000000000004"/>
    <x v="2"/>
    <x v="0"/>
    <x v="537"/>
    <x v="9"/>
    <n v="697.82399999999996"/>
    <x v="1"/>
    <n v="3631"/>
    <x v="3489"/>
    <x v="612"/>
    <x v="0"/>
    <n v="8.99"/>
    <x v="40"/>
    <n v="65.989999999999995"/>
    <n v="85705"/>
  </r>
  <r>
    <x v="375"/>
    <x v="9"/>
    <x v="1"/>
    <x v="304"/>
    <x v="2"/>
    <n v="0.09"/>
    <n v="1"/>
    <x v="593"/>
    <x v="5"/>
    <n v="36295"/>
    <x v="4"/>
    <n v="10"/>
    <n v="0.35"/>
    <x v="0"/>
    <x v="0"/>
    <x v="226"/>
    <x v="3"/>
    <n v="68.102000000000004"/>
    <x v="3"/>
    <n v="5094"/>
    <x v="3490"/>
    <x v="610"/>
    <x v="0"/>
    <n v="2.99"/>
    <x v="12"/>
    <n v="30.56"/>
    <n v="32708"/>
  </r>
  <r>
    <x v="1113"/>
    <x v="9"/>
    <x v="1"/>
    <x v="474"/>
    <x v="1"/>
    <n v="0.08"/>
    <n v="1"/>
    <x v="593"/>
    <x v="5"/>
    <n v="999"/>
    <x v="2"/>
    <n v="6"/>
    <n v="0.79"/>
    <x v="0"/>
    <x v="0"/>
    <x v="806"/>
    <x v="0"/>
    <n v="-179.5"/>
    <x v="0"/>
    <n v="162"/>
    <x v="3491"/>
    <x v="613"/>
    <x v="0"/>
    <n v="19.989999999999998"/>
    <x v="0"/>
    <n v="95.43"/>
    <n v="19087"/>
  </r>
  <r>
    <x v="1169"/>
    <x v="9"/>
    <x v="1"/>
    <x v="574"/>
    <x v="2"/>
    <n v="0.02"/>
    <n v="1"/>
    <x v="594"/>
    <x v="5"/>
    <n v="36449"/>
    <x v="1"/>
    <n v="6"/>
    <n v="0.73"/>
    <x v="1"/>
    <x v="1"/>
    <x v="80"/>
    <x v="5"/>
    <n v="-26.39"/>
    <x v="2"/>
    <n v="5114"/>
    <x v="3492"/>
    <x v="612"/>
    <x v="0"/>
    <n v="14.37"/>
    <x v="26"/>
    <n v="12.99"/>
    <n v="63043"/>
  </r>
  <r>
    <x v="1170"/>
    <x v="9"/>
    <x v="1"/>
    <x v="353"/>
    <x v="2"/>
    <n v="0.09"/>
    <n v="1"/>
    <x v="594"/>
    <x v="5"/>
    <n v="9639"/>
    <x v="1"/>
    <n v="11"/>
    <n v="0.39"/>
    <x v="0"/>
    <x v="0"/>
    <x v="57"/>
    <x v="12"/>
    <n v="6.7"/>
    <x v="1"/>
    <n v="1319"/>
    <x v="3493"/>
    <x v="612"/>
    <x v="0"/>
    <n v="0.99"/>
    <x v="6"/>
    <n v="4.13"/>
    <n v="97045"/>
  </r>
  <r>
    <x v="1170"/>
    <x v="9"/>
    <x v="1"/>
    <x v="353"/>
    <x v="2"/>
    <n v="0"/>
    <n v="1"/>
    <x v="594"/>
    <x v="5"/>
    <n v="9639"/>
    <x v="1"/>
    <n v="23"/>
    <n v="0.6"/>
    <x v="2"/>
    <x v="0"/>
    <x v="1143"/>
    <x v="9"/>
    <n v="516.18600000000004"/>
    <x v="1"/>
    <n v="1320"/>
    <x v="3494"/>
    <x v="612"/>
    <x v="0"/>
    <n v="5.63"/>
    <x v="6"/>
    <n v="125.99"/>
    <n v="97045"/>
  </r>
  <r>
    <x v="1170"/>
    <x v="9"/>
    <x v="1"/>
    <x v="353"/>
    <x v="2"/>
    <n v="0.1"/>
    <n v="1"/>
    <x v="594"/>
    <x v="5"/>
    <n v="9639"/>
    <x v="1"/>
    <n v="47"/>
    <n v="0.6"/>
    <x v="1"/>
    <x v="2"/>
    <x v="167"/>
    <x v="1"/>
    <n v="-335.22"/>
    <x v="1"/>
    <n v="1318"/>
    <x v="3495"/>
    <x v="607"/>
    <x v="2"/>
    <n v="14.36"/>
    <x v="6"/>
    <n v="25.98"/>
    <n v="97045"/>
  </r>
  <r>
    <x v="258"/>
    <x v="9"/>
    <x v="1"/>
    <x v="574"/>
    <x v="2"/>
    <n v="0.02"/>
    <n v="1"/>
    <x v="594"/>
    <x v="5"/>
    <n v="36449"/>
    <x v="1"/>
    <n v="43"/>
    <n v="0.49"/>
    <x v="1"/>
    <x v="6"/>
    <x v="1069"/>
    <x v="5"/>
    <n v="255.03"/>
    <x v="3"/>
    <n v="5115"/>
    <x v="3496"/>
    <x v="607"/>
    <x v="0"/>
    <n v="6.67"/>
    <x v="16"/>
    <n v="20.239999999999998"/>
    <n v="22025"/>
  </r>
  <r>
    <x v="783"/>
    <x v="9"/>
    <x v="1"/>
    <x v="505"/>
    <x v="1"/>
    <n v="0.01"/>
    <n v="1"/>
    <x v="594"/>
    <x v="5"/>
    <n v="27843"/>
    <x v="4"/>
    <n v="26"/>
    <n v="0.66"/>
    <x v="2"/>
    <x v="6"/>
    <x v="550"/>
    <x v="8"/>
    <n v="-92.04"/>
    <x v="1"/>
    <n v="3904"/>
    <x v="3497"/>
    <x v="607"/>
    <x v="0"/>
    <n v="4.93"/>
    <x v="37"/>
    <n v="4.8899999999999997"/>
    <n v="88220"/>
  </r>
  <r>
    <x v="258"/>
    <x v="9"/>
    <x v="1"/>
    <x v="574"/>
    <x v="2"/>
    <n v="0.09"/>
    <n v="1"/>
    <x v="594"/>
    <x v="5"/>
    <n v="36449"/>
    <x v="1"/>
    <n v="27"/>
    <n v="0.8"/>
    <x v="0"/>
    <x v="3"/>
    <x v="606"/>
    <x v="14"/>
    <n v="-6.69"/>
    <x v="3"/>
    <n v="5116"/>
    <x v="3498"/>
    <x v="611"/>
    <x v="0"/>
    <n v="0.7"/>
    <x v="16"/>
    <n v="4.71"/>
    <n v="22025"/>
  </r>
  <r>
    <x v="476"/>
    <x v="9"/>
    <x v="1"/>
    <x v="103"/>
    <x v="2"/>
    <n v="0.02"/>
    <n v="1"/>
    <x v="595"/>
    <x v="5"/>
    <n v="50054"/>
    <x v="1"/>
    <n v="41"/>
    <n v="0.61"/>
    <x v="0"/>
    <x v="0"/>
    <x v="287"/>
    <x v="0"/>
    <n v="182.46"/>
    <x v="3"/>
    <n v="7015"/>
    <x v="3499"/>
    <x v="611"/>
    <x v="0"/>
    <n v="8.74"/>
    <x v="33"/>
    <n v="33.29"/>
    <n v="71854"/>
  </r>
  <r>
    <x v="121"/>
    <x v="9"/>
    <x v="1"/>
    <x v="104"/>
    <x v="0"/>
    <n v="0.05"/>
    <n v="1"/>
    <x v="595"/>
    <x v="5"/>
    <n v="24806"/>
    <x v="1"/>
    <n v="20"/>
    <n v="0.36"/>
    <x v="0"/>
    <x v="0"/>
    <x v="181"/>
    <x v="3"/>
    <n v="-57.994500000000002"/>
    <x v="2"/>
    <n v="3487"/>
    <x v="3500"/>
    <x v="611"/>
    <x v="0"/>
    <n v="5.74"/>
    <x v="36"/>
    <n v="5.18"/>
    <n v="47591"/>
  </r>
  <r>
    <x v="476"/>
    <x v="9"/>
    <x v="1"/>
    <x v="103"/>
    <x v="2"/>
    <n v="0"/>
    <n v="1"/>
    <x v="595"/>
    <x v="5"/>
    <n v="50054"/>
    <x v="1"/>
    <n v="50"/>
    <n v="0.52"/>
    <x v="2"/>
    <x v="0"/>
    <x v="335"/>
    <x v="7"/>
    <n v="1370.26"/>
    <x v="3"/>
    <n v="7014"/>
    <x v="1243"/>
    <x v="611"/>
    <x v="0"/>
    <n v="19.989999999999998"/>
    <x v="33"/>
    <n v="99.99"/>
    <n v="71854"/>
  </r>
  <r>
    <x v="376"/>
    <x v="9"/>
    <x v="1"/>
    <x v="305"/>
    <x v="2"/>
    <n v="0.01"/>
    <n v="1"/>
    <x v="595"/>
    <x v="5"/>
    <n v="5702"/>
    <x v="1"/>
    <n v="20"/>
    <n v="0.52"/>
    <x v="2"/>
    <x v="0"/>
    <x v="338"/>
    <x v="8"/>
    <n v="199.73"/>
    <x v="1"/>
    <n v="799"/>
    <x v="3501"/>
    <x v="611"/>
    <x v="0"/>
    <n v="19.989999999999998"/>
    <x v="2"/>
    <n v="99.99"/>
    <n v="92553"/>
  </r>
  <r>
    <x v="601"/>
    <x v="9"/>
    <x v="1"/>
    <x v="162"/>
    <x v="1"/>
    <n v="0.09"/>
    <n v="1"/>
    <x v="595"/>
    <x v="5"/>
    <n v="31872"/>
    <x v="2"/>
    <n v="30"/>
    <n v="0.55000000000000004"/>
    <x v="1"/>
    <x v="2"/>
    <x v="928"/>
    <x v="4"/>
    <n v="-265.12200000000001"/>
    <x v="2"/>
    <n v="4472"/>
    <x v="3502"/>
    <x v="614"/>
    <x v="2"/>
    <n v="60"/>
    <x v="24"/>
    <n v="159.31"/>
    <n v="48066"/>
  </r>
  <r>
    <x v="601"/>
    <x v="9"/>
    <x v="1"/>
    <x v="162"/>
    <x v="1"/>
    <n v="0.06"/>
    <n v="1"/>
    <x v="595"/>
    <x v="5"/>
    <n v="31872"/>
    <x v="2"/>
    <n v="34"/>
    <n v="0.38"/>
    <x v="0"/>
    <x v="0"/>
    <x v="980"/>
    <x v="15"/>
    <n v="1409.87"/>
    <x v="2"/>
    <n v="4471"/>
    <x v="3503"/>
    <x v="614"/>
    <x v="1"/>
    <n v="5.01"/>
    <x v="24"/>
    <n v="83.98"/>
    <n v="48066"/>
  </r>
  <r>
    <x v="150"/>
    <x v="9"/>
    <x v="1"/>
    <x v="195"/>
    <x v="2"/>
    <n v="7.0000000000000007E-2"/>
    <n v="1"/>
    <x v="596"/>
    <x v="5"/>
    <n v="11014"/>
    <x v="0"/>
    <n v="39"/>
    <n v="0.36"/>
    <x v="0"/>
    <x v="0"/>
    <x v="332"/>
    <x v="15"/>
    <n v="110.05"/>
    <x v="1"/>
    <n v="1531"/>
    <x v="3504"/>
    <x v="611"/>
    <x v="0"/>
    <n v="1.39"/>
    <x v="31"/>
    <n v="7.64"/>
    <n v="83616"/>
  </r>
  <r>
    <x v="254"/>
    <x v="9"/>
    <x v="1"/>
    <x v="5"/>
    <x v="1"/>
    <n v="0.01"/>
    <n v="1"/>
    <x v="596"/>
    <x v="5"/>
    <n v="58241"/>
    <x v="3"/>
    <n v="36"/>
    <n v="0.37"/>
    <x v="0"/>
    <x v="3"/>
    <x v="341"/>
    <x v="2"/>
    <n v="38.630000000000003"/>
    <x v="3"/>
    <n v="8143"/>
    <x v="3505"/>
    <x v="611"/>
    <x v="0"/>
    <n v="1.3"/>
    <x v="4"/>
    <n v="4"/>
    <n v="35401"/>
  </r>
  <r>
    <x v="254"/>
    <x v="9"/>
    <x v="1"/>
    <x v="5"/>
    <x v="1"/>
    <n v="0.05"/>
    <n v="1"/>
    <x v="596"/>
    <x v="5"/>
    <n v="58241"/>
    <x v="3"/>
    <n v="36"/>
    <n v="0.82"/>
    <x v="0"/>
    <x v="3"/>
    <x v="433"/>
    <x v="16"/>
    <n v="-95.3"/>
    <x v="3"/>
    <n v="8144"/>
    <x v="3506"/>
    <x v="611"/>
    <x v="0"/>
    <n v="4.59"/>
    <x v="4"/>
    <n v="12.88"/>
    <n v="35401"/>
  </r>
  <r>
    <x v="487"/>
    <x v="9"/>
    <x v="1"/>
    <x v="195"/>
    <x v="2"/>
    <n v="0.05"/>
    <n v="1"/>
    <x v="596"/>
    <x v="5"/>
    <n v="11014"/>
    <x v="0"/>
    <n v="13"/>
    <n v="0.4"/>
    <x v="0"/>
    <x v="0"/>
    <x v="519"/>
    <x v="3"/>
    <n v="1.1559999999999999"/>
    <x v="1"/>
    <n v="1530"/>
    <x v="2187"/>
    <x v="615"/>
    <x v="0"/>
    <n v="5.63"/>
    <x v="2"/>
    <n v="11.7"/>
    <n v="92231"/>
  </r>
  <r>
    <x v="715"/>
    <x v="9"/>
    <x v="1"/>
    <x v="502"/>
    <x v="2"/>
    <n v="0.03"/>
    <n v="1"/>
    <x v="596"/>
    <x v="5"/>
    <n v="27876"/>
    <x v="2"/>
    <n v="44"/>
    <n v="0.56000000000000005"/>
    <x v="0"/>
    <x v="6"/>
    <x v="1090"/>
    <x v="6"/>
    <n v="-70.540000000000006"/>
    <x v="2"/>
    <n v="3910"/>
    <x v="3507"/>
    <x v="616"/>
    <x v="0"/>
    <n v="8.99"/>
    <x v="38"/>
    <n v="16.989999999999998"/>
    <n v="67601"/>
  </r>
  <r>
    <x v="596"/>
    <x v="9"/>
    <x v="1"/>
    <x v="330"/>
    <x v="2"/>
    <n v="0.05"/>
    <n v="1"/>
    <x v="596"/>
    <x v="5"/>
    <n v="29894"/>
    <x v="2"/>
    <n v="43"/>
    <n v="0.54"/>
    <x v="1"/>
    <x v="3"/>
    <x v="844"/>
    <x v="5"/>
    <n v="21.08"/>
    <x v="0"/>
    <n v="4206"/>
    <x v="3508"/>
    <x v="617"/>
    <x v="0"/>
    <n v="6.85"/>
    <x v="20"/>
    <n v="13.73"/>
    <n v="44646"/>
  </r>
  <r>
    <x v="596"/>
    <x v="9"/>
    <x v="1"/>
    <x v="330"/>
    <x v="2"/>
    <n v="0.09"/>
    <n v="1"/>
    <x v="596"/>
    <x v="5"/>
    <n v="29894"/>
    <x v="2"/>
    <n v="48"/>
    <n v="0.37"/>
    <x v="0"/>
    <x v="0"/>
    <x v="553"/>
    <x v="2"/>
    <n v="-162.54"/>
    <x v="0"/>
    <n v="4207"/>
    <x v="3509"/>
    <x v="617"/>
    <x v="0"/>
    <n v="6.92"/>
    <x v="20"/>
    <n v="6.68"/>
    <n v="44646"/>
  </r>
  <r>
    <x v="955"/>
    <x v="9"/>
    <x v="1"/>
    <x v="643"/>
    <x v="1"/>
    <n v="0.08"/>
    <n v="1"/>
    <x v="597"/>
    <x v="5"/>
    <n v="17666"/>
    <x v="4"/>
    <n v="11"/>
    <n v="0.6"/>
    <x v="0"/>
    <x v="6"/>
    <x v="725"/>
    <x v="16"/>
    <n v="-5.0999999999999996"/>
    <x v="3"/>
    <n v="2430"/>
    <x v="3510"/>
    <x v="611"/>
    <x v="0"/>
    <n v="3.14"/>
    <x v="42"/>
    <n v="12.98"/>
    <n v="30809"/>
  </r>
  <r>
    <x v="1171"/>
    <x v="9"/>
    <x v="1"/>
    <x v="422"/>
    <x v="1"/>
    <n v="0.09"/>
    <n v="1"/>
    <x v="597"/>
    <x v="5"/>
    <n v="35777"/>
    <x v="3"/>
    <n v="35"/>
    <n v="0.55000000000000004"/>
    <x v="0"/>
    <x v="3"/>
    <x v="1144"/>
    <x v="6"/>
    <n v="5.91"/>
    <x v="0"/>
    <n v="5013"/>
    <x v="3511"/>
    <x v="614"/>
    <x v="0"/>
    <n v="1.23"/>
    <x v="15"/>
    <n v="4.13"/>
    <n v="6473"/>
  </r>
  <r>
    <x v="955"/>
    <x v="9"/>
    <x v="1"/>
    <x v="643"/>
    <x v="1"/>
    <n v="0.01"/>
    <n v="1"/>
    <x v="597"/>
    <x v="5"/>
    <n v="17666"/>
    <x v="4"/>
    <n v="19"/>
    <n v="0.37"/>
    <x v="0"/>
    <x v="3"/>
    <x v="341"/>
    <x v="2"/>
    <n v="21.74"/>
    <x v="3"/>
    <n v="2429"/>
    <x v="3512"/>
    <x v="614"/>
    <x v="0"/>
    <n v="1.3"/>
    <x v="42"/>
    <n v="4"/>
    <n v="30809"/>
  </r>
  <r>
    <x v="1036"/>
    <x v="9"/>
    <x v="1"/>
    <x v="651"/>
    <x v="3"/>
    <n v="0.02"/>
    <n v="1"/>
    <x v="598"/>
    <x v="5"/>
    <n v="59428"/>
    <x v="0"/>
    <n v="43"/>
    <n v="0.44"/>
    <x v="1"/>
    <x v="0"/>
    <x v="1145"/>
    <x v="5"/>
    <n v="-125.79"/>
    <x v="0"/>
    <n v="8319"/>
    <x v="3513"/>
    <x v="615"/>
    <x v="0"/>
    <n v="19.46"/>
    <x v="0"/>
    <n v="27.42"/>
    <n v="15241"/>
  </r>
  <r>
    <x v="631"/>
    <x v="9"/>
    <x v="1"/>
    <x v="150"/>
    <x v="1"/>
    <n v="0.02"/>
    <n v="1"/>
    <x v="598"/>
    <x v="5"/>
    <n v="50756"/>
    <x v="1"/>
    <n v="2"/>
    <n v="0.38"/>
    <x v="0"/>
    <x v="0"/>
    <x v="249"/>
    <x v="12"/>
    <n v="-6.12"/>
    <x v="3"/>
    <n v="7113"/>
    <x v="3514"/>
    <x v="615"/>
    <x v="0"/>
    <n v="0.49"/>
    <x v="45"/>
    <n v="7.31"/>
    <n v="27288"/>
  </r>
  <r>
    <x v="1036"/>
    <x v="9"/>
    <x v="1"/>
    <x v="651"/>
    <x v="3"/>
    <n v="0.05"/>
    <n v="1"/>
    <x v="598"/>
    <x v="5"/>
    <n v="59428"/>
    <x v="0"/>
    <n v="36"/>
    <n v="0.69"/>
    <x v="1"/>
    <x v="2"/>
    <x v="4"/>
    <x v="1"/>
    <n v="-728.18"/>
    <x v="0"/>
    <n v="8318"/>
    <x v="3515"/>
    <x v="614"/>
    <x v="2"/>
    <n v="45"/>
    <x v="0"/>
    <n v="100.98"/>
    <n v="15241"/>
  </r>
  <r>
    <x v="1162"/>
    <x v="9"/>
    <x v="1"/>
    <x v="5"/>
    <x v="1"/>
    <n v="0.03"/>
    <n v="1"/>
    <x v="598"/>
    <x v="5"/>
    <n v="6720"/>
    <x v="1"/>
    <n v="31"/>
    <n v="0.36"/>
    <x v="0"/>
    <x v="0"/>
    <x v="181"/>
    <x v="3"/>
    <n v="-93.713499999999996"/>
    <x v="3"/>
    <n v="927"/>
    <x v="3516"/>
    <x v="614"/>
    <x v="0"/>
    <n v="5.74"/>
    <x v="4"/>
    <n v="5.18"/>
    <n v="36116"/>
  </r>
  <r>
    <x v="631"/>
    <x v="9"/>
    <x v="1"/>
    <x v="150"/>
    <x v="1"/>
    <n v="0.08"/>
    <n v="1"/>
    <x v="598"/>
    <x v="5"/>
    <n v="50756"/>
    <x v="1"/>
    <n v="19"/>
    <n v="0.75"/>
    <x v="2"/>
    <x v="0"/>
    <x v="914"/>
    <x v="8"/>
    <n v="-147.99"/>
    <x v="3"/>
    <n v="7112"/>
    <x v="3517"/>
    <x v="614"/>
    <x v="0"/>
    <n v="5.89"/>
    <x v="45"/>
    <n v="26.31"/>
    <n v="27288"/>
  </r>
  <r>
    <x v="850"/>
    <x v="9"/>
    <x v="1"/>
    <x v="5"/>
    <x v="1"/>
    <n v="0.01"/>
    <n v="1"/>
    <x v="598"/>
    <x v="5"/>
    <n v="6720"/>
    <x v="1"/>
    <n v="8"/>
    <n v="0.39"/>
    <x v="0"/>
    <x v="0"/>
    <x v="475"/>
    <x v="12"/>
    <n v="17.63"/>
    <x v="3"/>
    <n v="929"/>
    <x v="3518"/>
    <x v="613"/>
    <x v="0"/>
    <n v="0.5"/>
    <x v="4"/>
    <n v="6.3"/>
    <n v="36801"/>
  </r>
  <r>
    <x v="850"/>
    <x v="9"/>
    <x v="1"/>
    <x v="5"/>
    <x v="1"/>
    <n v="0.08"/>
    <n v="1"/>
    <x v="598"/>
    <x v="5"/>
    <n v="6720"/>
    <x v="1"/>
    <n v="36"/>
    <n v="0.75"/>
    <x v="1"/>
    <x v="4"/>
    <x v="252"/>
    <x v="10"/>
    <n v="-1393.69"/>
    <x v="3"/>
    <n v="928"/>
    <x v="3519"/>
    <x v="618"/>
    <x v="2"/>
    <n v="58.64"/>
    <x v="4"/>
    <n v="120.98"/>
    <n v="36801"/>
  </r>
  <r>
    <x v="1172"/>
    <x v="9"/>
    <x v="1"/>
    <x v="742"/>
    <x v="3"/>
    <n v="0.03"/>
    <n v="1"/>
    <x v="599"/>
    <x v="5"/>
    <n v="36448"/>
    <x v="4"/>
    <n v="6"/>
    <n v="0.51"/>
    <x v="0"/>
    <x v="3"/>
    <x v="825"/>
    <x v="6"/>
    <n v="0.43"/>
    <x v="2"/>
    <n v="5112"/>
    <x v="3520"/>
    <x v="614"/>
    <x v="0"/>
    <n v="0.91"/>
    <x v="9"/>
    <n v="6.08"/>
    <n v="76903"/>
  </r>
  <r>
    <x v="1137"/>
    <x v="9"/>
    <x v="1"/>
    <x v="250"/>
    <x v="2"/>
    <n v="0.05"/>
    <n v="1"/>
    <x v="599"/>
    <x v="5"/>
    <n v="52448"/>
    <x v="1"/>
    <n v="22"/>
    <n v="0.56999999999999995"/>
    <x v="1"/>
    <x v="2"/>
    <x v="100"/>
    <x v="1"/>
    <n v="803.48"/>
    <x v="1"/>
    <n v="7361"/>
    <x v="3521"/>
    <x v="613"/>
    <x v="2"/>
    <n v="58.95"/>
    <x v="2"/>
    <n v="320.98"/>
    <n v="94404"/>
  </r>
  <r>
    <x v="1173"/>
    <x v="9"/>
    <x v="1"/>
    <x v="624"/>
    <x v="2"/>
    <n v="0.05"/>
    <n v="1"/>
    <x v="599"/>
    <x v="5"/>
    <n v="36800"/>
    <x v="0"/>
    <n v="4"/>
    <n v="0.59"/>
    <x v="0"/>
    <x v="0"/>
    <x v="651"/>
    <x v="13"/>
    <n v="-7.04"/>
    <x v="0"/>
    <n v="5170"/>
    <x v="3522"/>
    <x v="613"/>
    <x v="1"/>
    <n v="4.5"/>
    <x v="28"/>
    <n v="10.89"/>
    <n v="2725"/>
  </r>
  <r>
    <x v="494"/>
    <x v="9"/>
    <x v="1"/>
    <x v="742"/>
    <x v="3"/>
    <n v="0.02"/>
    <n v="1"/>
    <x v="599"/>
    <x v="5"/>
    <n v="36448"/>
    <x v="4"/>
    <n v="44"/>
    <n v="0.59"/>
    <x v="0"/>
    <x v="6"/>
    <x v="496"/>
    <x v="6"/>
    <n v="105.37"/>
    <x v="2"/>
    <n v="5113"/>
    <x v="3523"/>
    <x v="613"/>
    <x v="0"/>
    <n v="5.53"/>
    <x v="9"/>
    <n v="22.01"/>
    <n v="78207"/>
  </r>
  <r>
    <x v="417"/>
    <x v="9"/>
    <x v="1"/>
    <x v="369"/>
    <x v="3"/>
    <n v="0"/>
    <n v="1"/>
    <x v="599"/>
    <x v="5"/>
    <n v="50209"/>
    <x v="0"/>
    <n v="2"/>
    <n v="0.83"/>
    <x v="0"/>
    <x v="0"/>
    <x v="396"/>
    <x v="0"/>
    <n v="-46.2"/>
    <x v="3"/>
    <n v="7034"/>
    <x v="3524"/>
    <x v="613"/>
    <x v="0"/>
    <n v="11.52"/>
    <x v="16"/>
    <n v="20.89"/>
    <n v="24281"/>
  </r>
  <r>
    <x v="761"/>
    <x v="9"/>
    <x v="1"/>
    <x v="480"/>
    <x v="2"/>
    <n v="0.02"/>
    <n v="1"/>
    <x v="599"/>
    <x v="5"/>
    <n v="9796"/>
    <x v="3"/>
    <n v="29"/>
    <n v="0.42"/>
    <x v="2"/>
    <x v="6"/>
    <x v="447"/>
    <x v="8"/>
    <n v="501.99"/>
    <x v="1"/>
    <n v="1341"/>
    <x v="3525"/>
    <x v="613"/>
    <x v="0"/>
    <n v="1.99"/>
    <x v="21"/>
    <n v="40.97"/>
    <n v="98373"/>
  </r>
  <r>
    <x v="417"/>
    <x v="9"/>
    <x v="1"/>
    <x v="369"/>
    <x v="3"/>
    <n v="0.03"/>
    <n v="1"/>
    <x v="599"/>
    <x v="5"/>
    <n v="50209"/>
    <x v="0"/>
    <n v="34"/>
    <n v="0.37"/>
    <x v="0"/>
    <x v="0"/>
    <x v="300"/>
    <x v="2"/>
    <n v="823.26"/>
    <x v="3"/>
    <n v="7033"/>
    <x v="198"/>
    <x v="618"/>
    <x v="1"/>
    <n v="6.79"/>
    <x v="16"/>
    <n v="55.48"/>
    <n v="24281"/>
  </r>
  <r>
    <x v="115"/>
    <x v="9"/>
    <x v="1"/>
    <x v="99"/>
    <x v="2"/>
    <n v="0.1"/>
    <n v="1"/>
    <x v="599"/>
    <x v="5"/>
    <n v="18213"/>
    <x v="4"/>
    <n v="29"/>
    <n v="0.36"/>
    <x v="0"/>
    <x v="0"/>
    <x v="559"/>
    <x v="2"/>
    <n v="21.6"/>
    <x v="0"/>
    <n v="2508"/>
    <x v="3526"/>
    <x v="618"/>
    <x v="0"/>
    <n v="19.989999999999998"/>
    <x v="20"/>
    <n v="40.99"/>
    <n v="44035"/>
  </r>
  <r>
    <x v="18"/>
    <x v="9"/>
    <x v="1"/>
    <x v="18"/>
    <x v="3"/>
    <n v="0.1"/>
    <n v="1"/>
    <x v="600"/>
    <x v="5"/>
    <n v="6115"/>
    <x v="4"/>
    <n v="25"/>
    <n v="0.54"/>
    <x v="1"/>
    <x v="0"/>
    <x v="931"/>
    <x v="5"/>
    <n v="78.86"/>
    <x v="2"/>
    <n v="851"/>
    <x v="3527"/>
    <x v="618"/>
    <x v="0"/>
    <n v="5.03"/>
    <x v="10"/>
    <n v="17.78"/>
    <n v="50501"/>
  </r>
  <r>
    <x v="885"/>
    <x v="9"/>
    <x v="1"/>
    <x v="599"/>
    <x v="0"/>
    <n v="0.02"/>
    <n v="1"/>
    <x v="600"/>
    <x v="5"/>
    <n v="35141"/>
    <x v="4"/>
    <n v="29"/>
    <n v="0.4"/>
    <x v="0"/>
    <x v="0"/>
    <x v="864"/>
    <x v="3"/>
    <n v="469.2765"/>
    <x v="2"/>
    <n v="4945"/>
    <x v="3528"/>
    <x v="618"/>
    <x v="0"/>
    <n v="19.989999999999998"/>
    <x v="36"/>
    <n v="67.28"/>
    <n v="46375"/>
  </r>
  <r>
    <x v="31"/>
    <x v="9"/>
    <x v="1"/>
    <x v="31"/>
    <x v="0"/>
    <n v="0.1"/>
    <n v="1"/>
    <x v="600"/>
    <x v="5"/>
    <n v="21025"/>
    <x v="1"/>
    <n v="38"/>
    <n v="0.48"/>
    <x v="2"/>
    <x v="0"/>
    <x v="379"/>
    <x v="8"/>
    <n v="-49.38"/>
    <x v="2"/>
    <n v="2913"/>
    <x v="3529"/>
    <x v="619"/>
    <x v="0"/>
    <n v="6.5"/>
    <x v="9"/>
    <n v="15.98"/>
    <n v="79424"/>
  </r>
  <r>
    <x v="558"/>
    <x v="9"/>
    <x v="1"/>
    <x v="596"/>
    <x v="3"/>
    <n v="0.09"/>
    <n v="1"/>
    <x v="601"/>
    <x v="5"/>
    <n v="21862"/>
    <x v="1"/>
    <n v="1"/>
    <n v="0.38"/>
    <x v="0"/>
    <x v="0"/>
    <x v="246"/>
    <x v="3"/>
    <n v="-14.352"/>
    <x v="1"/>
    <n v="3047"/>
    <x v="3234"/>
    <x v="618"/>
    <x v="1"/>
    <n v="7.27"/>
    <x v="31"/>
    <n v="14.27"/>
    <n v="83701"/>
  </r>
  <r>
    <x v="355"/>
    <x v="9"/>
    <x v="1"/>
    <x v="280"/>
    <x v="2"/>
    <n v="0.03"/>
    <n v="1"/>
    <x v="601"/>
    <x v="5"/>
    <n v="52102"/>
    <x v="4"/>
    <n v="8"/>
    <n v="0.6"/>
    <x v="0"/>
    <x v="6"/>
    <x v="385"/>
    <x v="6"/>
    <n v="-23.61"/>
    <x v="2"/>
    <n v="7308"/>
    <x v="3530"/>
    <x v="618"/>
    <x v="0"/>
    <n v="5.81"/>
    <x v="9"/>
    <n v="11.97"/>
    <n v="77566"/>
  </r>
  <r>
    <x v="558"/>
    <x v="9"/>
    <x v="1"/>
    <x v="596"/>
    <x v="3"/>
    <n v="0"/>
    <n v="1"/>
    <x v="601"/>
    <x v="5"/>
    <n v="21862"/>
    <x v="1"/>
    <n v="46"/>
    <n v="0.45"/>
    <x v="0"/>
    <x v="3"/>
    <x v="1146"/>
    <x v="6"/>
    <n v="56.75"/>
    <x v="1"/>
    <n v="3049"/>
    <x v="3531"/>
    <x v="619"/>
    <x v="0"/>
    <n v="3.12"/>
    <x v="31"/>
    <n v="8.14"/>
    <n v="83701"/>
  </r>
  <r>
    <x v="558"/>
    <x v="9"/>
    <x v="1"/>
    <x v="596"/>
    <x v="3"/>
    <n v="0.06"/>
    <n v="1"/>
    <x v="601"/>
    <x v="5"/>
    <n v="21862"/>
    <x v="1"/>
    <n v="4"/>
    <n v="0.39"/>
    <x v="2"/>
    <x v="1"/>
    <x v="51"/>
    <x v="7"/>
    <n v="-10263.6597"/>
    <x v="1"/>
    <n v="3048"/>
    <x v="3532"/>
    <x v="616"/>
    <x v="0"/>
    <n v="24.49"/>
    <x v="31"/>
    <n v="6783.02"/>
    <n v="83701"/>
  </r>
  <r>
    <x v="1174"/>
    <x v="9"/>
    <x v="1"/>
    <x v="345"/>
    <x v="2"/>
    <n v="0"/>
    <n v="1"/>
    <x v="601"/>
    <x v="5"/>
    <n v="26276"/>
    <x v="2"/>
    <n v="19"/>
    <n v="0.36"/>
    <x v="2"/>
    <x v="5"/>
    <x v="224"/>
    <x v="7"/>
    <n v="9224.1"/>
    <x v="0"/>
    <n v="3668"/>
    <x v="3533"/>
    <x v="617"/>
    <x v="0"/>
    <n v="13.99"/>
    <x v="22"/>
    <n v="999.99"/>
    <n v="8401"/>
  </r>
  <r>
    <x v="480"/>
    <x v="9"/>
    <x v="1"/>
    <x v="345"/>
    <x v="2"/>
    <n v="0"/>
    <n v="1"/>
    <x v="601"/>
    <x v="5"/>
    <n v="26276"/>
    <x v="2"/>
    <n v="21"/>
    <n v="0.75"/>
    <x v="1"/>
    <x v="5"/>
    <x v="951"/>
    <x v="5"/>
    <n v="1040.6199999999999"/>
    <x v="0"/>
    <n v="3669"/>
    <x v="3534"/>
    <x v="620"/>
    <x v="1"/>
    <n v="13.99"/>
    <x v="28"/>
    <n v="170.98"/>
    <n v="2457"/>
  </r>
  <r>
    <x v="688"/>
    <x v="9"/>
    <x v="1"/>
    <x v="102"/>
    <x v="0"/>
    <n v="0.01"/>
    <n v="1"/>
    <x v="602"/>
    <x v="5"/>
    <n v="46599"/>
    <x v="1"/>
    <n v="4"/>
    <n v="0.63"/>
    <x v="1"/>
    <x v="5"/>
    <x v="267"/>
    <x v="5"/>
    <n v="208.31"/>
    <x v="1"/>
    <n v="6555"/>
    <x v="3535"/>
    <x v="616"/>
    <x v="1"/>
    <n v="10.84"/>
    <x v="21"/>
    <n v="62.18"/>
    <n v="99301"/>
  </r>
  <r>
    <x v="166"/>
    <x v="9"/>
    <x v="1"/>
    <x v="672"/>
    <x v="3"/>
    <n v="0.1"/>
    <n v="1"/>
    <x v="602"/>
    <x v="5"/>
    <n v="6848"/>
    <x v="0"/>
    <n v="22"/>
    <n v="0.37"/>
    <x v="0"/>
    <x v="0"/>
    <x v="561"/>
    <x v="3"/>
    <n v="-125.44199999999999"/>
    <x v="3"/>
    <n v="942"/>
    <x v="3536"/>
    <x v="616"/>
    <x v="0"/>
    <n v="7.78"/>
    <x v="45"/>
    <n v="5.4"/>
    <n v="27834"/>
  </r>
  <r>
    <x v="346"/>
    <x v="9"/>
    <x v="1"/>
    <x v="284"/>
    <x v="1"/>
    <n v="0.02"/>
    <n v="1"/>
    <x v="602"/>
    <x v="5"/>
    <n v="15303"/>
    <x v="3"/>
    <n v="21"/>
    <n v="0.36"/>
    <x v="0"/>
    <x v="0"/>
    <x v="1131"/>
    <x v="3"/>
    <n v="-74.405000000000001"/>
    <x v="1"/>
    <n v="2143"/>
    <x v="3537"/>
    <x v="616"/>
    <x v="0"/>
    <n v="5.83"/>
    <x v="30"/>
    <n v="4.54"/>
    <n v="80906"/>
  </r>
  <r>
    <x v="35"/>
    <x v="9"/>
    <x v="1"/>
    <x v="35"/>
    <x v="1"/>
    <n v="0.03"/>
    <n v="1"/>
    <x v="602"/>
    <x v="5"/>
    <n v="22882"/>
    <x v="3"/>
    <n v="10"/>
    <n v="0.36"/>
    <x v="0"/>
    <x v="3"/>
    <x v="1004"/>
    <x v="2"/>
    <n v="2.78"/>
    <x v="3"/>
    <n v="3189"/>
    <x v="3538"/>
    <x v="621"/>
    <x v="0"/>
    <n v="3.1"/>
    <x v="17"/>
    <n v="6.69"/>
    <n v="29577"/>
  </r>
  <r>
    <x v="346"/>
    <x v="9"/>
    <x v="1"/>
    <x v="284"/>
    <x v="1"/>
    <n v="0.02"/>
    <n v="1"/>
    <x v="602"/>
    <x v="5"/>
    <n v="15303"/>
    <x v="3"/>
    <n v="18"/>
    <n v="0.7"/>
    <x v="2"/>
    <x v="6"/>
    <x v="1147"/>
    <x v="8"/>
    <n v="-108.14"/>
    <x v="1"/>
    <n v="2144"/>
    <x v="3539"/>
    <x v="621"/>
    <x v="0"/>
    <n v="8.99"/>
    <x v="30"/>
    <n v="28.48"/>
    <n v="80906"/>
  </r>
  <r>
    <x v="1175"/>
    <x v="9"/>
    <x v="1"/>
    <x v="612"/>
    <x v="1"/>
    <n v="0"/>
    <n v="1"/>
    <x v="602"/>
    <x v="5"/>
    <n v="36673"/>
    <x v="2"/>
    <n v="20"/>
    <n v="0.8"/>
    <x v="2"/>
    <x v="6"/>
    <x v="413"/>
    <x v="9"/>
    <n v="-129.13999999999999"/>
    <x v="1"/>
    <n v="5143"/>
    <x v="3540"/>
    <x v="622"/>
    <x v="0"/>
    <n v="5"/>
    <x v="5"/>
    <n v="55.99"/>
    <n v="84047"/>
  </r>
  <r>
    <x v="895"/>
    <x v="10"/>
    <x v="2"/>
    <x v="607"/>
    <x v="2"/>
    <n v="0.08"/>
    <n v="1"/>
    <x v="603"/>
    <x v="5"/>
    <n v="41059"/>
    <x v="4"/>
    <n v="26"/>
    <n v="0.38"/>
    <x v="0"/>
    <x v="0"/>
    <x v="246"/>
    <x v="3"/>
    <n v="3.9184999999999999"/>
    <x v="2"/>
    <n v="5786"/>
    <x v="3541"/>
    <x v="616"/>
    <x v="1"/>
    <n v="7.27"/>
    <x v="26"/>
    <n v="14.27"/>
    <n v="63129"/>
  </r>
  <r>
    <x v="895"/>
    <x v="10"/>
    <x v="2"/>
    <x v="607"/>
    <x v="2"/>
    <n v="0.04"/>
    <n v="1"/>
    <x v="603"/>
    <x v="5"/>
    <n v="41059"/>
    <x v="4"/>
    <n v="45"/>
    <n v="0.71"/>
    <x v="1"/>
    <x v="4"/>
    <x v="460"/>
    <x v="4"/>
    <n v="2357.86"/>
    <x v="2"/>
    <n v="5789"/>
    <x v="3542"/>
    <x v="621"/>
    <x v="2"/>
    <n v="42.52"/>
    <x v="26"/>
    <n v="400.98"/>
    <n v="63129"/>
  </r>
  <r>
    <x v="895"/>
    <x v="10"/>
    <x v="2"/>
    <x v="607"/>
    <x v="2"/>
    <n v="0.09"/>
    <n v="1"/>
    <x v="603"/>
    <x v="5"/>
    <n v="41059"/>
    <x v="4"/>
    <n v="45"/>
    <n v="0.39"/>
    <x v="2"/>
    <x v="5"/>
    <x v="935"/>
    <x v="7"/>
    <n v="5455.96"/>
    <x v="2"/>
    <n v="5787"/>
    <x v="3543"/>
    <x v="621"/>
    <x v="0"/>
    <n v="13.99"/>
    <x v="26"/>
    <n v="300.98"/>
    <n v="63129"/>
  </r>
  <r>
    <x v="476"/>
    <x v="9"/>
    <x v="1"/>
    <x v="550"/>
    <x v="2"/>
    <n v="7.0000000000000007E-2"/>
    <n v="1"/>
    <x v="603"/>
    <x v="5"/>
    <n v="28033"/>
    <x v="0"/>
    <n v="16"/>
    <n v="0.59"/>
    <x v="1"/>
    <x v="2"/>
    <x v="509"/>
    <x v="1"/>
    <n v="337.29"/>
    <x v="2"/>
    <n v="3933"/>
    <x v="3544"/>
    <x v="617"/>
    <x v="2"/>
    <n v="26.2"/>
    <x v="9"/>
    <n v="180.98"/>
    <n v="75503"/>
  </r>
  <r>
    <x v="476"/>
    <x v="9"/>
    <x v="1"/>
    <x v="550"/>
    <x v="2"/>
    <n v="0.04"/>
    <n v="1"/>
    <x v="603"/>
    <x v="5"/>
    <n v="28033"/>
    <x v="0"/>
    <n v="37"/>
    <n v="0.59"/>
    <x v="1"/>
    <x v="2"/>
    <x v="1148"/>
    <x v="1"/>
    <n v="297.79000000000002"/>
    <x v="2"/>
    <n v="3934"/>
    <x v="3545"/>
    <x v="617"/>
    <x v="2"/>
    <n v="64.2"/>
    <x v="9"/>
    <n v="216.6"/>
    <n v="75503"/>
  </r>
  <r>
    <x v="895"/>
    <x v="10"/>
    <x v="2"/>
    <x v="607"/>
    <x v="2"/>
    <n v="0"/>
    <n v="1"/>
    <x v="603"/>
    <x v="5"/>
    <n v="41059"/>
    <x v="4"/>
    <n v="21"/>
    <n v="0.55000000000000004"/>
    <x v="0"/>
    <x v="3"/>
    <x v="681"/>
    <x v="6"/>
    <n v="24.53"/>
    <x v="2"/>
    <n v="5788"/>
    <x v="2808"/>
    <x v="617"/>
    <x v="1"/>
    <n v="1.2"/>
    <x v="26"/>
    <n v="5.84"/>
    <n v="63129"/>
  </r>
  <r>
    <x v="16"/>
    <x v="9"/>
    <x v="1"/>
    <x v="595"/>
    <x v="3"/>
    <n v="0.06"/>
    <n v="1"/>
    <x v="603"/>
    <x v="5"/>
    <n v="1542"/>
    <x v="4"/>
    <n v="47"/>
    <n v="0.56000000000000005"/>
    <x v="0"/>
    <x v="0"/>
    <x v="291"/>
    <x v="13"/>
    <n v="586.92999999999995"/>
    <x v="3"/>
    <n v="232"/>
    <x v="3546"/>
    <x v="617"/>
    <x v="0"/>
    <n v="3.99"/>
    <x v="12"/>
    <n v="48.58"/>
    <n v="32174"/>
  </r>
  <r>
    <x v="935"/>
    <x v="9"/>
    <x v="1"/>
    <x v="595"/>
    <x v="3"/>
    <n v="0.08"/>
    <n v="1"/>
    <x v="603"/>
    <x v="5"/>
    <n v="1542"/>
    <x v="4"/>
    <n v="13"/>
    <n v="0.57999999999999996"/>
    <x v="0"/>
    <x v="0"/>
    <x v="465"/>
    <x v="0"/>
    <n v="27.2"/>
    <x v="3"/>
    <n v="233"/>
    <x v="3547"/>
    <x v="617"/>
    <x v="0"/>
    <n v="6.31"/>
    <x v="12"/>
    <n v="35.51"/>
    <n v="32765"/>
  </r>
  <r>
    <x v="965"/>
    <x v="10"/>
    <x v="2"/>
    <x v="652"/>
    <x v="2"/>
    <n v="0.1"/>
    <n v="1"/>
    <x v="603"/>
    <x v="5"/>
    <n v="31040"/>
    <x v="1"/>
    <n v="19"/>
    <n v="0.7"/>
    <x v="0"/>
    <x v="0"/>
    <x v="494"/>
    <x v="0"/>
    <n v="-35.47"/>
    <x v="0"/>
    <n v="4352"/>
    <x v="3548"/>
    <x v="617"/>
    <x v="0"/>
    <n v="6.64"/>
    <x v="13"/>
    <n v="29.74"/>
    <n v="10701"/>
  </r>
  <r>
    <x v="965"/>
    <x v="10"/>
    <x v="2"/>
    <x v="652"/>
    <x v="2"/>
    <n v="0.1"/>
    <n v="1"/>
    <x v="603"/>
    <x v="5"/>
    <n v="31040"/>
    <x v="1"/>
    <n v="23"/>
    <n v="0.7"/>
    <x v="2"/>
    <x v="0"/>
    <x v="414"/>
    <x v="8"/>
    <n v="-22.63"/>
    <x v="0"/>
    <n v="4351"/>
    <x v="3549"/>
    <x v="617"/>
    <x v="0"/>
    <n v="4"/>
    <x v="13"/>
    <n v="39.979999999999997"/>
    <n v="10701"/>
  </r>
  <r>
    <x v="476"/>
    <x v="9"/>
    <x v="1"/>
    <x v="550"/>
    <x v="2"/>
    <n v="0.01"/>
    <n v="1"/>
    <x v="603"/>
    <x v="5"/>
    <n v="28033"/>
    <x v="0"/>
    <n v="18"/>
    <n v="0.66"/>
    <x v="2"/>
    <x v="6"/>
    <x v="1136"/>
    <x v="8"/>
    <n v="-57.11"/>
    <x v="2"/>
    <n v="3935"/>
    <x v="2913"/>
    <x v="623"/>
    <x v="0"/>
    <n v="4.07"/>
    <x v="9"/>
    <n v="6.6"/>
    <n v="75503"/>
  </r>
  <r>
    <x v="125"/>
    <x v="10"/>
    <x v="2"/>
    <x v="108"/>
    <x v="3"/>
    <n v="0.06"/>
    <n v="1"/>
    <x v="604"/>
    <x v="5"/>
    <n v="7968"/>
    <x v="2"/>
    <n v="10"/>
    <n v="0.74"/>
    <x v="1"/>
    <x v="2"/>
    <x v="40"/>
    <x v="1"/>
    <n v="-270"/>
    <x v="2"/>
    <n v="1083"/>
    <x v="3550"/>
    <x v="621"/>
    <x v="2"/>
    <n v="30"/>
    <x v="10"/>
    <n v="150.97999999999999"/>
    <n v="52761"/>
  </r>
  <r>
    <x v="367"/>
    <x v="10"/>
    <x v="2"/>
    <x v="664"/>
    <x v="3"/>
    <n v="0.06"/>
    <n v="1"/>
    <x v="604"/>
    <x v="5"/>
    <n v="3104"/>
    <x v="4"/>
    <n v="24"/>
    <n v="0.55000000000000004"/>
    <x v="0"/>
    <x v="6"/>
    <x v="916"/>
    <x v="6"/>
    <n v="7.29"/>
    <x v="0"/>
    <n v="456"/>
    <x v="3551"/>
    <x v="621"/>
    <x v="1"/>
    <n v="5.45"/>
    <x v="47"/>
    <n v="15.94"/>
    <n v="19901"/>
  </r>
  <r>
    <x v="275"/>
    <x v="10"/>
    <x v="2"/>
    <x v="227"/>
    <x v="0"/>
    <n v="0.03"/>
    <n v="1"/>
    <x v="604"/>
    <x v="5"/>
    <n v="23328"/>
    <x v="0"/>
    <n v="39"/>
    <n v="0.56000000000000005"/>
    <x v="2"/>
    <x v="2"/>
    <x v="33"/>
    <x v="7"/>
    <n v="1285.74"/>
    <x v="1"/>
    <n v="3256"/>
    <x v="3552"/>
    <x v="617"/>
    <x v="2"/>
    <n v="17.850000000000001"/>
    <x v="31"/>
    <n v="145.44999999999999"/>
    <n v="83605"/>
  </r>
  <r>
    <x v="367"/>
    <x v="10"/>
    <x v="2"/>
    <x v="664"/>
    <x v="3"/>
    <n v="0.01"/>
    <n v="1"/>
    <x v="604"/>
    <x v="5"/>
    <n v="3104"/>
    <x v="4"/>
    <n v="50"/>
    <n v="0.37"/>
    <x v="0"/>
    <x v="0"/>
    <x v="822"/>
    <x v="2"/>
    <n v="-240.78"/>
    <x v="0"/>
    <n v="455"/>
    <x v="3553"/>
    <x v="623"/>
    <x v="0"/>
    <n v="8.8800000000000008"/>
    <x v="47"/>
    <n v="6.48"/>
    <n v="19901"/>
  </r>
  <r>
    <x v="822"/>
    <x v="10"/>
    <x v="2"/>
    <x v="576"/>
    <x v="0"/>
    <n v="0.03"/>
    <n v="1"/>
    <x v="604"/>
    <x v="5"/>
    <n v="20517"/>
    <x v="2"/>
    <n v="39"/>
    <n v="0.57999999999999996"/>
    <x v="0"/>
    <x v="3"/>
    <x v="213"/>
    <x v="6"/>
    <n v="6.81"/>
    <x v="3"/>
    <n v="2848"/>
    <x v="3554"/>
    <x v="623"/>
    <x v="0"/>
    <n v="0.96"/>
    <x v="29"/>
    <n v="2.94"/>
    <n v="38301"/>
  </r>
  <r>
    <x v="449"/>
    <x v="10"/>
    <x v="2"/>
    <x v="13"/>
    <x v="1"/>
    <n v="0"/>
    <n v="1"/>
    <x v="604"/>
    <x v="5"/>
    <n v="23168"/>
    <x v="2"/>
    <n v="46"/>
    <n v="0.36"/>
    <x v="2"/>
    <x v="1"/>
    <x v="298"/>
    <x v="11"/>
    <n v="-1312.84"/>
    <x v="1"/>
    <n v="3226"/>
    <x v="3555"/>
    <x v="624"/>
    <x v="1"/>
    <n v="24.49"/>
    <x v="2"/>
    <n v="499.99"/>
    <n v="93422"/>
  </r>
  <r>
    <x v="1176"/>
    <x v="10"/>
    <x v="2"/>
    <x v="743"/>
    <x v="1"/>
    <n v="0.1"/>
    <n v="1"/>
    <x v="605"/>
    <x v="5"/>
    <n v="59559"/>
    <x v="3"/>
    <n v="30"/>
    <n v="0.49"/>
    <x v="1"/>
    <x v="6"/>
    <x v="168"/>
    <x v="5"/>
    <n v="7.69"/>
    <x v="0"/>
    <n v="8334"/>
    <x v="3402"/>
    <x v="623"/>
    <x v="1"/>
    <n v="5"/>
    <x v="20"/>
    <n v="14.34"/>
    <n v="44112"/>
  </r>
  <r>
    <x v="333"/>
    <x v="10"/>
    <x v="2"/>
    <x v="488"/>
    <x v="1"/>
    <n v="0.04"/>
    <n v="1"/>
    <x v="605"/>
    <x v="5"/>
    <n v="47527"/>
    <x v="4"/>
    <n v="48"/>
    <n v="0.55000000000000004"/>
    <x v="1"/>
    <x v="2"/>
    <x v="23"/>
    <x v="1"/>
    <n v="3064.51"/>
    <x v="2"/>
    <n v="6683"/>
    <x v="3556"/>
    <x v="625"/>
    <x v="2"/>
    <n v="43.32"/>
    <x v="24"/>
    <n v="243.98"/>
    <n v="48708"/>
  </r>
  <r>
    <x v="1177"/>
    <x v="10"/>
    <x v="2"/>
    <x v="743"/>
    <x v="1"/>
    <n v="0.06"/>
    <n v="1"/>
    <x v="605"/>
    <x v="5"/>
    <n v="40512"/>
    <x v="4"/>
    <n v="41"/>
    <n v="0.37"/>
    <x v="0"/>
    <x v="0"/>
    <x v="1078"/>
    <x v="15"/>
    <n v="178.86"/>
    <x v="3"/>
    <n v="5718"/>
    <x v="3557"/>
    <x v="625"/>
    <x v="0"/>
    <n v="1.39"/>
    <x v="45"/>
    <n v="9.9"/>
    <n v="28031"/>
  </r>
  <r>
    <x v="246"/>
    <x v="10"/>
    <x v="2"/>
    <x v="638"/>
    <x v="1"/>
    <n v="0.01"/>
    <n v="1"/>
    <x v="605"/>
    <x v="5"/>
    <n v="22212"/>
    <x v="4"/>
    <n v="19"/>
    <n v="0.39"/>
    <x v="0"/>
    <x v="0"/>
    <x v="643"/>
    <x v="3"/>
    <n v="26.893999999999998"/>
    <x v="1"/>
    <n v="3101"/>
    <x v="3558"/>
    <x v="625"/>
    <x v="0"/>
    <n v="1.49"/>
    <x v="6"/>
    <n v="5.98"/>
    <n v="97301"/>
  </r>
  <r>
    <x v="1178"/>
    <x v="10"/>
    <x v="2"/>
    <x v="744"/>
    <x v="2"/>
    <n v="0.06"/>
    <n v="1"/>
    <x v="605"/>
    <x v="5"/>
    <n v="50692"/>
    <x v="0"/>
    <n v="47"/>
    <n v="0.63"/>
    <x v="1"/>
    <x v="4"/>
    <x v="773"/>
    <x v="4"/>
    <n v="-300.854983"/>
    <x v="0"/>
    <n v="7105"/>
    <x v="3559"/>
    <x v="620"/>
    <x v="2"/>
    <n v="51.94"/>
    <x v="13"/>
    <n v="124.49"/>
    <n v="10583"/>
  </r>
  <r>
    <x v="1178"/>
    <x v="10"/>
    <x v="2"/>
    <x v="744"/>
    <x v="2"/>
    <n v="0"/>
    <n v="1"/>
    <x v="605"/>
    <x v="5"/>
    <n v="50692"/>
    <x v="0"/>
    <n v="28"/>
    <n v="0.36"/>
    <x v="0"/>
    <x v="0"/>
    <x v="805"/>
    <x v="3"/>
    <n v="43.6815"/>
    <x v="0"/>
    <n v="7104"/>
    <x v="3560"/>
    <x v="620"/>
    <x v="0"/>
    <n v="5.14"/>
    <x v="13"/>
    <n v="10.98"/>
    <n v="10583"/>
  </r>
  <r>
    <x v="1105"/>
    <x v="10"/>
    <x v="2"/>
    <x v="713"/>
    <x v="0"/>
    <n v="0.06"/>
    <n v="1"/>
    <x v="605"/>
    <x v="5"/>
    <n v="25254"/>
    <x v="3"/>
    <n v="35"/>
    <n v="0.36"/>
    <x v="0"/>
    <x v="0"/>
    <x v="631"/>
    <x v="3"/>
    <n v="-29.359500000000001"/>
    <x v="2"/>
    <n v="3544"/>
    <x v="3561"/>
    <x v="620"/>
    <x v="0"/>
    <n v="5.6"/>
    <x v="9"/>
    <n v="8.85"/>
    <n v="77373"/>
  </r>
  <r>
    <x v="857"/>
    <x v="10"/>
    <x v="2"/>
    <x v="94"/>
    <x v="3"/>
    <n v="0.1"/>
    <n v="1"/>
    <x v="605"/>
    <x v="5"/>
    <n v="15335"/>
    <x v="4"/>
    <n v="26"/>
    <n v="0.42"/>
    <x v="2"/>
    <x v="6"/>
    <x v="186"/>
    <x v="8"/>
    <n v="240.06"/>
    <x v="3"/>
    <n v="2147"/>
    <x v="3562"/>
    <x v="620"/>
    <x v="0"/>
    <n v="1.99"/>
    <x v="12"/>
    <n v="31.78"/>
    <n v="32216"/>
  </r>
  <r>
    <x v="474"/>
    <x v="10"/>
    <x v="2"/>
    <x v="701"/>
    <x v="0"/>
    <n v="0.05"/>
    <n v="1"/>
    <x v="605"/>
    <x v="5"/>
    <n v="36005"/>
    <x v="2"/>
    <n v="1"/>
    <n v="0.56999999999999995"/>
    <x v="0"/>
    <x v="0"/>
    <x v="384"/>
    <x v="0"/>
    <n v="-16.54"/>
    <x v="0"/>
    <n v="5052"/>
    <x v="3563"/>
    <x v="626"/>
    <x v="1"/>
    <n v="7.69"/>
    <x v="15"/>
    <n v="14.98"/>
    <n v="6478"/>
  </r>
  <r>
    <x v="379"/>
    <x v="10"/>
    <x v="2"/>
    <x v="450"/>
    <x v="1"/>
    <n v="0.09"/>
    <n v="1"/>
    <x v="605"/>
    <x v="5"/>
    <n v="36099"/>
    <x v="2"/>
    <n v="15"/>
    <n v="0.8"/>
    <x v="0"/>
    <x v="1"/>
    <x v="613"/>
    <x v="0"/>
    <n v="-503.8"/>
    <x v="2"/>
    <n v="5063"/>
    <x v="3564"/>
    <x v="624"/>
    <x v="0"/>
    <n v="35"/>
    <x v="3"/>
    <n v="64.650000000000006"/>
    <n v="55432"/>
  </r>
  <r>
    <x v="379"/>
    <x v="10"/>
    <x v="2"/>
    <x v="450"/>
    <x v="1"/>
    <n v="0.08"/>
    <n v="1"/>
    <x v="605"/>
    <x v="5"/>
    <n v="36099"/>
    <x v="2"/>
    <n v="32"/>
    <n v="0.56000000000000005"/>
    <x v="0"/>
    <x v="3"/>
    <x v="135"/>
    <x v="6"/>
    <n v="5.72"/>
    <x v="2"/>
    <n v="5062"/>
    <x v="3565"/>
    <x v="624"/>
    <x v="0"/>
    <n v="0.7"/>
    <x v="3"/>
    <n v="2.88"/>
    <n v="55432"/>
  </r>
  <r>
    <x v="761"/>
    <x v="10"/>
    <x v="2"/>
    <x v="344"/>
    <x v="3"/>
    <n v="0.1"/>
    <n v="1"/>
    <x v="605"/>
    <x v="5"/>
    <n v="23842"/>
    <x v="2"/>
    <n v="20"/>
    <n v="0.37"/>
    <x v="0"/>
    <x v="0"/>
    <x v="553"/>
    <x v="2"/>
    <n v="-74.03"/>
    <x v="1"/>
    <n v="3333"/>
    <x v="2698"/>
    <x v="627"/>
    <x v="0"/>
    <n v="6.92"/>
    <x v="21"/>
    <n v="6.68"/>
    <n v="98373"/>
  </r>
  <r>
    <x v="185"/>
    <x v="10"/>
    <x v="2"/>
    <x v="60"/>
    <x v="3"/>
    <n v="0.06"/>
    <n v="1"/>
    <x v="606"/>
    <x v="5"/>
    <n v="20966"/>
    <x v="2"/>
    <n v="10"/>
    <n v="0.44"/>
    <x v="0"/>
    <x v="3"/>
    <x v="985"/>
    <x v="6"/>
    <n v="7.78"/>
    <x v="3"/>
    <n v="2906"/>
    <x v="3114"/>
    <x v="624"/>
    <x v="0"/>
    <n v="0.7"/>
    <x v="12"/>
    <n v="3.85"/>
    <n v="32404"/>
  </r>
  <r>
    <x v="65"/>
    <x v="10"/>
    <x v="2"/>
    <x v="60"/>
    <x v="3"/>
    <n v="0.01"/>
    <n v="1"/>
    <x v="606"/>
    <x v="5"/>
    <n v="20966"/>
    <x v="2"/>
    <n v="35"/>
    <n v="0.43"/>
    <x v="2"/>
    <x v="6"/>
    <x v="975"/>
    <x v="8"/>
    <n v="308.12"/>
    <x v="3"/>
    <n v="2907"/>
    <x v="3566"/>
    <x v="624"/>
    <x v="0"/>
    <n v="1.99"/>
    <x v="12"/>
    <n v="22.24"/>
    <n v="33024"/>
  </r>
  <r>
    <x v="695"/>
    <x v="10"/>
    <x v="2"/>
    <x v="405"/>
    <x v="0"/>
    <n v="0.05"/>
    <n v="1"/>
    <x v="606"/>
    <x v="5"/>
    <n v="49155"/>
    <x v="2"/>
    <n v="22"/>
    <n v="0.6"/>
    <x v="2"/>
    <x v="0"/>
    <x v="301"/>
    <x v="9"/>
    <n v="593.18100000000004"/>
    <x v="3"/>
    <n v="6895"/>
    <x v="3567"/>
    <x v="628"/>
    <x v="0"/>
    <n v="8.99"/>
    <x v="17"/>
    <n v="195.99"/>
    <n v="29662"/>
  </r>
  <r>
    <x v="65"/>
    <x v="10"/>
    <x v="2"/>
    <x v="60"/>
    <x v="3"/>
    <n v="0.04"/>
    <n v="1"/>
    <x v="606"/>
    <x v="5"/>
    <n v="20966"/>
    <x v="2"/>
    <n v="22"/>
    <n v="0.54"/>
    <x v="1"/>
    <x v="0"/>
    <x v="1149"/>
    <x v="5"/>
    <n v="326.97000000000003"/>
    <x v="3"/>
    <n v="2908"/>
    <x v="3568"/>
    <x v="629"/>
    <x v="0"/>
    <n v="14.83"/>
    <x v="12"/>
    <n v="54.74"/>
    <n v="33024"/>
  </r>
  <r>
    <x v="271"/>
    <x v="10"/>
    <x v="2"/>
    <x v="112"/>
    <x v="1"/>
    <n v="0.01"/>
    <n v="1"/>
    <x v="607"/>
    <x v="5"/>
    <n v="53314"/>
    <x v="0"/>
    <n v="33"/>
    <n v="0.43"/>
    <x v="1"/>
    <x v="0"/>
    <x v="258"/>
    <x v="5"/>
    <n v="1049.02"/>
    <x v="2"/>
    <n v="7469"/>
    <x v="3569"/>
    <x v="620"/>
    <x v="0"/>
    <n v="19.989999999999998"/>
    <x v="7"/>
    <n v="78.69"/>
    <n v="68046"/>
  </r>
  <r>
    <x v="286"/>
    <x v="10"/>
    <x v="2"/>
    <x v="137"/>
    <x v="2"/>
    <n v="7.0000000000000007E-2"/>
    <n v="1"/>
    <x v="607"/>
    <x v="5"/>
    <n v="358"/>
    <x v="0"/>
    <n v="33"/>
    <n v="0.54"/>
    <x v="2"/>
    <x v="6"/>
    <x v="276"/>
    <x v="8"/>
    <n v="269.27"/>
    <x v="1"/>
    <n v="63"/>
    <x v="3570"/>
    <x v="620"/>
    <x v="0"/>
    <n v="1.99"/>
    <x v="31"/>
    <n v="39.479999999999997"/>
    <n v="83501"/>
  </r>
  <r>
    <x v="509"/>
    <x v="10"/>
    <x v="2"/>
    <x v="328"/>
    <x v="1"/>
    <n v="0.09"/>
    <n v="1"/>
    <x v="607"/>
    <x v="5"/>
    <n v="18215"/>
    <x v="4"/>
    <n v="29"/>
    <n v="0.49"/>
    <x v="2"/>
    <x v="0"/>
    <x v="1150"/>
    <x v="8"/>
    <n v="169.15"/>
    <x v="1"/>
    <n v="2509"/>
    <x v="3571"/>
    <x v="622"/>
    <x v="0"/>
    <n v="5.5"/>
    <x v="30"/>
    <n v="34.99"/>
    <n v="80013"/>
  </r>
  <r>
    <x v="286"/>
    <x v="10"/>
    <x v="2"/>
    <x v="137"/>
    <x v="2"/>
    <n v="0.02"/>
    <n v="1"/>
    <x v="607"/>
    <x v="5"/>
    <n v="358"/>
    <x v="0"/>
    <n v="33"/>
    <n v="0.69"/>
    <x v="1"/>
    <x v="4"/>
    <x v="1151"/>
    <x v="10"/>
    <n v="-1348.06"/>
    <x v="1"/>
    <n v="62"/>
    <x v="3572"/>
    <x v="626"/>
    <x v="2"/>
    <n v="54.11"/>
    <x v="31"/>
    <n v="48.58"/>
    <n v="83501"/>
  </r>
  <r>
    <x v="271"/>
    <x v="10"/>
    <x v="2"/>
    <x v="112"/>
    <x v="1"/>
    <n v="0.05"/>
    <n v="1"/>
    <x v="607"/>
    <x v="5"/>
    <n v="53314"/>
    <x v="0"/>
    <n v="15"/>
    <n v="0.69"/>
    <x v="1"/>
    <x v="4"/>
    <x v="617"/>
    <x v="4"/>
    <n v="-310.95"/>
    <x v="2"/>
    <n v="7470"/>
    <x v="3573"/>
    <x v="626"/>
    <x v="2"/>
    <n v="51.92"/>
    <x v="7"/>
    <n v="145.97999999999999"/>
    <n v="68046"/>
  </r>
  <r>
    <x v="122"/>
    <x v="10"/>
    <x v="2"/>
    <x v="745"/>
    <x v="1"/>
    <n v="0.04"/>
    <n v="1"/>
    <x v="607"/>
    <x v="5"/>
    <n v="55654"/>
    <x v="0"/>
    <n v="2"/>
    <n v="0.37"/>
    <x v="1"/>
    <x v="6"/>
    <x v="429"/>
    <x v="5"/>
    <n v="-7.49"/>
    <x v="3"/>
    <n v="7779"/>
    <x v="3574"/>
    <x v="626"/>
    <x v="0"/>
    <n v="2.83"/>
    <x v="29"/>
    <n v="6.98"/>
    <n v="37064"/>
  </r>
  <r>
    <x v="250"/>
    <x v="10"/>
    <x v="2"/>
    <x v="203"/>
    <x v="2"/>
    <n v="0.06"/>
    <n v="1"/>
    <x v="607"/>
    <x v="5"/>
    <n v="4612"/>
    <x v="4"/>
    <n v="9"/>
    <n v="0.6"/>
    <x v="0"/>
    <x v="1"/>
    <x v="452"/>
    <x v="13"/>
    <n v="-375.64"/>
    <x v="2"/>
    <n v="656"/>
    <x v="3575"/>
    <x v="626"/>
    <x v="0"/>
    <n v="49"/>
    <x v="14"/>
    <n v="4.4800000000000004"/>
    <n v="60123"/>
  </r>
  <r>
    <x v="1073"/>
    <x v="10"/>
    <x v="2"/>
    <x v="497"/>
    <x v="0"/>
    <n v="0.02"/>
    <n v="1"/>
    <x v="607"/>
    <x v="5"/>
    <n v="21249"/>
    <x v="2"/>
    <n v="22"/>
    <n v="0.56000000000000005"/>
    <x v="0"/>
    <x v="0"/>
    <x v="291"/>
    <x v="13"/>
    <n v="299.35000000000002"/>
    <x v="0"/>
    <n v="2932"/>
    <x v="3576"/>
    <x v="626"/>
    <x v="0"/>
    <n v="3.99"/>
    <x v="1"/>
    <n v="48.58"/>
    <n v="21128"/>
  </r>
  <r>
    <x v="809"/>
    <x v="10"/>
    <x v="2"/>
    <x v="556"/>
    <x v="0"/>
    <n v="0.08"/>
    <n v="1"/>
    <x v="607"/>
    <x v="5"/>
    <n v="8000"/>
    <x v="2"/>
    <n v="10"/>
    <n v="0.39"/>
    <x v="0"/>
    <x v="0"/>
    <x v="672"/>
    <x v="3"/>
    <n v="-26.8065"/>
    <x v="0"/>
    <n v="1084"/>
    <x v="3577"/>
    <x v="626"/>
    <x v="0"/>
    <n v="8.4"/>
    <x v="13"/>
    <n v="15.01"/>
    <n v="10528"/>
  </r>
  <r>
    <x v="809"/>
    <x v="10"/>
    <x v="2"/>
    <x v="556"/>
    <x v="0"/>
    <n v="0.04"/>
    <n v="1"/>
    <x v="607"/>
    <x v="5"/>
    <n v="8000"/>
    <x v="2"/>
    <n v="1"/>
    <n v="0.39"/>
    <x v="0"/>
    <x v="0"/>
    <x v="1152"/>
    <x v="3"/>
    <n v="-7.6130000000000004"/>
    <x v="0"/>
    <n v="1085"/>
    <x v="3578"/>
    <x v="626"/>
    <x v="0"/>
    <n v="5.24"/>
    <x v="13"/>
    <n v="4.82"/>
    <n v="10528"/>
  </r>
  <r>
    <x v="1073"/>
    <x v="10"/>
    <x v="2"/>
    <x v="497"/>
    <x v="0"/>
    <n v="0.03"/>
    <n v="1"/>
    <x v="607"/>
    <x v="5"/>
    <n v="21249"/>
    <x v="2"/>
    <n v="7"/>
    <n v="0.6"/>
    <x v="2"/>
    <x v="0"/>
    <x v="223"/>
    <x v="9"/>
    <n v="-522.995"/>
    <x v="0"/>
    <n v="2933"/>
    <x v="3579"/>
    <x v="626"/>
    <x v="0"/>
    <n v="8.99"/>
    <x v="1"/>
    <n v="205.99"/>
    <n v="21128"/>
  </r>
  <r>
    <x v="5"/>
    <x v="10"/>
    <x v="2"/>
    <x v="5"/>
    <x v="1"/>
    <n v="0.01"/>
    <n v="1"/>
    <x v="607"/>
    <x v="5"/>
    <n v="45863"/>
    <x v="2"/>
    <n v="5"/>
    <n v="0.6"/>
    <x v="2"/>
    <x v="0"/>
    <x v="838"/>
    <x v="9"/>
    <n v="-653.48800000000006"/>
    <x v="3"/>
    <n v="6447"/>
    <x v="3580"/>
    <x v="628"/>
    <x v="1"/>
    <n v="4.2"/>
    <x v="4"/>
    <n v="195.99"/>
    <n v="36869"/>
  </r>
  <r>
    <x v="7"/>
    <x v="10"/>
    <x v="2"/>
    <x v="675"/>
    <x v="2"/>
    <n v="0.1"/>
    <n v="1"/>
    <x v="608"/>
    <x v="5"/>
    <n v="23906"/>
    <x v="3"/>
    <n v="37"/>
    <n v="0.57999999999999996"/>
    <x v="0"/>
    <x v="0"/>
    <x v="1012"/>
    <x v="13"/>
    <n v="-11.88"/>
    <x v="1"/>
    <n v="3340"/>
    <x v="3581"/>
    <x v="626"/>
    <x v="1"/>
    <n v="3.5"/>
    <x v="6"/>
    <n v="8.67"/>
    <n v="97035"/>
  </r>
  <r>
    <x v="988"/>
    <x v="10"/>
    <x v="2"/>
    <x v="453"/>
    <x v="3"/>
    <n v="0.04"/>
    <n v="1"/>
    <x v="608"/>
    <x v="5"/>
    <n v="46725"/>
    <x v="1"/>
    <n v="8"/>
    <n v="0.57999999999999996"/>
    <x v="0"/>
    <x v="0"/>
    <x v="933"/>
    <x v="0"/>
    <n v="-24.86"/>
    <x v="0"/>
    <n v="6571"/>
    <x v="3582"/>
    <x v="626"/>
    <x v="0"/>
    <n v="6.25"/>
    <x v="13"/>
    <n v="16.91"/>
    <n v="11580"/>
  </r>
  <r>
    <x v="870"/>
    <x v="10"/>
    <x v="2"/>
    <x v="746"/>
    <x v="1"/>
    <n v="0.05"/>
    <n v="1"/>
    <x v="608"/>
    <x v="5"/>
    <n v="14529"/>
    <x v="2"/>
    <n v="42"/>
    <n v="0.51"/>
    <x v="1"/>
    <x v="3"/>
    <x v="706"/>
    <x v="5"/>
    <n v="24.87"/>
    <x v="2"/>
    <n v="2038"/>
    <x v="3583"/>
    <x v="624"/>
    <x v="0"/>
    <n v="2.0299999999999998"/>
    <x v="24"/>
    <n v="5.08"/>
    <n v="48021"/>
  </r>
  <r>
    <x v="988"/>
    <x v="10"/>
    <x v="2"/>
    <x v="453"/>
    <x v="3"/>
    <n v="0.03"/>
    <n v="1"/>
    <x v="608"/>
    <x v="5"/>
    <n v="46725"/>
    <x v="1"/>
    <n v="13"/>
    <n v="0.55000000000000004"/>
    <x v="0"/>
    <x v="3"/>
    <x v="681"/>
    <x v="6"/>
    <n v="10.96"/>
    <x v="0"/>
    <n v="6570"/>
    <x v="3584"/>
    <x v="624"/>
    <x v="0"/>
    <n v="1.2"/>
    <x v="13"/>
    <n v="5.84"/>
    <n v="11580"/>
  </r>
  <r>
    <x v="39"/>
    <x v="10"/>
    <x v="2"/>
    <x v="246"/>
    <x v="2"/>
    <n v="0.01"/>
    <n v="1"/>
    <x v="608"/>
    <x v="5"/>
    <n v="41574"/>
    <x v="0"/>
    <n v="23"/>
    <n v="0.6"/>
    <x v="0"/>
    <x v="6"/>
    <x v="385"/>
    <x v="6"/>
    <n v="-38.94"/>
    <x v="1"/>
    <n v="5859"/>
    <x v="3585"/>
    <x v="624"/>
    <x v="0"/>
    <n v="5.81"/>
    <x v="2"/>
    <n v="11.97"/>
    <n v="95020"/>
  </r>
  <r>
    <x v="870"/>
    <x v="10"/>
    <x v="2"/>
    <x v="746"/>
    <x v="1"/>
    <n v="0.1"/>
    <n v="1"/>
    <x v="608"/>
    <x v="5"/>
    <n v="14529"/>
    <x v="2"/>
    <n v="44"/>
    <n v="0.66"/>
    <x v="1"/>
    <x v="2"/>
    <x v="476"/>
    <x v="1"/>
    <n v="-821.87"/>
    <x v="2"/>
    <n v="2037"/>
    <x v="3586"/>
    <x v="627"/>
    <x v="2"/>
    <n v="42"/>
    <x v="24"/>
    <n v="89.99"/>
    <n v="48021"/>
  </r>
  <r>
    <x v="526"/>
    <x v="10"/>
    <x v="2"/>
    <x v="317"/>
    <x v="1"/>
    <n v="0.01"/>
    <n v="1"/>
    <x v="608"/>
    <x v="5"/>
    <n v="27745"/>
    <x v="2"/>
    <n v="41"/>
    <n v="0.71"/>
    <x v="1"/>
    <x v="4"/>
    <x v="203"/>
    <x v="4"/>
    <n v="-1704.89"/>
    <x v="1"/>
    <n v="3883"/>
    <x v="3587"/>
    <x v="627"/>
    <x v="2"/>
    <n v="80.2"/>
    <x v="2"/>
    <n v="146.05000000000001"/>
    <n v="93635"/>
  </r>
  <r>
    <x v="1109"/>
    <x v="10"/>
    <x v="2"/>
    <x v="621"/>
    <x v="0"/>
    <n v="0.09"/>
    <n v="1"/>
    <x v="609"/>
    <x v="5"/>
    <n v="17286"/>
    <x v="0"/>
    <n v="7"/>
    <n v="0.77"/>
    <x v="1"/>
    <x v="2"/>
    <x v="238"/>
    <x v="1"/>
    <n v="-541.87"/>
    <x v="2"/>
    <n v="2384"/>
    <x v="3588"/>
    <x v="624"/>
    <x v="2"/>
    <n v="50"/>
    <x v="14"/>
    <n v="270.98"/>
    <n v="60035"/>
  </r>
  <r>
    <x v="781"/>
    <x v="10"/>
    <x v="2"/>
    <x v="412"/>
    <x v="0"/>
    <n v="0.08"/>
    <n v="1"/>
    <x v="609"/>
    <x v="5"/>
    <n v="11780"/>
    <x v="3"/>
    <n v="7"/>
    <n v="0.35"/>
    <x v="0"/>
    <x v="0"/>
    <x v="250"/>
    <x v="2"/>
    <n v="-16.46"/>
    <x v="1"/>
    <n v="1630"/>
    <x v="3589"/>
    <x v="624"/>
    <x v="0"/>
    <n v="5.47"/>
    <x v="2"/>
    <n v="7.28"/>
    <n v="94513"/>
  </r>
  <r>
    <x v="681"/>
    <x v="10"/>
    <x v="2"/>
    <x v="153"/>
    <x v="2"/>
    <n v="0.01"/>
    <n v="1"/>
    <x v="609"/>
    <x v="5"/>
    <n v="35652"/>
    <x v="2"/>
    <n v="21"/>
    <n v="0.6"/>
    <x v="1"/>
    <x v="4"/>
    <x v="1153"/>
    <x v="10"/>
    <n v="226.63"/>
    <x v="1"/>
    <n v="5003"/>
    <x v="3590"/>
    <x v="628"/>
    <x v="2"/>
    <n v="26.22"/>
    <x v="6"/>
    <n v="100.98"/>
    <n v="97071"/>
  </r>
  <r>
    <x v="244"/>
    <x v="10"/>
    <x v="2"/>
    <x v="747"/>
    <x v="2"/>
    <n v="0"/>
    <n v="1"/>
    <x v="609"/>
    <x v="5"/>
    <n v="25056"/>
    <x v="1"/>
    <n v="41"/>
    <n v="0.37"/>
    <x v="0"/>
    <x v="0"/>
    <x v="247"/>
    <x v="2"/>
    <n v="-151.93"/>
    <x v="2"/>
    <n v="3516"/>
    <x v="3591"/>
    <x v="628"/>
    <x v="0"/>
    <n v="8.19"/>
    <x v="23"/>
    <n v="6.48"/>
    <n v="53150"/>
  </r>
  <r>
    <x v="217"/>
    <x v="10"/>
    <x v="2"/>
    <x v="176"/>
    <x v="1"/>
    <n v="0.08"/>
    <n v="1"/>
    <x v="609"/>
    <x v="5"/>
    <n v="45957"/>
    <x v="3"/>
    <n v="19"/>
    <n v="0.36"/>
    <x v="0"/>
    <x v="3"/>
    <x v="27"/>
    <x v="2"/>
    <n v="-30.92"/>
    <x v="2"/>
    <n v="6451"/>
    <x v="3592"/>
    <x v="628"/>
    <x v="0"/>
    <n v="5.83"/>
    <x v="14"/>
    <n v="7.64"/>
    <n v="60432"/>
  </r>
  <r>
    <x v="217"/>
    <x v="10"/>
    <x v="2"/>
    <x v="176"/>
    <x v="1"/>
    <n v="0.06"/>
    <n v="1"/>
    <x v="609"/>
    <x v="5"/>
    <n v="45957"/>
    <x v="3"/>
    <n v="20"/>
    <n v="0.51"/>
    <x v="2"/>
    <x v="6"/>
    <x v="82"/>
    <x v="8"/>
    <n v="162.83000000000001"/>
    <x v="2"/>
    <n v="6450"/>
    <x v="3593"/>
    <x v="628"/>
    <x v="0"/>
    <n v="1.99"/>
    <x v="14"/>
    <n v="39.24"/>
    <n v="60432"/>
  </r>
  <r>
    <x v="42"/>
    <x v="10"/>
    <x v="2"/>
    <x v="252"/>
    <x v="3"/>
    <n v="0.08"/>
    <n v="1"/>
    <x v="609"/>
    <x v="5"/>
    <n v="30851"/>
    <x v="2"/>
    <n v="16"/>
    <n v="0.59"/>
    <x v="0"/>
    <x v="6"/>
    <x v="355"/>
    <x v="6"/>
    <n v="-52.14"/>
    <x v="3"/>
    <n v="4328"/>
    <x v="3594"/>
    <x v="629"/>
    <x v="0"/>
    <n v="8.99"/>
    <x v="4"/>
    <n v="21.38"/>
    <n v="35756"/>
  </r>
  <r>
    <x v="1112"/>
    <x v="10"/>
    <x v="2"/>
    <x v="712"/>
    <x v="0"/>
    <n v="0.08"/>
    <n v="1"/>
    <x v="610"/>
    <x v="5"/>
    <n v="1863"/>
    <x v="1"/>
    <n v="26"/>
    <n v="0.56999999999999995"/>
    <x v="1"/>
    <x v="2"/>
    <x v="900"/>
    <x v="1"/>
    <n v="-1131.5999999999999"/>
    <x v="1"/>
    <n v="271"/>
    <x v="3595"/>
    <x v="628"/>
    <x v="2"/>
    <n v="74.349999999999994"/>
    <x v="31"/>
    <n v="95.95"/>
    <n v="83686"/>
  </r>
  <r>
    <x v="354"/>
    <x v="10"/>
    <x v="2"/>
    <x v="290"/>
    <x v="0"/>
    <n v="0.03"/>
    <n v="1"/>
    <x v="610"/>
    <x v="5"/>
    <n v="17988"/>
    <x v="2"/>
    <n v="46"/>
    <n v="0.56000000000000005"/>
    <x v="2"/>
    <x v="0"/>
    <x v="573"/>
    <x v="9"/>
    <n v="618.06600000000003"/>
    <x v="3"/>
    <n v="2477"/>
    <x v="3596"/>
    <x v="627"/>
    <x v="0"/>
    <n v="8.99"/>
    <x v="45"/>
    <n v="65.989999999999995"/>
    <n v="28227"/>
  </r>
  <r>
    <x v="1131"/>
    <x v="10"/>
    <x v="2"/>
    <x v="72"/>
    <x v="1"/>
    <n v="0.04"/>
    <n v="1"/>
    <x v="610"/>
    <x v="5"/>
    <n v="42565"/>
    <x v="2"/>
    <n v="33"/>
    <n v="0.39"/>
    <x v="0"/>
    <x v="0"/>
    <x v="1000"/>
    <x v="3"/>
    <n v="47.523499999999999"/>
    <x v="3"/>
    <n v="6010"/>
    <x v="3597"/>
    <x v="630"/>
    <x v="0"/>
    <n v="2.99"/>
    <x v="33"/>
    <n v="8.69"/>
    <n v="72903"/>
  </r>
  <r>
    <x v="263"/>
    <x v="10"/>
    <x v="2"/>
    <x v="214"/>
    <x v="0"/>
    <n v="0.1"/>
    <n v="1"/>
    <x v="611"/>
    <x v="5"/>
    <n v="29504"/>
    <x v="1"/>
    <n v="34"/>
    <n v="0.36"/>
    <x v="0"/>
    <x v="0"/>
    <x v="958"/>
    <x v="2"/>
    <n v="208.4"/>
    <x v="3"/>
    <n v="4158"/>
    <x v="3598"/>
    <x v="628"/>
    <x v="0"/>
    <n v="13.26"/>
    <x v="16"/>
    <n v="38.76"/>
    <n v="22980"/>
  </r>
  <r>
    <x v="137"/>
    <x v="10"/>
    <x v="2"/>
    <x v="116"/>
    <x v="3"/>
    <n v="0.08"/>
    <n v="1"/>
    <x v="611"/>
    <x v="5"/>
    <n v="41351"/>
    <x v="1"/>
    <n v="48"/>
    <n v="0.56000000000000005"/>
    <x v="2"/>
    <x v="0"/>
    <x v="237"/>
    <x v="9"/>
    <n v="2461.3110000000001"/>
    <x v="3"/>
    <n v="5830"/>
    <x v="3599"/>
    <x v="627"/>
    <x v="0"/>
    <n v="8.99"/>
    <x v="16"/>
    <n v="205.99"/>
    <n v="23320"/>
  </r>
  <r>
    <x v="406"/>
    <x v="10"/>
    <x v="2"/>
    <x v="327"/>
    <x v="2"/>
    <n v="0"/>
    <n v="1"/>
    <x v="611"/>
    <x v="5"/>
    <n v="32455"/>
    <x v="0"/>
    <n v="43"/>
    <n v="0.52"/>
    <x v="2"/>
    <x v="0"/>
    <x v="338"/>
    <x v="8"/>
    <n v="1025.23"/>
    <x v="3"/>
    <n v="4565"/>
    <x v="3600"/>
    <x v="627"/>
    <x v="0"/>
    <n v="19.989999999999998"/>
    <x v="42"/>
    <n v="99.99"/>
    <n v="30318"/>
  </r>
  <r>
    <x v="263"/>
    <x v="10"/>
    <x v="2"/>
    <x v="214"/>
    <x v="0"/>
    <n v="0.04"/>
    <n v="1"/>
    <x v="611"/>
    <x v="5"/>
    <n v="29504"/>
    <x v="1"/>
    <n v="20"/>
    <m/>
    <x v="1"/>
    <x v="4"/>
    <x v="775"/>
    <x v="10"/>
    <n v="25.32"/>
    <x v="3"/>
    <n v="4157"/>
    <x v="3601"/>
    <x v="629"/>
    <x v="2"/>
    <n v="26.85"/>
    <x v="16"/>
    <n v="70.98"/>
    <n v="22980"/>
  </r>
  <r>
    <x v="755"/>
    <x v="10"/>
    <x v="2"/>
    <x v="561"/>
    <x v="0"/>
    <n v="0.05"/>
    <n v="1"/>
    <x v="611"/>
    <x v="5"/>
    <n v="36773"/>
    <x v="1"/>
    <n v="24"/>
    <n v="0.38"/>
    <x v="0"/>
    <x v="0"/>
    <x v="980"/>
    <x v="15"/>
    <n v="994.68"/>
    <x v="1"/>
    <n v="5169"/>
    <x v="3602"/>
    <x v="629"/>
    <x v="0"/>
    <n v="5.01"/>
    <x v="31"/>
    <n v="83.98"/>
    <n v="83843"/>
  </r>
  <r>
    <x v="1179"/>
    <x v="10"/>
    <x v="2"/>
    <x v="549"/>
    <x v="2"/>
    <n v="0.08"/>
    <n v="1"/>
    <x v="611"/>
    <x v="5"/>
    <n v="2631"/>
    <x v="2"/>
    <n v="27"/>
    <n v="0.55000000000000004"/>
    <x v="2"/>
    <x v="6"/>
    <x v="1154"/>
    <x v="8"/>
    <n v="252.66"/>
    <x v="2"/>
    <n v="381"/>
    <x v="3603"/>
    <x v="629"/>
    <x v="0"/>
    <n v="1.99"/>
    <x v="14"/>
    <n v="40.96"/>
    <n v="60478"/>
  </r>
  <r>
    <x v="241"/>
    <x v="10"/>
    <x v="2"/>
    <x v="197"/>
    <x v="2"/>
    <n v="0.08"/>
    <n v="1"/>
    <x v="611"/>
    <x v="5"/>
    <n v="33763"/>
    <x v="1"/>
    <n v="23"/>
    <n v="0.36"/>
    <x v="2"/>
    <x v="1"/>
    <x v="298"/>
    <x v="11"/>
    <n v="-234.79"/>
    <x v="2"/>
    <n v="4748"/>
    <x v="3604"/>
    <x v="629"/>
    <x v="0"/>
    <n v="24.49"/>
    <x v="36"/>
    <n v="499.99"/>
    <n v="46324"/>
  </r>
  <r>
    <x v="398"/>
    <x v="10"/>
    <x v="2"/>
    <x v="277"/>
    <x v="2"/>
    <n v="0.1"/>
    <n v="1"/>
    <x v="612"/>
    <x v="5"/>
    <n v="28832"/>
    <x v="4"/>
    <n v="46"/>
    <n v="0.4"/>
    <x v="0"/>
    <x v="0"/>
    <x v="875"/>
    <x v="15"/>
    <n v="91.56"/>
    <x v="1"/>
    <n v="4039"/>
    <x v="3605"/>
    <x v="629"/>
    <x v="1"/>
    <n v="14.72"/>
    <x v="2"/>
    <n v="35.89"/>
    <n v="91730"/>
  </r>
  <r>
    <x v="800"/>
    <x v="10"/>
    <x v="2"/>
    <x v="449"/>
    <x v="1"/>
    <n v="0.05"/>
    <n v="1"/>
    <x v="612"/>
    <x v="5"/>
    <n v="41508"/>
    <x v="0"/>
    <n v="39"/>
    <n v="0.6"/>
    <x v="1"/>
    <x v="2"/>
    <x v="741"/>
    <x v="1"/>
    <n v="4822.42"/>
    <x v="0"/>
    <n v="5849"/>
    <x v="3606"/>
    <x v="631"/>
    <x v="2"/>
    <n v="26"/>
    <x v="20"/>
    <n v="500.98"/>
    <n v="44236"/>
  </r>
  <r>
    <x v="426"/>
    <x v="10"/>
    <x v="2"/>
    <x v="697"/>
    <x v="2"/>
    <n v="0.04"/>
    <n v="1"/>
    <x v="612"/>
    <x v="5"/>
    <n v="5543"/>
    <x v="4"/>
    <n v="15"/>
    <n v="0.56000000000000005"/>
    <x v="0"/>
    <x v="0"/>
    <x v="291"/>
    <x v="13"/>
    <n v="138.46"/>
    <x v="0"/>
    <n v="778"/>
    <x v="3607"/>
    <x v="631"/>
    <x v="0"/>
    <n v="3.99"/>
    <x v="13"/>
    <n v="48.58"/>
    <n v="11746"/>
  </r>
  <r>
    <x v="1067"/>
    <x v="10"/>
    <x v="2"/>
    <x v="697"/>
    <x v="2"/>
    <n v="0.02"/>
    <n v="1"/>
    <x v="612"/>
    <x v="5"/>
    <n v="5543"/>
    <x v="4"/>
    <n v="27"/>
    <n v="0.81"/>
    <x v="0"/>
    <x v="3"/>
    <x v="865"/>
    <x v="16"/>
    <n v="-115.38"/>
    <x v="0"/>
    <n v="780"/>
    <x v="3608"/>
    <x v="631"/>
    <x v="0"/>
    <n v="5"/>
    <x v="13"/>
    <n v="2.1800000000000002"/>
    <n v="11554"/>
  </r>
  <r>
    <x v="208"/>
    <x v="10"/>
    <x v="2"/>
    <x v="277"/>
    <x v="2"/>
    <n v="0.03"/>
    <n v="1"/>
    <x v="612"/>
    <x v="5"/>
    <n v="28832"/>
    <x v="4"/>
    <n v="45"/>
    <n v="0.38"/>
    <x v="0"/>
    <x v="0"/>
    <x v="1081"/>
    <x v="3"/>
    <n v="-9.3610000000000007"/>
    <x v="1"/>
    <n v="4040"/>
    <x v="3609"/>
    <x v="631"/>
    <x v="0"/>
    <n v="1.49"/>
    <x v="2"/>
    <n v="2.08"/>
    <n v="92374"/>
  </r>
  <r>
    <x v="914"/>
    <x v="10"/>
    <x v="2"/>
    <x v="452"/>
    <x v="1"/>
    <n v="0.04"/>
    <n v="1"/>
    <x v="612"/>
    <x v="5"/>
    <n v="51814"/>
    <x v="3"/>
    <n v="13"/>
    <n v="0.35"/>
    <x v="0"/>
    <x v="0"/>
    <x v="144"/>
    <x v="3"/>
    <n v="-9.2805"/>
    <x v="2"/>
    <n v="7263"/>
    <x v="3610"/>
    <x v="631"/>
    <x v="0"/>
    <n v="4.71"/>
    <x v="3"/>
    <n v="7.84"/>
    <n v="55016"/>
  </r>
  <r>
    <x v="1180"/>
    <x v="10"/>
    <x v="2"/>
    <x v="706"/>
    <x v="1"/>
    <n v="0.02"/>
    <n v="1"/>
    <x v="612"/>
    <x v="5"/>
    <n v="27654"/>
    <x v="0"/>
    <n v="12"/>
    <n v="0.36"/>
    <x v="0"/>
    <x v="0"/>
    <x v="124"/>
    <x v="15"/>
    <n v="29.87"/>
    <x v="0"/>
    <n v="3872"/>
    <x v="3611"/>
    <x v="631"/>
    <x v="0"/>
    <n v="1.39"/>
    <x v="20"/>
    <n v="7.64"/>
    <n v="45040"/>
  </r>
  <r>
    <x v="491"/>
    <x v="10"/>
    <x v="2"/>
    <x v="71"/>
    <x v="2"/>
    <n v="0.1"/>
    <n v="1"/>
    <x v="612"/>
    <x v="5"/>
    <n v="57344"/>
    <x v="0"/>
    <n v="47"/>
    <n v="0.56000000000000005"/>
    <x v="2"/>
    <x v="5"/>
    <x v="365"/>
    <x v="9"/>
    <n v="-71.027000000000001"/>
    <x v="2"/>
    <n v="8024"/>
    <x v="3612"/>
    <x v="631"/>
    <x v="0"/>
    <n v="8.59"/>
    <x v="14"/>
    <n v="28.99"/>
    <n v="61761"/>
  </r>
  <r>
    <x v="1067"/>
    <x v="10"/>
    <x v="2"/>
    <x v="697"/>
    <x v="2"/>
    <n v="0.04"/>
    <n v="1"/>
    <x v="612"/>
    <x v="5"/>
    <n v="5543"/>
    <x v="4"/>
    <n v="6"/>
    <n v="0.38"/>
    <x v="0"/>
    <x v="3"/>
    <x v="751"/>
    <x v="2"/>
    <n v="11.06"/>
    <x v="0"/>
    <n v="779"/>
    <x v="3613"/>
    <x v="632"/>
    <x v="0"/>
    <n v="1.79"/>
    <x v="13"/>
    <n v="10.31"/>
    <n v="11554"/>
  </r>
  <r>
    <x v="97"/>
    <x v="10"/>
    <x v="2"/>
    <x v="68"/>
    <x v="0"/>
    <n v="0"/>
    <n v="1"/>
    <x v="612"/>
    <x v="5"/>
    <n v="40103"/>
    <x v="1"/>
    <n v="7"/>
    <n v="0.46"/>
    <x v="0"/>
    <x v="5"/>
    <x v="501"/>
    <x v="13"/>
    <n v="72.55"/>
    <x v="0"/>
    <n v="5672"/>
    <x v="3614"/>
    <x v="632"/>
    <x v="0"/>
    <n v="5.0999999999999996"/>
    <x v="25"/>
    <n v="46.89"/>
    <n v="5403"/>
  </r>
  <r>
    <x v="1181"/>
    <x v="10"/>
    <x v="2"/>
    <x v="748"/>
    <x v="3"/>
    <n v="7.0000000000000007E-2"/>
    <n v="1"/>
    <x v="613"/>
    <x v="5"/>
    <n v="33505"/>
    <x v="2"/>
    <n v="35"/>
    <n v="0.57999999999999996"/>
    <x v="2"/>
    <x v="0"/>
    <x v="777"/>
    <x v="9"/>
    <n v="310.572"/>
    <x v="2"/>
    <n v="4703"/>
    <x v="3615"/>
    <x v="629"/>
    <x v="1"/>
    <n v="10.78"/>
    <x v="11"/>
    <n v="85.99"/>
    <n v="74601"/>
  </r>
  <r>
    <x v="793"/>
    <x v="10"/>
    <x v="2"/>
    <x v="324"/>
    <x v="3"/>
    <n v="0.05"/>
    <n v="1"/>
    <x v="613"/>
    <x v="5"/>
    <n v="10657"/>
    <x v="4"/>
    <n v="8"/>
    <n v="0.77"/>
    <x v="1"/>
    <x v="4"/>
    <x v="189"/>
    <x v="4"/>
    <n v="-493.6"/>
    <x v="3"/>
    <n v="1476"/>
    <x v="3616"/>
    <x v="631"/>
    <x v="2"/>
    <n v="69.64"/>
    <x v="16"/>
    <n v="218.75"/>
    <n v="22003"/>
  </r>
  <r>
    <x v="432"/>
    <x v="10"/>
    <x v="2"/>
    <x v="611"/>
    <x v="3"/>
    <n v="0.06"/>
    <n v="1"/>
    <x v="613"/>
    <x v="5"/>
    <n v="17858"/>
    <x v="4"/>
    <n v="46"/>
    <n v="0.51"/>
    <x v="1"/>
    <x v="0"/>
    <x v="1074"/>
    <x v="5"/>
    <n v="206.56"/>
    <x v="2"/>
    <n v="2457"/>
    <x v="3617"/>
    <x v="631"/>
    <x v="1"/>
    <n v="7.58"/>
    <x v="11"/>
    <n v="22.98"/>
    <n v="74006"/>
  </r>
  <r>
    <x v="432"/>
    <x v="10"/>
    <x v="2"/>
    <x v="611"/>
    <x v="3"/>
    <n v="0"/>
    <n v="1"/>
    <x v="613"/>
    <x v="5"/>
    <n v="17858"/>
    <x v="4"/>
    <n v="12"/>
    <n v="0.79"/>
    <x v="2"/>
    <x v="0"/>
    <x v="640"/>
    <x v="8"/>
    <n v="-109.91"/>
    <x v="2"/>
    <n v="2456"/>
    <x v="3618"/>
    <x v="631"/>
    <x v="0"/>
    <n v="6.5"/>
    <x v="11"/>
    <n v="30.98"/>
    <n v="74006"/>
  </r>
  <r>
    <x v="980"/>
    <x v="10"/>
    <x v="2"/>
    <x v="695"/>
    <x v="1"/>
    <n v="0.06"/>
    <n v="1"/>
    <x v="613"/>
    <x v="5"/>
    <n v="773"/>
    <x v="4"/>
    <n v="38"/>
    <n v="0.56000000000000005"/>
    <x v="2"/>
    <x v="0"/>
    <x v="531"/>
    <x v="9"/>
    <n v="324.92700000000002"/>
    <x v="2"/>
    <n v="119"/>
    <x v="3619"/>
    <x v="631"/>
    <x v="0"/>
    <n v="8.99"/>
    <x v="36"/>
    <n v="65.989999999999995"/>
    <n v="46410"/>
  </r>
  <r>
    <x v="793"/>
    <x v="10"/>
    <x v="2"/>
    <x v="324"/>
    <x v="3"/>
    <n v="7.0000000000000007E-2"/>
    <n v="1"/>
    <x v="613"/>
    <x v="5"/>
    <n v="10657"/>
    <x v="4"/>
    <n v="44"/>
    <n v="0.37"/>
    <x v="0"/>
    <x v="0"/>
    <x v="511"/>
    <x v="2"/>
    <n v="-102.19"/>
    <x v="3"/>
    <n v="1475"/>
    <x v="3620"/>
    <x v="632"/>
    <x v="0"/>
    <n v="6.22"/>
    <x v="16"/>
    <n v="6.48"/>
    <n v="22003"/>
  </r>
  <r>
    <x v="432"/>
    <x v="10"/>
    <x v="2"/>
    <x v="611"/>
    <x v="3"/>
    <n v="0.02"/>
    <n v="1"/>
    <x v="613"/>
    <x v="5"/>
    <n v="17858"/>
    <x v="4"/>
    <n v="21"/>
    <n v="0.52"/>
    <x v="2"/>
    <x v="6"/>
    <x v="294"/>
    <x v="8"/>
    <n v="21.07"/>
    <x v="2"/>
    <n v="2455"/>
    <x v="3621"/>
    <x v="632"/>
    <x v="0"/>
    <n v="1.99"/>
    <x v="11"/>
    <n v="8.33"/>
    <n v="74006"/>
  </r>
  <r>
    <x v="596"/>
    <x v="10"/>
    <x v="2"/>
    <x v="330"/>
    <x v="2"/>
    <n v="0.02"/>
    <n v="1"/>
    <x v="613"/>
    <x v="5"/>
    <n v="17249"/>
    <x v="2"/>
    <n v="37"/>
    <n v="0.65"/>
    <x v="2"/>
    <x v="0"/>
    <x v="54"/>
    <x v="8"/>
    <n v="225.28"/>
    <x v="0"/>
    <n v="2376"/>
    <x v="3622"/>
    <x v="632"/>
    <x v="0"/>
    <n v="14.52"/>
    <x v="20"/>
    <n v="73.98"/>
    <n v="44646"/>
  </r>
  <r>
    <x v="1181"/>
    <x v="10"/>
    <x v="2"/>
    <x v="748"/>
    <x v="3"/>
    <n v="0.09"/>
    <n v="1"/>
    <x v="613"/>
    <x v="5"/>
    <n v="33505"/>
    <x v="2"/>
    <n v="32"/>
    <n v="0.37"/>
    <x v="0"/>
    <x v="3"/>
    <x v="341"/>
    <x v="2"/>
    <n v="20.82"/>
    <x v="2"/>
    <n v="4702"/>
    <x v="3623"/>
    <x v="630"/>
    <x v="0"/>
    <n v="1.3"/>
    <x v="11"/>
    <n v="4"/>
    <n v="74601"/>
  </r>
  <r>
    <x v="425"/>
    <x v="10"/>
    <x v="2"/>
    <x v="46"/>
    <x v="0"/>
    <n v="0.03"/>
    <n v="1"/>
    <x v="614"/>
    <x v="5"/>
    <n v="14950"/>
    <x v="2"/>
    <n v="48"/>
    <n v="0.6"/>
    <x v="0"/>
    <x v="6"/>
    <x v="653"/>
    <x v="6"/>
    <n v="63.5"/>
    <x v="1"/>
    <n v="2088"/>
    <x v="3624"/>
    <x v="631"/>
    <x v="0"/>
    <n v="2.89"/>
    <x v="2"/>
    <n v="10.48"/>
    <n v="94086"/>
  </r>
  <r>
    <x v="1075"/>
    <x v="10"/>
    <x v="2"/>
    <x v="749"/>
    <x v="2"/>
    <n v="0.1"/>
    <n v="1"/>
    <x v="614"/>
    <x v="5"/>
    <n v="39238"/>
    <x v="3"/>
    <n v="9"/>
    <n v="0.36"/>
    <x v="0"/>
    <x v="0"/>
    <x v="6"/>
    <x v="3"/>
    <n v="112.05549999999999"/>
    <x v="0"/>
    <n v="5538"/>
    <x v="3625"/>
    <x v="632"/>
    <x v="1"/>
    <n v="2.99"/>
    <x v="22"/>
    <n v="40.98"/>
    <n v="8028"/>
  </r>
  <r>
    <x v="58"/>
    <x v="10"/>
    <x v="2"/>
    <x v="52"/>
    <x v="3"/>
    <n v="0.1"/>
    <n v="1"/>
    <x v="614"/>
    <x v="5"/>
    <n v="18597"/>
    <x v="4"/>
    <n v="37"/>
    <n v="0.36"/>
    <x v="0"/>
    <x v="0"/>
    <x v="1155"/>
    <x v="12"/>
    <n v="38.58"/>
    <x v="3"/>
    <n v="2580"/>
    <x v="3626"/>
    <x v="632"/>
    <x v="0"/>
    <n v="0.5"/>
    <x v="29"/>
    <n v="2.88"/>
    <n v="37087"/>
  </r>
  <r>
    <x v="833"/>
    <x v="10"/>
    <x v="2"/>
    <x v="622"/>
    <x v="2"/>
    <n v="0.01"/>
    <n v="1"/>
    <x v="614"/>
    <x v="5"/>
    <n v="53381"/>
    <x v="3"/>
    <n v="26"/>
    <n v="0.36"/>
    <x v="0"/>
    <x v="0"/>
    <x v="656"/>
    <x v="15"/>
    <n v="37.9"/>
    <x v="1"/>
    <n v="7477"/>
    <x v="3627"/>
    <x v="632"/>
    <x v="0"/>
    <n v="4.8"/>
    <x v="2"/>
    <n v="10.98"/>
    <n v="94110"/>
  </r>
  <r>
    <x v="103"/>
    <x v="10"/>
    <x v="2"/>
    <x v="703"/>
    <x v="2"/>
    <n v="0.1"/>
    <n v="1"/>
    <x v="614"/>
    <x v="5"/>
    <n v="37925"/>
    <x v="4"/>
    <n v="46"/>
    <n v="0.36"/>
    <x v="2"/>
    <x v="2"/>
    <x v="312"/>
    <x v="7"/>
    <n v="1265.82"/>
    <x v="2"/>
    <n v="5340"/>
    <x v="3628"/>
    <x v="632"/>
    <x v="2"/>
    <n v="14"/>
    <x v="10"/>
    <n v="90.97"/>
    <n v="50315"/>
  </r>
  <r>
    <x v="103"/>
    <x v="10"/>
    <x v="2"/>
    <x v="703"/>
    <x v="2"/>
    <n v="0.05"/>
    <n v="1"/>
    <x v="614"/>
    <x v="5"/>
    <n v="37925"/>
    <x v="4"/>
    <n v="31"/>
    <n v="0.59"/>
    <x v="2"/>
    <x v="0"/>
    <x v="225"/>
    <x v="9"/>
    <n v="394.452"/>
    <x v="2"/>
    <n v="5341"/>
    <x v="3629"/>
    <x v="632"/>
    <x v="0"/>
    <n v="3.99"/>
    <x v="10"/>
    <n v="65.989999999999995"/>
    <n v="50315"/>
  </r>
  <r>
    <x v="127"/>
    <x v="10"/>
    <x v="2"/>
    <x v="143"/>
    <x v="1"/>
    <n v="0.08"/>
    <n v="1"/>
    <x v="614"/>
    <x v="5"/>
    <n v="57477"/>
    <x v="0"/>
    <n v="45"/>
    <n v="0.35"/>
    <x v="2"/>
    <x v="0"/>
    <x v="1020"/>
    <x v="9"/>
    <n v="1560.96"/>
    <x v="3"/>
    <n v="8051"/>
    <x v="3630"/>
    <x v="632"/>
    <x v="0"/>
    <n v="2.5"/>
    <x v="33"/>
    <n v="85.99"/>
    <n v="72015"/>
  </r>
  <r>
    <x v="164"/>
    <x v="10"/>
    <x v="2"/>
    <x v="136"/>
    <x v="0"/>
    <n v="0.04"/>
    <n v="1"/>
    <x v="614"/>
    <x v="5"/>
    <n v="6753"/>
    <x v="2"/>
    <n v="7"/>
    <n v="0.37"/>
    <x v="1"/>
    <x v="6"/>
    <x v="41"/>
    <x v="5"/>
    <n v="14.57"/>
    <x v="1"/>
    <n v="931"/>
    <x v="3631"/>
    <x v="633"/>
    <x v="0"/>
    <n v="4.95"/>
    <x v="2"/>
    <n v="6.64"/>
    <n v="90022"/>
  </r>
  <r>
    <x v="127"/>
    <x v="10"/>
    <x v="2"/>
    <x v="143"/>
    <x v="1"/>
    <n v="0.02"/>
    <n v="1"/>
    <x v="614"/>
    <x v="5"/>
    <n v="57477"/>
    <x v="0"/>
    <n v="50"/>
    <n v="0.57999999999999996"/>
    <x v="0"/>
    <x v="0"/>
    <x v="58"/>
    <x v="13"/>
    <n v="119.12"/>
    <x v="3"/>
    <n v="8050"/>
    <x v="3632"/>
    <x v="633"/>
    <x v="0"/>
    <n v="3.5"/>
    <x v="33"/>
    <n v="14.56"/>
    <n v="72015"/>
  </r>
  <r>
    <x v="1093"/>
    <x v="10"/>
    <x v="2"/>
    <x v="387"/>
    <x v="2"/>
    <n v="0.05"/>
    <n v="1"/>
    <x v="614"/>
    <x v="5"/>
    <n v="22661"/>
    <x v="1"/>
    <n v="11"/>
    <n v="0.6"/>
    <x v="0"/>
    <x v="3"/>
    <x v="619"/>
    <x v="6"/>
    <n v="-3.89"/>
    <x v="1"/>
    <n v="3158"/>
    <x v="3633"/>
    <x v="630"/>
    <x v="0"/>
    <n v="0.7"/>
    <x v="40"/>
    <n v="1.68"/>
    <n v="85351"/>
  </r>
  <r>
    <x v="555"/>
    <x v="10"/>
    <x v="2"/>
    <x v="364"/>
    <x v="2"/>
    <n v="0.05"/>
    <n v="1"/>
    <x v="614"/>
    <x v="5"/>
    <n v="30884"/>
    <x v="2"/>
    <n v="6"/>
    <n v="0.71"/>
    <x v="1"/>
    <x v="4"/>
    <x v="203"/>
    <x v="4"/>
    <n v="-352.95903499999997"/>
    <x v="0"/>
    <n v="4333"/>
    <x v="3634"/>
    <x v="634"/>
    <x v="2"/>
    <n v="80.2"/>
    <x v="19"/>
    <n v="146.05000000000001"/>
    <n v="4101"/>
  </r>
  <r>
    <x v="828"/>
    <x v="10"/>
    <x v="2"/>
    <x v="87"/>
    <x v="3"/>
    <n v="0.01"/>
    <n v="1"/>
    <x v="614"/>
    <x v="5"/>
    <n v="416"/>
    <x v="2"/>
    <n v="20"/>
    <n v="0.59"/>
    <x v="2"/>
    <x v="0"/>
    <x v="1076"/>
    <x v="9"/>
    <n v="88.524000000000001"/>
    <x v="0"/>
    <n v="69"/>
    <x v="3635"/>
    <x v="634"/>
    <x v="1"/>
    <n v="7.69"/>
    <x v="20"/>
    <n v="65.989999999999995"/>
    <n v="43123"/>
  </r>
  <r>
    <x v="342"/>
    <x v="10"/>
    <x v="2"/>
    <x v="541"/>
    <x v="2"/>
    <n v="0.05"/>
    <n v="1"/>
    <x v="615"/>
    <x v="5"/>
    <n v="15906"/>
    <x v="2"/>
    <n v="8"/>
    <n v="0.57999999999999996"/>
    <x v="2"/>
    <x v="2"/>
    <x v="99"/>
    <x v="7"/>
    <n v="-223.89449999999999"/>
    <x v="3"/>
    <n v="2205"/>
    <x v="3636"/>
    <x v="630"/>
    <x v="2"/>
    <n v="17.86"/>
    <x v="12"/>
    <n v="264.98"/>
    <n v="33160"/>
  </r>
  <r>
    <x v="310"/>
    <x v="10"/>
    <x v="2"/>
    <x v="255"/>
    <x v="3"/>
    <n v="0.02"/>
    <n v="1"/>
    <x v="615"/>
    <x v="5"/>
    <n v="39140"/>
    <x v="2"/>
    <n v="26"/>
    <n v="0.6"/>
    <x v="1"/>
    <x v="4"/>
    <x v="1156"/>
    <x v="10"/>
    <n v="-624.29"/>
    <x v="1"/>
    <n v="5523"/>
    <x v="3637"/>
    <x v="635"/>
    <x v="2"/>
    <n v="55.81"/>
    <x v="21"/>
    <n v="81.94"/>
    <n v="98037"/>
  </r>
  <r>
    <x v="1138"/>
    <x v="10"/>
    <x v="2"/>
    <x v="702"/>
    <x v="1"/>
    <n v="0.04"/>
    <n v="1"/>
    <x v="616"/>
    <x v="5"/>
    <n v="3745"/>
    <x v="2"/>
    <n v="38"/>
    <n v="0.42"/>
    <x v="1"/>
    <x v="0"/>
    <x v="77"/>
    <x v="5"/>
    <n v="411.1"/>
    <x v="2"/>
    <n v="550"/>
    <x v="3638"/>
    <x v="636"/>
    <x v="1"/>
    <n v="8.5500000000000007"/>
    <x v="9"/>
    <n v="29.18"/>
    <n v="77573"/>
  </r>
  <r>
    <x v="531"/>
    <x v="10"/>
    <x v="2"/>
    <x v="206"/>
    <x v="0"/>
    <n v="0"/>
    <n v="1"/>
    <x v="616"/>
    <x v="5"/>
    <n v="34979"/>
    <x v="3"/>
    <n v="15"/>
    <n v="0.54"/>
    <x v="2"/>
    <x v="6"/>
    <x v="276"/>
    <x v="8"/>
    <n v="62.93"/>
    <x v="1"/>
    <n v="4913"/>
    <x v="3639"/>
    <x v="636"/>
    <x v="0"/>
    <n v="1.99"/>
    <x v="37"/>
    <n v="39.479999999999997"/>
    <n v="88201"/>
  </r>
  <r>
    <x v="42"/>
    <x v="10"/>
    <x v="2"/>
    <x v="41"/>
    <x v="1"/>
    <n v="0.02"/>
    <n v="1"/>
    <x v="616"/>
    <x v="5"/>
    <n v="42690"/>
    <x v="2"/>
    <n v="44"/>
    <n v="0.35"/>
    <x v="0"/>
    <x v="0"/>
    <x v="184"/>
    <x v="3"/>
    <n v="8918.7355000000007"/>
    <x v="2"/>
    <n v="6022"/>
    <x v="3640"/>
    <x v="635"/>
    <x v="0"/>
    <n v="19.989999999999998"/>
    <x v="23"/>
    <n v="420.98"/>
    <n v="53711"/>
  </r>
  <r>
    <x v="42"/>
    <x v="10"/>
    <x v="2"/>
    <x v="41"/>
    <x v="1"/>
    <n v="0.04"/>
    <n v="1"/>
    <x v="616"/>
    <x v="5"/>
    <n v="42690"/>
    <x v="2"/>
    <n v="48"/>
    <n v="0.81"/>
    <x v="0"/>
    <x v="0"/>
    <x v="742"/>
    <x v="0"/>
    <n v="-236.12"/>
    <x v="2"/>
    <n v="6023"/>
    <x v="3641"/>
    <x v="635"/>
    <x v="0"/>
    <n v="7.04"/>
    <x v="23"/>
    <n v="16.739999999999998"/>
    <n v="53711"/>
  </r>
  <r>
    <x v="19"/>
    <x v="10"/>
    <x v="2"/>
    <x v="607"/>
    <x v="2"/>
    <n v="0.05"/>
    <n v="1"/>
    <x v="617"/>
    <x v="5"/>
    <n v="59008"/>
    <x v="3"/>
    <n v="39"/>
    <n v="0.36"/>
    <x v="2"/>
    <x v="2"/>
    <x v="312"/>
    <x v="7"/>
    <n v="1264.75"/>
    <x v="3"/>
    <n v="8250"/>
    <x v="3642"/>
    <x v="630"/>
    <x v="2"/>
    <n v="14"/>
    <x v="45"/>
    <n v="90.97"/>
    <n v="28110"/>
  </r>
  <r>
    <x v="1032"/>
    <x v="10"/>
    <x v="2"/>
    <x v="683"/>
    <x v="2"/>
    <n v="0.05"/>
    <n v="1"/>
    <x v="617"/>
    <x v="5"/>
    <n v="45347"/>
    <x v="4"/>
    <n v="10"/>
    <n v="0.62"/>
    <x v="1"/>
    <x v="4"/>
    <x v="36"/>
    <x v="10"/>
    <n v="1034.54"/>
    <x v="2"/>
    <n v="6383"/>
    <x v="3643"/>
    <x v="636"/>
    <x v="2"/>
    <n v="44.55"/>
    <x v="11"/>
    <n v="880.98"/>
    <n v="74074"/>
  </r>
  <r>
    <x v="56"/>
    <x v="10"/>
    <x v="2"/>
    <x v="57"/>
    <x v="2"/>
    <n v="0.1"/>
    <n v="1"/>
    <x v="617"/>
    <x v="5"/>
    <n v="32998"/>
    <x v="1"/>
    <n v="13"/>
    <n v="0.69"/>
    <x v="1"/>
    <x v="4"/>
    <x v="305"/>
    <x v="10"/>
    <n v="-484.64"/>
    <x v="2"/>
    <n v="4637"/>
    <x v="3644"/>
    <x v="636"/>
    <x v="2"/>
    <n v="54.74"/>
    <x v="26"/>
    <n v="130.97999999999999"/>
    <n v="65807"/>
  </r>
  <r>
    <x v="568"/>
    <x v="10"/>
    <x v="2"/>
    <x v="28"/>
    <x v="2"/>
    <n v="0.08"/>
    <n v="1"/>
    <x v="617"/>
    <x v="5"/>
    <n v="10563"/>
    <x v="3"/>
    <n v="38"/>
    <n v="0.56000000000000005"/>
    <x v="0"/>
    <x v="0"/>
    <x v="984"/>
    <x v="13"/>
    <n v="2723.31"/>
    <x v="1"/>
    <n v="1465"/>
    <x v="3645"/>
    <x v="636"/>
    <x v="0"/>
    <n v="19.989999999999998"/>
    <x v="2"/>
    <n v="289.52999999999997"/>
    <n v="94070"/>
  </r>
  <r>
    <x v="1182"/>
    <x v="10"/>
    <x v="2"/>
    <x v="610"/>
    <x v="2"/>
    <n v="0"/>
    <n v="1"/>
    <x v="617"/>
    <x v="5"/>
    <n v="37829"/>
    <x v="1"/>
    <n v="28"/>
    <n v="0.38"/>
    <x v="0"/>
    <x v="0"/>
    <x v="90"/>
    <x v="15"/>
    <n v="-84.69"/>
    <x v="0"/>
    <n v="5321"/>
    <x v="3646"/>
    <x v="634"/>
    <x v="0"/>
    <n v="8.2899999999999991"/>
    <x v="28"/>
    <n v="8.74"/>
    <n v="1821"/>
  </r>
  <r>
    <x v="568"/>
    <x v="10"/>
    <x v="2"/>
    <x v="28"/>
    <x v="2"/>
    <n v="0.08"/>
    <n v="1"/>
    <x v="617"/>
    <x v="5"/>
    <n v="10563"/>
    <x v="3"/>
    <n v="50"/>
    <n v="0.37"/>
    <x v="0"/>
    <x v="0"/>
    <x v="390"/>
    <x v="2"/>
    <n v="-90.42"/>
    <x v="1"/>
    <n v="1466"/>
    <x v="3647"/>
    <x v="634"/>
    <x v="0"/>
    <n v="5.4"/>
    <x v="2"/>
    <n v="6.48"/>
    <n v="94070"/>
  </r>
  <r>
    <x v="274"/>
    <x v="10"/>
    <x v="2"/>
    <x v="604"/>
    <x v="3"/>
    <n v="0.09"/>
    <n v="1"/>
    <x v="617"/>
    <x v="5"/>
    <n v="29445"/>
    <x v="0"/>
    <n v="28"/>
    <n v="0.38"/>
    <x v="2"/>
    <x v="2"/>
    <x v="710"/>
    <x v="7"/>
    <n v="415.55"/>
    <x v="2"/>
    <n v="4151"/>
    <x v="3648"/>
    <x v="634"/>
    <x v="2"/>
    <n v="28"/>
    <x v="36"/>
    <n v="90.97"/>
    <n v="46952"/>
  </r>
  <r>
    <x v="1032"/>
    <x v="10"/>
    <x v="2"/>
    <x v="683"/>
    <x v="2"/>
    <n v="7.0000000000000007E-2"/>
    <n v="1"/>
    <x v="617"/>
    <x v="5"/>
    <n v="45347"/>
    <x v="4"/>
    <n v="41"/>
    <n v="0.37"/>
    <x v="2"/>
    <x v="1"/>
    <x v="979"/>
    <x v="11"/>
    <n v="9791.0409999999993"/>
    <x v="2"/>
    <n v="6384"/>
    <x v="3649"/>
    <x v="634"/>
    <x v="1"/>
    <n v="24.49"/>
    <x v="11"/>
    <n v="599.99"/>
    <n v="74074"/>
  </r>
  <r>
    <x v="605"/>
    <x v="10"/>
    <x v="2"/>
    <x v="376"/>
    <x v="3"/>
    <n v="0.04"/>
    <n v="1"/>
    <x v="617"/>
    <x v="5"/>
    <n v="34244"/>
    <x v="2"/>
    <n v="4"/>
    <n v="0.42"/>
    <x v="2"/>
    <x v="6"/>
    <x v="186"/>
    <x v="8"/>
    <n v="-62.77"/>
    <x v="2"/>
    <n v="4818"/>
    <x v="3650"/>
    <x v="634"/>
    <x v="0"/>
    <n v="1.99"/>
    <x v="9"/>
    <n v="31.78"/>
    <n v="78041"/>
  </r>
  <r>
    <x v="605"/>
    <x v="10"/>
    <x v="2"/>
    <x v="376"/>
    <x v="3"/>
    <n v="0"/>
    <n v="1"/>
    <x v="617"/>
    <x v="5"/>
    <n v="34244"/>
    <x v="2"/>
    <n v="25"/>
    <n v="0.69"/>
    <x v="2"/>
    <x v="6"/>
    <x v="724"/>
    <x v="8"/>
    <n v="-89.56"/>
    <x v="2"/>
    <n v="4817"/>
    <x v="3651"/>
    <x v="637"/>
    <x v="1"/>
    <n v="5.53"/>
    <x v="9"/>
    <n v="7.37"/>
    <n v="78041"/>
  </r>
  <r>
    <x v="678"/>
    <x v="10"/>
    <x v="2"/>
    <x v="451"/>
    <x v="0"/>
    <n v="0"/>
    <n v="1"/>
    <x v="618"/>
    <x v="5"/>
    <n v="41187"/>
    <x v="2"/>
    <n v="9"/>
    <n v="0.6"/>
    <x v="0"/>
    <x v="3"/>
    <x v="1157"/>
    <x v="6"/>
    <n v="5.34"/>
    <x v="2"/>
    <n v="5809"/>
    <x v="3652"/>
    <x v="636"/>
    <x v="0"/>
    <n v="0.7"/>
    <x v="9"/>
    <n v="5.58"/>
    <n v="77901"/>
  </r>
  <r>
    <x v="209"/>
    <x v="10"/>
    <x v="2"/>
    <x v="172"/>
    <x v="0"/>
    <n v="0.01"/>
    <n v="1"/>
    <x v="618"/>
    <x v="5"/>
    <n v="16741"/>
    <x v="4"/>
    <n v="6"/>
    <n v="0.39"/>
    <x v="0"/>
    <x v="0"/>
    <x v="732"/>
    <x v="2"/>
    <n v="-42.38"/>
    <x v="2"/>
    <n v="2323"/>
    <x v="3653"/>
    <x v="634"/>
    <x v="0"/>
    <n v="16.87"/>
    <x v="14"/>
    <n v="22.84"/>
    <n v="60901"/>
  </r>
  <r>
    <x v="769"/>
    <x v="10"/>
    <x v="2"/>
    <x v="530"/>
    <x v="0"/>
    <n v="0.04"/>
    <n v="1"/>
    <x v="618"/>
    <x v="5"/>
    <n v="7457"/>
    <x v="1"/>
    <n v="46"/>
    <n v="0.55000000000000004"/>
    <x v="0"/>
    <x v="3"/>
    <x v="74"/>
    <x v="6"/>
    <n v="124.24"/>
    <x v="3"/>
    <n v="1020"/>
    <x v="3654"/>
    <x v="635"/>
    <x v="0"/>
    <n v="2.36"/>
    <x v="12"/>
    <n v="11.55"/>
    <n v="32712"/>
  </r>
  <r>
    <x v="326"/>
    <x v="10"/>
    <x v="2"/>
    <x v="243"/>
    <x v="1"/>
    <n v="0.01"/>
    <n v="1"/>
    <x v="618"/>
    <x v="5"/>
    <n v="7489"/>
    <x v="3"/>
    <n v="38"/>
    <n v="0.74"/>
    <x v="1"/>
    <x v="4"/>
    <x v="1158"/>
    <x v="10"/>
    <n v="552.97"/>
    <x v="2"/>
    <n v="1029"/>
    <x v="3655"/>
    <x v="638"/>
    <x v="2"/>
    <n v="23.58"/>
    <x v="10"/>
    <n v="180.98"/>
    <n v="52402"/>
  </r>
  <r>
    <x v="769"/>
    <x v="10"/>
    <x v="2"/>
    <x v="530"/>
    <x v="0"/>
    <n v="0.02"/>
    <n v="1"/>
    <x v="618"/>
    <x v="5"/>
    <n v="7457"/>
    <x v="1"/>
    <n v="36"/>
    <n v="0.38"/>
    <x v="0"/>
    <x v="0"/>
    <x v="796"/>
    <x v="15"/>
    <n v="624.64"/>
    <x v="3"/>
    <n v="1019"/>
    <x v="3656"/>
    <x v="638"/>
    <x v="0"/>
    <n v="19.989999999999998"/>
    <x v="12"/>
    <n v="60.98"/>
    <n v="32712"/>
  </r>
  <r>
    <x v="706"/>
    <x v="10"/>
    <x v="2"/>
    <x v="495"/>
    <x v="3"/>
    <n v="0.05"/>
    <n v="1"/>
    <x v="618"/>
    <x v="5"/>
    <n v="24710"/>
    <x v="2"/>
    <n v="3"/>
    <n v="0.36"/>
    <x v="0"/>
    <x v="0"/>
    <x v="518"/>
    <x v="2"/>
    <n v="-15.6"/>
    <x v="2"/>
    <n v="3473"/>
    <x v="1760"/>
    <x v="639"/>
    <x v="0"/>
    <n v="7.44"/>
    <x v="9"/>
    <n v="4.9800000000000004"/>
    <n v="77546"/>
  </r>
  <r>
    <x v="623"/>
    <x v="10"/>
    <x v="2"/>
    <x v="451"/>
    <x v="0"/>
    <n v="0.03"/>
    <n v="1"/>
    <x v="618"/>
    <x v="5"/>
    <n v="41187"/>
    <x v="2"/>
    <n v="25"/>
    <n v="0.36"/>
    <x v="0"/>
    <x v="0"/>
    <x v="1014"/>
    <x v="2"/>
    <n v="-42.45"/>
    <x v="2"/>
    <n v="5810"/>
    <x v="3657"/>
    <x v="639"/>
    <x v="0"/>
    <n v="4.96"/>
    <x v="9"/>
    <n v="5.78"/>
    <n v="76706"/>
  </r>
  <r>
    <x v="805"/>
    <x v="10"/>
    <x v="2"/>
    <x v="503"/>
    <x v="1"/>
    <n v="0.03"/>
    <n v="1"/>
    <x v="619"/>
    <x v="6"/>
    <n v="42375"/>
    <x v="0"/>
    <n v="45"/>
    <n v="0.57999999999999996"/>
    <x v="0"/>
    <x v="3"/>
    <x v="175"/>
    <x v="6"/>
    <n v="24.34"/>
    <x v="0"/>
    <n v="5980"/>
    <x v="3658"/>
    <x v="635"/>
    <x v="1"/>
    <n v="0.7"/>
    <x v="20"/>
    <n v="2.94"/>
    <n v="44094"/>
  </r>
  <r>
    <x v="125"/>
    <x v="10"/>
    <x v="2"/>
    <x v="108"/>
    <x v="3"/>
    <n v="0.03"/>
    <n v="1"/>
    <x v="619"/>
    <x v="6"/>
    <n v="14535"/>
    <x v="1"/>
    <n v="22"/>
    <n v="0.59"/>
    <x v="0"/>
    <x v="0"/>
    <x v="275"/>
    <x v="0"/>
    <n v="-33.82"/>
    <x v="2"/>
    <n v="2043"/>
    <x v="3659"/>
    <x v="635"/>
    <x v="0"/>
    <n v="5.03"/>
    <x v="10"/>
    <n v="11.29"/>
    <n v="52761"/>
  </r>
  <r>
    <x v="731"/>
    <x v="10"/>
    <x v="2"/>
    <x v="239"/>
    <x v="2"/>
    <n v="0.03"/>
    <n v="1"/>
    <x v="620"/>
    <x v="6"/>
    <n v="37127"/>
    <x v="0"/>
    <n v="19"/>
    <n v="0.4"/>
    <x v="0"/>
    <x v="3"/>
    <x v="5"/>
    <x v="2"/>
    <n v="50.13"/>
    <x v="3"/>
    <n v="5218"/>
    <x v="3660"/>
    <x v="638"/>
    <x v="0"/>
    <n v="2.15"/>
    <x v="42"/>
    <n v="9.11"/>
    <n v="30907"/>
  </r>
  <r>
    <x v="725"/>
    <x v="10"/>
    <x v="2"/>
    <x v="507"/>
    <x v="0"/>
    <n v="0.02"/>
    <n v="1"/>
    <x v="620"/>
    <x v="6"/>
    <n v="5764"/>
    <x v="1"/>
    <n v="23"/>
    <n v="0.4"/>
    <x v="0"/>
    <x v="0"/>
    <x v="464"/>
    <x v="3"/>
    <n v="-117.16200000000001"/>
    <x v="1"/>
    <n v="803"/>
    <x v="3661"/>
    <x v="638"/>
    <x v="0"/>
    <n v="8.94"/>
    <x v="5"/>
    <n v="8.0399999999999991"/>
    <n v="84106"/>
  </r>
  <r>
    <x v="122"/>
    <x v="10"/>
    <x v="2"/>
    <x v="745"/>
    <x v="1"/>
    <n v="7.0000000000000007E-2"/>
    <n v="1"/>
    <x v="620"/>
    <x v="6"/>
    <n v="57984"/>
    <x v="0"/>
    <n v="6"/>
    <n v="0.74"/>
    <x v="2"/>
    <x v="0"/>
    <x v="884"/>
    <x v="8"/>
    <n v="-123.37"/>
    <x v="3"/>
    <n v="8118"/>
    <x v="3662"/>
    <x v="638"/>
    <x v="1"/>
    <n v="4"/>
    <x v="29"/>
    <n v="30.97"/>
    <n v="37064"/>
  </r>
  <r>
    <x v="617"/>
    <x v="10"/>
    <x v="2"/>
    <x v="447"/>
    <x v="1"/>
    <n v="0.05"/>
    <n v="1"/>
    <x v="620"/>
    <x v="6"/>
    <n v="35686"/>
    <x v="0"/>
    <n v="48"/>
    <n v="0.37"/>
    <x v="0"/>
    <x v="0"/>
    <x v="69"/>
    <x v="2"/>
    <n v="-254.68"/>
    <x v="1"/>
    <n v="5005"/>
    <x v="3663"/>
    <x v="639"/>
    <x v="0"/>
    <n v="9.17"/>
    <x v="21"/>
    <n v="6.48"/>
    <n v="99352"/>
  </r>
  <r>
    <x v="350"/>
    <x v="10"/>
    <x v="2"/>
    <x v="745"/>
    <x v="1"/>
    <n v="7.0000000000000007E-2"/>
    <n v="1"/>
    <x v="620"/>
    <x v="6"/>
    <n v="57984"/>
    <x v="0"/>
    <n v="20"/>
    <n v="0.37"/>
    <x v="2"/>
    <x v="1"/>
    <x v="979"/>
    <x v="11"/>
    <n v="3899.72"/>
    <x v="3"/>
    <n v="8119"/>
    <x v="3664"/>
    <x v="639"/>
    <x v="0"/>
    <n v="24.49"/>
    <x v="29"/>
    <n v="599.99"/>
    <n v="37066"/>
  </r>
  <r>
    <x v="520"/>
    <x v="10"/>
    <x v="2"/>
    <x v="736"/>
    <x v="1"/>
    <n v="0.06"/>
    <n v="1"/>
    <x v="621"/>
    <x v="6"/>
    <n v="52292"/>
    <x v="1"/>
    <n v="18"/>
    <n v="0.78"/>
    <x v="1"/>
    <x v="2"/>
    <x v="477"/>
    <x v="1"/>
    <n v="-261.77"/>
    <x v="1"/>
    <n v="7340"/>
    <x v="3665"/>
    <x v="639"/>
    <x v="2"/>
    <n v="30"/>
    <x v="2"/>
    <n v="130.97999999999999"/>
    <n v="92054"/>
  </r>
  <r>
    <x v="558"/>
    <x v="10"/>
    <x v="2"/>
    <x v="346"/>
    <x v="2"/>
    <n v="0.09"/>
    <n v="1"/>
    <x v="621"/>
    <x v="6"/>
    <n v="24260"/>
    <x v="1"/>
    <n v="48"/>
    <n v="0.57999999999999996"/>
    <x v="0"/>
    <x v="0"/>
    <x v="405"/>
    <x v="13"/>
    <n v="-47.92"/>
    <x v="1"/>
    <n v="3403"/>
    <x v="3666"/>
    <x v="639"/>
    <x v="1"/>
    <n v="4.9800000000000004"/>
    <x v="31"/>
    <n v="11.97"/>
    <n v="83701"/>
  </r>
  <r>
    <x v="1177"/>
    <x v="10"/>
    <x v="2"/>
    <x v="743"/>
    <x v="1"/>
    <n v="0.1"/>
    <n v="1"/>
    <x v="621"/>
    <x v="6"/>
    <n v="57478"/>
    <x v="3"/>
    <n v="36"/>
    <n v="0.5"/>
    <x v="0"/>
    <x v="3"/>
    <x v="1159"/>
    <x v="14"/>
    <n v="-2.5099999999999998"/>
    <x v="3"/>
    <n v="8052"/>
    <x v="3667"/>
    <x v="639"/>
    <x v="0"/>
    <n v="0.79"/>
    <x v="45"/>
    <n v="1.88"/>
    <n v="28031"/>
  </r>
  <r>
    <x v="204"/>
    <x v="10"/>
    <x v="2"/>
    <x v="539"/>
    <x v="0"/>
    <n v="0.08"/>
    <n v="1"/>
    <x v="621"/>
    <x v="6"/>
    <n v="35426"/>
    <x v="0"/>
    <n v="5"/>
    <n v="0.38"/>
    <x v="0"/>
    <x v="3"/>
    <x v="751"/>
    <x v="2"/>
    <n v="3.85"/>
    <x v="1"/>
    <n v="4979"/>
    <x v="3668"/>
    <x v="639"/>
    <x v="0"/>
    <n v="1.79"/>
    <x v="21"/>
    <n v="10.31"/>
    <n v="98002"/>
  </r>
  <r>
    <x v="1183"/>
    <x v="10"/>
    <x v="2"/>
    <x v="366"/>
    <x v="1"/>
    <n v="7.0000000000000007E-2"/>
    <n v="1"/>
    <x v="621"/>
    <x v="6"/>
    <n v="49764"/>
    <x v="2"/>
    <n v="37"/>
    <n v="0.56999999999999995"/>
    <x v="0"/>
    <x v="6"/>
    <x v="457"/>
    <x v="16"/>
    <n v="17.149999999999999"/>
    <x v="1"/>
    <n v="6962"/>
    <x v="3669"/>
    <x v="640"/>
    <x v="1"/>
    <n v="3.37"/>
    <x v="40"/>
    <n v="10.98"/>
    <n v="85338"/>
  </r>
  <r>
    <x v="849"/>
    <x v="10"/>
    <x v="2"/>
    <x v="158"/>
    <x v="2"/>
    <n v="0.06"/>
    <n v="1"/>
    <x v="622"/>
    <x v="6"/>
    <n v="33573"/>
    <x v="3"/>
    <n v="15"/>
    <n v="0.7"/>
    <x v="1"/>
    <x v="4"/>
    <x v="24"/>
    <x v="4"/>
    <n v="111.0474"/>
    <x v="0"/>
    <n v="4717"/>
    <x v="3670"/>
    <x v="639"/>
    <x v="2"/>
    <n v="16.010000000000002"/>
    <x v="20"/>
    <n v="150.97999999999999"/>
    <n v="43221"/>
  </r>
  <r>
    <x v="337"/>
    <x v="10"/>
    <x v="2"/>
    <x v="254"/>
    <x v="1"/>
    <n v="0.06"/>
    <n v="1"/>
    <x v="622"/>
    <x v="6"/>
    <n v="57475"/>
    <x v="2"/>
    <n v="34"/>
    <n v="0.37"/>
    <x v="0"/>
    <x v="0"/>
    <x v="48"/>
    <x v="3"/>
    <n v="-145.32550000000001"/>
    <x v="3"/>
    <n v="8045"/>
    <x v="3671"/>
    <x v="639"/>
    <x v="0"/>
    <n v="13.18"/>
    <x v="4"/>
    <n v="15.99"/>
    <n v="36701"/>
  </r>
  <r>
    <x v="337"/>
    <x v="10"/>
    <x v="2"/>
    <x v="254"/>
    <x v="1"/>
    <n v="0.04"/>
    <n v="1"/>
    <x v="622"/>
    <x v="6"/>
    <n v="57475"/>
    <x v="2"/>
    <n v="48"/>
    <n v="0.36"/>
    <x v="0"/>
    <x v="0"/>
    <x v="862"/>
    <x v="3"/>
    <n v="-79.81"/>
    <x v="3"/>
    <n v="8046"/>
    <x v="3672"/>
    <x v="639"/>
    <x v="0"/>
    <n v="5.27"/>
    <x v="4"/>
    <n v="6.54"/>
    <n v="36701"/>
  </r>
  <r>
    <x v="1184"/>
    <x v="10"/>
    <x v="2"/>
    <x v="501"/>
    <x v="1"/>
    <n v="0.06"/>
    <n v="1"/>
    <x v="622"/>
    <x v="6"/>
    <n v="30150"/>
    <x v="3"/>
    <n v="30"/>
    <n v="0.38"/>
    <x v="0"/>
    <x v="0"/>
    <x v="353"/>
    <x v="15"/>
    <n v="193.12"/>
    <x v="0"/>
    <n v="4241"/>
    <x v="3673"/>
    <x v="641"/>
    <x v="0"/>
    <n v="1.39"/>
    <x v="22"/>
    <n v="15.57"/>
    <n v="8109"/>
  </r>
  <r>
    <x v="572"/>
    <x v="10"/>
    <x v="2"/>
    <x v="750"/>
    <x v="1"/>
    <n v="0.01"/>
    <n v="1"/>
    <x v="622"/>
    <x v="6"/>
    <n v="54563"/>
    <x v="3"/>
    <n v="24"/>
    <n v="0.46"/>
    <x v="1"/>
    <x v="6"/>
    <x v="1160"/>
    <x v="5"/>
    <n v="43.87"/>
    <x v="2"/>
    <n v="7626"/>
    <x v="3674"/>
    <x v="642"/>
    <x v="0"/>
    <n v="8.99"/>
    <x v="9"/>
    <n v="20.239999999999998"/>
    <n v="77840"/>
  </r>
  <r>
    <x v="337"/>
    <x v="10"/>
    <x v="2"/>
    <x v="254"/>
    <x v="1"/>
    <n v="0.09"/>
    <n v="1"/>
    <x v="622"/>
    <x v="6"/>
    <n v="57475"/>
    <x v="2"/>
    <n v="24"/>
    <n v="0.37"/>
    <x v="0"/>
    <x v="0"/>
    <x v="206"/>
    <x v="2"/>
    <n v="-76.53"/>
    <x v="3"/>
    <n v="8047"/>
    <x v="3675"/>
    <x v="642"/>
    <x v="0"/>
    <n v="6.6"/>
    <x v="4"/>
    <n v="6.48"/>
    <n v="36701"/>
  </r>
  <r>
    <x v="525"/>
    <x v="10"/>
    <x v="2"/>
    <x v="392"/>
    <x v="0"/>
    <n v="0.08"/>
    <n v="1"/>
    <x v="622"/>
    <x v="6"/>
    <n v="55969"/>
    <x v="4"/>
    <n v="37"/>
    <n v="0.73"/>
    <x v="0"/>
    <x v="0"/>
    <x v="1024"/>
    <x v="0"/>
    <n v="189.77"/>
    <x v="2"/>
    <n v="7829"/>
    <x v="3676"/>
    <x v="640"/>
    <x v="0"/>
    <n v="6.88"/>
    <x v="26"/>
    <n v="64.98"/>
    <n v="63122"/>
  </r>
  <r>
    <x v="337"/>
    <x v="10"/>
    <x v="2"/>
    <x v="254"/>
    <x v="1"/>
    <n v="0.04"/>
    <n v="1"/>
    <x v="622"/>
    <x v="6"/>
    <n v="57475"/>
    <x v="2"/>
    <n v="32"/>
    <n v="0.36"/>
    <x v="0"/>
    <x v="0"/>
    <x v="412"/>
    <x v="3"/>
    <n v="-93.230500000000006"/>
    <x v="3"/>
    <n v="8044"/>
    <x v="2603"/>
    <x v="643"/>
    <x v="0"/>
    <n v="5.68"/>
    <x v="4"/>
    <n v="4.91"/>
    <n v="36701"/>
  </r>
  <r>
    <x v="457"/>
    <x v="10"/>
    <x v="2"/>
    <x v="49"/>
    <x v="2"/>
    <n v="0.02"/>
    <n v="1"/>
    <x v="623"/>
    <x v="6"/>
    <n v="56099"/>
    <x v="2"/>
    <n v="11"/>
    <n v="0.57999999999999996"/>
    <x v="0"/>
    <x v="0"/>
    <x v="567"/>
    <x v="13"/>
    <n v="-13.55"/>
    <x v="3"/>
    <n v="7844"/>
    <x v="3677"/>
    <x v="644"/>
    <x v="0"/>
    <n v="3.99"/>
    <x v="27"/>
    <n v="10.98"/>
    <n v="40475"/>
  </r>
  <r>
    <x v="452"/>
    <x v="10"/>
    <x v="2"/>
    <x v="49"/>
    <x v="2"/>
    <n v="0.1"/>
    <n v="1"/>
    <x v="623"/>
    <x v="6"/>
    <n v="56099"/>
    <x v="2"/>
    <n v="6"/>
    <n v="0.6"/>
    <x v="0"/>
    <x v="0"/>
    <x v="790"/>
    <x v="0"/>
    <n v="-59.39"/>
    <x v="3"/>
    <n v="7843"/>
    <x v="3678"/>
    <x v="644"/>
    <x v="0"/>
    <n v="11.25"/>
    <x v="8"/>
    <n v="15.7"/>
    <n v="71301"/>
  </r>
  <r>
    <x v="811"/>
    <x v="10"/>
    <x v="2"/>
    <x v="497"/>
    <x v="3"/>
    <n v="0.1"/>
    <n v="1"/>
    <x v="624"/>
    <x v="6"/>
    <n v="40194"/>
    <x v="1"/>
    <n v="30"/>
    <n v="0.62"/>
    <x v="1"/>
    <x v="2"/>
    <x v="187"/>
    <x v="1"/>
    <n v="290.66000000000003"/>
    <x v="0"/>
    <n v="5686"/>
    <x v="3679"/>
    <x v="640"/>
    <x v="2"/>
    <n v="30"/>
    <x v="1"/>
    <n v="160.97999999999999"/>
    <n v="20854"/>
  </r>
  <r>
    <x v="192"/>
    <x v="10"/>
    <x v="2"/>
    <x v="570"/>
    <x v="1"/>
    <n v="0.03"/>
    <n v="1"/>
    <x v="624"/>
    <x v="6"/>
    <n v="14081"/>
    <x v="0"/>
    <n v="31"/>
    <n v="0.67"/>
    <x v="1"/>
    <x v="4"/>
    <x v="1088"/>
    <x v="4"/>
    <n v="-1401.1712"/>
    <x v="0"/>
    <n v="1968"/>
    <x v="3680"/>
    <x v="640"/>
    <x v="2"/>
    <n v="46.59"/>
    <x v="13"/>
    <n v="44.43"/>
    <n v="13210"/>
  </r>
  <r>
    <x v="896"/>
    <x v="10"/>
    <x v="2"/>
    <x v="130"/>
    <x v="2"/>
    <n v="0.06"/>
    <n v="1"/>
    <x v="624"/>
    <x v="6"/>
    <n v="33600"/>
    <x v="2"/>
    <n v="42"/>
    <n v="0.4"/>
    <x v="0"/>
    <x v="0"/>
    <x v="410"/>
    <x v="2"/>
    <n v="-94.36"/>
    <x v="2"/>
    <n v="4718"/>
    <x v="3681"/>
    <x v="637"/>
    <x v="0"/>
    <n v="4.79"/>
    <x v="38"/>
    <n v="4.28"/>
    <n v="66048"/>
  </r>
  <r>
    <x v="220"/>
    <x v="10"/>
    <x v="2"/>
    <x v="179"/>
    <x v="2"/>
    <n v="0.08"/>
    <n v="1"/>
    <x v="624"/>
    <x v="6"/>
    <n v="23046"/>
    <x v="3"/>
    <n v="33"/>
    <n v="0.39"/>
    <x v="0"/>
    <x v="3"/>
    <x v="400"/>
    <x v="2"/>
    <n v="93.33"/>
    <x v="1"/>
    <n v="3213"/>
    <x v="3682"/>
    <x v="637"/>
    <x v="0"/>
    <n v="2.0099999999999998"/>
    <x v="6"/>
    <n v="8.9499999999999993"/>
    <n v="97526"/>
  </r>
  <r>
    <x v="811"/>
    <x v="10"/>
    <x v="2"/>
    <x v="497"/>
    <x v="3"/>
    <n v="0"/>
    <n v="1"/>
    <x v="624"/>
    <x v="6"/>
    <n v="40194"/>
    <x v="1"/>
    <n v="16"/>
    <n v="0.39"/>
    <x v="2"/>
    <x v="4"/>
    <x v="136"/>
    <x v="7"/>
    <n v="-14.415900000000001"/>
    <x v="0"/>
    <n v="5687"/>
    <x v="3683"/>
    <x v="637"/>
    <x v="2"/>
    <n v="56.14"/>
    <x v="1"/>
    <n v="119.99"/>
    <n v="20854"/>
  </r>
  <r>
    <x v="811"/>
    <x v="10"/>
    <x v="2"/>
    <x v="497"/>
    <x v="3"/>
    <n v="0.02"/>
    <n v="1"/>
    <x v="624"/>
    <x v="6"/>
    <n v="40194"/>
    <x v="1"/>
    <n v="34"/>
    <n v="0.85"/>
    <x v="2"/>
    <x v="0"/>
    <x v="202"/>
    <x v="9"/>
    <n v="-112.123"/>
    <x v="0"/>
    <n v="5688"/>
    <x v="3684"/>
    <x v="637"/>
    <x v="0"/>
    <n v="5"/>
    <x v="1"/>
    <n v="35.99"/>
    <n v="20854"/>
  </r>
  <r>
    <x v="1185"/>
    <x v="10"/>
    <x v="2"/>
    <x v="751"/>
    <x v="2"/>
    <n v="0"/>
    <n v="1"/>
    <x v="624"/>
    <x v="6"/>
    <n v="55235"/>
    <x v="2"/>
    <n v="33"/>
    <n v="0.57999999999999996"/>
    <x v="2"/>
    <x v="0"/>
    <x v="1134"/>
    <x v="9"/>
    <n v="730.51199999999994"/>
    <x v="0"/>
    <n v="7706"/>
    <x v="3685"/>
    <x v="637"/>
    <x v="0"/>
    <n v="2.79"/>
    <x v="20"/>
    <n v="85.99"/>
    <n v="45385"/>
  </r>
  <r>
    <x v="156"/>
    <x v="10"/>
    <x v="2"/>
    <x v="128"/>
    <x v="1"/>
    <n v="0.04"/>
    <n v="1"/>
    <x v="624"/>
    <x v="6"/>
    <n v="20192"/>
    <x v="2"/>
    <n v="35"/>
    <n v="0.55000000000000004"/>
    <x v="2"/>
    <x v="6"/>
    <x v="196"/>
    <x v="8"/>
    <n v="504.35"/>
    <x v="3"/>
    <n v="2799"/>
    <x v="3686"/>
    <x v="645"/>
    <x v="0"/>
    <n v="1.99"/>
    <x v="12"/>
    <n v="45.19"/>
    <n v="33134"/>
  </r>
  <r>
    <x v="145"/>
    <x v="10"/>
    <x v="2"/>
    <x v="122"/>
    <x v="1"/>
    <n v="0.08"/>
    <n v="1"/>
    <x v="625"/>
    <x v="6"/>
    <n v="27974"/>
    <x v="0"/>
    <n v="35"/>
    <m/>
    <x v="1"/>
    <x v="5"/>
    <x v="1161"/>
    <x v="1"/>
    <n v="127.17"/>
    <x v="0"/>
    <n v="3923"/>
    <x v="3687"/>
    <x v="637"/>
    <x v="0"/>
    <n v="5.3"/>
    <x v="0"/>
    <n v="26.64"/>
    <n v="17331"/>
  </r>
  <r>
    <x v="145"/>
    <x v="10"/>
    <x v="2"/>
    <x v="122"/>
    <x v="1"/>
    <n v="0.08"/>
    <n v="1"/>
    <x v="625"/>
    <x v="6"/>
    <n v="27974"/>
    <x v="0"/>
    <n v="27"/>
    <n v="0.52"/>
    <x v="1"/>
    <x v="3"/>
    <x v="1095"/>
    <x v="5"/>
    <n v="-6.7"/>
    <x v="0"/>
    <n v="3924"/>
    <x v="3688"/>
    <x v="637"/>
    <x v="0"/>
    <n v="6.2"/>
    <x v="0"/>
    <n v="12.07"/>
    <n v="17331"/>
  </r>
  <r>
    <x v="1016"/>
    <x v="10"/>
    <x v="2"/>
    <x v="674"/>
    <x v="3"/>
    <n v="0.04"/>
    <n v="1"/>
    <x v="625"/>
    <x v="6"/>
    <n v="8933"/>
    <x v="0"/>
    <n v="37"/>
    <n v="0.36"/>
    <x v="0"/>
    <x v="0"/>
    <x v="587"/>
    <x v="3"/>
    <n v="640.84050000000002"/>
    <x v="3"/>
    <n v="1215"/>
    <x v="3689"/>
    <x v="637"/>
    <x v="0"/>
    <n v="2.99"/>
    <x v="4"/>
    <n v="42.8"/>
    <n v="35904"/>
  </r>
  <r>
    <x v="684"/>
    <x v="10"/>
    <x v="2"/>
    <x v="483"/>
    <x v="1"/>
    <n v="0.03"/>
    <n v="1"/>
    <x v="625"/>
    <x v="6"/>
    <n v="34246"/>
    <x v="3"/>
    <n v="49"/>
    <n v="0.6"/>
    <x v="0"/>
    <x v="0"/>
    <x v="281"/>
    <x v="13"/>
    <n v="-257.11"/>
    <x v="2"/>
    <n v="4820"/>
    <x v="3690"/>
    <x v="637"/>
    <x v="0"/>
    <n v="6.89"/>
    <x v="14"/>
    <n v="4.0599999999999996"/>
    <n v="60062"/>
  </r>
  <r>
    <x v="684"/>
    <x v="10"/>
    <x v="2"/>
    <x v="483"/>
    <x v="1"/>
    <n v="0.03"/>
    <n v="1"/>
    <x v="625"/>
    <x v="6"/>
    <n v="34246"/>
    <x v="3"/>
    <n v="18"/>
    <n v="0.52"/>
    <x v="2"/>
    <x v="0"/>
    <x v="335"/>
    <x v="7"/>
    <n v="192.33"/>
    <x v="2"/>
    <n v="4821"/>
    <x v="3691"/>
    <x v="637"/>
    <x v="0"/>
    <n v="19.989999999999998"/>
    <x v="14"/>
    <n v="99.99"/>
    <n v="60062"/>
  </r>
  <r>
    <x v="1016"/>
    <x v="10"/>
    <x v="2"/>
    <x v="674"/>
    <x v="3"/>
    <n v="0.06"/>
    <n v="1"/>
    <x v="625"/>
    <x v="6"/>
    <n v="8933"/>
    <x v="0"/>
    <n v="30"/>
    <n v="0.51"/>
    <x v="1"/>
    <x v="0"/>
    <x v="1074"/>
    <x v="5"/>
    <n v="154.99"/>
    <x v="3"/>
    <n v="1216"/>
    <x v="3692"/>
    <x v="646"/>
    <x v="0"/>
    <n v="7.58"/>
    <x v="4"/>
    <n v="22.98"/>
    <n v="35904"/>
  </r>
  <r>
    <x v="1104"/>
    <x v="10"/>
    <x v="2"/>
    <x v="483"/>
    <x v="1"/>
    <n v="0.01"/>
    <n v="1"/>
    <x v="625"/>
    <x v="6"/>
    <n v="34246"/>
    <x v="3"/>
    <n v="27"/>
    <n v="0.35"/>
    <x v="0"/>
    <x v="0"/>
    <x v="131"/>
    <x v="15"/>
    <n v="1.91"/>
    <x v="2"/>
    <n v="4822"/>
    <x v="3693"/>
    <x v="646"/>
    <x v="0"/>
    <n v="6.97"/>
    <x v="14"/>
    <n v="11.58"/>
    <n v="60452"/>
  </r>
  <r>
    <x v="357"/>
    <x v="10"/>
    <x v="2"/>
    <x v="122"/>
    <x v="1"/>
    <n v="0.09"/>
    <n v="1"/>
    <x v="625"/>
    <x v="6"/>
    <n v="27974"/>
    <x v="0"/>
    <n v="31"/>
    <n v="0.4"/>
    <x v="2"/>
    <x v="6"/>
    <x v="28"/>
    <x v="8"/>
    <n v="284.64999999999998"/>
    <x v="1"/>
    <n v="3925"/>
    <x v="3694"/>
    <x v="646"/>
    <x v="1"/>
    <n v="1.99"/>
    <x v="30"/>
    <n v="28.48"/>
    <n v="80232"/>
  </r>
  <r>
    <x v="345"/>
    <x v="10"/>
    <x v="2"/>
    <x v="32"/>
    <x v="0"/>
    <n v="0.08"/>
    <n v="1"/>
    <x v="625"/>
    <x v="6"/>
    <n v="16194"/>
    <x v="1"/>
    <n v="24"/>
    <n v="0.59"/>
    <x v="2"/>
    <x v="0"/>
    <x v="306"/>
    <x v="9"/>
    <n v="315.48599999999999"/>
    <x v="0"/>
    <n v="2248"/>
    <x v="3695"/>
    <x v="646"/>
    <x v="0"/>
    <n v="4.2"/>
    <x v="19"/>
    <n v="125.99"/>
    <n v="4401"/>
  </r>
  <r>
    <x v="249"/>
    <x v="10"/>
    <x v="2"/>
    <x v="175"/>
    <x v="3"/>
    <n v="0.02"/>
    <n v="1"/>
    <x v="626"/>
    <x v="6"/>
    <n v="7619"/>
    <x v="1"/>
    <n v="8"/>
    <n v="0.45"/>
    <x v="2"/>
    <x v="6"/>
    <x v="684"/>
    <x v="8"/>
    <n v="-24.48"/>
    <x v="0"/>
    <n v="1040"/>
    <x v="3696"/>
    <x v="646"/>
    <x v="0"/>
    <n v="1.99"/>
    <x v="20"/>
    <n v="17.48"/>
    <n v="44070"/>
  </r>
  <r>
    <x v="394"/>
    <x v="10"/>
    <x v="2"/>
    <x v="317"/>
    <x v="1"/>
    <n v="0"/>
    <n v="1"/>
    <x v="626"/>
    <x v="6"/>
    <n v="17568"/>
    <x v="1"/>
    <n v="31"/>
    <n v="0.42"/>
    <x v="2"/>
    <x v="6"/>
    <x v="127"/>
    <x v="8"/>
    <n v="170.69"/>
    <x v="1"/>
    <n v="2421"/>
    <x v="3697"/>
    <x v="646"/>
    <x v="0"/>
    <n v="1.99"/>
    <x v="2"/>
    <n v="16.48"/>
    <n v="94024"/>
  </r>
  <r>
    <x v="1081"/>
    <x v="10"/>
    <x v="2"/>
    <x v="159"/>
    <x v="1"/>
    <n v="0.05"/>
    <n v="1"/>
    <x v="626"/>
    <x v="6"/>
    <n v="47360"/>
    <x v="1"/>
    <n v="25"/>
    <n v="0.66"/>
    <x v="1"/>
    <x v="2"/>
    <x v="476"/>
    <x v="1"/>
    <n v="-514.17999999999995"/>
    <x v="1"/>
    <n v="6657"/>
    <x v="3698"/>
    <x v="647"/>
    <x v="2"/>
    <n v="42"/>
    <x v="44"/>
    <n v="89.99"/>
    <n v="82604"/>
  </r>
  <r>
    <x v="652"/>
    <x v="10"/>
    <x v="2"/>
    <x v="468"/>
    <x v="3"/>
    <n v="0.02"/>
    <n v="1"/>
    <x v="626"/>
    <x v="6"/>
    <n v="52641"/>
    <x v="1"/>
    <n v="6"/>
    <n v="0.6"/>
    <x v="2"/>
    <x v="0"/>
    <x v="817"/>
    <x v="9"/>
    <n v="-449.416"/>
    <x v="3"/>
    <n v="7383"/>
    <x v="3699"/>
    <x v="647"/>
    <x v="0"/>
    <n v="8.08"/>
    <x v="42"/>
    <n v="155.99"/>
    <n v="30188"/>
  </r>
  <r>
    <x v="1186"/>
    <x v="10"/>
    <x v="2"/>
    <x v="752"/>
    <x v="3"/>
    <n v="0.09"/>
    <n v="1"/>
    <x v="626"/>
    <x v="6"/>
    <n v="32519"/>
    <x v="2"/>
    <n v="8"/>
    <n v="0.59"/>
    <x v="0"/>
    <x v="0"/>
    <x v="651"/>
    <x v="13"/>
    <n v="-23.82"/>
    <x v="3"/>
    <n v="4571"/>
    <x v="3700"/>
    <x v="645"/>
    <x v="0"/>
    <n v="4.5"/>
    <x v="12"/>
    <n v="10.89"/>
    <n v="33445"/>
  </r>
  <r>
    <x v="50"/>
    <x v="10"/>
    <x v="2"/>
    <x v="48"/>
    <x v="2"/>
    <n v="0.03"/>
    <n v="1"/>
    <x v="627"/>
    <x v="6"/>
    <n v="44450"/>
    <x v="3"/>
    <n v="24"/>
    <n v="0.6"/>
    <x v="2"/>
    <x v="0"/>
    <x v="859"/>
    <x v="9"/>
    <n v="58.167000000000002"/>
    <x v="2"/>
    <n v="6280"/>
    <x v="3701"/>
    <x v="646"/>
    <x v="0"/>
    <n v="8.99"/>
    <x v="3"/>
    <n v="65.989999999999995"/>
    <n v="55345"/>
  </r>
  <r>
    <x v="72"/>
    <x v="10"/>
    <x v="2"/>
    <x v="65"/>
    <x v="2"/>
    <n v="0.1"/>
    <n v="1"/>
    <x v="627"/>
    <x v="6"/>
    <n v="48452"/>
    <x v="0"/>
    <n v="19"/>
    <n v="0.5"/>
    <x v="2"/>
    <x v="0"/>
    <x v="1065"/>
    <x v="8"/>
    <n v="51.44"/>
    <x v="2"/>
    <n v="6798"/>
    <x v="3702"/>
    <x v="646"/>
    <x v="0"/>
    <n v="19.989999999999998"/>
    <x v="24"/>
    <n v="99.99"/>
    <n v="49017"/>
  </r>
  <r>
    <x v="1187"/>
    <x v="10"/>
    <x v="2"/>
    <x v="597"/>
    <x v="0"/>
    <n v="0.05"/>
    <n v="1"/>
    <x v="627"/>
    <x v="6"/>
    <n v="20545"/>
    <x v="1"/>
    <n v="1"/>
    <n v="0.6"/>
    <x v="1"/>
    <x v="2"/>
    <x v="628"/>
    <x v="1"/>
    <n v="-163.58000000000001"/>
    <x v="2"/>
    <n v="2852"/>
    <x v="3703"/>
    <x v="647"/>
    <x v="2"/>
    <n v="69.55"/>
    <x v="23"/>
    <n v="284.98"/>
    <n v="54901"/>
  </r>
  <r>
    <x v="72"/>
    <x v="10"/>
    <x v="2"/>
    <x v="65"/>
    <x v="2"/>
    <n v="0.03"/>
    <n v="1"/>
    <x v="627"/>
    <x v="6"/>
    <n v="48452"/>
    <x v="0"/>
    <n v="44"/>
    <n v="0.49"/>
    <x v="1"/>
    <x v="0"/>
    <x v="1105"/>
    <x v="5"/>
    <n v="-192.56"/>
    <x v="2"/>
    <n v="6799"/>
    <x v="3704"/>
    <x v="647"/>
    <x v="0"/>
    <n v="6.92"/>
    <x v="24"/>
    <n v="4.18"/>
    <n v="49017"/>
  </r>
  <r>
    <x v="432"/>
    <x v="10"/>
    <x v="2"/>
    <x v="671"/>
    <x v="1"/>
    <n v="0.04"/>
    <n v="1"/>
    <x v="627"/>
    <x v="6"/>
    <n v="10147"/>
    <x v="0"/>
    <n v="22"/>
    <n v="0.35"/>
    <x v="0"/>
    <x v="0"/>
    <x v="642"/>
    <x v="3"/>
    <n v="-72.91"/>
    <x v="2"/>
    <n v="1399"/>
    <x v="3705"/>
    <x v="647"/>
    <x v="0"/>
    <n v="5.41"/>
    <x v="11"/>
    <n v="4.24"/>
    <n v="74006"/>
  </r>
  <r>
    <x v="50"/>
    <x v="10"/>
    <x v="2"/>
    <x v="48"/>
    <x v="2"/>
    <n v="7.0000000000000007E-2"/>
    <n v="1"/>
    <x v="627"/>
    <x v="6"/>
    <n v="44450"/>
    <x v="3"/>
    <n v="14"/>
    <n v="0.45"/>
    <x v="2"/>
    <x v="6"/>
    <x v="684"/>
    <x v="8"/>
    <n v="35.33"/>
    <x v="2"/>
    <n v="6279"/>
    <x v="3706"/>
    <x v="647"/>
    <x v="0"/>
    <n v="1.99"/>
    <x v="3"/>
    <n v="17.48"/>
    <n v="55345"/>
  </r>
  <r>
    <x v="72"/>
    <x v="10"/>
    <x v="2"/>
    <x v="65"/>
    <x v="2"/>
    <n v="0.09"/>
    <n v="1"/>
    <x v="627"/>
    <x v="6"/>
    <n v="48452"/>
    <x v="0"/>
    <n v="32"/>
    <n v="0.7"/>
    <x v="1"/>
    <x v="2"/>
    <x v="416"/>
    <x v="1"/>
    <n v="-588.9"/>
    <x v="2"/>
    <n v="6797"/>
    <x v="3707"/>
    <x v="643"/>
    <x v="2"/>
    <n v="30"/>
    <x v="24"/>
    <n v="60.98"/>
    <n v="49017"/>
  </r>
  <r>
    <x v="1187"/>
    <x v="10"/>
    <x v="2"/>
    <x v="597"/>
    <x v="0"/>
    <n v="0.02"/>
    <n v="1"/>
    <x v="627"/>
    <x v="6"/>
    <n v="20545"/>
    <x v="1"/>
    <n v="40"/>
    <n v="0.68"/>
    <x v="1"/>
    <x v="1"/>
    <x v="222"/>
    <x v="4"/>
    <n v="-1754.3879999999999"/>
    <x v="2"/>
    <n v="2854"/>
    <x v="3708"/>
    <x v="643"/>
    <x v="0"/>
    <n v="69"/>
    <x v="23"/>
    <n v="71.37"/>
    <n v="54901"/>
  </r>
  <r>
    <x v="640"/>
    <x v="10"/>
    <x v="2"/>
    <x v="205"/>
    <x v="3"/>
    <n v="0.03"/>
    <n v="1"/>
    <x v="627"/>
    <x v="6"/>
    <n v="5350"/>
    <x v="2"/>
    <n v="39"/>
    <n v="0.42"/>
    <x v="0"/>
    <x v="5"/>
    <x v="419"/>
    <x v="13"/>
    <n v="-12.2"/>
    <x v="1"/>
    <n v="747"/>
    <x v="3709"/>
    <x v="643"/>
    <x v="0"/>
    <n v="6.12"/>
    <x v="18"/>
    <n v="11.33"/>
    <n v="89701"/>
  </r>
  <r>
    <x v="333"/>
    <x v="10"/>
    <x v="2"/>
    <x v="65"/>
    <x v="2"/>
    <n v="0.08"/>
    <n v="1"/>
    <x v="627"/>
    <x v="6"/>
    <n v="48452"/>
    <x v="0"/>
    <n v="15"/>
    <n v="0.38"/>
    <x v="0"/>
    <x v="0"/>
    <x v="720"/>
    <x v="3"/>
    <n v="-44.792499999999997"/>
    <x v="2"/>
    <n v="6800"/>
    <x v="3710"/>
    <x v="643"/>
    <x v="0"/>
    <n v="4.97"/>
    <x v="24"/>
    <n v="4.91"/>
    <n v="48708"/>
  </r>
  <r>
    <x v="333"/>
    <x v="10"/>
    <x v="2"/>
    <x v="65"/>
    <x v="2"/>
    <n v="0.04"/>
    <n v="1"/>
    <x v="627"/>
    <x v="6"/>
    <n v="48452"/>
    <x v="0"/>
    <n v="28"/>
    <n v="0.37"/>
    <x v="0"/>
    <x v="3"/>
    <x v="688"/>
    <x v="14"/>
    <n v="5.77"/>
    <x v="2"/>
    <n v="6801"/>
    <x v="3711"/>
    <x v="643"/>
    <x v="0"/>
    <n v="0.7"/>
    <x v="24"/>
    <n v="1.48"/>
    <n v="48708"/>
  </r>
  <r>
    <x v="315"/>
    <x v="10"/>
    <x v="2"/>
    <x v="261"/>
    <x v="1"/>
    <n v="0.1"/>
    <n v="1"/>
    <x v="627"/>
    <x v="6"/>
    <n v="55136"/>
    <x v="3"/>
    <n v="29"/>
    <n v="0.38"/>
    <x v="0"/>
    <x v="0"/>
    <x v="784"/>
    <x v="2"/>
    <n v="-66.459999999999994"/>
    <x v="3"/>
    <n v="7689"/>
    <x v="3712"/>
    <x v="643"/>
    <x v="0"/>
    <n v="4.7"/>
    <x v="42"/>
    <n v="4.9800000000000004"/>
    <n v="31204"/>
  </r>
  <r>
    <x v="1187"/>
    <x v="10"/>
    <x v="2"/>
    <x v="597"/>
    <x v="0"/>
    <n v="0.02"/>
    <n v="1"/>
    <x v="627"/>
    <x v="6"/>
    <n v="20545"/>
    <x v="1"/>
    <n v="31"/>
    <n v="0.36"/>
    <x v="0"/>
    <x v="0"/>
    <x v="1116"/>
    <x v="2"/>
    <n v="554.95000000000005"/>
    <x v="2"/>
    <n v="2853"/>
    <x v="3713"/>
    <x v="643"/>
    <x v="0"/>
    <n v="5.86"/>
    <x v="23"/>
    <n v="40.99"/>
    <n v="54901"/>
  </r>
  <r>
    <x v="252"/>
    <x v="10"/>
    <x v="2"/>
    <x v="205"/>
    <x v="3"/>
    <n v="0.08"/>
    <n v="1"/>
    <x v="627"/>
    <x v="6"/>
    <n v="5350"/>
    <x v="2"/>
    <n v="50"/>
    <n v="0.73"/>
    <x v="0"/>
    <x v="0"/>
    <x v="872"/>
    <x v="0"/>
    <n v="595.20000000000005"/>
    <x v="3"/>
    <n v="748"/>
    <x v="3714"/>
    <x v="648"/>
    <x v="0"/>
    <n v="19.989999999999998"/>
    <x v="32"/>
    <n v="140.85"/>
    <n v="39701"/>
  </r>
  <r>
    <x v="165"/>
    <x v="10"/>
    <x v="2"/>
    <x v="441"/>
    <x v="1"/>
    <n v="0.03"/>
    <n v="1"/>
    <x v="627"/>
    <x v="6"/>
    <n v="20868"/>
    <x v="2"/>
    <n v="9"/>
    <n v="0.55000000000000004"/>
    <x v="0"/>
    <x v="0"/>
    <x v="218"/>
    <x v="0"/>
    <n v="188.91"/>
    <x v="1"/>
    <n v="2893"/>
    <x v="3715"/>
    <x v="648"/>
    <x v="0"/>
    <n v="19.989999999999998"/>
    <x v="40"/>
    <n v="178.47"/>
    <n v="85224"/>
  </r>
  <r>
    <x v="1188"/>
    <x v="10"/>
    <x v="2"/>
    <x v="467"/>
    <x v="0"/>
    <n v="0.1"/>
    <n v="1"/>
    <x v="628"/>
    <x v="6"/>
    <n v="52800"/>
    <x v="1"/>
    <n v="13"/>
    <n v="0.82"/>
    <x v="0"/>
    <x v="3"/>
    <x v="728"/>
    <x v="14"/>
    <n v="-27.29"/>
    <x v="2"/>
    <n v="7402"/>
    <x v="3716"/>
    <x v="643"/>
    <x v="0"/>
    <n v="2.58"/>
    <x v="23"/>
    <n v="1.86"/>
    <n v="54401"/>
  </r>
  <r>
    <x v="326"/>
    <x v="10"/>
    <x v="2"/>
    <x v="243"/>
    <x v="1"/>
    <n v="0"/>
    <n v="1"/>
    <x v="628"/>
    <x v="6"/>
    <n v="9860"/>
    <x v="3"/>
    <n v="43"/>
    <n v="0.68"/>
    <x v="2"/>
    <x v="6"/>
    <x v="630"/>
    <x v="8"/>
    <n v="-73.66"/>
    <x v="2"/>
    <n v="1352"/>
    <x v="3717"/>
    <x v="643"/>
    <x v="0"/>
    <n v="3.52"/>
    <x v="10"/>
    <n v="7.28"/>
    <n v="52402"/>
  </r>
  <r>
    <x v="915"/>
    <x v="10"/>
    <x v="2"/>
    <x v="657"/>
    <x v="0"/>
    <n v="7.0000000000000007E-2"/>
    <n v="1"/>
    <x v="628"/>
    <x v="6"/>
    <n v="4455"/>
    <x v="4"/>
    <n v="39"/>
    <n v="0.42"/>
    <x v="1"/>
    <x v="3"/>
    <x v="354"/>
    <x v="5"/>
    <n v="14.15"/>
    <x v="0"/>
    <n v="637"/>
    <x v="3718"/>
    <x v="644"/>
    <x v="0"/>
    <n v="4"/>
    <x v="22"/>
    <n v="7.59"/>
    <n v="7040"/>
  </r>
  <r>
    <x v="250"/>
    <x v="10"/>
    <x v="2"/>
    <x v="720"/>
    <x v="2"/>
    <n v="0.1"/>
    <n v="1"/>
    <x v="628"/>
    <x v="6"/>
    <n v="47460"/>
    <x v="3"/>
    <n v="12"/>
    <n v="0.54"/>
    <x v="0"/>
    <x v="3"/>
    <x v="623"/>
    <x v="6"/>
    <n v="-3.64"/>
    <x v="2"/>
    <n v="6665"/>
    <x v="3719"/>
    <x v="644"/>
    <x v="0"/>
    <n v="0.93"/>
    <x v="14"/>
    <n v="2.84"/>
    <n v="60123"/>
  </r>
  <r>
    <x v="1189"/>
    <x v="10"/>
    <x v="2"/>
    <x v="141"/>
    <x v="0"/>
    <n v="0.04"/>
    <n v="1"/>
    <x v="628"/>
    <x v="6"/>
    <n v="42529"/>
    <x v="2"/>
    <n v="48"/>
    <n v="0.56999999999999995"/>
    <x v="0"/>
    <x v="0"/>
    <x v="139"/>
    <x v="13"/>
    <n v="1060.8699999999999"/>
    <x v="0"/>
    <n v="6006"/>
    <x v="3720"/>
    <x v="649"/>
    <x v="0"/>
    <n v="3.5"/>
    <x v="22"/>
    <n v="60.22"/>
    <n v="7666"/>
  </r>
  <r>
    <x v="1190"/>
    <x v="10"/>
    <x v="2"/>
    <x v="141"/>
    <x v="0"/>
    <n v="0.08"/>
    <n v="1"/>
    <x v="628"/>
    <x v="6"/>
    <n v="42529"/>
    <x v="2"/>
    <n v="2"/>
    <n v="0.59"/>
    <x v="0"/>
    <x v="3"/>
    <x v="65"/>
    <x v="6"/>
    <n v="-4.4400000000000004"/>
    <x v="0"/>
    <n v="6004"/>
    <x v="3721"/>
    <x v="649"/>
    <x v="0"/>
    <n v="0.97"/>
    <x v="22"/>
    <n v="2.78"/>
    <n v="7032"/>
  </r>
  <r>
    <x v="953"/>
    <x v="10"/>
    <x v="2"/>
    <x v="141"/>
    <x v="0"/>
    <n v="0.03"/>
    <n v="1"/>
    <x v="628"/>
    <x v="6"/>
    <n v="42529"/>
    <x v="2"/>
    <n v="8"/>
    <n v="0.4"/>
    <x v="0"/>
    <x v="0"/>
    <x v="768"/>
    <x v="2"/>
    <n v="-33.950000000000003"/>
    <x v="1"/>
    <n v="6005"/>
    <x v="3722"/>
    <x v="650"/>
    <x v="0"/>
    <n v="7.5"/>
    <x v="2"/>
    <n v="5.98"/>
    <n v="94403"/>
  </r>
  <r>
    <x v="175"/>
    <x v="10"/>
    <x v="2"/>
    <x v="454"/>
    <x v="0"/>
    <n v="0.02"/>
    <n v="1"/>
    <x v="629"/>
    <x v="6"/>
    <n v="17952"/>
    <x v="4"/>
    <n v="28"/>
    <n v="0.52"/>
    <x v="0"/>
    <x v="5"/>
    <x v="81"/>
    <x v="13"/>
    <n v="2.33"/>
    <x v="1"/>
    <n v="2465"/>
    <x v="3723"/>
    <x v="644"/>
    <x v="0"/>
    <n v="6.75"/>
    <x v="43"/>
    <n v="14.42"/>
    <n v="59715"/>
  </r>
  <r>
    <x v="1191"/>
    <x v="10"/>
    <x v="2"/>
    <x v="629"/>
    <x v="2"/>
    <n v="0.02"/>
    <n v="1"/>
    <x v="629"/>
    <x v="6"/>
    <n v="22469"/>
    <x v="0"/>
    <n v="23"/>
    <n v="0.67"/>
    <x v="1"/>
    <x v="1"/>
    <x v="691"/>
    <x v="4"/>
    <n v="40.32"/>
    <x v="2"/>
    <n v="3134"/>
    <x v="3724"/>
    <x v="645"/>
    <x v="0"/>
    <n v="69"/>
    <x v="36"/>
    <n v="290.98"/>
    <n v="46060"/>
  </r>
  <r>
    <x v="39"/>
    <x v="10"/>
    <x v="2"/>
    <x v="246"/>
    <x v="2"/>
    <n v="0.02"/>
    <n v="1"/>
    <x v="629"/>
    <x v="6"/>
    <n v="47972"/>
    <x v="4"/>
    <n v="46"/>
    <n v="0.59"/>
    <x v="0"/>
    <x v="0"/>
    <x v="692"/>
    <x v="0"/>
    <n v="1952.15"/>
    <x v="1"/>
    <n v="6739"/>
    <x v="3725"/>
    <x v="645"/>
    <x v="1"/>
    <n v="19.989999999999998"/>
    <x v="2"/>
    <n v="165.2"/>
    <n v="95020"/>
  </r>
  <r>
    <x v="1191"/>
    <x v="10"/>
    <x v="2"/>
    <x v="629"/>
    <x v="2"/>
    <n v="0.03"/>
    <n v="1"/>
    <x v="629"/>
    <x v="6"/>
    <n v="22469"/>
    <x v="0"/>
    <n v="24"/>
    <n v="0.59"/>
    <x v="0"/>
    <x v="1"/>
    <x v="235"/>
    <x v="13"/>
    <n v="-678.63"/>
    <x v="2"/>
    <n v="3133"/>
    <x v="3726"/>
    <x v="645"/>
    <x v="0"/>
    <n v="49"/>
    <x v="36"/>
    <n v="60.98"/>
    <n v="46060"/>
  </r>
  <r>
    <x v="40"/>
    <x v="10"/>
    <x v="2"/>
    <x v="629"/>
    <x v="2"/>
    <n v="0.1"/>
    <n v="1"/>
    <x v="629"/>
    <x v="6"/>
    <n v="22469"/>
    <x v="0"/>
    <n v="44"/>
    <n v="0.6"/>
    <x v="2"/>
    <x v="5"/>
    <x v="716"/>
    <x v="9"/>
    <n v="-162.37100000000001"/>
    <x v="2"/>
    <n v="3135"/>
    <x v="3727"/>
    <x v="645"/>
    <x v="0"/>
    <n v="5.03"/>
    <x v="14"/>
    <n v="7.99"/>
    <n v="60544"/>
  </r>
  <r>
    <x v="1192"/>
    <x v="10"/>
    <x v="2"/>
    <x v="607"/>
    <x v="1"/>
    <n v="7.0000000000000007E-2"/>
    <n v="1"/>
    <x v="630"/>
    <x v="6"/>
    <n v="34849"/>
    <x v="3"/>
    <n v="3"/>
    <n v="0.57999999999999996"/>
    <x v="0"/>
    <x v="0"/>
    <x v="474"/>
    <x v="0"/>
    <n v="-434.81"/>
    <x v="3"/>
    <n v="4898"/>
    <x v="3728"/>
    <x v="645"/>
    <x v="0"/>
    <n v="19.989999999999998"/>
    <x v="45"/>
    <n v="419.19"/>
    <n v="28081"/>
  </r>
  <r>
    <x v="1192"/>
    <x v="10"/>
    <x v="2"/>
    <x v="607"/>
    <x v="1"/>
    <n v="0.08"/>
    <n v="1"/>
    <x v="630"/>
    <x v="6"/>
    <n v="34849"/>
    <x v="3"/>
    <n v="22"/>
    <n v="0.36"/>
    <x v="0"/>
    <x v="3"/>
    <x v="1098"/>
    <x v="2"/>
    <n v="19.77"/>
    <x v="3"/>
    <n v="4897"/>
    <x v="3729"/>
    <x v="645"/>
    <x v="0"/>
    <n v="1.52"/>
    <x v="45"/>
    <n v="4.7300000000000004"/>
    <n v="28081"/>
  </r>
  <r>
    <x v="570"/>
    <x v="10"/>
    <x v="2"/>
    <x v="418"/>
    <x v="2"/>
    <n v="0.08"/>
    <n v="1"/>
    <x v="630"/>
    <x v="6"/>
    <n v="40259"/>
    <x v="4"/>
    <n v="4"/>
    <n v="0.64"/>
    <x v="2"/>
    <x v="6"/>
    <x v="1021"/>
    <x v="8"/>
    <n v="-20.9"/>
    <x v="2"/>
    <n v="5695"/>
    <x v="3730"/>
    <x v="645"/>
    <x v="1"/>
    <n v="4.32"/>
    <x v="3"/>
    <n v="4.9800000000000004"/>
    <n v="55060"/>
  </r>
  <r>
    <x v="224"/>
    <x v="10"/>
    <x v="2"/>
    <x v="119"/>
    <x v="1"/>
    <n v="0.02"/>
    <n v="1"/>
    <x v="630"/>
    <x v="6"/>
    <n v="7015"/>
    <x v="1"/>
    <n v="42"/>
    <n v="0.56000000000000005"/>
    <x v="2"/>
    <x v="0"/>
    <x v="959"/>
    <x v="9"/>
    <n v="2374.7310000000002"/>
    <x v="2"/>
    <n v="968"/>
    <x v="3731"/>
    <x v="645"/>
    <x v="1"/>
    <n v="4.2"/>
    <x v="3"/>
    <n v="195.99"/>
    <n v="55434"/>
  </r>
  <r>
    <x v="998"/>
    <x v="10"/>
    <x v="2"/>
    <x v="325"/>
    <x v="2"/>
    <n v="0.04"/>
    <n v="1"/>
    <x v="630"/>
    <x v="6"/>
    <n v="7559"/>
    <x v="3"/>
    <n v="39"/>
    <n v="0.65"/>
    <x v="2"/>
    <x v="0"/>
    <x v="652"/>
    <x v="8"/>
    <n v="-63.39"/>
    <x v="3"/>
    <n v="1038"/>
    <x v="3732"/>
    <x v="645"/>
    <x v="0"/>
    <n v="5.99"/>
    <x v="42"/>
    <n v="20.95"/>
    <n v="31707"/>
  </r>
  <r>
    <x v="998"/>
    <x v="10"/>
    <x v="2"/>
    <x v="325"/>
    <x v="2"/>
    <n v="0.05"/>
    <n v="1"/>
    <x v="630"/>
    <x v="6"/>
    <n v="7559"/>
    <x v="3"/>
    <n v="9"/>
    <n v="0.6"/>
    <x v="0"/>
    <x v="1"/>
    <x v="452"/>
    <x v="13"/>
    <n v="-374.82"/>
    <x v="3"/>
    <n v="1037"/>
    <x v="3733"/>
    <x v="649"/>
    <x v="0"/>
    <n v="49"/>
    <x v="42"/>
    <n v="4.4800000000000004"/>
    <n v="31707"/>
  </r>
  <r>
    <x v="1192"/>
    <x v="10"/>
    <x v="2"/>
    <x v="607"/>
    <x v="1"/>
    <n v="0.1"/>
    <n v="1"/>
    <x v="630"/>
    <x v="6"/>
    <n v="34849"/>
    <x v="3"/>
    <n v="3"/>
    <n v="0.39"/>
    <x v="0"/>
    <x v="0"/>
    <x v="903"/>
    <x v="12"/>
    <n v="-2.83"/>
    <x v="3"/>
    <n v="4896"/>
    <x v="3734"/>
    <x v="649"/>
    <x v="0"/>
    <n v="0.5"/>
    <x v="45"/>
    <n v="4.13"/>
    <n v="28081"/>
  </r>
  <r>
    <x v="1040"/>
    <x v="10"/>
    <x v="2"/>
    <x v="518"/>
    <x v="2"/>
    <n v="0.03"/>
    <n v="1"/>
    <x v="630"/>
    <x v="6"/>
    <n v="37410"/>
    <x v="4"/>
    <n v="45"/>
    <n v="0.36"/>
    <x v="2"/>
    <x v="4"/>
    <x v="333"/>
    <x v="7"/>
    <n v="8504.4699999999993"/>
    <x v="2"/>
    <n v="5255"/>
    <x v="3735"/>
    <x v="649"/>
    <x v="2"/>
    <n v="48.26"/>
    <x v="24"/>
    <n v="400.97"/>
    <n v="48841"/>
  </r>
  <r>
    <x v="224"/>
    <x v="10"/>
    <x v="2"/>
    <x v="119"/>
    <x v="1"/>
    <n v="7.0000000000000007E-2"/>
    <n v="1"/>
    <x v="630"/>
    <x v="6"/>
    <n v="7015"/>
    <x v="1"/>
    <n v="47"/>
    <n v="0.44"/>
    <x v="2"/>
    <x v="6"/>
    <x v="1162"/>
    <x v="8"/>
    <n v="775.88"/>
    <x v="2"/>
    <n v="967"/>
    <x v="3736"/>
    <x v="649"/>
    <x v="0"/>
    <n v="1.99"/>
    <x v="3"/>
    <n v="40.98"/>
    <n v="55434"/>
  </r>
  <r>
    <x v="822"/>
    <x v="10"/>
    <x v="2"/>
    <x v="608"/>
    <x v="1"/>
    <n v="0.04"/>
    <n v="1"/>
    <x v="630"/>
    <x v="6"/>
    <n v="57314"/>
    <x v="2"/>
    <n v="22"/>
    <n v="0.38"/>
    <x v="0"/>
    <x v="3"/>
    <x v="421"/>
    <x v="2"/>
    <n v="341.53"/>
    <x v="2"/>
    <n v="8020"/>
    <x v="3737"/>
    <x v="648"/>
    <x v="1"/>
    <n v="5.08"/>
    <x v="24"/>
    <n v="37.94"/>
    <n v="49201"/>
  </r>
  <r>
    <x v="822"/>
    <x v="10"/>
    <x v="2"/>
    <x v="608"/>
    <x v="1"/>
    <n v="0"/>
    <n v="1"/>
    <x v="630"/>
    <x v="6"/>
    <n v="57314"/>
    <x v="2"/>
    <n v="26"/>
    <n v="0.57999999999999996"/>
    <x v="2"/>
    <x v="0"/>
    <x v="1134"/>
    <x v="9"/>
    <n v="473.35500000000002"/>
    <x v="2"/>
    <n v="8021"/>
    <x v="3738"/>
    <x v="651"/>
    <x v="0"/>
    <n v="2.79"/>
    <x v="24"/>
    <n v="85.99"/>
    <n v="49201"/>
  </r>
  <r>
    <x v="41"/>
    <x v="10"/>
    <x v="2"/>
    <x v="296"/>
    <x v="0"/>
    <n v="7.0000000000000007E-2"/>
    <n v="1"/>
    <x v="631"/>
    <x v="6"/>
    <n v="26401"/>
    <x v="4"/>
    <n v="1"/>
    <n v="0.35"/>
    <x v="0"/>
    <x v="0"/>
    <x v="184"/>
    <x v="3"/>
    <n v="-199.3065"/>
    <x v="0"/>
    <n v="3693"/>
    <x v="3739"/>
    <x v="650"/>
    <x v="0"/>
    <n v="19.989999999999998"/>
    <x v="19"/>
    <n v="420.98"/>
    <n v="4330"/>
  </r>
  <r>
    <x v="711"/>
    <x v="10"/>
    <x v="2"/>
    <x v="498"/>
    <x v="3"/>
    <n v="7.0000000000000007E-2"/>
    <n v="1"/>
    <x v="631"/>
    <x v="6"/>
    <n v="13440"/>
    <x v="1"/>
    <n v="22"/>
    <n v="0.44"/>
    <x v="2"/>
    <x v="6"/>
    <x v="733"/>
    <x v="8"/>
    <n v="326.39"/>
    <x v="2"/>
    <n v="1867"/>
    <x v="3740"/>
    <x v="650"/>
    <x v="0"/>
    <n v="1.99"/>
    <x v="9"/>
    <n v="43.98"/>
    <n v="77301"/>
  </r>
  <r>
    <x v="190"/>
    <x v="10"/>
    <x v="2"/>
    <x v="91"/>
    <x v="1"/>
    <n v="0.09"/>
    <n v="1"/>
    <x v="631"/>
    <x v="6"/>
    <n v="1507"/>
    <x v="4"/>
    <n v="29"/>
    <n v="0.79"/>
    <x v="2"/>
    <x v="0"/>
    <x v="378"/>
    <x v="8"/>
    <n v="126.62"/>
    <x v="0"/>
    <n v="226"/>
    <x v="3741"/>
    <x v="650"/>
    <x v="0"/>
    <n v="4"/>
    <x v="20"/>
    <n v="152.47999999999999"/>
    <n v="43081"/>
  </r>
  <r>
    <x v="1109"/>
    <x v="10"/>
    <x v="2"/>
    <x v="621"/>
    <x v="0"/>
    <n v="0.04"/>
    <n v="1"/>
    <x v="631"/>
    <x v="6"/>
    <n v="3"/>
    <x v="2"/>
    <n v="6"/>
    <n v="0.8"/>
    <x v="0"/>
    <x v="1"/>
    <x v="1163"/>
    <x v="0"/>
    <n v="-213.25"/>
    <x v="2"/>
    <n v="1"/>
    <x v="3742"/>
    <x v="652"/>
    <x v="0"/>
    <n v="35"/>
    <x v="14"/>
    <n v="38.94"/>
    <n v="60035"/>
  </r>
  <r>
    <x v="1193"/>
    <x v="10"/>
    <x v="2"/>
    <x v="28"/>
    <x v="1"/>
    <n v="0.01"/>
    <n v="1"/>
    <x v="632"/>
    <x v="6"/>
    <n v="42467"/>
    <x v="0"/>
    <n v="10"/>
    <n v="0.38"/>
    <x v="0"/>
    <x v="0"/>
    <x v="428"/>
    <x v="3"/>
    <n v="-48.207999999999998"/>
    <x v="1"/>
    <n v="5991"/>
    <x v="3743"/>
    <x v="649"/>
    <x v="0"/>
    <n v="15.1"/>
    <x v="2"/>
    <n v="22.38"/>
    <n v="92105"/>
  </r>
  <r>
    <x v="0"/>
    <x v="10"/>
    <x v="2"/>
    <x v="0"/>
    <x v="0"/>
    <n v="0.05"/>
    <n v="1"/>
    <x v="632"/>
    <x v="6"/>
    <n v="14402"/>
    <x v="4"/>
    <n v="1"/>
    <n v="0.62"/>
    <x v="1"/>
    <x v="2"/>
    <x v="187"/>
    <x v="1"/>
    <n v="-106.33"/>
    <x v="0"/>
    <n v="2020"/>
    <x v="3744"/>
    <x v="648"/>
    <x v="2"/>
    <n v="30"/>
    <x v="0"/>
    <n v="160.97999999999999"/>
    <n v="15131"/>
  </r>
  <r>
    <x v="854"/>
    <x v="10"/>
    <x v="2"/>
    <x v="469"/>
    <x v="3"/>
    <n v="0.05"/>
    <n v="1"/>
    <x v="632"/>
    <x v="6"/>
    <n v="49986"/>
    <x v="3"/>
    <n v="39"/>
    <n v="0.54"/>
    <x v="0"/>
    <x v="3"/>
    <x v="623"/>
    <x v="6"/>
    <n v="8.6"/>
    <x v="2"/>
    <n v="6997"/>
    <x v="3745"/>
    <x v="648"/>
    <x v="0"/>
    <n v="0.93"/>
    <x v="26"/>
    <n v="2.84"/>
    <n v="63141"/>
  </r>
  <r>
    <x v="1193"/>
    <x v="10"/>
    <x v="2"/>
    <x v="28"/>
    <x v="1"/>
    <n v="0"/>
    <n v="1"/>
    <x v="632"/>
    <x v="6"/>
    <n v="42467"/>
    <x v="0"/>
    <n v="39"/>
    <n v="0.64"/>
    <x v="2"/>
    <x v="0"/>
    <x v="557"/>
    <x v="8"/>
    <n v="53.63"/>
    <x v="1"/>
    <n v="5992"/>
    <x v="3746"/>
    <x v="648"/>
    <x v="1"/>
    <n v="6.5"/>
    <x v="2"/>
    <n v="30.98"/>
    <n v="92105"/>
  </r>
  <r>
    <x v="1193"/>
    <x v="10"/>
    <x v="2"/>
    <x v="28"/>
    <x v="1"/>
    <n v="0.09"/>
    <n v="1"/>
    <x v="632"/>
    <x v="6"/>
    <n v="42467"/>
    <x v="0"/>
    <n v="12"/>
    <n v="0.6"/>
    <x v="2"/>
    <x v="0"/>
    <x v="301"/>
    <x v="9"/>
    <n v="-253.374"/>
    <x v="1"/>
    <n v="5993"/>
    <x v="3747"/>
    <x v="648"/>
    <x v="0"/>
    <n v="8.99"/>
    <x v="2"/>
    <n v="195.99"/>
    <n v="92105"/>
  </r>
  <r>
    <x v="717"/>
    <x v="10"/>
    <x v="2"/>
    <x v="46"/>
    <x v="3"/>
    <n v="0"/>
    <n v="1"/>
    <x v="633"/>
    <x v="6"/>
    <n v="30023"/>
    <x v="2"/>
    <n v="36"/>
    <n v="0.59"/>
    <x v="0"/>
    <x v="6"/>
    <x v="355"/>
    <x v="6"/>
    <n v="19.73"/>
    <x v="0"/>
    <n v="4228"/>
    <x v="3748"/>
    <x v="650"/>
    <x v="0"/>
    <n v="8.99"/>
    <x v="19"/>
    <n v="21.38"/>
    <n v="4901"/>
  </r>
  <r>
    <x v="880"/>
    <x v="10"/>
    <x v="2"/>
    <x v="126"/>
    <x v="2"/>
    <n v="0.06"/>
    <n v="1"/>
    <x v="633"/>
    <x v="6"/>
    <n v="50307"/>
    <x v="2"/>
    <n v="31"/>
    <n v="0.45"/>
    <x v="2"/>
    <x v="6"/>
    <x v="684"/>
    <x v="8"/>
    <n v="161.37"/>
    <x v="0"/>
    <n v="7047"/>
    <x v="3749"/>
    <x v="650"/>
    <x v="0"/>
    <n v="1.99"/>
    <x v="20"/>
    <n v="17.48"/>
    <n v="45406"/>
  </r>
  <r>
    <x v="685"/>
    <x v="10"/>
    <x v="2"/>
    <x v="172"/>
    <x v="0"/>
    <n v="0.03"/>
    <n v="1"/>
    <x v="633"/>
    <x v="6"/>
    <n v="31492"/>
    <x v="3"/>
    <n v="23"/>
    <n v="0.79"/>
    <x v="0"/>
    <x v="0"/>
    <x v="806"/>
    <x v="0"/>
    <n v="-235.56"/>
    <x v="2"/>
    <n v="4413"/>
    <x v="3750"/>
    <x v="648"/>
    <x v="0"/>
    <n v="19.989999999999998"/>
    <x v="14"/>
    <n v="95.43"/>
    <n v="60102"/>
  </r>
  <r>
    <x v="276"/>
    <x v="10"/>
    <x v="2"/>
    <x v="126"/>
    <x v="2"/>
    <n v="0.06"/>
    <n v="1"/>
    <x v="633"/>
    <x v="6"/>
    <n v="50307"/>
    <x v="2"/>
    <n v="32"/>
    <n v="0.36"/>
    <x v="0"/>
    <x v="0"/>
    <x v="971"/>
    <x v="2"/>
    <n v="647.25"/>
    <x v="0"/>
    <n v="7048"/>
    <x v="3751"/>
    <x v="653"/>
    <x v="1"/>
    <n v="10.75"/>
    <x v="20"/>
    <n v="54.96"/>
    <n v="43015"/>
  </r>
  <r>
    <x v="685"/>
    <x v="10"/>
    <x v="2"/>
    <x v="172"/>
    <x v="0"/>
    <n v="0.04"/>
    <n v="1"/>
    <x v="633"/>
    <x v="6"/>
    <n v="31492"/>
    <x v="3"/>
    <n v="26"/>
    <n v="0.57999999999999996"/>
    <x v="0"/>
    <x v="0"/>
    <x v="405"/>
    <x v="13"/>
    <n v="-12.25"/>
    <x v="2"/>
    <n v="4411"/>
    <x v="3752"/>
    <x v="653"/>
    <x v="0"/>
    <n v="4.9800000000000004"/>
    <x v="14"/>
    <n v="11.97"/>
    <n v="60102"/>
  </r>
  <r>
    <x v="1194"/>
    <x v="10"/>
    <x v="2"/>
    <x v="46"/>
    <x v="3"/>
    <n v="0.1"/>
    <n v="1"/>
    <x v="633"/>
    <x v="6"/>
    <n v="30023"/>
    <x v="2"/>
    <n v="28"/>
    <n v="0.36"/>
    <x v="2"/>
    <x v="4"/>
    <x v="333"/>
    <x v="7"/>
    <n v="3256.81"/>
    <x v="0"/>
    <n v="4227"/>
    <x v="3753"/>
    <x v="653"/>
    <x v="2"/>
    <n v="48.26"/>
    <x v="28"/>
    <n v="400.97"/>
    <n v="1867"/>
  </r>
  <r>
    <x v="685"/>
    <x v="10"/>
    <x v="2"/>
    <x v="172"/>
    <x v="0"/>
    <n v="0.09"/>
    <n v="1"/>
    <x v="633"/>
    <x v="6"/>
    <n v="31492"/>
    <x v="3"/>
    <n v="34"/>
    <n v="0.7"/>
    <x v="0"/>
    <x v="0"/>
    <x v="494"/>
    <x v="0"/>
    <n v="-21.1"/>
    <x v="2"/>
    <n v="4412"/>
    <x v="3754"/>
    <x v="654"/>
    <x v="1"/>
    <n v="6.64"/>
    <x v="14"/>
    <n v="29.74"/>
    <n v="60102"/>
  </r>
  <r>
    <x v="592"/>
    <x v="10"/>
    <x v="2"/>
    <x v="46"/>
    <x v="3"/>
    <n v="0.02"/>
    <n v="1"/>
    <x v="633"/>
    <x v="6"/>
    <n v="30023"/>
    <x v="2"/>
    <n v="34"/>
    <n v="0.38"/>
    <x v="2"/>
    <x v="2"/>
    <x v="634"/>
    <x v="11"/>
    <n v="6463.34"/>
    <x v="0"/>
    <n v="4225"/>
    <x v="3755"/>
    <x v="651"/>
    <x v="2"/>
    <n v="49"/>
    <x v="22"/>
    <n v="449.99"/>
    <n v="7644"/>
  </r>
  <r>
    <x v="473"/>
    <x v="10"/>
    <x v="2"/>
    <x v="46"/>
    <x v="3"/>
    <n v="0.1"/>
    <n v="1"/>
    <x v="633"/>
    <x v="6"/>
    <n v="30023"/>
    <x v="2"/>
    <n v="14"/>
    <n v="0.56999999999999995"/>
    <x v="0"/>
    <x v="0"/>
    <x v="756"/>
    <x v="0"/>
    <n v="-76.34"/>
    <x v="0"/>
    <n v="4226"/>
    <x v="3756"/>
    <x v="655"/>
    <x v="0"/>
    <n v="8.6"/>
    <x v="15"/>
    <n v="11.35"/>
    <n v="6770"/>
  </r>
  <r>
    <x v="1195"/>
    <x v="10"/>
    <x v="2"/>
    <x v="356"/>
    <x v="1"/>
    <n v="0.05"/>
    <n v="1"/>
    <x v="634"/>
    <x v="6"/>
    <n v="13476"/>
    <x v="1"/>
    <n v="31"/>
    <n v="0.75"/>
    <x v="2"/>
    <x v="0"/>
    <x v="315"/>
    <x v="8"/>
    <n v="10.96"/>
    <x v="0"/>
    <n v="1872"/>
    <x v="3757"/>
    <x v="648"/>
    <x v="0"/>
    <n v="4"/>
    <x v="35"/>
    <n v="30.73"/>
    <n v="2863"/>
  </r>
  <r>
    <x v="1196"/>
    <x v="10"/>
    <x v="2"/>
    <x v="356"/>
    <x v="1"/>
    <n v="0.09"/>
    <n v="1"/>
    <x v="634"/>
    <x v="6"/>
    <n v="13476"/>
    <x v="1"/>
    <n v="3"/>
    <n v="0.81"/>
    <x v="0"/>
    <x v="0"/>
    <x v="478"/>
    <x v="0"/>
    <n v="-121.39"/>
    <x v="0"/>
    <n v="1871"/>
    <x v="3758"/>
    <x v="653"/>
    <x v="0"/>
    <n v="19.989999999999998"/>
    <x v="28"/>
    <n v="52.99"/>
    <n v="1810"/>
  </r>
  <r>
    <x v="1197"/>
    <x v="10"/>
    <x v="2"/>
    <x v="235"/>
    <x v="3"/>
    <n v="0.05"/>
    <n v="1"/>
    <x v="634"/>
    <x v="6"/>
    <n v="41826"/>
    <x v="4"/>
    <n v="2"/>
    <n v="0.55000000000000004"/>
    <x v="1"/>
    <x v="2"/>
    <x v="1164"/>
    <x v="1"/>
    <n v="-340.48"/>
    <x v="0"/>
    <n v="5900"/>
    <x v="3759"/>
    <x v="654"/>
    <x v="2"/>
    <n v="54.31"/>
    <x v="22"/>
    <n v="258.98"/>
    <n v="8232"/>
  </r>
  <r>
    <x v="593"/>
    <x v="10"/>
    <x v="2"/>
    <x v="235"/>
    <x v="3"/>
    <n v="0.03"/>
    <n v="1"/>
    <x v="634"/>
    <x v="6"/>
    <n v="41826"/>
    <x v="4"/>
    <n v="4"/>
    <n v="0.48"/>
    <x v="1"/>
    <x v="5"/>
    <x v="449"/>
    <x v="5"/>
    <n v="40.630000000000003"/>
    <x v="0"/>
    <n v="5899"/>
    <x v="3760"/>
    <x v="654"/>
    <x v="1"/>
    <n v="6.02"/>
    <x v="19"/>
    <n v="9.77"/>
    <n v="4005"/>
  </r>
  <r>
    <x v="714"/>
    <x v="10"/>
    <x v="2"/>
    <x v="356"/>
    <x v="1"/>
    <n v="0.09"/>
    <n v="1"/>
    <x v="634"/>
    <x v="6"/>
    <n v="13476"/>
    <x v="1"/>
    <n v="47"/>
    <n v="0.36"/>
    <x v="0"/>
    <x v="0"/>
    <x v="412"/>
    <x v="3"/>
    <n v="-147.85550000000001"/>
    <x v="0"/>
    <n v="1873"/>
    <x v="3761"/>
    <x v="654"/>
    <x v="1"/>
    <n v="5.68"/>
    <x v="22"/>
    <n v="4.91"/>
    <n v="7203"/>
  </r>
  <r>
    <x v="833"/>
    <x v="10"/>
    <x v="2"/>
    <x v="622"/>
    <x v="2"/>
    <n v="0.03"/>
    <n v="1"/>
    <x v="634"/>
    <x v="6"/>
    <n v="22912"/>
    <x v="2"/>
    <n v="33"/>
    <n v="0.4"/>
    <x v="0"/>
    <x v="0"/>
    <x v="662"/>
    <x v="3"/>
    <n v="4141.8035"/>
    <x v="1"/>
    <n v="3192"/>
    <x v="3762"/>
    <x v="652"/>
    <x v="1"/>
    <n v="19.989999999999998"/>
    <x v="2"/>
    <n v="304.99"/>
    <n v="94110"/>
  </r>
  <r>
    <x v="100"/>
    <x v="10"/>
    <x v="2"/>
    <x v="649"/>
    <x v="2"/>
    <n v="0.06"/>
    <n v="1"/>
    <x v="634"/>
    <x v="6"/>
    <n v="325"/>
    <x v="2"/>
    <n v="9"/>
    <n v="0.56000000000000005"/>
    <x v="2"/>
    <x v="0"/>
    <x v="778"/>
    <x v="9"/>
    <n v="-178.70599999999999"/>
    <x v="0"/>
    <n v="57"/>
    <x v="3763"/>
    <x v="652"/>
    <x v="0"/>
    <n v="4.2300000000000004"/>
    <x v="19"/>
    <n v="115.99"/>
    <n v="4073"/>
  </r>
  <r>
    <x v="106"/>
    <x v="10"/>
    <x v="2"/>
    <x v="45"/>
    <x v="2"/>
    <n v="0.01"/>
    <n v="1"/>
    <x v="635"/>
    <x v="6"/>
    <n v="51584"/>
    <x v="3"/>
    <n v="48"/>
    <n v="0.71"/>
    <x v="1"/>
    <x v="2"/>
    <x v="1165"/>
    <x v="1"/>
    <n v="176.04"/>
    <x v="2"/>
    <n v="7235"/>
    <x v="3764"/>
    <x v="654"/>
    <x v="2"/>
    <n v="30"/>
    <x v="10"/>
    <n v="110.98"/>
    <n v="51106"/>
  </r>
  <r>
    <x v="1056"/>
    <x v="10"/>
    <x v="2"/>
    <x v="50"/>
    <x v="0"/>
    <n v="0.06"/>
    <n v="1"/>
    <x v="636"/>
    <x v="6"/>
    <n v="54467"/>
    <x v="2"/>
    <n v="30"/>
    <n v="0.51"/>
    <x v="1"/>
    <x v="3"/>
    <x v="706"/>
    <x v="5"/>
    <n v="18.260000000000002"/>
    <x v="1"/>
    <n v="7611"/>
    <x v="3765"/>
    <x v="652"/>
    <x v="0"/>
    <n v="2.0299999999999998"/>
    <x v="2"/>
    <n v="5.08"/>
    <n v="92683"/>
  </r>
  <r>
    <x v="369"/>
    <x v="10"/>
    <x v="2"/>
    <x v="376"/>
    <x v="3"/>
    <n v="0.06"/>
    <n v="1"/>
    <x v="636"/>
    <x v="6"/>
    <n v="31301"/>
    <x v="2"/>
    <n v="31"/>
    <n v="0.37"/>
    <x v="0"/>
    <x v="0"/>
    <x v="278"/>
    <x v="12"/>
    <n v="43.77"/>
    <x v="2"/>
    <n v="4396"/>
    <x v="3283"/>
    <x v="652"/>
    <x v="0"/>
    <n v="0.5"/>
    <x v="9"/>
    <n v="3.75"/>
    <n v="75146"/>
  </r>
  <r>
    <x v="1056"/>
    <x v="10"/>
    <x v="2"/>
    <x v="50"/>
    <x v="0"/>
    <n v="0.06"/>
    <n v="1"/>
    <x v="636"/>
    <x v="6"/>
    <n v="54467"/>
    <x v="2"/>
    <n v="37"/>
    <n v="0.35"/>
    <x v="0"/>
    <x v="0"/>
    <x v="131"/>
    <x v="15"/>
    <n v="51.91"/>
    <x v="1"/>
    <n v="7610"/>
    <x v="3766"/>
    <x v="652"/>
    <x v="0"/>
    <n v="5.72"/>
    <x v="2"/>
    <n v="11.58"/>
    <n v="92683"/>
  </r>
  <r>
    <x v="547"/>
    <x v="10"/>
    <x v="2"/>
    <x v="302"/>
    <x v="2"/>
    <n v="0.08"/>
    <n v="1"/>
    <x v="636"/>
    <x v="6"/>
    <n v="36323"/>
    <x v="0"/>
    <n v="5"/>
    <n v="0.48"/>
    <x v="2"/>
    <x v="0"/>
    <x v="379"/>
    <x v="8"/>
    <n v="-48.88"/>
    <x v="3"/>
    <n v="5095"/>
    <x v="3767"/>
    <x v="652"/>
    <x v="0"/>
    <n v="6.5"/>
    <x v="12"/>
    <n v="15.98"/>
    <n v="34639"/>
  </r>
  <r>
    <x v="439"/>
    <x v="10"/>
    <x v="2"/>
    <x v="50"/>
    <x v="0"/>
    <n v="0.08"/>
    <n v="1"/>
    <x v="636"/>
    <x v="6"/>
    <n v="54467"/>
    <x v="2"/>
    <n v="17"/>
    <n v="0.6"/>
    <x v="0"/>
    <x v="0"/>
    <x v="281"/>
    <x v="13"/>
    <n v="-83.71"/>
    <x v="1"/>
    <n v="7612"/>
    <x v="3768"/>
    <x v="656"/>
    <x v="0"/>
    <n v="6.89"/>
    <x v="2"/>
    <n v="4.0599999999999996"/>
    <n v="90604"/>
  </r>
  <r>
    <x v="920"/>
    <x v="10"/>
    <x v="2"/>
    <x v="605"/>
    <x v="2"/>
    <n v="0.06"/>
    <n v="1"/>
    <x v="636"/>
    <x v="6"/>
    <n v="54146"/>
    <x v="2"/>
    <n v="3"/>
    <n v="0.55000000000000004"/>
    <x v="2"/>
    <x v="6"/>
    <x v="1154"/>
    <x v="8"/>
    <n v="-112.64"/>
    <x v="3"/>
    <n v="7568"/>
    <x v="3769"/>
    <x v="656"/>
    <x v="0"/>
    <n v="1.99"/>
    <x v="16"/>
    <n v="40.96"/>
    <n v="22801"/>
  </r>
  <r>
    <x v="669"/>
    <x v="10"/>
    <x v="2"/>
    <x v="323"/>
    <x v="1"/>
    <n v="7.0000000000000007E-2"/>
    <n v="1"/>
    <x v="637"/>
    <x v="6"/>
    <n v="48963"/>
    <x v="1"/>
    <n v="12"/>
    <n v="0.37"/>
    <x v="0"/>
    <x v="0"/>
    <x v="1022"/>
    <x v="2"/>
    <n v="-31.14"/>
    <x v="0"/>
    <n v="6873"/>
    <x v="3770"/>
    <x v="657"/>
    <x v="0"/>
    <n v="5.94"/>
    <x v="28"/>
    <n v="6.48"/>
    <n v="1605"/>
  </r>
  <r>
    <x v="867"/>
    <x v="10"/>
    <x v="2"/>
    <x v="591"/>
    <x v="0"/>
    <n v="0.1"/>
    <n v="1"/>
    <x v="637"/>
    <x v="6"/>
    <n v="55297"/>
    <x v="4"/>
    <n v="29"/>
    <n v="0.37"/>
    <x v="0"/>
    <x v="0"/>
    <x v="145"/>
    <x v="2"/>
    <n v="60.59"/>
    <x v="3"/>
    <n v="7715"/>
    <x v="3771"/>
    <x v="657"/>
    <x v="0"/>
    <n v="8.68"/>
    <x v="12"/>
    <n v="19.98"/>
    <n v="32720"/>
  </r>
  <r>
    <x v="85"/>
    <x v="10"/>
    <x v="2"/>
    <x v="78"/>
    <x v="2"/>
    <n v="0.05"/>
    <n v="1"/>
    <x v="637"/>
    <x v="6"/>
    <n v="24903"/>
    <x v="2"/>
    <n v="33"/>
    <n v="0.38"/>
    <x v="0"/>
    <x v="0"/>
    <x v="130"/>
    <x v="2"/>
    <n v="743.59"/>
    <x v="2"/>
    <n v="3496"/>
    <x v="3772"/>
    <x v="658"/>
    <x v="0"/>
    <n v="5.81"/>
    <x v="34"/>
    <n v="48.91"/>
    <n v="57103"/>
  </r>
  <r>
    <x v="1198"/>
    <x v="10"/>
    <x v="2"/>
    <x v="370"/>
    <x v="2"/>
    <n v="7.0000000000000007E-2"/>
    <n v="1"/>
    <x v="638"/>
    <x v="6"/>
    <n v="4965"/>
    <x v="2"/>
    <n v="14"/>
    <n v="0.54"/>
    <x v="0"/>
    <x v="1"/>
    <x v="1048"/>
    <x v="13"/>
    <n v="56.05"/>
    <x v="0"/>
    <n v="708"/>
    <x v="3773"/>
    <x v="652"/>
    <x v="0"/>
    <n v="19.95"/>
    <x v="28"/>
    <n v="76.72"/>
    <n v="2184"/>
  </r>
  <r>
    <x v="1199"/>
    <x v="10"/>
    <x v="2"/>
    <x v="670"/>
    <x v="1"/>
    <n v="0.03"/>
    <n v="1"/>
    <x v="638"/>
    <x v="6"/>
    <n v="29895"/>
    <x v="4"/>
    <n v="43"/>
    <n v="0.72"/>
    <x v="1"/>
    <x v="4"/>
    <x v="372"/>
    <x v="10"/>
    <n v="474.89"/>
    <x v="2"/>
    <n v="4208"/>
    <x v="3774"/>
    <x v="657"/>
    <x v="2"/>
    <n v="35.020000000000003"/>
    <x v="9"/>
    <n v="160.97999999999999"/>
    <n v="77642"/>
  </r>
  <r>
    <x v="646"/>
    <x v="10"/>
    <x v="2"/>
    <x v="655"/>
    <x v="0"/>
    <n v="0.1"/>
    <n v="1"/>
    <x v="638"/>
    <x v="6"/>
    <n v="32193"/>
    <x v="2"/>
    <n v="4"/>
    <n v="0.37"/>
    <x v="0"/>
    <x v="0"/>
    <x v="211"/>
    <x v="2"/>
    <n v="-10.25"/>
    <x v="2"/>
    <n v="4524"/>
    <x v="3775"/>
    <x v="659"/>
    <x v="1"/>
    <n v="6.93"/>
    <x v="14"/>
    <n v="6.68"/>
    <n v="61604"/>
  </r>
  <r>
    <x v="138"/>
    <x v="10"/>
    <x v="2"/>
    <x v="115"/>
    <x v="2"/>
    <n v="0.05"/>
    <n v="1"/>
    <x v="638"/>
    <x v="6"/>
    <n v="23106"/>
    <x v="4"/>
    <n v="35"/>
    <n v="0.56000000000000005"/>
    <x v="2"/>
    <x v="2"/>
    <x v="1166"/>
    <x v="7"/>
    <n v="8612.11"/>
    <x v="3"/>
    <n v="3220"/>
    <x v="3776"/>
    <x v="659"/>
    <x v="2"/>
    <n v="16.059999999999999"/>
    <x v="16"/>
    <n v="810.98"/>
    <n v="23111"/>
  </r>
  <r>
    <x v="192"/>
    <x v="10"/>
    <x v="2"/>
    <x v="570"/>
    <x v="3"/>
    <n v="7.0000000000000007E-2"/>
    <n v="1"/>
    <x v="638"/>
    <x v="6"/>
    <n v="14086"/>
    <x v="2"/>
    <n v="13"/>
    <n v="0.69"/>
    <x v="1"/>
    <x v="4"/>
    <x v="305"/>
    <x v="10"/>
    <n v="-383.5"/>
    <x v="0"/>
    <n v="1969"/>
    <x v="3777"/>
    <x v="660"/>
    <x v="2"/>
    <n v="54.74"/>
    <x v="13"/>
    <n v="130.97999999999999"/>
    <n v="13210"/>
  </r>
  <r>
    <x v="97"/>
    <x v="10"/>
    <x v="2"/>
    <x v="370"/>
    <x v="2"/>
    <n v="0"/>
    <n v="1"/>
    <x v="638"/>
    <x v="6"/>
    <n v="4965"/>
    <x v="2"/>
    <n v="46"/>
    <n v="0.36"/>
    <x v="0"/>
    <x v="0"/>
    <x v="673"/>
    <x v="2"/>
    <n v="-186.31"/>
    <x v="0"/>
    <n v="709"/>
    <x v="3778"/>
    <x v="660"/>
    <x v="0"/>
    <n v="7.96"/>
    <x v="25"/>
    <n v="5.78"/>
    <n v="5403"/>
  </r>
  <r>
    <x v="646"/>
    <x v="10"/>
    <x v="2"/>
    <x v="655"/>
    <x v="0"/>
    <n v="0.02"/>
    <n v="1"/>
    <x v="638"/>
    <x v="6"/>
    <n v="32193"/>
    <x v="2"/>
    <n v="27"/>
    <n v="0.39"/>
    <x v="0"/>
    <x v="3"/>
    <x v="889"/>
    <x v="14"/>
    <n v="37.33"/>
    <x v="2"/>
    <n v="4525"/>
    <x v="3779"/>
    <x v="660"/>
    <x v="0"/>
    <n v="0.99"/>
    <x v="14"/>
    <n v="3.93"/>
    <n v="61604"/>
  </r>
  <r>
    <x v="836"/>
    <x v="10"/>
    <x v="2"/>
    <x v="570"/>
    <x v="3"/>
    <n v="0.04"/>
    <n v="1"/>
    <x v="638"/>
    <x v="6"/>
    <n v="14086"/>
    <x v="2"/>
    <n v="50"/>
    <n v="0.36"/>
    <x v="0"/>
    <x v="3"/>
    <x v="956"/>
    <x v="2"/>
    <n v="-7.36"/>
    <x v="0"/>
    <n v="1970"/>
    <x v="3780"/>
    <x v="661"/>
    <x v="0"/>
    <n v="3.01"/>
    <x v="13"/>
    <n v="4.76"/>
    <n v="14150"/>
  </r>
  <r>
    <x v="147"/>
    <x v="10"/>
    <x v="2"/>
    <x v="123"/>
    <x v="3"/>
    <n v="0.02"/>
    <n v="1"/>
    <x v="639"/>
    <x v="6"/>
    <n v="21696"/>
    <x v="4"/>
    <n v="14"/>
    <n v="0.39"/>
    <x v="0"/>
    <x v="0"/>
    <x v="1167"/>
    <x v="3"/>
    <n v="-51.911000000000001"/>
    <x v="3"/>
    <n v="3015"/>
    <x v="3781"/>
    <x v="659"/>
    <x v="0"/>
    <n v="12.79"/>
    <x v="33"/>
    <n v="19.350000000000001"/>
    <n v="72116"/>
  </r>
  <r>
    <x v="624"/>
    <x v="10"/>
    <x v="2"/>
    <x v="278"/>
    <x v="3"/>
    <n v="0.04"/>
    <n v="1"/>
    <x v="639"/>
    <x v="6"/>
    <n v="2628"/>
    <x v="2"/>
    <n v="14"/>
    <n v="0.81"/>
    <x v="0"/>
    <x v="3"/>
    <x v="865"/>
    <x v="16"/>
    <n v="-60.13"/>
    <x v="2"/>
    <n v="378"/>
    <x v="3782"/>
    <x v="658"/>
    <x v="0"/>
    <n v="5"/>
    <x v="9"/>
    <n v="2.1800000000000002"/>
    <n v="75165"/>
  </r>
  <r>
    <x v="624"/>
    <x v="10"/>
    <x v="2"/>
    <x v="278"/>
    <x v="3"/>
    <n v="0.02"/>
    <n v="1"/>
    <x v="639"/>
    <x v="6"/>
    <n v="2628"/>
    <x v="2"/>
    <n v="29"/>
    <n v="0.77"/>
    <x v="1"/>
    <x v="4"/>
    <x v="189"/>
    <x v="4"/>
    <n v="-752.83199999999999"/>
    <x v="2"/>
    <n v="379"/>
    <x v="3783"/>
    <x v="662"/>
    <x v="2"/>
    <n v="69.64"/>
    <x v="9"/>
    <n v="218.75"/>
    <n v="75165"/>
  </r>
  <r>
    <x v="359"/>
    <x v="10"/>
    <x v="2"/>
    <x v="161"/>
    <x v="1"/>
    <n v="0"/>
    <n v="1"/>
    <x v="640"/>
    <x v="6"/>
    <n v="52896"/>
    <x v="0"/>
    <n v="6"/>
    <n v="0.65"/>
    <x v="1"/>
    <x v="4"/>
    <x v="221"/>
    <x v="4"/>
    <n v="-192.49199999999999"/>
    <x v="2"/>
    <n v="7413"/>
    <x v="3784"/>
    <x v="656"/>
    <x v="2"/>
    <n v="66.67"/>
    <x v="9"/>
    <n v="259.70999999999998"/>
    <n v="79072"/>
  </r>
  <r>
    <x v="1200"/>
    <x v="10"/>
    <x v="2"/>
    <x v="430"/>
    <x v="2"/>
    <n v="0.1"/>
    <n v="1"/>
    <x v="640"/>
    <x v="6"/>
    <n v="23207"/>
    <x v="3"/>
    <n v="11"/>
    <n v="0.4"/>
    <x v="0"/>
    <x v="0"/>
    <x v="307"/>
    <x v="2"/>
    <n v="42.5"/>
    <x v="2"/>
    <n v="3238"/>
    <x v="3785"/>
    <x v="656"/>
    <x v="0"/>
    <n v="8.74"/>
    <x v="24"/>
    <n v="30.98"/>
    <n v="49508"/>
  </r>
  <r>
    <x v="792"/>
    <x v="10"/>
    <x v="2"/>
    <x v="307"/>
    <x v="1"/>
    <n v="0.04"/>
    <n v="1"/>
    <x v="640"/>
    <x v="6"/>
    <n v="48800"/>
    <x v="1"/>
    <n v="8"/>
    <n v="0.37"/>
    <x v="2"/>
    <x v="1"/>
    <x v="313"/>
    <x v="11"/>
    <n v="285.113"/>
    <x v="2"/>
    <n v="6852"/>
    <x v="3786"/>
    <x v="656"/>
    <x v="0"/>
    <n v="24.49"/>
    <x v="3"/>
    <n v="3499.99"/>
    <n v="55076"/>
  </r>
  <r>
    <x v="196"/>
    <x v="10"/>
    <x v="2"/>
    <x v="161"/>
    <x v="1"/>
    <n v="0.03"/>
    <n v="1"/>
    <x v="640"/>
    <x v="6"/>
    <n v="52896"/>
    <x v="0"/>
    <n v="36"/>
    <n v="0.6"/>
    <x v="1"/>
    <x v="4"/>
    <x v="460"/>
    <x v="4"/>
    <n v="-969.04836599999999"/>
    <x v="0"/>
    <n v="7416"/>
    <x v="3787"/>
    <x v="655"/>
    <x v="2"/>
    <n v="76.37"/>
    <x v="0"/>
    <n v="400.98"/>
    <n v="15239"/>
  </r>
  <r>
    <x v="359"/>
    <x v="10"/>
    <x v="2"/>
    <x v="161"/>
    <x v="1"/>
    <n v="0.09"/>
    <n v="1"/>
    <x v="640"/>
    <x v="6"/>
    <n v="52896"/>
    <x v="0"/>
    <n v="9"/>
    <n v="0.36"/>
    <x v="0"/>
    <x v="3"/>
    <x v="582"/>
    <x v="2"/>
    <n v="2.76"/>
    <x v="2"/>
    <n v="7412"/>
    <x v="3788"/>
    <x v="655"/>
    <x v="1"/>
    <n v="2.04"/>
    <x v="9"/>
    <n v="5.18"/>
    <n v="79072"/>
  </r>
  <r>
    <x v="1201"/>
    <x v="10"/>
    <x v="2"/>
    <x v="334"/>
    <x v="3"/>
    <n v="0.03"/>
    <n v="1"/>
    <x v="640"/>
    <x v="6"/>
    <n v="48994"/>
    <x v="1"/>
    <n v="6"/>
    <n v="0.85"/>
    <x v="0"/>
    <x v="1"/>
    <x v="905"/>
    <x v="0"/>
    <n v="-311.23"/>
    <x v="0"/>
    <n v="6875"/>
    <x v="3789"/>
    <x v="655"/>
    <x v="0"/>
    <n v="35"/>
    <x v="15"/>
    <n v="167.27"/>
    <n v="6460"/>
  </r>
  <r>
    <x v="196"/>
    <x v="10"/>
    <x v="2"/>
    <x v="161"/>
    <x v="1"/>
    <n v="0"/>
    <n v="1"/>
    <x v="640"/>
    <x v="6"/>
    <n v="52896"/>
    <x v="0"/>
    <n v="24"/>
    <n v="0.4"/>
    <x v="0"/>
    <x v="0"/>
    <x v="816"/>
    <x v="3"/>
    <n v="3545.8939999999998"/>
    <x v="0"/>
    <n v="7414"/>
    <x v="3790"/>
    <x v="660"/>
    <x v="0"/>
    <n v="19.989999999999998"/>
    <x v="0"/>
    <n v="367.99"/>
    <n v="15239"/>
  </r>
  <r>
    <x v="196"/>
    <x v="10"/>
    <x v="2"/>
    <x v="161"/>
    <x v="1"/>
    <n v="7.0000000000000007E-2"/>
    <n v="1"/>
    <x v="640"/>
    <x v="6"/>
    <n v="52896"/>
    <x v="0"/>
    <n v="49"/>
    <n v="0.39"/>
    <x v="0"/>
    <x v="0"/>
    <x v="903"/>
    <x v="12"/>
    <n v="77.02"/>
    <x v="0"/>
    <n v="7415"/>
    <x v="3791"/>
    <x v="660"/>
    <x v="0"/>
    <n v="0.5"/>
    <x v="0"/>
    <n v="4.13"/>
    <n v="15239"/>
  </r>
  <r>
    <x v="240"/>
    <x v="10"/>
    <x v="2"/>
    <x v="547"/>
    <x v="3"/>
    <n v="0.08"/>
    <n v="1"/>
    <x v="641"/>
    <x v="6"/>
    <n v="16834"/>
    <x v="2"/>
    <n v="33"/>
    <n v="0.38"/>
    <x v="0"/>
    <x v="0"/>
    <x v="892"/>
    <x v="3"/>
    <n v="14.2035"/>
    <x v="3"/>
    <n v="2340"/>
    <x v="3792"/>
    <x v="660"/>
    <x v="0"/>
    <n v="7.17"/>
    <x v="12"/>
    <n v="14.45"/>
    <n v="33334"/>
  </r>
  <r>
    <x v="635"/>
    <x v="10"/>
    <x v="2"/>
    <x v="459"/>
    <x v="0"/>
    <n v="0.06"/>
    <n v="1"/>
    <x v="641"/>
    <x v="6"/>
    <n v="31077"/>
    <x v="1"/>
    <n v="36"/>
    <n v="0.55000000000000004"/>
    <x v="2"/>
    <x v="0"/>
    <x v="937"/>
    <x v="9"/>
    <n v="470.82600000000002"/>
    <x v="2"/>
    <n v="4362"/>
    <x v="3793"/>
    <x v="660"/>
    <x v="0"/>
    <n v="3.9"/>
    <x v="14"/>
    <n v="65.989999999999995"/>
    <n v="60061"/>
  </r>
  <r>
    <x v="1181"/>
    <x v="10"/>
    <x v="2"/>
    <x v="683"/>
    <x v="2"/>
    <n v="0.02"/>
    <n v="1"/>
    <x v="641"/>
    <x v="6"/>
    <n v="12261"/>
    <x v="2"/>
    <n v="4"/>
    <n v="0.51"/>
    <x v="0"/>
    <x v="3"/>
    <x v="654"/>
    <x v="6"/>
    <n v="1.19"/>
    <x v="2"/>
    <n v="1704"/>
    <x v="3794"/>
    <x v="661"/>
    <x v="1"/>
    <n v="0.83"/>
    <x v="11"/>
    <n v="3.98"/>
    <n v="74601"/>
  </r>
  <r>
    <x v="1181"/>
    <x v="10"/>
    <x v="2"/>
    <x v="683"/>
    <x v="2"/>
    <n v="0.1"/>
    <n v="1"/>
    <x v="641"/>
    <x v="6"/>
    <n v="12261"/>
    <x v="2"/>
    <n v="12"/>
    <n v="0.57999999999999996"/>
    <x v="1"/>
    <x v="2"/>
    <x v="345"/>
    <x v="1"/>
    <n v="151.86000000000001"/>
    <x v="2"/>
    <n v="1703"/>
    <x v="3795"/>
    <x v="663"/>
    <x v="2"/>
    <n v="23.76"/>
    <x v="11"/>
    <n v="200.98"/>
    <n v="74601"/>
  </r>
  <r>
    <x v="584"/>
    <x v="10"/>
    <x v="2"/>
    <x v="683"/>
    <x v="2"/>
    <n v="0.06"/>
    <n v="1"/>
    <x v="641"/>
    <x v="6"/>
    <n v="12261"/>
    <x v="2"/>
    <n v="19"/>
    <n v="0.57999999999999996"/>
    <x v="0"/>
    <x v="0"/>
    <x v="58"/>
    <x v="13"/>
    <n v="25.67"/>
    <x v="2"/>
    <n v="1705"/>
    <x v="3796"/>
    <x v="663"/>
    <x v="0"/>
    <n v="3.5"/>
    <x v="11"/>
    <n v="14.56"/>
    <n v="74801"/>
  </r>
  <r>
    <x v="584"/>
    <x v="10"/>
    <x v="2"/>
    <x v="683"/>
    <x v="2"/>
    <n v="0.03"/>
    <n v="1"/>
    <x v="641"/>
    <x v="6"/>
    <n v="12261"/>
    <x v="2"/>
    <n v="15"/>
    <n v="0.55000000000000004"/>
    <x v="0"/>
    <x v="0"/>
    <x v="218"/>
    <x v="0"/>
    <n v="617.4"/>
    <x v="2"/>
    <n v="1707"/>
    <x v="3797"/>
    <x v="663"/>
    <x v="0"/>
    <n v="19.989999999999998"/>
    <x v="11"/>
    <n v="178.47"/>
    <n v="74801"/>
  </r>
  <r>
    <x v="275"/>
    <x v="10"/>
    <x v="2"/>
    <x v="547"/>
    <x v="3"/>
    <n v="7.0000000000000007E-2"/>
    <n v="1"/>
    <x v="641"/>
    <x v="6"/>
    <n v="16834"/>
    <x v="2"/>
    <n v="23"/>
    <n v="0.38"/>
    <x v="0"/>
    <x v="3"/>
    <x v="108"/>
    <x v="2"/>
    <n v="33.26"/>
    <x v="1"/>
    <n v="2339"/>
    <x v="1343"/>
    <x v="662"/>
    <x v="0"/>
    <n v="2.17"/>
    <x v="31"/>
    <n v="7.04"/>
    <n v="83605"/>
  </r>
  <r>
    <x v="584"/>
    <x v="10"/>
    <x v="2"/>
    <x v="683"/>
    <x v="2"/>
    <n v="0"/>
    <n v="1"/>
    <x v="641"/>
    <x v="6"/>
    <n v="12261"/>
    <x v="2"/>
    <n v="23"/>
    <n v="0.38"/>
    <x v="0"/>
    <x v="0"/>
    <x v="90"/>
    <x v="15"/>
    <n v="-67.19"/>
    <x v="2"/>
    <n v="1706"/>
    <x v="3798"/>
    <x v="662"/>
    <x v="0"/>
    <n v="8.2899999999999991"/>
    <x v="11"/>
    <n v="8.74"/>
    <n v="74801"/>
  </r>
  <r>
    <x v="235"/>
    <x v="10"/>
    <x v="2"/>
    <x v="429"/>
    <x v="0"/>
    <n v="0.04"/>
    <n v="1"/>
    <x v="641"/>
    <x v="6"/>
    <n v="10498"/>
    <x v="2"/>
    <n v="47"/>
    <n v="0.59"/>
    <x v="0"/>
    <x v="6"/>
    <x v="842"/>
    <x v="6"/>
    <n v="327.9"/>
    <x v="2"/>
    <n v="1456"/>
    <x v="3799"/>
    <x v="662"/>
    <x v="0"/>
    <n v="8.99"/>
    <x v="9"/>
    <n v="40.97"/>
    <n v="75150"/>
  </r>
  <r>
    <x v="149"/>
    <x v="10"/>
    <x v="2"/>
    <x v="84"/>
    <x v="2"/>
    <n v="0.06"/>
    <n v="1"/>
    <x v="642"/>
    <x v="6"/>
    <n v="28836"/>
    <x v="0"/>
    <n v="50"/>
    <n v="0.6"/>
    <x v="2"/>
    <x v="0"/>
    <x v="838"/>
    <x v="9"/>
    <n v="2342.2139999999999"/>
    <x v="2"/>
    <n v="4042"/>
    <x v="3800"/>
    <x v="660"/>
    <x v="0"/>
    <n v="4.2"/>
    <x v="36"/>
    <n v="195.99"/>
    <n v="46806"/>
  </r>
  <r>
    <x v="639"/>
    <x v="10"/>
    <x v="2"/>
    <x v="84"/>
    <x v="2"/>
    <n v="0.06"/>
    <n v="1"/>
    <x v="642"/>
    <x v="6"/>
    <n v="28836"/>
    <x v="0"/>
    <n v="7"/>
    <n v="0.39"/>
    <x v="0"/>
    <x v="0"/>
    <x v="570"/>
    <x v="3"/>
    <n v="170.07650000000001"/>
    <x v="2"/>
    <n v="4043"/>
    <x v="3801"/>
    <x v="658"/>
    <x v="0"/>
    <n v="19.989999999999998"/>
    <x v="36"/>
    <n v="172.99"/>
    <n v="46404"/>
  </r>
  <r>
    <x v="1058"/>
    <x v="10"/>
    <x v="2"/>
    <x v="398"/>
    <x v="2"/>
    <n v="0.03"/>
    <n v="1"/>
    <x v="642"/>
    <x v="6"/>
    <n v="32516"/>
    <x v="3"/>
    <n v="15"/>
    <n v="0.39"/>
    <x v="0"/>
    <x v="0"/>
    <x v="1168"/>
    <x v="3"/>
    <n v="-0.24149999999999999"/>
    <x v="0"/>
    <n v="4569"/>
    <x v="3802"/>
    <x v="658"/>
    <x v="0"/>
    <n v="1.49"/>
    <x v="20"/>
    <n v="2.78"/>
    <n v="45042"/>
  </r>
  <r>
    <x v="1058"/>
    <x v="10"/>
    <x v="2"/>
    <x v="398"/>
    <x v="2"/>
    <n v="0.01"/>
    <n v="1"/>
    <x v="642"/>
    <x v="6"/>
    <n v="32516"/>
    <x v="3"/>
    <n v="7"/>
    <n v="0.38"/>
    <x v="0"/>
    <x v="0"/>
    <x v="607"/>
    <x v="15"/>
    <n v="6.44"/>
    <x v="0"/>
    <n v="4570"/>
    <x v="3803"/>
    <x v="658"/>
    <x v="0"/>
    <n v="2.5"/>
    <x v="20"/>
    <n v="7.78"/>
    <n v="45042"/>
  </r>
  <r>
    <x v="531"/>
    <x v="10"/>
    <x v="2"/>
    <x v="573"/>
    <x v="2"/>
    <n v="0.06"/>
    <n v="1"/>
    <x v="642"/>
    <x v="6"/>
    <n v="12417"/>
    <x v="3"/>
    <n v="19"/>
    <n v="0.4"/>
    <x v="0"/>
    <x v="3"/>
    <x v="1104"/>
    <x v="2"/>
    <n v="34.31"/>
    <x v="1"/>
    <n v="1725"/>
    <x v="3804"/>
    <x v="658"/>
    <x v="0"/>
    <n v="1.71"/>
    <x v="37"/>
    <n v="7.4"/>
    <n v="88201"/>
  </r>
  <r>
    <x v="1055"/>
    <x v="10"/>
    <x v="2"/>
    <x v="286"/>
    <x v="0"/>
    <n v="0.03"/>
    <n v="1"/>
    <x v="642"/>
    <x v="6"/>
    <n v="58659"/>
    <x v="0"/>
    <n v="2"/>
    <n v="0.37"/>
    <x v="0"/>
    <x v="0"/>
    <x v="247"/>
    <x v="2"/>
    <n v="-13.13"/>
    <x v="0"/>
    <n v="8207"/>
    <x v="3805"/>
    <x v="658"/>
    <x v="0"/>
    <n v="8.19"/>
    <x v="1"/>
    <n v="6.48"/>
    <n v="20906"/>
  </r>
  <r>
    <x v="349"/>
    <x v="10"/>
    <x v="2"/>
    <x v="287"/>
    <x v="3"/>
    <n v="0.1"/>
    <n v="1"/>
    <x v="643"/>
    <x v="6"/>
    <n v="51271"/>
    <x v="0"/>
    <n v="31"/>
    <n v="0.77"/>
    <x v="1"/>
    <x v="4"/>
    <x v="504"/>
    <x v="10"/>
    <n v="-796.51"/>
    <x v="1"/>
    <n v="7189"/>
    <x v="3806"/>
    <x v="661"/>
    <x v="2"/>
    <n v="36.090000000000003"/>
    <x v="31"/>
    <n v="140.97999999999999"/>
    <n v="83301"/>
  </r>
  <r>
    <x v="349"/>
    <x v="10"/>
    <x v="2"/>
    <x v="287"/>
    <x v="3"/>
    <n v="0.02"/>
    <n v="1"/>
    <x v="643"/>
    <x v="6"/>
    <n v="51271"/>
    <x v="0"/>
    <n v="16"/>
    <n v="0.59"/>
    <x v="2"/>
    <x v="0"/>
    <x v="934"/>
    <x v="9"/>
    <n v="303.22800000000001"/>
    <x v="1"/>
    <n v="7190"/>
    <x v="3807"/>
    <x v="661"/>
    <x v="0"/>
    <n v="5"/>
    <x v="31"/>
    <n v="205.99"/>
    <n v="83301"/>
  </r>
  <r>
    <x v="914"/>
    <x v="10"/>
    <x v="2"/>
    <x v="452"/>
    <x v="1"/>
    <n v="0.09"/>
    <n v="1"/>
    <x v="643"/>
    <x v="6"/>
    <n v="35522"/>
    <x v="2"/>
    <n v="27"/>
    <n v="0.52"/>
    <x v="2"/>
    <x v="0"/>
    <x v="338"/>
    <x v="8"/>
    <n v="231.46"/>
    <x v="2"/>
    <n v="4991"/>
    <x v="3808"/>
    <x v="664"/>
    <x v="0"/>
    <n v="19.989999999999998"/>
    <x v="3"/>
    <n v="99.99"/>
    <n v="55016"/>
  </r>
  <r>
    <x v="206"/>
    <x v="11"/>
    <x v="2"/>
    <x v="169"/>
    <x v="1"/>
    <n v="0.05"/>
    <n v="1"/>
    <x v="644"/>
    <x v="6"/>
    <n v="53027"/>
    <x v="2"/>
    <n v="38"/>
    <n v="0.4"/>
    <x v="0"/>
    <x v="0"/>
    <x v="875"/>
    <x v="15"/>
    <n v="146.63999999999999"/>
    <x v="1"/>
    <n v="7439"/>
    <x v="3809"/>
    <x v="658"/>
    <x v="0"/>
    <n v="14.72"/>
    <x v="31"/>
    <n v="35.89"/>
    <n v="83814"/>
  </r>
  <r>
    <x v="817"/>
    <x v="10"/>
    <x v="2"/>
    <x v="604"/>
    <x v="1"/>
    <n v="0.01"/>
    <n v="1"/>
    <x v="644"/>
    <x v="6"/>
    <n v="10852"/>
    <x v="0"/>
    <n v="40"/>
    <n v="0.55000000000000004"/>
    <x v="1"/>
    <x v="4"/>
    <x v="435"/>
    <x v="10"/>
    <n v="3030.16"/>
    <x v="2"/>
    <n v="1504"/>
    <x v="3810"/>
    <x v="661"/>
    <x v="2"/>
    <n v="54.92"/>
    <x v="36"/>
    <n v="300.98"/>
    <n v="47905"/>
  </r>
  <r>
    <x v="35"/>
    <x v="10"/>
    <x v="2"/>
    <x v="35"/>
    <x v="1"/>
    <n v="0.09"/>
    <n v="1"/>
    <x v="644"/>
    <x v="6"/>
    <n v="38050"/>
    <x v="1"/>
    <n v="31"/>
    <n v="0.51"/>
    <x v="0"/>
    <x v="3"/>
    <x v="947"/>
    <x v="6"/>
    <n v="28.91"/>
    <x v="3"/>
    <n v="5354"/>
    <x v="3811"/>
    <x v="661"/>
    <x v="1"/>
    <n v="1.67"/>
    <x v="17"/>
    <n v="5.98"/>
    <n v="29577"/>
  </r>
  <r>
    <x v="172"/>
    <x v="10"/>
    <x v="2"/>
    <x v="143"/>
    <x v="1"/>
    <n v="7.0000000000000007E-2"/>
    <n v="1"/>
    <x v="644"/>
    <x v="6"/>
    <n v="14981"/>
    <x v="4"/>
    <n v="8"/>
    <n v="0.56999999999999995"/>
    <x v="0"/>
    <x v="0"/>
    <x v="786"/>
    <x v="0"/>
    <n v="-14.02"/>
    <x v="1"/>
    <n v="2095"/>
    <x v="3812"/>
    <x v="661"/>
    <x v="0"/>
    <n v="8.2200000000000006"/>
    <x v="2"/>
    <n v="34.76"/>
    <n v="92592"/>
  </r>
  <r>
    <x v="172"/>
    <x v="10"/>
    <x v="2"/>
    <x v="143"/>
    <x v="1"/>
    <n v="0.03"/>
    <n v="1"/>
    <x v="644"/>
    <x v="6"/>
    <n v="14981"/>
    <x v="4"/>
    <n v="8"/>
    <n v="0.76"/>
    <x v="1"/>
    <x v="4"/>
    <x v="748"/>
    <x v="4"/>
    <n v="-160.38999999999999"/>
    <x v="1"/>
    <n v="2096"/>
    <x v="3813"/>
    <x v="663"/>
    <x v="2"/>
    <n v="27.75"/>
    <x v="2"/>
    <n v="15.23"/>
    <n v="92592"/>
  </r>
  <r>
    <x v="35"/>
    <x v="10"/>
    <x v="2"/>
    <x v="35"/>
    <x v="1"/>
    <n v="0.04"/>
    <n v="1"/>
    <x v="644"/>
    <x v="6"/>
    <n v="38050"/>
    <x v="1"/>
    <n v="14"/>
    <n v="0.63"/>
    <x v="1"/>
    <x v="1"/>
    <x v="1135"/>
    <x v="4"/>
    <n v="-401.42"/>
    <x v="3"/>
    <n v="5356"/>
    <x v="3814"/>
    <x v="663"/>
    <x v="0"/>
    <n v="69"/>
    <x v="17"/>
    <n v="111.96"/>
    <n v="29577"/>
  </r>
  <r>
    <x v="311"/>
    <x v="10"/>
    <x v="2"/>
    <x v="482"/>
    <x v="2"/>
    <n v="0.06"/>
    <n v="1"/>
    <x v="644"/>
    <x v="6"/>
    <n v="230"/>
    <x v="3"/>
    <n v="47"/>
    <n v="0.57999999999999996"/>
    <x v="0"/>
    <x v="6"/>
    <x v="177"/>
    <x v="6"/>
    <n v="320.37"/>
    <x v="2"/>
    <n v="39"/>
    <x v="3815"/>
    <x v="663"/>
    <x v="0"/>
    <n v="8.99"/>
    <x v="9"/>
    <n v="43.98"/>
    <n v="76028"/>
  </r>
  <r>
    <x v="817"/>
    <x v="10"/>
    <x v="2"/>
    <x v="604"/>
    <x v="1"/>
    <n v="0.02"/>
    <n v="1"/>
    <x v="644"/>
    <x v="6"/>
    <n v="10852"/>
    <x v="0"/>
    <n v="17"/>
    <n v="0.36"/>
    <x v="0"/>
    <x v="0"/>
    <x v="737"/>
    <x v="3"/>
    <n v="-27.254999999999999"/>
    <x v="2"/>
    <n v="1503"/>
    <x v="3816"/>
    <x v="663"/>
    <x v="0"/>
    <n v="10.91"/>
    <x v="36"/>
    <n v="15.28"/>
    <n v="47905"/>
  </r>
  <r>
    <x v="35"/>
    <x v="10"/>
    <x v="2"/>
    <x v="35"/>
    <x v="1"/>
    <n v="0.04"/>
    <n v="1"/>
    <x v="644"/>
    <x v="6"/>
    <n v="38050"/>
    <x v="1"/>
    <n v="36"/>
    <n v="0.56000000000000005"/>
    <x v="0"/>
    <x v="3"/>
    <x v="135"/>
    <x v="6"/>
    <n v="15.19"/>
    <x v="3"/>
    <n v="5355"/>
    <x v="3817"/>
    <x v="663"/>
    <x v="0"/>
    <n v="0.7"/>
    <x v="17"/>
    <n v="2.88"/>
    <n v="29577"/>
  </r>
  <r>
    <x v="311"/>
    <x v="10"/>
    <x v="2"/>
    <x v="482"/>
    <x v="2"/>
    <n v="0.06"/>
    <n v="1"/>
    <x v="644"/>
    <x v="6"/>
    <n v="230"/>
    <x v="3"/>
    <n v="11"/>
    <n v="0.56999999999999995"/>
    <x v="2"/>
    <x v="0"/>
    <x v="665"/>
    <x v="9"/>
    <n v="-212.333"/>
    <x v="2"/>
    <n v="40"/>
    <x v="3818"/>
    <x v="663"/>
    <x v="0"/>
    <n v="8.08"/>
    <x v="9"/>
    <n v="125.99"/>
    <n v="76028"/>
  </r>
  <r>
    <x v="990"/>
    <x v="11"/>
    <x v="2"/>
    <x v="623"/>
    <x v="3"/>
    <n v="7.0000000000000007E-2"/>
    <n v="1"/>
    <x v="644"/>
    <x v="6"/>
    <n v="51328"/>
    <x v="2"/>
    <n v="38"/>
    <n v="0.47"/>
    <x v="1"/>
    <x v="6"/>
    <x v="399"/>
    <x v="5"/>
    <n v="51.47"/>
    <x v="2"/>
    <n v="7194"/>
    <x v="3819"/>
    <x v="665"/>
    <x v="0"/>
    <n v="8.99"/>
    <x v="3"/>
    <n v="18.7"/>
    <n v="55407"/>
  </r>
  <r>
    <x v="774"/>
    <x v="11"/>
    <x v="2"/>
    <x v="345"/>
    <x v="2"/>
    <n v="0.08"/>
    <n v="1"/>
    <x v="645"/>
    <x v="6"/>
    <n v="58528"/>
    <x v="4"/>
    <n v="41"/>
    <n v="0.39"/>
    <x v="0"/>
    <x v="0"/>
    <x v="485"/>
    <x v="15"/>
    <n v="-9.14"/>
    <x v="2"/>
    <n v="8187"/>
    <x v="3820"/>
    <x v="663"/>
    <x v="1"/>
    <n v="2.5"/>
    <x v="9"/>
    <n v="3.69"/>
    <n v="77571"/>
  </r>
  <r>
    <x v="774"/>
    <x v="11"/>
    <x v="2"/>
    <x v="345"/>
    <x v="2"/>
    <n v="0"/>
    <n v="1"/>
    <x v="645"/>
    <x v="6"/>
    <n v="58528"/>
    <x v="4"/>
    <n v="14"/>
    <n v="0.46"/>
    <x v="0"/>
    <x v="5"/>
    <x v="501"/>
    <x v="13"/>
    <n v="233.8"/>
    <x v="2"/>
    <n v="8186"/>
    <x v="3821"/>
    <x v="663"/>
    <x v="0"/>
    <n v="5.0999999999999996"/>
    <x v="9"/>
    <n v="46.89"/>
    <n v="77571"/>
  </r>
  <r>
    <x v="594"/>
    <x v="11"/>
    <x v="2"/>
    <x v="105"/>
    <x v="1"/>
    <n v="0.08"/>
    <n v="1"/>
    <x v="645"/>
    <x v="6"/>
    <n v="42882"/>
    <x v="2"/>
    <n v="17"/>
    <n v="0.57999999999999996"/>
    <x v="0"/>
    <x v="0"/>
    <x v="405"/>
    <x v="13"/>
    <n v="-22.55"/>
    <x v="0"/>
    <n v="6048"/>
    <x v="3822"/>
    <x v="666"/>
    <x v="1"/>
    <n v="4.9800000000000004"/>
    <x v="0"/>
    <n v="11.97"/>
    <n v="15601"/>
  </r>
  <r>
    <x v="1055"/>
    <x v="11"/>
    <x v="2"/>
    <x v="692"/>
    <x v="3"/>
    <n v="0.01"/>
    <n v="1"/>
    <x v="646"/>
    <x v="6"/>
    <n v="2374"/>
    <x v="1"/>
    <n v="21"/>
    <n v="0.36"/>
    <x v="0"/>
    <x v="0"/>
    <x v="1106"/>
    <x v="3"/>
    <n v="-72.703000000000003"/>
    <x v="0"/>
    <n v="348"/>
    <x v="3823"/>
    <x v="662"/>
    <x v="1"/>
    <n v="5.44"/>
    <x v="1"/>
    <n v="2.84"/>
    <n v="20906"/>
  </r>
  <r>
    <x v="1202"/>
    <x v="11"/>
    <x v="2"/>
    <x v="212"/>
    <x v="0"/>
    <n v="0.1"/>
    <n v="1"/>
    <x v="647"/>
    <x v="6"/>
    <n v="57986"/>
    <x v="0"/>
    <n v="14"/>
    <n v="0.43"/>
    <x v="0"/>
    <x v="0"/>
    <x v="128"/>
    <x v="13"/>
    <n v="-105.33"/>
    <x v="2"/>
    <n v="8120"/>
    <x v="3824"/>
    <x v="666"/>
    <x v="0"/>
    <n v="13.32"/>
    <x v="3"/>
    <n v="14.81"/>
    <n v="55125"/>
  </r>
  <r>
    <x v="281"/>
    <x v="11"/>
    <x v="2"/>
    <x v="656"/>
    <x v="1"/>
    <n v="0.06"/>
    <n v="1"/>
    <x v="647"/>
    <x v="6"/>
    <n v="53248"/>
    <x v="3"/>
    <n v="7"/>
    <n v="0.62"/>
    <x v="1"/>
    <x v="4"/>
    <x v="255"/>
    <x v="4"/>
    <n v="-94.265600000000006"/>
    <x v="0"/>
    <n v="7462"/>
    <x v="3825"/>
    <x v="662"/>
    <x v="2"/>
    <n v="40.19"/>
    <x v="13"/>
    <n v="348.21"/>
    <n v="11795"/>
  </r>
  <r>
    <x v="817"/>
    <x v="11"/>
    <x v="2"/>
    <x v="560"/>
    <x v="2"/>
    <n v="0.1"/>
    <n v="1"/>
    <x v="647"/>
    <x v="6"/>
    <n v="48391"/>
    <x v="1"/>
    <n v="45"/>
    <n v="0.36"/>
    <x v="0"/>
    <x v="0"/>
    <x v="272"/>
    <x v="2"/>
    <n v="-99.62"/>
    <x v="3"/>
    <n v="6792"/>
    <x v="3826"/>
    <x v="662"/>
    <x v="0"/>
    <n v="5.46"/>
    <x v="8"/>
    <n v="5.98"/>
    <n v="70506"/>
  </r>
  <r>
    <x v="288"/>
    <x v="11"/>
    <x v="2"/>
    <x v="236"/>
    <x v="1"/>
    <n v="0.04"/>
    <n v="1"/>
    <x v="647"/>
    <x v="6"/>
    <n v="12902"/>
    <x v="1"/>
    <n v="30"/>
    <n v="0.68"/>
    <x v="1"/>
    <x v="4"/>
    <x v="1169"/>
    <x v="10"/>
    <n v="-765.5"/>
    <x v="1"/>
    <n v="1804"/>
    <x v="3827"/>
    <x v="665"/>
    <x v="2"/>
    <n v="56.7"/>
    <x v="18"/>
    <n v="120.98"/>
    <n v="89502"/>
  </r>
  <r>
    <x v="151"/>
    <x v="11"/>
    <x v="2"/>
    <x v="125"/>
    <x v="2"/>
    <n v="0.02"/>
    <n v="1"/>
    <x v="647"/>
    <x v="6"/>
    <n v="37669"/>
    <x v="1"/>
    <n v="39"/>
    <n v="0.59"/>
    <x v="0"/>
    <x v="0"/>
    <x v="1117"/>
    <x v="13"/>
    <n v="2485.54"/>
    <x v="0"/>
    <n v="5290"/>
    <x v="3828"/>
    <x v="665"/>
    <x v="1"/>
    <n v="19.989999999999998"/>
    <x v="20"/>
    <n v="232.58"/>
    <n v="45231"/>
  </r>
  <r>
    <x v="151"/>
    <x v="11"/>
    <x v="2"/>
    <x v="125"/>
    <x v="2"/>
    <n v="0.08"/>
    <n v="1"/>
    <x v="647"/>
    <x v="6"/>
    <n v="37669"/>
    <x v="1"/>
    <n v="31"/>
    <n v="0.38"/>
    <x v="0"/>
    <x v="0"/>
    <x v="840"/>
    <x v="15"/>
    <n v="402.37"/>
    <x v="0"/>
    <n v="5291"/>
    <x v="3829"/>
    <x v="665"/>
    <x v="0"/>
    <n v="1.39"/>
    <x v="20"/>
    <n v="26.17"/>
    <n v="45231"/>
  </r>
  <r>
    <x v="1040"/>
    <x v="11"/>
    <x v="2"/>
    <x v="236"/>
    <x v="1"/>
    <n v="0"/>
    <n v="1"/>
    <x v="647"/>
    <x v="6"/>
    <n v="12902"/>
    <x v="1"/>
    <n v="9"/>
    <n v="0.64"/>
    <x v="2"/>
    <x v="0"/>
    <x v="557"/>
    <x v="8"/>
    <n v="-58.81"/>
    <x v="2"/>
    <n v="1803"/>
    <x v="3830"/>
    <x v="665"/>
    <x v="0"/>
    <n v="6.5"/>
    <x v="24"/>
    <n v="30.98"/>
    <n v="48841"/>
  </r>
  <r>
    <x v="151"/>
    <x v="11"/>
    <x v="2"/>
    <x v="125"/>
    <x v="2"/>
    <n v="0"/>
    <n v="1"/>
    <x v="647"/>
    <x v="6"/>
    <n v="37669"/>
    <x v="1"/>
    <n v="4"/>
    <n v="0.56999999999999995"/>
    <x v="0"/>
    <x v="0"/>
    <x v="608"/>
    <x v="0"/>
    <n v="-30.63"/>
    <x v="0"/>
    <n v="5292"/>
    <x v="3831"/>
    <x v="664"/>
    <x v="0"/>
    <n v="8.7799999999999994"/>
    <x v="20"/>
    <n v="15.31"/>
    <n v="45231"/>
  </r>
  <r>
    <x v="1203"/>
    <x v="11"/>
    <x v="2"/>
    <x v="729"/>
    <x v="2"/>
    <n v="0"/>
    <n v="1"/>
    <x v="648"/>
    <x v="6"/>
    <n v="1888"/>
    <x v="1"/>
    <n v="38"/>
    <n v="0.65"/>
    <x v="1"/>
    <x v="4"/>
    <x v="147"/>
    <x v="4"/>
    <n v="-1249.3900000000001"/>
    <x v="1"/>
    <n v="272"/>
    <x v="3832"/>
    <x v="662"/>
    <x v="2"/>
    <n v="45.51"/>
    <x v="2"/>
    <n v="31.76"/>
    <n v="94306"/>
  </r>
  <r>
    <x v="164"/>
    <x v="11"/>
    <x v="2"/>
    <x v="136"/>
    <x v="0"/>
    <n v="7.0000000000000007E-2"/>
    <n v="1"/>
    <x v="648"/>
    <x v="6"/>
    <n v="11236"/>
    <x v="0"/>
    <n v="45"/>
    <n v="0.39"/>
    <x v="0"/>
    <x v="3"/>
    <x v="179"/>
    <x v="2"/>
    <n v="74.069999999999993"/>
    <x v="1"/>
    <n v="1555"/>
    <x v="3833"/>
    <x v="662"/>
    <x v="0"/>
    <n v="2"/>
    <x v="2"/>
    <n v="6.88"/>
    <n v="90022"/>
  </r>
  <r>
    <x v="164"/>
    <x v="11"/>
    <x v="2"/>
    <x v="136"/>
    <x v="0"/>
    <n v="0.01"/>
    <n v="1"/>
    <x v="648"/>
    <x v="6"/>
    <n v="11236"/>
    <x v="0"/>
    <n v="15"/>
    <n v="0.44"/>
    <x v="0"/>
    <x v="3"/>
    <x v="1170"/>
    <x v="6"/>
    <n v="-41.55"/>
    <x v="1"/>
    <n v="1556"/>
    <x v="3834"/>
    <x v="662"/>
    <x v="0"/>
    <n v="4.28"/>
    <x v="2"/>
    <n v="2.52"/>
    <n v="90022"/>
  </r>
  <r>
    <x v="1141"/>
    <x v="11"/>
    <x v="2"/>
    <x v="729"/>
    <x v="2"/>
    <n v="0.09"/>
    <n v="1"/>
    <x v="648"/>
    <x v="6"/>
    <n v="1888"/>
    <x v="1"/>
    <n v="35"/>
    <n v="0.37"/>
    <x v="0"/>
    <x v="0"/>
    <x v="499"/>
    <x v="3"/>
    <n v="-114.7355"/>
    <x v="1"/>
    <n v="273"/>
    <x v="3835"/>
    <x v="665"/>
    <x v="0"/>
    <n v="5.42"/>
    <x v="2"/>
    <n v="4.57"/>
    <n v="95969"/>
  </r>
  <r>
    <x v="1204"/>
    <x v="11"/>
    <x v="2"/>
    <x v="136"/>
    <x v="0"/>
    <n v="0.01"/>
    <n v="1"/>
    <x v="648"/>
    <x v="6"/>
    <n v="11236"/>
    <x v="0"/>
    <n v="49"/>
    <n v="0.37"/>
    <x v="0"/>
    <x v="0"/>
    <x v="584"/>
    <x v="3"/>
    <n v="-94.046999999999997"/>
    <x v="0"/>
    <n v="1558"/>
    <x v="3836"/>
    <x v="665"/>
    <x v="0"/>
    <n v="4.95"/>
    <x v="22"/>
    <n v="4.9800000000000004"/>
    <n v="7083"/>
  </r>
  <r>
    <x v="301"/>
    <x v="11"/>
    <x v="2"/>
    <x v="175"/>
    <x v="3"/>
    <n v="0.03"/>
    <n v="1"/>
    <x v="648"/>
    <x v="6"/>
    <n v="25062"/>
    <x v="3"/>
    <n v="5"/>
    <n v="0.52"/>
    <x v="0"/>
    <x v="5"/>
    <x v="81"/>
    <x v="13"/>
    <n v="-21.29"/>
    <x v="0"/>
    <n v="3520"/>
    <x v="3837"/>
    <x v="664"/>
    <x v="0"/>
    <n v="6.75"/>
    <x v="20"/>
    <n v="14.42"/>
    <n v="44039"/>
  </r>
  <r>
    <x v="301"/>
    <x v="11"/>
    <x v="2"/>
    <x v="175"/>
    <x v="3"/>
    <n v="0.04"/>
    <n v="1"/>
    <x v="648"/>
    <x v="6"/>
    <n v="25062"/>
    <x v="3"/>
    <n v="9"/>
    <n v="0.35"/>
    <x v="0"/>
    <x v="0"/>
    <x v="184"/>
    <x v="3"/>
    <n v="1343.2465"/>
    <x v="0"/>
    <n v="3521"/>
    <x v="3838"/>
    <x v="664"/>
    <x v="0"/>
    <n v="19.989999999999998"/>
    <x v="20"/>
    <n v="420.98"/>
    <n v="44039"/>
  </r>
  <r>
    <x v="175"/>
    <x v="11"/>
    <x v="2"/>
    <x v="146"/>
    <x v="2"/>
    <n v="0.06"/>
    <n v="1"/>
    <x v="648"/>
    <x v="6"/>
    <n v="36548"/>
    <x v="2"/>
    <n v="8"/>
    <n v="0.38"/>
    <x v="0"/>
    <x v="0"/>
    <x v="334"/>
    <x v="2"/>
    <n v="-40.43"/>
    <x v="1"/>
    <n v="5131"/>
    <x v="3839"/>
    <x v="664"/>
    <x v="0"/>
    <n v="7.54"/>
    <x v="43"/>
    <n v="4.9800000000000004"/>
    <n v="59715"/>
  </r>
  <r>
    <x v="246"/>
    <x v="11"/>
    <x v="2"/>
    <x v="136"/>
    <x v="0"/>
    <n v="0.03"/>
    <n v="1"/>
    <x v="648"/>
    <x v="6"/>
    <n v="11236"/>
    <x v="0"/>
    <n v="4"/>
    <n v="0.56999999999999995"/>
    <x v="0"/>
    <x v="0"/>
    <x v="516"/>
    <x v="0"/>
    <n v="-195.7"/>
    <x v="0"/>
    <n v="1557"/>
    <x v="3840"/>
    <x v="664"/>
    <x v="0"/>
    <n v="11.37"/>
    <x v="46"/>
    <n v="415.88"/>
    <n v="3079"/>
  </r>
  <r>
    <x v="213"/>
    <x v="11"/>
    <x v="2"/>
    <x v="170"/>
    <x v="2"/>
    <n v="0.1"/>
    <n v="1"/>
    <x v="648"/>
    <x v="6"/>
    <n v="20741"/>
    <x v="2"/>
    <n v="43"/>
    <n v="0.57999999999999996"/>
    <x v="0"/>
    <x v="6"/>
    <x v="177"/>
    <x v="6"/>
    <n v="139.63"/>
    <x v="1"/>
    <n v="2878"/>
    <x v="3841"/>
    <x v="667"/>
    <x v="0"/>
    <n v="8.99"/>
    <x v="5"/>
    <n v="43.98"/>
    <n v="84074"/>
  </r>
  <r>
    <x v="740"/>
    <x v="11"/>
    <x v="2"/>
    <x v="471"/>
    <x v="2"/>
    <n v="7.0000000000000007E-2"/>
    <n v="1"/>
    <x v="649"/>
    <x v="6"/>
    <n v="58855"/>
    <x v="4"/>
    <n v="38"/>
    <n v="0.53"/>
    <x v="1"/>
    <x v="6"/>
    <x v="165"/>
    <x v="5"/>
    <n v="-113.86"/>
    <x v="1"/>
    <n v="8236"/>
    <x v="3842"/>
    <x v="665"/>
    <x v="0"/>
    <n v="4.08"/>
    <x v="2"/>
    <n v="1.74"/>
    <n v="90503"/>
  </r>
  <r>
    <x v="1037"/>
    <x v="11"/>
    <x v="2"/>
    <x v="337"/>
    <x v="0"/>
    <n v="0.02"/>
    <n v="1"/>
    <x v="649"/>
    <x v="6"/>
    <n v="43844"/>
    <x v="0"/>
    <n v="25"/>
    <n v="0.56000000000000005"/>
    <x v="2"/>
    <x v="0"/>
    <x v="311"/>
    <x v="9"/>
    <n v="170.56800000000001"/>
    <x v="1"/>
    <n v="6186"/>
    <x v="3843"/>
    <x v="665"/>
    <x v="0"/>
    <n v="4.99"/>
    <x v="2"/>
    <n v="45.99"/>
    <n v="91761"/>
  </r>
  <r>
    <x v="542"/>
    <x v="11"/>
    <x v="2"/>
    <x v="296"/>
    <x v="0"/>
    <n v="0"/>
    <n v="1"/>
    <x v="649"/>
    <x v="6"/>
    <n v="32389"/>
    <x v="4"/>
    <n v="8"/>
    <n v="0.76"/>
    <x v="1"/>
    <x v="4"/>
    <x v="748"/>
    <x v="4"/>
    <n v="11.65095"/>
    <x v="0"/>
    <n v="4552"/>
    <x v="3844"/>
    <x v="664"/>
    <x v="2"/>
    <n v="27.75"/>
    <x v="25"/>
    <n v="15.23"/>
    <n v="5439"/>
  </r>
  <r>
    <x v="80"/>
    <x v="11"/>
    <x v="2"/>
    <x v="73"/>
    <x v="0"/>
    <n v="0.09"/>
    <n v="1"/>
    <x v="649"/>
    <x v="6"/>
    <n v="32326"/>
    <x v="0"/>
    <n v="50"/>
    <n v="0.6"/>
    <x v="1"/>
    <x v="1"/>
    <x v="21"/>
    <x v="5"/>
    <n v="-188.41"/>
    <x v="0"/>
    <n v="4545"/>
    <x v="3845"/>
    <x v="664"/>
    <x v="0"/>
    <n v="11.17"/>
    <x v="13"/>
    <n v="19.989999999999998"/>
    <n v="11598"/>
  </r>
  <r>
    <x v="1011"/>
    <x v="11"/>
    <x v="2"/>
    <x v="296"/>
    <x v="0"/>
    <n v="0.06"/>
    <n v="1"/>
    <x v="649"/>
    <x v="6"/>
    <n v="32389"/>
    <x v="4"/>
    <n v="1"/>
    <n v="0.57999999999999996"/>
    <x v="2"/>
    <x v="0"/>
    <x v="319"/>
    <x v="9"/>
    <n v="-257.411"/>
    <x v="0"/>
    <n v="4554"/>
    <x v="3846"/>
    <x v="664"/>
    <x v="1"/>
    <n v="8.8000000000000007"/>
    <x v="35"/>
    <n v="65.989999999999995"/>
    <n v="2895"/>
  </r>
  <r>
    <x v="1205"/>
    <x v="11"/>
    <x v="2"/>
    <x v="595"/>
    <x v="3"/>
    <n v="0.04"/>
    <n v="1"/>
    <x v="649"/>
    <x v="6"/>
    <n v="36003"/>
    <x v="4"/>
    <n v="40"/>
    <n v="0.36"/>
    <x v="0"/>
    <x v="0"/>
    <x v="412"/>
    <x v="3"/>
    <n v="-115.345"/>
    <x v="3"/>
    <n v="5050"/>
    <x v="3847"/>
    <x v="668"/>
    <x v="0"/>
    <n v="5.68"/>
    <x v="12"/>
    <n v="4.91"/>
    <n v="32905"/>
  </r>
  <r>
    <x v="1205"/>
    <x v="11"/>
    <x v="2"/>
    <x v="595"/>
    <x v="3"/>
    <n v="0.01"/>
    <n v="1"/>
    <x v="649"/>
    <x v="6"/>
    <n v="36003"/>
    <x v="4"/>
    <n v="48"/>
    <n v="0.38"/>
    <x v="0"/>
    <x v="0"/>
    <x v="486"/>
    <x v="2"/>
    <n v="349.82"/>
    <x v="3"/>
    <n v="5051"/>
    <x v="3848"/>
    <x v="668"/>
    <x v="0"/>
    <n v="5.77"/>
    <x v="12"/>
    <n v="19.98"/>
    <n v="32905"/>
  </r>
  <r>
    <x v="153"/>
    <x v="11"/>
    <x v="2"/>
    <x v="749"/>
    <x v="2"/>
    <n v="0.09"/>
    <n v="1"/>
    <x v="649"/>
    <x v="6"/>
    <n v="38337"/>
    <x v="4"/>
    <n v="46"/>
    <n v="0.56000000000000005"/>
    <x v="0"/>
    <x v="3"/>
    <x v="135"/>
    <x v="6"/>
    <n v="18.75"/>
    <x v="0"/>
    <n v="5391"/>
    <x v="3849"/>
    <x v="668"/>
    <x v="0"/>
    <n v="0.7"/>
    <x v="25"/>
    <n v="2.88"/>
    <n v="5401"/>
  </r>
  <r>
    <x v="1206"/>
    <x v="11"/>
    <x v="2"/>
    <x v="296"/>
    <x v="0"/>
    <n v="7.0000000000000007E-2"/>
    <n v="1"/>
    <x v="649"/>
    <x v="6"/>
    <n v="32389"/>
    <x v="4"/>
    <n v="23"/>
    <n v="0.55000000000000004"/>
    <x v="2"/>
    <x v="0"/>
    <x v="926"/>
    <x v="8"/>
    <n v="-7.5"/>
    <x v="0"/>
    <n v="4553"/>
    <x v="3850"/>
    <x v="668"/>
    <x v="0"/>
    <n v="10.25"/>
    <x v="28"/>
    <n v="39.99"/>
    <n v="1463"/>
  </r>
  <r>
    <x v="891"/>
    <x v="11"/>
    <x v="2"/>
    <x v="605"/>
    <x v="2"/>
    <n v="0.02"/>
    <n v="1"/>
    <x v="650"/>
    <x v="7"/>
    <n v="43745"/>
    <x v="2"/>
    <n v="43"/>
    <n v="0.56999999999999995"/>
    <x v="0"/>
    <x v="0"/>
    <x v="1171"/>
    <x v="13"/>
    <n v="946.7"/>
    <x v="0"/>
    <n v="6168"/>
    <x v="3851"/>
    <x v="664"/>
    <x v="0"/>
    <n v="0.99"/>
    <x v="13"/>
    <n v="54.48"/>
    <n v="11758"/>
  </r>
  <r>
    <x v="564"/>
    <x v="11"/>
    <x v="2"/>
    <x v="471"/>
    <x v="2"/>
    <n v="0"/>
    <n v="1"/>
    <x v="650"/>
    <x v="7"/>
    <n v="26631"/>
    <x v="3"/>
    <n v="37"/>
    <n v="0.4"/>
    <x v="0"/>
    <x v="0"/>
    <x v="1133"/>
    <x v="2"/>
    <n v="-241.28"/>
    <x v="1"/>
    <n v="3727"/>
    <x v="3852"/>
    <x v="664"/>
    <x v="0"/>
    <n v="10.39"/>
    <x v="2"/>
    <n v="5.98"/>
    <n v="91360"/>
  </r>
  <r>
    <x v="891"/>
    <x v="11"/>
    <x v="2"/>
    <x v="605"/>
    <x v="2"/>
    <n v="0.02"/>
    <n v="1"/>
    <x v="650"/>
    <x v="7"/>
    <n v="43745"/>
    <x v="2"/>
    <n v="32"/>
    <n v="0.56000000000000005"/>
    <x v="2"/>
    <x v="0"/>
    <x v="1046"/>
    <x v="9"/>
    <n v="303.3"/>
    <x v="0"/>
    <n v="6171"/>
    <x v="3853"/>
    <x v="664"/>
    <x v="0"/>
    <n v="2.5"/>
    <x v="13"/>
    <n v="45.99"/>
    <n v="11758"/>
  </r>
  <r>
    <x v="601"/>
    <x v="11"/>
    <x v="2"/>
    <x v="735"/>
    <x v="2"/>
    <n v="0.01"/>
    <n v="1"/>
    <x v="650"/>
    <x v="7"/>
    <n v="34721"/>
    <x v="1"/>
    <n v="46"/>
    <n v="0.59"/>
    <x v="0"/>
    <x v="6"/>
    <x v="996"/>
    <x v="16"/>
    <n v="-10.210000000000001"/>
    <x v="2"/>
    <n v="4879"/>
    <x v="3854"/>
    <x v="668"/>
    <x v="0"/>
    <n v="4.68"/>
    <x v="3"/>
    <n v="10.23"/>
    <n v="55113"/>
  </r>
  <r>
    <x v="531"/>
    <x v="11"/>
    <x v="2"/>
    <x v="206"/>
    <x v="0"/>
    <n v="0.03"/>
    <n v="1"/>
    <x v="650"/>
    <x v="7"/>
    <n v="55014"/>
    <x v="0"/>
    <n v="38"/>
    <n v="0.56000000000000005"/>
    <x v="0"/>
    <x v="3"/>
    <x v="602"/>
    <x v="6"/>
    <n v="12.7"/>
    <x v="1"/>
    <n v="7675"/>
    <x v="3855"/>
    <x v="668"/>
    <x v="0"/>
    <n v="2.27"/>
    <x v="37"/>
    <n v="5.85"/>
    <n v="88201"/>
  </r>
  <r>
    <x v="891"/>
    <x v="11"/>
    <x v="2"/>
    <x v="605"/>
    <x v="2"/>
    <n v="0.08"/>
    <n v="1"/>
    <x v="650"/>
    <x v="7"/>
    <n v="43745"/>
    <x v="2"/>
    <n v="41"/>
    <n v="0.37"/>
    <x v="0"/>
    <x v="0"/>
    <x v="1129"/>
    <x v="2"/>
    <n v="-106.21"/>
    <x v="0"/>
    <n v="6170"/>
    <x v="3856"/>
    <x v="669"/>
    <x v="0"/>
    <n v="6.15"/>
    <x v="13"/>
    <n v="6.68"/>
    <n v="11758"/>
  </r>
  <r>
    <x v="891"/>
    <x v="11"/>
    <x v="2"/>
    <x v="605"/>
    <x v="2"/>
    <n v="0.04"/>
    <n v="1"/>
    <x v="650"/>
    <x v="7"/>
    <n v="43745"/>
    <x v="2"/>
    <n v="26"/>
    <n v="0.73"/>
    <x v="2"/>
    <x v="0"/>
    <x v="853"/>
    <x v="8"/>
    <n v="27.51"/>
    <x v="0"/>
    <n v="6169"/>
    <x v="3857"/>
    <x v="669"/>
    <x v="0"/>
    <n v="6.5"/>
    <x v="13"/>
    <n v="50.98"/>
    <n v="11758"/>
  </r>
  <r>
    <x v="147"/>
    <x v="11"/>
    <x v="2"/>
    <x v="123"/>
    <x v="2"/>
    <n v="0.06"/>
    <n v="1"/>
    <x v="650"/>
    <x v="7"/>
    <n v="30917"/>
    <x v="2"/>
    <n v="11"/>
    <n v="0.77"/>
    <x v="2"/>
    <x v="6"/>
    <x v="356"/>
    <x v="8"/>
    <n v="-45.6"/>
    <x v="3"/>
    <n v="4343"/>
    <x v="3858"/>
    <x v="669"/>
    <x v="0"/>
    <n v="2.83"/>
    <x v="33"/>
    <n v="8.1199999999999992"/>
    <n v="72116"/>
  </r>
  <r>
    <x v="1207"/>
    <x v="11"/>
    <x v="2"/>
    <x v="605"/>
    <x v="2"/>
    <n v="0.04"/>
    <n v="1"/>
    <x v="650"/>
    <x v="7"/>
    <n v="43745"/>
    <x v="2"/>
    <n v="1"/>
    <n v="0.38"/>
    <x v="0"/>
    <x v="3"/>
    <x v="1172"/>
    <x v="14"/>
    <n v="-4.91"/>
    <x v="3"/>
    <n v="6173"/>
    <x v="3859"/>
    <x v="670"/>
    <x v="0"/>
    <n v="1.43"/>
    <x v="16"/>
    <n v="3.55"/>
    <n v="23666"/>
  </r>
  <r>
    <x v="147"/>
    <x v="11"/>
    <x v="2"/>
    <x v="123"/>
    <x v="2"/>
    <n v="0.06"/>
    <n v="1"/>
    <x v="650"/>
    <x v="7"/>
    <n v="30917"/>
    <x v="2"/>
    <n v="8"/>
    <n v="0.38"/>
    <x v="2"/>
    <x v="5"/>
    <x v="1173"/>
    <x v="7"/>
    <n v="-32.303100000000001"/>
    <x v="3"/>
    <n v="4344"/>
    <x v="3860"/>
    <x v="670"/>
    <x v="0"/>
    <n v="13.99"/>
    <x v="33"/>
    <n v="96.45"/>
    <n v="72116"/>
  </r>
  <r>
    <x v="1207"/>
    <x v="11"/>
    <x v="2"/>
    <x v="605"/>
    <x v="2"/>
    <n v="7.0000000000000007E-2"/>
    <n v="1"/>
    <x v="650"/>
    <x v="7"/>
    <n v="43745"/>
    <x v="2"/>
    <n v="5"/>
    <n v="0.5"/>
    <x v="0"/>
    <x v="5"/>
    <x v="886"/>
    <x v="13"/>
    <n v="-15.17"/>
    <x v="3"/>
    <n v="6172"/>
    <x v="3861"/>
    <x v="671"/>
    <x v="0"/>
    <n v="5.37"/>
    <x v="16"/>
    <n v="25.98"/>
    <n v="23666"/>
  </r>
  <r>
    <x v="1208"/>
    <x v="11"/>
    <x v="2"/>
    <x v="177"/>
    <x v="0"/>
    <n v="0.09"/>
    <n v="1"/>
    <x v="651"/>
    <x v="7"/>
    <n v="23271"/>
    <x v="0"/>
    <n v="1"/>
    <n v="0.4"/>
    <x v="2"/>
    <x v="2"/>
    <x v="749"/>
    <x v="7"/>
    <n v="-1748.3433"/>
    <x v="0"/>
    <n v="3250"/>
    <x v="3862"/>
    <x v="672"/>
    <x v="2"/>
    <n v="55.3"/>
    <x v="28"/>
    <n v="808.49"/>
    <n v="1580"/>
  </r>
  <r>
    <x v="563"/>
    <x v="11"/>
    <x v="2"/>
    <x v="153"/>
    <x v="2"/>
    <n v="0.1"/>
    <n v="1"/>
    <x v="651"/>
    <x v="7"/>
    <n v="19974"/>
    <x v="0"/>
    <n v="14"/>
    <n v="0.59"/>
    <x v="0"/>
    <x v="2"/>
    <x v="142"/>
    <x v="13"/>
    <n v="635.33000000000004"/>
    <x v="3"/>
    <n v="2762"/>
    <x v="3863"/>
    <x v="670"/>
    <x v="2"/>
    <n v="23.19"/>
    <x v="45"/>
    <n v="279.81"/>
    <n v="27893"/>
  </r>
  <r>
    <x v="563"/>
    <x v="11"/>
    <x v="2"/>
    <x v="153"/>
    <x v="2"/>
    <n v="7.0000000000000007E-2"/>
    <n v="1"/>
    <x v="651"/>
    <x v="7"/>
    <n v="19974"/>
    <x v="0"/>
    <n v="22"/>
    <n v="0.56999999999999995"/>
    <x v="0"/>
    <x v="0"/>
    <x v="906"/>
    <x v="0"/>
    <n v="-45.98"/>
    <x v="3"/>
    <n v="2763"/>
    <x v="3864"/>
    <x v="670"/>
    <x v="0"/>
    <n v="6.13"/>
    <x v="45"/>
    <n v="12.28"/>
    <n v="27893"/>
  </r>
  <r>
    <x v="1126"/>
    <x v="11"/>
    <x v="2"/>
    <x v="726"/>
    <x v="1"/>
    <n v="0.08"/>
    <n v="1"/>
    <x v="652"/>
    <x v="7"/>
    <n v="28802"/>
    <x v="0"/>
    <n v="23"/>
    <n v="0.47"/>
    <x v="1"/>
    <x v="6"/>
    <x v="438"/>
    <x v="5"/>
    <n v="51.36"/>
    <x v="2"/>
    <n v="4032"/>
    <x v="3865"/>
    <x v="667"/>
    <x v="1"/>
    <n v="8.99"/>
    <x v="10"/>
    <n v="17.670000000000002"/>
    <n v="50322"/>
  </r>
  <r>
    <x v="914"/>
    <x v="11"/>
    <x v="2"/>
    <x v="234"/>
    <x v="2"/>
    <n v="0.05"/>
    <n v="1"/>
    <x v="652"/>
    <x v="7"/>
    <n v="15878"/>
    <x v="0"/>
    <n v="36"/>
    <n v="0.37"/>
    <x v="0"/>
    <x v="0"/>
    <x v="204"/>
    <x v="2"/>
    <n v="-237.87"/>
    <x v="2"/>
    <n v="2202"/>
    <x v="3866"/>
    <x v="667"/>
    <x v="0"/>
    <n v="11.15"/>
    <x v="3"/>
    <n v="7.28"/>
    <n v="55016"/>
  </r>
  <r>
    <x v="1209"/>
    <x v="11"/>
    <x v="2"/>
    <x v="447"/>
    <x v="1"/>
    <n v="0.01"/>
    <n v="1"/>
    <x v="652"/>
    <x v="7"/>
    <n v="32228"/>
    <x v="3"/>
    <n v="35"/>
    <n v="0.55000000000000004"/>
    <x v="0"/>
    <x v="3"/>
    <x v="681"/>
    <x v="6"/>
    <n v="43.53"/>
    <x v="1"/>
    <n v="4531"/>
    <x v="3867"/>
    <x v="667"/>
    <x v="0"/>
    <n v="1.2"/>
    <x v="21"/>
    <n v="5.84"/>
    <n v="98059"/>
  </r>
  <r>
    <x v="677"/>
    <x v="11"/>
    <x v="2"/>
    <x v="465"/>
    <x v="2"/>
    <n v="0.06"/>
    <n v="1"/>
    <x v="652"/>
    <x v="7"/>
    <n v="52256"/>
    <x v="1"/>
    <n v="23"/>
    <n v="0.59"/>
    <x v="2"/>
    <x v="0"/>
    <x v="759"/>
    <x v="9"/>
    <n v="119.889"/>
    <x v="2"/>
    <n v="7332"/>
    <x v="3868"/>
    <x v="667"/>
    <x v="0"/>
    <n v="4.2"/>
    <x v="9"/>
    <n v="65.989999999999995"/>
    <n v="75090"/>
  </r>
  <r>
    <x v="1210"/>
    <x v="11"/>
    <x v="2"/>
    <x v="726"/>
    <x v="1"/>
    <n v="0.02"/>
    <n v="1"/>
    <x v="652"/>
    <x v="7"/>
    <n v="28802"/>
    <x v="0"/>
    <n v="22"/>
    <n v="0.57999999999999996"/>
    <x v="2"/>
    <x v="0"/>
    <x v="712"/>
    <x v="9"/>
    <n v="884.90700000000004"/>
    <x v="2"/>
    <n v="4034"/>
    <x v="3869"/>
    <x v="667"/>
    <x v="0"/>
    <n v="3"/>
    <x v="10"/>
    <n v="205.99"/>
    <n v="50701"/>
  </r>
  <r>
    <x v="1210"/>
    <x v="11"/>
    <x v="2"/>
    <x v="726"/>
    <x v="1"/>
    <n v="0"/>
    <n v="1"/>
    <x v="652"/>
    <x v="7"/>
    <n v="28802"/>
    <x v="0"/>
    <n v="36"/>
    <n v="0.4"/>
    <x v="0"/>
    <x v="0"/>
    <x v="212"/>
    <x v="2"/>
    <n v="25.95"/>
    <x v="2"/>
    <n v="4033"/>
    <x v="3870"/>
    <x v="673"/>
    <x v="1"/>
    <n v="4.82"/>
    <x v="10"/>
    <n v="8.34"/>
    <n v="50701"/>
  </r>
  <r>
    <x v="164"/>
    <x v="11"/>
    <x v="2"/>
    <x v="753"/>
    <x v="0"/>
    <n v="0.05"/>
    <n v="1"/>
    <x v="652"/>
    <x v="7"/>
    <n v="15206"/>
    <x v="2"/>
    <n v="35"/>
    <n v="0.65"/>
    <x v="1"/>
    <x v="4"/>
    <x v="686"/>
    <x v="10"/>
    <n v="-769.05"/>
    <x v="1"/>
    <n v="2131"/>
    <x v="3871"/>
    <x v="674"/>
    <x v="2"/>
    <n v="66.27"/>
    <x v="2"/>
    <n v="150.97999999999999"/>
    <n v="90022"/>
  </r>
  <r>
    <x v="305"/>
    <x v="11"/>
    <x v="2"/>
    <x v="343"/>
    <x v="2"/>
    <n v="0.1"/>
    <n v="1"/>
    <x v="653"/>
    <x v="7"/>
    <n v="34816"/>
    <x v="1"/>
    <n v="29"/>
    <n v="0.56000000000000005"/>
    <x v="0"/>
    <x v="0"/>
    <x v="1174"/>
    <x v="13"/>
    <n v="267.16000000000003"/>
    <x v="2"/>
    <n v="4893"/>
    <x v="3872"/>
    <x v="670"/>
    <x v="0"/>
    <n v="4.5"/>
    <x v="10"/>
    <n v="41.71"/>
    <n v="50158"/>
  </r>
  <r>
    <x v="1065"/>
    <x v="11"/>
    <x v="2"/>
    <x v="433"/>
    <x v="0"/>
    <n v="0"/>
    <n v="1"/>
    <x v="653"/>
    <x v="7"/>
    <n v="37957"/>
    <x v="1"/>
    <n v="31"/>
    <n v="0.37"/>
    <x v="0"/>
    <x v="0"/>
    <x v="1122"/>
    <x v="3"/>
    <n v="-37.202500000000001"/>
    <x v="1"/>
    <n v="5343"/>
    <x v="3873"/>
    <x v="667"/>
    <x v="0"/>
    <n v="5.48"/>
    <x v="2"/>
    <n v="6.81"/>
    <n v="94583"/>
  </r>
  <r>
    <x v="106"/>
    <x v="11"/>
    <x v="2"/>
    <x v="343"/>
    <x v="2"/>
    <n v="0.1"/>
    <n v="1"/>
    <x v="653"/>
    <x v="7"/>
    <n v="34816"/>
    <x v="1"/>
    <n v="43"/>
    <n v="0.38"/>
    <x v="0"/>
    <x v="0"/>
    <x v="796"/>
    <x v="15"/>
    <n v="590.77"/>
    <x v="2"/>
    <n v="4894"/>
    <x v="3874"/>
    <x v="673"/>
    <x v="0"/>
    <n v="19.989999999999998"/>
    <x v="10"/>
    <n v="60.98"/>
    <n v="51106"/>
  </r>
  <r>
    <x v="261"/>
    <x v="11"/>
    <x v="2"/>
    <x v="212"/>
    <x v="0"/>
    <n v="0.01"/>
    <n v="1"/>
    <x v="653"/>
    <x v="7"/>
    <n v="48165"/>
    <x v="0"/>
    <n v="28"/>
    <n v="0.37"/>
    <x v="0"/>
    <x v="0"/>
    <x v="644"/>
    <x v="2"/>
    <n v="-147.27000000000001"/>
    <x v="2"/>
    <n v="6761"/>
    <x v="3875"/>
    <x v="673"/>
    <x v="0"/>
    <n v="9.5399999999999991"/>
    <x v="38"/>
    <n v="6.48"/>
    <n v="66762"/>
  </r>
  <r>
    <x v="472"/>
    <x v="11"/>
    <x v="2"/>
    <x v="424"/>
    <x v="2"/>
    <n v="0.03"/>
    <n v="1"/>
    <x v="654"/>
    <x v="7"/>
    <n v="27335"/>
    <x v="2"/>
    <n v="23"/>
    <n v="0.36"/>
    <x v="0"/>
    <x v="0"/>
    <x v="841"/>
    <x v="15"/>
    <n v="-100.6"/>
    <x v="0"/>
    <n v="3836"/>
    <x v="3876"/>
    <x v="667"/>
    <x v="0"/>
    <n v="6.35"/>
    <x v="28"/>
    <n v="2.66"/>
    <n v="2110"/>
  </r>
  <r>
    <x v="1211"/>
    <x v="11"/>
    <x v="2"/>
    <x v="754"/>
    <x v="3"/>
    <n v="0.1"/>
    <n v="1"/>
    <x v="654"/>
    <x v="7"/>
    <n v="23680"/>
    <x v="1"/>
    <n v="8"/>
    <n v="0.63"/>
    <x v="1"/>
    <x v="4"/>
    <x v="871"/>
    <x v="4"/>
    <n v="251.64"/>
    <x v="1"/>
    <n v="3314"/>
    <x v="3877"/>
    <x v="673"/>
    <x v="2"/>
    <n v="43.57"/>
    <x v="2"/>
    <n v="320.64"/>
    <n v="92253"/>
  </r>
  <r>
    <x v="618"/>
    <x v="11"/>
    <x v="2"/>
    <x v="138"/>
    <x v="0"/>
    <n v="0.01"/>
    <n v="1"/>
    <x v="654"/>
    <x v="7"/>
    <n v="33889"/>
    <x v="2"/>
    <n v="39"/>
    <n v="0.36"/>
    <x v="0"/>
    <x v="0"/>
    <x v="360"/>
    <x v="12"/>
    <n v="50.44"/>
    <x v="2"/>
    <n v="4769"/>
    <x v="3878"/>
    <x v="671"/>
    <x v="0"/>
    <n v="0.5"/>
    <x v="26"/>
    <n v="2.88"/>
    <n v="64133"/>
  </r>
  <r>
    <x v="618"/>
    <x v="11"/>
    <x v="2"/>
    <x v="138"/>
    <x v="0"/>
    <n v="0.04"/>
    <n v="1"/>
    <x v="654"/>
    <x v="7"/>
    <n v="33889"/>
    <x v="2"/>
    <n v="27"/>
    <n v="0.36"/>
    <x v="0"/>
    <x v="0"/>
    <x v="487"/>
    <x v="15"/>
    <n v="21.46"/>
    <x v="2"/>
    <n v="4768"/>
    <x v="48"/>
    <x v="675"/>
    <x v="0"/>
    <n v="2.5"/>
    <x v="26"/>
    <n v="5.98"/>
    <n v="64133"/>
  </r>
  <r>
    <x v="618"/>
    <x v="11"/>
    <x v="2"/>
    <x v="138"/>
    <x v="0"/>
    <n v="0"/>
    <n v="1"/>
    <x v="654"/>
    <x v="7"/>
    <n v="33889"/>
    <x v="2"/>
    <n v="46"/>
    <n v="0.56999999999999995"/>
    <x v="0"/>
    <x v="2"/>
    <x v="993"/>
    <x v="13"/>
    <n v="1398.03"/>
    <x v="2"/>
    <n v="4766"/>
    <x v="3879"/>
    <x v="676"/>
    <x v="2"/>
    <n v="55.24"/>
    <x v="26"/>
    <n v="180.98"/>
    <n v="64133"/>
  </r>
  <r>
    <x v="618"/>
    <x v="11"/>
    <x v="2"/>
    <x v="138"/>
    <x v="0"/>
    <n v="0.06"/>
    <n v="1"/>
    <x v="654"/>
    <x v="7"/>
    <n v="33889"/>
    <x v="2"/>
    <n v="43"/>
    <n v="0.57999999999999996"/>
    <x v="0"/>
    <x v="0"/>
    <x v="1012"/>
    <x v="13"/>
    <n v="-16.11"/>
    <x v="2"/>
    <n v="4767"/>
    <x v="3880"/>
    <x v="677"/>
    <x v="0"/>
    <n v="3.5"/>
    <x v="26"/>
    <n v="8.67"/>
    <n v="64133"/>
  </r>
  <r>
    <x v="785"/>
    <x v="11"/>
    <x v="2"/>
    <x v="352"/>
    <x v="3"/>
    <n v="0.05"/>
    <n v="1"/>
    <x v="655"/>
    <x v="7"/>
    <n v="13348"/>
    <x v="4"/>
    <n v="35"/>
    <n v="0.73"/>
    <x v="0"/>
    <x v="0"/>
    <x v="872"/>
    <x v="0"/>
    <n v="310.51"/>
    <x v="0"/>
    <n v="1857"/>
    <x v="3881"/>
    <x v="671"/>
    <x v="0"/>
    <n v="19.989999999999998"/>
    <x v="20"/>
    <n v="140.85"/>
    <n v="45324"/>
  </r>
  <r>
    <x v="1149"/>
    <x v="11"/>
    <x v="2"/>
    <x v="248"/>
    <x v="2"/>
    <n v="0.05"/>
    <n v="1"/>
    <x v="655"/>
    <x v="7"/>
    <n v="5506"/>
    <x v="3"/>
    <n v="22"/>
    <n v="0.36"/>
    <x v="0"/>
    <x v="3"/>
    <x v="1043"/>
    <x v="2"/>
    <n v="4.41"/>
    <x v="2"/>
    <n v="769"/>
    <x v="3882"/>
    <x v="671"/>
    <x v="0"/>
    <n v="3.04"/>
    <x v="14"/>
    <n v="5.88"/>
    <n v="61008"/>
  </r>
  <r>
    <x v="176"/>
    <x v="11"/>
    <x v="2"/>
    <x v="755"/>
    <x v="2"/>
    <n v="7.0000000000000007E-2"/>
    <n v="1"/>
    <x v="655"/>
    <x v="7"/>
    <n v="20193"/>
    <x v="4"/>
    <n v="23"/>
    <n v="0.38"/>
    <x v="0"/>
    <x v="0"/>
    <x v="704"/>
    <x v="3"/>
    <n v="-121.5895"/>
    <x v="1"/>
    <n v="2800"/>
    <x v="3883"/>
    <x v="674"/>
    <x v="0"/>
    <n v="6.83"/>
    <x v="44"/>
    <n v="3.52"/>
    <n v="82001"/>
  </r>
  <r>
    <x v="450"/>
    <x v="11"/>
    <x v="2"/>
    <x v="561"/>
    <x v="0"/>
    <n v="0.09"/>
    <n v="1"/>
    <x v="656"/>
    <x v="7"/>
    <n v="49767"/>
    <x v="3"/>
    <n v="43"/>
    <n v="0.4"/>
    <x v="0"/>
    <x v="0"/>
    <x v="134"/>
    <x v="15"/>
    <n v="272.39999999999998"/>
    <x v="1"/>
    <n v="6963"/>
    <x v="3884"/>
    <x v="671"/>
    <x v="0"/>
    <n v="1.39"/>
    <x v="37"/>
    <n v="15.74"/>
    <n v="88310"/>
  </r>
  <r>
    <x v="693"/>
    <x v="11"/>
    <x v="2"/>
    <x v="562"/>
    <x v="3"/>
    <n v="0.08"/>
    <n v="1"/>
    <x v="656"/>
    <x v="7"/>
    <n v="8834"/>
    <x v="0"/>
    <n v="1"/>
    <n v="0.48"/>
    <x v="1"/>
    <x v="6"/>
    <x v="369"/>
    <x v="5"/>
    <n v="-6.96"/>
    <x v="2"/>
    <n v="1207"/>
    <x v="3885"/>
    <x v="674"/>
    <x v="0"/>
    <n v="4.9800000000000004"/>
    <x v="26"/>
    <n v="12.64"/>
    <n v="63130"/>
  </r>
  <r>
    <x v="853"/>
    <x v="11"/>
    <x v="2"/>
    <x v="582"/>
    <x v="1"/>
    <n v="0.03"/>
    <n v="1"/>
    <x v="656"/>
    <x v="7"/>
    <n v="52737"/>
    <x v="1"/>
    <n v="14"/>
    <n v="0.35"/>
    <x v="0"/>
    <x v="0"/>
    <x v="42"/>
    <x v="3"/>
    <n v="-15.743499999999999"/>
    <x v="2"/>
    <n v="7400"/>
    <x v="3886"/>
    <x v="674"/>
    <x v="1"/>
    <n v="6.16"/>
    <x v="38"/>
    <n v="7.68"/>
    <n v="66502"/>
  </r>
  <r>
    <x v="1212"/>
    <x v="11"/>
    <x v="2"/>
    <x v="562"/>
    <x v="3"/>
    <n v="0.08"/>
    <n v="1"/>
    <x v="656"/>
    <x v="7"/>
    <n v="8834"/>
    <x v="0"/>
    <n v="45"/>
    <n v="0.38"/>
    <x v="2"/>
    <x v="5"/>
    <x v="170"/>
    <x v="7"/>
    <n v="2872.88"/>
    <x v="3"/>
    <n v="1206"/>
    <x v="3887"/>
    <x v="674"/>
    <x v="0"/>
    <n v="13.99"/>
    <x v="4"/>
    <n v="150.97999999999999"/>
    <n v="35160"/>
  </r>
  <r>
    <x v="450"/>
    <x v="11"/>
    <x v="2"/>
    <x v="561"/>
    <x v="0"/>
    <n v="0.1"/>
    <n v="1"/>
    <x v="656"/>
    <x v="7"/>
    <n v="49767"/>
    <x v="3"/>
    <n v="39"/>
    <n v="0.37"/>
    <x v="2"/>
    <x v="5"/>
    <x v="1059"/>
    <x v="7"/>
    <n v="2052.13"/>
    <x v="1"/>
    <n v="6964"/>
    <x v="3888"/>
    <x v="674"/>
    <x v="0"/>
    <n v="13.99"/>
    <x v="37"/>
    <n v="140.99"/>
    <n v="88310"/>
  </r>
  <r>
    <x v="450"/>
    <x v="11"/>
    <x v="2"/>
    <x v="561"/>
    <x v="0"/>
    <n v="0.08"/>
    <n v="1"/>
    <x v="656"/>
    <x v="7"/>
    <n v="49767"/>
    <x v="3"/>
    <n v="7"/>
    <n v="0.37"/>
    <x v="0"/>
    <x v="0"/>
    <x v="424"/>
    <x v="2"/>
    <n v="-31.7"/>
    <x v="1"/>
    <n v="6965"/>
    <x v="3889"/>
    <x v="675"/>
    <x v="0"/>
    <n v="7.49"/>
    <x v="37"/>
    <n v="6.48"/>
    <n v="88310"/>
  </r>
  <r>
    <x v="84"/>
    <x v="11"/>
    <x v="2"/>
    <x v="77"/>
    <x v="3"/>
    <n v="0.04"/>
    <n v="1"/>
    <x v="656"/>
    <x v="7"/>
    <n v="1792"/>
    <x v="2"/>
    <n v="28"/>
    <n v="0.59"/>
    <x v="0"/>
    <x v="0"/>
    <x v="374"/>
    <x v="0"/>
    <n v="-5.45"/>
    <x v="2"/>
    <n v="256"/>
    <x v="3890"/>
    <x v="677"/>
    <x v="0"/>
    <n v="4.51"/>
    <x v="14"/>
    <n v="13.48"/>
    <n v="60091"/>
  </r>
  <r>
    <x v="753"/>
    <x v="11"/>
    <x v="2"/>
    <x v="167"/>
    <x v="2"/>
    <n v="0"/>
    <n v="1"/>
    <x v="657"/>
    <x v="7"/>
    <n v="41633"/>
    <x v="2"/>
    <n v="29"/>
    <n v="0.74"/>
    <x v="1"/>
    <x v="2"/>
    <x v="199"/>
    <x v="1"/>
    <n v="-1284.24"/>
    <x v="2"/>
    <n v="5866"/>
    <x v="3891"/>
    <x v="674"/>
    <x v="2"/>
    <n v="70.2"/>
    <x v="24"/>
    <n v="122.99"/>
    <n v="48509"/>
  </r>
  <r>
    <x v="126"/>
    <x v="11"/>
    <x v="2"/>
    <x v="88"/>
    <x v="3"/>
    <n v="0"/>
    <n v="1"/>
    <x v="657"/>
    <x v="7"/>
    <n v="12097"/>
    <x v="3"/>
    <n v="25"/>
    <n v="0.85"/>
    <x v="2"/>
    <x v="3"/>
    <x v="347"/>
    <x v="9"/>
    <n v="-139.97499999999999"/>
    <x v="3"/>
    <n v="1678"/>
    <x v="3892"/>
    <x v="674"/>
    <x v="1"/>
    <n v="0.99"/>
    <x v="12"/>
    <n v="85.99"/>
    <n v="33710"/>
  </r>
  <r>
    <x v="451"/>
    <x v="11"/>
    <x v="2"/>
    <x v="352"/>
    <x v="3"/>
    <n v="0.02"/>
    <n v="1"/>
    <x v="657"/>
    <x v="7"/>
    <n v="50663"/>
    <x v="3"/>
    <n v="26"/>
    <n v="0.59"/>
    <x v="0"/>
    <x v="1"/>
    <x v="235"/>
    <x v="13"/>
    <n v="-716.55"/>
    <x v="0"/>
    <n v="7102"/>
    <x v="3893"/>
    <x v="675"/>
    <x v="1"/>
    <n v="49"/>
    <x v="20"/>
    <n v="60.98"/>
    <n v="45014"/>
  </r>
  <r>
    <x v="728"/>
    <x v="11"/>
    <x v="2"/>
    <x v="559"/>
    <x v="2"/>
    <n v="0.01"/>
    <n v="1"/>
    <x v="657"/>
    <x v="7"/>
    <n v="15078"/>
    <x v="0"/>
    <n v="33"/>
    <n v="0.36"/>
    <x v="0"/>
    <x v="0"/>
    <x v="1014"/>
    <x v="2"/>
    <n v="-36.9"/>
    <x v="0"/>
    <n v="2109"/>
    <x v="3894"/>
    <x v="675"/>
    <x v="0"/>
    <n v="4.96"/>
    <x v="20"/>
    <n v="5.78"/>
    <n v="45429"/>
  </r>
  <r>
    <x v="689"/>
    <x v="11"/>
    <x v="2"/>
    <x v="484"/>
    <x v="3"/>
    <n v="0.05"/>
    <n v="1"/>
    <x v="657"/>
    <x v="7"/>
    <n v="22498"/>
    <x v="3"/>
    <n v="20"/>
    <n v="0.51"/>
    <x v="2"/>
    <x v="6"/>
    <x v="39"/>
    <x v="8"/>
    <n v="-30.7"/>
    <x v="0"/>
    <n v="3137"/>
    <x v="3895"/>
    <x v="675"/>
    <x v="0"/>
    <n v="1.99"/>
    <x v="13"/>
    <n v="1.7"/>
    <n v="14043"/>
  </r>
  <r>
    <x v="19"/>
    <x v="11"/>
    <x v="2"/>
    <x v="526"/>
    <x v="2"/>
    <n v="0.09"/>
    <n v="1"/>
    <x v="657"/>
    <x v="7"/>
    <n v="7363"/>
    <x v="4"/>
    <n v="24"/>
    <n v="0.67"/>
    <x v="1"/>
    <x v="3"/>
    <x v="1175"/>
    <x v="5"/>
    <n v="5.71"/>
    <x v="3"/>
    <n v="1007"/>
    <x v="3896"/>
    <x v="676"/>
    <x v="0"/>
    <n v="13.99"/>
    <x v="8"/>
    <n v="37.93"/>
    <n v="71203"/>
  </r>
  <r>
    <x v="615"/>
    <x v="11"/>
    <x v="2"/>
    <x v="446"/>
    <x v="2"/>
    <n v="0.09"/>
    <n v="1"/>
    <x v="657"/>
    <x v="7"/>
    <n v="39682"/>
    <x v="4"/>
    <n v="43"/>
    <n v="0.37"/>
    <x v="0"/>
    <x v="0"/>
    <x v="180"/>
    <x v="2"/>
    <n v="729.34"/>
    <x v="1"/>
    <n v="5597"/>
    <x v="3897"/>
    <x v="676"/>
    <x v="1"/>
    <n v="14.3"/>
    <x v="21"/>
    <n v="55.48"/>
    <n v="98221"/>
  </r>
  <r>
    <x v="581"/>
    <x v="11"/>
    <x v="2"/>
    <x v="425"/>
    <x v="0"/>
    <n v="0.1"/>
    <n v="1"/>
    <x v="657"/>
    <x v="7"/>
    <n v="5059"/>
    <x v="0"/>
    <n v="5"/>
    <n v="0.36"/>
    <x v="0"/>
    <x v="0"/>
    <x v="594"/>
    <x v="3"/>
    <n v="-19.308499999999999"/>
    <x v="3"/>
    <n v="712"/>
    <x v="3898"/>
    <x v="676"/>
    <x v="1"/>
    <n v="7.46"/>
    <x v="42"/>
    <n v="5.44"/>
    <n v="30721"/>
  </r>
  <r>
    <x v="126"/>
    <x v="11"/>
    <x v="2"/>
    <x v="88"/>
    <x v="3"/>
    <n v="0.06"/>
    <n v="1"/>
    <x v="657"/>
    <x v="7"/>
    <n v="12097"/>
    <x v="3"/>
    <n v="9"/>
    <n v="0.36"/>
    <x v="0"/>
    <x v="0"/>
    <x v="563"/>
    <x v="2"/>
    <n v="-30.84"/>
    <x v="3"/>
    <n v="1677"/>
    <x v="3899"/>
    <x v="676"/>
    <x v="0"/>
    <n v="6.07"/>
    <x v="12"/>
    <n v="4.9800000000000004"/>
    <n v="33710"/>
  </r>
  <r>
    <x v="448"/>
    <x v="11"/>
    <x v="2"/>
    <x v="350"/>
    <x v="3"/>
    <n v="0.08"/>
    <n v="1"/>
    <x v="658"/>
    <x v="7"/>
    <n v="43585"/>
    <x v="3"/>
    <n v="19"/>
    <n v="0.37"/>
    <x v="0"/>
    <x v="0"/>
    <x v="300"/>
    <x v="2"/>
    <n v="374.19"/>
    <x v="0"/>
    <n v="6154"/>
    <x v="3900"/>
    <x v="678"/>
    <x v="1"/>
    <n v="6.79"/>
    <x v="20"/>
    <n v="55.48"/>
    <n v="44312"/>
  </r>
  <r>
    <x v="620"/>
    <x v="11"/>
    <x v="2"/>
    <x v="448"/>
    <x v="3"/>
    <n v="0"/>
    <n v="1"/>
    <x v="658"/>
    <x v="7"/>
    <n v="11911"/>
    <x v="3"/>
    <n v="25"/>
    <n v="0.36"/>
    <x v="0"/>
    <x v="0"/>
    <x v="151"/>
    <x v="3"/>
    <n v="-14.7545"/>
    <x v="2"/>
    <n v="1654"/>
    <x v="3901"/>
    <x v="678"/>
    <x v="0"/>
    <n v="9.73"/>
    <x v="14"/>
    <n v="15.22"/>
    <n v="60188"/>
  </r>
  <r>
    <x v="230"/>
    <x v="11"/>
    <x v="2"/>
    <x v="113"/>
    <x v="2"/>
    <n v="0.05"/>
    <n v="1"/>
    <x v="659"/>
    <x v="7"/>
    <n v="9091"/>
    <x v="0"/>
    <n v="42"/>
    <n v="0.49"/>
    <x v="1"/>
    <x v="6"/>
    <x v="168"/>
    <x v="5"/>
    <n v="129.33000000000001"/>
    <x v="1"/>
    <n v="1249"/>
    <x v="3902"/>
    <x v="678"/>
    <x v="0"/>
    <n v="5"/>
    <x v="2"/>
    <n v="14.34"/>
    <n v="92653"/>
  </r>
  <r>
    <x v="230"/>
    <x v="11"/>
    <x v="2"/>
    <x v="113"/>
    <x v="2"/>
    <n v="0"/>
    <n v="1"/>
    <x v="659"/>
    <x v="7"/>
    <n v="9091"/>
    <x v="0"/>
    <n v="44"/>
    <n v="0.4"/>
    <x v="0"/>
    <x v="0"/>
    <x v="307"/>
    <x v="2"/>
    <n v="489.14"/>
    <x v="1"/>
    <n v="1250"/>
    <x v="3903"/>
    <x v="678"/>
    <x v="0"/>
    <n v="8.74"/>
    <x v="2"/>
    <n v="30.98"/>
    <n v="92653"/>
  </r>
  <r>
    <x v="393"/>
    <x v="11"/>
    <x v="2"/>
    <x v="316"/>
    <x v="2"/>
    <n v="0.06"/>
    <n v="1"/>
    <x v="660"/>
    <x v="7"/>
    <n v="8992"/>
    <x v="0"/>
    <n v="3"/>
    <n v="0.56999999999999995"/>
    <x v="1"/>
    <x v="1"/>
    <x v="954"/>
    <x v="1"/>
    <n v="-154.44999999999999"/>
    <x v="2"/>
    <n v="1221"/>
    <x v="3904"/>
    <x v="677"/>
    <x v="0"/>
    <n v="24.49"/>
    <x v="24"/>
    <n v="140.81"/>
    <n v="48237"/>
  </r>
  <r>
    <x v="279"/>
    <x v="11"/>
    <x v="2"/>
    <x v="321"/>
    <x v="0"/>
    <n v="0.04"/>
    <n v="1"/>
    <x v="660"/>
    <x v="7"/>
    <n v="59553"/>
    <x v="1"/>
    <n v="15"/>
    <n v="0.36"/>
    <x v="0"/>
    <x v="0"/>
    <x v="79"/>
    <x v="2"/>
    <n v="12.5"/>
    <x v="1"/>
    <n v="8328"/>
    <x v="3905"/>
    <x v="677"/>
    <x v="0"/>
    <n v="5.01"/>
    <x v="2"/>
    <n v="11.34"/>
    <n v="94568"/>
  </r>
  <r>
    <x v="393"/>
    <x v="11"/>
    <x v="2"/>
    <x v="316"/>
    <x v="2"/>
    <n v="0"/>
    <n v="1"/>
    <x v="660"/>
    <x v="7"/>
    <n v="8992"/>
    <x v="0"/>
    <n v="18"/>
    <n v="0.57999999999999996"/>
    <x v="2"/>
    <x v="0"/>
    <x v="1134"/>
    <x v="9"/>
    <n v="180.78299999999999"/>
    <x v="2"/>
    <n v="1223"/>
    <x v="3906"/>
    <x v="677"/>
    <x v="0"/>
    <n v="2.79"/>
    <x v="24"/>
    <n v="85.99"/>
    <n v="48237"/>
  </r>
  <r>
    <x v="393"/>
    <x v="11"/>
    <x v="2"/>
    <x v="316"/>
    <x v="2"/>
    <n v="0.08"/>
    <n v="1"/>
    <x v="660"/>
    <x v="7"/>
    <n v="8992"/>
    <x v="0"/>
    <n v="14"/>
    <n v="0.6"/>
    <x v="2"/>
    <x v="0"/>
    <x v="838"/>
    <x v="9"/>
    <n v="-176.792"/>
    <x v="2"/>
    <n v="1222"/>
    <x v="3907"/>
    <x v="679"/>
    <x v="0"/>
    <n v="4.2"/>
    <x v="24"/>
    <n v="195.99"/>
    <n v="48237"/>
  </r>
  <r>
    <x v="279"/>
    <x v="11"/>
    <x v="2"/>
    <x v="321"/>
    <x v="0"/>
    <n v="0.1"/>
    <n v="1"/>
    <x v="660"/>
    <x v="7"/>
    <n v="59553"/>
    <x v="1"/>
    <n v="42"/>
    <n v="0.56000000000000005"/>
    <x v="2"/>
    <x v="0"/>
    <x v="573"/>
    <x v="9"/>
    <n v="264.32100000000003"/>
    <x v="1"/>
    <n v="8329"/>
    <x v="3908"/>
    <x v="679"/>
    <x v="0"/>
    <n v="8.99"/>
    <x v="2"/>
    <n v="65.989999999999995"/>
    <n v="94568"/>
  </r>
  <r>
    <x v="692"/>
    <x v="11"/>
    <x v="2"/>
    <x v="143"/>
    <x v="1"/>
    <n v="7.0000000000000007E-2"/>
    <n v="1"/>
    <x v="661"/>
    <x v="7"/>
    <n v="39139"/>
    <x v="1"/>
    <n v="6"/>
    <n v="0.56999999999999995"/>
    <x v="2"/>
    <x v="0"/>
    <x v="1052"/>
    <x v="9"/>
    <n v="-408.25400000000002"/>
    <x v="1"/>
    <n v="5520"/>
    <x v="3909"/>
    <x v="677"/>
    <x v="0"/>
    <n v="8.08"/>
    <x v="40"/>
    <n v="125.99"/>
    <n v="85705"/>
  </r>
  <r>
    <x v="484"/>
    <x v="11"/>
    <x v="2"/>
    <x v="131"/>
    <x v="0"/>
    <n v="0"/>
    <n v="1"/>
    <x v="661"/>
    <x v="7"/>
    <n v="4034"/>
    <x v="1"/>
    <n v="37"/>
    <n v="0.69"/>
    <x v="1"/>
    <x v="4"/>
    <x v="617"/>
    <x v="4"/>
    <n v="-194.96700000000001"/>
    <x v="2"/>
    <n v="592"/>
    <x v="3910"/>
    <x v="679"/>
    <x v="2"/>
    <n v="51.92"/>
    <x v="26"/>
    <n v="145.97999999999999"/>
    <n v="63116"/>
  </r>
  <r>
    <x v="484"/>
    <x v="11"/>
    <x v="2"/>
    <x v="131"/>
    <x v="0"/>
    <n v="7.0000000000000007E-2"/>
    <n v="1"/>
    <x v="661"/>
    <x v="7"/>
    <n v="4034"/>
    <x v="1"/>
    <n v="44"/>
    <n v="0.74"/>
    <x v="1"/>
    <x v="5"/>
    <x v="484"/>
    <x v="5"/>
    <n v="-1183.69"/>
    <x v="2"/>
    <n v="591"/>
    <x v="3911"/>
    <x v="679"/>
    <x v="0"/>
    <n v="48.2"/>
    <x v="26"/>
    <n v="79.52"/>
    <n v="63116"/>
  </r>
  <r>
    <x v="888"/>
    <x v="11"/>
    <x v="2"/>
    <x v="418"/>
    <x v="2"/>
    <n v="0.1"/>
    <n v="1"/>
    <x v="661"/>
    <x v="7"/>
    <n v="56135"/>
    <x v="4"/>
    <n v="48"/>
    <n v="0.49"/>
    <x v="0"/>
    <x v="3"/>
    <x v="1108"/>
    <x v="14"/>
    <n v="-41.32"/>
    <x v="2"/>
    <n v="7853"/>
    <x v="3912"/>
    <x v="679"/>
    <x v="0"/>
    <n v="1.56"/>
    <x v="3"/>
    <n v="1.81"/>
    <n v="55423"/>
  </r>
  <r>
    <x v="888"/>
    <x v="11"/>
    <x v="2"/>
    <x v="418"/>
    <x v="2"/>
    <n v="0.04"/>
    <n v="1"/>
    <x v="661"/>
    <x v="7"/>
    <n v="56135"/>
    <x v="4"/>
    <n v="8"/>
    <n v="0.77"/>
    <x v="1"/>
    <x v="4"/>
    <x v="504"/>
    <x v="10"/>
    <n v="-320.3"/>
    <x v="2"/>
    <n v="7852"/>
    <x v="3913"/>
    <x v="680"/>
    <x v="2"/>
    <n v="36.090000000000003"/>
    <x v="3"/>
    <n v="140.97999999999999"/>
    <n v="55423"/>
  </r>
  <r>
    <x v="1213"/>
    <x v="11"/>
    <x v="2"/>
    <x v="143"/>
    <x v="1"/>
    <n v="0.01"/>
    <n v="1"/>
    <x v="661"/>
    <x v="7"/>
    <n v="39139"/>
    <x v="1"/>
    <n v="50"/>
    <n v="0.61"/>
    <x v="1"/>
    <x v="4"/>
    <x v="863"/>
    <x v="10"/>
    <n v="-719.17"/>
    <x v="1"/>
    <n v="5521"/>
    <x v="3914"/>
    <x v="680"/>
    <x v="2"/>
    <n v="36.61"/>
    <x v="40"/>
    <n v="58.14"/>
    <n v="85364"/>
  </r>
  <r>
    <x v="861"/>
    <x v="11"/>
    <x v="2"/>
    <x v="553"/>
    <x v="2"/>
    <n v="0.08"/>
    <n v="1"/>
    <x v="661"/>
    <x v="7"/>
    <n v="47873"/>
    <x v="3"/>
    <n v="8"/>
    <n v="0.41"/>
    <x v="1"/>
    <x v="0"/>
    <x v="1176"/>
    <x v="5"/>
    <n v="-17.38"/>
    <x v="2"/>
    <n v="6721"/>
    <x v="3915"/>
    <x v="680"/>
    <x v="0"/>
    <n v="5.57"/>
    <x v="14"/>
    <n v="5.89"/>
    <n v="60174"/>
  </r>
  <r>
    <x v="1213"/>
    <x v="11"/>
    <x v="2"/>
    <x v="143"/>
    <x v="1"/>
    <n v="0.09"/>
    <n v="1"/>
    <x v="661"/>
    <x v="7"/>
    <n v="39139"/>
    <x v="1"/>
    <n v="31"/>
    <n v="0.59"/>
    <x v="1"/>
    <x v="1"/>
    <x v="26"/>
    <x v="5"/>
    <n v="2042.58"/>
    <x v="1"/>
    <n v="5522"/>
    <x v="3916"/>
    <x v="680"/>
    <x v="0"/>
    <n v="21.21"/>
    <x v="40"/>
    <n v="209.84"/>
    <n v="85364"/>
  </r>
  <r>
    <x v="1214"/>
    <x v="11"/>
    <x v="2"/>
    <x v="756"/>
    <x v="3"/>
    <n v="0"/>
    <n v="1"/>
    <x v="661"/>
    <x v="7"/>
    <n v="43782"/>
    <x v="4"/>
    <n v="27"/>
    <n v="0.35"/>
    <x v="0"/>
    <x v="0"/>
    <x v="703"/>
    <x v="3"/>
    <n v="30.880500000000001"/>
    <x v="3"/>
    <n v="6178"/>
    <x v="3917"/>
    <x v="680"/>
    <x v="0"/>
    <n v="2.99"/>
    <x v="12"/>
    <n v="6.75"/>
    <n v="33566"/>
  </r>
  <r>
    <x v="1215"/>
    <x v="11"/>
    <x v="2"/>
    <x v="620"/>
    <x v="2"/>
    <n v="0.03"/>
    <n v="1"/>
    <x v="661"/>
    <x v="7"/>
    <n v="19430"/>
    <x v="3"/>
    <n v="39"/>
    <n v="0.85"/>
    <x v="0"/>
    <x v="1"/>
    <x v="905"/>
    <x v="0"/>
    <n v="-502.05"/>
    <x v="1"/>
    <n v="2686"/>
    <x v="3918"/>
    <x v="680"/>
    <x v="0"/>
    <n v="35"/>
    <x v="2"/>
    <n v="167.27"/>
    <n v="94044"/>
  </r>
  <r>
    <x v="186"/>
    <x v="11"/>
    <x v="2"/>
    <x v="364"/>
    <x v="3"/>
    <n v="0.09"/>
    <n v="1"/>
    <x v="662"/>
    <x v="7"/>
    <n v="4580"/>
    <x v="1"/>
    <n v="28"/>
    <n v="0.78"/>
    <x v="1"/>
    <x v="4"/>
    <x v="566"/>
    <x v="4"/>
    <n v="-2301.5277999999998"/>
    <x v="0"/>
    <n v="650"/>
    <x v="3919"/>
    <x v="680"/>
    <x v="2"/>
    <n v="81.98"/>
    <x v="46"/>
    <n v="280.98"/>
    <n v="3301"/>
  </r>
  <r>
    <x v="325"/>
    <x v="11"/>
    <x v="2"/>
    <x v="381"/>
    <x v="0"/>
    <n v="0.04"/>
    <n v="1"/>
    <x v="662"/>
    <x v="7"/>
    <n v="38789"/>
    <x v="0"/>
    <n v="4"/>
    <n v="0.62"/>
    <x v="1"/>
    <x v="2"/>
    <x v="528"/>
    <x v="5"/>
    <n v="40.93"/>
    <x v="0"/>
    <n v="5462"/>
    <x v="3920"/>
    <x v="680"/>
    <x v="2"/>
    <n v="15.68"/>
    <x v="13"/>
    <n v="23.99"/>
    <n v="11756"/>
  </r>
  <r>
    <x v="325"/>
    <x v="11"/>
    <x v="2"/>
    <x v="381"/>
    <x v="0"/>
    <n v="0.1"/>
    <n v="1"/>
    <x v="662"/>
    <x v="7"/>
    <n v="38789"/>
    <x v="0"/>
    <n v="9"/>
    <n v="0.56999999999999995"/>
    <x v="1"/>
    <x v="0"/>
    <x v="392"/>
    <x v="5"/>
    <n v="16.78"/>
    <x v="0"/>
    <n v="5461"/>
    <x v="3921"/>
    <x v="680"/>
    <x v="0"/>
    <n v="5.16"/>
    <x v="13"/>
    <n v="10.64"/>
    <n v="11756"/>
  </r>
  <r>
    <x v="417"/>
    <x v="11"/>
    <x v="2"/>
    <x v="486"/>
    <x v="2"/>
    <n v="0.01"/>
    <n v="1"/>
    <x v="662"/>
    <x v="7"/>
    <n v="2048"/>
    <x v="3"/>
    <n v="12"/>
    <n v="0.56999999999999995"/>
    <x v="0"/>
    <x v="2"/>
    <x v="302"/>
    <x v="13"/>
    <n v="637.92999999999995"/>
    <x v="3"/>
    <n v="292"/>
    <x v="3922"/>
    <x v="680"/>
    <x v="2"/>
    <n v="42.52"/>
    <x v="16"/>
    <n v="294.62"/>
    <n v="24281"/>
  </r>
  <r>
    <x v="417"/>
    <x v="11"/>
    <x v="2"/>
    <x v="486"/>
    <x v="2"/>
    <n v="0.1"/>
    <n v="1"/>
    <x v="662"/>
    <x v="7"/>
    <n v="2048"/>
    <x v="3"/>
    <n v="9"/>
    <n v="0.56000000000000005"/>
    <x v="0"/>
    <x v="0"/>
    <x v="601"/>
    <x v="13"/>
    <n v="78.63"/>
    <x v="3"/>
    <n v="293"/>
    <x v="3923"/>
    <x v="680"/>
    <x v="1"/>
    <n v="4.5"/>
    <x v="16"/>
    <n v="60.97"/>
    <n v="24281"/>
  </r>
  <r>
    <x v="298"/>
    <x v="11"/>
    <x v="2"/>
    <x v="718"/>
    <x v="3"/>
    <n v="0.06"/>
    <n v="1"/>
    <x v="662"/>
    <x v="7"/>
    <n v="14499"/>
    <x v="2"/>
    <n v="28"/>
    <n v="0.78"/>
    <x v="2"/>
    <x v="0"/>
    <x v="992"/>
    <x v="8"/>
    <n v="-148.87"/>
    <x v="0"/>
    <n v="2032"/>
    <x v="3924"/>
    <x v="681"/>
    <x v="0"/>
    <n v="6.5"/>
    <x v="0"/>
    <n v="20.97"/>
    <n v="19026"/>
  </r>
  <r>
    <x v="996"/>
    <x v="11"/>
    <x v="2"/>
    <x v="553"/>
    <x v="2"/>
    <n v="0.01"/>
    <n v="1"/>
    <x v="663"/>
    <x v="7"/>
    <n v="10499"/>
    <x v="1"/>
    <n v="29"/>
    <n v="0.75"/>
    <x v="1"/>
    <x v="4"/>
    <x v="590"/>
    <x v="4"/>
    <n v="31.21"/>
    <x v="2"/>
    <n v="1457"/>
    <x v="3925"/>
    <x v="682"/>
    <x v="2"/>
    <n v="62.74"/>
    <x v="14"/>
    <n v="262.11"/>
    <n v="61107"/>
  </r>
  <r>
    <x v="64"/>
    <x v="11"/>
    <x v="2"/>
    <x v="59"/>
    <x v="3"/>
    <n v="7.0000000000000007E-2"/>
    <n v="1"/>
    <x v="663"/>
    <x v="7"/>
    <n v="10117"/>
    <x v="4"/>
    <n v="6"/>
    <n v="0.36"/>
    <x v="0"/>
    <x v="0"/>
    <x v="631"/>
    <x v="3"/>
    <n v="-6.9574999999999996"/>
    <x v="1"/>
    <n v="1393"/>
    <x v="3926"/>
    <x v="682"/>
    <x v="1"/>
    <n v="5.6"/>
    <x v="2"/>
    <n v="8.85"/>
    <n v="95336"/>
  </r>
  <r>
    <x v="64"/>
    <x v="11"/>
    <x v="2"/>
    <x v="59"/>
    <x v="3"/>
    <n v="0.01"/>
    <n v="1"/>
    <x v="663"/>
    <x v="7"/>
    <n v="10117"/>
    <x v="4"/>
    <n v="10"/>
    <n v="0.52"/>
    <x v="2"/>
    <x v="1"/>
    <x v="634"/>
    <x v="11"/>
    <n v="-266.62400000000002"/>
    <x v="1"/>
    <n v="1394"/>
    <x v="3927"/>
    <x v="683"/>
    <x v="0"/>
    <n v="24.49"/>
    <x v="2"/>
    <n v="449.99"/>
    <n v="95336"/>
  </r>
  <r>
    <x v="532"/>
    <x v="11"/>
    <x v="2"/>
    <x v="548"/>
    <x v="1"/>
    <n v="0.06"/>
    <n v="1"/>
    <x v="663"/>
    <x v="7"/>
    <n v="22404"/>
    <x v="2"/>
    <n v="35"/>
    <n v="0.56999999999999995"/>
    <x v="1"/>
    <x v="1"/>
    <x v="578"/>
    <x v="1"/>
    <n v="1845.68"/>
    <x v="3"/>
    <n v="3119"/>
    <x v="3928"/>
    <x v="684"/>
    <x v="0"/>
    <n v="18.059999999999999"/>
    <x v="42"/>
    <n v="218.08"/>
    <n v="30265"/>
  </r>
  <r>
    <x v="96"/>
    <x v="11"/>
    <x v="2"/>
    <x v="85"/>
    <x v="3"/>
    <n v="0.06"/>
    <n v="1"/>
    <x v="664"/>
    <x v="7"/>
    <n v="44935"/>
    <x v="0"/>
    <n v="37"/>
    <n v="0.37"/>
    <x v="0"/>
    <x v="0"/>
    <x v="197"/>
    <x v="12"/>
    <n v="58.5"/>
    <x v="1"/>
    <n v="6338"/>
    <x v="3929"/>
    <x v="683"/>
    <x v="1"/>
    <n v="0.5"/>
    <x v="37"/>
    <n v="3.08"/>
    <n v="87505"/>
  </r>
  <r>
    <x v="96"/>
    <x v="11"/>
    <x v="2"/>
    <x v="85"/>
    <x v="3"/>
    <n v="0"/>
    <n v="1"/>
    <x v="664"/>
    <x v="7"/>
    <n v="44935"/>
    <x v="0"/>
    <n v="39"/>
    <n v="0.59"/>
    <x v="0"/>
    <x v="0"/>
    <x v="1117"/>
    <x v="13"/>
    <n v="2766.29"/>
    <x v="1"/>
    <n v="6337"/>
    <x v="3930"/>
    <x v="683"/>
    <x v="0"/>
    <n v="19.989999999999998"/>
    <x v="37"/>
    <n v="232.58"/>
    <n v="87505"/>
  </r>
  <r>
    <x v="614"/>
    <x v="11"/>
    <x v="2"/>
    <x v="357"/>
    <x v="0"/>
    <n v="7.0000000000000007E-2"/>
    <n v="1"/>
    <x v="664"/>
    <x v="7"/>
    <n v="29382"/>
    <x v="0"/>
    <n v="34"/>
    <n v="0.49"/>
    <x v="1"/>
    <x v="0"/>
    <x v="472"/>
    <x v="5"/>
    <n v="35.090000000000003"/>
    <x v="2"/>
    <n v="4138"/>
    <x v="3931"/>
    <x v="681"/>
    <x v="1"/>
    <n v="10.49"/>
    <x v="36"/>
    <n v="19.98"/>
    <n v="46901"/>
  </r>
  <r>
    <x v="585"/>
    <x v="11"/>
    <x v="2"/>
    <x v="558"/>
    <x v="2"/>
    <n v="0.02"/>
    <n v="1"/>
    <x v="664"/>
    <x v="7"/>
    <n v="38625"/>
    <x v="1"/>
    <n v="12"/>
    <n v="0.36"/>
    <x v="0"/>
    <x v="0"/>
    <x v="487"/>
    <x v="15"/>
    <n v="5.03"/>
    <x v="2"/>
    <n v="5438"/>
    <x v="3932"/>
    <x v="681"/>
    <x v="0"/>
    <n v="2.5"/>
    <x v="3"/>
    <n v="5.98"/>
    <n v="55378"/>
  </r>
  <r>
    <x v="585"/>
    <x v="11"/>
    <x v="2"/>
    <x v="558"/>
    <x v="2"/>
    <n v="0.06"/>
    <n v="1"/>
    <x v="664"/>
    <x v="7"/>
    <n v="38625"/>
    <x v="1"/>
    <n v="28"/>
    <n v="0.52"/>
    <x v="2"/>
    <x v="0"/>
    <x v="338"/>
    <x v="8"/>
    <n v="336.47"/>
    <x v="2"/>
    <n v="5437"/>
    <x v="3933"/>
    <x v="681"/>
    <x v="1"/>
    <n v="19.989999999999998"/>
    <x v="3"/>
    <n v="99.99"/>
    <n v="55378"/>
  </r>
  <r>
    <x v="371"/>
    <x v="11"/>
    <x v="2"/>
    <x v="265"/>
    <x v="0"/>
    <n v="0.09"/>
    <n v="1"/>
    <x v="664"/>
    <x v="7"/>
    <n v="39393"/>
    <x v="1"/>
    <n v="23"/>
    <n v="0.39"/>
    <x v="2"/>
    <x v="5"/>
    <x v="925"/>
    <x v="7"/>
    <n v="-32.433599999999998"/>
    <x v="0"/>
    <n v="5564"/>
    <x v="3934"/>
    <x v="681"/>
    <x v="0"/>
    <n v="5.76"/>
    <x v="28"/>
    <n v="9.49"/>
    <n v="1301"/>
  </r>
  <r>
    <x v="616"/>
    <x v="11"/>
    <x v="2"/>
    <x v="85"/>
    <x v="3"/>
    <n v="0.01"/>
    <n v="1"/>
    <x v="664"/>
    <x v="7"/>
    <n v="44935"/>
    <x v="0"/>
    <n v="37"/>
    <n v="0.39"/>
    <x v="0"/>
    <x v="3"/>
    <x v="548"/>
    <x v="14"/>
    <n v="27"/>
    <x v="3"/>
    <n v="6339"/>
    <x v="3935"/>
    <x v="685"/>
    <x v="0"/>
    <n v="0.8"/>
    <x v="12"/>
    <n v="2.62"/>
    <n v="33772"/>
  </r>
  <r>
    <x v="614"/>
    <x v="11"/>
    <x v="2"/>
    <x v="357"/>
    <x v="0"/>
    <n v="0.05"/>
    <n v="1"/>
    <x v="664"/>
    <x v="7"/>
    <n v="29382"/>
    <x v="0"/>
    <n v="42"/>
    <n v="0.38"/>
    <x v="0"/>
    <x v="0"/>
    <x v="263"/>
    <x v="15"/>
    <n v="78.959999999999994"/>
    <x v="2"/>
    <n v="4137"/>
    <x v="3936"/>
    <x v="685"/>
    <x v="0"/>
    <n v="1.39"/>
    <x v="36"/>
    <n v="5.68"/>
    <n v="46901"/>
  </r>
  <r>
    <x v="463"/>
    <x v="11"/>
    <x v="2"/>
    <x v="115"/>
    <x v="2"/>
    <n v="7.0000000000000007E-2"/>
    <n v="1"/>
    <x v="664"/>
    <x v="7"/>
    <n v="40775"/>
    <x v="2"/>
    <n v="23"/>
    <n v="0.43"/>
    <x v="1"/>
    <x v="0"/>
    <x v="770"/>
    <x v="5"/>
    <n v="61.69"/>
    <x v="3"/>
    <n v="5739"/>
    <x v="3937"/>
    <x v="686"/>
    <x v="0"/>
    <n v="5.16"/>
    <x v="16"/>
    <n v="12.58"/>
    <n v="23602"/>
  </r>
  <r>
    <x v="1002"/>
    <x v="11"/>
    <x v="2"/>
    <x v="200"/>
    <x v="0"/>
    <n v="0.05"/>
    <n v="1"/>
    <x v="665"/>
    <x v="7"/>
    <n v="34658"/>
    <x v="4"/>
    <n v="33"/>
    <n v="0.6"/>
    <x v="1"/>
    <x v="4"/>
    <x v="1156"/>
    <x v="10"/>
    <n v="-926.33"/>
    <x v="2"/>
    <n v="4867"/>
    <x v="3938"/>
    <x v="683"/>
    <x v="2"/>
    <n v="55.81"/>
    <x v="9"/>
    <n v="81.94"/>
    <n v="77471"/>
  </r>
  <r>
    <x v="651"/>
    <x v="11"/>
    <x v="2"/>
    <x v="467"/>
    <x v="0"/>
    <n v="0.03"/>
    <n v="1"/>
    <x v="665"/>
    <x v="7"/>
    <n v="2752"/>
    <x v="0"/>
    <n v="10"/>
    <n v="0.56999999999999995"/>
    <x v="0"/>
    <x v="0"/>
    <x v="786"/>
    <x v="0"/>
    <n v="15.77"/>
    <x v="2"/>
    <n v="398"/>
    <x v="3939"/>
    <x v="683"/>
    <x v="0"/>
    <n v="8.2200000000000006"/>
    <x v="23"/>
    <n v="34.76"/>
    <n v="54880"/>
  </r>
  <r>
    <x v="411"/>
    <x v="11"/>
    <x v="2"/>
    <x v="328"/>
    <x v="1"/>
    <n v="7.0000000000000007E-2"/>
    <n v="1"/>
    <x v="665"/>
    <x v="7"/>
    <n v="22887"/>
    <x v="1"/>
    <n v="34"/>
    <m/>
    <x v="1"/>
    <x v="1"/>
    <x v="526"/>
    <x v="1"/>
    <n v="2463.36"/>
    <x v="3"/>
    <n v="3191"/>
    <x v="3940"/>
    <x v="681"/>
    <x v="0"/>
    <n v="24.49"/>
    <x v="27"/>
    <n v="276.2"/>
    <n v="40422"/>
  </r>
  <r>
    <x v="694"/>
    <x v="11"/>
    <x v="2"/>
    <x v="506"/>
    <x v="0"/>
    <n v="0.09"/>
    <n v="1"/>
    <x v="665"/>
    <x v="7"/>
    <n v="13607"/>
    <x v="3"/>
    <n v="37"/>
    <n v="0.39"/>
    <x v="0"/>
    <x v="0"/>
    <x v="371"/>
    <x v="12"/>
    <n v="48.52"/>
    <x v="1"/>
    <n v="1900"/>
    <x v="3941"/>
    <x v="681"/>
    <x v="1"/>
    <n v="0.5"/>
    <x v="37"/>
    <n v="2.61"/>
    <n v="88101"/>
  </r>
  <r>
    <x v="1216"/>
    <x v="11"/>
    <x v="2"/>
    <x v="656"/>
    <x v="0"/>
    <n v="0.04"/>
    <n v="1"/>
    <x v="665"/>
    <x v="7"/>
    <n v="2563"/>
    <x v="1"/>
    <n v="12"/>
    <n v="0.39"/>
    <x v="0"/>
    <x v="0"/>
    <x v="586"/>
    <x v="12"/>
    <n v="8.34"/>
    <x v="3"/>
    <n v="370"/>
    <x v="3942"/>
    <x v="681"/>
    <x v="0"/>
    <n v="0.5"/>
    <x v="32"/>
    <n v="2.61"/>
    <n v="39180"/>
  </r>
  <r>
    <x v="1216"/>
    <x v="11"/>
    <x v="2"/>
    <x v="656"/>
    <x v="0"/>
    <n v="0.01"/>
    <n v="1"/>
    <x v="665"/>
    <x v="7"/>
    <n v="2563"/>
    <x v="1"/>
    <n v="33"/>
    <n v="0.6"/>
    <x v="0"/>
    <x v="3"/>
    <x v="274"/>
    <x v="6"/>
    <n v="46.01"/>
    <x v="3"/>
    <n v="371"/>
    <x v="3943"/>
    <x v="681"/>
    <x v="0"/>
    <n v="0.96"/>
    <x v="32"/>
    <n v="5.98"/>
    <n v="39180"/>
  </r>
  <r>
    <x v="694"/>
    <x v="11"/>
    <x v="2"/>
    <x v="506"/>
    <x v="0"/>
    <n v="7.0000000000000007E-2"/>
    <n v="1"/>
    <x v="665"/>
    <x v="7"/>
    <n v="13607"/>
    <x v="3"/>
    <n v="12"/>
    <n v="0.54"/>
    <x v="2"/>
    <x v="6"/>
    <x v="276"/>
    <x v="8"/>
    <n v="2.97"/>
    <x v="1"/>
    <n v="1899"/>
    <x v="3944"/>
    <x v="681"/>
    <x v="0"/>
    <n v="1.99"/>
    <x v="37"/>
    <n v="39.479999999999997"/>
    <n v="88101"/>
  </r>
  <r>
    <x v="651"/>
    <x v="11"/>
    <x v="2"/>
    <x v="467"/>
    <x v="0"/>
    <n v="0.02"/>
    <n v="1"/>
    <x v="665"/>
    <x v="7"/>
    <n v="2752"/>
    <x v="0"/>
    <n v="41"/>
    <n v="0.39"/>
    <x v="0"/>
    <x v="3"/>
    <x v="940"/>
    <x v="14"/>
    <n v="55.48"/>
    <x v="2"/>
    <n v="397"/>
    <x v="2006"/>
    <x v="685"/>
    <x v="0"/>
    <n v="0.71"/>
    <x v="23"/>
    <n v="3.78"/>
    <n v="54880"/>
  </r>
  <r>
    <x v="694"/>
    <x v="11"/>
    <x v="2"/>
    <x v="506"/>
    <x v="0"/>
    <n v="0"/>
    <n v="1"/>
    <x v="665"/>
    <x v="7"/>
    <n v="13607"/>
    <x v="3"/>
    <n v="13"/>
    <n v="0.84"/>
    <x v="0"/>
    <x v="1"/>
    <x v="47"/>
    <x v="0"/>
    <n v="-361.82"/>
    <x v="1"/>
    <n v="1901"/>
    <x v="3945"/>
    <x v="685"/>
    <x v="0"/>
    <n v="35"/>
    <x v="37"/>
    <n v="20.34"/>
    <n v="88101"/>
  </r>
  <r>
    <x v="651"/>
    <x v="11"/>
    <x v="2"/>
    <x v="467"/>
    <x v="0"/>
    <n v="0.04"/>
    <n v="1"/>
    <x v="665"/>
    <x v="7"/>
    <n v="2752"/>
    <x v="0"/>
    <n v="10"/>
    <n v="0.56000000000000005"/>
    <x v="2"/>
    <x v="0"/>
    <x v="525"/>
    <x v="9"/>
    <n v="-86.515000000000001"/>
    <x v="2"/>
    <n v="399"/>
    <x v="3946"/>
    <x v="685"/>
    <x v="0"/>
    <n v="5.63"/>
    <x v="23"/>
    <n v="65.989999999999995"/>
    <n v="54880"/>
  </r>
  <r>
    <x v="651"/>
    <x v="11"/>
    <x v="2"/>
    <x v="467"/>
    <x v="0"/>
    <n v="0.03"/>
    <n v="1"/>
    <x v="665"/>
    <x v="7"/>
    <n v="2752"/>
    <x v="0"/>
    <n v="30"/>
    <n v="0.46"/>
    <x v="2"/>
    <x v="6"/>
    <x v="470"/>
    <x v="8"/>
    <n v="226.73"/>
    <x v="2"/>
    <n v="396"/>
    <x v="3947"/>
    <x v="685"/>
    <x v="0"/>
    <n v="1.99"/>
    <x v="23"/>
    <n v="22.98"/>
    <n v="54880"/>
  </r>
  <r>
    <x v="183"/>
    <x v="11"/>
    <x v="2"/>
    <x v="31"/>
    <x v="0"/>
    <n v="0"/>
    <n v="1"/>
    <x v="666"/>
    <x v="7"/>
    <n v="45190"/>
    <x v="0"/>
    <n v="13"/>
    <n v="0.55000000000000004"/>
    <x v="1"/>
    <x v="2"/>
    <x v="591"/>
    <x v="1"/>
    <n v="135.26"/>
    <x v="2"/>
    <n v="6371"/>
    <x v="3948"/>
    <x v="681"/>
    <x v="2"/>
    <n v="43.71"/>
    <x v="9"/>
    <n v="150.97999999999999"/>
    <n v="75901"/>
  </r>
  <r>
    <x v="756"/>
    <x v="11"/>
    <x v="2"/>
    <x v="632"/>
    <x v="2"/>
    <n v="0.04"/>
    <n v="1"/>
    <x v="666"/>
    <x v="7"/>
    <n v="23366"/>
    <x v="1"/>
    <n v="5"/>
    <n v="0.59"/>
    <x v="0"/>
    <x v="0"/>
    <x v="788"/>
    <x v="0"/>
    <n v="-69.89"/>
    <x v="1"/>
    <n v="3269"/>
    <x v="3949"/>
    <x v="681"/>
    <x v="0"/>
    <n v="19.989999999999998"/>
    <x v="2"/>
    <n v="54.1"/>
    <n v="94704"/>
  </r>
  <r>
    <x v="756"/>
    <x v="11"/>
    <x v="2"/>
    <x v="632"/>
    <x v="2"/>
    <n v="0.06"/>
    <n v="1"/>
    <x v="666"/>
    <x v="7"/>
    <n v="23366"/>
    <x v="1"/>
    <n v="12"/>
    <n v="0.52"/>
    <x v="1"/>
    <x v="6"/>
    <x v="767"/>
    <x v="5"/>
    <n v="-3.78"/>
    <x v="1"/>
    <n v="3268"/>
    <x v="3950"/>
    <x v="687"/>
    <x v="0"/>
    <n v="7.94"/>
    <x v="2"/>
    <n v="10.52"/>
    <n v="94704"/>
  </r>
  <r>
    <x v="307"/>
    <x v="11"/>
    <x v="2"/>
    <x v="163"/>
    <x v="3"/>
    <n v="0.01"/>
    <n v="1"/>
    <x v="666"/>
    <x v="7"/>
    <n v="8001"/>
    <x v="0"/>
    <n v="47"/>
    <n v="0.66"/>
    <x v="0"/>
    <x v="0"/>
    <x v="1035"/>
    <x v="0"/>
    <n v="112.22"/>
    <x v="1"/>
    <n v="1087"/>
    <x v="3951"/>
    <x v="687"/>
    <x v="0"/>
    <n v="5.42"/>
    <x v="2"/>
    <n v="20.98"/>
    <n v="95051"/>
  </r>
  <r>
    <x v="307"/>
    <x v="11"/>
    <x v="2"/>
    <x v="163"/>
    <x v="3"/>
    <n v="0.1"/>
    <n v="1"/>
    <x v="666"/>
    <x v="7"/>
    <n v="8001"/>
    <x v="0"/>
    <n v="15"/>
    <n v="0.38"/>
    <x v="0"/>
    <x v="3"/>
    <x v="1009"/>
    <x v="2"/>
    <n v="-81.08"/>
    <x v="1"/>
    <n v="1086"/>
    <x v="3952"/>
    <x v="687"/>
    <x v="0"/>
    <n v="7.09"/>
    <x v="2"/>
    <n v="2.1800000000000002"/>
    <n v="95051"/>
  </r>
  <r>
    <x v="395"/>
    <x v="11"/>
    <x v="2"/>
    <x v="318"/>
    <x v="1"/>
    <n v="0.04"/>
    <n v="1"/>
    <x v="667"/>
    <x v="7"/>
    <n v="8582"/>
    <x v="2"/>
    <n v="15"/>
    <n v="0.61"/>
    <x v="1"/>
    <x v="1"/>
    <x v="141"/>
    <x v="5"/>
    <n v="436.02"/>
    <x v="1"/>
    <n v="1177"/>
    <x v="3953"/>
    <x v="685"/>
    <x v="0"/>
    <n v="24.49"/>
    <x v="2"/>
    <n v="105.34"/>
    <n v="95070"/>
  </r>
  <r>
    <x v="923"/>
    <x v="11"/>
    <x v="2"/>
    <x v="301"/>
    <x v="0"/>
    <n v="0.02"/>
    <n v="1"/>
    <x v="667"/>
    <x v="7"/>
    <n v="13895"/>
    <x v="0"/>
    <n v="44"/>
    <n v="0.56000000000000005"/>
    <x v="0"/>
    <x v="0"/>
    <x v="1073"/>
    <x v="0"/>
    <n v="-171.7"/>
    <x v="2"/>
    <n v="1940"/>
    <x v="3954"/>
    <x v="685"/>
    <x v="0"/>
    <n v="9.3699999999999992"/>
    <x v="23"/>
    <n v="14.03"/>
    <n v="54302"/>
  </r>
  <r>
    <x v="316"/>
    <x v="11"/>
    <x v="2"/>
    <x v="440"/>
    <x v="1"/>
    <n v="7.0000000000000007E-2"/>
    <n v="1"/>
    <x v="667"/>
    <x v="7"/>
    <n v="59393"/>
    <x v="4"/>
    <n v="34"/>
    <n v="0.35"/>
    <x v="0"/>
    <x v="0"/>
    <x v="131"/>
    <x v="15"/>
    <n v="0.82"/>
    <x v="2"/>
    <n v="8313"/>
    <x v="3955"/>
    <x v="687"/>
    <x v="0"/>
    <n v="6.97"/>
    <x v="38"/>
    <n v="11.58"/>
    <n v="67846"/>
  </r>
  <r>
    <x v="159"/>
    <x v="11"/>
    <x v="2"/>
    <x v="57"/>
    <x v="2"/>
    <n v="0.05"/>
    <n v="1"/>
    <x v="668"/>
    <x v="7"/>
    <n v="5863"/>
    <x v="4"/>
    <n v="40"/>
    <n v="0.51"/>
    <x v="1"/>
    <x v="0"/>
    <x v="1074"/>
    <x v="5"/>
    <n v="207.18"/>
    <x v="2"/>
    <n v="814"/>
    <x v="3956"/>
    <x v="686"/>
    <x v="0"/>
    <n v="7.58"/>
    <x v="26"/>
    <n v="22.98"/>
    <n v="63376"/>
  </r>
  <r>
    <x v="484"/>
    <x v="11"/>
    <x v="2"/>
    <x v="131"/>
    <x v="0"/>
    <n v="0.03"/>
    <n v="1"/>
    <x v="668"/>
    <x v="7"/>
    <n v="21863"/>
    <x v="1"/>
    <n v="27"/>
    <n v="0.36"/>
    <x v="0"/>
    <x v="0"/>
    <x v="1106"/>
    <x v="3"/>
    <n v="-102.01649999999999"/>
    <x v="2"/>
    <n v="3050"/>
    <x v="3957"/>
    <x v="686"/>
    <x v="0"/>
    <n v="5.44"/>
    <x v="26"/>
    <n v="2.84"/>
    <n v="63116"/>
  </r>
  <r>
    <x v="484"/>
    <x v="11"/>
    <x v="2"/>
    <x v="131"/>
    <x v="0"/>
    <n v="0"/>
    <n v="1"/>
    <x v="668"/>
    <x v="7"/>
    <n v="21863"/>
    <x v="1"/>
    <n v="13"/>
    <n v="0.36"/>
    <x v="0"/>
    <x v="0"/>
    <x v="805"/>
    <x v="3"/>
    <n v="7.7690000000000001"/>
    <x v="2"/>
    <n v="3051"/>
    <x v="3958"/>
    <x v="686"/>
    <x v="0"/>
    <n v="5.14"/>
    <x v="26"/>
    <n v="10.98"/>
    <n v="63116"/>
  </r>
  <r>
    <x v="1126"/>
    <x v="11"/>
    <x v="2"/>
    <x v="726"/>
    <x v="1"/>
    <n v="0.1"/>
    <n v="1"/>
    <x v="668"/>
    <x v="7"/>
    <n v="5988"/>
    <x v="1"/>
    <n v="40"/>
    <n v="0.36"/>
    <x v="2"/>
    <x v="1"/>
    <x v="298"/>
    <x v="11"/>
    <n v="-379.29"/>
    <x v="2"/>
    <n v="835"/>
    <x v="3959"/>
    <x v="686"/>
    <x v="1"/>
    <n v="24.49"/>
    <x v="10"/>
    <n v="499.99"/>
    <n v="50322"/>
  </r>
  <r>
    <x v="965"/>
    <x v="11"/>
    <x v="2"/>
    <x v="652"/>
    <x v="2"/>
    <n v="0"/>
    <n v="1"/>
    <x v="668"/>
    <x v="7"/>
    <n v="33152"/>
    <x v="3"/>
    <n v="19"/>
    <n v="0.55000000000000004"/>
    <x v="2"/>
    <x v="0"/>
    <x v="1177"/>
    <x v="9"/>
    <n v="398.00700000000001"/>
    <x v="0"/>
    <n v="4654"/>
    <x v="3960"/>
    <x v="684"/>
    <x v="0"/>
    <n v="8.99"/>
    <x v="13"/>
    <n v="155.99"/>
    <n v="10701"/>
  </r>
  <r>
    <x v="854"/>
    <x v="11"/>
    <x v="2"/>
    <x v="469"/>
    <x v="3"/>
    <n v="0.02"/>
    <n v="1"/>
    <x v="668"/>
    <x v="7"/>
    <n v="38917"/>
    <x v="2"/>
    <n v="11"/>
    <n v="0.57999999999999996"/>
    <x v="2"/>
    <x v="0"/>
    <x v="319"/>
    <x v="9"/>
    <n v="-132.52799999999999"/>
    <x v="2"/>
    <n v="5483"/>
    <x v="3961"/>
    <x v="688"/>
    <x v="0"/>
    <n v="8.8000000000000007"/>
    <x v="26"/>
    <n v="65.989999999999995"/>
    <n v="63141"/>
  </r>
  <r>
    <x v="630"/>
    <x v="11"/>
    <x v="2"/>
    <x v="283"/>
    <x v="2"/>
    <n v="0.01"/>
    <n v="1"/>
    <x v="669"/>
    <x v="7"/>
    <n v="36134"/>
    <x v="2"/>
    <n v="6"/>
    <n v="0.55000000000000004"/>
    <x v="2"/>
    <x v="0"/>
    <x v="1177"/>
    <x v="9"/>
    <n v="-413.32499999999999"/>
    <x v="2"/>
    <n v="5074"/>
    <x v="3962"/>
    <x v="686"/>
    <x v="0"/>
    <n v="8.99"/>
    <x v="14"/>
    <n v="155.99"/>
    <n v="62521"/>
  </r>
  <r>
    <x v="721"/>
    <x v="11"/>
    <x v="2"/>
    <x v="575"/>
    <x v="3"/>
    <n v="0.05"/>
    <n v="1"/>
    <x v="669"/>
    <x v="7"/>
    <n v="27047"/>
    <x v="0"/>
    <n v="38"/>
    <n v="0.4"/>
    <x v="0"/>
    <x v="0"/>
    <x v="1047"/>
    <x v="2"/>
    <n v="-161.57"/>
    <x v="2"/>
    <n v="3795"/>
    <x v="3963"/>
    <x v="684"/>
    <x v="0"/>
    <n v="6.72"/>
    <x v="9"/>
    <n v="4.28"/>
    <n v="75109"/>
  </r>
  <r>
    <x v="721"/>
    <x v="11"/>
    <x v="2"/>
    <x v="575"/>
    <x v="3"/>
    <n v="0.06"/>
    <n v="1"/>
    <x v="669"/>
    <x v="7"/>
    <n v="27047"/>
    <x v="0"/>
    <n v="25"/>
    <n v="0.5"/>
    <x v="2"/>
    <x v="1"/>
    <x v="382"/>
    <x v="11"/>
    <n v="3128.69"/>
    <x v="2"/>
    <n v="3794"/>
    <x v="3964"/>
    <x v="684"/>
    <x v="0"/>
    <n v="24.49"/>
    <x v="9"/>
    <n v="599.99"/>
    <n v="75109"/>
  </r>
  <r>
    <x v="219"/>
    <x v="11"/>
    <x v="2"/>
    <x v="74"/>
    <x v="3"/>
    <n v="0.03"/>
    <n v="1"/>
    <x v="669"/>
    <x v="7"/>
    <n v="52128"/>
    <x v="1"/>
    <n v="11"/>
    <n v="0.61"/>
    <x v="2"/>
    <x v="6"/>
    <x v="1178"/>
    <x v="8"/>
    <n v="-27.66"/>
    <x v="1"/>
    <n v="7309"/>
    <x v="3965"/>
    <x v="684"/>
    <x v="0"/>
    <n v="2.96"/>
    <x v="30"/>
    <n v="0.99"/>
    <n v="80027"/>
  </r>
  <r>
    <x v="488"/>
    <x v="11"/>
    <x v="2"/>
    <x v="371"/>
    <x v="2"/>
    <n v="0.08"/>
    <n v="1"/>
    <x v="669"/>
    <x v="7"/>
    <n v="41186"/>
    <x v="0"/>
    <n v="33"/>
    <n v="0.83"/>
    <x v="2"/>
    <x v="6"/>
    <x v="779"/>
    <x v="9"/>
    <n v="-67.704999999999998"/>
    <x v="3"/>
    <n v="5807"/>
    <x v="3966"/>
    <x v="684"/>
    <x v="0"/>
    <n v="0.99"/>
    <x v="8"/>
    <n v="20.99"/>
    <n v="70056"/>
  </r>
  <r>
    <x v="750"/>
    <x v="11"/>
    <x v="2"/>
    <x v="371"/>
    <x v="2"/>
    <n v="0.01"/>
    <n v="1"/>
    <x v="669"/>
    <x v="7"/>
    <n v="41186"/>
    <x v="0"/>
    <n v="13"/>
    <n v="0.39"/>
    <x v="0"/>
    <x v="0"/>
    <x v="321"/>
    <x v="15"/>
    <n v="54.91"/>
    <x v="3"/>
    <n v="5808"/>
    <x v="3967"/>
    <x v="689"/>
    <x v="1"/>
    <n v="1.39"/>
    <x v="16"/>
    <n v="9.7799999999999994"/>
    <n v="22102"/>
  </r>
  <r>
    <x v="308"/>
    <x v="11"/>
    <x v="2"/>
    <x v="253"/>
    <x v="1"/>
    <n v="0.09"/>
    <n v="1"/>
    <x v="669"/>
    <x v="7"/>
    <n v="45088"/>
    <x v="2"/>
    <n v="9"/>
    <n v="0.6"/>
    <x v="2"/>
    <x v="0"/>
    <x v="838"/>
    <x v="9"/>
    <n v="-447.41399999999999"/>
    <x v="1"/>
    <n v="6357"/>
    <x v="3968"/>
    <x v="690"/>
    <x v="0"/>
    <n v="4.2"/>
    <x v="21"/>
    <n v="195.99"/>
    <n v="98408"/>
  </r>
  <r>
    <x v="1007"/>
    <x v="11"/>
    <x v="2"/>
    <x v="266"/>
    <x v="0"/>
    <n v="0.01"/>
    <n v="1"/>
    <x v="670"/>
    <x v="7"/>
    <n v="25828"/>
    <x v="1"/>
    <n v="31"/>
    <n v="0.78"/>
    <x v="1"/>
    <x v="4"/>
    <x v="818"/>
    <x v="4"/>
    <n v="-383.03"/>
    <x v="3"/>
    <n v="3617"/>
    <x v="3969"/>
    <x v="684"/>
    <x v="2"/>
    <n v="61.76"/>
    <x v="32"/>
    <n v="286.85000000000002"/>
    <n v="39560"/>
  </r>
  <r>
    <x v="998"/>
    <x v="11"/>
    <x v="2"/>
    <x v="23"/>
    <x v="3"/>
    <n v="0.1"/>
    <n v="1"/>
    <x v="670"/>
    <x v="7"/>
    <n v="50725"/>
    <x v="4"/>
    <n v="1"/>
    <n v="0.71"/>
    <x v="1"/>
    <x v="2"/>
    <x v="1165"/>
    <x v="1"/>
    <n v="-89.9"/>
    <x v="0"/>
    <n v="7107"/>
    <x v="3970"/>
    <x v="689"/>
    <x v="2"/>
    <n v="30"/>
    <x v="13"/>
    <n v="110.98"/>
    <n v="12208"/>
  </r>
  <r>
    <x v="217"/>
    <x v="11"/>
    <x v="2"/>
    <x v="176"/>
    <x v="1"/>
    <n v="0.01"/>
    <n v="1"/>
    <x v="670"/>
    <x v="7"/>
    <n v="807"/>
    <x v="4"/>
    <n v="45"/>
    <n v="0.4"/>
    <x v="0"/>
    <x v="0"/>
    <x v="1115"/>
    <x v="2"/>
    <n v="-166.85"/>
    <x v="2"/>
    <n v="127"/>
    <x v="3971"/>
    <x v="689"/>
    <x v="0"/>
    <n v="6.18"/>
    <x v="14"/>
    <n v="4.28"/>
    <n v="60432"/>
  </r>
  <r>
    <x v="217"/>
    <x v="11"/>
    <x v="2"/>
    <x v="176"/>
    <x v="1"/>
    <n v="0.04"/>
    <n v="1"/>
    <x v="670"/>
    <x v="7"/>
    <n v="807"/>
    <x v="4"/>
    <n v="32"/>
    <n v="0.53"/>
    <x v="0"/>
    <x v="3"/>
    <x v="849"/>
    <x v="14"/>
    <n v="-14.33"/>
    <x v="2"/>
    <n v="128"/>
    <x v="3972"/>
    <x v="689"/>
    <x v="0"/>
    <n v="2"/>
    <x v="14"/>
    <n v="3.95"/>
    <n v="60432"/>
  </r>
  <r>
    <x v="1007"/>
    <x v="11"/>
    <x v="2"/>
    <x v="266"/>
    <x v="0"/>
    <n v="0.08"/>
    <n v="1"/>
    <x v="670"/>
    <x v="7"/>
    <n v="25828"/>
    <x v="1"/>
    <n v="29"/>
    <n v="0.38"/>
    <x v="0"/>
    <x v="3"/>
    <x v="976"/>
    <x v="6"/>
    <n v="58"/>
    <x v="3"/>
    <n v="3616"/>
    <x v="3973"/>
    <x v="689"/>
    <x v="0"/>
    <n v="1"/>
    <x v="32"/>
    <n v="5.84"/>
    <n v="39560"/>
  </r>
  <r>
    <x v="821"/>
    <x v="11"/>
    <x v="2"/>
    <x v="117"/>
    <x v="2"/>
    <n v="0.1"/>
    <n v="1"/>
    <x v="670"/>
    <x v="7"/>
    <n v="24128"/>
    <x v="0"/>
    <n v="13"/>
    <n v="0.39"/>
    <x v="0"/>
    <x v="3"/>
    <x v="1119"/>
    <x v="2"/>
    <n v="7.07"/>
    <x v="2"/>
    <n v="3380"/>
    <x v="3974"/>
    <x v="691"/>
    <x v="0"/>
    <n v="8.32"/>
    <x v="14"/>
    <n v="21.98"/>
    <n v="60110"/>
  </r>
  <r>
    <x v="773"/>
    <x v="11"/>
    <x v="2"/>
    <x v="470"/>
    <x v="2"/>
    <n v="0.05"/>
    <n v="1"/>
    <x v="670"/>
    <x v="7"/>
    <n v="54274"/>
    <x v="1"/>
    <n v="20"/>
    <n v="0.52"/>
    <x v="0"/>
    <x v="5"/>
    <x v="191"/>
    <x v="13"/>
    <n v="328"/>
    <x v="2"/>
    <n v="7584"/>
    <x v="3975"/>
    <x v="691"/>
    <x v="0"/>
    <n v="13.99"/>
    <x v="14"/>
    <n v="78.650000000000006"/>
    <n v="60409"/>
  </r>
  <r>
    <x v="322"/>
    <x v="11"/>
    <x v="2"/>
    <x v="266"/>
    <x v="0"/>
    <n v="0.01"/>
    <n v="1"/>
    <x v="670"/>
    <x v="7"/>
    <n v="25828"/>
    <x v="1"/>
    <n v="35"/>
    <n v="0.57999999999999996"/>
    <x v="0"/>
    <x v="6"/>
    <x v="1179"/>
    <x v="16"/>
    <n v="-65.8"/>
    <x v="3"/>
    <n v="3615"/>
    <x v="3976"/>
    <x v="691"/>
    <x v="0"/>
    <n v="4.42"/>
    <x v="12"/>
    <n v="6.84"/>
    <n v="33971"/>
  </r>
  <r>
    <x v="252"/>
    <x v="11"/>
    <x v="2"/>
    <x v="77"/>
    <x v="0"/>
    <n v="0.06"/>
    <n v="1"/>
    <x v="670"/>
    <x v="7"/>
    <n v="51075"/>
    <x v="1"/>
    <n v="43"/>
    <n v="0.82"/>
    <x v="2"/>
    <x v="3"/>
    <x v="852"/>
    <x v="9"/>
    <n v="-160.67699999999999"/>
    <x v="2"/>
    <n v="7161"/>
    <x v="3977"/>
    <x v="691"/>
    <x v="1"/>
    <n v="5"/>
    <x v="36"/>
    <n v="35.99"/>
    <n v="47201"/>
  </r>
  <r>
    <x v="457"/>
    <x v="11"/>
    <x v="2"/>
    <x v="23"/>
    <x v="3"/>
    <n v="0.05"/>
    <n v="1"/>
    <x v="670"/>
    <x v="7"/>
    <n v="50725"/>
    <x v="4"/>
    <n v="19"/>
    <n v="0.55000000000000004"/>
    <x v="2"/>
    <x v="0"/>
    <x v="1177"/>
    <x v="9"/>
    <n v="261.96300000000002"/>
    <x v="3"/>
    <n v="7108"/>
    <x v="3978"/>
    <x v="691"/>
    <x v="0"/>
    <n v="8.99"/>
    <x v="16"/>
    <n v="155.99"/>
    <n v="23223"/>
  </r>
  <r>
    <x v="821"/>
    <x v="11"/>
    <x v="2"/>
    <x v="117"/>
    <x v="2"/>
    <n v="0.09"/>
    <n v="1"/>
    <x v="670"/>
    <x v="7"/>
    <n v="24128"/>
    <x v="0"/>
    <n v="43"/>
    <n v="0.59"/>
    <x v="2"/>
    <x v="0"/>
    <x v="1180"/>
    <x v="9"/>
    <n v="1459.7909999999999"/>
    <x v="2"/>
    <n v="3381"/>
    <x v="3979"/>
    <x v="691"/>
    <x v="0"/>
    <n v="3.99"/>
    <x v="14"/>
    <n v="195.99"/>
    <n v="60110"/>
  </r>
  <r>
    <x v="1217"/>
    <x v="11"/>
    <x v="2"/>
    <x v="11"/>
    <x v="1"/>
    <n v="0.06"/>
    <n v="1"/>
    <x v="671"/>
    <x v="7"/>
    <n v="27681"/>
    <x v="4"/>
    <n v="7"/>
    <n v="0.38"/>
    <x v="0"/>
    <x v="0"/>
    <x v="784"/>
    <x v="2"/>
    <n v="-18.309999999999999"/>
    <x v="2"/>
    <n v="3875"/>
    <x v="3980"/>
    <x v="691"/>
    <x v="0"/>
    <n v="4.7"/>
    <x v="9"/>
    <n v="4.9800000000000004"/>
    <n v="78521"/>
  </r>
  <r>
    <x v="1218"/>
    <x v="11"/>
    <x v="2"/>
    <x v="220"/>
    <x v="0"/>
    <n v="0.08"/>
    <n v="1"/>
    <x v="671"/>
    <x v="7"/>
    <n v="11427"/>
    <x v="4"/>
    <n v="27"/>
    <n v="0.38"/>
    <x v="0"/>
    <x v="3"/>
    <x v="811"/>
    <x v="6"/>
    <n v="4.55"/>
    <x v="3"/>
    <n v="1582"/>
    <x v="3981"/>
    <x v="691"/>
    <x v="0"/>
    <n v="1"/>
    <x v="16"/>
    <n v="2.21"/>
    <n v="24017"/>
  </r>
  <r>
    <x v="267"/>
    <x v="11"/>
    <x v="2"/>
    <x v="83"/>
    <x v="2"/>
    <n v="0.02"/>
    <n v="1"/>
    <x v="671"/>
    <x v="7"/>
    <n v="35910"/>
    <x v="0"/>
    <n v="28"/>
    <n v="0.39"/>
    <x v="2"/>
    <x v="6"/>
    <x v="331"/>
    <x v="9"/>
    <n v="334.53"/>
    <x v="3"/>
    <n v="5039"/>
    <x v="3982"/>
    <x v="691"/>
    <x v="1"/>
    <n v="3.3"/>
    <x v="32"/>
    <n v="35.99"/>
    <n v="38671"/>
  </r>
  <r>
    <x v="1219"/>
    <x v="11"/>
    <x v="2"/>
    <x v="319"/>
    <x v="2"/>
    <n v="0.08"/>
    <n v="1"/>
    <x v="671"/>
    <x v="7"/>
    <n v="33123"/>
    <x v="4"/>
    <n v="41"/>
    <n v="0.65"/>
    <x v="1"/>
    <x v="4"/>
    <x v="686"/>
    <x v="10"/>
    <n v="-996.67"/>
    <x v="2"/>
    <n v="4651"/>
    <x v="3983"/>
    <x v="692"/>
    <x v="2"/>
    <n v="66.27"/>
    <x v="14"/>
    <n v="150.97999999999999"/>
    <n v="62040"/>
  </r>
  <r>
    <x v="184"/>
    <x v="11"/>
    <x v="2"/>
    <x v="153"/>
    <x v="3"/>
    <n v="0"/>
    <n v="1"/>
    <x v="671"/>
    <x v="7"/>
    <n v="4675"/>
    <x v="1"/>
    <n v="4"/>
    <n v="0.52"/>
    <x v="0"/>
    <x v="3"/>
    <x v="149"/>
    <x v="6"/>
    <n v="-1.1499999999999999"/>
    <x v="3"/>
    <n v="668"/>
    <x v="2507"/>
    <x v="692"/>
    <x v="0"/>
    <n v="0.7"/>
    <x v="45"/>
    <n v="3.98"/>
    <n v="28403"/>
  </r>
  <r>
    <x v="93"/>
    <x v="11"/>
    <x v="2"/>
    <x v="83"/>
    <x v="2"/>
    <n v="0.09"/>
    <n v="1"/>
    <x v="671"/>
    <x v="7"/>
    <n v="35910"/>
    <x v="0"/>
    <n v="25"/>
    <n v="0.37"/>
    <x v="0"/>
    <x v="0"/>
    <x v="529"/>
    <x v="2"/>
    <n v="-121.18"/>
    <x v="3"/>
    <n v="5040"/>
    <x v="3984"/>
    <x v="692"/>
    <x v="0"/>
    <n v="8.4"/>
    <x v="32"/>
    <n v="6.48"/>
    <n v="38801"/>
  </r>
  <r>
    <x v="1217"/>
    <x v="11"/>
    <x v="2"/>
    <x v="11"/>
    <x v="1"/>
    <n v="0.04"/>
    <n v="1"/>
    <x v="671"/>
    <x v="7"/>
    <n v="27681"/>
    <x v="4"/>
    <n v="30"/>
    <n v="0.56000000000000005"/>
    <x v="0"/>
    <x v="3"/>
    <x v="1181"/>
    <x v="6"/>
    <n v="33.880000000000003"/>
    <x v="2"/>
    <n v="3876"/>
    <x v="3985"/>
    <x v="692"/>
    <x v="0"/>
    <n v="1.17"/>
    <x v="9"/>
    <n v="6.08"/>
    <n v="78521"/>
  </r>
  <r>
    <x v="56"/>
    <x v="11"/>
    <x v="2"/>
    <x v="220"/>
    <x v="0"/>
    <n v="0.04"/>
    <n v="1"/>
    <x v="671"/>
    <x v="7"/>
    <n v="11427"/>
    <x v="4"/>
    <n v="20"/>
    <n v="0.38"/>
    <x v="0"/>
    <x v="0"/>
    <x v="232"/>
    <x v="3"/>
    <n v="-33.223500000000001"/>
    <x v="3"/>
    <n v="1583"/>
    <x v="3986"/>
    <x v="692"/>
    <x v="0"/>
    <n v="5.19"/>
    <x v="16"/>
    <n v="6.37"/>
    <n v="22153"/>
  </r>
  <r>
    <x v="62"/>
    <x v="11"/>
    <x v="2"/>
    <x v="56"/>
    <x v="3"/>
    <n v="0"/>
    <n v="1"/>
    <x v="671"/>
    <x v="7"/>
    <n v="37603"/>
    <x v="4"/>
    <n v="50"/>
    <n v="0.55000000000000004"/>
    <x v="2"/>
    <x v="6"/>
    <x v="196"/>
    <x v="8"/>
    <n v="917.28"/>
    <x v="3"/>
    <n v="5281"/>
    <x v="3987"/>
    <x v="692"/>
    <x v="0"/>
    <n v="1.99"/>
    <x v="27"/>
    <n v="45.19"/>
    <n v="41075"/>
  </r>
  <r>
    <x v="62"/>
    <x v="11"/>
    <x v="2"/>
    <x v="56"/>
    <x v="3"/>
    <n v="0.03"/>
    <n v="1"/>
    <x v="671"/>
    <x v="7"/>
    <n v="37603"/>
    <x v="4"/>
    <n v="23"/>
    <n v="0.55000000000000004"/>
    <x v="2"/>
    <x v="6"/>
    <x v="196"/>
    <x v="8"/>
    <n v="210.01"/>
    <x v="3"/>
    <n v="5282"/>
    <x v="3988"/>
    <x v="692"/>
    <x v="0"/>
    <n v="1.99"/>
    <x v="27"/>
    <n v="45.19"/>
    <n v="41075"/>
  </r>
  <r>
    <x v="328"/>
    <x v="11"/>
    <x v="2"/>
    <x v="314"/>
    <x v="2"/>
    <n v="0"/>
    <n v="1"/>
    <x v="671"/>
    <x v="7"/>
    <n v="20900"/>
    <x v="2"/>
    <n v="50"/>
    <n v="0.56999999999999995"/>
    <x v="2"/>
    <x v="0"/>
    <x v="436"/>
    <x v="9"/>
    <n v="483.59699999999998"/>
    <x v="0"/>
    <n v="2896"/>
    <x v="3989"/>
    <x v="692"/>
    <x v="0"/>
    <n v="4.99"/>
    <x v="46"/>
    <n v="45.99"/>
    <n v="3801"/>
  </r>
  <r>
    <x v="93"/>
    <x v="11"/>
    <x v="2"/>
    <x v="83"/>
    <x v="2"/>
    <n v="0.05"/>
    <n v="1"/>
    <x v="671"/>
    <x v="7"/>
    <n v="35910"/>
    <x v="0"/>
    <n v="36"/>
    <n v="0.83"/>
    <x v="2"/>
    <x v="6"/>
    <x v="918"/>
    <x v="9"/>
    <n v="-0.64900000000000002"/>
    <x v="3"/>
    <n v="5041"/>
    <x v="3990"/>
    <x v="692"/>
    <x v="0"/>
    <n v="1.25"/>
    <x v="32"/>
    <n v="20.99"/>
    <n v="38801"/>
  </r>
  <r>
    <x v="1216"/>
    <x v="11"/>
    <x v="2"/>
    <x v="656"/>
    <x v="0"/>
    <n v="0"/>
    <n v="1"/>
    <x v="671"/>
    <x v="7"/>
    <n v="2759"/>
    <x v="1"/>
    <n v="25"/>
    <n v="0.64"/>
    <x v="2"/>
    <x v="0"/>
    <x v="557"/>
    <x v="8"/>
    <n v="45.37"/>
    <x v="3"/>
    <n v="408"/>
    <x v="3991"/>
    <x v="692"/>
    <x v="0"/>
    <n v="6.5"/>
    <x v="32"/>
    <n v="30.98"/>
    <n v="39180"/>
  </r>
  <r>
    <x v="694"/>
    <x v="11"/>
    <x v="2"/>
    <x v="506"/>
    <x v="0"/>
    <n v="0.03"/>
    <n v="1"/>
    <x v="672"/>
    <x v="7"/>
    <n v="15015"/>
    <x v="0"/>
    <n v="47"/>
    <n v="0.6"/>
    <x v="1"/>
    <x v="0"/>
    <x v="714"/>
    <x v="5"/>
    <n v="-102.06"/>
    <x v="1"/>
    <n v="2102"/>
    <x v="3992"/>
    <x v="692"/>
    <x v="0"/>
    <n v="5.22"/>
    <x v="37"/>
    <n v="6.24"/>
    <n v="88101"/>
  </r>
  <r>
    <x v="1104"/>
    <x v="11"/>
    <x v="2"/>
    <x v="711"/>
    <x v="3"/>
    <n v="0"/>
    <n v="1"/>
    <x v="672"/>
    <x v="7"/>
    <n v="52807"/>
    <x v="4"/>
    <n v="28"/>
    <n v="0.55000000000000004"/>
    <x v="0"/>
    <x v="6"/>
    <x v="514"/>
    <x v="6"/>
    <n v="204.74"/>
    <x v="2"/>
    <n v="7404"/>
    <x v="3993"/>
    <x v="693"/>
    <x v="0"/>
    <n v="2.87"/>
    <x v="14"/>
    <n v="21.98"/>
    <n v="60452"/>
  </r>
  <r>
    <x v="357"/>
    <x v="11"/>
    <x v="2"/>
    <x v="312"/>
    <x v="2"/>
    <n v="0.03"/>
    <n v="1"/>
    <x v="672"/>
    <x v="7"/>
    <n v="5189"/>
    <x v="2"/>
    <n v="14"/>
    <n v="0.73"/>
    <x v="0"/>
    <x v="0"/>
    <x v="872"/>
    <x v="0"/>
    <n v="65.58"/>
    <x v="0"/>
    <n v="723"/>
    <x v="3994"/>
    <x v="693"/>
    <x v="0"/>
    <n v="19.989999999999998"/>
    <x v="22"/>
    <n v="140.85"/>
    <n v="8701"/>
  </r>
  <r>
    <x v="286"/>
    <x v="11"/>
    <x v="2"/>
    <x v="312"/>
    <x v="2"/>
    <n v="0.06"/>
    <n v="1"/>
    <x v="672"/>
    <x v="7"/>
    <n v="5189"/>
    <x v="2"/>
    <n v="8"/>
    <n v="0.57999999999999996"/>
    <x v="0"/>
    <x v="6"/>
    <x v="995"/>
    <x v="6"/>
    <n v="-21.47"/>
    <x v="0"/>
    <n v="724"/>
    <x v="3995"/>
    <x v="693"/>
    <x v="0"/>
    <n v="3.5"/>
    <x v="19"/>
    <n v="2.74"/>
    <n v="4240"/>
  </r>
  <r>
    <x v="1220"/>
    <x v="11"/>
    <x v="2"/>
    <x v="571"/>
    <x v="1"/>
    <n v="0.08"/>
    <n v="1"/>
    <x v="672"/>
    <x v="7"/>
    <n v="32135"/>
    <x v="0"/>
    <n v="16"/>
    <n v="0.36"/>
    <x v="2"/>
    <x v="5"/>
    <x v="303"/>
    <x v="7"/>
    <n v="-21.819600000000001"/>
    <x v="2"/>
    <n v="4517"/>
    <x v="3996"/>
    <x v="693"/>
    <x v="0"/>
    <n v="5.99"/>
    <x v="9"/>
    <n v="11.99"/>
    <n v="76117"/>
  </r>
  <r>
    <x v="1220"/>
    <x v="11"/>
    <x v="2"/>
    <x v="571"/>
    <x v="1"/>
    <n v="0"/>
    <n v="1"/>
    <x v="672"/>
    <x v="7"/>
    <n v="32135"/>
    <x v="0"/>
    <n v="37"/>
    <n v="0.67"/>
    <x v="2"/>
    <x v="0"/>
    <x v="174"/>
    <x v="8"/>
    <n v="160.68"/>
    <x v="2"/>
    <n v="4516"/>
    <x v="3997"/>
    <x v="693"/>
    <x v="0"/>
    <n v="7.12"/>
    <x v="9"/>
    <n v="39.979999999999997"/>
    <n v="76117"/>
  </r>
  <r>
    <x v="1022"/>
    <x v="11"/>
    <x v="2"/>
    <x v="323"/>
    <x v="1"/>
    <n v="0.09"/>
    <n v="1"/>
    <x v="672"/>
    <x v="7"/>
    <n v="30754"/>
    <x v="2"/>
    <n v="20"/>
    <n v="0.79"/>
    <x v="1"/>
    <x v="1"/>
    <x v="782"/>
    <x v="4"/>
    <n v="-505.98447900000002"/>
    <x v="0"/>
    <n v="4315"/>
    <x v="3998"/>
    <x v="690"/>
    <x v="0"/>
    <n v="69"/>
    <x v="46"/>
    <n v="209.37"/>
    <n v="3038"/>
  </r>
  <r>
    <x v="386"/>
    <x v="11"/>
    <x v="2"/>
    <x v="312"/>
    <x v="2"/>
    <n v="0.05"/>
    <n v="1"/>
    <x v="672"/>
    <x v="7"/>
    <n v="5189"/>
    <x v="2"/>
    <n v="12"/>
    <n v="0.65"/>
    <x v="2"/>
    <x v="0"/>
    <x v="54"/>
    <x v="8"/>
    <n v="-221.12"/>
    <x v="1"/>
    <n v="722"/>
    <x v="3999"/>
    <x v="694"/>
    <x v="0"/>
    <n v="14.52"/>
    <x v="2"/>
    <n v="73.98"/>
    <n v="91941"/>
  </r>
  <r>
    <x v="884"/>
    <x v="11"/>
    <x v="2"/>
    <x v="366"/>
    <x v="1"/>
    <n v="0.05"/>
    <n v="1"/>
    <x v="673"/>
    <x v="7"/>
    <n v="55653"/>
    <x v="4"/>
    <n v="34"/>
    <n v="0.38"/>
    <x v="2"/>
    <x v="2"/>
    <x v="216"/>
    <x v="7"/>
    <n v="7719.21"/>
    <x v="1"/>
    <n v="7778"/>
    <x v="4000"/>
    <x v="693"/>
    <x v="2"/>
    <n v="28.14"/>
    <x v="40"/>
    <n v="500.98"/>
    <n v="86401"/>
  </r>
  <r>
    <x v="1221"/>
    <x v="11"/>
    <x v="2"/>
    <x v="757"/>
    <x v="2"/>
    <n v="0.02"/>
    <n v="1"/>
    <x v="673"/>
    <x v="7"/>
    <n v="41861"/>
    <x v="2"/>
    <n v="24"/>
    <n v="0.38"/>
    <x v="0"/>
    <x v="0"/>
    <x v="854"/>
    <x v="2"/>
    <n v="110.44"/>
    <x v="0"/>
    <n v="5905"/>
    <x v="4001"/>
    <x v="688"/>
    <x v="0"/>
    <n v="5.97"/>
    <x v="0"/>
    <n v="19.98"/>
    <n v="15146"/>
  </r>
  <r>
    <x v="223"/>
    <x v="11"/>
    <x v="2"/>
    <x v="182"/>
    <x v="2"/>
    <n v="0.09"/>
    <n v="1"/>
    <x v="674"/>
    <x v="7"/>
    <n v="48195"/>
    <x v="1"/>
    <n v="35"/>
    <n v="0.38"/>
    <x v="2"/>
    <x v="3"/>
    <x v="299"/>
    <x v="9"/>
    <n v="296.86500000000001"/>
    <x v="2"/>
    <n v="6767"/>
    <x v="4002"/>
    <x v="693"/>
    <x v="0"/>
    <n v="5.99"/>
    <x v="9"/>
    <n v="35.99"/>
    <n v="75460"/>
  </r>
  <r>
    <x v="223"/>
    <x v="11"/>
    <x v="2"/>
    <x v="182"/>
    <x v="2"/>
    <n v="7.0000000000000007E-2"/>
    <n v="1"/>
    <x v="674"/>
    <x v="7"/>
    <n v="48195"/>
    <x v="1"/>
    <n v="35"/>
    <n v="0.56999999999999995"/>
    <x v="2"/>
    <x v="0"/>
    <x v="1182"/>
    <x v="9"/>
    <n v="850.53599999999994"/>
    <x v="2"/>
    <n v="6766"/>
    <x v="4003"/>
    <x v="688"/>
    <x v="0"/>
    <n v="2.5"/>
    <x v="9"/>
    <n v="115.99"/>
    <n v="75460"/>
  </r>
  <r>
    <x v="37"/>
    <x v="11"/>
    <x v="2"/>
    <x v="182"/>
    <x v="2"/>
    <n v="0.01"/>
    <n v="1"/>
    <x v="674"/>
    <x v="7"/>
    <n v="48195"/>
    <x v="1"/>
    <n v="47"/>
    <n v="0.59"/>
    <x v="2"/>
    <x v="0"/>
    <x v="1112"/>
    <x v="9"/>
    <n v="47.277000000000001"/>
    <x v="2"/>
    <n v="6768"/>
    <x v="4004"/>
    <x v="688"/>
    <x v="0"/>
    <n v="19.989999999999998"/>
    <x v="9"/>
    <n v="65.989999999999995"/>
    <n v="77506"/>
  </r>
  <r>
    <x v="931"/>
    <x v="11"/>
    <x v="2"/>
    <x v="439"/>
    <x v="2"/>
    <n v="0.02"/>
    <n v="1"/>
    <x v="674"/>
    <x v="7"/>
    <n v="26630"/>
    <x v="0"/>
    <n v="9"/>
    <n v="0.37"/>
    <x v="0"/>
    <x v="0"/>
    <x v="343"/>
    <x v="2"/>
    <n v="-35.200000000000003"/>
    <x v="0"/>
    <n v="3726"/>
    <x v="4005"/>
    <x v="690"/>
    <x v="0"/>
    <n v="7.37"/>
    <x v="13"/>
    <n v="6.48"/>
    <n v="10956"/>
  </r>
  <r>
    <x v="99"/>
    <x v="11"/>
    <x v="2"/>
    <x v="598"/>
    <x v="2"/>
    <n v="0.03"/>
    <n v="1"/>
    <x v="674"/>
    <x v="7"/>
    <n v="31718"/>
    <x v="2"/>
    <n v="24"/>
    <n v="0.59"/>
    <x v="2"/>
    <x v="0"/>
    <x v="1076"/>
    <x v="9"/>
    <n v="168.46199999999999"/>
    <x v="3"/>
    <n v="4452"/>
    <x v="4006"/>
    <x v="695"/>
    <x v="0"/>
    <n v="7.69"/>
    <x v="4"/>
    <n v="65.989999999999995"/>
    <n v="36203"/>
  </r>
  <r>
    <x v="116"/>
    <x v="11"/>
    <x v="2"/>
    <x v="546"/>
    <x v="0"/>
    <n v="0.04"/>
    <n v="1"/>
    <x v="674"/>
    <x v="7"/>
    <n v="45249"/>
    <x v="2"/>
    <n v="24"/>
    <n v="0.8"/>
    <x v="2"/>
    <x v="6"/>
    <x v="413"/>
    <x v="9"/>
    <n v="-126.995"/>
    <x v="2"/>
    <n v="6376"/>
    <x v="4007"/>
    <x v="694"/>
    <x v="0"/>
    <n v="5"/>
    <x v="3"/>
    <n v="55.99"/>
    <n v="56001"/>
  </r>
  <r>
    <x v="99"/>
    <x v="11"/>
    <x v="2"/>
    <x v="598"/>
    <x v="2"/>
    <n v="0.1"/>
    <n v="1"/>
    <x v="674"/>
    <x v="7"/>
    <n v="31718"/>
    <x v="2"/>
    <n v="20"/>
    <n v="0.6"/>
    <x v="2"/>
    <x v="0"/>
    <x v="859"/>
    <x v="9"/>
    <n v="-115.30200000000001"/>
    <x v="3"/>
    <n v="4453"/>
    <x v="4008"/>
    <x v="696"/>
    <x v="0"/>
    <n v="8.99"/>
    <x v="4"/>
    <n v="65.989999999999995"/>
    <n v="36203"/>
  </r>
  <r>
    <x v="473"/>
    <x v="11"/>
    <x v="2"/>
    <x v="624"/>
    <x v="2"/>
    <n v="0.09"/>
    <n v="1"/>
    <x v="675"/>
    <x v="7"/>
    <n v="10209"/>
    <x v="4"/>
    <n v="14"/>
    <n v="0.55000000000000004"/>
    <x v="1"/>
    <x v="0"/>
    <x v="832"/>
    <x v="5"/>
    <n v="-12"/>
    <x v="0"/>
    <n v="1402"/>
    <x v="4009"/>
    <x v="690"/>
    <x v="0"/>
    <n v="19.989999999999998"/>
    <x v="15"/>
    <n v="33.979999999999997"/>
    <n v="6770"/>
  </r>
  <r>
    <x v="569"/>
    <x v="11"/>
    <x v="2"/>
    <x v="417"/>
    <x v="0"/>
    <n v="0.06"/>
    <n v="1"/>
    <x v="675"/>
    <x v="7"/>
    <n v="1953"/>
    <x v="4"/>
    <n v="13"/>
    <n v="0.38"/>
    <x v="0"/>
    <x v="0"/>
    <x v="322"/>
    <x v="3"/>
    <n v="19.592500000000001"/>
    <x v="0"/>
    <n v="282"/>
    <x v="4010"/>
    <x v="690"/>
    <x v="0"/>
    <n v="2.99"/>
    <x v="20"/>
    <n v="10.91"/>
    <n v="43068"/>
  </r>
  <r>
    <x v="726"/>
    <x v="11"/>
    <x v="2"/>
    <x v="508"/>
    <x v="0"/>
    <n v="0.04"/>
    <n v="1"/>
    <x v="675"/>
    <x v="7"/>
    <n v="35265"/>
    <x v="1"/>
    <n v="16"/>
    <n v="0.57999999999999996"/>
    <x v="1"/>
    <x v="2"/>
    <x v="25"/>
    <x v="1"/>
    <n v="-112.88"/>
    <x v="3"/>
    <n v="4955"/>
    <x v="4011"/>
    <x v="697"/>
    <x v="2"/>
    <n v="19.190000000000001"/>
    <x v="12"/>
    <n v="33.94"/>
    <n v="33021"/>
  </r>
  <r>
    <x v="222"/>
    <x v="11"/>
    <x v="2"/>
    <x v="484"/>
    <x v="3"/>
    <n v="0.03"/>
    <n v="1"/>
    <x v="675"/>
    <x v="7"/>
    <n v="14789"/>
    <x v="1"/>
    <n v="19"/>
    <n v="0.35"/>
    <x v="0"/>
    <x v="0"/>
    <x v="442"/>
    <x v="15"/>
    <n v="-32.6"/>
    <x v="1"/>
    <n v="2068"/>
    <x v="4012"/>
    <x v="697"/>
    <x v="0"/>
    <n v="5.3"/>
    <x v="21"/>
    <n v="5.58"/>
    <n v="98042"/>
  </r>
  <r>
    <x v="726"/>
    <x v="11"/>
    <x v="2"/>
    <x v="508"/>
    <x v="0"/>
    <n v="0.02"/>
    <n v="1"/>
    <x v="675"/>
    <x v="7"/>
    <n v="35265"/>
    <x v="1"/>
    <n v="4"/>
    <n v="0.35"/>
    <x v="0"/>
    <x v="0"/>
    <x v="226"/>
    <x v="3"/>
    <n v="8.4320000000000004"/>
    <x v="3"/>
    <n v="4954"/>
    <x v="4013"/>
    <x v="697"/>
    <x v="0"/>
    <n v="2.99"/>
    <x v="12"/>
    <n v="30.56"/>
    <n v="33021"/>
  </r>
  <r>
    <x v="549"/>
    <x v="11"/>
    <x v="2"/>
    <x v="407"/>
    <x v="3"/>
    <n v="0.02"/>
    <n v="1"/>
    <x v="675"/>
    <x v="7"/>
    <n v="56769"/>
    <x v="4"/>
    <n v="11"/>
    <n v="0.67"/>
    <x v="1"/>
    <x v="3"/>
    <x v="1175"/>
    <x v="5"/>
    <n v="98.02"/>
    <x v="1"/>
    <n v="7947"/>
    <x v="4014"/>
    <x v="695"/>
    <x v="0"/>
    <n v="13.99"/>
    <x v="40"/>
    <n v="37.93"/>
    <n v="86314"/>
  </r>
  <r>
    <x v="222"/>
    <x v="11"/>
    <x v="2"/>
    <x v="484"/>
    <x v="3"/>
    <n v="0"/>
    <n v="1"/>
    <x v="675"/>
    <x v="7"/>
    <n v="14789"/>
    <x v="1"/>
    <n v="37"/>
    <n v="0.59"/>
    <x v="0"/>
    <x v="0"/>
    <x v="651"/>
    <x v="13"/>
    <n v="12.06"/>
    <x v="1"/>
    <n v="2067"/>
    <x v="4015"/>
    <x v="695"/>
    <x v="1"/>
    <n v="4.5"/>
    <x v="21"/>
    <n v="10.89"/>
    <n v="98042"/>
  </r>
  <r>
    <x v="100"/>
    <x v="11"/>
    <x v="2"/>
    <x v="624"/>
    <x v="2"/>
    <n v="0.02"/>
    <n v="1"/>
    <x v="675"/>
    <x v="7"/>
    <n v="10209"/>
    <x v="4"/>
    <n v="48"/>
    <n v="0.38"/>
    <x v="0"/>
    <x v="0"/>
    <x v="105"/>
    <x v="3"/>
    <n v="-60.213999999999999"/>
    <x v="0"/>
    <n v="1403"/>
    <x v="4016"/>
    <x v="695"/>
    <x v="0"/>
    <n v="6.19"/>
    <x v="19"/>
    <n v="8.6"/>
    <n v="4073"/>
  </r>
  <r>
    <x v="812"/>
    <x v="11"/>
    <x v="2"/>
    <x v="194"/>
    <x v="1"/>
    <n v="0.1"/>
    <n v="1"/>
    <x v="675"/>
    <x v="7"/>
    <n v="44359"/>
    <x v="0"/>
    <n v="19"/>
    <n v="0.51"/>
    <x v="0"/>
    <x v="3"/>
    <x v="825"/>
    <x v="6"/>
    <n v="24.83"/>
    <x v="3"/>
    <n v="6267"/>
    <x v="4017"/>
    <x v="695"/>
    <x v="0"/>
    <n v="0.91"/>
    <x v="33"/>
    <n v="6.08"/>
    <n v="72450"/>
  </r>
  <r>
    <x v="726"/>
    <x v="11"/>
    <x v="2"/>
    <x v="508"/>
    <x v="0"/>
    <n v="0.04"/>
    <n v="1"/>
    <x v="675"/>
    <x v="7"/>
    <n v="35265"/>
    <x v="1"/>
    <n v="2"/>
    <n v="0.39"/>
    <x v="2"/>
    <x v="5"/>
    <x v="925"/>
    <x v="7"/>
    <n v="-28.144500000000001"/>
    <x v="3"/>
    <n v="4956"/>
    <x v="4018"/>
    <x v="695"/>
    <x v="0"/>
    <n v="5.76"/>
    <x v="12"/>
    <n v="9.49"/>
    <n v="33021"/>
  </r>
  <r>
    <x v="132"/>
    <x v="11"/>
    <x v="2"/>
    <x v="111"/>
    <x v="2"/>
    <n v="0.08"/>
    <n v="1"/>
    <x v="675"/>
    <x v="7"/>
    <n v="31072"/>
    <x v="2"/>
    <n v="4"/>
    <n v="0.39"/>
    <x v="0"/>
    <x v="0"/>
    <x v="570"/>
    <x v="3"/>
    <n v="4.556"/>
    <x v="0"/>
    <n v="4359"/>
    <x v="4019"/>
    <x v="696"/>
    <x v="0"/>
    <n v="19.989999999999998"/>
    <x v="20"/>
    <n v="172.99"/>
    <n v="44870"/>
  </r>
  <r>
    <x v="924"/>
    <x v="11"/>
    <x v="2"/>
    <x v="630"/>
    <x v="2"/>
    <n v="0.06"/>
    <n v="1"/>
    <x v="676"/>
    <x v="7"/>
    <n v="9957"/>
    <x v="1"/>
    <n v="31"/>
    <n v="0.41"/>
    <x v="0"/>
    <x v="3"/>
    <x v="943"/>
    <x v="6"/>
    <n v="-115.43"/>
    <x v="3"/>
    <n v="1378"/>
    <x v="4020"/>
    <x v="695"/>
    <x v="1"/>
    <n v="5.2"/>
    <x v="8"/>
    <n v="2.2799999999999998"/>
    <n v="71109"/>
  </r>
  <r>
    <x v="361"/>
    <x v="11"/>
    <x v="2"/>
    <x v="293"/>
    <x v="1"/>
    <n v="0.01"/>
    <n v="1"/>
    <x v="676"/>
    <x v="7"/>
    <n v="37216"/>
    <x v="0"/>
    <n v="24"/>
    <n v="0.37"/>
    <x v="0"/>
    <x v="0"/>
    <x v="53"/>
    <x v="3"/>
    <n v="74.009500000000003"/>
    <x v="2"/>
    <n v="5225"/>
    <x v="4021"/>
    <x v="695"/>
    <x v="0"/>
    <n v="8.83"/>
    <x v="9"/>
    <n v="20.98"/>
    <n v="78641"/>
  </r>
  <r>
    <x v="345"/>
    <x v="11"/>
    <x v="2"/>
    <x v="701"/>
    <x v="0"/>
    <n v="0.03"/>
    <n v="1"/>
    <x v="676"/>
    <x v="7"/>
    <n v="24102"/>
    <x v="3"/>
    <n v="50"/>
    <n v="0.56999999999999995"/>
    <x v="0"/>
    <x v="0"/>
    <x v="288"/>
    <x v="0"/>
    <n v="47.58"/>
    <x v="0"/>
    <n v="3379"/>
    <x v="4022"/>
    <x v="695"/>
    <x v="0"/>
    <n v="12.9"/>
    <x v="19"/>
    <n v="37.76"/>
    <n v="4401"/>
  </r>
  <r>
    <x v="47"/>
    <x v="11"/>
    <x v="2"/>
    <x v="45"/>
    <x v="3"/>
    <n v="0.09"/>
    <n v="1"/>
    <x v="676"/>
    <x v="7"/>
    <n v="27527"/>
    <x v="4"/>
    <n v="37"/>
    <n v="0.51"/>
    <x v="1"/>
    <x v="6"/>
    <x v="409"/>
    <x v="5"/>
    <n v="1.33"/>
    <x v="0"/>
    <n v="3859"/>
    <x v="4023"/>
    <x v="698"/>
    <x v="0"/>
    <n v="5.4"/>
    <x v="0"/>
    <n v="10.4"/>
    <n v="15122"/>
  </r>
  <r>
    <x v="128"/>
    <x v="11"/>
    <x v="2"/>
    <x v="110"/>
    <x v="1"/>
    <n v="0"/>
    <n v="1"/>
    <x v="677"/>
    <x v="8"/>
    <n v="1831"/>
    <x v="3"/>
    <n v="33"/>
    <n v="0.65"/>
    <x v="0"/>
    <x v="2"/>
    <x v="870"/>
    <x v="0"/>
    <n v="619.71"/>
    <x v="0"/>
    <n v="266"/>
    <x v="4024"/>
    <x v="694"/>
    <x v="2"/>
    <n v="99"/>
    <x v="0"/>
    <n v="370.98"/>
    <n v="15228"/>
  </r>
  <r>
    <x v="887"/>
    <x v="11"/>
    <x v="2"/>
    <x v="600"/>
    <x v="3"/>
    <n v="0.01"/>
    <n v="1"/>
    <x v="677"/>
    <x v="8"/>
    <n v="51426"/>
    <x v="4"/>
    <n v="41"/>
    <n v="0.52"/>
    <x v="2"/>
    <x v="6"/>
    <x v="294"/>
    <x v="8"/>
    <n v="64.5"/>
    <x v="3"/>
    <n v="7208"/>
    <x v="4025"/>
    <x v="694"/>
    <x v="0"/>
    <n v="1.99"/>
    <x v="17"/>
    <n v="8.33"/>
    <n v="29418"/>
  </r>
  <r>
    <x v="1222"/>
    <x v="11"/>
    <x v="2"/>
    <x v="631"/>
    <x v="0"/>
    <n v="0.05"/>
    <n v="1"/>
    <x v="677"/>
    <x v="8"/>
    <n v="13799"/>
    <x v="3"/>
    <n v="5"/>
    <n v="0.41"/>
    <x v="1"/>
    <x v="6"/>
    <x v="1183"/>
    <x v="5"/>
    <n v="2.63"/>
    <x v="1"/>
    <n v="1931"/>
    <x v="4026"/>
    <x v="698"/>
    <x v="0"/>
    <n v="5.08"/>
    <x v="6"/>
    <n v="22.23"/>
    <n v="97007"/>
  </r>
  <r>
    <x v="1223"/>
    <x v="11"/>
    <x v="2"/>
    <x v="651"/>
    <x v="3"/>
    <n v="0.08"/>
    <n v="1"/>
    <x v="677"/>
    <x v="8"/>
    <n v="25092"/>
    <x v="0"/>
    <n v="6"/>
    <n v="0.37"/>
    <x v="0"/>
    <x v="0"/>
    <x v="1184"/>
    <x v="3"/>
    <n v="28.1435"/>
    <x v="0"/>
    <n v="3524"/>
    <x v="4027"/>
    <x v="698"/>
    <x v="1"/>
    <n v="2.99"/>
    <x v="28"/>
    <n v="21.38"/>
    <n v="1028"/>
  </r>
  <r>
    <x v="419"/>
    <x v="11"/>
    <x v="2"/>
    <x v="651"/>
    <x v="3"/>
    <n v="7.0000000000000007E-2"/>
    <n v="1"/>
    <x v="677"/>
    <x v="8"/>
    <n v="25092"/>
    <x v="0"/>
    <n v="42"/>
    <n v="0.38"/>
    <x v="0"/>
    <x v="3"/>
    <x v="976"/>
    <x v="6"/>
    <n v="95.91"/>
    <x v="0"/>
    <n v="3526"/>
    <x v="4028"/>
    <x v="698"/>
    <x v="0"/>
    <n v="1"/>
    <x v="25"/>
    <n v="5.84"/>
    <n v="5701"/>
  </r>
  <r>
    <x v="1224"/>
    <x v="11"/>
    <x v="2"/>
    <x v="651"/>
    <x v="3"/>
    <n v="0.09"/>
    <n v="1"/>
    <x v="677"/>
    <x v="8"/>
    <n v="25092"/>
    <x v="0"/>
    <n v="9"/>
    <n v="0.52"/>
    <x v="0"/>
    <x v="3"/>
    <x v="113"/>
    <x v="14"/>
    <n v="-2.82"/>
    <x v="0"/>
    <n v="3525"/>
    <x v="4029"/>
    <x v="698"/>
    <x v="0"/>
    <n v="0.75"/>
    <x v="28"/>
    <n v="1.81"/>
    <n v="2186"/>
  </r>
  <r>
    <x v="5"/>
    <x v="11"/>
    <x v="2"/>
    <x v="5"/>
    <x v="1"/>
    <n v="0.05"/>
    <n v="1"/>
    <x v="677"/>
    <x v="8"/>
    <n v="41632"/>
    <x v="2"/>
    <n v="34"/>
    <n v="0.83"/>
    <x v="2"/>
    <x v="6"/>
    <x v="415"/>
    <x v="9"/>
    <n v="-238.161"/>
    <x v="3"/>
    <n v="5865"/>
    <x v="4030"/>
    <x v="699"/>
    <x v="0"/>
    <n v="5"/>
    <x v="4"/>
    <n v="55.99"/>
    <n v="36869"/>
  </r>
  <r>
    <x v="420"/>
    <x v="11"/>
    <x v="2"/>
    <x v="124"/>
    <x v="3"/>
    <n v="7.0000000000000007E-2"/>
    <n v="1"/>
    <x v="678"/>
    <x v="8"/>
    <n v="25315"/>
    <x v="2"/>
    <n v="36"/>
    <n v="0.42"/>
    <x v="0"/>
    <x v="5"/>
    <x v="395"/>
    <x v="13"/>
    <n v="3506.24"/>
    <x v="2"/>
    <n v="3549"/>
    <x v="4031"/>
    <x v="694"/>
    <x v="1"/>
    <n v="11.79"/>
    <x v="36"/>
    <n v="225.04"/>
    <n v="46383"/>
  </r>
  <r>
    <x v="420"/>
    <x v="11"/>
    <x v="2"/>
    <x v="124"/>
    <x v="3"/>
    <n v="0"/>
    <n v="1"/>
    <x v="678"/>
    <x v="8"/>
    <n v="25315"/>
    <x v="2"/>
    <n v="21"/>
    <n v="0.54"/>
    <x v="0"/>
    <x v="3"/>
    <x v="623"/>
    <x v="6"/>
    <n v="4.34"/>
    <x v="2"/>
    <n v="3550"/>
    <x v="4032"/>
    <x v="694"/>
    <x v="0"/>
    <n v="0.93"/>
    <x v="36"/>
    <n v="2.84"/>
    <n v="46383"/>
  </r>
  <r>
    <x v="1097"/>
    <x v="11"/>
    <x v="2"/>
    <x v="474"/>
    <x v="1"/>
    <n v="0.01"/>
    <n v="1"/>
    <x v="678"/>
    <x v="8"/>
    <n v="26305"/>
    <x v="4"/>
    <n v="13"/>
    <n v="0.75"/>
    <x v="1"/>
    <x v="4"/>
    <x v="590"/>
    <x v="4"/>
    <n v="-633.441237"/>
    <x v="0"/>
    <n v="3674"/>
    <x v="4033"/>
    <x v="698"/>
    <x v="2"/>
    <n v="62.74"/>
    <x v="0"/>
    <n v="262.11"/>
    <n v="18504"/>
  </r>
  <r>
    <x v="485"/>
    <x v="11"/>
    <x v="2"/>
    <x v="326"/>
    <x v="0"/>
    <n v="0.01"/>
    <n v="1"/>
    <x v="678"/>
    <x v="8"/>
    <n v="38406"/>
    <x v="4"/>
    <n v="12"/>
    <n v="0.61"/>
    <x v="1"/>
    <x v="4"/>
    <x v="863"/>
    <x v="10"/>
    <n v="-226.24"/>
    <x v="1"/>
    <n v="5404"/>
    <x v="4034"/>
    <x v="698"/>
    <x v="2"/>
    <n v="36.61"/>
    <x v="2"/>
    <n v="58.14"/>
    <n v="95991"/>
  </r>
  <r>
    <x v="691"/>
    <x v="11"/>
    <x v="2"/>
    <x v="105"/>
    <x v="1"/>
    <n v="0.06"/>
    <n v="1"/>
    <x v="678"/>
    <x v="8"/>
    <n v="35042"/>
    <x v="1"/>
    <n v="23"/>
    <n v="0.73"/>
    <x v="2"/>
    <x v="0"/>
    <x v="853"/>
    <x v="8"/>
    <n v="-12.51"/>
    <x v="2"/>
    <n v="4922"/>
    <x v="4035"/>
    <x v="698"/>
    <x v="0"/>
    <n v="6.5"/>
    <x v="23"/>
    <n v="50.98"/>
    <n v="53713"/>
  </r>
  <r>
    <x v="420"/>
    <x v="11"/>
    <x v="2"/>
    <x v="124"/>
    <x v="3"/>
    <n v="0"/>
    <n v="1"/>
    <x v="678"/>
    <x v="8"/>
    <n v="25315"/>
    <x v="2"/>
    <n v="36"/>
    <n v="0.65"/>
    <x v="1"/>
    <x v="4"/>
    <x v="147"/>
    <x v="4"/>
    <n v="-1048.248"/>
    <x v="2"/>
    <n v="3551"/>
    <x v="4036"/>
    <x v="696"/>
    <x v="2"/>
    <n v="45.51"/>
    <x v="36"/>
    <n v="31.76"/>
    <n v="46383"/>
  </r>
  <r>
    <x v="1097"/>
    <x v="11"/>
    <x v="2"/>
    <x v="474"/>
    <x v="1"/>
    <n v="7.0000000000000007E-2"/>
    <n v="1"/>
    <x v="678"/>
    <x v="8"/>
    <n v="26305"/>
    <x v="4"/>
    <n v="50"/>
    <n v="0.38"/>
    <x v="0"/>
    <x v="0"/>
    <x v="428"/>
    <x v="3"/>
    <n v="-122.7855"/>
    <x v="0"/>
    <n v="3673"/>
    <x v="4037"/>
    <x v="696"/>
    <x v="0"/>
    <n v="15.1"/>
    <x v="0"/>
    <n v="22.38"/>
    <n v="18504"/>
  </r>
  <r>
    <x v="727"/>
    <x v="11"/>
    <x v="2"/>
    <x v="145"/>
    <x v="2"/>
    <n v="0.01"/>
    <n v="1"/>
    <x v="679"/>
    <x v="8"/>
    <n v="19139"/>
    <x v="1"/>
    <n v="15"/>
    <n v="0.36"/>
    <x v="0"/>
    <x v="0"/>
    <x v="647"/>
    <x v="2"/>
    <n v="-26.66"/>
    <x v="0"/>
    <n v="2644"/>
    <x v="4038"/>
    <x v="696"/>
    <x v="0"/>
    <n v="5.15"/>
    <x v="1"/>
    <n v="5.98"/>
    <n v="21222"/>
  </r>
  <r>
    <x v="815"/>
    <x v="11"/>
    <x v="2"/>
    <x v="559"/>
    <x v="2"/>
    <n v="0"/>
    <n v="1"/>
    <x v="679"/>
    <x v="8"/>
    <n v="55172"/>
    <x v="1"/>
    <n v="1"/>
    <n v="0.43"/>
    <x v="2"/>
    <x v="6"/>
    <x v="506"/>
    <x v="8"/>
    <n v="-120.97"/>
    <x v="0"/>
    <n v="7697"/>
    <x v="4039"/>
    <x v="696"/>
    <x v="0"/>
    <n v="1.99"/>
    <x v="20"/>
    <n v="35.409999999999997"/>
    <n v="45801"/>
  </r>
  <r>
    <x v="721"/>
    <x v="11"/>
    <x v="2"/>
    <x v="356"/>
    <x v="1"/>
    <n v="0.03"/>
    <n v="1"/>
    <x v="679"/>
    <x v="8"/>
    <n v="44390"/>
    <x v="1"/>
    <n v="32"/>
    <n v="0.35"/>
    <x v="1"/>
    <x v="6"/>
    <x v="682"/>
    <x v="5"/>
    <n v="2033.5"/>
    <x v="2"/>
    <n v="6272"/>
    <x v="4040"/>
    <x v="700"/>
    <x v="0"/>
    <n v="8.99"/>
    <x v="9"/>
    <n v="99.23"/>
    <n v="75109"/>
  </r>
  <r>
    <x v="274"/>
    <x v="11"/>
    <x v="2"/>
    <x v="604"/>
    <x v="3"/>
    <n v="0.09"/>
    <n v="1"/>
    <x v="679"/>
    <x v="8"/>
    <n v="41570"/>
    <x v="1"/>
    <n v="24"/>
    <n v="0.37"/>
    <x v="0"/>
    <x v="0"/>
    <x v="895"/>
    <x v="2"/>
    <n v="1037.55"/>
    <x v="2"/>
    <n v="5857"/>
    <x v="4041"/>
    <x v="700"/>
    <x v="0"/>
    <n v="4.6500000000000004"/>
    <x v="36"/>
    <n v="104.85"/>
    <n v="46952"/>
  </r>
  <r>
    <x v="629"/>
    <x v="11"/>
    <x v="2"/>
    <x v="455"/>
    <x v="1"/>
    <n v="0"/>
    <n v="1"/>
    <x v="679"/>
    <x v="8"/>
    <n v="25350"/>
    <x v="1"/>
    <n v="30"/>
    <n v="0.59"/>
    <x v="0"/>
    <x v="0"/>
    <x v="1044"/>
    <x v="13"/>
    <n v="747.68"/>
    <x v="3"/>
    <n v="3557"/>
    <x v="4042"/>
    <x v="700"/>
    <x v="0"/>
    <n v="4.5"/>
    <x v="12"/>
    <n v="80.98"/>
    <n v="33461"/>
  </r>
  <r>
    <x v="629"/>
    <x v="11"/>
    <x v="2"/>
    <x v="455"/>
    <x v="1"/>
    <n v="0.06"/>
    <n v="1"/>
    <x v="679"/>
    <x v="8"/>
    <n v="25350"/>
    <x v="1"/>
    <n v="23"/>
    <n v="0.56999999999999995"/>
    <x v="0"/>
    <x v="3"/>
    <x v="37"/>
    <x v="6"/>
    <n v="1"/>
    <x v="3"/>
    <n v="3558"/>
    <x v="4043"/>
    <x v="700"/>
    <x v="0"/>
    <n v="0.7"/>
    <x v="12"/>
    <n v="2.1"/>
    <n v="33461"/>
  </r>
  <r>
    <x v="660"/>
    <x v="11"/>
    <x v="2"/>
    <x v="472"/>
    <x v="2"/>
    <n v="0.05"/>
    <n v="1"/>
    <x v="680"/>
    <x v="8"/>
    <n v="40800"/>
    <x v="1"/>
    <n v="41"/>
    <n v="0.37"/>
    <x v="0"/>
    <x v="0"/>
    <x v="603"/>
    <x v="2"/>
    <n v="-175.26"/>
    <x v="0"/>
    <n v="5740"/>
    <x v="4044"/>
    <x v="696"/>
    <x v="0"/>
    <n v="7.91"/>
    <x v="0"/>
    <n v="6.48"/>
    <n v="17112"/>
  </r>
  <r>
    <x v="369"/>
    <x v="11"/>
    <x v="2"/>
    <x v="297"/>
    <x v="3"/>
    <n v="0.04"/>
    <n v="1"/>
    <x v="680"/>
    <x v="8"/>
    <n v="27746"/>
    <x v="3"/>
    <n v="3"/>
    <n v="0.36"/>
    <x v="2"/>
    <x v="1"/>
    <x v="298"/>
    <x v="11"/>
    <n v="-1572.64"/>
    <x v="0"/>
    <n v="3886"/>
    <x v="4045"/>
    <x v="696"/>
    <x v="0"/>
    <n v="24.49"/>
    <x v="0"/>
    <n v="499.99"/>
    <n v="17602"/>
  </r>
  <r>
    <x v="1225"/>
    <x v="11"/>
    <x v="2"/>
    <x v="297"/>
    <x v="3"/>
    <n v="0.1"/>
    <n v="1"/>
    <x v="680"/>
    <x v="8"/>
    <n v="27746"/>
    <x v="3"/>
    <n v="3"/>
    <n v="0.54"/>
    <x v="1"/>
    <x v="0"/>
    <x v="533"/>
    <x v="5"/>
    <n v="-42.73"/>
    <x v="1"/>
    <n v="3884"/>
    <x v="4046"/>
    <x v="700"/>
    <x v="0"/>
    <n v="7.87"/>
    <x v="6"/>
    <n v="29.34"/>
    <n v="97601"/>
  </r>
  <r>
    <x v="1226"/>
    <x v="11"/>
    <x v="2"/>
    <x v="259"/>
    <x v="1"/>
    <n v="0.06"/>
    <n v="1"/>
    <x v="680"/>
    <x v="8"/>
    <n v="3586"/>
    <x v="0"/>
    <n v="32"/>
    <n v="0.43"/>
    <x v="1"/>
    <x v="0"/>
    <x v="770"/>
    <x v="5"/>
    <n v="70.510000000000005"/>
    <x v="0"/>
    <n v="523"/>
    <x v="4047"/>
    <x v="700"/>
    <x v="0"/>
    <n v="5.16"/>
    <x v="13"/>
    <n v="12.58"/>
    <n v="12047"/>
  </r>
  <r>
    <x v="1225"/>
    <x v="11"/>
    <x v="2"/>
    <x v="297"/>
    <x v="3"/>
    <n v="7.0000000000000007E-2"/>
    <n v="1"/>
    <x v="680"/>
    <x v="8"/>
    <n v="27746"/>
    <x v="3"/>
    <n v="42"/>
    <n v="0.39"/>
    <x v="0"/>
    <x v="3"/>
    <x v="530"/>
    <x v="2"/>
    <n v="71.650000000000006"/>
    <x v="1"/>
    <n v="3885"/>
    <x v="4048"/>
    <x v="700"/>
    <x v="0"/>
    <n v="0.88"/>
    <x v="6"/>
    <n v="4.76"/>
    <n v="97601"/>
  </r>
  <r>
    <x v="1226"/>
    <x v="11"/>
    <x v="2"/>
    <x v="259"/>
    <x v="1"/>
    <n v="0.05"/>
    <n v="1"/>
    <x v="680"/>
    <x v="8"/>
    <n v="3586"/>
    <x v="0"/>
    <n v="31"/>
    <n v="0.49"/>
    <x v="1"/>
    <x v="6"/>
    <x v="168"/>
    <x v="5"/>
    <n v="116.96"/>
    <x v="0"/>
    <n v="524"/>
    <x v="4049"/>
    <x v="701"/>
    <x v="0"/>
    <n v="5"/>
    <x v="13"/>
    <n v="14.34"/>
    <n v="12047"/>
  </r>
  <r>
    <x v="913"/>
    <x v="11"/>
    <x v="2"/>
    <x v="584"/>
    <x v="0"/>
    <n v="0.09"/>
    <n v="1"/>
    <x v="680"/>
    <x v="8"/>
    <n v="58656"/>
    <x v="0"/>
    <n v="3"/>
    <n v="0.43"/>
    <x v="1"/>
    <x v="0"/>
    <x v="92"/>
    <x v="5"/>
    <n v="-1.42"/>
    <x v="2"/>
    <n v="8202"/>
    <x v="4050"/>
    <x v="701"/>
    <x v="0"/>
    <n v="5.33"/>
    <x v="26"/>
    <n v="2.08"/>
    <n v="65721"/>
  </r>
  <r>
    <x v="365"/>
    <x v="11"/>
    <x v="2"/>
    <x v="472"/>
    <x v="2"/>
    <n v="0.06"/>
    <n v="1"/>
    <x v="680"/>
    <x v="8"/>
    <n v="40800"/>
    <x v="1"/>
    <n v="18"/>
    <n v="0.38"/>
    <x v="0"/>
    <x v="0"/>
    <x v="263"/>
    <x v="15"/>
    <n v="26.11"/>
    <x v="2"/>
    <n v="5741"/>
    <x v="4051"/>
    <x v="701"/>
    <x v="0"/>
    <n v="1.39"/>
    <x v="36"/>
    <n v="5.68"/>
    <n v="46322"/>
  </r>
  <r>
    <x v="913"/>
    <x v="11"/>
    <x v="2"/>
    <x v="584"/>
    <x v="0"/>
    <n v="0"/>
    <n v="1"/>
    <x v="680"/>
    <x v="8"/>
    <n v="58656"/>
    <x v="0"/>
    <n v="5"/>
    <n v="0.35"/>
    <x v="0"/>
    <x v="0"/>
    <x v="703"/>
    <x v="3"/>
    <n v="-0.94299999999999995"/>
    <x v="2"/>
    <n v="8201"/>
    <x v="4052"/>
    <x v="701"/>
    <x v="0"/>
    <n v="2.99"/>
    <x v="26"/>
    <n v="6.75"/>
    <n v="65721"/>
  </r>
  <r>
    <x v="107"/>
    <x v="11"/>
    <x v="2"/>
    <x v="93"/>
    <x v="0"/>
    <n v="0.03"/>
    <n v="1"/>
    <x v="680"/>
    <x v="8"/>
    <n v="1825"/>
    <x v="4"/>
    <n v="22"/>
    <n v="0.56000000000000005"/>
    <x v="0"/>
    <x v="3"/>
    <x v="55"/>
    <x v="6"/>
    <n v="-2.34"/>
    <x v="0"/>
    <n v="263"/>
    <x v="4053"/>
    <x v="701"/>
    <x v="0"/>
    <n v="0.7"/>
    <x v="13"/>
    <n v="1.76"/>
    <n v="11787"/>
  </r>
  <r>
    <x v="1171"/>
    <x v="11"/>
    <x v="2"/>
    <x v="332"/>
    <x v="2"/>
    <n v="0.01"/>
    <n v="1"/>
    <x v="681"/>
    <x v="8"/>
    <n v="46177"/>
    <x v="2"/>
    <n v="33"/>
    <n v="0.73"/>
    <x v="1"/>
    <x v="1"/>
    <x v="80"/>
    <x v="5"/>
    <n v="-292.7"/>
    <x v="0"/>
    <n v="6488"/>
    <x v="4054"/>
    <x v="700"/>
    <x v="0"/>
    <n v="14.37"/>
    <x v="15"/>
    <n v="12.99"/>
    <n v="6473"/>
  </r>
  <r>
    <x v="1227"/>
    <x v="11"/>
    <x v="2"/>
    <x v="332"/>
    <x v="2"/>
    <n v="7.0000000000000007E-2"/>
    <n v="1"/>
    <x v="681"/>
    <x v="8"/>
    <n v="46177"/>
    <x v="2"/>
    <n v="13"/>
    <n v="0.38"/>
    <x v="0"/>
    <x v="0"/>
    <x v="59"/>
    <x v="3"/>
    <n v="3982.2244999999998"/>
    <x v="0"/>
    <n v="6487"/>
    <x v="4055"/>
    <x v="700"/>
    <x v="0"/>
    <n v="19.989999999999998"/>
    <x v="22"/>
    <n v="896.99"/>
    <n v="7039"/>
  </r>
  <r>
    <x v="91"/>
    <x v="11"/>
    <x v="2"/>
    <x v="81"/>
    <x v="2"/>
    <n v="0.1"/>
    <n v="1"/>
    <x v="681"/>
    <x v="8"/>
    <n v="20036"/>
    <x v="1"/>
    <n v="25"/>
    <n v="0.57999999999999996"/>
    <x v="0"/>
    <x v="0"/>
    <x v="405"/>
    <x v="13"/>
    <n v="-31.55"/>
    <x v="3"/>
    <n v="2773"/>
    <x v="4056"/>
    <x v="700"/>
    <x v="0"/>
    <n v="4.9800000000000004"/>
    <x v="4"/>
    <n v="11.97"/>
    <n v="35473"/>
  </r>
  <r>
    <x v="339"/>
    <x v="11"/>
    <x v="2"/>
    <x v="279"/>
    <x v="2"/>
    <n v="0.01"/>
    <n v="1"/>
    <x v="681"/>
    <x v="8"/>
    <n v="3783"/>
    <x v="1"/>
    <n v="11"/>
    <n v="0.77"/>
    <x v="2"/>
    <x v="6"/>
    <x v="356"/>
    <x v="8"/>
    <n v="-40.25"/>
    <x v="3"/>
    <n v="560"/>
    <x v="4057"/>
    <x v="700"/>
    <x v="0"/>
    <n v="2.83"/>
    <x v="45"/>
    <n v="8.1199999999999992"/>
    <n v="28052"/>
  </r>
  <r>
    <x v="751"/>
    <x v="11"/>
    <x v="2"/>
    <x v="350"/>
    <x v="3"/>
    <n v="7.0000000000000007E-2"/>
    <n v="1"/>
    <x v="681"/>
    <x v="8"/>
    <n v="54950"/>
    <x v="0"/>
    <n v="22"/>
    <n v="0.67"/>
    <x v="1"/>
    <x v="4"/>
    <x v="752"/>
    <x v="4"/>
    <n v="-1025.1883069999999"/>
    <x v="0"/>
    <n v="7667"/>
    <x v="4058"/>
    <x v="701"/>
    <x v="2"/>
    <n v="110.2"/>
    <x v="20"/>
    <n v="424.21"/>
    <n v="44515"/>
  </r>
  <r>
    <x v="751"/>
    <x v="11"/>
    <x v="2"/>
    <x v="350"/>
    <x v="3"/>
    <n v="0.08"/>
    <n v="1"/>
    <x v="681"/>
    <x v="8"/>
    <n v="54950"/>
    <x v="0"/>
    <n v="26"/>
    <n v="0.57999999999999996"/>
    <x v="0"/>
    <x v="6"/>
    <x v="1179"/>
    <x v="16"/>
    <n v="-57.17"/>
    <x v="0"/>
    <n v="7666"/>
    <x v="4059"/>
    <x v="701"/>
    <x v="0"/>
    <n v="4.42"/>
    <x v="20"/>
    <n v="6.84"/>
    <n v="44515"/>
  </r>
  <r>
    <x v="349"/>
    <x v="11"/>
    <x v="2"/>
    <x v="287"/>
    <x v="3"/>
    <n v="0"/>
    <n v="1"/>
    <x v="681"/>
    <x v="8"/>
    <n v="36997"/>
    <x v="1"/>
    <n v="39"/>
    <n v="0.39"/>
    <x v="0"/>
    <x v="0"/>
    <x v="586"/>
    <x v="12"/>
    <n v="39.909999999999997"/>
    <x v="1"/>
    <n v="5205"/>
    <x v="4060"/>
    <x v="701"/>
    <x v="0"/>
    <n v="0.5"/>
    <x v="31"/>
    <n v="2.61"/>
    <n v="83301"/>
  </r>
  <r>
    <x v="455"/>
    <x v="11"/>
    <x v="2"/>
    <x v="332"/>
    <x v="2"/>
    <n v="0.1"/>
    <n v="1"/>
    <x v="681"/>
    <x v="8"/>
    <n v="46177"/>
    <x v="2"/>
    <n v="48"/>
    <n v="0.77"/>
    <x v="1"/>
    <x v="4"/>
    <x v="189"/>
    <x v="4"/>
    <n v="-528.65312500000005"/>
    <x v="0"/>
    <n v="6489"/>
    <x v="4061"/>
    <x v="702"/>
    <x v="2"/>
    <n v="69.64"/>
    <x v="19"/>
    <n v="218.75"/>
    <n v="4106"/>
  </r>
  <r>
    <x v="558"/>
    <x v="11"/>
    <x v="2"/>
    <x v="596"/>
    <x v="3"/>
    <n v="0.06"/>
    <n v="1"/>
    <x v="681"/>
    <x v="8"/>
    <n v="7746"/>
    <x v="4"/>
    <n v="1"/>
    <n v="0.37"/>
    <x v="0"/>
    <x v="0"/>
    <x v="145"/>
    <x v="2"/>
    <n v="-27.07"/>
    <x v="1"/>
    <n v="1050"/>
    <x v="4062"/>
    <x v="702"/>
    <x v="0"/>
    <n v="8.68"/>
    <x v="31"/>
    <n v="19.98"/>
    <n v="83701"/>
  </r>
  <r>
    <x v="339"/>
    <x v="11"/>
    <x v="2"/>
    <x v="279"/>
    <x v="2"/>
    <n v="0.05"/>
    <n v="1"/>
    <x v="681"/>
    <x v="8"/>
    <n v="3783"/>
    <x v="1"/>
    <n v="40"/>
    <n v="0.37"/>
    <x v="0"/>
    <x v="0"/>
    <x v="45"/>
    <x v="2"/>
    <n v="-200.63"/>
    <x v="3"/>
    <n v="561"/>
    <x v="4063"/>
    <x v="702"/>
    <x v="0"/>
    <n v="8.73"/>
    <x v="45"/>
    <n v="6.48"/>
    <n v="28052"/>
  </r>
  <r>
    <x v="826"/>
    <x v="11"/>
    <x v="2"/>
    <x v="474"/>
    <x v="1"/>
    <n v="0.02"/>
    <n v="1"/>
    <x v="681"/>
    <x v="8"/>
    <n v="44738"/>
    <x v="1"/>
    <n v="34"/>
    <n v="0.56999999999999995"/>
    <x v="0"/>
    <x v="3"/>
    <x v="37"/>
    <x v="6"/>
    <n v="6.87"/>
    <x v="0"/>
    <n v="6322"/>
    <x v="2283"/>
    <x v="702"/>
    <x v="0"/>
    <n v="0.7"/>
    <x v="0"/>
    <n v="2.1"/>
    <n v="16801"/>
  </r>
  <r>
    <x v="140"/>
    <x v="11"/>
    <x v="2"/>
    <x v="118"/>
    <x v="2"/>
    <n v="0"/>
    <n v="1"/>
    <x v="681"/>
    <x v="8"/>
    <n v="18887"/>
    <x v="1"/>
    <n v="9"/>
    <n v="0.37"/>
    <x v="2"/>
    <x v="3"/>
    <x v="848"/>
    <x v="9"/>
    <n v="18.234000000000002"/>
    <x v="2"/>
    <n v="2615"/>
    <x v="4064"/>
    <x v="702"/>
    <x v="0"/>
    <n v="0.99"/>
    <x v="14"/>
    <n v="20.99"/>
    <n v="61201"/>
  </r>
  <r>
    <x v="91"/>
    <x v="11"/>
    <x v="2"/>
    <x v="81"/>
    <x v="2"/>
    <n v="0.03"/>
    <n v="1"/>
    <x v="681"/>
    <x v="8"/>
    <n v="20036"/>
    <x v="1"/>
    <n v="44"/>
    <n v="0.75"/>
    <x v="2"/>
    <x v="0"/>
    <x v="914"/>
    <x v="8"/>
    <n v="-25.23"/>
    <x v="3"/>
    <n v="2774"/>
    <x v="4065"/>
    <x v="702"/>
    <x v="0"/>
    <n v="5.89"/>
    <x v="4"/>
    <n v="26.31"/>
    <n v="35473"/>
  </r>
  <r>
    <x v="146"/>
    <x v="11"/>
    <x v="2"/>
    <x v="81"/>
    <x v="2"/>
    <n v="0.03"/>
    <n v="1"/>
    <x v="681"/>
    <x v="8"/>
    <n v="20036"/>
    <x v="1"/>
    <n v="21"/>
    <n v="0.56000000000000005"/>
    <x v="2"/>
    <x v="0"/>
    <x v="183"/>
    <x v="9"/>
    <n v="307.25099999999998"/>
    <x v="3"/>
    <n v="2772"/>
    <x v="4066"/>
    <x v="702"/>
    <x v="0"/>
    <n v="4.9000000000000004"/>
    <x v="33"/>
    <n v="95.99"/>
    <n v="72401"/>
  </r>
  <r>
    <x v="146"/>
    <x v="11"/>
    <x v="2"/>
    <x v="81"/>
    <x v="2"/>
    <n v="0.03"/>
    <n v="1"/>
    <x v="681"/>
    <x v="8"/>
    <n v="20036"/>
    <x v="1"/>
    <n v="28"/>
    <n v="0.65"/>
    <x v="1"/>
    <x v="4"/>
    <x v="686"/>
    <x v="10"/>
    <n v="-533.44000000000005"/>
    <x v="3"/>
    <n v="2771"/>
    <x v="4067"/>
    <x v="699"/>
    <x v="2"/>
    <n v="66.27"/>
    <x v="33"/>
    <n v="150.97999999999999"/>
    <n v="72401"/>
  </r>
  <r>
    <x v="528"/>
    <x v="11"/>
    <x v="2"/>
    <x v="500"/>
    <x v="2"/>
    <n v="7.0000000000000007E-2"/>
    <n v="1"/>
    <x v="682"/>
    <x v="8"/>
    <n v="45733"/>
    <x v="3"/>
    <n v="39"/>
    <n v="0.38"/>
    <x v="0"/>
    <x v="0"/>
    <x v="428"/>
    <x v="3"/>
    <n v="-131.28399999999999"/>
    <x v="3"/>
    <n v="6435"/>
    <x v="4068"/>
    <x v="702"/>
    <x v="0"/>
    <n v="15.1"/>
    <x v="42"/>
    <n v="22.38"/>
    <n v="30161"/>
  </r>
  <r>
    <x v="39"/>
    <x v="11"/>
    <x v="2"/>
    <x v="246"/>
    <x v="2"/>
    <n v="0.04"/>
    <n v="1"/>
    <x v="682"/>
    <x v="8"/>
    <n v="54564"/>
    <x v="0"/>
    <n v="27"/>
    <n v="0.55000000000000004"/>
    <x v="2"/>
    <x v="0"/>
    <x v="702"/>
    <x v="9"/>
    <n v="322.50599999999997"/>
    <x v="1"/>
    <n v="7627"/>
    <x v="4069"/>
    <x v="699"/>
    <x v="1"/>
    <n v="5.92"/>
    <x v="2"/>
    <n v="65.989999999999995"/>
    <n v="95020"/>
  </r>
  <r>
    <x v="213"/>
    <x v="11"/>
    <x v="2"/>
    <x v="758"/>
    <x v="0"/>
    <n v="0.04"/>
    <n v="1"/>
    <x v="682"/>
    <x v="8"/>
    <n v="41123"/>
    <x v="2"/>
    <n v="27"/>
    <n v="0.36"/>
    <x v="0"/>
    <x v="0"/>
    <x v="79"/>
    <x v="2"/>
    <n v="54.29"/>
    <x v="1"/>
    <n v="5799"/>
    <x v="4070"/>
    <x v="703"/>
    <x v="0"/>
    <n v="5.01"/>
    <x v="5"/>
    <n v="11.34"/>
    <n v="84074"/>
  </r>
  <r>
    <x v="435"/>
    <x v="11"/>
    <x v="2"/>
    <x v="666"/>
    <x v="0"/>
    <n v="0.08"/>
    <n v="1"/>
    <x v="683"/>
    <x v="8"/>
    <n v="3591"/>
    <x v="4"/>
    <n v="12"/>
    <n v="0.66"/>
    <x v="1"/>
    <x v="2"/>
    <x v="476"/>
    <x v="1"/>
    <n v="-311.54000000000002"/>
    <x v="0"/>
    <n v="531"/>
    <x v="4071"/>
    <x v="699"/>
    <x v="2"/>
    <n v="42"/>
    <x v="20"/>
    <n v="89.99"/>
    <n v="44117"/>
  </r>
  <r>
    <x v="1006"/>
    <x v="11"/>
    <x v="2"/>
    <x v="8"/>
    <x v="2"/>
    <n v="0.08"/>
    <n v="1"/>
    <x v="683"/>
    <x v="8"/>
    <n v="12452"/>
    <x v="4"/>
    <n v="1"/>
    <n v="0.38"/>
    <x v="0"/>
    <x v="0"/>
    <x v="835"/>
    <x v="3"/>
    <n v="-228.2405"/>
    <x v="2"/>
    <n v="1736"/>
    <x v="4072"/>
    <x v="699"/>
    <x v="0"/>
    <n v="19.989999999999998"/>
    <x v="7"/>
    <n v="387.99"/>
    <n v="68005"/>
  </r>
  <r>
    <x v="435"/>
    <x v="11"/>
    <x v="2"/>
    <x v="666"/>
    <x v="0"/>
    <n v="0.01"/>
    <n v="1"/>
    <x v="683"/>
    <x v="8"/>
    <n v="3591"/>
    <x v="4"/>
    <n v="3"/>
    <n v="0.56999999999999995"/>
    <x v="0"/>
    <x v="2"/>
    <x v="1185"/>
    <x v="13"/>
    <n v="-100.05"/>
    <x v="0"/>
    <n v="530"/>
    <x v="4073"/>
    <x v="704"/>
    <x v="2"/>
    <n v="15.66"/>
    <x v="20"/>
    <n v="100.98"/>
    <n v="44117"/>
  </r>
  <r>
    <x v="119"/>
    <x v="11"/>
    <x v="2"/>
    <x v="102"/>
    <x v="0"/>
    <n v="0.03"/>
    <n v="1"/>
    <x v="683"/>
    <x v="8"/>
    <n v="35490"/>
    <x v="0"/>
    <n v="7"/>
    <n v="0.55000000000000004"/>
    <x v="0"/>
    <x v="3"/>
    <x v="681"/>
    <x v="6"/>
    <n v="2.08"/>
    <x v="1"/>
    <n v="4987"/>
    <x v="4074"/>
    <x v="704"/>
    <x v="1"/>
    <n v="1.2"/>
    <x v="21"/>
    <n v="5.84"/>
    <n v="98444"/>
  </r>
  <r>
    <x v="996"/>
    <x v="11"/>
    <x v="2"/>
    <x v="118"/>
    <x v="2"/>
    <n v="0.06"/>
    <n v="1"/>
    <x v="683"/>
    <x v="8"/>
    <n v="23264"/>
    <x v="3"/>
    <n v="27"/>
    <n v="0.36"/>
    <x v="0"/>
    <x v="0"/>
    <x v="1091"/>
    <x v="12"/>
    <n v="17.989999999999998"/>
    <x v="2"/>
    <n v="3245"/>
    <x v="4075"/>
    <x v="704"/>
    <x v="0"/>
    <n v="0.99"/>
    <x v="14"/>
    <n v="2.88"/>
    <n v="61107"/>
  </r>
  <r>
    <x v="140"/>
    <x v="11"/>
    <x v="2"/>
    <x v="118"/>
    <x v="2"/>
    <n v="0.02"/>
    <n v="1"/>
    <x v="683"/>
    <x v="8"/>
    <n v="23264"/>
    <x v="3"/>
    <n v="16"/>
    <n v="0.36"/>
    <x v="0"/>
    <x v="0"/>
    <x v="766"/>
    <x v="2"/>
    <n v="-50.82"/>
    <x v="2"/>
    <n v="3244"/>
    <x v="4076"/>
    <x v="704"/>
    <x v="0"/>
    <n v="6.81"/>
    <x v="14"/>
    <n v="6.48"/>
    <n v="61201"/>
  </r>
  <r>
    <x v="1228"/>
    <x v="11"/>
    <x v="2"/>
    <x v="8"/>
    <x v="2"/>
    <n v="0.03"/>
    <n v="1"/>
    <x v="683"/>
    <x v="8"/>
    <n v="12452"/>
    <x v="4"/>
    <n v="38"/>
    <n v="0.36"/>
    <x v="0"/>
    <x v="0"/>
    <x v="1006"/>
    <x v="2"/>
    <n v="989.95"/>
    <x v="2"/>
    <n v="1738"/>
    <x v="4077"/>
    <x v="704"/>
    <x v="0"/>
    <n v="5.15"/>
    <x v="7"/>
    <n v="55.98"/>
    <n v="68025"/>
  </r>
  <r>
    <x v="1228"/>
    <x v="11"/>
    <x v="2"/>
    <x v="8"/>
    <x v="2"/>
    <n v="0.04"/>
    <n v="1"/>
    <x v="683"/>
    <x v="8"/>
    <n v="12452"/>
    <x v="4"/>
    <n v="17"/>
    <n v="0.66"/>
    <x v="2"/>
    <x v="6"/>
    <x v="1136"/>
    <x v="8"/>
    <n v="-56.78"/>
    <x v="2"/>
    <n v="1737"/>
    <x v="4078"/>
    <x v="704"/>
    <x v="0"/>
    <n v="4.07"/>
    <x v="7"/>
    <n v="6.6"/>
    <n v="68025"/>
  </r>
  <r>
    <x v="119"/>
    <x v="11"/>
    <x v="2"/>
    <x v="102"/>
    <x v="0"/>
    <n v="0.03"/>
    <n v="1"/>
    <x v="683"/>
    <x v="8"/>
    <n v="35490"/>
    <x v="0"/>
    <n v="41"/>
    <n v="0.55000000000000004"/>
    <x v="2"/>
    <x v="0"/>
    <x v="38"/>
    <x v="9"/>
    <n v="432.52199999999999"/>
    <x v="1"/>
    <n v="4988"/>
    <x v="4079"/>
    <x v="704"/>
    <x v="0"/>
    <n v="1.1000000000000001"/>
    <x v="21"/>
    <n v="35.99"/>
    <n v="98444"/>
  </r>
  <r>
    <x v="341"/>
    <x v="11"/>
    <x v="2"/>
    <x v="280"/>
    <x v="2"/>
    <n v="0"/>
    <n v="1"/>
    <x v="684"/>
    <x v="8"/>
    <n v="20674"/>
    <x v="0"/>
    <n v="37"/>
    <n v="0.37"/>
    <x v="2"/>
    <x v="2"/>
    <x v="1042"/>
    <x v="7"/>
    <n v="8291.08"/>
    <x v="2"/>
    <n v="2863"/>
    <x v="4080"/>
    <x v="704"/>
    <x v="2"/>
    <n v="69.3"/>
    <x v="34"/>
    <n v="500.97"/>
    <n v="57701"/>
  </r>
  <r>
    <x v="50"/>
    <x v="11"/>
    <x v="2"/>
    <x v="48"/>
    <x v="2"/>
    <n v="7.0000000000000007E-2"/>
    <n v="1"/>
    <x v="684"/>
    <x v="8"/>
    <n v="27396"/>
    <x v="3"/>
    <n v="14"/>
    <n v="0.48"/>
    <x v="1"/>
    <x v="5"/>
    <x v="449"/>
    <x v="5"/>
    <n v="-31.16"/>
    <x v="2"/>
    <n v="3842"/>
    <x v="4081"/>
    <x v="705"/>
    <x v="0"/>
    <n v="6.02"/>
    <x v="3"/>
    <n v="9.77"/>
    <n v="55345"/>
  </r>
  <r>
    <x v="244"/>
    <x v="11"/>
    <x v="2"/>
    <x v="747"/>
    <x v="2"/>
    <n v="0.04"/>
    <n v="1"/>
    <x v="685"/>
    <x v="8"/>
    <n v="6948"/>
    <x v="1"/>
    <n v="15"/>
    <n v="0.79"/>
    <x v="2"/>
    <x v="0"/>
    <x v="54"/>
    <x v="8"/>
    <n v="-88.7"/>
    <x v="2"/>
    <n v="959"/>
    <x v="4082"/>
    <x v="705"/>
    <x v="0"/>
    <n v="4"/>
    <x v="23"/>
    <n v="73.98"/>
    <n v="53150"/>
  </r>
  <r>
    <x v="901"/>
    <x v="11"/>
    <x v="2"/>
    <x v="122"/>
    <x v="1"/>
    <n v="7.0000000000000007E-2"/>
    <n v="1"/>
    <x v="685"/>
    <x v="8"/>
    <n v="6978"/>
    <x v="0"/>
    <n v="47"/>
    <n v="0.77"/>
    <x v="2"/>
    <x v="6"/>
    <x v="356"/>
    <x v="8"/>
    <n v="-87.4"/>
    <x v="1"/>
    <n v="961"/>
    <x v="4083"/>
    <x v="705"/>
    <x v="0"/>
    <n v="2.83"/>
    <x v="30"/>
    <n v="8.1199999999999992"/>
    <n v="80126"/>
  </r>
  <r>
    <x v="868"/>
    <x v="11"/>
    <x v="2"/>
    <x v="448"/>
    <x v="3"/>
    <n v="0.09"/>
    <n v="1"/>
    <x v="685"/>
    <x v="8"/>
    <n v="2976"/>
    <x v="1"/>
    <n v="30"/>
    <n v="0.6"/>
    <x v="1"/>
    <x v="2"/>
    <x v="741"/>
    <x v="1"/>
    <n v="3424.22"/>
    <x v="2"/>
    <n v="440"/>
    <x v="4084"/>
    <x v="703"/>
    <x v="2"/>
    <n v="26"/>
    <x v="14"/>
    <n v="500.98"/>
    <n v="62901"/>
  </r>
  <r>
    <x v="1022"/>
    <x v="11"/>
    <x v="2"/>
    <x v="668"/>
    <x v="1"/>
    <n v="0.04"/>
    <n v="1"/>
    <x v="685"/>
    <x v="8"/>
    <n v="8097"/>
    <x v="4"/>
    <n v="48"/>
    <n v="0.39"/>
    <x v="0"/>
    <x v="0"/>
    <x v="75"/>
    <x v="15"/>
    <n v="3187.37"/>
    <x v="0"/>
    <n v="1101"/>
    <x v="4085"/>
    <x v="703"/>
    <x v="1"/>
    <n v="19.989999999999998"/>
    <x v="46"/>
    <n v="162.93"/>
    <n v="3038"/>
  </r>
  <r>
    <x v="179"/>
    <x v="11"/>
    <x v="2"/>
    <x v="150"/>
    <x v="1"/>
    <n v="7.0000000000000007E-2"/>
    <n v="1"/>
    <x v="686"/>
    <x v="8"/>
    <n v="11047"/>
    <x v="2"/>
    <n v="24"/>
    <n v="0.66"/>
    <x v="1"/>
    <x v="4"/>
    <x v="1186"/>
    <x v="4"/>
    <n v="2271.6799999999998"/>
    <x v="3"/>
    <n v="1536"/>
    <x v="4086"/>
    <x v="706"/>
    <x v="2"/>
    <n v="64.59"/>
    <x v="4"/>
    <n v="550.98"/>
    <n v="35211"/>
  </r>
  <r>
    <x v="179"/>
    <x v="11"/>
    <x v="2"/>
    <x v="150"/>
    <x v="1"/>
    <n v="0.01"/>
    <n v="1"/>
    <x v="686"/>
    <x v="8"/>
    <n v="11047"/>
    <x v="2"/>
    <n v="27"/>
    <n v="0.41"/>
    <x v="0"/>
    <x v="2"/>
    <x v="352"/>
    <x v="13"/>
    <n v="-528.09"/>
    <x v="3"/>
    <n v="1535"/>
    <x v="4087"/>
    <x v="707"/>
    <x v="2"/>
    <n v="60"/>
    <x v="4"/>
    <n v="68.81"/>
    <n v="35211"/>
  </r>
  <r>
    <x v="1229"/>
    <x v="11"/>
    <x v="2"/>
    <x v="759"/>
    <x v="1"/>
    <n v="0.03"/>
    <n v="1"/>
    <x v="687"/>
    <x v="8"/>
    <n v="52194"/>
    <x v="3"/>
    <n v="12"/>
    <n v="0.75"/>
    <x v="1"/>
    <x v="4"/>
    <x v="252"/>
    <x v="10"/>
    <n v="-483.12"/>
    <x v="0"/>
    <n v="7321"/>
    <x v="4088"/>
    <x v="706"/>
    <x v="2"/>
    <n v="78.64"/>
    <x v="1"/>
    <n v="120.98"/>
    <n v="20901"/>
  </r>
  <r>
    <x v="274"/>
    <x v="11"/>
    <x v="2"/>
    <x v="604"/>
    <x v="3"/>
    <n v="0.04"/>
    <n v="1"/>
    <x v="687"/>
    <x v="8"/>
    <n v="34438"/>
    <x v="0"/>
    <n v="28"/>
    <n v="0.57999999999999996"/>
    <x v="0"/>
    <x v="6"/>
    <x v="1118"/>
    <x v="6"/>
    <n v="-30.72"/>
    <x v="2"/>
    <n v="4844"/>
    <x v="4089"/>
    <x v="706"/>
    <x v="0"/>
    <n v="8.99"/>
    <x v="36"/>
    <n v="20.149999999999999"/>
    <n v="46952"/>
  </r>
  <r>
    <x v="1229"/>
    <x v="11"/>
    <x v="2"/>
    <x v="759"/>
    <x v="1"/>
    <n v="0.1"/>
    <n v="1"/>
    <x v="687"/>
    <x v="8"/>
    <n v="52194"/>
    <x v="3"/>
    <n v="25"/>
    <n v="0.39"/>
    <x v="0"/>
    <x v="0"/>
    <x v="363"/>
    <x v="3"/>
    <n v="-5.0369999999999999"/>
    <x v="0"/>
    <n v="7320"/>
    <x v="4090"/>
    <x v="706"/>
    <x v="0"/>
    <n v="12.98"/>
    <x v="1"/>
    <n v="24.92"/>
    <n v="20901"/>
  </r>
  <r>
    <x v="196"/>
    <x v="11"/>
    <x v="2"/>
    <x v="717"/>
    <x v="2"/>
    <n v="0.04"/>
    <n v="1"/>
    <x v="687"/>
    <x v="8"/>
    <n v="6053"/>
    <x v="4"/>
    <n v="4"/>
    <n v="0.38"/>
    <x v="0"/>
    <x v="0"/>
    <x v="259"/>
    <x v="3"/>
    <n v="-3.7490000000000001"/>
    <x v="0"/>
    <n v="845"/>
    <x v="4091"/>
    <x v="708"/>
    <x v="0"/>
    <n v="1.49"/>
    <x v="0"/>
    <n v="3.8"/>
    <n v="15239"/>
  </r>
  <r>
    <x v="252"/>
    <x v="11"/>
    <x v="2"/>
    <x v="537"/>
    <x v="2"/>
    <n v="0.09"/>
    <n v="1"/>
    <x v="688"/>
    <x v="8"/>
    <n v="38210"/>
    <x v="2"/>
    <n v="10"/>
    <n v="0.36"/>
    <x v="0"/>
    <x v="0"/>
    <x v="518"/>
    <x v="2"/>
    <n v="-49.53"/>
    <x v="0"/>
    <n v="5372"/>
    <x v="4092"/>
    <x v="706"/>
    <x v="0"/>
    <n v="7.44"/>
    <x v="20"/>
    <n v="4.9800000000000004"/>
    <n v="43229"/>
  </r>
  <r>
    <x v="701"/>
    <x v="11"/>
    <x v="2"/>
    <x v="492"/>
    <x v="2"/>
    <n v="0.01"/>
    <n v="1"/>
    <x v="688"/>
    <x v="8"/>
    <n v="45668"/>
    <x v="1"/>
    <n v="8"/>
    <n v="0.6"/>
    <x v="1"/>
    <x v="4"/>
    <x v="1156"/>
    <x v="10"/>
    <n v="-298.89999999999998"/>
    <x v="1"/>
    <n v="6424"/>
    <x v="4093"/>
    <x v="708"/>
    <x v="2"/>
    <n v="55.81"/>
    <x v="31"/>
    <n v="81.94"/>
    <n v="83402"/>
  </r>
  <r>
    <x v="366"/>
    <x v="11"/>
    <x v="2"/>
    <x v="47"/>
    <x v="1"/>
    <n v="0.08"/>
    <n v="1"/>
    <x v="688"/>
    <x v="8"/>
    <n v="10242"/>
    <x v="4"/>
    <n v="32"/>
    <n v="0.51"/>
    <x v="1"/>
    <x v="0"/>
    <x v="1074"/>
    <x v="5"/>
    <n v="119.25"/>
    <x v="2"/>
    <n v="1408"/>
    <x v="4094"/>
    <x v="708"/>
    <x v="0"/>
    <n v="7.58"/>
    <x v="26"/>
    <n v="22.98"/>
    <n v="65203"/>
  </r>
  <r>
    <x v="330"/>
    <x v="11"/>
    <x v="2"/>
    <x v="320"/>
    <x v="0"/>
    <n v="0.1"/>
    <n v="1"/>
    <x v="688"/>
    <x v="8"/>
    <n v="35908"/>
    <x v="1"/>
    <n v="45"/>
    <n v="0.57999999999999996"/>
    <x v="0"/>
    <x v="0"/>
    <x v="1001"/>
    <x v="0"/>
    <n v="-30.27"/>
    <x v="2"/>
    <n v="5038"/>
    <x v="4095"/>
    <x v="708"/>
    <x v="1"/>
    <n v="4.8099999999999996"/>
    <x v="7"/>
    <n v="12.21"/>
    <n v="68701"/>
  </r>
  <r>
    <x v="1021"/>
    <x v="11"/>
    <x v="2"/>
    <x v="600"/>
    <x v="3"/>
    <n v="0.05"/>
    <n v="1"/>
    <x v="688"/>
    <x v="8"/>
    <n v="16579"/>
    <x v="1"/>
    <n v="33"/>
    <n v="0.37"/>
    <x v="0"/>
    <x v="0"/>
    <x v="467"/>
    <x v="3"/>
    <n v="-13.708"/>
    <x v="3"/>
    <n v="2300"/>
    <x v="4096"/>
    <x v="708"/>
    <x v="0"/>
    <n v="1.49"/>
    <x v="17"/>
    <n v="1.88"/>
    <n v="29801"/>
  </r>
  <r>
    <x v="1021"/>
    <x v="11"/>
    <x v="2"/>
    <x v="600"/>
    <x v="3"/>
    <n v="7.0000000000000007E-2"/>
    <n v="1"/>
    <x v="688"/>
    <x v="8"/>
    <n v="16579"/>
    <x v="1"/>
    <n v="23"/>
    <n v="0.45"/>
    <x v="0"/>
    <x v="3"/>
    <x v="1146"/>
    <x v="6"/>
    <n v="4.9400000000000004"/>
    <x v="3"/>
    <n v="2301"/>
    <x v="4097"/>
    <x v="708"/>
    <x v="0"/>
    <n v="3.12"/>
    <x v="17"/>
    <n v="8.14"/>
    <n v="29801"/>
  </r>
  <r>
    <x v="1230"/>
    <x v="11"/>
    <x v="2"/>
    <x v="533"/>
    <x v="2"/>
    <n v="0.1"/>
    <n v="1"/>
    <x v="688"/>
    <x v="8"/>
    <n v="30149"/>
    <x v="4"/>
    <n v="8"/>
    <n v="0.38"/>
    <x v="0"/>
    <x v="0"/>
    <x v="1081"/>
    <x v="3"/>
    <n v="-6.8194999999999997"/>
    <x v="2"/>
    <n v="4238"/>
    <x v="4098"/>
    <x v="708"/>
    <x v="0"/>
    <n v="1.49"/>
    <x v="24"/>
    <n v="2.08"/>
    <n v="48329"/>
  </r>
  <r>
    <x v="1231"/>
    <x v="11"/>
    <x v="2"/>
    <x v="760"/>
    <x v="0"/>
    <n v="0.02"/>
    <n v="1"/>
    <x v="688"/>
    <x v="8"/>
    <n v="19492"/>
    <x v="0"/>
    <n v="33"/>
    <n v="0.55000000000000004"/>
    <x v="0"/>
    <x v="6"/>
    <x v="514"/>
    <x v="6"/>
    <n v="176.09"/>
    <x v="2"/>
    <n v="2692"/>
    <x v="4099"/>
    <x v="708"/>
    <x v="0"/>
    <n v="2.87"/>
    <x v="26"/>
    <n v="21.98"/>
    <n v="63044"/>
  </r>
  <r>
    <x v="601"/>
    <x v="11"/>
    <x v="2"/>
    <x v="532"/>
    <x v="0"/>
    <n v="0.08"/>
    <n v="1"/>
    <x v="688"/>
    <x v="8"/>
    <n v="16992"/>
    <x v="0"/>
    <n v="15"/>
    <n v="0.57999999999999996"/>
    <x v="0"/>
    <x v="0"/>
    <x v="1012"/>
    <x v="13"/>
    <n v="-18.53"/>
    <x v="1"/>
    <n v="2354"/>
    <x v="4100"/>
    <x v="708"/>
    <x v="0"/>
    <n v="3.5"/>
    <x v="2"/>
    <n v="8.67"/>
    <n v="95661"/>
  </r>
  <r>
    <x v="801"/>
    <x v="11"/>
    <x v="2"/>
    <x v="643"/>
    <x v="1"/>
    <n v="0.05"/>
    <n v="1"/>
    <x v="688"/>
    <x v="8"/>
    <n v="59777"/>
    <x v="0"/>
    <n v="19"/>
    <n v="0.45"/>
    <x v="2"/>
    <x v="0"/>
    <x v="193"/>
    <x v="8"/>
    <n v="-139.86000000000001"/>
    <x v="3"/>
    <n v="8363"/>
    <x v="4101"/>
    <x v="708"/>
    <x v="1"/>
    <n v="19.989999999999998"/>
    <x v="42"/>
    <n v="49.99"/>
    <n v="30501"/>
  </r>
  <r>
    <x v="1159"/>
    <x v="11"/>
    <x v="2"/>
    <x v="88"/>
    <x v="3"/>
    <n v="0.1"/>
    <n v="1"/>
    <x v="688"/>
    <x v="8"/>
    <n v="47844"/>
    <x v="3"/>
    <n v="41"/>
    <n v="0.74"/>
    <x v="1"/>
    <x v="2"/>
    <x v="40"/>
    <x v="1"/>
    <n v="-288.68"/>
    <x v="3"/>
    <n v="6714"/>
    <x v="4102"/>
    <x v="709"/>
    <x v="2"/>
    <n v="30"/>
    <x v="12"/>
    <n v="150.97999999999999"/>
    <n v="34239"/>
  </r>
  <r>
    <x v="875"/>
    <x v="11"/>
    <x v="2"/>
    <x v="533"/>
    <x v="2"/>
    <n v="0.09"/>
    <n v="1"/>
    <x v="688"/>
    <x v="8"/>
    <n v="30149"/>
    <x v="4"/>
    <n v="5"/>
    <n v="0.57999999999999996"/>
    <x v="1"/>
    <x v="2"/>
    <x v="25"/>
    <x v="1"/>
    <n v="-88.64"/>
    <x v="2"/>
    <n v="4239"/>
    <x v="4103"/>
    <x v="709"/>
    <x v="2"/>
    <n v="19.190000000000001"/>
    <x v="24"/>
    <n v="33.94"/>
    <n v="48185"/>
  </r>
  <r>
    <x v="1231"/>
    <x v="11"/>
    <x v="2"/>
    <x v="760"/>
    <x v="0"/>
    <n v="0.08"/>
    <n v="1"/>
    <x v="688"/>
    <x v="8"/>
    <n v="19492"/>
    <x v="0"/>
    <n v="9"/>
    <n v="0.43"/>
    <x v="1"/>
    <x v="0"/>
    <x v="258"/>
    <x v="5"/>
    <n v="364.03"/>
    <x v="2"/>
    <n v="2691"/>
    <x v="4104"/>
    <x v="709"/>
    <x v="0"/>
    <n v="19.989999999999998"/>
    <x v="26"/>
    <n v="78.69"/>
    <n v="63044"/>
  </r>
  <r>
    <x v="330"/>
    <x v="11"/>
    <x v="2"/>
    <x v="320"/>
    <x v="0"/>
    <n v="0.06"/>
    <n v="1"/>
    <x v="688"/>
    <x v="8"/>
    <n v="35908"/>
    <x v="1"/>
    <n v="40"/>
    <n v="0.36"/>
    <x v="0"/>
    <x v="0"/>
    <x v="411"/>
    <x v="2"/>
    <n v="-160.21"/>
    <x v="2"/>
    <n v="5037"/>
    <x v="4105"/>
    <x v="709"/>
    <x v="0"/>
    <n v="7.64"/>
    <x v="7"/>
    <n v="5.78"/>
    <n v="68701"/>
  </r>
  <r>
    <x v="875"/>
    <x v="11"/>
    <x v="2"/>
    <x v="533"/>
    <x v="2"/>
    <n v="0.03"/>
    <n v="1"/>
    <x v="688"/>
    <x v="8"/>
    <n v="30149"/>
    <x v="4"/>
    <n v="50"/>
    <n v="0.43"/>
    <x v="1"/>
    <x v="0"/>
    <x v="289"/>
    <x v="5"/>
    <n v="-16.940000000000001"/>
    <x v="2"/>
    <n v="4240"/>
    <x v="4106"/>
    <x v="710"/>
    <x v="0"/>
    <n v="8.7799999999999994"/>
    <x v="24"/>
    <n v="13.79"/>
    <n v="48185"/>
  </r>
  <r>
    <x v="218"/>
    <x v="11"/>
    <x v="2"/>
    <x v="13"/>
    <x v="2"/>
    <n v="0.08"/>
    <n v="1"/>
    <x v="688"/>
    <x v="8"/>
    <n v="12160"/>
    <x v="2"/>
    <n v="2"/>
    <n v="0.56000000000000005"/>
    <x v="1"/>
    <x v="2"/>
    <x v="1055"/>
    <x v="1"/>
    <n v="-45.3"/>
    <x v="2"/>
    <n v="1685"/>
    <x v="4107"/>
    <x v="711"/>
    <x v="0"/>
    <n v="8.7899999999999991"/>
    <x v="9"/>
    <n v="24.98"/>
    <n v="76017"/>
  </r>
  <r>
    <x v="218"/>
    <x v="11"/>
    <x v="2"/>
    <x v="13"/>
    <x v="2"/>
    <n v="0.03"/>
    <n v="1"/>
    <x v="688"/>
    <x v="8"/>
    <n v="12160"/>
    <x v="2"/>
    <n v="48"/>
    <n v="0.56999999999999995"/>
    <x v="1"/>
    <x v="2"/>
    <x v="900"/>
    <x v="1"/>
    <n v="865.02"/>
    <x v="2"/>
    <n v="1684"/>
    <x v="4108"/>
    <x v="707"/>
    <x v="2"/>
    <n v="68.02"/>
    <x v="9"/>
    <n v="208.16"/>
    <n v="76017"/>
  </r>
  <r>
    <x v="218"/>
    <x v="11"/>
    <x v="2"/>
    <x v="13"/>
    <x v="2"/>
    <n v="0.01"/>
    <n v="1"/>
    <x v="688"/>
    <x v="8"/>
    <n v="12160"/>
    <x v="2"/>
    <n v="9"/>
    <n v="0.55000000000000004"/>
    <x v="1"/>
    <x v="1"/>
    <x v="295"/>
    <x v="5"/>
    <n v="-42.4925"/>
    <x v="2"/>
    <n v="1686"/>
    <x v="4109"/>
    <x v="707"/>
    <x v="0"/>
    <n v="6.27"/>
    <x v="9"/>
    <n v="3.36"/>
    <n v="76017"/>
  </r>
  <r>
    <x v="439"/>
    <x v="11"/>
    <x v="2"/>
    <x v="50"/>
    <x v="0"/>
    <n v="0.02"/>
    <n v="1"/>
    <x v="689"/>
    <x v="8"/>
    <n v="54727"/>
    <x v="4"/>
    <n v="29"/>
    <n v="0.37"/>
    <x v="0"/>
    <x v="0"/>
    <x v="1057"/>
    <x v="2"/>
    <n v="605.91999999999996"/>
    <x v="1"/>
    <n v="7641"/>
    <x v="4110"/>
    <x v="709"/>
    <x v="0"/>
    <n v="7.23"/>
    <x v="2"/>
    <n v="48.04"/>
    <n v="90604"/>
  </r>
  <r>
    <x v="408"/>
    <x v="11"/>
    <x v="2"/>
    <x v="524"/>
    <x v="2"/>
    <n v="0.09"/>
    <n v="1"/>
    <x v="689"/>
    <x v="8"/>
    <n v="46849"/>
    <x v="1"/>
    <n v="23"/>
    <n v="0.52"/>
    <x v="2"/>
    <x v="6"/>
    <x v="294"/>
    <x v="8"/>
    <n v="9.82"/>
    <x v="2"/>
    <n v="6578"/>
    <x v="4111"/>
    <x v="709"/>
    <x v="0"/>
    <n v="1.99"/>
    <x v="24"/>
    <n v="8.33"/>
    <n v="48858"/>
  </r>
  <r>
    <x v="537"/>
    <x v="11"/>
    <x v="2"/>
    <x v="28"/>
    <x v="2"/>
    <n v="0.03"/>
    <n v="1"/>
    <x v="689"/>
    <x v="8"/>
    <n v="59714"/>
    <x v="3"/>
    <n v="26"/>
    <m/>
    <x v="1"/>
    <x v="2"/>
    <x v="448"/>
    <x v="4"/>
    <n v="1656.4621500000001"/>
    <x v="0"/>
    <n v="8358"/>
    <x v="4112"/>
    <x v="710"/>
    <x v="2"/>
    <n v="60"/>
    <x v="22"/>
    <n v="349.45"/>
    <n v="7101"/>
  </r>
  <r>
    <x v="885"/>
    <x v="11"/>
    <x v="2"/>
    <x v="599"/>
    <x v="0"/>
    <n v="0.05"/>
    <n v="1"/>
    <x v="689"/>
    <x v="8"/>
    <n v="55331"/>
    <x v="0"/>
    <n v="13"/>
    <n v="0.39"/>
    <x v="0"/>
    <x v="0"/>
    <x v="485"/>
    <x v="15"/>
    <n v="-8.24"/>
    <x v="2"/>
    <n v="7722"/>
    <x v="4113"/>
    <x v="710"/>
    <x v="0"/>
    <n v="2.5"/>
    <x v="36"/>
    <n v="3.69"/>
    <n v="46375"/>
  </r>
  <r>
    <x v="48"/>
    <x v="11"/>
    <x v="2"/>
    <x v="406"/>
    <x v="2"/>
    <n v="0.02"/>
    <n v="1"/>
    <x v="689"/>
    <x v="8"/>
    <n v="13125"/>
    <x v="1"/>
    <n v="30"/>
    <n v="0.75"/>
    <x v="2"/>
    <x v="0"/>
    <x v="315"/>
    <x v="8"/>
    <n v="56.39"/>
    <x v="0"/>
    <n v="1830"/>
    <x v="4114"/>
    <x v="710"/>
    <x v="1"/>
    <n v="4"/>
    <x v="25"/>
    <n v="30.73"/>
    <n v="5451"/>
  </r>
  <r>
    <x v="1228"/>
    <x v="11"/>
    <x v="2"/>
    <x v="8"/>
    <x v="2"/>
    <n v="0.05"/>
    <n v="1"/>
    <x v="690"/>
    <x v="8"/>
    <n v="15808"/>
    <x v="3"/>
    <n v="33"/>
    <n v="0.44"/>
    <x v="1"/>
    <x v="3"/>
    <x v="969"/>
    <x v="5"/>
    <n v="12.63"/>
    <x v="2"/>
    <n v="2193"/>
    <x v="4115"/>
    <x v="709"/>
    <x v="0"/>
    <n v="1.61"/>
    <x v="7"/>
    <n v="3.7"/>
    <n v="68025"/>
  </r>
  <r>
    <x v="906"/>
    <x v="11"/>
    <x v="2"/>
    <x v="8"/>
    <x v="2"/>
    <n v="7.0000000000000007E-2"/>
    <n v="1"/>
    <x v="690"/>
    <x v="8"/>
    <n v="15808"/>
    <x v="3"/>
    <n v="42"/>
    <n v="0.38"/>
    <x v="0"/>
    <x v="0"/>
    <x v="428"/>
    <x v="3"/>
    <n v="-148.92500000000001"/>
    <x v="2"/>
    <n v="2194"/>
    <x v="4116"/>
    <x v="709"/>
    <x v="1"/>
    <n v="15.1"/>
    <x v="7"/>
    <n v="22.38"/>
    <n v="68801"/>
  </r>
  <r>
    <x v="1232"/>
    <x v="11"/>
    <x v="2"/>
    <x v="47"/>
    <x v="1"/>
    <n v="0.04"/>
    <n v="1"/>
    <x v="690"/>
    <x v="8"/>
    <n v="15109"/>
    <x v="1"/>
    <n v="23"/>
    <n v="0.56999999999999995"/>
    <x v="0"/>
    <x v="6"/>
    <x v="457"/>
    <x v="16"/>
    <n v="19.36"/>
    <x v="2"/>
    <n v="2121"/>
    <x v="4117"/>
    <x v="710"/>
    <x v="0"/>
    <n v="3.37"/>
    <x v="26"/>
    <n v="10.98"/>
    <n v="63031"/>
  </r>
  <r>
    <x v="906"/>
    <x v="11"/>
    <x v="2"/>
    <x v="8"/>
    <x v="2"/>
    <n v="0.01"/>
    <n v="1"/>
    <x v="690"/>
    <x v="8"/>
    <n v="15808"/>
    <x v="3"/>
    <n v="3"/>
    <n v="0.57999999999999996"/>
    <x v="2"/>
    <x v="5"/>
    <x v="358"/>
    <x v="9"/>
    <n v="-96.25"/>
    <x v="2"/>
    <n v="2196"/>
    <x v="4118"/>
    <x v="710"/>
    <x v="0"/>
    <n v="4.8099999999999996"/>
    <x v="7"/>
    <n v="20.99"/>
    <n v="68801"/>
  </r>
  <r>
    <x v="260"/>
    <x v="11"/>
    <x v="2"/>
    <x v="316"/>
    <x v="2"/>
    <n v="0"/>
    <n v="1"/>
    <x v="690"/>
    <x v="8"/>
    <n v="36805"/>
    <x v="4"/>
    <n v="7"/>
    <n v="0.55000000000000004"/>
    <x v="1"/>
    <x v="0"/>
    <x v="285"/>
    <x v="5"/>
    <n v="165.33"/>
    <x v="2"/>
    <n v="5174"/>
    <x v="4119"/>
    <x v="711"/>
    <x v="0"/>
    <n v="5.0199999999999996"/>
    <x v="24"/>
    <n v="34.229999999999997"/>
    <n v="48060"/>
  </r>
  <r>
    <x v="1232"/>
    <x v="11"/>
    <x v="2"/>
    <x v="47"/>
    <x v="1"/>
    <n v="0.06"/>
    <n v="1"/>
    <x v="690"/>
    <x v="8"/>
    <n v="15109"/>
    <x v="1"/>
    <n v="45"/>
    <n v="0.37"/>
    <x v="0"/>
    <x v="0"/>
    <x v="529"/>
    <x v="2"/>
    <n v="-205.38"/>
    <x v="2"/>
    <n v="2119"/>
    <x v="4120"/>
    <x v="711"/>
    <x v="0"/>
    <n v="8.4"/>
    <x v="26"/>
    <n v="6.48"/>
    <n v="63031"/>
  </r>
  <r>
    <x v="1232"/>
    <x v="11"/>
    <x v="2"/>
    <x v="47"/>
    <x v="1"/>
    <n v="0.09"/>
    <n v="1"/>
    <x v="690"/>
    <x v="8"/>
    <n v="15109"/>
    <x v="1"/>
    <n v="10"/>
    <n v="0.56000000000000005"/>
    <x v="0"/>
    <x v="0"/>
    <x v="1073"/>
    <x v="0"/>
    <n v="-58.18"/>
    <x v="2"/>
    <n v="2122"/>
    <x v="4121"/>
    <x v="711"/>
    <x v="0"/>
    <n v="9.3699999999999992"/>
    <x v="26"/>
    <n v="14.03"/>
    <n v="63031"/>
  </r>
  <r>
    <x v="1232"/>
    <x v="11"/>
    <x v="2"/>
    <x v="47"/>
    <x v="1"/>
    <n v="0.06"/>
    <n v="1"/>
    <x v="690"/>
    <x v="8"/>
    <n v="15109"/>
    <x v="1"/>
    <n v="33"/>
    <n v="0.44"/>
    <x v="0"/>
    <x v="3"/>
    <x v="1170"/>
    <x v="6"/>
    <n v="-89.13"/>
    <x v="2"/>
    <n v="2120"/>
    <x v="3285"/>
    <x v="711"/>
    <x v="0"/>
    <n v="4.28"/>
    <x v="26"/>
    <n v="2.52"/>
    <n v="63031"/>
  </r>
  <r>
    <x v="457"/>
    <x v="11"/>
    <x v="2"/>
    <x v="599"/>
    <x v="0"/>
    <n v="0.09"/>
    <n v="1"/>
    <x v="690"/>
    <x v="8"/>
    <n v="2339"/>
    <x v="2"/>
    <n v="12"/>
    <n v="0.73"/>
    <x v="0"/>
    <x v="0"/>
    <x v="872"/>
    <x v="0"/>
    <n v="-120.45"/>
    <x v="2"/>
    <n v="342"/>
    <x v="4122"/>
    <x v="711"/>
    <x v="0"/>
    <n v="19.989999999999998"/>
    <x v="36"/>
    <n v="140.85"/>
    <n v="47374"/>
  </r>
  <r>
    <x v="260"/>
    <x v="11"/>
    <x v="2"/>
    <x v="316"/>
    <x v="2"/>
    <n v="7.0000000000000007E-2"/>
    <n v="1"/>
    <x v="690"/>
    <x v="8"/>
    <n v="36805"/>
    <x v="4"/>
    <n v="28"/>
    <n v="0.59"/>
    <x v="2"/>
    <x v="0"/>
    <x v="440"/>
    <x v="9"/>
    <n v="226.71899999999999"/>
    <x v="2"/>
    <n v="5175"/>
    <x v="4123"/>
    <x v="711"/>
    <x v="1"/>
    <n v="5.26"/>
    <x v="24"/>
    <n v="65.989999999999995"/>
    <n v="48060"/>
  </r>
  <r>
    <x v="906"/>
    <x v="11"/>
    <x v="2"/>
    <x v="8"/>
    <x v="2"/>
    <n v="0.06"/>
    <n v="1"/>
    <x v="690"/>
    <x v="8"/>
    <n v="15808"/>
    <x v="3"/>
    <n v="45"/>
    <n v="0.68"/>
    <x v="2"/>
    <x v="0"/>
    <x v="368"/>
    <x v="8"/>
    <n v="11.65"/>
    <x v="2"/>
    <n v="2195"/>
    <x v="4124"/>
    <x v="711"/>
    <x v="0"/>
    <n v="4"/>
    <x v="7"/>
    <n v="19.98"/>
    <n v="68801"/>
  </r>
  <r>
    <x v="1232"/>
    <x v="11"/>
    <x v="2"/>
    <x v="47"/>
    <x v="1"/>
    <n v="0.08"/>
    <n v="1"/>
    <x v="690"/>
    <x v="8"/>
    <n v="15109"/>
    <x v="1"/>
    <n v="11"/>
    <n v="0.65"/>
    <x v="2"/>
    <x v="0"/>
    <x v="652"/>
    <x v="8"/>
    <n v="-68.760000000000005"/>
    <x v="2"/>
    <n v="2118"/>
    <x v="4125"/>
    <x v="707"/>
    <x v="0"/>
    <n v="5.99"/>
    <x v="26"/>
    <n v="20.95"/>
    <n v="63031"/>
  </r>
  <r>
    <x v="560"/>
    <x v="11"/>
    <x v="2"/>
    <x v="360"/>
    <x v="3"/>
    <n v="0.03"/>
    <n v="1"/>
    <x v="690"/>
    <x v="8"/>
    <n v="56837"/>
    <x v="2"/>
    <n v="10"/>
    <n v="0.61"/>
    <x v="1"/>
    <x v="2"/>
    <x v="1033"/>
    <x v="1"/>
    <n v="-71.48"/>
    <x v="0"/>
    <n v="7957"/>
    <x v="4126"/>
    <x v="712"/>
    <x v="2"/>
    <n v="30"/>
    <x v="20"/>
    <n v="90.98"/>
    <n v="43615"/>
  </r>
  <r>
    <x v="606"/>
    <x v="11"/>
    <x v="2"/>
    <x v="383"/>
    <x v="1"/>
    <n v="0.06"/>
    <n v="1"/>
    <x v="691"/>
    <x v="8"/>
    <n v="23746"/>
    <x v="0"/>
    <n v="10"/>
    <n v="0.42"/>
    <x v="2"/>
    <x v="6"/>
    <x v="447"/>
    <x v="8"/>
    <n v="52.38"/>
    <x v="1"/>
    <n v="3321"/>
    <x v="4127"/>
    <x v="711"/>
    <x v="0"/>
    <n v="1.99"/>
    <x v="5"/>
    <n v="40.97"/>
    <n v="84663"/>
  </r>
  <r>
    <x v="395"/>
    <x v="11"/>
    <x v="2"/>
    <x v="334"/>
    <x v="3"/>
    <n v="0.09"/>
    <n v="1"/>
    <x v="691"/>
    <x v="8"/>
    <n v="59815"/>
    <x v="1"/>
    <n v="14"/>
    <n v="0.35"/>
    <x v="0"/>
    <x v="3"/>
    <x v="20"/>
    <x v="2"/>
    <n v="-1.06"/>
    <x v="1"/>
    <n v="8376"/>
    <x v="4128"/>
    <x v="707"/>
    <x v="0"/>
    <n v="1.93"/>
    <x v="2"/>
    <n v="3.71"/>
    <n v="95070"/>
  </r>
  <r>
    <x v="349"/>
    <x v="11"/>
    <x v="2"/>
    <x v="287"/>
    <x v="3"/>
    <n v="0.05"/>
    <n v="1"/>
    <x v="691"/>
    <x v="8"/>
    <n v="42151"/>
    <x v="0"/>
    <n v="35"/>
    <n v="0.55000000000000004"/>
    <x v="2"/>
    <x v="0"/>
    <x v="479"/>
    <x v="9"/>
    <n v="1140.6690000000001"/>
    <x v="1"/>
    <n v="5941"/>
    <x v="4129"/>
    <x v="712"/>
    <x v="0"/>
    <n v="3.9"/>
    <x v="31"/>
    <n v="155.99"/>
    <n v="83301"/>
  </r>
  <r>
    <x v="1221"/>
    <x v="11"/>
    <x v="2"/>
    <x v="757"/>
    <x v="2"/>
    <n v="0.05"/>
    <n v="1"/>
    <x v="692"/>
    <x v="8"/>
    <n v="49575"/>
    <x v="0"/>
    <n v="12"/>
    <n v="0.36"/>
    <x v="0"/>
    <x v="0"/>
    <x v="587"/>
    <x v="3"/>
    <n v="170.90100000000001"/>
    <x v="0"/>
    <n v="6942"/>
    <x v="4130"/>
    <x v="707"/>
    <x v="0"/>
    <n v="2.99"/>
    <x v="0"/>
    <n v="42.8"/>
    <n v="15146"/>
  </r>
  <r>
    <x v="464"/>
    <x v="11"/>
    <x v="2"/>
    <x v="317"/>
    <x v="1"/>
    <n v="7.0000000000000007E-2"/>
    <n v="1"/>
    <x v="692"/>
    <x v="8"/>
    <n v="34597"/>
    <x v="4"/>
    <n v="8"/>
    <n v="0.57999999999999996"/>
    <x v="2"/>
    <x v="0"/>
    <x v="597"/>
    <x v="9"/>
    <n v="-258.85199999999998"/>
    <x v="1"/>
    <n v="4861"/>
    <x v="4131"/>
    <x v="712"/>
    <x v="1"/>
    <n v="2.5"/>
    <x v="2"/>
    <n v="125.99"/>
    <n v="95032"/>
  </r>
  <r>
    <x v="1085"/>
    <x v="11"/>
    <x v="2"/>
    <x v="300"/>
    <x v="1"/>
    <n v="0.08"/>
    <n v="1"/>
    <x v="693"/>
    <x v="8"/>
    <n v="57891"/>
    <x v="4"/>
    <n v="17"/>
    <n v="0.55000000000000004"/>
    <x v="2"/>
    <x v="0"/>
    <x v="702"/>
    <x v="9"/>
    <n v="47.097000000000001"/>
    <x v="1"/>
    <n v="8110"/>
    <x v="4132"/>
    <x v="707"/>
    <x v="0"/>
    <n v="5.92"/>
    <x v="2"/>
    <n v="65.989999999999995"/>
    <n v="95351"/>
  </r>
  <r>
    <x v="1164"/>
    <x v="11"/>
    <x v="2"/>
    <x v="97"/>
    <x v="1"/>
    <n v="0.01"/>
    <n v="1"/>
    <x v="693"/>
    <x v="8"/>
    <n v="21702"/>
    <x v="1"/>
    <n v="40"/>
    <n v="0.74"/>
    <x v="1"/>
    <x v="2"/>
    <x v="199"/>
    <x v="1"/>
    <n v="-1461.65"/>
    <x v="3"/>
    <n v="3016"/>
    <x v="4133"/>
    <x v="712"/>
    <x v="2"/>
    <n v="70.2"/>
    <x v="4"/>
    <n v="122.99"/>
    <n v="35209"/>
  </r>
  <r>
    <x v="427"/>
    <x v="11"/>
    <x v="2"/>
    <x v="457"/>
    <x v="2"/>
    <n v="0.08"/>
    <n v="1"/>
    <x v="693"/>
    <x v="8"/>
    <n v="2659"/>
    <x v="1"/>
    <n v="50"/>
    <n v="0.37"/>
    <x v="0"/>
    <x v="0"/>
    <x v="138"/>
    <x v="2"/>
    <n v="41.27"/>
    <x v="1"/>
    <n v="388"/>
    <x v="4134"/>
    <x v="713"/>
    <x v="0"/>
    <n v="9.0299999999999994"/>
    <x v="5"/>
    <n v="18.97"/>
    <n v="84118"/>
  </r>
  <r>
    <x v="1233"/>
    <x v="11"/>
    <x v="2"/>
    <x v="164"/>
    <x v="3"/>
    <n v="0.04"/>
    <n v="1"/>
    <x v="693"/>
    <x v="8"/>
    <n v="32996"/>
    <x v="3"/>
    <n v="2"/>
    <n v="0.55000000000000004"/>
    <x v="2"/>
    <x v="0"/>
    <x v="937"/>
    <x v="9"/>
    <n v="-300.85000000000002"/>
    <x v="3"/>
    <n v="4636"/>
    <x v="4135"/>
    <x v="713"/>
    <x v="0"/>
    <n v="3.9"/>
    <x v="45"/>
    <n v="65.989999999999995"/>
    <n v="28307"/>
  </r>
  <r>
    <x v="1233"/>
    <x v="11"/>
    <x v="2"/>
    <x v="164"/>
    <x v="3"/>
    <n v="0.09"/>
    <n v="1"/>
    <x v="693"/>
    <x v="8"/>
    <n v="32996"/>
    <x v="3"/>
    <n v="15"/>
    <n v="0.54"/>
    <x v="1"/>
    <x v="0"/>
    <x v="931"/>
    <x v="5"/>
    <n v="7.26"/>
    <x v="3"/>
    <n v="4635"/>
    <x v="4136"/>
    <x v="714"/>
    <x v="0"/>
    <n v="5.03"/>
    <x v="45"/>
    <n v="17.78"/>
    <n v="28307"/>
  </r>
  <r>
    <x v="1067"/>
    <x v="11"/>
    <x v="2"/>
    <x v="145"/>
    <x v="1"/>
    <n v="0.03"/>
    <n v="1"/>
    <x v="693"/>
    <x v="8"/>
    <n v="70"/>
    <x v="2"/>
    <n v="48"/>
    <n v="0.82"/>
    <x v="0"/>
    <x v="3"/>
    <x v="728"/>
    <x v="14"/>
    <n v="-107"/>
    <x v="0"/>
    <n v="14"/>
    <x v="4137"/>
    <x v="715"/>
    <x v="0"/>
    <n v="2.58"/>
    <x v="13"/>
    <n v="1.86"/>
    <n v="11554"/>
  </r>
  <r>
    <x v="1067"/>
    <x v="11"/>
    <x v="2"/>
    <x v="145"/>
    <x v="1"/>
    <n v="0.05"/>
    <n v="1"/>
    <x v="693"/>
    <x v="8"/>
    <n v="70"/>
    <x v="2"/>
    <n v="46"/>
    <n v="0.59"/>
    <x v="2"/>
    <x v="0"/>
    <x v="34"/>
    <x v="9"/>
    <n v="2057.1660000000002"/>
    <x v="0"/>
    <n v="15"/>
    <x v="4138"/>
    <x v="715"/>
    <x v="0"/>
    <n v="5.99"/>
    <x v="13"/>
    <n v="205.99"/>
    <n v="11554"/>
  </r>
  <r>
    <x v="1085"/>
    <x v="11"/>
    <x v="2"/>
    <x v="528"/>
    <x v="3"/>
    <n v="0.06"/>
    <n v="1"/>
    <x v="694"/>
    <x v="8"/>
    <n v="16995"/>
    <x v="1"/>
    <n v="42"/>
    <n v="0.38"/>
    <x v="0"/>
    <x v="3"/>
    <x v="178"/>
    <x v="14"/>
    <n v="-1.46"/>
    <x v="1"/>
    <n v="2356"/>
    <x v="4139"/>
    <x v="714"/>
    <x v="0"/>
    <n v="0.7"/>
    <x v="2"/>
    <n v="1.1399999999999999"/>
    <n v="95351"/>
  </r>
  <r>
    <x v="472"/>
    <x v="12"/>
    <x v="2"/>
    <x v="86"/>
    <x v="3"/>
    <n v="0.08"/>
    <n v="1"/>
    <x v="695"/>
    <x v="8"/>
    <n v="39842"/>
    <x v="4"/>
    <n v="38"/>
    <n v="0.76"/>
    <x v="1"/>
    <x v="5"/>
    <x v="855"/>
    <x v="5"/>
    <n v="114.45"/>
    <x v="0"/>
    <n v="5624"/>
    <x v="4140"/>
    <x v="713"/>
    <x v="1"/>
    <n v="8.66"/>
    <x v="28"/>
    <n v="41.32"/>
    <n v="2116"/>
  </r>
  <r>
    <x v="603"/>
    <x v="12"/>
    <x v="2"/>
    <x v="439"/>
    <x v="2"/>
    <n v="0.09"/>
    <n v="1"/>
    <x v="695"/>
    <x v="8"/>
    <n v="54437"/>
    <x v="0"/>
    <n v="15"/>
    <n v="0.83"/>
    <x v="2"/>
    <x v="6"/>
    <x v="415"/>
    <x v="9"/>
    <n v="-311.04700000000003"/>
    <x v="2"/>
    <n v="7607"/>
    <x v="4141"/>
    <x v="713"/>
    <x v="0"/>
    <n v="5"/>
    <x v="36"/>
    <n v="55.99"/>
    <n v="47362"/>
  </r>
  <r>
    <x v="423"/>
    <x v="12"/>
    <x v="2"/>
    <x v="170"/>
    <x v="2"/>
    <n v="0.08"/>
    <n v="1"/>
    <x v="695"/>
    <x v="8"/>
    <n v="37218"/>
    <x v="0"/>
    <n v="23"/>
    <n v="0.37"/>
    <x v="0"/>
    <x v="0"/>
    <x v="942"/>
    <x v="2"/>
    <n v="-54.91"/>
    <x v="1"/>
    <n v="5227"/>
    <x v="4142"/>
    <x v="714"/>
    <x v="0"/>
    <n v="5.82"/>
    <x v="5"/>
    <n v="6.48"/>
    <n v="84084"/>
  </r>
  <r>
    <x v="865"/>
    <x v="12"/>
    <x v="2"/>
    <x v="86"/>
    <x v="3"/>
    <n v="0.01"/>
    <n v="1"/>
    <x v="695"/>
    <x v="8"/>
    <n v="39842"/>
    <x v="4"/>
    <n v="22"/>
    <n v="0.59"/>
    <x v="2"/>
    <x v="0"/>
    <x v="225"/>
    <x v="9"/>
    <n v="224.85599999999999"/>
    <x v="0"/>
    <n v="5625"/>
    <x v="4143"/>
    <x v="714"/>
    <x v="1"/>
    <n v="3.99"/>
    <x v="19"/>
    <n v="65.989999999999995"/>
    <n v="4070"/>
  </r>
  <r>
    <x v="423"/>
    <x v="12"/>
    <x v="2"/>
    <x v="170"/>
    <x v="2"/>
    <n v="0"/>
    <n v="1"/>
    <x v="695"/>
    <x v="8"/>
    <n v="37218"/>
    <x v="0"/>
    <n v="29"/>
    <n v="0.56000000000000005"/>
    <x v="0"/>
    <x v="0"/>
    <x v="601"/>
    <x v="13"/>
    <n v="525.54"/>
    <x v="1"/>
    <n v="5226"/>
    <x v="4144"/>
    <x v="716"/>
    <x v="0"/>
    <n v="4.5"/>
    <x v="5"/>
    <n v="60.97"/>
    <n v="84084"/>
  </r>
  <r>
    <x v="1234"/>
    <x v="12"/>
    <x v="2"/>
    <x v="750"/>
    <x v="1"/>
    <n v="0.01"/>
    <n v="1"/>
    <x v="695"/>
    <x v="8"/>
    <n v="36741"/>
    <x v="3"/>
    <n v="6"/>
    <n v="0.83"/>
    <x v="2"/>
    <x v="6"/>
    <x v="415"/>
    <x v="9"/>
    <n v="-254.364"/>
    <x v="2"/>
    <n v="5164"/>
    <x v="4145"/>
    <x v="716"/>
    <x v="0"/>
    <n v="5"/>
    <x v="9"/>
    <n v="55.99"/>
    <n v="76031"/>
  </r>
  <r>
    <x v="1234"/>
    <x v="11"/>
    <x v="2"/>
    <x v="750"/>
    <x v="1"/>
    <n v="0.08"/>
    <n v="1"/>
    <x v="695"/>
    <x v="8"/>
    <n v="36741"/>
    <x v="3"/>
    <n v="26"/>
    <n v="0.39"/>
    <x v="0"/>
    <x v="3"/>
    <x v="812"/>
    <x v="2"/>
    <n v="34.479999999999997"/>
    <x v="2"/>
    <n v="5163"/>
    <x v="4146"/>
    <x v="715"/>
    <x v="0"/>
    <n v="1.46"/>
    <x v="9"/>
    <n v="5.68"/>
    <n v="76031"/>
  </r>
  <r>
    <x v="894"/>
    <x v="11"/>
    <x v="2"/>
    <x v="285"/>
    <x v="0"/>
    <n v="0.03"/>
    <n v="1"/>
    <x v="695"/>
    <x v="8"/>
    <n v="33826"/>
    <x v="2"/>
    <n v="13"/>
    <n v="0.49"/>
    <x v="1"/>
    <x v="6"/>
    <x v="168"/>
    <x v="5"/>
    <n v="58.16"/>
    <x v="1"/>
    <n v="4760"/>
    <x v="4147"/>
    <x v="717"/>
    <x v="0"/>
    <n v="5"/>
    <x v="40"/>
    <n v="14.34"/>
    <n v="85234"/>
  </r>
  <r>
    <x v="673"/>
    <x v="12"/>
    <x v="2"/>
    <x v="761"/>
    <x v="3"/>
    <n v="0.03"/>
    <n v="1"/>
    <x v="696"/>
    <x v="8"/>
    <n v="3905"/>
    <x v="1"/>
    <n v="42"/>
    <n v="0.56000000000000005"/>
    <x v="1"/>
    <x v="2"/>
    <x v="420"/>
    <x v="1"/>
    <n v="-377.25"/>
    <x v="0"/>
    <n v="573"/>
    <x v="4148"/>
    <x v="716"/>
    <x v="2"/>
    <n v="32.409999999999997"/>
    <x v="19"/>
    <n v="60.89"/>
    <n v="4072"/>
  </r>
  <r>
    <x v="568"/>
    <x v="12"/>
    <x v="2"/>
    <x v="64"/>
    <x v="1"/>
    <n v="0.01"/>
    <n v="1"/>
    <x v="696"/>
    <x v="8"/>
    <n v="59173"/>
    <x v="0"/>
    <n v="27"/>
    <n v="0.62"/>
    <x v="1"/>
    <x v="4"/>
    <x v="35"/>
    <x v="10"/>
    <n v="36.94"/>
    <x v="1"/>
    <n v="8278"/>
    <x v="4149"/>
    <x v="716"/>
    <x v="2"/>
    <n v="35.840000000000003"/>
    <x v="2"/>
    <n v="100.98"/>
    <n v="94070"/>
  </r>
  <r>
    <x v="707"/>
    <x v="12"/>
    <x v="2"/>
    <x v="464"/>
    <x v="2"/>
    <n v="0.04"/>
    <n v="1"/>
    <x v="696"/>
    <x v="8"/>
    <n v="3169"/>
    <x v="4"/>
    <n v="7"/>
    <n v="0.38"/>
    <x v="0"/>
    <x v="0"/>
    <x v="445"/>
    <x v="15"/>
    <n v="-19.95"/>
    <x v="3"/>
    <n v="465"/>
    <x v="4150"/>
    <x v="716"/>
    <x v="0"/>
    <n v="4.99"/>
    <x v="45"/>
    <n v="4.42"/>
    <n v="28601"/>
  </r>
  <r>
    <x v="359"/>
    <x v="12"/>
    <x v="2"/>
    <x v="166"/>
    <x v="0"/>
    <n v="0.01"/>
    <n v="1"/>
    <x v="696"/>
    <x v="8"/>
    <n v="18627"/>
    <x v="4"/>
    <n v="4"/>
    <n v="0.38"/>
    <x v="0"/>
    <x v="0"/>
    <x v="857"/>
    <x v="12"/>
    <n v="0.71"/>
    <x v="0"/>
    <n v="2583"/>
    <x v="4151"/>
    <x v="716"/>
    <x v="0"/>
    <n v="0.5"/>
    <x v="13"/>
    <n v="3.69"/>
    <n v="11803"/>
  </r>
  <r>
    <x v="174"/>
    <x v="12"/>
    <x v="2"/>
    <x v="145"/>
    <x v="1"/>
    <n v="0.08"/>
    <n v="1"/>
    <x v="696"/>
    <x v="8"/>
    <n v="49988"/>
    <x v="0"/>
    <n v="33"/>
    <n v="0.71"/>
    <x v="1"/>
    <x v="4"/>
    <x v="460"/>
    <x v="4"/>
    <n v="-969.04836599999999"/>
    <x v="0"/>
    <n v="7002"/>
    <x v="4152"/>
    <x v="715"/>
    <x v="2"/>
    <n v="42.52"/>
    <x v="13"/>
    <n v="400.98"/>
    <n v="14901"/>
  </r>
  <r>
    <x v="174"/>
    <x v="12"/>
    <x v="2"/>
    <x v="145"/>
    <x v="1"/>
    <n v="0"/>
    <n v="1"/>
    <x v="696"/>
    <x v="8"/>
    <n v="49988"/>
    <x v="0"/>
    <n v="43"/>
    <n v="0.85"/>
    <x v="0"/>
    <x v="1"/>
    <x v="905"/>
    <x v="0"/>
    <n v="-222.17"/>
    <x v="0"/>
    <n v="7001"/>
    <x v="4153"/>
    <x v="717"/>
    <x v="0"/>
    <n v="35"/>
    <x v="13"/>
    <n v="167.27"/>
    <n v="14901"/>
  </r>
  <r>
    <x v="174"/>
    <x v="12"/>
    <x v="2"/>
    <x v="145"/>
    <x v="1"/>
    <n v="0.01"/>
    <n v="1"/>
    <x v="696"/>
    <x v="8"/>
    <n v="49988"/>
    <x v="0"/>
    <n v="33"/>
    <n v="0.57999999999999996"/>
    <x v="2"/>
    <x v="0"/>
    <x v="1141"/>
    <x v="9"/>
    <n v="1619.6579999999999"/>
    <x v="0"/>
    <n v="7003"/>
    <x v="4154"/>
    <x v="717"/>
    <x v="0"/>
    <n v="2.79"/>
    <x v="13"/>
    <n v="205.99"/>
    <n v="14901"/>
  </r>
  <r>
    <x v="28"/>
    <x v="12"/>
    <x v="2"/>
    <x v="28"/>
    <x v="1"/>
    <n v="0.02"/>
    <n v="1"/>
    <x v="697"/>
    <x v="8"/>
    <n v="12612"/>
    <x v="2"/>
    <n v="29"/>
    <n v="0.52"/>
    <x v="0"/>
    <x v="5"/>
    <x v="191"/>
    <x v="13"/>
    <n v="611.92999999999995"/>
    <x v="1"/>
    <n v="1758"/>
    <x v="4155"/>
    <x v="716"/>
    <x v="0"/>
    <n v="13.99"/>
    <x v="2"/>
    <n v="78.650000000000006"/>
    <n v="92672"/>
  </r>
  <r>
    <x v="12"/>
    <x v="12"/>
    <x v="2"/>
    <x v="12"/>
    <x v="2"/>
    <n v="0.08"/>
    <n v="1"/>
    <x v="697"/>
    <x v="8"/>
    <n v="42465"/>
    <x v="4"/>
    <n v="15"/>
    <n v="0.37"/>
    <x v="0"/>
    <x v="0"/>
    <x v="952"/>
    <x v="2"/>
    <n v="-32.700000000000003"/>
    <x v="2"/>
    <n v="5990"/>
    <x v="4156"/>
    <x v="715"/>
    <x v="0"/>
    <n v="5.74"/>
    <x v="9"/>
    <n v="6.48"/>
    <n v="78577"/>
  </r>
  <r>
    <x v="1235"/>
    <x v="12"/>
    <x v="2"/>
    <x v="210"/>
    <x v="0"/>
    <n v="0"/>
    <n v="1"/>
    <x v="697"/>
    <x v="8"/>
    <n v="8515"/>
    <x v="3"/>
    <n v="33"/>
    <n v="0.6"/>
    <x v="2"/>
    <x v="0"/>
    <x v="652"/>
    <x v="8"/>
    <n v="99.31"/>
    <x v="2"/>
    <n v="1167"/>
    <x v="4157"/>
    <x v="715"/>
    <x v="0"/>
    <n v="4"/>
    <x v="24"/>
    <n v="20.95"/>
    <n v="48239"/>
  </r>
  <r>
    <x v="204"/>
    <x v="12"/>
    <x v="2"/>
    <x v="539"/>
    <x v="0"/>
    <n v="0.08"/>
    <n v="1"/>
    <x v="697"/>
    <x v="8"/>
    <n v="40519"/>
    <x v="3"/>
    <n v="38"/>
    <n v="0.44"/>
    <x v="0"/>
    <x v="3"/>
    <x v="434"/>
    <x v="14"/>
    <n v="-10.32"/>
    <x v="1"/>
    <n v="5720"/>
    <x v="4158"/>
    <x v="717"/>
    <x v="0"/>
    <n v="1.38"/>
    <x v="21"/>
    <n v="2.1800000000000002"/>
    <n v="98002"/>
  </r>
  <r>
    <x v="403"/>
    <x v="12"/>
    <x v="2"/>
    <x v="625"/>
    <x v="0"/>
    <n v="0.04"/>
    <n v="1"/>
    <x v="697"/>
    <x v="8"/>
    <n v="9028"/>
    <x v="2"/>
    <n v="48"/>
    <n v="0.56000000000000005"/>
    <x v="2"/>
    <x v="2"/>
    <x v="96"/>
    <x v="7"/>
    <n v="3829.63"/>
    <x v="2"/>
    <n v="1242"/>
    <x v="4159"/>
    <x v="718"/>
    <x v="2"/>
    <n v="26.53"/>
    <x v="34"/>
    <n v="306.14"/>
    <n v="57201"/>
  </r>
  <r>
    <x v="28"/>
    <x v="12"/>
    <x v="2"/>
    <x v="28"/>
    <x v="1"/>
    <n v="0.09"/>
    <n v="1"/>
    <x v="697"/>
    <x v="8"/>
    <n v="12612"/>
    <x v="2"/>
    <n v="49"/>
    <n v="0.37"/>
    <x v="0"/>
    <x v="0"/>
    <x v="910"/>
    <x v="12"/>
    <n v="82.21"/>
    <x v="1"/>
    <n v="1759"/>
    <x v="4160"/>
    <x v="719"/>
    <x v="1"/>
    <n v="0.5"/>
    <x v="2"/>
    <n v="3.75"/>
    <n v="92672"/>
  </r>
  <r>
    <x v="1207"/>
    <x v="12"/>
    <x v="2"/>
    <x v="605"/>
    <x v="2"/>
    <n v="0.02"/>
    <n v="1"/>
    <x v="697"/>
    <x v="8"/>
    <n v="45924"/>
    <x v="2"/>
    <n v="1"/>
    <n v="0.39"/>
    <x v="0"/>
    <x v="0"/>
    <x v="731"/>
    <x v="3"/>
    <n v="-11.7645"/>
    <x v="3"/>
    <n v="6449"/>
    <x v="4161"/>
    <x v="719"/>
    <x v="0"/>
    <n v="2.99"/>
    <x v="16"/>
    <n v="24.95"/>
    <n v="23666"/>
  </r>
  <r>
    <x v="632"/>
    <x v="12"/>
    <x v="2"/>
    <x v="89"/>
    <x v="0"/>
    <n v="0.03"/>
    <n v="1"/>
    <x v="697"/>
    <x v="8"/>
    <n v="18822"/>
    <x v="2"/>
    <n v="34"/>
    <n v="0.56000000000000005"/>
    <x v="2"/>
    <x v="0"/>
    <x v="531"/>
    <x v="9"/>
    <n v="361.89"/>
    <x v="3"/>
    <n v="2605"/>
    <x v="4162"/>
    <x v="720"/>
    <x v="0"/>
    <n v="8.99"/>
    <x v="29"/>
    <n v="65.989999999999995"/>
    <n v="37167"/>
  </r>
  <r>
    <x v="1236"/>
    <x v="12"/>
    <x v="2"/>
    <x v="35"/>
    <x v="1"/>
    <n v="7.0000000000000007E-2"/>
    <n v="1"/>
    <x v="698"/>
    <x v="8"/>
    <n v="39043"/>
    <x v="1"/>
    <n v="37"/>
    <n v="0.84"/>
    <x v="0"/>
    <x v="1"/>
    <x v="47"/>
    <x v="0"/>
    <n v="-1176.28"/>
    <x v="3"/>
    <n v="5508"/>
    <x v="4163"/>
    <x v="717"/>
    <x v="1"/>
    <n v="35"/>
    <x v="17"/>
    <n v="20.34"/>
    <n v="29406"/>
  </r>
  <r>
    <x v="35"/>
    <x v="12"/>
    <x v="2"/>
    <x v="35"/>
    <x v="1"/>
    <n v="0.09"/>
    <n v="1"/>
    <x v="698"/>
    <x v="8"/>
    <n v="39043"/>
    <x v="1"/>
    <n v="14"/>
    <n v="0.38"/>
    <x v="0"/>
    <x v="0"/>
    <x v="317"/>
    <x v="12"/>
    <n v="16.79"/>
    <x v="3"/>
    <n v="5507"/>
    <x v="4164"/>
    <x v="717"/>
    <x v="0"/>
    <n v="0.5"/>
    <x v="17"/>
    <n v="3.69"/>
    <n v="29577"/>
  </r>
  <r>
    <x v="289"/>
    <x v="12"/>
    <x v="2"/>
    <x v="432"/>
    <x v="2"/>
    <n v="0.03"/>
    <n v="1"/>
    <x v="698"/>
    <x v="8"/>
    <n v="41702"/>
    <x v="1"/>
    <n v="21"/>
    <n v="0.79"/>
    <x v="2"/>
    <x v="0"/>
    <x v="378"/>
    <x v="8"/>
    <n v="99.88"/>
    <x v="2"/>
    <n v="5878"/>
    <x v="4165"/>
    <x v="717"/>
    <x v="0"/>
    <n v="4"/>
    <x v="11"/>
    <n v="152.47999999999999"/>
    <n v="73064"/>
  </r>
  <r>
    <x v="289"/>
    <x v="12"/>
    <x v="2"/>
    <x v="432"/>
    <x v="2"/>
    <n v="0.02"/>
    <n v="1"/>
    <x v="698"/>
    <x v="8"/>
    <n v="41702"/>
    <x v="1"/>
    <n v="5"/>
    <n v="0.4"/>
    <x v="0"/>
    <x v="0"/>
    <x v="1047"/>
    <x v="2"/>
    <n v="-22.82"/>
    <x v="2"/>
    <n v="5879"/>
    <x v="4166"/>
    <x v="721"/>
    <x v="0"/>
    <n v="6.72"/>
    <x v="11"/>
    <n v="4.28"/>
    <n v="73064"/>
  </r>
  <r>
    <x v="241"/>
    <x v="12"/>
    <x v="2"/>
    <x v="197"/>
    <x v="2"/>
    <n v="0.05"/>
    <n v="1"/>
    <x v="698"/>
    <x v="8"/>
    <n v="22656"/>
    <x v="1"/>
    <n v="10"/>
    <n v="0.64"/>
    <x v="2"/>
    <x v="0"/>
    <x v="557"/>
    <x v="8"/>
    <n v="-77.89"/>
    <x v="2"/>
    <n v="3155"/>
    <x v="4167"/>
    <x v="721"/>
    <x v="1"/>
    <n v="6.5"/>
    <x v="36"/>
    <n v="30.98"/>
    <n v="46324"/>
  </r>
  <r>
    <x v="657"/>
    <x v="12"/>
    <x v="2"/>
    <x v="204"/>
    <x v="0"/>
    <n v="0.02"/>
    <n v="1"/>
    <x v="698"/>
    <x v="8"/>
    <n v="42695"/>
    <x v="1"/>
    <n v="12"/>
    <n v="0.56999999999999995"/>
    <x v="2"/>
    <x v="0"/>
    <x v="789"/>
    <x v="9"/>
    <n v="-10.295999999999999"/>
    <x v="2"/>
    <n v="6029"/>
    <x v="4168"/>
    <x v="721"/>
    <x v="0"/>
    <n v="5.31"/>
    <x v="14"/>
    <n v="65.989999999999995"/>
    <n v="60459"/>
  </r>
  <r>
    <x v="143"/>
    <x v="12"/>
    <x v="2"/>
    <x v="640"/>
    <x v="2"/>
    <n v="0.01"/>
    <n v="1"/>
    <x v="699"/>
    <x v="8"/>
    <n v="1761"/>
    <x v="0"/>
    <n v="25"/>
    <n v="0.38"/>
    <x v="2"/>
    <x v="2"/>
    <x v="634"/>
    <x v="11"/>
    <n v="-547.61"/>
    <x v="2"/>
    <n v="250"/>
    <x v="4169"/>
    <x v="718"/>
    <x v="2"/>
    <n v="49"/>
    <x v="14"/>
    <n v="449.99"/>
    <n v="60090"/>
  </r>
  <r>
    <x v="357"/>
    <x v="12"/>
    <x v="2"/>
    <x v="264"/>
    <x v="1"/>
    <n v="7.0000000000000007E-2"/>
    <n v="1"/>
    <x v="700"/>
    <x v="8"/>
    <n v="54850"/>
    <x v="1"/>
    <n v="16"/>
    <n v="0.55000000000000004"/>
    <x v="0"/>
    <x v="0"/>
    <x v="218"/>
    <x v="0"/>
    <n v="587.64"/>
    <x v="0"/>
    <n v="7652"/>
    <x v="4170"/>
    <x v="721"/>
    <x v="0"/>
    <n v="19.989999999999998"/>
    <x v="20"/>
    <n v="178.47"/>
    <n v="44107"/>
  </r>
  <r>
    <x v="1157"/>
    <x v="12"/>
    <x v="2"/>
    <x v="468"/>
    <x v="3"/>
    <n v="0.03"/>
    <n v="1"/>
    <x v="700"/>
    <x v="8"/>
    <n v="5538"/>
    <x v="3"/>
    <n v="13"/>
    <n v="0.71"/>
    <x v="1"/>
    <x v="4"/>
    <x v="203"/>
    <x v="4"/>
    <n v="-668.18700000000001"/>
    <x v="2"/>
    <n v="776"/>
    <x v="4171"/>
    <x v="718"/>
    <x v="2"/>
    <n v="80.2"/>
    <x v="26"/>
    <n v="146.05000000000001"/>
    <n v="63385"/>
  </r>
  <r>
    <x v="357"/>
    <x v="12"/>
    <x v="2"/>
    <x v="264"/>
    <x v="1"/>
    <n v="0.02"/>
    <n v="1"/>
    <x v="700"/>
    <x v="8"/>
    <n v="54850"/>
    <x v="1"/>
    <n v="9"/>
    <n v="0.56999999999999995"/>
    <x v="2"/>
    <x v="0"/>
    <x v="665"/>
    <x v="9"/>
    <n v="-249.32599999999999"/>
    <x v="0"/>
    <n v="7653"/>
    <x v="4172"/>
    <x v="718"/>
    <x v="0"/>
    <n v="8.08"/>
    <x v="20"/>
    <n v="125.99"/>
    <n v="44107"/>
  </r>
  <r>
    <x v="1019"/>
    <x v="12"/>
    <x v="2"/>
    <x v="677"/>
    <x v="1"/>
    <n v="0.08"/>
    <n v="1"/>
    <x v="700"/>
    <x v="8"/>
    <n v="51169"/>
    <x v="0"/>
    <n v="2"/>
    <n v="0.59"/>
    <x v="1"/>
    <x v="1"/>
    <x v="711"/>
    <x v="5"/>
    <n v="-192.92"/>
    <x v="2"/>
    <n v="7168"/>
    <x v="4173"/>
    <x v="719"/>
    <x v="0"/>
    <n v="24.49"/>
    <x v="14"/>
    <n v="136.97999999999999"/>
    <n v="60067"/>
  </r>
  <r>
    <x v="656"/>
    <x v="12"/>
    <x v="2"/>
    <x v="386"/>
    <x v="1"/>
    <n v="0.08"/>
    <n v="1"/>
    <x v="700"/>
    <x v="8"/>
    <n v="16613"/>
    <x v="0"/>
    <n v="28"/>
    <n v="0.53"/>
    <x v="1"/>
    <x v="6"/>
    <x v="165"/>
    <x v="5"/>
    <n v="-81.96"/>
    <x v="2"/>
    <n v="2306"/>
    <x v="4174"/>
    <x v="719"/>
    <x v="0"/>
    <n v="4.08"/>
    <x v="9"/>
    <n v="1.74"/>
    <n v="76053"/>
  </r>
  <r>
    <x v="1157"/>
    <x v="12"/>
    <x v="2"/>
    <x v="468"/>
    <x v="3"/>
    <n v="0.05"/>
    <n v="1"/>
    <x v="700"/>
    <x v="8"/>
    <n v="5538"/>
    <x v="3"/>
    <n v="43"/>
    <n v="0.37"/>
    <x v="0"/>
    <x v="0"/>
    <x v="680"/>
    <x v="3"/>
    <n v="415.85399999999998"/>
    <x v="2"/>
    <n v="775"/>
    <x v="4175"/>
    <x v="719"/>
    <x v="0"/>
    <n v="6.27"/>
    <x v="26"/>
    <n v="29.17"/>
    <n v="63385"/>
  </r>
  <r>
    <x v="753"/>
    <x v="12"/>
    <x v="2"/>
    <x v="167"/>
    <x v="2"/>
    <n v="0.01"/>
    <n v="1"/>
    <x v="700"/>
    <x v="8"/>
    <n v="42112"/>
    <x v="1"/>
    <n v="16"/>
    <n v="0.6"/>
    <x v="2"/>
    <x v="0"/>
    <x v="301"/>
    <x v="9"/>
    <n v="201.03299999999999"/>
    <x v="2"/>
    <n v="5936"/>
    <x v="4176"/>
    <x v="719"/>
    <x v="0"/>
    <n v="8.99"/>
    <x v="24"/>
    <n v="195.99"/>
    <n v="48509"/>
  </r>
  <r>
    <x v="1157"/>
    <x v="12"/>
    <x v="2"/>
    <x v="468"/>
    <x v="3"/>
    <n v="0.06"/>
    <n v="1"/>
    <x v="700"/>
    <x v="8"/>
    <n v="5538"/>
    <x v="3"/>
    <n v="4"/>
    <n v="0.6"/>
    <x v="2"/>
    <x v="0"/>
    <x v="1143"/>
    <x v="9"/>
    <n v="-492.767"/>
    <x v="2"/>
    <n v="777"/>
    <x v="4177"/>
    <x v="722"/>
    <x v="0"/>
    <n v="5.63"/>
    <x v="26"/>
    <n v="125.99"/>
    <n v="63385"/>
  </r>
  <r>
    <x v="601"/>
    <x v="12"/>
    <x v="2"/>
    <x v="96"/>
    <x v="1"/>
    <n v="7.0000000000000007E-2"/>
    <n v="1"/>
    <x v="701"/>
    <x v="8"/>
    <n v="5346"/>
    <x v="3"/>
    <n v="34"/>
    <n v="0.74"/>
    <x v="1"/>
    <x v="5"/>
    <x v="172"/>
    <x v="5"/>
    <n v="-1448.83"/>
    <x v="2"/>
    <n v="741"/>
    <x v="4178"/>
    <x v="719"/>
    <x v="0"/>
    <n v="56.2"/>
    <x v="24"/>
    <n v="90.98"/>
    <n v="48066"/>
  </r>
  <r>
    <x v="1237"/>
    <x v="12"/>
    <x v="2"/>
    <x v="220"/>
    <x v="0"/>
    <n v="0.02"/>
    <n v="1"/>
    <x v="701"/>
    <x v="8"/>
    <n v="41605"/>
    <x v="4"/>
    <n v="4"/>
    <n v="0.39"/>
    <x v="0"/>
    <x v="0"/>
    <x v="363"/>
    <x v="3"/>
    <n v="-29.980499999999999"/>
    <x v="3"/>
    <n v="5861"/>
    <x v="4179"/>
    <x v="719"/>
    <x v="0"/>
    <n v="12.98"/>
    <x v="16"/>
    <n v="24.92"/>
    <n v="23434"/>
  </r>
  <r>
    <x v="1238"/>
    <x v="12"/>
    <x v="2"/>
    <x v="543"/>
    <x v="2"/>
    <n v="0.09"/>
    <n v="1"/>
    <x v="701"/>
    <x v="8"/>
    <n v="38976"/>
    <x v="3"/>
    <n v="16"/>
    <n v="0.38"/>
    <x v="2"/>
    <x v="2"/>
    <x v="634"/>
    <x v="11"/>
    <n v="358.19"/>
    <x v="0"/>
    <n v="5494"/>
    <x v="4180"/>
    <x v="719"/>
    <x v="2"/>
    <n v="49"/>
    <x v="28"/>
    <n v="449.99"/>
    <n v="1550"/>
  </r>
  <r>
    <x v="1239"/>
    <x v="12"/>
    <x v="2"/>
    <x v="96"/>
    <x v="1"/>
    <n v="0.08"/>
    <n v="1"/>
    <x v="701"/>
    <x v="8"/>
    <n v="5346"/>
    <x v="3"/>
    <n v="17"/>
    <n v="0.77"/>
    <x v="1"/>
    <x v="4"/>
    <x v="504"/>
    <x v="10"/>
    <n v="-455.8"/>
    <x v="2"/>
    <n v="743"/>
    <x v="4181"/>
    <x v="722"/>
    <x v="2"/>
    <n v="36.090000000000003"/>
    <x v="24"/>
    <n v="140.97999999999999"/>
    <n v="48073"/>
  </r>
  <r>
    <x v="601"/>
    <x v="12"/>
    <x v="2"/>
    <x v="96"/>
    <x v="1"/>
    <n v="0.1"/>
    <n v="1"/>
    <x v="701"/>
    <x v="8"/>
    <n v="5346"/>
    <x v="3"/>
    <n v="45"/>
    <n v="0.77"/>
    <x v="1"/>
    <x v="4"/>
    <x v="189"/>
    <x v="4"/>
    <n v="-1760.5709999999999"/>
    <x v="2"/>
    <n v="742"/>
    <x v="4182"/>
    <x v="722"/>
    <x v="2"/>
    <n v="69.64"/>
    <x v="24"/>
    <n v="218.75"/>
    <n v="48066"/>
  </r>
  <r>
    <x v="1240"/>
    <x v="12"/>
    <x v="2"/>
    <x v="543"/>
    <x v="2"/>
    <n v="0.03"/>
    <n v="1"/>
    <x v="701"/>
    <x v="8"/>
    <n v="38976"/>
    <x v="3"/>
    <n v="46"/>
    <n v="0.37"/>
    <x v="0"/>
    <x v="0"/>
    <x v="145"/>
    <x v="2"/>
    <n v="165.46"/>
    <x v="0"/>
    <n v="5493"/>
    <x v="4183"/>
    <x v="722"/>
    <x v="0"/>
    <n v="8.68"/>
    <x v="22"/>
    <n v="19.98"/>
    <n v="7621"/>
  </r>
  <r>
    <x v="822"/>
    <x v="12"/>
    <x v="2"/>
    <x v="80"/>
    <x v="1"/>
    <n v="0.06"/>
    <n v="1"/>
    <x v="702"/>
    <x v="8"/>
    <n v="12420"/>
    <x v="4"/>
    <n v="34"/>
    <n v="0.37"/>
    <x v="0"/>
    <x v="0"/>
    <x v="48"/>
    <x v="3"/>
    <n v="-166.75"/>
    <x v="3"/>
    <n v="1728"/>
    <x v="4184"/>
    <x v="719"/>
    <x v="1"/>
    <n v="13.18"/>
    <x v="32"/>
    <n v="15.99"/>
    <n v="39212"/>
  </r>
  <r>
    <x v="475"/>
    <x v="12"/>
    <x v="2"/>
    <x v="365"/>
    <x v="1"/>
    <n v="0.08"/>
    <n v="1"/>
    <x v="702"/>
    <x v="8"/>
    <n v="30757"/>
    <x v="4"/>
    <n v="5"/>
    <n v="0.48"/>
    <x v="0"/>
    <x v="3"/>
    <x v="508"/>
    <x v="6"/>
    <n v="2.2000000000000002"/>
    <x v="1"/>
    <n v="4316"/>
    <x v="4185"/>
    <x v="719"/>
    <x v="1"/>
    <n v="0.85"/>
    <x v="6"/>
    <n v="3.38"/>
    <n v="97224"/>
  </r>
  <r>
    <x v="822"/>
    <x v="12"/>
    <x v="2"/>
    <x v="80"/>
    <x v="1"/>
    <n v="0.01"/>
    <n v="1"/>
    <x v="702"/>
    <x v="8"/>
    <n v="12420"/>
    <x v="4"/>
    <n v="1"/>
    <n v="0.36"/>
    <x v="0"/>
    <x v="3"/>
    <x v="194"/>
    <x v="2"/>
    <n v="-1.84"/>
    <x v="3"/>
    <n v="1729"/>
    <x v="4186"/>
    <x v="722"/>
    <x v="0"/>
    <n v="0.8"/>
    <x v="32"/>
    <n v="4.9800000000000004"/>
    <n v="39212"/>
  </r>
  <r>
    <x v="475"/>
    <x v="12"/>
    <x v="2"/>
    <x v="365"/>
    <x v="1"/>
    <n v="0.1"/>
    <n v="1"/>
    <x v="702"/>
    <x v="8"/>
    <n v="30757"/>
    <x v="4"/>
    <n v="42"/>
    <n v="0.57999999999999996"/>
    <x v="0"/>
    <x v="6"/>
    <x v="882"/>
    <x v="6"/>
    <n v="-183.75"/>
    <x v="1"/>
    <n v="4317"/>
    <x v="4187"/>
    <x v="722"/>
    <x v="0"/>
    <n v="7.95"/>
    <x v="6"/>
    <n v="11.66"/>
    <n v="97224"/>
  </r>
  <r>
    <x v="969"/>
    <x v="12"/>
    <x v="2"/>
    <x v="150"/>
    <x v="0"/>
    <n v="0.05"/>
    <n v="1"/>
    <x v="702"/>
    <x v="8"/>
    <n v="5957"/>
    <x v="0"/>
    <n v="15"/>
    <n v="0.4"/>
    <x v="0"/>
    <x v="0"/>
    <x v="1047"/>
    <x v="2"/>
    <n v="-66.72"/>
    <x v="3"/>
    <n v="824"/>
    <x v="4188"/>
    <x v="722"/>
    <x v="0"/>
    <n v="6.72"/>
    <x v="4"/>
    <n v="4.28"/>
    <n v="35020"/>
  </r>
  <r>
    <x v="179"/>
    <x v="12"/>
    <x v="2"/>
    <x v="150"/>
    <x v="0"/>
    <n v="0.03"/>
    <n v="1"/>
    <x v="702"/>
    <x v="8"/>
    <n v="5957"/>
    <x v="0"/>
    <n v="3"/>
    <n v="0.65"/>
    <x v="1"/>
    <x v="4"/>
    <x v="686"/>
    <x v="10"/>
    <n v="-258.8"/>
    <x v="3"/>
    <n v="825"/>
    <x v="4189"/>
    <x v="723"/>
    <x v="2"/>
    <n v="66.27"/>
    <x v="4"/>
    <n v="150.97999999999999"/>
    <n v="35211"/>
  </r>
  <r>
    <x v="887"/>
    <x v="12"/>
    <x v="2"/>
    <x v="600"/>
    <x v="2"/>
    <n v="7.0000000000000007E-2"/>
    <n v="1"/>
    <x v="702"/>
    <x v="8"/>
    <n v="56103"/>
    <x v="0"/>
    <n v="24"/>
    <n v="0.57999999999999996"/>
    <x v="2"/>
    <x v="0"/>
    <x v="154"/>
    <x v="9"/>
    <n v="366.858"/>
    <x v="3"/>
    <n v="7847"/>
    <x v="4190"/>
    <x v="723"/>
    <x v="0"/>
    <n v="5.92"/>
    <x v="17"/>
    <n v="115.99"/>
    <n v="29418"/>
  </r>
  <r>
    <x v="179"/>
    <x v="12"/>
    <x v="2"/>
    <x v="150"/>
    <x v="0"/>
    <n v="0.1"/>
    <n v="1"/>
    <x v="702"/>
    <x v="8"/>
    <n v="5957"/>
    <x v="0"/>
    <n v="23"/>
    <n v="0.57999999999999996"/>
    <x v="2"/>
    <x v="5"/>
    <x v="358"/>
    <x v="9"/>
    <n v="-38.015999999999998"/>
    <x v="3"/>
    <n v="826"/>
    <x v="4191"/>
    <x v="724"/>
    <x v="0"/>
    <n v="4.8099999999999996"/>
    <x v="4"/>
    <n v="20.99"/>
    <n v="35211"/>
  </r>
  <r>
    <x v="37"/>
    <x v="12"/>
    <x v="2"/>
    <x v="762"/>
    <x v="1"/>
    <n v="0.05"/>
    <n v="1"/>
    <x v="702"/>
    <x v="8"/>
    <n v="23329"/>
    <x v="2"/>
    <n v="47"/>
    <n v="0.55000000000000004"/>
    <x v="2"/>
    <x v="0"/>
    <x v="350"/>
    <x v="9"/>
    <n v="1235.1510000000001"/>
    <x v="1"/>
    <n v="3258"/>
    <x v="4192"/>
    <x v="720"/>
    <x v="0"/>
    <n v="8.99"/>
    <x v="2"/>
    <n v="125.99"/>
    <n v="91104"/>
  </r>
  <r>
    <x v="459"/>
    <x v="12"/>
    <x v="2"/>
    <x v="286"/>
    <x v="2"/>
    <n v="0.06"/>
    <n v="1"/>
    <x v="702"/>
    <x v="8"/>
    <n v="19841"/>
    <x v="2"/>
    <n v="43"/>
    <n v="0.56999999999999995"/>
    <x v="2"/>
    <x v="0"/>
    <x v="1052"/>
    <x v="9"/>
    <n v="1304.559"/>
    <x v="3"/>
    <n v="2750"/>
    <x v="4193"/>
    <x v="725"/>
    <x v="1"/>
    <n v="8.08"/>
    <x v="8"/>
    <n v="125.99"/>
    <n v="70458"/>
  </r>
  <r>
    <x v="27"/>
    <x v="12"/>
    <x v="2"/>
    <x v="420"/>
    <x v="1"/>
    <n v="0.05"/>
    <n v="1"/>
    <x v="702"/>
    <x v="8"/>
    <n v="45408"/>
    <x v="2"/>
    <n v="25"/>
    <n v="0.5"/>
    <x v="2"/>
    <x v="6"/>
    <x v="214"/>
    <x v="8"/>
    <n v="174.06"/>
    <x v="3"/>
    <n v="6392"/>
    <x v="4194"/>
    <x v="726"/>
    <x v="0"/>
    <n v="1.99"/>
    <x v="16"/>
    <n v="29.89"/>
    <n v="20151"/>
  </r>
  <r>
    <x v="37"/>
    <x v="12"/>
    <x v="2"/>
    <x v="762"/>
    <x v="1"/>
    <n v="0.05"/>
    <n v="1"/>
    <x v="702"/>
    <x v="8"/>
    <n v="23329"/>
    <x v="2"/>
    <n v="4"/>
    <n v="0.6"/>
    <x v="2"/>
    <x v="5"/>
    <x v="716"/>
    <x v="9"/>
    <n v="-46.904000000000003"/>
    <x v="1"/>
    <n v="3257"/>
    <x v="4195"/>
    <x v="727"/>
    <x v="0"/>
    <n v="5.03"/>
    <x v="2"/>
    <n v="7.99"/>
    <n v="91104"/>
  </r>
  <r>
    <x v="348"/>
    <x v="12"/>
    <x v="2"/>
    <x v="286"/>
    <x v="2"/>
    <n v="0.03"/>
    <n v="1"/>
    <x v="702"/>
    <x v="8"/>
    <n v="19841"/>
    <x v="2"/>
    <n v="17"/>
    <n v="0.6"/>
    <x v="0"/>
    <x v="6"/>
    <x v="385"/>
    <x v="6"/>
    <n v="-31.74"/>
    <x v="0"/>
    <n v="2748"/>
    <x v="4196"/>
    <x v="728"/>
    <x v="0"/>
    <n v="5.81"/>
    <x v="13"/>
    <n v="11.97"/>
    <n v="12306"/>
  </r>
  <r>
    <x v="348"/>
    <x v="12"/>
    <x v="2"/>
    <x v="286"/>
    <x v="2"/>
    <n v="0.08"/>
    <n v="1"/>
    <x v="702"/>
    <x v="8"/>
    <n v="19841"/>
    <x v="2"/>
    <n v="7"/>
    <n v="0.6"/>
    <x v="2"/>
    <x v="0"/>
    <x v="838"/>
    <x v="9"/>
    <n v="-557.95299999999997"/>
    <x v="0"/>
    <n v="2749"/>
    <x v="4197"/>
    <x v="729"/>
    <x v="0"/>
    <n v="4.2"/>
    <x v="13"/>
    <n v="195.99"/>
    <n v="12306"/>
  </r>
  <r>
    <x v="1007"/>
    <x v="12"/>
    <x v="2"/>
    <x v="317"/>
    <x v="1"/>
    <n v="0.03"/>
    <n v="1"/>
    <x v="703"/>
    <x v="8"/>
    <n v="195"/>
    <x v="4"/>
    <n v="34"/>
    <n v="0.41"/>
    <x v="0"/>
    <x v="3"/>
    <x v="430"/>
    <x v="6"/>
    <n v="260.87"/>
    <x v="1"/>
    <n v="30"/>
    <x v="4198"/>
    <x v="724"/>
    <x v="0"/>
    <n v="13.89"/>
    <x v="2"/>
    <n v="36.549999999999997"/>
    <n v="90805"/>
  </r>
  <r>
    <x v="188"/>
    <x v="12"/>
    <x v="2"/>
    <x v="157"/>
    <x v="0"/>
    <n v="0.03"/>
    <n v="1"/>
    <x v="703"/>
    <x v="8"/>
    <n v="32131"/>
    <x v="3"/>
    <n v="34"/>
    <n v="0.39"/>
    <x v="0"/>
    <x v="3"/>
    <x v="940"/>
    <x v="14"/>
    <n v="44.8"/>
    <x v="2"/>
    <n v="4515"/>
    <x v="4199"/>
    <x v="724"/>
    <x v="0"/>
    <n v="0.71"/>
    <x v="9"/>
    <n v="3.78"/>
    <n v="75067"/>
  </r>
  <r>
    <x v="33"/>
    <x v="12"/>
    <x v="2"/>
    <x v="449"/>
    <x v="1"/>
    <n v="0"/>
    <n v="1"/>
    <x v="704"/>
    <x v="8"/>
    <n v="258"/>
    <x v="3"/>
    <n v="7"/>
    <n v="0.78"/>
    <x v="0"/>
    <x v="2"/>
    <x v="286"/>
    <x v="0"/>
    <n v="-284.39999999999998"/>
    <x v="0"/>
    <n v="43"/>
    <x v="4200"/>
    <x v="724"/>
    <x v="2"/>
    <n v="53.03"/>
    <x v="19"/>
    <n v="20.98"/>
    <n v="4011"/>
  </r>
  <r>
    <x v="406"/>
    <x v="12"/>
    <x v="2"/>
    <x v="327"/>
    <x v="3"/>
    <n v="0.02"/>
    <n v="1"/>
    <x v="704"/>
    <x v="8"/>
    <n v="229"/>
    <x v="3"/>
    <n v="24"/>
    <n v="0.39"/>
    <x v="0"/>
    <x v="0"/>
    <x v="363"/>
    <x v="3"/>
    <n v="3.8165"/>
    <x v="3"/>
    <n v="38"/>
    <x v="4201"/>
    <x v="724"/>
    <x v="0"/>
    <n v="12.98"/>
    <x v="42"/>
    <n v="24.92"/>
    <n v="30318"/>
  </r>
  <r>
    <x v="224"/>
    <x v="12"/>
    <x v="2"/>
    <x v="119"/>
    <x v="3"/>
    <n v="0.11"/>
    <n v="1"/>
    <x v="704"/>
    <x v="8"/>
    <n v="229"/>
    <x v="3"/>
    <n v="43"/>
    <n v="0.48"/>
    <x v="1"/>
    <x v="6"/>
    <x v="369"/>
    <x v="5"/>
    <n v="98.44"/>
    <x v="2"/>
    <n v="37"/>
    <x v="4202"/>
    <x v="720"/>
    <x v="0"/>
    <n v="4.9800000000000004"/>
    <x v="3"/>
    <n v="12.64"/>
    <n v="55434"/>
  </r>
  <r>
    <x v="141"/>
    <x v="12"/>
    <x v="2"/>
    <x v="396"/>
    <x v="3"/>
    <n v="0.03"/>
    <n v="1"/>
    <x v="704"/>
    <x v="8"/>
    <n v="55363"/>
    <x v="0"/>
    <n v="14"/>
    <n v="0.59"/>
    <x v="0"/>
    <x v="0"/>
    <x v="7"/>
    <x v="0"/>
    <n v="542.16"/>
    <x v="2"/>
    <n v="7729"/>
    <x v="4203"/>
    <x v="720"/>
    <x v="0"/>
    <n v="7.07"/>
    <x v="14"/>
    <n v="155.06"/>
    <n v="60131"/>
  </r>
  <r>
    <x v="661"/>
    <x v="12"/>
    <x v="2"/>
    <x v="473"/>
    <x v="2"/>
    <n v="0.05"/>
    <n v="1"/>
    <x v="704"/>
    <x v="8"/>
    <n v="21024"/>
    <x v="4"/>
    <n v="34"/>
    <n v="0.55000000000000004"/>
    <x v="0"/>
    <x v="3"/>
    <x v="681"/>
    <x v="6"/>
    <n v="33.799999999999997"/>
    <x v="2"/>
    <n v="2912"/>
    <x v="4204"/>
    <x v="720"/>
    <x v="0"/>
    <n v="1.2"/>
    <x v="38"/>
    <n v="5.84"/>
    <n v="66209"/>
  </r>
  <r>
    <x v="800"/>
    <x v="12"/>
    <x v="2"/>
    <x v="449"/>
    <x v="1"/>
    <n v="0.02"/>
    <n v="1"/>
    <x v="704"/>
    <x v="8"/>
    <n v="258"/>
    <x v="3"/>
    <n v="33"/>
    <n v="0.36"/>
    <x v="0"/>
    <x v="0"/>
    <x v="862"/>
    <x v="3"/>
    <n v="-55.107999999999997"/>
    <x v="0"/>
    <n v="44"/>
    <x v="4205"/>
    <x v="720"/>
    <x v="0"/>
    <n v="5.27"/>
    <x v="46"/>
    <n v="6.54"/>
    <n v="3051"/>
  </r>
  <r>
    <x v="204"/>
    <x v="12"/>
    <x v="2"/>
    <x v="449"/>
    <x v="1"/>
    <n v="0"/>
    <n v="1"/>
    <x v="704"/>
    <x v="8"/>
    <n v="258"/>
    <x v="3"/>
    <n v="21"/>
    <n v="0.36"/>
    <x v="0"/>
    <x v="0"/>
    <x v="949"/>
    <x v="2"/>
    <n v="-91.14"/>
    <x v="0"/>
    <n v="42"/>
    <x v="4206"/>
    <x v="720"/>
    <x v="0"/>
    <n v="8.74"/>
    <x v="19"/>
    <n v="6.48"/>
    <n v="4210"/>
  </r>
  <r>
    <x v="309"/>
    <x v="12"/>
    <x v="2"/>
    <x v="439"/>
    <x v="2"/>
    <n v="0.06"/>
    <n v="1"/>
    <x v="704"/>
    <x v="8"/>
    <n v="7301"/>
    <x v="2"/>
    <n v="17"/>
    <n v="0.55000000000000004"/>
    <x v="2"/>
    <x v="0"/>
    <x v="1111"/>
    <x v="9"/>
    <n v="124.992"/>
    <x v="0"/>
    <n v="1005"/>
    <x v="4207"/>
    <x v="725"/>
    <x v="0"/>
    <n v="2.5"/>
    <x v="13"/>
    <n v="65.989999999999995"/>
    <n v="10550"/>
  </r>
  <r>
    <x v="581"/>
    <x v="12"/>
    <x v="2"/>
    <x v="425"/>
    <x v="0"/>
    <n v="0.01"/>
    <n v="1"/>
    <x v="705"/>
    <x v="8"/>
    <n v="23399"/>
    <x v="0"/>
    <n v="14"/>
    <n v="0.59"/>
    <x v="0"/>
    <x v="0"/>
    <x v="374"/>
    <x v="0"/>
    <n v="7.86"/>
    <x v="3"/>
    <n v="3275"/>
    <x v="1622"/>
    <x v="724"/>
    <x v="1"/>
    <n v="4.51"/>
    <x v="42"/>
    <n v="13.48"/>
    <n v="30721"/>
  </r>
  <r>
    <x v="570"/>
    <x v="12"/>
    <x v="2"/>
    <x v="418"/>
    <x v="2"/>
    <n v="0.04"/>
    <n v="1"/>
    <x v="705"/>
    <x v="8"/>
    <n v="47267"/>
    <x v="4"/>
    <n v="14"/>
    <n v="0.69"/>
    <x v="1"/>
    <x v="4"/>
    <x v="670"/>
    <x v="4"/>
    <n v="-931.24800000000005"/>
    <x v="2"/>
    <n v="6645"/>
    <x v="4208"/>
    <x v="720"/>
    <x v="2"/>
    <n v="89.3"/>
    <x v="3"/>
    <n v="70.89"/>
    <n v="55060"/>
  </r>
  <r>
    <x v="570"/>
    <x v="12"/>
    <x v="2"/>
    <x v="418"/>
    <x v="2"/>
    <n v="0.02"/>
    <n v="1"/>
    <x v="705"/>
    <x v="8"/>
    <n v="47267"/>
    <x v="4"/>
    <n v="24"/>
    <n v="0.37"/>
    <x v="0"/>
    <x v="0"/>
    <x v="145"/>
    <x v="2"/>
    <n v="67.010000000000005"/>
    <x v="2"/>
    <n v="6644"/>
    <x v="4209"/>
    <x v="720"/>
    <x v="0"/>
    <n v="8.68"/>
    <x v="3"/>
    <n v="19.98"/>
    <n v="55060"/>
  </r>
  <r>
    <x v="610"/>
    <x v="12"/>
    <x v="2"/>
    <x v="443"/>
    <x v="2"/>
    <n v="0.03"/>
    <n v="1"/>
    <x v="705"/>
    <x v="8"/>
    <n v="59684"/>
    <x v="4"/>
    <n v="25"/>
    <n v="0.36"/>
    <x v="0"/>
    <x v="0"/>
    <x v="240"/>
    <x v="2"/>
    <n v="-144.88999999999999"/>
    <x v="3"/>
    <n v="8353"/>
    <x v="4210"/>
    <x v="720"/>
    <x v="0"/>
    <n v="9.68"/>
    <x v="12"/>
    <n v="6.48"/>
    <n v="32839"/>
  </r>
  <r>
    <x v="610"/>
    <x v="12"/>
    <x v="2"/>
    <x v="443"/>
    <x v="2"/>
    <n v="7.0000000000000007E-2"/>
    <n v="1"/>
    <x v="705"/>
    <x v="8"/>
    <n v="59684"/>
    <x v="4"/>
    <n v="50"/>
    <n v="0.56999999999999995"/>
    <x v="0"/>
    <x v="2"/>
    <x v="993"/>
    <x v="13"/>
    <n v="778.01"/>
    <x v="3"/>
    <n v="8350"/>
    <x v="4211"/>
    <x v="730"/>
    <x v="2"/>
    <n v="55.24"/>
    <x v="12"/>
    <n v="180.98"/>
    <n v="32839"/>
  </r>
  <r>
    <x v="610"/>
    <x v="12"/>
    <x v="2"/>
    <x v="443"/>
    <x v="2"/>
    <n v="0"/>
    <n v="1"/>
    <x v="705"/>
    <x v="8"/>
    <n v="59684"/>
    <x v="4"/>
    <n v="41"/>
    <n v="0.74"/>
    <x v="2"/>
    <x v="6"/>
    <x v="308"/>
    <x v="8"/>
    <n v="-15.12"/>
    <x v="3"/>
    <n v="8351"/>
    <x v="4212"/>
    <x v="731"/>
    <x v="1"/>
    <n v="2.38"/>
    <x v="12"/>
    <n v="8.32"/>
    <n v="32839"/>
  </r>
  <r>
    <x v="610"/>
    <x v="12"/>
    <x v="2"/>
    <x v="443"/>
    <x v="2"/>
    <n v="0.06"/>
    <n v="1"/>
    <x v="705"/>
    <x v="8"/>
    <n v="59684"/>
    <x v="4"/>
    <n v="3"/>
    <n v="0.36"/>
    <x v="0"/>
    <x v="3"/>
    <x v="123"/>
    <x v="2"/>
    <n v="-5.26"/>
    <x v="3"/>
    <n v="8352"/>
    <x v="4213"/>
    <x v="726"/>
    <x v="0"/>
    <n v="2.2599999999999998"/>
    <x v="12"/>
    <n v="4.2"/>
    <n v="32839"/>
  </r>
  <r>
    <x v="888"/>
    <x v="12"/>
    <x v="2"/>
    <x v="601"/>
    <x v="2"/>
    <n v="0.05"/>
    <n v="1"/>
    <x v="705"/>
    <x v="8"/>
    <n v="1699"/>
    <x v="3"/>
    <n v="40"/>
    <n v="0.36"/>
    <x v="0"/>
    <x v="0"/>
    <x v="1084"/>
    <x v="15"/>
    <n v="39"/>
    <x v="2"/>
    <n v="246"/>
    <x v="4214"/>
    <x v="732"/>
    <x v="0"/>
    <n v="5.25"/>
    <x v="3"/>
    <n v="11.09"/>
    <n v="55423"/>
  </r>
  <r>
    <x v="518"/>
    <x v="12"/>
    <x v="2"/>
    <x v="453"/>
    <x v="1"/>
    <n v="0.09"/>
    <n v="1"/>
    <x v="706"/>
    <x v="8"/>
    <n v="27011"/>
    <x v="4"/>
    <n v="5"/>
    <n v="0.35"/>
    <x v="0"/>
    <x v="0"/>
    <x v="1013"/>
    <x v="15"/>
    <n v="5.69"/>
    <x v="0"/>
    <n v="3790"/>
    <x v="4215"/>
    <x v="720"/>
    <x v="0"/>
    <n v="1.39"/>
    <x v="13"/>
    <n v="10.94"/>
    <n v="12180"/>
  </r>
  <r>
    <x v="307"/>
    <x v="12"/>
    <x v="2"/>
    <x v="163"/>
    <x v="3"/>
    <n v="0.09"/>
    <n v="1"/>
    <x v="706"/>
    <x v="8"/>
    <n v="19556"/>
    <x v="1"/>
    <n v="22"/>
    <n v="0.36"/>
    <x v="0"/>
    <x v="0"/>
    <x v="694"/>
    <x v="2"/>
    <n v="469.69"/>
    <x v="1"/>
    <n v="2704"/>
    <x v="4216"/>
    <x v="733"/>
    <x v="0"/>
    <n v="4.8600000000000003"/>
    <x v="2"/>
    <n v="55.98"/>
    <n v="95051"/>
  </r>
  <r>
    <x v="444"/>
    <x v="12"/>
    <x v="2"/>
    <x v="77"/>
    <x v="0"/>
    <n v="0.04"/>
    <n v="1"/>
    <x v="706"/>
    <x v="8"/>
    <n v="36293"/>
    <x v="4"/>
    <n v="13"/>
    <n v="0.4"/>
    <x v="2"/>
    <x v="0"/>
    <x v="497"/>
    <x v="8"/>
    <n v="250.47"/>
    <x v="2"/>
    <n v="5091"/>
    <x v="4217"/>
    <x v="733"/>
    <x v="0"/>
    <n v="7.18"/>
    <x v="36"/>
    <n v="100.98"/>
    <n v="47401"/>
  </r>
  <r>
    <x v="983"/>
    <x v="12"/>
    <x v="2"/>
    <x v="613"/>
    <x v="3"/>
    <n v="0.02"/>
    <n v="1"/>
    <x v="706"/>
    <x v="8"/>
    <n v="25735"/>
    <x v="1"/>
    <n v="45"/>
    <n v="0.46"/>
    <x v="0"/>
    <x v="3"/>
    <x v="893"/>
    <x v="6"/>
    <n v="44.15"/>
    <x v="2"/>
    <n v="3603"/>
    <x v="4218"/>
    <x v="734"/>
    <x v="0"/>
    <n v="1.99"/>
    <x v="34"/>
    <n v="5.58"/>
    <n v="57006"/>
  </r>
  <r>
    <x v="444"/>
    <x v="12"/>
    <x v="2"/>
    <x v="77"/>
    <x v="0"/>
    <n v="0.09"/>
    <n v="1"/>
    <x v="706"/>
    <x v="8"/>
    <n v="36293"/>
    <x v="4"/>
    <n v="25"/>
    <n v="0.37"/>
    <x v="0"/>
    <x v="0"/>
    <x v="424"/>
    <x v="2"/>
    <n v="-94.79"/>
    <x v="2"/>
    <n v="5092"/>
    <x v="4219"/>
    <x v="725"/>
    <x v="1"/>
    <n v="7.49"/>
    <x v="36"/>
    <n v="6.48"/>
    <n v="47401"/>
  </r>
  <r>
    <x v="307"/>
    <x v="12"/>
    <x v="2"/>
    <x v="163"/>
    <x v="3"/>
    <n v="7.0000000000000007E-2"/>
    <n v="1"/>
    <x v="706"/>
    <x v="8"/>
    <n v="19556"/>
    <x v="1"/>
    <n v="45"/>
    <n v="0.78"/>
    <x v="1"/>
    <x v="2"/>
    <x v="477"/>
    <x v="1"/>
    <n v="-423.77"/>
    <x v="1"/>
    <n v="2703"/>
    <x v="4220"/>
    <x v="731"/>
    <x v="2"/>
    <n v="30"/>
    <x v="2"/>
    <n v="130.97999999999999"/>
    <n v="95051"/>
  </r>
  <r>
    <x v="307"/>
    <x v="12"/>
    <x v="2"/>
    <x v="163"/>
    <x v="3"/>
    <n v="0.08"/>
    <n v="1"/>
    <x v="706"/>
    <x v="8"/>
    <n v="19556"/>
    <x v="1"/>
    <n v="35"/>
    <n v="0.56000000000000005"/>
    <x v="2"/>
    <x v="0"/>
    <x v="778"/>
    <x v="9"/>
    <n v="727.36199999999997"/>
    <x v="1"/>
    <n v="2705"/>
    <x v="4221"/>
    <x v="735"/>
    <x v="0"/>
    <n v="4.2300000000000004"/>
    <x v="2"/>
    <n v="115.99"/>
    <n v="95051"/>
  </r>
  <r>
    <x v="733"/>
    <x v="12"/>
    <x v="2"/>
    <x v="569"/>
    <x v="1"/>
    <n v="0.02"/>
    <n v="1"/>
    <x v="706"/>
    <x v="8"/>
    <n v="353"/>
    <x v="2"/>
    <n v="21"/>
    <n v="0.38"/>
    <x v="0"/>
    <x v="3"/>
    <x v="811"/>
    <x v="6"/>
    <n v="3.88"/>
    <x v="1"/>
    <n v="60"/>
    <x v="948"/>
    <x v="736"/>
    <x v="0"/>
    <n v="1"/>
    <x v="2"/>
    <n v="2.21"/>
    <n v="94061"/>
  </r>
  <r>
    <x v="376"/>
    <x v="12"/>
    <x v="2"/>
    <x v="305"/>
    <x v="2"/>
    <n v="0.02"/>
    <n v="1"/>
    <x v="707"/>
    <x v="8"/>
    <n v="18530"/>
    <x v="1"/>
    <n v="2"/>
    <n v="0.47"/>
    <x v="1"/>
    <x v="0"/>
    <x v="150"/>
    <x v="5"/>
    <n v="48.85"/>
    <x v="1"/>
    <n v="2563"/>
    <x v="4222"/>
    <x v="737"/>
    <x v="0"/>
    <n v="14.39"/>
    <x v="2"/>
    <n v="20.28"/>
    <n v="92553"/>
  </r>
  <r>
    <x v="555"/>
    <x v="12"/>
    <x v="2"/>
    <x v="626"/>
    <x v="0"/>
    <n v="0.05"/>
    <n v="1"/>
    <x v="707"/>
    <x v="8"/>
    <n v="28262"/>
    <x v="4"/>
    <n v="26"/>
    <n v="0.36"/>
    <x v="0"/>
    <x v="0"/>
    <x v="79"/>
    <x v="2"/>
    <n v="40.03"/>
    <x v="1"/>
    <n v="3962"/>
    <x v="4223"/>
    <x v="738"/>
    <x v="0"/>
    <n v="5.01"/>
    <x v="6"/>
    <n v="11.34"/>
    <n v="97206"/>
  </r>
  <r>
    <x v="861"/>
    <x v="12"/>
    <x v="2"/>
    <x v="553"/>
    <x v="0"/>
    <n v="0.03"/>
    <n v="1"/>
    <x v="707"/>
    <x v="8"/>
    <n v="43392"/>
    <x v="4"/>
    <n v="39"/>
    <n v="0.39"/>
    <x v="0"/>
    <x v="0"/>
    <x v="75"/>
    <x v="15"/>
    <n v="2969.81"/>
    <x v="2"/>
    <n v="6129"/>
    <x v="4224"/>
    <x v="739"/>
    <x v="0"/>
    <n v="19.989999999999998"/>
    <x v="14"/>
    <n v="162.93"/>
    <n v="60174"/>
  </r>
  <r>
    <x v="948"/>
    <x v="12"/>
    <x v="2"/>
    <x v="305"/>
    <x v="2"/>
    <n v="0"/>
    <n v="1"/>
    <x v="707"/>
    <x v="8"/>
    <n v="18530"/>
    <x v="1"/>
    <n v="25"/>
    <n v="0.57999999999999996"/>
    <x v="2"/>
    <x v="0"/>
    <x v="52"/>
    <x v="9"/>
    <n v="286.36200000000002"/>
    <x v="1"/>
    <n v="2564"/>
    <x v="4225"/>
    <x v="739"/>
    <x v="0"/>
    <n v="5.99"/>
    <x v="2"/>
    <n v="65.989999999999995"/>
    <n v="95037"/>
  </r>
  <r>
    <x v="954"/>
    <x v="12"/>
    <x v="2"/>
    <x v="580"/>
    <x v="1"/>
    <n v="0.04"/>
    <n v="1"/>
    <x v="708"/>
    <x v="9"/>
    <n v="17058"/>
    <x v="0"/>
    <n v="15"/>
    <n v="0.4"/>
    <x v="0"/>
    <x v="0"/>
    <x v="1047"/>
    <x v="2"/>
    <n v="-62.37"/>
    <x v="3"/>
    <n v="2360"/>
    <x v="4226"/>
    <x v="739"/>
    <x v="0"/>
    <n v="6.72"/>
    <x v="12"/>
    <n v="4.28"/>
    <n v="34210"/>
  </r>
  <r>
    <x v="773"/>
    <x v="12"/>
    <x v="2"/>
    <x v="534"/>
    <x v="1"/>
    <n v="0.01"/>
    <n v="1"/>
    <x v="708"/>
    <x v="9"/>
    <n v="2277"/>
    <x v="1"/>
    <n v="10"/>
    <n v="0.75"/>
    <x v="2"/>
    <x v="6"/>
    <x v="546"/>
    <x v="8"/>
    <n v="-46.03"/>
    <x v="2"/>
    <n v="331"/>
    <x v="4227"/>
    <x v="739"/>
    <x v="0"/>
    <n v="4.38"/>
    <x v="14"/>
    <n v="5.98"/>
    <n v="60409"/>
  </r>
  <r>
    <x v="773"/>
    <x v="12"/>
    <x v="2"/>
    <x v="534"/>
    <x v="1"/>
    <n v="0.06"/>
    <n v="1"/>
    <x v="708"/>
    <x v="9"/>
    <n v="2277"/>
    <x v="1"/>
    <n v="21"/>
    <n v="0.36"/>
    <x v="0"/>
    <x v="0"/>
    <x v="559"/>
    <x v="2"/>
    <n v="33.67"/>
    <x v="2"/>
    <n v="332"/>
    <x v="4228"/>
    <x v="740"/>
    <x v="0"/>
    <n v="19.989999999999998"/>
    <x v="14"/>
    <n v="40.99"/>
    <n v="60409"/>
  </r>
  <r>
    <x v="240"/>
    <x v="12"/>
    <x v="2"/>
    <x v="196"/>
    <x v="3"/>
    <n v="0.05"/>
    <n v="1"/>
    <x v="708"/>
    <x v="9"/>
    <n v="52640"/>
    <x v="4"/>
    <n v="18"/>
    <n v="0.36"/>
    <x v="0"/>
    <x v="0"/>
    <x v="1187"/>
    <x v="3"/>
    <n v="222.173"/>
    <x v="3"/>
    <n v="7382"/>
    <x v="4229"/>
    <x v="741"/>
    <x v="1"/>
    <n v="19.989999999999998"/>
    <x v="12"/>
    <n v="63.98"/>
    <n v="33334"/>
  </r>
  <r>
    <x v="935"/>
    <x v="12"/>
    <x v="2"/>
    <x v="595"/>
    <x v="3"/>
    <n v="0.06"/>
    <n v="1"/>
    <x v="708"/>
    <x v="9"/>
    <n v="16262"/>
    <x v="2"/>
    <n v="11"/>
    <n v="0.36"/>
    <x v="0"/>
    <x v="3"/>
    <x v="582"/>
    <x v="2"/>
    <n v="9.5299999999999994"/>
    <x v="3"/>
    <n v="2265"/>
    <x v="4230"/>
    <x v="742"/>
    <x v="1"/>
    <n v="2.04"/>
    <x v="12"/>
    <n v="5.18"/>
    <n v="32765"/>
  </r>
  <r>
    <x v="158"/>
    <x v="12"/>
    <x v="2"/>
    <x v="130"/>
    <x v="2"/>
    <n v="0.1"/>
    <n v="1"/>
    <x v="709"/>
    <x v="9"/>
    <n v="10144"/>
    <x v="3"/>
    <n v="24"/>
    <n v="0.66"/>
    <x v="1"/>
    <x v="4"/>
    <x v="566"/>
    <x v="4"/>
    <n v="539.54"/>
    <x v="2"/>
    <n v="1397"/>
    <x v="4231"/>
    <x v="739"/>
    <x v="2"/>
    <n v="35.67"/>
    <x v="38"/>
    <n v="280.98"/>
    <n v="67501"/>
  </r>
  <r>
    <x v="240"/>
    <x v="12"/>
    <x v="2"/>
    <x v="196"/>
    <x v="3"/>
    <n v="0"/>
    <n v="1"/>
    <x v="709"/>
    <x v="9"/>
    <n v="24033"/>
    <x v="0"/>
    <n v="50"/>
    <n v="0.62"/>
    <x v="1"/>
    <x v="2"/>
    <x v="528"/>
    <x v="5"/>
    <n v="-252.53"/>
    <x v="3"/>
    <n v="3358"/>
    <x v="4232"/>
    <x v="741"/>
    <x v="2"/>
    <n v="15.68"/>
    <x v="12"/>
    <n v="23.99"/>
    <n v="33334"/>
  </r>
  <r>
    <x v="158"/>
    <x v="12"/>
    <x v="2"/>
    <x v="130"/>
    <x v="2"/>
    <n v="0.08"/>
    <n v="1"/>
    <x v="709"/>
    <x v="9"/>
    <n v="10144"/>
    <x v="3"/>
    <n v="16"/>
    <n v="0.64"/>
    <x v="1"/>
    <x v="2"/>
    <x v="29"/>
    <x v="1"/>
    <n v="103.83"/>
    <x v="2"/>
    <n v="1395"/>
    <x v="457"/>
    <x v="741"/>
    <x v="2"/>
    <n v="58.92"/>
    <x v="38"/>
    <n v="355.98"/>
    <n v="67501"/>
  </r>
  <r>
    <x v="158"/>
    <x v="12"/>
    <x v="2"/>
    <x v="130"/>
    <x v="2"/>
    <n v="0.02"/>
    <n v="1"/>
    <x v="709"/>
    <x v="9"/>
    <n v="10144"/>
    <x v="3"/>
    <n v="1"/>
    <n v="0.62"/>
    <x v="1"/>
    <x v="2"/>
    <x v="187"/>
    <x v="1"/>
    <n v="-98.3"/>
    <x v="2"/>
    <n v="1396"/>
    <x v="1368"/>
    <x v="741"/>
    <x v="2"/>
    <n v="30"/>
    <x v="38"/>
    <n v="160.97999999999999"/>
    <n v="67501"/>
  </r>
  <r>
    <x v="1241"/>
    <x v="12"/>
    <x v="2"/>
    <x v="424"/>
    <x v="2"/>
    <n v="0.09"/>
    <n v="1"/>
    <x v="709"/>
    <x v="9"/>
    <n v="10436"/>
    <x v="2"/>
    <n v="24"/>
    <n v="0.38"/>
    <x v="0"/>
    <x v="3"/>
    <x v="976"/>
    <x v="6"/>
    <n v="49.81"/>
    <x v="0"/>
    <n v="1444"/>
    <x v="4233"/>
    <x v="743"/>
    <x v="0"/>
    <n v="1"/>
    <x v="22"/>
    <n v="5.84"/>
    <n v="7080"/>
  </r>
  <r>
    <x v="1185"/>
    <x v="12"/>
    <x v="2"/>
    <x v="503"/>
    <x v="2"/>
    <n v="0.06"/>
    <n v="1"/>
    <x v="710"/>
    <x v="9"/>
    <n v="4006"/>
    <x v="4"/>
    <n v="38"/>
    <n v="0.38"/>
    <x v="0"/>
    <x v="3"/>
    <x v="421"/>
    <x v="2"/>
    <n v="624.84"/>
    <x v="0"/>
    <n v="586"/>
    <x v="4234"/>
    <x v="741"/>
    <x v="0"/>
    <n v="5.08"/>
    <x v="20"/>
    <n v="37.94"/>
    <n v="45385"/>
  </r>
  <r>
    <x v="727"/>
    <x v="12"/>
    <x v="2"/>
    <x v="763"/>
    <x v="1"/>
    <n v="0"/>
    <n v="1"/>
    <x v="710"/>
    <x v="9"/>
    <n v="25188"/>
    <x v="4"/>
    <n v="20"/>
    <n v="0.35"/>
    <x v="2"/>
    <x v="0"/>
    <x v="1020"/>
    <x v="9"/>
    <n v="682.47900000000004"/>
    <x v="0"/>
    <n v="3539"/>
    <x v="4235"/>
    <x v="744"/>
    <x v="0"/>
    <n v="2.5"/>
    <x v="1"/>
    <n v="85.99"/>
    <n v="21222"/>
  </r>
  <r>
    <x v="308"/>
    <x v="12"/>
    <x v="2"/>
    <x v="253"/>
    <x v="3"/>
    <n v="0.03"/>
    <n v="1"/>
    <x v="710"/>
    <x v="9"/>
    <n v="9221"/>
    <x v="2"/>
    <n v="9"/>
    <n v="0.56000000000000005"/>
    <x v="0"/>
    <x v="1"/>
    <x v="330"/>
    <x v="13"/>
    <n v="-377.74"/>
    <x v="1"/>
    <n v="1267"/>
    <x v="4236"/>
    <x v="745"/>
    <x v="0"/>
    <n v="49"/>
    <x v="21"/>
    <n v="3.25"/>
    <n v="98408"/>
  </r>
  <r>
    <x v="308"/>
    <x v="12"/>
    <x v="2"/>
    <x v="253"/>
    <x v="3"/>
    <n v="0.04"/>
    <n v="1"/>
    <x v="710"/>
    <x v="9"/>
    <n v="9221"/>
    <x v="2"/>
    <n v="25"/>
    <n v="0.38"/>
    <x v="0"/>
    <x v="0"/>
    <x v="796"/>
    <x v="15"/>
    <n v="326.39999999999998"/>
    <x v="1"/>
    <n v="1268"/>
    <x v="4237"/>
    <x v="745"/>
    <x v="0"/>
    <n v="19.989999999999998"/>
    <x v="21"/>
    <n v="60.98"/>
    <n v="98408"/>
  </r>
  <r>
    <x v="191"/>
    <x v="12"/>
    <x v="2"/>
    <x v="4"/>
    <x v="3"/>
    <n v="0.04"/>
    <n v="1"/>
    <x v="711"/>
    <x v="9"/>
    <n v="58054"/>
    <x v="0"/>
    <n v="26"/>
    <n v="0.43"/>
    <x v="1"/>
    <x v="0"/>
    <x v="92"/>
    <x v="5"/>
    <n v="-92.11"/>
    <x v="2"/>
    <n v="8123"/>
    <x v="4238"/>
    <x v="741"/>
    <x v="0"/>
    <n v="5.33"/>
    <x v="9"/>
    <n v="2.08"/>
    <n v="75482"/>
  </r>
  <r>
    <x v="457"/>
    <x v="12"/>
    <x v="2"/>
    <x v="49"/>
    <x v="2"/>
    <n v="0.08"/>
    <n v="1"/>
    <x v="711"/>
    <x v="9"/>
    <n v="33473"/>
    <x v="2"/>
    <n v="50"/>
    <n v="0.6"/>
    <x v="0"/>
    <x v="6"/>
    <x v="725"/>
    <x v="16"/>
    <n v="27.86"/>
    <x v="3"/>
    <n v="4696"/>
    <x v="4239"/>
    <x v="741"/>
    <x v="0"/>
    <n v="3.14"/>
    <x v="27"/>
    <n v="12.98"/>
    <n v="40475"/>
  </r>
  <r>
    <x v="60"/>
    <x v="12"/>
    <x v="2"/>
    <x v="54"/>
    <x v="1"/>
    <n v="0.04"/>
    <n v="1"/>
    <x v="711"/>
    <x v="9"/>
    <n v="44198"/>
    <x v="3"/>
    <n v="35"/>
    <n v="0.81"/>
    <x v="2"/>
    <x v="6"/>
    <x v="336"/>
    <x v="9"/>
    <n v="-87.021000000000001"/>
    <x v="1"/>
    <n v="6238"/>
    <x v="4240"/>
    <x v="741"/>
    <x v="1"/>
    <n v="3.3"/>
    <x v="30"/>
    <n v="20.99"/>
    <n v="80112"/>
  </r>
  <r>
    <x v="815"/>
    <x v="12"/>
    <x v="2"/>
    <x v="594"/>
    <x v="2"/>
    <n v="0.09"/>
    <n v="1"/>
    <x v="711"/>
    <x v="9"/>
    <n v="802"/>
    <x v="3"/>
    <n v="2"/>
    <n v="0.49"/>
    <x v="2"/>
    <x v="0"/>
    <x v="133"/>
    <x v="7"/>
    <n v="-52.139099999999999"/>
    <x v="0"/>
    <n v="125"/>
    <x v="4241"/>
    <x v="741"/>
    <x v="0"/>
    <n v="9.4"/>
    <x v="20"/>
    <n v="15.99"/>
    <n v="45801"/>
  </r>
  <r>
    <x v="587"/>
    <x v="12"/>
    <x v="2"/>
    <x v="396"/>
    <x v="3"/>
    <n v="0.03"/>
    <n v="1"/>
    <x v="711"/>
    <x v="9"/>
    <n v="54528"/>
    <x v="4"/>
    <n v="15"/>
    <n v="0.51"/>
    <x v="0"/>
    <x v="3"/>
    <x v="825"/>
    <x v="6"/>
    <n v="19.71"/>
    <x v="0"/>
    <n v="7619"/>
    <x v="4242"/>
    <x v="744"/>
    <x v="0"/>
    <n v="0.91"/>
    <x v="1"/>
    <n v="6.08"/>
    <n v="21221"/>
  </r>
  <r>
    <x v="426"/>
    <x v="12"/>
    <x v="2"/>
    <x v="17"/>
    <x v="1"/>
    <n v="0.1"/>
    <n v="1"/>
    <x v="711"/>
    <x v="9"/>
    <n v="52486"/>
    <x v="1"/>
    <n v="41"/>
    <n v="0.48"/>
    <x v="2"/>
    <x v="0"/>
    <x v="480"/>
    <x v="8"/>
    <n v="4160.88"/>
    <x v="0"/>
    <n v="7365"/>
    <x v="4243"/>
    <x v="744"/>
    <x v="0"/>
    <n v="7.18"/>
    <x v="13"/>
    <n v="300.97000000000003"/>
    <n v="11746"/>
  </r>
  <r>
    <x v="141"/>
    <x v="12"/>
    <x v="2"/>
    <x v="396"/>
    <x v="3"/>
    <n v="0.01"/>
    <n v="1"/>
    <x v="711"/>
    <x v="9"/>
    <n v="54528"/>
    <x v="4"/>
    <n v="17"/>
    <n v="0.59"/>
    <x v="0"/>
    <x v="6"/>
    <x v="63"/>
    <x v="6"/>
    <n v="-85.91"/>
    <x v="2"/>
    <n v="7620"/>
    <x v="4244"/>
    <x v="746"/>
    <x v="0"/>
    <n v="8.99"/>
    <x v="14"/>
    <n v="11.66"/>
    <n v="60131"/>
  </r>
  <r>
    <x v="141"/>
    <x v="12"/>
    <x v="2"/>
    <x v="396"/>
    <x v="3"/>
    <n v="0.06"/>
    <n v="1"/>
    <x v="711"/>
    <x v="9"/>
    <n v="54528"/>
    <x v="4"/>
    <n v="8"/>
    <n v="0.6"/>
    <x v="0"/>
    <x v="6"/>
    <x v="653"/>
    <x v="6"/>
    <n v="-6.38"/>
    <x v="2"/>
    <n v="7621"/>
    <x v="4245"/>
    <x v="746"/>
    <x v="0"/>
    <n v="2.89"/>
    <x v="14"/>
    <n v="10.48"/>
    <n v="60131"/>
  </r>
  <r>
    <x v="815"/>
    <x v="12"/>
    <x v="2"/>
    <x v="594"/>
    <x v="2"/>
    <n v="0.08"/>
    <n v="1"/>
    <x v="711"/>
    <x v="9"/>
    <n v="802"/>
    <x v="3"/>
    <n v="33"/>
    <n v="0.4"/>
    <x v="0"/>
    <x v="0"/>
    <x v="519"/>
    <x v="3"/>
    <n v="12.724500000000001"/>
    <x v="0"/>
    <n v="124"/>
    <x v="4246"/>
    <x v="746"/>
    <x v="0"/>
    <n v="5.63"/>
    <x v="20"/>
    <n v="11.7"/>
    <n v="45801"/>
  </r>
  <r>
    <x v="911"/>
    <x v="12"/>
    <x v="2"/>
    <x v="479"/>
    <x v="2"/>
    <n v="0.09"/>
    <n v="1"/>
    <x v="711"/>
    <x v="9"/>
    <n v="6560"/>
    <x v="2"/>
    <n v="20"/>
    <n v="0.57999999999999996"/>
    <x v="0"/>
    <x v="0"/>
    <x v="1012"/>
    <x v="13"/>
    <n v="-18.73"/>
    <x v="3"/>
    <n v="912"/>
    <x v="4247"/>
    <x v="742"/>
    <x v="0"/>
    <n v="3.5"/>
    <x v="27"/>
    <n v="8.67"/>
    <n v="42301"/>
  </r>
  <r>
    <x v="280"/>
    <x v="12"/>
    <x v="2"/>
    <x v="479"/>
    <x v="2"/>
    <n v="0.04"/>
    <n v="1"/>
    <x v="711"/>
    <x v="9"/>
    <n v="6560"/>
    <x v="2"/>
    <n v="37"/>
    <n v="0.66"/>
    <x v="1"/>
    <x v="4"/>
    <x v="566"/>
    <x v="4"/>
    <n v="1853.19"/>
    <x v="3"/>
    <n v="913"/>
    <x v="4248"/>
    <x v="743"/>
    <x v="2"/>
    <n v="35.67"/>
    <x v="27"/>
    <n v="280.98"/>
    <n v="42003"/>
  </r>
  <r>
    <x v="490"/>
    <x v="12"/>
    <x v="2"/>
    <x v="764"/>
    <x v="1"/>
    <n v="0.02"/>
    <n v="1"/>
    <x v="712"/>
    <x v="9"/>
    <n v="25028"/>
    <x v="3"/>
    <n v="5"/>
    <n v="0.6"/>
    <x v="1"/>
    <x v="4"/>
    <x v="1156"/>
    <x v="10"/>
    <n v="-211.36"/>
    <x v="1"/>
    <n v="3512"/>
    <x v="4249"/>
    <x v="746"/>
    <x v="2"/>
    <n v="55.81"/>
    <x v="5"/>
    <n v="81.94"/>
    <n v="84107"/>
  </r>
  <r>
    <x v="490"/>
    <x v="12"/>
    <x v="2"/>
    <x v="764"/>
    <x v="1"/>
    <n v="0"/>
    <n v="1"/>
    <x v="712"/>
    <x v="9"/>
    <n v="25028"/>
    <x v="3"/>
    <n v="14"/>
    <n v="0.38"/>
    <x v="0"/>
    <x v="3"/>
    <x v="421"/>
    <x v="2"/>
    <n v="203.24"/>
    <x v="1"/>
    <n v="3513"/>
    <x v="4250"/>
    <x v="745"/>
    <x v="1"/>
    <n v="5.08"/>
    <x v="5"/>
    <n v="37.94"/>
    <n v="84107"/>
  </r>
  <r>
    <x v="529"/>
    <x v="12"/>
    <x v="2"/>
    <x v="396"/>
    <x v="3"/>
    <n v="0.05"/>
    <n v="1"/>
    <x v="713"/>
    <x v="9"/>
    <n v="8195"/>
    <x v="4"/>
    <n v="5"/>
    <n v="0.37"/>
    <x v="0"/>
    <x v="0"/>
    <x v="204"/>
    <x v="2"/>
    <n v="-32.479999999999997"/>
    <x v="0"/>
    <n v="1118"/>
    <x v="4251"/>
    <x v="745"/>
    <x v="1"/>
    <n v="11.15"/>
    <x v="1"/>
    <n v="7.28"/>
    <n v="21042"/>
  </r>
  <r>
    <x v="1073"/>
    <x v="12"/>
    <x v="2"/>
    <x v="497"/>
    <x v="3"/>
    <n v="0"/>
    <n v="1"/>
    <x v="713"/>
    <x v="9"/>
    <n v="29958"/>
    <x v="0"/>
    <n v="47"/>
    <n v="0.38"/>
    <x v="0"/>
    <x v="0"/>
    <x v="232"/>
    <x v="3"/>
    <n v="-72.3005"/>
    <x v="0"/>
    <n v="4216"/>
    <x v="4252"/>
    <x v="745"/>
    <x v="0"/>
    <n v="5.19"/>
    <x v="1"/>
    <n v="6.37"/>
    <n v="21128"/>
  </r>
  <r>
    <x v="587"/>
    <x v="12"/>
    <x v="2"/>
    <x v="396"/>
    <x v="3"/>
    <n v="0.03"/>
    <n v="1"/>
    <x v="713"/>
    <x v="9"/>
    <n v="8195"/>
    <x v="4"/>
    <n v="26"/>
    <n v="0.56000000000000005"/>
    <x v="0"/>
    <x v="3"/>
    <x v="60"/>
    <x v="6"/>
    <n v="-70.02"/>
    <x v="0"/>
    <n v="1120"/>
    <x v="4253"/>
    <x v="745"/>
    <x v="0"/>
    <n v="3.97"/>
    <x v="1"/>
    <n v="3.28"/>
    <n v="21221"/>
  </r>
  <r>
    <x v="1073"/>
    <x v="12"/>
    <x v="2"/>
    <x v="497"/>
    <x v="3"/>
    <n v="0.1"/>
    <n v="1"/>
    <x v="713"/>
    <x v="9"/>
    <n v="29958"/>
    <x v="0"/>
    <n v="32"/>
    <n v="0.6"/>
    <x v="1"/>
    <x v="2"/>
    <x v="741"/>
    <x v="1"/>
    <n v="3408.29"/>
    <x v="0"/>
    <n v="4217"/>
    <x v="4254"/>
    <x v="742"/>
    <x v="2"/>
    <n v="26"/>
    <x v="1"/>
    <n v="500.98"/>
    <n v="21128"/>
  </r>
  <r>
    <x v="737"/>
    <x v="12"/>
    <x v="2"/>
    <x v="486"/>
    <x v="2"/>
    <n v="0.05"/>
    <n v="1"/>
    <x v="713"/>
    <x v="9"/>
    <n v="35845"/>
    <x v="0"/>
    <n v="15"/>
    <n v="0.74"/>
    <x v="1"/>
    <x v="4"/>
    <x v="171"/>
    <x v="4"/>
    <n v="-712.52610000000004"/>
    <x v="0"/>
    <n v="5030"/>
    <x v="4255"/>
    <x v="742"/>
    <x v="2"/>
    <n v="85.63"/>
    <x v="22"/>
    <n v="376.13"/>
    <n v="7079"/>
  </r>
  <r>
    <x v="587"/>
    <x v="12"/>
    <x v="2"/>
    <x v="396"/>
    <x v="3"/>
    <n v="0.1"/>
    <n v="1"/>
    <x v="713"/>
    <x v="9"/>
    <n v="8195"/>
    <x v="4"/>
    <n v="1"/>
    <n v="0.51"/>
    <x v="1"/>
    <x v="3"/>
    <x v="201"/>
    <x v="5"/>
    <n v="-7.9"/>
    <x v="0"/>
    <n v="1119"/>
    <x v="4256"/>
    <x v="742"/>
    <x v="0"/>
    <n v="3.63"/>
    <x v="1"/>
    <n v="5.08"/>
    <n v="21221"/>
  </r>
  <r>
    <x v="159"/>
    <x v="12"/>
    <x v="2"/>
    <x v="131"/>
    <x v="0"/>
    <n v="0.04"/>
    <n v="1"/>
    <x v="713"/>
    <x v="9"/>
    <n v="43808"/>
    <x v="2"/>
    <n v="16"/>
    <n v="0.6"/>
    <x v="1"/>
    <x v="0"/>
    <x v="714"/>
    <x v="5"/>
    <n v="-22.21"/>
    <x v="2"/>
    <n v="6179"/>
    <x v="4257"/>
    <x v="734"/>
    <x v="0"/>
    <n v="5.22"/>
    <x v="26"/>
    <n v="6.24"/>
    <n v="63376"/>
  </r>
  <r>
    <x v="181"/>
    <x v="12"/>
    <x v="2"/>
    <x v="134"/>
    <x v="1"/>
    <n v="0.02"/>
    <n v="1"/>
    <x v="714"/>
    <x v="9"/>
    <n v="3488"/>
    <x v="4"/>
    <n v="6"/>
    <n v="0.55000000000000004"/>
    <x v="0"/>
    <x v="6"/>
    <x v="514"/>
    <x v="6"/>
    <n v="-0.31"/>
    <x v="3"/>
    <n v="505"/>
    <x v="4258"/>
    <x v="742"/>
    <x v="0"/>
    <n v="2.87"/>
    <x v="12"/>
    <n v="21.98"/>
    <n v="33311"/>
  </r>
  <r>
    <x v="601"/>
    <x v="12"/>
    <x v="2"/>
    <x v="162"/>
    <x v="1"/>
    <n v="0.01"/>
    <n v="1"/>
    <x v="714"/>
    <x v="9"/>
    <n v="50945"/>
    <x v="3"/>
    <n v="27"/>
    <n v="0.56999999999999995"/>
    <x v="2"/>
    <x v="6"/>
    <x v="1082"/>
    <x v="9"/>
    <n v="192.29400000000001"/>
    <x v="2"/>
    <n v="7138"/>
    <x v="4259"/>
    <x v="743"/>
    <x v="0"/>
    <n v="1.25"/>
    <x v="24"/>
    <n v="35.99"/>
    <n v="48066"/>
  </r>
  <r>
    <x v="181"/>
    <x v="12"/>
    <x v="2"/>
    <x v="134"/>
    <x v="1"/>
    <n v="0.06"/>
    <n v="1"/>
    <x v="714"/>
    <x v="9"/>
    <n v="3488"/>
    <x v="4"/>
    <n v="39"/>
    <n v="0.74"/>
    <x v="1"/>
    <x v="2"/>
    <x v="199"/>
    <x v="1"/>
    <n v="-1864.08"/>
    <x v="3"/>
    <n v="504"/>
    <x v="4260"/>
    <x v="733"/>
    <x v="2"/>
    <n v="70.2"/>
    <x v="12"/>
    <n v="122.99"/>
    <n v="33311"/>
  </r>
  <r>
    <x v="491"/>
    <x v="12"/>
    <x v="2"/>
    <x v="71"/>
    <x v="2"/>
    <n v="0.03"/>
    <n v="1"/>
    <x v="715"/>
    <x v="9"/>
    <n v="58340"/>
    <x v="4"/>
    <n v="36"/>
    <n v="0.57999999999999996"/>
    <x v="0"/>
    <x v="0"/>
    <x v="735"/>
    <x v="13"/>
    <n v="278.12"/>
    <x v="2"/>
    <n v="8159"/>
    <x v="4261"/>
    <x v="743"/>
    <x v="0"/>
    <n v="13.66"/>
    <x v="14"/>
    <n v="50.98"/>
    <n v="61761"/>
  </r>
  <r>
    <x v="249"/>
    <x v="12"/>
    <x v="2"/>
    <x v="202"/>
    <x v="3"/>
    <n v="0.01"/>
    <n v="1"/>
    <x v="715"/>
    <x v="9"/>
    <n v="46402"/>
    <x v="4"/>
    <n v="12"/>
    <n v="0.55000000000000004"/>
    <x v="2"/>
    <x v="0"/>
    <x v="245"/>
    <x v="9"/>
    <n v="52.929000000000002"/>
    <x v="0"/>
    <n v="6521"/>
    <x v="4262"/>
    <x v="743"/>
    <x v="1"/>
    <n v="2.5"/>
    <x v="20"/>
    <n v="115.99"/>
    <n v="44070"/>
  </r>
  <r>
    <x v="249"/>
    <x v="12"/>
    <x v="2"/>
    <x v="202"/>
    <x v="3"/>
    <n v="0.01"/>
    <n v="1"/>
    <x v="715"/>
    <x v="9"/>
    <n v="46402"/>
    <x v="4"/>
    <n v="29"/>
    <n v="0.6"/>
    <x v="2"/>
    <x v="5"/>
    <x v="1188"/>
    <x v="9"/>
    <n v="166.36500000000001"/>
    <x v="0"/>
    <n v="6520"/>
    <x v="4263"/>
    <x v="743"/>
    <x v="0"/>
    <n v="13.99"/>
    <x v="20"/>
    <n v="66.989999999999995"/>
    <n v="44070"/>
  </r>
  <r>
    <x v="249"/>
    <x v="12"/>
    <x v="2"/>
    <x v="202"/>
    <x v="3"/>
    <n v="0.03"/>
    <n v="1"/>
    <x v="715"/>
    <x v="9"/>
    <n v="46402"/>
    <x v="4"/>
    <n v="27"/>
    <n v="0.42"/>
    <x v="1"/>
    <x v="0"/>
    <x v="77"/>
    <x v="5"/>
    <n v="322.88"/>
    <x v="0"/>
    <n v="6519"/>
    <x v="4264"/>
    <x v="733"/>
    <x v="0"/>
    <n v="8.5500000000000007"/>
    <x v="20"/>
    <n v="29.18"/>
    <n v="44070"/>
  </r>
  <r>
    <x v="521"/>
    <x v="12"/>
    <x v="2"/>
    <x v="180"/>
    <x v="3"/>
    <n v="0.1"/>
    <n v="1"/>
    <x v="715"/>
    <x v="9"/>
    <n v="7840"/>
    <x v="2"/>
    <n v="34"/>
    <n v="0.66"/>
    <x v="2"/>
    <x v="6"/>
    <x v="550"/>
    <x v="8"/>
    <n v="-139.35"/>
    <x v="1"/>
    <n v="1059"/>
    <x v="4265"/>
    <x v="747"/>
    <x v="0"/>
    <n v="4.93"/>
    <x v="2"/>
    <n v="4.8899999999999997"/>
    <n v="93309"/>
  </r>
  <r>
    <x v="492"/>
    <x v="12"/>
    <x v="2"/>
    <x v="256"/>
    <x v="1"/>
    <n v="0.09"/>
    <n v="1"/>
    <x v="715"/>
    <x v="9"/>
    <n v="52672"/>
    <x v="2"/>
    <n v="29"/>
    <n v="0.56000000000000005"/>
    <x v="2"/>
    <x v="0"/>
    <x v="367"/>
    <x v="9"/>
    <n v="188.982"/>
    <x v="3"/>
    <n v="7389"/>
    <x v="4266"/>
    <x v="734"/>
    <x v="0"/>
    <n v="5.26"/>
    <x v="32"/>
    <n v="65.989999999999995"/>
    <n v="39503"/>
  </r>
  <r>
    <x v="219"/>
    <x v="12"/>
    <x v="2"/>
    <x v="691"/>
    <x v="1"/>
    <n v="0.04"/>
    <n v="1"/>
    <x v="716"/>
    <x v="9"/>
    <n v="19654"/>
    <x v="0"/>
    <n v="8"/>
    <n v="0.44"/>
    <x v="1"/>
    <x v="0"/>
    <x v="746"/>
    <x v="5"/>
    <n v="256.18"/>
    <x v="3"/>
    <n v="2725"/>
    <x v="4267"/>
    <x v="743"/>
    <x v="0"/>
    <n v="6.77"/>
    <x v="27"/>
    <n v="46.94"/>
    <n v="40214"/>
  </r>
  <r>
    <x v="113"/>
    <x v="12"/>
    <x v="2"/>
    <x v="509"/>
    <x v="3"/>
    <n v="0.05"/>
    <n v="1"/>
    <x v="716"/>
    <x v="9"/>
    <n v="23556"/>
    <x v="4"/>
    <n v="34"/>
    <n v="0.56999999999999995"/>
    <x v="0"/>
    <x v="0"/>
    <x v="489"/>
    <x v="13"/>
    <n v="3302.03"/>
    <x v="3"/>
    <n v="3294"/>
    <x v="4268"/>
    <x v="733"/>
    <x v="1"/>
    <n v="19.989999999999998"/>
    <x v="4"/>
    <n v="363.25"/>
    <n v="36608"/>
  </r>
  <r>
    <x v="948"/>
    <x v="12"/>
    <x v="2"/>
    <x v="305"/>
    <x v="2"/>
    <n v="0.09"/>
    <n v="1"/>
    <x v="716"/>
    <x v="9"/>
    <n v="43814"/>
    <x v="4"/>
    <n v="40"/>
    <n v="0.37"/>
    <x v="0"/>
    <x v="0"/>
    <x v="1028"/>
    <x v="3"/>
    <n v="-12.88"/>
    <x v="1"/>
    <n v="6181"/>
    <x v="4269"/>
    <x v="733"/>
    <x v="0"/>
    <n v="2.99"/>
    <x v="2"/>
    <n v="5.28"/>
    <n v="95037"/>
  </r>
  <r>
    <x v="948"/>
    <x v="12"/>
    <x v="2"/>
    <x v="305"/>
    <x v="2"/>
    <n v="0.03"/>
    <n v="1"/>
    <x v="716"/>
    <x v="9"/>
    <n v="43814"/>
    <x v="4"/>
    <n v="47"/>
    <n v="0.36"/>
    <x v="0"/>
    <x v="3"/>
    <x v="123"/>
    <x v="2"/>
    <n v="13.8"/>
    <x v="1"/>
    <n v="6182"/>
    <x v="383"/>
    <x v="733"/>
    <x v="0"/>
    <n v="2.2599999999999998"/>
    <x v="2"/>
    <n v="4.2"/>
    <n v="95037"/>
  </r>
  <r>
    <x v="100"/>
    <x v="12"/>
    <x v="2"/>
    <x v="758"/>
    <x v="0"/>
    <n v="0.05"/>
    <n v="1"/>
    <x v="716"/>
    <x v="9"/>
    <n v="40225"/>
    <x v="2"/>
    <n v="45"/>
    <n v="0.74"/>
    <x v="1"/>
    <x v="2"/>
    <x v="199"/>
    <x v="1"/>
    <n v="-1857.06"/>
    <x v="3"/>
    <n v="5691"/>
    <x v="4270"/>
    <x v="748"/>
    <x v="2"/>
    <n v="70.2"/>
    <x v="45"/>
    <n v="122.99"/>
    <n v="27237"/>
  </r>
  <r>
    <x v="45"/>
    <x v="12"/>
    <x v="2"/>
    <x v="44"/>
    <x v="2"/>
    <n v="0.05"/>
    <n v="1"/>
    <x v="716"/>
    <x v="9"/>
    <n v="14693"/>
    <x v="3"/>
    <n v="38"/>
    <n v="0.61"/>
    <x v="0"/>
    <x v="2"/>
    <x v="618"/>
    <x v="0"/>
    <n v="-1348.5"/>
    <x v="2"/>
    <n v="2056"/>
    <x v="4271"/>
    <x v="748"/>
    <x v="2"/>
    <n v="45"/>
    <x v="9"/>
    <n v="20.98"/>
    <n v="76201"/>
  </r>
  <r>
    <x v="45"/>
    <x v="12"/>
    <x v="2"/>
    <x v="44"/>
    <x v="2"/>
    <n v="0.02"/>
    <n v="1"/>
    <x v="716"/>
    <x v="9"/>
    <n v="14693"/>
    <x v="3"/>
    <n v="39"/>
    <n v="0.37"/>
    <x v="0"/>
    <x v="0"/>
    <x v="1189"/>
    <x v="2"/>
    <n v="-87.52"/>
    <x v="2"/>
    <n v="2055"/>
    <x v="4272"/>
    <x v="748"/>
    <x v="0"/>
    <n v="6.41"/>
    <x v="9"/>
    <n v="6.48"/>
    <n v="76201"/>
  </r>
  <r>
    <x v="1242"/>
    <x v="12"/>
    <x v="2"/>
    <x v="316"/>
    <x v="2"/>
    <n v="0.08"/>
    <n v="1"/>
    <x v="716"/>
    <x v="9"/>
    <n v="1445"/>
    <x v="4"/>
    <n v="30"/>
    <n v="0.6"/>
    <x v="0"/>
    <x v="6"/>
    <x v="385"/>
    <x v="6"/>
    <n v="-74.209999999999994"/>
    <x v="2"/>
    <n v="223"/>
    <x v="4273"/>
    <x v="748"/>
    <x v="0"/>
    <n v="5.81"/>
    <x v="24"/>
    <n v="11.97"/>
    <n v="48375"/>
  </r>
  <r>
    <x v="1242"/>
    <x v="12"/>
    <x v="2"/>
    <x v="316"/>
    <x v="2"/>
    <n v="0"/>
    <n v="1"/>
    <x v="716"/>
    <x v="9"/>
    <n v="1445"/>
    <x v="4"/>
    <n v="3"/>
    <n v="0.35"/>
    <x v="0"/>
    <x v="0"/>
    <x v="184"/>
    <x v="3"/>
    <n v="-20.5505"/>
    <x v="2"/>
    <n v="222"/>
    <x v="4274"/>
    <x v="747"/>
    <x v="0"/>
    <n v="19.989999999999998"/>
    <x v="24"/>
    <n v="420.98"/>
    <n v="48375"/>
  </r>
  <r>
    <x v="100"/>
    <x v="12"/>
    <x v="2"/>
    <x v="758"/>
    <x v="0"/>
    <n v="0.06"/>
    <n v="1"/>
    <x v="716"/>
    <x v="9"/>
    <n v="40225"/>
    <x v="2"/>
    <n v="50"/>
    <n v="0.36"/>
    <x v="0"/>
    <x v="0"/>
    <x v="1190"/>
    <x v="3"/>
    <n v="212.7295"/>
    <x v="3"/>
    <n v="5690"/>
    <x v="4275"/>
    <x v="731"/>
    <x v="0"/>
    <n v="5.08"/>
    <x v="45"/>
    <n v="16.739999999999998"/>
    <n v="27237"/>
  </r>
  <r>
    <x v="444"/>
    <x v="12"/>
    <x v="2"/>
    <x v="248"/>
    <x v="2"/>
    <n v="7.0000000000000007E-2"/>
    <n v="1"/>
    <x v="717"/>
    <x v="9"/>
    <n v="35266"/>
    <x v="1"/>
    <n v="39"/>
    <n v="0.55000000000000004"/>
    <x v="0"/>
    <x v="3"/>
    <x v="681"/>
    <x v="6"/>
    <n v="33.5"/>
    <x v="2"/>
    <n v="4957"/>
    <x v="4276"/>
    <x v="733"/>
    <x v="0"/>
    <n v="1.2"/>
    <x v="14"/>
    <n v="5.84"/>
    <n v="61701"/>
  </r>
  <r>
    <x v="739"/>
    <x v="12"/>
    <x v="2"/>
    <x v="340"/>
    <x v="2"/>
    <n v="0"/>
    <n v="1"/>
    <x v="717"/>
    <x v="9"/>
    <n v="32901"/>
    <x v="3"/>
    <n v="13"/>
    <n v="0.37"/>
    <x v="0"/>
    <x v="0"/>
    <x v="910"/>
    <x v="12"/>
    <n v="17.7"/>
    <x v="2"/>
    <n v="4620"/>
    <x v="4277"/>
    <x v="748"/>
    <x v="0"/>
    <n v="0.5"/>
    <x v="24"/>
    <n v="3.75"/>
    <n v="49783"/>
  </r>
  <r>
    <x v="1243"/>
    <x v="12"/>
    <x v="2"/>
    <x v="341"/>
    <x v="1"/>
    <n v="0.06"/>
    <n v="1"/>
    <x v="717"/>
    <x v="9"/>
    <n v="20805"/>
    <x v="0"/>
    <n v="3"/>
    <n v="0.4"/>
    <x v="0"/>
    <x v="0"/>
    <x v="410"/>
    <x v="2"/>
    <n v="-10.37"/>
    <x v="2"/>
    <n v="2884"/>
    <x v="4278"/>
    <x v="748"/>
    <x v="0"/>
    <n v="4.79"/>
    <x v="39"/>
    <n v="4.28"/>
    <n v="58103"/>
  </r>
  <r>
    <x v="1243"/>
    <x v="12"/>
    <x v="2"/>
    <x v="341"/>
    <x v="1"/>
    <n v="0.1"/>
    <n v="1"/>
    <x v="717"/>
    <x v="9"/>
    <n v="20805"/>
    <x v="0"/>
    <n v="12"/>
    <n v="0.44"/>
    <x v="0"/>
    <x v="3"/>
    <x v="985"/>
    <x v="6"/>
    <n v="9.18"/>
    <x v="2"/>
    <n v="2885"/>
    <x v="4279"/>
    <x v="748"/>
    <x v="0"/>
    <n v="0.7"/>
    <x v="39"/>
    <n v="3.85"/>
    <n v="58103"/>
  </r>
  <r>
    <x v="444"/>
    <x v="12"/>
    <x v="2"/>
    <x v="248"/>
    <x v="2"/>
    <n v="7.0000000000000007E-2"/>
    <n v="1"/>
    <x v="717"/>
    <x v="9"/>
    <n v="35266"/>
    <x v="1"/>
    <n v="28"/>
    <n v="0.77"/>
    <x v="1"/>
    <x v="4"/>
    <x v="189"/>
    <x v="4"/>
    <n v="-998.93700000000001"/>
    <x v="2"/>
    <n v="4958"/>
    <x v="4280"/>
    <x v="747"/>
    <x v="2"/>
    <n v="69.64"/>
    <x v="14"/>
    <n v="218.75"/>
    <n v="61701"/>
  </r>
  <r>
    <x v="520"/>
    <x v="12"/>
    <x v="2"/>
    <x v="388"/>
    <x v="2"/>
    <n v="0.08"/>
    <n v="1"/>
    <x v="717"/>
    <x v="9"/>
    <n v="41254"/>
    <x v="3"/>
    <n v="17"/>
    <n v="0.65"/>
    <x v="1"/>
    <x v="5"/>
    <x v="320"/>
    <x v="5"/>
    <n v="280.64"/>
    <x v="0"/>
    <n v="5817"/>
    <x v="4281"/>
    <x v="747"/>
    <x v="0"/>
    <n v="5.81"/>
    <x v="13"/>
    <n v="107.53"/>
    <n v="11572"/>
  </r>
  <r>
    <x v="1243"/>
    <x v="12"/>
    <x v="2"/>
    <x v="341"/>
    <x v="1"/>
    <n v="0.08"/>
    <n v="1"/>
    <x v="717"/>
    <x v="9"/>
    <n v="20805"/>
    <x v="0"/>
    <n v="35"/>
    <n v="0.43"/>
    <x v="1"/>
    <x v="0"/>
    <x v="770"/>
    <x v="5"/>
    <n v="73.569999999999993"/>
    <x v="2"/>
    <n v="2883"/>
    <x v="4282"/>
    <x v="747"/>
    <x v="0"/>
    <n v="5.16"/>
    <x v="39"/>
    <n v="12.58"/>
    <n v="58103"/>
  </r>
  <r>
    <x v="564"/>
    <x v="12"/>
    <x v="2"/>
    <x v="471"/>
    <x v="2"/>
    <n v="0.1"/>
    <n v="1"/>
    <x v="717"/>
    <x v="9"/>
    <n v="40420"/>
    <x v="0"/>
    <n v="22"/>
    <n v="0.36"/>
    <x v="0"/>
    <x v="0"/>
    <x v="661"/>
    <x v="3"/>
    <n v="-2.6105"/>
    <x v="1"/>
    <n v="5710"/>
    <x v="4283"/>
    <x v="747"/>
    <x v="0"/>
    <n v="1.49"/>
    <x v="2"/>
    <n v="2.88"/>
    <n v="91360"/>
  </r>
  <r>
    <x v="1244"/>
    <x v="12"/>
    <x v="2"/>
    <x v="713"/>
    <x v="0"/>
    <n v="0.08"/>
    <n v="1"/>
    <x v="717"/>
    <x v="9"/>
    <n v="42081"/>
    <x v="2"/>
    <n v="3"/>
    <n v="0.35"/>
    <x v="0"/>
    <x v="0"/>
    <x v="1013"/>
    <x v="15"/>
    <n v="-5.05"/>
    <x v="2"/>
    <n v="5929"/>
    <x v="4284"/>
    <x v="747"/>
    <x v="0"/>
    <n v="1.39"/>
    <x v="9"/>
    <n v="10.94"/>
    <n v="77478"/>
  </r>
  <r>
    <x v="602"/>
    <x v="12"/>
    <x v="2"/>
    <x v="438"/>
    <x v="3"/>
    <n v="0.05"/>
    <n v="1"/>
    <x v="717"/>
    <x v="9"/>
    <n v="41895"/>
    <x v="3"/>
    <n v="8"/>
    <n v="0.37"/>
    <x v="2"/>
    <x v="1"/>
    <x v="313"/>
    <x v="11"/>
    <n v="-391.92"/>
    <x v="2"/>
    <n v="5910"/>
    <x v="4285"/>
    <x v="747"/>
    <x v="0"/>
    <n v="24.49"/>
    <x v="24"/>
    <n v="3499.99"/>
    <n v="49221"/>
  </r>
  <r>
    <x v="564"/>
    <x v="12"/>
    <x v="2"/>
    <x v="471"/>
    <x v="2"/>
    <n v="0.08"/>
    <n v="1"/>
    <x v="717"/>
    <x v="9"/>
    <n v="40420"/>
    <x v="0"/>
    <n v="50"/>
    <n v="0.37"/>
    <x v="2"/>
    <x v="3"/>
    <x v="848"/>
    <x v="9"/>
    <n v="450.01799999999997"/>
    <x v="1"/>
    <n v="5711"/>
    <x v="4286"/>
    <x v="747"/>
    <x v="0"/>
    <n v="0.99"/>
    <x v="2"/>
    <n v="20.99"/>
    <n v="91360"/>
  </r>
  <r>
    <x v="1243"/>
    <x v="12"/>
    <x v="2"/>
    <x v="341"/>
    <x v="1"/>
    <n v="0.06"/>
    <n v="1"/>
    <x v="717"/>
    <x v="9"/>
    <n v="20805"/>
    <x v="0"/>
    <n v="12"/>
    <n v="0.39"/>
    <x v="0"/>
    <x v="0"/>
    <x v="868"/>
    <x v="3"/>
    <n v="-58.328000000000003"/>
    <x v="2"/>
    <n v="2882"/>
    <x v="4287"/>
    <x v="734"/>
    <x v="0"/>
    <n v="6.98"/>
    <x v="39"/>
    <n v="5.53"/>
    <n v="58103"/>
  </r>
  <r>
    <x v="1244"/>
    <x v="12"/>
    <x v="2"/>
    <x v="713"/>
    <x v="0"/>
    <n v="0.04"/>
    <n v="1"/>
    <x v="717"/>
    <x v="9"/>
    <n v="42081"/>
    <x v="2"/>
    <n v="36"/>
    <n v="0.36"/>
    <x v="0"/>
    <x v="0"/>
    <x v="181"/>
    <x v="3"/>
    <n v="-110.1585"/>
    <x v="2"/>
    <n v="5928"/>
    <x v="4288"/>
    <x v="730"/>
    <x v="0"/>
    <n v="5.74"/>
    <x v="9"/>
    <n v="5.18"/>
    <n v="77478"/>
  </r>
  <r>
    <x v="1244"/>
    <x v="12"/>
    <x v="2"/>
    <x v="713"/>
    <x v="0"/>
    <n v="0.02"/>
    <n v="1"/>
    <x v="717"/>
    <x v="9"/>
    <n v="42081"/>
    <x v="2"/>
    <n v="26"/>
    <n v="0.57999999999999996"/>
    <x v="2"/>
    <x v="0"/>
    <x v="319"/>
    <x v="9"/>
    <n v="183.24"/>
    <x v="2"/>
    <n v="5930"/>
    <x v="4289"/>
    <x v="730"/>
    <x v="0"/>
    <n v="8.8000000000000007"/>
    <x v="9"/>
    <n v="65.989999999999995"/>
    <n v="77478"/>
  </r>
  <r>
    <x v="1245"/>
    <x v="12"/>
    <x v="2"/>
    <x v="290"/>
    <x v="0"/>
    <n v="0.02"/>
    <n v="1"/>
    <x v="718"/>
    <x v="9"/>
    <n v="4134"/>
    <x v="3"/>
    <n v="23"/>
    <n v="0.74"/>
    <x v="2"/>
    <x v="0"/>
    <x v="884"/>
    <x v="8"/>
    <n v="-16.05"/>
    <x v="1"/>
    <n v="608"/>
    <x v="4290"/>
    <x v="748"/>
    <x v="0"/>
    <n v="4"/>
    <x v="2"/>
    <n v="30.97"/>
    <n v="90660"/>
  </r>
  <r>
    <x v="874"/>
    <x v="12"/>
    <x v="2"/>
    <x v="38"/>
    <x v="1"/>
    <n v="0"/>
    <n v="1"/>
    <x v="718"/>
    <x v="9"/>
    <n v="21670"/>
    <x v="0"/>
    <n v="24"/>
    <n v="0.43"/>
    <x v="1"/>
    <x v="0"/>
    <x v="258"/>
    <x v="5"/>
    <n v="830.75"/>
    <x v="2"/>
    <n v="3013"/>
    <x v="4291"/>
    <x v="747"/>
    <x v="0"/>
    <n v="19.989999999999998"/>
    <x v="11"/>
    <n v="78.69"/>
    <n v="73110"/>
  </r>
  <r>
    <x v="772"/>
    <x v="12"/>
    <x v="2"/>
    <x v="158"/>
    <x v="1"/>
    <n v="0.08"/>
    <n v="1"/>
    <x v="718"/>
    <x v="9"/>
    <n v="46468"/>
    <x v="3"/>
    <n v="46"/>
    <n v="0.4"/>
    <x v="0"/>
    <x v="0"/>
    <x v="461"/>
    <x v="3"/>
    <n v="2745.8654999999999"/>
    <x v="0"/>
    <n v="6528"/>
    <x v="4292"/>
    <x v="747"/>
    <x v="0"/>
    <n v="19.989999999999998"/>
    <x v="20"/>
    <n v="165.98"/>
    <n v="44483"/>
  </r>
  <r>
    <x v="1245"/>
    <x v="12"/>
    <x v="2"/>
    <x v="290"/>
    <x v="0"/>
    <n v="0.01"/>
    <n v="1"/>
    <x v="718"/>
    <x v="9"/>
    <n v="4134"/>
    <x v="3"/>
    <n v="48"/>
    <n v="0.69"/>
    <x v="1"/>
    <x v="4"/>
    <x v="305"/>
    <x v="10"/>
    <n v="-824.15"/>
    <x v="1"/>
    <n v="607"/>
    <x v="4293"/>
    <x v="734"/>
    <x v="2"/>
    <n v="54.74"/>
    <x v="2"/>
    <n v="130.97999999999999"/>
    <n v="90660"/>
  </r>
  <r>
    <x v="256"/>
    <x v="12"/>
    <x v="2"/>
    <x v="357"/>
    <x v="2"/>
    <n v="7.0000000000000007E-2"/>
    <n v="1"/>
    <x v="718"/>
    <x v="9"/>
    <n v="12773"/>
    <x v="2"/>
    <n v="6"/>
    <n v="0.39"/>
    <x v="0"/>
    <x v="0"/>
    <x v="1168"/>
    <x v="3"/>
    <n v="-4.6115000000000004"/>
    <x v="2"/>
    <n v="1783"/>
    <x v="4294"/>
    <x v="734"/>
    <x v="0"/>
    <n v="1.49"/>
    <x v="36"/>
    <n v="2.78"/>
    <n v="46203"/>
  </r>
  <r>
    <x v="772"/>
    <x v="12"/>
    <x v="2"/>
    <x v="158"/>
    <x v="1"/>
    <n v="0.04"/>
    <n v="1"/>
    <x v="718"/>
    <x v="9"/>
    <n v="46468"/>
    <x v="3"/>
    <n v="1"/>
    <n v="0.37"/>
    <x v="0"/>
    <x v="0"/>
    <x v="390"/>
    <x v="2"/>
    <n v="-8.89"/>
    <x v="0"/>
    <n v="6530"/>
    <x v="4295"/>
    <x v="734"/>
    <x v="0"/>
    <n v="5.4"/>
    <x v="20"/>
    <n v="6.48"/>
    <n v="44483"/>
  </r>
  <r>
    <x v="772"/>
    <x v="12"/>
    <x v="2"/>
    <x v="158"/>
    <x v="1"/>
    <n v="0.08"/>
    <n v="1"/>
    <x v="718"/>
    <x v="9"/>
    <n v="46468"/>
    <x v="3"/>
    <n v="41"/>
    <n v="0.54"/>
    <x v="2"/>
    <x v="6"/>
    <x v="276"/>
    <x v="8"/>
    <n v="504.71"/>
    <x v="0"/>
    <n v="6529"/>
    <x v="4296"/>
    <x v="734"/>
    <x v="1"/>
    <n v="1.99"/>
    <x v="20"/>
    <n v="39.479999999999997"/>
    <n v="44483"/>
  </r>
  <r>
    <x v="256"/>
    <x v="12"/>
    <x v="2"/>
    <x v="357"/>
    <x v="2"/>
    <n v="0.05"/>
    <n v="1"/>
    <x v="718"/>
    <x v="9"/>
    <n v="12773"/>
    <x v="2"/>
    <n v="19"/>
    <n v="0.37"/>
    <x v="0"/>
    <x v="0"/>
    <x v="542"/>
    <x v="2"/>
    <n v="-77.180000000000007"/>
    <x v="2"/>
    <n v="1785"/>
    <x v="4297"/>
    <x v="731"/>
    <x v="0"/>
    <n v="7.86"/>
    <x v="36"/>
    <n v="6.48"/>
    <n v="46203"/>
  </r>
  <r>
    <x v="255"/>
    <x v="12"/>
    <x v="2"/>
    <x v="357"/>
    <x v="2"/>
    <n v="0.01"/>
    <n v="1"/>
    <x v="718"/>
    <x v="9"/>
    <n v="12773"/>
    <x v="2"/>
    <n v="21"/>
    <n v="0.56000000000000005"/>
    <x v="0"/>
    <x v="3"/>
    <x v="46"/>
    <x v="6"/>
    <n v="-50.88"/>
    <x v="2"/>
    <n v="1786"/>
    <x v="4298"/>
    <x v="731"/>
    <x v="0"/>
    <n v="3.97"/>
    <x v="36"/>
    <n v="3.28"/>
    <n v="47130"/>
  </r>
  <r>
    <x v="256"/>
    <x v="12"/>
    <x v="2"/>
    <x v="357"/>
    <x v="2"/>
    <n v="0.04"/>
    <n v="1"/>
    <x v="718"/>
    <x v="9"/>
    <n v="12773"/>
    <x v="2"/>
    <n v="15"/>
    <n v="0.49"/>
    <x v="1"/>
    <x v="0"/>
    <x v="83"/>
    <x v="5"/>
    <n v="-49.6"/>
    <x v="2"/>
    <n v="1784"/>
    <x v="4299"/>
    <x v="749"/>
    <x v="0"/>
    <n v="6.6"/>
    <x v="36"/>
    <n v="4.1399999999999997"/>
    <n v="46203"/>
  </r>
  <r>
    <x v="1246"/>
    <x v="12"/>
    <x v="2"/>
    <x v="39"/>
    <x v="2"/>
    <n v="0.04"/>
    <n v="1"/>
    <x v="719"/>
    <x v="9"/>
    <n v="55815"/>
    <x v="0"/>
    <n v="28"/>
    <n v="0.79"/>
    <x v="1"/>
    <x v="1"/>
    <x v="636"/>
    <x v="5"/>
    <n v="458.4"/>
    <x v="0"/>
    <n v="7803"/>
    <x v="4300"/>
    <x v="725"/>
    <x v="1"/>
    <n v="10.119999999999999"/>
    <x v="15"/>
    <n v="105.29"/>
    <n v="6511"/>
  </r>
  <r>
    <x v="195"/>
    <x v="12"/>
    <x v="2"/>
    <x v="100"/>
    <x v="1"/>
    <n v="0.09"/>
    <n v="1"/>
    <x v="719"/>
    <x v="9"/>
    <n v="29409"/>
    <x v="0"/>
    <n v="23"/>
    <n v="0.51"/>
    <x v="2"/>
    <x v="6"/>
    <x v="39"/>
    <x v="8"/>
    <n v="-33.520000000000003"/>
    <x v="2"/>
    <n v="4144"/>
    <x v="4301"/>
    <x v="730"/>
    <x v="0"/>
    <n v="1.99"/>
    <x v="3"/>
    <n v="1.7"/>
    <n v="55369"/>
  </r>
  <r>
    <x v="563"/>
    <x v="12"/>
    <x v="2"/>
    <x v="153"/>
    <x v="3"/>
    <n v="0"/>
    <n v="1"/>
    <x v="719"/>
    <x v="9"/>
    <n v="18370"/>
    <x v="2"/>
    <n v="41"/>
    <n v="0.85"/>
    <x v="2"/>
    <x v="0"/>
    <x v="202"/>
    <x v="9"/>
    <n v="-158.23500000000001"/>
    <x v="3"/>
    <n v="2530"/>
    <x v="4302"/>
    <x v="726"/>
    <x v="0"/>
    <n v="5"/>
    <x v="45"/>
    <n v="35.99"/>
    <n v="27893"/>
  </r>
  <r>
    <x v="585"/>
    <x v="12"/>
    <x v="2"/>
    <x v="426"/>
    <x v="2"/>
    <n v="0.05"/>
    <n v="1"/>
    <x v="720"/>
    <x v="9"/>
    <n v="21379"/>
    <x v="0"/>
    <n v="35"/>
    <n v="0.77"/>
    <x v="1"/>
    <x v="2"/>
    <x v="408"/>
    <x v="1"/>
    <n v="-1046.78"/>
    <x v="2"/>
    <n v="2952"/>
    <x v="4303"/>
    <x v="731"/>
    <x v="2"/>
    <n v="60.2"/>
    <x v="3"/>
    <n v="150.88999999999999"/>
    <n v="55378"/>
  </r>
  <r>
    <x v="1008"/>
    <x v="12"/>
    <x v="2"/>
    <x v="134"/>
    <x v="2"/>
    <n v="0.09"/>
    <n v="1"/>
    <x v="721"/>
    <x v="9"/>
    <n v="46147"/>
    <x v="3"/>
    <n v="12"/>
    <n v="0.66"/>
    <x v="1"/>
    <x v="4"/>
    <x v="1186"/>
    <x v="4"/>
    <n v="261.66000000000003"/>
    <x v="3"/>
    <n v="6485"/>
    <x v="4304"/>
    <x v="726"/>
    <x v="2"/>
    <n v="64.59"/>
    <x v="12"/>
    <n v="550.98"/>
    <n v="34982"/>
  </r>
  <r>
    <x v="1008"/>
    <x v="12"/>
    <x v="2"/>
    <x v="134"/>
    <x v="2"/>
    <n v="0.08"/>
    <n v="1"/>
    <x v="721"/>
    <x v="9"/>
    <n v="46147"/>
    <x v="3"/>
    <n v="39"/>
    <n v="0.39"/>
    <x v="0"/>
    <x v="0"/>
    <x v="243"/>
    <x v="3"/>
    <n v="-87.009"/>
    <x v="3"/>
    <n v="6484"/>
    <x v="4305"/>
    <x v="726"/>
    <x v="1"/>
    <n v="6.05"/>
    <x v="12"/>
    <n v="7.1"/>
    <n v="34982"/>
  </r>
  <r>
    <x v="1008"/>
    <x v="12"/>
    <x v="2"/>
    <x v="134"/>
    <x v="2"/>
    <n v="0.01"/>
    <n v="1"/>
    <x v="721"/>
    <x v="9"/>
    <n v="46147"/>
    <x v="3"/>
    <n v="37"/>
    <n v="0.39"/>
    <x v="0"/>
    <x v="0"/>
    <x v="363"/>
    <x v="3"/>
    <n v="30.684999999999999"/>
    <x v="3"/>
    <n v="6483"/>
    <x v="4306"/>
    <x v="726"/>
    <x v="0"/>
    <n v="12.98"/>
    <x v="12"/>
    <n v="24.92"/>
    <n v="34982"/>
  </r>
  <r>
    <x v="257"/>
    <x v="12"/>
    <x v="2"/>
    <x v="606"/>
    <x v="1"/>
    <n v="0.06"/>
    <n v="1"/>
    <x v="721"/>
    <x v="9"/>
    <n v="49189"/>
    <x v="3"/>
    <n v="32"/>
    <n v="0.36"/>
    <x v="0"/>
    <x v="0"/>
    <x v="124"/>
    <x v="15"/>
    <n v="101.82"/>
    <x v="2"/>
    <n v="6896"/>
    <x v="4307"/>
    <x v="750"/>
    <x v="0"/>
    <n v="1.39"/>
    <x v="26"/>
    <n v="7.64"/>
    <n v="63105"/>
  </r>
  <r>
    <x v="1247"/>
    <x v="12"/>
    <x v="2"/>
    <x v="177"/>
    <x v="0"/>
    <n v="0.02"/>
    <n v="1"/>
    <x v="722"/>
    <x v="9"/>
    <n v="25669"/>
    <x v="3"/>
    <n v="12"/>
    <n v="0.38"/>
    <x v="0"/>
    <x v="0"/>
    <x v="857"/>
    <x v="12"/>
    <n v="15.42"/>
    <x v="0"/>
    <n v="3600"/>
    <x v="4308"/>
    <x v="731"/>
    <x v="0"/>
    <n v="0.5"/>
    <x v="28"/>
    <n v="3.69"/>
    <n v="2540"/>
  </r>
  <r>
    <x v="121"/>
    <x v="12"/>
    <x v="2"/>
    <x v="104"/>
    <x v="0"/>
    <n v="0.03"/>
    <n v="1"/>
    <x v="722"/>
    <x v="9"/>
    <n v="19365"/>
    <x v="4"/>
    <n v="29"/>
    <n v="0.36"/>
    <x v="0"/>
    <x v="0"/>
    <x v="1092"/>
    <x v="2"/>
    <n v="-43.36"/>
    <x v="2"/>
    <n v="2678"/>
    <x v="4309"/>
    <x v="726"/>
    <x v="0"/>
    <n v="5.2"/>
    <x v="36"/>
    <n v="5.98"/>
    <n v="47591"/>
  </r>
  <r>
    <x v="736"/>
    <x v="12"/>
    <x v="2"/>
    <x v="512"/>
    <x v="2"/>
    <n v="0.01"/>
    <n v="1"/>
    <x v="723"/>
    <x v="9"/>
    <n v="46980"/>
    <x v="3"/>
    <n v="34"/>
    <n v="0.39"/>
    <x v="0"/>
    <x v="0"/>
    <x v="188"/>
    <x v="12"/>
    <n v="103.16"/>
    <x v="2"/>
    <n v="6603"/>
    <x v="4310"/>
    <x v="726"/>
    <x v="0"/>
    <n v="0.5"/>
    <x v="14"/>
    <n v="6.3"/>
    <n v="60103"/>
  </r>
  <r>
    <x v="115"/>
    <x v="12"/>
    <x v="2"/>
    <x v="99"/>
    <x v="2"/>
    <n v="0.1"/>
    <n v="1"/>
    <x v="723"/>
    <x v="9"/>
    <n v="11111"/>
    <x v="4"/>
    <n v="7"/>
    <n v="0.73"/>
    <x v="1"/>
    <x v="3"/>
    <x v="268"/>
    <x v="5"/>
    <n v="-59.85"/>
    <x v="0"/>
    <n v="1542"/>
    <x v="4311"/>
    <x v="727"/>
    <x v="0"/>
    <n v="34.200000000000003"/>
    <x v="20"/>
    <n v="41.47"/>
    <n v="44035"/>
  </r>
  <r>
    <x v="439"/>
    <x v="12"/>
    <x v="2"/>
    <x v="715"/>
    <x v="3"/>
    <n v="0.01"/>
    <n v="1"/>
    <x v="723"/>
    <x v="9"/>
    <n v="35780"/>
    <x v="4"/>
    <n v="6"/>
    <n v="0.57999999999999996"/>
    <x v="0"/>
    <x v="3"/>
    <x v="380"/>
    <x v="6"/>
    <n v="-4.5"/>
    <x v="1"/>
    <n v="5014"/>
    <x v="4312"/>
    <x v="727"/>
    <x v="0"/>
    <n v="1.6"/>
    <x v="2"/>
    <n v="4.28"/>
    <n v="90604"/>
  </r>
  <r>
    <x v="115"/>
    <x v="12"/>
    <x v="2"/>
    <x v="99"/>
    <x v="2"/>
    <n v="0.1"/>
    <n v="1"/>
    <x v="723"/>
    <x v="9"/>
    <n v="11111"/>
    <x v="4"/>
    <n v="29"/>
    <n v="0.37"/>
    <x v="0"/>
    <x v="0"/>
    <x v="343"/>
    <x v="2"/>
    <n v="-119.72"/>
    <x v="0"/>
    <n v="1543"/>
    <x v="2889"/>
    <x v="727"/>
    <x v="0"/>
    <n v="7.37"/>
    <x v="20"/>
    <n v="6.48"/>
    <n v="44035"/>
  </r>
  <r>
    <x v="973"/>
    <x v="12"/>
    <x v="2"/>
    <x v="455"/>
    <x v="1"/>
    <n v="7.0000000000000007E-2"/>
    <n v="1"/>
    <x v="724"/>
    <x v="9"/>
    <n v="15719"/>
    <x v="3"/>
    <n v="18"/>
    <n v="0.56000000000000005"/>
    <x v="1"/>
    <x v="2"/>
    <x v="290"/>
    <x v="1"/>
    <n v="604.46"/>
    <x v="0"/>
    <n v="2185"/>
    <x v="4313"/>
    <x v="727"/>
    <x v="2"/>
    <n v="64.73"/>
    <x v="0"/>
    <n v="300.98"/>
    <n v="18201"/>
  </r>
  <r>
    <x v="15"/>
    <x v="12"/>
    <x v="2"/>
    <x v="15"/>
    <x v="2"/>
    <n v="0"/>
    <n v="1"/>
    <x v="724"/>
    <x v="9"/>
    <n v="28642"/>
    <x v="0"/>
    <n v="41"/>
    <n v="0.37"/>
    <x v="0"/>
    <x v="0"/>
    <x v="1028"/>
    <x v="3"/>
    <n v="14.484"/>
    <x v="2"/>
    <n v="4012"/>
    <x v="1486"/>
    <x v="749"/>
    <x v="0"/>
    <n v="2.99"/>
    <x v="11"/>
    <n v="5.28"/>
    <n v="73071"/>
  </r>
  <r>
    <x v="15"/>
    <x v="12"/>
    <x v="2"/>
    <x v="15"/>
    <x v="2"/>
    <n v="0"/>
    <n v="1"/>
    <x v="724"/>
    <x v="9"/>
    <n v="28642"/>
    <x v="0"/>
    <n v="27"/>
    <n v="0.59"/>
    <x v="2"/>
    <x v="0"/>
    <x v="1112"/>
    <x v="9"/>
    <n v="-52.701000000000001"/>
    <x v="2"/>
    <n v="4013"/>
    <x v="4314"/>
    <x v="749"/>
    <x v="0"/>
    <n v="19.989999999999998"/>
    <x v="11"/>
    <n v="65.989999999999995"/>
    <n v="73071"/>
  </r>
  <r>
    <x v="477"/>
    <x v="12"/>
    <x v="2"/>
    <x v="285"/>
    <x v="1"/>
    <n v="0.1"/>
    <n v="1"/>
    <x v="725"/>
    <x v="9"/>
    <n v="36931"/>
    <x v="1"/>
    <n v="46"/>
    <n v="0.57999999999999996"/>
    <x v="0"/>
    <x v="3"/>
    <x v="380"/>
    <x v="6"/>
    <n v="-15.79"/>
    <x v="1"/>
    <n v="5197"/>
    <x v="4315"/>
    <x v="727"/>
    <x v="0"/>
    <n v="1.6"/>
    <x v="40"/>
    <n v="4.28"/>
    <n v="85301"/>
  </r>
  <r>
    <x v="388"/>
    <x v="12"/>
    <x v="2"/>
    <x v="313"/>
    <x v="3"/>
    <n v="0"/>
    <n v="1"/>
    <x v="725"/>
    <x v="9"/>
    <n v="16096"/>
    <x v="0"/>
    <n v="9"/>
    <n v="0.36"/>
    <x v="0"/>
    <x v="0"/>
    <x v="1091"/>
    <x v="12"/>
    <n v="18.21"/>
    <x v="2"/>
    <n v="2224"/>
    <x v="4316"/>
    <x v="749"/>
    <x v="1"/>
    <n v="0.99"/>
    <x v="9"/>
    <n v="2.88"/>
    <n v="79762"/>
  </r>
  <r>
    <x v="17"/>
    <x v="12"/>
    <x v="2"/>
    <x v="17"/>
    <x v="1"/>
    <n v="0.01"/>
    <n v="1"/>
    <x v="725"/>
    <x v="9"/>
    <n v="10722"/>
    <x v="1"/>
    <n v="8"/>
    <n v="0.4"/>
    <x v="0"/>
    <x v="0"/>
    <x v="961"/>
    <x v="2"/>
    <n v="-27.44"/>
    <x v="0"/>
    <n v="1490"/>
    <x v="4317"/>
    <x v="751"/>
    <x v="0"/>
    <n v="5.68"/>
    <x v="13"/>
    <n v="4.28"/>
    <n v="11729"/>
  </r>
  <r>
    <x v="1159"/>
    <x v="12"/>
    <x v="2"/>
    <x v="88"/>
    <x v="3"/>
    <n v="0.03"/>
    <n v="1"/>
    <x v="725"/>
    <x v="9"/>
    <n v="49987"/>
    <x v="0"/>
    <n v="14"/>
    <n v="0.37"/>
    <x v="2"/>
    <x v="3"/>
    <x v="848"/>
    <x v="9"/>
    <n v="51.75"/>
    <x v="3"/>
    <n v="6998"/>
    <x v="4318"/>
    <x v="751"/>
    <x v="0"/>
    <n v="0.99"/>
    <x v="12"/>
    <n v="20.99"/>
    <n v="34239"/>
  </r>
  <r>
    <x v="52"/>
    <x v="12"/>
    <x v="2"/>
    <x v="88"/>
    <x v="3"/>
    <n v="0.05"/>
    <n v="1"/>
    <x v="725"/>
    <x v="9"/>
    <n v="49987"/>
    <x v="0"/>
    <n v="15"/>
    <n v="0.76"/>
    <x v="1"/>
    <x v="4"/>
    <x v="1191"/>
    <x v="10"/>
    <n v="-626.04"/>
    <x v="2"/>
    <n v="6999"/>
    <x v="4319"/>
    <x v="728"/>
    <x v="2"/>
    <n v="58.72"/>
    <x v="24"/>
    <n v="114.98"/>
    <n v="48183"/>
  </r>
  <r>
    <x v="52"/>
    <x v="12"/>
    <x v="2"/>
    <x v="88"/>
    <x v="3"/>
    <n v="0.03"/>
    <n v="1"/>
    <x v="725"/>
    <x v="9"/>
    <n v="49987"/>
    <x v="0"/>
    <n v="4"/>
    <n v="0.64"/>
    <x v="1"/>
    <x v="4"/>
    <x v="8"/>
    <x v="4"/>
    <n v="-226.512"/>
    <x v="2"/>
    <n v="7000"/>
    <x v="4320"/>
    <x v="728"/>
    <x v="2"/>
    <n v="52.2"/>
    <x v="24"/>
    <n v="212.6"/>
    <n v="48183"/>
  </r>
  <r>
    <x v="367"/>
    <x v="12"/>
    <x v="2"/>
    <x v="664"/>
    <x v="3"/>
    <n v="7.0000000000000007E-2"/>
    <n v="1"/>
    <x v="726"/>
    <x v="9"/>
    <n v="22561"/>
    <x v="3"/>
    <n v="7"/>
    <n v="0.47"/>
    <x v="1"/>
    <x v="6"/>
    <x v="438"/>
    <x v="5"/>
    <n v="-27.78"/>
    <x v="0"/>
    <n v="3142"/>
    <x v="4321"/>
    <x v="728"/>
    <x v="0"/>
    <n v="8.99"/>
    <x v="47"/>
    <n v="17.670000000000002"/>
    <n v="19901"/>
  </r>
  <r>
    <x v="537"/>
    <x v="12"/>
    <x v="2"/>
    <x v="664"/>
    <x v="3"/>
    <n v="0.03"/>
    <n v="1"/>
    <x v="726"/>
    <x v="9"/>
    <n v="22561"/>
    <x v="3"/>
    <n v="50"/>
    <n v="0.57999999999999996"/>
    <x v="0"/>
    <x v="0"/>
    <x v="1012"/>
    <x v="13"/>
    <n v="-19.77"/>
    <x v="0"/>
    <n v="3143"/>
    <x v="4322"/>
    <x v="728"/>
    <x v="0"/>
    <n v="3.5"/>
    <x v="47"/>
    <n v="8.67"/>
    <n v="19711"/>
  </r>
  <r>
    <x v="537"/>
    <x v="12"/>
    <x v="2"/>
    <x v="664"/>
    <x v="3"/>
    <n v="0.03"/>
    <n v="1"/>
    <x v="726"/>
    <x v="9"/>
    <n v="22561"/>
    <x v="3"/>
    <n v="5"/>
    <n v="0.5"/>
    <x v="2"/>
    <x v="0"/>
    <x v="1065"/>
    <x v="8"/>
    <n v="-245.09"/>
    <x v="0"/>
    <n v="3144"/>
    <x v="4323"/>
    <x v="728"/>
    <x v="1"/>
    <n v="19.989999999999998"/>
    <x v="47"/>
    <n v="99.99"/>
    <n v="19711"/>
  </r>
  <r>
    <x v="447"/>
    <x v="12"/>
    <x v="2"/>
    <x v="765"/>
    <x v="3"/>
    <n v="0.01"/>
    <n v="1"/>
    <x v="727"/>
    <x v="9"/>
    <n v="6564"/>
    <x v="2"/>
    <n v="26"/>
    <n v="0.37"/>
    <x v="2"/>
    <x v="0"/>
    <x v="379"/>
    <x v="8"/>
    <n v="110.6"/>
    <x v="1"/>
    <n v="915"/>
    <x v="4324"/>
    <x v="751"/>
    <x v="0"/>
    <n v="4"/>
    <x v="2"/>
    <n v="15.98"/>
    <n v="94952"/>
  </r>
  <r>
    <x v="867"/>
    <x v="12"/>
    <x v="2"/>
    <x v="752"/>
    <x v="3"/>
    <n v="0.09"/>
    <n v="1"/>
    <x v="727"/>
    <x v="9"/>
    <n v="16837"/>
    <x v="1"/>
    <n v="4"/>
    <n v="0.55000000000000004"/>
    <x v="1"/>
    <x v="2"/>
    <x v="1164"/>
    <x v="1"/>
    <n v="-307.95999999999998"/>
    <x v="3"/>
    <n v="2341"/>
    <x v="4325"/>
    <x v="728"/>
    <x v="2"/>
    <n v="54.31"/>
    <x v="12"/>
    <n v="258.98"/>
    <n v="32720"/>
  </r>
  <r>
    <x v="518"/>
    <x v="12"/>
    <x v="2"/>
    <x v="570"/>
    <x v="3"/>
    <n v="0.06"/>
    <n v="1"/>
    <x v="727"/>
    <x v="9"/>
    <n v="57217"/>
    <x v="4"/>
    <n v="35"/>
    <n v="0.57999999999999996"/>
    <x v="0"/>
    <x v="6"/>
    <x v="882"/>
    <x v="6"/>
    <n v="-116.02"/>
    <x v="0"/>
    <n v="8008"/>
    <x v="4326"/>
    <x v="752"/>
    <x v="0"/>
    <n v="7.95"/>
    <x v="13"/>
    <n v="11.66"/>
    <n v="12180"/>
  </r>
  <r>
    <x v="703"/>
    <x v="12"/>
    <x v="2"/>
    <x v="217"/>
    <x v="2"/>
    <n v="0.04"/>
    <n v="1"/>
    <x v="727"/>
    <x v="9"/>
    <n v="35399"/>
    <x v="2"/>
    <n v="38"/>
    <n v="0.36"/>
    <x v="0"/>
    <x v="0"/>
    <x v="412"/>
    <x v="3"/>
    <n v="-120.11750000000001"/>
    <x v="3"/>
    <n v="4976"/>
    <x v="4327"/>
    <x v="752"/>
    <x v="0"/>
    <n v="5.68"/>
    <x v="32"/>
    <n v="4.91"/>
    <n v="39208"/>
  </r>
  <r>
    <x v="408"/>
    <x v="12"/>
    <x v="2"/>
    <x v="524"/>
    <x v="2"/>
    <n v="0.1"/>
    <n v="1"/>
    <x v="728"/>
    <x v="9"/>
    <n v="50208"/>
    <x v="4"/>
    <n v="4"/>
    <n v="0.36"/>
    <x v="0"/>
    <x v="0"/>
    <x v="1192"/>
    <x v="3"/>
    <n v="-12.1325"/>
    <x v="2"/>
    <n v="7032"/>
    <x v="4328"/>
    <x v="752"/>
    <x v="1"/>
    <n v="6.97"/>
    <x v="24"/>
    <n v="6.23"/>
    <n v="48858"/>
  </r>
  <r>
    <x v="153"/>
    <x v="12"/>
    <x v="2"/>
    <x v="265"/>
    <x v="0"/>
    <n v="0.06"/>
    <n v="1"/>
    <x v="728"/>
    <x v="9"/>
    <n v="21606"/>
    <x v="1"/>
    <n v="43"/>
    <n v="0.75"/>
    <x v="2"/>
    <x v="0"/>
    <x v="155"/>
    <x v="8"/>
    <n v="-90.3"/>
    <x v="0"/>
    <n v="2997"/>
    <x v="4329"/>
    <x v="752"/>
    <x v="1"/>
    <n v="5.5"/>
    <x v="25"/>
    <n v="32.979999999999997"/>
    <n v="5401"/>
  </r>
  <r>
    <x v="946"/>
    <x v="12"/>
    <x v="2"/>
    <x v="265"/>
    <x v="0"/>
    <n v="0.06"/>
    <n v="1"/>
    <x v="728"/>
    <x v="9"/>
    <n v="21606"/>
    <x v="1"/>
    <n v="29"/>
    <n v="0.46"/>
    <x v="2"/>
    <x v="6"/>
    <x v="1103"/>
    <x v="8"/>
    <n v="138.33000000000001"/>
    <x v="0"/>
    <n v="2998"/>
    <x v="4330"/>
    <x v="752"/>
    <x v="0"/>
    <n v="1.99"/>
    <x v="22"/>
    <n v="17.48"/>
    <n v="7008"/>
  </r>
  <r>
    <x v="1248"/>
    <x v="12"/>
    <x v="2"/>
    <x v="693"/>
    <x v="3"/>
    <n v="0.03"/>
    <n v="1"/>
    <x v="728"/>
    <x v="9"/>
    <n v="9824"/>
    <x v="3"/>
    <n v="39"/>
    <n v="0.59"/>
    <x v="0"/>
    <x v="0"/>
    <x v="1018"/>
    <x v="13"/>
    <n v="540.66999999999996"/>
    <x v="1"/>
    <n v="1342"/>
    <x v="4331"/>
    <x v="753"/>
    <x v="1"/>
    <n v="4.5"/>
    <x v="2"/>
    <n v="48.92"/>
    <n v="92025"/>
  </r>
  <r>
    <x v="305"/>
    <x v="12"/>
    <x v="2"/>
    <x v="45"/>
    <x v="3"/>
    <n v="0.1"/>
    <n v="1"/>
    <x v="728"/>
    <x v="9"/>
    <n v="2883"/>
    <x v="2"/>
    <n v="34"/>
    <n v="0.73"/>
    <x v="0"/>
    <x v="0"/>
    <x v="1024"/>
    <x v="0"/>
    <n v="177.66"/>
    <x v="2"/>
    <n v="431"/>
    <x v="4332"/>
    <x v="753"/>
    <x v="0"/>
    <n v="6.88"/>
    <x v="10"/>
    <n v="64.98"/>
    <n v="50158"/>
  </r>
  <r>
    <x v="1248"/>
    <x v="12"/>
    <x v="2"/>
    <x v="693"/>
    <x v="3"/>
    <n v="0"/>
    <n v="1"/>
    <x v="728"/>
    <x v="9"/>
    <n v="9824"/>
    <x v="3"/>
    <n v="5"/>
    <n v="0.39"/>
    <x v="0"/>
    <x v="0"/>
    <x v="903"/>
    <x v="12"/>
    <n v="2.75"/>
    <x v="1"/>
    <n v="1343"/>
    <x v="4333"/>
    <x v="753"/>
    <x v="0"/>
    <n v="0.5"/>
    <x v="2"/>
    <n v="4.13"/>
    <n v="92025"/>
  </r>
  <r>
    <x v="1248"/>
    <x v="12"/>
    <x v="2"/>
    <x v="693"/>
    <x v="3"/>
    <n v="0.1"/>
    <n v="1"/>
    <x v="728"/>
    <x v="9"/>
    <n v="9824"/>
    <x v="3"/>
    <n v="43"/>
    <n v="0.55000000000000004"/>
    <x v="0"/>
    <x v="3"/>
    <x v="219"/>
    <x v="6"/>
    <n v="-1.49"/>
    <x v="1"/>
    <n v="1344"/>
    <x v="1014"/>
    <x v="753"/>
    <x v="0"/>
    <n v="1.01"/>
    <x v="2"/>
    <n v="2.88"/>
    <n v="92025"/>
  </r>
  <r>
    <x v="1249"/>
    <x v="12"/>
    <x v="2"/>
    <x v="155"/>
    <x v="1"/>
    <n v="0.05"/>
    <n v="1"/>
    <x v="729"/>
    <x v="9"/>
    <n v="49443"/>
    <x v="0"/>
    <n v="41"/>
    <n v="0.47"/>
    <x v="0"/>
    <x v="3"/>
    <x v="856"/>
    <x v="6"/>
    <n v="-10.98"/>
    <x v="0"/>
    <n v="6929"/>
    <x v="4334"/>
    <x v="753"/>
    <x v="0"/>
    <n v="4.82"/>
    <x v="22"/>
    <n v="9.85"/>
    <n v="7205"/>
  </r>
  <r>
    <x v="903"/>
    <x v="12"/>
    <x v="2"/>
    <x v="613"/>
    <x v="2"/>
    <n v="7.0000000000000007E-2"/>
    <n v="1"/>
    <x v="730"/>
    <x v="9"/>
    <n v="49761"/>
    <x v="1"/>
    <n v="45"/>
    <n v="0.38"/>
    <x v="2"/>
    <x v="5"/>
    <x v="604"/>
    <x v="7"/>
    <n v="300.91000000000003"/>
    <x v="2"/>
    <n v="6958"/>
    <x v="4335"/>
    <x v="754"/>
    <x v="0"/>
    <n v="6.3"/>
    <x v="38"/>
    <n v="23.99"/>
    <n v="67901"/>
  </r>
  <r>
    <x v="309"/>
    <x v="12"/>
    <x v="2"/>
    <x v="749"/>
    <x v="2"/>
    <n v="0.02"/>
    <n v="1"/>
    <x v="730"/>
    <x v="9"/>
    <n v="386"/>
    <x v="0"/>
    <n v="4"/>
    <n v="0.38"/>
    <x v="0"/>
    <x v="0"/>
    <x v="317"/>
    <x v="12"/>
    <n v="-0.03"/>
    <x v="0"/>
    <n v="66"/>
    <x v="4336"/>
    <x v="729"/>
    <x v="0"/>
    <n v="0.5"/>
    <x v="20"/>
    <n v="3.69"/>
    <n v="43050"/>
  </r>
  <r>
    <x v="309"/>
    <x v="12"/>
    <x v="2"/>
    <x v="749"/>
    <x v="2"/>
    <n v="0.09"/>
    <n v="1"/>
    <x v="730"/>
    <x v="9"/>
    <n v="386"/>
    <x v="0"/>
    <n v="4"/>
    <n v="0.44"/>
    <x v="0"/>
    <x v="3"/>
    <x v="985"/>
    <x v="6"/>
    <n v="-1.59"/>
    <x v="0"/>
    <n v="67"/>
    <x v="4337"/>
    <x v="729"/>
    <x v="0"/>
    <n v="0.7"/>
    <x v="20"/>
    <n v="3.85"/>
    <n v="43050"/>
  </r>
  <r>
    <x v="1250"/>
    <x v="12"/>
    <x v="2"/>
    <x v="337"/>
    <x v="0"/>
    <n v="0"/>
    <n v="1"/>
    <x v="730"/>
    <x v="9"/>
    <n v="47136"/>
    <x v="4"/>
    <n v="18"/>
    <n v="0.36"/>
    <x v="0"/>
    <x v="0"/>
    <x v="1193"/>
    <x v="3"/>
    <n v="18.954999999999998"/>
    <x v="0"/>
    <n v="6626"/>
    <x v="4338"/>
    <x v="729"/>
    <x v="0"/>
    <n v="1.49"/>
    <x v="28"/>
    <n v="4.82"/>
    <n v="1718"/>
  </r>
  <r>
    <x v="918"/>
    <x v="12"/>
    <x v="2"/>
    <x v="68"/>
    <x v="0"/>
    <n v="0.01"/>
    <n v="1"/>
    <x v="730"/>
    <x v="9"/>
    <n v="21890"/>
    <x v="1"/>
    <n v="27"/>
    <n v="0.57999999999999996"/>
    <x v="0"/>
    <x v="3"/>
    <x v="213"/>
    <x v="6"/>
    <n v="4.0599999999999996"/>
    <x v="0"/>
    <n v="3054"/>
    <x v="3342"/>
    <x v="729"/>
    <x v="0"/>
    <n v="0.96"/>
    <x v="15"/>
    <n v="2.94"/>
    <n v="6360"/>
  </r>
  <r>
    <x v="947"/>
    <x v="12"/>
    <x v="2"/>
    <x v="68"/>
    <x v="0"/>
    <n v="0.06"/>
    <n v="1"/>
    <x v="730"/>
    <x v="9"/>
    <n v="21890"/>
    <x v="1"/>
    <n v="44"/>
    <n v="0.35"/>
    <x v="0"/>
    <x v="0"/>
    <x v="131"/>
    <x v="15"/>
    <n v="-12.67"/>
    <x v="1"/>
    <n v="3055"/>
    <x v="4339"/>
    <x v="729"/>
    <x v="0"/>
    <n v="6.97"/>
    <x v="2"/>
    <n v="11.58"/>
    <n v="93277"/>
  </r>
  <r>
    <x v="1029"/>
    <x v="12"/>
    <x v="2"/>
    <x v="59"/>
    <x v="3"/>
    <n v="0.08"/>
    <n v="1"/>
    <x v="731"/>
    <x v="9"/>
    <n v="25095"/>
    <x v="2"/>
    <n v="41"/>
    <n v="0.4"/>
    <x v="2"/>
    <x v="2"/>
    <x v="104"/>
    <x v="7"/>
    <n v="-167.83170000000001"/>
    <x v="2"/>
    <n v="3528"/>
    <x v="4340"/>
    <x v="754"/>
    <x v="2"/>
    <n v="56.14"/>
    <x v="9"/>
    <n v="115.99"/>
    <n v="76067"/>
  </r>
  <r>
    <x v="468"/>
    <x v="12"/>
    <x v="2"/>
    <x v="19"/>
    <x v="1"/>
    <n v="0.02"/>
    <n v="1"/>
    <x v="731"/>
    <x v="9"/>
    <n v="33091"/>
    <x v="0"/>
    <n v="24"/>
    <n v="0.4"/>
    <x v="0"/>
    <x v="0"/>
    <x v="569"/>
    <x v="2"/>
    <n v="-128.69"/>
    <x v="2"/>
    <n v="4647"/>
    <x v="1735"/>
    <x v="735"/>
    <x v="0"/>
    <n v="11.59"/>
    <x v="26"/>
    <n v="9.99"/>
    <n v="63129"/>
  </r>
  <r>
    <x v="1029"/>
    <x v="12"/>
    <x v="2"/>
    <x v="59"/>
    <x v="3"/>
    <n v="0.06"/>
    <n v="1"/>
    <x v="731"/>
    <x v="9"/>
    <n v="25095"/>
    <x v="2"/>
    <n v="18"/>
    <n v="0.4"/>
    <x v="0"/>
    <x v="0"/>
    <x v="1011"/>
    <x v="15"/>
    <n v="148.30000000000001"/>
    <x v="2"/>
    <n v="3527"/>
    <x v="4341"/>
    <x v="755"/>
    <x v="0"/>
    <n v="9.83"/>
    <x v="9"/>
    <n v="39.979999999999997"/>
    <n v="76067"/>
  </r>
  <r>
    <x v="577"/>
    <x v="12"/>
    <x v="2"/>
    <x v="179"/>
    <x v="2"/>
    <n v="0.05"/>
    <n v="1"/>
    <x v="732"/>
    <x v="9"/>
    <n v="52199"/>
    <x v="4"/>
    <n v="19"/>
    <n v="0.39"/>
    <x v="0"/>
    <x v="0"/>
    <x v="1152"/>
    <x v="3"/>
    <n v="-60.582000000000001"/>
    <x v="1"/>
    <n v="7327"/>
    <x v="4342"/>
    <x v="735"/>
    <x v="0"/>
    <n v="5.24"/>
    <x v="6"/>
    <n v="4.82"/>
    <n v="97030"/>
  </r>
  <r>
    <x v="114"/>
    <x v="12"/>
    <x v="2"/>
    <x v="576"/>
    <x v="0"/>
    <n v="0.05"/>
    <n v="1"/>
    <x v="732"/>
    <x v="9"/>
    <n v="51974"/>
    <x v="0"/>
    <n v="10"/>
    <n v="0.46"/>
    <x v="0"/>
    <x v="1"/>
    <x v="1194"/>
    <x v="13"/>
    <n v="231.16"/>
    <x v="3"/>
    <n v="7288"/>
    <x v="4343"/>
    <x v="735"/>
    <x v="0"/>
    <n v="24.49"/>
    <x v="29"/>
    <n v="123.38"/>
    <n v="37664"/>
  </r>
  <r>
    <x v="114"/>
    <x v="12"/>
    <x v="2"/>
    <x v="576"/>
    <x v="0"/>
    <n v="0.05"/>
    <n v="1"/>
    <x v="732"/>
    <x v="9"/>
    <n v="51974"/>
    <x v="0"/>
    <n v="2"/>
    <n v="0.38"/>
    <x v="0"/>
    <x v="0"/>
    <x v="105"/>
    <x v="3"/>
    <n v="-14.881"/>
    <x v="3"/>
    <n v="7289"/>
    <x v="4344"/>
    <x v="735"/>
    <x v="0"/>
    <n v="6.19"/>
    <x v="29"/>
    <n v="8.6"/>
    <n v="37664"/>
  </r>
  <r>
    <x v="149"/>
    <x v="12"/>
    <x v="2"/>
    <x v="84"/>
    <x v="2"/>
    <n v="0"/>
    <n v="1"/>
    <x v="732"/>
    <x v="9"/>
    <n v="24388"/>
    <x v="3"/>
    <n v="15"/>
    <n v="0.35"/>
    <x v="2"/>
    <x v="2"/>
    <x v="787"/>
    <x v="11"/>
    <n v="-704.66"/>
    <x v="2"/>
    <n v="3420"/>
    <x v="4345"/>
    <x v="735"/>
    <x v="2"/>
    <n v="49"/>
    <x v="36"/>
    <n v="549.99"/>
    <n v="46806"/>
  </r>
  <r>
    <x v="343"/>
    <x v="12"/>
    <x v="2"/>
    <x v="533"/>
    <x v="1"/>
    <n v="0.01"/>
    <n v="1"/>
    <x v="732"/>
    <x v="9"/>
    <n v="49601"/>
    <x v="2"/>
    <n v="15"/>
    <n v="0.69"/>
    <x v="1"/>
    <x v="2"/>
    <x v="325"/>
    <x v="1"/>
    <n v="-101.19"/>
    <x v="2"/>
    <n v="6944"/>
    <x v="4346"/>
    <x v="756"/>
    <x v="2"/>
    <n v="30"/>
    <x v="3"/>
    <n v="113.98"/>
    <n v="55124"/>
  </r>
  <r>
    <x v="996"/>
    <x v="12"/>
    <x v="2"/>
    <x v="216"/>
    <x v="1"/>
    <n v="0.06"/>
    <n v="1"/>
    <x v="733"/>
    <x v="9"/>
    <n v="15106"/>
    <x v="1"/>
    <n v="39"/>
    <n v="0.56000000000000005"/>
    <x v="2"/>
    <x v="2"/>
    <x v="33"/>
    <x v="7"/>
    <n v="948.79"/>
    <x v="2"/>
    <n v="2115"/>
    <x v="4347"/>
    <x v="735"/>
    <x v="2"/>
    <n v="17.850000000000001"/>
    <x v="14"/>
    <n v="145.44999999999999"/>
    <n v="61107"/>
  </r>
  <r>
    <x v="878"/>
    <x v="12"/>
    <x v="2"/>
    <x v="89"/>
    <x v="0"/>
    <n v="0"/>
    <n v="1"/>
    <x v="733"/>
    <x v="9"/>
    <n v="24960"/>
    <x v="0"/>
    <n v="37"/>
    <n v="0.38"/>
    <x v="0"/>
    <x v="3"/>
    <x v="421"/>
    <x v="2"/>
    <n v="639.66"/>
    <x v="2"/>
    <n v="3501"/>
    <x v="4348"/>
    <x v="757"/>
    <x v="0"/>
    <n v="5.08"/>
    <x v="9"/>
    <n v="37.94"/>
    <n v="79605"/>
  </r>
  <r>
    <x v="878"/>
    <x v="12"/>
    <x v="2"/>
    <x v="89"/>
    <x v="0"/>
    <n v="0.01"/>
    <n v="1"/>
    <x v="733"/>
    <x v="9"/>
    <n v="24960"/>
    <x v="0"/>
    <n v="48"/>
    <n v="0.76"/>
    <x v="2"/>
    <x v="0"/>
    <x v="323"/>
    <x v="8"/>
    <n v="-17.079999999999998"/>
    <x v="2"/>
    <n v="3500"/>
    <x v="4349"/>
    <x v="757"/>
    <x v="1"/>
    <n v="7.53"/>
    <x v="9"/>
    <n v="34.979999999999997"/>
    <n v="79605"/>
  </r>
  <r>
    <x v="878"/>
    <x v="12"/>
    <x v="2"/>
    <x v="89"/>
    <x v="0"/>
    <n v="0.04"/>
    <n v="1"/>
    <x v="733"/>
    <x v="9"/>
    <n v="24960"/>
    <x v="0"/>
    <n v="35"/>
    <n v="0.59"/>
    <x v="2"/>
    <x v="0"/>
    <x v="671"/>
    <x v="9"/>
    <n v="1366.569"/>
    <x v="2"/>
    <n v="3503"/>
    <x v="4350"/>
    <x v="757"/>
    <x v="0"/>
    <n v="4.2"/>
    <x v="9"/>
    <n v="200.99"/>
    <n v="79605"/>
  </r>
  <r>
    <x v="996"/>
    <x v="12"/>
    <x v="2"/>
    <x v="216"/>
    <x v="1"/>
    <n v="0.03"/>
    <n v="1"/>
    <x v="733"/>
    <x v="9"/>
    <n v="15106"/>
    <x v="1"/>
    <n v="42"/>
    <n v="0.37"/>
    <x v="1"/>
    <x v="6"/>
    <x v="41"/>
    <x v="5"/>
    <n v="-14.23"/>
    <x v="2"/>
    <n v="2114"/>
    <x v="4351"/>
    <x v="758"/>
    <x v="0"/>
    <n v="4.95"/>
    <x v="14"/>
    <n v="6.64"/>
    <n v="61107"/>
  </r>
  <r>
    <x v="996"/>
    <x v="12"/>
    <x v="2"/>
    <x v="216"/>
    <x v="1"/>
    <n v="0.03"/>
    <n v="1"/>
    <x v="733"/>
    <x v="9"/>
    <n v="15106"/>
    <x v="1"/>
    <n v="35"/>
    <n v="0.57999999999999996"/>
    <x v="0"/>
    <x v="3"/>
    <x v="1195"/>
    <x v="6"/>
    <n v="-6.33"/>
    <x v="2"/>
    <n v="2116"/>
    <x v="4352"/>
    <x v="758"/>
    <x v="0"/>
    <n v="1.1200000000000001"/>
    <x v="14"/>
    <n v="2.21"/>
    <n v="61107"/>
  </r>
  <r>
    <x v="878"/>
    <x v="12"/>
    <x v="2"/>
    <x v="89"/>
    <x v="0"/>
    <n v="0.03"/>
    <n v="1"/>
    <x v="733"/>
    <x v="9"/>
    <n v="24960"/>
    <x v="0"/>
    <n v="18"/>
    <n v="0.37"/>
    <x v="0"/>
    <x v="0"/>
    <x v="1062"/>
    <x v="2"/>
    <n v="-35.979999999999997"/>
    <x v="2"/>
    <n v="3502"/>
    <x v="4353"/>
    <x v="758"/>
    <x v="0"/>
    <n v="5.87"/>
    <x v="9"/>
    <n v="6.48"/>
    <n v="79605"/>
  </r>
  <r>
    <x v="193"/>
    <x v="12"/>
    <x v="2"/>
    <x v="245"/>
    <x v="1"/>
    <n v="0.05"/>
    <n v="1"/>
    <x v="733"/>
    <x v="9"/>
    <n v="59652"/>
    <x v="4"/>
    <n v="17"/>
    <n v="0.83"/>
    <x v="2"/>
    <x v="6"/>
    <x v="779"/>
    <x v="9"/>
    <n v="-55.935000000000002"/>
    <x v="1"/>
    <n v="8346"/>
    <x v="4354"/>
    <x v="758"/>
    <x v="0"/>
    <n v="0.99"/>
    <x v="40"/>
    <n v="20.99"/>
    <n v="85335"/>
  </r>
  <r>
    <x v="589"/>
    <x v="12"/>
    <x v="2"/>
    <x v="248"/>
    <x v="2"/>
    <n v="0.09"/>
    <n v="1"/>
    <x v="734"/>
    <x v="9"/>
    <n v="59047"/>
    <x v="1"/>
    <n v="10"/>
    <n v="0.4"/>
    <x v="2"/>
    <x v="6"/>
    <x v="28"/>
    <x v="8"/>
    <n v="19.2"/>
    <x v="2"/>
    <n v="8257"/>
    <x v="4355"/>
    <x v="757"/>
    <x v="0"/>
    <n v="1.99"/>
    <x v="14"/>
    <n v="28.48"/>
    <n v="60440"/>
  </r>
  <r>
    <x v="589"/>
    <x v="12"/>
    <x v="2"/>
    <x v="248"/>
    <x v="2"/>
    <n v="0.06"/>
    <n v="1"/>
    <x v="734"/>
    <x v="9"/>
    <n v="59047"/>
    <x v="1"/>
    <n v="26"/>
    <n v="0.49"/>
    <x v="1"/>
    <x v="0"/>
    <x v="83"/>
    <x v="5"/>
    <n v="-93.93"/>
    <x v="2"/>
    <n v="8258"/>
    <x v="4356"/>
    <x v="755"/>
    <x v="0"/>
    <n v="6.6"/>
    <x v="14"/>
    <n v="4.1399999999999997"/>
    <n v="60440"/>
  </r>
  <r>
    <x v="531"/>
    <x v="12"/>
    <x v="2"/>
    <x v="410"/>
    <x v="3"/>
    <n v="0.05"/>
    <n v="1"/>
    <x v="734"/>
    <x v="9"/>
    <n v="26529"/>
    <x v="2"/>
    <n v="17"/>
    <n v="0.36"/>
    <x v="0"/>
    <x v="0"/>
    <x v="310"/>
    <x v="2"/>
    <n v="-81.61"/>
    <x v="1"/>
    <n v="3714"/>
    <x v="4357"/>
    <x v="759"/>
    <x v="0"/>
    <n v="11.25"/>
    <x v="37"/>
    <n v="11.34"/>
    <n v="88201"/>
  </r>
  <r>
    <x v="1251"/>
    <x v="12"/>
    <x v="2"/>
    <x v="410"/>
    <x v="3"/>
    <n v="0.08"/>
    <n v="1"/>
    <x v="734"/>
    <x v="9"/>
    <n v="26529"/>
    <x v="2"/>
    <n v="41"/>
    <n v="0.56999999999999995"/>
    <x v="2"/>
    <x v="2"/>
    <x v="78"/>
    <x v="7"/>
    <n v="3376.03"/>
    <x v="3"/>
    <n v="3715"/>
    <x v="4358"/>
    <x v="759"/>
    <x v="2"/>
    <n v="14.7"/>
    <x v="42"/>
    <n v="297.64"/>
    <n v="31088"/>
  </r>
  <r>
    <x v="741"/>
    <x v="12"/>
    <x v="2"/>
    <x v="514"/>
    <x v="1"/>
    <n v="0.06"/>
    <n v="1"/>
    <x v="735"/>
    <x v="9"/>
    <n v="24640"/>
    <x v="4"/>
    <n v="12"/>
    <n v="0.69"/>
    <x v="1"/>
    <x v="2"/>
    <x v="325"/>
    <x v="1"/>
    <n v="-151.72999999999999"/>
    <x v="2"/>
    <n v="3456"/>
    <x v="4359"/>
    <x v="755"/>
    <x v="2"/>
    <n v="30"/>
    <x v="23"/>
    <n v="113.98"/>
    <n v="54220"/>
  </r>
  <r>
    <x v="1252"/>
    <x v="12"/>
    <x v="2"/>
    <x v="145"/>
    <x v="1"/>
    <n v="0.05"/>
    <n v="1"/>
    <x v="735"/>
    <x v="9"/>
    <n v="59139"/>
    <x v="3"/>
    <n v="12"/>
    <n v="0.59"/>
    <x v="0"/>
    <x v="0"/>
    <x v="469"/>
    <x v="13"/>
    <n v="163.1"/>
    <x v="1"/>
    <n v="8271"/>
    <x v="4360"/>
    <x v="755"/>
    <x v="0"/>
    <n v="3.5"/>
    <x v="43"/>
    <n v="70.97"/>
    <n v="59901"/>
  </r>
  <r>
    <x v="1252"/>
    <x v="12"/>
    <x v="2"/>
    <x v="145"/>
    <x v="1"/>
    <n v="0.09"/>
    <n v="1"/>
    <x v="735"/>
    <x v="9"/>
    <n v="59139"/>
    <x v="3"/>
    <n v="38"/>
    <n v="0.38"/>
    <x v="0"/>
    <x v="0"/>
    <x v="266"/>
    <x v="3"/>
    <n v="-13.708"/>
    <x v="1"/>
    <n v="8272"/>
    <x v="4361"/>
    <x v="755"/>
    <x v="0"/>
    <n v="2.99"/>
    <x v="43"/>
    <n v="5.34"/>
    <n v="59901"/>
  </r>
  <r>
    <x v="938"/>
    <x v="12"/>
    <x v="2"/>
    <x v="398"/>
    <x v="2"/>
    <n v="7.0000000000000007E-2"/>
    <n v="1"/>
    <x v="735"/>
    <x v="9"/>
    <n v="8480"/>
    <x v="0"/>
    <n v="11"/>
    <n v="0.36"/>
    <x v="0"/>
    <x v="0"/>
    <x v="949"/>
    <x v="2"/>
    <n v="-58.4"/>
    <x v="0"/>
    <n v="1163"/>
    <x v="4362"/>
    <x v="760"/>
    <x v="0"/>
    <n v="8.74"/>
    <x v="20"/>
    <n v="6.48"/>
    <n v="44060"/>
  </r>
  <r>
    <x v="1070"/>
    <x v="12"/>
    <x v="2"/>
    <x v="424"/>
    <x v="1"/>
    <n v="0.02"/>
    <n v="1"/>
    <x v="735"/>
    <x v="9"/>
    <n v="30151"/>
    <x v="1"/>
    <n v="31"/>
    <n v="0.39"/>
    <x v="0"/>
    <x v="0"/>
    <x v="363"/>
    <x v="3"/>
    <n v="33.371000000000002"/>
    <x v="0"/>
    <n v="4242"/>
    <x v="4363"/>
    <x v="760"/>
    <x v="0"/>
    <n v="12.98"/>
    <x v="22"/>
    <n v="24.92"/>
    <n v="7712"/>
  </r>
  <r>
    <x v="938"/>
    <x v="12"/>
    <x v="2"/>
    <x v="398"/>
    <x v="2"/>
    <n v="0.09"/>
    <n v="1"/>
    <x v="735"/>
    <x v="9"/>
    <n v="8480"/>
    <x v="0"/>
    <n v="3"/>
    <n v="0.57999999999999996"/>
    <x v="2"/>
    <x v="0"/>
    <x v="229"/>
    <x v="9"/>
    <n v="-558.41499999999996"/>
    <x v="0"/>
    <n v="1164"/>
    <x v="4364"/>
    <x v="760"/>
    <x v="0"/>
    <n v="7.69"/>
    <x v="20"/>
    <n v="125.99"/>
    <n v="44060"/>
  </r>
  <r>
    <x v="186"/>
    <x v="12"/>
    <x v="2"/>
    <x v="155"/>
    <x v="1"/>
    <n v="0.08"/>
    <n v="1"/>
    <x v="736"/>
    <x v="9"/>
    <n v="21760"/>
    <x v="1"/>
    <n v="9"/>
    <n v="0.56000000000000005"/>
    <x v="1"/>
    <x v="0"/>
    <x v="645"/>
    <x v="5"/>
    <n v="1.87"/>
    <x v="1"/>
    <n v="3025"/>
    <x v="4365"/>
    <x v="760"/>
    <x v="0"/>
    <n v="5.21"/>
    <x v="2"/>
    <n v="7.38"/>
    <n v="94521"/>
  </r>
  <r>
    <x v="256"/>
    <x v="12"/>
    <x v="2"/>
    <x v="357"/>
    <x v="2"/>
    <n v="0.06"/>
    <n v="1"/>
    <x v="737"/>
    <x v="9"/>
    <n v="52482"/>
    <x v="3"/>
    <n v="21"/>
    <n v="0.56999999999999995"/>
    <x v="0"/>
    <x v="0"/>
    <x v="1128"/>
    <x v="13"/>
    <n v="163.78"/>
    <x v="2"/>
    <n v="7363"/>
    <x v="4366"/>
    <x v="760"/>
    <x v="1"/>
    <n v="5.33"/>
    <x v="36"/>
    <n v="40.98"/>
    <n v="46203"/>
  </r>
  <r>
    <x v="1253"/>
    <x v="12"/>
    <x v="2"/>
    <x v="290"/>
    <x v="0"/>
    <n v="0.08"/>
    <n v="1"/>
    <x v="737"/>
    <x v="9"/>
    <n v="27430"/>
    <x v="0"/>
    <n v="3"/>
    <n v="0.65"/>
    <x v="1"/>
    <x v="5"/>
    <x v="231"/>
    <x v="5"/>
    <n v="278.60000000000002"/>
    <x v="0"/>
    <n v="3846"/>
    <x v="4367"/>
    <x v="759"/>
    <x v="0"/>
    <n v="13.99"/>
    <x v="28"/>
    <n v="105.98"/>
    <n v="2766"/>
  </r>
  <r>
    <x v="537"/>
    <x v="12"/>
    <x v="2"/>
    <x v="290"/>
    <x v="0"/>
    <n v="0.1"/>
    <n v="1"/>
    <x v="737"/>
    <x v="9"/>
    <n v="27430"/>
    <x v="0"/>
    <n v="12"/>
    <n v="0.47"/>
    <x v="0"/>
    <x v="3"/>
    <x v="458"/>
    <x v="6"/>
    <n v="0.35"/>
    <x v="0"/>
    <n v="3845"/>
    <x v="4368"/>
    <x v="759"/>
    <x v="0"/>
    <n v="2.35"/>
    <x v="22"/>
    <n v="7.08"/>
    <n v="7101"/>
  </r>
  <r>
    <x v="256"/>
    <x v="12"/>
    <x v="2"/>
    <x v="357"/>
    <x v="2"/>
    <n v="0"/>
    <n v="1"/>
    <x v="737"/>
    <x v="9"/>
    <n v="52482"/>
    <x v="3"/>
    <n v="30"/>
    <n v="0.52"/>
    <x v="1"/>
    <x v="6"/>
    <x v="808"/>
    <x v="5"/>
    <n v="217.06"/>
    <x v="2"/>
    <n v="7364"/>
    <x v="4369"/>
    <x v="756"/>
    <x v="0"/>
    <n v="3.63"/>
    <x v="36"/>
    <n v="22.23"/>
    <n v="46203"/>
  </r>
  <r>
    <x v="70"/>
    <x v="12"/>
    <x v="2"/>
    <x v="61"/>
    <x v="2"/>
    <n v="7.0000000000000007E-2"/>
    <n v="1"/>
    <x v="737"/>
    <x v="9"/>
    <n v="58981"/>
    <x v="0"/>
    <n v="28"/>
    <n v="0.46"/>
    <x v="0"/>
    <x v="5"/>
    <x v="501"/>
    <x v="13"/>
    <n v="422.23"/>
    <x v="1"/>
    <n v="8249"/>
    <x v="4370"/>
    <x v="756"/>
    <x v="0"/>
    <n v="5.0999999999999996"/>
    <x v="31"/>
    <n v="46.89"/>
    <n v="83440"/>
  </r>
  <r>
    <x v="924"/>
    <x v="12"/>
    <x v="2"/>
    <x v="630"/>
    <x v="0"/>
    <n v="7.0000000000000007E-2"/>
    <n v="1"/>
    <x v="737"/>
    <x v="9"/>
    <n v="8802"/>
    <x v="4"/>
    <n v="15"/>
    <n v="0.46"/>
    <x v="0"/>
    <x v="1"/>
    <x v="1194"/>
    <x v="13"/>
    <n v="400.69"/>
    <x v="3"/>
    <n v="1199"/>
    <x v="4371"/>
    <x v="756"/>
    <x v="0"/>
    <n v="24.49"/>
    <x v="8"/>
    <n v="123.38"/>
    <n v="71109"/>
  </r>
  <r>
    <x v="574"/>
    <x v="13"/>
    <x v="2"/>
    <x v="423"/>
    <x v="1"/>
    <n v="0.03"/>
    <n v="1"/>
    <x v="738"/>
    <x v="10"/>
    <n v="31140"/>
    <x v="3"/>
    <n v="4"/>
    <n v="0.37"/>
    <x v="0"/>
    <x v="0"/>
    <x v="655"/>
    <x v="12"/>
    <n v="-1.26"/>
    <x v="3"/>
    <n v="4371"/>
    <x v="4372"/>
    <x v="756"/>
    <x v="0"/>
    <n v="0.99"/>
    <x v="8"/>
    <n v="3.08"/>
    <n v="70117"/>
  </r>
  <r>
    <x v="74"/>
    <x v="13"/>
    <x v="2"/>
    <x v="67"/>
    <x v="1"/>
    <n v="0.06"/>
    <n v="1"/>
    <x v="738"/>
    <x v="10"/>
    <n v="24160"/>
    <x v="4"/>
    <n v="44"/>
    <n v="0.56000000000000005"/>
    <x v="2"/>
    <x v="0"/>
    <x v="183"/>
    <x v="9"/>
    <n v="1104.318"/>
    <x v="3"/>
    <n v="3389"/>
    <x v="4373"/>
    <x v="756"/>
    <x v="0"/>
    <n v="4.9000000000000004"/>
    <x v="29"/>
    <n v="95.99"/>
    <n v="37918"/>
  </r>
  <r>
    <x v="175"/>
    <x v="12"/>
    <x v="2"/>
    <x v="226"/>
    <x v="0"/>
    <n v="0.1"/>
    <n v="1"/>
    <x v="738"/>
    <x v="10"/>
    <n v="6791"/>
    <x v="4"/>
    <n v="14"/>
    <n v="0.37"/>
    <x v="2"/>
    <x v="5"/>
    <x v="329"/>
    <x v="7"/>
    <n v="110.77"/>
    <x v="1"/>
    <n v="939"/>
    <x v="4374"/>
    <x v="761"/>
    <x v="1"/>
    <n v="10.17"/>
    <x v="43"/>
    <n v="51.98"/>
    <n v="59715"/>
  </r>
  <r>
    <x v="810"/>
    <x v="12"/>
    <x v="2"/>
    <x v="82"/>
    <x v="3"/>
    <n v="0.02"/>
    <n v="1"/>
    <x v="738"/>
    <x v="10"/>
    <n v="21956"/>
    <x v="0"/>
    <n v="2"/>
    <n v="0.56000000000000005"/>
    <x v="2"/>
    <x v="0"/>
    <x v="573"/>
    <x v="9"/>
    <n v="-301.90600000000001"/>
    <x v="3"/>
    <n v="3064"/>
    <x v="4375"/>
    <x v="761"/>
    <x v="0"/>
    <n v="8.99"/>
    <x v="12"/>
    <n v="65.989999999999995"/>
    <n v="32953"/>
  </r>
  <r>
    <x v="870"/>
    <x v="13"/>
    <x v="2"/>
    <x v="746"/>
    <x v="1"/>
    <n v="0.08"/>
    <n v="1"/>
    <x v="738"/>
    <x v="10"/>
    <n v="55075"/>
    <x v="3"/>
    <n v="21"/>
    <n v="0.6"/>
    <x v="1"/>
    <x v="2"/>
    <x v="167"/>
    <x v="1"/>
    <n v="-124.42"/>
    <x v="2"/>
    <n v="7685"/>
    <x v="4376"/>
    <x v="762"/>
    <x v="2"/>
    <n v="14.36"/>
    <x v="24"/>
    <n v="25.98"/>
    <n v="48021"/>
  </r>
  <r>
    <x v="929"/>
    <x v="13"/>
    <x v="2"/>
    <x v="669"/>
    <x v="1"/>
    <n v="0.02"/>
    <n v="1"/>
    <x v="739"/>
    <x v="10"/>
    <n v="21639"/>
    <x v="1"/>
    <n v="38"/>
    <n v="0.59"/>
    <x v="1"/>
    <x v="1"/>
    <x v="30"/>
    <x v="5"/>
    <n v="3408.46"/>
    <x v="1"/>
    <n v="3010"/>
    <x v="4377"/>
    <x v="756"/>
    <x v="0"/>
    <n v="11.54"/>
    <x v="2"/>
    <n v="194.3"/>
    <n v="90210"/>
  </r>
  <r>
    <x v="929"/>
    <x v="13"/>
    <x v="2"/>
    <x v="669"/>
    <x v="1"/>
    <n v="7.0000000000000007E-2"/>
    <n v="1"/>
    <x v="739"/>
    <x v="10"/>
    <n v="21639"/>
    <x v="1"/>
    <n v="23"/>
    <n v="0.83"/>
    <x v="0"/>
    <x v="0"/>
    <x v="821"/>
    <x v="0"/>
    <n v="-197.13"/>
    <x v="1"/>
    <n v="3011"/>
    <x v="4378"/>
    <x v="756"/>
    <x v="0"/>
    <n v="9.69"/>
    <x v="2"/>
    <n v="6.98"/>
    <n v="90210"/>
  </r>
  <r>
    <x v="929"/>
    <x v="13"/>
    <x v="2"/>
    <x v="669"/>
    <x v="1"/>
    <n v="0.01"/>
    <n v="1"/>
    <x v="739"/>
    <x v="10"/>
    <n v="21639"/>
    <x v="1"/>
    <n v="3"/>
    <n v="0.65"/>
    <x v="1"/>
    <x v="3"/>
    <x v="837"/>
    <x v="5"/>
    <n v="105.9"/>
    <x v="1"/>
    <n v="3009"/>
    <x v="4379"/>
    <x v="761"/>
    <x v="0"/>
    <n v="9.1999999999999993"/>
    <x v="2"/>
    <n v="39.979999999999997"/>
    <n v="90210"/>
  </r>
  <r>
    <x v="153"/>
    <x v="13"/>
    <x v="2"/>
    <x v="265"/>
    <x v="0"/>
    <n v="0.05"/>
    <n v="1"/>
    <x v="739"/>
    <x v="10"/>
    <n v="12326"/>
    <x v="3"/>
    <n v="4"/>
    <n v="0.54"/>
    <x v="1"/>
    <x v="0"/>
    <x v="533"/>
    <x v="5"/>
    <n v="-0.37"/>
    <x v="0"/>
    <n v="1717"/>
    <x v="4380"/>
    <x v="762"/>
    <x v="0"/>
    <n v="57.87"/>
    <x v="25"/>
    <n v="29.34"/>
    <n v="5401"/>
  </r>
  <r>
    <x v="929"/>
    <x v="13"/>
    <x v="2"/>
    <x v="669"/>
    <x v="1"/>
    <n v="7.0000000000000007E-2"/>
    <n v="1"/>
    <x v="739"/>
    <x v="10"/>
    <n v="21639"/>
    <x v="1"/>
    <n v="24"/>
    <n v="0.38"/>
    <x v="0"/>
    <x v="0"/>
    <x v="575"/>
    <x v="3"/>
    <n v="-169.16499999999999"/>
    <x v="1"/>
    <n v="3008"/>
    <x v="4381"/>
    <x v="762"/>
    <x v="0"/>
    <n v="9.92"/>
    <x v="2"/>
    <n v="5.94"/>
    <n v="90210"/>
  </r>
  <r>
    <x v="1254"/>
    <x v="13"/>
    <x v="2"/>
    <x v="37"/>
    <x v="0"/>
    <n v="0.09"/>
    <n v="1"/>
    <x v="739"/>
    <x v="10"/>
    <n v="33958"/>
    <x v="3"/>
    <n v="14"/>
    <n v="0.56000000000000005"/>
    <x v="0"/>
    <x v="0"/>
    <x v="783"/>
    <x v="6"/>
    <n v="5.56"/>
    <x v="0"/>
    <n v="4783"/>
    <x v="4382"/>
    <x v="762"/>
    <x v="0"/>
    <n v="5.37"/>
    <x v="28"/>
    <n v="25.99"/>
    <n v="2026"/>
  </r>
  <r>
    <x v="1255"/>
    <x v="13"/>
    <x v="2"/>
    <x v="37"/>
    <x v="0"/>
    <n v="0.1"/>
    <n v="1"/>
    <x v="739"/>
    <x v="10"/>
    <n v="33958"/>
    <x v="3"/>
    <n v="27"/>
    <n v="0.81"/>
    <x v="2"/>
    <x v="6"/>
    <x v="336"/>
    <x v="9"/>
    <n v="-120.054"/>
    <x v="0"/>
    <n v="4782"/>
    <x v="4383"/>
    <x v="762"/>
    <x v="0"/>
    <n v="3.3"/>
    <x v="28"/>
    <n v="20.99"/>
    <n v="2532"/>
  </r>
  <r>
    <x v="1256"/>
    <x v="13"/>
    <x v="2"/>
    <x v="619"/>
    <x v="2"/>
    <n v="0.01"/>
    <n v="1"/>
    <x v="739"/>
    <x v="10"/>
    <n v="45543"/>
    <x v="2"/>
    <n v="16"/>
    <n v="0.69"/>
    <x v="1"/>
    <x v="4"/>
    <x v="670"/>
    <x v="4"/>
    <n v="-1615.5853999999999"/>
    <x v="0"/>
    <n v="6410"/>
    <x v="4384"/>
    <x v="763"/>
    <x v="2"/>
    <n v="89.3"/>
    <x v="0"/>
    <n v="70.89"/>
    <n v="15102"/>
  </r>
  <r>
    <x v="602"/>
    <x v="13"/>
    <x v="2"/>
    <x v="438"/>
    <x v="3"/>
    <n v="0.05"/>
    <n v="1"/>
    <x v="740"/>
    <x v="10"/>
    <n v="45059"/>
    <x v="1"/>
    <n v="35"/>
    <n v="0.59"/>
    <x v="0"/>
    <x v="6"/>
    <x v="1196"/>
    <x v="6"/>
    <n v="371.28"/>
    <x v="2"/>
    <n v="6354"/>
    <x v="4385"/>
    <x v="762"/>
    <x v="1"/>
    <n v="2.9"/>
    <x v="24"/>
    <n v="37.74"/>
    <n v="49221"/>
  </r>
  <r>
    <x v="602"/>
    <x v="13"/>
    <x v="2"/>
    <x v="438"/>
    <x v="3"/>
    <n v="0.09"/>
    <n v="1"/>
    <x v="740"/>
    <x v="10"/>
    <n v="45059"/>
    <x v="1"/>
    <n v="39"/>
    <n v="0.79"/>
    <x v="0"/>
    <x v="0"/>
    <x v="806"/>
    <x v="0"/>
    <n v="-508.87"/>
    <x v="2"/>
    <n v="6355"/>
    <x v="4386"/>
    <x v="764"/>
    <x v="1"/>
    <n v="19.989999999999998"/>
    <x v="24"/>
    <n v="95.43"/>
    <n v="49221"/>
  </r>
  <r>
    <x v="9"/>
    <x v="13"/>
    <x v="2"/>
    <x v="457"/>
    <x v="2"/>
    <n v="0.06"/>
    <n v="1"/>
    <x v="740"/>
    <x v="10"/>
    <n v="40102"/>
    <x v="4"/>
    <n v="46"/>
    <n v="0.57999999999999996"/>
    <x v="0"/>
    <x v="0"/>
    <x v="1012"/>
    <x v="13"/>
    <n v="2.71"/>
    <x v="1"/>
    <n v="5671"/>
    <x v="4387"/>
    <x v="764"/>
    <x v="1"/>
    <n v="3.5"/>
    <x v="5"/>
    <n v="8.67"/>
    <n v="84041"/>
  </r>
  <r>
    <x v="343"/>
    <x v="13"/>
    <x v="2"/>
    <x v="533"/>
    <x v="1"/>
    <n v="0.09"/>
    <n v="1"/>
    <x v="740"/>
    <x v="10"/>
    <n v="38784"/>
    <x v="4"/>
    <n v="50"/>
    <n v="0.39"/>
    <x v="0"/>
    <x v="0"/>
    <x v="188"/>
    <x v="12"/>
    <n v="137.66999999999999"/>
    <x v="2"/>
    <n v="5458"/>
    <x v="4388"/>
    <x v="764"/>
    <x v="0"/>
    <n v="0.5"/>
    <x v="3"/>
    <n v="6.3"/>
    <n v="55124"/>
  </r>
  <r>
    <x v="1092"/>
    <x v="13"/>
    <x v="2"/>
    <x v="438"/>
    <x v="3"/>
    <n v="0.04"/>
    <n v="1"/>
    <x v="740"/>
    <x v="10"/>
    <n v="45059"/>
    <x v="1"/>
    <n v="4"/>
    <n v="0.74"/>
    <x v="2"/>
    <x v="0"/>
    <x v="76"/>
    <x v="8"/>
    <n v="-116.18"/>
    <x v="0"/>
    <n v="6356"/>
    <x v="4389"/>
    <x v="764"/>
    <x v="0"/>
    <n v="8.65"/>
    <x v="20"/>
    <n v="30.42"/>
    <n v="45431"/>
  </r>
  <r>
    <x v="928"/>
    <x v="13"/>
    <x v="2"/>
    <x v="637"/>
    <x v="2"/>
    <n v="0.04"/>
    <n v="1"/>
    <x v="740"/>
    <x v="10"/>
    <n v="21057"/>
    <x v="2"/>
    <n v="28"/>
    <n v="0.54"/>
    <x v="2"/>
    <x v="6"/>
    <x v="276"/>
    <x v="8"/>
    <n v="253.61"/>
    <x v="0"/>
    <n v="2915"/>
    <x v="4390"/>
    <x v="765"/>
    <x v="0"/>
    <n v="1.99"/>
    <x v="13"/>
    <n v="39.479999999999997"/>
    <n v="11550"/>
  </r>
  <r>
    <x v="795"/>
    <x v="13"/>
    <x v="2"/>
    <x v="261"/>
    <x v="2"/>
    <n v="0.1"/>
    <n v="1"/>
    <x v="741"/>
    <x v="10"/>
    <n v="32484"/>
    <x v="1"/>
    <n v="9"/>
    <n v="0.56000000000000005"/>
    <x v="1"/>
    <x v="2"/>
    <x v="290"/>
    <x v="1"/>
    <n v="-198.8"/>
    <x v="3"/>
    <n v="4566"/>
    <x v="4391"/>
    <x v="764"/>
    <x v="2"/>
    <n v="64.73"/>
    <x v="42"/>
    <n v="300.98"/>
    <n v="30144"/>
  </r>
  <r>
    <x v="56"/>
    <x v="13"/>
    <x v="2"/>
    <x v="57"/>
    <x v="2"/>
    <n v="0.09"/>
    <n v="1"/>
    <x v="741"/>
    <x v="10"/>
    <n v="50949"/>
    <x v="4"/>
    <n v="32"/>
    <n v="0.52"/>
    <x v="0"/>
    <x v="3"/>
    <x v="118"/>
    <x v="14"/>
    <n v="7.95"/>
    <x v="2"/>
    <n v="7139"/>
    <x v="4392"/>
    <x v="764"/>
    <x v="1"/>
    <n v="0.78"/>
    <x v="26"/>
    <n v="2.1800000000000002"/>
    <n v="65807"/>
  </r>
  <r>
    <x v="770"/>
    <x v="13"/>
    <x v="2"/>
    <x v="77"/>
    <x v="3"/>
    <n v="0.08"/>
    <n v="1"/>
    <x v="741"/>
    <x v="10"/>
    <n v="34978"/>
    <x v="0"/>
    <n v="49"/>
    <n v="0.38"/>
    <x v="0"/>
    <x v="0"/>
    <x v="704"/>
    <x v="3"/>
    <n v="-269.90499999999997"/>
    <x v="2"/>
    <n v="4912"/>
    <x v="4393"/>
    <x v="763"/>
    <x v="0"/>
    <n v="6.83"/>
    <x v="36"/>
    <n v="3.52"/>
    <n v="46016"/>
  </r>
  <r>
    <x v="693"/>
    <x v="13"/>
    <x v="2"/>
    <x v="57"/>
    <x v="2"/>
    <n v="0.08"/>
    <n v="1"/>
    <x v="741"/>
    <x v="10"/>
    <n v="50949"/>
    <x v="4"/>
    <n v="46"/>
    <n v="0.59"/>
    <x v="2"/>
    <x v="0"/>
    <x v="304"/>
    <x v="9"/>
    <n v="1077.921"/>
    <x v="2"/>
    <n v="7140"/>
    <x v="4394"/>
    <x v="763"/>
    <x v="0"/>
    <n v="8.8000000000000007"/>
    <x v="26"/>
    <n v="125.99"/>
    <n v="63130"/>
  </r>
  <r>
    <x v="332"/>
    <x v="13"/>
    <x v="2"/>
    <x v="194"/>
    <x v="1"/>
    <n v="0.09"/>
    <n v="1"/>
    <x v="742"/>
    <x v="10"/>
    <n v="11719"/>
    <x v="1"/>
    <n v="30"/>
    <n v="0.59"/>
    <x v="0"/>
    <x v="6"/>
    <x v="355"/>
    <x v="6"/>
    <n v="-74.88"/>
    <x v="3"/>
    <n v="1621"/>
    <x v="4395"/>
    <x v="764"/>
    <x v="0"/>
    <n v="8.99"/>
    <x v="33"/>
    <n v="21.38"/>
    <n v="72113"/>
  </r>
  <r>
    <x v="252"/>
    <x v="13"/>
    <x v="2"/>
    <x v="416"/>
    <x v="0"/>
    <n v="0"/>
    <n v="1"/>
    <x v="742"/>
    <x v="10"/>
    <n v="41926"/>
    <x v="0"/>
    <n v="43"/>
    <n v="0.56999999999999995"/>
    <x v="0"/>
    <x v="0"/>
    <x v="786"/>
    <x v="0"/>
    <n v="287.74"/>
    <x v="2"/>
    <n v="5914"/>
    <x v="4396"/>
    <x v="764"/>
    <x v="0"/>
    <n v="8.2200000000000006"/>
    <x v="7"/>
    <n v="34.76"/>
    <n v="68601"/>
  </r>
  <r>
    <x v="332"/>
    <x v="13"/>
    <x v="2"/>
    <x v="194"/>
    <x v="1"/>
    <n v="0.01"/>
    <n v="1"/>
    <x v="742"/>
    <x v="10"/>
    <n v="11719"/>
    <x v="1"/>
    <n v="17"/>
    <n v="0.56000000000000005"/>
    <x v="2"/>
    <x v="5"/>
    <x v="365"/>
    <x v="9"/>
    <n v="-56.045000000000002"/>
    <x v="3"/>
    <n v="1622"/>
    <x v="4397"/>
    <x v="764"/>
    <x v="0"/>
    <n v="8.59"/>
    <x v="33"/>
    <n v="28.99"/>
    <n v="72113"/>
  </r>
  <r>
    <x v="1026"/>
    <x v="13"/>
    <x v="2"/>
    <x v="574"/>
    <x v="2"/>
    <n v="0.02"/>
    <n v="1"/>
    <x v="742"/>
    <x v="10"/>
    <n v="14503"/>
    <x v="1"/>
    <n v="14"/>
    <n v="0.35"/>
    <x v="0"/>
    <x v="0"/>
    <x v="226"/>
    <x v="3"/>
    <n v="157.88749999999999"/>
    <x v="2"/>
    <n v="2035"/>
    <x v="4398"/>
    <x v="763"/>
    <x v="1"/>
    <n v="2.99"/>
    <x v="26"/>
    <n v="30.56"/>
    <n v="64064"/>
  </r>
  <r>
    <x v="23"/>
    <x v="13"/>
    <x v="2"/>
    <x v="23"/>
    <x v="3"/>
    <n v="7.0000000000000007E-2"/>
    <n v="1"/>
    <x v="742"/>
    <x v="10"/>
    <n v="21155"/>
    <x v="0"/>
    <n v="4"/>
    <n v="0.38"/>
    <x v="0"/>
    <x v="0"/>
    <x v="854"/>
    <x v="2"/>
    <n v="-12.43"/>
    <x v="3"/>
    <n v="2922"/>
    <x v="4399"/>
    <x v="763"/>
    <x v="0"/>
    <n v="5.97"/>
    <x v="16"/>
    <n v="19.98"/>
    <n v="23805"/>
  </r>
  <r>
    <x v="860"/>
    <x v="13"/>
    <x v="2"/>
    <x v="414"/>
    <x v="1"/>
    <n v="0.06"/>
    <n v="1"/>
    <x v="742"/>
    <x v="10"/>
    <n v="29767"/>
    <x v="0"/>
    <n v="48"/>
    <n v="0.56000000000000005"/>
    <x v="0"/>
    <x v="0"/>
    <x v="423"/>
    <x v="13"/>
    <n v="1499.41"/>
    <x v="1"/>
    <n v="4192"/>
    <x v="4400"/>
    <x v="763"/>
    <x v="0"/>
    <n v="0.99"/>
    <x v="30"/>
    <n v="90.24"/>
    <n v="80020"/>
  </r>
  <r>
    <x v="252"/>
    <x v="13"/>
    <x v="2"/>
    <x v="416"/>
    <x v="0"/>
    <n v="0.08"/>
    <n v="1"/>
    <x v="742"/>
    <x v="10"/>
    <n v="41926"/>
    <x v="0"/>
    <n v="17"/>
    <n v="0.37"/>
    <x v="0"/>
    <x v="0"/>
    <x v="621"/>
    <x v="2"/>
    <n v="-28.53"/>
    <x v="2"/>
    <n v="5913"/>
    <x v="112"/>
    <x v="763"/>
    <x v="0"/>
    <n v="5.14"/>
    <x v="7"/>
    <n v="6.48"/>
    <n v="68601"/>
  </r>
  <r>
    <x v="332"/>
    <x v="13"/>
    <x v="2"/>
    <x v="194"/>
    <x v="1"/>
    <n v="0.06"/>
    <n v="1"/>
    <x v="742"/>
    <x v="10"/>
    <n v="11719"/>
    <x v="1"/>
    <n v="3"/>
    <n v="0.37"/>
    <x v="2"/>
    <x v="2"/>
    <x v="1042"/>
    <x v="7"/>
    <n v="-1044.9222"/>
    <x v="3"/>
    <n v="1620"/>
    <x v="4401"/>
    <x v="763"/>
    <x v="2"/>
    <n v="69.3"/>
    <x v="33"/>
    <n v="500.97"/>
    <n v="72113"/>
  </r>
  <r>
    <x v="147"/>
    <x v="13"/>
    <x v="2"/>
    <x v="123"/>
    <x v="2"/>
    <n v="0.08"/>
    <n v="1"/>
    <x v="742"/>
    <x v="10"/>
    <n v="29028"/>
    <x v="3"/>
    <n v="43"/>
    <n v="0.59"/>
    <x v="2"/>
    <x v="2"/>
    <x v="1197"/>
    <x v="7"/>
    <n v="4722.7700000000004"/>
    <x v="3"/>
    <n v="4074"/>
    <x v="4402"/>
    <x v="766"/>
    <x v="2"/>
    <n v="14.7"/>
    <x v="33"/>
    <n v="400.97"/>
    <n v="72116"/>
  </r>
  <r>
    <x v="310"/>
    <x v="13"/>
    <x v="2"/>
    <x v="255"/>
    <x v="3"/>
    <n v="0.06"/>
    <n v="1"/>
    <x v="742"/>
    <x v="10"/>
    <n v="32007"/>
    <x v="2"/>
    <n v="41"/>
    <n v="0.79"/>
    <x v="1"/>
    <x v="4"/>
    <x v="257"/>
    <x v="4"/>
    <n v="9.93"/>
    <x v="1"/>
    <n v="4498"/>
    <x v="4403"/>
    <x v="767"/>
    <x v="2"/>
    <n v="75.23"/>
    <x v="21"/>
    <n v="417.4"/>
    <n v="98037"/>
  </r>
  <r>
    <x v="779"/>
    <x v="13"/>
    <x v="2"/>
    <x v="495"/>
    <x v="3"/>
    <n v="0.05"/>
    <n v="1"/>
    <x v="743"/>
    <x v="10"/>
    <n v="46307"/>
    <x v="4"/>
    <n v="32"/>
    <n v="0.38"/>
    <x v="0"/>
    <x v="0"/>
    <x v="486"/>
    <x v="2"/>
    <n v="175.97"/>
    <x v="2"/>
    <n v="6502"/>
    <x v="4404"/>
    <x v="763"/>
    <x v="0"/>
    <n v="5.77"/>
    <x v="9"/>
    <n v="19.98"/>
    <n v="75034"/>
  </r>
  <r>
    <x v="904"/>
    <x v="13"/>
    <x v="2"/>
    <x v="218"/>
    <x v="2"/>
    <n v="0"/>
    <n v="1"/>
    <x v="743"/>
    <x v="10"/>
    <n v="43110"/>
    <x v="0"/>
    <n v="3"/>
    <n v="0.38"/>
    <x v="0"/>
    <x v="0"/>
    <x v="799"/>
    <x v="2"/>
    <n v="-9.69"/>
    <x v="3"/>
    <n v="6085"/>
    <x v="3805"/>
    <x v="763"/>
    <x v="0"/>
    <n v="5.0199999999999996"/>
    <x v="45"/>
    <n v="4.9800000000000004"/>
    <n v="27604"/>
  </r>
  <r>
    <x v="60"/>
    <x v="13"/>
    <x v="2"/>
    <x v="54"/>
    <x v="1"/>
    <n v="7.0000000000000007E-2"/>
    <n v="1"/>
    <x v="743"/>
    <x v="10"/>
    <n v="39270"/>
    <x v="0"/>
    <n v="11"/>
    <n v="0.54"/>
    <x v="0"/>
    <x v="3"/>
    <x v="209"/>
    <x v="14"/>
    <n v="-17.420000000000002"/>
    <x v="1"/>
    <n v="5548"/>
    <x v="4405"/>
    <x v="763"/>
    <x v="0"/>
    <n v="3.37"/>
    <x v="30"/>
    <n v="5.81"/>
    <n v="80112"/>
  </r>
  <r>
    <x v="351"/>
    <x v="13"/>
    <x v="2"/>
    <x v="467"/>
    <x v="3"/>
    <n v="0.01"/>
    <n v="1"/>
    <x v="743"/>
    <x v="10"/>
    <n v="2053"/>
    <x v="3"/>
    <n v="39"/>
    <n v="0.6"/>
    <x v="1"/>
    <x v="2"/>
    <x v="741"/>
    <x v="1"/>
    <n v="5603.95"/>
    <x v="2"/>
    <n v="297"/>
    <x v="4406"/>
    <x v="766"/>
    <x v="2"/>
    <n v="126"/>
    <x v="23"/>
    <n v="500.98"/>
    <n v="53590"/>
  </r>
  <r>
    <x v="919"/>
    <x v="13"/>
    <x v="2"/>
    <x v="552"/>
    <x v="3"/>
    <n v="0.09"/>
    <n v="1"/>
    <x v="743"/>
    <x v="10"/>
    <n v="27622"/>
    <x v="4"/>
    <n v="4"/>
    <n v="0.63"/>
    <x v="1"/>
    <x v="4"/>
    <x v="871"/>
    <x v="4"/>
    <n v="-774.89068799999995"/>
    <x v="0"/>
    <n v="3871"/>
    <x v="4407"/>
    <x v="766"/>
    <x v="2"/>
    <n v="43.57"/>
    <x v="1"/>
    <n v="320.64"/>
    <n v="21501"/>
  </r>
  <r>
    <x v="756"/>
    <x v="13"/>
    <x v="2"/>
    <x v="523"/>
    <x v="2"/>
    <n v="0.09"/>
    <n v="1"/>
    <x v="743"/>
    <x v="10"/>
    <n v="57633"/>
    <x v="0"/>
    <n v="12"/>
    <n v="0.44"/>
    <x v="1"/>
    <x v="6"/>
    <x v="348"/>
    <x v="5"/>
    <n v="202.63"/>
    <x v="1"/>
    <n v="8078"/>
    <x v="4408"/>
    <x v="766"/>
    <x v="1"/>
    <n v="3.92"/>
    <x v="2"/>
    <n v="30.93"/>
    <n v="94704"/>
  </r>
  <r>
    <x v="405"/>
    <x v="13"/>
    <x v="2"/>
    <x v="326"/>
    <x v="0"/>
    <n v="0.1"/>
    <n v="1"/>
    <x v="743"/>
    <x v="10"/>
    <n v="12066"/>
    <x v="4"/>
    <n v="27"/>
    <n v="0.59"/>
    <x v="2"/>
    <x v="0"/>
    <x v="616"/>
    <x v="9"/>
    <n v="720.95399999999995"/>
    <x v="1"/>
    <n v="1669"/>
    <x v="4409"/>
    <x v="766"/>
    <x v="0"/>
    <n v="8.08"/>
    <x v="2"/>
    <n v="200.99"/>
    <n v="95695"/>
  </r>
  <r>
    <x v="1000"/>
    <x v="13"/>
    <x v="2"/>
    <x v="516"/>
    <x v="2"/>
    <n v="0.03"/>
    <n v="1"/>
    <x v="743"/>
    <x v="10"/>
    <n v="30497"/>
    <x v="3"/>
    <n v="34"/>
    <n v="0.37"/>
    <x v="0"/>
    <x v="0"/>
    <x v="53"/>
    <x v="3"/>
    <n v="85.68"/>
    <x v="3"/>
    <n v="4280"/>
    <x v="4410"/>
    <x v="768"/>
    <x v="1"/>
    <n v="8.83"/>
    <x v="33"/>
    <n v="20.98"/>
    <n v="72032"/>
  </r>
  <r>
    <x v="92"/>
    <x v="13"/>
    <x v="2"/>
    <x v="82"/>
    <x v="3"/>
    <n v="0.03"/>
    <n v="1"/>
    <x v="743"/>
    <x v="10"/>
    <n v="54882"/>
    <x v="3"/>
    <n v="2"/>
    <n v="0.41"/>
    <x v="0"/>
    <x v="3"/>
    <x v="430"/>
    <x v="6"/>
    <n v="-43.93"/>
    <x v="3"/>
    <n v="7655"/>
    <x v="4411"/>
    <x v="768"/>
    <x v="0"/>
    <n v="13.89"/>
    <x v="12"/>
    <n v="36.549999999999997"/>
    <n v="33142"/>
  </r>
  <r>
    <x v="1000"/>
    <x v="13"/>
    <x v="2"/>
    <x v="516"/>
    <x v="2"/>
    <n v="0.06"/>
    <n v="1"/>
    <x v="743"/>
    <x v="10"/>
    <n v="30497"/>
    <x v="3"/>
    <n v="31"/>
    <n v="0.4"/>
    <x v="0"/>
    <x v="0"/>
    <x v="173"/>
    <x v="2"/>
    <n v="-61.9"/>
    <x v="3"/>
    <n v="4281"/>
    <x v="4412"/>
    <x v="768"/>
    <x v="0"/>
    <n v="5.35"/>
    <x v="33"/>
    <n v="5.98"/>
    <n v="72032"/>
  </r>
  <r>
    <x v="351"/>
    <x v="13"/>
    <x v="2"/>
    <x v="467"/>
    <x v="3"/>
    <n v="0.08"/>
    <n v="1"/>
    <x v="743"/>
    <x v="10"/>
    <n v="2053"/>
    <x v="3"/>
    <n v="7"/>
    <n v="0.59"/>
    <x v="2"/>
    <x v="0"/>
    <x v="860"/>
    <x v="9"/>
    <n v="-449.52600000000001"/>
    <x v="2"/>
    <n v="298"/>
    <x v="4413"/>
    <x v="768"/>
    <x v="0"/>
    <n v="4.2"/>
    <x v="23"/>
    <n v="140.99"/>
    <n v="53590"/>
  </r>
  <r>
    <x v="268"/>
    <x v="13"/>
    <x v="2"/>
    <x v="218"/>
    <x v="2"/>
    <n v="0.05"/>
    <n v="1"/>
    <x v="743"/>
    <x v="10"/>
    <n v="43110"/>
    <x v="0"/>
    <n v="1"/>
    <n v="0.37"/>
    <x v="2"/>
    <x v="1"/>
    <x v="313"/>
    <x v="11"/>
    <n v="-11861.46"/>
    <x v="3"/>
    <n v="6086"/>
    <x v="4414"/>
    <x v="768"/>
    <x v="0"/>
    <n v="24.49"/>
    <x v="45"/>
    <n v="3499.99"/>
    <n v="27801"/>
  </r>
  <r>
    <x v="779"/>
    <x v="13"/>
    <x v="2"/>
    <x v="495"/>
    <x v="3"/>
    <n v="0.01"/>
    <n v="1"/>
    <x v="743"/>
    <x v="10"/>
    <n v="46307"/>
    <x v="4"/>
    <n v="27"/>
    <m/>
    <x v="0"/>
    <x v="0"/>
    <x v="1114"/>
    <x v="0"/>
    <n v="283.14"/>
    <x v="2"/>
    <n v="6503"/>
    <x v="4415"/>
    <x v="767"/>
    <x v="0"/>
    <n v="6.22"/>
    <x v="9"/>
    <n v="42.76"/>
    <n v="75034"/>
  </r>
  <r>
    <x v="92"/>
    <x v="13"/>
    <x v="2"/>
    <x v="82"/>
    <x v="3"/>
    <n v="0.02"/>
    <n v="1"/>
    <x v="743"/>
    <x v="10"/>
    <n v="54882"/>
    <x v="3"/>
    <n v="17"/>
    <n v="0.39"/>
    <x v="0"/>
    <x v="0"/>
    <x v="769"/>
    <x v="12"/>
    <n v="34.979999999999997"/>
    <x v="3"/>
    <n v="7654"/>
    <x v="1940"/>
    <x v="767"/>
    <x v="0"/>
    <n v="0.49"/>
    <x v="12"/>
    <n v="4.9800000000000004"/>
    <n v="33142"/>
  </r>
  <r>
    <x v="193"/>
    <x v="13"/>
    <x v="2"/>
    <x v="160"/>
    <x v="3"/>
    <n v="0.01"/>
    <n v="1"/>
    <x v="743"/>
    <x v="10"/>
    <n v="56711"/>
    <x v="2"/>
    <n v="25"/>
    <n v="0.37"/>
    <x v="0"/>
    <x v="0"/>
    <x v="1057"/>
    <x v="2"/>
    <n v="558.25"/>
    <x v="1"/>
    <n v="7940"/>
    <x v="4416"/>
    <x v="769"/>
    <x v="0"/>
    <n v="7.23"/>
    <x v="40"/>
    <n v="48.04"/>
    <n v="85335"/>
  </r>
  <r>
    <x v="548"/>
    <x v="13"/>
    <x v="2"/>
    <x v="371"/>
    <x v="2"/>
    <n v="0.1"/>
    <n v="1"/>
    <x v="744"/>
    <x v="10"/>
    <n v="1637"/>
    <x v="1"/>
    <n v="36"/>
    <n v="0.85"/>
    <x v="0"/>
    <x v="1"/>
    <x v="930"/>
    <x v="0"/>
    <n v="-1191.1300000000001"/>
    <x v="1"/>
    <n v="240"/>
    <x v="4417"/>
    <x v="766"/>
    <x v="1"/>
    <n v="35"/>
    <x v="2"/>
    <n v="35.479999999999997"/>
    <n v="95687"/>
  </r>
  <r>
    <x v="489"/>
    <x v="13"/>
    <x v="2"/>
    <x v="371"/>
    <x v="2"/>
    <n v="7.0000000000000007E-2"/>
    <n v="1"/>
    <x v="744"/>
    <x v="10"/>
    <n v="1637"/>
    <x v="1"/>
    <n v="10"/>
    <n v="0.52"/>
    <x v="2"/>
    <x v="0"/>
    <x v="338"/>
    <x v="8"/>
    <n v="-95.52"/>
    <x v="1"/>
    <n v="241"/>
    <x v="4418"/>
    <x v="766"/>
    <x v="0"/>
    <n v="19.989999999999998"/>
    <x v="2"/>
    <n v="99.99"/>
    <n v="94591"/>
  </r>
  <r>
    <x v="679"/>
    <x v="13"/>
    <x v="2"/>
    <x v="482"/>
    <x v="2"/>
    <n v="0.08"/>
    <n v="1"/>
    <x v="744"/>
    <x v="10"/>
    <n v="31046"/>
    <x v="3"/>
    <n v="42"/>
    <n v="0.56999999999999995"/>
    <x v="2"/>
    <x v="0"/>
    <x v="15"/>
    <x v="9"/>
    <n v="1144.6289999999999"/>
    <x v="2"/>
    <n v="4357"/>
    <x v="4419"/>
    <x v="768"/>
    <x v="0"/>
    <n v="2.5"/>
    <x v="9"/>
    <n v="110.99"/>
    <n v="75104"/>
  </r>
  <r>
    <x v="965"/>
    <x v="13"/>
    <x v="2"/>
    <x v="652"/>
    <x v="2"/>
    <n v="0.01"/>
    <n v="1"/>
    <x v="744"/>
    <x v="10"/>
    <n v="34881"/>
    <x v="4"/>
    <n v="37"/>
    <n v="0.37"/>
    <x v="0"/>
    <x v="0"/>
    <x v="584"/>
    <x v="3"/>
    <n v="-85.007999999999996"/>
    <x v="0"/>
    <n v="4902"/>
    <x v="172"/>
    <x v="767"/>
    <x v="0"/>
    <n v="4.95"/>
    <x v="13"/>
    <n v="4.9800000000000004"/>
    <n v="10701"/>
  </r>
  <r>
    <x v="489"/>
    <x v="13"/>
    <x v="2"/>
    <x v="371"/>
    <x v="2"/>
    <n v="0.08"/>
    <n v="1"/>
    <x v="744"/>
    <x v="10"/>
    <n v="1637"/>
    <x v="1"/>
    <n v="47"/>
    <n v="0.57999999999999996"/>
    <x v="0"/>
    <x v="6"/>
    <x v="707"/>
    <x v="6"/>
    <n v="19.57"/>
    <x v="1"/>
    <n v="242"/>
    <x v="4420"/>
    <x v="767"/>
    <x v="0"/>
    <n v="8.99"/>
    <x v="2"/>
    <n v="30.98"/>
    <n v="94591"/>
  </r>
  <r>
    <x v="422"/>
    <x v="13"/>
    <x v="2"/>
    <x v="482"/>
    <x v="2"/>
    <n v="0.02"/>
    <n v="1"/>
    <x v="744"/>
    <x v="10"/>
    <n v="31046"/>
    <x v="3"/>
    <n v="35"/>
    <n v="0.57999999999999996"/>
    <x v="0"/>
    <x v="6"/>
    <x v="1179"/>
    <x v="16"/>
    <n v="-58.81"/>
    <x v="2"/>
    <n v="4358"/>
    <x v="4421"/>
    <x v="765"/>
    <x v="0"/>
    <n v="4.42"/>
    <x v="9"/>
    <n v="6.84"/>
    <n v="78613"/>
  </r>
  <r>
    <x v="257"/>
    <x v="13"/>
    <x v="2"/>
    <x v="606"/>
    <x v="1"/>
    <n v="0.02"/>
    <n v="1"/>
    <x v="744"/>
    <x v="10"/>
    <n v="29953"/>
    <x v="3"/>
    <n v="42"/>
    <n v="0.38"/>
    <x v="0"/>
    <x v="0"/>
    <x v="892"/>
    <x v="3"/>
    <n v="50.243499999999997"/>
    <x v="2"/>
    <n v="4212"/>
    <x v="4422"/>
    <x v="765"/>
    <x v="0"/>
    <n v="7.17"/>
    <x v="26"/>
    <n v="14.45"/>
    <n v="63105"/>
  </r>
  <r>
    <x v="1217"/>
    <x v="13"/>
    <x v="2"/>
    <x v="11"/>
    <x v="1"/>
    <n v="0.04"/>
    <n v="1"/>
    <x v="744"/>
    <x v="10"/>
    <n v="21824"/>
    <x v="2"/>
    <n v="37"/>
    <n v="0.74"/>
    <x v="1"/>
    <x v="5"/>
    <x v="172"/>
    <x v="5"/>
    <n v="-1036.92"/>
    <x v="2"/>
    <n v="3037"/>
    <x v="4423"/>
    <x v="770"/>
    <x v="1"/>
    <n v="56.2"/>
    <x v="9"/>
    <n v="90.98"/>
    <n v="78521"/>
  </r>
  <r>
    <x v="90"/>
    <x v="13"/>
    <x v="2"/>
    <x v="77"/>
    <x v="3"/>
    <n v="0.03"/>
    <n v="1"/>
    <x v="745"/>
    <x v="10"/>
    <n v="22532"/>
    <x v="3"/>
    <n v="13"/>
    <n v="0.36"/>
    <x v="0"/>
    <x v="0"/>
    <x v="631"/>
    <x v="3"/>
    <n v="-11.798999999999999"/>
    <x v="2"/>
    <n v="3140"/>
    <x v="4424"/>
    <x v="768"/>
    <x v="0"/>
    <n v="5.6"/>
    <x v="14"/>
    <n v="8.85"/>
    <n v="60517"/>
  </r>
  <r>
    <x v="817"/>
    <x v="13"/>
    <x v="2"/>
    <x v="207"/>
    <x v="2"/>
    <n v="0.04"/>
    <n v="1"/>
    <x v="745"/>
    <x v="10"/>
    <n v="57922"/>
    <x v="3"/>
    <n v="50"/>
    <n v="0.57999999999999996"/>
    <x v="0"/>
    <x v="6"/>
    <x v="159"/>
    <x v="16"/>
    <n v="-287.27999999999997"/>
    <x v="2"/>
    <n v="8114"/>
    <x v="4425"/>
    <x v="768"/>
    <x v="0"/>
    <n v="8.3699999999999992"/>
    <x v="36"/>
    <n v="6.84"/>
    <n v="47905"/>
  </r>
  <r>
    <x v="133"/>
    <x v="13"/>
    <x v="2"/>
    <x v="112"/>
    <x v="1"/>
    <n v="0.05"/>
    <n v="1"/>
    <x v="745"/>
    <x v="10"/>
    <n v="15300"/>
    <x v="0"/>
    <n v="42"/>
    <n v="0.37"/>
    <x v="0"/>
    <x v="0"/>
    <x v="1032"/>
    <x v="2"/>
    <n v="-75.25"/>
    <x v="1"/>
    <n v="2142"/>
    <x v="4426"/>
    <x v="765"/>
    <x v="1"/>
    <n v="5.0599999999999996"/>
    <x v="5"/>
    <n v="5.28"/>
    <n v="84604"/>
  </r>
  <r>
    <x v="1222"/>
    <x v="13"/>
    <x v="2"/>
    <x v="631"/>
    <x v="0"/>
    <n v="0.09"/>
    <n v="1"/>
    <x v="746"/>
    <x v="10"/>
    <n v="15428"/>
    <x v="3"/>
    <n v="50"/>
    <n v="0.78"/>
    <x v="2"/>
    <x v="0"/>
    <x v="468"/>
    <x v="8"/>
    <n v="-6.34"/>
    <x v="1"/>
    <n v="2155"/>
    <x v="4427"/>
    <x v="765"/>
    <x v="1"/>
    <n v="4"/>
    <x v="6"/>
    <n v="29.1"/>
    <n v="97007"/>
  </r>
  <r>
    <x v="1222"/>
    <x v="13"/>
    <x v="2"/>
    <x v="631"/>
    <x v="0"/>
    <n v="0.01"/>
    <n v="1"/>
    <x v="746"/>
    <x v="10"/>
    <n v="15428"/>
    <x v="3"/>
    <n v="10"/>
    <n v="0.56999999999999995"/>
    <x v="2"/>
    <x v="0"/>
    <x v="743"/>
    <x v="9"/>
    <n v="-186.67"/>
    <x v="1"/>
    <n v="2156"/>
    <x v="4428"/>
    <x v="771"/>
    <x v="0"/>
    <n v="8.99"/>
    <x v="6"/>
    <n v="110.99"/>
    <n v="97007"/>
  </r>
  <r>
    <x v="986"/>
    <x v="13"/>
    <x v="2"/>
    <x v="161"/>
    <x v="1"/>
    <n v="0.03"/>
    <n v="1"/>
    <x v="747"/>
    <x v="10"/>
    <n v="21989"/>
    <x v="2"/>
    <n v="9"/>
    <n v="0.52"/>
    <x v="1"/>
    <x v="3"/>
    <x v="1095"/>
    <x v="5"/>
    <n v="30.8"/>
    <x v="0"/>
    <n v="3069"/>
    <x v="4429"/>
    <x v="765"/>
    <x v="0"/>
    <n v="6.2"/>
    <x v="0"/>
    <n v="12.07"/>
    <n v="15235"/>
  </r>
  <r>
    <x v="253"/>
    <x v="13"/>
    <x v="2"/>
    <x v="167"/>
    <x v="2"/>
    <n v="0.02"/>
    <n v="1"/>
    <x v="747"/>
    <x v="10"/>
    <n v="49892"/>
    <x v="2"/>
    <n v="26"/>
    <n v="0.6"/>
    <x v="0"/>
    <x v="1"/>
    <x v="452"/>
    <x v="13"/>
    <n v="-1172.75"/>
    <x v="0"/>
    <n v="6982"/>
    <x v="4430"/>
    <x v="765"/>
    <x v="0"/>
    <n v="49"/>
    <x v="13"/>
    <n v="4.4800000000000004"/>
    <n v="13905"/>
  </r>
  <r>
    <x v="986"/>
    <x v="13"/>
    <x v="2"/>
    <x v="161"/>
    <x v="1"/>
    <n v="0.04"/>
    <n v="1"/>
    <x v="747"/>
    <x v="10"/>
    <n v="21989"/>
    <x v="2"/>
    <n v="35"/>
    <n v="0.56999999999999995"/>
    <x v="2"/>
    <x v="0"/>
    <x v="717"/>
    <x v="9"/>
    <n v="1077.1289999999999"/>
    <x v="0"/>
    <n v="3070"/>
    <x v="4431"/>
    <x v="765"/>
    <x v="0"/>
    <n v="4.2"/>
    <x v="0"/>
    <n v="125.99"/>
    <n v="15235"/>
  </r>
  <r>
    <x v="1257"/>
    <x v="13"/>
    <x v="2"/>
    <x v="254"/>
    <x v="0"/>
    <n v="0.01"/>
    <n v="1"/>
    <x v="747"/>
    <x v="10"/>
    <n v="33764"/>
    <x v="3"/>
    <n v="31"/>
    <n v="0.47"/>
    <x v="0"/>
    <x v="3"/>
    <x v="458"/>
    <x v="6"/>
    <n v="35.979999999999997"/>
    <x v="0"/>
    <n v="4749"/>
    <x v="4432"/>
    <x v="769"/>
    <x v="0"/>
    <n v="2.35"/>
    <x v="13"/>
    <n v="7.08"/>
    <n v="11703"/>
  </r>
  <r>
    <x v="1258"/>
    <x v="13"/>
    <x v="2"/>
    <x v="254"/>
    <x v="0"/>
    <n v="0.06"/>
    <n v="1"/>
    <x v="747"/>
    <x v="10"/>
    <n v="33764"/>
    <x v="3"/>
    <n v="6"/>
    <n v="0.56000000000000005"/>
    <x v="2"/>
    <x v="0"/>
    <x v="237"/>
    <x v="9"/>
    <n v="-620.82899999999995"/>
    <x v="1"/>
    <n v="4751"/>
    <x v="4433"/>
    <x v="769"/>
    <x v="1"/>
    <n v="8.99"/>
    <x v="21"/>
    <n v="205.99"/>
    <n v="98502"/>
  </r>
  <r>
    <x v="256"/>
    <x v="13"/>
    <x v="2"/>
    <x v="357"/>
    <x v="2"/>
    <n v="7.0000000000000007E-2"/>
    <n v="1"/>
    <x v="747"/>
    <x v="10"/>
    <n v="51461"/>
    <x v="1"/>
    <n v="43"/>
    <n v="0.6"/>
    <x v="1"/>
    <x v="1"/>
    <x v="21"/>
    <x v="5"/>
    <n v="-97.54"/>
    <x v="2"/>
    <n v="7209"/>
    <x v="4434"/>
    <x v="771"/>
    <x v="0"/>
    <n v="11.17"/>
    <x v="36"/>
    <n v="19.989999999999998"/>
    <n v="46203"/>
  </r>
  <r>
    <x v="1258"/>
    <x v="13"/>
    <x v="2"/>
    <x v="254"/>
    <x v="0"/>
    <n v="0"/>
    <n v="1"/>
    <x v="747"/>
    <x v="10"/>
    <n v="33764"/>
    <x v="3"/>
    <n v="4"/>
    <n v="0.59"/>
    <x v="0"/>
    <x v="0"/>
    <x v="1008"/>
    <x v="0"/>
    <n v="-64.78"/>
    <x v="1"/>
    <n v="4750"/>
    <x v="4435"/>
    <x v="771"/>
    <x v="0"/>
    <n v="19.989999999999998"/>
    <x v="21"/>
    <n v="120.33"/>
    <n v="98502"/>
  </r>
  <r>
    <x v="510"/>
    <x v="13"/>
    <x v="2"/>
    <x v="382"/>
    <x v="0"/>
    <n v="0.05"/>
    <n v="1"/>
    <x v="747"/>
    <x v="10"/>
    <n v="28773"/>
    <x v="2"/>
    <n v="48"/>
    <n v="0.83"/>
    <x v="2"/>
    <x v="6"/>
    <x v="415"/>
    <x v="9"/>
    <n v="-211.69499999999999"/>
    <x v="1"/>
    <n v="4030"/>
    <x v="4436"/>
    <x v="772"/>
    <x v="0"/>
    <n v="5"/>
    <x v="37"/>
    <n v="55.99"/>
    <n v="88001"/>
  </r>
  <r>
    <x v="781"/>
    <x v="13"/>
    <x v="2"/>
    <x v="669"/>
    <x v="1"/>
    <n v="0.04"/>
    <n v="1"/>
    <x v="748"/>
    <x v="10"/>
    <n v="34243"/>
    <x v="0"/>
    <n v="40"/>
    <n v="0.37"/>
    <x v="0"/>
    <x v="0"/>
    <x v="204"/>
    <x v="2"/>
    <n v="-270.95999999999998"/>
    <x v="1"/>
    <n v="4815"/>
    <x v="4437"/>
    <x v="771"/>
    <x v="1"/>
    <n v="11.15"/>
    <x v="2"/>
    <n v="7.28"/>
    <n v="94513"/>
  </r>
  <r>
    <x v="837"/>
    <x v="13"/>
    <x v="2"/>
    <x v="603"/>
    <x v="1"/>
    <n v="0"/>
    <n v="1"/>
    <x v="748"/>
    <x v="10"/>
    <n v="18244"/>
    <x v="3"/>
    <n v="1"/>
    <n v="0.56999999999999995"/>
    <x v="1"/>
    <x v="1"/>
    <x v="954"/>
    <x v="1"/>
    <n v="-73.22"/>
    <x v="0"/>
    <n v="2512"/>
    <x v="4438"/>
    <x v="773"/>
    <x v="0"/>
    <n v="24.49"/>
    <x v="20"/>
    <n v="140.81"/>
    <n v="43952"/>
  </r>
  <r>
    <x v="781"/>
    <x v="13"/>
    <x v="2"/>
    <x v="669"/>
    <x v="1"/>
    <n v="0.08"/>
    <n v="1"/>
    <x v="748"/>
    <x v="10"/>
    <n v="34243"/>
    <x v="0"/>
    <n v="10"/>
    <n v="0.43"/>
    <x v="1"/>
    <x v="6"/>
    <x v="839"/>
    <x v="5"/>
    <n v="-16.489999999999998"/>
    <x v="1"/>
    <n v="4814"/>
    <x v="4439"/>
    <x v="773"/>
    <x v="0"/>
    <n v="8.5399999999999991"/>
    <x v="2"/>
    <n v="8.75"/>
    <n v="94513"/>
  </r>
  <r>
    <x v="781"/>
    <x v="13"/>
    <x v="2"/>
    <x v="669"/>
    <x v="1"/>
    <n v="0.02"/>
    <n v="1"/>
    <x v="748"/>
    <x v="10"/>
    <n v="34243"/>
    <x v="0"/>
    <n v="35"/>
    <n v="0.85"/>
    <x v="0"/>
    <x v="1"/>
    <x v="930"/>
    <x v="0"/>
    <n v="-1087.3599999999999"/>
    <x v="1"/>
    <n v="4816"/>
    <x v="4440"/>
    <x v="773"/>
    <x v="0"/>
    <n v="35"/>
    <x v="2"/>
    <n v="35.479999999999997"/>
    <n v="94513"/>
  </r>
  <r>
    <x v="460"/>
    <x v="13"/>
    <x v="2"/>
    <x v="359"/>
    <x v="0"/>
    <n v="0"/>
    <n v="1"/>
    <x v="748"/>
    <x v="10"/>
    <n v="6403"/>
    <x v="2"/>
    <n v="41"/>
    <n v="0.57999999999999996"/>
    <x v="0"/>
    <x v="0"/>
    <x v="474"/>
    <x v="0"/>
    <n v="6247.95"/>
    <x v="0"/>
    <n v="891"/>
    <x v="4441"/>
    <x v="773"/>
    <x v="0"/>
    <n v="19.989999999999998"/>
    <x v="20"/>
    <n v="419.19"/>
    <n v="43026"/>
  </r>
  <r>
    <x v="766"/>
    <x v="13"/>
    <x v="2"/>
    <x v="35"/>
    <x v="1"/>
    <n v="0.01"/>
    <n v="1"/>
    <x v="749"/>
    <x v="10"/>
    <n v="45156"/>
    <x v="2"/>
    <n v="30"/>
    <n v="0.57999999999999996"/>
    <x v="0"/>
    <x v="0"/>
    <x v="572"/>
    <x v="13"/>
    <n v="76.33"/>
    <x v="3"/>
    <n v="6364"/>
    <x v="4442"/>
    <x v="771"/>
    <x v="0"/>
    <n v="6.32"/>
    <x v="17"/>
    <n v="20.48"/>
    <n v="29730"/>
  </r>
  <r>
    <x v="988"/>
    <x v="13"/>
    <x v="2"/>
    <x v="453"/>
    <x v="1"/>
    <n v="0.01"/>
    <n v="1"/>
    <x v="749"/>
    <x v="10"/>
    <n v="46562"/>
    <x v="1"/>
    <n v="35"/>
    <n v="0.69"/>
    <x v="1"/>
    <x v="4"/>
    <x v="617"/>
    <x v="4"/>
    <n v="-352.78986600000002"/>
    <x v="0"/>
    <n v="6547"/>
    <x v="4443"/>
    <x v="770"/>
    <x v="2"/>
    <n v="46.2"/>
    <x v="13"/>
    <n v="145.97999999999999"/>
    <n v="11580"/>
  </r>
  <r>
    <x v="766"/>
    <x v="13"/>
    <x v="2"/>
    <x v="35"/>
    <x v="1"/>
    <n v="0.08"/>
    <n v="1"/>
    <x v="749"/>
    <x v="10"/>
    <n v="45156"/>
    <x v="2"/>
    <n v="14"/>
    <n v="0.38"/>
    <x v="0"/>
    <x v="0"/>
    <x v="439"/>
    <x v="12"/>
    <n v="75.58"/>
    <x v="3"/>
    <n v="6366"/>
    <x v="4444"/>
    <x v="772"/>
    <x v="0"/>
    <n v="0.5"/>
    <x v="17"/>
    <n v="12.53"/>
    <n v="29730"/>
  </r>
  <r>
    <x v="766"/>
    <x v="13"/>
    <x v="2"/>
    <x v="35"/>
    <x v="1"/>
    <n v="7.0000000000000007E-2"/>
    <n v="1"/>
    <x v="749"/>
    <x v="10"/>
    <n v="45156"/>
    <x v="2"/>
    <n v="35"/>
    <n v="0.35"/>
    <x v="0"/>
    <x v="0"/>
    <x v="703"/>
    <x v="3"/>
    <n v="31.654"/>
    <x v="3"/>
    <n v="6365"/>
    <x v="4445"/>
    <x v="774"/>
    <x v="0"/>
    <n v="2.99"/>
    <x v="17"/>
    <n v="6.75"/>
    <n v="29730"/>
  </r>
  <r>
    <x v="961"/>
    <x v="13"/>
    <x v="2"/>
    <x v="437"/>
    <x v="2"/>
    <n v="0"/>
    <n v="1"/>
    <x v="750"/>
    <x v="10"/>
    <n v="49763"/>
    <x v="3"/>
    <n v="6"/>
    <n v="0.66"/>
    <x v="1"/>
    <x v="4"/>
    <x v="255"/>
    <x v="4"/>
    <n v="-237.61799999999999"/>
    <x v="2"/>
    <n v="6961"/>
    <x v="4446"/>
    <x v="773"/>
    <x v="2"/>
    <n v="84.84"/>
    <x v="3"/>
    <n v="348.21"/>
    <n v="56301"/>
  </r>
  <r>
    <x v="97"/>
    <x v="13"/>
    <x v="2"/>
    <x v="378"/>
    <x v="2"/>
    <n v="0.04"/>
    <n v="1"/>
    <x v="750"/>
    <x v="10"/>
    <n v="10245"/>
    <x v="4"/>
    <n v="20"/>
    <n v="0.74"/>
    <x v="1"/>
    <x v="2"/>
    <x v="199"/>
    <x v="1"/>
    <n v="-896.94"/>
    <x v="0"/>
    <n v="1411"/>
    <x v="4447"/>
    <x v="770"/>
    <x v="2"/>
    <n v="70.2"/>
    <x v="25"/>
    <n v="122.99"/>
    <n v="5403"/>
  </r>
  <r>
    <x v="466"/>
    <x v="13"/>
    <x v="2"/>
    <x v="185"/>
    <x v="2"/>
    <n v="0.06"/>
    <n v="1"/>
    <x v="750"/>
    <x v="10"/>
    <n v="47015"/>
    <x v="1"/>
    <n v="19"/>
    <n v="0.78"/>
    <x v="1"/>
    <x v="4"/>
    <x v="818"/>
    <x v="4"/>
    <n v="-557.20000000000005"/>
    <x v="3"/>
    <n v="6610"/>
    <x v="4448"/>
    <x v="770"/>
    <x v="2"/>
    <n v="61.76"/>
    <x v="45"/>
    <n v="286.85000000000002"/>
    <n v="27203"/>
  </r>
  <r>
    <x v="1098"/>
    <x v="13"/>
    <x v="2"/>
    <x v="378"/>
    <x v="2"/>
    <n v="0.06"/>
    <n v="1"/>
    <x v="750"/>
    <x v="10"/>
    <n v="10245"/>
    <x v="4"/>
    <n v="27"/>
    <n v="0.78"/>
    <x v="1"/>
    <x v="4"/>
    <x v="339"/>
    <x v="10"/>
    <n v="-1231.98"/>
    <x v="1"/>
    <n v="1410"/>
    <x v="4449"/>
    <x v="770"/>
    <x v="2"/>
    <n v="57.38"/>
    <x v="2"/>
    <n v="100.98"/>
    <n v="95123"/>
  </r>
  <r>
    <x v="961"/>
    <x v="13"/>
    <x v="2"/>
    <x v="437"/>
    <x v="2"/>
    <n v="0.02"/>
    <n v="1"/>
    <x v="750"/>
    <x v="10"/>
    <n v="49763"/>
    <x v="3"/>
    <n v="8"/>
    <n v="0.38"/>
    <x v="0"/>
    <x v="0"/>
    <x v="263"/>
    <x v="15"/>
    <n v="9.2899999999999991"/>
    <x v="2"/>
    <n v="6960"/>
    <x v="1621"/>
    <x v="770"/>
    <x v="0"/>
    <n v="1.39"/>
    <x v="3"/>
    <n v="5.68"/>
    <n v="56301"/>
  </r>
  <r>
    <x v="457"/>
    <x v="13"/>
    <x v="2"/>
    <x v="599"/>
    <x v="0"/>
    <n v="0.1"/>
    <n v="1"/>
    <x v="750"/>
    <x v="10"/>
    <n v="9537"/>
    <x v="1"/>
    <n v="6"/>
    <n v="0.65"/>
    <x v="1"/>
    <x v="4"/>
    <x v="686"/>
    <x v="10"/>
    <n v="-382.38"/>
    <x v="2"/>
    <n v="1302"/>
    <x v="4450"/>
    <x v="775"/>
    <x v="2"/>
    <n v="66.27"/>
    <x v="36"/>
    <n v="150.97999999999999"/>
    <n v="47374"/>
  </r>
  <r>
    <x v="865"/>
    <x v="13"/>
    <x v="2"/>
    <x v="378"/>
    <x v="2"/>
    <n v="0.1"/>
    <n v="1"/>
    <x v="750"/>
    <x v="10"/>
    <n v="10245"/>
    <x v="4"/>
    <n v="23"/>
    <n v="0.39"/>
    <x v="0"/>
    <x v="0"/>
    <x v="868"/>
    <x v="3"/>
    <n v="-108.1345"/>
    <x v="0"/>
    <n v="1412"/>
    <x v="4451"/>
    <x v="775"/>
    <x v="0"/>
    <n v="6.98"/>
    <x v="19"/>
    <n v="5.53"/>
    <n v="4070"/>
  </r>
  <r>
    <x v="646"/>
    <x v="13"/>
    <x v="2"/>
    <x v="655"/>
    <x v="0"/>
    <n v="0.05"/>
    <n v="1"/>
    <x v="750"/>
    <x v="10"/>
    <n v="59045"/>
    <x v="3"/>
    <n v="30"/>
    <n v="0.35"/>
    <x v="0"/>
    <x v="0"/>
    <x v="383"/>
    <x v="3"/>
    <n v="32.869500000000002"/>
    <x v="2"/>
    <n v="8256"/>
    <x v="4452"/>
    <x v="775"/>
    <x v="0"/>
    <n v="1.49"/>
    <x v="14"/>
    <n v="4.55"/>
    <n v="61604"/>
  </r>
  <r>
    <x v="885"/>
    <x v="13"/>
    <x v="2"/>
    <x v="599"/>
    <x v="0"/>
    <n v="0.01"/>
    <n v="1"/>
    <x v="750"/>
    <x v="10"/>
    <n v="9537"/>
    <x v="1"/>
    <n v="43"/>
    <n v="0.36"/>
    <x v="0"/>
    <x v="0"/>
    <x v="708"/>
    <x v="3"/>
    <n v="-149.08600000000001"/>
    <x v="2"/>
    <n v="1303"/>
    <x v="4453"/>
    <x v="775"/>
    <x v="0"/>
    <n v="5.44"/>
    <x v="36"/>
    <n v="3.81"/>
    <n v="46375"/>
  </r>
  <r>
    <x v="58"/>
    <x v="13"/>
    <x v="2"/>
    <x v="52"/>
    <x v="3"/>
    <n v="0"/>
    <n v="1"/>
    <x v="750"/>
    <x v="10"/>
    <n v="7171"/>
    <x v="4"/>
    <n v="28"/>
    <n v="0.57999999999999996"/>
    <x v="2"/>
    <x v="0"/>
    <x v="510"/>
    <x v="9"/>
    <n v="316.06200000000001"/>
    <x v="3"/>
    <n v="994"/>
    <x v="4454"/>
    <x v="775"/>
    <x v="0"/>
    <n v="8.99"/>
    <x v="29"/>
    <n v="65.989999999999995"/>
    <n v="37087"/>
  </r>
  <r>
    <x v="58"/>
    <x v="13"/>
    <x v="2"/>
    <x v="52"/>
    <x v="3"/>
    <n v="0.02"/>
    <n v="1"/>
    <x v="750"/>
    <x v="10"/>
    <n v="7171"/>
    <x v="4"/>
    <n v="17"/>
    <n v="0.37"/>
    <x v="2"/>
    <x v="3"/>
    <x v="848"/>
    <x v="9"/>
    <n v="92.591999999999999"/>
    <x v="3"/>
    <n v="995"/>
    <x v="4455"/>
    <x v="775"/>
    <x v="0"/>
    <n v="0.99"/>
    <x v="29"/>
    <n v="20.99"/>
    <n v="37087"/>
  </r>
  <r>
    <x v="786"/>
    <x v="13"/>
    <x v="2"/>
    <x v="208"/>
    <x v="1"/>
    <n v="7.0000000000000007E-2"/>
    <n v="1"/>
    <x v="751"/>
    <x v="10"/>
    <n v="58500"/>
    <x v="2"/>
    <n v="17"/>
    <n v="0.56999999999999995"/>
    <x v="2"/>
    <x v="0"/>
    <x v="743"/>
    <x v="9"/>
    <n v="14.013"/>
    <x v="2"/>
    <n v="8184"/>
    <x v="4456"/>
    <x v="770"/>
    <x v="0"/>
    <n v="8.99"/>
    <x v="10"/>
    <n v="110.99"/>
    <n v="52501"/>
  </r>
  <r>
    <x v="416"/>
    <x v="13"/>
    <x v="2"/>
    <x v="513"/>
    <x v="3"/>
    <n v="0.01"/>
    <n v="1"/>
    <x v="751"/>
    <x v="10"/>
    <n v="35494"/>
    <x v="4"/>
    <n v="18"/>
    <n v="0.63"/>
    <x v="1"/>
    <x v="1"/>
    <x v="1135"/>
    <x v="4"/>
    <n v="-270.57373200000001"/>
    <x v="0"/>
    <n v="4990"/>
    <x v="4457"/>
    <x v="775"/>
    <x v="0"/>
    <n v="69"/>
    <x v="22"/>
    <n v="111.96"/>
    <n v="7601"/>
  </r>
  <r>
    <x v="679"/>
    <x v="13"/>
    <x v="2"/>
    <x v="482"/>
    <x v="2"/>
    <n v="0.08"/>
    <n v="1"/>
    <x v="751"/>
    <x v="10"/>
    <n v="22849"/>
    <x v="1"/>
    <n v="27"/>
    <n v="0.4"/>
    <x v="0"/>
    <x v="0"/>
    <x v="519"/>
    <x v="3"/>
    <n v="2.7284999999999999"/>
    <x v="2"/>
    <n v="3179"/>
    <x v="4458"/>
    <x v="775"/>
    <x v="0"/>
    <n v="5.63"/>
    <x v="9"/>
    <n v="11.7"/>
    <n v="75104"/>
  </r>
  <r>
    <x v="100"/>
    <x v="13"/>
    <x v="2"/>
    <x v="709"/>
    <x v="0"/>
    <n v="0.05"/>
    <n v="1"/>
    <x v="751"/>
    <x v="10"/>
    <n v="50276"/>
    <x v="1"/>
    <n v="34"/>
    <n v="0.55000000000000004"/>
    <x v="0"/>
    <x v="3"/>
    <x v="74"/>
    <x v="6"/>
    <n v="71.03"/>
    <x v="0"/>
    <n v="7041"/>
    <x v="4459"/>
    <x v="775"/>
    <x v="0"/>
    <n v="2.36"/>
    <x v="19"/>
    <n v="11.55"/>
    <n v="4073"/>
  </r>
  <r>
    <x v="183"/>
    <x v="13"/>
    <x v="2"/>
    <x v="31"/>
    <x v="3"/>
    <n v="0.1"/>
    <n v="1"/>
    <x v="751"/>
    <x v="10"/>
    <n v="45991"/>
    <x v="2"/>
    <n v="1"/>
    <n v="0.62"/>
    <x v="1"/>
    <x v="4"/>
    <x v="35"/>
    <x v="10"/>
    <n v="-68.16"/>
    <x v="2"/>
    <n v="6461"/>
    <x v="4460"/>
    <x v="776"/>
    <x v="2"/>
    <n v="35.840000000000003"/>
    <x v="9"/>
    <n v="100.98"/>
    <n v="75901"/>
  </r>
  <r>
    <x v="1259"/>
    <x v="13"/>
    <x v="2"/>
    <x v="143"/>
    <x v="1"/>
    <n v="0"/>
    <n v="1"/>
    <x v="751"/>
    <x v="10"/>
    <n v="55808"/>
    <x v="1"/>
    <n v="6"/>
    <n v="0.74"/>
    <x v="1"/>
    <x v="2"/>
    <x v="199"/>
    <x v="1"/>
    <n v="-382.98"/>
    <x v="3"/>
    <n v="7799"/>
    <x v="4461"/>
    <x v="776"/>
    <x v="2"/>
    <n v="70.2"/>
    <x v="33"/>
    <n v="122.99"/>
    <n v="72714"/>
  </r>
  <r>
    <x v="679"/>
    <x v="13"/>
    <x v="2"/>
    <x v="482"/>
    <x v="2"/>
    <n v="0"/>
    <n v="1"/>
    <x v="751"/>
    <x v="10"/>
    <n v="22849"/>
    <x v="1"/>
    <n v="34"/>
    <n v="0.45"/>
    <x v="0"/>
    <x v="3"/>
    <x v="669"/>
    <x v="6"/>
    <n v="10.59"/>
    <x v="2"/>
    <n v="3180"/>
    <x v="4462"/>
    <x v="776"/>
    <x v="1"/>
    <n v="1.34"/>
    <x v="9"/>
    <n v="2.78"/>
    <n v="75104"/>
  </r>
  <r>
    <x v="679"/>
    <x v="13"/>
    <x v="2"/>
    <x v="482"/>
    <x v="2"/>
    <n v="0.01"/>
    <n v="1"/>
    <x v="751"/>
    <x v="10"/>
    <n v="22849"/>
    <x v="1"/>
    <n v="27"/>
    <n v="0.83"/>
    <x v="0"/>
    <x v="0"/>
    <x v="821"/>
    <x v="0"/>
    <n v="-219.92"/>
    <x v="2"/>
    <n v="3181"/>
    <x v="4463"/>
    <x v="776"/>
    <x v="0"/>
    <n v="9.69"/>
    <x v="9"/>
    <n v="6.98"/>
    <n v="75104"/>
  </r>
  <r>
    <x v="679"/>
    <x v="13"/>
    <x v="2"/>
    <x v="482"/>
    <x v="2"/>
    <n v="0.05"/>
    <n v="1"/>
    <x v="751"/>
    <x v="10"/>
    <n v="22849"/>
    <x v="1"/>
    <n v="25"/>
    <n v="0.57999999999999996"/>
    <x v="2"/>
    <x v="0"/>
    <x v="712"/>
    <x v="9"/>
    <n v="940.572"/>
    <x v="2"/>
    <n v="3182"/>
    <x v="4464"/>
    <x v="776"/>
    <x v="0"/>
    <n v="3"/>
    <x v="9"/>
    <n v="205.99"/>
    <n v="75104"/>
  </r>
  <r>
    <x v="1259"/>
    <x v="13"/>
    <x v="2"/>
    <x v="143"/>
    <x v="1"/>
    <n v="0.03"/>
    <n v="1"/>
    <x v="751"/>
    <x v="10"/>
    <n v="55808"/>
    <x v="1"/>
    <n v="45"/>
    <n v="0.57999999999999996"/>
    <x v="2"/>
    <x v="5"/>
    <x v="358"/>
    <x v="9"/>
    <n v="104.328"/>
    <x v="3"/>
    <n v="7800"/>
    <x v="4465"/>
    <x v="776"/>
    <x v="0"/>
    <n v="4.8099999999999996"/>
    <x v="33"/>
    <n v="20.99"/>
    <n v="72714"/>
  </r>
  <r>
    <x v="183"/>
    <x v="13"/>
    <x v="2"/>
    <x v="31"/>
    <x v="3"/>
    <n v="7.0000000000000007E-2"/>
    <n v="1"/>
    <x v="751"/>
    <x v="10"/>
    <n v="45991"/>
    <x v="2"/>
    <n v="50"/>
    <n v="0.39"/>
    <x v="0"/>
    <x v="0"/>
    <x v="903"/>
    <x v="12"/>
    <n v="82.6"/>
    <x v="2"/>
    <n v="6462"/>
    <x v="4466"/>
    <x v="777"/>
    <x v="0"/>
    <n v="0.5"/>
    <x v="9"/>
    <n v="4.13"/>
    <n v="75901"/>
  </r>
  <r>
    <x v="633"/>
    <x v="13"/>
    <x v="2"/>
    <x v="430"/>
    <x v="2"/>
    <n v="0.05"/>
    <n v="1"/>
    <x v="752"/>
    <x v="10"/>
    <n v="45155"/>
    <x v="2"/>
    <n v="35"/>
    <n v="0.84"/>
    <x v="0"/>
    <x v="3"/>
    <x v="807"/>
    <x v="16"/>
    <n v="-54.25"/>
    <x v="2"/>
    <n v="6363"/>
    <x v="4467"/>
    <x v="775"/>
    <x v="0"/>
    <n v="1.92"/>
    <x v="24"/>
    <n v="3.14"/>
    <n v="48911"/>
  </r>
  <r>
    <x v="514"/>
    <x v="13"/>
    <x v="2"/>
    <x v="384"/>
    <x v="1"/>
    <n v="0.09"/>
    <n v="1"/>
    <x v="752"/>
    <x v="10"/>
    <n v="30981"/>
    <x v="2"/>
    <n v="22"/>
    <n v="0.69"/>
    <x v="1"/>
    <x v="2"/>
    <x v="755"/>
    <x v="1"/>
    <n v="-116.02"/>
    <x v="2"/>
    <n v="4350"/>
    <x v="4468"/>
    <x v="772"/>
    <x v="2"/>
    <n v="30"/>
    <x v="23"/>
    <n v="180.98"/>
    <n v="53545"/>
  </r>
  <r>
    <x v="1167"/>
    <x v="13"/>
    <x v="2"/>
    <x v="224"/>
    <x v="0"/>
    <n v="0"/>
    <n v="1"/>
    <x v="752"/>
    <x v="10"/>
    <n v="5636"/>
    <x v="4"/>
    <n v="23"/>
    <n v="0.56000000000000005"/>
    <x v="0"/>
    <x v="3"/>
    <x v="602"/>
    <x v="6"/>
    <n v="-1.0900000000000001"/>
    <x v="0"/>
    <n v="789"/>
    <x v="87"/>
    <x v="772"/>
    <x v="0"/>
    <n v="2.27"/>
    <x v="13"/>
    <n v="5.85"/>
    <n v="11720"/>
  </r>
  <r>
    <x v="756"/>
    <x v="13"/>
    <x v="2"/>
    <x v="632"/>
    <x v="2"/>
    <n v="0.02"/>
    <n v="1"/>
    <x v="752"/>
    <x v="10"/>
    <n v="14434"/>
    <x v="1"/>
    <n v="39"/>
    <n v="0.39"/>
    <x v="2"/>
    <x v="4"/>
    <x v="136"/>
    <x v="7"/>
    <n v="239.41"/>
    <x v="1"/>
    <n v="2024"/>
    <x v="4469"/>
    <x v="772"/>
    <x v="2"/>
    <n v="56.14"/>
    <x v="2"/>
    <n v="119.99"/>
    <n v="94704"/>
  </r>
  <r>
    <x v="514"/>
    <x v="13"/>
    <x v="2"/>
    <x v="384"/>
    <x v="1"/>
    <n v="0.1"/>
    <n v="1"/>
    <x v="752"/>
    <x v="10"/>
    <n v="30981"/>
    <x v="2"/>
    <n v="29"/>
    <n v="0.59"/>
    <x v="0"/>
    <x v="2"/>
    <x v="142"/>
    <x v="13"/>
    <n v="1817.76"/>
    <x v="2"/>
    <n v="4349"/>
    <x v="4470"/>
    <x v="774"/>
    <x v="2"/>
    <n v="23.19"/>
    <x v="23"/>
    <n v="279.81"/>
    <n v="53545"/>
  </r>
  <r>
    <x v="633"/>
    <x v="13"/>
    <x v="2"/>
    <x v="430"/>
    <x v="2"/>
    <n v="0.03"/>
    <n v="1"/>
    <x v="752"/>
    <x v="10"/>
    <n v="45155"/>
    <x v="2"/>
    <n v="44"/>
    <n v="0.38"/>
    <x v="0"/>
    <x v="0"/>
    <x v="649"/>
    <x v="3"/>
    <n v="-150.25899999999999"/>
    <x v="2"/>
    <n v="6362"/>
    <x v="4471"/>
    <x v="778"/>
    <x v="0"/>
    <n v="5.34"/>
    <x v="24"/>
    <n v="4.13"/>
    <n v="48911"/>
  </r>
  <r>
    <x v="1126"/>
    <x v="13"/>
    <x v="2"/>
    <x v="726"/>
    <x v="1"/>
    <n v="0"/>
    <n v="1"/>
    <x v="753"/>
    <x v="10"/>
    <n v="27105"/>
    <x v="1"/>
    <n v="2"/>
    <n v="0.51"/>
    <x v="1"/>
    <x v="6"/>
    <x v="409"/>
    <x v="5"/>
    <n v="26.21"/>
    <x v="2"/>
    <n v="3799"/>
    <x v="4472"/>
    <x v="772"/>
    <x v="0"/>
    <n v="5.4"/>
    <x v="10"/>
    <n v="10.4"/>
    <n v="50322"/>
  </r>
  <r>
    <x v="1260"/>
    <x v="13"/>
    <x v="2"/>
    <x v="564"/>
    <x v="3"/>
    <n v="0.09"/>
    <n v="1"/>
    <x v="753"/>
    <x v="10"/>
    <n v="23426"/>
    <x v="3"/>
    <n v="12"/>
    <n v="0.82"/>
    <x v="0"/>
    <x v="3"/>
    <x v="891"/>
    <x v="16"/>
    <n v="-23.17"/>
    <x v="2"/>
    <n v="3277"/>
    <x v="4473"/>
    <x v="772"/>
    <x v="0"/>
    <n v="1.92"/>
    <x v="9"/>
    <n v="2.52"/>
    <n v="76106"/>
  </r>
  <r>
    <x v="1126"/>
    <x v="13"/>
    <x v="2"/>
    <x v="726"/>
    <x v="1"/>
    <n v="0.01"/>
    <n v="1"/>
    <x v="753"/>
    <x v="10"/>
    <n v="27105"/>
    <x v="1"/>
    <n v="37"/>
    <n v="0.36"/>
    <x v="0"/>
    <x v="0"/>
    <x v="487"/>
    <x v="15"/>
    <n v="39.630000000000003"/>
    <x v="2"/>
    <n v="3798"/>
    <x v="4474"/>
    <x v="772"/>
    <x v="0"/>
    <n v="2.5"/>
    <x v="10"/>
    <n v="5.98"/>
    <n v="50322"/>
  </r>
  <r>
    <x v="1260"/>
    <x v="13"/>
    <x v="2"/>
    <x v="564"/>
    <x v="3"/>
    <n v="7.0000000000000007E-2"/>
    <n v="1"/>
    <x v="753"/>
    <x v="10"/>
    <n v="23426"/>
    <x v="3"/>
    <n v="45"/>
    <n v="0.46"/>
    <x v="2"/>
    <x v="6"/>
    <x v="470"/>
    <x v="8"/>
    <n v="352.64"/>
    <x v="2"/>
    <n v="3276"/>
    <x v="4475"/>
    <x v="777"/>
    <x v="0"/>
    <n v="1.99"/>
    <x v="9"/>
    <n v="22.98"/>
    <n v="76106"/>
  </r>
  <r>
    <x v="1261"/>
    <x v="13"/>
    <x v="2"/>
    <x v="766"/>
    <x v="2"/>
    <n v="0.09"/>
    <n v="1"/>
    <x v="753"/>
    <x v="10"/>
    <n v="52868"/>
    <x v="2"/>
    <n v="19"/>
    <n v="0.69"/>
    <x v="2"/>
    <x v="6"/>
    <x v="724"/>
    <x v="8"/>
    <n v="-100.49"/>
    <x v="2"/>
    <n v="7410"/>
    <x v="4476"/>
    <x v="777"/>
    <x v="0"/>
    <n v="5.53"/>
    <x v="3"/>
    <n v="7.37"/>
    <n v="55066"/>
  </r>
  <r>
    <x v="140"/>
    <x v="13"/>
    <x v="2"/>
    <x v="397"/>
    <x v="0"/>
    <n v="0.04"/>
    <n v="1"/>
    <x v="754"/>
    <x v="10"/>
    <n v="49921"/>
    <x v="2"/>
    <n v="1"/>
    <n v="0.56999999999999995"/>
    <x v="0"/>
    <x v="0"/>
    <x v="906"/>
    <x v="0"/>
    <n v="-7.26"/>
    <x v="2"/>
    <n v="6984"/>
    <x v="4477"/>
    <x v="774"/>
    <x v="0"/>
    <n v="6.13"/>
    <x v="14"/>
    <n v="12.28"/>
    <n v="61201"/>
  </r>
  <r>
    <x v="1090"/>
    <x v="13"/>
    <x v="2"/>
    <x v="387"/>
    <x v="2"/>
    <n v="0.04"/>
    <n v="1"/>
    <x v="754"/>
    <x v="10"/>
    <n v="10213"/>
    <x v="0"/>
    <n v="12"/>
    <n v="0.7"/>
    <x v="2"/>
    <x v="0"/>
    <x v="414"/>
    <x v="8"/>
    <n v="-79.180000000000007"/>
    <x v="1"/>
    <n v="1407"/>
    <x v="4478"/>
    <x v="774"/>
    <x v="0"/>
    <n v="4"/>
    <x v="40"/>
    <n v="39.979999999999997"/>
    <n v="85635"/>
  </r>
  <r>
    <x v="140"/>
    <x v="13"/>
    <x v="2"/>
    <x v="397"/>
    <x v="0"/>
    <n v="0.06"/>
    <n v="1"/>
    <x v="754"/>
    <x v="10"/>
    <n v="49921"/>
    <x v="2"/>
    <n v="5"/>
    <n v="0.56000000000000005"/>
    <x v="2"/>
    <x v="2"/>
    <x v="33"/>
    <x v="7"/>
    <n v="-280.2792"/>
    <x v="2"/>
    <n v="6983"/>
    <x v="4479"/>
    <x v="779"/>
    <x v="2"/>
    <n v="17.850000000000001"/>
    <x v="14"/>
    <n v="145.44999999999999"/>
    <n v="61201"/>
  </r>
  <r>
    <x v="235"/>
    <x v="13"/>
    <x v="2"/>
    <x v="429"/>
    <x v="0"/>
    <n v="0"/>
    <n v="1"/>
    <x v="755"/>
    <x v="10"/>
    <n v="40386"/>
    <x v="0"/>
    <n v="28"/>
    <n v="0.36"/>
    <x v="0"/>
    <x v="0"/>
    <x v="1123"/>
    <x v="12"/>
    <n v="1704"/>
    <x v="2"/>
    <n v="5708"/>
    <x v="4480"/>
    <x v="780"/>
    <x v="1"/>
    <n v="0.49"/>
    <x v="9"/>
    <n v="98.31"/>
    <n v="75150"/>
  </r>
  <r>
    <x v="283"/>
    <x v="13"/>
    <x v="2"/>
    <x v="290"/>
    <x v="0"/>
    <n v="0.05"/>
    <n v="1"/>
    <x v="755"/>
    <x v="10"/>
    <n v="36454"/>
    <x v="3"/>
    <n v="8"/>
    <n v="0.59"/>
    <x v="0"/>
    <x v="5"/>
    <x v="660"/>
    <x v="0"/>
    <n v="-36.06"/>
    <x v="0"/>
    <n v="5119"/>
    <x v="4481"/>
    <x v="779"/>
    <x v="0"/>
    <n v="6.5"/>
    <x v="28"/>
    <n v="7.98"/>
    <n v="2021"/>
  </r>
  <r>
    <x v="124"/>
    <x v="13"/>
    <x v="2"/>
    <x v="491"/>
    <x v="2"/>
    <n v="0"/>
    <n v="1"/>
    <x v="755"/>
    <x v="10"/>
    <n v="16481"/>
    <x v="2"/>
    <n v="50"/>
    <n v="0.56000000000000005"/>
    <x v="0"/>
    <x v="0"/>
    <x v="1002"/>
    <x v="13"/>
    <n v="719.26"/>
    <x v="1"/>
    <n v="2287"/>
    <x v="4482"/>
    <x v="781"/>
    <x v="0"/>
    <n v="13.22"/>
    <x v="2"/>
    <n v="56.96"/>
    <n v="94025"/>
  </r>
  <r>
    <x v="124"/>
    <x v="13"/>
    <x v="2"/>
    <x v="491"/>
    <x v="2"/>
    <n v="0.08"/>
    <n v="1"/>
    <x v="755"/>
    <x v="10"/>
    <n v="16481"/>
    <x v="2"/>
    <n v="47"/>
    <n v="0.56000000000000005"/>
    <x v="2"/>
    <x v="2"/>
    <x v="283"/>
    <x v="7"/>
    <n v="6168.64"/>
    <x v="1"/>
    <n v="2288"/>
    <x v="4483"/>
    <x v="781"/>
    <x v="2"/>
    <n v="14.7"/>
    <x v="2"/>
    <n v="442.14"/>
    <n v="94025"/>
  </r>
  <r>
    <x v="1063"/>
    <x v="13"/>
    <x v="2"/>
    <x v="234"/>
    <x v="0"/>
    <n v="0.08"/>
    <n v="1"/>
    <x v="756"/>
    <x v="10"/>
    <n v="51777"/>
    <x v="4"/>
    <n v="4"/>
    <n v="0.38"/>
    <x v="0"/>
    <x v="0"/>
    <x v="59"/>
    <x v="3"/>
    <n v="194.3185"/>
    <x v="2"/>
    <n v="7253"/>
    <x v="4484"/>
    <x v="780"/>
    <x v="0"/>
    <n v="19.989999999999998"/>
    <x v="3"/>
    <n v="896.99"/>
    <n v="55343"/>
  </r>
  <r>
    <x v="940"/>
    <x v="13"/>
    <x v="2"/>
    <x v="295"/>
    <x v="2"/>
    <n v="0.03"/>
    <n v="1"/>
    <x v="756"/>
    <x v="10"/>
    <n v="9696"/>
    <x v="1"/>
    <n v="13"/>
    <n v="0.55000000000000004"/>
    <x v="1"/>
    <x v="2"/>
    <x v="23"/>
    <x v="1"/>
    <n v="539.69000000000005"/>
    <x v="1"/>
    <n v="1329"/>
    <x v="4485"/>
    <x v="779"/>
    <x v="2"/>
    <n v="43.32"/>
    <x v="6"/>
    <n v="243.98"/>
    <n v="97801"/>
  </r>
  <r>
    <x v="940"/>
    <x v="13"/>
    <x v="2"/>
    <x v="295"/>
    <x v="2"/>
    <n v="0.02"/>
    <n v="1"/>
    <x v="756"/>
    <x v="10"/>
    <n v="9696"/>
    <x v="1"/>
    <n v="15"/>
    <n v="0.35"/>
    <x v="0"/>
    <x v="0"/>
    <x v="703"/>
    <x v="3"/>
    <n v="13.906000000000001"/>
    <x v="1"/>
    <n v="1328"/>
    <x v="4486"/>
    <x v="779"/>
    <x v="0"/>
    <n v="2.99"/>
    <x v="6"/>
    <n v="6.75"/>
    <n v="97801"/>
  </r>
  <r>
    <x v="1063"/>
    <x v="13"/>
    <x v="2"/>
    <x v="234"/>
    <x v="0"/>
    <n v="0.06"/>
    <n v="1"/>
    <x v="756"/>
    <x v="10"/>
    <n v="51777"/>
    <x v="4"/>
    <n v="13"/>
    <n v="0.46"/>
    <x v="2"/>
    <x v="0"/>
    <x v="418"/>
    <x v="8"/>
    <n v="206.86"/>
    <x v="2"/>
    <n v="7254"/>
    <x v="4487"/>
    <x v="779"/>
    <x v="0"/>
    <n v="7.18"/>
    <x v="3"/>
    <n v="100.97"/>
    <n v="55343"/>
  </r>
  <r>
    <x v="425"/>
    <x v="13"/>
    <x v="2"/>
    <x v="46"/>
    <x v="3"/>
    <n v="0.06"/>
    <n v="1"/>
    <x v="757"/>
    <x v="10"/>
    <n v="21475"/>
    <x v="3"/>
    <n v="15"/>
    <n v="0.79"/>
    <x v="1"/>
    <x v="4"/>
    <x v="257"/>
    <x v="4"/>
    <n v="-296.06"/>
    <x v="1"/>
    <n v="2971"/>
    <x v="4488"/>
    <x v="779"/>
    <x v="2"/>
    <n v="75.23"/>
    <x v="2"/>
    <n v="417.4"/>
    <n v="94086"/>
  </r>
  <r>
    <x v="398"/>
    <x v="13"/>
    <x v="2"/>
    <x v="277"/>
    <x v="2"/>
    <n v="0.08"/>
    <n v="1"/>
    <x v="757"/>
    <x v="10"/>
    <n v="12486"/>
    <x v="0"/>
    <n v="31"/>
    <n v="0.78"/>
    <x v="1"/>
    <x v="4"/>
    <x v="339"/>
    <x v="10"/>
    <n v="-1341.11"/>
    <x v="1"/>
    <n v="1746"/>
    <x v="4489"/>
    <x v="779"/>
    <x v="2"/>
    <n v="57.38"/>
    <x v="2"/>
    <n v="100.98"/>
    <n v="91730"/>
  </r>
  <r>
    <x v="225"/>
    <x v="13"/>
    <x v="2"/>
    <x v="628"/>
    <x v="0"/>
    <n v="7.0000000000000007E-2"/>
    <n v="1"/>
    <x v="757"/>
    <x v="10"/>
    <n v="7462"/>
    <x v="0"/>
    <n v="3"/>
    <n v="0.59"/>
    <x v="0"/>
    <x v="6"/>
    <x v="496"/>
    <x v="6"/>
    <n v="-26.94"/>
    <x v="2"/>
    <n v="1027"/>
    <x v="4490"/>
    <x v="779"/>
    <x v="1"/>
    <n v="5.53"/>
    <x v="23"/>
    <n v="22.01"/>
    <n v="54915"/>
  </r>
  <r>
    <x v="1262"/>
    <x v="13"/>
    <x v="2"/>
    <x v="361"/>
    <x v="2"/>
    <n v="0.03"/>
    <n v="1"/>
    <x v="757"/>
    <x v="10"/>
    <n v="40962"/>
    <x v="3"/>
    <n v="28"/>
    <n v="0.56999999999999995"/>
    <x v="0"/>
    <x v="0"/>
    <x v="1171"/>
    <x v="13"/>
    <n v="547.48"/>
    <x v="2"/>
    <n v="5770"/>
    <x v="4491"/>
    <x v="779"/>
    <x v="0"/>
    <n v="0.99"/>
    <x v="26"/>
    <n v="54.48"/>
    <n v="65109"/>
  </r>
  <r>
    <x v="95"/>
    <x v="13"/>
    <x v="2"/>
    <x v="84"/>
    <x v="2"/>
    <n v="0.04"/>
    <n v="1"/>
    <x v="757"/>
    <x v="10"/>
    <n v="58117"/>
    <x v="3"/>
    <n v="42"/>
    <n v="0.84"/>
    <x v="0"/>
    <x v="3"/>
    <x v="807"/>
    <x v="16"/>
    <n v="-62.84"/>
    <x v="2"/>
    <n v="8132"/>
    <x v="4492"/>
    <x v="779"/>
    <x v="0"/>
    <n v="1.92"/>
    <x v="36"/>
    <n v="3.14"/>
    <n v="46530"/>
  </r>
  <r>
    <x v="397"/>
    <x v="13"/>
    <x v="2"/>
    <x v="277"/>
    <x v="2"/>
    <n v="0.04"/>
    <n v="1"/>
    <x v="757"/>
    <x v="10"/>
    <n v="12486"/>
    <x v="0"/>
    <n v="42"/>
    <n v="0.6"/>
    <x v="0"/>
    <x v="0"/>
    <x v="592"/>
    <x v="13"/>
    <n v="275.5"/>
    <x v="1"/>
    <n v="1747"/>
    <x v="4493"/>
    <x v="779"/>
    <x v="0"/>
    <n v="7.2"/>
    <x v="2"/>
    <n v="40.98"/>
    <n v="96003"/>
  </r>
  <r>
    <x v="1262"/>
    <x v="13"/>
    <x v="2"/>
    <x v="361"/>
    <x v="2"/>
    <n v="0"/>
    <n v="1"/>
    <x v="757"/>
    <x v="10"/>
    <n v="40962"/>
    <x v="3"/>
    <n v="30"/>
    <n v="0.59"/>
    <x v="2"/>
    <x v="0"/>
    <x v="67"/>
    <x v="9"/>
    <n v="653.05799999999999"/>
    <x v="2"/>
    <n v="5771"/>
    <x v="4494"/>
    <x v="779"/>
    <x v="0"/>
    <n v="8.99"/>
    <x v="26"/>
    <n v="125.99"/>
    <n v="65109"/>
  </r>
  <r>
    <x v="425"/>
    <x v="13"/>
    <x v="2"/>
    <x v="46"/>
    <x v="3"/>
    <n v="0.06"/>
    <n v="1"/>
    <x v="757"/>
    <x v="10"/>
    <n v="21475"/>
    <x v="3"/>
    <n v="39"/>
    <n v="0.49"/>
    <x v="2"/>
    <x v="6"/>
    <x v="1099"/>
    <x v="8"/>
    <n v="111.42"/>
    <x v="1"/>
    <n v="2970"/>
    <x v="4495"/>
    <x v="778"/>
    <x v="0"/>
    <n v="1.99"/>
    <x v="2"/>
    <n v="14.48"/>
    <n v="94086"/>
  </r>
  <r>
    <x v="145"/>
    <x v="13"/>
    <x v="2"/>
    <x v="486"/>
    <x v="2"/>
    <n v="0"/>
    <n v="1"/>
    <x v="758"/>
    <x v="10"/>
    <n v="49312"/>
    <x v="3"/>
    <n v="30"/>
    <n v="0.38"/>
    <x v="0"/>
    <x v="0"/>
    <x v="334"/>
    <x v="2"/>
    <n v="-128.52000000000001"/>
    <x v="0"/>
    <n v="6909"/>
    <x v="4496"/>
    <x v="778"/>
    <x v="0"/>
    <n v="7.54"/>
    <x v="28"/>
    <n v="4.9800000000000004"/>
    <n v="2339"/>
  </r>
  <r>
    <x v="567"/>
    <x v="13"/>
    <x v="2"/>
    <x v="258"/>
    <x v="2"/>
    <n v="0.01"/>
    <n v="1"/>
    <x v="758"/>
    <x v="10"/>
    <n v="5347"/>
    <x v="4"/>
    <n v="1"/>
    <n v="0.56000000000000005"/>
    <x v="2"/>
    <x v="0"/>
    <x v="827"/>
    <x v="9"/>
    <n v="-796.76300000000003"/>
    <x v="1"/>
    <n v="746"/>
    <x v="4497"/>
    <x v="778"/>
    <x v="0"/>
    <n v="5.26"/>
    <x v="5"/>
    <n v="205.99"/>
    <n v="84015"/>
  </r>
  <r>
    <x v="673"/>
    <x v="13"/>
    <x v="2"/>
    <x v="486"/>
    <x v="2"/>
    <n v="0.09"/>
    <n v="1"/>
    <x v="758"/>
    <x v="10"/>
    <n v="49312"/>
    <x v="3"/>
    <n v="19"/>
    <n v="0.65"/>
    <x v="1"/>
    <x v="5"/>
    <x v="320"/>
    <x v="5"/>
    <n v="336.26"/>
    <x v="0"/>
    <n v="6910"/>
    <x v="4498"/>
    <x v="781"/>
    <x v="1"/>
    <n v="5.81"/>
    <x v="19"/>
    <n v="107.53"/>
    <n v="4072"/>
  </r>
  <r>
    <x v="567"/>
    <x v="13"/>
    <x v="2"/>
    <x v="258"/>
    <x v="2"/>
    <n v="0.04"/>
    <n v="1"/>
    <x v="758"/>
    <x v="10"/>
    <n v="5347"/>
    <x v="4"/>
    <n v="7"/>
    <n v="0.39"/>
    <x v="2"/>
    <x v="6"/>
    <x v="1107"/>
    <x v="9"/>
    <n v="-60.664999999999999"/>
    <x v="1"/>
    <n v="744"/>
    <x v="4499"/>
    <x v="781"/>
    <x v="0"/>
    <n v="1.25"/>
    <x v="5"/>
    <n v="85.99"/>
    <n v="84015"/>
  </r>
  <r>
    <x v="567"/>
    <x v="13"/>
    <x v="2"/>
    <x v="258"/>
    <x v="2"/>
    <n v="0.05"/>
    <n v="1"/>
    <x v="758"/>
    <x v="10"/>
    <n v="5347"/>
    <x v="4"/>
    <n v="39"/>
    <n v="0.6"/>
    <x v="2"/>
    <x v="5"/>
    <x v="716"/>
    <x v="9"/>
    <n v="-108.185"/>
    <x v="1"/>
    <n v="745"/>
    <x v="4500"/>
    <x v="782"/>
    <x v="0"/>
    <n v="5.03"/>
    <x v="5"/>
    <n v="7.99"/>
    <n v="84015"/>
  </r>
  <r>
    <x v="1248"/>
    <x v="13"/>
    <x v="2"/>
    <x v="693"/>
    <x v="3"/>
    <n v="0.04"/>
    <n v="1"/>
    <x v="758"/>
    <x v="10"/>
    <n v="3814"/>
    <x v="2"/>
    <n v="43"/>
    <n v="0.57999999999999996"/>
    <x v="0"/>
    <x v="5"/>
    <x v="43"/>
    <x v="0"/>
    <n v="-138.02000000000001"/>
    <x v="1"/>
    <n v="565"/>
    <x v="4501"/>
    <x v="783"/>
    <x v="1"/>
    <n v="13.99"/>
    <x v="2"/>
    <n v="28.28"/>
    <n v="92025"/>
  </r>
  <r>
    <x v="342"/>
    <x v="13"/>
    <x v="2"/>
    <x v="281"/>
    <x v="0"/>
    <n v="0.06"/>
    <n v="1"/>
    <x v="759"/>
    <x v="10"/>
    <n v="33794"/>
    <x v="3"/>
    <n v="18"/>
    <n v="0.52"/>
    <x v="1"/>
    <x v="6"/>
    <x v="1034"/>
    <x v="5"/>
    <n v="-17.91"/>
    <x v="3"/>
    <n v="4753"/>
    <x v="4502"/>
    <x v="782"/>
    <x v="0"/>
    <n v="3.05"/>
    <x v="12"/>
    <n v="4.91"/>
    <n v="33160"/>
  </r>
  <r>
    <x v="506"/>
    <x v="13"/>
    <x v="2"/>
    <x v="168"/>
    <x v="0"/>
    <n v="7.0000000000000007E-2"/>
    <n v="1"/>
    <x v="759"/>
    <x v="10"/>
    <n v="11651"/>
    <x v="4"/>
    <n v="19"/>
    <n v="0.59"/>
    <x v="0"/>
    <x v="3"/>
    <x v="912"/>
    <x v="6"/>
    <n v="3.9"/>
    <x v="1"/>
    <n v="1606"/>
    <x v="4503"/>
    <x v="782"/>
    <x v="1"/>
    <n v="0.98"/>
    <x v="21"/>
    <n v="3.28"/>
    <n v="99362"/>
  </r>
  <r>
    <x v="1106"/>
    <x v="13"/>
    <x v="2"/>
    <x v="612"/>
    <x v="1"/>
    <n v="0.05"/>
    <n v="1"/>
    <x v="759"/>
    <x v="10"/>
    <n v="12641"/>
    <x v="2"/>
    <n v="25"/>
    <n v="0.39"/>
    <x v="0"/>
    <x v="0"/>
    <x v="965"/>
    <x v="2"/>
    <n v="219.78"/>
    <x v="1"/>
    <n v="1764"/>
    <x v="4504"/>
    <x v="784"/>
    <x v="0"/>
    <n v="5.86"/>
    <x v="5"/>
    <n v="26.38"/>
    <n v="84044"/>
  </r>
  <r>
    <x v="1106"/>
    <x v="13"/>
    <x v="2"/>
    <x v="612"/>
    <x v="1"/>
    <n v="7.0000000000000007E-2"/>
    <n v="1"/>
    <x v="759"/>
    <x v="10"/>
    <n v="12641"/>
    <x v="2"/>
    <n v="24"/>
    <n v="0.59"/>
    <x v="0"/>
    <x v="0"/>
    <x v="7"/>
    <x v="0"/>
    <n v="993.15"/>
    <x v="1"/>
    <n v="1765"/>
    <x v="4505"/>
    <x v="784"/>
    <x v="0"/>
    <n v="7.07"/>
    <x v="5"/>
    <n v="155.06"/>
    <n v="84044"/>
  </r>
  <r>
    <x v="1106"/>
    <x v="13"/>
    <x v="2"/>
    <x v="612"/>
    <x v="1"/>
    <n v="0.08"/>
    <n v="1"/>
    <x v="759"/>
    <x v="10"/>
    <n v="12641"/>
    <x v="2"/>
    <n v="2"/>
    <n v="0.36"/>
    <x v="0"/>
    <x v="0"/>
    <x v="694"/>
    <x v="2"/>
    <n v="-54.87"/>
    <x v="1"/>
    <n v="1763"/>
    <x v="4506"/>
    <x v="785"/>
    <x v="0"/>
    <n v="4.8600000000000003"/>
    <x v="5"/>
    <n v="55.98"/>
    <n v="84044"/>
  </r>
  <r>
    <x v="734"/>
    <x v="13"/>
    <x v="2"/>
    <x v="647"/>
    <x v="3"/>
    <n v="0.01"/>
    <n v="1"/>
    <x v="760"/>
    <x v="10"/>
    <n v="3749"/>
    <x v="4"/>
    <n v="27"/>
    <n v="0.35"/>
    <x v="0"/>
    <x v="0"/>
    <x v="208"/>
    <x v="3"/>
    <n v="140.148"/>
    <x v="3"/>
    <n v="553"/>
    <x v="4507"/>
    <x v="786"/>
    <x v="0"/>
    <n v="1.49"/>
    <x v="33"/>
    <n v="12.97"/>
    <n v="71603"/>
  </r>
  <r>
    <x v="1200"/>
    <x v="13"/>
    <x v="2"/>
    <x v="430"/>
    <x v="2"/>
    <n v="0.01"/>
    <n v="1"/>
    <x v="761"/>
    <x v="10"/>
    <n v="21350"/>
    <x v="4"/>
    <n v="30"/>
    <n v="0.4"/>
    <x v="0"/>
    <x v="0"/>
    <x v="505"/>
    <x v="2"/>
    <n v="-143.69999999999999"/>
    <x v="2"/>
    <n v="2949"/>
    <x v="4508"/>
    <x v="786"/>
    <x v="0"/>
    <n v="9.86"/>
    <x v="24"/>
    <n v="9.06"/>
    <n v="49508"/>
  </r>
  <r>
    <x v="727"/>
    <x v="13"/>
    <x v="2"/>
    <x v="763"/>
    <x v="1"/>
    <n v="7.0000000000000007E-2"/>
    <n v="1"/>
    <x v="761"/>
    <x v="10"/>
    <n v="18023"/>
    <x v="4"/>
    <n v="34"/>
    <n v="0.36"/>
    <x v="0"/>
    <x v="0"/>
    <x v="411"/>
    <x v="2"/>
    <n v="-149.84"/>
    <x v="0"/>
    <n v="2480"/>
    <x v="4509"/>
    <x v="786"/>
    <x v="0"/>
    <n v="7.64"/>
    <x v="1"/>
    <n v="5.78"/>
    <n v="21222"/>
  </r>
  <r>
    <x v="246"/>
    <x v="13"/>
    <x v="2"/>
    <x v="767"/>
    <x v="1"/>
    <n v="7.0000000000000007E-2"/>
    <n v="1"/>
    <x v="761"/>
    <x v="10"/>
    <n v="54787"/>
    <x v="0"/>
    <n v="7"/>
    <n v="0.39"/>
    <x v="0"/>
    <x v="0"/>
    <x v="732"/>
    <x v="2"/>
    <n v="-56.1"/>
    <x v="1"/>
    <n v="7645"/>
    <x v="4510"/>
    <x v="786"/>
    <x v="0"/>
    <n v="16.87"/>
    <x v="6"/>
    <n v="22.84"/>
    <n v="97301"/>
  </r>
  <r>
    <x v="345"/>
    <x v="13"/>
    <x v="2"/>
    <x v="657"/>
    <x v="0"/>
    <n v="0.04"/>
    <n v="1"/>
    <x v="761"/>
    <x v="10"/>
    <n v="32965"/>
    <x v="0"/>
    <n v="2"/>
    <n v="0.35"/>
    <x v="0"/>
    <x v="3"/>
    <x v="977"/>
    <x v="2"/>
    <n v="-5.54"/>
    <x v="0"/>
    <n v="4630"/>
    <x v="4511"/>
    <x v="786"/>
    <x v="0"/>
    <n v="2.97"/>
    <x v="19"/>
    <n v="3.98"/>
    <n v="4401"/>
  </r>
  <r>
    <x v="727"/>
    <x v="13"/>
    <x v="2"/>
    <x v="763"/>
    <x v="1"/>
    <n v="0.09"/>
    <n v="1"/>
    <x v="761"/>
    <x v="10"/>
    <n v="18023"/>
    <x v="4"/>
    <n v="38"/>
    <n v="0.38"/>
    <x v="2"/>
    <x v="2"/>
    <x v="32"/>
    <x v="7"/>
    <n v="1272.17"/>
    <x v="0"/>
    <n v="2479"/>
    <x v="4512"/>
    <x v="786"/>
    <x v="2"/>
    <n v="26.3"/>
    <x v="1"/>
    <n v="120.97"/>
    <n v="21222"/>
  </r>
  <r>
    <x v="557"/>
    <x v="13"/>
    <x v="2"/>
    <x v="657"/>
    <x v="0"/>
    <n v="0.1"/>
    <n v="1"/>
    <x v="761"/>
    <x v="10"/>
    <n v="32965"/>
    <x v="0"/>
    <n v="25"/>
    <n v="0.52"/>
    <x v="2"/>
    <x v="0"/>
    <x v="338"/>
    <x v="8"/>
    <n v="227.67"/>
    <x v="0"/>
    <n v="4631"/>
    <x v="4513"/>
    <x v="786"/>
    <x v="0"/>
    <n v="19.989999999999998"/>
    <x v="22"/>
    <n v="99.99"/>
    <n v="7003"/>
  </r>
  <r>
    <x v="1074"/>
    <x v="13"/>
    <x v="2"/>
    <x v="768"/>
    <x v="1"/>
    <n v="0.1"/>
    <n v="1"/>
    <x v="761"/>
    <x v="10"/>
    <n v="40001"/>
    <x v="4"/>
    <n v="46"/>
    <n v="0.56000000000000005"/>
    <x v="0"/>
    <x v="0"/>
    <x v="1198"/>
    <x v="13"/>
    <n v="457.03"/>
    <x v="2"/>
    <n v="5651"/>
    <x v="4514"/>
    <x v="784"/>
    <x v="0"/>
    <n v="3.99"/>
    <x v="9"/>
    <n v="39.479999999999997"/>
    <n v="75019"/>
  </r>
  <r>
    <x v="87"/>
    <x v="13"/>
    <x v="2"/>
    <x v="501"/>
    <x v="1"/>
    <n v="0.04"/>
    <n v="1"/>
    <x v="761"/>
    <x v="10"/>
    <n v="37863"/>
    <x v="0"/>
    <n v="27"/>
    <n v="0.56999999999999995"/>
    <x v="0"/>
    <x v="6"/>
    <x v="457"/>
    <x v="16"/>
    <n v="23.12"/>
    <x v="0"/>
    <n v="5328"/>
    <x v="4515"/>
    <x v="784"/>
    <x v="0"/>
    <n v="3.37"/>
    <x v="35"/>
    <n v="10.98"/>
    <n v="2907"/>
  </r>
  <r>
    <x v="1021"/>
    <x v="13"/>
    <x v="2"/>
    <x v="600"/>
    <x v="2"/>
    <n v="0.05"/>
    <n v="1"/>
    <x v="761"/>
    <x v="10"/>
    <n v="25799"/>
    <x v="2"/>
    <n v="38"/>
    <n v="0.54"/>
    <x v="0"/>
    <x v="3"/>
    <x v="512"/>
    <x v="6"/>
    <n v="-216.66"/>
    <x v="3"/>
    <n v="3608"/>
    <x v="4516"/>
    <x v="783"/>
    <x v="0"/>
    <n v="7.49"/>
    <x v="17"/>
    <n v="3.34"/>
    <n v="29801"/>
  </r>
  <r>
    <x v="837"/>
    <x v="13"/>
    <x v="2"/>
    <x v="603"/>
    <x v="1"/>
    <n v="0"/>
    <n v="1"/>
    <x v="761"/>
    <x v="10"/>
    <n v="39909"/>
    <x v="2"/>
    <n v="50"/>
    <n v="0.59"/>
    <x v="2"/>
    <x v="0"/>
    <x v="314"/>
    <x v="9"/>
    <n v="2547.297"/>
    <x v="0"/>
    <n v="5643"/>
    <x v="4517"/>
    <x v="787"/>
    <x v="0"/>
    <n v="4.99"/>
    <x v="20"/>
    <n v="175.99"/>
    <n v="43952"/>
  </r>
  <r>
    <x v="1110"/>
    <x v="13"/>
    <x v="2"/>
    <x v="432"/>
    <x v="2"/>
    <n v="0.04"/>
    <n v="1"/>
    <x v="762"/>
    <x v="10"/>
    <n v="4960"/>
    <x v="2"/>
    <n v="4"/>
    <n v="0.36"/>
    <x v="0"/>
    <x v="0"/>
    <x v="949"/>
    <x v="2"/>
    <n v="-16.38"/>
    <x v="0"/>
    <n v="706"/>
    <x v="4518"/>
    <x v="783"/>
    <x v="1"/>
    <n v="8.74"/>
    <x v="22"/>
    <n v="6.48"/>
    <n v="7001"/>
  </r>
  <r>
    <x v="1263"/>
    <x v="13"/>
    <x v="2"/>
    <x v="314"/>
    <x v="2"/>
    <n v="0.04"/>
    <n v="1"/>
    <x v="762"/>
    <x v="10"/>
    <n v="19558"/>
    <x v="2"/>
    <n v="2"/>
    <n v="0.4"/>
    <x v="0"/>
    <x v="3"/>
    <x v="64"/>
    <x v="14"/>
    <n v="-3.93"/>
    <x v="0"/>
    <n v="2708"/>
    <x v="4519"/>
    <x v="785"/>
    <x v="0"/>
    <n v="1.35"/>
    <x v="22"/>
    <n v="3.29"/>
    <n v="7070"/>
  </r>
  <r>
    <x v="1264"/>
    <x v="13"/>
    <x v="2"/>
    <x v="432"/>
    <x v="2"/>
    <n v="0.09"/>
    <n v="1"/>
    <x v="762"/>
    <x v="10"/>
    <n v="4960"/>
    <x v="2"/>
    <n v="30"/>
    <n v="0.56000000000000005"/>
    <x v="1"/>
    <x v="2"/>
    <x v="290"/>
    <x v="1"/>
    <n v="763.33"/>
    <x v="0"/>
    <n v="707"/>
    <x v="4520"/>
    <x v="788"/>
    <x v="2"/>
    <n v="64.73"/>
    <x v="15"/>
    <n v="300.98"/>
    <n v="6512"/>
  </r>
  <r>
    <x v="324"/>
    <x v="13"/>
    <x v="2"/>
    <x v="129"/>
    <x v="2"/>
    <n v="0"/>
    <n v="1"/>
    <x v="763"/>
    <x v="10"/>
    <n v="50145"/>
    <x v="0"/>
    <n v="9"/>
    <n v="0.44"/>
    <x v="1"/>
    <x v="0"/>
    <x v="746"/>
    <x v="5"/>
    <n v="305.87"/>
    <x v="3"/>
    <n v="7025"/>
    <x v="4521"/>
    <x v="784"/>
    <x v="0"/>
    <n v="6.77"/>
    <x v="17"/>
    <n v="46.94"/>
    <n v="29483"/>
  </r>
  <r>
    <x v="393"/>
    <x v="13"/>
    <x v="2"/>
    <x v="316"/>
    <x v="2"/>
    <n v="0"/>
    <n v="1"/>
    <x v="763"/>
    <x v="10"/>
    <n v="4642"/>
    <x v="3"/>
    <n v="21"/>
    <n v="0.56000000000000005"/>
    <x v="0"/>
    <x v="0"/>
    <x v="1073"/>
    <x v="0"/>
    <n v="-80.2"/>
    <x v="2"/>
    <n v="658"/>
    <x v="4522"/>
    <x v="784"/>
    <x v="1"/>
    <n v="9.3699999999999992"/>
    <x v="24"/>
    <n v="14.03"/>
    <n v="48237"/>
  </r>
  <r>
    <x v="100"/>
    <x v="13"/>
    <x v="2"/>
    <x v="88"/>
    <x v="3"/>
    <n v="0.02"/>
    <n v="1"/>
    <x v="763"/>
    <x v="10"/>
    <n v="46372"/>
    <x v="0"/>
    <n v="7"/>
    <n v="0.39"/>
    <x v="0"/>
    <x v="0"/>
    <x v="797"/>
    <x v="3"/>
    <n v="12.7075"/>
    <x v="3"/>
    <n v="6514"/>
    <x v="4523"/>
    <x v="784"/>
    <x v="0"/>
    <n v="16.11"/>
    <x v="12"/>
    <n v="52.4"/>
    <n v="32771"/>
  </r>
  <r>
    <x v="324"/>
    <x v="13"/>
    <x v="2"/>
    <x v="129"/>
    <x v="2"/>
    <n v="0.06"/>
    <n v="1"/>
    <x v="763"/>
    <x v="10"/>
    <n v="50145"/>
    <x v="0"/>
    <n v="18"/>
    <n v="0.43"/>
    <x v="1"/>
    <x v="3"/>
    <x v="1077"/>
    <x v="5"/>
    <n v="152.28"/>
    <x v="3"/>
    <n v="7024"/>
    <x v="4524"/>
    <x v="783"/>
    <x v="0"/>
    <n v="3.62"/>
    <x v="17"/>
    <n v="18.84"/>
    <n v="29483"/>
  </r>
  <r>
    <x v="1159"/>
    <x v="13"/>
    <x v="2"/>
    <x v="88"/>
    <x v="3"/>
    <n v="7.0000000000000007E-2"/>
    <n v="1"/>
    <x v="763"/>
    <x v="10"/>
    <n v="46372"/>
    <x v="0"/>
    <n v="15"/>
    <n v="0.38"/>
    <x v="0"/>
    <x v="0"/>
    <x v="1040"/>
    <x v="2"/>
    <n v="-81.33"/>
    <x v="3"/>
    <n v="6515"/>
    <x v="3479"/>
    <x v="783"/>
    <x v="0"/>
    <n v="8.33"/>
    <x v="12"/>
    <n v="4.9800000000000004"/>
    <n v="34239"/>
  </r>
  <r>
    <x v="1205"/>
    <x v="13"/>
    <x v="2"/>
    <x v="595"/>
    <x v="3"/>
    <n v="0.05"/>
    <n v="1"/>
    <x v="763"/>
    <x v="10"/>
    <n v="43137"/>
    <x v="0"/>
    <n v="40"/>
    <n v="0.59"/>
    <x v="0"/>
    <x v="0"/>
    <x v="7"/>
    <x v="0"/>
    <n v="1816.71"/>
    <x v="3"/>
    <n v="6088"/>
    <x v="4525"/>
    <x v="783"/>
    <x v="0"/>
    <n v="7.07"/>
    <x v="12"/>
    <n v="155.06"/>
    <n v="32905"/>
  </r>
  <r>
    <x v="452"/>
    <x v="13"/>
    <x v="2"/>
    <x v="362"/>
    <x v="2"/>
    <n v="0.04"/>
    <n v="1"/>
    <x v="763"/>
    <x v="10"/>
    <n v="8133"/>
    <x v="4"/>
    <n v="11"/>
    <n v="0.38"/>
    <x v="0"/>
    <x v="0"/>
    <x v="444"/>
    <x v="2"/>
    <n v="130.52000000000001"/>
    <x v="3"/>
    <n v="1109"/>
    <x v="4526"/>
    <x v="783"/>
    <x v="0"/>
    <n v="5.09"/>
    <x v="8"/>
    <n v="35.44"/>
    <n v="71301"/>
  </r>
  <r>
    <x v="775"/>
    <x v="13"/>
    <x v="2"/>
    <x v="769"/>
    <x v="1"/>
    <n v="0.08"/>
    <n v="1"/>
    <x v="763"/>
    <x v="10"/>
    <n v="21125"/>
    <x v="1"/>
    <n v="17"/>
    <n v="0.38"/>
    <x v="0"/>
    <x v="3"/>
    <x v="545"/>
    <x v="2"/>
    <n v="2.12"/>
    <x v="2"/>
    <n v="2921"/>
    <x v="4527"/>
    <x v="783"/>
    <x v="0"/>
    <n v="4.3899999999999997"/>
    <x v="9"/>
    <n v="9.27"/>
    <n v="76543"/>
  </r>
  <r>
    <x v="35"/>
    <x v="13"/>
    <x v="2"/>
    <x v="35"/>
    <x v="1"/>
    <n v="0.08"/>
    <n v="1"/>
    <x v="763"/>
    <x v="10"/>
    <n v="15462"/>
    <x v="3"/>
    <n v="20"/>
    <n v="0.39"/>
    <x v="0"/>
    <x v="0"/>
    <x v="1199"/>
    <x v="3"/>
    <n v="320.80700000000002"/>
    <x v="3"/>
    <n v="2157"/>
    <x v="4528"/>
    <x v="783"/>
    <x v="0"/>
    <n v="2.99"/>
    <x v="17"/>
    <n v="43.41"/>
    <n v="29577"/>
  </r>
  <r>
    <x v="393"/>
    <x v="13"/>
    <x v="2"/>
    <x v="316"/>
    <x v="2"/>
    <n v="0.08"/>
    <n v="1"/>
    <x v="763"/>
    <x v="10"/>
    <n v="4642"/>
    <x v="3"/>
    <n v="9"/>
    <n v="0.68"/>
    <x v="2"/>
    <x v="6"/>
    <x v="630"/>
    <x v="8"/>
    <n v="-39.74"/>
    <x v="2"/>
    <n v="657"/>
    <x v="2457"/>
    <x v="783"/>
    <x v="0"/>
    <n v="3.52"/>
    <x v="24"/>
    <n v="7.28"/>
    <n v="48237"/>
  </r>
  <r>
    <x v="1265"/>
    <x v="13"/>
    <x v="2"/>
    <x v="477"/>
    <x v="0"/>
    <n v="0"/>
    <n v="1"/>
    <x v="764"/>
    <x v="10"/>
    <n v="7521"/>
    <x v="2"/>
    <n v="19"/>
    <n v="0.55000000000000004"/>
    <x v="2"/>
    <x v="0"/>
    <x v="245"/>
    <x v="9"/>
    <n v="400.82400000000001"/>
    <x v="0"/>
    <n v="1030"/>
    <x v="4529"/>
    <x v="789"/>
    <x v="1"/>
    <n v="2.5"/>
    <x v="35"/>
    <n v="115.99"/>
    <n v="2852"/>
  </r>
  <r>
    <x v="206"/>
    <x v="13"/>
    <x v="2"/>
    <x v="492"/>
    <x v="2"/>
    <n v="0.1"/>
    <n v="1"/>
    <x v="765"/>
    <x v="10"/>
    <n v="40612"/>
    <x v="0"/>
    <n v="9"/>
    <n v="0.57999999999999996"/>
    <x v="0"/>
    <x v="3"/>
    <x v="1195"/>
    <x v="6"/>
    <n v="-6.84"/>
    <x v="1"/>
    <n v="5727"/>
    <x v="4530"/>
    <x v="788"/>
    <x v="0"/>
    <n v="1.1200000000000001"/>
    <x v="31"/>
    <n v="2.21"/>
    <n v="83814"/>
  </r>
  <r>
    <x v="281"/>
    <x v="13"/>
    <x v="2"/>
    <x v="231"/>
    <x v="1"/>
    <n v="0.09"/>
    <n v="1"/>
    <x v="765"/>
    <x v="10"/>
    <n v="20068"/>
    <x v="3"/>
    <n v="9"/>
    <n v="0.39"/>
    <x v="0"/>
    <x v="0"/>
    <x v="868"/>
    <x v="3"/>
    <n v="-46.1265"/>
    <x v="0"/>
    <n v="2780"/>
    <x v="4531"/>
    <x v="788"/>
    <x v="0"/>
    <n v="6.98"/>
    <x v="13"/>
    <n v="5.53"/>
    <n v="11795"/>
  </r>
  <r>
    <x v="843"/>
    <x v="13"/>
    <x v="2"/>
    <x v="578"/>
    <x v="0"/>
    <n v="0.04"/>
    <n v="1"/>
    <x v="765"/>
    <x v="10"/>
    <n v="28741"/>
    <x v="1"/>
    <n v="5"/>
    <n v="0.56999999999999995"/>
    <x v="0"/>
    <x v="6"/>
    <x v="457"/>
    <x v="16"/>
    <n v="-10.34"/>
    <x v="3"/>
    <n v="4024"/>
    <x v="4532"/>
    <x v="788"/>
    <x v="0"/>
    <n v="3.37"/>
    <x v="12"/>
    <n v="10.98"/>
    <n v="32168"/>
  </r>
  <r>
    <x v="843"/>
    <x v="13"/>
    <x v="2"/>
    <x v="578"/>
    <x v="0"/>
    <n v="0.02"/>
    <n v="1"/>
    <x v="765"/>
    <x v="10"/>
    <n v="28741"/>
    <x v="1"/>
    <n v="13"/>
    <n v="0.36"/>
    <x v="0"/>
    <x v="3"/>
    <x v="498"/>
    <x v="2"/>
    <n v="21.51"/>
    <x v="3"/>
    <n v="4023"/>
    <x v="4533"/>
    <x v="788"/>
    <x v="0"/>
    <n v="0.95"/>
    <x v="12"/>
    <n v="5.43"/>
    <n v="32168"/>
  </r>
  <r>
    <x v="282"/>
    <x v="13"/>
    <x v="2"/>
    <x v="761"/>
    <x v="3"/>
    <n v="0.09"/>
    <n v="1"/>
    <x v="766"/>
    <x v="11"/>
    <n v="12868"/>
    <x v="3"/>
    <n v="31"/>
    <n v="0.56000000000000005"/>
    <x v="0"/>
    <x v="3"/>
    <x v="55"/>
    <x v="6"/>
    <n v="-2.44"/>
    <x v="0"/>
    <n v="1795"/>
    <x v="4534"/>
    <x v="790"/>
    <x v="0"/>
    <n v="0.7"/>
    <x v="22"/>
    <n v="1.76"/>
    <n v="7960"/>
  </r>
  <r>
    <x v="619"/>
    <x v="13"/>
    <x v="2"/>
    <x v="218"/>
    <x v="2"/>
    <n v="0"/>
    <n v="1"/>
    <x v="766"/>
    <x v="11"/>
    <n v="12194"/>
    <x v="3"/>
    <n v="19"/>
    <n v="0.57999999999999996"/>
    <x v="2"/>
    <x v="0"/>
    <x v="220"/>
    <x v="9"/>
    <n v="658.50300000000004"/>
    <x v="3"/>
    <n v="1687"/>
    <x v="4535"/>
    <x v="790"/>
    <x v="0"/>
    <n v="3.99"/>
    <x v="45"/>
    <n v="195.99"/>
    <n v="28560"/>
  </r>
  <r>
    <x v="804"/>
    <x v="13"/>
    <x v="2"/>
    <x v="178"/>
    <x v="3"/>
    <n v="0.02"/>
    <n v="1"/>
    <x v="766"/>
    <x v="11"/>
    <n v="928"/>
    <x v="2"/>
    <n v="26"/>
    <n v="0.48"/>
    <x v="1"/>
    <x v="0"/>
    <x v="941"/>
    <x v="5"/>
    <n v="45"/>
    <x v="2"/>
    <n v="144"/>
    <x v="4536"/>
    <x v="791"/>
    <x v="1"/>
    <n v="7.4"/>
    <x v="38"/>
    <n v="14.58"/>
    <n v="66212"/>
  </r>
  <r>
    <x v="918"/>
    <x v="13"/>
    <x v="2"/>
    <x v="761"/>
    <x v="3"/>
    <n v="0.09"/>
    <n v="1"/>
    <x v="766"/>
    <x v="11"/>
    <n v="12868"/>
    <x v="3"/>
    <n v="2"/>
    <n v="0.36"/>
    <x v="0"/>
    <x v="3"/>
    <x v="1086"/>
    <x v="2"/>
    <n v="-5.26"/>
    <x v="0"/>
    <n v="1796"/>
    <x v="4537"/>
    <x v="791"/>
    <x v="0"/>
    <n v="1.22"/>
    <x v="15"/>
    <n v="4.4800000000000004"/>
    <n v="6360"/>
  </r>
  <r>
    <x v="462"/>
    <x v="13"/>
    <x v="2"/>
    <x v="50"/>
    <x v="0"/>
    <n v="0.05"/>
    <n v="1"/>
    <x v="766"/>
    <x v="11"/>
    <n v="5188"/>
    <x v="1"/>
    <n v="24"/>
    <n v="0.4"/>
    <x v="0"/>
    <x v="3"/>
    <x v="117"/>
    <x v="2"/>
    <n v="31"/>
    <x v="1"/>
    <n v="721"/>
    <x v="4538"/>
    <x v="787"/>
    <x v="0"/>
    <n v="2.87"/>
    <x v="2"/>
    <n v="8.01"/>
    <n v="90069"/>
  </r>
  <r>
    <x v="804"/>
    <x v="13"/>
    <x v="2"/>
    <x v="178"/>
    <x v="3"/>
    <n v="0.06"/>
    <n v="1"/>
    <x v="766"/>
    <x v="11"/>
    <n v="928"/>
    <x v="2"/>
    <n v="21"/>
    <n v="0.56999999999999995"/>
    <x v="0"/>
    <x v="0"/>
    <x v="89"/>
    <x v="13"/>
    <n v="300.97000000000003"/>
    <x v="2"/>
    <n v="143"/>
    <x v="4539"/>
    <x v="792"/>
    <x v="1"/>
    <n v="3.99"/>
    <x v="38"/>
    <n v="59.98"/>
    <n v="66212"/>
  </r>
  <r>
    <x v="513"/>
    <x v="13"/>
    <x v="2"/>
    <x v="286"/>
    <x v="0"/>
    <n v="0"/>
    <n v="1"/>
    <x v="767"/>
    <x v="11"/>
    <n v="46115"/>
    <x v="3"/>
    <n v="38"/>
    <n v="0.38"/>
    <x v="0"/>
    <x v="0"/>
    <x v="921"/>
    <x v="2"/>
    <n v="44.04"/>
    <x v="0"/>
    <n v="6478"/>
    <x v="4540"/>
    <x v="790"/>
    <x v="0"/>
    <n v="6.47"/>
    <x v="1"/>
    <n v="12.28"/>
    <n v="21403"/>
  </r>
  <r>
    <x v="567"/>
    <x v="13"/>
    <x v="2"/>
    <x v="770"/>
    <x v="2"/>
    <n v="0.06"/>
    <n v="1"/>
    <x v="767"/>
    <x v="11"/>
    <n v="33824"/>
    <x v="3"/>
    <n v="19"/>
    <n v="0.45"/>
    <x v="0"/>
    <x v="3"/>
    <x v="669"/>
    <x v="6"/>
    <n v="-3.8"/>
    <x v="1"/>
    <n v="4759"/>
    <x v="4541"/>
    <x v="791"/>
    <x v="0"/>
    <n v="1.34"/>
    <x v="5"/>
    <n v="2.78"/>
    <n v="84015"/>
  </r>
  <r>
    <x v="134"/>
    <x v="13"/>
    <x v="2"/>
    <x v="113"/>
    <x v="2"/>
    <n v="7.0000000000000007E-2"/>
    <n v="1"/>
    <x v="767"/>
    <x v="11"/>
    <n v="16642"/>
    <x v="1"/>
    <n v="46"/>
    <n v="0.59"/>
    <x v="2"/>
    <x v="0"/>
    <x v="176"/>
    <x v="9"/>
    <n v="2027.682"/>
    <x v="1"/>
    <n v="2309"/>
    <x v="4542"/>
    <x v="787"/>
    <x v="0"/>
    <n v="2.5"/>
    <x v="2"/>
    <n v="205.99"/>
    <n v="92677"/>
  </r>
  <r>
    <x v="513"/>
    <x v="13"/>
    <x v="2"/>
    <x v="286"/>
    <x v="0"/>
    <n v="0.1"/>
    <n v="1"/>
    <x v="767"/>
    <x v="11"/>
    <n v="46115"/>
    <x v="3"/>
    <n v="35"/>
    <n v="0.68"/>
    <x v="2"/>
    <x v="0"/>
    <x v="368"/>
    <x v="8"/>
    <n v="-37.99"/>
    <x v="0"/>
    <n v="6477"/>
    <x v="4543"/>
    <x v="787"/>
    <x v="0"/>
    <n v="4"/>
    <x v="1"/>
    <n v="19.98"/>
    <n v="21403"/>
  </r>
  <r>
    <x v="173"/>
    <x v="13"/>
    <x v="2"/>
    <x v="144"/>
    <x v="3"/>
    <n v="7.0000000000000007E-2"/>
    <n v="1"/>
    <x v="767"/>
    <x v="11"/>
    <n v="40165"/>
    <x v="0"/>
    <n v="50"/>
    <n v="0.59"/>
    <x v="0"/>
    <x v="0"/>
    <x v="1200"/>
    <x v="13"/>
    <n v="-75.17"/>
    <x v="0"/>
    <n v="5684"/>
    <x v="4544"/>
    <x v="789"/>
    <x v="0"/>
    <n v="4.5"/>
    <x v="1"/>
    <n v="8.6199999999999992"/>
    <n v="21133"/>
  </r>
  <r>
    <x v="412"/>
    <x v="13"/>
    <x v="2"/>
    <x v="329"/>
    <x v="0"/>
    <n v="0.01"/>
    <n v="1"/>
    <x v="768"/>
    <x v="11"/>
    <n v="47525"/>
    <x v="4"/>
    <n v="40"/>
    <n v="0.37"/>
    <x v="2"/>
    <x v="0"/>
    <x v="379"/>
    <x v="8"/>
    <n v="189.04"/>
    <x v="1"/>
    <n v="6682"/>
    <x v="4545"/>
    <x v="787"/>
    <x v="0"/>
    <n v="4"/>
    <x v="30"/>
    <n v="15.98"/>
    <n v="81503"/>
  </r>
  <r>
    <x v="1072"/>
    <x v="13"/>
    <x v="2"/>
    <x v="699"/>
    <x v="1"/>
    <n v="0.05"/>
    <n v="1"/>
    <x v="768"/>
    <x v="11"/>
    <n v="22433"/>
    <x v="3"/>
    <n v="44"/>
    <n v="0.56999999999999995"/>
    <x v="2"/>
    <x v="3"/>
    <x v="568"/>
    <x v="9"/>
    <n v="237.47399999999999"/>
    <x v="1"/>
    <n v="3124"/>
    <x v="4546"/>
    <x v="789"/>
    <x v="0"/>
    <n v="0.99"/>
    <x v="2"/>
    <n v="20.99"/>
    <n v="92704"/>
  </r>
  <r>
    <x v="1266"/>
    <x v="13"/>
    <x v="2"/>
    <x v="90"/>
    <x v="3"/>
    <n v="0.03"/>
    <n v="1"/>
    <x v="768"/>
    <x v="11"/>
    <n v="26723"/>
    <x v="2"/>
    <n v="8"/>
    <n v="0.59"/>
    <x v="2"/>
    <x v="0"/>
    <x v="1076"/>
    <x v="9"/>
    <n v="-201.48699999999999"/>
    <x v="1"/>
    <n v="3738"/>
    <x v="4547"/>
    <x v="793"/>
    <x v="0"/>
    <n v="7.69"/>
    <x v="21"/>
    <n v="65.989999999999995"/>
    <n v="98146"/>
  </r>
  <r>
    <x v="717"/>
    <x v="13"/>
    <x v="2"/>
    <x v="696"/>
    <x v="1"/>
    <n v="0.03"/>
    <n v="1"/>
    <x v="768"/>
    <x v="11"/>
    <n v="48071"/>
    <x v="2"/>
    <n v="1"/>
    <n v="0.48"/>
    <x v="1"/>
    <x v="6"/>
    <x v="369"/>
    <x v="5"/>
    <n v="-13.59"/>
    <x v="0"/>
    <n v="6751"/>
    <x v="4548"/>
    <x v="794"/>
    <x v="1"/>
    <n v="4.9800000000000004"/>
    <x v="19"/>
    <n v="12.64"/>
    <n v="4901"/>
  </r>
  <r>
    <x v="396"/>
    <x v="13"/>
    <x v="2"/>
    <x v="193"/>
    <x v="2"/>
    <n v="7.0000000000000007E-2"/>
    <n v="1"/>
    <x v="769"/>
    <x v="11"/>
    <n v="35555"/>
    <x v="4"/>
    <n v="2"/>
    <n v="0.36"/>
    <x v="0"/>
    <x v="3"/>
    <x v="194"/>
    <x v="2"/>
    <n v="-4.72"/>
    <x v="2"/>
    <n v="4995"/>
    <x v="4549"/>
    <x v="787"/>
    <x v="0"/>
    <n v="0.8"/>
    <x v="9"/>
    <n v="4.9800000000000004"/>
    <n v="78501"/>
  </r>
  <r>
    <x v="242"/>
    <x v="13"/>
    <x v="2"/>
    <x v="193"/>
    <x v="2"/>
    <n v="0.08"/>
    <n v="1"/>
    <x v="769"/>
    <x v="11"/>
    <n v="35555"/>
    <x v="4"/>
    <n v="50"/>
    <n v="0.55000000000000004"/>
    <x v="1"/>
    <x v="2"/>
    <x v="23"/>
    <x v="1"/>
    <n v="1902.99"/>
    <x v="2"/>
    <n v="4993"/>
    <x v="4550"/>
    <x v="789"/>
    <x v="2"/>
    <n v="43.32"/>
    <x v="9"/>
    <n v="243.98"/>
    <n v="76063"/>
  </r>
  <r>
    <x v="18"/>
    <x v="13"/>
    <x v="2"/>
    <x v="18"/>
    <x v="3"/>
    <n v="0.05"/>
    <n v="1"/>
    <x v="769"/>
    <x v="11"/>
    <n v="450"/>
    <x v="1"/>
    <n v="29"/>
    <n v="0.56000000000000005"/>
    <x v="0"/>
    <x v="6"/>
    <x v="924"/>
    <x v="6"/>
    <n v="109.33"/>
    <x v="2"/>
    <n v="76"/>
    <x v="4551"/>
    <x v="789"/>
    <x v="1"/>
    <n v="8.99"/>
    <x v="10"/>
    <n v="34.58"/>
    <n v="50501"/>
  </r>
  <r>
    <x v="663"/>
    <x v="13"/>
    <x v="2"/>
    <x v="292"/>
    <x v="0"/>
    <n v="0.06"/>
    <n v="1"/>
    <x v="769"/>
    <x v="11"/>
    <n v="27811"/>
    <x v="1"/>
    <n v="4"/>
    <n v="0.37"/>
    <x v="0"/>
    <x v="0"/>
    <x v="48"/>
    <x v="3"/>
    <n v="-39.640500000000003"/>
    <x v="0"/>
    <n v="3900"/>
    <x v="4552"/>
    <x v="789"/>
    <x v="0"/>
    <n v="13.18"/>
    <x v="0"/>
    <n v="15.99"/>
    <n v="18705"/>
  </r>
  <r>
    <x v="161"/>
    <x v="13"/>
    <x v="2"/>
    <x v="119"/>
    <x v="1"/>
    <n v="0.04"/>
    <n v="1"/>
    <x v="769"/>
    <x v="11"/>
    <n v="53955"/>
    <x v="3"/>
    <n v="43"/>
    <n v="0.78"/>
    <x v="1"/>
    <x v="2"/>
    <x v="477"/>
    <x v="1"/>
    <n v="-3404.24"/>
    <x v="2"/>
    <n v="7545"/>
    <x v="4553"/>
    <x v="792"/>
    <x v="2"/>
    <n v="130"/>
    <x v="3"/>
    <n v="130.97999999999999"/>
    <n v="55337"/>
  </r>
  <r>
    <x v="18"/>
    <x v="13"/>
    <x v="2"/>
    <x v="18"/>
    <x v="3"/>
    <n v="0.05"/>
    <n v="1"/>
    <x v="769"/>
    <x v="11"/>
    <n v="450"/>
    <x v="1"/>
    <n v="35"/>
    <n v="0.6"/>
    <x v="0"/>
    <x v="0"/>
    <x v="790"/>
    <x v="0"/>
    <n v="-211.13"/>
    <x v="2"/>
    <n v="77"/>
    <x v="4554"/>
    <x v="792"/>
    <x v="0"/>
    <n v="11.25"/>
    <x v="10"/>
    <n v="15.7"/>
    <n v="50501"/>
  </r>
  <r>
    <x v="415"/>
    <x v="13"/>
    <x v="2"/>
    <x v="292"/>
    <x v="0"/>
    <n v="0.09"/>
    <n v="1"/>
    <x v="769"/>
    <x v="11"/>
    <n v="27811"/>
    <x v="1"/>
    <n v="31"/>
    <n v="0.37"/>
    <x v="0"/>
    <x v="0"/>
    <x v="1122"/>
    <x v="3"/>
    <n v="-73.623000000000005"/>
    <x v="0"/>
    <n v="3899"/>
    <x v="4555"/>
    <x v="792"/>
    <x v="0"/>
    <n v="5.48"/>
    <x v="20"/>
    <n v="6.81"/>
    <n v="43213"/>
  </r>
  <r>
    <x v="396"/>
    <x v="13"/>
    <x v="2"/>
    <x v="193"/>
    <x v="2"/>
    <n v="0.1"/>
    <n v="1"/>
    <x v="769"/>
    <x v="11"/>
    <n v="35555"/>
    <x v="4"/>
    <n v="15"/>
    <n v="0.66"/>
    <x v="2"/>
    <x v="6"/>
    <x v="550"/>
    <x v="8"/>
    <n v="-70.31"/>
    <x v="2"/>
    <n v="4994"/>
    <x v="4556"/>
    <x v="792"/>
    <x v="0"/>
    <n v="4.93"/>
    <x v="9"/>
    <n v="4.8899999999999997"/>
    <n v="78501"/>
  </r>
  <r>
    <x v="1240"/>
    <x v="13"/>
    <x v="2"/>
    <x v="749"/>
    <x v="2"/>
    <n v="0.05"/>
    <n v="1"/>
    <x v="769"/>
    <x v="11"/>
    <n v="23968"/>
    <x v="3"/>
    <n v="19"/>
    <n v="0.37"/>
    <x v="0"/>
    <x v="0"/>
    <x v="948"/>
    <x v="2"/>
    <n v="-41.99"/>
    <x v="0"/>
    <n v="3349"/>
    <x v="4557"/>
    <x v="795"/>
    <x v="0"/>
    <n v="5.84"/>
    <x v="22"/>
    <n v="6.48"/>
    <n v="7621"/>
  </r>
  <r>
    <x v="283"/>
    <x v="13"/>
    <x v="2"/>
    <x v="125"/>
    <x v="2"/>
    <n v="7.0000000000000007E-2"/>
    <n v="1"/>
    <x v="770"/>
    <x v="11"/>
    <n v="20486"/>
    <x v="0"/>
    <n v="34"/>
    <n v="0.38"/>
    <x v="0"/>
    <x v="3"/>
    <x v="545"/>
    <x v="2"/>
    <n v="18.73"/>
    <x v="0"/>
    <n v="2845"/>
    <x v="4558"/>
    <x v="792"/>
    <x v="0"/>
    <n v="4.3899999999999997"/>
    <x v="20"/>
    <n v="9.27"/>
    <n v="44708"/>
  </r>
  <r>
    <x v="283"/>
    <x v="13"/>
    <x v="2"/>
    <x v="125"/>
    <x v="2"/>
    <n v="0.01"/>
    <n v="1"/>
    <x v="770"/>
    <x v="11"/>
    <n v="20486"/>
    <x v="0"/>
    <n v="42"/>
    <n v="0.44"/>
    <x v="0"/>
    <x v="3"/>
    <x v="985"/>
    <x v="6"/>
    <n v="55.73"/>
    <x v="0"/>
    <n v="2846"/>
    <x v="4559"/>
    <x v="792"/>
    <x v="0"/>
    <n v="0.7"/>
    <x v="20"/>
    <n v="3.85"/>
    <n v="44708"/>
  </r>
  <r>
    <x v="512"/>
    <x v="13"/>
    <x v="2"/>
    <x v="383"/>
    <x v="1"/>
    <n v="0.1"/>
    <n v="1"/>
    <x v="770"/>
    <x v="11"/>
    <n v="18688"/>
    <x v="1"/>
    <n v="41"/>
    <n v="0.56999999999999995"/>
    <x v="2"/>
    <x v="0"/>
    <x v="717"/>
    <x v="9"/>
    <n v="812.24099999999999"/>
    <x v="1"/>
    <n v="2588"/>
    <x v="4560"/>
    <x v="792"/>
    <x v="0"/>
    <n v="4.2"/>
    <x v="5"/>
    <n v="125.99"/>
    <n v="84660"/>
  </r>
  <r>
    <x v="840"/>
    <x v="13"/>
    <x v="2"/>
    <x v="395"/>
    <x v="2"/>
    <n v="0"/>
    <n v="1"/>
    <x v="770"/>
    <x v="11"/>
    <n v="39878"/>
    <x v="1"/>
    <n v="50"/>
    <n v="0.75"/>
    <x v="1"/>
    <x v="4"/>
    <x v="24"/>
    <x v="4"/>
    <n v="-375.33210000000003"/>
    <x v="0"/>
    <n v="5638"/>
    <x v="4561"/>
    <x v="795"/>
    <x v="2"/>
    <n v="39.25"/>
    <x v="13"/>
    <n v="150.97999999999999"/>
    <n v="14609"/>
  </r>
  <r>
    <x v="387"/>
    <x v="13"/>
    <x v="2"/>
    <x v="675"/>
    <x v="2"/>
    <n v="0.04"/>
    <n v="1"/>
    <x v="770"/>
    <x v="11"/>
    <n v="25603"/>
    <x v="2"/>
    <n v="23"/>
    <n v="0.4"/>
    <x v="0"/>
    <x v="0"/>
    <x v="875"/>
    <x v="15"/>
    <n v="122.11"/>
    <x v="1"/>
    <n v="3589"/>
    <x v="4528"/>
    <x v="795"/>
    <x v="0"/>
    <n v="14.72"/>
    <x v="6"/>
    <n v="35.89"/>
    <n v="97128"/>
  </r>
  <r>
    <x v="512"/>
    <x v="13"/>
    <x v="2"/>
    <x v="383"/>
    <x v="1"/>
    <n v="0.04"/>
    <n v="1"/>
    <x v="770"/>
    <x v="11"/>
    <n v="18688"/>
    <x v="1"/>
    <n v="49"/>
    <n v="0.4"/>
    <x v="0"/>
    <x v="0"/>
    <x v="662"/>
    <x v="3"/>
    <n v="5762.5240000000003"/>
    <x v="1"/>
    <n v="2586"/>
    <x v="4562"/>
    <x v="795"/>
    <x v="0"/>
    <n v="19.989999999999998"/>
    <x v="5"/>
    <n v="304.99"/>
    <n v="84660"/>
  </r>
  <r>
    <x v="512"/>
    <x v="13"/>
    <x v="2"/>
    <x v="383"/>
    <x v="1"/>
    <n v="0.09"/>
    <n v="1"/>
    <x v="770"/>
    <x v="11"/>
    <n v="18688"/>
    <x v="1"/>
    <n v="15"/>
    <n v="0.38"/>
    <x v="0"/>
    <x v="0"/>
    <x v="158"/>
    <x v="12"/>
    <n v="10.59"/>
    <x v="1"/>
    <n v="2587"/>
    <x v="2909"/>
    <x v="795"/>
    <x v="0"/>
    <n v="0.5"/>
    <x v="5"/>
    <n v="2.89"/>
    <n v="84660"/>
  </r>
  <r>
    <x v="299"/>
    <x v="13"/>
    <x v="2"/>
    <x v="740"/>
    <x v="2"/>
    <n v="0.01"/>
    <n v="1"/>
    <x v="771"/>
    <x v="11"/>
    <n v="16100"/>
    <x v="4"/>
    <n v="44"/>
    <n v="0.47"/>
    <x v="1"/>
    <x v="6"/>
    <x v="858"/>
    <x v="5"/>
    <n v="-115.54"/>
    <x v="2"/>
    <n v="2227"/>
    <x v="4563"/>
    <x v="793"/>
    <x v="0"/>
    <n v="5.72"/>
    <x v="36"/>
    <n v="4.82"/>
    <n v="46321"/>
  </r>
  <r>
    <x v="1261"/>
    <x v="13"/>
    <x v="2"/>
    <x v="766"/>
    <x v="2"/>
    <n v="0"/>
    <n v="1"/>
    <x v="771"/>
    <x v="11"/>
    <n v="14021"/>
    <x v="0"/>
    <n v="12"/>
    <n v="0.56999999999999995"/>
    <x v="0"/>
    <x v="3"/>
    <x v="774"/>
    <x v="6"/>
    <n v="1"/>
    <x v="2"/>
    <n v="1961"/>
    <x v="4564"/>
    <x v="793"/>
    <x v="1"/>
    <n v="0.83"/>
    <x v="3"/>
    <n v="1.82"/>
    <n v="55066"/>
  </r>
  <r>
    <x v="558"/>
    <x v="13"/>
    <x v="2"/>
    <x v="410"/>
    <x v="3"/>
    <n v="0.09"/>
    <n v="1"/>
    <x v="771"/>
    <x v="11"/>
    <n v="52578"/>
    <x v="3"/>
    <n v="38"/>
    <n v="0.68"/>
    <x v="1"/>
    <x v="4"/>
    <x v="152"/>
    <x v="4"/>
    <n v="835.46"/>
    <x v="1"/>
    <n v="7374"/>
    <x v="4565"/>
    <x v="796"/>
    <x v="2"/>
    <n v="29.1"/>
    <x v="31"/>
    <n v="217.85"/>
    <n v="83704"/>
  </r>
  <r>
    <x v="558"/>
    <x v="13"/>
    <x v="2"/>
    <x v="410"/>
    <x v="3"/>
    <n v="0.05"/>
    <n v="1"/>
    <x v="771"/>
    <x v="11"/>
    <n v="52578"/>
    <x v="3"/>
    <n v="8"/>
    <n v="0.79"/>
    <x v="1"/>
    <x v="1"/>
    <x v="782"/>
    <x v="4"/>
    <n v="-344.82"/>
    <x v="1"/>
    <n v="7375"/>
    <x v="4566"/>
    <x v="797"/>
    <x v="0"/>
    <n v="69"/>
    <x v="31"/>
    <n v="209.37"/>
    <n v="83704"/>
  </r>
  <r>
    <x v="212"/>
    <x v="13"/>
    <x v="2"/>
    <x v="174"/>
    <x v="2"/>
    <n v="0.05"/>
    <n v="1"/>
    <x v="771"/>
    <x v="11"/>
    <n v="49026"/>
    <x v="2"/>
    <n v="36"/>
    <n v="0.59"/>
    <x v="0"/>
    <x v="6"/>
    <x v="63"/>
    <x v="6"/>
    <n v="-182.87"/>
    <x v="1"/>
    <n v="6877"/>
    <x v="4567"/>
    <x v="794"/>
    <x v="0"/>
    <n v="8.99"/>
    <x v="2"/>
    <n v="11.66"/>
    <n v="92243"/>
  </r>
  <r>
    <x v="629"/>
    <x v="13"/>
    <x v="2"/>
    <x v="455"/>
    <x v="1"/>
    <n v="0.1"/>
    <n v="1"/>
    <x v="771"/>
    <x v="11"/>
    <n v="49600"/>
    <x v="2"/>
    <n v="33"/>
    <n v="0.36"/>
    <x v="0"/>
    <x v="0"/>
    <x v="971"/>
    <x v="2"/>
    <n v="574.44000000000005"/>
    <x v="3"/>
    <n v="6943"/>
    <x v="4568"/>
    <x v="794"/>
    <x v="0"/>
    <n v="10.75"/>
    <x v="12"/>
    <n v="54.96"/>
    <n v="33461"/>
  </r>
  <r>
    <x v="957"/>
    <x v="13"/>
    <x v="2"/>
    <x v="628"/>
    <x v="0"/>
    <n v="7.0000000000000007E-2"/>
    <n v="1"/>
    <x v="772"/>
    <x v="11"/>
    <n v="49797"/>
    <x v="1"/>
    <n v="26"/>
    <n v="0.37"/>
    <x v="0"/>
    <x v="0"/>
    <x v="247"/>
    <x v="2"/>
    <n v="-116.56"/>
    <x v="0"/>
    <n v="6967"/>
    <x v="4569"/>
    <x v="796"/>
    <x v="1"/>
    <n v="8.19"/>
    <x v="20"/>
    <n v="6.48"/>
    <n v="44017"/>
  </r>
  <r>
    <x v="1055"/>
    <x v="13"/>
    <x v="2"/>
    <x v="692"/>
    <x v="3"/>
    <n v="0.01"/>
    <n v="1"/>
    <x v="772"/>
    <x v="11"/>
    <n v="57029"/>
    <x v="3"/>
    <n v="17"/>
    <n v="0.38"/>
    <x v="0"/>
    <x v="0"/>
    <x v="394"/>
    <x v="3"/>
    <n v="-56.165999999999997"/>
    <x v="0"/>
    <n v="7972"/>
    <x v="4570"/>
    <x v="796"/>
    <x v="0"/>
    <n v="5.26"/>
    <x v="1"/>
    <n v="3.98"/>
    <n v="20906"/>
  </r>
  <r>
    <x v="1048"/>
    <x v="13"/>
    <x v="2"/>
    <x v="692"/>
    <x v="3"/>
    <n v="0.09"/>
    <n v="1"/>
    <x v="772"/>
    <x v="11"/>
    <n v="57029"/>
    <x v="3"/>
    <n v="4"/>
    <n v="0.4"/>
    <x v="0"/>
    <x v="0"/>
    <x v="1047"/>
    <x v="2"/>
    <n v="-19.059999999999999"/>
    <x v="0"/>
    <n v="7973"/>
    <x v="4571"/>
    <x v="796"/>
    <x v="0"/>
    <n v="6.72"/>
    <x v="1"/>
    <n v="4.28"/>
    <n v="21215"/>
  </r>
  <r>
    <x v="657"/>
    <x v="13"/>
    <x v="2"/>
    <x v="204"/>
    <x v="0"/>
    <n v="0.01"/>
    <n v="1"/>
    <x v="772"/>
    <x v="11"/>
    <n v="29095"/>
    <x v="1"/>
    <n v="40"/>
    <n v="0.35"/>
    <x v="0"/>
    <x v="0"/>
    <x v="703"/>
    <x v="3"/>
    <n v="54.459499999999998"/>
    <x v="2"/>
    <n v="4082"/>
    <x v="4572"/>
    <x v="796"/>
    <x v="0"/>
    <n v="2.99"/>
    <x v="14"/>
    <n v="6.75"/>
    <n v="60459"/>
  </r>
  <r>
    <x v="957"/>
    <x v="13"/>
    <x v="2"/>
    <x v="628"/>
    <x v="0"/>
    <n v="0"/>
    <n v="1"/>
    <x v="772"/>
    <x v="11"/>
    <n v="49797"/>
    <x v="1"/>
    <n v="27"/>
    <n v="0.57999999999999996"/>
    <x v="0"/>
    <x v="0"/>
    <x v="405"/>
    <x v="13"/>
    <n v="-4.75"/>
    <x v="0"/>
    <n v="6966"/>
    <x v="4573"/>
    <x v="796"/>
    <x v="0"/>
    <n v="4.9800000000000004"/>
    <x v="20"/>
    <n v="11.97"/>
    <n v="44017"/>
  </r>
  <r>
    <x v="819"/>
    <x v="13"/>
    <x v="2"/>
    <x v="198"/>
    <x v="1"/>
    <n v="0.02"/>
    <n v="1"/>
    <x v="772"/>
    <x v="11"/>
    <n v="59809"/>
    <x v="1"/>
    <n v="16"/>
    <n v="0.64"/>
    <x v="2"/>
    <x v="0"/>
    <x v="557"/>
    <x v="8"/>
    <n v="-38.32"/>
    <x v="3"/>
    <n v="8373"/>
    <x v="4574"/>
    <x v="796"/>
    <x v="0"/>
    <n v="6.5"/>
    <x v="45"/>
    <n v="30.98"/>
    <n v="27511"/>
  </r>
  <r>
    <x v="819"/>
    <x v="13"/>
    <x v="2"/>
    <x v="198"/>
    <x v="1"/>
    <n v="0.08"/>
    <n v="1"/>
    <x v="772"/>
    <x v="11"/>
    <n v="59809"/>
    <x v="1"/>
    <n v="12"/>
    <n v="0.4"/>
    <x v="0"/>
    <x v="0"/>
    <x v="519"/>
    <x v="3"/>
    <n v="-9.7174999999999994"/>
    <x v="3"/>
    <n v="8372"/>
    <x v="4575"/>
    <x v="797"/>
    <x v="0"/>
    <n v="5.63"/>
    <x v="45"/>
    <n v="11.7"/>
    <n v="27511"/>
  </r>
  <r>
    <x v="701"/>
    <x v="13"/>
    <x v="2"/>
    <x v="492"/>
    <x v="2"/>
    <n v="0.01"/>
    <n v="1"/>
    <x v="772"/>
    <x v="11"/>
    <n v="59686"/>
    <x v="2"/>
    <n v="41"/>
    <n v="0.4"/>
    <x v="0"/>
    <x v="0"/>
    <x v="998"/>
    <x v="3"/>
    <n v="-106.42100000000001"/>
    <x v="1"/>
    <n v="8356"/>
    <x v="4576"/>
    <x v="798"/>
    <x v="0"/>
    <n v="5.59"/>
    <x v="31"/>
    <n v="5.8"/>
    <n v="83402"/>
  </r>
  <r>
    <x v="1267"/>
    <x v="13"/>
    <x v="2"/>
    <x v="640"/>
    <x v="2"/>
    <n v="0.1"/>
    <n v="1"/>
    <x v="773"/>
    <x v="11"/>
    <n v="1539"/>
    <x v="2"/>
    <n v="33"/>
    <n v="0.37"/>
    <x v="0"/>
    <x v="0"/>
    <x v="48"/>
    <x v="3"/>
    <n v="-172.87950000000001"/>
    <x v="2"/>
    <n v="229"/>
    <x v="4577"/>
    <x v="799"/>
    <x v="0"/>
    <n v="13.18"/>
    <x v="14"/>
    <n v="15.99"/>
    <n v="60187"/>
  </r>
  <r>
    <x v="1267"/>
    <x v="13"/>
    <x v="2"/>
    <x v="640"/>
    <x v="2"/>
    <n v="0.05"/>
    <n v="1"/>
    <x v="773"/>
    <x v="11"/>
    <n v="1539"/>
    <x v="2"/>
    <n v="38"/>
    <n v="0.66"/>
    <x v="2"/>
    <x v="6"/>
    <x v="550"/>
    <x v="8"/>
    <n v="-144.55000000000001"/>
    <x v="2"/>
    <n v="230"/>
    <x v="4578"/>
    <x v="800"/>
    <x v="0"/>
    <n v="4.93"/>
    <x v="14"/>
    <n v="4.8899999999999997"/>
    <n v="60187"/>
  </r>
  <r>
    <x v="908"/>
    <x v="13"/>
    <x v="2"/>
    <x v="615"/>
    <x v="3"/>
    <n v="7.0000000000000007E-2"/>
    <n v="1"/>
    <x v="774"/>
    <x v="11"/>
    <n v="44610"/>
    <x v="0"/>
    <n v="31"/>
    <n v="0.39"/>
    <x v="0"/>
    <x v="0"/>
    <x v="903"/>
    <x v="12"/>
    <n v="54.21"/>
    <x v="2"/>
    <n v="6302"/>
    <x v="4579"/>
    <x v="797"/>
    <x v="0"/>
    <n v="0.5"/>
    <x v="3"/>
    <n v="4.13"/>
    <n v="55305"/>
  </r>
  <r>
    <x v="1235"/>
    <x v="13"/>
    <x v="2"/>
    <x v="210"/>
    <x v="0"/>
    <n v="0.06"/>
    <n v="1"/>
    <x v="774"/>
    <x v="11"/>
    <n v="10916"/>
    <x v="4"/>
    <n v="23"/>
    <n v="0.39"/>
    <x v="0"/>
    <x v="0"/>
    <x v="683"/>
    <x v="3"/>
    <n v="-49.323500000000003"/>
    <x v="2"/>
    <n v="1509"/>
    <x v="4580"/>
    <x v="797"/>
    <x v="0"/>
    <n v="5.01"/>
    <x v="24"/>
    <n v="5.74"/>
    <n v="48239"/>
  </r>
  <r>
    <x v="355"/>
    <x v="13"/>
    <x v="2"/>
    <x v="280"/>
    <x v="2"/>
    <n v="0.06"/>
    <n v="1"/>
    <x v="774"/>
    <x v="11"/>
    <n v="47714"/>
    <x v="4"/>
    <n v="29"/>
    <n v="0.75"/>
    <x v="1"/>
    <x v="4"/>
    <x v="904"/>
    <x v="4"/>
    <n v="-690.21"/>
    <x v="2"/>
    <n v="6701"/>
    <x v="4581"/>
    <x v="799"/>
    <x v="2"/>
    <n v="41.64"/>
    <x v="9"/>
    <n v="105.49"/>
    <n v="77566"/>
  </r>
  <r>
    <x v="761"/>
    <x v="13"/>
    <x v="2"/>
    <x v="344"/>
    <x v="3"/>
    <n v="0"/>
    <n v="1"/>
    <x v="774"/>
    <x v="11"/>
    <n v="40034"/>
    <x v="4"/>
    <n v="47"/>
    <n v="0.38"/>
    <x v="0"/>
    <x v="0"/>
    <x v="391"/>
    <x v="2"/>
    <n v="131.38999999999999"/>
    <x v="1"/>
    <n v="5658"/>
    <x v="4582"/>
    <x v="799"/>
    <x v="1"/>
    <n v="4.8600000000000003"/>
    <x v="21"/>
    <n v="12.28"/>
    <n v="98373"/>
  </r>
  <r>
    <x v="774"/>
    <x v="13"/>
    <x v="2"/>
    <x v="280"/>
    <x v="2"/>
    <n v="0.01"/>
    <n v="1"/>
    <x v="774"/>
    <x v="11"/>
    <n v="47714"/>
    <x v="4"/>
    <n v="30"/>
    <n v="0.39"/>
    <x v="0"/>
    <x v="0"/>
    <x v="868"/>
    <x v="3"/>
    <n v="-125.36150000000001"/>
    <x v="2"/>
    <n v="6700"/>
    <x v="4583"/>
    <x v="799"/>
    <x v="0"/>
    <n v="6.98"/>
    <x v="36"/>
    <n v="5.53"/>
    <n v="46350"/>
  </r>
  <r>
    <x v="616"/>
    <x v="13"/>
    <x v="2"/>
    <x v="85"/>
    <x v="2"/>
    <n v="0.04"/>
    <n v="1"/>
    <x v="774"/>
    <x v="11"/>
    <n v="58086"/>
    <x v="4"/>
    <n v="27"/>
    <n v="0.39"/>
    <x v="0"/>
    <x v="0"/>
    <x v="868"/>
    <x v="3"/>
    <n v="-118.59950000000001"/>
    <x v="3"/>
    <n v="8127"/>
    <x v="4584"/>
    <x v="799"/>
    <x v="0"/>
    <n v="6.98"/>
    <x v="12"/>
    <n v="5.53"/>
    <n v="33772"/>
  </r>
  <r>
    <x v="616"/>
    <x v="13"/>
    <x v="2"/>
    <x v="85"/>
    <x v="2"/>
    <n v="0.1"/>
    <n v="1"/>
    <x v="774"/>
    <x v="11"/>
    <n v="58086"/>
    <x v="4"/>
    <n v="31"/>
    <n v="0.36"/>
    <x v="0"/>
    <x v="0"/>
    <x v="404"/>
    <x v="2"/>
    <n v="471.22"/>
    <x v="3"/>
    <n v="8128"/>
    <x v="4585"/>
    <x v="799"/>
    <x v="0"/>
    <n v="13.88"/>
    <x v="12"/>
    <n v="55.98"/>
    <n v="33772"/>
  </r>
  <r>
    <x v="32"/>
    <x v="13"/>
    <x v="2"/>
    <x v="32"/>
    <x v="0"/>
    <n v="0.02"/>
    <n v="1"/>
    <x v="774"/>
    <x v="11"/>
    <n v="27554"/>
    <x v="3"/>
    <n v="45"/>
    <n v="0.62"/>
    <x v="1"/>
    <x v="4"/>
    <x v="255"/>
    <x v="4"/>
    <n v="3985.11"/>
    <x v="1"/>
    <n v="3862"/>
    <x v="4586"/>
    <x v="794"/>
    <x v="2"/>
    <n v="40.19"/>
    <x v="2"/>
    <n v="348.21"/>
    <n v="93727"/>
  </r>
  <r>
    <x v="1220"/>
    <x v="13"/>
    <x v="2"/>
    <x v="571"/>
    <x v="1"/>
    <n v="7.0000000000000007E-2"/>
    <n v="1"/>
    <x v="774"/>
    <x v="11"/>
    <n v="20453"/>
    <x v="4"/>
    <n v="23"/>
    <n v="0.44"/>
    <x v="1"/>
    <x v="6"/>
    <x v="279"/>
    <x v="5"/>
    <n v="152.79"/>
    <x v="2"/>
    <n v="2837"/>
    <x v="4587"/>
    <x v="794"/>
    <x v="0"/>
    <n v="6.15"/>
    <x v="9"/>
    <n v="19.23"/>
    <n v="76117"/>
  </r>
  <r>
    <x v="1220"/>
    <x v="13"/>
    <x v="2"/>
    <x v="571"/>
    <x v="1"/>
    <n v="0.08"/>
    <n v="1"/>
    <x v="774"/>
    <x v="11"/>
    <n v="20453"/>
    <x v="4"/>
    <n v="17"/>
    <n v="0.55000000000000004"/>
    <x v="2"/>
    <x v="3"/>
    <x v="431"/>
    <x v="9"/>
    <n v="137.59200000000001"/>
    <x v="2"/>
    <n v="2838"/>
    <x v="4588"/>
    <x v="794"/>
    <x v="1"/>
    <n v="0.99"/>
    <x v="9"/>
    <n v="85.99"/>
    <n v="76117"/>
  </r>
  <r>
    <x v="1117"/>
    <x v="13"/>
    <x v="2"/>
    <x v="440"/>
    <x v="1"/>
    <n v="0.02"/>
    <n v="1"/>
    <x v="774"/>
    <x v="11"/>
    <n v="54081"/>
    <x v="2"/>
    <n v="2"/>
    <n v="0.4"/>
    <x v="2"/>
    <x v="6"/>
    <x v="28"/>
    <x v="8"/>
    <n v="-83.18"/>
    <x v="2"/>
    <n v="7558"/>
    <x v="4589"/>
    <x v="794"/>
    <x v="0"/>
    <n v="1.99"/>
    <x v="38"/>
    <n v="28.48"/>
    <n v="67801"/>
  </r>
  <r>
    <x v="586"/>
    <x v="13"/>
    <x v="2"/>
    <x v="152"/>
    <x v="2"/>
    <n v="0.08"/>
    <n v="1"/>
    <x v="775"/>
    <x v="11"/>
    <n v="12867"/>
    <x v="1"/>
    <n v="6"/>
    <n v="0.68"/>
    <x v="2"/>
    <x v="0"/>
    <x v="368"/>
    <x v="8"/>
    <n v="-57.95"/>
    <x v="3"/>
    <n v="1794"/>
    <x v="4590"/>
    <x v="799"/>
    <x v="1"/>
    <n v="4"/>
    <x v="12"/>
    <n v="19.98"/>
    <n v="32004"/>
  </r>
  <r>
    <x v="252"/>
    <x v="13"/>
    <x v="2"/>
    <x v="77"/>
    <x v="3"/>
    <n v="7.0000000000000007E-2"/>
    <n v="1"/>
    <x v="775"/>
    <x v="11"/>
    <n v="55271"/>
    <x v="4"/>
    <n v="16"/>
    <n v="0.61"/>
    <x v="1"/>
    <x v="2"/>
    <x v="792"/>
    <x v="1"/>
    <n v="-210.14"/>
    <x v="2"/>
    <n v="7713"/>
    <x v="4591"/>
    <x v="798"/>
    <x v="2"/>
    <n v="42"/>
    <x v="36"/>
    <n v="100.89"/>
    <n v="47201"/>
  </r>
  <r>
    <x v="182"/>
    <x v="13"/>
    <x v="2"/>
    <x v="152"/>
    <x v="0"/>
    <n v="0.1"/>
    <n v="1"/>
    <x v="775"/>
    <x v="11"/>
    <n v="50465"/>
    <x v="4"/>
    <n v="29"/>
    <n v="0.83"/>
    <x v="0"/>
    <x v="1"/>
    <x v="794"/>
    <x v="0"/>
    <n v="-953"/>
    <x v="3"/>
    <n v="7070"/>
    <x v="4592"/>
    <x v="798"/>
    <x v="0"/>
    <n v="35"/>
    <x v="12"/>
    <n v="48.91"/>
    <n v="32127"/>
  </r>
  <r>
    <x v="888"/>
    <x v="13"/>
    <x v="2"/>
    <x v="601"/>
    <x v="2"/>
    <n v="0.04"/>
    <n v="1"/>
    <x v="776"/>
    <x v="11"/>
    <n v="18432"/>
    <x v="0"/>
    <n v="42"/>
    <n v="0.56999999999999995"/>
    <x v="1"/>
    <x v="0"/>
    <x v="392"/>
    <x v="5"/>
    <n v="1.1599999999999999"/>
    <x v="2"/>
    <n v="2540"/>
    <x v="4593"/>
    <x v="794"/>
    <x v="0"/>
    <n v="5.16"/>
    <x v="3"/>
    <n v="10.64"/>
    <n v="55423"/>
  </r>
  <r>
    <x v="840"/>
    <x v="13"/>
    <x v="2"/>
    <x v="601"/>
    <x v="2"/>
    <n v="0.1"/>
    <n v="1"/>
    <x v="776"/>
    <x v="11"/>
    <n v="18432"/>
    <x v="0"/>
    <n v="15"/>
    <n v="0.52"/>
    <x v="0"/>
    <x v="5"/>
    <x v="81"/>
    <x v="13"/>
    <n v="-24.91"/>
    <x v="2"/>
    <n v="2541"/>
    <x v="4594"/>
    <x v="794"/>
    <x v="1"/>
    <n v="6.75"/>
    <x v="3"/>
    <n v="14.42"/>
    <n v="55901"/>
  </r>
  <r>
    <x v="840"/>
    <x v="13"/>
    <x v="2"/>
    <x v="601"/>
    <x v="2"/>
    <n v="0.08"/>
    <n v="1"/>
    <x v="776"/>
    <x v="11"/>
    <n v="18432"/>
    <x v="0"/>
    <n v="5"/>
    <n v="0.59"/>
    <x v="0"/>
    <x v="2"/>
    <x v="142"/>
    <x v="13"/>
    <n v="-126.34"/>
    <x v="2"/>
    <n v="2542"/>
    <x v="4595"/>
    <x v="800"/>
    <x v="2"/>
    <n v="23.19"/>
    <x v="3"/>
    <n v="279.81"/>
    <n v="55901"/>
  </r>
  <r>
    <x v="840"/>
    <x v="13"/>
    <x v="2"/>
    <x v="601"/>
    <x v="2"/>
    <n v="0.02"/>
    <n v="1"/>
    <x v="776"/>
    <x v="11"/>
    <n v="18432"/>
    <x v="0"/>
    <n v="12"/>
    <n v="0.49"/>
    <x v="0"/>
    <x v="3"/>
    <x v="581"/>
    <x v="6"/>
    <n v="20.440000000000001"/>
    <x v="2"/>
    <n v="2543"/>
    <x v="4596"/>
    <x v="800"/>
    <x v="1"/>
    <n v="0.83"/>
    <x v="3"/>
    <n v="5.84"/>
    <n v="55901"/>
  </r>
  <r>
    <x v="216"/>
    <x v="13"/>
    <x v="2"/>
    <x v="25"/>
    <x v="3"/>
    <n v="0.1"/>
    <n v="1"/>
    <x v="776"/>
    <x v="11"/>
    <n v="50789"/>
    <x v="1"/>
    <n v="23"/>
    <n v="0.38"/>
    <x v="0"/>
    <x v="0"/>
    <x v="835"/>
    <x v="3"/>
    <n v="3440.0520000000001"/>
    <x v="3"/>
    <n v="7118"/>
    <x v="4597"/>
    <x v="800"/>
    <x v="0"/>
    <n v="19.989999999999998"/>
    <x v="12"/>
    <n v="387.99"/>
    <n v="34741"/>
  </r>
  <r>
    <x v="396"/>
    <x v="13"/>
    <x v="2"/>
    <x v="193"/>
    <x v="2"/>
    <n v="0.02"/>
    <n v="1"/>
    <x v="776"/>
    <x v="11"/>
    <n v="20134"/>
    <x v="2"/>
    <n v="26"/>
    <n v="0.78"/>
    <x v="2"/>
    <x v="0"/>
    <x v="992"/>
    <x v="8"/>
    <n v="-94.59"/>
    <x v="2"/>
    <n v="2792"/>
    <x v="4598"/>
    <x v="801"/>
    <x v="0"/>
    <n v="6.5"/>
    <x v="9"/>
    <n v="20.97"/>
    <n v="78501"/>
  </r>
  <r>
    <x v="396"/>
    <x v="13"/>
    <x v="2"/>
    <x v="193"/>
    <x v="2"/>
    <n v="0.1"/>
    <n v="1"/>
    <x v="776"/>
    <x v="11"/>
    <n v="20134"/>
    <x v="2"/>
    <n v="47"/>
    <n v="0.37"/>
    <x v="0"/>
    <x v="0"/>
    <x v="343"/>
    <x v="2"/>
    <n v="-190.57"/>
    <x v="2"/>
    <n v="2793"/>
    <x v="4599"/>
    <x v="802"/>
    <x v="0"/>
    <n v="7.37"/>
    <x v="9"/>
    <n v="6.48"/>
    <n v="78501"/>
  </r>
  <r>
    <x v="558"/>
    <x v="14"/>
    <x v="2"/>
    <x v="346"/>
    <x v="2"/>
    <n v="0.05"/>
    <n v="1"/>
    <x v="777"/>
    <x v="11"/>
    <n v="1767"/>
    <x v="0"/>
    <n v="10"/>
    <n v="0.8"/>
    <x v="0"/>
    <x v="3"/>
    <x v="606"/>
    <x v="14"/>
    <n v="-7.76"/>
    <x v="1"/>
    <n v="255"/>
    <x v="4600"/>
    <x v="803"/>
    <x v="0"/>
    <n v="0.7"/>
    <x v="31"/>
    <n v="4.71"/>
    <n v="83701"/>
  </r>
  <r>
    <x v="311"/>
    <x v="14"/>
    <x v="2"/>
    <x v="257"/>
    <x v="2"/>
    <n v="0.06"/>
    <n v="1"/>
    <x v="777"/>
    <x v="11"/>
    <n v="44612"/>
    <x v="0"/>
    <n v="6"/>
    <n v="0.39"/>
    <x v="2"/>
    <x v="6"/>
    <x v="1107"/>
    <x v="9"/>
    <n v="-147.71899999999999"/>
    <x v="2"/>
    <n v="6303"/>
    <x v="4601"/>
    <x v="803"/>
    <x v="0"/>
    <n v="1.25"/>
    <x v="9"/>
    <n v="85.99"/>
    <n v="76028"/>
  </r>
  <r>
    <x v="181"/>
    <x v="14"/>
    <x v="2"/>
    <x v="134"/>
    <x v="1"/>
    <n v="0.04"/>
    <n v="1"/>
    <x v="777"/>
    <x v="11"/>
    <n v="23270"/>
    <x v="2"/>
    <n v="20"/>
    <n v="0.41"/>
    <x v="0"/>
    <x v="2"/>
    <x v="352"/>
    <x v="13"/>
    <n v="-441.44"/>
    <x v="3"/>
    <n v="3248"/>
    <x v="4602"/>
    <x v="804"/>
    <x v="2"/>
    <n v="60"/>
    <x v="12"/>
    <n v="68.81"/>
    <n v="33311"/>
  </r>
  <r>
    <x v="17"/>
    <x v="14"/>
    <x v="2"/>
    <x v="17"/>
    <x v="2"/>
    <n v="0.1"/>
    <n v="1"/>
    <x v="777"/>
    <x v="11"/>
    <n v="34727"/>
    <x v="2"/>
    <n v="20"/>
    <n v="0.4"/>
    <x v="0"/>
    <x v="0"/>
    <x v="464"/>
    <x v="3"/>
    <n v="-114.4135"/>
    <x v="0"/>
    <n v="4884"/>
    <x v="4603"/>
    <x v="804"/>
    <x v="1"/>
    <n v="8.94"/>
    <x v="13"/>
    <n v="8.0399999999999991"/>
    <n v="11729"/>
  </r>
  <r>
    <x v="181"/>
    <x v="14"/>
    <x v="2"/>
    <x v="134"/>
    <x v="1"/>
    <n v="0.05"/>
    <n v="1"/>
    <x v="777"/>
    <x v="11"/>
    <n v="23270"/>
    <x v="2"/>
    <n v="42"/>
    <n v="0.59"/>
    <x v="2"/>
    <x v="0"/>
    <x v="1180"/>
    <x v="9"/>
    <n v="1647.7470000000001"/>
    <x v="3"/>
    <n v="3249"/>
    <x v="4604"/>
    <x v="805"/>
    <x v="1"/>
    <n v="3.99"/>
    <x v="12"/>
    <n v="195.99"/>
    <n v="33311"/>
  </r>
  <r>
    <x v="1268"/>
    <x v="14"/>
    <x v="2"/>
    <x v="486"/>
    <x v="2"/>
    <n v="0.04"/>
    <n v="1"/>
    <x v="778"/>
    <x v="11"/>
    <n v="24548"/>
    <x v="0"/>
    <n v="32"/>
    <n v="0.41"/>
    <x v="1"/>
    <x v="0"/>
    <x v="648"/>
    <x v="5"/>
    <n v="22.38"/>
    <x v="1"/>
    <n v="3440"/>
    <x v="4605"/>
    <x v="803"/>
    <x v="1"/>
    <n v="4.95"/>
    <x v="2"/>
    <n v="7.96"/>
    <n v="95677"/>
  </r>
  <r>
    <x v="431"/>
    <x v="14"/>
    <x v="2"/>
    <x v="337"/>
    <x v="0"/>
    <n v="0.09"/>
    <n v="1"/>
    <x v="779"/>
    <x v="11"/>
    <n v="20967"/>
    <x v="0"/>
    <n v="50"/>
    <n v="0.37"/>
    <x v="2"/>
    <x v="1"/>
    <x v="979"/>
    <x v="11"/>
    <n v="13340.26"/>
    <x v="3"/>
    <n v="2909"/>
    <x v="4606"/>
    <x v="803"/>
    <x v="0"/>
    <n v="24.49"/>
    <x v="33"/>
    <n v="599.99"/>
    <n v="72143"/>
  </r>
  <r>
    <x v="8"/>
    <x v="14"/>
    <x v="2"/>
    <x v="8"/>
    <x v="2"/>
    <n v="0.01"/>
    <n v="1"/>
    <x v="779"/>
    <x v="11"/>
    <n v="37121"/>
    <x v="1"/>
    <n v="44"/>
    <n v="0.59"/>
    <x v="1"/>
    <x v="2"/>
    <x v="1148"/>
    <x v="1"/>
    <n v="618.36"/>
    <x v="2"/>
    <n v="5214"/>
    <x v="4607"/>
    <x v="801"/>
    <x v="2"/>
    <n v="64.2"/>
    <x v="7"/>
    <n v="216.6"/>
    <n v="68847"/>
  </r>
  <r>
    <x v="1269"/>
    <x v="14"/>
    <x v="2"/>
    <x v="130"/>
    <x v="2"/>
    <n v="0.1"/>
    <n v="1"/>
    <x v="779"/>
    <x v="11"/>
    <n v="24070"/>
    <x v="0"/>
    <n v="3"/>
    <n v="0.56999999999999995"/>
    <x v="1"/>
    <x v="1"/>
    <x v="954"/>
    <x v="1"/>
    <n v="-164.59"/>
    <x v="2"/>
    <n v="3369"/>
    <x v="4608"/>
    <x v="801"/>
    <x v="0"/>
    <n v="24.49"/>
    <x v="38"/>
    <n v="140.81"/>
    <n v="66044"/>
  </r>
  <r>
    <x v="896"/>
    <x v="14"/>
    <x v="2"/>
    <x v="130"/>
    <x v="2"/>
    <n v="0"/>
    <n v="1"/>
    <x v="779"/>
    <x v="11"/>
    <n v="24070"/>
    <x v="0"/>
    <n v="48"/>
    <n v="0.6"/>
    <x v="0"/>
    <x v="3"/>
    <x v="1157"/>
    <x v="6"/>
    <n v="88.8"/>
    <x v="2"/>
    <n v="3370"/>
    <x v="4609"/>
    <x v="801"/>
    <x v="1"/>
    <n v="0.7"/>
    <x v="38"/>
    <n v="5.58"/>
    <n v="66048"/>
  </r>
  <r>
    <x v="1021"/>
    <x v="14"/>
    <x v="2"/>
    <x v="600"/>
    <x v="3"/>
    <n v="0.08"/>
    <n v="1"/>
    <x v="779"/>
    <x v="11"/>
    <n v="11109"/>
    <x v="4"/>
    <n v="18"/>
    <n v="0.4"/>
    <x v="0"/>
    <x v="3"/>
    <x v="1104"/>
    <x v="2"/>
    <n v="31.52"/>
    <x v="3"/>
    <n v="1541"/>
    <x v="4610"/>
    <x v="801"/>
    <x v="0"/>
    <n v="1.71"/>
    <x v="17"/>
    <n v="7.4"/>
    <n v="29801"/>
  </r>
  <r>
    <x v="1269"/>
    <x v="14"/>
    <x v="2"/>
    <x v="130"/>
    <x v="2"/>
    <n v="0.1"/>
    <n v="1"/>
    <x v="779"/>
    <x v="11"/>
    <n v="24070"/>
    <x v="0"/>
    <n v="36"/>
    <n v="0.38"/>
    <x v="0"/>
    <x v="0"/>
    <x v="720"/>
    <x v="3"/>
    <n v="-98.313500000000005"/>
    <x v="2"/>
    <n v="3368"/>
    <x v="4611"/>
    <x v="801"/>
    <x v="0"/>
    <n v="4.97"/>
    <x v="38"/>
    <n v="4.91"/>
    <n v="66044"/>
  </r>
  <r>
    <x v="75"/>
    <x v="14"/>
    <x v="2"/>
    <x v="68"/>
    <x v="2"/>
    <n v="7.0000000000000007E-2"/>
    <n v="1"/>
    <x v="779"/>
    <x v="11"/>
    <n v="57479"/>
    <x v="0"/>
    <n v="37"/>
    <n v="0.37"/>
    <x v="0"/>
    <x v="0"/>
    <x v="910"/>
    <x v="12"/>
    <n v="54.78"/>
    <x v="0"/>
    <n v="8053"/>
    <x v="4612"/>
    <x v="801"/>
    <x v="0"/>
    <n v="0.5"/>
    <x v="0"/>
    <n v="3.75"/>
    <n v="15122"/>
  </r>
  <r>
    <x v="431"/>
    <x v="14"/>
    <x v="2"/>
    <x v="337"/>
    <x v="0"/>
    <n v="0.03"/>
    <n v="1"/>
    <x v="779"/>
    <x v="11"/>
    <n v="20967"/>
    <x v="0"/>
    <n v="6"/>
    <n v="0.56999999999999995"/>
    <x v="2"/>
    <x v="0"/>
    <x v="1052"/>
    <x v="9"/>
    <n v="-397.529"/>
    <x v="3"/>
    <n v="2910"/>
    <x v="4613"/>
    <x v="801"/>
    <x v="0"/>
    <n v="8.08"/>
    <x v="33"/>
    <n v="125.99"/>
    <n v="72143"/>
  </r>
  <r>
    <x v="467"/>
    <x v="14"/>
    <x v="2"/>
    <x v="340"/>
    <x v="1"/>
    <n v="0.03"/>
    <n v="1"/>
    <x v="779"/>
    <x v="11"/>
    <n v="55621"/>
    <x v="2"/>
    <n v="50"/>
    <m/>
    <x v="1"/>
    <x v="5"/>
    <x v="541"/>
    <x v="1"/>
    <n v="1812.86"/>
    <x v="3"/>
    <n v="7770"/>
    <x v="4614"/>
    <x v="804"/>
    <x v="0"/>
    <n v="12.65"/>
    <x v="45"/>
    <n v="128.24"/>
    <n v="27360"/>
  </r>
  <r>
    <x v="781"/>
    <x v="14"/>
    <x v="2"/>
    <x v="412"/>
    <x v="0"/>
    <n v="0.08"/>
    <n v="1"/>
    <x v="779"/>
    <x v="11"/>
    <n v="3526"/>
    <x v="2"/>
    <n v="20"/>
    <n v="0.52"/>
    <x v="1"/>
    <x v="3"/>
    <x v="1095"/>
    <x v="5"/>
    <n v="20.67"/>
    <x v="1"/>
    <n v="515"/>
    <x v="4615"/>
    <x v="804"/>
    <x v="0"/>
    <n v="6.2"/>
    <x v="2"/>
    <n v="12.07"/>
    <n v="94513"/>
  </r>
  <r>
    <x v="467"/>
    <x v="14"/>
    <x v="2"/>
    <x v="340"/>
    <x v="1"/>
    <n v="0.09"/>
    <n v="1"/>
    <x v="779"/>
    <x v="11"/>
    <n v="55621"/>
    <x v="2"/>
    <n v="47"/>
    <n v="0.56000000000000005"/>
    <x v="0"/>
    <x v="3"/>
    <x v="98"/>
    <x v="6"/>
    <n v="27.76"/>
    <x v="3"/>
    <n v="7771"/>
    <x v="4616"/>
    <x v="806"/>
    <x v="0"/>
    <n v="0.94"/>
    <x v="45"/>
    <n v="4.28"/>
    <n v="27360"/>
  </r>
  <r>
    <x v="244"/>
    <x v="14"/>
    <x v="2"/>
    <x v="625"/>
    <x v="0"/>
    <n v="0.08"/>
    <n v="1"/>
    <x v="779"/>
    <x v="11"/>
    <n v="50309"/>
    <x v="2"/>
    <n v="36"/>
    <n v="0.83"/>
    <x v="0"/>
    <x v="0"/>
    <x v="821"/>
    <x v="0"/>
    <n v="-314.22000000000003"/>
    <x v="2"/>
    <n v="7050"/>
    <x v="4617"/>
    <x v="806"/>
    <x v="0"/>
    <n v="9.69"/>
    <x v="23"/>
    <n v="6.98"/>
    <n v="53150"/>
  </r>
  <r>
    <x v="331"/>
    <x v="14"/>
    <x v="2"/>
    <x v="273"/>
    <x v="2"/>
    <n v="0.04"/>
    <n v="1"/>
    <x v="780"/>
    <x v="11"/>
    <n v="11968"/>
    <x v="2"/>
    <n v="31"/>
    <n v="0.48"/>
    <x v="0"/>
    <x v="3"/>
    <x v="508"/>
    <x v="6"/>
    <n v="26.09"/>
    <x v="2"/>
    <n v="1659"/>
    <x v="4618"/>
    <x v="801"/>
    <x v="0"/>
    <n v="0.85"/>
    <x v="36"/>
    <n v="3.38"/>
    <n v="46307"/>
  </r>
  <r>
    <x v="1270"/>
    <x v="14"/>
    <x v="2"/>
    <x v="141"/>
    <x v="0"/>
    <n v="0.1"/>
    <n v="1"/>
    <x v="780"/>
    <x v="11"/>
    <n v="3911"/>
    <x v="1"/>
    <n v="24"/>
    <n v="0.6"/>
    <x v="0"/>
    <x v="0"/>
    <x v="790"/>
    <x v="0"/>
    <n v="-156.76"/>
    <x v="1"/>
    <n v="578"/>
    <x v="4619"/>
    <x v="801"/>
    <x v="0"/>
    <n v="11.25"/>
    <x v="2"/>
    <n v="15.7"/>
    <n v="93405"/>
  </r>
  <r>
    <x v="19"/>
    <x v="14"/>
    <x v="2"/>
    <x v="607"/>
    <x v="1"/>
    <n v="0.02"/>
    <n v="1"/>
    <x v="780"/>
    <x v="11"/>
    <n v="43239"/>
    <x v="1"/>
    <n v="14"/>
    <n v="0.35"/>
    <x v="0"/>
    <x v="0"/>
    <x v="1120"/>
    <x v="3"/>
    <n v="100.895"/>
    <x v="3"/>
    <n v="6104"/>
    <x v="4620"/>
    <x v="805"/>
    <x v="0"/>
    <n v="1.49"/>
    <x v="45"/>
    <n v="18.940000000000001"/>
    <n v="28110"/>
  </r>
  <r>
    <x v="237"/>
    <x v="14"/>
    <x v="2"/>
    <x v="456"/>
    <x v="0"/>
    <n v="0"/>
    <n v="1"/>
    <x v="780"/>
    <x v="11"/>
    <n v="18789"/>
    <x v="0"/>
    <n v="50"/>
    <n v="0.4"/>
    <x v="0"/>
    <x v="0"/>
    <x v="490"/>
    <x v="2"/>
    <n v="417.62"/>
    <x v="3"/>
    <n v="2601"/>
    <x v="4621"/>
    <x v="805"/>
    <x v="0"/>
    <n v="9.18"/>
    <x v="27"/>
    <n v="30.98"/>
    <n v="40324"/>
  </r>
  <r>
    <x v="922"/>
    <x v="14"/>
    <x v="2"/>
    <x v="149"/>
    <x v="2"/>
    <n v="0.03"/>
    <n v="1"/>
    <x v="780"/>
    <x v="11"/>
    <n v="3266"/>
    <x v="2"/>
    <n v="4"/>
    <n v="0.38"/>
    <x v="0"/>
    <x v="0"/>
    <x v="259"/>
    <x v="3"/>
    <n v="-2.5529999999999999"/>
    <x v="2"/>
    <n v="473"/>
    <x v="4622"/>
    <x v="807"/>
    <x v="0"/>
    <n v="1.49"/>
    <x v="9"/>
    <n v="3.8"/>
    <n v="78539"/>
  </r>
  <r>
    <x v="259"/>
    <x v="14"/>
    <x v="2"/>
    <x v="22"/>
    <x v="2"/>
    <n v="0.02"/>
    <n v="1"/>
    <x v="781"/>
    <x v="11"/>
    <n v="15205"/>
    <x v="3"/>
    <n v="42"/>
    <n v="0.65"/>
    <x v="1"/>
    <x v="3"/>
    <x v="837"/>
    <x v="5"/>
    <n v="155.72"/>
    <x v="2"/>
    <n v="2130"/>
    <x v="4623"/>
    <x v="805"/>
    <x v="0"/>
    <n v="9.1999999999999993"/>
    <x v="14"/>
    <n v="39.979999999999997"/>
    <n v="61032"/>
  </r>
  <r>
    <x v="1260"/>
    <x v="14"/>
    <x v="2"/>
    <x v="564"/>
    <x v="3"/>
    <n v="0.1"/>
    <n v="1"/>
    <x v="781"/>
    <x v="11"/>
    <n v="53637"/>
    <x v="0"/>
    <n v="12"/>
    <n v="0.4"/>
    <x v="0"/>
    <x v="0"/>
    <x v="1011"/>
    <x v="15"/>
    <n v="61.27"/>
    <x v="2"/>
    <n v="7514"/>
    <x v="4624"/>
    <x v="805"/>
    <x v="1"/>
    <n v="9.83"/>
    <x v="9"/>
    <n v="39.979999999999997"/>
    <n v="76106"/>
  </r>
  <r>
    <x v="403"/>
    <x v="14"/>
    <x v="2"/>
    <x v="186"/>
    <x v="0"/>
    <n v="0.1"/>
    <n v="1"/>
    <x v="781"/>
    <x v="11"/>
    <n v="775"/>
    <x v="3"/>
    <n v="35"/>
    <n v="0.81"/>
    <x v="0"/>
    <x v="3"/>
    <x v="625"/>
    <x v="14"/>
    <n v="-19.170000000000002"/>
    <x v="0"/>
    <n v="121"/>
    <x v="3493"/>
    <x v="805"/>
    <x v="0"/>
    <n v="0.7"/>
    <x v="28"/>
    <n v="1.26"/>
    <n v="2471"/>
  </r>
  <r>
    <x v="318"/>
    <x v="14"/>
    <x v="2"/>
    <x v="12"/>
    <x v="2"/>
    <n v="0.02"/>
    <n v="1"/>
    <x v="781"/>
    <x v="11"/>
    <n v="65"/>
    <x v="3"/>
    <n v="32"/>
    <n v="0.49"/>
    <x v="2"/>
    <x v="6"/>
    <x v="727"/>
    <x v="8"/>
    <n v="1470.3"/>
    <x v="2"/>
    <n v="10"/>
    <x v="4625"/>
    <x v="805"/>
    <x v="0"/>
    <n v="1.99"/>
    <x v="9"/>
    <n v="115.79"/>
    <n v="78660"/>
  </r>
  <r>
    <x v="259"/>
    <x v="14"/>
    <x v="2"/>
    <x v="22"/>
    <x v="2"/>
    <n v="0.02"/>
    <n v="1"/>
    <x v="781"/>
    <x v="11"/>
    <n v="15205"/>
    <x v="3"/>
    <n v="18"/>
    <n v="0.55000000000000004"/>
    <x v="1"/>
    <x v="2"/>
    <x v="23"/>
    <x v="1"/>
    <n v="678.26"/>
    <x v="2"/>
    <n v="2129"/>
    <x v="4626"/>
    <x v="802"/>
    <x v="2"/>
    <n v="43.32"/>
    <x v="14"/>
    <n v="243.98"/>
    <n v="61032"/>
  </r>
  <r>
    <x v="480"/>
    <x v="14"/>
    <x v="2"/>
    <x v="186"/>
    <x v="0"/>
    <n v="0.1"/>
    <n v="1"/>
    <x v="781"/>
    <x v="11"/>
    <n v="775"/>
    <x v="3"/>
    <n v="8"/>
    <n v="0.44"/>
    <x v="0"/>
    <x v="3"/>
    <x v="11"/>
    <x v="6"/>
    <n v="-1.25"/>
    <x v="0"/>
    <n v="122"/>
    <x v="4627"/>
    <x v="802"/>
    <x v="0"/>
    <n v="1.2"/>
    <x v="28"/>
    <n v="4.26"/>
    <n v="2457"/>
  </r>
  <r>
    <x v="508"/>
    <x v="14"/>
    <x v="2"/>
    <x v="676"/>
    <x v="0"/>
    <n v="0.08"/>
    <n v="1"/>
    <x v="781"/>
    <x v="11"/>
    <n v="5444"/>
    <x v="3"/>
    <n v="2"/>
    <n v="0.52"/>
    <x v="2"/>
    <x v="1"/>
    <x v="634"/>
    <x v="11"/>
    <n v="-2024.079"/>
    <x v="2"/>
    <n v="759"/>
    <x v="4628"/>
    <x v="802"/>
    <x v="0"/>
    <n v="24.49"/>
    <x v="9"/>
    <n v="449.99"/>
    <n v="75057"/>
  </r>
  <r>
    <x v="1162"/>
    <x v="14"/>
    <x v="2"/>
    <x v="5"/>
    <x v="1"/>
    <n v="0.1"/>
    <n v="1"/>
    <x v="782"/>
    <x v="11"/>
    <n v="3588"/>
    <x v="1"/>
    <n v="18"/>
    <n v="0.36"/>
    <x v="2"/>
    <x v="2"/>
    <x v="312"/>
    <x v="7"/>
    <n v="326.56"/>
    <x v="3"/>
    <n v="528"/>
    <x v="4629"/>
    <x v="805"/>
    <x v="2"/>
    <n v="14"/>
    <x v="4"/>
    <n v="90.97"/>
    <n v="36116"/>
  </r>
  <r>
    <x v="594"/>
    <x v="14"/>
    <x v="2"/>
    <x v="105"/>
    <x v="1"/>
    <n v="0.01"/>
    <n v="1"/>
    <x v="782"/>
    <x v="11"/>
    <n v="48261"/>
    <x v="4"/>
    <n v="15"/>
    <n v="0.78"/>
    <x v="1"/>
    <x v="2"/>
    <x v="477"/>
    <x v="1"/>
    <n v="-113.77"/>
    <x v="0"/>
    <n v="6777"/>
    <x v="4630"/>
    <x v="802"/>
    <x v="2"/>
    <n v="30"/>
    <x v="0"/>
    <n v="130.97999999999999"/>
    <n v="15601"/>
  </r>
  <r>
    <x v="1162"/>
    <x v="14"/>
    <x v="2"/>
    <x v="5"/>
    <x v="1"/>
    <n v="0.03"/>
    <n v="1"/>
    <x v="782"/>
    <x v="11"/>
    <n v="3588"/>
    <x v="1"/>
    <n v="42"/>
    <n v="0.57999999999999996"/>
    <x v="0"/>
    <x v="0"/>
    <x v="1012"/>
    <x v="13"/>
    <n v="-1.1599999999999999"/>
    <x v="3"/>
    <n v="525"/>
    <x v="4631"/>
    <x v="802"/>
    <x v="0"/>
    <n v="3.5"/>
    <x v="4"/>
    <n v="8.67"/>
    <n v="36116"/>
  </r>
  <r>
    <x v="1229"/>
    <x v="14"/>
    <x v="2"/>
    <x v="759"/>
    <x v="1"/>
    <n v="0.1"/>
    <n v="1"/>
    <x v="782"/>
    <x v="11"/>
    <n v="32546"/>
    <x v="3"/>
    <n v="47"/>
    <n v="0.36"/>
    <x v="2"/>
    <x v="6"/>
    <x v="747"/>
    <x v="9"/>
    <n v="607.25699999999995"/>
    <x v="0"/>
    <n v="4573"/>
    <x v="4632"/>
    <x v="802"/>
    <x v="0"/>
    <n v="1.25"/>
    <x v="1"/>
    <n v="35.99"/>
    <n v="20901"/>
  </r>
  <r>
    <x v="1162"/>
    <x v="14"/>
    <x v="2"/>
    <x v="5"/>
    <x v="1"/>
    <n v="0.08"/>
    <n v="1"/>
    <x v="782"/>
    <x v="11"/>
    <n v="3588"/>
    <x v="1"/>
    <n v="14"/>
    <n v="0.44"/>
    <x v="1"/>
    <x v="6"/>
    <x v="348"/>
    <x v="5"/>
    <n v="226.72"/>
    <x v="3"/>
    <n v="527"/>
    <x v="4633"/>
    <x v="807"/>
    <x v="0"/>
    <n v="3.92"/>
    <x v="4"/>
    <n v="30.93"/>
    <n v="36116"/>
  </r>
  <r>
    <x v="525"/>
    <x v="14"/>
    <x v="2"/>
    <x v="392"/>
    <x v="2"/>
    <n v="0.02"/>
    <n v="1"/>
    <x v="782"/>
    <x v="11"/>
    <n v="51361"/>
    <x v="2"/>
    <n v="14"/>
    <n v="0.4"/>
    <x v="0"/>
    <x v="0"/>
    <x v="961"/>
    <x v="2"/>
    <n v="-35.99"/>
    <x v="2"/>
    <n v="7198"/>
    <x v="4634"/>
    <x v="807"/>
    <x v="1"/>
    <n v="5.68"/>
    <x v="26"/>
    <n v="4.28"/>
    <n v="63122"/>
  </r>
  <r>
    <x v="1229"/>
    <x v="14"/>
    <x v="2"/>
    <x v="759"/>
    <x v="1"/>
    <n v="0"/>
    <n v="1"/>
    <x v="782"/>
    <x v="11"/>
    <n v="32546"/>
    <x v="3"/>
    <n v="6"/>
    <n v="0.38"/>
    <x v="0"/>
    <x v="0"/>
    <x v="428"/>
    <x v="3"/>
    <n v="-34.844999999999999"/>
    <x v="0"/>
    <n v="4572"/>
    <x v="4635"/>
    <x v="807"/>
    <x v="0"/>
    <n v="15.1"/>
    <x v="1"/>
    <n v="22.38"/>
    <n v="20901"/>
  </r>
  <r>
    <x v="1162"/>
    <x v="14"/>
    <x v="2"/>
    <x v="5"/>
    <x v="1"/>
    <n v="0.01"/>
    <n v="1"/>
    <x v="782"/>
    <x v="11"/>
    <n v="3588"/>
    <x v="1"/>
    <n v="21"/>
    <n v="0.79"/>
    <x v="2"/>
    <x v="0"/>
    <x v="54"/>
    <x v="8"/>
    <n v="-123.81"/>
    <x v="3"/>
    <n v="526"/>
    <x v="4636"/>
    <x v="807"/>
    <x v="0"/>
    <n v="4"/>
    <x v="4"/>
    <n v="73.98"/>
    <n v="36116"/>
  </r>
  <r>
    <x v="525"/>
    <x v="14"/>
    <x v="2"/>
    <x v="392"/>
    <x v="2"/>
    <n v="0"/>
    <n v="1"/>
    <x v="782"/>
    <x v="11"/>
    <n v="51361"/>
    <x v="3"/>
    <n v="50"/>
    <m/>
    <x v="1"/>
    <x v="2"/>
    <x v="448"/>
    <x v="4"/>
    <n v="-6474.6540000000005"/>
    <x v="2"/>
    <n v="7199"/>
    <x v="4637"/>
    <x v="806"/>
    <x v="2"/>
    <n v="60"/>
    <x v="26"/>
    <n v="349.45"/>
    <n v="63122"/>
  </r>
  <r>
    <x v="276"/>
    <x v="14"/>
    <x v="2"/>
    <x v="126"/>
    <x v="2"/>
    <n v="0.02"/>
    <n v="1"/>
    <x v="783"/>
    <x v="11"/>
    <n v="51713"/>
    <x v="1"/>
    <n v="35"/>
    <n v="0.83"/>
    <x v="0"/>
    <x v="3"/>
    <x v="946"/>
    <x v="14"/>
    <n v="-15.96"/>
    <x v="0"/>
    <n v="7250"/>
    <x v="4638"/>
    <x v="807"/>
    <x v="0"/>
    <n v="0.94"/>
    <x v="20"/>
    <n v="3.74"/>
    <n v="43015"/>
  </r>
  <r>
    <x v="840"/>
    <x v="14"/>
    <x v="2"/>
    <x v="601"/>
    <x v="2"/>
    <n v="0.02"/>
    <n v="1"/>
    <x v="783"/>
    <x v="11"/>
    <n v="26304"/>
    <x v="4"/>
    <n v="43"/>
    <n v="0.59"/>
    <x v="2"/>
    <x v="0"/>
    <x v="34"/>
    <x v="9"/>
    <n v="2028.357"/>
    <x v="2"/>
    <n v="3672"/>
    <x v="4639"/>
    <x v="807"/>
    <x v="0"/>
    <n v="5.99"/>
    <x v="3"/>
    <n v="205.99"/>
    <n v="55901"/>
  </r>
  <r>
    <x v="40"/>
    <x v="14"/>
    <x v="2"/>
    <x v="725"/>
    <x v="2"/>
    <n v="0.09"/>
    <n v="1"/>
    <x v="783"/>
    <x v="11"/>
    <n v="28003"/>
    <x v="3"/>
    <n v="31"/>
    <n v="0.36"/>
    <x v="0"/>
    <x v="0"/>
    <x v="563"/>
    <x v="2"/>
    <n v="-95.92"/>
    <x v="2"/>
    <n v="3929"/>
    <x v="4640"/>
    <x v="808"/>
    <x v="0"/>
    <n v="6.07"/>
    <x v="14"/>
    <n v="4.9800000000000004"/>
    <n v="60544"/>
  </r>
  <r>
    <x v="593"/>
    <x v="14"/>
    <x v="2"/>
    <x v="244"/>
    <x v="3"/>
    <n v="0.06"/>
    <n v="1"/>
    <x v="784"/>
    <x v="11"/>
    <n v="9062"/>
    <x v="0"/>
    <n v="32"/>
    <n v="0.39"/>
    <x v="0"/>
    <x v="3"/>
    <x v="889"/>
    <x v="14"/>
    <n v="30.61"/>
    <x v="0"/>
    <n v="1244"/>
    <x v="4641"/>
    <x v="808"/>
    <x v="0"/>
    <n v="0.99"/>
    <x v="19"/>
    <n v="3.93"/>
    <n v="4005"/>
  </r>
  <r>
    <x v="59"/>
    <x v="14"/>
    <x v="2"/>
    <x v="53"/>
    <x v="2"/>
    <n v="0.1"/>
    <n v="1"/>
    <x v="784"/>
    <x v="11"/>
    <n v="28550"/>
    <x v="1"/>
    <n v="1"/>
    <n v="0.36"/>
    <x v="0"/>
    <x v="3"/>
    <x v="956"/>
    <x v="2"/>
    <n v="-6.6"/>
    <x v="3"/>
    <n v="4002"/>
    <x v="4642"/>
    <x v="808"/>
    <x v="0"/>
    <n v="3.01"/>
    <x v="27"/>
    <n v="4.76"/>
    <n v="41042"/>
  </r>
  <r>
    <x v="865"/>
    <x v="14"/>
    <x v="2"/>
    <x v="422"/>
    <x v="1"/>
    <n v="0.09"/>
    <n v="1"/>
    <x v="784"/>
    <x v="11"/>
    <n v="31303"/>
    <x v="2"/>
    <n v="50"/>
    <n v="0.39"/>
    <x v="0"/>
    <x v="0"/>
    <x v="643"/>
    <x v="3"/>
    <n v="87.600999999999999"/>
    <x v="0"/>
    <n v="4398"/>
    <x v="4643"/>
    <x v="806"/>
    <x v="1"/>
    <n v="1.49"/>
    <x v="19"/>
    <n v="5.98"/>
    <n v="4070"/>
  </r>
  <r>
    <x v="1271"/>
    <x v="14"/>
    <x v="2"/>
    <x v="244"/>
    <x v="3"/>
    <n v="0.06"/>
    <n v="1"/>
    <x v="784"/>
    <x v="11"/>
    <n v="9062"/>
    <x v="0"/>
    <n v="19"/>
    <n v="0.35"/>
    <x v="1"/>
    <x v="6"/>
    <x v="682"/>
    <x v="5"/>
    <n v="1193.19"/>
    <x v="0"/>
    <n v="1245"/>
    <x v="4644"/>
    <x v="732"/>
    <x v="0"/>
    <n v="8.99"/>
    <x v="15"/>
    <n v="99.23"/>
    <n v="6790"/>
  </r>
  <r>
    <x v="59"/>
    <x v="14"/>
    <x v="2"/>
    <x v="53"/>
    <x v="2"/>
    <n v="0.09"/>
    <n v="1"/>
    <x v="784"/>
    <x v="11"/>
    <n v="28550"/>
    <x v="1"/>
    <n v="44"/>
    <n v="0.37"/>
    <x v="2"/>
    <x v="2"/>
    <x v="1042"/>
    <x v="7"/>
    <n v="8323.39"/>
    <x v="3"/>
    <n v="4001"/>
    <x v="4645"/>
    <x v="732"/>
    <x v="2"/>
    <n v="69.3"/>
    <x v="27"/>
    <n v="500.97"/>
    <n v="41042"/>
  </r>
  <r>
    <x v="33"/>
    <x v="14"/>
    <x v="2"/>
    <x v="177"/>
    <x v="0"/>
    <n v="0.08"/>
    <n v="1"/>
    <x v="785"/>
    <x v="11"/>
    <n v="42213"/>
    <x v="3"/>
    <n v="46"/>
    <n v="0.39"/>
    <x v="0"/>
    <x v="0"/>
    <x v="586"/>
    <x v="12"/>
    <n v="35.92"/>
    <x v="0"/>
    <n v="5946"/>
    <x v="4646"/>
    <x v="732"/>
    <x v="0"/>
    <n v="0.5"/>
    <x v="19"/>
    <n v="2.61"/>
    <n v="4011"/>
  </r>
  <r>
    <x v="1174"/>
    <x v="14"/>
    <x v="2"/>
    <x v="312"/>
    <x v="2"/>
    <n v="0.02"/>
    <n v="1"/>
    <x v="785"/>
    <x v="11"/>
    <n v="35296"/>
    <x v="2"/>
    <n v="7"/>
    <n v="0.59"/>
    <x v="2"/>
    <x v="0"/>
    <x v="225"/>
    <x v="9"/>
    <n v="-165.62700000000001"/>
    <x v="0"/>
    <n v="4960"/>
    <x v="4647"/>
    <x v="732"/>
    <x v="0"/>
    <n v="3.99"/>
    <x v="22"/>
    <n v="65.989999999999995"/>
    <n v="8401"/>
  </r>
  <r>
    <x v="1040"/>
    <x v="14"/>
    <x v="2"/>
    <x v="518"/>
    <x v="2"/>
    <n v="0.1"/>
    <n v="1"/>
    <x v="785"/>
    <x v="11"/>
    <n v="58884"/>
    <x v="2"/>
    <n v="46"/>
    <n v="0.56000000000000005"/>
    <x v="1"/>
    <x v="2"/>
    <x v="1068"/>
    <x v="4"/>
    <n v="-1255.8599999999999"/>
    <x v="2"/>
    <n v="8239"/>
    <x v="4648"/>
    <x v="809"/>
    <x v="2"/>
    <n v="60"/>
    <x v="24"/>
    <n v="85.29"/>
    <n v="48841"/>
  </r>
  <r>
    <x v="1040"/>
    <x v="14"/>
    <x v="2"/>
    <x v="518"/>
    <x v="2"/>
    <n v="0.03"/>
    <n v="1"/>
    <x v="785"/>
    <x v="11"/>
    <n v="58884"/>
    <x v="2"/>
    <n v="29"/>
    <n v="0.36"/>
    <x v="0"/>
    <x v="0"/>
    <x v="1091"/>
    <x v="12"/>
    <n v="23.14"/>
    <x v="2"/>
    <n v="8238"/>
    <x v="4649"/>
    <x v="809"/>
    <x v="0"/>
    <n v="0.99"/>
    <x v="24"/>
    <n v="2.88"/>
    <n v="48841"/>
  </r>
  <r>
    <x v="1186"/>
    <x v="14"/>
    <x v="2"/>
    <x v="469"/>
    <x v="3"/>
    <n v="0"/>
    <n v="1"/>
    <x v="786"/>
    <x v="11"/>
    <n v="8580"/>
    <x v="0"/>
    <n v="12"/>
    <n v="0.35"/>
    <x v="0"/>
    <x v="0"/>
    <x v="131"/>
    <x v="15"/>
    <n v="-3.95"/>
    <x v="3"/>
    <n v="1175"/>
    <x v="4650"/>
    <x v="806"/>
    <x v="0"/>
    <n v="6.97"/>
    <x v="12"/>
    <n v="11.58"/>
    <n v="33445"/>
  </r>
  <r>
    <x v="1272"/>
    <x v="14"/>
    <x v="2"/>
    <x v="469"/>
    <x v="3"/>
    <n v="0"/>
    <n v="1"/>
    <x v="786"/>
    <x v="11"/>
    <n v="8580"/>
    <x v="0"/>
    <n v="37"/>
    <n v="0.57999999999999996"/>
    <x v="0"/>
    <x v="0"/>
    <x v="103"/>
    <x v="13"/>
    <n v="-215.57"/>
    <x v="3"/>
    <n v="1176"/>
    <x v="4651"/>
    <x v="732"/>
    <x v="0"/>
    <n v="9.23"/>
    <x v="12"/>
    <n v="7.77"/>
    <n v="32725"/>
  </r>
  <r>
    <x v="401"/>
    <x v="14"/>
    <x v="2"/>
    <x v="342"/>
    <x v="0"/>
    <n v="0.01"/>
    <n v="1"/>
    <x v="786"/>
    <x v="11"/>
    <n v="49824"/>
    <x v="0"/>
    <n v="33"/>
    <n v="0.56999999999999995"/>
    <x v="2"/>
    <x v="0"/>
    <x v="789"/>
    <x v="9"/>
    <n v="440.19900000000001"/>
    <x v="0"/>
    <n v="6972"/>
    <x v="4652"/>
    <x v="732"/>
    <x v="1"/>
    <n v="5.31"/>
    <x v="22"/>
    <n v="65.989999999999995"/>
    <n v="7646"/>
  </r>
  <r>
    <x v="1251"/>
    <x v="14"/>
    <x v="2"/>
    <x v="410"/>
    <x v="3"/>
    <n v="0.09"/>
    <n v="1"/>
    <x v="786"/>
    <x v="11"/>
    <n v="38304"/>
    <x v="0"/>
    <n v="7"/>
    <n v="0.37"/>
    <x v="0"/>
    <x v="0"/>
    <x v="674"/>
    <x v="3"/>
    <n v="-28.312999999999999"/>
    <x v="3"/>
    <n v="5385"/>
    <x v="4653"/>
    <x v="810"/>
    <x v="0"/>
    <n v="5.47"/>
    <x v="42"/>
    <n v="3.58"/>
    <n v="31088"/>
  </r>
  <r>
    <x v="951"/>
    <x v="14"/>
    <x v="2"/>
    <x v="642"/>
    <x v="0"/>
    <n v="0.06"/>
    <n v="1"/>
    <x v="787"/>
    <x v="11"/>
    <n v="55361"/>
    <x v="1"/>
    <n v="22"/>
    <n v="0.41"/>
    <x v="1"/>
    <x v="0"/>
    <x v="456"/>
    <x v="5"/>
    <n v="-64.37"/>
    <x v="0"/>
    <n v="7726"/>
    <x v="4654"/>
    <x v="810"/>
    <x v="1"/>
    <n v="4.8600000000000003"/>
    <x v="1"/>
    <n v="1.76"/>
    <n v="20852"/>
  </r>
  <r>
    <x v="143"/>
    <x v="14"/>
    <x v="2"/>
    <x v="640"/>
    <x v="2"/>
    <n v="0.04"/>
    <n v="1"/>
    <x v="787"/>
    <x v="11"/>
    <n v="24871"/>
    <x v="4"/>
    <n v="6"/>
    <n v="0.44"/>
    <x v="1"/>
    <x v="6"/>
    <x v="56"/>
    <x v="5"/>
    <n v="75.3"/>
    <x v="2"/>
    <n v="3493"/>
    <x v="4655"/>
    <x v="810"/>
    <x v="0"/>
    <n v="8.99"/>
    <x v="14"/>
    <n v="22.72"/>
    <n v="60090"/>
  </r>
  <r>
    <x v="861"/>
    <x v="14"/>
    <x v="2"/>
    <x v="642"/>
    <x v="0"/>
    <n v="0.08"/>
    <n v="1"/>
    <x v="787"/>
    <x v="11"/>
    <n v="55361"/>
    <x v="1"/>
    <n v="31"/>
    <n v="0.56999999999999995"/>
    <x v="0"/>
    <x v="0"/>
    <x v="1124"/>
    <x v="0"/>
    <n v="-116.66"/>
    <x v="0"/>
    <n v="7727"/>
    <x v="4656"/>
    <x v="810"/>
    <x v="0"/>
    <n v="7.28"/>
    <x v="1"/>
    <n v="9.3800000000000008"/>
    <n v="20602"/>
  </r>
  <r>
    <x v="89"/>
    <x v="14"/>
    <x v="2"/>
    <x v="78"/>
    <x v="2"/>
    <n v="0.01"/>
    <n v="1"/>
    <x v="787"/>
    <x v="11"/>
    <n v="57095"/>
    <x v="4"/>
    <n v="37"/>
    <n v="0.37"/>
    <x v="0"/>
    <x v="0"/>
    <x v="1122"/>
    <x v="3"/>
    <n v="-62.881999999999998"/>
    <x v="3"/>
    <n v="7988"/>
    <x v="4657"/>
    <x v="809"/>
    <x v="0"/>
    <n v="5.48"/>
    <x v="29"/>
    <n v="6.81"/>
    <n v="38134"/>
  </r>
  <r>
    <x v="1005"/>
    <x v="14"/>
    <x v="2"/>
    <x v="512"/>
    <x v="2"/>
    <n v="7.0000000000000007E-2"/>
    <n v="1"/>
    <x v="788"/>
    <x v="11"/>
    <n v="643"/>
    <x v="0"/>
    <n v="21"/>
    <m/>
    <x v="0"/>
    <x v="1"/>
    <x v="292"/>
    <x v="0"/>
    <n v="-695.26"/>
    <x v="2"/>
    <n v="103"/>
    <x v="4658"/>
    <x v="811"/>
    <x v="1"/>
    <n v="35"/>
    <x v="14"/>
    <n v="138.13999999999999"/>
    <n v="60031"/>
  </r>
  <r>
    <x v="279"/>
    <x v="14"/>
    <x v="2"/>
    <x v="228"/>
    <x v="1"/>
    <n v="0"/>
    <n v="1"/>
    <x v="788"/>
    <x v="11"/>
    <n v="30369"/>
    <x v="3"/>
    <n v="13"/>
    <n v="0.38"/>
    <x v="0"/>
    <x v="0"/>
    <x v="334"/>
    <x v="2"/>
    <n v="-55.77"/>
    <x v="0"/>
    <n v="4265"/>
    <x v="4659"/>
    <x v="811"/>
    <x v="0"/>
    <n v="7.54"/>
    <x v="20"/>
    <n v="4.9800000000000004"/>
    <n v="43017"/>
  </r>
  <r>
    <x v="279"/>
    <x v="14"/>
    <x v="2"/>
    <x v="228"/>
    <x v="1"/>
    <n v="0.03"/>
    <n v="1"/>
    <x v="788"/>
    <x v="11"/>
    <n v="30369"/>
    <x v="3"/>
    <n v="21"/>
    <n v="0.59"/>
    <x v="0"/>
    <x v="6"/>
    <x v="192"/>
    <x v="16"/>
    <n v="-1.23"/>
    <x v="0"/>
    <n v="4266"/>
    <x v="4660"/>
    <x v="811"/>
    <x v="0"/>
    <n v="2.64"/>
    <x v="20"/>
    <n v="8.34"/>
    <n v="43017"/>
  </r>
  <r>
    <x v="677"/>
    <x v="14"/>
    <x v="2"/>
    <x v="465"/>
    <x v="2"/>
    <n v="0.09"/>
    <n v="1"/>
    <x v="788"/>
    <x v="11"/>
    <n v="54245"/>
    <x v="4"/>
    <n v="5"/>
    <n v="0.81"/>
    <x v="2"/>
    <x v="3"/>
    <x v="598"/>
    <x v="9"/>
    <n v="-114.90600000000001"/>
    <x v="2"/>
    <n v="7583"/>
    <x v="4661"/>
    <x v="811"/>
    <x v="0"/>
    <n v="2.5"/>
    <x v="9"/>
    <n v="20.99"/>
    <n v="75090"/>
  </r>
  <r>
    <x v="870"/>
    <x v="14"/>
    <x v="2"/>
    <x v="56"/>
    <x v="3"/>
    <n v="0.01"/>
    <n v="1"/>
    <x v="788"/>
    <x v="11"/>
    <n v="4257"/>
    <x v="4"/>
    <n v="45"/>
    <n v="0.35"/>
    <x v="0"/>
    <x v="0"/>
    <x v="442"/>
    <x v="15"/>
    <n v="-83.66"/>
    <x v="2"/>
    <n v="617"/>
    <x v="4662"/>
    <x v="809"/>
    <x v="0"/>
    <n v="5.3"/>
    <x v="24"/>
    <n v="5.58"/>
    <n v="48021"/>
  </r>
  <r>
    <x v="924"/>
    <x v="14"/>
    <x v="2"/>
    <x v="630"/>
    <x v="2"/>
    <n v="0.1"/>
    <n v="1"/>
    <x v="789"/>
    <x v="11"/>
    <n v="55686"/>
    <x v="3"/>
    <n v="22"/>
    <n v="0.4"/>
    <x v="0"/>
    <x v="0"/>
    <x v="44"/>
    <x v="2"/>
    <n v="181.83"/>
    <x v="3"/>
    <n v="7784"/>
    <x v="4663"/>
    <x v="812"/>
    <x v="1"/>
    <n v="5.09"/>
    <x v="8"/>
    <n v="30.98"/>
    <n v="71109"/>
  </r>
  <r>
    <x v="924"/>
    <x v="14"/>
    <x v="2"/>
    <x v="630"/>
    <x v="2"/>
    <n v="0.03"/>
    <n v="1"/>
    <x v="789"/>
    <x v="11"/>
    <n v="55686"/>
    <x v="3"/>
    <n v="26"/>
    <n v="0.37"/>
    <x v="2"/>
    <x v="0"/>
    <x v="379"/>
    <x v="8"/>
    <n v="85.51"/>
    <x v="3"/>
    <n v="7783"/>
    <x v="4664"/>
    <x v="812"/>
    <x v="0"/>
    <n v="4"/>
    <x v="8"/>
    <n v="15.98"/>
    <n v="71109"/>
  </r>
  <r>
    <x v="459"/>
    <x v="14"/>
    <x v="2"/>
    <x v="630"/>
    <x v="2"/>
    <n v="0.03"/>
    <n v="1"/>
    <x v="789"/>
    <x v="11"/>
    <n v="55686"/>
    <x v="3"/>
    <n v="2"/>
    <n v="0.56999999999999995"/>
    <x v="0"/>
    <x v="0"/>
    <x v="966"/>
    <x v="13"/>
    <n v="-94.83"/>
    <x v="3"/>
    <n v="7785"/>
    <x v="4665"/>
    <x v="813"/>
    <x v="0"/>
    <n v="0.99"/>
    <x v="8"/>
    <n v="81.319999999999993"/>
    <n v="70458"/>
  </r>
  <r>
    <x v="614"/>
    <x v="14"/>
    <x v="2"/>
    <x v="357"/>
    <x v="2"/>
    <n v="0.09"/>
    <n v="1"/>
    <x v="790"/>
    <x v="11"/>
    <n v="25376"/>
    <x v="3"/>
    <n v="12"/>
    <n v="0.43"/>
    <x v="1"/>
    <x v="0"/>
    <x v="524"/>
    <x v="5"/>
    <n v="-31.83"/>
    <x v="2"/>
    <n v="3559"/>
    <x v="4666"/>
    <x v="812"/>
    <x v="0"/>
    <n v="5.29"/>
    <x v="36"/>
    <n v="6.28"/>
    <n v="46901"/>
  </r>
  <r>
    <x v="614"/>
    <x v="14"/>
    <x v="2"/>
    <x v="207"/>
    <x v="2"/>
    <n v="0.05"/>
    <n v="1"/>
    <x v="790"/>
    <x v="11"/>
    <n v="50404"/>
    <x v="0"/>
    <n v="18"/>
    <n v="0.6"/>
    <x v="0"/>
    <x v="0"/>
    <x v="1064"/>
    <x v="0"/>
    <n v="905.57"/>
    <x v="2"/>
    <n v="7063"/>
    <x v="4667"/>
    <x v="812"/>
    <x v="0"/>
    <n v="9.99"/>
    <x v="36"/>
    <n v="210.55"/>
    <n v="46901"/>
  </r>
  <r>
    <x v="367"/>
    <x v="14"/>
    <x v="2"/>
    <x v="378"/>
    <x v="2"/>
    <n v="0.03"/>
    <n v="1"/>
    <x v="790"/>
    <x v="11"/>
    <n v="48548"/>
    <x v="3"/>
    <n v="3"/>
    <n v="0.56000000000000005"/>
    <x v="0"/>
    <x v="3"/>
    <x v="60"/>
    <x v="6"/>
    <n v="-10.27"/>
    <x v="0"/>
    <n v="6819"/>
    <x v="4668"/>
    <x v="812"/>
    <x v="0"/>
    <n v="3.97"/>
    <x v="46"/>
    <n v="3.28"/>
    <n v="3820"/>
  </r>
  <r>
    <x v="40"/>
    <x v="14"/>
    <x v="2"/>
    <x v="725"/>
    <x v="2"/>
    <n v="0.08"/>
    <n v="1"/>
    <x v="790"/>
    <x v="11"/>
    <n v="30658"/>
    <x v="4"/>
    <n v="35"/>
    <n v="0.36"/>
    <x v="2"/>
    <x v="1"/>
    <x v="298"/>
    <x v="11"/>
    <n v="6907.6130000000003"/>
    <x v="2"/>
    <n v="4305"/>
    <x v="4669"/>
    <x v="812"/>
    <x v="0"/>
    <n v="24.49"/>
    <x v="14"/>
    <n v="499.99"/>
    <n v="60544"/>
  </r>
  <r>
    <x v="614"/>
    <x v="14"/>
    <x v="2"/>
    <x v="207"/>
    <x v="2"/>
    <n v="0.04"/>
    <n v="1"/>
    <x v="790"/>
    <x v="11"/>
    <n v="50404"/>
    <x v="0"/>
    <n v="10"/>
    <n v="0.72"/>
    <x v="1"/>
    <x v="1"/>
    <x v="1201"/>
    <x v="4"/>
    <n v="-367.00200000000001"/>
    <x v="2"/>
    <n v="7064"/>
    <x v="4670"/>
    <x v="813"/>
    <x v="0"/>
    <n v="69"/>
    <x v="36"/>
    <n v="182.55"/>
    <n v="46901"/>
  </r>
  <r>
    <x v="935"/>
    <x v="14"/>
    <x v="2"/>
    <x v="595"/>
    <x v="3"/>
    <n v="0.06"/>
    <n v="1"/>
    <x v="790"/>
    <x v="11"/>
    <n v="24384"/>
    <x v="4"/>
    <n v="44"/>
    <n v="0.36"/>
    <x v="0"/>
    <x v="0"/>
    <x v="143"/>
    <x v="12"/>
    <n v="95.52"/>
    <x v="3"/>
    <n v="3412"/>
    <x v="4671"/>
    <x v="813"/>
    <x v="0"/>
    <n v="0.5"/>
    <x v="12"/>
    <n v="4.91"/>
    <n v="32765"/>
  </r>
  <r>
    <x v="935"/>
    <x v="14"/>
    <x v="2"/>
    <x v="595"/>
    <x v="3"/>
    <n v="7.0000000000000007E-2"/>
    <n v="1"/>
    <x v="790"/>
    <x v="11"/>
    <n v="24384"/>
    <x v="4"/>
    <n v="21"/>
    <n v="0.71"/>
    <x v="0"/>
    <x v="0"/>
    <x v="337"/>
    <x v="0"/>
    <n v="294.94"/>
    <x v="3"/>
    <n v="3413"/>
    <x v="4672"/>
    <x v="813"/>
    <x v="0"/>
    <n v="19.989999999999998"/>
    <x v="12"/>
    <n v="193.17"/>
    <n v="32765"/>
  </r>
  <r>
    <x v="40"/>
    <x v="14"/>
    <x v="2"/>
    <x v="725"/>
    <x v="2"/>
    <n v="0.05"/>
    <n v="1"/>
    <x v="790"/>
    <x v="11"/>
    <n v="30658"/>
    <x v="4"/>
    <n v="44"/>
    <m/>
    <x v="0"/>
    <x v="1"/>
    <x v="292"/>
    <x v="0"/>
    <n v="-942.5"/>
    <x v="2"/>
    <n v="4306"/>
    <x v="4673"/>
    <x v="813"/>
    <x v="0"/>
    <n v="35"/>
    <x v="14"/>
    <n v="138.13999999999999"/>
    <n v="60544"/>
  </r>
  <r>
    <x v="935"/>
    <x v="14"/>
    <x v="2"/>
    <x v="595"/>
    <x v="3"/>
    <n v="0.1"/>
    <n v="1"/>
    <x v="790"/>
    <x v="11"/>
    <n v="24384"/>
    <x v="4"/>
    <n v="20"/>
    <n v="0.57999999999999996"/>
    <x v="2"/>
    <x v="0"/>
    <x v="699"/>
    <x v="9"/>
    <n v="110.538"/>
    <x v="3"/>
    <n v="3414"/>
    <x v="4674"/>
    <x v="813"/>
    <x v="0"/>
    <n v="8.99"/>
    <x v="12"/>
    <n v="155.99"/>
    <n v="32765"/>
  </r>
  <r>
    <x v="571"/>
    <x v="14"/>
    <x v="2"/>
    <x v="419"/>
    <x v="1"/>
    <n v="0.05"/>
    <n v="1"/>
    <x v="791"/>
    <x v="11"/>
    <n v="56804"/>
    <x v="3"/>
    <n v="24"/>
    <n v="0.38"/>
    <x v="0"/>
    <x v="0"/>
    <x v="785"/>
    <x v="2"/>
    <n v="-50.21"/>
    <x v="3"/>
    <n v="7951"/>
    <x v="4675"/>
    <x v="813"/>
    <x v="0"/>
    <n v="4.8600000000000003"/>
    <x v="42"/>
    <n v="4.9800000000000004"/>
    <n v="30344"/>
  </r>
  <r>
    <x v="571"/>
    <x v="14"/>
    <x v="2"/>
    <x v="419"/>
    <x v="1"/>
    <n v="0.1"/>
    <n v="1"/>
    <x v="791"/>
    <x v="11"/>
    <n v="56804"/>
    <x v="3"/>
    <n v="41"/>
    <n v="0.4"/>
    <x v="0"/>
    <x v="0"/>
    <x v="19"/>
    <x v="3"/>
    <n v="-202.078"/>
    <x v="3"/>
    <n v="7950"/>
    <x v="4676"/>
    <x v="814"/>
    <x v="0"/>
    <n v="6.27"/>
    <x v="42"/>
    <n v="3.36"/>
    <n v="30344"/>
  </r>
  <r>
    <x v="335"/>
    <x v="14"/>
    <x v="2"/>
    <x v="273"/>
    <x v="2"/>
    <n v="0.04"/>
    <n v="1"/>
    <x v="792"/>
    <x v="11"/>
    <n v="34048"/>
    <x v="2"/>
    <n v="1"/>
    <n v="0.52"/>
    <x v="1"/>
    <x v="6"/>
    <x v="808"/>
    <x v="5"/>
    <n v="-10.74"/>
    <x v="2"/>
    <n v="4792"/>
    <x v="4677"/>
    <x v="815"/>
    <x v="0"/>
    <n v="3.63"/>
    <x v="36"/>
    <n v="22.23"/>
    <n v="46312"/>
  </r>
  <r>
    <x v="1273"/>
    <x v="14"/>
    <x v="2"/>
    <x v="771"/>
    <x v="1"/>
    <n v="0.05"/>
    <n v="1"/>
    <x v="792"/>
    <x v="11"/>
    <n v="36001"/>
    <x v="2"/>
    <n v="45"/>
    <n v="0.38"/>
    <x v="0"/>
    <x v="0"/>
    <x v="428"/>
    <x v="3"/>
    <n v="-78.361000000000004"/>
    <x v="2"/>
    <n v="5048"/>
    <x v="4678"/>
    <x v="815"/>
    <x v="0"/>
    <n v="15.1"/>
    <x v="14"/>
    <n v="22.38"/>
    <n v="60139"/>
  </r>
  <r>
    <x v="1146"/>
    <x v="14"/>
    <x v="2"/>
    <x v="771"/>
    <x v="1"/>
    <n v="0.09"/>
    <n v="1"/>
    <x v="792"/>
    <x v="11"/>
    <n v="36001"/>
    <x v="2"/>
    <n v="47"/>
    <n v="0.4"/>
    <x v="0"/>
    <x v="0"/>
    <x v="945"/>
    <x v="3"/>
    <n v="51.8245"/>
    <x v="2"/>
    <n v="5049"/>
    <x v="4679"/>
    <x v="736"/>
    <x v="0"/>
    <n v="4.9800000000000004"/>
    <x v="14"/>
    <n v="12.95"/>
    <n v="60025"/>
  </r>
  <r>
    <x v="763"/>
    <x v="14"/>
    <x v="2"/>
    <x v="629"/>
    <x v="2"/>
    <n v="0.09"/>
    <n v="1"/>
    <x v="793"/>
    <x v="11"/>
    <n v="24965"/>
    <x v="2"/>
    <n v="42"/>
    <n v="0.42"/>
    <x v="1"/>
    <x v="0"/>
    <x v="77"/>
    <x v="5"/>
    <n v="330.63"/>
    <x v="2"/>
    <n v="3506"/>
    <x v="4680"/>
    <x v="814"/>
    <x v="0"/>
    <n v="8.5500000000000007"/>
    <x v="36"/>
    <n v="29.18"/>
    <n v="46368"/>
  </r>
  <r>
    <x v="763"/>
    <x v="14"/>
    <x v="2"/>
    <x v="629"/>
    <x v="2"/>
    <n v="7.0000000000000007E-2"/>
    <n v="1"/>
    <x v="793"/>
    <x v="11"/>
    <n v="24965"/>
    <x v="2"/>
    <n v="6"/>
    <n v="0.35"/>
    <x v="0"/>
    <x v="0"/>
    <x v="184"/>
    <x v="3"/>
    <n v="580.15049999999997"/>
    <x v="2"/>
    <n v="3505"/>
    <x v="4681"/>
    <x v="816"/>
    <x v="1"/>
    <n v="19.989999999999998"/>
    <x v="36"/>
    <n v="420.98"/>
    <n v="46368"/>
  </r>
  <r>
    <x v="1107"/>
    <x v="14"/>
    <x v="2"/>
    <x v="631"/>
    <x v="0"/>
    <n v="0.05"/>
    <n v="1"/>
    <x v="794"/>
    <x v="11"/>
    <n v="25191"/>
    <x v="4"/>
    <n v="42"/>
    <n v="0.55000000000000004"/>
    <x v="2"/>
    <x v="0"/>
    <x v="245"/>
    <x v="9"/>
    <n v="1303.92"/>
    <x v="1"/>
    <n v="3540"/>
    <x v="4682"/>
    <x v="815"/>
    <x v="0"/>
    <n v="2.5"/>
    <x v="6"/>
    <n v="115.99"/>
    <n v="97005"/>
  </r>
  <r>
    <x v="8"/>
    <x v="14"/>
    <x v="2"/>
    <x v="8"/>
    <x v="2"/>
    <n v="0.02"/>
    <n v="1"/>
    <x v="794"/>
    <x v="11"/>
    <n v="40961"/>
    <x v="4"/>
    <n v="7"/>
    <n v="0.37"/>
    <x v="0"/>
    <x v="0"/>
    <x v="698"/>
    <x v="12"/>
    <n v="5.88"/>
    <x v="2"/>
    <n v="5769"/>
    <x v="4683"/>
    <x v="817"/>
    <x v="0"/>
    <n v="0.5"/>
    <x v="7"/>
    <n v="3.15"/>
    <n v="68847"/>
  </r>
  <r>
    <x v="719"/>
    <x v="14"/>
    <x v="2"/>
    <x v="522"/>
    <x v="2"/>
    <n v="0.04"/>
    <n v="1"/>
    <x v="794"/>
    <x v="11"/>
    <n v="20646"/>
    <x v="4"/>
    <n v="41"/>
    <n v="0.55000000000000004"/>
    <x v="2"/>
    <x v="0"/>
    <x v="38"/>
    <x v="9"/>
    <n v="341.95499999999998"/>
    <x v="1"/>
    <n v="2862"/>
    <x v="4684"/>
    <x v="736"/>
    <x v="0"/>
    <n v="1.1000000000000001"/>
    <x v="30"/>
    <n v="35.99"/>
    <n v="81301"/>
  </r>
  <r>
    <x v="411"/>
    <x v="14"/>
    <x v="2"/>
    <x v="575"/>
    <x v="3"/>
    <n v="0.02"/>
    <n v="1"/>
    <x v="795"/>
    <x v="11"/>
    <n v="28807"/>
    <x v="0"/>
    <n v="9"/>
    <n v="0.38"/>
    <x v="0"/>
    <x v="0"/>
    <x v="1040"/>
    <x v="2"/>
    <n v="-42.61"/>
    <x v="1"/>
    <n v="4038"/>
    <x v="4685"/>
    <x v="736"/>
    <x v="1"/>
    <n v="8.33"/>
    <x v="2"/>
    <n v="4.9800000000000004"/>
    <n v="94526"/>
  </r>
  <r>
    <x v="249"/>
    <x v="14"/>
    <x v="2"/>
    <x v="202"/>
    <x v="3"/>
    <n v="0.05"/>
    <n v="1"/>
    <x v="795"/>
    <x v="11"/>
    <n v="32454"/>
    <x v="3"/>
    <n v="12"/>
    <n v="0.37"/>
    <x v="0"/>
    <x v="0"/>
    <x v="1122"/>
    <x v="3"/>
    <n v="-29.589500000000001"/>
    <x v="0"/>
    <n v="4564"/>
    <x v="4686"/>
    <x v="736"/>
    <x v="0"/>
    <n v="5.48"/>
    <x v="20"/>
    <n v="6.81"/>
    <n v="44070"/>
  </r>
  <r>
    <x v="1038"/>
    <x v="14"/>
    <x v="2"/>
    <x v="756"/>
    <x v="3"/>
    <n v="0.02"/>
    <n v="1"/>
    <x v="796"/>
    <x v="12"/>
    <n v="58342"/>
    <x v="0"/>
    <n v="40"/>
    <n v="0.44"/>
    <x v="2"/>
    <x v="6"/>
    <x v="1162"/>
    <x v="8"/>
    <n v="754.1"/>
    <x v="3"/>
    <n v="8160"/>
    <x v="4687"/>
    <x v="736"/>
    <x v="0"/>
    <n v="1.99"/>
    <x v="12"/>
    <n v="40.98"/>
    <n v="34759"/>
  </r>
  <r>
    <x v="1025"/>
    <x v="14"/>
    <x v="2"/>
    <x v="284"/>
    <x v="1"/>
    <n v="0.08"/>
    <n v="1"/>
    <x v="796"/>
    <x v="12"/>
    <n v="37380"/>
    <x v="3"/>
    <n v="29"/>
    <m/>
    <x v="1"/>
    <x v="5"/>
    <x v="1161"/>
    <x v="1"/>
    <n v="90.04"/>
    <x v="1"/>
    <n v="5252"/>
    <x v="4688"/>
    <x v="818"/>
    <x v="0"/>
    <n v="5.3"/>
    <x v="30"/>
    <n v="26.64"/>
    <n v="80219"/>
  </r>
  <r>
    <x v="1025"/>
    <x v="14"/>
    <x v="2"/>
    <x v="284"/>
    <x v="1"/>
    <n v="0"/>
    <n v="1"/>
    <x v="796"/>
    <x v="12"/>
    <n v="37380"/>
    <x v="3"/>
    <n v="47"/>
    <n v="0.4"/>
    <x v="0"/>
    <x v="0"/>
    <x v="823"/>
    <x v="2"/>
    <n v="74.73"/>
    <x v="1"/>
    <n v="5253"/>
    <x v="4689"/>
    <x v="818"/>
    <x v="0"/>
    <n v="4.78"/>
    <x v="30"/>
    <n v="9.99"/>
    <n v="80219"/>
  </r>
  <r>
    <x v="1025"/>
    <x v="14"/>
    <x v="2"/>
    <x v="284"/>
    <x v="1"/>
    <n v="7.0000000000000007E-2"/>
    <n v="1"/>
    <x v="796"/>
    <x v="12"/>
    <n v="37380"/>
    <x v="3"/>
    <n v="42"/>
    <n v="0.38"/>
    <x v="0"/>
    <x v="3"/>
    <x v="1172"/>
    <x v="14"/>
    <n v="27.37"/>
    <x v="1"/>
    <n v="5254"/>
    <x v="4690"/>
    <x v="818"/>
    <x v="0"/>
    <n v="1.43"/>
    <x v="30"/>
    <n v="3.55"/>
    <n v="80219"/>
  </r>
  <r>
    <x v="983"/>
    <x v="14"/>
    <x v="2"/>
    <x v="613"/>
    <x v="2"/>
    <n v="0.02"/>
    <n v="1"/>
    <x v="797"/>
    <x v="12"/>
    <n v="12323"/>
    <x v="1"/>
    <n v="32"/>
    <n v="0.38"/>
    <x v="0"/>
    <x v="0"/>
    <x v="1140"/>
    <x v="3"/>
    <n v="-28.681000000000001"/>
    <x v="2"/>
    <n v="1715"/>
    <x v="4691"/>
    <x v="816"/>
    <x v="0"/>
    <n v="10.130000000000001"/>
    <x v="34"/>
    <n v="15.15"/>
    <n v="57006"/>
  </r>
  <r>
    <x v="983"/>
    <x v="14"/>
    <x v="2"/>
    <x v="613"/>
    <x v="2"/>
    <n v="0"/>
    <n v="1"/>
    <x v="797"/>
    <x v="12"/>
    <n v="12323"/>
    <x v="1"/>
    <n v="4"/>
    <n v="0.56000000000000005"/>
    <x v="1"/>
    <x v="0"/>
    <x v="645"/>
    <x v="5"/>
    <n v="14.19"/>
    <x v="2"/>
    <n v="1716"/>
    <x v="4692"/>
    <x v="819"/>
    <x v="0"/>
    <n v="5.21"/>
    <x v="34"/>
    <n v="7.38"/>
    <n v="57006"/>
  </r>
  <r>
    <x v="139"/>
    <x v="14"/>
    <x v="2"/>
    <x v="117"/>
    <x v="2"/>
    <n v="0.02"/>
    <n v="1"/>
    <x v="797"/>
    <x v="12"/>
    <n v="55715"/>
    <x v="3"/>
    <n v="28"/>
    <n v="0.37"/>
    <x v="0"/>
    <x v="0"/>
    <x v="1028"/>
    <x v="3"/>
    <n v="16.651499999999999"/>
    <x v="2"/>
    <n v="7787"/>
    <x v="4693"/>
    <x v="819"/>
    <x v="1"/>
    <n v="2.99"/>
    <x v="14"/>
    <n v="5.28"/>
    <n v="61821"/>
  </r>
  <r>
    <x v="851"/>
    <x v="14"/>
    <x v="2"/>
    <x v="581"/>
    <x v="2"/>
    <n v="7.0000000000000007E-2"/>
    <n v="1"/>
    <x v="797"/>
    <x v="12"/>
    <n v="28805"/>
    <x v="4"/>
    <n v="14"/>
    <n v="0.59"/>
    <x v="0"/>
    <x v="1"/>
    <x v="1067"/>
    <x v="13"/>
    <n v="-616.80999999999995"/>
    <x v="2"/>
    <n v="4035"/>
    <x v="4694"/>
    <x v="819"/>
    <x v="0"/>
    <n v="49"/>
    <x v="9"/>
    <n v="3.48"/>
    <n v="78589"/>
  </r>
  <r>
    <x v="851"/>
    <x v="14"/>
    <x v="2"/>
    <x v="581"/>
    <x v="2"/>
    <n v="7.0000000000000007E-2"/>
    <n v="1"/>
    <x v="797"/>
    <x v="12"/>
    <n v="28805"/>
    <x v="4"/>
    <n v="4"/>
    <n v="0.39"/>
    <x v="0"/>
    <x v="0"/>
    <x v="643"/>
    <x v="3"/>
    <n v="-1.9895"/>
    <x v="2"/>
    <n v="4036"/>
    <x v="2532"/>
    <x v="819"/>
    <x v="0"/>
    <n v="1.49"/>
    <x v="9"/>
    <n v="5.98"/>
    <n v="78589"/>
  </r>
  <r>
    <x v="851"/>
    <x v="14"/>
    <x v="2"/>
    <x v="581"/>
    <x v="2"/>
    <n v="0.05"/>
    <n v="1"/>
    <x v="797"/>
    <x v="12"/>
    <n v="28805"/>
    <x v="4"/>
    <n v="46"/>
    <n v="0.59"/>
    <x v="0"/>
    <x v="6"/>
    <x v="996"/>
    <x v="16"/>
    <n v="-25.88"/>
    <x v="2"/>
    <n v="4037"/>
    <x v="4695"/>
    <x v="819"/>
    <x v="0"/>
    <n v="4.68"/>
    <x v="9"/>
    <n v="10.23"/>
    <n v="78589"/>
  </r>
  <r>
    <x v="97"/>
    <x v="14"/>
    <x v="2"/>
    <x v="59"/>
    <x v="2"/>
    <n v="7.0000000000000007E-2"/>
    <n v="1"/>
    <x v="797"/>
    <x v="12"/>
    <n v="58372"/>
    <x v="2"/>
    <n v="16"/>
    <n v="0.38"/>
    <x v="0"/>
    <x v="3"/>
    <x v="811"/>
    <x v="6"/>
    <n v="4.34"/>
    <x v="0"/>
    <n v="8171"/>
    <x v="4696"/>
    <x v="820"/>
    <x v="1"/>
    <n v="1"/>
    <x v="25"/>
    <n v="2.21"/>
    <n v="5403"/>
  </r>
  <r>
    <x v="1274"/>
    <x v="14"/>
    <x v="2"/>
    <x v="59"/>
    <x v="2"/>
    <n v="0.04"/>
    <n v="1"/>
    <x v="797"/>
    <x v="12"/>
    <n v="58372"/>
    <x v="2"/>
    <n v="48"/>
    <n v="0.52"/>
    <x v="0"/>
    <x v="3"/>
    <x v="149"/>
    <x v="6"/>
    <n v="43.2"/>
    <x v="0"/>
    <n v="8170"/>
    <x v="4697"/>
    <x v="821"/>
    <x v="0"/>
    <n v="0.7"/>
    <x v="28"/>
    <n v="3.98"/>
    <n v="2148"/>
  </r>
  <r>
    <x v="1202"/>
    <x v="14"/>
    <x v="2"/>
    <x v="256"/>
    <x v="3"/>
    <n v="0.1"/>
    <n v="1"/>
    <x v="798"/>
    <x v="12"/>
    <n v="9922"/>
    <x v="1"/>
    <n v="24"/>
    <n v="0.66"/>
    <x v="1"/>
    <x v="4"/>
    <x v="566"/>
    <x v="4"/>
    <n v="539.54"/>
    <x v="2"/>
    <n v="1363"/>
    <x v="4231"/>
    <x v="819"/>
    <x v="2"/>
    <n v="35.67"/>
    <x v="3"/>
    <n v="280.98"/>
    <n v="55125"/>
  </r>
  <r>
    <x v="925"/>
    <x v="14"/>
    <x v="2"/>
    <x v="256"/>
    <x v="3"/>
    <n v="0.03"/>
    <n v="1"/>
    <x v="798"/>
    <x v="12"/>
    <n v="9922"/>
    <x v="1"/>
    <n v="26"/>
    <n v="0.67"/>
    <x v="2"/>
    <x v="0"/>
    <x v="174"/>
    <x v="8"/>
    <n v="34.42"/>
    <x v="3"/>
    <n v="1361"/>
    <x v="4698"/>
    <x v="819"/>
    <x v="0"/>
    <n v="7.12"/>
    <x v="32"/>
    <n v="39.979999999999997"/>
    <n v="39530"/>
  </r>
  <r>
    <x v="925"/>
    <x v="14"/>
    <x v="2"/>
    <x v="256"/>
    <x v="3"/>
    <n v="0.03"/>
    <n v="1"/>
    <x v="798"/>
    <x v="12"/>
    <n v="9922"/>
    <x v="1"/>
    <n v="21"/>
    <n v="0.59"/>
    <x v="2"/>
    <x v="0"/>
    <x v="225"/>
    <x v="9"/>
    <n v="137.86199999999999"/>
    <x v="3"/>
    <n v="1362"/>
    <x v="4699"/>
    <x v="819"/>
    <x v="0"/>
    <n v="3.99"/>
    <x v="32"/>
    <n v="65.989999999999995"/>
    <n v="39530"/>
  </r>
  <r>
    <x v="524"/>
    <x v="14"/>
    <x v="2"/>
    <x v="255"/>
    <x v="3"/>
    <n v="0.1"/>
    <n v="1"/>
    <x v="798"/>
    <x v="12"/>
    <n v="9286"/>
    <x v="3"/>
    <n v="26"/>
    <n v="0.36"/>
    <x v="0"/>
    <x v="3"/>
    <x v="194"/>
    <x v="2"/>
    <n v="45.79"/>
    <x v="1"/>
    <n v="1280"/>
    <x v="4700"/>
    <x v="822"/>
    <x v="0"/>
    <n v="0.8"/>
    <x v="21"/>
    <n v="4.9800000000000004"/>
    <n v="98632"/>
  </r>
  <r>
    <x v="56"/>
    <x v="14"/>
    <x v="2"/>
    <x v="111"/>
    <x v="2"/>
    <n v="0"/>
    <n v="1"/>
    <x v="798"/>
    <x v="12"/>
    <n v="38370"/>
    <x v="0"/>
    <n v="50"/>
    <n v="0.4"/>
    <x v="0"/>
    <x v="3"/>
    <x v="1087"/>
    <x v="2"/>
    <n v="43.05"/>
    <x v="0"/>
    <n v="5397"/>
    <x v="4701"/>
    <x v="822"/>
    <x v="0"/>
    <n v="1.1399999999999999"/>
    <x v="20"/>
    <n v="3.14"/>
    <n v="45503"/>
  </r>
  <r>
    <x v="295"/>
    <x v="14"/>
    <x v="2"/>
    <x v="243"/>
    <x v="1"/>
    <n v="0.08"/>
    <n v="1"/>
    <x v="798"/>
    <x v="12"/>
    <n v="45377"/>
    <x v="2"/>
    <n v="47"/>
    <n v="0.38"/>
    <x v="0"/>
    <x v="0"/>
    <x v="1081"/>
    <x v="3"/>
    <n v="-22.8965"/>
    <x v="2"/>
    <n v="6386"/>
    <x v="4702"/>
    <x v="822"/>
    <x v="0"/>
    <n v="1.49"/>
    <x v="10"/>
    <n v="2.08"/>
    <n v="52732"/>
  </r>
  <r>
    <x v="860"/>
    <x v="14"/>
    <x v="2"/>
    <x v="414"/>
    <x v="1"/>
    <n v="0.09"/>
    <n v="1"/>
    <x v="799"/>
    <x v="12"/>
    <n v="38212"/>
    <x v="4"/>
    <n v="24"/>
    <n v="0.39"/>
    <x v="0"/>
    <x v="0"/>
    <x v="769"/>
    <x v="12"/>
    <n v="55.42"/>
    <x v="1"/>
    <n v="5373"/>
    <x v="4703"/>
    <x v="822"/>
    <x v="1"/>
    <n v="0.49"/>
    <x v="30"/>
    <n v="4.9800000000000004"/>
    <n v="80020"/>
  </r>
  <r>
    <x v="970"/>
    <x v="14"/>
    <x v="2"/>
    <x v="414"/>
    <x v="1"/>
    <n v="7.0000000000000007E-2"/>
    <n v="1"/>
    <x v="799"/>
    <x v="12"/>
    <n v="38212"/>
    <x v="4"/>
    <n v="46"/>
    <n v="0.83"/>
    <x v="0"/>
    <x v="1"/>
    <x v="157"/>
    <x v="0"/>
    <n v="-1329.81"/>
    <x v="1"/>
    <n v="5374"/>
    <x v="4704"/>
    <x v="820"/>
    <x v="0"/>
    <n v="35"/>
    <x v="30"/>
    <n v="80.98"/>
    <n v="80104"/>
  </r>
  <r>
    <x v="970"/>
    <x v="14"/>
    <x v="2"/>
    <x v="414"/>
    <x v="1"/>
    <n v="0"/>
    <n v="1"/>
    <x v="799"/>
    <x v="12"/>
    <n v="38212"/>
    <x v="4"/>
    <n v="38"/>
    <n v="0.55000000000000004"/>
    <x v="2"/>
    <x v="0"/>
    <x v="245"/>
    <x v="9"/>
    <n v="1256.9670000000001"/>
    <x v="1"/>
    <n v="5375"/>
    <x v="4705"/>
    <x v="820"/>
    <x v="0"/>
    <n v="2.5"/>
    <x v="30"/>
    <n v="115.99"/>
    <n v="80104"/>
  </r>
  <r>
    <x v="286"/>
    <x v="14"/>
    <x v="2"/>
    <x v="137"/>
    <x v="2"/>
    <n v="0.06"/>
    <n v="1"/>
    <x v="800"/>
    <x v="12"/>
    <n v="22787"/>
    <x v="4"/>
    <n v="35"/>
    <n v="0.81"/>
    <x v="0"/>
    <x v="3"/>
    <x v="625"/>
    <x v="14"/>
    <n v="-16.3"/>
    <x v="1"/>
    <n v="3169"/>
    <x v="4706"/>
    <x v="822"/>
    <x v="1"/>
    <n v="0.7"/>
    <x v="31"/>
    <n v="1.26"/>
    <n v="83501"/>
  </r>
  <r>
    <x v="1136"/>
    <x v="14"/>
    <x v="2"/>
    <x v="96"/>
    <x v="1"/>
    <n v="0.08"/>
    <n v="1"/>
    <x v="800"/>
    <x v="12"/>
    <n v="37988"/>
    <x v="1"/>
    <n v="12"/>
    <n v="0.59"/>
    <x v="0"/>
    <x v="0"/>
    <x v="401"/>
    <x v="0"/>
    <n v="-56.71"/>
    <x v="2"/>
    <n v="5346"/>
    <x v="4707"/>
    <x v="822"/>
    <x v="0"/>
    <n v="8.34"/>
    <x v="24"/>
    <n v="16.059999999999999"/>
    <n v="48080"/>
  </r>
  <r>
    <x v="1147"/>
    <x v="14"/>
    <x v="2"/>
    <x v="705"/>
    <x v="1"/>
    <n v="0.01"/>
    <n v="1"/>
    <x v="800"/>
    <x v="12"/>
    <n v="17287"/>
    <x v="0"/>
    <n v="38"/>
    <n v="0.38"/>
    <x v="2"/>
    <x v="5"/>
    <x v="170"/>
    <x v="7"/>
    <n v="2477.77"/>
    <x v="1"/>
    <n v="2385"/>
    <x v="4708"/>
    <x v="820"/>
    <x v="0"/>
    <n v="13.99"/>
    <x v="21"/>
    <n v="150.97999999999999"/>
    <n v="98027"/>
  </r>
  <r>
    <x v="403"/>
    <x v="14"/>
    <x v="2"/>
    <x v="411"/>
    <x v="1"/>
    <n v="0.05"/>
    <n v="1"/>
    <x v="800"/>
    <x v="12"/>
    <n v="40643"/>
    <x v="3"/>
    <n v="23"/>
    <n v="0.35"/>
    <x v="0"/>
    <x v="0"/>
    <x v="131"/>
    <x v="15"/>
    <n v="10.8"/>
    <x v="0"/>
    <n v="5728"/>
    <x v="4709"/>
    <x v="821"/>
    <x v="0"/>
    <n v="5.72"/>
    <x v="13"/>
    <n v="11.58"/>
    <n v="13601"/>
  </r>
  <r>
    <x v="1147"/>
    <x v="14"/>
    <x v="2"/>
    <x v="705"/>
    <x v="1"/>
    <n v="0.06"/>
    <n v="1"/>
    <x v="800"/>
    <x v="12"/>
    <n v="17287"/>
    <x v="0"/>
    <n v="11"/>
    <n v="0.56999999999999995"/>
    <x v="0"/>
    <x v="0"/>
    <x v="516"/>
    <x v="0"/>
    <n v="993.81"/>
    <x v="1"/>
    <n v="2386"/>
    <x v="4710"/>
    <x v="821"/>
    <x v="0"/>
    <n v="11.37"/>
    <x v="21"/>
    <n v="415.88"/>
    <n v="98027"/>
  </r>
  <r>
    <x v="1084"/>
    <x v="14"/>
    <x v="2"/>
    <x v="705"/>
    <x v="1"/>
    <n v="0.05"/>
    <n v="1"/>
    <x v="800"/>
    <x v="12"/>
    <n v="17287"/>
    <x v="0"/>
    <n v="26"/>
    <n v="0.56000000000000005"/>
    <x v="2"/>
    <x v="0"/>
    <x v="959"/>
    <x v="9"/>
    <n v="1069.7850000000001"/>
    <x v="1"/>
    <n v="2387"/>
    <x v="4711"/>
    <x v="821"/>
    <x v="0"/>
    <n v="4.2"/>
    <x v="21"/>
    <n v="195.99"/>
    <n v="99336"/>
  </r>
  <r>
    <x v="874"/>
    <x v="14"/>
    <x v="2"/>
    <x v="413"/>
    <x v="3"/>
    <n v="0.09"/>
    <n v="1"/>
    <x v="801"/>
    <x v="12"/>
    <n v="21601"/>
    <x v="2"/>
    <n v="20"/>
    <m/>
    <x v="0"/>
    <x v="1"/>
    <x v="1202"/>
    <x v="0"/>
    <n v="-609.09"/>
    <x v="2"/>
    <n v="2992"/>
    <x v="4712"/>
    <x v="820"/>
    <x v="0"/>
    <n v="35"/>
    <x v="11"/>
    <n v="113.64"/>
    <n v="73110"/>
  </r>
  <r>
    <x v="1051"/>
    <x v="14"/>
    <x v="2"/>
    <x v="368"/>
    <x v="0"/>
    <n v="0.05"/>
    <n v="1"/>
    <x v="801"/>
    <x v="12"/>
    <n v="17860"/>
    <x v="3"/>
    <n v="16"/>
    <n v="0.57999999999999996"/>
    <x v="0"/>
    <x v="0"/>
    <x v="103"/>
    <x v="13"/>
    <n v="-96.33"/>
    <x v="1"/>
    <n v="2459"/>
    <x v="4713"/>
    <x v="823"/>
    <x v="1"/>
    <n v="9.23"/>
    <x v="43"/>
    <n v="7.77"/>
    <n v="59405"/>
  </r>
  <r>
    <x v="1047"/>
    <x v="14"/>
    <x v="2"/>
    <x v="645"/>
    <x v="1"/>
    <n v="0.01"/>
    <n v="1"/>
    <x v="801"/>
    <x v="12"/>
    <n v="197"/>
    <x v="0"/>
    <n v="23"/>
    <n v="0.6"/>
    <x v="0"/>
    <x v="6"/>
    <x v="725"/>
    <x v="16"/>
    <n v="33.22"/>
    <x v="3"/>
    <n v="31"/>
    <x v="4714"/>
    <x v="823"/>
    <x v="0"/>
    <n v="3.14"/>
    <x v="12"/>
    <n v="12.98"/>
    <n v="33023"/>
  </r>
  <r>
    <x v="752"/>
    <x v="14"/>
    <x v="2"/>
    <x v="148"/>
    <x v="2"/>
    <n v="0.04"/>
    <n v="1"/>
    <x v="802"/>
    <x v="12"/>
    <n v="22375"/>
    <x v="1"/>
    <n v="43"/>
    <n v="0.37"/>
    <x v="0"/>
    <x v="0"/>
    <x v="102"/>
    <x v="2"/>
    <n v="66.14"/>
    <x v="1"/>
    <n v="3116"/>
    <x v="4715"/>
    <x v="823"/>
    <x v="0"/>
    <n v="9.5399999999999991"/>
    <x v="21"/>
    <n v="18.97"/>
    <n v="98387"/>
  </r>
  <r>
    <x v="747"/>
    <x v="14"/>
    <x v="2"/>
    <x v="518"/>
    <x v="2"/>
    <n v="0"/>
    <n v="1"/>
    <x v="802"/>
    <x v="12"/>
    <n v="33700"/>
    <x v="2"/>
    <n v="36"/>
    <n v="0.37"/>
    <x v="0"/>
    <x v="0"/>
    <x v="247"/>
    <x v="2"/>
    <n v="-133.97999999999999"/>
    <x v="1"/>
    <n v="4735"/>
    <x v="4716"/>
    <x v="824"/>
    <x v="0"/>
    <n v="8.19"/>
    <x v="18"/>
    <n v="6.48"/>
    <n v="89041"/>
  </r>
  <r>
    <x v="1044"/>
    <x v="14"/>
    <x v="2"/>
    <x v="772"/>
    <x v="0"/>
    <n v="0.04"/>
    <n v="1"/>
    <x v="803"/>
    <x v="12"/>
    <n v="7680"/>
    <x v="1"/>
    <n v="32"/>
    <n v="0.38"/>
    <x v="0"/>
    <x v="0"/>
    <x v="890"/>
    <x v="2"/>
    <n v="-0.14000000000000001"/>
    <x v="1"/>
    <n v="1046"/>
    <x v="4717"/>
    <x v="823"/>
    <x v="0"/>
    <n v="19.989999999999998"/>
    <x v="21"/>
    <n v="35.44"/>
    <n v="98072"/>
  </r>
  <r>
    <x v="1260"/>
    <x v="14"/>
    <x v="2"/>
    <x v="732"/>
    <x v="3"/>
    <n v="0.01"/>
    <n v="1"/>
    <x v="803"/>
    <x v="12"/>
    <n v="16291"/>
    <x v="1"/>
    <n v="31"/>
    <n v="0.44"/>
    <x v="1"/>
    <x v="0"/>
    <x v="1145"/>
    <x v="5"/>
    <n v="-27.79"/>
    <x v="2"/>
    <n v="2268"/>
    <x v="4718"/>
    <x v="825"/>
    <x v="0"/>
    <n v="19.46"/>
    <x v="9"/>
    <n v="27.42"/>
    <n v="76106"/>
  </r>
  <r>
    <x v="1239"/>
    <x v="14"/>
    <x v="2"/>
    <x v="96"/>
    <x v="1"/>
    <n v="0.03"/>
    <n v="1"/>
    <x v="803"/>
    <x v="12"/>
    <n v="23940"/>
    <x v="4"/>
    <n v="20"/>
    <n v="0.6"/>
    <x v="0"/>
    <x v="1"/>
    <x v="452"/>
    <x v="13"/>
    <n v="-895.24"/>
    <x v="2"/>
    <n v="3346"/>
    <x v="4719"/>
    <x v="825"/>
    <x v="0"/>
    <n v="49"/>
    <x v="24"/>
    <n v="4.4800000000000004"/>
    <n v="48073"/>
  </r>
  <r>
    <x v="1275"/>
    <x v="14"/>
    <x v="2"/>
    <x v="621"/>
    <x v="0"/>
    <n v="0.05"/>
    <n v="1"/>
    <x v="803"/>
    <x v="12"/>
    <n v="52929"/>
    <x v="0"/>
    <n v="19"/>
    <n v="0.59"/>
    <x v="0"/>
    <x v="3"/>
    <x v="450"/>
    <x v="6"/>
    <n v="-6.53"/>
    <x v="2"/>
    <n v="7420"/>
    <x v="4720"/>
    <x v="825"/>
    <x v="0"/>
    <n v="1.25"/>
    <x v="14"/>
    <n v="2.78"/>
    <n v="60194"/>
  </r>
  <r>
    <x v="1275"/>
    <x v="14"/>
    <x v="2"/>
    <x v="621"/>
    <x v="0"/>
    <n v="0.02"/>
    <n v="1"/>
    <x v="803"/>
    <x v="12"/>
    <n v="52929"/>
    <x v="0"/>
    <n v="7"/>
    <n v="0.4"/>
    <x v="0"/>
    <x v="3"/>
    <x v="622"/>
    <x v="6"/>
    <n v="7.34"/>
    <x v="2"/>
    <n v="7421"/>
    <x v="948"/>
    <x v="825"/>
    <x v="0"/>
    <n v="1.22"/>
    <x v="14"/>
    <n v="6.47"/>
    <n v="60194"/>
  </r>
  <r>
    <x v="1275"/>
    <x v="14"/>
    <x v="2"/>
    <x v="621"/>
    <x v="0"/>
    <n v="0.03"/>
    <n v="1"/>
    <x v="803"/>
    <x v="12"/>
    <n v="52929"/>
    <x v="0"/>
    <n v="20"/>
    <n v="0.39"/>
    <x v="0"/>
    <x v="3"/>
    <x v="889"/>
    <x v="14"/>
    <n v="19.68"/>
    <x v="2"/>
    <n v="7422"/>
    <x v="4721"/>
    <x v="825"/>
    <x v="0"/>
    <n v="0.99"/>
    <x v="14"/>
    <n v="3.93"/>
    <n v="60194"/>
  </r>
  <r>
    <x v="1275"/>
    <x v="14"/>
    <x v="2"/>
    <x v="621"/>
    <x v="0"/>
    <n v="0.04"/>
    <n v="1"/>
    <x v="803"/>
    <x v="12"/>
    <n v="52929"/>
    <x v="0"/>
    <n v="43"/>
    <n v="0.49"/>
    <x v="2"/>
    <x v="0"/>
    <x v="133"/>
    <x v="7"/>
    <n v="-90.140699999999995"/>
    <x v="2"/>
    <n v="7419"/>
    <x v="4722"/>
    <x v="825"/>
    <x v="1"/>
    <n v="9.4"/>
    <x v="14"/>
    <n v="15.99"/>
    <n v="60194"/>
  </r>
  <r>
    <x v="1081"/>
    <x v="14"/>
    <x v="2"/>
    <x v="159"/>
    <x v="1"/>
    <n v="0"/>
    <n v="1"/>
    <x v="803"/>
    <x v="12"/>
    <n v="56550"/>
    <x v="1"/>
    <n v="8"/>
    <n v="0.56000000000000005"/>
    <x v="2"/>
    <x v="0"/>
    <x v="531"/>
    <x v="9"/>
    <n v="-159.23599999999999"/>
    <x v="1"/>
    <n v="7907"/>
    <x v="4723"/>
    <x v="825"/>
    <x v="0"/>
    <n v="8.99"/>
    <x v="44"/>
    <n v="65.989999999999995"/>
    <n v="82604"/>
  </r>
  <r>
    <x v="1081"/>
    <x v="14"/>
    <x v="2"/>
    <x v="159"/>
    <x v="1"/>
    <n v="0.03"/>
    <n v="1"/>
    <x v="803"/>
    <x v="12"/>
    <n v="56550"/>
    <x v="1"/>
    <n v="37"/>
    <n v="0.41"/>
    <x v="1"/>
    <x v="6"/>
    <x v="1183"/>
    <x v="5"/>
    <n v="343.05"/>
    <x v="1"/>
    <n v="7906"/>
    <x v="4724"/>
    <x v="826"/>
    <x v="1"/>
    <n v="5.08"/>
    <x v="44"/>
    <n v="22.23"/>
    <n v="82604"/>
  </r>
  <r>
    <x v="644"/>
    <x v="14"/>
    <x v="2"/>
    <x v="463"/>
    <x v="0"/>
    <n v="0.01"/>
    <n v="1"/>
    <x v="803"/>
    <x v="12"/>
    <n v="50083"/>
    <x v="1"/>
    <n v="33"/>
    <n v="0.36"/>
    <x v="2"/>
    <x v="4"/>
    <x v="333"/>
    <x v="7"/>
    <n v="5711.96"/>
    <x v="0"/>
    <n v="7019"/>
    <x v="4725"/>
    <x v="826"/>
    <x v="2"/>
    <n v="48.26"/>
    <x v="20"/>
    <n v="400.97"/>
    <n v="44118"/>
  </r>
  <r>
    <x v="1239"/>
    <x v="14"/>
    <x v="2"/>
    <x v="96"/>
    <x v="1"/>
    <n v="0.02"/>
    <n v="1"/>
    <x v="803"/>
    <x v="12"/>
    <n v="23940"/>
    <x v="4"/>
    <n v="11"/>
    <n v="0.77"/>
    <x v="1"/>
    <x v="2"/>
    <x v="408"/>
    <x v="1"/>
    <n v="-506.43"/>
    <x v="2"/>
    <n v="3347"/>
    <x v="4726"/>
    <x v="824"/>
    <x v="2"/>
    <n v="60.2"/>
    <x v="24"/>
    <n v="150.88999999999999"/>
    <n v="48073"/>
  </r>
  <r>
    <x v="887"/>
    <x v="14"/>
    <x v="2"/>
    <x v="159"/>
    <x v="1"/>
    <n v="0.09"/>
    <n v="1"/>
    <x v="803"/>
    <x v="12"/>
    <n v="56550"/>
    <x v="1"/>
    <n v="33"/>
    <n v="0.38"/>
    <x v="0"/>
    <x v="0"/>
    <x v="486"/>
    <x v="2"/>
    <n v="166.85"/>
    <x v="0"/>
    <n v="7908"/>
    <x v="4727"/>
    <x v="824"/>
    <x v="0"/>
    <n v="5.77"/>
    <x v="41"/>
    <n v="19.98"/>
    <n v="25314"/>
  </r>
  <r>
    <x v="490"/>
    <x v="14"/>
    <x v="2"/>
    <x v="773"/>
    <x v="2"/>
    <n v="0"/>
    <n v="1"/>
    <x v="804"/>
    <x v="12"/>
    <n v="11648"/>
    <x v="2"/>
    <n v="33"/>
    <n v="0.81"/>
    <x v="0"/>
    <x v="0"/>
    <x v="742"/>
    <x v="0"/>
    <n v="-142.75"/>
    <x v="1"/>
    <n v="1603"/>
    <x v="4728"/>
    <x v="825"/>
    <x v="0"/>
    <n v="7.04"/>
    <x v="5"/>
    <n v="16.739999999999998"/>
    <n v="84107"/>
  </r>
  <r>
    <x v="1222"/>
    <x v="14"/>
    <x v="2"/>
    <x v="631"/>
    <x v="0"/>
    <n v="0.09"/>
    <n v="1"/>
    <x v="804"/>
    <x v="12"/>
    <n v="19424"/>
    <x v="1"/>
    <n v="29"/>
    <n v="0.4"/>
    <x v="0"/>
    <x v="0"/>
    <x v="49"/>
    <x v="3"/>
    <n v="-115.71299999999999"/>
    <x v="1"/>
    <n v="2682"/>
    <x v="4729"/>
    <x v="825"/>
    <x v="0"/>
    <n v="4.7699999999999996"/>
    <x v="6"/>
    <n v="1.98"/>
    <n v="97007"/>
  </r>
  <r>
    <x v="822"/>
    <x v="14"/>
    <x v="2"/>
    <x v="576"/>
    <x v="0"/>
    <n v="0.02"/>
    <n v="1"/>
    <x v="804"/>
    <x v="12"/>
    <n v="23104"/>
    <x v="4"/>
    <n v="3"/>
    <n v="0.37"/>
    <x v="1"/>
    <x v="6"/>
    <x v="429"/>
    <x v="5"/>
    <n v="28.64"/>
    <x v="3"/>
    <n v="3218"/>
    <x v="4730"/>
    <x v="826"/>
    <x v="1"/>
    <n v="2.83"/>
    <x v="29"/>
    <n v="6.98"/>
    <n v="38301"/>
  </r>
  <r>
    <x v="1276"/>
    <x v="14"/>
    <x v="2"/>
    <x v="579"/>
    <x v="1"/>
    <n v="7.0000000000000007E-2"/>
    <n v="1"/>
    <x v="804"/>
    <x v="12"/>
    <n v="51652"/>
    <x v="1"/>
    <n v="38"/>
    <n v="0.73"/>
    <x v="0"/>
    <x v="0"/>
    <x v="872"/>
    <x v="0"/>
    <n v="44.13"/>
    <x v="3"/>
    <n v="7248"/>
    <x v="4731"/>
    <x v="826"/>
    <x v="1"/>
    <n v="19.989999999999998"/>
    <x v="12"/>
    <n v="140.85"/>
    <n v="32808"/>
  </r>
  <r>
    <x v="878"/>
    <x v="14"/>
    <x v="2"/>
    <x v="89"/>
    <x v="0"/>
    <n v="0.1"/>
    <n v="1"/>
    <x v="804"/>
    <x v="12"/>
    <n v="30820"/>
    <x v="3"/>
    <n v="21"/>
    <n v="0.57999999999999996"/>
    <x v="0"/>
    <x v="3"/>
    <x v="1195"/>
    <x v="6"/>
    <n v="-6.85"/>
    <x v="2"/>
    <n v="4326"/>
    <x v="4732"/>
    <x v="826"/>
    <x v="1"/>
    <n v="1.1200000000000001"/>
    <x v="9"/>
    <n v="2.21"/>
    <n v="79605"/>
  </r>
  <r>
    <x v="1222"/>
    <x v="14"/>
    <x v="2"/>
    <x v="631"/>
    <x v="0"/>
    <n v="0.05"/>
    <n v="1"/>
    <x v="804"/>
    <x v="12"/>
    <n v="19424"/>
    <x v="1"/>
    <n v="37"/>
    <n v="0.55000000000000004"/>
    <x v="2"/>
    <x v="0"/>
    <x v="38"/>
    <x v="9"/>
    <n v="337.72500000000002"/>
    <x v="1"/>
    <n v="2683"/>
    <x v="4733"/>
    <x v="826"/>
    <x v="0"/>
    <n v="1.1000000000000001"/>
    <x v="6"/>
    <n v="35.99"/>
    <n v="97007"/>
  </r>
  <r>
    <x v="1276"/>
    <x v="14"/>
    <x v="2"/>
    <x v="579"/>
    <x v="1"/>
    <n v="0.03"/>
    <n v="1"/>
    <x v="804"/>
    <x v="12"/>
    <n v="51652"/>
    <x v="1"/>
    <n v="37"/>
    <n v="0.39"/>
    <x v="0"/>
    <x v="0"/>
    <x v="769"/>
    <x v="12"/>
    <n v="95.56"/>
    <x v="3"/>
    <n v="7247"/>
    <x v="3335"/>
    <x v="824"/>
    <x v="1"/>
    <n v="0.49"/>
    <x v="12"/>
    <n v="4.9800000000000004"/>
    <n v="32808"/>
  </r>
  <r>
    <x v="1099"/>
    <x v="14"/>
    <x v="2"/>
    <x v="124"/>
    <x v="3"/>
    <n v="0.08"/>
    <n v="1"/>
    <x v="804"/>
    <x v="12"/>
    <n v="53825"/>
    <x v="2"/>
    <n v="36"/>
    <n v="0.37"/>
    <x v="0"/>
    <x v="0"/>
    <x v="1057"/>
    <x v="2"/>
    <n v="649.79999999999995"/>
    <x v="2"/>
    <n v="7533"/>
    <x v="4734"/>
    <x v="824"/>
    <x v="0"/>
    <n v="7.23"/>
    <x v="10"/>
    <n v="48.04"/>
    <n v="50010"/>
  </r>
  <r>
    <x v="1277"/>
    <x v="14"/>
    <x v="2"/>
    <x v="576"/>
    <x v="0"/>
    <n v="0.01"/>
    <n v="1"/>
    <x v="804"/>
    <x v="12"/>
    <n v="23104"/>
    <x v="4"/>
    <n v="24"/>
    <n v="0.54"/>
    <x v="0"/>
    <x v="3"/>
    <x v="209"/>
    <x v="14"/>
    <n v="-25"/>
    <x v="3"/>
    <n v="3219"/>
    <x v="4735"/>
    <x v="827"/>
    <x v="0"/>
    <n v="3.37"/>
    <x v="29"/>
    <n v="5.81"/>
    <n v="37604"/>
  </r>
  <r>
    <x v="490"/>
    <x v="14"/>
    <x v="2"/>
    <x v="773"/>
    <x v="2"/>
    <n v="0.1"/>
    <n v="1"/>
    <x v="804"/>
    <x v="12"/>
    <n v="11648"/>
    <x v="2"/>
    <n v="1"/>
    <n v="0.43"/>
    <x v="2"/>
    <x v="6"/>
    <x v="506"/>
    <x v="8"/>
    <n v="-90.94"/>
    <x v="1"/>
    <n v="1602"/>
    <x v="4736"/>
    <x v="828"/>
    <x v="0"/>
    <n v="1.99"/>
    <x v="5"/>
    <n v="35.409999999999997"/>
    <n v="84107"/>
  </r>
  <r>
    <x v="1083"/>
    <x v="14"/>
    <x v="2"/>
    <x v="704"/>
    <x v="2"/>
    <n v="0.01"/>
    <n v="1"/>
    <x v="805"/>
    <x v="12"/>
    <n v="18182"/>
    <x v="4"/>
    <n v="45"/>
    <n v="0.72"/>
    <x v="1"/>
    <x v="5"/>
    <x v="549"/>
    <x v="5"/>
    <n v="-1363.12"/>
    <x v="2"/>
    <n v="2502"/>
    <x v="4737"/>
    <x v="824"/>
    <x v="0"/>
    <n v="52.2"/>
    <x v="9"/>
    <n v="55.5"/>
    <n v="75217"/>
  </r>
  <r>
    <x v="636"/>
    <x v="14"/>
    <x v="2"/>
    <x v="364"/>
    <x v="2"/>
    <n v="0.05"/>
    <n v="1"/>
    <x v="805"/>
    <x v="12"/>
    <n v="13569"/>
    <x v="3"/>
    <n v="16"/>
    <n v="0.36"/>
    <x v="0"/>
    <x v="0"/>
    <x v="661"/>
    <x v="3"/>
    <n v="1.071"/>
    <x v="1"/>
    <n v="1888"/>
    <x v="4738"/>
    <x v="824"/>
    <x v="0"/>
    <n v="1.49"/>
    <x v="2"/>
    <n v="2.88"/>
    <n v="91767"/>
  </r>
  <r>
    <x v="1109"/>
    <x v="14"/>
    <x v="2"/>
    <x v="621"/>
    <x v="0"/>
    <n v="0.02"/>
    <n v="1"/>
    <x v="805"/>
    <x v="12"/>
    <n v="13795"/>
    <x v="1"/>
    <n v="37"/>
    <n v="0.38"/>
    <x v="0"/>
    <x v="0"/>
    <x v="444"/>
    <x v="2"/>
    <n v="545.49"/>
    <x v="2"/>
    <n v="1930"/>
    <x v="4739"/>
    <x v="824"/>
    <x v="0"/>
    <n v="5.09"/>
    <x v="14"/>
    <n v="35.44"/>
    <n v="60035"/>
  </r>
  <r>
    <x v="1083"/>
    <x v="14"/>
    <x v="2"/>
    <x v="704"/>
    <x v="2"/>
    <n v="0.09"/>
    <n v="1"/>
    <x v="805"/>
    <x v="12"/>
    <n v="18182"/>
    <x v="4"/>
    <n v="12"/>
    <n v="0.61"/>
    <x v="0"/>
    <x v="0"/>
    <x v="287"/>
    <x v="0"/>
    <n v="-18.45"/>
    <x v="2"/>
    <n v="2503"/>
    <x v="4740"/>
    <x v="827"/>
    <x v="1"/>
    <n v="8.74"/>
    <x v="9"/>
    <n v="33.29"/>
    <n v="75217"/>
  </r>
  <r>
    <x v="636"/>
    <x v="14"/>
    <x v="2"/>
    <x v="364"/>
    <x v="2"/>
    <n v="0.02"/>
    <n v="1"/>
    <x v="805"/>
    <x v="12"/>
    <n v="13569"/>
    <x v="3"/>
    <n v="13"/>
    <n v="0.6"/>
    <x v="0"/>
    <x v="0"/>
    <x v="592"/>
    <x v="13"/>
    <n v="67.98"/>
    <x v="1"/>
    <n v="1887"/>
    <x v="4741"/>
    <x v="827"/>
    <x v="1"/>
    <n v="7.2"/>
    <x v="2"/>
    <n v="40.98"/>
    <n v="91767"/>
  </r>
  <r>
    <x v="1083"/>
    <x v="14"/>
    <x v="2"/>
    <x v="704"/>
    <x v="2"/>
    <n v="0.04"/>
    <n v="1"/>
    <x v="805"/>
    <x v="12"/>
    <n v="18182"/>
    <x v="4"/>
    <n v="45"/>
    <n v="0.5"/>
    <x v="2"/>
    <x v="0"/>
    <x v="1065"/>
    <x v="8"/>
    <n v="1049.45"/>
    <x v="2"/>
    <n v="2501"/>
    <x v="4742"/>
    <x v="827"/>
    <x v="0"/>
    <n v="19.989999999999998"/>
    <x v="9"/>
    <n v="99.99"/>
    <n v="75217"/>
  </r>
  <r>
    <x v="1109"/>
    <x v="14"/>
    <x v="2"/>
    <x v="621"/>
    <x v="0"/>
    <n v="0.05"/>
    <n v="1"/>
    <x v="805"/>
    <x v="12"/>
    <n v="13795"/>
    <x v="1"/>
    <n v="23"/>
    <n v="0.36"/>
    <x v="0"/>
    <x v="0"/>
    <x v="79"/>
    <x v="2"/>
    <n v="43.35"/>
    <x v="2"/>
    <n v="1929"/>
    <x v="4743"/>
    <x v="829"/>
    <x v="1"/>
    <n v="5.01"/>
    <x v="14"/>
    <n v="11.34"/>
    <n v="60035"/>
  </r>
  <r>
    <x v="1109"/>
    <x v="14"/>
    <x v="2"/>
    <x v="621"/>
    <x v="0"/>
    <n v="0.04"/>
    <n v="1"/>
    <x v="805"/>
    <x v="12"/>
    <n v="13795"/>
    <x v="1"/>
    <n v="30"/>
    <n v="0.37"/>
    <x v="0"/>
    <x v="0"/>
    <x v="48"/>
    <x v="3"/>
    <n v="-119.0825"/>
    <x v="2"/>
    <n v="1928"/>
    <x v="4744"/>
    <x v="829"/>
    <x v="0"/>
    <n v="13.18"/>
    <x v="14"/>
    <n v="15.99"/>
    <n v="60035"/>
  </r>
  <r>
    <x v="1025"/>
    <x v="14"/>
    <x v="2"/>
    <x v="284"/>
    <x v="1"/>
    <n v="0.08"/>
    <n v="1"/>
    <x v="806"/>
    <x v="12"/>
    <n v="49027"/>
    <x v="0"/>
    <n v="41"/>
    <n v="0.47"/>
    <x v="1"/>
    <x v="6"/>
    <x v="438"/>
    <x v="5"/>
    <n v="35.08"/>
    <x v="1"/>
    <n v="6878"/>
    <x v="4745"/>
    <x v="827"/>
    <x v="0"/>
    <n v="8.99"/>
    <x v="30"/>
    <n v="17.670000000000002"/>
    <n v="80219"/>
  </r>
  <r>
    <x v="573"/>
    <x v="14"/>
    <x v="2"/>
    <x v="774"/>
    <x v="0"/>
    <n v="0.02"/>
    <n v="1"/>
    <x v="806"/>
    <x v="12"/>
    <n v="23522"/>
    <x v="3"/>
    <n v="8"/>
    <n v="0.6"/>
    <x v="1"/>
    <x v="1"/>
    <x v="21"/>
    <x v="5"/>
    <n v="-44.86"/>
    <x v="0"/>
    <n v="3286"/>
    <x v="4746"/>
    <x v="827"/>
    <x v="0"/>
    <n v="11.17"/>
    <x v="25"/>
    <n v="19.989999999999998"/>
    <n v="5201"/>
  </r>
  <r>
    <x v="684"/>
    <x v="14"/>
    <x v="2"/>
    <x v="483"/>
    <x v="1"/>
    <n v="0.09"/>
    <n v="1"/>
    <x v="806"/>
    <x v="12"/>
    <n v="15907"/>
    <x v="0"/>
    <n v="4"/>
    <n v="0.38"/>
    <x v="0"/>
    <x v="3"/>
    <x v="108"/>
    <x v="2"/>
    <n v="-5.41"/>
    <x v="2"/>
    <n v="2208"/>
    <x v="4747"/>
    <x v="827"/>
    <x v="0"/>
    <n v="2.17"/>
    <x v="14"/>
    <n v="7.04"/>
    <n v="60062"/>
  </r>
  <r>
    <x v="947"/>
    <x v="14"/>
    <x v="2"/>
    <x v="563"/>
    <x v="1"/>
    <n v="0.01"/>
    <n v="1"/>
    <x v="806"/>
    <x v="12"/>
    <n v="52423"/>
    <x v="3"/>
    <n v="25"/>
    <m/>
    <x v="0"/>
    <x v="0"/>
    <x v="1114"/>
    <x v="0"/>
    <n v="256.3"/>
    <x v="1"/>
    <n v="7360"/>
    <x v="4748"/>
    <x v="827"/>
    <x v="0"/>
    <n v="6.22"/>
    <x v="2"/>
    <n v="42.76"/>
    <n v="93277"/>
  </r>
  <r>
    <x v="1278"/>
    <x v="14"/>
    <x v="2"/>
    <x v="774"/>
    <x v="0"/>
    <n v="0.1"/>
    <n v="1"/>
    <x v="806"/>
    <x v="12"/>
    <n v="23522"/>
    <x v="3"/>
    <n v="19"/>
    <n v="0.49"/>
    <x v="2"/>
    <x v="0"/>
    <x v="261"/>
    <x v="8"/>
    <n v="666.01"/>
    <x v="0"/>
    <n v="3288"/>
    <x v="4749"/>
    <x v="827"/>
    <x v="0"/>
    <n v="5.5"/>
    <x v="22"/>
    <n v="159.99"/>
    <n v="7470"/>
  </r>
  <r>
    <x v="684"/>
    <x v="14"/>
    <x v="2"/>
    <x v="483"/>
    <x v="1"/>
    <n v="0.01"/>
    <n v="1"/>
    <x v="806"/>
    <x v="12"/>
    <n v="15907"/>
    <x v="0"/>
    <n v="36"/>
    <n v="0.69"/>
    <x v="1"/>
    <x v="4"/>
    <x v="1151"/>
    <x v="10"/>
    <n v="-1414.41"/>
    <x v="2"/>
    <n v="2206"/>
    <x v="4750"/>
    <x v="829"/>
    <x v="2"/>
    <n v="54.11"/>
    <x v="14"/>
    <n v="48.58"/>
    <n v="60062"/>
  </r>
  <r>
    <x v="1279"/>
    <x v="14"/>
    <x v="2"/>
    <x v="774"/>
    <x v="0"/>
    <n v="0.1"/>
    <n v="1"/>
    <x v="806"/>
    <x v="12"/>
    <n v="23522"/>
    <x v="3"/>
    <n v="36"/>
    <n v="0.37"/>
    <x v="0"/>
    <x v="0"/>
    <x v="45"/>
    <x v="2"/>
    <n v="-180.17"/>
    <x v="0"/>
    <n v="3289"/>
    <x v="4751"/>
    <x v="829"/>
    <x v="0"/>
    <n v="8.73"/>
    <x v="22"/>
    <n v="6.48"/>
    <n v="7481"/>
  </r>
  <r>
    <x v="318"/>
    <x v="14"/>
    <x v="2"/>
    <x v="12"/>
    <x v="2"/>
    <n v="0.05"/>
    <n v="1"/>
    <x v="806"/>
    <x v="12"/>
    <n v="5251"/>
    <x v="4"/>
    <n v="38"/>
    <n v="0.56999999999999995"/>
    <x v="2"/>
    <x v="0"/>
    <x v="960"/>
    <x v="9"/>
    <n v="1057.8869999999999"/>
    <x v="2"/>
    <n v="729"/>
    <x v="4752"/>
    <x v="829"/>
    <x v="1"/>
    <n v="5.99"/>
    <x v="9"/>
    <n v="115.99"/>
    <n v="78660"/>
  </r>
  <r>
    <x v="357"/>
    <x v="14"/>
    <x v="2"/>
    <x v="774"/>
    <x v="0"/>
    <n v="0.06"/>
    <n v="1"/>
    <x v="806"/>
    <x v="12"/>
    <n v="23522"/>
    <x v="3"/>
    <n v="20"/>
    <n v="0.56000000000000005"/>
    <x v="2"/>
    <x v="0"/>
    <x v="573"/>
    <x v="9"/>
    <n v="17.253"/>
    <x v="0"/>
    <n v="3287"/>
    <x v="4753"/>
    <x v="829"/>
    <x v="1"/>
    <n v="8.99"/>
    <x v="22"/>
    <n v="65.989999999999995"/>
    <n v="8701"/>
  </r>
  <r>
    <x v="947"/>
    <x v="14"/>
    <x v="2"/>
    <x v="563"/>
    <x v="1"/>
    <n v="0.02"/>
    <n v="1"/>
    <x v="806"/>
    <x v="12"/>
    <n v="52423"/>
    <x v="3"/>
    <n v="49"/>
    <n v="0.43"/>
    <x v="2"/>
    <x v="6"/>
    <x v="506"/>
    <x v="8"/>
    <n v="749.16"/>
    <x v="1"/>
    <n v="7359"/>
    <x v="4754"/>
    <x v="829"/>
    <x v="0"/>
    <n v="1.99"/>
    <x v="2"/>
    <n v="35.409999999999997"/>
    <n v="93277"/>
  </r>
  <r>
    <x v="88"/>
    <x v="14"/>
    <x v="2"/>
    <x v="542"/>
    <x v="1"/>
    <n v="0.01"/>
    <n v="1"/>
    <x v="806"/>
    <x v="12"/>
    <n v="6180"/>
    <x v="4"/>
    <n v="44"/>
    <n v="0.59"/>
    <x v="2"/>
    <x v="0"/>
    <x v="225"/>
    <x v="9"/>
    <n v="590.31899999999996"/>
    <x v="1"/>
    <n v="862"/>
    <x v="4755"/>
    <x v="829"/>
    <x v="0"/>
    <n v="3.99"/>
    <x v="31"/>
    <n v="65.989999999999995"/>
    <n v="83642"/>
  </r>
  <r>
    <x v="684"/>
    <x v="14"/>
    <x v="2"/>
    <x v="483"/>
    <x v="1"/>
    <n v="0.04"/>
    <n v="1"/>
    <x v="806"/>
    <x v="12"/>
    <n v="15907"/>
    <x v="0"/>
    <n v="36"/>
    <n v="0.65"/>
    <x v="1"/>
    <x v="5"/>
    <x v="231"/>
    <x v="5"/>
    <n v="950.68"/>
    <x v="2"/>
    <n v="2207"/>
    <x v="4756"/>
    <x v="830"/>
    <x v="1"/>
    <n v="13.99"/>
    <x v="14"/>
    <n v="105.98"/>
    <n v="60062"/>
  </r>
  <r>
    <x v="959"/>
    <x v="14"/>
    <x v="2"/>
    <x v="234"/>
    <x v="2"/>
    <n v="0.08"/>
    <n v="1"/>
    <x v="806"/>
    <x v="12"/>
    <n v="45025"/>
    <x v="0"/>
    <n v="26"/>
    <n v="0.36"/>
    <x v="0"/>
    <x v="0"/>
    <x v="661"/>
    <x v="3"/>
    <n v="2.0059999999999998"/>
    <x v="2"/>
    <n v="6351"/>
    <x v="4757"/>
    <x v="830"/>
    <x v="0"/>
    <n v="1.49"/>
    <x v="3"/>
    <n v="2.88"/>
    <n v="55122"/>
  </r>
  <r>
    <x v="392"/>
    <x v="14"/>
    <x v="2"/>
    <x v="315"/>
    <x v="1"/>
    <n v="0.01"/>
    <n v="1"/>
    <x v="807"/>
    <x v="12"/>
    <n v="17985"/>
    <x v="4"/>
    <n v="4"/>
    <n v="0.71"/>
    <x v="1"/>
    <x v="2"/>
    <x v="1165"/>
    <x v="1"/>
    <n v="-183.26"/>
    <x v="2"/>
    <n v="2474"/>
    <x v="4758"/>
    <x v="829"/>
    <x v="2"/>
    <n v="30"/>
    <x v="7"/>
    <n v="110.98"/>
    <n v="68046"/>
  </r>
  <r>
    <x v="392"/>
    <x v="14"/>
    <x v="2"/>
    <x v="315"/>
    <x v="1"/>
    <n v="7.0000000000000007E-2"/>
    <n v="1"/>
    <x v="807"/>
    <x v="12"/>
    <n v="17985"/>
    <x v="4"/>
    <n v="50"/>
    <n v="0.81"/>
    <x v="2"/>
    <x v="6"/>
    <x v="336"/>
    <x v="9"/>
    <n v="-133.309"/>
    <x v="2"/>
    <n v="2475"/>
    <x v="4759"/>
    <x v="830"/>
    <x v="0"/>
    <n v="3.3"/>
    <x v="7"/>
    <n v="20.99"/>
    <n v="68046"/>
  </r>
  <r>
    <x v="504"/>
    <x v="14"/>
    <x v="2"/>
    <x v="149"/>
    <x v="1"/>
    <n v="0.09"/>
    <n v="1"/>
    <x v="807"/>
    <x v="12"/>
    <n v="26406"/>
    <x v="1"/>
    <n v="40"/>
    <n v="0.35"/>
    <x v="0"/>
    <x v="0"/>
    <x v="642"/>
    <x v="3"/>
    <n v="-134.297"/>
    <x v="2"/>
    <n v="3694"/>
    <x v="4760"/>
    <x v="831"/>
    <x v="0"/>
    <n v="5.41"/>
    <x v="9"/>
    <n v="4.24"/>
    <n v="79907"/>
  </r>
  <r>
    <x v="988"/>
    <x v="14"/>
    <x v="2"/>
    <x v="411"/>
    <x v="1"/>
    <n v="0.01"/>
    <n v="1"/>
    <x v="808"/>
    <x v="12"/>
    <n v="4769"/>
    <x v="1"/>
    <n v="41"/>
    <n v="0.36"/>
    <x v="0"/>
    <x v="0"/>
    <x v="360"/>
    <x v="12"/>
    <n v="48.63"/>
    <x v="0"/>
    <n v="682"/>
    <x v="4761"/>
    <x v="830"/>
    <x v="0"/>
    <n v="0.5"/>
    <x v="13"/>
    <n v="2.88"/>
    <n v="11580"/>
  </r>
  <r>
    <x v="117"/>
    <x v="14"/>
    <x v="2"/>
    <x v="772"/>
    <x v="0"/>
    <n v="0.04"/>
    <n v="1"/>
    <x v="808"/>
    <x v="12"/>
    <n v="40803"/>
    <x v="2"/>
    <n v="35"/>
    <n v="0.56000000000000005"/>
    <x v="1"/>
    <x v="2"/>
    <x v="290"/>
    <x v="1"/>
    <n v="1512.07"/>
    <x v="2"/>
    <n v="5745"/>
    <x v="4762"/>
    <x v="831"/>
    <x v="2"/>
    <n v="64.73"/>
    <x v="38"/>
    <n v="300.98"/>
    <n v="67114"/>
  </r>
  <r>
    <x v="294"/>
    <x v="14"/>
    <x v="2"/>
    <x v="242"/>
    <x v="2"/>
    <n v="0.03"/>
    <n v="1"/>
    <x v="808"/>
    <x v="12"/>
    <n v="15780"/>
    <x v="3"/>
    <n v="19"/>
    <n v="0.39"/>
    <x v="0"/>
    <x v="3"/>
    <x v="940"/>
    <x v="14"/>
    <n v="22.71"/>
    <x v="2"/>
    <n v="2190"/>
    <x v="4763"/>
    <x v="831"/>
    <x v="0"/>
    <n v="0.71"/>
    <x v="23"/>
    <n v="3.78"/>
    <n v="54481"/>
  </r>
  <r>
    <x v="1097"/>
    <x v="14"/>
    <x v="2"/>
    <x v="474"/>
    <x v="1"/>
    <n v="0.08"/>
    <n v="1"/>
    <x v="808"/>
    <x v="12"/>
    <n v="11975"/>
    <x v="3"/>
    <n v="43"/>
    <n v="0.36"/>
    <x v="0"/>
    <x v="0"/>
    <x v="181"/>
    <x v="3"/>
    <n v="-145.7165"/>
    <x v="0"/>
    <n v="1664"/>
    <x v="4764"/>
    <x v="831"/>
    <x v="0"/>
    <n v="5.74"/>
    <x v="0"/>
    <n v="5.18"/>
    <n v="18504"/>
  </r>
  <r>
    <x v="117"/>
    <x v="14"/>
    <x v="2"/>
    <x v="772"/>
    <x v="0"/>
    <n v="0.08"/>
    <n v="1"/>
    <x v="808"/>
    <x v="12"/>
    <n v="40803"/>
    <x v="2"/>
    <n v="22"/>
    <n v="0.38"/>
    <x v="0"/>
    <x v="0"/>
    <x v="259"/>
    <x v="3"/>
    <n v="9.2394999999999996"/>
    <x v="2"/>
    <n v="5744"/>
    <x v="2075"/>
    <x v="832"/>
    <x v="0"/>
    <n v="1.49"/>
    <x v="38"/>
    <n v="3.8"/>
    <n v="67114"/>
  </r>
  <r>
    <x v="299"/>
    <x v="14"/>
    <x v="2"/>
    <x v="313"/>
    <x v="3"/>
    <n v="0.1"/>
    <n v="1"/>
    <x v="809"/>
    <x v="12"/>
    <n v="9216"/>
    <x v="4"/>
    <n v="36"/>
    <n v="0.56999999999999995"/>
    <x v="0"/>
    <x v="2"/>
    <x v="993"/>
    <x v="13"/>
    <n v="-86.68"/>
    <x v="2"/>
    <n v="1264"/>
    <x v="4765"/>
    <x v="828"/>
    <x v="2"/>
    <n v="55.24"/>
    <x v="36"/>
    <n v="180.98"/>
    <n v="46321"/>
  </r>
  <r>
    <x v="65"/>
    <x v="14"/>
    <x v="2"/>
    <x v="60"/>
    <x v="3"/>
    <n v="0"/>
    <n v="1"/>
    <x v="810"/>
    <x v="12"/>
    <n v="21063"/>
    <x v="2"/>
    <n v="48"/>
    <n v="0.69"/>
    <x v="1"/>
    <x v="4"/>
    <x v="617"/>
    <x v="4"/>
    <n v="-279.74"/>
    <x v="3"/>
    <n v="2917"/>
    <x v="4766"/>
    <x v="831"/>
    <x v="2"/>
    <n v="51.92"/>
    <x v="12"/>
    <n v="145.97999999999999"/>
    <n v="33024"/>
  </r>
  <r>
    <x v="784"/>
    <x v="14"/>
    <x v="2"/>
    <x v="562"/>
    <x v="3"/>
    <n v="0.08"/>
    <n v="1"/>
    <x v="810"/>
    <x v="12"/>
    <n v="52293"/>
    <x v="0"/>
    <n v="4"/>
    <n v="0.36"/>
    <x v="0"/>
    <x v="0"/>
    <x v="1203"/>
    <x v="2"/>
    <n v="-14.59"/>
    <x v="1"/>
    <n v="7341"/>
    <x v="4767"/>
    <x v="828"/>
    <x v="0"/>
    <n v="5.86"/>
    <x v="6"/>
    <n v="6.48"/>
    <n v="97068"/>
  </r>
  <r>
    <x v="547"/>
    <x v="14"/>
    <x v="2"/>
    <x v="302"/>
    <x v="2"/>
    <n v="0.09"/>
    <n v="1"/>
    <x v="810"/>
    <x v="12"/>
    <n v="21444"/>
    <x v="4"/>
    <n v="17"/>
    <n v="0.56999999999999995"/>
    <x v="0"/>
    <x v="3"/>
    <x v="37"/>
    <x v="6"/>
    <n v="-2.29"/>
    <x v="3"/>
    <n v="2966"/>
    <x v="4768"/>
    <x v="828"/>
    <x v="0"/>
    <n v="0.7"/>
    <x v="12"/>
    <n v="2.1"/>
    <n v="34639"/>
  </r>
  <r>
    <x v="1277"/>
    <x v="14"/>
    <x v="2"/>
    <x v="576"/>
    <x v="0"/>
    <n v="0.09"/>
    <n v="1"/>
    <x v="810"/>
    <x v="12"/>
    <n v="24646"/>
    <x v="1"/>
    <n v="46"/>
    <n v="0.38"/>
    <x v="0"/>
    <x v="0"/>
    <x v="539"/>
    <x v="15"/>
    <n v="293.32"/>
    <x v="3"/>
    <n v="3460"/>
    <x v="4769"/>
    <x v="828"/>
    <x v="0"/>
    <n v="1.39"/>
    <x v="29"/>
    <n v="15.67"/>
    <n v="37604"/>
  </r>
  <r>
    <x v="868"/>
    <x v="14"/>
    <x v="2"/>
    <x v="534"/>
    <x v="1"/>
    <n v="0.01"/>
    <n v="1"/>
    <x v="810"/>
    <x v="12"/>
    <n v="29510"/>
    <x v="3"/>
    <n v="22"/>
    <n v="0.59"/>
    <x v="1"/>
    <x v="4"/>
    <x v="715"/>
    <x v="10"/>
    <n v="1292.44"/>
    <x v="2"/>
    <n v="4164"/>
    <x v="4770"/>
    <x v="833"/>
    <x v="2"/>
    <n v="41.91"/>
    <x v="14"/>
    <n v="260.98"/>
    <n v="62901"/>
  </r>
  <r>
    <x v="1277"/>
    <x v="14"/>
    <x v="2"/>
    <x v="576"/>
    <x v="0"/>
    <n v="0"/>
    <n v="1"/>
    <x v="810"/>
    <x v="12"/>
    <n v="24646"/>
    <x v="1"/>
    <n v="21"/>
    <n v="0.56000000000000005"/>
    <x v="0"/>
    <x v="3"/>
    <x v="135"/>
    <x v="6"/>
    <n v="6.85"/>
    <x v="3"/>
    <n v="3461"/>
    <x v="4771"/>
    <x v="833"/>
    <x v="0"/>
    <n v="0.7"/>
    <x v="29"/>
    <n v="2.88"/>
    <n v="37604"/>
  </r>
  <r>
    <x v="65"/>
    <x v="14"/>
    <x v="2"/>
    <x v="60"/>
    <x v="3"/>
    <n v="0"/>
    <n v="1"/>
    <x v="810"/>
    <x v="12"/>
    <n v="21063"/>
    <x v="2"/>
    <n v="49"/>
    <n v="0.47"/>
    <x v="0"/>
    <x v="3"/>
    <x v="458"/>
    <x v="6"/>
    <n v="84.66"/>
    <x v="3"/>
    <n v="2916"/>
    <x v="4772"/>
    <x v="834"/>
    <x v="0"/>
    <n v="2.35"/>
    <x v="12"/>
    <n v="7.08"/>
    <n v="33024"/>
  </r>
  <r>
    <x v="106"/>
    <x v="14"/>
    <x v="2"/>
    <x v="45"/>
    <x v="2"/>
    <n v="0.06"/>
    <n v="1"/>
    <x v="811"/>
    <x v="12"/>
    <n v="47367"/>
    <x v="4"/>
    <n v="7"/>
    <n v="0.38"/>
    <x v="0"/>
    <x v="0"/>
    <x v="259"/>
    <x v="3"/>
    <n v="-0.17249999999999999"/>
    <x v="2"/>
    <n v="6658"/>
    <x v="4773"/>
    <x v="828"/>
    <x v="0"/>
    <n v="1.49"/>
    <x v="10"/>
    <n v="3.8"/>
    <n v="51106"/>
  </r>
  <r>
    <x v="106"/>
    <x v="14"/>
    <x v="2"/>
    <x v="45"/>
    <x v="2"/>
    <n v="0.08"/>
    <n v="1"/>
    <x v="811"/>
    <x v="12"/>
    <n v="47367"/>
    <x v="4"/>
    <n v="6"/>
    <n v="0.38"/>
    <x v="0"/>
    <x v="0"/>
    <x v="1054"/>
    <x v="12"/>
    <n v="2.2799999999999998"/>
    <x v="2"/>
    <n v="6659"/>
    <x v="4774"/>
    <x v="833"/>
    <x v="0"/>
    <n v="0.5"/>
    <x v="10"/>
    <n v="3.69"/>
    <n v="51106"/>
  </r>
  <r>
    <x v="200"/>
    <x v="14"/>
    <x v="2"/>
    <x v="155"/>
    <x v="1"/>
    <n v="0.09"/>
    <n v="1"/>
    <x v="811"/>
    <x v="12"/>
    <n v="41157"/>
    <x v="4"/>
    <n v="39"/>
    <n v="0.65"/>
    <x v="1"/>
    <x v="5"/>
    <x v="320"/>
    <x v="5"/>
    <n v="1116.98"/>
    <x v="1"/>
    <n v="5804"/>
    <x v="4775"/>
    <x v="832"/>
    <x v="0"/>
    <n v="5.81"/>
    <x v="2"/>
    <n v="107.53"/>
    <n v="92627"/>
  </r>
  <r>
    <x v="343"/>
    <x v="14"/>
    <x v="2"/>
    <x v="533"/>
    <x v="2"/>
    <n v="0.05"/>
    <n v="1"/>
    <x v="811"/>
    <x v="12"/>
    <n v="45248"/>
    <x v="4"/>
    <n v="38"/>
    <n v="0.59"/>
    <x v="0"/>
    <x v="0"/>
    <x v="815"/>
    <x v="13"/>
    <n v="-136.55000000000001"/>
    <x v="2"/>
    <n v="6374"/>
    <x v="4776"/>
    <x v="832"/>
    <x v="0"/>
    <n v="5.13"/>
    <x v="3"/>
    <n v="3.95"/>
    <n v="55124"/>
  </r>
  <r>
    <x v="343"/>
    <x v="14"/>
    <x v="2"/>
    <x v="533"/>
    <x v="2"/>
    <n v="0.1"/>
    <n v="1"/>
    <x v="811"/>
    <x v="12"/>
    <n v="45248"/>
    <x v="4"/>
    <n v="32"/>
    <n v="0.6"/>
    <x v="2"/>
    <x v="0"/>
    <x v="301"/>
    <x v="9"/>
    <n v="704.88900000000001"/>
    <x v="2"/>
    <n v="6375"/>
    <x v="4777"/>
    <x v="832"/>
    <x v="0"/>
    <n v="8.99"/>
    <x v="3"/>
    <n v="195.99"/>
    <n v="55124"/>
  </r>
  <r>
    <x v="246"/>
    <x v="14"/>
    <x v="2"/>
    <x v="767"/>
    <x v="1"/>
    <n v="0.09"/>
    <n v="1"/>
    <x v="811"/>
    <x v="12"/>
    <n v="40770"/>
    <x v="2"/>
    <n v="19"/>
    <n v="0.42"/>
    <x v="0"/>
    <x v="5"/>
    <x v="419"/>
    <x v="13"/>
    <n v="-11.66"/>
    <x v="1"/>
    <n v="5737"/>
    <x v="4778"/>
    <x v="835"/>
    <x v="0"/>
    <n v="6.12"/>
    <x v="6"/>
    <n v="11.33"/>
    <n v="97301"/>
  </r>
  <r>
    <x v="11"/>
    <x v="14"/>
    <x v="2"/>
    <x v="11"/>
    <x v="1"/>
    <n v="0.05"/>
    <n v="1"/>
    <x v="812"/>
    <x v="12"/>
    <n v="38530"/>
    <x v="3"/>
    <n v="13"/>
    <n v="0.56999999999999995"/>
    <x v="0"/>
    <x v="0"/>
    <x v="739"/>
    <x v="13"/>
    <n v="-82.35"/>
    <x v="2"/>
    <n v="5423"/>
    <x v="4779"/>
    <x v="833"/>
    <x v="0"/>
    <n v="19.989999999999998"/>
    <x v="9"/>
    <n v="49.43"/>
    <n v="77803"/>
  </r>
  <r>
    <x v="1217"/>
    <x v="14"/>
    <x v="2"/>
    <x v="11"/>
    <x v="1"/>
    <n v="0.03"/>
    <n v="1"/>
    <x v="812"/>
    <x v="12"/>
    <n v="38530"/>
    <x v="3"/>
    <n v="47"/>
    <n v="0.36"/>
    <x v="0"/>
    <x v="0"/>
    <x v="6"/>
    <x v="3"/>
    <n v="904.82500000000005"/>
    <x v="2"/>
    <n v="5422"/>
    <x v="4780"/>
    <x v="833"/>
    <x v="0"/>
    <n v="2.99"/>
    <x v="9"/>
    <n v="40.98"/>
    <n v="78521"/>
  </r>
  <r>
    <x v="866"/>
    <x v="14"/>
    <x v="2"/>
    <x v="590"/>
    <x v="2"/>
    <n v="0.08"/>
    <n v="1"/>
    <x v="812"/>
    <x v="12"/>
    <n v="39492"/>
    <x v="1"/>
    <n v="40"/>
    <n v="0.4"/>
    <x v="0"/>
    <x v="0"/>
    <x v="961"/>
    <x v="2"/>
    <n v="-134.76"/>
    <x v="0"/>
    <n v="5576"/>
    <x v="2651"/>
    <x v="834"/>
    <x v="0"/>
    <n v="5.68"/>
    <x v="41"/>
    <n v="4.28"/>
    <n v="25705"/>
  </r>
  <r>
    <x v="404"/>
    <x v="14"/>
    <x v="2"/>
    <x v="325"/>
    <x v="2"/>
    <n v="0.04"/>
    <n v="1"/>
    <x v="812"/>
    <x v="12"/>
    <n v="29639"/>
    <x v="3"/>
    <n v="8"/>
    <n v="0.57999999999999996"/>
    <x v="0"/>
    <x v="3"/>
    <x v="66"/>
    <x v="6"/>
    <n v="-14.09"/>
    <x v="3"/>
    <n v="4177"/>
    <x v="4781"/>
    <x v="834"/>
    <x v="0"/>
    <n v="2.4"/>
    <x v="42"/>
    <n v="2.6"/>
    <n v="30605"/>
  </r>
  <r>
    <x v="866"/>
    <x v="14"/>
    <x v="2"/>
    <x v="590"/>
    <x v="2"/>
    <n v="0.03"/>
    <n v="1"/>
    <x v="812"/>
    <x v="12"/>
    <n v="39492"/>
    <x v="1"/>
    <n v="38"/>
    <n v="0.77"/>
    <x v="2"/>
    <x v="0"/>
    <x v="441"/>
    <x v="8"/>
    <n v="-564.05999999999995"/>
    <x v="0"/>
    <n v="5575"/>
    <x v="4782"/>
    <x v="834"/>
    <x v="0"/>
    <n v="19.989999999999998"/>
    <x v="41"/>
    <n v="40.479999999999997"/>
    <n v="25705"/>
  </r>
  <r>
    <x v="1280"/>
    <x v="14"/>
    <x v="2"/>
    <x v="590"/>
    <x v="2"/>
    <n v="0.01"/>
    <n v="1"/>
    <x v="812"/>
    <x v="12"/>
    <n v="39492"/>
    <x v="1"/>
    <n v="31"/>
    <n v="0.59"/>
    <x v="2"/>
    <x v="0"/>
    <x v="671"/>
    <x v="9"/>
    <n v="1332.441"/>
    <x v="1"/>
    <n v="5577"/>
    <x v="4783"/>
    <x v="836"/>
    <x v="0"/>
    <n v="4.2"/>
    <x v="44"/>
    <n v="200.99"/>
    <n v="82070"/>
  </r>
  <r>
    <x v="111"/>
    <x v="14"/>
    <x v="2"/>
    <x v="97"/>
    <x v="2"/>
    <n v="0.01"/>
    <n v="1"/>
    <x v="812"/>
    <x v="12"/>
    <n v="39527"/>
    <x v="2"/>
    <n v="29"/>
    <n v="0.39"/>
    <x v="0"/>
    <x v="3"/>
    <x v="179"/>
    <x v="2"/>
    <n v="63.78"/>
    <x v="2"/>
    <n v="5579"/>
    <x v="4784"/>
    <x v="837"/>
    <x v="0"/>
    <n v="2"/>
    <x v="3"/>
    <n v="6.88"/>
    <n v="55014"/>
  </r>
  <r>
    <x v="173"/>
    <x v="14"/>
    <x v="2"/>
    <x v="144"/>
    <x v="3"/>
    <n v="0.05"/>
    <n v="1"/>
    <x v="813"/>
    <x v="12"/>
    <n v="13634"/>
    <x v="0"/>
    <n v="46"/>
    <n v="0.67"/>
    <x v="2"/>
    <x v="0"/>
    <x v="174"/>
    <x v="8"/>
    <n v="104.51"/>
    <x v="0"/>
    <n v="1905"/>
    <x v="4785"/>
    <x v="832"/>
    <x v="0"/>
    <n v="7.12"/>
    <x v="1"/>
    <n v="39.979999999999997"/>
    <n v="21133"/>
  </r>
  <r>
    <x v="173"/>
    <x v="14"/>
    <x v="2"/>
    <x v="144"/>
    <x v="3"/>
    <n v="0.04"/>
    <n v="1"/>
    <x v="813"/>
    <x v="12"/>
    <n v="13634"/>
    <x v="0"/>
    <n v="27"/>
    <n v="0.35"/>
    <x v="0"/>
    <x v="0"/>
    <x v="442"/>
    <x v="15"/>
    <n v="-55.61"/>
    <x v="0"/>
    <n v="1906"/>
    <x v="4786"/>
    <x v="834"/>
    <x v="0"/>
    <n v="5.3"/>
    <x v="1"/>
    <n v="5.58"/>
    <n v="21133"/>
  </r>
  <r>
    <x v="367"/>
    <x v="14"/>
    <x v="2"/>
    <x v="40"/>
    <x v="2"/>
    <n v="0.04"/>
    <n v="1"/>
    <x v="813"/>
    <x v="12"/>
    <n v="35360"/>
    <x v="3"/>
    <n v="4"/>
    <n v="0.35"/>
    <x v="0"/>
    <x v="0"/>
    <x v="696"/>
    <x v="3"/>
    <n v="-16.387499999999999"/>
    <x v="0"/>
    <n v="4967"/>
    <x v="4787"/>
    <x v="836"/>
    <x v="0"/>
    <n v="6.28"/>
    <x v="46"/>
    <n v="8.8800000000000008"/>
    <n v="3820"/>
  </r>
  <r>
    <x v="1281"/>
    <x v="14"/>
    <x v="2"/>
    <x v="113"/>
    <x v="2"/>
    <n v="0.05"/>
    <n v="1"/>
    <x v="813"/>
    <x v="12"/>
    <n v="23301"/>
    <x v="0"/>
    <n v="3"/>
    <n v="0.36"/>
    <x v="0"/>
    <x v="0"/>
    <x v="1092"/>
    <x v="2"/>
    <n v="-10.58"/>
    <x v="1"/>
    <n v="3254"/>
    <x v="4788"/>
    <x v="836"/>
    <x v="0"/>
    <n v="5.2"/>
    <x v="2"/>
    <n v="5.98"/>
    <n v="92530"/>
  </r>
  <r>
    <x v="1281"/>
    <x v="14"/>
    <x v="2"/>
    <x v="113"/>
    <x v="2"/>
    <n v="0.02"/>
    <n v="1"/>
    <x v="813"/>
    <x v="12"/>
    <n v="23301"/>
    <x v="0"/>
    <n v="4"/>
    <n v="0.68"/>
    <x v="2"/>
    <x v="6"/>
    <x v="765"/>
    <x v="8"/>
    <n v="-27.13"/>
    <x v="1"/>
    <n v="3253"/>
    <x v="4789"/>
    <x v="836"/>
    <x v="0"/>
    <n v="3.85"/>
    <x v="2"/>
    <n v="5.98"/>
    <n v="92530"/>
  </r>
  <r>
    <x v="166"/>
    <x v="14"/>
    <x v="2"/>
    <x v="256"/>
    <x v="0"/>
    <n v="0.09"/>
    <n v="1"/>
    <x v="813"/>
    <x v="12"/>
    <n v="38118"/>
    <x v="1"/>
    <n v="7"/>
    <n v="0.68"/>
    <x v="2"/>
    <x v="0"/>
    <x v="368"/>
    <x v="8"/>
    <n v="-64.11"/>
    <x v="3"/>
    <n v="5363"/>
    <x v="4790"/>
    <x v="836"/>
    <x v="0"/>
    <n v="4"/>
    <x v="32"/>
    <n v="19.98"/>
    <n v="38701"/>
  </r>
  <r>
    <x v="392"/>
    <x v="14"/>
    <x v="2"/>
    <x v="315"/>
    <x v="1"/>
    <n v="0.1"/>
    <n v="1"/>
    <x v="814"/>
    <x v="12"/>
    <n v="41026"/>
    <x v="4"/>
    <n v="19"/>
    <n v="0.84"/>
    <x v="0"/>
    <x v="3"/>
    <x v="807"/>
    <x v="16"/>
    <n v="-33.11"/>
    <x v="2"/>
    <n v="5784"/>
    <x v="4532"/>
    <x v="834"/>
    <x v="1"/>
    <n v="1.92"/>
    <x v="7"/>
    <n v="3.14"/>
    <n v="68046"/>
  </r>
  <r>
    <x v="392"/>
    <x v="14"/>
    <x v="2"/>
    <x v="315"/>
    <x v="1"/>
    <n v="0.1"/>
    <n v="1"/>
    <x v="814"/>
    <x v="12"/>
    <n v="41026"/>
    <x v="4"/>
    <n v="8"/>
    <n v="0.66"/>
    <x v="1"/>
    <x v="2"/>
    <x v="476"/>
    <x v="1"/>
    <n v="-281.76"/>
    <x v="2"/>
    <n v="5783"/>
    <x v="4791"/>
    <x v="836"/>
    <x v="2"/>
    <n v="42"/>
    <x v="7"/>
    <n v="89.99"/>
    <n v="68046"/>
  </r>
  <r>
    <x v="330"/>
    <x v="14"/>
    <x v="2"/>
    <x v="271"/>
    <x v="2"/>
    <n v="0.05"/>
    <n v="1"/>
    <x v="814"/>
    <x v="12"/>
    <n v="21799"/>
    <x v="1"/>
    <n v="42"/>
    <n v="0.57999999999999996"/>
    <x v="0"/>
    <x v="3"/>
    <x v="66"/>
    <x v="6"/>
    <n v="-53.35"/>
    <x v="3"/>
    <n v="3036"/>
    <x v="4792"/>
    <x v="836"/>
    <x v="1"/>
    <n v="2.4"/>
    <x v="16"/>
    <n v="2.6"/>
    <n v="23518"/>
  </r>
  <r>
    <x v="56"/>
    <x v="14"/>
    <x v="2"/>
    <x v="220"/>
    <x v="1"/>
    <n v="0.05"/>
    <n v="1"/>
    <x v="815"/>
    <x v="12"/>
    <n v="16802"/>
    <x v="4"/>
    <n v="44"/>
    <n v="0.37"/>
    <x v="0"/>
    <x v="0"/>
    <x v="211"/>
    <x v="2"/>
    <n v="-124.44"/>
    <x v="3"/>
    <n v="2329"/>
    <x v="4793"/>
    <x v="835"/>
    <x v="1"/>
    <n v="6.93"/>
    <x v="16"/>
    <n v="6.68"/>
    <n v="22153"/>
  </r>
  <r>
    <x v="500"/>
    <x v="14"/>
    <x v="2"/>
    <x v="377"/>
    <x v="1"/>
    <n v="0.03"/>
    <n v="1"/>
    <x v="815"/>
    <x v="12"/>
    <n v="48354"/>
    <x v="4"/>
    <n v="25"/>
    <n v="0.37"/>
    <x v="0"/>
    <x v="0"/>
    <x v="180"/>
    <x v="2"/>
    <n v="405.64"/>
    <x v="1"/>
    <n v="6788"/>
    <x v="4794"/>
    <x v="835"/>
    <x v="1"/>
    <n v="14.3"/>
    <x v="43"/>
    <n v="55.48"/>
    <n v="59750"/>
  </r>
  <r>
    <x v="783"/>
    <x v="14"/>
    <x v="2"/>
    <x v="424"/>
    <x v="2"/>
    <n v="0.09"/>
    <n v="1"/>
    <x v="815"/>
    <x v="12"/>
    <n v="7812"/>
    <x v="2"/>
    <n v="12"/>
    <n v="0.66"/>
    <x v="1"/>
    <x v="4"/>
    <x v="871"/>
    <x v="4"/>
    <n v="104.48"/>
    <x v="1"/>
    <n v="1057"/>
    <x v="4795"/>
    <x v="838"/>
    <x v="2"/>
    <n v="29.2"/>
    <x v="2"/>
    <n v="320.64"/>
    <n v="92008"/>
  </r>
  <r>
    <x v="516"/>
    <x v="14"/>
    <x v="2"/>
    <x v="775"/>
    <x v="2"/>
    <n v="0.01"/>
    <n v="1"/>
    <x v="815"/>
    <x v="12"/>
    <n v="37828"/>
    <x v="2"/>
    <n v="42"/>
    <n v="0.36"/>
    <x v="0"/>
    <x v="0"/>
    <x v="143"/>
    <x v="12"/>
    <n v="101.14"/>
    <x v="2"/>
    <n v="5320"/>
    <x v="4796"/>
    <x v="838"/>
    <x v="0"/>
    <n v="0.5"/>
    <x v="9"/>
    <n v="4.91"/>
    <n v="77340"/>
  </r>
  <r>
    <x v="237"/>
    <x v="14"/>
    <x v="2"/>
    <x v="53"/>
    <x v="2"/>
    <n v="7.0000000000000007E-2"/>
    <n v="1"/>
    <x v="815"/>
    <x v="12"/>
    <n v="55362"/>
    <x v="0"/>
    <n v="24"/>
    <n v="0.36"/>
    <x v="0"/>
    <x v="0"/>
    <x v="1091"/>
    <x v="12"/>
    <n v="13.44"/>
    <x v="3"/>
    <n v="7728"/>
    <x v="4797"/>
    <x v="838"/>
    <x v="0"/>
    <n v="0.99"/>
    <x v="27"/>
    <n v="2.88"/>
    <n v="40324"/>
  </r>
  <r>
    <x v="56"/>
    <x v="14"/>
    <x v="2"/>
    <x v="220"/>
    <x v="1"/>
    <n v="0.01"/>
    <n v="1"/>
    <x v="815"/>
    <x v="12"/>
    <n v="16802"/>
    <x v="4"/>
    <n v="26"/>
    <m/>
    <x v="0"/>
    <x v="1"/>
    <x v="1"/>
    <x v="0"/>
    <n v="-445.04"/>
    <x v="3"/>
    <n v="2330"/>
    <x v="4798"/>
    <x v="838"/>
    <x v="0"/>
    <n v="35"/>
    <x v="16"/>
    <n v="95.99"/>
    <n v="22153"/>
  </r>
  <r>
    <x v="1282"/>
    <x v="14"/>
    <x v="2"/>
    <x v="634"/>
    <x v="0"/>
    <n v="0.09"/>
    <n v="1"/>
    <x v="815"/>
    <x v="12"/>
    <n v="10308"/>
    <x v="0"/>
    <n v="40"/>
    <n v="0.56999999999999995"/>
    <x v="2"/>
    <x v="0"/>
    <x v="402"/>
    <x v="9"/>
    <n v="1153.836"/>
    <x v="3"/>
    <n v="1421"/>
    <x v="4799"/>
    <x v="838"/>
    <x v="0"/>
    <n v="8.99"/>
    <x v="45"/>
    <n v="175.99"/>
    <n v="27514"/>
  </r>
  <r>
    <x v="516"/>
    <x v="14"/>
    <x v="2"/>
    <x v="775"/>
    <x v="2"/>
    <n v="0.04"/>
    <n v="1"/>
    <x v="815"/>
    <x v="12"/>
    <n v="37828"/>
    <x v="2"/>
    <n v="23"/>
    <n v="0.77"/>
    <x v="2"/>
    <x v="0"/>
    <x v="992"/>
    <x v="8"/>
    <n v="-57.09"/>
    <x v="2"/>
    <n v="5319"/>
    <x v="4800"/>
    <x v="839"/>
    <x v="0"/>
    <n v="4"/>
    <x v="9"/>
    <n v="20.97"/>
    <n v="77340"/>
  </r>
  <r>
    <x v="783"/>
    <x v="14"/>
    <x v="2"/>
    <x v="424"/>
    <x v="2"/>
    <n v="0.04"/>
    <n v="1"/>
    <x v="815"/>
    <x v="12"/>
    <n v="7812"/>
    <x v="2"/>
    <n v="17"/>
    <n v="0.44"/>
    <x v="1"/>
    <x v="0"/>
    <x v="1145"/>
    <x v="5"/>
    <n v="-5.18"/>
    <x v="1"/>
    <n v="1056"/>
    <x v="4001"/>
    <x v="840"/>
    <x v="0"/>
    <n v="19.46"/>
    <x v="2"/>
    <n v="27.42"/>
    <n v="92008"/>
  </r>
  <r>
    <x v="839"/>
    <x v="14"/>
    <x v="2"/>
    <x v="577"/>
    <x v="0"/>
    <n v="0.03"/>
    <n v="1"/>
    <x v="815"/>
    <x v="12"/>
    <n v="31271"/>
    <x v="2"/>
    <n v="4"/>
    <n v="0.59"/>
    <x v="1"/>
    <x v="1"/>
    <x v="668"/>
    <x v="5"/>
    <n v="-0.36"/>
    <x v="1"/>
    <n v="4393"/>
    <x v="4801"/>
    <x v="840"/>
    <x v="0"/>
    <n v="10.16"/>
    <x v="21"/>
    <n v="8.3699999999999992"/>
    <n v="98661"/>
  </r>
  <r>
    <x v="135"/>
    <x v="14"/>
    <x v="2"/>
    <x v="391"/>
    <x v="1"/>
    <n v="0.02"/>
    <n v="1"/>
    <x v="816"/>
    <x v="12"/>
    <n v="52261"/>
    <x v="1"/>
    <n v="49"/>
    <n v="0.64"/>
    <x v="1"/>
    <x v="4"/>
    <x v="8"/>
    <x v="4"/>
    <n v="611.11"/>
    <x v="1"/>
    <n v="7334"/>
    <x v="4802"/>
    <x v="838"/>
    <x v="2"/>
    <n v="52.2"/>
    <x v="40"/>
    <n v="212.6"/>
    <n v="85737"/>
  </r>
  <r>
    <x v="203"/>
    <x v="14"/>
    <x v="2"/>
    <x v="152"/>
    <x v="0"/>
    <n v="0.01"/>
    <n v="1"/>
    <x v="816"/>
    <x v="12"/>
    <n v="26503"/>
    <x v="4"/>
    <n v="12"/>
    <n v="0.49"/>
    <x v="1"/>
    <x v="0"/>
    <x v="472"/>
    <x v="5"/>
    <n v="58.69"/>
    <x v="3"/>
    <n v="3713"/>
    <x v="4803"/>
    <x v="838"/>
    <x v="0"/>
    <n v="10.49"/>
    <x v="12"/>
    <n v="19.98"/>
    <n v="33952"/>
  </r>
  <r>
    <x v="203"/>
    <x v="14"/>
    <x v="2"/>
    <x v="152"/>
    <x v="0"/>
    <n v="0.1"/>
    <n v="1"/>
    <x v="816"/>
    <x v="12"/>
    <n v="26503"/>
    <x v="4"/>
    <n v="47"/>
    <n v="0.38"/>
    <x v="0"/>
    <x v="0"/>
    <x v="353"/>
    <x v="15"/>
    <n v="297.23"/>
    <x v="3"/>
    <n v="3712"/>
    <x v="4804"/>
    <x v="841"/>
    <x v="0"/>
    <n v="1.39"/>
    <x v="12"/>
    <n v="15.57"/>
    <n v="33952"/>
  </r>
  <r>
    <x v="727"/>
    <x v="14"/>
    <x v="2"/>
    <x v="103"/>
    <x v="2"/>
    <n v="0.1"/>
    <n v="1"/>
    <x v="816"/>
    <x v="12"/>
    <n v="40454"/>
    <x v="1"/>
    <n v="43"/>
    <n v="0.57999999999999996"/>
    <x v="0"/>
    <x v="6"/>
    <x v="707"/>
    <x v="6"/>
    <n v="22.71"/>
    <x v="0"/>
    <n v="5713"/>
    <x v="4805"/>
    <x v="842"/>
    <x v="0"/>
    <n v="8.99"/>
    <x v="1"/>
    <n v="30.98"/>
    <n v="21222"/>
  </r>
  <r>
    <x v="1181"/>
    <x v="14"/>
    <x v="2"/>
    <x v="748"/>
    <x v="3"/>
    <n v="0"/>
    <n v="1"/>
    <x v="817"/>
    <x v="12"/>
    <n v="24486"/>
    <x v="4"/>
    <n v="14"/>
    <n v="0.56000000000000005"/>
    <x v="0"/>
    <x v="3"/>
    <x v="55"/>
    <x v="6"/>
    <n v="-0.06"/>
    <x v="2"/>
    <n v="3433"/>
    <x v="4806"/>
    <x v="841"/>
    <x v="0"/>
    <n v="0.7"/>
    <x v="11"/>
    <n v="1.76"/>
    <n v="74601"/>
  </r>
  <r>
    <x v="1181"/>
    <x v="14"/>
    <x v="2"/>
    <x v="748"/>
    <x v="3"/>
    <n v="0.03"/>
    <n v="1"/>
    <x v="817"/>
    <x v="12"/>
    <n v="24486"/>
    <x v="4"/>
    <n v="3"/>
    <n v="0.77"/>
    <x v="2"/>
    <x v="6"/>
    <x v="356"/>
    <x v="8"/>
    <n v="-31.62"/>
    <x v="2"/>
    <n v="3432"/>
    <x v="4807"/>
    <x v="841"/>
    <x v="0"/>
    <n v="2.83"/>
    <x v="11"/>
    <n v="8.1199999999999992"/>
    <n v="74601"/>
  </r>
  <r>
    <x v="1113"/>
    <x v="14"/>
    <x v="2"/>
    <x v="717"/>
    <x v="2"/>
    <n v="0.02"/>
    <n v="1"/>
    <x v="817"/>
    <x v="12"/>
    <n v="39268"/>
    <x v="1"/>
    <n v="44"/>
    <n v="0.39"/>
    <x v="0"/>
    <x v="0"/>
    <x v="243"/>
    <x v="3"/>
    <n v="-89.745999999999995"/>
    <x v="0"/>
    <n v="5545"/>
    <x v="4808"/>
    <x v="842"/>
    <x v="1"/>
    <n v="6.05"/>
    <x v="0"/>
    <n v="7.1"/>
    <n v="19087"/>
  </r>
  <r>
    <x v="991"/>
    <x v="14"/>
    <x v="2"/>
    <x v="679"/>
    <x v="2"/>
    <n v="0"/>
    <n v="1"/>
    <x v="817"/>
    <x v="12"/>
    <n v="25863"/>
    <x v="1"/>
    <n v="18"/>
    <n v="0.57999999999999996"/>
    <x v="2"/>
    <x v="5"/>
    <x v="358"/>
    <x v="9"/>
    <n v="-10.846"/>
    <x v="2"/>
    <n v="3624"/>
    <x v="4809"/>
    <x v="842"/>
    <x v="1"/>
    <n v="4.8099999999999996"/>
    <x v="9"/>
    <n v="20.99"/>
    <n v="76308"/>
  </r>
  <r>
    <x v="1113"/>
    <x v="14"/>
    <x v="2"/>
    <x v="717"/>
    <x v="2"/>
    <n v="0.1"/>
    <n v="1"/>
    <x v="817"/>
    <x v="12"/>
    <n v="39268"/>
    <x v="1"/>
    <n v="45"/>
    <n v="0.83"/>
    <x v="0"/>
    <x v="3"/>
    <x v="946"/>
    <x v="14"/>
    <n v="-32.520000000000003"/>
    <x v="0"/>
    <n v="5546"/>
    <x v="4810"/>
    <x v="839"/>
    <x v="0"/>
    <n v="0.94"/>
    <x v="0"/>
    <n v="3.74"/>
    <n v="19087"/>
  </r>
  <r>
    <x v="897"/>
    <x v="14"/>
    <x v="2"/>
    <x v="336"/>
    <x v="0"/>
    <n v="0"/>
    <n v="1"/>
    <x v="817"/>
    <x v="12"/>
    <n v="33287"/>
    <x v="3"/>
    <n v="44"/>
    <n v="0.56000000000000005"/>
    <x v="2"/>
    <x v="2"/>
    <x v="364"/>
    <x v="7"/>
    <n v="3909.33"/>
    <x v="2"/>
    <n v="4680"/>
    <x v="4811"/>
    <x v="839"/>
    <x v="2"/>
    <n v="28.06"/>
    <x v="24"/>
    <n v="270.97000000000003"/>
    <n v="49423"/>
  </r>
  <r>
    <x v="722"/>
    <x v="14"/>
    <x v="2"/>
    <x v="522"/>
    <x v="1"/>
    <n v="0.08"/>
    <n v="1"/>
    <x v="817"/>
    <x v="12"/>
    <n v="43013"/>
    <x v="2"/>
    <n v="50"/>
    <n v="0.55000000000000004"/>
    <x v="1"/>
    <x v="1"/>
    <x v="295"/>
    <x v="5"/>
    <n v="25.68"/>
    <x v="1"/>
    <n v="6072"/>
    <x v="4812"/>
    <x v="837"/>
    <x v="0"/>
    <n v="22.24"/>
    <x v="37"/>
    <n v="50.98"/>
    <n v="87105"/>
  </r>
  <r>
    <x v="719"/>
    <x v="14"/>
    <x v="2"/>
    <x v="522"/>
    <x v="1"/>
    <n v="0.08"/>
    <n v="1"/>
    <x v="817"/>
    <x v="12"/>
    <n v="43013"/>
    <x v="2"/>
    <n v="43"/>
    <n v="0.56999999999999995"/>
    <x v="0"/>
    <x v="0"/>
    <x v="786"/>
    <x v="0"/>
    <n v="163.38"/>
    <x v="1"/>
    <n v="6073"/>
    <x v="4813"/>
    <x v="840"/>
    <x v="0"/>
    <n v="8.2200000000000006"/>
    <x v="30"/>
    <n v="34.76"/>
    <n v="81301"/>
  </r>
  <r>
    <x v="10"/>
    <x v="14"/>
    <x v="2"/>
    <x v="362"/>
    <x v="2"/>
    <n v="0.1"/>
    <n v="1"/>
    <x v="818"/>
    <x v="12"/>
    <n v="29539"/>
    <x v="0"/>
    <n v="24"/>
    <n v="0.39"/>
    <x v="0"/>
    <x v="0"/>
    <x v="321"/>
    <x v="15"/>
    <n v="78.739999999999995"/>
    <x v="3"/>
    <n v="4169"/>
    <x v="4814"/>
    <x v="842"/>
    <x v="0"/>
    <n v="1.39"/>
    <x v="8"/>
    <n v="9.7799999999999994"/>
    <n v="70802"/>
  </r>
  <r>
    <x v="725"/>
    <x v="14"/>
    <x v="2"/>
    <x v="24"/>
    <x v="3"/>
    <n v="0.1"/>
    <n v="1"/>
    <x v="818"/>
    <x v="12"/>
    <n v="38311"/>
    <x v="4"/>
    <n v="9"/>
    <n v="0.73"/>
    <x v="0"/>
    <x v="0"/>
    <x v="872"/>
    <x v="0"/>
    <n v="-185.48"/>
    <x v="1"/>
    <n v="5388"/>
    <x v="4815"/>
    <x v="839"/>
    <x v="1"/>
    <n v="19.989999999999998"/>
    <x v="5"/>
    <n v="140.85"/>
    <n v="84106"/>
  </r>
  <r>
    <x v="1283"/>
    <x v="14"/>
    <x v="2"/>
    <x v="67"/>
    <x v="3"/>
    <n v="0.03"/>
    <n v="1"/>
    <x v="818"/>
    <x v="12"/>
    <n v="37826"/>
    <x v="4"/>
    <n v="45"/>
    <n v="0.39"/>
    <x v="0"/>
    <x v="0"/>
    <x v="1121"/>
    <x v="2"/>
    <n v="-84.85"/>
    <x v="3"/>
    <n v="5318"/>
    <x v="4816"/>
    <x v="839"/>
    <x v="0"/>
    <n v="6.18"/>
    <x v="29"/>
    <n v="6.78"/>
    <n v="37086"/>
  </r>
  <r>
    <x v="1164"/>
    <x v="14"/>
    <x v="2"/>
    <x v="97"/>
    <x v="2"/>
    <n v="0.01"/>
    <n v="1"/>
    <x v="818"/>
    <x v="12"/>
    <n v="6402"/>
    <x v="2"/>
    <n v="35"/>
    <n v="0.59"/>
    <x v="0"/>
    <x v="6"/>
    <x v="996"/>
    <x v="16"/>
    <n v="-22.18"/>
    <x v="3"/>
    <n v="890"/>
    <x v="4817"/>
    <x v="843"/>
    <x v="0"/>
    <n v="4.68"/>
    <x v="4"/>
    <n v="10.23"/>
    <n v="35209"/>
  </r>
  <r>
    <x v="171"/>
    <x v="14"/>
    <x v="2"/>
    <x v="81"/>
    <x v="2"/>
    <n v="7.0000000000000007E-2"/>
    <n v="1"/>
    <x v="819"/>
    <x v="12"/>
    <n v="43398"/>
    <x v="1"/>
    <n v="10"/>
    <n v="0.55000000000000004"/>
    <x v="1"/>
    <x v="2"/>
    <x v="928"/>
    <x v="4"/>
    <n v="-193.97"/>
    <x v="3"/>
    <n v="6131"/>
    <x v="4818"/>
    <x v="839"/>
    <x v="2"/>
    <n v="60"/>
    <x v="33"/>
    <n v="159.31"/>
    <n v="72209"/>
  </r>
  <r>
    <x v="593"/>
    <x v="14"/>
    <x v="2"/>
    <x v="299"/>
    <x v="3"/>
    <n v="0.09"/>
    <n v="1"/>
    <x v="819"/>
    <x v="12"/>
    <n v="16710"/>
    <x v="0"/>
    <n v="47"/>
    <n v="0.56000000000000005"/>
    <x v="2"/>
    <x v="2"/>
    <x v="33"/>
    <x v="7"/>
    <n v="1300.8"/>
    <x v="0"/>
    <n v="2320"/>
    <x v="4819"/>
    <x v="837"/>
    <x v="2"/>
    <n v="17.850000000000001"/>
    <x v="19"/>
    <n v="145.44999999999999"/>
    <n v="4005"/>
  </r>
  <r>
    <x v="837"/>
    <x v="15"/>
    <x v="2"/>
    <x v="573"/>
    <x v="2"/>
    <n v="0.09"/>
    <n v="1"/>
    <x v="820"/>
    <x v="12"/>
    <n v="52611"/>
    <x v="4"/>
    <n v="11"/>
    <n v="0.44"/>
    <x v="0"/>
    <x v="3"/>
    <x v="434"/>
    <x v="14"/>
    <n v="-5.14"/>
    <x v="0"/>
    <n v="7379"/>
    <x v="4820"/>
    <x v="839"/>
    <x v="0"/>
    <n v="1.38"/>
    <x v="20"/>
    <n v="2.1800000000000002"/>
    <n v="43952"/>
  </r>
  <r>
    <x v="245"/>
    <x v="15"/>
    <x v="2"/>
    <x v="97"/>
    <x v="2"/>
    <n v="0.1"/>
    <n v="1"/>
    <x v="820"/>
    <x v="12"/>
    <n v="30626"/>
    <x v="3"/>
    <n v="23"/>
    <n v="0.43"/>
    <x v="0"/>
    <x v="3"/>
    <x v="689"/>
    <x v="6"/>
    <n v="77.680000000000007"/>
    <x v="3"/>
    <n v="4302"/>
    <x v="4821"/>
    <x v="837"/>
    <x v="1"/>
    <n v="1.0900000000000001"/>
    <x v="4"/>
    <n v="9.93"/>
    <n v="35244"/>
  </r>
  <r>
    <x v="767"/>
    <x v="15"/>
    <x v="2"/>
    <x v="271"/>
    <x v="2"/>
    <n v="0.02"/>
    <n v="1"/>
    <x v="820"/>
    <x v="12"/>
    <n v="59271"/>
    <x v="1"/>
    <n v="40"/>
    <n v="0.43"/>
    <x v="0"/>
    <x v="0"/>
    <x v="128"/>
    <x v="13"/>
    <n v="-186.77"/>
    <x v="3"/>
    <n v="8301"/>
    <x v="4822"/>
    <x v="837"/>
    <x v="1"/>
    <n v="13.32"/>
    <x v="16"/>
    <n v="14.81"/>
    <n v="22124"/>
  </r>
  <r>
    <x v="1193"/>
    <x v="15"/>
    <x v="2"/>
    <x v="28"/>
    <x v="2"/>
    <n v="0.09"/>
    <n v="1"/>
    <x v="820"/>
    <x v="12"/>
    <n v="56162"/>
    <x v="1"/>
    <n v="30"/>
    <n v="0.69"/>
    <x v="1"/>
    <x v="2"/>
    <x v="755"/>
    <x v="1"/>
    <n v="209.54"/>
    <x v="1"/>
    <n v="7855"/>
    <x v="4823"/>
    <x v="840"/>
    <x v="2"/>
    <n v="30"/>
    <x v="2"/>
    <n v="180.98"/>
    <n v="92105"/>
  </r>
  <r>
    <x v="1119"/>
    <x v="14"/>
    <x v="2"/>
    <x v="748"/>
    <x v="3"/>
    <n v="0.05"/>
    <n v="1"/>
    <x v="820"/>
    <x v="12"/>
    <n v="2947"/>
    <x v="3"/>
    <n v="8"/>
    <n v="0.36"/>
    <x v="0"/>
    <x v="0"/>
    <x v="766"/>
    <x v="2"/>
    <n v="-29.06"/>
    <x v="2"/>
    <n v="439"/>
    <x v="4824"/>
    <x v="840"/>
    <x v="0"/>
    <n v="6.81"/>
    <x v="11"/>
    <n v="6.48"/>
    <n v="74055"/>
  </r>
  <r>
    <x v="767"/>
    <x v="15"/>
    <x v="2"/>
    <x v="271"/>
    <x v="2"/>
    <n v="0.02"/>
    <n v="1"/>
    <x v="820"/>
    <x v="12"/>
    <n v="59271"/>
    <x v="1"/>
    <n v="23"/>
    <n v="0.36"/>
    <x v="0"/>
    <x v="0"/>
    <x v="1092"/>
    <x v="2"/>
    <n v="-37.04"/>
    <x v="3"/>
    <n v="8302"/>
    <x v="4825"/>
    <x v="840"/>
    <x v="0"/>
    <n v="5.2"/>
    <x v="16"/>
    <n v="5.98"/>
    <n v="22124"/>
  </r>
  <r>
    <x v="874"/>
    <x v="15"/>
    <x v="2"/>
    <x v="38"/>
    <x v="3"/>
    <n v="0.02"/>
    <n v="1"/>
    <x v="821"/>
    <x v="12"/>
    <n v="25697"/>
    <x v="2"/>
    <n v="46"/>
    <n v="0.61"/>
    <x v="2"/>
    <x v="6"/>
    <x v="983"/>
    <x v="8"/>
    <n v="-37.5"/>
    <x v="2"/>
    <n v="3601"/>
    <x v="4826"/>
    <x v="837"/>
    <x v="0"/>
    <n v="3.62"/>
    <x v="11"/>
    <n v="8.4600000000000009"/>
    <n v="73110"/>
  </r>
  <r>
    <x v="1184"/>
    <x v="15"/>
    <x v="2"/>
    <x v="3"/>
    <x v="3"/>
    <n v="0.04"/>
    <n v="1"/>
    <x v="822"/>
    <x v="12"/>
    <n v="34694"/>
    <x v="2"/>
    <n v="11"/>
    <n v="0.54"/>
    <x v="1"/>
    <x v="0"/>
    <x v="1204"/>
    <x v="5"/>
    <n v="-37.32"/>
    <x v="0"/>
    <n v="4878"/>
    <x v="4827"/>
    <x v="843"/>
    <x v="0"/>
    <n v="7.24"/>
    <x v="22"/>
    <n v="4.4800000000000004"/>
    <n v="8109"/>
  </r>
  <r>
    <x v="295"/>
    <x v="15"/>
    <x v="2"/>
    <x v="256"/>
    <x v="0"/>
    <n v="0.1"/>
    <n v="1"/>
    <x v="822"/>
    <x v="12"/>
    <n v="35238"/>
    <x v="2"/>
    <n v="27"/>
    <n v="0.56000000000000005"/>
    <x v="2"/>
    <x v="0"/>
    <x v="525"/>
    <x v="9"/>
    <n v="153.80099999999999"/>
    <x v="3"/>
    <n v="4951"/>
    <x v="4828"/>
    <x v="843"/>
    <x v="1"/>
    <n v="5.63"/>
    <x v="32"/>
    <n v="65.989999999999995"/>
    <n v="39056"/>
  </r>
  <r>
    <x v="204"/>
    <x v="15"/>
    <x v="2"/>
    <x v="167"/>
    <x v="2"/>
    <n v="0.04"/>
    <n v="1"/>
    <x v="822"/>
    <x v="12"/>
    <n v="25479"/>
    <x v="3"/>
    <n v="3"/>
    <n v="0.39"/>
    <x v="2"/>
    <x v="6"/>
    <x v="1107"/>
    <x v="9"/>
    <n v="-315.32600000000002"/>
    <x v="0"/>
    <n v="3578"/>
    <x v="4829"/>
    <x v="843"/>
    <x v="0"/>
    <n v="1.25"/>
    <x v="13"/>
    <n v="85.99"/>
    <n v="13021"/>
  </r>
  <r>
    <x v="727"/>
    <x v="15"/>
    <x v="2"/>
    <x v="145"/>
    <x v="1"/>
    <n v="0.09"/>
    <n v="1"/>
    <x v="822"/>
    <x v="12"/>
    <n v="10054"/>
    <x v="0"/>
    <n v="2"/>
    <n v="0.56000000000000005"/>
    <x v="2"/>
    <x v="0"/>
    <x v="1089"/>
    <x v="9"/>
    <n v="-606.59500000000003"/>
    <x v="0"/>
    <n v="1389"/>
    <x v="4830"/>
    <x v="843"/>
    <x v="0"/>
    <n v="5.99"/>
    <x v="1"/>
    <n v="125.99"/>
    <n v="21222"/>
  </r>
  <r>
    <x v="765"/>
    <x v="15"/>
    <x v="2"/>
    <x v="529"/>
    <x v="2"/>
    <n v="0"/>
    <n v="1"/>
    <x v="822"/>
    <x v="12"/>
    <n v="39008"/>
    <x v="1"/>
    <n v="28"/>
    <n v="0.74"/>
    <x v="1"/>
    <x v="2"/>
    <x v="199"/>
    <x v="1"/>
    <n v="-1177.1400000000001"/>
    <x v="3"/>
    <n v="5500"/>
    <x v="4831"/>
    <x v="844"/>
    <x v="2"/>
    <n v="70.2"/>
    <x v="12"/>
    <n v="122.99"/>
    <n v="33881"/>
  </r>
  <r>
    <x v="727"/>
    <x v="15"/>
    <x v="2"/>
    <x v="145"/>
    <x v="1"/>
    <n v="0.08"/>
    <n v="1"/>
    <x v="822"/>
    <x v="12"/>
    <n v="10054"/>
    <x v="0"/>
    <n v="2"/>
    <n v="0.74"/>
    <x v="1"/>
    <x v="5"/>
    <x v="484"/>
    <x v="5"/>
    <n v="148.25"/>
    <x v="0"/>
    <n v="1388"/>
    <x v="4832"/>
    <x v="844"/>
    <x v="0"/>
    <n v="48.2"/>
    <x v="1"/>
    <n v="79.52"/>
    <n v="21222"/>
  </r>
  <r>
    <x v="770"/>
    <x v="15"/>
    <x v="2"/>
    <x v="600"/>
    <x v="3"/>
    <n v="0.01"/>
    <n v="1"/>
    <x v="823"/>
    <x v="12"/>
    <n v="42727"/>
    <x v="1"/>
    <n v="11"/>
    <n v="0.6"/>
    <x v="1"/>
    <x v="2"/>
    <x v="741"/>
    <x v="1"/>
    <n v="915.8"/>
    <x v="3"/>
    <n v="6033"/>
    <x v="4833"/>
    <x v="844"/>
    <x v="2"/>
    <n v="26"/>
    <x v="17"/>
    <n v="500.98"/>
    <n v="29624"/>
  </r>
  <r>
    <x v="1284"/>
    <x v="15"/>
    <x v="2"/>
    <x v="754"/>
    <x v="3"/>
    <n v="0.03"/>
    <n v="1"/>
    <x v="823"/>
    <x v="12"/>
    <n v="17252"/>
    <x v="1"/>
    <n v="48"/>
    <n v="0.38"/>
    <x v="0"/>
    <x v="0"/>
    <x v="897"/>
    <x v="2"/>
    <n v="1006.72"/>
    <x v="2"/>
    <n v="2378"/>
    <x v="4834"/>
    <x v="844"/>
    <x v="0"/>
    <n v="5.97"/>
    <x v="9"/>
    <n v="48.91"/>
    <n v="78363"/>
  </r>
  <r>
    <x v="770"/>
    <x v="15"/>
    <x v="2"/>
    <x v="600"/>
    <x v="3"/>
    <n v="0.1"/>
    <n v="1"/>
    <x v="823"/>
    <x v="12"/>
    <n v="42727"/>
    <x v="1"/>
    <n v="21"/>
    <n v="0.55000000000000004"/>
    <x v="0"/>
    <x v="6"/>
    <x v="1060"/>
    <x v="16"/>
    <n v="-100.61"/>
    <x v="3"/>
    <n v="6034"/>
    <x v="4835"/>
    <x v="844"/>
    <x v="0"/>
    <n v="7.77"/>
    <x v="17"/>
    <n v="8.4499999999999993"/>
    <n v="29624"/>
  </r>
  <r>
    <x v="1284"/>
    <x v="15"/>
    <x v="2"/>
    <x v="754"/>
    <x v="3"/>
    <n v="0.08"/>
    <n v="1"/>
    <x v="823"/>
    <x v="12"/>
    <n v="17252"/>
    <x v="1"/>
    <n v="49"/>
    <n v="0.76"/>
    <x v="1"/>
    <x v="4"/>
    <x v="324"/>
    <x v="4"/>
    <n v="229.22"/>
    <x v="2"/>
    <n v="2379"/>
    <x v="4836"/>
    <x v="845"/>
    <x v="2"/>
    <n v="54.12"/>
    <x v="9"/>
    <n v="296.18"/>
    <n v="78363"/>
  </r>
  <r>
    <x v="107"/>
    <x v="15"/>
    <x v="2"/>
    <x v="93"/>
    <x v="0"/>
    <n v="0.04"/>
    <n v="1"/>
    <x v="823"/>
    <x v="12"/>
    <n v="3750"/>
    <x v="4"/>
    <n v="12"/>
    <n v="0.36"/>
    <x v="0"/>
    <x v="0"/>
    <x v="1092"/>
    <x v="2"/>
    <n v="-24.03"/>
    <x v="0"/>
    <n v="554"/>
    <x v="4837"/>
    <x v="845"/>
    <x v="0"/>
    <n v="5.2"/>
    <x v="13"/>
    <n v="5.98"/>
    <n v="11787"/>
  </r>
  <r>
    <x v="1269"/>
    <x v="15"/>
    <x v="2"/>
    <x v="604"/>
    <x v="1"/>
    <n v="0.08"/>
    <n v="1"/>
    <x v="823"/>
    <x v="12"/>
    <n v="26791"/>
    <x v="2"/>
    <n v="45"/>
    <n v="0.59"/>
    <x v="0"/>
    <x v="0"/>
    <x v="275"/>
    <x v="0"/>
    <n v="-48.2"/>
    <x v="2"/>
    <n v="3753"/>
    <x v="4838"/>
    <x v="846"/>
    <x v="0"/>
    <n v="5.03"/>
    <x v="36"/>
    <n v="11.29"/>
    <n v="46226"/>
  </r>
  <r>
    <x v="865"/>
    <x v="15"/>
    <x v="2"/>
    <x v="136"/>
    <x v="0"/>
    <n v="0.09"/>
    <n v="1"/>
    <x v="823"/>
    <x v="12"/>
    <n v="16674"/>
    <x v="2"/>
    <n v="49"/>
    <n v="0.56000000000000005"/>
    <x v="0"/>
    <x v="0"/>
    <x v="446"/>
    <x v="13"/>
    <n v="467.72"/>
    <x v="0"/>
    <n v="2312"/>
    <x v="4839"/>
    <x v="846"/>
    <x v="0"/>
    <n v="4.62"/>
    <x v="19"/>
    <n v="42.98"/>
    <n v="4070"/>
  </r>
  <r>
    <x v="1020"/>
    <x v="15"/>
    <x v="2"/>
    <x v="136"/>
    <x v="0"/>
    <n v="0.02"/>
    <n v="1"/>
    <x v="823"/>
    <x v="12"/>
    <n v="16674"/>
    <x v="2"/>
    <n v="39"/>
    <n v="0.64"/>
    <x v="1"/>
    <x v="2"/>
    <x v="29"/>
    <x v="1"/>
    <n v="2177.54"/>
    <x v="0"/>
    <n v="2313"/>
    <x v="4840"/>
    <x v="847"/>
    <x v="2"/>
    <n v="58.92"/>
    <x v="19"/>
    <n v="355.98"/>
    <n v="4092"/>
  </r>
  <r>
    <x v="170"/>
    <x v="15"/>
    <x v="2"/>
    <x v="92"/>
    <x v="1"/>
    <n v="0"/>
    <n v="1"/>
    <x v="824"/>
    <x v="12"/>
    <n v="513"/>
    <x v="0"/>
    <n v="33"/>
    <n v="0.77"/>
    <x v="1"/>
    <x v="2"/>
    <x v="408"/>
    <x v="1"/>
    <n v="-684.57"/>
    <x v="0"/>
    <n v="84"/>
    <x v="4841"/>
    <x v="844"/>
    <x v="2"/>
    <n v="60.2"/>
    <x v="20"/>
    <n v="150.88999999999999"/>
    <n v="44105"/>
  </r>
  <r>
    <x v="1024"/>
    <x v="15"/>
    <x v="2"/>
    <x v="503"/>
    <x v="2"/>
    <n v="7.0000000000000007E-2"/>
    <n v="1"/>
    <x v="824"/>
    <x v="12"/>
    <n v="18528"/>
    <x v="3"/>
    <n v="33"/>
    <n v="0.57999999999999996"/>
    <x v="0"/>
    <x v="0"/>
    <x v="567"/>
    <x v="13"/>
    <n v="-22.82"/>
    <x v="0"/>
    <n v="2561"/>
    <x v="4842"/>
    <x v="845"/>
    <x v="0"/>
    <n v="3.99"/>
    <x v="20"/>
    <n v="10.98"/>
    <n v="44511"/>
  </r>
  <r>
    <x v="1202"/>
    <x v="15"/>
    <x v="2"/>
    <x v="256"/>
    <x v="1"/>
    <n v="0.09"/>
    <n v="1"/>
    <x v="824"/>
    <x v="12"/>
    <n v="2208"/>
    <x v="1"/>
    <n v="41"/>
    <n v="0.37"/>
    <x v="2"/>
    <x v="1"/>
    <x v="979"/>
    <x v="11"/>
    <n v="9097.6450000000004"/>
    <x v="2"/>
    <n v="315"/>
    <x v="4843"/>
    <x v="845"/>
    <x v="0"/>
    <n v="24.49"/>
    <x v="3"/>
    <n v="599.99"/>
    <n v="55125"/>
  </r>
  <r>
    <x v="947"/>
    <x v="15"/>
    <x v="2"/>
    <x v="563"/>
    <x v="1"/>
    <n v="0.08"/>
    <n v="1"/>
    <x v="824"/>
    <x v="12"/>
    <n v="22850"/>
    <x v="4"/>
    <n v="4"/>
    <n v="0.75"/>
    <x v="2"/>
    <x v="0"/>
    <x v="532"/>
    <x v="8"/>
    <n v="-103.23"/>
    <x v="1"/>
    <n v="3183"/>
    <x v="4844"/>
    <x v="845"/>
    <x v="0"/>
    <n v="4"/>
    <x v="2"/>
    <n v="27.48"/>
    <n v="93277"/>
  </r>
  <r>
    <x v="1024"/>
    <x v="15"/>
    <x v="2"/>
    <x v="503"/>
    <x v="2"/>
    <n v="0.03"/>
    <n v="1"/>
    <x v="824"/>
    <x v="12"/>
    <n v="18528"/>
    <x v="3"/>
    <n v="22"/>
    <n v="0.36"/>
    <x v="0"/>
    <x v="0"/>
    <x v="673"/>
    <x v="2"/>
    <n v="-96.22"/>
    <x v="0"/>
    <n v="2562"/>
    <x v="310"/>
    <x v="848"/>
    <x v="0"/>
    <n v="7.96"/>
    <x v="20"/>
    <n v="5.78"/>
    <n v="44511"/>
  </r>
  <r>
    <x v="1202"/>
    <x v="15"/>
    <x v="2"/>
    <x v="256"/>
    <x v="1"/>
    <n v="7.0000000000000007E-2"/>
    <n v="1"/>
    <x v="824"/>
    <x v="12"/>
    <n v="2208"/>
    <x v="1"/>
    <n v="7"/>
    <n v="0.4"/>
    <x v="0"/>
    <x v="0"/>
    <x v="417"/>
    <x v="3"/>
    <n v="-26.990500000000001"/>
    <x v="2"/>
    <n v="314"/>
    <x v="4845"/>
    <x v="848"/>
    <x v="0"/>
    <n v="7.19"/>
    <x v="3"/>
    <n v="11.5"/>
    <n v="55125"/>
  </r>
  <r>
    <x v="932"/>
    <x v="15"/>
    <x v="2"/>
    <x v="633"/>
    <x v="3"/>
    <n v="0.08"/>
    <n v="1"/>
    <x v="824"/>
    <x v="12"/>
    <n v="38305"/>
    <x v="3"/>
    <n v="21"/>
    <n v="0.6"/>
    <x v="2"/>
    <x v="0"/>
    <x v="817"/>
    <x v="9"/>
    <n v="88.766999999999996"/>
    <x v="0"/>
    <n v="5386"/>
    <x v="4846"/>
    <x v="848"/>
    <x v="0"/>
    <n v="8.08"/>
    <x v="13"/>
    <n v="155.99"/>
    <n v="14304"/>
  </r>
  <r>
    <x v="346"/>
    <x v="15"/>
    <x v="2"/>
    <x v="284"/>
    <x v="1"/>
    <n v="0.01"/>
    <n v="1"/>
    <x v="825"/>
    <x v="1"/>
    <n v="2311"/>
    <x v="0"/>
    <n v="31"/>
    <n v="0.56999999999999995"/>
    <x v="1"/>
    <x v="0"/>
    <x v="443"/>
    <x v="5"/>
    <n v="94.96"/>
    <x v="1"/>
    <n v="341"/>
    <x v="4847"/>
    <x v="848"/>
    <x v="0"/>
    <n v="18.98"/>
    <x v="30"/>
    <n v="40.89"/>
    <n v="80906"/>
  </r>
  <r>
    <x v="150"/>
    <x v="15"/>
    <x v="2"/>
    <x v="44"/>
    <x v="2"/>
    <n v="0.09"/>
    <n v="1"/>
    <x v="825"/>
    <x v="1"/>
    <n v="56834"/>
    <x v="0"/>
    <n v="33"/>
    <n v="0.37"/>
    <x v="0"/>
    <x v="0"/>
    <x v="676"/>
    <x v="2"/>
    <n v="-118.55"/>
    <x v="1"/>
    <n v="7955"/>
    <x v="4848"/>
    <x v="848"/>
    <x v="0"/>
    <n v="7.03"/>
    <x v="31"/>
    <n v="6.48"/>
    <n v="83616"/>
  </r>
  <r>
    <x v="904"/>
    <x v="15"/>
    <x v="2"/>
    <x v="218"/>
    <x v="2"/>
    <n v="0.02"/>
    <n v="1"/>
    <x v="825"/>
    <x v="1"/>
    <n v="42979"/>
    <x v="1"/>
    <n v="29"/>
    <n v="0.61"/>
    <x v="1"/>
    <x v="2"/>
    <x v="1033"/>
    <x v="1"/>
    <n v="109.39"/>
    <x v="3"/>
    <n v="6066"/>
    <x v="4849"/>
    <x v="849"/>
    <x v="2"/>
    <n v="30"/>
    <x v="45"/>
    <n v="90.98"/>
    <n v="27604"/>
  </r>
  <r>
    <x v="756"/>
    <x v="15"/>
    <x v="2"/>
    <x v="523"/>
    <x v="2"/>
    <n v="0.09"/>
    <n v="1"/>
    <x v="825"/>
    <x v="1"/>
    <n v="30848"/>
    <x v="4"/>
    <n v="13"/>
    <n v="0.62"/>
    <x v="1"/>
    <x v="4"/>
    <x v="255"/>
    <x v="4"/>
    <n v="298.83"/>
    <x v="1"/>
    <n v="4327"/>
    <x v="4850"/>
    <x v="849"/>
    <x v="2"/>
    <n v="40.19"/>
    <x v="2"/>
    <n v="348.21"/>
    <n v="94704"/>
  </r>
  <r>
    <x v="664"/>
    <x v="15"/>
    <x v="2"/>
    <x v="392"/>
    <x v="2"/>
    <n v="0.06"/>
    <n v="1"/>
    <x v="825"/>
    <x v="1"/>
    <n v="7878"/>
    <x v="3"/>
    <n v="41"/>
    <n v="0.49"/>
    <x v="1"/>
    <x v="6"/>
    <x v="1205"/>
    <x v="5"/>
    <n v="13.29"/>
    <x v="2"/>
    <n v="1069"/>
    <x v="4851"/>
    <x v="849"/>
    <x v="0"/>
    <n v="3.44"/>
    <x v="26"/>
    <n v="8.57"/>
    <n v="64804"/>
  </r>
  <r>
    <x v="237"/>
    <x v="15"/>
    <x v="2"/>
    <x v="308"/>
    <x v="1"/>
    <n v="0.01"/>
    <n v="1"/>
    <x v="825"/>
    <x v="1"/>
    <n v="6755"/>
    <x v="0"/>
    <n v="20"/>
    <n v="0.39"/>
    <x v="0"/>
    <x v="0"/>
    <x v="243"/>
    <x v="3"/>
    <n v="-39.226500000000001"/>
    <x v="2"/>
    <n v="933"/>
    <x v="4852"/>
    <x v="849"/>
    <x v="0"/>
    <n v="6.05"/>
    <x v="9"/>
    <n v="7.1"/>
    <n v="78626"/>
  </r>
  <r>
    <x v="150"/>
    <x v="15"/>
    <x v="2"/>
    <x v="44"/>
    <x v="2"/>
    <n v="0"/>
    <n v="1"/>
    <x v="825"/>
    <x v="1"/>
    <n v="56834"/>
    <x v="0"/>
    <n v="22"/>
    <n v="0.4"/>
    <x v="2"/>
    <x v="4"/>
    <x v="251"/>
    <x v="7"/>
    <n v="202.73"/>
    <x v="1"/>
    <n v="7954"/>
    <x v="4853"/>
    <x v="849"/>
    <x v="2"/>
    <n v="30.06"/>
    <x v="31"/>
    <n v="80.97"/>
    <n v="83616"/>
  </r>
  <r>
    <x v="664"/>
    <x v="15"/>
    <x v="2"/>
    <x v="392"/>
    <x v="2"/>
    <n v="7.0000000000000007E-2"/>
    <n v="1"/>
    <x v="825"/>
    <x v="1"/>
    <n v="7878"/>
    <x v="3"/>
    <n v="50"/>
    <n v="0.6"/>
    <x v="1"/>
    <x v="4"/>
    <x v="1156"/>
    <x v="10"/>
    <n v="-1508.46"/>
    <x v="2"/>
    <n v="1068"/>
    <x v="4854"/>
    <x v="846"/>
    <x v="2"/>
    <n v="55.81"/>
    <x v="26"/>
    <n v="81.94"/>
    <n v="64804"/>
  </r>
  <r>
    <x v="664"/>
    <x v="15"/>
    <x v="2"/>
    <x v="392"/>
    <x v="2"/>
    <n v="0.03"/>
    <n v="1"/>
    <x v="825"/>
    <x v="1"/>
    <n v="7878"/>
    <x v="2"/>
    <n v="42"/>
    <n v="0.54"/>
    <x v="0"/>
    <x v="3"/>
    <x v="209"/>
    <x v="14"/>
    <n v="-28.29"/>
    <x v="2"/>
    <n v="1070"/>
    <x v="4855"/>
    <x v="847"/>
    <x v="0"/>
    <n v="3.37"/>
    <x v="26"/>
    <n v="5.81"/>
    <n v="64804"/>
  </r>
  <r>
    <x v="423"/>
    <x v="15"/>
    <x v="2"/>
    <x v="170"/>
    <x v="2"/>
    <n v="0.04"/>
    <n v="1"/>
    <x v="826"/>
    <x v="1"/>
    <n v="42725"/>
    <x v="4"/>
    <n v="18"/>
    <n v="0.56999999999999995"/>
    <x v="0"/>
    <x v="0"/>
    <x v="906"/>
    <x v="0"/>
    <n v="-29.83"/>
    <x v="1"/>
    <n v="6032"/>
    <x v="4856"/>
    <x v="849"/>
    <x v="0"/>
    <n v="6.13"/>
    <x v="5"/>
    <n v="12.28"/>
    <n v="84084"/>
  </r>
  <r>
    <x v="1285"/>
    <x v="15"/>
    <x v="2"/>
    <x v="2"/>
    <x v="2"/>
    <n v="7.0000000000000007E-2"/>
    <n v="1"/>
    <x v="826"/>
    <x v="1"/>
    <n v="2978"/>
    <x v="3"/>
    <n v="28"/>
    <n v="0.59"/>
    <x v="2"/>
    <x v="0"/>
    <x v="671"/>
    <x v="9"/>
    <n v="947.31299999999999"/>
    <x v="0"/>
    <n v="443"/>
    <x v="4857"/>
    <x v="849"/>
    <x v="0"/>
    <n v="4.2"/>
    <x v="35"/>
    <n v="200.99"/>
    <n v="2917"/>
  </r>
  <r>
    <x v="431"/>
    <x v="15"/>
    <x v="2"/>
    <x v="337"/>
    <x v="2"/>
    <n v="0.1"/>
    <n v="1"/>
    <x v="826"/>
    <x v="1"/>
    <n v="10695"/>
    <x v="0"/>
    <n v="39"/>
    <n v="0.59"/>
    <x v="2"/>
    <x v="0"/>
    <x v="176"/>
    <x v="9"/>
    <n v="1421.8920000000001"/>
    <x v="3"/>
    <n v="1489"/>
    <x v="4858"/>
    <x v="849"/>
    <x v="0"/>
    <n v="2.5"/>
    <x v="33"/>
    <n v="205.99"/>
    <n v="72143"/>
  </r>
  <r>
    <x v="686"/>
    <x v="15"/>
    <x v="2"/>
    <x v="2"/>
    <x v="2"/>
    <n v="0.01"/>
    <n v="1"/>
    <x v="826"/>
    <x v="1"/>
    <n v="2978"/>
    <x v="3"/>
    <n v="34"/>
    <n v="0.6"/>
    <x v="2"/>
    <x v="0"/>
    <x v="1206"/>
    <x v="9"/>
    <n v="1312.038"/>
    <x v="1"/>
    <n v="441"/>
    <x v="4859"/>
    <x v="849"/>
    <x v="0"/>
    <n v="19.989999999999998"/>
    <x v="2"/>
    <n v="205.99"/>
    <n v="94043"/>
  </r>
  <r>
    <x v="1286"/>
    <x v="15"/>
    <x v="2"/>
    <x v="2"/>
    <x v="2"/>
    <n v="0.09"/>
    <n v="1"/>
    <x v="826"/>
    <x v="1"/>
    <n v="2978"/>
    <x v="3"/>
    <n v="36"/>
    <n v="0.39"/>
    <x v="0"/>
    <x v="0"/>
    <x v="75"/>
    <x v="15"/>
    <n v="2077.91"/>
    <x v="1"/>
    <n v="442"/>
    <x v="4860"/>
    <x v="850"/>
    <x v="0"/>
    <n v="19.989999999999998"/>
    <x v="2"/>
    <n v="162.93"/>
    <n v="92563"/>
  </r>
  <r>
    <x v="138"/>
    <x v="15"/>
    <x v="2"/>
    <x v="115"/>
    <x v="2"/>
    <n v="0.05"/>
    <n v="1"/>
    <x v="826"/>
    <x v="1"/>
    <n v="32929"/>
    <x v="2"/>
    <n v="8"/>
    <n v="0.38"/>
    <x v="0"/>
    <x v="0"/>
    <x v="263"/>
    <x v="15"/>
    <n v="4.8099999999999996"/>
    <x v="3"/>
    <n v="4625"/>
    <x v="4861"/>
    <x v="846"/>
    <x v="0"/>
    <n v="1.39"/>
    <x v="16"/>
    <n v="5.68"/>
    <n v="23111"/>
  </r>
  <r>
    <x v="138"/>
    <x v="15"/>
    <x v="2"/>
    <x v="115"/>
    <x v="2"/>
    <n v="0.09"/>
    <n v="1"/>
    <x v="826"/>
    <x v="1"/>
    <n v="32929"/>
    <x v="2"/>
    <n v="13"/>
    <n v="0.57999999999999996"/>
    <x v="0"/>
    <x v="0"/>
    <x v="1001"/>
    <x v="0"/>
    <n v="-26.87"/>
    <x v="3"/>
    <n v="4626"/>
    <x v="4862"/>
    <x v="851"/>
    <x v="0"/>
    <n v="4.8099999999999996"/>
    <x v="16"/>
    <n v="12.21"/>
    <n v="23111"/>
  </r>
  <r>
    <x v="1054"/>
    <x v="15"/>
    <x v="2"/>
    <x v="690"/>
    <x v="2"/>
    <n v="0.08"/>
    <n v="1"/>
    <x v="827"/>
    <x v="1"/>
    <n v="35584"/>
    <x v="4"/>
    <n v="15"/>
    <n v="0.6"/>
    <x v="0"/>
    <x v="0"/>
    <x v="262"/>
    <x v="0"/>
    <n v="-98.23"/>
    <x v="2"/>
    <n v="4997"/>
    <x v="1419"/>
    <x v="849"/>
    <x v="1"/>
    <n v="9.4499999999999993"/>
    <x v="7"/>
    <n v="9.7100000000000009"/>
    <n v="68901"/>
  </r>
  <r>
    <x v="37"/>
    <x v="15"/>
    <x v="2"/>
    <x v="263"/>
    <x v="3"/>
    <n v="0.1"/>
    <n v="1"/>
    <x v="827"/>
    <x v="1"/>
    <n v="44960"/>
    <x v="2"/>
    <n v="22"/>
    <n v="0.59"/>
    <x v="0"/>
    <x v="6"/>
    <x v="877"/>
    <x v="16"/>
    <n v="-82.54"/>
    <x v="2"/>
    <n v="6341"/>
    <x v="4863"/>
    <x v="849"/>
    <x v="0"/>
    <n v="6.14"/>
    <x v="9"/>
    <n v="8.57"/>
    <n v="77506"/>
  </r>
  <r>
    <x v="442"/>
    <x v="15"/>
    <x v="2"/>
    <x v="163"/>
    <x v="3"/>
    <n v="0.04"/>
    <n v="1"/>
    <x v="827"/>
    <x v="1"/>
    <n v="41539"/>
    <x v="0"/>
    <n v="41"/>
    <n v="0.57999999999999996"/>
    <x v="2"/>
    <x v="0"/>
    <x v="663"/>
    <x v="9"/>
    <n v="398.22300000000001"/>
    <x v="1"/>
    <n v="5851"/>
    <x v="4864"/>
    <x v="850"/>
    <x v="0"/>
    <n v="8.99"/>
    <x v="2"/>
    <n v="65.989999999999995"/>
    <n v="95062"/>
  </r>
  <r>
    <x v="442"/>
    <x v="15"/>
    <x v="2"/>
    <x v="163"/>
    <x v="3"/>
    <n v="0.04"/>
    <n v="1"/>
    <x v="827"/>
    <x v="1"/>
    <n v="41539"/>
    <x v="0"/>
    <n v="24"/>
    <n v="0.42"/>
    <x v="0"/>
    <x v="3"/>
    <x v="901"/>
    <x v="6"/>
    <n v="-8.44"/>
    <x v="1"/>
    <n v="5850"/>
    <x v="4865"/>
    <x v="852"/>
    <x v="1"/>
    <n v="1.29"/>
    <x v="2"/>
    <n v="1.6"/>
    <n v="95062"/>
  </r>
  <r>
    <x v="37"/>
    <x v="15"/>
    <x v="2"/>
    <x v="263"/>
    <x v="3"/>
    <n v="0.04"/>
    <n v="1"/>
    <x v="827"/>
    <x v="1"/>
    <n v="44960"/>
    <x v="2"/>
    <n v="16"/>
    <n v="0.37"/>
    <x v="0"/>
    <x v="0"/>
    <x v="529"/>
    <x v="2"/>
    <n v="-72.81"/>
    <x v="2"/>
    <n v="6340"/>
    <x v="4866"/>
    <x v="852"/>
    <x v="0"/>
    <n v="8.4"/>
    <x v="9"/>
    <n v="6.48"/>
    <n v="77506"/>
  </r>
  <r>
    <x v="194"/>
    <x v="15"/>
    <x v="2"/>
    <x v="201"/>
    <x v="3"/>
    <n v="0.02"/>
    <n v="1"/>
    <x v="827"/>
    <x v="1"/>
    <n v="5696"/>
    <x v="3"/>
    <n v="4"/>
    <n v="0.37"/>
    <x v="0"/>
    <x v="0"/>
    <x v="482"/>
    <x v="3"/>
    <n v="251.43"/>
    <x v="3"/>
    <n v="791"/>
    <x v="4867"/>
    <x v="852"/>
    <x v="0"/>
    <n v="19.989999999999998"/>
    <x v="12"/>
    <n v="525.98"/>
    <n v="34952"/>
  </r>
  <r>
    <x v="194"/>
    <x v="15"/>
    <x v="2"/>
    <x v="201"/>
    <x v="3"/>
    <n v="0.1"/>
    <n v="1"/>
    <x v="827"/>
    <x v="1"/>
    <n v="5696"/>
    <x v="3"/>
    <n v="40"/>
    <n v="0.37"/>
    <x v="0"/>
    <x v="0"/>
    <x v="1207"/>
    <x v="3"/>
    <n v="190.5275"/>
    <x v="3"/>
    <n v="792"/>
    <x v="4868"/>
    <x v="852"/>
    <x v="0"/>
    <n v="2.99"/>
    <x v="12"/>
    <n v="16.510000000000002"/>
    <n v="34952"/>
  </r>
  <r>
    <x v="243"/>
    <x v="15"/>
    <x v="2"/>
    <x v="198"/>
    <x v="1"/>
    <n v="0.02"/>
    <n v="1"/>
    <x v="827"/>
    <x v="1"/>
    <n v="44871"/>
    <x v="3"/>
    <n v="27"/>
    <n v="0.56000000000000005"/>
    <x v="0"/>
    <x v="3"/>
    <x v="544"/>
    <x v="6"/>
    <n v="-75.09"/>
    <x v="3"/>
    <n v="6334"/>
    <x v="4869"/>
    <x v="852"/>
    <x v="0"/>
    <n v="4.2"/>
    <x v="33"/>
    <n v="3.28"/>
    <n v="72022"/>
  </r>
  <r>
    <x v="194"/>
    <x v="15"/>
    <x v="2"/>
    <x v="201"/>
    <x v="3"/>
    <n v="0.09"/>
    <n v="1"/>
    <x v="827"/>
    <x v="1"/>
    <n v="5696"/>
    <x v="3"/>
    <n v="31"/>
    <n v="0.68"/>
    <x v="2"/>
    <x v="6"/>
    <x v="765"/>
    <x v="8"/>
    <n v="-93.41"/>
    <x v="3"/>
    <n v="793"/>
    <x v="4870"/>
    <x v="852"/>
    <x v="0"/>
    <n v="3.85"/>
    <x v="12"/>
    <n v="5.98"/>
    <n v="34952"/>
  </r>
  <r>
    <x v="56"/>
    <x v="15"/>
    <x v="2"/>
    <x v="638"/>
    <x v="1"/>
    <n v="0.03"/>
    <n v="1"/>
    <x v="827"/>
    <x v="1"/>
    <n v="33925"/>
    <x v="2"/>
    <n v="47"/>
    <n v="0.4"/>
    <x v="0"/>
    <x v="0"/>
    <x v="1208"/>
    <x v="2"/>
    <n v="-95.05"/>
    <x v="1"/>
    <n v="4780"/>
    <x v="4871"/>
    <x v="851"/>
    <x v="0"/>
    <n v="19.989999999999998"/>
    <x v="6"/>
    <n v="30.98"/>
    <n v="97477"/>
  </r>
  <r>
    <x v="1287"/>
    <x v="15"/>
    <x v="2"/>
    <x v="263"/>
    <x v="3"/>
    <n v="0.04"/>
    <n v="1"/>
    <x v="827"/>
    <x v="1"/>
    <n v="44960"/>
    <x v="2"/>
    <n v="17"/>
    <n v="0.51"/>
    <x v="2"/>
    <x v="6"/>
    <x v="39"/>
    <x v="8"/>
    <n v="-23.69"/>
    <x v="2"/>
    <n v="6342"/>
    <x v="4872"/>
    <x v="851"/>
    <x v="0"/>
    <n v="1.99"/>
    <x v="9"/>
    <n v="1.7"/>
    <n v="77581"/>
  </r>
  <r>
    <x v="298"/>
    <x v="15"/>
    <x v="2"/>
    <x v="718"/>
    <x v="3"/>
    <n v="0.09"/>
    <n v="1"/>
    <x v="828"/>
    <x v="1"/>
    <n v="21414"/>
    <x v="3"/>
    <n v="43"/>
    <n v="0.82"/>
    <x v="0"/>
    <x v="3"/>
    <x v="891"/>
    <x v="16"/>
    <n v="-72.86"/>
    <x v="0"/>
    <n v="2963"/>
    <x v="4873"/>
    <x v="850"/>
    <x v="1"/>
    <n v="1.92"/>
    <x v="0"/>
    <n v="2.52"/>
    <n v="19026"/>
  </r>
  <r>
    <x v="199"/>
    <x v="15"/>
    <x v="2"/>
    <x v="164"/>
    <x v="3"/>
    <n v="0.1"/>
    <n v="1"/>
    <x v="828"/>
    <x v="1"/>
    <n v="19649"/>
    <x v="0"/>
    <n v="36"/>
    <n v="0.65"/>
    <x v="1"/>
    <x v="4"/>
    <x v="147"/>
    <x v="4"/>
    <n v="-1286.43"/>
    <x v="3"/>
    <n v="2721"/>
    <x v="4874"/>
    <x v="852"/>
    <x v="2"/>
    <n v="45.51"/>
    <x v="45"/>
    <n v="31.76"/>
    <n v="28314"/>
  </r>
  <r>
    <x v="886"/>
    <x v="15"/>
    <x v="2"/>
    <x v="58"/>
    <x v="1"/>
    <n v="0.04"/>
    <n v="1"/>
    <x v="828"/>
    <x v="1"/>
    <n v="37314"/>
    <x v="4"/>
    <n v="21"/>
    <n v="0.48"/>
    <x v="1"/>
    <x v="5"/>
    <x v="449"/>
    <x v="5"/>
    <n v="5.5"/>
    <x v="2"/>
    <n v="5244"/>
    <x v="4875"/>
    <x v="852"/>
    <x v="0"/>
    <n v="6.02"/>
    <x v="9"/>
    <n v="9.77"/>
    <n v="77015"/>
  </r>
  <r>
    <x v="633"/>
    <x v="15"/>
    <x v="2"/>
    <x v="430"/>
    <x v="2"/>
    <n v="0.05"/>
    <n v="1"/>
    <x v="828"/>
    <x v="1"/>
    <n v="39745"/>
    <x v="1"/>
    <n v="8"/>
    <n v="0.4"/>
    <x v="2"/>
    <x v="2"/>
    <x v="104"/>
    <x v="7"/>
    <n v="-286.1952"/>
    <x v="2"/>
    <n v="5608"/>
    <x v="4876"/>
    <x v="852"/>
    <x v="2"/>
    <n v="56.14"/>
    <x v="24"/>
    <n v="115.99"/>
    <n v="48911"/>
  </r>
  <r>
    <x v="1288"/>
    <x v="15"/>
    <x v="2"/>
    <x v="718"/>
    <x v="3"/>
    <n v="0.05"/>
    <n v="1"/>
    <x v="828"/>
    <x v="1"/>
    <n v="21414"/>
    <x v="3"/>
    <n v="33"/>
    <n v="0.6"/>
    <x v="2"/>
    <x v="0"/>
    <x v="1143"/>
    <x v="9"/>
    <n v="717.69600000000003"/>
    <x v="2"/>
    <n v="2962"/>
    <x v="4877"/>
    <x v="852"/>
    <x v="0"/>
    <n v="5.63"/>
    <x v="23"/>
    <n v="125.99"/>
    <n v="53110"/>
  </r>
  <r>
    <x v="199"/>
    <x v="15"/>
    <x v="2"/>
    <x v="164"/>
    <x v="3"/>
    <n v="0.05"/>
    <n v="1"/>
    <x v="828"/>
    <x v="1"/>
    <n v="19649"/>
    <x v="0"/>
    <n v="25"/>
    <n v="0.52"/>
    <x v="0"/>
    <x v="5"/>
    <x v="81"/>
    <x v="13"/>
    <n v="-9.31"/>
    <x v="3"/>
    <n v="2720"/>
    <x v="4878"/>
    <x v="846"/>
    <x v="1"/>
    <n v="6.75"/>
    <x v="45"/>
    <n v="14.42"/>
    <n v="28314"/>
  </r>
  <r>
    <x v="1288"/>
    <x v="15"/>
    <x v="2"/>
    <x v="718"/>
    <x v="3"/>
    <n v="0.05"/>
    <n v="1"/>
    <x v="828"/>
    <x v="1"/>
    <n v="21414"/>
    <x v="3"/>
    <n v="46"/>
    <n v="0.81"/>
    <x v="0"/>
    <x v="1"/>
    <x v="695"/>
    <x v="0"/>
    <n v="-1144.67"/>
    <x v="2"/>
    <n v="2961"/>
    <x v="4879"/>
    <x v="846"/>
    <x v="0"/>
    <n v="35"/>
    <x v="23"/>
    <n v="80.98"/>
    <n v="53110"/>
  </r>
  <r>
    <x v="1288"/>
    <x v="15"/>
    <x v="2"/>
    <x v="718"/>
    <x v="3"/>
    <n v="0.05"/>
    <n v="1"/>
    <x v="828"/>
    <x v="1"/>
    <n v="21414"/>
    <x v="3"/>
    <n v="34"/>
    <n v="0.39"/>
    <x v="0"/>
    <x v="3"/>
    <x v="357"/>
    <x v="2"/>
    <n v="29.27"/>
    <x v="2"/>
    <n v="2960"/>
    <x v="4880"/>
    <x v="846"/>
    <x v="0"/>
    <n v="1.0900000000000001"/>
    <x v="23"/>
    <n v="3.38"/>
    <n v="53110"/>
  </r>
  <r>
    <x v="258"/>
    <x v="15"/>
    <x v="2"/>
    <x v="345"/>
    <x v="2"/>
    <n v="0.03"/>
    <n v="1"/>
    <x v="828"/>
    <x v="1"/>
    <n v="25955"/>
    <x v="1"/>
    <n v="10"/>
    <n v="0.59"/>
    <x v="0"/>
    <x v="0"/>
    <x v="401"/>
    <x v="0"/>
    <n v="-39.92"/>
    <x v="0"/>
    <n v="3634"/>
    <x v="4881"/>
    <x v="846"/>
    <x v="0"/>
    <n v="8.34"/>
    <x v="22"/>
    <n v="16.059999999999999"/>
    <n v="7042"/>
  </r>
  <r>
    <x v="571"/>
    <x v="15"/>
    <x v="2"/>
    <x v="419"/>
    <x v="2"/>
    <n v="0.04"/>
    <n v="1"/>
    <x v="829"/>
    <x v="1"/>
    <n v="49346"/>
    <x v="1"/>
    <n v="50"/>
    <n v="0.4"/>
    <x v="0"/>
    <x v="0"/>
    <x v="1016"/>
    <x v="2"/>
    <n v="-117.91"/>
    <x v="3"/>
    <n v="6918"/>
    <x v="4882"/>
    <x v="846"/>
    <x v="0"/>
    <n v="5.57"/>
    <x v="42"/>
    <n v="5.28"/>
    <n v="30344"/>
  </r>
  <r>
    <x v="219"/>
    <x v="15"/>
    <x v="2"/>
    <x v="562"/>
    <x v="3"/>
    <n v="0.01"/>
    <n v="1"/>
    <x v="829"/>
    <x v="1"/>
    <n v="42628"/>
    <x v="1"/>
    <n v="4"/>
    <m/>
    <x v="1"/>
    <x v="2"/>
    <x v="448"/>
    <x v="4"/>
    <n v="224.8"/>
    <x v="1"/>
    <n v="6015"/>
    <x v="4883"/>
    <x v="851"/>
    <x v="2"/>
    <n v="60"/>
    <x v="30"/>
    <n v="349.45"/>
    <n v="80027"/>
  </r>
  <r>
    <x v="1125"/>
    <x v="15"/>
    <x v="2"/>
    <x v="334"/>
    <x v="3"/>
    <n v="0.04"/>
    <n v="1"/>
    <x v="829"/>
    <x v="1"/>
    <n v="23617"/>
    <x v="1"/>
    <n v="6"/>
    <n v="0.35"/>
    <x v="0"/>
    <x v="0"/>
    <x v="556"/>
    <x v="3"/>
    <n v="63.605499999999999"/>
    <x v="1"/>
    <n v="3304"/>
    <x v="4884"/>
    <x v="851"/>
    <x v="1"/>
    <n v="2.99"/>
    <x v="2"/>
    <n v="37.700000000000003"/>
    <n v="90405"/>
  </r>
  <r>
    <x v="222"/>
    <x v="15"/>
    <x v="2"/>
    <x v="484"/>
    <x v="3"/>
    <n v="0.03"/>
    <n v="1"/>
    <x v="829"/>
    <x v="1"/>
    <n v="18503"/>
    <x v="1"/>
    <n v="46"/>
    <n v="0.56000000000000005"/>
    <x v="2"/>
    <x v="2"/>
    <x v="33"/>
    <x v="7"/>
    <n v="1487.94"/>
    <x v="1"/>
    <n v="2559"/>
    <x v="4885"/>
    <x v="851"/>
    <x v="2"/>
    <n v="17.850000000000001"/>
    <x v="21"/>
    <n v="145.44999999999999"/>
    <n v="98042"/>
  </r>
  <r>
    <x v="222"/>
    <x v="15"/>
    <x v="2"/>
    <x v="484"/>
    <x v="3"/>
    <n v="0.06"/>
    <n v="1"/>
    <x v="829"/>
    <x v="1"/>
    <n v="18503"/>
    <x v="1"/>
    <n v="13"/>
    <n v="0.57999999999999996"/>
    <x v="2"/>
    <x v="0"/>
    <x v="1134"/>
    <x v="9"/>
    <n v="-23.925000000000001"/>
    <x v="1"/>
    <n v="2560"/>
    <x v="4886"/>
    <x v="851"/>
    <x v="0"/>
    <n v="2.79"/>
    <x v="21"/>
    <n v="85.99"/>
    <n v="98042"/>
  </r>
  <r>
    <x v="571"/>
    <x v="15"/>
    <x v="2"/>
    <x v="419"/>
    <x v="2"/>
    <n v="0.1"/>
    <n v="1"/>
    <x v="829"/>
    <x v="1"/>
    <n v="49346"/>
    <x v="1"/>
    <n v="8"/>
    <n v="0.55000000000000004"/>
    <x v="1"/>
    <x v="6"/>
    <x v="234"/>
    <x v="5"/>
    <n v="42.22"/>
    <x v="3"/>
    <n v="6917"/>
    <x v="4887"/>
    <x v="847"/>
    <x v="0"/>
    <n v="2.85"/>
    <x v="42"/>
    <n v="12.22"/>
    <n v="30344"/>
  </r>
  <r>
    <x v="1104"/>
    <x v="15"/>
    <x v="2"/>
    <x v="721"/>
    <x v="1"/>
    <n v="0.06"/>
    <n v="1"/>
    <x v="830"/>
    <x v="1"/>
    <n v="1702"/>
    <x v="0"/>
    <n v="23"/>
    <n v="0.54"/>
    <x v="0"/>
    <x v="3"/>
    <x v="623"/>
    <x v="6"/>
    <n v="4.9000000000000004"/>
    <x v="2"/>
    <n v="249"/>
    <x v="4888"/>
    <x v="851"/>
    <x v="0"/>
    <n v="0.93"/>
    <x v="14"/>
    <n v="2.84"/>
    <n v="60452"/>
  </r>
  <r>
    <x v="963"/>
    <x v="15"/>
    <x v="2"/>
    <x v="648"/>
    <x v="2"/>
    <n v="0.02"/>
    <n v="1"/>
    <x v="830"/>
    <x v="1"/>
    <n v="58407"/>
    <x v="0"/>
    <n v="29"/>
    <n v="0.37"/>
    <x v="0"/>
    <x v="0"/>
    <x v="180"/>
    <x v="2"/>
    <n v="548.91999999999996"/>
    <x v="2"/>
    <n v="8172"/>
    <x v="4889"/>
    <x v="853"/>
    <x v="0"/>
    <n v="14.3"/>
    <x v="24"/>
    <n v="55.48"/>
    <n v="49534"/>
  </r>
  <r>
    <x v="1289"/>
    <x v="15"/>
    <x v="2"/>
    <x v="590"/>
    <x v="2"/>
    <n v="7.0000000000000007E-2"/>
    <n v="1"/>
    <x v="830"/>
    <x v="1"/>
    <n v="14883"/>
    <x v="2"/>
    <n v="38"/>
    <n v="0.6"/>
    <x v="1"/>
    <x v="2"/>
    <x v="167"/>
    <x v="1"/>
    <n v="-211.58"/>
    <x v="1"/>
    <n v="2082"/>
    <x v="4890"/>
    <x v="854"/>
    <x v="2"/>
    <n v="14.36"/>
    <x v="44"/>
    <n v="25.98"/>
    <n v="82716"/>
  </r>
  <r>
    <x v="19"/>
    <x v="15"/>
    <x v="2"/>
    <x v="607"/>
    <x v="1"/>
    <n v="0.04"/>
    <n v="1"/>
    <x v="830"/>
    <x v="1"/>
    <n v="41857"/>
    <x v="2"/>
    <n v="45"/>
    <n v="0.55000000000000004"/>
    <x v="1"/>
    <x v="0"/>
    <x v="277"/>
    <x v="5"/>
    <n v="-38.39"/>
    <x v="3"/>
    <n v="5904"/>
    <x v="4891"/>
    <x v="854"/>
    <x v="1"/>
    <n v="6.22"/>
    <x v="45"/>
    <n v="9.65"/>
    <n v="28110"/>
  </r>
  <r>
    <x v="1289"/>
    <x v="15"/>
    <x v="2"/>
    <x v="590"/>
    <x v="2"/>
    <n v="0.03"/>
    <n v="1"/>
    <x v="830"/>
    <x v="1"/>
    <n v="14883"/>
    <x v="2"/>
    <n v="47"/>
    <n v="0.6"/>
    <x v="2"/>
    <x v="0"/>
    <x v="342"/>
    <x v="9"/>
    <n v="1557.6389999999999"/>
    <x v="1"/>
    <n v="2083"/>
    <x v="4892"/>
    <x v="855"/>
    <x v="0"/>
    <n v="2.5"/>
    <x v="44"/>
    <n v="125.99"/>
    <n v="82716"/>
  </r>
  <r>
    <x v="343"/>
    <x v="15"/>
    <x v="2"/>
    <x v="183"/>
    <x v="1"/>
    <n v="0.01"/>
    <n v="1"/>
    <x v="831"/>
    <x v="1"/>
    <n v="34791"/>
    <x v="4"/>
    <n v="9"/>
    <n v="0.37"/>
    <x v="0"/>
    <x v="0"/>
    <x v="981"/>
    <x v="2"/>
    <n v="271.5"/>
    <x v="2"/>
    <n v="4892"/>
    <x v="4893"/>
    <x v="851"/>
    <x v="0"/>
    <n v="19.989999999999998"/>
    <x v="3"/>
    <n v="104.85"/>
    <n v="55124"/>
  </r>
  <r>
    <x v="222"/>
    <x v="15"/>
    <x v="2"/>
    <x v="181"/>
    <x v="2"/>
    <n v="0.08"/>
    <n v="1"/>
    <x v="831"/>
    <x v="1"/>
    <n v="31876"/>
    <x v="0"/>
    <n v="8"/>
    <m/>
    <x v="0"/>
    <x v="1"/>
    <x v="1"/>
    <x v="0"/>
    <n v="-360.18"/>
    <x v="3"/>
    <n v="4479"/>
    <x v="4894"/>
    <x v="847"/>
    <x v="0"/>
    <n v="35"/>
    <x v="27"/>
    <n v="95.99"/>
    <n v="41011"/>
  </r>
  <r>
    <x v="1090"/>
    <x v="15"/>
    <x v="2"/>
    <x v="269"/>
    <x v="0"/>
    <n v="0.08"/>
    <n v="1"/>
    <x v="831"/>
    <x v="1"/>
    <n v="55520"/>
    <x v="3"/>
    <n v="43"/>
    <n v="0.36"/>
    <x v="2"/>
    <x v="5"/>
    <x v="303"/>
    <x v="7"/>
    <n v="34.630000000000003"/>
    <x v="1"/>
    <n v="7758"/>
    <x v="4895"/>
    <x v="847"/>
    <x v="1"/>
    <n v="5.99"/>
    <x v="40"/>
    <n v="11.99"/>
    <n v="85635"/>
  </r>
  <r>
    <x v="1176"/>
    <x v="15"/>
    <x v="2"/>
    <x v="776"/>
    <x v="2"/>
    <n v="0.09"/>
    <n v="1"/>
    <x v="831"/>
    <x v="1"/>
    <n v="24679"/>
    <x v="1"/>
    <n v="7"/>
    <n v="0.72"/>
    <x v="2"/>
    <x v="6"/>
    <x v="488"/>
    <x v="8"/>
    <n v="-25.86"/>
    <x v="0"/>
    <n v="3468"/>
    <x v="4896"/>
    <x v="847"/>
    <x v="0"/>
    <n v="2.39"/>
    <x v="20"/>
    <n v="4.7699999999999996"/>
    <n v="44112"/>
  </r>
  <r>
    <x v="1290"/>
    <x v="15"/>
    <x v="2"/>
    <x v="408"/>
    <x v="2"/>
    <n v="0.05"/>
    <n v="1"/>
    <x v="831"/>
    <x v="1"/>
    <n v="43686"/>
    <x v="4"/>
    <n v="16"/>
    <n v="0.45"/>
    <x v="2"/>
    <x v="0"/>
    <x v="200"/>
    <x v="8"/>
    <n v="284.83999999999997"/>
    <x v="1"/>
    <n v="6166"/>
    <x v="4897"/>
    <x v="847"/>
    <x v="0"/>
    <n v="6.13"/>
    <x v="6"/>
    <n v="83.1"/>
    <n v="97405"/>
  </r>
  <r>
    <x v="343"/>
    <x v="15"/>
    <x v="2"/>
    <x v="183"/>
    <x v="1"/>
    <n v="0.03"/>
    <n v="1"/>
    <x v="831"/>
    <x v="1"/>
    <n v="34791"/>
    <x v="4"/>
    <n v="37"/>
    <n v="0.42"/>
    <x v="1"/>
    <x v="3"/>
    <x v="354"/>
    <x v="5"/>
    <n v="33.81"/>
    <x v="2"/>
    <n v="4891"/>
    <x v="4898"/>
    <x v="853"/>
    <x v="0"/>
    <n v="4"/>
    <x v="3"/>
    <n v="7.59"/>
    <n v="55124"/>
  </r>
  <r>
    <x v="766"/>
    <x v="15"/>
    <x v="2"/>
    <x v="129"/>
    <x v="2"/>
    <n v="7.0000000000000007E-2"/>
    <n v="1"/>
    <x v="832"/>
    <x v="1"/>
    <n v="16128"/>
    <x v="0"/>
    <n v="46"/>
    <n v="0.46"/>
    <x v="1"/>
    <x v="0"/>
    <x v="679"/>
    <x v="5"/>
    <n v="1077.49"/>
    <x v="3"/>
    <n v="2231"/>
    <x v="4899"/>
    <x v="847"/>
    <x v="0"/>
    <n v="14.48"/>
    <x v="17"/>
    <n v="63.94"/>
    <n v="29730"/>
  </r>
  <r>
    <x v="818"/>
    <x v="15"/>
    <x v="2"/>
    <x v="381"/>
    <x v="0"/>
    <n v="0.06"/>
    <n v="1"/>
    <x v="832"/>
    <x v="1"/>
    <n v="35841"/>
    <x v="4"/>
    <n v="23"/>
    <n v="0.37"/>
    <x v="0"/>
    <x v="0"/>
    <x v="1078"/>
    <x v="15"/>
    <n v="94.39"/>
    <x v="0"/>
    <n v="5027"/>
    <x v="4900"/>
    <x v="853"/>
    <x v="0"/>
    <n v="1.39"/>
    <x v="13"/>
    <n v="9.9"/>
    <n v="14701"/>
  </r>
  <r>
    <x v="669"/>
    <x v="15"/>
    <x v="2"/>
    <x v="513"/>
    <x v="3"/>
    <n v="0"/>
    <n v="1"/>
    <x v="832"/>
    <x v="1"/>
    <n v="55616"/>
    <x v="0"/>
    <n v="29"/>
    <n v="0.75"/>
    <x v="2"/>
    <x v="6"/>
    <x v="546"/>
    <x v="8"/>
    <n v="-102.25"/>
    <x v="0"/>
    <n v="7768"/>
    <x v="4901"/>
    <x v="853"/>
    <x v="0"/>
    <n v="4.38"/>
    <x v="28"/>
    <n v="5.98"/>
    <n v="1607"/>
  </r>
  <r>
    <x v="1291"/>
    <x v="15"/>
    <x v="2"/>
    <x v="513"/>
    <x v="3"/>
    <n v="0.02"/>
    <n v="1"/>
    <x v="832"/>
    <x v="1"/>
    <n v="55616"/>
    <x v="0"/>
    <n v="24"/>
    <n v="0.83"/>
    <x v="2"/>
    <x v="6"/>
    <x v="918"/>
    <x v="9"/>
    <n v="-42.228999999999999"/>
    <x v="0"/>
    <n v="7767"/>
    <x v="4902"/>
    <x v="853"/>
    <x v="0"/>
    <n v="1.25"/>
    <x v="22"/>
    <n v="20.99"/>
    <n v="8817"/>
  </r>
  <r>
    <x v="325"/>
    <x v="15"/>
    <x v="2"/>
    <x v="381"/>
    <x v="0"/>
    <n v="7.0000000000000007E-2"/>
    <n v="1"/>
    <x v="832"/>
    <x v="1"/>
    <n v="35841"/>
    <x v="4"/>
    <n v="48"/>
    <n v="0.56999999999999995"/>
    <x v="2"/>
    <x v="0"/>
    <x v="1052"/>
    <x v="9"/>
    <n v="1448.325"/>
    <x v="0"/>
    <n v="5028"/>
    <x v="4903"/>
    <x v="853"/>
    <x v="0"/>
    <n v="8.08"/>
    <x v="13"/>
    <n v="125.99"/>
    <n v="11756"/>
  </r>
  <r>
    <x v="868"/>
    <x v="15"/>
    <x v="2"/>
    <x v="534"/>
    <x v="1"/>
    <n v="0.03"/>
    <n v="1"/>
    <x v="832"/>
    <x v="1"/>
    <n v="28035"/>
    <x v="1"/>
    <n v="19"/>
    <n v="0.37"/>
    <x v="0"/>
    <x v="0"/>
    <x v="1137"/>
    <x v="3"/>
    <n v="89.555999999999997"/>
    <x v="2"/>
    <n v="3936"/>
    <x v="4904"/>
    <x v="856"/>
    <x v="0"/>
    <n v="5.23"/>
    <x v="14"/>
    <n v="18.989999999999998"/>
    <n v="62901"/>
  </r>
  <r>
    <x v="934"/>
    <x v="15"/>
    <x v="2"/>
    <x v="634"/>
    <x v="2"/>
    <n v="0.03"/>
    <n v="1"/>
    <x v="832"/>
    <x v="1"/>
    <n v="14242"/>
    <x v="0"/>
    <n v="35"/>
    <n v="0.75"/>
    <x v="2"/>
    <x v="0"/>
    <x v="315"/>
    <x v="8"/>
    <n v="9"/>
    <x v="3"/>
    <n v="1997"/>
    <x v="4905"/>
    <x v="856"/>
    <x v="0"/>
    <n v="4"/>
    <x v="45"/>
    <n v="30.73"/>
    <n v="28205"/>
  </r>
  <r>
    <x v="1096"/>
    <x v="15"/>
    <x v="2"/>
    <x v="123"/>
    <x v="2"/>
    <n v="0.02"/>
    <n v="1"/>
    <x v="833"/>
    <x v="1"/>
    <n v="8288"/>
    <x v="3"/>
    <n v="22"/>
    <n v="0.39"/>
    <x v="0"/>
    <x v="0"/>
    <x v="917"/>
    <x v="3"/>
    <n v="407.11599999999999"/>
    <x v="3"/>
    <n v="1132"/>
    <x v="4906"/>
    <x v="856"/>
    <x v="0"/>
    <n v="10.29"/>
    <x v="33"/>
    <n v="59.78"/>
    <n v="72801"/>
  </r>
  <r>
    <x v="956"/>
    <x v="15"/>
    <x v="2"/>
    <x v="427"/>
    <x v="0"/>
    <n v="0.08"/>
    <n v="1"/>
    <x v="833"/>
    <x v="1"/>
    <n v="34434"/>
    <x v="1"/>
    <n v="16"/>
    <n v="0.37"/>
    <x v="0"/>
    <x v="0"/>
    <x v="1061"/>
    <x v="3"/>
    <n v="-63.192500000000003"/>
    <x v="2"/>
    <n v="4841"/>
    <x v="4907"/>
    <x v="856"/>
    <x v="0"/>
    <n v="4.79"/>
    <x v="38"/>
    <n v="1.8"/>
    <n v="66614"/>
  </r>
  <r>
    <x v="173"/>
    <x v="15"/>
    <x v="2"/>
    <x v="144"/>
    <x v="2"/>
    <n v="7.0000000000000007E-2"/>
    <n v="1"/>
    <x v="833"/>
    <x v="1"/>
    <n v="13730"/>
    <x v="0"/>
    <n v="26"/>
    <n v="0.64"/>
    <x v="1"/>
    <x v="4"/>
    <x v="685"/>
    <x v="4"/>
    <n v="-354.12520000000001"/>
    <x v="0"/>
    <n v="1915"/>
    <x v="4908"/>
    <x v="854"/>
    <x v="2"/>
    <n v="43.75"/>
    <x v="1"/>
    <n v="146.34"/>
    <n v="21133"/>
  </r>
  <r>
    <x v="956"/>
    <x v="15"/>
    <x v="2"/>
    <x v="427"/>
    <x v="0"/>
    <n v="0.04"/>
    <n v="1"/>
    <x v="833"/>
    <x v="1"/>
    <n v="34434"/>
    <x v="1"/>
    <n v="23"/>
    <n v="0.39"/>
    <x v="0"/>
    <x v="0"/>
    <x v="769"/>
    <x v="12"/>
    <n v="50.66"/>
    <x v="2"/>
    <n v="4842"/>
    <x v="4909"/>
    <x v="854"/>
    <x v="0"/>
    <n v="0.49"/>
    <x v="38"/>
    <n v="4.9800000000000004"/>
    <n v="66614"/>
  </r>
  <r>
    <x v="1101"/>
    <x v="15"/>
    <x v="2"/>
    <x v="682"/>
    <x v="2"/>
    <n v="0.06"/>
    <n v="1"/>
    <x v="834"/>
    <x v="1"/>
    <n v="30657"/>
    <x v="0"/>
    <n v="6"/>
    <n v="0.66"/>
    <x v="2"/>
    <x v="0"/>
    <x v="14"/>
    <x v="8"/>
    <n v="-170.91"/>
    <x v="3"/>
    <n v="4303"/>
    <x v="4910"/>
    <x v="854"/>
    <x v="1"/>
    <n v="16.71"/>
    <x v="45"/>
    <n v="43.22"/>
    <n v="27587"/>
  </r>
  <r>
    <x v="1101"/>
    <x v="15"/>
    <x v="2"/>
    <x v="682"/>
    <x v="2"/>
    <n v="0.01"/>
    <n v="1"/>
    <x v="834"/>
    <x v="1"/>
    <n v="30657"/>
    <x v="0"/>
    <n v="8"/>
    <n v="0.43"/>
    <x v="2"/>
    <x v="6"/>
    <x v="975"/>
    <x v="8"/>
    <n v="-1.73"/>
    <x v="3"/>
    <n v="4304"/>
    <x v="4911"/>
    <x v="857"/>
    <x v="0"/>
    <n v="1.99"/>
    <x v="45"/>
    <n v="22.24"/>
    <n v="27587"/>
  </r>
  <r>
    <x v="1092"/>
    <x v="15"/>
    <x v="2"/>
    <x v="438"/>
    <x v="3"/>
    <n v="7.0000000000000007E-2"/>
    <n v="1"/>
    <x v="835"/>
    <x v="1"/>
    <n v="53127"/>
    <x v="0"/>
    <n v="50"/>
    <n v="0.35"/>
    <x v="0"/>
    <x v="0"/>
    <x v="556"/>
    <x v="3"/>
    <n v="857.34400000000005"/>
    <x v="0"/>
    <n v="7446"/>
    <x v="4912"/>
    <x v="857"/>
    <x v="0"/>
    <n v="2.99"/>
    <x v="20"/>
    <n v="37.700000000000003"/>
    <n v="45431"/>
  </r>
  <r>
    <x v="785"/>
    <x v="15"/>
    <x v="2"/>
    <x v="777"/>
    <x v="0"/>
    <n v="0.03"/>
    <n v="1"/>
    <x v="835"/>
    <x v="1"/>
    <n v="12322"/>
    <x v="3"/>
    <n v="36"/>
    <n v="0.67"/>
    <x v="1"/>
    <x v="5"/>
    <x v="153"/>
    <x v="5"/>
    <n v="-398.11"/>
    <x v="0"/>
    <n v="1714"/>
    <x v="4913"/>
    <x v="858"/>
    <x v="1"/>
    <n v="39.61"/>
    <x v="20"/>
    <n v="92.23"/>
    <n v="45324"/>
  </r>
  <r>
    <x v="1092"/>
    <x v="15"/>
    <x v="2"/>
    <x v="438"/>
    <x v="3"/>
    <n v="0.05"/>
    <n v="1"/>
    <x v="835"/>
    <x v="1"/>
    <n v="53127"/>
    <x v="0"/>
    <n v="49"/>
    <n v="0.59"/>
    <x v="2"/>
    <x v="0"/>
    <x v="982"/>
    <x v="9"/>
    <n v="-137.95099999999999"/>
    <x v="0"/>
    <n v="7447"/>
    <x v="4914"/>
    <x v="858"/>
    <x v="0"/>
    <n v="19.989999999999998"/>
    <x v="20"/>
    <n v="65.989999999999995"/>
    <n v="45431"/>
  </r>
  <r>
    <x v="759"/>
    <x v="15"/>
    <x v="2"/>
    <x v="566"/>
    <x v="2"/>
    <n v="0.08"/>
    <n v="1"/>
    <x v="836"/>
    <x v="1"/>
    <n v="43397"/>
    <x v="3"/>
    <n v="35"/>
    <n v="0.56000000000000005"/>
    <x v="1"/>
    <x v="2"/>
    <x v="420"/>
    <x v="1"/>
    <n v="-319.26"/>
    <x v="1"/>
    <n v="6130"/>
    <x v="4915"/>
    <x v="858"/>
    <x v="2"/>
    <n v="32.409999999999997"/>
    <x v="2"/>
    <n v="60.89"/>
    <n v="93117"/>
  </r>
  <r>
    <x v="830"/>
    <x v="15"/>
    <x v="2"/>
    <x v="478"/>
    <x v="1"/>
    <n v="7.0000000000000007E-2"/>
    <n v="1"/>
    <x v="836"/>
    <x v="1"/>
    <n v="8064"/>
    <x v="0"/>
    <n v="44"/>
    <n v="0.56999999999999995"/>
    <x v="1"/>
    <x v="2"/>
    <x v="861"/>
    <x v="1"/>
    <n v="1069.6099999999999"/>
    <x v="3"/>
    <n v="1098"/>
    <x v="4916"/>
    <x v="858"/>
    <x v="2"/>
    <n v="62.94"/>
    <x v="12"/>
    <n v="243.98"/>
    <n v="33055"/>
  </r>
  <r>
    <x v="263"/>
    <x v="15"/>
    <x v="2"/>
    <x v="214"/>
    <x v="0"/>
    <n v="0.03"/>
    <n v="1"/>
    <x v="836"/>
    <x v="1"/>
    <n v="31973"/>
    <x v="1"/>
    <n v="15"/>
    <m/>
    <x v="1"/>
    <x v="5"/>
    <x v="1161"/>
    <x v="1"/>
    <n v="43.99"/>
    <x v="3"/>
    <n v="4490"/>
    <x v="4917"/>
    <x v="858"/>
    <x v="0"/>
    <n v="5.3"/>
    <x v="16"/>
    <n v="26.64"/>
    <n v="22980"/>
  </r>
  <r>
    <x v="423"/>
    <x v="15"/>
    <x v="2"/>
    <x v="170"/>
    <x v="2"/>
    <n v="7.0000000000000007E-2"/>
    <n v="1"/>
    <x v="836"/>
    <x v="1"/>
    <n v="48486"/>
    <x v="0"/>
    <n v="42"/>
    <n v="0.37"/>
    <x v="0"/>
    <x v="0"/>
    <x v="603"/>
    <x v="2"/>
    <n v="-174.74"/>
    <x v="1"/>
    <n v="6812"/>
    <x v="4918"/>
    <x v="859"/>
    <x v="0"/>
    <n v="7.91"/>
    <x v="5"/>
    <n v="6.48"/>
    <n v="84084"/>
  </r>
  <r>
    <x v="263"/>
    <x v="15"/>
    <x v="2"/>
    <x v="214"/>
    <x v="0"/>
    <n v="7.0000000000000007E-2"/>
    <n v="1"/>
    <x v="836"/>
    <x v="1"/>
    <n v="31973"/>
    <x v="1"/>
    <n v="16"/>
    <n v="0.37"/>
    <x v="0"/>
    <x v="0"/>
    <x v="204"/>
    <x v="2"/>
    <n v="-111.17"/>
    <x v="3"/>
    <n v="4491"/>
    <x v="4919"/>
    <x v="859"/>
    <x v="0"/>
    <n v="11.15"/>
    <x v="16"/>
    <n v="7.28"/>
    <n v="22980"/>
  </r>
  <r>
    <x v="834"/>
    <x v="15"/>
    <x v="2"/>
    <x v="501"/>
    <x v="1"/>
    <n v="0.08"/>
    <n v="1"/>
    <x v="836"/>
    <x v="1"/>
    <n v="10662"/>
    <x v="2"/>
    <n v="45"/>
    <n v="0.36"/>
    <x v="0"/>
    <x v="0"/>
    <x v="766"/>
    <x v="2"/>
    <n v="-141.26"/>
    <x v="1"/>
    <n v="1483"/>
    <x v="4920"/>
    <x v="860"/>
    <x v="0"/>
    <n v="6.81"/>
    <x v="2"/>
    <n v="6.48"/>
    <n v="91776"/>
  </r>
  <r>
    <x v="95"/>
    <x v="15"/>
    <x v="2"/>
    <x v="84"/>
    <x v="2"/>
    <n v="0.06"/>
    <n v="1"/>
    <x v="837"/>
    <x v="1"/>
    <n v="40327"/>
    <x v="4"/>
    <n v="42"/>
    <n v="0.39"/>
    <x v="0"/>
    <x v="0"/>
    <x v="485"/>
    <x v="15"/>
    <n v="-20.27"/>
    <x v="2"/>
    <n v="5702"/>
    <x v="4921"/>
    <x v="855"/>
    <x v="0"/>
    <n v="2.5"/>
    <x v="36"/>
    <n v="3.69"/>
    <n v="46530"/>
  </r>
  <r>
    <x v="95"/>
    <x v="15"/>
    <x v="2"/>
    <x v="84"/>
    <x v="2"/>
    <n v="0.09"/>
    <n v="1"/>
    <x v="837"/>
    <x v="1"/>
    <n v="40327"/>
    <x v="4"/>
    <n v="36"/>
    <n v="0.4"/>
    <x v="0"/>
    <x v="0"/>
    <x v="1049"/>
    <x v="2"/>
    <n v="-123.87"/>
    <x v="2"/>
    <n v="5703"/>
    <x v="4922"/>
    <x v="855"/>
    <x v="0"/>
    <n v="5.74"/>
    <x v="36"/>
    <n v="4.28"/>
    <n v="46530"/>
  </r>
  <r>
    <x v="114"/>
    <x v="15"/>
    <x v="2"/>
    <x v="67"/>
    <x v="1"/>
    <n v="0.05"/>
    <n v="1"/>
    <x v="838"/>
    <x v="1"/>
    <n v="9921"/>
    <x v="2"/>
    <n v="23"/>
    <n v="0.38"/>
    <x v="0"/>
    <x v="0"/>
    <x v="539"/>
    <x v="15"/>
    <n v="155.82"/>
    <x v="3"/>
    <n v="1360"/>
    <x v="4923"/>
    <x v="859"/>
    <x v="0"/>
    <n v="1.39"/>
    <x v="29"/>
    <n v="15.67"/>
    <n v="37664"/>
  </r>
  <r>
    <x v="966"/>
    <x v="15"/>
    <x v="2"/>
    <x v="700"/>
    <x v="3"/>
    <n v="0.09"/>
    <n v="1"/>
    <x v="838"/>
    <x v="1"/>
    <n v="57444"/>
    <x v="3"/>
    <n v="24"/>
    <n v="0.35"/>
    <x v="0"/>
    <x v="0"/>
    <x v="42"/>
    <x v="3"/>
    <n v="-56.108499999999999"/>
    <x v="1"/>
    <n v="8041"/>
    <x v="4924"/>
    <x v="855"/>
    <x v="0"/>
    <n v="6.16"/>
    <x v="2"/>
    <n v="7.68"/>
    <n v="90260"/>
  </r>
  <r>
    <x v="1019"/>
    <x v="15"/>
    <x v="2"/>
    <x v="677"/>
    <x v="1"/>
    <n v="0.02"/>
    <n v="1"/>
    <x v="838"/>
    <x v="1"/>
    <n v="34215"/>
    <x v="0"/>
    <n v="6"/>
    <n v="0.38"/>
    <x v="0"/>
    <x v="0"/>
    <x v="266"/>
    <x v="3"/>
    <n v="-5.9225000000000003"/>
    <x v="2"/>
    <n v="4812"/>
    <x v="4925"/>
    <x v="855"/>
    <x v="0"/>
    <n v="2.99"/>
    <x v="14"/>
    <n v="5.34"/>
    <n v="60067"/>
  </r>
  <r>
    <x v="1185"/>
    <x v="15"/>
    <x v="2"/>
    <x v="503"/>
    <x v="2"/>
    <n v="7.0000000000000007E-2"/>
    <n v="1"/>
    <x v="838"/>
    <x v="1"/>
    <n v="965"/>
    <x v="2"/>
    <n v="42"/>
    <n v="0.66"/>
    <x v="1"/>
    <x v="4"/>
    <x v="566"/>
    <x v="4"/>
    <n v="-679.04436599999997"/>
    <x v="0"/>
    <n v="155"/>
    <x v="4926"/>
    <x v="860"/>
    <x v="2"/>
    <n v="35.67"/>
    <x v="20"/>
    <n v="280.98"/>
    <n v="45385"/>
  </r>
  <r>
    <x v="1054"/>
    <x v="15"/>
    <x v="2"/>
    <x v="760"/>
    <x v="0"/>
    <n v="0"/>
    <n v="1"/>
    <x v="838"/>
    <x v="1"/>
    <n v="39590"/>
    <x v="2"/>
    <n v="9"/>
    <n v="0.36"/>
    <x v="0"/>
    <x v="3"/>
    <x v="27"/>
    <x v="2"/>
    <n v="-13.25"/>
    <x v="2"/>
    <n v="5585"/>
    <x v="4927"/>
    <x v="860"/>
    <x v="1"/>
    <n v="5.83"/>
    <x v="7"/>
    <n v="7.64"/>
    <n v="68901"/>
  </r>
  <r>
    <x v="482"/>
    <x v="15"/>
    <x v="2"/>
    <x v="368"/>
    <x v="0"/>
    <n v="7.0000000000000007E-2"/>
    <n v="1"/>
    <x v="839"/>
    <x v="1"/>
    <n v="26887"/>
    <x v="3"/>
    <n v="23"/>
    <n v="0.4"/>
    <x v="0"/>
    <x v="0"/>
    <x v="464"/>
    <x v="3"/>
    <n v="-117.1045"/>
    <x v="1"/>
    <n v="3764"/>
    <x v="4928"/>
    <x v="855"/>
    <x v="1"/>
    <n v="8.94"/>
    <x v="43"/>
    <n v="8.0399999999999991"/>
    <n v="59601"/>
  </r>
  <r>
    <x v="481"/>
    <x v="15"/>
    <x v="2"/>
    <x v="212"/>
    <x v="0"/>
    <n v="0.03"/>
    <n v="1"/>
    <x v="839"/>
    <x v="1"/>
    <n v="16450"/>
    <x v="4"/>
    <n v="12"/>
    <n v="0.36"/>
    <x v="0"/>
    <x v="0"/>
    <x v="487"/>
    <x v="15"/>
    <n v="5.71"/>
    <x v="0"/>
    <n v="2282"/>
    <x v="4929"/>
    <x v="855"/>
    <x v="0"/>
    <n v="2.5"/>
    <x v="0"/>
    <n v="5.98"/>
    <n v="15221"/>
  </r>
  <r>
    <x v="482"/>
    <x v="15"/>
    <x v="2"/>
    <x v="368"/>
    <x v="0"/>
    <n v="0.08"/>
    <n v="1"/>
    <x v="839"/>
    <x v="1"/>
    <n v="26887"/>
    <x v="3"/>
    <n v="38"/>
    <n v="0.56000000000000005"/>
    <x v="0"/>
    <x v="0"/>
    <x v="446"/>
    <x v="13"/>
    <n v="461.65"/>
    <x v="1"/>
    <n v="3763"/>
    <x v="4930"/>
    <x v="861"/>
    <x v="1"/>
    <n v="4.62"/>
    <x v="43"/>
    <n v="42.98"/>
    <n v="59601"/>
  </r>
  <r>
    <x v="433"/>
    <x v="15"/>
    <x v="2"/>
    <x v="339"/>
    <x v="1"/>
    <n v="0.05"/>
    <n v="1"/>
    <x v="840"/>
    <x v="1"/>
    <n v="43267"/>
    <x v="3"/>
    <n v="17"/>
    <n v="0.54"/>
    <x v="0"/>
    <x v="1"/>
    <x v="1048"/>
    <x v="13"/>
    <n v="171.26"/>
    <x v="2"/>
    <n v="6105"/>
    <x v="4931"/>
    <x v="862"/>
    <x v="1"/>
    <n v="19.95"/>
    <x v="14"/>
    <n v="76.72"/>
    <n v="62234"/>
  </r>
  <r>
    <x v="166"/>
    <x v="15"/>
    <x v="2"/>
    <x v="256"/>
    <x v="0"/>
    <n v="0.01"/>
    <n v="1"/>
    <x v="840"/>
    <x v="1"/>
    <n v="48544"/>
    <x v="0"/>
    <n v="44"/>
    <n v="0.56999999999999995"/>
    <x v="2"/>
    <x v="3"/>
    <x v="568"/>
    <x v="9"/>
    <n v="273.05099999999999"/>
    <x v="3"/>
    <n v="6818"/>
    <x v="4932"/>
    <x v="862"/>
    <x v="0"/>
    <n v="0.99"/>
    <x v="32"/>
    <n v="20.99"/>
    <n v="38701"/>
  </r>
  <r>
    <x v="777"/>
    <x v="15"/>
    <x v="2"/>
    <x v="198"/>
    <x v="1"/>
    <n v="0.08"/>
    <n v="1"/>
    <x v="841"/>
    <x v="1"/>
    <n v="14951"/>
    <x v="4"/>
    <n v="26"/>
    <n v="0.57999999999999996"/>
    <x v="0"/>
    <x v="3"/>
    <x v="66"/>
    <x v="6"/>
    <n v="-41.6"/>
    <x v="3"/>
    <n v="2090"/>
    <x v="4933"/>
    <x v="863"/>
    <x v="0"/>
    <n v="2.4"/>
    <x v="45"/>
    <n v="2.6"/>
    <n v="27502"/>
  </r>
  <r>
    <x v="502"/>
    <x v="15"/>
    <x v="2"/>
    <x v="567"/>
    <x v="3"/>
    <n v="0.08"/>
    <n v="1"/>
    <x v="841"/>
    <x v="1"/>
    <n v="8995"/>
    <x v="0"/>
    <n v="35"/>
    <n v="0.59"/>
    <x v="1"/>
    <x v="1"/>
    <x v="1079"/>
    <x v="5"/>
    <n v="737.94"/>
    <x v="2"/>
    <n v="1228"/>
    <x v="4934"/>
    <x v="862"/>
    <x v="1"/>
    <n v="21.26"/>
    <x v="14"/>
    <n v="102.3"/>
    <n v="62223"/>
  </r>
  <r>
    <x v="829"/>
    <x v="15"/>
    <x v="2"/>
    <x v="567"/>
    <x v="3"/>
    <n v="0.08"/>
    <n v="1"/>
    <x v="841"/>
    <x v="1"/>
    <n v="8995"/>
    <x v="0"/>
    <n v="5"/>
    <n v="0.37"/>
    <x v="0"/>
    <x v="0"/>
    <x v="467"/>
    <x v="3"/>
    <n v="8.0495000000000001"/>
    <x v="2"/>
    <n v="1226"/>
    <x v="4935"/>
    <x v="862"/>
    <x v="1"/>
    <n v="1.49"/>
    <x v="14"/>
    <n v="1.88"/>
    <n v="60510"/>
  </r>
  <r>
    <x v="829"/>
    <x v="15"/>
    <x v="2"/>
    <x v="567"/>
    <x v="3"/>
    <n v="0.1"/>
    <n v="1"/>
    <x v="841"/>
    <x v="1"/>
    <n v="8995"/>
    <x v="0"/>
    <n v="41"/>
    <n v="0.36"/>
    <x v="0"/>
    <x v="0"/>
    <x v="1203"/>
    <x v="2"/>
    <n v="-78.02"/>
    <x v="2"/>
    <n v="1227"/>
    <x v="4936"/>
    <x v="862"/>
    <x v="1"/>
    <n v="5.86"/>
    <x v="14"/>
    <n v="6.48"/>
    <n v="60510"/>
  </r>
  <r>
    <x v="502"/>
    <x v="15"/>
    <x v="2"/>
    <x v="567"/>
    <x v="3"/>
    <n v="7.0000000000000007E-2"/>
    <n v="1"/>
    <x v="841"/>
    <x v="1"/>
    <n v="8995"/>
    <x v="0"/>
    <n v="42"/>
    <n v="0.37"/>
    <x v="0"/>
    <x v="0"/>
    <x v="247"/>
    <x v="2"/>
    <n v="-191.28"/>
    <x v="2"/>
    <n v="1229"/>
    <x v="4937"/>
    <x v="862"/>
    <x v="0"/>
    <n v="8.19"/>
    <x v="14"/>
    <n v="6.48"/>
    <n v="62223"/>
  </r>
  <r>
    <x v="502"/>
    <x v="15"/>
    <x v="2"/>
    <x v="567"/>
    <x v="3"/>
    <n v="0.01"/>
    <n v="1"/>
    <x v="841"/>
    <x v="1"/>
    <n v="8995"/>
    <x v="0"/>
    <n v="46"/>
    <n v="0.83"/>
    <x v="0"/>
    <x v="3"/>
    <x v="927"/>
    <x v="14"/>
    <n v="-21.49"/>
    <x v="2"/>
    <n v="1230"/>
    <x v="4938"/>
    <x v="864"/>
    <x v="0"/>
    <n v="0.76"/>
    <x v="14"/>
    <n v="1.89"/>
    <n v="62223"/>
  </r>
  <r>
    <x v="777"/>
    <x v="15"/>
    <x v="2"/>
    <x v="198"/>
    <x v="1"/>
    <n v="0.02"/>
    <n v="1"/>
    <x v="841"/>
    <x v="1"/>
    <n v="14951"/>
    <x v="4"/>
    <n v="34"/>
    <n v="0.48"/>
    <x v="2"/>
    <x v="0"/>
    <x v="758"/>
    <x v="8"/>
    <n v="889.57"/>
    <x v="3"/>
    <n v="2089"/>
    <x v="4939"/>
    <x v="864"/>
    <x v="0"/>
    <n v="7.18"/>
    <x v="45"/>
    <n v="80.98"/>
    <n v="27502"/>
  </r>
  <r>
    <x v="1034"/>
    <x v="15"/>
    <x v="2"/>
    <x v="203"/>
    <x v="2"/>
    <n v="0.06"/>
    <n v="1"/>
    <x v="841"/>
    <x v="1"/>
    <n v="51938"/>
    <x v="2"/>
    <n v="5"/>
    <n v="0.6"/>
    <x v="2"/>
    <x v="0"/>
    <x v="1143"/>
    <x v="9"/>
    <n v="-488.31200000000001"/>
    <x v="2"/>
    <n v="7277"/>
    <x v="4940"/>
    <x v="860"/>
    <x v="0"/>
    <n v="5.63"/>
    <x v="14"/>
    <n v="125.99"/>
    <n v="60007"/>
  </r>
  <r>
    <x v="199"/>
    <x v="15"/>
    <x v="2"/>
    <x v="164"/>
    <x v="3"/>
    <n v="0.08"/>
    <n v="1"/>
    <x v="842"/>
    <x v="1"/>
    <n v="1317"/>
    <x v="0"/>
    <n v="40"/>
    <n v="0.36"/>
    <x v="0"/>
    <x v="0"/>
    <x v="518"/>
    <x v="2"/>
    <n v="-186.73"/>
    <x v="3"/>
    <n v="201"/>
    <x v="4941"/>
    <x v="864"/>
    <x v="0"/>
    <n v="7.44"/>
    <x v="45"/>
    <n v="4.9800000000000004"/>
    <n v="28314"/>
  </r>
  <r>
    <x v="199"/>
    <x v="15"/>
    <x v="2"/>
    <x v="164"/>
    <x v="3"/>
    <n v="0.06"/>
    <n v="1"/>
    <x v="842"/>
    <x v="1"/>
    <n v="1317"/>
    <x v="0"/>
    <n v="44"/>
    <n v="0.4"/>
    <x v="0"/>
    <x v="0"/>
    <x v="519"/>
    <x v="3"/>
    <n v="39.423000000000002"/>
    <x v="3"/>
    <n v="200"/>
    <x v="4942"/>
    <x v="865"/>
    <x v="0"/>
    <n v="5.63"/>
    <x v="45"/>
    <n v="11.7"/>
    <n v="28314"/>
  </r>
  <r>
    <x v="199"/>
    <x v="15"/>
    <x v="2"/>
    <x v="164"/>
    <x v="3"/>
    <n v="0.06"/>
    <n v="1"/>
    <x v="842"/>
    <x v="1"/>
    <n v="1317"/>
    <x v="0"/>
    <n v="29"/>
    <n v="0.4"/>
    <x v="0"/>
    <x v="0"/>
    <x v="1016"/>
    <x v="2"/>
    <n v="-76.64"/>
    <x v="3"/>
    <n v="202"/>
    <x v="4943"/>
    <x v="865"/>
    <x v="0"/>
    <n v="5.57"/>
    <x v="45"/>
    <n v="5.28"/>
    <n v="28314"/>
  </r>
  <r>
    <x v="571"/>
    <x v="15"/>
    <x v="2"/>
    <x v="643"/>
    <x v="1"/>
    <n v="0.06"/>
    <n v="1"/>
    <x v="843"/>
    <x v="1"/>
    <n v="512"/>
    <x v="2"/>
    <n v="6"/>
    <n v="0.56999999999999995"/>
    <x v="1"/>
    <x v="1"/>
    <x v="578"/>
    <x v="1"/>
    <n v="19.18"/>
    <x v="3"/>
    <n v="82"/>
    <x v="4944"/>
    <x v="864"/>
    <x v="0"/>
    <n v="18.059999999999999"/>
    <x v="42"/>
    <n v="218.08"/>
    <n v="30344"/>
  </r>
  <r>
    <x v="1053"/>
    <x v="15"/>
    <x v="2"/>
    <x v="510"/>
    <x v="2"/>
    <n v="7.0000000000000007E-2"/>
    <n v="1"/>
    <x v="843"/>
    <x v="1"/>
    <n v="31687"/>
    <x v="0"/>
    <n v="44"/>
    <n v="0.45"/>
    <x v="0"/>
    <x v="3"/>
    <x v="669"/>
    <x v="6"/>
    <n v="3.5"/>
    <x v="3"/>
    <n v="4448"/>
    <x v="4945"/>
    <x v="864"/>
    <x v="0"/>
    <n v="1.34"/>
    <x v="29"/>
    <n v="2.78"/>
    <n v="38109"/>
  </r>
  <r>
    <x v="571"/>
    <x v="15"/>
    <x v="2"/>
    <x v="643"/>
    <x v="1"/>
    <n v="0.01"/>
    <n v="1"/>
    <x v="843"/>
    <x v="1"/>
    <n v="512"/>
    <x v="2"/>
    <n v="48"/>
    <n v="0.57999999999999996"/>
    <x v="0"/>
    <x v="0"/>
    <x v="495"/>
    <x v="0"/>
    <n v="-166.4"/>
    <x v="3"/>
    <n v="83"/>
    <x v="4946"/>
    <x v="860"/>
    <x v="1"/>
    <n v="10.68"/>
    <x v="42"/>
    <n v="15.42"/>
    <n v="30344"/>
  </r>
  <r>
    <x v="186"/>
    <x v="15"/>
    <x v="2"/>
    <x v="372"/>
    <x v="2"/>
    <n v="0.02"/>
    <n v="1"/>
    <x v="843"/>
    <x v="1"/>
    <n v="964"/>
    <x v="4"/>
    <n v="50"/>
    <n v="0.39"/>
    <x v="0"/>
    <x v="0"/>
    <x v="643"/>
    <x v="3"/>
    <n v="95.157499999999999"/>
    <x v="0"/>
    <n v="153"/>
    <x v="4947"/>
    <x v="860"/>
    <x v="0"/>
    <n v="1.49"/>
    <x v="46"/>
    <n v="5.98"/>
    <n v="3301"/>
  </r>
  <r>
    <x v="1292"/>
    <x v="15"/>
    <x v="2"/>
    <x v="372"/>
    <x v="2"/>
    <n v="0.02"/>
    <n v="1"/>
    <x v="843"/>
    <x v="1"/>
    <n v="964"/>
    <x v="4"/>
    <n v="4"/>
    <n v="0.43"/>
    <x v="0"/>
    <x v="3"/>
    <x v="689"/>
    <x v="6"/>
    <n v="-1.28"/>
    <x v="0"/>
    <n v="154"/>
    <x v="4948"/>
    <x v="860"/>
    <x v="0"/>
    <n v="1.0900000000000001"/>
    <x v="28"/>
    <n v="9.93"/>
    <n v="2740"/>
  </r>
  <r>
    <x v="719"/>
    <x v="15"/>
    <x v="2"/>
    <x v="522"/>
    <x v="2"/>
    <n v="0.04"/>
    <n v="1"/>
    <x v="843"/>
    <x v="1"/>
    <n v="39586"/>
    <x v="1"/>
    <n v="1"/>
    <n v="0.38"/>
    <x v="0"/>
    <x v="0"/>
    <x v="704"/>
    <x v="3"/>
    <n v="-5.4394999999999998"/>
    <x v="1"/>
    <n v="5582"/>
    <x v="956"/>
    <x v="860"/>
    <x v="0"/>
    <n v="6.83"/>
    <x v="30"/>
    <n v="3.52"/>
    <n v="81301"/>
  </r>
  <r>
    <x v="1293"/>
    <x v="15"/>
    <x v="2"/>
    <x v="778"/>
    <x v="3"/>
    <n v="0"/>
    <n v="1"/>
    <x v="843"/>
    <x v="1"/>
    <n v="7585"/>
    <x v="0"/>
    <n v="34"/>
    <n v="0.83"/>
    <x v="2"/>
    <x v="6"/>
    <x v="918"/>
    <x v="9"/>
    <n v="22.571999999999999"/>
    <x v="1"/>
    <n v="1039"/>
    <x v="4949"/>
    <x v="860"/>
    <x v="0"/>
    <n v="1.25"/>
    <x v="18"/>
    <n v="20.99"/>
    <n v="89431"/>
  </r>
  <r>
    <x v="1007"/>
    <x v="15"/>
    <x v="2"/>
    <x v="146"/>
    <x v="2"/>
    <n v="0"/>
    <n v="1"/>
    <x v="844"/>
    <x v="1"/>
    <n v="24099"/>
    <x v="1"/>
    <n v="36"/>
    <n v="0.84"/>
    <x v="0"/>
    <x v="1"/>
    <x v="47"/>
    <x v="0"/>
    <n v="-1049.26"/>
    <x v="0"/>
    <n v="3378"/>
    <x v="4950"/>
    <x v="860"/>
    <x v="0"/>
    <n v="35"/>
    <x v="13"/>
    <n v="20.34"/>
    <n v="11561"/>
  </r>
  <r>
    <x v="656"/>
    <x v="15"/>
    <x v="2"/>
    <x v="386"/>
    <x v="1"/>
    <n v="0.05"/>
    <n v="1"/>
    <x v="844"/>
    <x v="1"/>
    <n v="17312"/>
    <x v="1"/>
    <n v="37"/>
    <n v="0.37"/>
    <x v="0"/>
    <x v="0"/>
    <x v="990"/>
    <x v="2"/>
    <n v="-116.37"/>
    <x v="2"/>
    <n v="2388"/>
    <x v="1611"/>
    <x v="860"/>
    <x v="0"/>
    <n v="7.3"/>
    <x v="9"/>
    <n v="6.68"/>
    <n v="76053"/>
  </r>
  <r>
    <x v="544"/>
    <x v="15"/>
    <x v="2"/>
    <x v="779"/>
    <x v="1"/>
    <n v="0.02"/>
    <n v="1"/>
    <x v="844"/>
    <x v="1"/>
    <n v="26976"/>
    <x v="1"/>
    <n v="44"/>
    <n v="0.38"/>
    <x v="0"/>
    <x v="0"/>
    <x v="539"/>
    <x v="15"/>
    <n v="375.25"/>
    <x v="1"/>
    <n v="3778"/>
    <x v="4951"/>
    <x v="860"/>
    <x v="0"/>
    <n v="1.39"/>
    <x v="2"/>
    <n v="15.67"/>
    <n v="92277"/>
  </r>
  <r>
    <x v="544"/>
    <x v="15"/>
    <x v="2"/>
    <x v="779"/>
    <x v="1"/>
    <n v="0.04"/>
    <n v="1"/>
    <x v="844"/>
    <x v="1"/>
    <n v="26976"/>
    <x v="1"/>
    <n v="11"/>
    <n v="0.56999999999999995"/>
    <x v="2"/>
    <x v="0"/>
    <x v="166"/>
    <x v="9"/>
    <n v="-176.05500000000001"/>
    <x v="1"/>
    <n v="3780"/>
    <x v="4952"/>
    <x v="860"/>
    <x v="1"/>
    <n v="8.99"/>
    <x v="2"/>
    <n v="125.99"/>
    <n v="92277"/>
  </r>
  <r>
    <x v="1007"/>
    <x v="15"/>
    <x v="2"/>
    <x v="146"/>
    <x v="2"/>
    <n v="0.01"/>
    <n v="1"/>
    <x v="844"/>
    <x v="1"/>
    <n v="24099"/>
    <x v="1"/>
    <n v="6"/>
    <n v="0.79"/>
    <x v="2"/>
    <x v="0"/>
    <x v="640"/>
    <x v="8"/>
    <n v="-135.51"/>
    <x v="0"/>
    <n v="3377"/>
    <x v="4953"/>
    <x v="860"/>
    <x v="0"/>
    <n v="6.5"/>
    <x v="13"/>
    <n v="30.98"/>
    <n v="11561"/>
  </r>
  <r>
    <x v="656"/>
    <x v="15"/>
    <x v="2"/>
    <x v="386"/>
    <x v="1"/>
    <n v="0"/>
    <n v="1"/>
    <x v="844"/>
    <x v="1"/>
    <n v="17312"/>
    <x v="1"/>
    <n v="41"/>
    <n v="0.6"/>
    <x v="2"/>
    <x v="0"/>
    <x v="342"/>
    <x v="9"/>
    <n v="1432.8630000000001"/>
    <x v="2"/>
    <n v="2389"/>
    <x v="4954"/>
    <x v="860"/>
    <x v="0"/>
    <n v="2.5"/>
    <x v="9"/>
    <n v="125.99"/>
    <n v="76053"/>
  </r>
  <r>
    <x v="544"/>
    <x v="15"/>
    <x v="2"/>
    <x v="779"/>
    <x v="1"/>
    <n v="7.0000000000000007E-2"/>
    <n v="1"/>
    <x v="844"/>
    <x v="1"/>
    <n v="26976"/>
    <x v="1"/>
    <n v="28"/>
    <n v="0.65"/>
    <x v="1"/>
    <x v="5"/>
    <x v="398"/>
    <x v="5"/>
    <n v="63.88"/>
    <x v="1"/>
    <n v="3779"/>
    <x v="4955"/>
    <x v="866"/>
    <x v="0"/>
    <n v="18.45"/>
    <x v="2"/>
    <n v="51.65"/>
    <n v="92277"/>
  </r>
  <r>
    <x v="82"/>
    <x v="15"/>
    <x v="2"/>
    <x v="592"/>
    <x v="0"/>
    <n v="0.1"/>
    <n v="1"/>
    <x v="844"/>
    <x v="1"/>
    <n v="56387"/>
    <x v="4"/>
    <n v="32"/>
    <n v="0.37"/>
    <x v="0"/>
    <x v="0"/>
    <x v="734"/>
    <x v="3"/>
    <n v="-163.57599999999999"/>
    <x v="3"/>
    <n v="7884"/>
    <x v="4956"/>
    <x v="866"/>
    <x v="1"/>
    <n v="7.01"/>
    <x v="29"/>
    <n v="3.89"/>
    <n v="37130"/>
  </r>
  <r>
    <x v="1272"/>
    <x v="15"/>
    <x v="2"/>
    <x v="469"/>
    <x v="2"/>
    <n v="0.04"/>
    <n v="1"/>
    <x v="844"/>
    <x v="1"/>
    <n v="27364"/>
    <x v="4"/>
    <n v="25"/>
    <n v="0.36"/>
    <x v="0"/>
    <x v="0"/>
    <x v="661"/>
    <x v="3"/>
    <n v="4.3689999999999998"/>
    <x v="3"/>
    <n v="3839"/>
    <x v="4957"/>
    <x v="866"/>
    <x v="0"/>
    <n v="1.49"/>
    <x v="12"/>
    <n v="2.88"/>
    <n v="32725"/>
  </r>
  <r>
    <x v="1252"/>
    <x v="15"/>
    <x v="2"/>
    <x v="145"/>
    <x v="1"/>
    <n v="0"/>
    <n v="1"/>
    <x v="844"/>
    <x v="1"/>
    <n v="52900"/>
    <x v="0"/>
    <n v="16"/>
    <n v="0.36"/>
    <x v="0"/>
    <x v="0"/>
    <x v="272"/>
    <x v="2"/>
    <n v="-32.619999999999997"/>
    <x v="1"/>
    <n v="7418"/>
    <x v="4958"/>
    <x v="866"/>
    <x v="0"/>
    <n v="5.46"/>
    <x v="43"/>
    <n v="5.98"/>
    <n v="59901"/>
  </r>
  <r>
    <x v="1010"/>
    <x v="15"/>
    <x v="2"/>
    <x v="665"/>
    <x v="0"/>
    <n v="0.09"/>
    <n v="1"/>
    <x v="844"/>
    <x v="1"/>
    <n v="50306"/>
    <x v="4"/>
    <n v="34"/>
    <n v="0.38"/>
    <x v="0"/>
    <x v="0"/>
    <x v="1127"/>
    <x v="3"/>
    <n v="564.06849999999997"/>
    <x v="2"/>
    <n v="7046"/>
    <x v="4959"/>
    <x v="866"/>
    <x v="0"/>
    <n v="11.55"/>
    <x v="9"/>
    <n v="63.98"/>
    <n v="78415"/>
  </r>
  <r>
    <x v="82"/>
    <x v="15"/>
    <x v="2"/>
    <x v="592"/>
    <x v="0"/>
    <n v="0.08"/>
    <n v="1"/>
    <x v="844"/>
    <x v="1"/>
    <n v="56387"/>
    <x v="4"/>
    <n v="9"/>
    <n v="0.37"/>
    <x v="0"/>
    <x v="0"/>
    <x v="253"/>
    <x v="2"/>
    <n v="-57.53"/>
    <x v="3"/>
    <n v="7885"/>
    <x v="4960"/>
    <x v="866"/>
    <x v="0"/>
    <n v="10.050000000000001"/>
    <x v="29"/>
    <n v="6.48"/>
    <n v="37130"/>
  </r>
  <r>
    <x v="1272"/>
    <x v="15"/>
    <x v="2"/>
    <x v="469"/>
    <x v="2"/>
    <n v="0.06"/>
    <n v="1"/>
    <x v="844"/>
    <x v="1"/>
    <n v="27364"/>
    <x v="4"/>
    <n v="29"/>
    <n v="0.59"/>
    <x v="2"/>
    <x v="0"/>
    <x v="225"/>
    <x v="9"/>
    <n v="201.726"/>
    <x v="3"/>
    <n v="3840"/>
    <x v="4961"/>
    <x v="866"/>
    <x v="0"/>
    <n v="3.99"/>
    <x v="12"/>
    <n v="65.989999999999995"/>
    <n v="32725"/>
  </r>
  <r>
    <x v="219"/>
    <x v="15"/>
    <x v="2"/>
    <x v="331"/>
    <x v="3"/>
    <n v="0.02"/>
    <n v="1"/>
    <x v="845"/>
    <x v="1"/>
    <n v="4422"/>
    <x v="4"/>
    <n v="12"/>
    <n v="0.5"/>
    <x v="1"/>
    <x v="6"/>
    <x v="657"/>
    <x v="5"/>
    <n v="104.03"/>
    <x v="1"/>
    <n v="633"/>
    <x v="4962"/>
    <x v="860"/>
    <x v="0"/>
    <n v="8.99"/>
    <x v="30"/>
    <n v="25.38"/>
    <n v="80027"/>
  </r>
  <r>
    <x v="219"/>
    <x v="15"/>
    <x v="2"/>
    <x v="331"/>
    <x v="3"/>
    <n v="0.02"/>
    <n v="1"/>
    <x v="845"/>
    <x v="1"/>
    <n v="4422"/>
    <x v="4"/>
    <n v="17"/>
    <n v="0.59"/>
    <x v="0"/>
    <x v="6"/>
    <x v="355"/>
    <x v="6"/>
    <n v="-19.920000000000002"/>
    <x v="1"/>
    <n v="634"/>
    <x v="4963"/>
    <x v="860"/>
    <x v="0"/>
    <n v="8.99"/>
    <x v="30"/>
    <n v="21.38"/>
    <n v="80027"/>
  </r>
  <r>
    <x v="73"/>
    <x v="15"/>
    <x v="2"/>
    <x v="66"/>
    <x v="1"/>
    <n v="0.01"/>
    <n v="1"/>
    <x v="845"/>
    <x v="1"/>
    <n v="21477"/>
    <x v="2"/>
    <n v="7"/>
    <n v="0.39"/>
    <x v="0"/>
    <x v="0"/>
    <x v="731"/>
    <x v="3"/>
    <n v="43.171500000000002"/>
    <x v="3"/>
    <n v="2972"/>
    <x v="4964"/>
    <x v="860"/>
    <x v="0"/>
    <n v="2.99"/>
    <x v="32"/>
    <n v="24.95"/>
    <n v="39401"/>
  </r>
  <r>
    <x v="1141"/>
    <x v="15"/>
    <x v="2"/>
    <x v="729"/>
    <x v="2"/>
    <n v="0.01"/>
    <n v="1"/>
    <x v="845"/>
    <x v="1"/>
    <n v="6566"/>
    <x v="3"/>
    <n v="21"/>
    <n v="0.45"/>
    <x v="2"/>
    <x v="6"/>
    <x v="71"/>
    <x v="8"/>
    <n v="250.01"/>
    <x v="1"/>
    <n v="916"/>
    <x v="4965"/>
    <x v="860"/>
    <x v="0"/>
    <n v="1.99"/>
    <x v="2"/>
    <n v="33.979999999999997"/>
    <n v="95969"/>
  </r>
  <r>
    <x v="474"/>
    <x v="15"/>
    <x v="2"/>
    <x v="722"/>
    <x v="2"/>
    <n v="0.05"/>
    <n v="1"/>
    <x v="845"/>
    <x v="1"/>
    <n v="21542"/>
    <x v="0"/>
    <n v="43"/>
    <n v="0.66"/>
    <x v="1"/>
    <x v="4"/>
    <x v="255"/>
    <x v="4"/>
    <n v="715.18"/>
    <x v="2"/>
    <n v="2985"/>
    <x v="4966"/>
    <x v="866"/>
    <x v="2"/>
    <n v="84.84"/>
    <x v="36"/>
    <n v="348.21"/>
    <n v="47274"/>
  </r>
  <r>
    <x v="474"/>
    <x v="15"/>
    <x v="2"/>
    <x v="722"/>
    <x v="2"/>
    <n v="0.04"/>
    <n v="1"/>
    <x v="845"/>
    <x v="1"/>
    <n v="21542"/>
    <x v="0"/>
    <n v="18"/>
    <n v="0.59"/>
    <x v="0"/>
    <x v="6"/>
    <x v="355"/>
    <x v="6"/>
    <n v="-27.34"/>
    <x v="2"/>
    <n v="2984"/>
    <x v="4967"/>
    <x v="866"/>
    <x v="0"/>
    <n v="8.99"/>
    <x v="36"/>
    <n v="21.38"/>
    <n v="47274"/>
  </r>
  <r>
    <x v="1294"/>
    <x v="15"/>
    <x v="2"/>
    <x v="372"/>
    <x v="2"/>
    <n v="0.03"/>
    <n v="1"/>
    <x v="845"/>
    <x v="1"/>
    <n v="25280"/>
    <x v="1"/>
    <n v="47"/>
    <n v="0.56999999999999995"/>
    <x v="0"/>
    <x v="3"/>
    <x v="588"/>
    <x v="6"/>
    <n v="28.75"/>
    <x v="0"/>
    <n v="3546"/>
    <x v="4968"/>
    <x v="866"/>
    <x v="0"/>
    <n v="1.17"/>
    <x v="28"/>
    <n v="4.13"/>
    <n v="1095"/>
  </r>
  <r>
    <x v="48"/>
    <x v="15"/>
    <x v="2"/>
    <x v="372"/>
    <x v="2"/>
    <n v="0.01"/>
    <n v="1"/>
    <x v="845"/>
    <x v="1"/>
    <n v="25280"/>
    <x v="1"/>
    <n v="16"/>
    <n v="0.38"/>
    <x v="0"/>
    <x v="0"/>
    <x v="322"/>
    <x v="3"/>
    <n v="36.779499999999999"/>
    <x v="0"/>
    <n v="3545"/>
    <x v="4969"/>
    <x v="867"/>
    <x v="0"/>
    <n v="2.99"/>
    <x v="25"/>
    <n v="10.91"/>
    <n v="5451"/>
  </r>
  <r>
    <x v="700"/>
    <x v="15"/>
    <x v="2"/>
    <x v="66"/>
    <x v="1"/>
    <n v="0.06"/>
    <n v="1"/>
    <x v="845"/>
    <x v="1"/>
    <n v="21477"/>
    <x v="2"/>
    <n v="40"/>
    <n v="0.39"/>
    <x v="0"/>
    <x v="3"/>
    <x v="179"/>
    <x v="2"/>
    <n v="77.709999999999994"/>
    <x v="3"/>
    <n v="2973"/>
    <x v="4970"/>
    <x v="867"/>
    <x v="0"/>
    <n v="2"/>
    <x v="32"/>
    <n v="6.88"/>
    <n v="38637"/>
  </r>
  <r>
    <x v="295"/>
    <x v="15"/>
    <x v="2"/>
    <x v="58"/>
    <x v="1"/>
    <n v="0.01"/>
    <n v="1"/>
    <x v="845"/>
    <x v="1"/>
    <n v="38403"/>
    <x v="2"/>
    <n v="49"/>
    <n v="0.36"/>
    <x v="0"/>
    <x v="0"/>
    <x v="1091"/>
    <x v="12"/>
    <n v="37.03"/>
    <x v="0"/>
    <n v="5402"/>
    <x v="4971"/>
    <x v="868"/>
    <x v="0"/>
    <n v="0.99"/>
    <x v="1"/>
    <n v="2.88"/>
    <n v="20735"/>
  </r>
  <r>
    <x v="776"/>
    <x v="15"/>
    <x v="2"/>
    <x v="188"/>
    <x v="2"/>
    <n v="0.08"/>
    <n v="1"/>
    <x v="846"/>
    <x v="1"/>
    <n v="47553"/>
    <x v="4"/>
    <n v="49"/>
    <n v="0.71"/>
    <x v="1"/>
    <x v="4"/>
    <x v="970"/>
    <x v="4"/>
    <n v="3918.54"/>
    <x v="1"/>
    <n v="6684"/>
    <x v="4972"/>
    <x v="867"/>
    <x v="2"/>
    <n v="45.7"/>
    <x v="2"/>
    <n v="550.98"/>
    <n v="92345"/>
  </r>
  <r>
    <x v="12"/>
    <x v="15"/>
    <x v="2"/>
    <x v="12"/>
    <x v="2"/>
    <n v="0.08"/>
    <n v="1"/>
    <x v="846"/>
    <x v="1"/>
    <n v="41891"/>
    <x v="0"/>
    <n v="22"/>
    <n v="0.56999999999999995"/>
    <x v="1"/>
    <x v="0"/>
    <x v="443"/>
    <x v="5"/>
    <n v="-1.95"/>
    <x v="2"/>
    <n v="5909"/>
    <x v="4973"/>
    <x v="867"/>
    <x v="0"/>
    <n v="18.98"/>
    <x v="9"/>
    <n v="40.89"/>
    <n v="78577"/>
  </r>
  <r>
    <x v="351"/>
    <x v="15"/>
    <x v="2"/>
    <x v="242"/>
    <x v="2"/>
    <n v="0.02"/>
    <n v="1"/>
    <x v="846"/>
    <x v="1"/>
    <n v="37152"/>
    <x v="4"/>
    <n v="39"/>
    <n v="0.69"/>
    <x v="1"/>
    <x v="2"/>
    <x v="325"/>
    <x v="1"/>
    <n v="182.53"/>
    <x v="2"/>
    <n v="5219"/>
    <x v="4974"/>
    <x v="869"/>
    <x v="2"/>
    <n v="30"/>
    <x v="23"/>
    <n v="113.98"/>
    <n v="53590"/>
  </r>
  <r>
    <x v="1295"/>
    <x v="15"/>
    <x v="2"/>
    <x v="439"/>
    <x v="2"/>
    <n v="0.02"/>
    <n v="1"/>
    <x v="846"/>
    <x v="1"/>
    <n v="42918"/>
    <x v="0"/>
    <n v="38"/>
    <n v="0.4"/>
    <x v="0"/>
    <x v="0"/>
    <x v="417"/>
    <x v="3"/>
    <n v="-2.3805000000000001"/>
    <x v="0"/>
    <n v="6057"/>
    <x v="4975"/>
    <x v="869"/>
    <x v="1"/>
    <n v="7.19"/>
    <x v="13"/>
    <n v="11.5"/>
    <n v="10801"/>
  </r>
  <r>
    <x v="603"/>
    <x v="15"/>
    <x v="2"/>
    <x v="439"/>
    <x v="2"/>
    <n v="7.0000000000000007E-2"/>
    <n v="1"/>
    <x v="846"/>
    <x v="1"/>
    <n v="42918"/>
    <x v="0"/>
    <n v="46"/>
    <n v="0.38"/>
    <x v="0"/>
    <x v="0"/>
    <x v="246"/>
    <x v="3"/>
    <n v="30.481000000000002"/>
    <x v="2"/>
    <n v="6055"/>
    <x v="4976"/>
    <x v="869"/>
    <x v="0"/>
    <n v="7.27"/>
    <x v="36"/>
    <n v="14.27"/>
    <n v="47362"/>
  </r>
  <r>
    <x v="603"/>
    <x v="15"/>
    <x v="2"/>
    <x v="439"/>
    <x v="2"/>
    <n v="0.1"/>
    <n v="1"/>
    <x v="846"/>
    <x v="1"/>
    <n v="42918"/>
    <x v="0"/>
    <n v="46"/>
    <n v="0.39"/>
    <x v="2"/>
    <x v="5"/>
    <x v="925"/>
    <x v="7"/>
    <n v="-54.583799999999997"/>
    <x v="2"/>
    <n v="6056"/>
    <x v="4977"/>
    <x v="869"/>
    <x v="0"/>
    <n v="5.76"/>
    <x v="36"/>
    <n v="9.49"/>
    <n v="47362"/>
  </r>
  <r>
    <x v="351"/>
    <x v="15"/>
    <x v="2"/>
    <x v="242"/>
    <x v="2"/>
    <n v="0.04"/>
    <n v="1"/>
    <x v="846"/>
    <x v="1"/>
    <n v="37152"/>
    <x v="4"/>
    <n v="45"/>
    <n v="0.57999999999999996"/>
    <x v="2"/>
    <x v="0"/>
    <x v="319"/>
    <x v="9"/>
    <n v="447.12"/>
    <x v="2"/>
    <n v="5220"/>
    <x v="4978"/>
    <x v="869"/>
    <x v="0"/>
    <n v="8.8000000000000007"/>
    <x v="23"/>
    <n v="65.989999999999995"/>
    <n v="53590"/>
  </r>
  <r>
    <x v="49"/>
    <x v="15"/>
    <x v="2"/>
    <x v="47"/>
    <x v="1"/>
    <n v="0.02"/>
    <n v="1"/>
    <x v="846"/>
    <x v="1"/>
    <n v="46117"/>
    <x v="2"/>
    <n v="22"/>
    <n v="0.56000000000000005"/>
    <x v="1"/>
    <x v="2"/>
    <x v="1055"/>
    <x v="1"/>
    <n v="126.07"/>
    <x v="2"/>
    <n v="6479"/>
    <x v="4979"/>
    <x v="870"/>
    <x v="2"/>
    <n v="14.19"/>
    <x v="26"/>
    <n v="50.98"/>
    <n v="63042"/>
  </r>
  <r>
    <x v="945"/>
    <x v="15"/>
    <x v="2"/>
    <x v="211"/>
    <x v="3"/>
    <n v="7.0000000000000007E-2"/>
    <n v="1"/>
    <x v="847"/>
    <x v="1"/>
    <n v="39937"/>
    <x v="4"/>
    <n v="42"/>
    <n v="0.39"/>
    <x v="0"/>
    <x v="0"/>
    <x v="1168"/>
    <x v="3"/>
    <n v="-0.40250000000000002"/>
    <x v="1"/>
    <n v="5644"/>
    <x v="4980"/>
    <x v="867"/>
    <x v="0"/>
    <n v="1.49"/>
    <x v="21"/>
    <n v="2.78"/>
    <n v="98310"/>
  </r>
  <r>
    <x v="625"/>
    <x v="15"/>
    <x v="2"/>
    <x v="401"/>
    <x v="1"/>
    <n v="0.09"/>
    <n v="1"/>
    <x v="847"/>
    <x v="1"/>
    <n v="48161"/>
    <x v="1"/>
    <n v="39"/>
    <n v="0.57999999999999996"/>
    <x v="2"/>
    <x v="0"/>
    <x v="740"/>
    <x v="9"/>
    <n v="1197.855"/>
    <x v="0"/>
    <n v="6759"/>
    <x v="4981"/>
    <x v="869"/>
    <x v="0"/>
    <n v="8.99"/>
    <x v="1"/>
    <n v="195.99"/>
    <n v="21117"/>
  </r>
  <r>
    <x v="413"/>
    <x v="15"/>
    <x v="2"/>
    <x v="330"/>
    <x v="2"/>
    <n v="0.06"/>
    <n v="1"/>
    <x v="847"/>
    <x v="1"/>
    <n v="57185"/>
    <x v="4"/>
    <n v="28"/>
    <n v="0.56999999999999995"/>
    <x v="1"/>
    <x v="1"/>
    <x v="521"/>
    <x v="5"/>
    <n v="385.03"/>
    <x v="0"/>
    <n v="8003"/>
    <x v="4982"/>
    <x v="868"/>
    <x v="0"/>
    <n v="10.25"/>
    <x v="20"/>
    <n v="49.34"/>
    <n v="44256"/>
  </r>
  <r>
    <x v="625"/>
    <x v="15"/>
    <x v="2"/>
    <x v="401"/>
    <x v="1"/>
    <n v="0.01"/>
    <n v="1"/>
    <x v="847"/>
    <x v="1"/>
    <n v="48161"/>
    <x v="1"/>
    <n v="16"/>
    <n v="0.57999999999999996"/>
    <x v="0"/>
    <x v="0"/>
    <x v="103"/>
    <x v="13"/>
    <n v="-95.64"/>
    <x v="0"/>
    <n v="6758"/>
    <x v="4983"/>
    <x v="868"/>
    <x v="0"/>
    <n v="9.23"/>
    <x v="1"/>
    <n v="7.77"/>
    <n v="21117"/>
  </r>
  <r>
    <x v="765"/>
    <x v="15"/>
    <x v="2"/>
    <x v="529"/>
    <x v="2"/>
    <n v="0"/>
    <n v="1"/>
    <x v="847"/>
    <x v="1"/>
    <n v="40964"/>
    <x v="3"/>
    <n v="40"/>
    <n v="0.57999999999999996"/>
    <x v="0"/>
    <x v="6"/>
    <x v="159"/>
    <x v="16"/>
    <n v="-206.05"/>
    <x v="3"/>
    <n v="5772"/>
    <x v="4984"/>
    <x v="870"/>
    <x v="0"/>
    <n v="8.3699999999999992"/>
    <x v="12"/>
    <n v="6.84"/>
    <n v="33881"/>
  </r>
  <r>
    <x v="1083"/>
    <x v="15"/>
    <x v="2"/>
    <x v="704"/>
    <x v="2"/>
    <n v="0.05"/>
    <n v="1"/>
    <x v="848"/>
    <x v="1"/>
    <n v="20259"/>
    <x v="3"/>
    <n v="42"/>
    <n v="0.82"/>
    <x v="0"/>
    <x v="3"/>
    <x v="433"/>
    <x v="16"/>
    <n v="-123.07"/>
    <x v="2"/>
    <n v="2806"/>
    <x v="4985"/>
    <x v="868"/>
    <x v="0"/>
    <n v="4.59"/>
    <x v="9"/>
    <n v="12.88"/>
    <n v="75217"/>
  </r>
  <r>
    <x v="1143"/>
    <x v="15"/>
    <x v="2"/>
    <x v="375"/>
    <x v="1"/>
    <n v="0.06"/>
    <n v="1"/>
    <x v="848"/>
    <x v="1"/>
    <n v="225"/>
    <x v="3"/>
    <n v="24"/>
    <n v="0.6"/>
    <x v="0"/>
    <x v="3"/>
    <x v="1157"/>
    <x v="6"/>
    <n v="18.27"/>
    <x v="0"/>
    <n v="35"/>
    <x v="4986"/>
    <x v="868"/>
    <x v="0"/>
    <n v="0.7"/>
    <x v="13"/>
    <n v="5.58"/>
    <n v="11741"/>
  </r>
  <r>
    <x v="1143"/>
    <x v="15"/>
    <x v="2"/>
    <x v="375"/>
    <x v="1"/>
    <n v="0.05"/>
    <n v="1"/>
    <x v="848"/>
    <x v="1"/>
    <n v="225"/>
    <x v="3"/>
    <n v="1"/>
    <n v="0.44"/>
    <x v="0"/>
    <x v="3"/>
    <x v="564"/>
    <x v="6"/>
    <n v="-8.9700000000000006"/>
    <x v="0"/>
    <n v="36"/>
    <x v="4987"/>
    <x v="870"/>
    <x v="0"/>
    <n v="4.0999999999999996"/>
    <x v="13"/>
    <n v="19.84"/>
    <n v="11741"/>
  </r>
  <r>
    <x v="86"/>
    <x v="15"/>
    <x v="2"/>
    <x v="79"/>
    <x v="1"/>
    <n v="0.03"/>
    <n v="1"/>
    <x v="848"/>
    <x v="1"/>
    <n v="42214"/>
    <x v="2"/>
    <n v="46"/>
    <n v="0.55000000000000004"/>
    <x v="1"/>
    <x v="6"/>
    <x v="234"/>
    <x v="5"/>
    <n v="154.09"/>
    <x v="3"/>
    <n v="5947"/>
    <x v="4988"/>
    <x v="871"/>
    <x v="0"/>
    <n v="2.85"/>
    <x v="29"/>
    <n v="12.22"/>
    <n v="37042"/>
  </r>
  <r>
    <x v="86"/>
    <x v="15"/>
    <x v="2"/>
    <x v="79"/>
    <x v="1"/>
    <n v="0.02"/>
    <n v="1"/>
    <x v="848"/>
    <x v="1"/>
    <n v="42214"/>
    <x v="2"/>
    <n v="28"/>
    <n v="0.37"/>
    <x v="0"/>
    <x v="0"/>
    <x v="948"/>
    <x v="2"/>
    <n v="-59.96"/>
    <x v="3"/>
    <n v="5948"/>
    <x v="4989"/>
    <x v="871"/>
    <x v="0"/>
    <n v="5.84"/>
    <x v="29"/>
    <n v="6.48"/>
    <n v="37042"/>
  </r>
  <r>
    <x v="522"/>
    <x v="15"/>
    <x v="2"/>
    <x v="390"/>
    <x v="0"/>
    <n v="0.09"/>
    <n v="1"/>
    <x v="849"/>
    <x v="1"/>
    <n v="57350"/>
    <x v="0"/>
    <n v="33"/>
    <n v="0.4"/>
    <x v="0"/>
    <x v="0"/>
    <x v="961"/>
    <x v="2"/>
    <n v="-111.87"/>
    <x v="1"/>
    <n v="8025"/>
    <x v="4990"/>
    <x v="870"/>
    <x v="0"/>
    <n v="5.68"/>
    <x v="2"/>
    <n v="4.28"/>
    <n v="95746"/>
  </r>
  <r>
    <x v="522"/>
    <x v="15"/>
    <x v="2"/>
    <x v="390"/>
    <x v="0"/>
    <n v="0.09"/>
    <n v="1"/>
    <x v="849"/>
    <x v="1"/>
    <n v="57350"/>
    <x v="0"/>
    <n v="50"/>
    <n v="0.59"/>
    <x v="2"/>
    <x v="0"/>
    <x v="304"/>
    <x v="9"/>
    <n v="851.31"/>
    <x v="1"/>
    <n v="8026"/>
    <x v="4991"/>
    <x v="870"/>
    <x v="0"/>
    <n v="8.8000000000000007"/>
    <x v="2"/>
    <n v="125.99"/>
    <n v="95746"/>
  </r>
  <r>
    <x v="327"/>
    <x v="15"/>
    <x v="2"/>
    <x v="269"/>
    <x v="0"/>
    <n v="0.03"/>
    <n v="1"/>
    <x v="849"/>
    <x v="1"/>
    <n v="45958"/>
    <x v="4"/>
    <n v="28"/>
    <n v="0.5"/>
    <x v="2"/>
    <x v="1"/>
    <x v="382"/>
    <x v="11"/>
    <n v="5513.86"/>
    <x v="1"/>
    <n v="6452"/>
    <x v="4992"/>
    <x v="870"/>
    <x v="0"/>
    <n v="24.49"/>
    <x v="40"/>
    <n v="599.99"/>
    <n v="85254"/>
  </r>
  <r>
    <x v="623"/>
    <x v="15"/>
    <x v="2"/>
    <x v="451"/>
    <x v="1"/>
    <n v="0.08"/>
    <n v="1"/>
    <x v="849"/>
    <x v="1"/>
    <n v="49924"/>
    <x v="3"/>
    <n v="13"/>
    <n v="0.41"/>
    <x v="1"/>
    <x v="6"/>
    <x v="517"/>
    <x v="5"/>
    <n v="-35.96"/>
    <x v="2"/>
    <n v="6986"/>
    <x v="4993"/>
    <x v="872"/>
    <x v="0"/>
    <n v="4.57"/>
    <x v="9"/>
    <n v="2.23"/>
    <n v="76706"/>
  </r>
  <r>
    <x v="623"/>
    <x v="15"/>
    <x v="2"/>
    <x v="451"/>
    <x v="1"/>
    <n v="7.0000000000000007E-2"/>
    <n v="1"/>
    <x v="849"/>
    <x v="1"/>
    <n v="49924"/>
    <x v="3"/>
    <n v="48"/>
    <n v="0.35"/>
    <x v="0"/>
    <x v="0"/>
    <x v="642"/>
    <x v="3"/>
    <n v="-155.52600000000001"/>
    <x v="2"/>
    <n v="6985"/>
    <x v="4994"/>
    <x v="872"/>
    <x v="0"/>
    <n v="5.41"/>
    <x v="9"/>
    <n v="4.24"/>
    <n v="76706"/>
  </r>
  <r>
    <x v="327"/>
    <x v="15"/>
    <x v="2"/>
    <x v="269"/>
    <x v="0"/>
    <n v="0.02"/>
    <n v="1"/>
    <x v="849"/>
    <x v="1"/>
    <n v="45958"/>
    <x v="4"/>
    <n v="16"/>
    <n v="0.36"/>
    <x v="0"/>
    <x v="3"/>
    <x v="1004"/>
    <x v="2"/>
    <n v="13.83"/>
    <x v="1"/>
    <n v="6453"/>
    <x v="4995"/>
    <x v="872"/>
    <x v="0"/>
    <n v="3.1"/>
    <x v="40"/>
    <n v="6.69"/>
    <n v="85254"/>
  </r>
  <r>
    <x v="903"/>
    <x v="15"/>
    <x v="2"/>
    <x v="613"/>
    <x v="2"/>
    <n v="0.08"/>
    <n v="1"/>
    <x v="849"/>
    <x v="1"/>
    <n v="33665"/>
    <x v="2"/>
    <n v="45"/>
    <n v="0.6"/>
    <x v="1"/>
    <x v="2"/>
    <x v="628"/>
    <x v="1"/>
    <n v="1063.46"/>
    <x v="2"/>
    <n v="4727"/>
    <x v="4996"/>
    <x v="873"/>
    <x v="2"/>
    <n v="69.55"/>
    <x v="38"/>
    <n v="284.98"/>
    <n v="67901"/>
  </r>
  <r>
    <x v="588"/>
    <x v="15"/>
    <x v="2"/>
    <x v="430"/>
    <x v="2"/>
    <n v="0.03"/>
    <n v="1"/>
    <x v="850"/>
    <x v="1"/>
    <n v="14471"/>
    <x v="1"/>
    <n v="44"/>
    <n v="0.39"/>
    <x v="1"/>
    <x v="6"/>
    <x v="885"/>
    <x v="5"/>
    <n v="375.02"/>
    <x v="2"/>
    <n v="2029"/>
    <x v="4997"/>
    <x v="870"/>
    <x v="0"/>
    <n v="3.77"/>
    <x v="24"/>
    <n v="18.649999999999999"/>
    <n v="49001"/>
  </r>
  <r>
    <x v="404"/>
    <x v="15"/>
    <x v="2"/>
    <x v="325"/>
    <x v="2"/>
    <n v="0.05"/>
    <n v="1"/>
    <x v="850"/>
    <x v="1"/>
    <n v="45893"/>
    <x v="0"/>
    <n v="15"/>
    <n v="0.39"/>
    <x v="0"/>
    <x v="0"/>
    <x v="605"/>
    <x v="3"/>
    <n v="8.8655000000000008"/>
    <x v="3"/>
    <n v="6448"/>
    <x v="1833"/>
    <x v="872"/>
    <x v="0"/>
    <n v="1.49"/>
    <x v="42"/>
    <n v="4.49"/>
    <n v="30605"/>
  </r>
  <r>
    <x v="1188"/>
    <x v="15"/>
    <x v="2"/>
    <x v="467"/>
    <x v="0"/>
    <n v="0.1"/>
    <n v="1"/>
    <x v="850"/>
    <x v="1"/>
    <n v="31751"/>
    <x v="0"/>
    <n v="31"/>
    <n v="0.38"/>
    <x v="0"/>
    <x v="0"/>
    <x v="246"/>
    <x v="3"/>
    <n v="-10.2235"/>
    <x v="2"/>
    <n v="4455"/>
    <x v="4998"/>
    <x v="874"/>
    <x v="1"/>
    <n v="7.27"/>
    <x v="23"/>
    <n v="14.27"/>
    <n v="54401"/>
  </r>
  <r>
    <x v="588"/>
    <x v="15"/>
    <x v="2"/>
    <x v="430"/>
    <x v="2"/>
    <n v="0.05"/>
    <n v="1"/>
    <x v="850"/>
    <x v="1"/>
    <n v="14471"/>
    <x v="1"/>
    <n v="42"/>
    <n v="0.37"/>
    <x v="0"/>
    <x v="0"/>
    <x v="424"/>
    <x v="2"/>
    <n v="-141.51"/>
    <x v="2"/>
    <n v="2030"/>
    <x v="4999"/>
    <x v="874"/>
    <x v="0"/>
    <n v="7.49"/>
    <x v="24"/>
    <n v="6.48"/>
    <n v="49001"/>
  </r>
  <r>
    <x v="1296"/>
    <x v="15"/>
    <x v="2"/>
    <x v="363"/>
    <x v="0"/>
    <n v="0.08"/>
    <n v="1"/>
    <x v="851"/>
    <x v="1"/>
    <n v="56515"/>
    <x v="4"/>
    <n v="18"/>
    <n v="0.39"/>
    <x v="0"/>
    <x v="0"/>
    <x v="188"/>
    <x v="12"/>
    <n v="60.79"/>
    <x v="0"/>
    <n v="7902"/>
    <x v="4199"/>
    <x v="874"/>
    <x v="1"/>
    <n v="0.5"/>
    <x v="28"/>
    <n v="6.3"/>
    <n v="2345"/>
  </r>
  <r>
    <x v="1297"/>
    <x v="15"/>
    <x v="2"/>
    <x v="6"/>
    <x v="1"/>
    <n v="0.06"/>
    <n v="1"/>
    <x v="851"/>
    <x v="1"/>
    <n v="41794"/>
    <x v="3"/>
    <n v="48"/>
    <n v="0.56999999999999995"/>
    <x v="0"/>
    <x v="0"/>
    <x v="939"/>
    <x v="6"/>
    <n v="-106.8"/>
    <x v="1"/>
    <n v="5891"/>
    <x v="5000"/>
    <x v="874"/>
    <x v="0"/>
    <n v="8.65"/>
    <x v="5"/>
    <n v="17.989999999999998"/>
    <n v="84037"/>
  </r>
  <r>
    <x v="41"/>
    <x v="15"/>
    <x v="2"/>
    <x v="363"/>
    <x v="0"/>
    <n v="0.1"/>
    <n v="1"/>
    <x v="851"/>
    <x v="1"/>
    <n v="56515"/>
    <x v="4"/>
    <n v="17"/>
    <n v="0.61"/>
    <x v="1"/>
    <x v="4"/>
    <x v="863"/>
    <x v="10"/>
    <n v="-362.04"/>
    <x v="0"/>
    <n v="7901"/>
    <x v="5001"/>
    <x v="875"/>
    <x v="2"/>
    <n v="36.61"/>
    <x v="19"/>
    <n v="58.14"/>
    <n v="4330"/>
  </r>
  <r>
    <x v="996"/>
    <x v="15"/>
    <x v="2"/>
    <x v="553"/>
    <x v="2"/>
    <n v="0.09"/>
    <n v="1"/>
    <x v="851"/>
    <x v="1"/>
    <n v="10535"/>
    <x v="2"/>
    <n v="25"/>
    <n v="0.55000000000000004"/>
    <x v="1"/>
    <x v="0"/>
    <x v="832"/>
    <x v="5"/>
    <n v="-44.14"/>
    <x v="2"/>
    <n v="1462"/>
    <x v="5002"/>
    <x v="875"/>
    <x v="0"/>
    <n v="19.989999999999998"/>
    <x v="14"/>
    <n v="33.979999999999997"/>
    <n v="61107"/>
  </r>
  <r>
    <x v="1297"/>
    <x v="15"/>
    <x v="2"/>
    <x v="6"/>
    <x v="1"/>
    <n v="0.04"/>
    <n v="1"/>
    <x v="851"/>
    <x v="1"/>
    <n v="41794"/>
    <x v="3"/>
    <n v="21"/>
    <n v="0.59"/>
    <x v="0"/>
    <x v="3"/>
    <x v="666"/>
    <x v="6"/>
    <n v="-2.23"/>
    <x v="1"/>
    <n v="5892"/>
    <x v="4118"/>
    <x v="875"/>
    <x v="0"/>
    <n v="0.97"/>
    <x v="5"/>
    <n v="2.78"/>
    <n v="84037"/>
  </r>
  <r>
    <x v="443"/>
    <x v="15"/>
    <x v="2"/>
    <x v="661"/>
    <x v="1"/>
    <n v="0"/>
    <n v="1"/>
    <x v="851"/>
    <x v="1"/>
    <n v="24804"/>
    <x v="1"/>
    <n v="20"/>
    <n v="0.6"/>
    <x v="0"/>
    <x v="0"/>
    <x v="262"/>
    <x v="0"/>
    <n v="-113.52"/>
    <x v="1"/>
    <n v="3486"/>
    <x v="5003"/>
    <x v="875"/>
    <x v="0"/>
    <n v="9.4499999999999993"/>
    <x v="18"/>
    <n v="9.7100000000000009"/>
    <n v="89031"/>
  </r>
  <r>
    <x v="1297"/>
    <x v="15"/>
    <x v="2"/>
    <x v="6"/>
    <x v="1"/>
    <n v="0.06"/>
    <n v="1"/>
    <x v="851"/>
    <x v="1"/>
    <n v="41794"/>
    <x v="3"/>
    <n v="49"/>
    <n v="0.57999999999999996"/>
    <x v="2"/>
    <x v="5"/>
    <x v="358"/>
    <x v="9"/>
    <n v="100.593"/>
    <x v="1"/>
    <n v="5893"/>
    <x v="5004"/>
    <x v="875"/>
    <x v="0"/>
    <n v="4.8099999999999996"/>
    <x v="5"/>
    <n v="20.99"/>
    <n v="84037"/>
  </r>
  <r>
    <x v="996"/>
    <x v="15"/>
    <x v="2"/>
    <x v="553"/>
    <x v="2"/>
    <n v="0.09"/>
    <n v="1"/>
    <x v="851"/>
    <x v="1"/>
    <n v="10535"/>
    <x v="2"/>
    <n v="46"/>
    <n v="0.56000000000000005"/>
    <x v="0"/>
    <x v="3"/>
    <x v="455"/>
    <x v="6"/>
    <n v="-0.79"/>
    <x v="2"/>
    <n v="1463"/>
    <x v="5005"/>
    <x v="876"/>
    <x v="0"/>
    <n v="0.7"/>
    <x v="14"/>
    <n v="1.76"/>
    <n v="61107"/>
  </r>
  <r>
    <x v="1298"/>
    <x v="15"/>
    <x v="2"/>
    <x v="533"/>
    <x v="2"/>
    <n v="0.1"/>
    <n v="1"/>
    <x v="852"/>
    <x v="1"/>
    <n v="28898"/>
    <x v="2"/>
    <n v="44"/>
    <n v="0.36"/>
    <x v="0"/>
    <x v="0"/>
    <x v="673"/>
    <x v="2"/>
    <n v="-207.36"/>
    <x v="2"/>
    <n v="4054"/>
    <x v="5006"/>
    <x v="874"/>
    <x v="0"/>
    <n v="7.96"/>
    <x v="24"/>
    <n v="5.78"/>
    <n v="49509"/>
  </r>
  <r>
    <x v="1299"/>
    <x v="15"/>
    <x v="2"/>
    <x v="780"/>
    <x v="0"/>
    <n v="0"/>
    <n v="1"/>
    <x v="852"/>
    <x v="1"/>
    <n v="14948"/>
    <x v="4"/>
    <n v="6"/>
    <n v="0.62"/>
    <x v="1"/>
    <x v="4"/>
    <x v="35"/>
    <x v="10"/>
    <n v="-144.87"/>
    <x v="2"/>
    <n v="2087"/>
    <x v="5007"/>
    <x v="875"/>
    <x v="2"/>
    <n v="35.840000000000003"/>
    <x v="24"/>
    <n v="100.98"/>
    <n v="49442"/>
  </r>
  <r>
    <x v="613"/>
    <x v="15"/>
    <x v="2"/>
    <x v="766"/>
    <x v="2"/>
    <n v="0.03"/>
    <n v="1"/>
    <x v="852"/>
    <x v="1"/>
    <n v="12355"/>
    <x v="1"/>
    <n v="36"/>
    <n v="0.36"/>
    <x v="0"/>
    <x v="0"/>
    <x v="726"/>
    <x v="2"/>
    <n v="-81.06"/>
    <x v="3"/>
    <n v="1719"/>
    <x v="5008"/>
    <x v="875"/>
    <x v="0"/>
    <n v="5.67"/>
    <x v="42"/>
    <n v="5.78"/>
    <n v="30269"/>
  </r>
  <r>
    <x v="613"/>
    <x v="15"/>
    <x v="2"/>
    <x v="766"/>
    <x v="2"/>
    <n v="0"/>
    <n v="1"/>
    <x v="852"/>
    <x v="1"/>
    <n v="12355"/>
    <x v="1"/>
    <n v="14"/>
    <n v="0.56999999999999995"/>
    <x v="0"/>
    <x v="0"/>
    <x v="492"/>
    <x v="0"/>
    <n v="-29.07"/>
    <x v="3"/>
    <n v="1720"/>
    <x v="5009"/>
    <x v="875"/>
    <x v="0"/>
    <n v="7.51"/>
    <x v="42"/>
    <n v="14.97"/>
    <n v="30269"/>
  </r>
  <r>
    <x v="1159"/>
    <x v="15"/>
    <x v="2"/>
    <x v="730"/>
    <x v="2"/>
    <n v="0.02"/>
    <n v="1"/>
    <x v="852"/>
    <x v="1"/>
    <n v="8993"/>
    <x v="4"/>
    <n v="41"/>
    <n v="0.38"/>
    <x v="0"/>
    <x v="0"/>
    <x v="1054"/>
    <x v="12"/>
    <n v="86.78"/>
    <x v="3"/>
    <n v="1224"/>
    <x v="5010"/>
    <x v="873"/>
    <x v="1"/>
    <n v="0.5"/>
    <x v="12"/>
    <n v="3.69"/>
    <n v="34239"/>
  </r>
  <r>
    <x v="1261"/>
    <x v="15"/>
    <x v="2"/>
    <x v="766"/>
    <x v="2"/>
    <n v="0.08"/>
    <n v="1"/>
    <x v="852"/>
    <x v="1"/>
    <n v="12355"/>
    <x v="1"/>
    <n v="45"/>
    <n v="0.59"/>
    <x v="0"/>
    <x v="0"/>
    <x v="815"/>
    <x v="13"/>
    <n v="-167.06"/>
    <x v="2"/>
    <n v="1721"/>
    <x v="5011"/>
    <x v="873"/>
    <x v="0"/>
    <n v="5.13"/>
    <x v="3"/>
    <n v="3.95"/>
    <n v="55066"/>
  </r>
  <r>
    <x v="712"/>
    <x v="15"/>
    <x v="2"/>
    <x v="446"/>
    <x v="2"/>
    <n v="0.01"/>
    <n v="1"/>
    <x v="852"/>
    <x v="1"/>
    <n v="4132"/>
    <x v="1"/>
    <n v="5"/>
    <n v="0.36"/>
    <x v="0"/>
    <x v="0"/>
    <x v="360"/>
    <x v="12"/>
    <n v="1.32"/>
    <x v="2"/>
    <n v="606"/>
    <x v="5012"/>
    <x v="873"/>
    <x v="0"/>
    <n v="0.5"/>
    <x v="14"/>
    <n v="2.88"/>
    <n v="60101"/>
  </r>
  <r>
    <x v="607"/>
    <x v="15"/>
    <x v="2"/>
    <x v="442"/>
    <x v="3"/>
    <n v="7.0000000000000007E-2"/>
    <n v="1"/>
    <x v="853"/>
    <x v="1"/>
    <n v="44007"/>
    <x v="4"/>
    <n v="50"/>
    <n v="0.6"/>
    <x v="0"/>
    <x v="3"/>
    <x v="274"/>
    <x v="6"/>
    <n v="42.45"/>
    <x v="2"/>
    <n v="6216"/>
    <x v="5013"/>
    <x v="873"/>
    <x v="0"/>
    <n v="0.96"/>
    <x v="3"/>
    <n v="5.98"/>
    <n v="55410"/>
  </r>
  <r>
    <x v="217"/>
    <x v="15"/>
    <x v="2"/>
    <x v="176"/>
    <x v="1"/>
    <n v="0.03"/>
    <n v="1"/>
    <x v="853"/>
    <x v="1"/>
    <n v="995"/>
    <x v="4"/>
    <n v="46"/>
    <n v="0.53"/>
    <x v="1"/>
    <x v="3"/>
    <x v="481"/>
    <x v="5"/>
    <n v="782.91"/>
    <x v="2"/>
    <n v="160"/>
    <x v="5014"/>
    <x v="871"/>
    <x v="0"/>
    <n v="3.04"/>
    <x v="14"/>
    <n v="39.89"/>
    <n v="60432"/>
  </r>
  <r>
    <x v="502"/>
    <x v="15"/>
    <x v="2"/>
    <x v="567"/>
    <x v="3"/>
    <n v="0.02"/>
    <n v="1"/>
    <x v="853"/>
    <x v="1"/>
    <n v="36135"/>
    <x v="1"/>
    <n v="33"/>
    <n v="0.39"/>
    <x v="2"/>
    <x v="6"/>
    <x v="331"/>
    <x v="9"/>
    <n v="381.16800000000001"/>
    <x v="2"/>
    <n v="5075"/>
    <x v="5015"/>
    <x v="871"/>
    <x v="0"/>
    <n v="3.3"/>
    <x v="14"/>
    <n v="35.99"/>
    <n v="62223"/>
  </r>
  <r>
    <x v="1006"/>
    <x v="15"/>
    <x v="2"/>
    <x v="368"/>
    <x v="0"/>
    <n v="0"/>
    <n v="1"/>
    <x v="854"/>
    <x v="1"/>
    <n v="50533"/>
    <x v="1"/>
    <n v="3"/>
    <n v="0.76"/>
    <x v="1"/>
    <x v="4"/>
    <x v="748"/>
    <x v="4"/>
    <n v="-53.783999999999999"/>
    <x v="2"/>
    <n v="7083"/>
    <x v="5016"/>
    <x v="877"/>
    <x v="2"/>
    <n v="27.75"/>
    <x v="7"/>
    <n v="15.23"/>
    <n v="68005"/>
  </r>
  <r>
    <x v="812"/>
    <x v="15"/>
    <x v="2"/>
    <x v="194"/>
    <x v="1"/>
    <n v="0.02"/>
    <n v="1"/>
    <x v="854"/>
    <x v="1"/>
    <n v="23557"/>
    <x v="1"/>
    <n v="7"/>
    <n v="0.59"/>
    <x v="1"/>
    <x v="1"/>
    <x v="711"/>
    <x v="5"/>
    <n v="547.96"/>
    <x v="3"/>
    <n v="3295"/>
    <x v="5017"/>
    <x v="877"/>
    <x v="0"/>
    <n v="24.49"/>
    <x v="33"/>
    <n v="136.97999999999999"/>
    <n v="72450"/>
  </r>
  <r>
    <x v="606"/>
    <x v="15"/>
    <x v="2"/>
    <x v="383"/>
    <x v="1"/>
    <n v="0.05"/>
    <n v="1"/>
    <x v="854"/>
    <x v="1"/>
    <n v="38438"/>
    <x v="3"/>
    <n v="17"/>
    <n v="0.37"/>
    <x v="0"/>
    <x v="0"/>
    <x v="228"/>
    <x v="2"/>
    <n v="-30.51"/>
    <x v="1"/>
    <n v="5408"/>
    <x v="5018"/>
    <x v="877"/>
    <x v="0"/>
    <n v="5.66"/>
    <x v="5"/>
    <n v="6.68"/>
    <n v="84663"/>
  </r>
  <r>
    <x v="565"/>
    <x v="15"/>
    <x v="2"/>
    <x v="317"/>
    <x v="1"/>
    <n v="0.1"/>
    <n v="1"/>
    <x v="854"/>
    <x v="1"/>
    <n v="59971"/>
    <x v="3"/>
    <n v="12"/>
    <n v="0.4"/>
    <x v="0"/>
    <x v="0"/>
    <x v="44"/>
    <x v="2"/>
    <n v="84.53"/>
    <x v="1"/>
    <n v="8397"/>
    <x v="5019"/>
    <x v="878"/>
    <x v="1"/>
    <n v="5.09"/>
    <x v="2"/>
    <n v="30.98"/>
    <n v="90266"/>
  </r>
  <r>
    <x v="1006"/>
    <x v="15"/>
    <x v="2"/>
    <x v="368"/>
    <x v="0"/>
    <n v="0.06"/>
    <n v="1"/>
    <x v="854"/>
    <x v="1"/>
    <n v="50533"/>
    <x v="1"/>
    <n v="32"/>
    <n v="0.8"/>
    <x v="0"/>
    <x v="1"/>
    <x v="613"/>
    <x v="0"/>
    <n v="-929.68"/>
    <x v="2"/>
    <n v="7082"/>
    <x v="5020"/>
    <x v="878"/>
    <x v="1"/>
    <n v="35"/>
    <x v="7"/>
    <n v="64.650000000000006"/>
    <n v="68005"/>
  </r>
  <r>
    <x v="369"/>
    <x v="15"/>
    <x v="2"/>
    <x v="297"/>
    <x v="3"/>
    <n v="0.04"/>
    <n v="1"/>
    <x v="854"/>
    <x v="1"/>
    <n v="13953"/>
    <x v="3"/>
    <n v="32"/>
    <n v="0.36"/>
    <x v="0"/>
    <x v="0"/>
    <x v="79"/>
    <x v="2"/>
    <n v="67.599999999999994"/>
    <x v="0"/>
    <n v="1948"/>
    <x v="5021"/>
    <x v="878"/>
    <x v="0"/>
    <n v="5.01"/>
    <x v="0"/>
    <n v="11.34"/>
    <n v="17602"/>
  </r>
  <r>
    <x v="565"/>
    <x v="15"/>
    <x v="2"/>
    <x v="317"/>
    <x v="1"/>
    <n v="0.08"/>
    <n v="1"/>
    <x v="854"/>
    <x v="1"/>
    <n v="59971"/>
    <x v="3"/>
    <n v="45"/>
    <n v="0.38"/>
    <x v="0"/>
    <x v="0"/>
    <x v="921"/>
    <x v="2"/>
    <n v="-10.84"/>
    <x v="1"/>
    <n v="8396"/>
    <x v="5022"/>
    <x v="878"/>
    <x v="0"/>
    <n v="6.47"/>
    <x v="2"/>
    <n v="12.28"/>
    <n v="90266"/>
  </r>
  <r>
    <x v="565"/>
    <x v="15"/>
    <x v="2"/>
    <x v="317"/>
    <x v="1"/>
    <n v="0.01"/>
    <n v="1"/>
    <x v="854"/>
    <x v="1"/>
    <n v="59971"/>
    <x v="3"/>
    <n v="26"/>
    <n v="0.64"/>
    <x v="2"/>
    <x v="6"/>
    <x v="185"/>
    <x v="8"/>
    <n v="-125.8"/>
    <x v="1"/>
    <n v="8395"/>
    <x v="5023"/>
    <x v="878"/>
    <x v="1"/>
    <n v="8.99"/>
    <x v="2"/>
    <n v="15.98"/>
    <n v="90266"/>
  </r>
  <r>
    <x v="606"/>
    <x v="15"/>
    <x v="2"/>
    <x v="383"/>
    <x v="1"/>
    <n v="0.08"/>
    <n v="1"/>
    <x v="854"/>
    <x v="1"/>
    <n v="38438"/>
    <x v="3"/>
    <n v="16"/>
    <n v="0.7"/>
    <x v="2"/>
    <x v="0"/>
    <x v="414"/>
    <x v="8"/>
    <n v="-49.77"/>
    <x v="1"/>
    <n v="5407"/>
    <x v="5024"/>
    <x v="878"/>
    <x v="0"/>
    <n v="4"/>
    <x v="5"/>
    <n v="39.979999999999997"/>
    <n v="84663"/>
  </r>
  <r>
    <x v="42"/>
    <x v="15"/>
    <x v="2"/>
    <x v="41"/>
    <x v="1"/>
    <n v="7.0000000000000007E-2"/>
    <n v="1"/>
    <x v="855"/>
    <x v="2"/>
    <n v="49349"/>
    <x v="0"/>
    <n v="11"/>
    <n v="0.36"/>
    <x v="0"/>
    <x v="0"/>
    <x v="79"/>
    <x v="2"/>
    <n v="0.64"/>
    <x v="2"/>
    <n v="6919"/>
    <x v="5025"/>
    <x v="877"/>
    <x v="0"/>
    <n v="5.01"/>
    <x v="23"/>
    <n v="11.34"/>
    <n v="53711"/>
  </r>
  <r>
    <x v="741"/>
    <x v="15"/>
    <x v="2"/>
    <x v="41"/>
    <x v="1"/>
    <n v="0.01"/>
    <n v="1"/>
    <x v="855"/>
    <x v="2"/>
    <n v="49349"/>
    <x v="0"/>
    <n v="23"/>
    <n v="0.41"/>
    <x v="0"/>
    <x v="2"/>
    <x v="352"/>
    <x v="13"/>
    <n v="-524.03"/>
    <x v="2"/>
    <n v="6920"/>
    <x v="5026"/>
    <x v="876"/>
    <x v="2"/>
    <n v="60"/>
    <x v="23"/>
    <n v="68.81"/>
    <n v="54220"/>
  </r>
  <r>
    <x v="844"/>
    <x v="15"/>
    <x v="2"/>
    <x v="579"/>
    <x v="3"/>
    <n v="0.08"/>
    <n v="1"/>
    <x v="855"/>
    <x v="2"/>
    <n v="51650"/>
    <x v="0"/>
    <n v="25"/>
    <n v="0.38"/>
    <x v="0"/>
    <x v="0"/>
    <x v="854"/>
    <x v="2"/>
    <n v="91.09"/>
    <x v="3"/>
    <n v="7244"/>
    <x v="5027"/>
    <x v="876"/>
    <x v="0"/>
    <n v="5.97"/>
    <x v="12"/>
    <n v="19.98"/>
    <n v="32503"/>
  </r>
  <r>
    <x v="1276"/>
    <x v="15"/>
    <x v="2"/>
    <x v="579"/>
    <x v="3"/>
    <n v="0.1"/>
    <n v="1"/>
    <x v="855"/>
    <x v="2"/>
    <n v="51650"/>
    <x v="0"/>
    <n v="19"/>
    <n v="0.57999999999999996"/>
    <x v="0"/>
    <x v="3"/>
    <x v="213"/>
    <x v="6"/>
    <n v="-5.29"/>
    <x v="3"/>
    <n v="7246"/>
    <x v="5028"/>
    <x v="876"/>
    <x v="0"/>
    <n v="0.96"/>
    <x v="12"/>
    <n v="2.94"/>
    <n v="32808"/>
  </r>
  <r>
    <x v="463"/>
    <x v="15"/>
    <x v="2"/>
    <x v="115"/>
    <x v="2"/>
    <n v="0.01"/>
    <n v="1"/>
    <x v="855"/>
    <x v="2"/>
    <n v="57059"/>
    <x v="4"/>
    <n v="50"/>
    <n v="0.38"/>
    <x v="0"/>
    <x v="0"/>
    <x v="394"/>
    <x v="3"/>
    <n v="-154.62899999999999"/>
    <x v="3"/>
    <n v="7977"/>
    <x v="5029"/>
    <x v="876"/>
    <x v="0"/>
    <n v="5.26"/>
    <x v="16"/>
    <n v="3.98"/>
    <n v="23602"/>
  </r>
  <r>
    <x v="463"/>
    <x v="15"/>
    <x v="2"/>
    <x v="115"/>
    <x v="2"/>
    <n v="0.03"/>
    <n v="1"/>
    <x v="855"/>
    <x v="2"/>
    <n v="57059"/>
    <x v="4"/>
    <n v="25"/>
    <n v="0.36"/>
    <x v="0"/>
    <x v="0"/>
    <x v="1123"/>
    <x v="12"/>
    <n v="1361.88"/>
    <x v="3"/>
    <n v="7978"/>
    <x v="5030"/>
    <x v="876"/>
    <x v="0"/>
    <n v="0.49"/>
    <x v="16"/>
    <n v="98.31"/>
    <n v="23602"/>
  </r>
  <r>
    <x v="1276"/>
    <x v="15"/>
    <x v="2"/>
    <x v="579"/>
    <x v="3"/>
    <n v="0.08"/>
    <n v="1"/>
    <x v="855"/>
    <x v="2"/>
    <n v="51650"/>
    <x v="0"/>
    <n v="43"/>
    <n v="0.56000000000000005"/>
    <x v="2"/>
    <x v="2"/>
    <x v="364"/>
    <x v="7"/>
    <n v="2039.41"/>
    <x v="3"/>
    <n v="7245"/>
    <x v="5031"/>
    <x v="876"/>
    <x v="2"/>
    <n v="28.06"/>
    <x v="12"/>
    <n v="270.97000000000003"/>
    <n v="32808"/>
  </r>
  <r>
    <x v="22"/>
    <x v="15"/>
    <x v="2"/>
    <x v="22"/>
    <x v="1"/>
    <n v="0.03"/>
    <n v="1"/>
    <x v="856"/>
    <x v="2"/>
    <n v="39457"/>
    <x v="3"/>
    <n v="40"/>
    <n v="0.74"/>
    <x v="1"/>
    <x v="2"/>
    <x v="199"/>
    <x v="1"/>
    <n v="-1975.26"/>
    <x v="2"/>
    <n v="5569"/>
    <x v="5032"/>
    <x v="878"/>
    <x v="2"/>
    <n v="70.2"/>
    <x v="14"/>
    <n v="122.99"/>
    <n v="61401"/>
  </r>
  <r>
    <x v="724"/>
    <x v="15"/>
    <x v="2"/>
    <x v="506"/>
    <x v="0"/>
    <n v="0.06"/>
    <n v="1"/>
    <x v="856"/>
    <x v="2"/>
    <n v="57063"/>
    <x v="4"/>
    <n v="26"/>
    <n v="0.37"/>
    <x v="0"/>
    <x v="0"/>
    <x v="424"/>
    <x v="2"/>
    <n v="-96.26"/>
    <x v="1"/>
    <n v="7982"/>
    <x v="5033"/>
    <x v="878"/>
    <x v="0"/>
    <n v="7.49"/>
    <x v="37"/>
    <n v="6.48"/>
    <n v="88240"/>
  </r>
  <r>
    <x v="724"/>
    <x v="15"/>
    <x v="2"/>
    <x v="506"/>
    <x v="0"/>
    <n v="7.0000000000000007E-2"/>
    <n v="1"/>
    <x v="856"/>
    <x v="2"/>
    <n v="57063"/>
    <x v="4"/>
    <n v="22"/>
    <n v="0.5"/>
    <x v="0"/>
    <x v="3"/>
    <x v="1159"/>
    <x v="14"/>
    <n v="-0.64"/>
    <x v="1"/>
    <n v="7983"/>
    <x v="3898"/>
    <x v="879"/>
    <x v="0"/>
    <n v="0.79"/>
    <x v="37"/>
    <n v="1.88"/>
    <n v="88240"/>
  </r>
  <r>
    <x v="126"/>
    <x v="15"/>
    <x v="2"/>
    <x v="88"/>
    <x v="2"/>
    <n v="0.02"/>
    <n v="1"/>
    <x v="856"/>
    <x v="2"/>
    <n v="8996"/>
    <x v="2"/>
    <n v="13"/>
    <n v="0.59"/>
    <x v="2"/>
    <x v="0"/>
    <x v="620"/>
    <x v="9"/>
    <n v="-48.850999999999999"/>
    <x v="3"/>
    <n v="1231"/>
    <x v="5034"/>
    <x v="880"/>
    <x v="0"/>
    <n v="8.99"/>
    <x v="12"/>
    <n v="65.989999999999995"/>
    <n v="33710"/>
  </r>
  <r>
    <x v="550"/>
    <x v="15"/>
    <x v="2"/>
    <x v="63"/>
    <x v="0"/>
    <n v="0.1"/>
    <n v="1"/>
    <x v="857"/>
    <x v="2"/>
    <n v="44579"/>
    <x v="1"/>
    <n v="19"/>
    <n v="0.56999999999999995"/>
    <x v="1"/>
    <x v="1"/>
    <x v="578"/>
    <x v="1"/>
    <n v="755.28"/>
    <x v="0"/>
    <n v="6297"/>
    <x v="5035"/>
    <x v="879"/>
    <x v="0"/>
    <n v="18.059999999999999"/>
    <x v="0"/>
    <n v="218.08"/>
    <n v="16602"/>
  </r>
  <r>
    <x v="366"/>
    <x v="15"/>
    <x v="2"/>
    <x v="552"/>
    <x v="3"/>
    <n v="0.03"/>
    <n v="1"/>
    <x v="857"/>
    <x v="2"/>
    <n v="326"/>
    <x v="0"/>
    <n v="34"/>
    <n v="0.38"/>
    <x v="0"/>
    <x v="0"/>
    <x v="1209"/>
    <x v="3"/>
    <n v="-44.137"/>
    <x v="0"/>
    <n v="58"/>
    <x v="5036"/>
    <x v="879"/>
    <x v="0"/>
    <n v="4.92"/>
    <x v="1"/>
    <n v="5.99"/>
    <n v="21044"/>
  </r>
  <r>
    <x v="798"/>
    <x v="15"/>
    <x v="2"/>
    <x v="552"/>
    <x v="3"/>
    <n v="0.05"/>
    <n v="1"/>
    <x v="857"/>
    <x v="2"/>
    <n v="326"/>
    <x v="0"/>
    <n v="17"/>
    <n v="0.54"/>
    <x v="0"/>
    <x v="3"/>
    <x v="209"/>
    <x v="14"/>
    <n v="-21.3"/>
    <x v="0"/>
    <n v="59"/>
    <x v="5037"/>
    <x v="879"/>
    <x v="0"/>
    <n v="3.37"/>
    <x v="1"/>
    <n v="5.81"/>
    <n v="21114"/>
  </r>
  <r>
    <x v="98"/>
    <x v="15"/>
    <x v="2"/>
    <x v="87"/>
    <x v="3"/>
    <n v="0"/>
    <n v="1"/>
    <x v="857"/>
    <x v="2"/>
    <n v="8006"/>
    <x v="4"/>
    <n v="27"/>
    <n v="0.37"/>
    <x v="0"/>
    <x v="0"/>
    <x v="520"/>
    <x v="2"/>
    <n v="-23.34"/>
    <x v="0"/>
    <n v="1089"/>
    <x v="5038"/>
    <x v="881"/>
    <x v="1"/>
    <n v="5.2"/>
    <x v="20"/>
    <n v="6.68"/>
    <n v="45011"/>
  </r>
  <r>
    <x v="307"/>
    <x v="15"/>
    <x v="2"/>
    <x v="699"/>
    <x v="1"/>
    <n v="0.03"/>
    <n v="1"/>
    <x v="857"/>
    <x v="2"/>
    <n v="37505"/>
    <x v="2"/>
    <n v="9"/>
    <n v="0.42"/>
    <x v="0"/>
    <x v="5"/>
    <x v="395"/>
    <x v="13"/>
    <n v="600.4"/>
    <x v="1"/>
    <n v="5269"/>
    <x v="5039"/>
    <x v="881"/>
    <x v="1"/>
    <n v="11.79"/>
    <x v="2"/>
    <n v="225.04"/>
    <n v="95051"/>
  </r>
  <r>
    <x v="1300"/>
    <x v="15"/>
    <x v="2"/>
    <x v="699"/>
    <x v="1"/>
    <n v="0.03"/>
    <n v="1"/>
    <x v="857"/>
    <x v="2"/>
    <n v="37505"/>
    <x v="2"/>
    <n v="1"/>
    <n v="0.35"/>
    <x v="0"/>
    <x v="0"/>
    <x v="534"/>
    <x v="15"/>
    <n v="-23.1"/>
    <x v="1"/>
    <n v="5268"/>
    <x v="2226"/>
    <x v="881"/>
    <x v="0"/>
    <n v="12.39"/>
    <x v="2"/>
    <n v="16.98"/>
    <n v="93101"/>
  </r>
  <r>
    <x v="705"/>
    <x v="15"/>
    <x v="2"/>
    <x v="475"/>
    <x v="0"/>
    <n v="0.09"/>
    <n v="1"/>
    <x v="857"/>
    <x v="2"/>
    <n v="50117"/>
    <x v="3"/>
    <n v="17"/>
    <n v="0.38"/>
    <x v="0"/>
    <x v="0"/>
    <x v="158"/>
    <x v="12"/>
    <n v="14.49"/>
    <x v="2"/>
    <n v="7021"/>
    <x v="5040"/>
    <x v="881"/>
    <x v="0"/>
    <n v="0.5"/>
    <x v="14"/>
    <n v="2.89"/>
    <n v="60004"/>
  </r>
  <r>
    <x v="307"/>
    <x v="15"/>
    <x v="2"/>
    <x v="699"/>
    <x v="1"/>
    <n v="0.05"/>
    <n v="1"/>
    <x v="857"/>
    <x v="2"/>
    <n v="37505"/>
    <x v="2"/>
    <n v="42"/>
    <n v="0.39"/>
    <x v="2"/>
    <x v="5"/>
    <x v="925"/>
    <x v="7"/>
    <n v="-44.300400000000003"/>
    <x v="1"/>
    <n v="5270"/>
    <x v="5041"/>
    <x v="882"/>
    <x v="0"/>
    <n v="5.76"/>
    <x v="2"/>
    <n v="9.49"/>
    <n v="95051"/>
  </r>
  <r>
    <x v="1179"/>
    <x v="15"/>
    <x v="2"/>
    <x v="587"/>
    <x v="0"/>
    <n v="0.02"/>
    <n v="1"/>
    <x v="858"/>
    <x v="2"/>
    <n v="27264"/>
    <x v="2"/>
    <n v="3"/>
    <n v="0.6"/>
    <x v="1"/>
    <x v="1"/>
    <x v="21"/>
    <x v="5"/>
    <n v="44.54"/>
    <x v="2"/>
    <n v="3821"/>
    <x v="5042"/>
    <x v="880"/>
    <x v="0"/>
    <n v="11.17"/>
    <x v="14"/>
    <n v="19.989999999999998"/>
    <n v="60478"/>
  </r>
  <r>
    <x v="28"/>
    <x v="15"/>
    <x v="2"/>
    <x v="28"/>
    <x v="1"/>
    <n v="0.03"/>
    <n v="1"/>
    <x v="859"/>
    <x v="2"/>
    <n v="38948"/>
    <x v="1"/>
    <n v="9"/>
    <n v="0.59"/>
    <x v="0"/>
    <x v="0"/>
    <x v="7"/>
    <x v="0"/>
    <n v="197.16"/>
    <x v="1"/>
    <n v="5488"/>
    <x v="5043"/>
    <x v="880"/>
    <x v="0"/>
    <n v="7.07"/>
    <x v="2"/>
    <n v="155.06"/>
    <n v="92672"/>
  </r>
  <r>
    <x v="28"/>
    <x v="15"/>
    <x v="2"/>
    <x v="28"/>
    <x v="1"/>
    <n v="0.05"/>
    <n v="1"/>
    <x v="859"/>
    <x v="2"/>
    <n v="38948"/>
    <x v="1"/>
    <n v="44"/>
    <n v="0.56999999999999995"/>
    <x v="2"/>
    <x v="5"/>
    <x v="709"/>
    <x v="9"/>
    <n v="1839.204"/>
    <x v="1"/>
    <n v="5489"/>
    <x v="5044"/>
    <x v="880"/>
    <x v="1"/>
    <n v="13.99"/>
    <x v="2"/>
    <n v="179.99"/>
    <n v="92672"/>
  </r>
  <r>
    <x v="484"/>
    <x v="15"/>
    <x v="2"/>
    <x v="131"/>
    <x v="0"/>
    <n v="0.03"/>
    <n v="1"/>
    <x v="859"/>
    <x v="2"/>
    <n v="20102"/>
    <x v="0"/>
    <n v="15"/>
    <n v="0.43"/>
    <x v="2"/>
    <x v="6"/>
    <x v="975"/>
    <x v="8"/>
    <n v="71.040000000000006"/>
    <x v="2"/>
    <n v="2786"/>
    <x v="5045"/>
    <x v="880"/>
    <x v="0"/>
    <n v="1.99"/>
    <x v="26"/>
    <n v="22.24"/>
    <n v="63116"/>
  </r>
  <r>
    <x v="345"/>
    <x v="15"/>
    <x v="2"/>
    <x v="321"/>
    <x v="0"/>
    <n v="0.05"/>
    <n v="1"/>
    <x v="859"/>
    <x v="2"/>
    <n v="7367"/>
    <x v="2"/>
    <n v="48"/>
    <n v="0.36"/>
    <x v="0"/>
    <x v="3"/>
    <x v="498"/>
    <x v="2"/>
    <n v="119.64"/>
    <x v="0"/>
    <n v="1009"/>
    <x v="5046"/>
    <x v="883"/>
    <x v="1"/>
    <n v="0.95"/>
    <x v="19"/>
    <n v="5.43"/>
    <n v="4401"/>
  </r>
  <r>
    <x v="1301"/>
    <x v="15"/>
    <x v="2"/>
    <x v="321"/>
    <x v="0"/>
    <n v="0.02"/>
    <n v="1"/>
    <x v="859"/>
    <x v="2"/>
    <n v="7367"/>
    <x v="2"/>
    <n v="46"/>
    <n v="0.71"/>
    <x v="2"/>
    <x v="6"/>
    <x v="535"/>
    <x v="8"/>
    <n v="-59.98"/>
    <x v="0"/>
    <n v="1010"/>
    <x v="5047"/>
    <x v="884"/>
    <x v="0"/>
    <n v="2.74"/>
    <x v="15"/>
    <n v="6.48"/>
    <n v="6241"/>
  </r>
  <r>
    <x v="21"/>
    <x v="15"/>
    <x v="2"/>
    <x v="79"/>
    <x v="1"/>
    <n v="7.0000000000000007E-2"/>
    <n v="1"/>
    <x v="860"/>
    <x v="2"/>
    <n v="5568"/>
    <x v="4"/>
    <n v="8"/>
    <n v="0.49"/>
    <x v="1"/>
    <x v="6"/>
    <x v="168"/>
    <x v="5"/>
    <n v="52.69"/>
    <x v="3"/>
    <n v="781"/>
    <x v="5048"/>
    <x v="885"/>
    <x v="0"/>
    <n v="5"/>
    <x v="29"/>
    <n v="14.34"/>
    <n v="37620"/>
  </r>
  <r>
    <x v="567"/>
    <x v="15"/>
    <x v="2"/>
    <x v="770"/>
    <x v="2"/>
    <n v="0.01"/>
    <n v="1"/>
    <x v="860"/>
    <x v="2"/>
    <n v="25412"/>
    <x v="1"/>
    <n v="18"/>
    <n v="0.36"/>
    <x v="0"/>
    <x v="0"/>
    <x v="240"/>
    <x v="2"/>
    <n v="-99.42"/>
    <x v="1"/>
    <n v="3562"/>
    <x v="5049"/>
    <x v="882"/>
    <x v="0"/>
    <n v="9.68"/>
    <x v="5"/>
    <n v="6.48"/>
    <n v="84015"/>
  </r>
  <r>
    <x v="710"/>
    <x v="15"/>
    <x v="2"/>
    <x v="497"/>
    <x v="3"/>
    <n v="0.1"/>
    <n v="1"/>
    <x v="860"/>
    <x v="2"/>
    <n v="33540"/>
    <x v="2"/>
    <n v="21"/>
    <n v="0.47"/>
    <x v="0"/>
    <x v="3"/>
    <x v="856"/>
    <x v="6"/>
    <n v="-27.15"/>
    <x v="0"/>
    <n v="4708"/>
    <x v="5050"/>
    <x v="883"/>
    <x v="0"/>
    <n v="4.82"/>
    <x v="1"/>
    <n v="9.85"/>
    <n v="21208"/>
  </r>
  <r>
    <x v="815"/>
    <x v="15"/>
    <x v="2"/>
    <x v="559"/>
    <x v="2"/>
    <n v="0"/>
    <n v="1"/>
    <x v="860"/>
    <x v="2"/>
    <n v="41571"/>
    <x v="2"/>
    <n v="42"/>
    <n v="0.57999999999999996"/>
    <x v="0"/>
    <x v="6"/>
    <x v="1118"/>
    <x v="6"/>
    <n v="-2.66"/>
    <x v="0"/>
    <n v="5858"/>
    <x v="5051"/>
    <x v="886"/>
    <x v="0"/>
    <n v="8.99"/>
    <x v="20"/>
    <n v="20.149999999999999"/>
    <n v="45801"/>
  </r>
  <r>
    <x v="1302"/>
    <x v="15"/>
    <x v="2"/>
    <x v="513"/>
    <x v="3"/>
    <n v="0.09"/>
    <n v="1"/>
    <x v="861"/>
    <x v="2"/>
    <n v="21346"/>
    <x v="0"/>
    <n v="46"/>
    <n v="0.4"/>
    <x v="0"/>
    <x v="0"/>
    <x v="505"/>
    <x v="2"/>
    <n v="-237.89"/>
    <x v="1"/>
    <n v="2948"/>
    <x v="5052"/>
    <x v="885"/>
    <x v="0"/>
    <n v="9.86"/>
    <x v="2"/>
    <n v="9.06"/>
    <n v="95376"/>
  </r>
  <r>
    <x v="861"/>
    <x v="15"/>
    <x v="2"/>
    <x v="288"/>
    <x v="2"/>
    <n v="0.09"/>
    <n v="1"/>
    <x v="861"/>
    <x v="2"/>
    <n v="18144"/>
    <x v="3"/>
    <n v="8"/>
    <n v="0.57999999999999996"/>
    <x v="0"/>
    <x v="5"/>
    <x v="43"/>
    <x v="0"/>
    <n v="-65.42"/>
    <x v="2"/>
    <n v="2490"/>
    <x v="5053"/>
    <x v="887"/>
    <x v="0"/>
    <n v="13.99"/>
    <x v="14"/>
    <n v="28.28"/>
    <n v="60174"/>
  </r>
  <r>
    <x v="861"/>
    <x v="15"/>
    <x v="2"/>
    <x v="288"/>
    <x v="2"/>
    <n v="0.09"/>
    <n v="1"/>
    <x v="861"/>
    <x v="2"/>
    <n v="18144"/>
    <x v="3"/>
    <n v="48"/>
    <n v="0.4"/>
    <x v="0"/>
    <x v="0"/>
    <x v="271"/>
    <x v="2"/>
    <n v="-131.82"/>
    <x v="2"/>
    <n v="2489"/>
    <x v="5054"/>
    <x v="887"/>
    <x v="0"/>
    <n v="5.17"/>
    <x v="14"/>
    <n v="4.28"/>
    <n v="60174"/>
  </r>
  <r>
    <x v="861"/>
    <x v="15"/>
    <x v="2"/>
    <x v="288"/>
    <x v="2"/>
    <n v="0.09"/>
    <n v="1"/>
    <x v="861"/>
    <x v="2"/>
    <n v="18144"/>
    <x v="3"/>
    <n v="41"/>
    <n v="0.8"/>
    <x v="2"/>
    <x v="6"/>
    <x v="413"/>
    <x v="9"/>
    <n v="-250.173"/>
    <x v="2"/>
    <n v="2491"/>
    <x v="5055"/>
    <x v="887"/>
    <x v="0"/>
    <n v="5"/>
    <x v="14"/>
    <n v="55.99"/>
    <n v="60174"/>
  </r>
  <r>
    <x v="959"/>
    <x v="15"/>
    <x v="2"/>
    <x v="234"/>
    <x v="2"/>
    <n v="0.05"/>
    <n v="1"/>
    <x v="861"/>
    <x v="2"/>
    <n v="46885"/>
    <x v="2"/>
    <n v="27"/>
    <n v="0.44"/>
    <x v="1"/>
    <x v="6"/>
    <x v="56"/>
    <x v="5"/>
    <n v="165.35"/>
    <x v="2"/>
    <n v="6588"/>
    <x v="5056"/>
    <x v="888"/>
    <x v="0"/>
    <n v="8.99"/>
    <x v="3"/>
    <n v="22.72"/>
    <n v="55122"/>
  </r>
  <r>
    <x v="1302"/>
    <x v="15"/>
    <x v="2"/>
    <x v="513"/>
    <x v="3"/>
    <n v="0.05"/>
    <n v="1"/>
    <x v="861"/>
    <x v="2"/>
    <n v="21159"/>
    <x v="2"/>
    <n v="5"/>
    <n v="0.56999999999999995"/>
    <x v="0"/>
    <x v="3"/>
    <x v="111"/>
    <x v="6"/>
    <n v="-4.32"/>
    <x v="1"/>
    <n v="2923"/>
    <x v="5057"/>
    <x v="888"/>
    <x v="1"/>
    <n v="2.0299999999999998"/>
    <x v="2"/>
    <n v="2.98"/>
    <n v="95376"/>
  </r>
  <r>
    <x v="959"/>
    <x v="15"/>
    <x v="2"/>
    <x v="234"/>
    <x v="2"/>
    <n v="0.02"/>
    <n v="1"/>
    <x v="861"/>
    <x v="2"/>
    <n v="46885"/>
    <x v="2"/>
    <n v="48"/>
    <n v="0.49"/>
    <x v="0"/>
    <x v="3"/>
    <x v="1108"/>
    <x v="14"/>
    <n v="-30.11"/>
    <x v="2"/>
    <n v="6589"/>
    <x v="5058"/>
    <x v="888"/>
    <x v="0"/>
    <n v="1.56"/>
    <x v="3"/>
    <n v="1.81"/>
    <n v="55122"/>
  </r>
  <r>
    <x v="1063"/>
    <x v="15"/>
    <x v="2"/>
    <x v="234"/>
    <x v="2"/>
    <n v="0.05"/>
    <n v="1"/>
    <x v="861"/>
    <x v="2"/>
    <n v="46885"/>
    <x v="2"/>
    <n v="32"/>
    <n v="0.46"/>
    <x v="1"/>
    <x v="0"/>
    <x v="679"/>
    <x v="5"/>
    <n v="720.45"/>
    <x v="2"/>
    <n v="6590"/>
    <x v="5059"/>
    <x v="884"/>
    <x v="0"/>
    <n v="14.48"/>
    <x v="3"/>
    <n v="63.94"/>
    <n v="55343"/>
  </r>
  <r>
    <x v="1303"/>
    <x v="15"/>
    <x v="2"/>
    <x v="545"/>
    <x v="0"/>
    <n v="0.06"/>
    <n v="1"/>
    <x v="862"/>
    <x v="2"/>
    <n v="58470"/>
    <x v="0"/>
    <n v="13"/>
    <n v="0.35"/>
    <x v="0"/>
    <x v="3"/>
    <x v="20"/>
    <x v="2"/>
    <n v="-0.31"/>
    <x v="1"/>
    <n v="8179"/>
    <x v="5060"/>
    <x v="882"/>
    <x v="0"/>
    <n v="1.93"/>
    <x v="30"/>
    <n v="3.71"/>
    <n v="80233"/>
  </r>
  <r>
    <x v="1303"/>
    <x v="15"/>
    <x v="2"/>
    <x v="545"/>
    <x v="0"/>
    <n v="0.09"/>
    <n v="1"/>
    <x v="862"/>
    <x v="2"/>
    <n v="58470"/>
    <x v="0"/>
    <n v="24"/>
    <n v="0.56999999999999995"/>
    <x v="0"/>
    <x v="0"/>
    <x v="966"/>
    <x v="13"/>
    <n v="512.69000000000005"/>
    <x v="1"/>
    <n v="8178"/>
    <x v="5061"/>
    <x v="887"/>
    <x v="0"/>
    <n v="0.99"/>
    <x v="30"/>
    <n v="81.319999999999993"/>
    <n v="80233"/>
  </r>
  <r>
    <x v="1303"/>
    <x v="15"/>
    <x v="2"/>
    <x v="545"/>
    <x v="0"/>
    <n v="0.06"/>
    <n v="1"/>
    <x v="862"/>
    <x v="2"/>
    <n v="58470"/>
    <x v="0"/>
    <n v="36"/>
    <n v="0.37"/>
    <x v="0"/>
    <x v="0"/>
    <x v="1022"/>
    <x v="2"/>
    <n v="-76.92"/>
    <x v="1"/>
    <n v="8180"/>
    <x v="5062"/>
    <x v="887"/>
    <x v="0"/>
    <n v="5.94"/>
    <x v="30"/>
    <n v="6.48"/>
    <n v="80233"/>
  </r>
  <r>
    <x v="978"/>
    <x v="15"/>
    <x v="2"/>
    <x v="545"/>
    <x v="0"/>
    <n v="0.09"/>
    <n v="1"/>
    <x v="862"/>
    <x v="2"/>
    <n v="58470"/>
    <x v="0"/>
    <n v="5"/>
    <n v="0.75"/>
    <x v="0"/>
    <x v="0"/>
    <x v="1007"/>
    <x v="0"/>
    <n v="-57.98"/>
    <x v="1"/>
    <n v="8182"/>
    <x v="5063"/>
    <x v="887"/>
    <x v="0"/>
    <n v="6.72"/>
    <x v="30"/>
    <n v="31.98"/>
    <n v="80134"/>
  </r>
  <r>
    <x v="978"/>
    <x v="15"/>
    <x v="2"/>
    <x v="545"/>
    <x v="0"/>
    <n v="0.01"/>
    <n v="1"/>
    <x v="862"/>
    <x v="2"/>
    <n v="58470"/>
    <x v="0"/>
    <n v="45"/>
    <n v="0.37"/>
    <x v="0"/>
    <x v="0"/>
    <x v="138"/>
    <x v="2"/>
    <n v="94"/>
    <x v="1"/>
    <n v="8181"/>
    <x v="5064"/>
    <x v="883"/>
    <x v="0"/>
    <n v="9.0299999999999994"/>
    <x v="30"/>
    <n v="18.97"/>
    <n v="80134"/>
  </r>
  <r>
    <x v="86"/>
    <x v="15"/>
    <x v="2"/>
    <x v="142"/>
    <x v="2"/>
    <n v="7.0000000000000007E-2"/>
    <n v="1"/>
    <x v="862"/>
    <x v="2"/>
    <n v="5221"/>
    <x v="1"/>
    <n v="48"/>
    <n v="0.4"/>
    <x v="2"/>
    <x v="6"/>
    <x v="28"/>
    <x v="8"/>
    <n v="562.89"/>
    <x v="3"/>
    <n v="727"/>
    <x v="5065"/>
    <x v="883"/>
    <x v="0"/>
    <n v="1.99"/>
    <x v="29"/>
    <n v="28.48"/>
    <n v="37042"/>
  </r>
  <r>
    <x v="120"/>
    <x v="15"/>
    <x v="2"/>
    <x v="103"/>
    <x v="2"/>
    <n v="7.0000000000000007E-2"/>
    <n v="1"/>
    <x v="863"/>
    <x v="2"/>
    <n v="11074"/>
    <x v="0"/>
    <n v="44"/>
    <n v="0.59"/>
    <x v="2"/>
    <x v="0"/>
    <x v="34"/>
    <x v="9"/>
    <n v="1609.29"/>
    <x v="1"/>
    <n v="1538"/>
    <x v="5066"/>
    <x v="883"/>
    <x v="0"/>
    <n v="5.99"/>
    <x v="30"/>
    <n v="205.99"/>
    <n v="80033"/>
  </r>
  <r>
    <x v="534"/>
    <x v="15"/>
    <x v="2"/>
    <x v="20"/>
    <x v="2"/>
    <n v="0.08"/>
    <n v="1"/>
    <x v="863"/>
    <x v="2"/>
    <n v="47462"/>
    <x v="0"/>
    <n v="43"/>
    <n v="0.37"/>
    <x v="0"/>
    <x v="0"/>
    <x v="674"/>
    <x v="3"/>
    <n v="-166.92250000000001"/>
    <x v="2"/>
    <n v="6669"/>
    <x v="5067"/>
    <x v="888"/>
    <x v="0"/>
    <n v="5.47"/>
    <x v="14"/>
    <n v="3.58"/>
    <n v="61265"/>
  </r>
  <r>
    <x v="534"/>
    <x v="15"/>
    <x v="2"/>
    <x v="20"/>
    <x v="2"/>
    <n v="0.05"/>
    <n v="1"/>
    <x v="863"/>
    <x v="2"/>
    <n v="47462"/>
    <x v="0"/>
    <n v="18"/>
    <n v="0.56000000000000005"/>
    <x v="0"/>
    <x v="3"/>
    <x v="602"/>
    <x v="6"/>
    <n v="-1.22"/>
    <x v="2"/>
    <n v="6670"/>
    <x v="5068"/>
    <x v="888"/>
    <x v="0"/>
    <n v="2.27"/>
    <x v="14"/>
    <n v="5.85"/>
    <n v="61265"/>
  </r>
  <r>
    <x v="534"/>
    <x v="15"/>
    <x v="2"/>
    <x v="20"/>
    <x v="2"/>
    <n v="0.02"/>
    <n v="1"/>
    <x v="863"/>
    <x v="2"/>
    <n v="47462"/>
    <x v="0"/>
    <n v="41"/>
    <n v="0.4"/>
    <x v="0"/>
    <x v="3"/>
    <x v="64"/>
    <x v="14"/>
    <n v="21.62"/>
    <x v="2"/>
    <n v="6671"/>
    <x v="5069"/>
    <x v="888"/>
    <x v="0"/>
    <n v="1.35"/>
    <x v="14"/>
    <n v="3.29"/>
    <n v="61265"/>
  </r>
  <r>
    <x v="120"/>
    <x v="15"/>
    <x v="2"/>
    <x v="103"/>
    <x v="2"/>
    <n v="7.0000000000000007E-2"/>
    <n v="1"/>
    <x v="863"/>
    <x v="2"/>
    <n v="11074"/>
    <x v="0"/>
    <n v="21"/>
    <n v="0.56000000000000005"/>
    <x v="0"/>
    <x v="6"/>
    <x v="760"/>
    <x v="16"/>
    <n v="-39.229999999999997"/>
    <x v="1"/>
    <n v="1537"/>
    <x v="5070"/>
    <x v="888"/>
    <x v="0"/>
    <n v="3.6"/>
    <x v="30"/>
    <n v="5.68"/>
    <n v="80033"/>
  </r>
  <r>
    <x v="1273"/>
    <x v="15"/>
    <x v="2"/>
    <x v="771"/>
    <x v="1"/>
    <n v="0.06"/>
    <n v="1"/>
    <x v="863"/>
    <x v="2"/>
    <n v="31169"/>
    <x v="2"/>
    <n v="6"/>
    <n v="0.56999999999999995"/>
    <x v="1"/>
    <x v="1"/>
    <x v="1063"/>
    <x v="5"/>
    <n v="109.88"/>
    <x v="2"/>
    <n v="4372"/>
    <x v="5071"/>
    <x v="889"/>
    <x v="0"/>
    <n v="14.45"/>
    <x v="14"/>
    <n v="40.97"/>
    <n v="60139"/>
  </r>
  <r>
    <x v="274"/>
    <x v="15"/>
    <x v="2"/>
    <x v="225"/>
    <x v="0"/>
    <n v="0.08"/>
    <n v="1"/>
    <x v="864"/>
    <x v="2"/>
    <n v="53671"/>
    <x v="4"/>
    <n v="41"/>
    <n v="0.39"/>
    <x v="0"/>
    <x v="0"/>
    <x v="683"/>
    <x v="3"/>
    <n v="-82.788499999999999"/>
    <x v="0"/>
    <n v="7518"/>
    <x v="5072"/>
    <x v="888"/>
    <x v="0"/>
    <n v="5.01"/>
    <x v="20"/>
    <n v="5.74"/>
    <n v="43302"/>
  </r>
  <r>
    <x v="1180"/>
    <x v="15"/>
    <x v="2"/>
    <x v="225"/>
    <x v="0"/>
    <n v="0.02"/>
    <n v="1"/>
    <x v="864"/>
    <x v="2"/>
    <n v="53671"/>
    <x v="4"/>
    <n v="39"/>
    <n v="0.39"/>
    <x v="0"/>
    <x v="0"/>
    <x v="672"/>
    <x v="3"/>
    <n v="25.992999999999999"/>
    <x v="0"/>
    <n v="7520"/>
    <x v="5073"/>
    <x v="888"/>
    <x v="0"/>
    <n v="8.4"/>
    <x v="20"/>
    <n v="15.01"/>
    <n v="45040"/>
  </r>
  <r>
    <x v="274"/>
    <x v="15"/>
    <x v="2"/>
    <x v="225"/>
    <x v="0"/>
    <n v="0.01"/>
    <n v="1"/>
    <x v="864"/>
    <x v="2"/>
    <n v="53671"/>
    <x v="4"/>
    <n v="43"/>
    <n v="0.73"/>
    <x v="0"/>
    <x v="0"/>
    <x v="872"/>
    <x v="0"/>
    <n v="693.26"/>
    <x v="0"/>
    <n v="7519"/>
    <x v="5074"/>
    <x v="888"/>
    <x v="0"/>
    <n v="19.989999999999998"/>
    <x v="20"/>
    <n v="140.85"/>
    <n v="43302"/>
  </r>
  <r>
    <x v="751"/>
    <x v="15"/>
    <x v="2"/>
    <x v="781"/>
    <x v="3"/>
    <n v="0.02"/>
    <n v="1"/>
    <x v="864"/>
    <x v="2"/>
    <n v="38274"/>
    <x v="0"/>
    <n v="10"/>
    <n v="0.55000000000000004"/>
    <x v="2"/>
    <x v="6"/>
    <x v="540"/>
    <x v="9"/>
    <n v="-33.792000000000002"/>
    <x v="0"/>
    <n v="5383"/>
    <x v="5075"/>
    <x v="888"/>
    <x v="1"/>
    <n v="1.25"/>
    <x v="20"/>
    <n v="55.99"/>
    <n v="44515"/>
  </r>
  <r>
    <x v="751"/>
    <x v="15"/>
    <x v="2"/>
    <x v="781"/>
    <x v="3"/>
    <n v="0.08"/>
    <n v="1"/>
    <x v="864"/>
    <x v="2"/>
    <n v="38274"/>
    <x v="0"/>
    <n v="9"/>
    <n v="0.56999999999999995"/>
    <x v="1"/>
    <x v="1"/>
    <x v="954"/>
    <x v="1"/>
    <n v="0.98"/>
    <x v="0"/>
    <n v="5381"/>
    <x v="5076"/>
    <x v="884"/>
    <x v="0"/>
    <n v="24.49"/>
    <x v="20"/>
    <n v="140.81"/>
    <n v="44515"/>
  </r>
  <r>
    <x v="751"/>
    <x v="15"/>
    <x v="2"/>
    <x v="781"/>
    <x v="3"/>
    <n v="0.06"/>
    <n v="1"/>
    <x v="864"/>
    <x v="2"/>
    <n v="38274"/>
    <x v="0"/>
    <n v="27"/>
    <n v="0.55000000000000004"/>
    <x v="0"/>
    <x v="0"/>
    <x v="938"/>
    <x v="0"/>
    <n v="23.7"/>
    <x v="0"/>
    <n v="5382"/>
    <x v="5077"/>
    <x v="884"/>
    <x v="0"/>
    <n v="16.36"/>
    <x v="20"/>
    <n v="43.57"/>
    <n v="44515"/>
  </r>
  <r>
    <x v="1205"/>
    <x v="15"/>
    <x v="2"/>
    <x v="595"/>
    <x v="3"/>
    <n v="0.05"/>
    <n v="1"/>
    <x v="864"/>
    <x v="2"/>
    <n v="37702"/>
    <x v="1"/>
    <n v="44"/>
    <n v="0.59"/>
    <x v="0"/>
    <x v="0"/>
    <x v="374"/>
    <x v="0"/>
    <n v="26.44"/>
    <x v="3"/>
    <n v="5296"/>
    <x v="5078"/>
    <x v="884"/>
    <x v="0"/>
    <n v="4.51"/>
    <x v="12"/>
    <n v="13.48"/>
    <n v="32905"/>
  </r>
  <r>
    <x v="1304"/>
    <x v="15"/>
    <x v="2"/>
    <x v="200"/>
    <x v="0"/>
    <n v="0.08"/>
    <n v="1"/>
    <x v="864"/>
    <x v="2"/>
    <n v="16519"/>
    <x v="4"/>
    <n v="39"/>
    <n v="0.37"/>
    <x v="0"/>
    <x v="0"/>
    <x v="824"/>
    <x v="3"/>
    <n v="-30.268000000000001"/>
    <x v="2"/>
    <n v="2292"/>
    <x v="5079"/>
    <x v="884"/>
    <x v="0"/>
    <n v="2.99"/>
    <x v="9"/>
    <n v="4.18"/>
    <n v="75080"/>
  </r>
  <r>
    <x v="1304"/>
    <x v="15"/>
    <x v="2"/>
    <x v="200"/>
    <x v="0"/>
    <n v="0.03"/>
    <n v="1"/>
    <x v="864"/>
    <x v="2"/>
    <n v="16519"/>
    <x v="4"/>
    <n v="49"/>
    <n v="0.56000000000000005"/>
    <x v="0"/>
    <x v="3"/>
    <x v="135"/>
    <x v="6"/>
    <n v="19.87"/>
    <x v="2"/>
    <n v="2293"/>
    <x v="5080"/>
    <x v="884"/>
    <x v="0"/>
    <n v="0.7"/>
    <x v="9"/>
    <n v="2.88"/>
    <n v="75080"/>
  </r>
  <r>
    <x v="59"/>
    <x v="15"/>
    <x v="2"/>
    <x v="390"/>
    <x v="0"/>
    <n v="0.03"/>
    <n v="1"/>
    <x v="864"/>
    <x v="2"/>
    <n v="9095"/>
    <x v="0"/>
    <n v="23"/>
    <n v="0.56999999999999995"/>
    <x v="0"/>
    <x v="5"/>
    <x v="920"/>
    <x v="0"/>
    <n v="-37.270000000000003"/>
    <x v="3"/>
    <n v="1254"/>
    <x v="5081"/>
    <x v="884"/>
    <x v="0"/>
    <n v="6.27"/>
    <x v="17"/>
    <n v="12.44"/>
    <n v="29501"/>
  </r>
  <r>
    <x v="199"/>
    <x v="15"/>
    <x v="2"/>
    <x v="72"/>
    <x v="1"/>
    <n v="0.06"/>
    <n v="1"/>
    <x v="865"/>
    <x v="2"/>
    <n v="4070"/>
    <x v="0"/>
    <n v="22"/>
    <n v="0.4"/>
    <x v="2"/>
    <x v="6"/>
    <x v="28"/>
    <x v="8"/>
    <n v="237.75"/>
    <x v="3"/>
    <n v="598"/>
    <x v="5082"/>
    <x v="888"/>
    <x v="1"/>
    <n v="1.99"/>
    <x v="33"/>
    <n v="28.48"/>
    <n v="72701"/>
  </r>
  <r>
    <x v="369"/>
    <x v="15"/>
    <x v="2"/>
    <x v="376"/>
    <x v="3"/>
    <n v="0.03"/>
    <n v="1"/>
    <x v="865"/>
    <x v="2"/>
    <n v="24519"/>
    <x v="3"/>
    <n v="22"/>
    <n v="0.39"/>
    <x v="0"/>
    <x v="0"/>
    <x v="362"/>
    <x v="3"/>
    <n v="-60.72"/>
    <x v="2"/>
    <n v="3435"/>
    <x v="2913"/>
    <x v="884"/>
    <x v="0"/>
    <n v="5.63"/>
    <x v="9"/>
    <n v="5.34"/>
    <n v="75146"/>
  </r>
  <r>
    <x v="452"/>
    <x v="15"/>
    <x v="2"/>
    <x v="362"/>
    <x v="3"/>
    <n v="0.02"/>
    <n v="1"/>
    <x v="865"/>
    <x v="2"/>
    <n v="4871"/>
    <x v="3"/>
    <n v="8"/>
    <n v="0.66"/>
    <x v="1"/>
    <x v="2"/>
    <x v="476"/>
    <x v="1"/>
    <n v="-215.39"/>
    <x v="3"/>
    <n v="697"/>
    <x v="5083"/>
    <x v="889"/>
    <x v="2"/>
    <n v="42"/>
    <x v="8"/>
    <n v="89.99"/>
    <n v="71301"/>
  </r>
  <r>
    <x v="317"/>
    <x v="15"/>
    <x v="2"/>
    <x v="262"/>
    <x v="0"/>
    <n v="0.06"/>
    <n v="1"/>
    <x v="865"/>
    <x v="2"/>
    <n v="58496"/>
    <x v="1"/>
    <n v="20"/>
    <n v="0.37"/>
    <x v="0"/>
    <x v="0"/>
    <x v="253"/>
    <x v="2"/>
    <n v="-123.94"/>
    <x v="0"/>
    <n v="8183"/>
    <x v="5084"/>
    <x v="889"/>
    <x v="0"/>
    <n v="10.050000000000001"/>
    <x v="13"/>
    <n v="6.48"/>
    <n v="11727"/>
  </r>
  <r>
    <x v="452"/>
    <x v="15"/>
    <x v="2"/>
    <x v="362"/>
    <x v="3"/>
    <n v="0.06"/>
    <n v="1"/>
    <x v="865"/>
    <x v="2"/>
    <n v="4871"/>
    <x v="3"/>
    <n v="26"/>
    <n v="0.56000000000000005"/>
    <x v="0"/>
    <x v="6"/>
    <x v="929"/>
    <x v="16"/>
    <n v="-19.309999999999999"/>
    <x v="3"/>
    <n v="698"/>
    <x v="3780"/>
    <x v="890"/>
    <x v="0"/>
    <n v="3.98"/>
    <x v="8"/>
    <n v="9.31"/>
    <n v="71301"/>
  </r>
  <r>
    <x v="1016"/>
    <x v="15"/>
    <x v="2"/>
    <x v="674"/>
    <x v="3"/>
    <n v="7.0000000000000007E-2"/>
    <n v="1"/>
    <x v="865"/>
    <x v="2"/>
    <n v="23107"/>
    <x v="4"/>
    <n v="7"/>
    <n v="0.36"/>
    <x v="0"/>
    <x v="0"/>
    <x v="62"/>
    <x v="3"/>
    <n v="-39.122999999999998"/>
    <x v="3"/>
    <n v="3221"/>
    <x v="4801"/>
    <x v="890"/>
    <x v="0"/>
    <n v="7.57"/>
    <x v="4"/>
    <n v="5.38"/>
    <n v="35904"/>
  </r>
  <r>
    <x v="340"/>
    <x v="15"/>
    <x v="2"/>
    <x v="140"/>
    <x v="0"/>
    <n v="0.03"/>
    <n v="1"/>
    <x v="866"/>
    <x v="2"/>
    <n v="50852"/>
    <x v="4"/>
    <n v="24"/>
    <n v="0.36"/>
    <x v="0"/>
    <x v="0"/>
    <x v="425"/>
    <x v="3"/>
    <n v="-191.23349999999999"/>
    <x v="3"/>
    <n v="7130"/>
    <x v="5085"/>
    <x v="889"/>
    <x v="0"/>
    <n v="11.51"/>
    <x v="42"/>
    <n v="7.38"/>
    <n v="30084"/>
  </r>
  <r>
    <x v="1305"/>
    <x v="15"/>
    <x v="2"/>
    <x v="342"/>
    <x v="0"/>
    <n v="0.03"/>
    <n v="1"/>
    <x v="866"/>
    <x v="2"/>
    <n v="54592"/>
    <x v="2"/>
    <n v="34"/>
    <n v="0.49"/>
    <x v="1"/>
    <x v="0"/>
    <x v="1105"/>
    <x v="5"/>
    <n v="-133.77000000000001"/>
    <x v="0"/>
    <n v="7630"/>
    <x v="5086"/>
    <x v="890"/>
    <x v="0"/>
    <n v="6.92"/>
    <x v="22"/>
    <n v="4.18"/>
    <n v="7052"/>
  </r>
  <r>
    <x v="400"/>
    <x v="15"/>
    <x v="2"/>
    <x v="342"/>
    <x v="0"/>
    <n v="0.05"/>
    <n v="1"/>
    <x v="866"/>
    <x v="2"/>
    <n v="54592"/>
    <x v="2"/>
    <n v="28"/>
    <m/>
    <x v="1"/>
    <x v="4"/>
    <x v="775"/>
    <x v="10"/>
    <n v="-15.29"/>
    <x v="0"/>
    <n v="7629"/>
    <x v="5087"/>
    <x v="891"/>
    <x v="2"/>
    <n v="26.85"/>
    <x v="46"/>
    <n v="70.98"/>
    <n v="3045"/>
  </r>
  <r>
    <x v="442"/>
    <x v="15"/>
    <x v="2"/>
    <x v="163"/>
    <x v="3"/>
    <n v="0.05"/>
    <n v="1"/>
    <x v="866"/>
    <x v="2"/>
    <n v="45671"/>
    <x v="2"/>
    <n v="13"/>
    <n v="0.48"/>
    <x v="1"/>
    <x v="5"/>
    <x v="449"/>
    <x v="5"/>
    <n v="7"/>
    <x v="1"/>
    <n v="6426"/>
    <x v="5088"/>
    <x v="892"/>
    <x v="0"/>
    <n v="6.02"/>
    <x v="2"/>
    <n v="9.77"/>
    <n v="95062"/>
  </r>
  <r>
    <x v="1062"/>
    <x v="15"/>
    <x v="2"/>
    <x v="695"/>
    <x v="1"/>
    <n v="0.06"/>
    <n v="1"/>
    <x v="867"/>
    <x v="2"/>
    <n v="30048"/>
    <x v="4"/>
    <n v="44"/>
    <n v="0.56999999999999995"/>
    <x v="0"/>
    <x v="2"/>
    <x v="993"/>
    <x v="13"/>
    <n v="433.63"/>
    <x v="2"/>
    <n v="4229"/>
    <x v="5089"/>
    <x v="886"/>
    <x v="2"/>
    <n v="55.24"/>
    <x v="36"/>
    <n v="180.98"/>
    <n v="46360"/>
  </r>
  <r>
    <x v="910"/>
    <x v="15"/>
    <x v="2"/>
    <x v="727"/>
    <x v="2"/>
    <n v="0.1"/>
    <n v="1"/>
    <x v="867"/>
    <x v="2"/>
    <n v="29249"/>
    <x v="2"/>
    <n v="12"/>
    <m/>
    <x v="1"/>
    <x v="1"/>
    <x v="526"/>
    <x v="1"/>
    <n v="454.26"/>
    <x v="3"/>
    <n v="4109"/>
    <x v="5090"/>
    <x v="893"/>
    <x v="0"/>
    <n v="24.49"/>
    <x v="12"/>
    <n v="276.2"/>
    <n v="32780"/>
  </r>
  <r>
    <x v="910"/>
    <x v="15"/>
    <x v="2"/>
    <x v="727"/>
    <x v="2"/>
    <n v="0.05"/>
    <n v="1"/>
    <x v="867"/>
    <x v="2"/>
    <n v="29249"/>
    <x v="2"/>
    <n v="47"/>
    <n v="0.39"/>
    <x v="0"/>
    <x v="3"/>
    <x v="110"/>
    <x v="2"/>
    <n v="125.65"/>
    <x v="3"/>
    <n v="4110"/>
    <x v="5091"/>
    <x v="894"/>
    <x v="1"/>
    <n v="1.02"/>
    <x v="12"/>
    <n v="6.35"/>
    <n v="32780"/>
  </r>
  <r>
    <x v="120"/>
    <x v="15"/>
    <x v="2"/>
    <x v="103"/>
    <x v="2"/>
    <n v="0.06"/>
    <n v="1"/>
    <x v="868"/>
    <x v="2"/>
    <n v="35875"/>
    <x v="0"/>
    <n v="31"/>
    <n v="0.56999999999999995"/>
    <x v="0"/>
    <x v="6"/>
    <x v="457"/>
    <x v="16"/>
    <n v="28.47"/>
    <x v="1"/>
    <n v="5032"/>
    <x v="5092"/>
    <x v="890"/>
    <x v="0"/>
    <n v="3.37"/>
    <x v="30"/>
    <n v="10.98"/>
    <n v="80033"/>
  </r>
  <r>
    <x v="389"/>
    <x v="15"/>
    <x v="2"/>
    <x v="722"/>
    <x v="2"/>
    <n v="0"/>
    <n v="1"/>
    <x v="868"/>
    <x v="2"/>
    <n v="44292"/>
    <x v="1"/>
    <n v="1"/>
    <n v="0.36"/>
    <x v="0"/>
    <x v="3"/>
    <x v="582"/>
    <x v="2"/>
    <n v="-3.78"/>
    <x v="0"/>
    <n v="6256"/>
    <x v="956"/>
    <x v="886"/>
    <x v="1"/>
    <n v="2.04"/>
    <x v="28"/>
    <n v="5.18"/>
    <n v="2153"/>
  </r>
  <r>
    <x v="591"/>
    <x v="15"/>
    <x v="2"/>
    <x v="331"/>
    <x v="3"/>
    <n v="0.05"/>
    <n v="1"/>
    <x v="868"/>
    <x v="2"/>
    <n v="29506"/>
    <x v="3"/>
    <n v="8"/>
    <n v="0.37"/>
    <x v="0"/>
    <x v="0"/>
    <x v="467"/>
    <x v="3"/>
    <n v="-5.6234999999999999"/>
    <x v="0"/>
    <n v="4161"/>
    <x v="5093"/>
    <x v="886"/>
    <x v="0"/>
    <n v="1.49"/>
    <x v="1"/>
    <n v="1.88"/>
    <n v="21220"/>
  </r>
  <r>
    <x v="591"/>
    <x v="15"/>
    <x v="2"/>
    <x v="331"/>
    <x v="3"/>
    <n v="0.01"/>
    <n v="1"/>
    <x v="868"/>
    <x v="2"/>
    <n v="29506"/>
    <x v="3"/>
    <n v="46"/>
    <n v="0.35"/>
    <x v="0"/>
    <x v="0"/>
    <x v="383"/>
    <x v="3"/>
    <n v="59.704000000000001"/>
    <x v="0"/>
    <n v="4160"/>
    <x v="5094"/>
    <x v="891"/>
    <x v="0"/>
    <n v="1.49"/>
    <x v="1"/>
    <n v="4.55"/>
    <n v="21220"/>
  </r>
  <r>
    <x v="1220"/>
    <x v="15"/>
    <x v="2"/>
    <x v="571"/>
    <x v="1"/>
    <n v="0.01"/>
    <n v="1"/>
    <x v="868"/>
    <x v="2"/>
    <n v="52642"/>
    <x v="2"/>
    <n v="9"/>
    <n v="0.6"/>
    <x v="1"/>
    <x v="2"/>
    <x v="1039"/>
    <x v="1"/>
    <n v="-320.7"/>
    <x v="2"/>
    <n v="7384"/>
    <x v="5095"/>
    <x v="894"/>
    <x v="2"/>
    <n v="59.81"/>
    <x v="9"/>
    <n v="70.98"/>
    <n v="76117"/>
  </r>
  <r>
    <x v="775"/>
    <x v="15"/>
    <x v="2"/>
    <x v="571"/>
    <x v="1"/>
    <n v="0.09"/>
    <n v="1"/>
    <x v="868"/>
    <x v="2"/>
    <n v="52642"/>
    <x v="2"/>
    <n v="15"/>
    <n v="0.36"/>
    <x v="0"/>
    <x v="0"/>
    <x v="694"/>
    <x v="2"/>
    <n v="276.98"/>
    <x v="2"/>
    <n v="7386"/>
    <x v="5096"/>
    <x v="895"/>
    <x v="0"/>
    <n v="4.8600000000000003"/>
    <x v="9"/>
    <n v="55.98"/>
    <n v="76543"/>
  </r>
  <r>
    <x v="895"/>
    <x v="15"/>
    <x v="2"/>
    <x v="607"/>
    <x v="1"/>
    <n v="0.02"/>
    <n v="1"/>
    <x v="868"/>
    <x v="2"/>
    <n v="38693"/>
    <x v="2"/>
    <n v="3"/>
    <n v="0.41"/>
    <x v="2"/>
    <x v="1"/>
    <x v="50"/>
    <x v="11"/>
    <n v="196.08"/>
    <x v="2"/>
    <n v="5450"/>
    <x v="5097"/>
    <x v="895"/>
    <x v="0"/>
    <n v="24.49"/>
    <x v="26"/>
    <n v="699.99"/>
    <n v="63129"/>
  </r>
  <r>
    <x v="775"/>
    <x v="15"/>
    <x v="2"/>
    <x v="571"/>
    <x v="1"/>
    <n v="0.03"/>
    <n v="1"/>
    <x v="868"/>
    <x v="2"/>
    <n v="52642"/>
    <x v="2"/>
    <n v="14"/>
    <n v="0.79"/>
    <x v="2"/>
    <x v="0"/>
    <x v="378"/>
    <x v="8"/>
    <n v="-281.67"/>
    <x v="2"/>
    <n v="7385"/>
    <x v="5098"/>
    <x v="895"/>
    <x v="0"/>
    <n v="4"/>
    <x v="9"/>
    <n v="152.47999999999999"/>
    <n v="76543"/>
  </r>
  <r>
    <x v="1067"/>
    <x v="15"/>
    <x v="2"/>
    <x v="697"/>
    <x v="2"/>
    <n v="0.09"/>
    <n v="1"/>
    <x v="869"/>
    <x v="2"/>
    <n v="49762"/>
    <x v="0"/>
    <n v="35"/>
    <n v="0.4"/>
    <x v="0"/>
    <x v="3"/>
    <x v="874"/>
    <x v="6"/>
    <n v="23.74"/>
    <x v="0"/>
    <n v="6959"/>
    <x v="5099"/>
    <x v="893"/>
    <x v="0"/>
    <n v="0.81"/>
    <x v="13"/>
    <n v="2.94"/>
    <n v="11554"/>
  </r>
  <r>
    <x v="308"/>
    <x v="15"/>
    <x v="2"/>
    <x v="253"/>
    <x v="1"/>
    <n v="0.01"/>
    <n v="1"/>
    <x v="869"/>
    <x v="2"/>
    <n v="11910"/>
    <x v="0"/>
    <n v="21"/>
    <n v="0.4"/>
    <x v="0"/>
    <x v="0"/>
    <x v="49"/>
    <x v="3"/>
    <n v="-77.705500000000001"/>
    <x v="1"/>
    <n v="1653"/>
    <x v="5100"/>
    <x v="893"/>
    <x v="0"/>
    <n v="4.7699999999999996"/>
    <x v="21"/>
    <n v="1.98"/>
    <n v="98408"/>
  </r>
  <r>
    <x v="900"/>
    <x v="16"/>
    <x v="2"/>
    <x v="608"/>
    <x v="1"/>
    <n v="0.1"/>
    <n v="1"/>
    <x v="870"/>
    <x v="2"/>
    <n v="12579"/>
    <x v="1"/>
    <n v="5"/>
    <n v="0.39"/>
    <x v="0"/>
    <x v="3"/>
    <x v="3"/>
    <x v="2"/>
    <n v="1.07"/>
    <x v="2"/>
    <n v="1753"/>
    <x v="5101"/>
    <x v="891"/>
    <x v="0"/>
    <n v="1.97"/>
    <x v="24"/>
    <n v="15.04"/>
    <n v="48141"/>
  </r>
  <r>
    <x v="1175"/>
    <x v="16"/>
    <x v="2"/>
    <x v="612"/>
    <x v="1"/>
    <n v="7.0000000000000007E-2"/>
    <n v="1"/>
    <x v="870"/>
    <x v="2"/>
    <n v="36704"/>
    <x v="0"/>
    <n v="43"/>
    <n v="0.4"/>
    <x v="0"/>
    <x v="3"/>
    <x v="1087"/>
    <x v="2"/>
    <n v="25.02"/>
    <x v="1"/>
    <n v="5149"/>
    <x v="5102"/>
    <x v="893"/>
    <x v="1"/>
    <n v="1.1399999999999999"/>
    <x v="5"/>
    <n v="3.14"/>
    <n v="84047"/>
  </r>
  <r>
    <x v="678"/>
    <x v="16"/>
    <x v="2"/>
    <x v="451"/>
    <x v="1"/>
    <n v="0.09"/>
    <n v="1"/>
    <x v="870"/>
    <x v="2"/>
    <n v="26050"/>
    <x v="0"/>
    <n v="44"/>
    <n v="0.38"/>
    <x v="0"/>
    <x v="0"/>
    <x v="90"/>
    <x v="15"/>
    <n v="-163.13"/>
    <x v="2"/>
    <n v="3642"/>
    <x v="5103"/>
    <x v="893"/>
    <x v="0"/>
    <n v="8.2899999999999991"/>
    <x v="9"/>
    <n v="8.74"/>
    <n v="77901"/>
  </r>
  <r>
    <x v="233"/>
    <x v="16"/>
    <x v="2"/>
    <x v="192"/>
    <x v="1"/>
    <n v="0.08"/>
    <n v="1"/>
    <x v="870"/>
    <x v="2"/>
    <n v="771"/>
    <x v="3"/>
    <n v="18"/>
    <n v="0.36"/>
    <x v="0"/>
    <x v="0"/>
    <x v="551"/>
    <x v="2"/>
    <n v="-38.35"/>
    <x v="3"/>
    <n v="116"/>
    <x v="1227"/>
    <x v="893"/>
    <x v="0"/>
    <n v="4.72"/>
    <x v="27"/>
    <n v="4.9800000000000004"/>
    <n v="42420"/>
  </r>
  <r>
    <x v="1175"/>
    <x v="16"/>
    <x v="2"/>
    <x v="612"/>
    <x v="1"/>
    <n v="0.08"/>
    <n v="1"/>
    <x v="870"/>
    <x v="2"/>
    <n v="36704"/>
    <x v="0"/>
    <n v="19"/>
    <n v="0.59"/>
    <x v="0"/>
    <x v="6"/>
    <x v="677"/>
    <x v="6"/>
    <n v="-56.07"/>
    <x v="1"/>
    <n v="5150"/>
    <x v="5104"/>
    <x v="894"/>
    <x v="0"/>
    <n v="4.17"/>
    <x v="5"/>
    <n v="3.57"/>
    <n v="84047"/>
  </r>
  <r>
    <x v="1306"/>
    <x v="16"/>
    <x v="2"/>
    <x v="759"/>
    <x v="1"/>
    <n v="0.05"/>
    <n v="1"/>
    <x v="870"/>
    <x v="2"/>
    <n v="9472"/>
    <x v="3"/>
    <n v="17"/>
    <n v="0.37"/>
    <x v="0"/>
    <x v="0"/>
    <x v="596"/>
    <x v="12"/>
    <n v="19.47"/>
    <x v="0"/>
    <n v="1289"/>
    <x v="5105"/>
    <x v="892"/>
    <x v="0"/>
    <n v="0.49"/>
    <x v="1"/>
    <n v="3.15"/>
    <n v="21146"/>
  </r>
  <r>
    <x v="613"/>
    <x v="16"/>
    <x v="2"/>
    <x v="766"/>
    <x v="2"/>
    <n v="0.08"/>
    <n v="1"/>
    <x v="870"/>
    <x v="2"/>
    <n v="3554"/>
    <x v="2"/>
    <n v="25"/>
    <n v="0.38"/>
    <x v="0"/>
    <x v="0"/>
    <x v="921"/>
    <x v="2"/>
    <n v="-14.06"/>
    <x v="3"/>
    <n v="517"/>
    <x v="5106"/>
    <x v="896"/>
    <x v="0"/>
    <n v="6.47"/>
    <x v="42"/>
    <n v="12.28"/>
    <n v="30269"/>
  </r>
  <r>
    <x v="1050"/>
    <x v="16"/>
    <x v="2"/>
    <x v="382"/>
    <x v="2"/>
    <n v="0.03"/>
    <n v="1"/>
    <x v="871"/>
    <x v="2"/>
    <n v="36994"/>
    <x v="3"/>
    <n v="40"/>
    <n v="0.78"/>
    <x v="1"/>
    <x v="2"/>
    <x v="477"/>
    <x v="1"/>
    <n v="-284.06"/>
    <x v="1"/>
    <n v="5204"/>
    <x v="5107"/>
    <x v="893"/>
    <x v="2"/>
    <n v="30"/>
    <x v="37"/>
    <n v="130.97999999999999"/>
    <n v="87124"/>
  </r>
  <r>
    <x v="1163"/>
    <x v="16"/>
    <x v="2"/>
    <x v="646"/>
    <x v="2"/>
    <n v="0.03"/>
    <n v="1"/>
    <x v="871"/>
    <x v="2"/>
    <n v="613"/>
    <x v="0"/>
    <n v="12"/>
    <n v="0.38"/>
    <x v="0"/>
    <x v="0"/>
    <x v="834"/>
    <x v="3"/>
    <n v="-54.038499999999999"/>
    <x v="2"/>
    <n v="97"/>
    <x v="5108"/>
    <x v="893"/>
    <x v="0"/>
    <n v="7.72"/>
    <x v="14"/>
    <n v="7.3"/>
    <n v="60087"/>
  </r>
  <r>
    <x v="925"/>
    <x v="16"/>
    <x v="2"/>
    <x v="256"/>
    <x v="3"/>
    <n v="0.1"/>
    <n v="1"/>
    <x v="871"/>
    <x v="2"/>
    <n v="18340"/>
    <x v="4"/>
    <n v="20"/>
    <n v="0.37"/>
    <x v="0"/>
    <x v="0"/>
    <x v="204"/>
    <x v="2"/>
    <n v="-142.78"/>
    <x v="3"/>
    <n v="2524"/>
    <x v="5109"/>
    <x v="894"/>
    <x v="1"/>
    <n v="11.15"/>
    <x v="32"/>
    <n v="7.28"/>
    <n v="39530"/>
  </r>
  <r>
    <x v="295"/>
    <x v="16"/>
    <x v="2"/>
    <x v="256"/>
    <x v="3"/>
    <n v="0.01"/>
    <n v="1"/>
    <x v="871"/>
    <x v="2"/>
    <n v="18340"/>
    <x v="4"/>
    <n v="28"/>
    <n v="0.37"/>
    <x v="0"/>
    <x v="0"/>
    <x v="253"/>
    <x v="2"/>
    <n v="-163.28"/>
    <x v="3"/>
    <n v="2525"/>
    <x v="5110"/>
    <x v="894"/>
    <x v="1"/>
    <n v="10.050000000000001"/>
    <x v="32"/>
    <n v="6.48"/>
    <n v="39056"/>
  </r>
  <r>
    <x v="1163"/>
    <x v="16"/>
    <x v="2"/>
    <x v="646"/>
    <x v="2"/>
    <n v="0.09"/>
    <n v="1"/>
    <x v="871"/>
    <x v="2"/>
    <n v="613"/>
    <x v="0"/>
    <n v="22"/>
    <m/>
    <x v="0"/>
    <x v="0"/>
    <x v="1114"/>
    <x v="0"/>
    <n v="127.7"/>
    <x v="2"/>
    <n v="98"/>
    <x v="5111"/>
    <x v="894"/>
    <x v="0"/>
    <n v="6.22"/>
    <x v="14"/>
    <n v="42.76"/>
    <n v="60087"/>
  </r>
  <r>
    <x v="12"/>
    <x v="16"/>
    <x v="2"/>
    <x v="659"/>
    <x v="2"/>
    <n v="0"/>
    <n v="1"/>
    <x v="871"/>
    <x v="2"/>
    <n v="1538"/>
    <x v="1"/>
    <n v="15"/>
    <n v="0.56000000000000005"/>
    <x v="2"/>
    <x v="0"/>
    <x v="183"/>
    <x v="9"/>
    <n v="149.82300000000001"/>
    <x v="2"/>
    <n v="228"/>
    <x v="5112"/>
    <x v="894"/>
    <x v="0"/>
    <n v="4.9000000000000004"/>
    <x v="9"/>
    <n v="95.99"/>
    <n v="78577"/>
  </r>
  <r>
    <x v="252"/>
    <x v="16"/>
    <x v="2"/>
    <x v="327"/>
    <x v="2"/>
    <n v="0.03"/>
    <n v="1"/>
    <x v="871"/>
    <x v="2"/>
    <n v="47398"/>
    <x v="4"/>
    <n v="6"/>
    <n v="0.75"/>
    <x v="1"/>
    <x v="4"/>
    <x v="590"/>
    <x v="4"/>
    <n v="-184.06"/>
    <x v="3"/>
    <n v="6660"/>
    <x v="5113"/>
    <x v="892"/>
    <x v="2"/>
    <n v="62.74"/>
    <x v="42"/>
    <n v="262.11"/>
    <n v="31907"/>
  </r>
  <r>
    <x v="1269"/>
    <x v="16"/>
    <x v="2"/>
    <x v="604"/>
    <x v="1"/>
    <n v="0"/>
    <n v="1"/>
    <x v="872"/>
    <x v="2"/>
    <n v="12293"/>
    <x v="0"/>
    <n v="31"/>
    <n v="0.38"/>
    <x v="0"/>
    <x v="0"/>
    <x v="90"/>
    <x v="15"/>
    <n v="119.64"/>
    <x v="2"/>
    <n v="1712"/>
    <x v="5114"/>
    <x v="892"/>
    <x v="0"/>
    <n v="1.39"/>
    <x v="36"/>
    <n v="8.74"/>
    <n v="46226"/>
  </r>
  <r>
    <x v="269"/>
    <x v="16"/>
    <x v="2"/>
    <x v="219"/>
    <x v="3"/>
    <n v="0.09"/>
    <n v="1"/>
    <x v="872"/>
    <x v="2"/>
    <n v="38786"/>
    <x v="4"/>
    <n v="10"/>
    <n v="0.62"/>
    <x v="1"/>
    <x v="2"/>
    <x v="528"/>
    <x v="5"/>
    <n v="-21.39"/>
    <x v="3"/>
    <n v="5459"/>
    <x v="5115"/>
    <x v="897"/>
    <x v="2"/>
    <n v="15.68"/>
    <x v="12"/>
    <n v="23.99"/>
    <n v="34609"/>
  </r>
  <r>
    <x v="1061"/>
    <x v="16"/>
    <x v="2"/>
    <x v="266"/>
    <x v="0"/>
    <n v="0.04"/>
    <n v="1"/>
    <x v="872"/>
    <x v="2"/>
    <n v="44609"/>
    <x v="2"/>
    <n v="37"/>
    <n v="0.37"/>
    <x v="0"/>
    <x v="3"/>
    <x v="688"/>
    <x v="14"/>
    <n v="12.65"/>
    <x v="3"/>
    <n v="6301"/>
    <x v="5116"/>
    <x v="898"/>
    <x v="1"/>
    <n v="0.7"/>
    <x v="12"/>
    <n v="1.48"/>
    <n v="33063"/>
  </r>
  <r>
    <x v="1061"/>
    <x v="16"/>
    <x v="2"/>
    <x v="266"/>
    <x v="0"/>
    <n v="0.08"/>
    <n v="1"/>
    <x v="872"/>
    <x v="2"/>
    <n v="44609"/>
    <x v="2"/>
    <n v="28"/>
    <n v="0.44"/>
    <x v="0"/>
    <x v="3"/>
    <x v="564"/>
    <x v="6"/>
    <n v="126.49"/>
    <x v="3"/>
    <n v="6300"/>
    <x v="5117"/>
    <x v="899"/>
    <x v="0"/>
    <n v="4.0999999999999996"/>
    <x v="12"/>
    <n v="19.84"/>
    <n v="33063"/>
  </r>
  <r>
    <x v="897"/>
    <x v="16"/>
    <x v="2"/>
    <x v="336"/>
    <x v="0"/>
    <n v="7.0000000000000007E-2"/>
    <n v="1"/>
    <x v="873"/>
    <x v="2"/>
    <n v="57376"/>
    <x v="3"/>
    <n v="6"/>
    <n v="0.56999999999999995"/>
    <x v="2"/>
    <x v="0"/>
    <x v="789"/>
    <x v="9"/>
    <n v="-223.21199999999999"/>
    <x v="2"/>
    <n v="8028"/>
    <x v="5118"/>
    <x v="892"/>
    <x v="0"/>
    <n v="5.31"/>
    <x v="24"/>
    <n v="65.989999999999995"/>
    <n v="49423"/>
  </r>
  <r>
    <x v="897"/>
    <x v="16"/>
    <x v="2"/>
    <x v="336"/>
    <x v="0"/>
    <n v="7.0000000000000007E-2"/>
    <n v="1"/>
    <x v="873"/>
    <x v="2"/>
    <n v="57376"/>
    <x v="3"/>
    <n v="44"/>
    <n v="0.52"/>
    <x v="1"/>
    <x v="6"/>
    <x v="767"/>
    <x v="5"/>
    <n v="-168.38"/>
    <x v="2"/>
    <n v="8027"/>
    <x v="5119"/>
    <x v="895"/>
    <x v="0"/>
    <n v="7.94"/>
    <x v="24"/>
    <n v="10.52"/>
    <n v="49423"/>
  </r>
  <r>
    <x v="207"/>
    <x v="16"/>
    <x v="2"/>
    <x v="348"/>
    <x v="3"/>
    <n v="0.05"/>
    <n v="1"/>
    <x v="873"/>
    <x v="2"/>
    <n v="8902"/>
    <x v="0"/>
    <n v="27"/>
    <n v="0.37"/>
    <x v="0"/>
    <x v="0"/>
    <x v="1022"/>
    <x v="2"/>
    <n v="-57.62"/>
    <x v="1"/>
    <n v="1213"/>
    <x v="5120"/>
    <x v="895"/>
    <x v="0"/>
    <n v="5.94"/>
    <x v="5"/>
    <n v="6.48"/>
    <n v="84120"/>
  </r>
  <r>
    <x v="403"/>
    <x v="16"/>
    <x v="2"/>
    <x v="121"/>
    <x v="2"/>
    <n v="0.08"/>
    <n v="1"/>
    <x v="873"/>
    <x v="2"/>
    <n v="29862"/>
    <x v="4"/>
    <n v="34"/>
    <n v="0.36"/>
    <x v="0"/>
    <x v="0"/>
    <x v="1203"/>
    <x v="2"/>
    <n v="-76.88"/>
    <x v="2"/>
    <n v="4203"/>
    <x v="5121"/>
    <x v="895"/>
    <x v="0"/>
    <n v="5.86"/>
    <x v="23"/>
    <n v="6.48"/>
    <n v="53094"/>
  </r>
  <r>
    <x v="1307"/>
    <x v="16"/>
    <x v="2"/>
    <x v="782"/>
    <x v="1"/>
    <n v="0.01"/>
    <n v="1"/>
    <x v="874"/>
    <x v="2"/>
    <n v="16737"/>
    <x v="1"/>
    <n v="15"/>
    <n v="0.4"/>
    <x v="0"/>
    <x v="0"/>
    <x v="97"/>
    <x v="15"/>
    <n v="366.8"/>
    <x v="3"/>
    <n v="2322"/>
    <x v="5122"/>
    <x v="895"/>
    <x v="0"/>
    <n v="19.989999999999998"/>
    <x v="42"/>
    <n v="90.48"/>
    <n v="31313"/>
  </r>
  <r>
    <x v="492"/>
    <x v="16"/>
    <x v="2"/>
    <x v="256"/>
    <x v="3"/>
    <n v="0"/>
    <n v="1"/>
    <x v="874"/>
    <x v="2"/>
    <n v="51360"/>
    <x v="4"/>
    <n v="12"/>
    <n v="0.38"/>
    <x v="0"/>
    <x v="0"/>
    <x v="317"/>
    <x v="12"/>
    <n v="16.34"/>
    <x v="3"/>
    <n v="7197"/>
    <x v="5123"/>
    <x v="898"/>
    <x v="0"/>
    <n v="0.5"/>
    <x v="32"/>
    <n v="3.69"/>
    <n v="39503"/>
  </r>
  <r>
    <x v="40"/>
    <x v="16"/>
    <x v="2"/>
    <x v="629"/>
    <x v="2"/>
    <n v="0.1"/>
    <n v="1"/>
    <x v="874"/>
    <x v="2"/>
    <n v="24038"/>
    <x v="0"/>
    <n v="38"/>
    <n v="0.45"/>
    <x v="0"/>
    <x v="3"/>
    <x v="669"/>
    <x v="6"/>
    <n v="-0.95"/>
    <x v="2"/>
    <n v="3359"/>
    <x v="5124"/>
    <x v="898"/>
    <x v="0"/>
    <n v="1.34"/>
    <x v="14"/>
    <n v="2.78"/>
    <n v="60544"/>
  </r>
  <r>
    <x v="763"/>
    <x v="16"/>
    <x v="2"/>
    <x v="629"/>
    <x v="2"/>
    <n v="0"/>
    <n v="1"/>
    <x v="874"/>
    <x v="2"/>
    <n v="24038"/>
    <x v="0"/>
    <n v="15"/>
    <n v="0.56000000000000005"/>
    <x v="2"/>
    <x v="0"/>
    <x v="367"/>
    <x v="9"/>
    <n v="82.043999999999997"/>
    <x v="2"/>
    <n v="3360"/>
    <x v="5125"/>
    <x v="898"/>
    <x v="1"/>
    <n v="5.26"/>
    <x v="36"/>
    <n v="65.989999999999995"/>
    <n v="46368"/>
  </r>
  <r>
    <x v="1273"/>
    <x v="16"/>
    <x v="2"/>
    <x v="771"/>
    <x v="2"/>
    <n v="0"/>
    <n v="1"/>
    <x v="874"/>
    <x v="2"/>
    <n v="26531"/>
    <x v="4"/>
    <n v="26"/>
    <n v="0.56000000000000005"/>
    <x v="2"/>
    <x v="0"/>
    <x v="827"/>
    <x v="9"/>
    <n v="1215.441"/>
    <x v="2"/>
    <n v="3716"/>
    <x v="5126"/>
    <x v="898"/>
    <x v="0"/>
    <n v="5.26"/>
    <x v="14"/>
    <n v="205.99"/>
    <n v="60139"/>
  </r>
  <r>
    <x v="22"/>
    <x v="16"/>
    <x v="2"/>
    <x v="22"/>
    <x v="1"/>
    <n v="0.02"/>
    <n v="1"/>
    <x v="875"/>
    <x v="2"/>
    <n v="32806"/>
    <x v="3"/>
    <n v="8"/>
    <n v="0.46"/>
    <x v="1"/>
    <x v="6"/>
    <x v="1160"/>
    <x v="5"/>
    <n v="-28.34"/>
    <x v="2"/>
    <n v="4607"/>
    <x v="5127"/>
    <x v="898"/>
    <x v="0"/>
    <n v="8.99"/>
    <x v="14"/>
    <n v="20.239999999999998"/>
    <n v="61401"/>
  </r>
  <r>
    <x v="1192"/>
    <x v="16"/>
    <x v="2"/>
    <x v="607"/>
    <x v="1"/>
    <n v="0.1"/>
    <n v="1"/>
    <x v="875"/>
    <x v="2"/>
    <n v="32806"/>
    <x v="0"/>
    <n v="48"/>
    <n v="0.38"/>
    <x v="0"/>
    <x v="0"/>
    <x v="857"/>
    <x v="12"/>
    <n v="77.3"/>
    <x v="3"/>
    <n v="4608"/>
    <x v="5128"/>
    <x v="898"/>
    <x v="1"/>
    <n v="0.5"/>
    <x v="45"/>
    <n v="3.69"/>
    <n v="28081"/>
  </r>
  <r>
    <x v="292"/>
    <x v="16"/>
    <x v="2"/>
    <x v="240"/>
    <x v="1"/>
    <n v="0.05"/>
    <n v="1"/>
    <x v="875"/>
    <x v="2"/>
    <n v="42850"/>
    <x v="4"/>
    <n v="27"/>
    <n v="0.51"/>
    <x v="2"/>
    <x v="0"/>
    <x v="1097"/>
    <x v="8"/>
    <n v="141.28"/>
    <x v="0"/>
    <n v="6043"/>
    <x v="5129"/>
    <x v="898"/>
    <x v="1"/>
    <n v="5.5"/>
    <x v="41"/>
    <n v="29.99"/>
    <n v="26101"/>
  </r>
  <r>
    <x v="1192"/>
    <x v="16"/>
    <x v="2"/>
    <x v="607"/>
    <x v="1"/>
    <n v="0.02"/>
    <n v="1"/>
    <x v="875"/>
    <x v="2"/>
    <n v="32806"/>
    <x v="0"/>
    <n v="33"/>
    <n v="0.37"/>
    <x v="0"/>
    <x v="0"/>
    <x v="520"/>
    <x v="2"/>
    <n v="-45.29"/>
    <x v="3"/>
    <n v="4609"/>
    <x v="5130"/>
    <x v="899"/>
    <x v="0"/>
    <n v="5.2"/>
    <x v="45"/>
    <n v="6.68"/>
    <n v="28081"/>
  </r>
  <r>
    <x v="1207"/>
    <x v="16"/>
    <x v="2"/>
    <x v="605"/>
    <x v="1"/>
    <n v="0.05"/>
    <n v="1"/>
    <x v="876"/>
    <x v="2"/>
    <n v="46565"/>
    <x v="1"/>
    <n v="16"/>
    <n v="0.52"/>
    <x v="0"/>
    <x v="1"/>
    <x v="896"/>
    <x v="13"/>
    <n v="1196.72"/>
    <x v="3"/>
    <n v="6548"/>
    <x v="5131"/>
    <x v="898"/>
    <x v="1"/>
    <n v="24.49"/>
    <x v="16"/>
    <n v="300.64999999999998"/>
    <n v="23666"/>
  </r>
  <r>
    <x v="1308"/>
    <x v="16"/>
    <x v="2"/>
    <x v="761"/>
    <x v="3"/>
    <n v="0"/>
    <n v="1"/>
    <x v="876"/>
    <x v="2"/>
    <n v="59812"/>
    <x v="4"/>
    <n v="46"/>
    <n v="0.71"/>
    <x v="0"/>
    <x v="0"/>
    <x v="337"/>
    <x v="0"/>
    <n v="1646.43"/>
    <x v="1"/>
    <n v="8374"/>
    <x v="5132"/>
    <x v="898"/>
    <x v="0"/>
    <n v="19.989999999999998"/>
    <x v="2"/>
    <n v="193.17"/>
    <n v="92804"/>
  </r>
  <r>
    <x v="601"/>
    <x v="16"/>
    <x v="2"/>
    <x v="735"/>
    <x v="2"/>
    <n v="0.01"/>
    <n v="1"/>
    <x v="876"/>
    <x v="2"/>
    <n v="54150"/>
    <x v="3"/>
    <n v="12"/>
    <n v="0.59"/>
    <x v="2"/>
    <x v="0"/>
    <x v="1180"/>
    <x v="9"/>
    <n v="-53.691000000000003"/>
    <x v="2"/>
    <n v="7569"/>
    <x v="5133"/>
    <x v="898"/>
    <x v="1"/>
    <n v="3.99"/>
    <x v="3"/>
    <n v="195.99"/>
    <n v="55113"/>
  </r>
  <r>
    <x v="1168"/>
    <x v="16"/>
    <x v="2"/>
    <x v="761"/>
    <x v="3"/>
    <n v="0.06"/>
    <n v="1"/>
    <x v="876"/>
    <x v="2"/>
    <n v="59812"/>
    <x v="4"/>
    <n v="2"/>
    <n v="0.48"/>
    <x v="1"/>
    <x v="6"/>
    <x v="369"/>
    <x v="5"/>
    <n v="-18.39"/>
    <x v="1"/>
    <n v="8375"/>
    <x v="5134"/>
    <x v="899"/>
    <x v="0"/>
    <n v="4.9800000000000004"/>
    <x v="2"/>
    <n v="12.64"/>
    <n v="94509"/>
  </r>
  <r>
    <x v="1115"/>
    <x v="16"/>
    <x v="2"/>
    <x v="341"/>
    <x v="1"/>
    <n v="0.03"/>
    <n v="1"/>
    <x v="876"/>
    <x v="2"/>
    <n v="10340"/>
    <x v="0"/>
    <n v="24"/>
    <n v="0.55000000000000004"/>
    <x v="1"/>
    <x v="1"/>
    <x v="888"/>
    <x v="1"/>
    <n v="2080.48"/>
    <x v="2"/>
    <n v="1428"/>
    <x v="5135"/>
    <x v="899"/>
    <x v="0"/>
    <n v="24.49"/>
    <x v="39"/>
    <n v="320.98"/>
    <n v="58501"/>
  </r>
  <r>
    <x v="1243"/>
    <x v="16"/>
    <x v="2"/>
    <x v="341"/>
    <x v="1"/>
    <n v="0.08"/>
    <n v="1"/>
    <x v="876"/>
    <x v="2"/>
    <n v="10340"/>
    <x v="0"/>
    <n v="2"/>
    <n v="0.69"/>
    <x v="1"/>
    <x v="5"/>
    <x v="116"/>
    <x v="5"/>
    <n v="-178.77"/>
    <x v="2"/>
    <n v="1429"/>
    <x v="5136"/>
    <x v="899"/>
    <x v="0"/>
    <n v="13.99"/>
    <x v="39"/>
    <n v="110.98"/>
    <n v="58103"/>
  </r>
  <r>
    <x v="1207"/>
    <x v="16"/>
    <x v="2"/>
    <x v="605"/>
    <x v="1"/>
    <n v="0.1"/>
    <n v="1"/>
    <x v="876"/>
    <x v="2"/>
    <n v="46565"/>
    <x v="1"/>
    <n v="50"/>
    <n v="0.47"/>
    <x v="1"/>
    <x v="6"/>
    <x v="438"/>
    <x v="5"/>
    <n v="-25.27"/>
    <x v="3"/>
    <n v="6549"/>
    <x v="5137"/>
    <x v="899"/>
    <x v="0"/>
    <n v="8.99"/>
    <x v="16"/>
    <n v="17.670000000000002"/>
    <n v="23666"/>
  </r>
  <r>
    <x v="721"/>
    <x v="16"/>
    <x v="2"/>
    <x v="575"/>
    <x v="3"/>
    <n v="0.1"/>
    <n v="1"/>
    <x v="876"/>
    <x v="2"/>
    <n v="11425"/>
    <x v="3"/>
    <n v="29"/>
    <n v="0.57999999999999996"/>
    <x v="0"/>
    <x v="0"/>
    <x v="933"/>
    <x v="0"/>
    <n v="-16.59"/>
    <x v="2"/>
    <n v="1579"/>
    <x v="5138"/>
    <x v="899"/>
    <x v="0"/>
    <n v="6.25"/>
    <x v="9"/>
    <n v="16.91"/>
    <n v="75109"/>
  </r>
  <r>
    <x v="770"/>
    <x v="16"/>
    <x v="2"/>
    <x v="600"/>
    <x v="3"/>
    <n v="0.01"/>
    <n v="1"/>
    <x v="876"/>
    <x v="2"/>
    <n v="30944"/>
    <x v="3"/>
    <n v="32"/>
    <n v="0.36"/>
    <x v="0"/>
    <x v="0"/>
    <x v="1190"/>
    <x v="3"/>
    <n v="133.56049999999999"/>
    <x v="3"/>
    <n v="4345"/>
    <x v="5139"/>
    <x v="899"/>
    <x v="0"/>
    <n v="5.08"/>
    <x v="17"/>
    <n v="16.739999999999998"/>
    <n v="29624"/>
  </r>
  <r>
    <x v="822"/>
    <x v="16"/>
    <x v="2"/>
    <x v="783"/>
    <x v="0"/>
    <n v="0.08"/>
    <n v="1"/>
    <x v="876"/>
    <x v="2"/>
    <n v="51462"/>
    <x v="4"/>
    <n v="15"/>
    <n v="0.56999999999999995"/>
    <x v="0"/>
    <x v="6"/>
    <x v="1210"/>
    <x v="6"/>
    <n v="-13.95"/>
    <x v="2"/>
    <n v="7210"/>
    <x v="5140"/>
    <x v="900"/>
    <x v="1"/>
    <n v="8.99"/>
    <x v="24"/>
    <n v="28.15"/>
    <n v="49201"/>
  </r>
  <r>
    <x v="1207"/>
    <x v="16"/>
    <x v="2"/>
    <x v="605"/>
    <x v="1"/>
    <n v="0.01"/>
    <n v="1"/>
    <x v="876"/>
    <x v="2"/>
    <n v="46565"/>
    <x v="1"/>
    <n v="8"/>
    <n v="0.8"/>
    <x v="0"/>
    <x v="1"/>
    <x v="613"/>
    <x v="0"/>
    <n v="-255.55"/>
    <x v="3"/>
    <n v="6550"/>
    <x v="5141"/>
    <x v="900"/>
    <x v="0"/>
    <n v="35"/>
    <x v="16"/>
    <n v="64.650000000000006"/>
    <n v="23666"/>
  </r>
  <r>
    <x v="721"/>
    <x v="16"/>
    <x v="2"/>
    <x v="575"/>
    <x v="3"/>
    <n v="0.04"/>
    <n v="1"/>
    <x v="876"/>
    <x v="2"/>
    <n v="11425"/>
    <x v="3"/>
    <n v="23"/>
    <n v="0.57999999999999996"/>
    <x v="2"/>
    <x v="0"/>
    <x v="699"/>
    <x v="9"/>
    <n v="383.45400000000001"/>
    <x v="2"/>
    <n v="1580"/>
    <x v="5142"/>
    <x v="900"/>
    <x v="1"/>
    <n v="8.99"/>
    <x v="9"/>
    <n v="155.99"/>
    <n v="75109"/>
  </r>
  <r>
    <x v="1053"/>
    <x v="16"/>
    <x v="2"/>
    <x v="510"/>
    <x v="2"/>
    <n v="0.06"/>
    <n v="1"/>
    <x v="876"/>
    <x v="2"/>
    <n v="56743"/>
    <x v="4"/>
    <n v="23"/>
    <n v="0.41"/>
    <x v="1"/>
    <x v="6"/>
    <x v="994"/>
    <x v="5"/>
    <n v="152.31"/>
    <x v="3"/>
    <n v="7944"/>
    <x v="5143"/>
    <x v="896"/>
    <x v="1"/>
    <n v="8.99"/>
    <x v="29"/>
    <n v="22.23"/>
    <n v="38109"/>
  </r>
  <r>
    <x v="1243"/>
    <x v="16"/>
    <x v="2"/>
    <x v="341"/>
    <x v="1"/>
    <n v="0.09"/>
    <n v="1"/>
    <x v="876"/>
    <x v="2"/>
    <n v="10340"/>
    <x v="0"/>
    <n v="15"/>
    <n v="0.59"/>
    <x v="0"/>
    <x v="6"/>
    <x v="496"/>
    <x v="6"/>
    <n v="-9.7799999999999994"/>
    <x v="2"/>
    <n v="1430"/>
    <x v="5144"/>
    <x v="896"/>
    <x v="0"/>
    <n v="5.53"/>
    <x v="39"/>
    <n v="22.01"/>
    <n v="58103"/>
  </r>
  <r>
    <x v="707"/>
    <x v="16"/>
    <x v="2"/>
    <x v="464"/>
    <x v="2"/>
    <n v="0.04"/>
    <n v="1"/>
    <x v="877"/>
    <x v="2"/>
    <n v="10210"/>
    <x v="1"/>
    <n v="10"/>
    <n v="0.65"/>
    <x v="2"/>
    <x v="0"/>
    <x v="54"/>
    <x v="8"/>
    <n v="-154.65"/>
    <x v="3"/>
    <n v="1404"/>
    <x v="5145"/>
    <x v="900"/>
    <x v="0"/>
    <n v="14.52"/>
    <x v="45"/>
    <n v="73.98"/>
    <n v="28601"/>
  </r>
  <r>
    <x v="762"/>
    <x v="16"/>
    <x v="2"/>
    <x v="407"/>
    <x v="2"/>
    <n v="0.03"/>
    <n v="1"/>
    <x v="877"/>
    <x v="2"/>
    <n v="23943"/>
    <x v="3"/>
    <n v="24"/>
    <n v="0.55000000000000004"/>
    <x v="0"/>
    <x v="6"/>
    <x v="916"/>
    <x v="6"/>
    <n v="3.44"/>
    <x v="1"/>
    <n v="3348"/>
    <x v="5146"/>
    <x v="896"/>
    <x v="0"/>
    <n v="5.45"/>
    <x v="40"/>
    <n v="15.94"/>
    <n v="86301"/>
  </r>
  <r>
    <x v="153"/>
    <x v="16"/>
    <x v="2"/>
    <x v="424"/>
    <x v="1"/>
    <n v="7.0000000000000007E-2"/>
    <n v="1"/>
    <x v="877"/>
    <x v="2"/>
    <n v="23169"/>
    <x v="3"/>
    <n v="27"/>
    <n v="0.37"/>
    <x v="0"/>
    <x v="0"/>
    <x v="574"/>
    <x v="2"/>
    <n v="-42.97"/>
    <x v="0"/>
    <n v="3227"/>
    <x v="5147"/>
    <x v="896"/>
    <x v="0"/>
    <n v="5.1100000000000003"/>
    <x v="25"/>
    <n v="6.48"/>
    <n v="5401"/>
  </r>
  <r>
    <x v="305"/>
    <x v="16"/>
    <x v="2"/>
    <x v="45"/>
    <x v="3"/>
    <n v="0.04"/>
    <n v="1"/>
    <x v="877"/>
    <x v="2"/>
    <n v="2465"/>
    <x v="3"/>
    <n v="28"/>
    <n v="0.54"/>
    <x v="2"/>
    <x v="6"/>
    <x v="276"/>
    <x v="8"/>
    <n v="271.87"/>
    <x v="2"/>
    <n v="353"/>
    <x v="5148"/>
    <x v="896"/>
    <x v="0"/>
    <n v="1.99"/>
    <x v="10"/>
    <n v="39.479999999999997"/>
    <n v="50158"/>
  </r>
  <r>
    <x v="1058"/>
    <x v="16"/>
    <x v="2"/>
    <x v="424"/>
    <x v="1"/>
    <n v="0.1"/>
    <n v="1"/>
    <x v="877"/>
    <x v="2"/>
    <n v="23169"/>
    <x v="3"/>
    <n v="22"/>
    <n v="0.48"/>
    <x v="2"/>
    <x v="0"/>
    <x v="758"/>
    <x v="8"/>
    <n v="346.54"/>
    <x v="0"/>
    <n v="3228"/>
    <x v="5149"/>
    <x v="896"/>
    <x v="0"/>
    <n v="7.18"/>
    <x v="35"/>
    <n v="80.98"/>
    <n v="2840"/>
  </r>
  <r>
    <x v="374"/>
    <x v="16"/>
    <x v="2"/>
    <x v="304"/>
    <x v="1"/>
    <n v="0.1"/>
    <n v="1"/>
    <x v="878"/>
    <x v="2"/>
    <n v="18884"/>
    <x v="1"/>
    <n v="5"/>
    <n v="0.6"/>
    <x v="1"/>
    <x v="2"/>
    <x v="167"/>
    <x v="1"/>
    <n v="-70.430000000000007"/>
    <x v="3"/>
    <n v="2613"/>
    <x v="4460"/>
    <x v="896"/>
    <x v="2"/>
    <n v="14.36"/>
    <x v="12"/>
    <n v="25.98"/>
    <n v="32789"/>
  </r>
  <r>
    <x v="108"/>
    <x v="16"/>
    <x v="2"/>
    <x v="25"/>
    <x v="3"/>
    <n v="0.01"/>
    <n v="1"/>
    <x v="878"/>
    <x v="2"/>
    <n v="14500"/>
    <x v="1"/>
    <n v="46"/>
    <n v="0.56000000000000005"/>
    <x v="0"/>
    <x v="6"/>
    <x v="924"/>
    <x v="6"/>
    <n v="289.02"/>
    <x v="3"/>
    <n v="2034"/>
    <x v="5150"/>
    <x v="896"/>
    <x v="0"/>
    <n v="8.99"/>
    <x v="12"/>
    <n v="34.58"/>
    <n v="33458"/>
  </r>
  <r>
    <x v="108"/>
    <x v="16"/>
    <x v="2"/>
    <x v="25"/>
    <x v="3"/>
    <n v="7.0000000000000007E-2"/>
    <n v="1"/>
    <x v="878"/>
    <x v="2"/>
    <n v="14500"/>
    <x v="1"/>
    <n v="44"/>
    <n v="0.38"/>
    <x v="0"/>
    <x v="0"/>
    <x v="486"/>
    <x v="2"/>
    <n v="211.79"/>
    <x v="3"/>
    <n v="2033"/>
    <x v="5151"/>
    <x v="901"/>
    <x v="0"/>
    <n v="5.77"/>
    <x v="12"/>
    <n v="19.98"/>
    <n v="33458"/>
  </r>
  <r>
    <x v="374"/>
    <x v="16"/>
    <x v="2"/>
    <x v="304"/>
    <x v="1"/>
    <n v="0"/>
    <n v="1"/>
    <x v="878"/>
    <x v="2"/>
    <n v="18884"/>
    <x v="1"/>
    <n v="29"/>
    <n v="0.52"/>
    <x v="2"/>
    <x v="1"/>
    <x v="634"/>
    <x v="11"/>
    <n v="3825.69"/>
    <x v="3"/>
    <n v="2614"/>
    <x v="5152"/>
    <x v="901"/>
    <x v="0"/>
    <n v="24.49"/>
    <x v="12"/>
    <n v="449.99"/>
    <n v="32789"/>
  </r>
  <r>
    <x v="291"/>
    <x v="16"/>
    <x v="2"/>
    <x v="11"/>
    <x v="2"/>
    <n v="0.05"/>
    <n v="1"/>
    <x v="879"/>
    <x v="2"/>
    <n v="7846"/>
    <x v="2"/>
    <n v="12"/>
    <n v="0.41"/>
    <x v="1"/>
    <x v="0"/>
    <x v="456"/>
    <x v="5"/>
    <n v="-33.61"/>
    <x v="0"/>
    <n v="1067"/>
    <x v="5153"/>
    <x v="896"/>
    <x v="0"/>
    <n v="4.8600000000000003"/>
    <x v="1"/>
    <n v="1.76"/>
    <n v="20746"/>
  </r>
  <r>
    <x v="894"/>
    <x v="16"/>
    <x v="2"/>
    <x v="285"/>
    <x v="0"/>
    <n v="7.0000000000000007E-2"/>
    <n v="1"/>
    <x v="879"/>
    <x v="2"/>
    <n v="31939"/>
    <x v="0"/>
    <n v="13"/>
    <n v="0.59"/>
    <x v="2"/>
    <x v="0"/>
    <x v="860"/>
    <x v="9"/>
    <n v="-75.009"/>
    <x v="1"/>
    <n v="4487"/>
    <x v="5154"/>
    <x v="902"/>
    <x v="0"/>
    <n v="4.2"/>
    <x v="40"/>
    <n v="140.99"/>
    <n v="85234"/>
  </r>
  <r>
    <x v="291"/>
    <x v="16"/>
    <x v="2"/>
    <x v="11"/>
    <x v="2"/>
    <n v="0.09"/>
    <n v="1"/>
    <x v="879"/>
    <x v="2"/>
    <n v="7846"/>
    <x v="2"/>
    <n v="47"/>
    <n v="0.4"/>
    <x v="0"/>
    <x v="0"/>
    <x v="864"/>
    <x v="3"/>
    <n v="499.27300000000002"/>
    <x v="0"/>
    <n v="1064"/>
    <x v="5155"/>
    <x v="903"/>
    <x v="0"/>
    <n v="19.989999999999998"/>
    <x v="1"/>
    <n v="67.28"/>
    <n v="20746"/>
  </r>
  <r>
    <x v="291"/>
    <x v="16"/>
    <x v="2"/>
    <x v="11"/>
    <x v="2"/>
    <n v="0.1"/>
    <n v="1"/>
    <x v="879"/>
    <x v="2"/>
    <n v="7846"/>
    <x v="2"/>
    <n v="20"/>
    <n v="0.36"/>
    <x v="0"/>
    <x v="0"/>
    <x v="579"/>
    <x v="3"/>
    <n v="-10.2235"/>
    <x v="0"/>
    <n v="1065"/>
    <x v="5156"/>
    <x v="903"/>
    <x v="0"/>
    <n v="1.49"/>
    <x v="1"/>
    <n v="2.08"/>
    <n v="20746"/>
  </r>
  <r>
    <x v="291"/>
    <x v="16"/>
    <x v="2"/>
    <x v="11"/>
    <x v="2"/>
    <n v="0.01"/>
    <n v="1"/>
    <x v="879"/>
    <x v="2"/>
    <n v="7846"/>
    <x v="2"/>
    <n v="20"/>
    <n v="0.75"/>
    <x v="2"/>
    <x v="0"/>
    <x v="914"/>
    <x v="8"/>
    <n v="-64.819999999999993"/>
    <x v="0"/>
    <n v="1066"/>
    <x v="5157"/>
    <x v="904"/>
    <x v="0"/>
    <n v="5.89"/>
    <x v="1"/>
    <n v="26.31"/>
    <n v="20746"/>
  </r>
  <r>
    <x v="184"/>
    <x v="16"/>
    <x v="2"/>
    <x v="153"/>
    <x v="3"/>
    <n v="0.03"/>
    <n v="1"/>
    <x v="880"/>
    <x v="2"/>
    <n v="8135"/>
    <x v="1"/>
    <n v="16"/>
    <n v="0.8"/>
    <x v="2"/>
    <x v="6"/>
    <x v="413"/>
    <x v="9"/>
    <n v="-184.69"/>
    <x v="3"/>
    <n v="1110"/>
    <x v="5158"/>
    <x v="902"/>
    <x v="0"/>
    <n v="5"/>
    <x v="45"/>
    <n v="55.99"/>
    <n v="28403"/>
  </r>
  <r>
    <x v="601"/>
    <x v="16"/>
    <x v="2"/>
    <x v="532"/>
    <x v="0"/>
    <n v="0.08"/>
    <n v="1"/>
    <x v="880"/>
    <x v="2"/>
    <n v="31524"/>
    <x v="2"/>
    <n v="10"/>
    <n v="0.61"/>
    <x v="1"/>
    <x v="2"/>
    <x v="792"/>
    <x v="1"/>
    <n v="-211.33"/>
    <x v="1"/>
    <n v="4422"/>
    <x v="5159"/>
    <x v="905"/>
    <x v="2"/>
    <n v="42"/>
    <x v="2"/>
    <n v="100.89"/>
    <n v="95661"/>
  </r>
  <r>
    <x v="492"/>
    <x v="16"/>
    <x v="2"/>
    <x v="256"/>
    <x v="3"/>
    <n v="0.06"/>
    <n v="1"/>
    <x v="881"/>
    <x v="2"/>
    <n v="54176"/>
    <x v="1"/>
    <n v="33"/>
    <n v="0.65"/>
    <x v="2"/>
    <x v="0"/>
    <x v="54"/>
    <x v="8"/>
    <n v="131.02000000000001"/>
    <x v="3"/>
    <n v="7572"/>
    <x v="5160"/>
    <x v="905"/>
    <x v="0"/>
    <n v="14.52"/>
    <x v="32"/>
    <n v="73.98"/>
    <n v="39503"/>
  </r>
  <r>
    <x v="858"/>
    <x v="16"/>
    <x v="2"/>
    <x v="585"/>
    <x v="2"/>
    <n v="0.02"/>
    <n v="1"/>
    <x v="881"/>
    <x v="2"/>
    <n v="26277"/>
    <x v="4"/>
    <n v="17"/>
    <n v="0.45"/>
    <x v="2"/>
    <x v="0"/>
    <x v="193"/>
    <x v="8"/>
    <n v="-44.4"/>
    <x v="1"/>
    <n v="3670"/>
    <x v="5161"/>
    <x v="905"/>
    <x v="0"/>
    <n v="19.989999999999998"/>
    <x v="30"/>
    <n v="49.99"/>
    <n v="80122"/>
  </r>
  <r>
    <x v="1309"/>
    <x v="16"/>
    <x v="2"/>
    <x v="113"/>
    <x v="2"/>
    <n v="0.08"/>
    <n v="1"/>
    <x v="881"/>
    <x v="2"/>
    <n v="31461"/>
    <x v="4"/>
    <n v="26"/>
    <n v="0.56999999999999995"/>
    <x v="0"/>
    <x v="0"/>
    <x v="89"/>
    <x v="13"/>
    <n v="350.82"/>
    <x v="1"/>
    <n v="4410"/>
    <x v="5162"/>
    <x v="906"/>
    <x v="0"/>
    <n v="3.99"/>
    <x v="2"/>
    <n v="59.98"/>
    <n v="92630"/>
  </r>
  <r>
    <x v="523"/>
    <x v="16"/>
    <x v="2"/>
    <x v="391"/>
    <x v="1"/>
    <n v="0.06"/>
    <n v="1"/>
    <x v="882"/>
    <x v="2"/>
    <n v="50983"/>
    <x v="3"/>
    <n v="39"/>
    <n v="0.81"/>
    <x v="0"/>
    <x v="1"/>
    <x v="695"/>
    <x v="0"/>
    <n v="-1022.02"/>
    <x v="1"/>
    <n v="7147"/>
    <x v="5163"/>
    <x v="906"/>
    <x v="0"/>
    <n v="35"/>
    <x v="40"/>
    <n v="80.98"/>
    <n v="85204"/>
  </r>
  <r>
    <x v="523"/>
    <x v="16"/>
    <x v="2"/>
    <x v="391"/>
    <x v="1"/>
    <n v="0.05"/>
    <n v="1"/>
    <x v="882"/>
    <x v="2"/>
    <n v="50983"/>
    <x v="3"/>
    <n v="15"/>
    <n v="0.6"/>
    <x v="0"/>
    <x v="0"/>
    <x v="1211"/>
    <x v="0"/>
    <n v="-28.58"/>
    <x v="1"/>
    <n v="7148"/>
    <x v="5164"/>
    <x v="903"/>
    <x v="0"/>
    <n v="5.8"/>
    <x v="40"/>
    <n v="15.51"/>
    <n v="85204"/>
  </r>
  <r>
    <x v="1310"/>
    <x v="16"/>
    <x v="2"/>
    <x v="374"/>
    <x v="2"/>
    <n v="0.05"/>
    <n v="1"/>
    <x v="882"/>
    <x v="2"/>
    <n v="15619"/>
    <x v="2"/>
    <n v="36"/>
    <n v="0.4"/>
    <x v="0"/>
    <x v="3"/>
    <x v="64"/>
    <x v="14"/>
    <n v="20.57"/>
    <x v="0"/>
    <n v="2167"/>
    <x v="5165"/>
    <x v="904"/>
    <x v="1"/>
    <n v="1.35"/>
    <x v="28"/>
    <n v="3.29"/>
    <n v="2364"/>
  </r>
  <r>
    <x v="1280"/>
    <x v="16"/>
    <x v="2"/>
    <x v="0"/>
    <x v="0"/>
    <n v="0.08"/>
    <n v="1"/>
    <x v="882"/>
    <x v="2"/>
    <n v="8961"/>
    <x v="2"/>
    <n v="48"/>
    <n v="0.59"/>
    <x v="1"/>
    <x v="2"/>
    <x v="1100"/>
    <x v="4"/>
    <n v="-1291.3900000000001"/>
    <x v="1"/>
    <n v="1219"/>
    <x v="5166"/>
    <x v="907"/>
    <x v="2"/>
    <n v="60"/>
    <x v="44"/>
    <n v="100.8"/>
    <n v="82070"/>
  </r>
  <r>
    <x v="0"/>
    <x v="16"/>
    <x v="2"/>
    <x v="0"/>
    <x v="0"/>
    <n v="0"/>
    <n v="1"/>
    <x v="882"/>
    <x v="2"/>
    <n v="8961"/>
    <x v="2"/>
    <n v="15"/>
    <n v="0.7"/>
    <x v="2"/>
    <x v="0"/>
    <x v="414"/>
    <x v="8"/>
    <n v="-12.02"/>
    <x v="0"/>
    <n v="1220"/>
    <x v="5167"/>
    <x v="907"/>
    <x v="0"/>
    <n v="4"/>
    <x v="0"/>
    <n v="39.979999999999997"/>
    <n v="15131"/>
  </r>
  <r>
    <x v="717"/>
    <x v="16"/>
    <x v="2"/>
    <x v="374"/>
    <x v="2"/>
    <n v="0.1"/>
    <n v="1"/>
    <x v="882"/>
    <x v="2"/>
    <n v="15619"/>
    <x v="2"/>
    <n v="9"/>
    <n v="0.62"/>
    <x v="1"/>
    <x v="2"/>
    <x v="187"/>
    <x v="1"/>
    <n v="-65.02"/>
    <x v="0"/>
    <n v="2168"/>
    <x v="5168"/>
    <x v="908"/>
    <x v="2"/>
    <n v="30"/>
    <x v="19"/>
    <n v="160.97999999999999"/>
    <n v="4901"/>
  </r>
  <r>
    <x v="617"/>
    <x v="16"/>
    <x v="2"/>
    <x v="447"/>
    <x v="0"/>
    <n v="0.06"/>
    <n v="1"/>
    <x v="883"/>
    <x v="2"/>
    <n v="44516"/>
    <x v="3"/>
    <n v="17"/>
    <n v="0.56000000000000005"/>
    <x v="0"/>
    <x v="3"/>
    <x v="46"/>
    <x v="6"/>
    <n v="-47.32"/>
    <x v="1"/>
    <n v="6288"/>
    <x v="5169"/>
    <x v="906"/>
    <x v="0"/>
    <n v="3.97"/>
    <x v="21"/>
    <n v="3.28"/>
    <n v="99352"/>
  </r>
  <r>
    <x v="345"/>
    <x v="16"/>
    <x v="2"/>
    <x v="378"/>
    <x v="2"/>
    <n v="0.09"/>
    <n v="1"/>
    <x v="883"/>
    <x v="2"/>
    <n v="18951"/>
    <x v="3"/>
    <n v="16"/>
    <n v="0.35"/>
    <x v="0"/>
    <x v="3"/>
    <x v="977"/>
    <x v="2"/>
    <n v="-16.27"/>
    <x v="0"/>
    <n v="2622"/>
    <x v="5170"/>
    <x v="903"/>
    <x v="0"/>
    <n v="2.97"/>
    <x v="19"/>
    <n v="3.98"/>
    <n v="4401"/>
  </r>
  <r>
    <x v="264"/>
    <x v="16"/>
    <x v="2"/>
    <x v="215"/>
    <x v="1"/>
    <n v="0.04"/>
    <n v="1"/>
    <x v="883"/>
    <x v="2"/>
    <n v="27844"/>
    <x v="2"/>
    <n v="27"/>
    <n v="0.38"/>
    <x v="0"/>
    <x v="0"/>
    <x v="552"/>
    <x v="2"/>
    <n v="-73.42"/>
    <x v="2"/>
    <n v="3906"/>
    <x v="5171"/>
    <x v="909"/>
    <x v="0"/>
    <n v="5.49"/>
    <x v="11"/>
    <n v="4.9800000000000004"/>
    <n v="74133"/>
  </r>
  <r>
    <x v="271"/>
    <x v="16"/>
    <x v="2"/>
    <x v="222"/>
    <x v="0"/>
    <n v="0.03"/>
    <n v="1"/>
    <x v="883"/>
    <x v="2"/>
    <n v="7239"/>
    <x v="4"/>
    <n v="50"/>
    <n v="0.59"/>
    <x v="0"/>
    <x v="0"/>
    <x v="1008"/>
    <x v="0"/>
    <n v="1416.27"/>
    <x v="2"/>
    <n v="999"/>
    <x v="5172"/>
    <x v="909"/>
    <x v="0"/>
    <n v="19.989999999999998"/>
    <x v="7"/>
    <n v="120.33"/>
    <n v="68046"/>
  </r>
  <r>
    <x v="593"/>
    <x v="16"/>
    <x v="2"/>
    <x v="378"/>
    <x v="2"/>
    <n v="0.03"/>
    <n v="1"/>
    <x v="883"/>
    <x v="2"/>
    <n v="18951"/>
    <x v="3"/>
    <n v="10"/>
    <n v="0.85"/>
    <x v="2"/>
    <x v="0"/>
    <x v="202"/>
    <x v="9"/>
    <n v="-169.74100000000001"/>
    <x v="0"/>
    <n v="2623"/>
    <x v="5173"/>
    <x v="909"/>
    <x v="1"/>
    <n v="5"/>
    <x v="19"/>
    <n v="35.99"/>
    <n v="4005"/>
  </r>
  <r>
    <x v="998"/>
    <x v="16"/>
    <x v="2"/>
    <x v="215"/>
    <x v="1"/>
    <n v="0.09"/>
    <n v="1"/>
    <x v="883"/>
    <x v="2"/>
    <n v="27844"/>
    <x v="2"/>
    <n v="1"/>
    <n v="0.4"/>
    <x v="0"/>
    <x v="0"/>
    <x v="998"/>
    <x v="3"/>
    <n v="-9.6944999999999997"/>
    <x v="1"/>
    <n v="3905"/>
    <x v="185"/>
    <x v="910"/>
    <x v="0"/>
    <n v="5.59"/>
    <x v="6"/>
    <n v="5.8"/>
    <n v="97321"/>
  </r>
  <r>
    <x v="392"/>
    <x v="16"/>
    <x v="2"/>
    <x v="461"/>
    <x v="2"/>
    <n v="0.04"/>
    <n v="1"/>
    <x v="884"/>
    <x v="2"/>
    <n v="29318"/>
    <x v="1"/>
    <n v="21"/>
    <m/>
    <x v="0"/>
    <x v="1"/>
    <x v="292"/>
    <x v="0"/>
    <n v="-522.94000000000005"/>
    <x v="2"/>
    <n v="4123"/>
    <x v="5174"/>
    <x v="909"/>
    <x v="1"/>
    <n v="35"/>
    <x v="7"/>
    <n v="138.13999999999999"/>
    <n v="68104"/>
  </r>
  <r>
    <x v="126"/>
    <x v="16"/>
    <x v="2"/>
    <x v="88"/>
    <x v="2"/>
    <n v="0.04"/>
    <n v="1"/>
    <x v="884"/>
    <x v="2"/>
    <n v="11270"/>
    <x v="0"/>
    <n v="15"/>
    <n v="0.38"/>
    <x v="0"/>
    <x v="0"/>
    <x v="105"/>
    <x v="3"/>
    <n v="-21.85"/>
    <x v="3"/>
    <n v="1563"/>
    <x v="5175"/>
    <x v="909"/>
    <x v="1"/>
    <n v="6.19"/>
    <x v="12"/>
    <n v="8.6"/>
    <n v="33710"/>
  </r>
  <r>
    <x v="730"/>
    <x v="16"/>
    <x v="2"/>
    <x v="206"/>
    <x v="1"/>
    <n v="0.01"/>
    <n v="1"/>
    <x v="884"/>
    <x v="2"/>
    <n v="8704"/>
    <x v="4"/>
    <n v="43"/>
    <n v="0.43"/>
    <x v="0"/>
    <x v="3"/>
    <x v="689"/>
    <x v="6"/>
    <n v="198.83"/>
    <x v="3"/>
    <n v="1189"/>
    <x v="5176"/>
    <x v="909"/>
    <x v="0"/>
    <n v="1.0900000000000001"/>
    <x v="4"/>
    <n v="9.93"/>
    <n v="35216"/>
  </r>
  <r>
    <x v="730"/>
    <x v="16"/>
    <x v="2"/>
    <x v="206"/>
    <x v="1"/>
    <n v="0.08"/>
    <n v="1"/>
    <x v="884"/>
    <x v="2"/>
    <n v="8704"/>
    <x v="4"/>
    <n v="38"/>
    <n v="0.38"/>
    <x v="0"/>
    <x v="3"/>
    <x v="811"/>
    <x v="6"/>
    <n v="5.48"/>
    <x v="3"/>
    <n v="1190"/>
    <x v="5177"/>
    <x v="909"/>
    <x v="0"/>
    <n v="1"/>
    <x v="4"/>
    <n v="2.21"/>
    <n v="35216"/>
  </r>
  <r>
    <x v="392"/>
    <x v="16"/>
    <x v="2"/>
    <x v="461"/>
    <x v="2"/>
    <n v="0.1"/>
    <n v="1"/>
    <x v="884"/>
    <x v="2"/>
    <n v="29318"/>
    <x v="1"/>
    <n v="34"/>
    <n v="0.56999999999999995"/>
    <x v="2"/>
    <x v="0"/>
    <x v="665"/>
    <x v="9"/>
    <n v="562.13099999999997"/>
    <x v="2"/>
    <n v="4124"/>
    <x v="5178"/>
    <x v="909"/>
    <x v="0"/>
    <n v="8.08"/>
    <x v="7"/>
    <n v="125.99"/>
    <n v="68104"/>
  </r>
  <r>
    <x v="767"/>
    <x v="16"/>
    <x v="2"/>
    <x v="23"/>
    <x v="3"/>
    <n v="0.04"/>
    <n v="1"/>
    <x v="884"/>
    <x v="2"/>
    <n v="12037"/>
    <x v="2"/>
    <n v="14"/>
    <n v="0.38"/>
    <x v="0"/>
    <x v="3"/>
    <x v="545"/>
    <x v="2"/>
    <n v="5.89"/>
    <x v="3"/>
    <n v="1667"/>
    <x v="5179"/>
    <x v="908"/>
    <x v="0"/>
    <n v="4.3899999999999997"/>
    <x v="16"/>
    <n v="9.27"/>
    <n v="22124"/>
  </r>
  <r>
    <x v="733"/>
    <x v="16"/>
    <x v="2"/>
    <x v="133"/>
    <x v="1"/>
    <n v="0.01"/>
    <n v="1"/>
    <x v="885"/>
    <x v="3"/>
    <n v="58433"/>
    <x v="0"/>
    <n v="11"/>
    <n v="0.69"/>
    <x v="1"/>
    <x v="2"/>
    <x v="755"/>
    <x v="1"/>
    <n v="-45.02"/>
    <x v="1"/>
    <n v="8173"/>
    <x v="5180"/>
    <x v="904"/>
    <x v="2"/>
    <n v="30"/>
    <x v="2"/>
    <n v="180.98"/>
    <n v="94061"/>
  </r>
  <r>
    <x v="733"/>
    <x v="16"/>
    <x v="2"/>
    <x v="133"/>
    <x v="1"/>
    <n v="0.09"/>
    <n v="1"/>
    <x v="885"/>
    <x v="3"/>
    <n v="58433"/>
    <x v="0"/>
    <n v="20"/>
    <n v="0.71"/>
    <x v="1"/>
    <x v="4"/>
    <x v="460"/>
    <x v="4"/>
    <n v="541.01"/>
    <x v="1"/>
    <n v="8175"/>
    <x v="5181"/>
    <x v="907"/>
    <x v="2"/>
    <n v="42.52"/>
    <x v="2"/>
    <n v="400.98"/>
    <n v="94061"/>
  </r>
  <r>
    <x v="733"/>
    <x v="16"/>
    <x v="2"/>
    <x v="133"/>
    <x v="1"/>
    <n v="0"/>
    <n v="1"/>
    <x v="885"/>
    <x v="3"/>
    <n v="58433"/>
    <x v="0"/>
    <n v="30"/>
    <n v="0.37"/>
    <x v="0"/>
    <x v="0"/>
    <x v="629"/>
    <x v="2"/>
    <n v="730.44"/>
    <x v="1"/>
    <n v="8174"/>
    <x v="5182"/>
    <x v="907"/>
    <x v="0"/>
    <n v="5.79"/>
    <x v="2"/>
    <n v="48.04"/>
    <n v="94061"/>
  </r>
  <r>
    <x v="791"/>
    <x v="16"/>
    <x v="2"/>
    <x v="545"/>
    <x v="0"/>
    <n v="0.02"/>
    <n v="1"/>
    <x v="885"/>
    <x v="3"/>
    <n v="30566"/>
    <x v="2"/>
    <n v="34"/>
    <n v="0.37"/>
    <x v="0"/>
    <x v="0"/>
    <x v="644"/>
    <x v="2"/>
    <n v="-193.39"/>
    <x v="1"/>
    <n v="4290"/>
    <x v="5183"/>
    <x v="907"/>
    <x v="0"/>
    <n v="9.5399999999999991"/>
    <x v="30"/>
    <n v="6.48"/>
    <n v="80538"/>
  </r>
  <r>
    <x v="823"/>
    <x v="16"/>
    <x v="2"/>
    <x v="564"/>
    <x v="3"/>
    <n v="0.01"/>
    <n v="1"/>
    <x v="885"/>
    <x v="3"/>
    <n v="6918"/>
    <x v="3"/>
    <n v="38"/>
    <n v="0.54"/>
    <x v="2"/>
    <x v="6"/>
    <x v="276"/>
    <x v="8"/>
    <n v="515.83000000000004"/>
    <x v="2"/>
    <n v="957"/>
    <x v="5184"/>
    <x v="907"/>
    <x v="0"/>
    <n v="1.99"/>
    <x v="9"/>
    <n v="39.479999999999997"/>
    <n v="75028"/>
  </r>
  <r>
    <x v="1311"/>
    <x v="16"/>
    <x v="2"/>
    <x v="416"/>
    <x v="0"/>
    <n v="0.09"/>
    <n v="1"/>
    <x v="886"/>
    <x v="3"/>
    <n v="31844"/>
    <x v="1"/>
    <n v="14"/>
    <n v="0.65"/>
    <x v="1"/>
    <x v="4"/>
    <x v="686"/>
    <x v="10"/>
    <n v="-517.73"/>
    <x v="1"/>
    <n v="4466"/>
    <x v="5185"/>
    <x v="904"/>
    <x v="2"/>
    <n v="66.27"/>
    <x v="5"/>
    <n v="150.97999999999999"/>
    <n v="84010"/>
  </r>
  <r>
    <x v="248"/>
    <x v="16"/>
    <x v="2"/>
    <x v="201"/>
    <x v="0"/>
    <n v="7.0000000000000007E-2"/>
    <n v="1"/>
    <x v="886"/>
    <x v="3"/>
    <n v="50405"/>
    <x v="4"/>
    <n v="8"/>
    <n v="0.78"/>
    <x v="0"/>
    <x v="0"/>
    <x v="831"/>
    <x v="0"/>
    <n v="-108"/>
    <x v="3"/>
    <n v="7065"/>
    <x v="5186"/>
    <x v="904"/>
    <x v="0"/>
    <n v="8.64"/>
    <x v="12"/>
    <n v="111.03"/>
    <n v="33569"/>
  </r>
  <r>
    <x v="398"/>
    <x v="16"/>
    <x v="2"/>
    <x v="277"/>
    <x v="3"/>
    <n v="7.0000000000000007E-2"/>
    <n v="1"/>
    <x v="886"/>
    <x v="3"/>
    <n v="32129"/>
    <x v="3"/>
    <n v="20"/>
    <n v="0.36"/>
    <x v="0"/>
    <x v="0"/>
    <x v="949"/>
    <x v="2"/>
    <n v="-105.15"/>
    <x v="1"/>
    <n v="4513"/>
    <x v="5187"/>
    <x v="907"/>
    <x v="0"/>
    <n v="8.74"/>
    <x v="2"/>
    <n v="6.48"/>
    <n v="91730"/>
  </r>
  <r>
    <x v="1237"/>
    <x v="16"/>
    <x v="2"/>
    <x v="220"/>
    <x v="0"/>
    <n v="0.02"/>
    <n v="1"/>
    <x v="886"/>
    <x v="3"/>
    <n v="38950"/>
    <x v="1"/>
    <n v="24"/>
    <n v="0.37"/>
    <x v="0"/>
    <x v="0"/>
    <x v="1072"/>
    <x v="3"/>
    <n v="-100.57899999999999"/>
    <x v="3"/>
    <n v="5490"/>
    <x v="5188"/>
    <x v="907"/>
    <x v="0"/>
    <n v="6.21"/>
    <x v="16"/>
    <n v="4.38"/>
    <n v="23434"/>
  </r>
  <r>
    <x v="1237"/>
    <x v="16"/>
    <x v="2"/>
    <x v="220"/>
    <x v="0"/>
    <n v="0.08"/>
    <n v="1"/>
    <x v="886"/>
    <x v="3"/>
    <n v="38950"/>
    <x v="1"/>
    <n v="39"/>
    <n v="0.83"/>
    <x v="0"/>
    <x v="3"/>
    <x v="927"/>
    <x v="14"/>
    <n v="-20.6"/>
    <x v="3"/>
    <n v="5491"/>
    <x v="5189"/>
    <x v="907"/>
    <x v="0"/>
    <n v="0.76"/>
    <x v="16"/>
    <n v="1.89"/>
    <n v="23434"/>
  </r>
  <r>
    <x v="397"/>
    <x v="16"/>
    <x v="2"/>
    <x v="277"/>
    <x v="3"/>
    <n v="0.01"/>
    <n v="1"/>
    <x v="886"/>
    <x v="3"/>
    <n v="32129"/>
    <x v="3"/>
    <n v="4"/>
    <n v="0.55000000000000004"/>
    <x v="2"/>
    <x v="2"/>
    <x v="239"/>
    <x v="7"/>
    <n v="-3669.0509999999999"/>
    <x v="1"/>
    <n v="4514"/>
    <x v="5190"/>
    <x v="911"/>
    <x v="2"/>
    <n v="14.7"/>
    <x v="2"/>
    <n v="2036.48"/>
    <n v="96003"/>
  </r>
  <r>
    <x v="1237"/>
    <x v="16"/>
    <x v="2"/>
    <x v="220"/>
    <x v="0"/>
    <n v="0.03"/>
    <n v="1"/>
    <x v="886"/>
    <x v="3"/>
    <n v="38950"/>
    <x v="1"/>
    <n v="30"/>
    <n v="0.56000000000000005"/>
    <x v="0"/>
    <x v="6"/>
    <x v="929"/>
    <x v="16"/>
    <n v="-5.98"/>
    <x v="3"/>
    <n v="5492"/>
    <x v="5191"/>
    <x v="908"/>
    <x v="0"/>
    <n v="3.98"/>
    <x v="16"/>
    <n v="9.31"/>
    <n v="23434"/>
  </r>
  <r>
    <x v="1312"/>
    <x v="16"/>
    <x v="2"/>
    <x v="399"/>
    <x v="3"/>
    <n v="0.03"/>
    <n v="1"/>
    <x v="887"/>
    <x v="3"/>
    <n v="3393"/>
    <x v="0"/>
    <n v="33"/>
    <n v="0.45"/>
    <x v="1"/>
    <x v="6"/>
    <x v="101"/>
    <x v="5"/>
    <n v="-36.47"/>
    <x v="2"/>
    <n v="489"/>
    <x v="5192"/>
    <x v="907"/>
    <x v="0"/>
    <n v="7.29"/>
    <x v="3"/>
    <n v="9.48"/>
    <n v="56560"/>
  </r>
  <r>
    <x v="757"/>
    <x v="16"/>
    <x v="2"/>
    <x v="460"/>
    <x v="2"/>
    <n v="0.03"/>
    <n v="1"/>
    <x v="887"/>
    <x v="3"/>
    <n v="29986"/>
    <x v="3"/>
    <n v="40"/>
    <n v="0.35"/>
    <x v="0"/>
    <x v="0"/>
    <x v="556"/>
    <x v="3"/>
    <n v="641.40150000000006"/>
    <x v="2"/>
    <n v="4220"/>
    <x v="5193"/>
    <x v="907"/>
    <x v="0"/>
    <n v="2.99"/>
    <x v="24"/>
    <n v="37.700000000000003"/>
    <n v="48640"/>
  </r>
  <r>
    <x v="857"/>
    <x v="16"/>
    <x v="2"/>
    <x v="607"/>
    <x v="2"/>
    <n v="7.0000000000000007E-2"/>
    <n v="1"/>
    <x v="887"/>
    <x v="3"/>
    <n v="22727"/>
    <x v="1"/>
    <n v="45"/>
    <n v="0.36"/>
    <x v="0"/>
    <x v="0"/>
    <x v="1075"/>
    <x v="2"/>
    <n v="-120.37"/>
    <x v="3"/>
    <n v="3164"/>
    <x v="5194"/>
    <x v="907"/>
    <x v="0"/>
    <n v="6.65"/>
    <x v="45"/>
    <n v="6.48"/>
    <n v="28540"/>
  </r>
  <r>
    <x v="1312"/>
    <x v="16"/>
    <x v="2"/>
    <x v="399"/>
    <x v="3"/>
    <n v="0.04"/>
    <n v="1"/>
    <x v="887"/>
    <x v="3"/>
    <n v="3393"/>
    <x v="0"/>
    <n v="7"/>
    <n v="0.37"/>
    <x v="2"/>
    <x v="0"/>
    <x v="379"/>
    <x v="8"/>
    <n v="-5.57"/>
    <x v="2"/>
    <n v="488"/>
    <x v="5195"/>
    <x v="911"/>
    <x v="1"/>
    <n v="4"/>
    <x v="3"/>
    <n v="15.98"/>
    <n v="56560"/>
  </r>
  <r>
    <x v="1313"/>
    <x v="16"/>
    <x v="2"/>
    <x v="211"/>
    <x v="3"/>
    <n v="7.0000000000000007E-2"/>
    <n v="1"/>
    <x v="887"/>
    <x v="3"/>
    <n v="29569"/>
    <x v="0"/>
    <n v="46"/>
    <n v="0.37"/>
    <x v="2"/>
    <x v="1"/>
    <x v="979"/>
    <x v="11"/>
    <n v="11984.395"/>
    <x v="1"/>
    <n v="4170"/>
    <x v="5196"/>
    <x v="911"/>
    <x v="0"/>
    <n v="24.49"/>
    <x v="21"/>
    <n v="599.99"/>
    <n v="98011"/>
  </r>
  <r>
    <x v="1313"/>
    <x v="16"/>
    <x v="2"/>
    <x v="211"/>
    <x v="3"/>
    <n v="0.1"/>
    <n v="1"/>
    <x v="887"/>
    <x v="3"/>
    <n v="29569"/>
    <x v="0"/>
    <n v="29"/>
    <n v="0.37"/>
    <x v="0"/>
    <x v="0"/>
    <x v="1132"/>
    <x v="2"/>
    <n v="127.55"/>
    <x v="1"/>
    <n v="4171"/>
    <x v="5197"/>
    <x v="908"/>
    <x v="0"/>
    <n v="5.21"/>
    <x v="21"/>
    <n v="18.97"/>
    <n v="98011"/>
  </r>
  <r>
    <x v="794"/>
    <x v="16"/>
    <x v="2"/>
    <x v="549"/>
    <x v="2"/>
    <n v="0.09"/>
    <n v="1"/>
    <x v="887"/>
    <x v="3"/>
    <n v="52160"/>
    <x v="3"/>
    <n v="6"/>
    <n v="0.56999999999999995"/>
    <x v="2"/>
    <x v="0"/>
    <x v="1052"/>
    <x v="9"/>
    <n v="-403.01799999999997"/>
    <x v="3"/>
    <n v="7314"/>
    <x v="5198"/>
    <x v="908"/>
    <x v="0"/>
    <n v="8.08"/>
    <x v="12"/>
    <n v="125.99"/>
    <n v="33314"/>
  </r>
  <r>
    <x v="902"/>
    <x v="16"/>
    <x v="2"/>
    <x v="38"/>
    <x v="1"/>
    <n v="0.02"/>
    <n v="1"/>
    <x v="887"/>
    <x v="3"/>
    <n v="11876"/>
    <x v="0"/>
    <n v="47"/>
    <n v="0.65"/>
    <x v="1"/>
    <x v="5"/>
    <x v="320"/>
    <x v="5"/>
    <n v="1708.84"/>
    <x v="2"/>
    <n v="1645"/>
    <x v="5199"/>
    <x v="910"/>
    <x v="0"/>
    <n v="5.81"/>
    <x v="11"/>
    <n v="107.53"/>
    <n v="73703"/>
  </r>
  <r>
    <x v="794"/>
    <x v="16"/>
    <x v="2"/>
    <x v="549"/>
    <x v="2"/>
    <n v="0.09"/>
    <n v="1"/>
    <x v="887"/>
    <x v="3"/>
    <n v="52160"/>
    <x v="3"/>
    <n v="5"/>
    <n v="0.52"/>
    <x v="0"/>
    <x v="3"/>
    <x v="118"/>
    <x v="14"/>
    <n v="1.67"/>
    <x v="3"/>
    <n v="7313"/>
    <x v="5200"/>
    <x v="910"/>
    <x v="1"/>
    <n v="0.78"/>
    <x v="12"/>
    <n v="2.1800000000000002"/>
    <n v="33314"/>
  </r>
  <r>
    <x v="159"/>
    <x v="16"/>
    <x v="2"/>
    <x v="131"/>
    <x v="0"/>
    <n v="0.04"/>
    <n v="1"/>
    <x v="887"/>
    <x v="3"/>
    <n v="36675"/>
    <x v="0"/>
    <n v="39"/>
    <n v="0.4"/>
    <x v="0"/>
    <x v="3"/>
    <x v="874"/>
    <x v="6"/>
    <n v="29.76"/>
    <x v="2"/>
    <n v="5144"/>
    <x v="5201"/>
    <x v="910"/>
    <x v="0"/>
    <n v="0.81"/>
    <x v="26"/>
    <n v="2.94"/>
    <n v="63376"/>
  </r>
  <r>
    <x v="991"/>
    <x v="16"/>
    <x v="2"/>
    <x v="679"/>
    <x v="2"/>
    <n v="0.04"/>
    <n v="1"/>
    <x v="888"/>
    <x v="3"/>
    <n v="26145"/>
    <x v="2"/>
    <n v="49"/>
    <n v="0.56999999999999995"/>
    <x v="1"/>
    <x v="0"/>
    <x v="217"/>
    <x v="5"/>
    <n v="-362.11"/>
    <x v="2"/>
    <n v="3652"/>
    <x v="5202"/>
    <x v="911"/>
    <x v="0"/>
    <n v="12.52"/>
    <x v="9"/>
    <n v="9.98"/>
    <n v="76308"/>
  </r>
  <r>
    <x v="806"/>
    <x v="16"/>
    <x v="2"/>
    <x v="283"/>
    <x v="2"/>
    <n v="0.09"/>
    <n v="1"/>
    <x v="888"/>
    <x v="3"/>
    <n v="57447"/>
    <x v="1"/>
    <n v="39"/>
    <n v="0.61"/>
    <x v="2"/>
    <x v="6"/>
    <x v="983"/>
    <x v="8"/>
    <n v="-60.4"/>
    <x v="0"/>
    <n v="8042"/>
    <x v="5203"/>
    <x v="911"/>
    <x v="0"/>
    <n v="3.62"/>
    <x v="41"/>
    <n v="8.4600000000000009"/>
    <n v="26554"/>
  </r>
  <r>
    <x v="214"/>
    <x v="16"/>
    <x v="2"/>
    <x v="476"/>
    <x v="2"/>
    <n v="0"/>
    <n v="1"/>
    <x v="888"/>
    <x v="3"/>
    <n v="11495"/>
    <x v="0"/>
    <n v="6"/>
    <n v="0.65"/>
    <x v="1"/>
    <x v="4"/>
    <x v="685"/>
    <x v="4"/>
    <n v="-144.19800000000001"/>
    <x v="2"/>
    <n v="1594"/>
    <x v="5204"/>
    <x v="908"/>
    <x v="2"/>
    <n v="43.75"/>
    <x v="14"/>
    <n v="146.34"/>
    <n v="60462"/>
  </r>
  <r>
    <x v="870"/>
    <x v="16"/>
    <x v="2"/>
    <x v="746"/>
    <x v="1"/>
    <n v="0.01"/>
    <n v="1"/>
    <x v="888"/>
    <x v="3"/>
    <n v="17382"/>
    <x v="1"/>
    <n v="20"/>
    <n v="0.59"/>
    <x v="2"/>
    <x v="0"/>
    <x v="67"/>
    <x v="9"/>
    <n v="223.25399999999999"/>
    <x v="2"/>
    <n v="2399"/>
    <x v="5205"/>
    <x v="908"/>
    <x v="0"/>
    <n v="8.99"/>
    <x v="24"/>
    <n v="125.99"/>
    <n v="48021"/>
  </r>
  <r>
    <x v="991"/>
    <x v="16"/>
    <x v="2"/>
    <x v="679"/>
    <x v="2"/>
    <n v="0.1"/>
    <n v="1"/>
    <x v="888"/>
    <x v="3"/>
    <n v="26145"/>
    <x v="2"/>
    <n v="27"/>
    <n v="0.54"/>
    <x v="1"/>
    <x v="0"/>
    <x v="533"/>
    <x v="5"/>
    <n v="153.5"/>
    <x v="2"/>
    <n v="3653"/>
    <x v="5206"/>
    <x v="910"/>
    <x v="0"/>
    <n v="7.87"/>
    <x v="9"/>
    <n v="29.34"/>
    <n v="76308"/>
  </r>
  <r>
    <x v="350"/>
    <x v="16"/>
    <x v="2"/>
    <x v="62"/>
    <x v="0"/>
    <n v="0.02"/>
    <n v="1"/>
    <x v="888"/>
    <x v="3"/>
    <n v="805"/>
    <x v="1"/>
    <n v="39"/>
    <n v="0.54"/>
    <x v="1"/>
    <x v="5"/>
    <x v="880"/>
    <x v="5"/>
    <n v="-119.86"/>
    <x v="3"/>
    <n v="126"/>
    <x v="5207"/>
    <x v="910"/>
    <x v="0"/>
    <n v="5.71"/>
    <x v="29"/>
    <n v="4.97"/>
    <n v="37066"/>
  </r>
  <r>
    <x v="806"/>
    <x v="16"/>
    <x v="2"/>
    <x v="283"/>
    <x v="2"/>
    <n v="0.06"/>
    <n v="1"/>
    <x v="888"/>
    <x v="3"/>
    <n v="57447"/>
    <x v="1"/>
    <n v="8"/>
    <n v="0.79"/>
    <x v="2"/>
    <x v="0"/>
    <x v="640"/>
    <x v="8"/>
    <n v="-113.6"/>
    <x v="0"/>
    <n v="8043"/>
    <x v="1722"/>
    <x v="912"/>
    <x v="0"/>
    <n v="6.5"/>
    <x v="41"/>
    <n v="30.98"/>
    <n v="26554"/>
  </r>
  <r>
    <x v="991"/>
    <x v="16"/>
    <x v="2"/>
    <x v="679"/>
    <x v="2"/>
    <n v="0"/>
    <n v="1"/>
    <x v="888"/>
    <x v="3"/>
    <n v="26145"/>
    <x v="2"/>
    <n v="18"/>
    <n v="0.36"/>
    <x v="0"/>
    <x v="0"/>
    <x v="412"/>
    <x v="3"/>
    <n v="-51.198"/>
    <x v="2"/>
    <n v="3651"/>
    <x v="5208"/>
    <x v="913"/>
    <x v="0"/>
    <n v="5.68"/>
    <x v="9"/>
    <n v="4.91"/>
    <n v="76308"/>
  </r>
  <r>
    <x v="205"/>
    <x v="16"/>
    <x v="2"/>
    <x v="168"/>
    <x v="0"/>
    <n v="0.06"/>
    <n v="1"/>
    <x v="889"/>
    <x v="3"/>
    <n v="36482"/>
    <x v="4"/>
    <n v="47"/>
    <n v="0.56999999999999995"/>
    <x v="0"/>
    <x v="2"/>
    <x v="122"/>
    <x v="13"/>
    <n v="861.78"/>
    <x v="1"/>
    <n v="5123"/>
    <x v="5209"/>
    <x v="910"/>
    <x v="2"/>
    <n v="91.05"/>
    <x v="21"/>
    <n v="328.14"/>
    <n v="98801"/>
  </r>
  <r>
    <x v="506"/>
    <x v="16"/>
    <x v="2"/>
    <x v="168"/>
    <x v="0"/>
    <n v="0.1"/>
    <n v="1"/>
    <x v="889"/>
    <x v="3"/>
    <n v="36482"/>
    <x v="4"/>
    <n v="7"/>
    <n v="0.36"/>
    <x v="0"/>
    <x v="0"/>
    <x v="647"/>
    <x v="2"/>
    <n v="-7.4"/>
    <x v="1"/>
    <n v="5122"/>
    <x v="5210"/>
    <x v="910"/>
    <x v="1"/>
    <n v="5.15"/>
    <x v="21"/>
    <n v="5.98"/>
    <n v="99362"/>
  </r>
  <r>
    <x v="446"/>
    <x v="16"/>
    <x v="2"/>
    <x v="79"/>
    <x v="1"/>
    <n v="0.1"/>
    <n v="1"/>
    <x v="889"/>
    <x v="3"/>
    <n v="19363"/>
    <x v="0"/>
    <n v="44"/>
    <n v="0.37"/>
    <x v="0"/>
    <x v="0"/>
    <x v="228"/>
    <x v="2"/>
    <n v="-85.09"/>
    <x v="3"/>
    <n v="2676"/>
    <x v="5211"/>
    <x v="910"/>
    <x v="0"/>
    <n v="5.66"/>
    <x v="29"/>
    <n v="6.68"/>
    <n v="37421"/>
  </r>
  <r>
    <x v="205"/>
    <x v="16"/>
    <x v="2"/>
    <x v="168"/>
    <x v="0"/>
    <n v="7.0000000000000007E-2"/>
    <n v="1"/>
    <x v="889"/>
    <x v="3"/>
    <n v="36482"/>
    <x v="4"/>
    <n v="27"/>
    <n v="0.61"/>
    <x v="1"/>
    <x v="1"/>
    <x v="141"/>
    <x v="5"/>
    <n v="489.58"/>
    <x v="1"/>
    <n v="5124"/>
    <x v="5212"/>
    <x v="912"/>
    <x v="1"/>
    <n v="24.49"/>
    <x v="21"/>
    <n v="105.34"/>
    <n v="98801"/>
  </r>
  <r>
    <x v="449"/>
    <x v="16"/>
    <x v="2"/>
    <x v="13"/>
    <x v="1"/>
    <n v="0.02"/>
    <n v="1"/>
    <x v="889"/>
    <x v="3"/>
    <n v="23235"/>
    <x v="0"/>
    <n v="6"/>
    <n v="0.71"/>
    <x v="1"/>
    <x v="4"/>
    <x v="460"/>
    <x v="4"/>
    <n v="2.4500000000000002"/>
    <x v="1"/>
    <n v="3242"/>
    <x v="5213"/>
    <x v="912"/>
    <x v="0"/>
    <n v="0.5"/>
    <x v="2"/>
    <n v="2.88"/>
    <n v="93422"/>
  </r>
  <r>
    <x v="708"/>
    <x v="16"/>
    <x v="2"/>
    <x v="496"/>
    <x v="1"/>
    <n v="0.01"/>
    <n v="1"/>
    <x v="889"/>
    <x v="3"/>
    <n v="15714"/>
    <x v="0"/>
    <n v="50"/>
    <n v="0.56999999999999995"/>
    <x v="0"/>
    <x v="0"/>
    <x v="739"/>
    <x v="13"/>
    <n v="3.6"/>
    <x v="3"/>
    <n v="2180"/>
    <x v="5214"/>
    <x v="912"/>
    <x v="1"/>
    <n v="19.989999999999998"/>
    <x v="45"/>
    <n v="49.43"/>
    <n v="28115"/>
  </r>
  <r>
    <x v="446"/>
    <x v="16"/>
    <x v="2"/>
    <x v="79"/>
    <x v="1"/>
    <n v="0.04"/>
    <n v="1"/>
    <x v="889"/>
    <x v="3"/>
    <n v="19363"/>
    <x v="0"/>
    <n v="41"/>
    <n v="0.6"/>
    <x v="0"/>
    <x v="3"/>
    <x v="274"/>
    <x v="6"/>
    <n v="49.67"/>
    <x v="3"/>
    <n v="2677"/>
    <x v="5215"/>
    <x v="912"/>
    <x v="0"/>
    <n v="0.96"/>
    <x v="29"/>
    <n v="5.98"/>
    <n v="37421"/>
  </r>
  <r>
    <x v="476"/>
    <x v="16"/>
    <x v="2"/>
    <x v="550"/>
    <x v="2"/>
    <n v="0"/>
    <n v="1"/>
    <x v="890"/>
    <x v="3"/>
    <n v="12263"/>
    <x v="0"/>
    <n v="12"/>
    <n v="0.56000000000000005"/>
    <x v="0"/>
    <x v="0"/>
    <x v="1198"/>
    <x v="13"/>
    <n v="123.5"/>
    <x v="2"/>
    <n v="1709"/>
    <x v="5216"/>
    <x v="910"/>
    <x v="0"/>
    <n v="3.99"/>
    <x v="9"/>
    <n v="39.479999999999997"/>
    <n v="75503"/>
  </r>
  <r>
    <x v="99"/>
    <x v="16"/>
    <x v="2"/>
    <x v="598"/>
    <x v="2"/>
    <n v="0.05"/>
    <n v="1"/>
    <x v="890"/>
    <x v="3"/>
    <n v="16258"/>
    <x v="4"/>
    <n v="1"/>
    <n v="0.36"/>
    <x v="0"/>
    <x v="0"/>
    <x v="551"/>
    <x v="2"/>
    <n v="-6.78"/>
    <x v="3"/>
    <n v="2262"/>
    <x v="5217"/>
    <x v="912"/>
    <x v="0"/>
    <n v="4.72"/>
    <x v="4"/>
    <n v="4.9800000000000004"/>
    <n v="36203"/>
  </r>
  <r>
    <x v="99"/>
    <x v="16"/>
    <x v="2"/>
    <x v="598"/>
    <x v="2"/>
    <n v="0.03"/>
    <n v="1"/>
    <x v="890"/>
    <x v="3"/>
    <n v="16258"/>
    <x v="4"/>
    <n v="48"/>
    <n v="0.47"/>
    <x v="0"/>
    <x v="3"/>
    <x v="458"/>
    <x v="6"/>
    <n v="45.31"/>
    <x v="3"/>
    <n v="2263"/>
    <x v="5218"/>
    <x v="913"/>
    <x v="0"/>
    <n v="2.35"/>
    <x v="4"/>
    <n v="7.08"/>
    <n v="36203"/>
  </r>
  <r>
    <x v="1215"/>
    <x v="16"/>
    <x v="2"/>
    <x v="620"/>
    <x v="2"/>
    <n v="0.01"/>
    <n v="1"/>
    <x v="890"/>
    <x v="3"/>
    <n v="51493"/>
    <x v="2"/>
    <n v="31"/>
    <n v="0.38"/>
    <x v="0"/>
    <x v="3"/>
    <x v="1212"/>
    <x v="2"/>
    <n v="8.34"/>
    <x v="1"/>
    <n v="7217"/>
    <x v="5219"/>
    <x v="913"/>
    <x v="0"/>
    <n v="5.16"/>
    <x v="2"/>
    <n v="8.56"/>
    <n v="94044"/>
  </r>
  <r>
    <x v="1314"/>
    <x v="16"/>
    <x v="2"/>
    <x v="560"/>
    <x v="2"/>
    <n v="0.05"/>
    <n v="1"/>
    <x v="890"/>
    <x v="3"/>
    <n v="34663"/>
    <x v="1"/>
    <n v="38"/>
    <n v="0.4"/>
    <x v="2"/>
    <x v="2"/>
    <x v="749"/>
    <x v="7"/>
    <n v="11562.08"/>
    <x v="3"/>
    <n v="4873"/>
    <x v="5220"/>
    <x v="913"/>
    <x v="2"/>
    <n v="55.3"/>
    <x v="8"/>
    <n v="808.49"/>
    <n v="70065"/>
  </r>
  <r>
    <x v="646"/>
    <x v="16"/>
    <x v="2"/>
    <x v="114"/>
    <x v="3"/>
    <n v="0.1"/>
    <n v="1"/>
    <x v="891"/>
    <x v="3"/>
    <n v="27558"/>
    <x v="1"/>
    <n v="21"/>
    <n v="0.37"/>
    <x v="0"/>
    <x v="0"/>
    <x v="1184"/>
    <x v="3"/>
    <n v="128.83449999999999"/>
    <x v="1"/>
    <n v="3865"/>
    <x v="5221"/>
    <x v="913"/>
    <x v="0"/>
    <n v="2.99"/>
    <x v="40"/>
    <n v="21.38"/>
    <n v="85345"/>
  </r>
  <r>
    <x v="964"/>
    <x v="16"/>
    <x v="2"/>
    <x v="352"/>
    <x v="3"/>
    <n v="0.08"/>
    <n v="1"/>
    <x v="891"/>
    <x v="3"/>
    <n v="52512"/>
    <x v="0"/>
    <n v="32"/>
    <n v="0.39"/>
    <x v="0"/>
    <x v="0"/>
    <x v="683"/>
    <x v="3"/>
    <n v="-52.842500000000001"/>
    <x v="0"/>
    <n v="7368"/>
    <x v="5222"/>
    <x v="914"/>
    <x v="1"/>
    <n v="5.01"/>
    <x v="20"/>
    <n v="5.74"/>
    <n v="45840"/>
  </r>
  <r>
    <x v="964"/>
    <x v="16"/>
    <x v="2"/>
    <x v="352"/>
    <x v="3"/>
    <n v="0.09"/>
    <n v="1"/>
    <x v="891"/>
    <x v="3"/>
    <n v="52512"/>
    <x v="0"/>
    <n v="4"/>
    <n v="0.57999999999999996"/>
    <x v="0"/>
    <x v="0"/>
    <x v="405"/>
    <x v="13"/>
    <n v="-21.77"/>
    <x v="0"/>
    <n v="7367"/>
    <x v="5223"/>
    <x v="914"/>
    <x v="0"/>
    <n v="4.9800000000000004"/>
    <x v="20"/>
    <n v="11.97"/>
    <n v="45840"/>
  </r>
  <r>
    <x v="1132"/>
    <x v="16"/>
    <x v="2"/>
    <x v="462"/>
    <x v="3"/>
    <n v="0.06"/>
    <n v="1"/>
    <x v="891"/>
    <x v="3"/>
    <n v="27936"/>
    <x v="0"/>
    <n v="3"/>
    <n v="0.56999999999999995"/>
    <x v="2"/>
    <x v="4"/>
    <x v="744"/>
    <x v="7"/>
    <n v="-8570.4483"/>
    <x v="1"/>
    <n v="3917"/>
    <x v="5224"/>
    <x v="914"/>
    <x v="2"/>
    <n v="8.73"/>
    <x v="2"/>
    <n v="3502.14"/>
    <n v="92262"/>
  </r>
  <r>
    <x v="643"/>
    <x v="16"/>
    <x v="2"/>
    <x v="462"/>
    <x v="3"/>
    <n v="7.0000000000000007E-2"/>
    <n v="1"/>
    <x v="891"/>
    <x v="3"/>
    <n v="27936"/>
    <x v="0"/>
    <n v="23"/>
    <n v="0.35"/>
    <x v="2"/>
    <x v="6"/>
    <x v="609"/>
    <x v="9"/>
    <n v="405.16199999999998"/>
    <x v="3"/>
    <n v="3916"/>
    <x v="5225"/>
    <x v="914"/>
    <x v="0"/>
    <n v="1.25"/>
    <x v="12"/>
    <n v="55.99"/>
    <n v="32137"/>
  </r>
  <r>
    <x v="551"/>
    <x v="16"/>
    <x v="2"/>
    <x v="723"/>
    <x v="2"/>
    <n v="0.05"/>
    <n v="1"/>
    <x v="892"/>
    <x v="3"/>
    <n v="42855"/>
    <x v="1"/>
    <n v="17"/>
    <n v="0.59"/>
    <x v="0"/>
    <x v="5"/>
    <x v="660"/>
    <x v="0"/>
    <n v="-71.12"/>
    <x v="1"/>
    <n v="6047"/>
    <x v="5226"/>
    <x v="915"/>
    <x v="0"/>
    <n v="6.5"/>
    <x v="6"/>
    <n v="7.98"/>
    <n v="97330"/>
  </r>
  <r>
    <x v="1121"/>
    <x v="16"/>
    <x v="2"/>
    <x v="721"/>
    <x v="1"/>
    <n v="0.1"/>
    <n v="1"/>
    <x v="892"/>
    <x v="3"/>
    <n v="5284"/>
    <x v="1"/>
    <n v="7"/>
    <n v="0.39"/>
    <x v="0"/>
    <x v="0"/>
    <x v="1000"/>
    <x v="3"/>
    <n v="-3.0474999999999999"/>
    <x v="2"/>
    <n v="734"/>
    <x v="5227"/>
    <x v="915"/>
    <x v="0"/>
    <n v="2.99"/>
    <x v="14"/>
    <n v="8.69"/>
    <n v="60453"/>
  </r>
  <r>
    <x v="443"/>
    <x v="16"/>
    <x v="2"/>
    <x v="518"/>
    <x v="2"/>
    <n v="0.01"/>
    <n v="1"/>
    <x v="893"/>
    <x v="3"/>
    <n v="12481"/>
    <x v="3"/>
    <n v="12"/>
    <n v="0.35"/>
    <x v="2"/>
    <x v="6"/>
    <x v="427"/>
    <x v="9"/>
    <n v="103.05"/>
    <x v="1"/>
    <n v="1741"/>
    <x v="5228"/>
    <x v="915"/>
    <x v="0"/>
    <n v="0.99"/>
    <x v="18"/>
    <n v="35.99"/>
    <n v="89031"/>
  </r>
  <r>
    <x v="310"/>
    <x v="16"/>
    <x v="2"/>
    <x v="255"/>
    <x v="3"/>
    <n v="0.03"/>
    <n v="1"/>
    <x v="893"/>
    <x v="3"/>
    <n v="43298"/>
    <x v="1"/>
    <n v="15"/>
    <n v="0.37"/>
    <x v="0"/>
    <x v="0"/>
    <x v="343"/>
    <x v="2"/>
    <n v="-50.27"/>
    <x v="1"/>
    <n v="6112"/>
    <x v="5229"/>
    <x v="916"/>
    <x v="0"/>
    <n v="7.37"/>
    <x v="21"/>
    <n v="6.48"/>
    <n v="98037"/>
  </r>
  <r>
    <x v="310"/>
    <x v="16"/>
    <x v="2"/>
    <x v="255"/>
    <x v="3"/>
    <n v="0.1"/>
    <n v="1"/>
    <x v="893"/>
    <x v="3"/>
    <n v="43298"/>
    <x v="1"/>
    <n v="33"/>
    <n v="0.46"/>
    <x v="2"/>
    <x v="1"/>
    <x v="163"/>
    <x v="11"/>
    <n v="988.19899999999996"/>
    <x v="1"/>
    <n v="6111"/>
    <x v="5230"/>
    <x v="916"/>
    <x v="0"/>
    <n v="24.49"/>
    <x v="21"/>
    <n v="199.99"/>
    <n v="98037"/>
  </r>
  <r>
    <x v="140"/>
    <x v="16"/>
    <x v="2"/>
    <x v="118"/>
    <x v="2"/>
    <n v="0.08"/>
    <n v="1"/>
    <x v="893"/>
    <x v="3"/>
    <n v="483"/>
    <x v="0"/>
    <n v="30"/>
    <n v="0.57999999999999996"/>
    <x v="2"/>
    <x v="0"/>
    <x v="220"/>
    <x v="9"/>
    <n v="1198.971"/>
    <x v="2"/>
    <n v="80"/>
    <x v="5231"/>
    <x v="916"/>
    <x v="0"/>
    <n v="3.99"/>
    <x v="14"/>
    <n v="195.99"/>
    <n v="61201"/>
  </r>
  <r>
    <x v="443"/>
    <x v="16"/>
    <x v="2"/>
    <x v="518"/>
    <x v="2"/>
    <n v="0.04"/>
    <n v="1"/>
    <x v="893"/>
    <x v="3"/>
    <n v="12481"/>
    <x v="3"/>
    <n v="37"/>
    <n v="0.48"/>
    <x v="2"/>
    <x v="6"/>
    <x v="955"/>
    <x v="8"/>
    <n v="215.8"/>
    <x v="1"/>
    <n v="1740"/>
    <x v="5232"/>
    <x v="916"/>
    <x v="0"/>
    <n v="1.99"/>
    <x v="18"/>
    <n v="20.89"/>
    <n v="89031"/>
  </r>
  <r>
    <x v="834"/>
    <x v="16"/>
    <x v="2"/>
    <x v="551"/>
    <x v="1"/>
    <n v="0.1"/>
    <n v="1"/>
    <x v="893"/>
    <x v="3"/>
    <n v="54977"/>
    <x v="2"/>
    <n v="24"/>
    <n v="0.38"/>
    <x v="0"/>
    <x v="0"/>
    <x v="207"/>
    <x v="3"/>
    <n v="23.961500000000001"/>
    <x v="1"/>
    <n v="7668"/>
    <x v="5233"/>
    <x v="917"/>
    <x v="0"/>
    <n v="6.46"/>
    <x v="2"/>
    <n v="14.48"/>
    <n v="91776"/>
  </r>
  <r>
    <x v="834"/>
    <x v="16"/>
    <x v="2"/>
    <x v="551"/>
    <x v="1"/>
    <n v="0.09"/>
    <n v="1"/>
    <x v="893"/>
    <x v="3"/>
    <n v="54977"/>
    <x v="2"/>
    <n v="12"/>
    <n v="0.38"/>
    <x v="0"/>
    <x v="3"/>
    <x v="976"/>
    <x v="6"/>
    <n v="14.46"/>
    <x v="1"/>
    <n v="7669"/>
    <x v="5234"/>
    <x v="918"/>
    <x v="0"/>
    <n v="1"/>
    <x v="2"/>
    <n v="5.84"/>
    <n v="91776"/>
  </r>
  <r>
    <x v="343"/>
    <x v="16"/>
    <x v="2"/>
    <x v="533"/>
    <x v="2"/>
    <n v="0"/>
    <n v="1"/>
    <x v="893"/>
    <x v="3"/>
    <n v="49126"/>
    <x v="2"/>
    <n v="33"/>
    <n v="0.62"/>
    <x v="1"/>
    <x v="2"/>
    <x v="187"/>
    <x v="1"/>
    <n v="1055.47"/>
    <x v="2"/>
    <n v="6892"/>
    <x v="5235"/>
    <x v="919"/>
    <x v="2"/>
    <n v="30"/>
    <x v="3"/>
    <n v="160.97999999999999"/>
    <n v="55124"/>
  </r>
  <r>
    <x v="1219"/>
    <x v="16"/>
    <x v="2"/>
    <x v="319"/>
    <x v="2"/>
    <n v="0.02"/>
    <n v="1"/>
    <x v="894"/>
    <x v="3"/>
    <n v="31618"/>
    <x v="3"/>
    <n v="14"/>
    <n v="0.38"/>
    <x v="0"/>
    <x v="0"/>
    <x v="406"/>
    <x v="3"/>
    <n v="147.4495"/>
    <x v="2"/>
    <n v="4437"/>
    <x v="5236"/>
    <x v="920"/>
    <x v="0"/>
    <n v="1.49"/>
    <x v="14"/>
    <n v="28.53"/>
    <n v="62040"/>
  </r>
  <r>
    <x v="1252"/>
    <x v="16"/>
    <x v="2"/>
    <x v="145"/>
    <x v="1"/>
    <n v="0"/>
    <n v="1"/>
    <x v="895"/>
    <x v="3"/>
    <n v="57572"/>
    <x v="4"/>
    <n v="9"/>
    <n v="0.36"/>
    <x v="0"/>
    <x v="3"/>
    <x v="27"/>
    <x v="2"/>
    <n v="-17.22"/>
    <x v="1"/>
    <n v="8071"/>
    <x v="5237"/>
    <x v="921"/>
    <x v="0"/>
    <n v="5.83"/>
    <x v="43"/>
    <n v="7.64"/>
    <n v="59901"/>
  </r>
  <r>
    <x v="1188"/>
    <x v="16"/>
    <x v="2"/>
    <x v="467"/>
    <x v="0"/>
    <n v="7.0000000000000007E-2"/>
    <n v="1"/>
    <x v="895"/>
    <x v="3"/>
    <n v="36933"/>
    <x v="0"/>
    <n v="32"/>
    <n v="0.38"/>
    <x v="0"/>
    <x v="0"/>
    <x v="317"/>
    <x v="12"/>
    <n v="47.56"/>
    <x v="2"/>
    <n v="5199"/>
    <x v="1014"/>
    <x v="921"/>
    <x v="0"/>
    <n v="0.5"/>
    <x v="23"/>
    <n v="3.69"/>
    <n v="54401"/>
  </r>
  <r>
    <x v="279"/>
    <x v="16"/>
    <x v="2"/>
    <x v="272"/>
    <x v="2"/>
    <n v="0.06"/>
    <n v="1"/>
    <x v="895"/>
    <x v="3"/>
    <n v="57760"/>
    <x v="1"/>
    <n v="38"/>
    <n v="0.42"/>
    <x v="1"/>
    <x v="3"/>
    <x v="354"/>
    <x v="5"/>
    <n v="17.149999999999999"/>
    <x v="1"/>
    <n v="8095"/>
    <x v="5238"/>
    <x v="917"/>
    <x v="0"/>
    <n v="4"/>
    <x v="2"/>
    <n v="7.59"/>
    <n v="94568"/>
  </r>
  <r>
    <x v="357"/>
    <x v="16"/>
    <x v="2"/>
    <x v="113"/>
    <x v="2"/>
    <n v="0.1"/>
    <n v="1"/>
    <x v="895"/>
    <x v="3"/>
    <n v="39232"/>
    <x v="2"/>
    <n v="11"/>
    <n v="0.38"/>
    <x v="0"/>
    <x v="0"/>
    <x v="890"/>
    <x v="2"/>
    <n v="-47.01"/>
    <x v="1"/>
    <n v="5535"/>
    <x v="5239"/>
    <x v="917"/>
    <x v="0"/>
    <n v="19.989999999999998"/>
    <x v="2"/>
    <n v="35.44"/>
    <n v="90712"/>
  </r>
  <r>
    <x v="279"/>
    <x v="16"/>
    <x v="2"/>
    <x v="272"/>
    <x v="2"/>
    <n v="0.01"/>
    <n v="1"/>
    <x v="895"/>
    <x v="3"/>
    <n v="57760"/>
    <x v="1"/>
    <n v="34"/>
    <n v="0.56999999999999995"/>
    <x v="0"/>
    <x v="3"/>
    <x v="111"/>
    <x v="6"/>
    <n v="-30.39"/>
    <x v="1"/>
    <n v="8096"/>
    <x v="5240"/>
    <x v="917"/>
    <x v="0"/>
    <n v="2.0299999999999998"/>
    <x v="2"/>
    <n v="2.98"/>
    <n v="94568"/>
  </r>
  <r>
    <x v="1252"/>
    <x v="16"/>
    <x v="2"/>
    <x v="145"/>
    <x v="1"/>
    <n v="0.1"/>
    <n v="1"/>
    <x v="895"/>
    <x v="3"/>
    <n v="57572"/>
    <x v="4"/>
    <n v="30"/>
    <n v="0.64"/>
    <x v="2"/>
    <x v="6"/>
    <x v="264"/>
    <x v="8"/>
    <n v="-120.04"/>
    <x v="1"/>
    <n v="8070"/>
    <x v="5241"/>
    <x v="917"/>
    <x v="0"/>
    <n v="4.62"/>
    <x v="43"/>
    <n v="4.9800000000000004"/>
    <n v="59901"/>
  </r>
  <r>
    <x v="357"/>
    <x v="16"/>
    <x v="2"/>
    <x v="113"/>
    <x v="2"/>
    <n v="0.06"/>
    <n v="1"/>
    <x v="895"/>
    <x v="3"/>
    <n v="39232"/>
    <x v="2"/>
    <n v="26"/>
    <n v="0.37"/>
    <x v="0"/>
    <x v="0"/>
    <x v="180"/>
    <x v="2"/>
    <n v="435.11"/>
    <x v="1"/>
    <n v="5536"/>
    <x v="5242"/>
    <x v="919"/>
    <x v="0"/>
    <n v="14.3"/>
    <x v="2"/>
    <n v="55.48"/>
    <n v="90712"/>
  </r>
  <r>
    <x v="1315"/>
    <x v="16"/>
    <x v="2"/>
    <x v="606"/>
    <x v="1"/>
    <n v="0.02"/>
    <n v="1"/>
    <x v="895"/>
    <x v="3"/>
    <n v="55013"/>
    <x v="2"/>
    <n v="14"/>
    <n v="0.59"/>
    <x v="0"/>
    <x v="6"/>
    <x v="496"/>
    <x v="6"/>
    <n v="19.37"/>
    <x v="0"/>
    <n v="7674"/>
    <x v="5243"/>
    <x v="919"/>
    <x v="0"/>
    <n v="5.53"/>
    <x v="13"/>
    <n v="22.01"/>
    <n v="11226"/>
  </r>
  <r>
    <x v="945"/>
    <x v="16"/>
    <x v="2"/>
    <x v="211"/>
    <x v="3"/>
    <n v="0.06"/>
    <n v="1"/>
    <x v="895"/>
    <x v="3"/>
    <n v="35366"/>
    <x v="2"/>
    <n v="23"/>
    <n v="0.37"/>
    <x v="0"/>
    <x v="0"/>
    <x v="1213"/>
    <x v="2"/>
    <n v="-98.42"/>
    <x v="1"/>
    <n v="4974"/>
    <x v="3958"/>
    <x v="922"/>
    <x v="0"/>
    <n v="7.81"/>
    <x v="21"/>
    <n v="6.48"/>
    <n v="98310"/>
  </r>
  <r>
    <x v="1315"/>
    <x v="16"/>
    <x v="2"/>
    <x v="606"/>
    <x v="1"/>
    <n v="0.02"/>
    <n v="1"/>
    <x v="895"/>
    <x v="3"/>
    <n v="55013"/>
    <x v="2"/>
    <n v="5"/>
    <n v="0.36"/>
    <x v="0"/>
    <x v="0"/>
    <x v="143"/>
    <x v="12"/>
    <n v="3.14"/>
    <x v="0"/>
    <n v="7673"/>
    <x v="5244"/>
    <x v="922"/>
    <x v="0"/>
    <n v="0.5"/>
    <x v="13"/>
    <n v="4.91"/>
    <n v="11226"/>
  </r>
  <r>
    <x v="128"/>
    <x v="16"/>
    <x v="2"/>
    <x v="110"/>
    <x v="1"/>
    <n v="0.1"/>
    <n v="1"/>
    <x v="896"/>
    <x v="3"/>
    <n v="13764"/>
    <x v="4"/>
    <n v="31"/>
    <n v="0.56000000000000005"/>
    <x v="0"/>
    <x v="3"/>
    <x v="98"/>
    <x v="6"/>
    <n v="11.93"/>
    <x v="0"/>
    <n v="1922"/>
    <x v="5245"/>
    <x v="917"/>
    <x v="0"/>
    <n v="0.94"/>
    <x v="0"/>
    <n v="4.28"/>
    <n v="15228"/>
  </r>
  <r>
    <x v="374"/>
    <x v="16"/>
    <x v="2"/>
    <x v="304"/>
    <x v="1"/>
    <n v="0.02"/>
    <n v="1"/>
    <x v="896"/>
    <x v="3"/>
    <n v="21412"/>
    <x v="1"/>
    <n v="28"/>
    <n v="0.39"/>
    <x v="0"/>
    <x v="3"/>
    <x v="1214"/>
    <x v="2"/>
    <n v="-8.51"/>
    <x v="3"/>
    <n v="2959"/>
    <x v="5246"/>
    <x v="917"/>
    <x v="0"/>
    <n v="4.2300000000000004"/>
    <x v="12"/>
    <n v="7.28"/>
    <n v="32789"/>
  </r>
  <r>
    <x v="421"/>
    <x v="16"/>
    <x v="2"/>
    <x v="578"/>
    <x v="0"/>
    <n v="0.1"/>
    <n v="1"/>
    <x v="896"/>
    <x v="3"/>
    <n v="27845"/>
    <x v="1"/>
    <n v="36"/>
    <n v="0.39"/>
    <x v="0"/>
    <x v="0"/>
    <x v="188"/>
    <x v="12"/>
    <n v="101.4"/>
    <x v="3"/>
    <n v="3907"/>
    <x v="5247"/>
    <x v="917"/>
    <x v="0"/>
    <n v="0.5"/>
    <x v="29"/>
    <n v="6.3"/>
    <n v="37211"/>
  </r>
  <r>
    <x v="1063"/>
    <x v="16"/>
    <x v="2"/>
    <x v="442"/>
    <x v="3"/>
    <n v="0.03"/>
    <n v="1"/>
    <x v="896"/>
    <x v="3"/>
    <n v="41217"/>
    <x v="0"/>
    <n v="23"/>
    <n v="0.37"/>
    <x v="0"/>
    <x v="0"/>
    <x v="300"/>
    <x v="2"/>
    <n v="575.38"/>
    <x v="2"/>
    <n v="5814"/>
    <x v="5248"/>
    <x v="918"/>
    <x v="1"/>
    <n v="6.79"/>
    <x v="3"/>
    <n v="55.48"/>
    <n v="55343"/>
  </r>
  <r>
    <x v="374"/>
    <x v="16"/>
    <x v="2"/>
    <x v="304"/>
    <x v="1"/>
    <n v="0.09"/>
    <n v="1"/>
    <x v="896"/>
    <x v="3"/>
    <n v="21412"/>
    <x v="1"/>
    <n v="38"/>
    <n v="0.38"/>
    <x v="0"/>
    <x v="0"/>
    <x v="704"/>
    <x v="3"/>
    <n v="-199.29499999999999"/>
    <x v="3"/>
    <n v="2958"/>
    <x v="5249"/>
    <x v="918"/>
    <x v="0"/>
    <n v="6.83"/>
    <x v="12"/>
    <n v="3.52"/>
    <n v="32789"/>
  </r>
  <r>
    <x v="1165"/>
    <x v="16"/>
    <x v="2"/>
    <x v="678"/>
    <x v="2"/>
    <n v="0.05"/>
    <n v="1"/>
    <x v="897"/>
    <x v="3"/>
    <n v="23907"/>
    <x v="1"/>
    <n v="7"/>
    <n v="0.55000000000000004"/>
    <x v="2"/>
    <x v="0"/>
    <x v="1215"/>
    <x v="9"/>
    <n v="-164.46100000000001"/>
    <x v="2"/>
    <n v="3341"/>
    <x v="5250"/>
    <x v="917"/>
    <x v="0"/>
    <n v="2.5"/>
    <x v="10"/>
    <n v="65.989999999999995"/>
    <n v="50021"/>
  </r>
  <r>
    <x v="509"/>
    <x v="16"/>
    <x v="2"/>
    <x v="328"/>
    <x v="1"/>
    <n v="0.05"/>
    <n v="1"/>
    <x v="897"/>
    <x v="3"/>
    <n v="6274"/>
    <x v="1"/>
    <n v="22"/>
    <n v="0.53"/>
    <x v="1"/>
    <x v="6"/>
    <x v="165"/>
    <x v="5"/>
    <n v="-56.73"/>
    <x v="1"/>
    <n v="875"/>
    <x v="5251"/>
    <x v="918"/>
    <x v="1"/>
    <n v="4.08"/>
    <x v="30"/>
    <n v="1.74"/>
    <n v="80013"/>
  </r>
  <r>
    <x v="945"/>
    <x v="16"/>
    <x v="2"/>
    <x v="211"/>
    <x v="3"/>
    <n v="0.01"/>
    <n v="1"/>
    <x v="897"/>
    <x v="3"/>
    <n v="29827"/>
    <x v="3"/>
    <n v="35"/>
    <n v="0.75"/>
    <x v="2"/>
    <x v="0"/>
    <x v="914"/>
    <x v="8"/>
    <n v="-75.38"/>
    <x v="1"/>
    <n v="4197"/>
    <x v="5252"/>
    <x v="918"/>
    <x v="0"/>
    <n v="5.89"/>
    <x v="21"/>
    <n v="26.31"/>
    <n v="98310"/>
  </r>
  <r>
    <x v="1316"/>
    <x v="16"/>
    <x v="2"/>
    <x v="624"/>
    <x v="2"/>
    <n v="0.02"/>
    <n v="1"/>
    <x v="897"/>
    <x v="3"/>
    <n v="10338"/>
    <x v="1"/>
    <n v="7"/>
    <n v="0.67"/>
    <x v="1"/>
    <x v="4"/>
    <x v="1088"/>
    <x v="4"/>
    <n v="33.988950000000003"/>
    <x v="0"/>
    <n v="1426"/>
    <x v="5253"/>
    <x v="923"/>
    <x v="2"/>
    <n v="46.59"/>
    <x v="28"/>
    <n v="44.43"/>
    <n v="1069"/>
  </r>
  <r>
    <x v="1317"/>
    <x v="16"/>
    <x v="2"/>
    <x v="624"/>
    <x v="2"/>
    <n v="0.04"/>
    <n v="1"/>
    <x v="897"/>
    <x v="3"/>
    <n v="10338"/>
    <x v="1"/>
    <n v="9"/>
    <n v="0.36"/>
    <x v="2"/>
    <x v="2"/>
    <x v="312"/>
    <x v="7"/>
    <n v="15.36"/>
    <x v="0"/>
    <n v="1425"/>
    <x v="5254"/>
    <x v="923"/>
    <x v="2"/>
    <n v="14"/>
    <x v="15"/>
    <n v="90.97"/>
    <n v="6830"/>
  </r>
  <r>
    <x v="1072"/>
    <x v="16"/>
    <x v="2"/>
    <x v="699"/>
    <x v="1"/>
    <n v="0.1"/>
    <n v="1"/>
    <x v="897"/>
    <x v="3"/>
    <n v="3300"/>
    <x v="2"/>
    <n v="6"/>
    <n v="0.37"/>
    <x v="2"/>
    <x v="0"/>
    <x v="379"/>
    <x v="8"/>
    <n v="-47.36"/>
    <x v="1"/>
    <n v="477"/>
    <x v="2213"/>
    <x v="922"/>
    <x v="0"/>
    <n v="4"/>
    <x v="2"/>
    <n v="15.98"/>
    <n v="92704"/>
  </r>
  <r>
    <x v="863"/>
    <x v="16"/>
    <x v="2"/>
    <x v="242"/>
    <x v="2"/>
    <n v="0.09"/>
    <n v="1"/>
    <x v="898"/>
    <x v="3"/>
    <n v="740"/>
    <x v="4"/>
    <n v="6"/>
    <n v="0.39"/>
    <x v="0"/>
    <x v="0"/>
    <x v="769"/>
    <x v="12"/>
    <n v="3.46"/>
    <x v="2"/>
    <n v="114"/>
    <x v="5255"/>
    <x v="918"/>
    <x v="0"/>
    <n v="0.49"/>
    <x v="23"/>
    <n v="4.9800000000000004"/>
    <n v="53081"/>
  </r>
  <r>
    <x v="1012"/>
    <x v="16"/>
    <x v="2"/>
    <x v="270"/>
    <x v="2"/>
    <n v="0.09"/>
    <n v="1"/>
    <x v="898"/>
    <x v="3"/>
    <n v="32"/>
    <x v="0"/>
    <n v="24"/>
    <n v="0.72"/>
    <x v="1"/>
    <x v="4"/>
    <x v="670"/>
    <x v="4"/>
    <n v="-1748.56"/>
    <x v="1"/>
    <n v="4"/>
    <x v="5256"/>
    <x v="923"/>
    <x v="2"/>
    <n v="89.3"/>
    <x v="21"/>
    <n v="70.89"/>
    <n v="98387"/>
  </r>
  <r>
    <x v="999"/>
    <x v="16"/>
    <x v="2"/>
    <x v="652"/>
    <x v="2"/>
    <n v="0.09"/>
    <n v="1"/>
    <x v="898"/>
    <x v="3"/>
    <n v="2467"/>
    <x v="1"/>
    <n v="30"/>
    <n v="0.56000000000000005"/>
    <x v="2"/>
    <x v="2"/>
    <x v="33"/>
    <x v="7"/>
    <n v="586.61"/>
    <x v="0"/>
    <n v="355"/>
    <x v="5257"/>
    <x v="923"/>
    <x v="2"/>
    <n v="17.850000000000001"/>
    <x v="13"/>
    <n v="145.44999999999999"/>
    <n v="10605"/>
  </r>
  <r>
    <x v="645"/>
    <x v="16"/>
    <x v="2"/>
    <x v="270"/>
    <x v="2"/>
    <n v="0.04"/>
    <n v="1"/>
    <x v="898"/>
    <x v="3"/>
    <n v="32"/>
    <x v="0"/>
    <n v="15"/>
    <n v="0.79"/>
    <x v="2"/>
    <x v="6"/>
    <x v="819"/>
    <x v="8"/>
    <n v="-128.38"/>
    <x v="3"/>
    <n v="6"/>
    <x v="5258"/>
    <x v="923"/>
    <x v="0"/>
    <n v="8.99"/>
    <x v="45"/>
    <n v="8.4600000000000009"/>
    <n v="27260"/>
  </r>
  <r>
    <x v="1012"/>
    <x v="16"/>
    <x v="2"/>
    <x v="270"/>
    <x v="2"/>
    <n v="7.0000000000000007E-2"/>
    <n v="1"/>
    <x v="898"/>
    <x v="3"/>
    <n v="32"/>
    <x v="0"/>
    <n v="26"/>
    <n v="0.65"/>
    <x v="1"/>
    <x v="5"/>
    <x v="320"/>
    <x v="5"/>
    <n v="1054.82"/>
    <x v="1"/>
    <n v="3"/>
    <x v="5259"/>
    <x v="919"/>
    <x v="0"/>
    <n v="5.81"/>
    <x v="21"/>
    <n v="107.53"/>
    <n v="98387"/>
  </r>
  <r>
    <x v="543"/>
    <x v="16"/>
    <x v="2"/>
    <x v="763"/>
    <x v="1"/>
    <n v="0.06"/>
    <n v="1"/>
    <x v="898"/>
    <x v="3"/>
    <n v="33061"/>
    <x v="0"/>
    <n v="48"/>
    <n v="0.78"/>
    <x v="0"/>
    <x v="0"/>
    <x v="831"/>
    <x v="0"/>
    <n v="525.15"/>
    <x v="0"/>
    <n v="4645"/>
    <x v="5260"/>
    <x v="919"/>
    <x v="0"/>
    <n v="8.64"/>
    <x v="1"/>
    <n v="111.03"/>
    <n v="21113"/>
  </r>
  <r>
    <x v="1012"/>
    <x v="16"/>
    <x v="2"/>
    <x v="270"/>
    <x v="2"/>
    <n v="0.04"/>
    <n v="1"/>
    <x v="898"/>
    <x v="3"/>
    <n v="32"/>
    <x v="0"/>
    <n v="23"/>
    <n v="0.6"/>
    <x v="2"/>
    <x v="5"/>
    <x v="716"/>
    <x v="9"/>
    <n v="-85.129000000000005"/>
    <x v="1"/>
    <n v="5"/>
    <x v="5261"/>
    <x v="919"/>
    <x v="0"/>
    <n v="5.03"/>
    <x v="21"/>
    <n v="7.99"/>
    <n v="98387"/>
  </r>
  <r>
    <x v="542"/>
    <x v="16"/>
    <x v="2"/>
    <x v="701"/>
    <x v="0"/>
    <n v="0.05"/>
    <n v="1"/>
    <x v="898"/>
    <x v="3"/>
    <n v="8513"/>
    <x v="2"/>
    <n v="9"/>
    <n v="0.4"/>
    <x v="2"/>
    <x v="5"/>
    <x v="403"/>
    <x v="7"/>
    <n v="-43.030200000000001"/>
    <x v="0"/>
    <n v="1165"/>
    <x v="5262"/>
    <x v="919"/>
    <x v="0"/>
    <n v="8.51"/>
    <x v="25"/>
    <n v="17.98"/>
    <n v="5439"/>
  </r>
  <r>
    <x v="42"/>
    <x v="16"/>
    <x v="2"/>
    <x v="701"/>
    <x v="0"/>
    <n v="0"/>
    <n v="1"/>
    <x v="898"/>
    <x v="3"/>
    <n v="8513"/>
    <x v="2"/>
    <n v="8"/>
    <n v="0.59"/>
    <x v="0"/>
    <x v="0"/>
    <x v="1200"/>
    <x v="13"/>
    <n v="-9.2899999999999991"/>
    <x v="0"/>
    <n v="1166"/>
    <x v="5263"/>
    <x v="924"/>
    <x v="1"/>
    <n v="4.5"/>
    <x v="22"/>
    <n v="8.6199999999999992"/>
    <n v="7940"/>
  </r>
  <r>
    <x v="972"/>
    <x v="16"/>
    <x v="2"/>
    <x v="654"/>
    <x v="0"/>
    <n v="0.05"/>
    <n v="1"/>
    <x v="899"/>
    <x v="3"/>
    <n v="50563"/>
    <x v="0"/>
    <n v="2"/>
    <n v="0.6"/>
    <x v="0"/>
    <x v="0"/>
    <x v="1064"/>
    <x v="0"/>
    <n v="-270.7"/>
    <x v="1"/>
    <n v="7084"/>
    <x v="5264"/>
    <x v="919"/>
    <x v="1"/>
    <n v="9.99"/>
    <x v="6"/>
    <n v="210.55"/>
    <n v="97303"/>
  </r>
  <r>
    <x v="7"/>
    <x v="16"/>
    <x v="2"/>
    <x v="654"/>
    <x v="0"/>
    <n v="0"/>
    <n v="1"/>
    <x v="899"/>
    <x v="3"/>
    <n v="50563"/>
    <x v="0"/>
    <n v="20"/>
    <n v="0.57999999999999996"/>
    <x v="2"/>
    <x v="0"/>
    <x v="229"/>
    <x v="9"/>
    <n v="305.964"/>
    <x v="1"/>
    <n v="7085"/>
    <x v="5265"/>
    <x v="919"/>
    <x v="1"/>
    <n v="7.69"/>
    <x v="6"/>
    <n v="125.99"/>
    <n v="97035"/>
  </r>
  <r>
    <x v="308"/>
    <x v="16"/>
    <x v="2"/>
    <x v="253"/>
    <x v="1"/>
    <n v="0"/>
    <n v="1"/>
    <x v="899"/>
    <x v="3"/>
    <n v="50790"/>
    <x v="3"/>
    <n v="47"/>
    <n v="0.54"/>
    <x v="1"/>
    <x v="5"/>
    <x v="880"/>
    <x v="5"/>
    <n v="-148.80000000000001"/>
    <x v="1"/>
    <n v="7119"/>
    <x v="5266"/>
    <x v="925"/>
    <x v="0"/>
    <n v="5.71"/>
    <x v="21"/>
    <n v="4.97"/>
    <n v="98408"/>
  </r>
  <r>
    <x v="759"/>
    <x v="16"/>
    <x v="2"/>
    <x v="188"/>
    <x v="0"/>
    <n v="0.04"/>
    <n v="1"/>
    <x v="899"/>
    <x v="3"/>
    <n v="4324"/>
    <x v="3"/>
    <n v="28"/>
    <n v="0.59"/>
    <x v="0"/>
    <x v="6"/>
    <x v="842"/>
    <x v="6"/>
    <n v="154.85"/>
    <x v="1"/>
    <n v="624"/>
    <x v="5267"/>
    <x v="925"/>
    <x v="0"/>
    <n v="8.99"/>
    <x v="2"/>
    <n v="40.97"/>
    <n v="93117"/>
  </r>
  <r>
    <x v="1318"/>
    <x v="16"/>
    <x v="2"/>
    <x v="610"/>
    <x v="2"/>
    <n v="0.08"/>
    <n v="1"/>
    <x v="899"/>
    <x v="3"/>
    <n v="26243"/>
    <x v="2"/>
    <n v="42"/>
    <n v="0.4"/>
    <x v="0"/>
    <x v="3"/>
    <x v="1080"/>
    <x v="6"/>
    <n v="-4.9000000000000004"/>
    <x v="0"/>
    <n v="3664"/>
    <x v="5268"/>
    <x v="926"/>
    <x v="0"/>
    <n v="1"/>
    <x v="15"/>
    <n v="1.82"/>
    <n v="6611"/>
  </r>
  <r>
    <x v="338"/>
    <x v="16"/>
    <x v="2"/>
    <x v="278"/>
    <x v="3"/>
    <n v="0.02"/>
    <n v="1"/>
    <x v="900"/>
    <x v="3"/>
    <n v="47301"/>
    <x v="2"/>
    <n v="6"/>
    <n v="0.8"/>
    <x v="0"/>
    <x v="1"/>
    <x v="1216"/>
    <x v="0"/>
    <n v="-231.95"/>
    <x v="2"/>
    <n v="6650"/>
    <x v="5269"/>
    <x v="924"/>
    <x v="0"/>
    <n v="35"/>
    <x v="9"/>
    <n v="70.98"/>
    <n v="76086"/>
  </r>
  <r>
    <x v="1319"/>
    <x v="16"/>
    <x v="2"/>
    <x v="572"/>
    <x v="0"/>
    <n v="0.04"/>
    <n v="1"/>
    <x v="901"/>
    <x v="3"/>
    <n v="20482"/>
    <x v="4"/>
    <n v="38"/>
    <n v="0.71"/>
    <x v="1"/>
    <x v="4"/>
    <x v="1217"/>
    <x v="10"/>
    <n v="-1143.1500000000001"/>
    <x v="0"/>
    <n v="2842"/>
    <x v="5270"/>
    <x v="925"/>
    <x v="2"/>
    <n v="60.19"/>
    <x v="0"/>
    <n v="120.98"/>
    <n v="16148"/>
  </r>
  <r>
    <x v="504"/>
    <x v="16"/>
    <x v="2"/>
    <x v="149"/>
    <x v="2"/>
    <n v="0.05"/>
    <n v="1"/>
    <x v="901"/>
    <x v="3"/>
    <n v="12897"/>
    <x v="1"/>
    <n v="31"/>
    <n v="0.37"/>
    <x v="0"/>
    <x v="0"/>
    <x v="603"/>
    <x v="2"/>
    <n v="-120.95"/>
    <x v="2"/>
    <n v="1800"/>
    <x v="5271"/>
    <x v="922"/>
    <x v="1"/>
    <n v="7.91"/>
    <x v="9"/>
    <n v="6.48"/>
    <n v="79907"/>
  </r>
  <r>
    <x v="854"/>
    <x v="16"/>
    <x v="2"/>
    <x v="469"/>
    <x v="3"/>
    <n v="0.09"/>
    <n v="1"/>
    <x v="901"/>
    <x v="3"/>
    <n v="32452"/>
    <x v="4"/>
    <n v="3"/>
    <n v="0.39"/>
    <x v="0"/>
    <x v="0"/>
    <x v="502"/>
    <x v="12"/>
    <n v="-2.0299999999999998"/>
    <x v="2"/>
    <n v="4563"/>
    <x v="5272"/>
    <x v="922"/>
    <x v="0"/>
    <n v="0.5"/>
    <x v="26"/>
    <n v="2.88"/>
    <n v="63141"/>
  </r>
  <r>
    <x v="504"/>
    <x v="16"/>
    <x v="2"/>
    <x v="149"/>
    <x v="2"/>
    <n v="0.03"/>
    <n v="1"/>
    <x v="901"/>
    <x v="3"/>
    <n v="12897"/>
    <x v="1"/>
    <n v="39"/>
    <n v="0.38"/>
    <x v="0"/>
    <x v="0"/>
    <x v="857"/>
    <x v="12"/>
    <n v="59.92"/>
    <x v="2"/>
    <n v="1799"/>
    <x v="5273"/>
    <x v="922"/>
    <x v="0"/>
    <n v="0.5"/>
    <x v="9"/>
    <n v="3.69"/>
    <n v="79907"/>
  </r>
  <r>
    <x v="312"/>
    <x v="16"/>
    <x v="2"/>
    <x v="258"/>
    <x v="2"/>
    <n v="0"/>
    <n v="1"/>
    <x v="901"/>
    <x v="3"/>
    <n v="22534"/>
    <x v="4"/>
    <n v="3"/>
    <n v="0.38"/>
    <x v="0"/>
    <x v="0"/>
    <x v="1010"/>
    <x v="15"/>
    <n v="-44.18"/>
    <x v="2"/>
    <n v="3141"/>
    <x v="5274"/>
    <x v="926"/>
    <x v="0"/>
    <n v="19.989999999999998"/>
    <x v="38"/>
    <n v="83.93"/>
    <n v="66801"/>
  </r>
  <r>
    <x v="1319"/>
    <x v="16"/>
    <x v="2"/>
    <x v="572"/>
    <x v="0"/>
    <n v="0.03"/>
    <n v="1"/>
    <x v="901"/>
    <x v="3"/>
    <n v="20482"/>
    <x v="4"/>
    <n v="39"/>
    <n v="0.38"/>
    <x v="0"/>
    <x v="0"/>
    <x v="814"/>
    <x v="2"/>
    <n v="92.46"/>
    <x v="0"/>
    <n v="2843"/>
    <x v="5275"/>
    <x v="926"/>
    <x v="0"/>
    <n v="5.09"/>
    <x v="0"/>
    <n v="12.28"/>
    <n v="16148"/>
  </r>
  <r>
    <x v="451"/>
    <x v="16"/>
    <x v="2"/>
    <x v="352"/>
    <x v="3"/>
    <n v="0.06"/>
    <n v="1"/>
    <x v="901"/>
    <x v="3"/>
    <n v="40422"/>
    <x v="3"/>
    <n v="39"/>
    <n v="0.59"/>
    <x v="2"/>
    <x v="0"/>
    <x v="225"/>
    <x v="9"/>
    <n v="517.81500000000005"/>
    <x v="0"/>
    <n v="5712"/>
    <x v="5276"/>
    <x v="926"/>
    <x v="1"/>
    <n v="3.99"/>
    <x v="20"/>
    <n v="65.989999999999995"/>
    <n v="45014"/>
  </r>
  <r>
    <x v="1159"/>
    <x v="16"/>
    <x v="2"/>
    <x v="88"/>
    <x v="2"/>
    <n v="0.09"/>
    <n v="1"/>
    <x v="901"/>
    <x v="3"/>
    <n v="48837"/>
    <x v="1"/>
    <n v="39"/>
    <n v="0.55000000000000004"/>
    <x v="2"/>
    <x v="0"/>
    <x v="479"/>
    <x v="9"/>
    <n v="1231.893"/>
    <x v="3"/>
    <n v="6857"/>
    <x v="5277"/>
    <x v="926"/>
    <x v="0"/>
    <n v="3.9"/>
    <x v="12"/>
    <n v="155.99"/>
    <n v="34239"/>
  </r>
  <r>
    <x v="259"/>
    <x v="16"/>
    <x v="2"/>
    <x v="22"/>
    <x v="2"/>
    <n v="7.0000000000000007E-2"/>
    <n v="1"/>
    <x v="902"/>
    <x v="3"/>
    <n v="2757"/>
    <x v="3"/>
    <n v="39"/>
    <n v="0.56999999999999995"/>
    <x v="1"/>
    <x v="2"/>
    <x v="900"/>
    <x v="1"/>
    <n v="-1766.01"/>
    <x v="2"/>
    <n v="406"/>
    <x v="5278"/>
    <x v="922"/>
    <x v="2"/>
    <n v="74.349999999999994"/>
    <x v="14"/>
    <n v="95.95"/>
    <n v="61032"/>
  </r>
  <r>
    <x v="329"/>
    <x v="16"/>
    <x v="2"/>
    <x v="607"/>
    <x v="2"/>
    <n v="0.05"/>
    <n v="1"/>
    <x v="902"/>
    <x v="3"/>
    <n v="2757"/>
    <x v="0"/>
    <n v="42"/>
    <n v="0.6"/>
    <x v="0"/>
    <x v="6"/>
    <x v="725"/>
    <x v="16"/>
    <n v="84.38"/>
    <x v="3"/>
    <n v="407"/>
    <x v="5279"/>
    <x v="926"/>
    <x v="1"/>
    <n v="3.14"/>
    <x v="45"/>
    <n v="12.98"/>
    <n v="28079"/>
  </r>
  <r>
    <x v="984"/>
    <x v="16"/>
    <x v="2"/>
    <x v="616"/>
    <x v="2"/>
    <n v="0.02"/>
    <n v="1"/>
    <x v="902"/>
    <x v="3"/>
    <n v="449"/>
    <x v="0"/>
    <n v="45"/>
    <n v="0.56000000000000005"/>
    <x v="1"/>
    <x v="0"/>
    <x v="645"/>
    <x v="5"/>
    <n v="-48.97"/>
    <x v="2"/>
    <n v="75"/>
    <x v="5280"/>
    <x v="927"/>
    <x v="0"/>
    <n v="5.21"/>
    <x v="9"/>
    <n v="7.38"/>
    <n v="78666"/>
  </r>
  <r>
    <x v="600"/>
    <x v="16"/>
    <x v="2"/>
    <x v="739"/>
    <x v="0"/>
    <n v="0"/>
    <n v="1"/>
    <x v="902"/>
    <x v="3"/>
    <n v="6947"/>
    <x v="3"/>
    <n v="9"/>
    <n v="0.65"/>
    <x v="1"/>
    <x v="5"/>
    <x v="398"/>
    <x v="5"/>
    <n v="-51.01"/>
    <x v="3"/>
    <n v="958"/>
    <x v="5281"/>
    <x v="927"/>
    <x v="0"/>
    <n v="18.45"/>
    <x v="33"/>
    <n v="51.65"/>
    <n v="72756"/>
  </r>
  <r>
    <x v="362"/>
    <x v="16"/>
    <x v="2"/>
    <x v="166"/>
    <x v="0"/>
    <n v="0.02"/>
    <n v="1"/>
    <x v="903"/>
    <x v="3"/>
    <n v="59044"/>
    <x v="3"/>
    <n v="6"/>
    <n v="0.37"/>
    <x v="0"/>
    <x v="0"/>
    <x v="655"/>
    <x v="12"/>
    <n v="1.25"/>
    <x v="3"/>
    <n v="8255"/>
    <x v="3273"/>
    <x v="924"/>
    <x v="0"/>
    <n v="0.99"/>
    <x v="33"/>
    <n v="3.08"/>
    <n v="72956"/>
  </r>
  <r>
    <x v="868"/>
    <x v="16"/>
    <x v="2"/>
    <x v="534"/>
    <x v="1"/>
    <n v="0.08"/>
    <n v="1"/>
    <x v="904"/>
    <x v="3"/>
    <n v="54083"/>
    <x v="0"/>
    <n v="10"/>
    <n v="0.59"/>
    <x v="0"/>
    <x v="2"/>
    <x v="142"/>
    <x v="13"/>
    <n v="258.01"/>
    <x v="2"/>
    <n v="7559"/>
    <x v="5282"/>
    <x v="928"/>
    <x v="2"/>
    <n v="23.19"/>
    <x v="14"/>
    <n v="279.81"/>
    <n v="62901"/>
  </r>
  <r>
    <x v="444"/>
    <x v="16"/>
    <x v="2"/>
    <x v="248"/>
    <x v="2"/>
    <n v="0"/>
    <n v="1"/>
    <x v="904"/>
    <x v="3"/>
    <n v="41409"/>
    <x v="1"/>
    <n v="1"/>
    <n v="0.4"/>
    <x v="0"/>
    <x v="0"/>
    <x v="417"/>
    <x v="3"/>
    <n v="-18.250499999999999"/>
    <x v="2"/>
    <n v="5835"/>
    <x v="5283"/>
    <x v="928"/>
    <x v="0"/>
    <n v="7.19"/>
    <x v="14"/>
    <n v="11.5"/>
    <n v="61701"/>
  </r>
  <r>
    <x v="236"/>
    <x v="16"/>
    <x v="2"/>
    <x v="112"/>
    <x v="2"/>
    <n v="0.06"/>
    <n v="1"/>
    <x v="904"/>
    <x v="3"/>
    <n v="7142"/>
    <x v="3"/>
    <n v="36"/>
    <n v="0.38"/>
    <x v="0"/>
    <x v="0"/>
    <x v="317"/>
    <x v="12"/>
    <n v="57"/>
    <x v="1"/>
    <n v="991"/>
    <x v="5284"/>
    <x v="928"/>
    <x v="0"/>
    <n v="0.5"/>
    <x v="5"/>
    <n v="3.69"/>
    <n v="84062"/>
  </r>
  <r>
    <x v="722"/>
    <x v="16"/>
    <x v="2"/>
    <x v="522"/>
    <x v="1"/>
    <n v="0.1"/>
    <n v="1"/>
    <x v="904"/>
    <x v="3"/>
    <n v="55845"/>
    <x v="2"/>
    <n v="29"/>
    <n v="0.65"/>
    <x v="1"/>
    <x v="4"/>
    <x v="686"/>
    <x v="10"/>
    <n v="-865.88"/>
    <x v="1"/>
    <n v="7805"/>
    <x v="5285"/>
    <x v="929"/>
    <x v="2"/>
    <n v="66.27"/>
    <x v="37"/>
    <n v="150.97999999999999"/>
    <n v="87105"/>
  </r>
  <r>
    <x v="813"/>
    <x v="16"/>
    <x v="2"/>
    <x v="558"/>
    <x v="2"/>
    <n v="0.02"/>
    <n v="1"/>
    <x v="904"/>
    <x v="3"/>
    <n v="6596"/>
    <x v="2"/>
    <n v="36"/>
    <n v="0.38"/>
    <x v="2"/>
    <x v="2"/>
    <x v="216"/>
    <x v="7"/>
    <n v="8157.7"/>
    <x v="2"/>
    <n v="919"/>
    <x v="5286"/>
    <x v="930"/>
    <x v="2"/>
    <n v="28.14"/>
    <x v="3"/>
    <n v="500.98"/>
    <n v="55106"/>
  </r>
  <r>
    <x v="252"/>
    <x v="16"/>
    <x v="2"/>
    <x v="416"/>
    <x v="0"/>
    <n v="7.0000000000000007E-2"/>
    <n v="1"/>
    <x v="904"/>
    <x v="3"/>
    <n v="54912"/>
    <x v="2"/>
    <n v="17"/>
    <n v="0.36"/>
    <x v="0"/>
    <x v="3"/>
    <x v="1004"/>
    <x v="2"/>
    <n v="10.31"/>
    <x v="2"/>
    <n v="7657"/>
    <x v="5287"/>
    <x v="931"/>
    <x v="0"/>
    <n v="3.1"/>
    <x v="7"/>
    <n v="6.69"/>
    <n v="68601"/>
  </r>
  <r>
    <x v="48"/>
    <x v="16"/>
    <x v="2"/>
    <x v="68"/>
    <x v="0"/>
    <n v="0.03"/>
    <n v="1"/>
    <x v="905"/>
    <x v="3"/>
    <n v="25536"/>
    <x v="2"/>
    <n v="19"/>
    <n v="0.43"/>
    <x v="0"/>
    <x v="3"/>
    <x v="689"/>
    <x v="6"/>
    <n v="71.55"/>
    <x v="0"/>
    <n v="3581"/>
    <x v="5288"/>
    <x v="924"/>
    <x v="0"/>
    <n v="1.0900000000000001"/>
    <x v="25"/>
    <n v="9.93"/>
    <n v="5451"/>
  </r>
  <r>
    <x v="904"/>
    <x v="16"/>
    <x v="2"/>
    <x v="218"/>
    <x v="2"/>
    <n v="0.03"/>
    <n v="1"/>
    <x v="905"/>
    <x v="3"/>
    <n v="28867"/>
    <x v="4"/>
    <n v="6"/>
    <n v="0.37"/>
    <x v="0"/>
    <x v="0"/>
    <x v="981"/>
    <x v="2"/>
    <n v="80.010000000000005"/>
    <x v="3"/>
    <n v="4046"/>
    <x v="5289"/>
    <x v="928"/>
    <x v="0"/>
    <n v="19.989999999999998"/>
    <x v="45"/>
    <n v="104.85"/>
    <n v="27604"/>
  </r>
  <r>
    <x v="904"/>
    <x v="16"/>
    <x v="2"/>
    <x v="218"/>
    <x v="2"/>
    <n v="0.1"/>
    <n v="1"/>
    <x v="905"/>
    <x v="3"/>
    <n v="28867"/>
    <x v="4"/>
    <n v="43"/>
    <n v="0.78"/>
    <x v="2"/>
    <x v="0"/>
    <x v="992"/>
    <x v="8"/>
    <n v="-199.98"/>
    <x v="3"/>
    <n v="4045"/>
    <x v="5290"/>
    <x v="928"/>
    <x v="0"/>
    <n v="6.5"/>
    <x v="45"/>
    <n v="20.97"/>
    <n v="27604"/>
  </r>
  <r>
    <x v="200"/>
    <x v="16"/>
    <x v="2"/>
    <x v="155"/>
    <x v="3"/>
    <n v="0.08"/>
    <n v="1"/>
    <x v="905"/>
    <x v="3"/>
    <n v="48288"/>
    <x v="4"/>
    <n v="25"/>
    <n v="0.69"/>
    <x v="1"/>
    <x v="4"/>
    <x v="305"/>
    <x v="10"/>
    <n v="-581.59"/>
    <x v="1"/>
    <n v="6780"/>
    <x v="5291"/>
    <x v="932"/>
    <x v="2"/>
    <n v="54.74"/>
    <x v="2"/>
    <n v="130.97999999999999"/>
    <n v="92627"/>
  </r>
  <r>
    <x v="730"/>
    <x v="16"/>
    <x v="2"/>
    <x v="206"/>
    <x v="2"/>
    <n v="0.03"/>
    <n v="1"/>
    <x v="905"/>
    <x v="3"/>
    <n v="14976"/>
    <x v="0"/>
    <n v="46"/>
    <n v="0.38"/>
    <x v="0"/>
    <x v="0"/>
    <x v="784"/>
    <x v="2"/>
    <n v="-81.86"/>
    <x v="3"/>
    <n v="2091"/>
    <x v="5292"/>
    <x v="932"/>
    <x v="0"/>
    <n v="4.7"/>
    <x v="4"/>
    <n v="4.9800000000000004"/>
    <n v="35216"/>
  </r>
  <r>
    <x v="904"/>
    <x v="16"/>
    <x v="2"/>
    <x v="218"/>
    <x v="2"/>
    <n v="0.02"/>
    <n v="1"/>
    <x v="905"/>
    <x v="3"/>
    <n v="28867"/>
    <x v="4"/>
    <n v="26"/>
    <n v="0.56999999999999995"/>
    <x v="2"/>
    <x v="0"/>
    <x v="802"/>
    <x v="9"/>
    <n v="374.75099999999998"/>
    <x v="3"/>
    <n v="4047"/>
    <x v="5293"/>
    <x v="932"/>
    <x v="0"/>
    <n v="8.99"/>
    <x v="45"/>
    <n v="95.99"/>
    <n v="27604"/>
  </r>
  <r>
    <x v="106"/>
    <x v="16"/>
    <x v="2"/>
    <x v="343"/>
    <x v="3"/>
    <n v="0.02"/>
    <n v="1"/>
    <x v="906"/>
    <x v="3"/>
    <n v="9792"/>
    <x v="2"/>
    <n v="14"/>
    <n v="0.37"/>
    <x v="0"/>
    <x v="0"/>
    <x v="561"/>
    <x v="3"/>
    <n v="-73.14"/>
    <x v="2"/>
    <n v="1339"/>
    <x v="5294"/>
    <x v="928"/>
    <x v="0"/>
    <n v="7.78"/>
    <x v="10"/>
    <n v="5.4"/>
    <n v="51106"/>
  </r>
  <r>
    <x v="1320"/>
    <x v="16"/>
    <x v="2"/>
    <x v="419"/>
    <x v="2"/>
    <n v="0.06"/>
    <n v="1"/>
    <x v="906"/>
    <x v="3"/>
    <n v="5575"/>
    <x v="2"/>
    <n v="41"/>
    <n v="0.4"/>
    <x v="0"/>
    <x v="0"/>
    <x v="1133"/>
    <x v="2"/>
    <n v="-269.37"/>
    <x v="3"/>
    <n v="784"/>
    <x v="5295"/>
    <x v="928"/>
    <x v="0"/>
    <n v="10.39"/>
    <x v="42"/>
    <n v="5.98"/>
    <n v="30135"/>
  </r>
  <r>
    <x v="304"/>
    <x v="16"/>
    <x v="2"/>
    <x v="285"/>
    <x v="0"/>
    <n v="0.06"/>
    <n v="1"/>
    <x v="906"/>
    <x v="3"/>
    <n v="29152"/>
    <x v="2"/>
    <n v="13"/>
    <n v="0.83"/>
    <x v="0"/>
    <x v="0"/>
    <x v="821"/>
    <x v="0"/>
    <n v="-106.29"/>
    <x v="3"/>
    <n v="4088"/>
    <x v="5296"/>
    <x v="928"/>
    <x v="0"/>
    <n v="9.69"/>
    <x v="42"/>
    <n v="6.98"/>
    <n v="30297"/>
  </r>
  <r>
    <x v="1019"/>
    <x v="16"/>
    <x v="2"/>
    <x v="677"/>
    <x v="1"/>
    <n v="0.08"/>
    <n v="1"/>
    <x v="906"/>
    <x v="3"/>
    <n v="31558"/>
    <x v="2"/>
    <n v="42"/>
    <n v="0.55000000000000004"/>
    <x v="2"/>
    <x v="6"/>
    <x v="196"/>
    <x v="8"/>
    <n v="455.37"/>
    <x v="2"/>
    <n v="4430"/>
    <x v="5297"/>
    <x v="928"/>
    <x v="0"/>
    <n v="1.99"/>
    <x v="14"/>
    <n v="45.19"/>
    <n v="60067"/>
  </r>
  <r>
    <x v="757"/>
    <x v="16"/>
    <x v="2"/>
    <x v="586"/>
    <x v="1"/>
    <n v="0.09"/>
    <n v="1"/>
    <x v="906"/>
    <x v="3"/>
    <n v="16160"/>
    <x v="3"/>
    <n v="50"/>
    <n v="0.59"/>
    <x v="0"/>
    <x v="0"/>
    <x v="651"/>
    <x v="13"/>
    <n v="-53.18"/>
    <x v="2"/>
    <n v="2236"/>
    <x v="5022"/>
    <x v="932"/>
    <x v="0"/>
    <n v="4.5"/>
    <x v="9"/>
    <n v="10.89"/>
    <n v="79701"/>
  </r>
  <r>
    <x v="880"/>
    <x v="16"/>
    <x v="2"/>
    <x v="126"/>
    <x v="2"/>
    <n v="7.0000000000000007E-2"/>
    <n v="1"/>
    <x v="906"/>
    <x v="3"/>
    <n v="47492"/>
    <x v="0"/>
    <n v="22"/>
    <n v="0.74"/>
    <x v="2"/>
    <x v="0"/>
    <x v="76"/>
    <x v="8"/>
    <n v="-157.51"/>
    <x v="0"/>
    <n v="6672"/>
    <x v="5298"/>
    <x v="929"/>
    <x v="0"/>
    <n v="8.65"/>
    <x v="20"/>
    <n v="30.42"/>
    <n v="45406"/>
  </r>
  <r>
    <x v="304"/>
    <x v="16"/>
    <x v="2"/>
    <x v="285"/>
    <x v="0"/>
    <n v="0"/>
    <n v="1"/>
    <x v="906"/>
    <x v="3"/>
    <n v="29152"/>
    <x v="2"/>
    <n v="3"/>
    <n v="0.45"/>
    <x v="2"/>
    <x v="6"/>
    <x v="684"/>
    <x v="8"/>
    <n v="-40.86"/>
    <x v="3"/>
    <n v="4087"/>
    <x v="5299"/>
    <x v="933"/>
    <x v="0"/>
    <n v="1.99"/>
    <x v="42"/>
    <n v="17.48"/>
    <n v="30297"/>
  </r>
  <r>
    <x v="1019"/>
    <x v="16"/>
    <x v="2"/>
    <x v="677"/>
    <x v="1"/>
    <n v="0.04"/>
    <n v="1"/>
    <x v="906"/>
    <x v="3"/>
    <n v="31558"/>
    <x v="2"/>
    <n v="12"/>
    <n v="0.52"/>
    <x v="0"/>
    <x v="1"/>
    <x v="896"/>
    <x v="13"/>
    <n v="900.06"/>
    <x v="2"/>
    <n v="4429"/>
    <x v="5300"/>
    <x v="931"/>
    <x v="0"/>
    <n v="24.49"/>
    <x v="14"/>
    <n v="300.64999999999998"/>
    <n v="60067"/>
  </r>
  <r>
    <x v="233"/>
    <x v="16"/>
    <x v="2"/>
    <x v="205"/>
    <x v="3"/>
    <n v="7.0000000000000007E-2"/>
    <n v="1"/>
    <x v="907"/>
    <x v="3"/>
    <n v="56420"/>
    <x v="2"/>
    <n v="26"/>
    <n v="0.51"/>
    <x v="1"/>
    <x v="3"/>
    <x v="706"/>
    <x v="5"/>
    <n v="22.25"/>
    <x v="1"/>
    <n v="7888"/>
    <x v="5301"/>
    <x v="930"/>
    <x v="0"/>
    <n v="2.0299999999999998"/>
    <x v="18"/>
    <n v="5.08"/>
    <n v="89015"/>
  </r>
  <r>
    <x v="233"/>
    <x v="16"/>
    <x v="2"/>
    <x v="205"/>
    <x v="3"/>
    <n v="0.02"/>
    <n v="1"/>
    <x v="907"/>
    <x v="3"/>
    <n v="56420"/>
    <x v="2"/>
    <n v="48"/>
    <n v="0.56999999999999995"/>
    <x v="2"/>
    <x v="0"/>
    <x v="665"/>
    <x v="9"/>
    <n v="1422.1980000000001"/>
    <x v="1"/>
    <n v="7890"/>
    <x v="5302"/>
    <x v="930"/>
    <x v="0"/>
    <n v="8.08"/>
    <x v="18"/>
    <n v="125.99"/>
    <n v="89015"/>
  </r>
  <r>
    <x v="333"/>
    <x v="16"/>
    <x v="2"/>
    <x v="274"/>
    <x v="2"/>
    <n v="7.0000000000000007E-2"/>
    <n v="1"/>
    <x v="907"/>
    <x v="3"/>
    <n v="26851"/>
    <x v="0"/>
    <n v="44"/>
    <n v="0.51"/>
    <x v="2"/>
    <x v="6"/>
    <x v="39"/>
    <x v="8"/>
    <n v="-58.87"/>
    <x v="2"/>
    <n v="3757"/>
    <x v="5303"/>
    <x v="930"/>
    <x v="0"/>
    <n v="1.99"/>
    <x v="24"/>
    <n v="1.7"/>
    <n v="48708"/>
  </r>
  <r>
    <x v="233"/>
    <x v="16"/>
    <x v="2"/>
    <x v="205"/>
    <x v="3"/>
    <n v="0.09"/>
    <n v="1"/>
    <x v="907"/>
    <x v="3"/>
    <n v="56420"/>
    <x v="2"/>
    <n v="16"/>
    <n v="0.56000000000000005"/>
    <x v="0"/>
    <x v="0"/>
    <x v="978"/>
    <x v="13"/>
    <n v="108.3"/>
    <x v="1"/>
    <n v="7887"/>
    <x v="5304"/>
    <x v="931"/>
    <x v="0"/>
    <n v="4.5"/>
    <x v="18"/>
    <n v="38.06"/>
    <n v="89015"/>
  </r>
  <r>
    <x v="233"/>
    <x v="16"/>
    <x v="2"/>
    <x v="205"/>
    <x v="3"/>
    <n v="0"/>
    <n v="1"/>
    <x v="907"/>
    <x v="3"/>
    <n v="56420"/>
    <x v="2"/>
    <n v="22"/>
    <n v="0.56999999999999995"/>
    <x v="2"/>
    <x v="0"/>
    <x v="166"/>
    <x v="9"/>
    <n v="377.62200000000001"/>
    <x v="1"/>
    <n v="7889"/>
    <x v="5305"/>
    <x v="934"/>
    <x v="0"/>
    <n v="8.99"/>
    <x v="18"/>
    <n v="125.99"/>
    <n v="89015"/>
  </r>
  <r>
    <x v="252"/>
    <x v="16"/>
    <x v="2"/>
    <x v="327"/>
    <x v="3"/>
    <n v="0"/>
    <n v="1"/>
    <x v="908"/>
    <x v="3"/>
    <n v="46311"/>
    <x v="0"/>
    <n v="42"/>
    <n v="0.4"/>
    <x v="2"/>
    <x v="6"/>
    <x v="28"/>
    <x v="8"/>
    <n v="539.57000000000005"/>
    <x v="3"/>
    <n v="6507"/>
    <x v="5306"/>
    <x v="929"/>
    <x v="0"/>
    <n v="1.99"/>
    <x v="42"/>
    <n v="28.48"/>
    <n v="31907"/>
  </r>
  <r>
    <x v="252"/>
    <x v="16"/>
    <x v="2"/>
    <x v="327"/>
    <x v="3"/>
    <n v="0.03"/>
    <n v="1"/>
    <x v="908"/>
    <x v="3"/>
    <n v="46311"/>
    <x v="0"/>
    <n v="42"/>
    <n v="0.52"/>
    <x v="1"/>
    <x v="6"/>
    <x v="808"/>
    <x v="5"/>
    <n v="388.23"/>
    <x v="3"/>
    <n v="6508"/>
    <x v="5307"/>
    <x v="930"/>
    <x v="0"/>
    <n v="3.63"/>
    <x v="42"/>
    <n v="22.23"/>
    <n v="31907"/>
  </r>
  <r>
    <x v="1321"/>
    <x v="16"/>
    <x v="2"/>
    <x v="772"/>
    <x v="0"/>
    <n v="0.04"/>
    <n v="1"/>
    <x v="908"/>
    <x v="3"/>
    <n v="30593"/>
    <x v="3"/>
    <n v="20"/>
    <n v="0.49"/>
    <x v="1"/>
    <x v="0"/>
    <x v="1105"/>
    <x v="5"/>
    <n v="-90.07"/>
    <x v="0"/>
    <n v="4295"/>
    <x v="5308"/>
    <x v="933"/>
    <x v="1"/>
    <n v="6.92"/>
    <x v="41"/>
    <n v="4.18"/>
    <n v="25801"/>
  </r>
  <r>
    <x v="252"/>
    <x v="16"/>
    <x v="2"/>
    <x v="327"/>
    <x v="3"/>
    <n v="0"/>
    <n v="1"/>
    <x v="908"/>
    <x v="3"/>
    <n v="46311"/>
    <x v="0"/>
    <n v="44"/>
    <n v="0.37"/>
    <x v="0"/>
    <x v="0"/>
    <x v="529"/>
    <x v="2"/>
    <n v="-185.98"/>
    <x v="3"/>
    <n v="6509"/>
    <x v="5309"/>
    <x v="933"/>
    <x v="0"/>
    <n v="8.4"/>
    <x v="42"/>
    <n v="6.48"/>
    <n v="31907"/>
  </r>
  <r>
    <x v="366"/>
    <x v="16"/>
    <x v="2"/>
    <x v="662"/>
    <x v="2"/>
    <n v="0.05"/>
    <n v="1"/>
    <x v="908"/>
    <x v="3"/>
    <n v="2306"/>
    <x v="0"/>
    <n v="15"/>
    <n v="0.4"/>
    <x v="0"/>
    <x v="0"/>
    <x v="745"/>
    <x v="3"/>
    <n v="-46.344999999999999"/>
    <x v="2"/>
    <n v="338"/>
    <x v="5310"/>
    <x v="933"/>
    <x v="0"/>
    <n v="6.28"/>
    <x v="26"/>
    <n v="7.45"/>
    <n v="65203"/>
  </r>
  <r>
    <x v="762"/>
    <x v="16"/>
    <x v="2"/>
    <x v="407"/>
    <x v="2"/>
    <n v="0.05"/>
    <n v="1"/>
    <x v="908"/>
    <x v="3"/>
    <n v="39111"/>
    <x v="4"/>
    <n v="20"/>
    <n v="0.48"/>
    <x v="2"/>
    <x v="0"/>
    <x v="480"/>
    <x v="8"/>
    <n v="1767.56"/>
    <x v="1"/>
    <n v="5518"/>
    <x v="5311"/>
    <x v="933"/>
    <x v="0"/>
    <n v="7.18"/>
    <x v="40"/>
    <n v="300.97000000000003"/>
    <n v="86301"/>
  </r>
  <r>
    <x v="549"/>
    <x v="16"/>
    <x v="2"/>
    <x v="407"/>
    <x v="2"/>
    <n v="0.09"/>
    <n v="1"/>
    <x v="908"/>
    <x v="3"/>
    <n v="39111"/>
    <x v="4"/>
    <n v="1"/>
    <n v="0.55000000000000004"/>
    <x v="0"/>
    <x v="0"/>
    <x v="218"/>
    <x v="0"/>
    <n v="-114.22"/>
    <x v="1"/>
    <n v="5517"/>
    <x v="5312"/>
    <x v="931"/>
    <x v="0"/>
    <n v="19.989999999999998"/>
    <x v="40"/>
    <n v="178.47"/>
    <n v="86314"/>
  </r>
  <r>
    <x v="1321"/>
    <x v="16"/>
    <x v="2"/>
    <x v="772"/>
    <x v="0"/>
    <n v="0.06"/>
    <n v="1"/>
    <x v="908"/>
    <x v="3"/>
    <n v="30593"/>
    <x v="3"/>
    <n v="41"/>
    <n v="0.56000000000000005"/>
    <x v="0"/>
    <x v="6"/>
    <x v="924"/>
    <x v="6"/>
    <n v="176.63"/>
    <x v="0"/>
    <n v="4296"/>
    <x v="5313"/>
    <x v="931"/>
    <x v="0"/>
    <n v="8.99"/>
    <x v="41"/>
    <n v="34.58"/>
    <n v="25801"/>
  </r>
  <r>
    <x v="1160"/>
    <x v="16"/>
    <x v="2"/>
    <x v="738"/>
    <x v="1"/>
    <n v="0.1"/>
    <n v="1"/>
    <x v="908"/>
    <x v="3"/>
    <n v="36516"/>
    <x v="4"/>
    <n v="9"/>
    <n v="0.4"/>
    <x v="2"/>
    <x v="0"/>
    <x v="497"/>
    <x v="8"/>
    <n v="51.3"/>
    <x v="2"/>
    <n v="5128"/>
    <x v="5314"/>
    <x v="931"/>
    <x v="0"/>
    <n v="7.18"/>
    <x v="36"/>
    <n v="100.98"/>
    <n v="46342"/>
  </r>
  <r>
    <x v="6"/>
    <x v="16"/>
    <x v="2"/>
    <x v="6"/>
    <x v="1"/>
    <n v="0.08"/>
    <n v="1"/>
    <x v="908"/>
    <x v="3"/>
    <n v="15425"/>
    <x v="2"/>
    <n v="29"/>
    <n v="0.5"/>
    <x v="2"/>
    <x v="0"/>
    <x v="1065"/>
    <x v="8"/>
    <n v="366.63"/>
    <x v="1"/>
    <n v="2154"/>
    <x v="5315"/>
    <x v="934"/>
    <x v="1"/>
    <n v="19.989999999999998"/>
    <x v="5"/>
    <n v="99.99"/>
    <n v="84020"/>
  </r>
  <r>
    <x v="366"/>
    <x v="16"/>
    <x v="2"/>
    <x v="311"/>
    <x v="2"/>
    <n v="0.04"/>
    <n v="1"/>
    <x v="909"/>
    <x v="3"/>
    <n v="30565"/>
    <x v="4"/>
    <n v="32"/>
    <n v="0.74"/>
    <x v="2"/>
    <x v="0"/>
    <x v="375"/>
    <x v="8"/>
    <n v="52.66"/>
    <x v="3"/>
    <n v="4289"/>
    <x v="5316"/>
    <x v="931"/>
    <x v="1"/>
    <n v="4"/>
    <x v="29"/>
    <n v="55.94"/>
    <n v="38401"/>
  </r>
  <r>
    <x v="948"/>
    <x v="16"/>
    <x v="2"/>
    <x v="305"/>
    <x v="2"/>
    <n v="0.08"/>
    <n v="1"/>
    <x v="909"/>
    <x v="3"/>
    <n v="19041"/>
    <x v="2"/>
    <n v="3"/>
    <n v="0.59"/>
    <x v="0"/>
    <x v="0"/>
    <x v="651"/>
    <x v="13"/>
    <n v="-18.5"/>
    <x v="1"/>
    <n v="2626"/>
    <x v="5317"/>
    <x v="935"/>
    <x v="0"/>
    <n v="4.5"/>
    <x v="2"/>
    <n v="10.89"/>
    <n v="95037"/>
  </r>
  <r>
    <x v="948"/>
    <x v="16"/>
    <x v="2"/>
    <x v="305"/>
    <x v="2"/>
    <n v="0.04"/>
    <n v="1"/>
    <x v="909"/>
    <x v="3"/>
    <n v="19041"/>
    <x v="2"/>
    <n v="43"/>
    <n v="0.56000000000000005"/>
    <x v="0"/>
    <x v="0"/>
    <x v="446"/>
    <x v="13"/>
    <n v="530.22"/>
    <x v="1"/>
    <n v="2627"/>
    <x v="5318"/>
    <x v="936"/>
    <x v="0"/>
    <n v="4.62"/>
    <x v="2"/>
    <n v="42.98"/>
    <n v="95037"/>
  </r>
  <r>
    <x v="662"/>
    <x v="16"/>
    <x v="2"/>
    <x v="316"/>
    <x v="3"/>
    <n v="0.08"/>
    <n v="1"/>
    <x v="910"/>
    <x v="3"/>
    <n v="31938"/>
    <x v="4"/>
    <n v="13"/>
    <n v="0.66"/>
    <x v="1"/>
    <x v="2"/>
    <x v="476"/>
    <x v="1"/>
    <n v="-304.47000000000003"/>
    <x v="2"/>
    <n v="4485"/>
    <x v="5319"/>
    <x v="931"/>
    <x v="2"/>
    <n v="42"/>
    <x v="24"/>
    <n v="89.99"/>
    <n v="48342"/>
  </r>
  <r>
    <x v="707"/>
    <x v="16"/>
    <x v="2"/>
    <x v="672"/>
    <x v="3"/>
    <n v="7.0000000000000007E-2"/>
    <n v="1"/>
    <x v="910"/>
    <x v="3"/>
    <n v="31556"/>
    <x v="3"/>
    <n v="35"/>
    <n v="0.52"/>
    <x v="1"/>
    <x v="3"/>
    <x v="894"/>
    <x v="5"/>
    <n v="-14.99"/>
    <x v="3"/>
    <n v="4428"/>
    <x v="5320"/>
    <x v="931"/>
    <x v="0"/>
    <n v="3.68"/>
    <x v="45"/>
    <n v="7.7"/>
    <n v="28601"/>
  </r>
  <r>
    <x v="100"/>
    <x v="16"/>
    <x v="2"/>
    <x v="363"/>
    <x v="2"/>
    <n v="0.08"/>
    <n v="1"/>
    <x v="910"/>
    <x v="3"/>
    <n v="52934"/>
    <x v="3"/>
    <n v="20"/>
    <n v="0.36"/>
    <x v="0"/>
    <x v="0"/>
    <x v="143"/>
    <x v="12"/>
    <n v="36.979999999999997"/>
    <x v="0"/>
    <n v="7429"/>
    <x v="5321"/>
    <x v="931"/>
    <x v="0"/>
    <n v="0.5"/>
    <x v="19"/>
    <n v="4.91"/>
    <n v="4073"/>
  </r>
  <r>
    <x v="658"/>
    <x v="16"/>
    <x v="2"/>
    <x v="46"/>
    <x v="2"/>
    <n v="0.03"/>
    <n v="1"/>
    <x v="910"/>
    <x v="3"/>
    <n v="56768"/>
    <x v="3"/>
    <n v="13"/>
    <n v="0.36"/>
    <x v="2"/>
    <x v="2"/>
    <x v="312"/>
    <x v="7"/>
    <n v="235.4"/>
    <x v="0"/>
    <n v="7946"/>
    <x v="5322"/>
    <x v="931"/>
    <x v="2"/>
    <n v="14"/>
    <x v="22"/>
    <n v="90.97"/>
    <n v="8863"/>
  </r>
  <r>
    <x v="260"/>
    <x v="16"/>
    <x v="2"/>
    <x v="316"/>
    <x v="3"/>
    <n v="0.05"/>
    <n v="1"/>
    <x v="910"/>
    <x v="3"/>
    <n v="31938"/>
    <x v="4"/>
    <n v="47"/>
    <n v="0.42"/>
    <x v="1"/>
    <x v="3"/>
    <x v="354"/>
    <x v="5"/>
    <n v="40.58"/>
    <x v="2"/>
    <n v="4486"/>
    <x v="5323"/>
    <x v="934"/>
    <x v="0"/>
    <n v="4"/>
    <x v="24"/>
    <n v="7.59"/>
    <n v="48060"/>
  </r>
  <r>
    <x v="1322"/>
    <x v="16"/>
    <x v="2"/>
    <x v="46"/>
    <x v="2"/>
    <n v="0.02"/>
    <n v="1"/>
    <x v="910"/>
    <x v="3"/>
    <n v="56768"/>
    <x v="3"/>
    <n v="37"/>
    <n v="0.56000000000000005"/>
    <x v="0"/>
    <x v="3"/>
    <x v="107"/>
    <x v="6"/>
    <n v="20.059999999999999"/>
    <x v="0"/>
    <n v="7945"/>
    <x v="5324"/>
    <x v="934"/>
    <x v="0"/>
    <n v="0.7"/>
    <x v="28"/>
    <n v="2.88"/>
    <n v="1027"/>
  </r>
  <r>
    <x v="1323"/>
    <x v="16"/>
    <x v="2"/>
    <x v="701"/>
    <x v="0"/>
    <n v="0.08"/>
    <n v="1"/>
    <x v="910"/>
    <x v="3"/>
    <n v="34725"/>
    <x v="2"/>
    <n v="14"/>
    <m/>
    <x v="0"/>
    <x v="1"/>
    <x v="292"/>
    <x v="0"/>
    <n v="-524.74"/>
    <x v="0"/>
    <n v="4883"/>
    <x v="5325"/>
    <x v="934"/>
    <x v="0"/>
    <n v="35"/>
    <x v="22"/>
    <n v="138.13999999999999"/>
    <n v="7097"/>
  </r>
  <r>
    <x v="26"/>
    <x v="16"/>
    <x v="2"/>
    <x v="26"/>
    <x v="3"/>
    <n v="7.0000000000000007E-2"/>
    <n v="1"/>
    <x v="910"/>
    <x v="3"/>
    <n v="49479"/>
    <x v="4"/>
    <n v="46"/>
    <n v="0.38"/>
    <x v="2"/>
    <x v="2"/>
    <x v="32"/>
    <x v="7"/>
    <n v="1807.16"/>
    <x v="3"/>
    <n v="6934"/>
    <x v="5326"/>
    <x v="934"/>
    <x v="2"/>
    <n v="26.3"/>
    <x v="12"/>
    <n v="120.97"/>
    <n v="33411"/>
  </r>
  <r>
    <x v="695"/>
    <x v="16"/>
    <x v="2"/>
    <x v="405"/>
    <x v="0"/>
    <n v="0.04"/>
    <n v="1"/>
    <x v="910"/>
    <x v="3"/>
    <n v="30853"/>
    <x v="4"/>
    <n v="40"/>
    <n v="0.39"/>
    <x v="0"/>
    <x v="0"/>
    <x v="475"/>
    <x v="12"/>
    <n v="123.14"/>
    <x v="3"/>
    <n v="4331"/>
    <x v="5327"/>
    <x v="935"/>
    <x v="0"/>
    <n v="0.5"/>
    <x v="17"/>
    <n v="6.3"/>
    <n v="29662"/>
  </r>
  <r>
    <x v="547"/>
    <x v="16"/>
    <x v="2"/>
    <x v="405"/>
    <x v="0"/>
    <n v="0.06"/>
    <n v="1"/>
    <x v="910"/>
    <x v="3"/>
    <n v="30853"/>
    <x v="4"/>
    <n v="16"/>
    <n v="0.38"/>
    <x v="0"/>
    <x v="3"/>
    <x v="1009"/>
    <x v="2"/>
    <n v="-85.17"/>
    <x v="3"/>
    <n v="4330"/>
    <x v="5328"/>
    <x v="935"/>
    <x v="0"/>
    <n v="7.09"/>
    <x v="12"/>
    <n v="2.1800000000000002"/>
    <n v="34639"/>
  </r>
  <r>
    <x v="463"/>
    <x v="16"/>
    <x v="2"/>
    <x v="115"/>
    <x v="2"/>
    <n v="0.03"/>
    <n v="1"/>
    <x v="911"/>
    <x v="3"/>
    <n v="47271"/>
    <x v="4"/>
    <n v="44"/>
    <n v="0.64"/>
    <x v="2"/>
    <x v="6"/>
    <x v="264"/>
    <x v="8"/>
    <n v="-142.02000000000001"/>
    <x v="3"/>
    <n v="6649"/>
    <x v="5329"/>
    <x v="934"/>
    <x v="0"/>
    <n v="4.62"/>
    <x v="16"/>
    <n v="4.9800000000000004"/>
    <n v="23602"/>
  </r>
  <r>
    <x v="518"/>
    <x v="16"/>
    <x v="2"/>
    <x v="158"/>
    <x v="2"/>
    <n v="7.0000000000000007E-2"/>
    <n v="1"/>
    <x v="911"/>
    <x v="3"/>
    <n v="21089"/>
    <x v="4"/>
    <n v="4"/>
    <n v="0.74"/>
    <x v="1"/>
    <x v="2"/>
    <x v="199"/>
    <x v="1"/>
    <n v="-331.08"/>
    <x v="0"/>
    <n v="2918"/>
    <x v="5330"/>
    <x v="935"/>
    <x v="2"/>
    <n v="70.2"/>
    <x v="20"/>
    <n v="122.99"/>
    <n v="45373"/>
  </r>
  <r>
    <x v="786"/>
    <x v="16"/>
    <x v="2"/>
    <x v="138"/>
    <x v="0"/>
    <n v="0.04"/>
    <n v="1"/>
    <x v="911"/>
    <x v="3"/>
    <n v="3362"/>
    <x v="2"/>
    <n v="40"/>
    <n v="0.44"/>
    <x v="2"/>
    <x v="6"/>
    <x v="1162"/>
    <x v="8"/>
    <n v="734.75"/>
    <x v="2"/>
    <n v="485"/>
    <x v="5331"/>
    <x v="937"/>
    <x v="0"/>
    <n v="1.99"/>
    <x v="10"/>
    <n v="40.98"/>
    <n v="52501"/>
  </r>
  <r>
    <x v="786"/>
    <x v="16"/>
    <x v="2"/>
    <x v="138"/>
    <x v="0"/>
    <n v="0.03"/>
    <n v="1"/>
    <x v="911"/>
    <x v="3"/>
    <n v="3362"/>
    <x v="2"/>
    <n v="50"/>
    <n v="0.81"/>
    <x v="0"/>
    <x v="0"/>
    <x v="377"/>
    <x v="0"/>
    <n v="-109.1"/>
    <x v="2"/>
    <n v="486"/>
    <x v="5332"/>
    <x v="938"/>
    <x v="0"/>
    <n v="4.53"/>
    <x v="10"/>
    <n v="15.14"/>
    <n v="52501"/>
  </r>
  <r>
    <x v="598"/>
    <x v="16"/>
    <x v="2"/>
    <x v="444"/>
    <x v="0"/>
    <n v="0"/>
    <n v="1"/>
    <x v="912"/>
    <x v="3"/>
    <n v="31237"/>
    <x v="1"/>
    <n v="13"/>
    <n v="0.36"/>
    <x v="0"/>
    <x v="0"/>
    <x v="587"/>
    <x v="3"/>
    <n v="225.2585"/>
    <x v="1"/>
    <n v="4386"/>
    <x v="5333"/>
    <x v="934"/>
    <x v="0"/>
    <n v="2.99"/>
    <x v="6"/>
    <n v="42.8"/>
    <n v="97420"/>
  </r>
  <r>
    <x v="366"/>
    <x v="16"/>
    <x v="2"/>
    <x v="311"/>
    <x v="2"/>
    <n v="0.09"/>
    <n v="1"/>
    <x v="912"/>
    <x v="3"/>
    <n v="56838"/>
    <x v="3"/>
    <n v="44"/>
    <n v="0.4"/>
    <x v="2"/>
    <x v="0"/>
    <x v="497"/>
    <x v="8"/>
    <n v="1728.2"/>
    <x v="3"/>
    <n v="7958"/>
    <x v="5334"/>
    <x v="935"/>
    <x v="0"/>
    <n v="7.18"/>
    <x v="29"/>
    <n v="100.98"/>
    <n v="38401"/>
  </r>
  <r>
    <x v="233"/>
    <x v="16"/>
    <x v="2"/>
    <x v="205"/>
    <x v="3"/>
    <n v="0.1"/>
    <n v="1"/>
    <x v="912"/>
    <x v="3"/>
    <n v="46336"/>
    <x v="0"/>
    <n v="31"/>
    <n v="0.52"/>
    <x v="0"/>
    <x v="3"/>
    <x v="381"/>
    <x v="6"/>
    <n v="34.14"/>
    <x v="1"/>
    <n v="6510"/>
    <x v="5335"/>
    <x v="939"/>
    <x v="0"/>
    <n v="0.71"/>
    <x v="18"/>
    <n v="4.84"/>
    <n v="89015"/>
  </r>
  <r>
    <x v="907"/>
    <x v="16"/>
    <x v="2"/>
    <x v="124"/>
    <x v="2"/>
    <n v="0.08"/>
    <n v="1"/>
    <x v="913"/>
    <x v="3"/>
    <n v="9574"/>
    <x v="4"/>
    <n v="40"/>
    <n v="0.4"/>
    <x v="0"/>
    <x v="0"/>
    <x v="417"/>
    <x v="3"/>
    <n v="-68.977000000000004"/>
    <x v="2"/>
    <n v="1307"/>
    <x v="5336"/>
    <x v="939"/>
    <x v="0"/>
    <n v="7.19"/>
    <x v="36"/>
    <n v="11.5"/>
    <n v="46614"/>
  </r>
  <r>
    <x v="1289"/>
    <x v="16"/>
    <x v="2"/>
    <x v="755"/>
    <x v="2"/>
    <n v="0.1"/>
    <n v="1"/>
    <x v="913"/>
    <x v="3"/>
    <n v="54279"/>
    <x v="0"/>
    <n v="41"/>
    <n v="0.57999999999999996"/>
    <x v="2"/>
    <x v="2"/>
    <x v="99"/>
    <x v="7"/>
    <n v="1977.69"/>
    <x v="1"/>
    <n v="7586"/>
    <x v="5337"/>
    <x v="939"/>
    <x v="2"/>
    <n v="17.86"/>
    <x v="44"/>
    <n v="264.98"/>
    <n v="82716"/>
  </r>
  <r>
    <x v="284"/>
    <x v="16"/>
    <x v="2"/>
    <x v="233"/>
    <x v="0"/>
    <n v="0.02"/>
    <n v="1"/>
    <x v="913"/>
    <x v="3"/>
    <n v="23202"/>
    <x v="0"/>
    <n v="48"/>
    <n v="0.6"/>
    <x v="0"/>
    <x v="6"/>
    <x v="385"/>
    <x v="6"/>
    <n v="-39.270000000000003"/>
    <x v="2"/>
    <n v="3234"/>
    <x v="5338"/>
    <x v="937"/>
    <x v="0"/>
    <n v="5.81"/>
    <x v="9"/>
    <n v="11.97"/>
    <n v="75061"/>
  </r>
  <r>
    <x v="284"/>
    <x v="16"/>
    <x v="2"/>
    <x v="233"/>
    <x v="0"/>
    <n v="0.05"/>
    <n v="1"/>
    <x v="913"/>
    <x v="3"/>
    <n v="23202"/>
    <x v="0"/>
    <n v="39"/>
    <n v="0.38"/>
    <x v="0"/>
    <x v="3"/>
    <x v="919"/>
    <x v="2"/>
    <n v="104.09"/>
    <x v="2"/>
    <n v="3233"/>
    <x v="5339"/>
    <x v="937"/>
    <x v="0"/>
    <n v="1.69"/>
    <x v="9"/>
    <n v="8.17"/>
    <n v="75061"/>
  </r>
  <r>
    <x v="608"/>
    <x v="16"/>
    <x v="2"/>
    <x v="547"/>
    <x v="3"/>
    <n v="0.08"/>
    <n v="1"/>
    <x v="913"/>
    <x v="3"/>
    <n v="46305"/>
    <x v="2"/>
    <n v="30"/>
    <n v="0.39"/>
    <x v="0"/>
    <x v="0"/>
    <x v="293"/>
    <x v="3"/>
    <n v="-18.250499999999999"/>
    <x v="3"/>
    <n v="6501"/>
    <x v="5340"/>
    <x v="940"/>
    <x v="0"/>
    <n v="5.75"/>
    <x v="12"/>
    <n v="10.44"/>
    <n v="34761"/>
  </r>
  <r>
    <x v="444"/>
    <x v="16"/>
    <x v="2"/>
    <x v="248"/>
    <x v="2"/>
    <n v="0.04"/>
    <n v="1"/>
    <x v="914"/>
    <x v="3"/>
    <n v="33377"/>
    <x v="0"/>
    <n v="19"/>
    <n v="0.56000000000000005"/>
    <x v="0"/>
    <x v="6"/>
    <x v="804"/>
    <x v="16"/>
    <n v="47.3"/>
    <x v="2"/>
    <n v="4688"/>
    <x v="5341"/>
    <x v="937"/>
    <x v="0"/>
    <n v="3.26"/>
    <x v="14"/>
    <n v="17.239999999999998"/>
    <n v="61701"/>
  </r>
  <r>
    <x v="444"/>
    <x v="16"/>
    <x v="2"/>
    <x v="248"/>
    <x v="2"/>
    <n v="0.06"/>
    <n v="1"/>
    <x v="914"/>
    <x v="3"/>
    <n v="33377"/>
    <x v="0"/>
    <n v="20"/>
    <n v="0.36"/>
    <x v="0"/>
    <x v="3"/>
    <x v="582"/>
    <x v="2"/>
    <n v="11.94"/>
    <x v="2"/>
    <n v="4687"/>
    <x v="5342"/>
    <x v="941"/>
    <x v="0"/>
    <n v="2.04"/>
    <x v="14"/>
    <n v="5.18"/>
    <n v="61701"/>
  </r>
  <r>
    <x v="242"/>
    <x v="16"/>
    <x v="2"/>
    <x v="225"/>
    <x v="0"/>
    <n v="0.02"/>
    <n v="1"/>
    <x v="914"/>
    <x v="3"/>
    <n v="31812"/>
    <x v="0"/>
    <n v="14"/>
    <n v="0.36"/>
    <x v="0"/>
    <x v="0"/>
    <x v="559"/>
    <x v="2"/>
    <n v="25.19"/>
    <x v="0"/>
    <n v="4463"/>
    <x v="5343"/>
    <x v="941"/>
    <x v="0"/>
    <n v="19.989999999999998"/>
    <x v="20"/>
    <n v="40.99"/>
    <n v="44903"/>
  </r>
  <r>
    <x v="274"/>
    <x v="16"/>
    <x v="2"/>
    <x v="225"/>
    <x v="0"/>
    <n v="0.06"/>
    <n v="1"/>
    <x v="914"/>
    <x v="3"/>
    <n v="31812"/>
    <x v="0"/>
    <n v="31"/>
    <n v="0.81"/>
    <x v="0"/>
    <x v="3"/>
    <x v="625"/>
    <x v="14"/>
    <n v="-17.34"/>
    <x v="0"/>
    <n v="4464"/>
    <x v="5344"/>
    <x v="941"/>
    <x v="0"/>
    <n v="0.7"/>
    <x v="20"/>
    <n v="1.26"/>
    <n v="43302"/>
  </r>
  <r>
    <x v="199"/>
    <x v="16"/>
    <x v="2"/>
    <x v="72"/>
    <x v="1"/>
    <n v="0.02"/>
    <n v="1"/>
    <x v="915"/>
    <x v="4"/>
    <n v="610"/>
    <x v="3"/>
    <n v="38"/>
    <n v="0.37"/>
    <x v="0"/>
    <x v="0"/>
    <x v="536"/>
    <x v="2"/>
    <n v="-29.21"/>
    <x v="3"/>
    <n v="93"/>
    <x v="5345"/>
    <x v="940"/>
    <x v="1"/>
    <n v="5.41"/>
    <x v="33"/>
    <n v="6.68"/>
    <n v="72701"/>
  </r>
  <r>
    <x v="757"/>
    <x v="16"/>
    <x v="2"/>
    <x v="343"/>
    <x v="1"/>
    <n v="0.06"/>
    <n v="1"/>
    <x v="915"/>
    <x v="4"/>
    <n v="25633"/>
    <x v="2"/>
    <n v="36"/>
    <n v="0.69"/>
    <x v="1"/>
    <x v="4"/>
    <x v="617"/>
    <x v="4"/>
    <n v="-582.42600000000004"/>
    <x v="2"/>
    <n v="3590"/>
    <x v="5346"/>
    <x v="938"/>
    <x v="2"/>
    <n v="51.92"/>
    <x v="24"/>
    <n v="145.97999999999999"/>
    <n v="48640"/>
  </r>
  <r>
    <x v="313"/>
    <x v="16"/>
    <x v="2"/>
    <x v="703"/>
    <x v="2"/>
    <n v="0.02"/>
    <n v="1"/>
    <x v="916"/>
    <x v="4"/>
    <n v="20448"/>
    <x v="3"/>
    <n v="23"/>
    <n v="0.39"/>
    <x v="0"/>
    <x v="0"/>
    <x v="485"/>
    <x v="15"/>
    <n v="6.84"/>
    <x v="2"/>
    <n v="2831"/>
    <x v="5347"/>
    <x v="940"/>
    <x v="1"/>
    <n v="2.5"/>
    <x v="10"/>
    <n v="3.69"/>
    <n v="51503"/>
  </r>
  <r>
    <x v="487"/>
    <x v="16"/>
    <x v="2"/>
    <x v="195"/>
    <x v="2"/>
    <n v="0.04"/>
    <n v="1"/>
    <x v="916"/>
    <x v="4"/>
    <n v="16356"/>
    <x v="3"/>
    <n v="6"/>
    <n v="0.55000000000000004"/>
    <x v="0"/>
    <x v="0"/>
    <x v="1218"/>
    <x v="13"/>
    <n v="9.15"/>
    <x v="1"/>
    <n v="2274"/>
    <x v="5348"/>
    <x v="940"/>
    <x v="1"/>
    <n v="4.5"/>
    <x v="2"/>
    <n v="22.98"/>
    <n v="92231"/>
  </r>
  <r>
    <x v="1202"/>
    <x v="16"/>
    <x v="2"/>
    <x v="256"/>
    <x v="0"/>
    <n v="0.08"/>
    <n v="1"/>
    <x v="916"/>
    <x v="4"/>
    <n v="5799"/>
    <x v="3"/>
    <n v="34"/>
    <n v="0.56999999999999995"/>
    <x v="0"/>
    <x v="2"/>
    <x v="302"/>
    <x v="13"/>
    <n v="1882.2"/>
    <x v="2"/>
    <n v="807"/>
    <x v="5349"/>
    <x v="936"/>
    <x v="2"/>
    <n v="42.52"/>
    <x v="3"/>
    <n v="294.62"/>
    <n v="55125"/>
  </r>
  <r>
    <x v="632"/>
    <x v="16"/>
    <x v="2"/>
    <x v="89"/>
    <x v="0"/>
    <n v="0"/>
    <n v="1"/>
    <x v="916"/>
    <x v="4"/>
    <n v="17345"/>
    <x v="3"/>
    <n v="23"/>
    <n v="0.36"/>
    <x v="0"/>
    <x v="3"/>
    <x v="27"/>
    <x v="2"/>
    <n v="-17.02"/>
    <x v="3"/>
    <n v="2394"/>
    <x v="5350"/>
    <x v="936"/>
    <x v="0"/>
    <n v="5.83"/>
    <x v="29"/>
    <n v="7.64"/>
    <n v="37167"/>
  </r>
  <r>
    <x v="229"/>
    <x v="16"/>
    <x v="2"/>
    <x v="734"/>
    <x v="3"/>
    <n v="0.04"/>
    <n v="1"/>
    <x v="917"/>
    <x v="4"/>
    <n v="48512"/>
    <x v="1"/>
    <n v="47"/>
    <n v="0.4"/>
    <x v="0"/>
    <x v="3"/>
    <x v="874"/>
    <x v="6"/>
    <n v="49.04"/>
    <x v="1"/>
    <n v="6815"/>
    <x v="5351"/>
    <x v="940"/>
    <x v="1"/>
    <n v="0.81"/>
    <x v="2"/>
    <n v="2.94"/>
    <n v="91745"/>
  </r>
  <r>
    <x v="337"/>
    <x v="16"/>
    <x v="2"/>
    <x v="254"/>
    <x v="1"/>
    <n v="0.02"/>
    <n v="1"/>
    <x v="917"/>
    <x v="4"/>
    <n v="56647"/>
    <x v="4"/>
    <n v="41"/>
    <n v="0.56999999999999995"/>
    <x v="1"/>
    <x v="0"/>
    <x v="217"/>
    <x v="5"/>
    <n v="-309.06"/>
    <x v="3"/>
    <n v="7927"/>
    <x v="5352"/>
    <x v="936"/>
    <x v="0"/>
    <n v="12.52"/>
    <x v="4"/>
    <n v="9.98"/>
    <n v="36701"/>
  </r>
  <r>
    <x v="229"/>
    <x v="16"/>
    <x v="2"/>
    <x v="734"/>
    <x v="3"/>
    <n v="0.04"/>
    <n v="1"/>
    <x v="917"/>
    <x v="4"/>
    <n v="48512"/>
    <x v="1"/>
    <n v="48"/>
    <n v="0.36"/>
    <x v="0"/>
    <x v="0"/>
    <x v="551"/>
    <x v="2"/>
    <n v="-83.78"/>
    <x v="1"/>
    <n v="6814"/>
    <x v="5353"/>
    <x v="936"/>
    <x v="0"/>
    <n v="4.72"/>
    <x v="2"/>
    <n v="4.9800000000000004"/>
    <n v="91745"/>
  </r>
  <r>
    <x v="827"/>
    <x v="16"/>
    <x v="2"/>
    <x v="487"/>
    <x v="3"/>
    <n v="0.06"/>
    <n v="1"/>
    <x v="917"/>
    <x v="4"/>
    <n v="51494"/>
    <x v="3"/>
    <n v="42"/>
    <n v="0.36"/>
    <x v="2"/>
    <x v="5"/>
    <x v="303"/>
    <x v="7"/>
    <n v="12.73"/>
    <x v="2"/>
    <n v="7218"/>
    <x v="5354"/>
    <x v="942"/>
    <x v="0"/>
    <n v="5.99"/>
    <x v="24"/>
    <n v="11.99"/>
    <n v="48126"/>
  </r>
  <r>
    <x v="133"/>
    <x v="16"/>
    <x v="2"/>
    <x v="112"/>
    <x v="2"/>
    <n v="7.0000000000000007E-2"/>
    <n v="1"/>
    <x v="917"/>
    <x v="4"/>
    <n v="35684"/>
    <x v="2"/>
    <n v="10"/>
    <n v="0.38"/>
    <x v="2"/>
    <x v="5"/>
    <x v="1173"/>
    <x v="7"/>
    <n v="18.77"/>
    <x v="1"/>
    <n v="5004"/>
    <x v="5355"/>
    <x v="943"/>
    <x v="0"/>
    <n v="13.99"/>
    <x v="5"/>
    <n v="96.45"/>
    <n v="84604"/>
  </r>
  <r>
    <x v="1270"/>
    <x v="16"/>
    <x v="2"/>
    <x v="141"/>
    <x v="0"/>
    <n v="7.0000000000000007E-2"/>
    <n v="1"/>
    <x v="918"/>
    <x v="4"/>
    <n v="6788"/>
    <x v="1"/>
    <n v="6"/>
    <n v="0.52"/>
    <x v="0"/>
    <x v="3"/>
    <x v="113"/>
    <x v="14"/>
    <n v="-2.62"/>
    <x v="1"/>
    <n v="938"/>
    <x v="4511"/>
    <x v="942"/>
    <x v="0"/>
    <n v="0.75"/>
    <x v="2"/>
    <n v="1.81"/>
    <n v="93405"/>
  </r>
  <r>
    <x v="727"/>
    <x v="16"/>
    <x v="2"/>
    <x v="145"/>
    <x v="1"/>
    <n v="0.09"/>
    <n v="1"/>
    <x v="918"/>
    <x v="4"/>
    <n v="14113"/>
    <x v="0"/>
    <n v="22"/>
    <n v="0.74"/>
    <x v="1"/>
    <x v="4"/>
    <x v="171"/>
    <x v="4"/>
    <n v="-774.14480000000003"/>
    <x v="0"/>
    <n v="1972"/>
    <x v="5356"/>
    <x v="938"/>
    <x v="2"/>
    <n v="85.63"/>
    <x v="1"/>
    <n v="376.13"/>
    <n v="21222"/>
  </r>
  <r>
    <x v="1270"/>
    <x v="16"/>
    <x v="2"/>
    <x v="141"/>
    <x v="0"/>
    <n v="0.02"/>
    <n v="1"/>
    <x v="918"/>
    <x v="4"/>
    <n v="6788"/>
    <x v="1"/>
    <n v="41"/>
    <n v="0.57999999999999996"/>
    <x v="0"/>
    <x v="3"/>
    <x v="213"/>
    <x v="6"/>
    <n v="12.69"/>
    <x v="1"/>
    <n v="937"/>
    <x v="5357"/>
    <x v="938"/>
    <x v="1"/>
    <n v="0.96"/>
    <x v="2"/>
    <n v="2.94"/>
    <n v="93405"/>
  </r>
  <r>
    <x v="824"/>
    <x v="16"/>
    <x v="2"/>
    <x v="73"/>
    <x v="0"/>
    <n v="0.06"/>
    <n v="1"/>
    <x v="918"/>
    <x v="4"/>
    <n v="14401"/>
    <x v="1"/>
    <n v="10"/>
    <n v="0.56999999999999995"/>
    <x v="2"/>
    <x v="0"/>
    <x v="15"/>
    <x v="9"/>
    <n v="-128.83199999999999"/>
    <x v="0"/>
    <n v="2019"/>
    <x v="5358"/>
    <x v="938"/>
    <x v="0"/>
    <n v="2.5"/>
    <x v="1"/>
    <n v="110.99"/>
    <n v="20601"/>
  </r>
  <r>
    <x v="598"/>
    <x v="16"/>
    <x v="2"/>
    <x v="160"/>
    <x v="3"/>
    <n v="0.05"/>
    <n v="1"/>
    <x v="919"/>
    <x v="4"/>
    <n v="38787"/>
    <x v="2"/>
    <n v="22"/>
    <n v="0.56000000000000005"/>
    <x v="0"/>
    <x v="3"/>
    <x v="991"/>
    <x v="6"/>
    <n v="-77.930000000000007"/>
    <x v="1"/>
    <n v="5460"/>
    <x v="5359"/>
    <x v="942"/>
    <x v="0"/>
    <n v="5"/>
    <x v="6"/>
    <n v="3.28"/>
    <n v="97420"/>
  </r>
  <r>
    <x v="536"/>
    <x v="16"/>
    <x v="2"/>
    <x v="33"/>
    <x v="2"/>
    <n v="0.06"/>
    <n v="1"/>
    <x v="919"/>
    <x v="4"/>
    <n v="35782"/>
    <x v="2"/>
    <n v="13"/>
    <n v="0.75"/>
    <x v="1"/>
    <x v="4"/>
    <x v="904"/>
    <x v="4"/>
    <n v="-450.1"/>
    <x v="3"/>
    <n v="5016"/>
    <x v="5360"/>
    <x v="944"/>
    <x v="2"/>
    <n v="41.64"/>
    <x v="12"/>
    <n v="105.49"/>
    <n v="34698"/>
  </r>
  <r>
    <x v="536"/>
    <x v="16"/>
    <x v="2"/>
    <x v="33"/>
    <x v="2"/>
    <n v="0.09"/>
    <n v="1"/>
    <x v="919"/>
    <x v="4"/>
    <n v="35782"/>
    <x v="2"/>
    <n v="42"/>
    <n v="0.4"/>
    <x v="0"/>
    <x v="0"/>
    <x v="461"/>
    <x v="3"/>
    <n v="2097.1030000000001"/>
    <x v="3"/>
    <n v="5015"/>
    <x v="5361"/>
    <x v="945"/>
    <x v="0"/>
    <n v="19.989999999999998"/>
    <x v="12"/>
    <n v="165.98"/>
    <n v="34698"/>
  </r>
  <r>
    <x v="418"/>
    <x v="16"/>
    <x v="2"/>
    <x v="334"/>
    <x v="3"/>
    <n v="0.09"/>
    <n v="1"/>
    <x v="920"/>
    <x v="4"/>
    <n v="36196"/>
    <x v="1"/>
    <n v="6"/>
    <n v="0.48"/>
    <x v="1"/>
    <x v="5"/>
    <x v="449"/>
    <x v="5"/>
    <n v="17.309999999999999"/>
    <x v="0"/>
    <n v="5080"/>
    <x v="5362"/>
    <x v="946"/>
    <x v="0"/>
    <n v="6.02"/>
    <x v="15"/>
    <n v="9.77"/>
    <n v="6702"/>
  </r>
  <r>
    <x v="424"/>
    <x v="16"/>
    <x v="2"/>
    <x v="334"/>
    <x v="3"/>
    <n v="7.0000000000000007E-2"/>
    <n v="1"/>
    <x v="920"/>
    <x v="4"/>
    <n v="36196"/>
    <x v="1"/>
    <n v="7"/>
    <n v="0.64"/>
    <x v="2"/>
    <x v="6"/>
    <x v="1021"/>
    <x v="8"/>
    <n v="-38.44"/>
    <x v="1"/>
    <n v="5079"/>
    <x v="5363"/>
    <x v="943"/>
    <x v="0"/>
    <n v="4.32"/>
    <x v="2"/>
    <n v="4.9800000000000004"/>
    <n v="95404"/>
  </r>
  <r>
    <x v="325"/>
    <x v="16"/>
    <x v="2"/>
    <x v="268"/>
    <x v="0"/>
    <n v="0.08"/>
    <n v="1"/>
    <x v="920"/>
    <x v="4"/>
    <n v="30144"/>
    <x v="2"/>
    <n v="25"/>
    <n v="0.77"/>
    <x v="1"/>
    <x v="4"/>
    <x v="189"/>
    <x v="4"/>
    <n v="-528.65312500000005"/>
    <x v="0"/>
    <n v="4236"/>
    <x v="5364"/>
    <x v="947"/>
    <x v="2"/>
    <n v="69.64"/>
    <x v="0"/>
    <n v="218.75"/>
    <n v="19057"/>
  </r>
  <r>
    <x v="1191"/>
    <x v="16"/>
    <x v="2"/>
    <x v="629"/>
    <x v="2"/>
    <n v="0.08"/>
    <n v="1"/>
    <x v="921"/>
    <x v="4"/>
    <n v="21378"/>
    <x v="4"/>
    <n v="34"/>
    <n v="0.38"/>
    <x v="0"/>
    <x v="0"/>
    <x v="406"/>
    <x v="3"/>
    <n v="391.6035"/>
    <x v="2"/>
    <n v="2950"/>
    <x v="5365"/>
    <x v="943"/>
    <x v="0"/>
    <n v="1.49"/>
    <x v="36"/>
    <n v="28.53"/>
    <n v="46060"/>
  </r>
  <r>
    <x v="1324"/>
    <x v="16"/>
    <x v="2"/>
    <x v="784"/>
    <x v="2"/>
    <n v="7.0000000000000007E-2"/>
    <n v="1"/>
    <x v="921"/>
    <x v="4"/>
    <n v="6374"/>
    <x v="3"/>
    <n v="29"/>
    <n v="0.64"/>
    <x v="2"/>
    <x v="6"/>
    <x v="1219"/>
    <x v="8"/>
    <n v="51.18"/>
    <x v="2"/>
    <n v="888"/>
    <x v="5366"/>
    <x v="943"/>
    <x v="1"/>
    <n v="3.6"/>
    <x v="24"/>
    <n v="31.11"/>
    <n v="48146"/>
  </r>
  <r>
    <x v="1324"/>
    <x v="16"/>
    <x v="2"/>
    <x v="784"/>
    <x v="2"/>
    <n v="0.01"/>
    <n v="1"/>
    <x v="921"/>
    <x v="4"/>
    <n v="6374"/>
    <x v="3"/>
    <n v="1"/>
    <n v="0.37"/>
    <x v="0"/>
    <x v="3"/>
    <x v="688"/>
    <x v="14"/>
    <n v="-1.97"/>
    <x v="2"/>
    <n v="889"/>
    <x v="5367"/>
    <x v="948"/>
    <x v="0"/>
    <n v="0.7"/>
    <x v="24"/>
    <n v="1.48"/>
    <n v="48146"/>
  </r>
  <r>
    <x v="678"/>
    <x v="16"/>
    <x v="2"/>
    <x v="451"/>
    <x v="0"/>
    <n v="0.09"/>
    <n v="1"/>
    <x v="921"/>
    <x v="4"/>
    <n v="28324"/>
    <x v="0"/>
    <n v="48"/>
    <n v="0.57999999999999996"/>
    <x v="0"/>
    <x v="0"/>
    <x v="1012"/>
    <x v="13"/>
    <n v="-40.72"/>
    <x v="2"/>
    <n v="3969"/>
    <x v="5368"/>
    <x v="948"/>
    <x v="0"/>
    <n v="3.5"/>
    <x v="9"/>
    <n v="8.67"/>
    <n v="77901"/>
  </r>
  <r>
    <x v="1191"/>
    <x v="16"/>
    <x v="2"/>
    <x v="629"/>
    <x v="2"/>
    <n v="7.0000000000000007E-2"/>
    <n v="1"/>
    <x v="921"/>
    <x v="4"/>
    <n v="21378"/>
    <x v="4"/>
    <n v="17"/>
    <n v="0.5"/>
    <x v="2"/>
    <x v="0"/>
    <x v="1065"/>
    <x v="8"/>
    <n v="26.94"/>
    <x v="2"/>
    <n v="2951"/>
    <x v="5369"/>
    <x v="944"/>
    <x v="0"/>
    <n v="19.989999999999998"/>
    <x v="36"/>
    <n v="99.99"/>
    <n v="46060"/>
  </r>
  <r>
    <x v="1325"/>
    <x v="16"/>
    <x v="2"/>
    <x v="283"/>
    <x v="2"/>
    <n v="0.02"/>
    <n v="1"/>
    <x v="921"/>
    <x v="4"/>
    <n v="7110"/>
    <x v="2"/>
    <n v="22"/>
    <m/>
    <x v="1"/>
    <x v="1"/>
    <x v="526"/>
    <x v="1"/>
    <n v="1902.24"/>
    <x v="2"/>
    <n v="988"/>
    <x v="5370"/>
    <x v="947"/>
    <x v="0"/>
    <n v="24.49"/>
    <x v="14"/>
    <n v="276.2"/>
    <n v="60014"/>
  </r>
  <r>
    <x v="240"/>
    <x v="16"/>
    <x v="2"/>
    <x v="547"/>
    <x v="3"/>
    <n v="0.08"/>
    <n v="1"/>
    <x v="922"/>
    <x v="4"/>
    <n v="9700"/>
    <x v="3"/>
    <n v="35"/>
    <n v="0.84"/>
    <x v="0"/>
    <x v="3"/>
    <x v="807"/>
    <x v="16"/>
    <n v="-59.74"/>
    <x v="3"/>
    <n v="1330"/>
    <x v="5371"/>
    <x v="948"/>
    <x v="0"/>
    <n v="1.92"/>
    <x v="12"/>
    <n v="3.14"/>
    <n v="33334"/>
  </r>
  <r>
    <x v="383"/>
    <x v="16"/>
    <x v="2"/>
    <x v="400"/>
    <x v="3"/>
    <n v="0.01"/>
    <n v="1"/>
    <x v="922"/>
    <x v="4"/>
    <n v="53956"/>
    <x v="0"/>
    <n v="43"/>
    <n v="0.36"/>
    <x v="0"/>
    <x v="0"/>
    <x v="491"/>
    <x v="2"/>
    <n v="311.72000000000003"/>
    <x v="3"/>
    <n v="7546"/>
    <x v="5372"/>
    <x v="948"/>
    <x v="0"/>
    <n v="17.48"/>
    <x v="12"/>
    <n v="40.99"/>
    <n v="32701"/>
  </r>
  <r>
    <x v="433"/>
    <x v="16"/>
    <x v="2"/>
    <x v="339"/>
    <x v="1"/>
    <n v="0.09"/>
    <n v="1"/>
    <x v="922"/>
    <x v="4"/>
    <n v="26370"/>
    <x v="1"/>
    <n v="20"/>
    <n v="0.6"/>
    <x v="0"/>
    <x v="0"/>
    <x v="513"/>
    <x v="0"/>
    <n v="63.83"/>
    <x v="2"/>
    <n v="3689"/>
    <x v="5373"/>
    <x v="944"/>
    <x v="1"/>
    <n v="5.49"/>
    <x v="14"/>
    <n v="34.76"/>
    <n v="62234"/>
  </r>
  <r>
    <x v="433"/>
    <x v="16"/>
    <x v="2"/>
    <x v="339"/>
    <x v="1"/>
    <n v="0.08"/>
    <n v="1"/>
    <x v="922"/>
    <x v="4"/>
    <n v="26370"/>
    <x v="1"/>
    <n v="12"/>
    <n v="0.39"/>
    <x v="0"/>
    <x v="0"/>
    <x v="967"/>
    <x v="2"/>
    <n v="52.02"/>
    <x v="2"/>
    <n v="3688"/>
    <x v="5374"/>
    <x v="944"/>
    <x v="0"/>
    <n v="5.47"/>
    <x v="14"/>
    <n v="22.84"/>
    <n v="62234"/>
  </r>
  <r>
    <x v="933"/>
    <x v="16"/>
    <x v="2"/>
    <x v="388"/>
    <x v="2"/>
    <n v="0.01"/>
    <n v="1"/>
    <x v="922"/>
    <x v="4"/>
    <n v="19811"/>
    <x v="2"/>
    <n v="49"/>
    <n v="0.59"/>
    <x v="0"/>
    <x v="6"/>
    <x v="877"/>
    <x v="16"/>
    <n v="-115.1"/>
    <x v="0"/>
    <n v="2743"/>
    <x v="5375"/>
    <x v="949"/>
    <x v="1"/>
    <n v="6.14"/>
    <x v="13"/>
    <n v="8.57"/>
    <n v="14120"/>
  </r>
  <r>
    <x v="646"/>
    <x v="16"/>
    <x v="2"/>
    <x v="114"/>
    <x v="2"/>
    <n v="0.09"/>
    <n v="1"/>
    <x v="922"/>
    <x v="4"/>
    <n v="23427"/>
    <x v="2"/>
    <n v="30"/>
    <n v="0.39"/>
    <x v="0"/>
    <x v="0"/>
    <x v="672"/>
    <x v="3"/>
    <n v="-17.111999999999998"/>
    <x v="1"/>
    <n v="3278"/>
    <x v="5376"/>
    <x v="950"/>
    <x v="0"/>
    <n v="8.4"/>
    <x v="40"/>
    <n v="15.01"/>
    <n v="85345"/>
  </r>
  <r>
    <x v="646"/>
    <x v="16"/>
    <x v="2"/>
    <x v="114"/>
    <x v="2"/>
    <n v="0.03"/>
    <n v="1"/>
    <x v="922"/>
    <x v="4"/>
    <n v="23427"/>
    <x v="2"/>
    <n v="22"/>
    <n v="0.35"/>
    <x v="0"/>
    <x v="0"/>
    <x v="309"/>
    <x v="3"/>
    <n v="1115.1405"/>
    <x v="1"/>
    <n v="3279"/>
    <x v="5377"/>
    <x v="951"/>
    <x v="0"/>
    <n v="9.07"/>
    <x v="40"/>
    <n v="120.98"/>
    <n v="85345"/>
  </r>
  <r>
    <x v="656"/>
    <x v="16"/>
    <x v="2"/>
    <x v="233"/>
    <x v="0"/>
    <n v="0.04"/>
    <n v="1"/>
    <x v="923"/>
    <x v="4"/>
    <n v="15972"/>
    <x v="1"/>
    <n v="3"/>
    <n v="0.39"/>
    <x v="0"/>
    <x v="3"/>
    <x v="248"/>
    <x v="14"/>
    <n v="-3.86"/>
    <x v="2"/>
    <n v="2213"/>
    <x v="5378"/>
    <x v="948"/>
    <x v="0"/>
    <n v="1.58"/>
    <x v="9"/>
    <n v="2.98"/>
    <n v="76053"/>
  </r>
  <r>
    <x v="284"/>
    <x v="16"/>
    <x v="2"/>
    <x v="233"/>
    <x v="0"/>
    <n v="7.0000000000000007E-2"/>
    <n v="1"/>
    <x v="923"/>
    <x v="4"/>
    <n v="15972"/>
    <x v="1"/>
    <n v="2"/>
    <n v="0.54"/>
    <x v="0"/>
    <x v="3"/>
    <x v="209"/>
    <x v="14"/>
    <n v="-10.24"/>
    <x v="2"/>
    <n v="2214"/>
    <x v="5379"/>
    <x v="944"/>
    <x v="0"/>
    <n v="3.37"/>
    <x v="9"/>
    <n v="5.81"/>
    <n v="75061"/>
  </r>
  <r>
    <x v="127"/>
    <x v="16"/>
    <x v="2"/>
    <x v="109"/>
    <x v="0"/>
    <n v="0.01"/>
    <n v="1"/>
    <x v="923"/>
    <x v="4"/>
    <n v="1440"/>
    <x v="2"/>
    <n v="41"/>
    <n v="0.47"/>
    <x v="1"/>
    <x v="6"/>
    <x v="438"/>
    <x v="5"/>
    <n v="52.47"/>
    <x v="3"/>
    <n v="216"/>
    <x v="5380"/>
    <x v="947"/>
    <x v="0"/>
    <n v="8.99"/>
    <x v="33"/>
    <n v="17.670000000000002"/>
    <n v="72015"/>
  </r>
  <r>
    <x v="292"/>
    <x v="16"/>
    <x v="2"/>
    <x v="240"/>
    <x v="1"/>
    <n v="0.01"/>
    <n v="1"/>
    <x v="923"/>
    <x v="4"/>
    <n v="23558"/>
    <x v="2"/>
    <n v="4"/>
    <n v="0.36"/>
    <x v="0"/>
    <x v="0"/>
    <x v="551"/>
    <x v="2"/>
    <n v="-10.19"/>
    <x v="0"/>
    <n v="3296"/>
    <x v="5381"/>
    <x v="947"/>
    <x v="0"/>
    <n v="4.72"/>
    <x v="41"/>
    <n v="4.9800000000000004"/>
    <n v="26101"/>
  </r>
  <r>
    <x v="1170"/>
    <x v="16"/>
    <x v="2"/>
    <x v="353"/>
    <x v="2"/>
    <n v="0.06"/>
    <n v="1"/>
    <x v="923"/>
    <x v="4"/>
    <n v="24583"/>
    <x v="3"/>
    <n v="17"/>
    <n v="0.37"/>
    <x v="0"/>
    <x v="0"/>
    <x v="205"/>
    <x v="3"/>
    <n v="-85.272499999999994"/>
    <x v="1"/>
    <n v="3449"/>
    <x v="5382"/>
    <x v="945"/>
    <x v="0"/>
    <n v="6.05"/>
    <x v="6"/>
    <n v="2.16"/>
    <n v="97045"/>
  </r>
  <r>
    <x v="292"/>
    <x v="16"/>
    <x v="2"/>
    <x v="240"/>
    <x v="1"/>
    <n v="0.03"/>
    <n v="1"/>
    <x v="923"/>
    <x v="4"/>
    <n v="23558"/>
    <x v="2"/>
    <n v="17"/>
    <n v="0.65"/>
    <x v="1"/>
    <x v="4"/>
    <x v="147"/>
    <x v="4"/>
    <n v="24.296399999999998"/>
    <x v="0"/>
    <n v="3297"/>
    <x v="5383"/>
    <x v="952"/>
    <x v="2"/>
    <n v="45.51"/>
    <x v="41"/>
    <n v="31.76"/>
    <n v="26101"/>
  </r>
  <r>
    <x v="635"/>
    <x v="16"/>
    <x v="2"/>
    <x v="459"/>
    <x v="0"/>
    <n v="0.04"/>
    <n v="1"/>
    <x v="924"/>
    <x v="4"/>
    <n v="24387"/>
    <x v="3"/>
    <n v="17"/>
    <m/>
    <x v="1"/>
    <x v="2"/>
    <x v="448"/>
    <x v="4"/>
    <n v="1418.36"/>
    <x v="2"/>
    <n v="3419"/>
    <x v="5384"/>
    <x v="944"/>
    <x v="2"/>
    <n v="60"/>
    <x v="14"/>
    <n v="349.45"/>
    <n v="60061"/>
  </r>
  <r>
    <x v="652"/>
    <x v="16"/>
    <x v="2"/>
    <x v="185"/>
    <x v="2"/>
    <n v="0.1"/>
    <n v="1"/>
    <x v="924"/>
    <x v="4"/>
    <n v="39683"/>
    <x v="0"/>
    <n v="41"/>
    <n v="0.56999999999999995"/>
    <x v="1"/>
    <x v="1"/>
    <x v="578"/>
    <x v="1"/>
    <n v="2113.9499999999998"/>
    <x v="2"/>
    <n v="5599"/>
    <x v="5385"/>
    <x v="947"/>
    <x v="0"/>
    <n v="18.059999999999999"/>
    <x v="14"/>
    <n v="218.08"/>
    <n v="60098"/>
  </r>
  <r>
    <x v="652"/>
    <x v="16"/>
    <x v="2"/>
    <x v="185"/>
    <x v="2"/>
    <n v="0.09"/>
    <n v="1"/>
    <x v="924"/>
    <x v="4"/>
    <n v="39683"/>
    <x v="0"/>
    <n v="6"/>
    <n v="0.49"/>
    <x v="1"/>
    <x v="6"/>
    <x v="1069"/>
    <x v="5"/>
    <n v="66.97"/>
    <x v="2"/>
    <n v="5600"/>
    <x v="5386"/>
    <x v="947"/>
    <x v="0"/>
    <n v="6.67"/>
    <x v="14"/>
    <n v="20.239999999999998"/>
    <n v="60098"/>
  </r>
  <r>
    <x v="295"/>
    <x v="16"/>
    <x v="2"/>
    <x v="243"/>
    <x v="1"/>
    <n v="7.0000000000000007E-2"/>
    <n v="1"/>
    <x v="924"/>
    <x v="4"/>
    <n v="52288"/>
    <x v="0"/>
    <n v="19"/>
    <n v="0.43"/>
    <x v="1"/>
    <x v="0"/>
    <x v="258"/>
    <x v="5"/>
    <n v="545.11"/>
    <x v="2"/>
    <n v="7335"/>
    <x v="5387"/>
    <x v="947"/>
    <x v="0"/>
    <n v="19.989999999999998"/>
    <x v="10"/>
    <n v="78.69"/>
    <n v="52732"/>
  </r>
  <r>
    <x v="635"/>
    <x v="16"/>
    <x v="2"/>
    <x v="459"/>
    <x v="0"/>
    <n v="0.01"/>
    <n v="1"/>
    <x v="924"/>
    <x v="4"/>
    <n v="24387"/>
    <x v="3"/>
    <n v="23"/>
    <n v="0.56999999999999995"/>
    <x v="1"/>
    <x v="1"/>
    <x v="1063"/>
    <x v="5"/>
    <n v="51.9"/>
    <x v="2"/>
    <n v="3418"/>
    <x v="5388"/>
    <x v="947"/>
    <x v="0"/>
    <n v="14.45"/>
    <x v="14"/>
    <n v="40.97"/>
    <n v="60061"/>
  </r>
  <r>
    <x v="652"/>
    <x v="16"/>
    <x v="2"/>
    <x v="185"/>
    <x v="2"/>
    <n v="0"/>
    <n v="1"/>
    <x v="924"/>
    <x v="4"/>
    <n v="39683"/>
    <x v="0"/>
    <n v="30"/>
    <n v="0.52"/>
    <x v="0"/>
    <x v="3"/>
    <x v="118"/>
    <x v="14"/>
    <n v="6.37"/>
    <x v="2"/>
    <n v="5601"/>
    <x v="5389"/>
    <x v="945"/>
    <x v="0"/>
    <n v="0.78"/>
    <x v="14"/>
    <n v="2.1800000000000002"/>
    <n v="60098"/>
  </r>
  <r>
    <x v="652"/>
    <x v="16"/>
    <x v="2"/>
    <x v="185"/>
    <x v="2"/>
    <n v="0.04"/>
    <n v="1"/>
    <x v="924"/>
    <x v="4"/>
    <n v="39683"/>
    <x v="0"/>
    <n v="31"/>
    <n v="0.37"/>
    <x v="0"/>
    <x v="0"/>
    <x v="1137"/>
    <x v="3"/>
    <n v="168.0025"/>
    <x v="2"/>
    <n v="5598"/>
    <x v="5390"/>
    <x v="949"/>
    <x v="0"/>
    <n v="5.23"/>
    <x v="14"/>
    <n v="18.989999999999998"/>
    <n v="60098"/>
  </r>
  <r>
    <x v="9"/>
    <x v="16"/>
    <x v="2"/>
    <x v="457"/>
    <x v="2"/>
    <n v="0.06"/>
    <n v="1"/>
    <x v="925"/>
    <x v="4"/>
    <n v="54051"/>
    <x v="4"/>
    <n v="28"/>
    <n v="0.39"/>
    <x v="0"/>
    <x v="0"/>
    <x v="57"/>
    <x v="12"/>
    <n v="45.87"/>
    <x v="1"/>
    <n v="7554"/>
    <x v="707"/>
    <x v="945"/>
    <x v="1"/>
    <n v="0.99"/>
    <x v="5"/>
    <n v="4.13"/>
    <n v="84041"/>
  </r>
  <r>
    <x v="9"/>
    <x v="16"/>
    <x v="2"/>
    <x v="457"/>
    <x v="2"/>
    <n v="0.05"/>
    <n v="1"/>
    <x v="925"/>
    <x v="4"/>
    <n v="54051"/>
    <x v="4"/>
    <n v="23"/>
    <n v="0.77"/>
    <x v="1"/>
    <x v="4"/>
    <x v="504"/>
    <x v="10"/>
    <n v="-307.45999999999998"/>
    <x v="1"/>
    <n v="7553"/>
    <x v="5391"/>
    <x v="949"/>
    <x v="2"/>
    <n v="36.090000000000003"/>
    <x v="5"/>
    <n v="140.97999999999999"/>
    <n v="84041"/>
  </r>
  <r>
    <x v="1290"/>
    <x v="16"/>
    <x v="2"/>
    <x v="179"/>
    <x v="2"/>
    <n v="0.01"/>
    <n v="1"/>
    <x v="925"/>
    <x v="4"/>
    <n v="6304"/>
    <x v="0"/>
    <n v="30"/>
    <n v="0.36"/>
    <x v="0"/>
    <x v="0"/>
    <x v="1075"/>
    <x v="2"/>
    <n v="-83.33"/>
    <x v="1"/>
    <n v="877"/>
    <x v="5392"/>
    <x v="949"/>
    <x v="0"/>
    <n v="6.65"/>
    <x v="6"/>
    <n v="6.48"/>
    <n v="97405"/>
  </r>
  <r>
    <x v="152"/>
    <x v="16"/>
    <x v="2"/>
    <x v="126"/>
    <x v="2"/>
    <n v="0.01"/>
    <n v="1"/>
    <x v="925"/>
    <x v="4"/>
    <n v="6754"/>
    <x v="0"/>
    <n v="13"/>
    <n v="0.56000000000000005"/>
    <x v="2"/>
    <x v="0"/>
    <x v="827"/>
    <x v="9"/>
    <n v="190.99799999999999"/>
    <x v="0"/>
    <n v="932"/>
    <x v="5393"/>
    <x v="949"/>
    <x v="0"/>
    <n v="5.26"/>
    <x v="20"/>
    <n v="205.99"/>
    <n v="44221"/>
  </r>
  <r>
    <x v="219"/>
    <x v="16"/>
    <x v="2"/>
    <x v="691"/>
    <x v="1"/>
    <n v="0.05"/>
    <n v="1"/>
    <x v="925"/>
    <x v="4"/>
    <n v="31620"/>
    <x v="3"/>
    <n v="20"/>
    <n v="0.55000000000000004"/>
    <x v="2"/>
    <x v="0"/>
    <x v="1111"/>
    <x v="9"/>
    <n v="178.30799999999999"/>
    <x v="3"/>
    <n v="4440"/>
    <x v="5394"/>
    <x v="949"/>
    <x v="0"/>
    <n v="2.5"/>
    <x v="27"/>
    <n v="65.989999999999995"/>
    <n v="40214"/>
  </r>
  <r>
    <x v="30"/>
    <x v="16"/>
    <x v="2"/>
    <x v="30"/>
    <x v="1"/>
    <n v="7.0000000000000007E-2"/>
    <n v="1"/>
    <x v="925"/>
    <x v="4"/>
    <n v="17958"/>
    <x v="2"/>
    <n v="33"/>
    <n v="0.49"/>
    <x v="1"/>
    <x v="0"/>
    <x v="1220"/>
    <x v="5"/>
    <n v="359.53"/>
    <x v="0"/>
    <n v="2471"/>
    <x v="5395"/>
    <x v="950"/>
    <x v="0"/>
    <n v="7.09"/>
    <x v="13"/>
    <n v="32.479999999999997"/>
    <n v="11010"/>
  </r>
  <r>
    <x v="1034"/>
    <x v="16"/>
    <x v="2"/>
    <x v="203"/>
    <x v="2"/>
    <n v="0.03"/>
    <n v="1"/>
    <x v="926"/>
    <x v="4"/>
    <n v="27553"/>
    <x v="4"/>
    <n v="48"/>
    <n v="0.65"/>
    <x v="0"/>
    <x v="2"/>
    <x v="870"/>
    <x v="0"/>
    <n v="1166.93"/>
    <x v="2"/>
    <n v="3860"/>
    <x v="5396"/>
    <x v="952"/>
    <x v="2"/>
    <n v="99"/>
    <x v="14"/>
    <n v="370.98"/>
    <n v="60007"/>
  </r>
  <r>
    <x v="1034"/>
    <x v="16"/>
    <x v="2"/>
    <x v="203"/>
    <x v="2"/>
    <n v="0"/>
    <n v="1"/>
    <x v="926"/>
    <x v="4"/>
    <n v="27553"/>
    <x v="4"/>
    <n v="16"/>
    <n v="0.56999999999999995"/>
    <x v="2"/>
    <x v="5"/>
    <x v="709"/>
    <x v="9"/>
    <n v="297.108"/>
    <x v="2"/>
    <n v="3861"/>
    <x v="5397"/>
    <x v="952"/>
    <x v="0"/>
    <n v="13.99"/>
    <x v="14"/>
    <n v="179.99"/>
    <n v="60007"/>
  </r>
  <r>
    <x v="865"/>
    <x v="16"/>
    <x v="2"/>
    <x v="774"/>
    <x v="0"/>
    <n v="0.06"/>
    <n v="1"/>
    <x v="926"/>
    <x v="4"/>
    <n v="6465"/>
    <x v="2"/>
    <n v="36"/>
    <n v="0.39"/>
    <x v="0"/>
    <x v="3"/>
    <x v="179"/>
    <x v="2"/>
    <n v="57.78"/>
    <x v="0"/>
    <n v="900"/>
    <x v="5398"/>
    <x v="953"/>
    <x v="1"/>
    <n v="2"/>
    <x v="19"/>
    <n v="6.88"/>
    <n v="4070"/>
  </r>
  <r>
    <x v="954"/>
    <x v="17"/>
    <x v="2"/>
    <x v="151"/>
    <x v="2"/>
    <n v="7.0000000000000007E-2"/>
    <n v="1"/>
    <x v="927"/>
    <x v="4"/>
    <n v="49220"/>
    <x v="3"/>
    <n v="13"/>
    <n v="0.59"/>
    <x v="0"/>
    <x v="0"/>
    <x v="1221"/>
    <x v="13"/>
    <n v="39.36"/>
    <x v="3"/>
    <n v="6903"/>
    <x v="5399"/>
    <x v="952"/>
    <x v="0"/>
    <n v="3.5"/>
    <x v="12"/>
    <n v="33.619999999999997"/>
    <n v="34210"/>
  </r>
  <r>
    <x v="334"/>
    <x v="17"/>
    <x v="2"/>
    <x v="275"/>
    <x v="1"/>
    <n v="0.03"/>
    <n v="1"/>
    <x v="927"/>
    <x v="4"/>
    <n v="31846"/>
    <x v="3"/>
    <n v="7"/>
    <n v="0.57999999999999996"/>
    <x v="1"/>
    <x v="2"/>
    <x v="25"/>
    <x v="1"/>
    <n v="-78.84"/>
    <x v="0"/>
    <n v="4469"/>
    <x v="5400"/>
    <x v="950"/>
    <x v="2"/>
    <n v="19.190000000000001"/>
    <x v="13"/>
    <n v="33.94"/>
    <n v="11542"/>
  </r>
  <r>
    <x v="56"/>
    <x v="16"/>
    <x v="2"/>
    <x v="51"/>
    <x v="2"/>
    <n v="7.0000000000000007E-2"/>
    <n v="1"/>
    <x v="927"/>
    <x v="4"/>
    <n v="9763"/>
    <x v="4"/>
    <n v="44"/>
    <n v="0.39"/>
    <x v="0"/>
    <x v="0"/>
    <x v="903"/>
    <x v="12"/>
    <n v="75.13"/>
    <x v="2"/>
    <n v="1337"/>
    <x v="5401"/>
    <x v="954"/>
    <x v="0"/>
    <n v="0.5"/>
    <x v="14"/>
    <n v="4.13"/>
    <n v="62701"/>
  </r>
  <r>
    <x v="964"/>
    <x v="17"/>
    <x v="2"/>
    <x v="650"/>
    <x v="3"/>
    <n v="0.1"/>
    <n v="1"/>
    <x v="928"/>
    <x v="4"/>
    <n v="56580"/>
    <x v="1"/>
    <n v="9"/>
    <n v="0.4"/>
    <x v="0"/>
    <x v="0"/>
    <x v="212"/>
    <x v="2"/>
    <n v="-17.03"/>
    <x v="0"/>
    <n v="7911"/>
    <x v="5402"/>
    <x v="952"/>
    <x v="0"/>
    <n v="4.82"/>
    <x v="20"/>
    <n v="8.34"/>
    <n v="45840"/>
  </r>
  <r>
    <x v="630"/>
    <x v="17"/>
    <x v="2"/>
    <x v="150"/>
    <x v="1"/>
    <n v="0.02"/>
    <n v="1"/>
    <x v="928"/>
    <x v="4"/>
    <n v="47810"/>
    <x v="3"/>
    <n v="3"/>
    <n v="0.55000000000000004"/>
    <x v="0"/>
    <x v="3"/>
    <x v="681"/>
    <x v="6"/>
    <n v="-5.35"/>
    <x v="3"/>
    <n v="6710"/>
    <x v="5403"/>
    <x v="950"/>
    <x v="0"/>
    <n v="1.2"/>
    <x v="4"/>
    <n v="5.84"/>
    <n v="35601"/>
  </r>
  <r>
    <x v="298"/>
    <x v="17"/>
    <x v="2"/>
    <x v="718"/>
    <x v="3"/>
    <n v="0.08"/>
    <n v="1"/>
    <x v="928"/>
    <x v="4"/>
    <n v="17379"/>
    <x v="3"/>
    <n v="29"/>
    <n v="0.76"/>
    <x v="1"/>
    <x v="4"/>
    <x v="1191"/>
    <x v="10"/>
    <n v="-1248.58"/>
    <x v="0"/>
    <n v="2397"/>
    <x v="5404"/>
    <x v="954"/>
    <x v="2"/>
    <n v="58.72"/>
    <x v="0"/>
    <n v="114.98"/>
    <n v="19026"/>
  </r>
  <r>
    <x v="1326"/>
    <x v="17"/>
    <x v="2"/>
    <x v="650"/>
    <x v="3"/>
    <n v="0.05"/>
    <n v="1"/>
    <x v="928"/>
    <x v="4"/>
    <n v="56580"/>
    <x v="1"/>
    <n v="29"/>
    <n v="0.78"/>
    <x v="1"/>
    <x v="4"/>
    <x v="818"/>
    <x v="4"/>
    <n v="-693.23039500000004"/>
    <x v="0"/>
    <n v="7913"/>
    <x v="5405"/>
    <x v="954"/>
    <x v="2"/>
    <n v="61.76"/>
    <x v="20"/>
    <n v="286.85000000000002"/>
    <n v="43230"/>
  </r>
  <r>
    <x v="1326"/>
    <x v="17"/>
    <x v="2"/>
    <x v="650"/>
    <x v="3"/>
    <n v="0.1"/>
    <n v="1"/>
    <x v="928"/>
    <x v="4"/>
    <n v="56580"/>
    <x v="1"/>
    <n v="44"/>
    <n v="0.78"/>
    <x v="0"/>
    <x v="2"/>
    <x v="286"/>
    <x v="0"/>
    <n v="-2103.0500000000002"/>
    <x v="0"/>
    <n v="7912"/>
    <x v="5406"/>
    <x v="954"/>
    <x v="2"/>
    <n v="53.03"/>
    <x v="20"/>
    <n v="20.98"/>
    <n v="43230"/>
  </r>
  <r>
    <x v="978"/>
    <x v="17"/>
    <x v="2"/>
    <x v="127"/>
    <x v="0"/>
    <n v="7.0000000000000007E-2"/>
    <n v="1"/>
    <x v="929"/>
    <x v="4"/>
    <n v="1414"/>
    <x v="3"/>
    <n v="44"/>
    <n v="0.75"/>
    <x v="1"/>
    <x v="4"/>
    <x v="904"/>
    <x v="4"/>
    <n v="-993.35"/>
    <x v="1"/>
    <n v="215"/>
    <x v="5407"/>
    <x v="950"/>
    <x v="2"/>
    <n v="41.64"/>
    <x v="30"/>
    <n v="105.49"/>
    <n v="80134"/>
  </r>
  <r>
    <x v="277"/>
    <x v="17"/>
    <x v="2"/>
    <x v="229"/>
    <x v="2"/>
    <n v="0.06"/>
    <n v="1"/>
    <x v="929"/>
    <x v="4"/>
    <n v="54659"/>
    <x v="0"/>
    <n v="38"/>
    <n v="0.37"/>
    <x v="0"/>
    <x v="0"/>
    <x v="520"/>
    <x v="2"/>
    <n v="-41.98"/>
    <x v="0"/>
    <n v="7636"/>
    <x v="5408"/>
    <x v="950"/>
    <x v="0"/>
    <n v="5.2"/>
    <x v="1"/>
    <n v="6.68"/>
    <n v="21136"/>
  </r>
  <r>
    <x v="801"/>
    <x v="17"/>
    <x v="2"/>
    <x v="635"/>
    <x v="1"/>
    <n v="0"/>
    <n v="1"/>
    <x v="929"/>
    <x v="4"/>
    <n v="28674"/>
    <x v="0"/>
    <n v="26"/>
    <n v="0.36"/>
    <x v="0"/>
    <x v="0"/>
    <x v="726"/>
    <x v="2"/>
    <n v="-51.12"/>
    <x v="3"/>
    <n v="4016"/>
    <x v="5409"/>
    <x v="954"/>
    <x v="0"/>
    <n v="5.67"/>
    <x v="42"/>
    <n v="5.78"/>
    <n v="30501"/>
  </r>
  <r>
    <x v="1325"/>
    <x v="17"/>
    <x v="2"/>
    <x v="283"/>
    <x v="2"/>
    <n v="0"/>
    <n v="1"/>
    <x v="930"/>
    <x v="4"/>
    <n v="9927"/>
    <x v="0"/>
    <n v="32"/>
    <n v="0.65"/>
    <x v="1"/>
    <x v="4"/>
    <x v="140"/>
    <x v="10"/>
    <n v="-270.63"/>
    <x v="2"/>
    <n v="1370"/>
    <x v="5410"/>
    <x v="951"/>
    <x v="2"/>
    <n v="53.48"/>
    <x v="14"/>
    <n v="140.97999999999999"/>
    <n v="60014"/>
  </r>
  <r>
    <x v="1325"/>
    <x v="17"/>
    <x v="2"/>
    <x v="283"/>
    <x v="2"/>
    <n v="0.01"/>
    <n v="1"/>
    <x v="930"/>
    <x v="4"/>
    <n v="9927"/>
    <x v="0"/>
    <n v="44"/>
    <n v="0.56999999999999995"/>
    <x v="1"/>
    <x v="1"/>
    <x v="578"/>
    <x v="1"/>
    <n v="3387.35"/>
    <x v="2"/>
    <n v="1371"/>
    <x v="5411"/>
    <x v="951"/>
    <x v="0"/>
    <n v="18.059999999999999"/>
    <x v="14"/>
    <n v="218.08"/>
    <n v="60014"/>
  </r>
  <r>
    <x v="1325"/>
    <x v="17"/>
    <x v="2"/>
    <x v="283"/>
    <x v="2"/>
    <n v="0.09"/>
    <n v="1"/>
    <x v="930"/>
    <x v="4"/>
    <n v="9927"/>
    <x v="0"/>
    <n v="34"/>
    <n v="0.73"/>
    <x v="2"/>
    <x v="0"/>
    <x v="853"/>
    <x v="8"/>
    <n v="-82.16"/>
    <x v="2"/>
    <n v="1372"/>
    <x v="5412"/>
    <x v="951"/>
    <x v="1"/>
    <n v="6.5"/>
    <x v="14"/>
    <n v="50.98"/>
    <n v="60014"/>
  </r>
  <r>
    <x v="92"/>
    <x v="17"/>
    <x v="2"/>
    <x v="82"/>
    <x v="3"/>
    <n v="0.04"/>
    <n v="1"/>
    <x v="930"/>
    <x v="4"/>
    <n v="49409"/>
    <x v="0"/>
    <n v="28"/>
    <n v="0.45"/>
    <x v="2"/>
    <x v="0"/>
    <x v="193"/>
    <x v="8"/>
    <n v="68.23"/>
    <x v="3"/>
    <n v="6925"/>
    <x v="5413"/>
    <x v="951"/>
    <x v="0"/>
    <n v="19.989999999999998"/>
    <x v="12"/>
    <n v="49.99"/>
    <n v="33142"/>
  </r>
  <r>
    <x v="276"/>
    <x v="17"/>
    <x v="2"/>
    <x v="228"/>
    <x v="1"/>
    <n v="0.03"/>
    <n v="1"/>
    <x v="930"/>
    <x v="4"/>
    <n v="14247"/>
    <x v="3"/>
    <n v="4"/>
    <n v="0.4"/>
    <x v="0"/>
    <x v="3"/>
    <x v="64"/>
    <x v="14"/>
    <n v="-2.4900000000000002"/>
    <x v="0"/>
    <n v="1999"/>
    <x v="1465"/>
    <x v="955"/>
    <x v="0"/>
    <n v="1.35"/>
    <x v="20"/>
    <n v="3.29"/>
    <n v="43015"/>
  </r>
  <r>
    <x v="1069"/>
    <x v="17"/>
    <x v="2"/>
    <x v="401"/>
    <x v="3"/>
    <n v="0"/>
    <n v="1"/>
    <x v="931"/>
    <x v="4"/>
    <n v="13381"/>
    <x v="4"/>
    <n v="41"/>
    <n v="0.65"/>
    <x v="1"/>
    <x v="4"/>
    <x v="221"/>
    <x v="4"/>
    <n v="-627.64115700000002"/>
    <x v="0"/>
    <n v="1861"/>
    <x v="5414"/>
    <x v="951"/>
    <x v="2"/>
    <n v="66.67"/>
    <x v="1"/>
    <n v="259.70999999999998"/>
    <n v="20832"/>
  </r>
  <r>
    <x v="42"/>
    <x v="17"/>
    <x v="2"/>
    <x v="252"/>
    <x v="3"/>
    <n v="0.1"/>
    <n v="1"/>
    <x v="931"/>
    <x v="4"/>
    <n v="42373"/>
    <x v="1"/>
    <n v="11"/>
    <n v="0.38"/>
    <x v="0"/>
    <x v="0"/>
    <x v="322"/>
    <x v="3"/>
    <n v="22.958500000000001"/>
    <x v="3"/>
    <n v="5976"/>
    <x v="5415"/>
    <x v="955"/>
    <x v="1"/>
    <n v="2.99"/>
    <x v="4"/>
    <n v="10.91"/>
    <n v="35756"/>
  </r>
  <r>
    <x v="104"/>
    <x v="17"/>
    <x v="2"/>
    <x v="751"/>
    <x v="2"/>
    <n v="0.08"/>
    <n v="1"/>
    <x v="931"/>
    <x v="4"/>
    <n v="38466"/>
    <x v="3"/>
    <n v="22"/>
    <n v="0.36"/>
    <x v="0"/>
    <x v="0"/>
    <x v="272"/>
    <x v="2"/>
    <n v="-43.26"/>
    <x v="0"/>
    <n v="5409"/>
    <x v="5416"/>
    <x v="955"/>
    <x v="0"/>
    <n v="5.46"/>
    <x v="20"/>
    <n v="5.98"/>
    <n v="44691"/>
  </r>
  <r>
    <x v="1185"/>
    <x v="17"/>
    <x v="2"/>
    <x v="751"/>
    <x v="2"/>
    <n v="0.02"/>
    <n v="1"/>
    <x v="931"/>
    <x v="4"/>
    <n v="38466"/>
    <x v="3"/>
    <n v="15"/>
    <n v="0.37"/>
    <x v="0"/>
    <x v="0"/>
    <x v="343"/>
    <x v="2"/>
    <n v="-53.99"/>
    <x v="0"/>
    <n v="5411"/>
    <x v="5417"/>
    <x v="955"/>
    <x v="0"/>
    <n v="7.37"/>
    <x v="20"/>
    <n v="6.48"/>
    <n v="45385"/>
  </r>
  <r>
    <x v="48"/>
    <x v="17"/>
    <x v="2"/>
    <x v="389"/>
    <x v="1"/>
    <n v="0.06"/>
    <n v="1"/>
    <x v="931"/>
    <x v="4"/>
    <n v="47459"/>
    <x v="1"/>
    <n v="10"/>
    <n v="0.35"/>
    <x v="0"/>
    <x v="0"/>
    <x v="462"/>
    <x v="3"/>
    <n v="56.881999999999998"/>
    <x v="0"/>
    <n v="6664"/>
    <x v="5418"/>
    <x v="955"/>
    <x v="0"/>
    <n v="1.49"/>
    <x v="25"/>
    <n v="20.98"/>
    <n v="5451"/>
  </r>
  <r>
    <x v="1185"/>
    <x v="17"/>
    <x v="2"/>
    <x v="751"/>
    <x v="2"/>
    <n v="0.04"/>
    <n v="1"/>
    <x v="931"/>
    <x v="4"/>
    <n v="38466"/>
    <x v="3"/>
    <n v="37"/>
    <n v="0.38"/>
    <x v="0"/>
    <x v="0"/>
    <x v="158"/>
    <x v="12"/>
    <n v="46.46"/>
    <x v="0"/>
    <n v="5410"/>
    <x v="5419"/>
    <x v="953"/>
    <x v="0"/>
    <n v="0.5"/>
    <x v="20"/>
    <n v="2.89"/>
    <n v="45385"/>
  </r>
  <r>
    <x v="1266"/>
    <x v="17"/>
    <x v="2"/>
    <x v="90"/>
    <x v="2"/>
    <n v="0.08"/>
    <n v="1"/>
    <x v="931"/>
    <x v="4"/>
    <n v="17253"/>
    <x v="3"/>
    <n v="13"/>
    <n v="0.38"/>
    <x v="0"/>
    <x v="0"/>
    <x v="704"/>
    <x v="3"/>
    <n v="-64.388499999999993"/>
    <x v="1"/>
    <n v="2380"/>
    <x v="1905"/>
    <x v="953"/>
    <x v="0"/>
    <n v="6.83"/>
    <x v="21"/>
    <n v="3.52"/>
    <n v="98146"/>
  </r>
  <r>
    <x v="558"/>
    <x v="17"/>
    <x v="2"/>
    <x v="227"/>
    <x v="0"/>
    <n v="0.03"/>
    <n v="1"/>
    <x v="932"/>
    <x v="4"/>
    <n v="8768"/>
    <x v="0"/>
    <n v="44"/>
    <n v="0.56999999999999995"/>
    <x v="2"/>
    <x v="0"/>
    <x v="789"/>
    <x v="9"/>
    <n v="568.17899999999997"/>
    <x v="1"/>
    <n v="1195"/>
    <x v="5420"/>
    <x v="953"/>
    <x v="0"/>
    <n v="5.31"/>
    <x v="31"/>
    <n v="65.989999999999995"/>
    <n v="83704"/>
  </r>
  <r>
    <x v="49"/>
    <x v="17"/>
    <x v="2"/>
    <x v="47"/>
    <x v="1"/>
    <n v="0.04"/>
    <n v="1"/>
    <x v="932"/>
    <x v="4"/>
    <n v="43424"/>
    <x v="1"/>
    <n v="34"/>
    <n v="0.55000000000000004"/>
    <x v="0"/>
    <x v="0"/>
    <x v="1218"/>
    <x v="13"/>
    <n v="143.87"/>
    <x v="2"/>
    <n v="6135"/>
    <x v="5421"/>
    <x v="956"/>
    <x v="1"/>
    <n v="4.5"/>
    <x v="26"/>
    <n v="22.98"/>
    <n v="63042"/>
  </r>
  <r>
    <x v="451"/>
    <x v="17"/>
    <x v="2"/>
    <x v="40"/>
    <x v="2"/>
    <n v="0.04"/>
    <n v="1"/>
    <x v="932"/>
    <x v="4"/>
    <n v="33604"/>
    <x v="0"/>
    <n v="10"/>
    <n v="0.37"/>
    <x v="0"/>
    <x v="0"/>
    <x v="561"/>
    <x v="3"/>
    <n v="-56.304000000000002"/>
    <x v="1"/>
    <n v="4719"/>
    <x v="5422"/>
    <x v="956"/>
    <x v="0"/>
    <n v="7.78"/>
    <x v="2"/>
    <n v="5.4"/>
    <n v="94533"/>
  </r>
  <r>
    <x v="961"/>
    <x v="17"/>
    <x v="2"/>
    <x v="437"/>
    <x v="2"/>
    <n v="0.06"/>
    <n v="1"/>
    <x v="933"/>
    <x v="4"/>
    <n v="16967"/>
    <x v="2"/>
    <n v="34"/>
    <n v="0.38"/>
    <x v="0"/>
    <x v="0"/>
    <x v="486"/>
    <x v="2"/>
    <n v="181.98"/>
    <x v="2"/>
    <n v="2353"/>
    <x v="5423"/>
    <x v="953"/>
    <x v="0"/>
    <n v="5.77"/>
    <x v="3"/>
    <n v="19.98"/>
    <n v="56301"/>
  </r>
  <r>
    <x v="789"/>
    <x v="17"/>
    <x v="2"/>
    <x v="241"/>
    <x v="1"/>
    <n v="0.09"/>
    <n v="1"/>
    <x v="933"/>
    <x v="4"/>
    <n v="1639"/>
    <x v="1"/>
    <n v="24"/>
    <n v="0.39"/>
    <x v="0"/>
    <x v="0"/>
    <x v="1121"/>
    <x v="2"/>
    <n v="-62.2"/>
    <x v="2"/>
    <n v="243"/>
    <x v="5424"/>
    <x v="956"/>
    <x v="0"/>
    <n v="6.18"/>
    <x v="23"/>
    <n v="6.78"/>
    <n v="54956"/>
  </r>
  <r>
    <x v="393"/>
    <x v="17"/>
    <x v="2"/>
    <x v="135"/>
    <x v="0"/>
    <n v="0.05"/>
    <n v="1"/>
    <x v="933"/>
    <x v="4"/>
    <n v="10791"/>
    <x v="1"/>
    <n v="20"/>
    <n v="0.38"/>
    <x v="0"/>
    <x v="0"/>
    <x v="486"/>
    <x v="2"/>
    <n v="93.36"/>
    <x v="2"/>
    <n v="1496"/>
    <x v="5425"/>
    <x v="957"/>
    <x v="0"/>
    <n v="5.77"/>
    <x v="14"/>
    <n v="19.98"/>
    <n v="60302"/>
  </r>
  <r>
    <x v="961"/>
    <x v="17"/>
    <x v="2"/>
    <x v="437"/>
    <x v="2"/>
    <n v="0.08"/>
    <n v="1"/>
    <x v="933"/>
    <x v="4"/>
    <n v="16967"/>
    <x v="2"/>
    <n v="5"/>
    <n v="0.45"/>
    <x v="2"/>
    <x v="0"/>
    <x v="200"/>
    <x v="8"/>
    <n v="-152.47"/>
    <x v="2"/>
    <n v="2352"/>
    <x v="5426"/>
    <x v="957"/>
    <x v="0"/>
    <n v="6.13"/>
    <x v="3"/>
    <n v="83.1"/>
    <n v="56301"/>
  </r>
  <r>
    <x v="1194"/>
    <x v="17"/>
    <x v="2"/>
    <x v="474"/>
    <x v="1"/>
    <n v="0.1"/>
    <n v="1"/>
    <x v="934"/>
    <x v="4"/>
    <n v="6502"/>
    <x v="4"/>
    <n v="16"/>
    <n v="0.36"/>
    <x v="0"/>
    <x v="3"/>
    <x v="27"/>
    <x v="2"/>
    <n v="-36.46"/>
    <x v="0"/>
    <n v="906"/>
    <x v="5427"/>
    <x v="956"/>
    <x v="1"/>
    <n v="5.83"/>
    <x v="0"/>
    <n v="7.64"/>
    <n v="19601"/>
  </r>
  <r>
    <x v="1177"/>
    <x v="17"/>
    <x v="2"/>
    <x v="743"/>
    <x v="1"/>
    <n v="0"/>
    <n v="1"/>
    <x v="934"/>
    <x v="4"/>
    <n v="31648"/>
    <x v="0"/>
    <n v="8"/>
    <n v="0.74"/>
    <x v="2"/>
    <x v="6"/>
    <x v="308"/>
    <x v="8"/>
    <n v="-32.630000000000003"/>
    <x v="3"/>
    <n v="4441"/>
    <x v="5428"/>
    <x v="956"/>
    <x v="0"/>
    <n v="2.38"/>
    <x v="45"/>
    <n v="8.32"/>
    <n v="28031"/>
  </r>
  <r>
    <x v="1036"/>
    <x v="17"/>
    <x v="2"/>
    <x v="651"/>
    <x v="3"/>
    <n v="0"/>
    <n v="1"/>
    <x v="934"/>
    <x v="4"/>
    <n v="36133"/>
    <x v="4"/>
    <n v="6"/>
    <n v="0.37"/>
    <x v="0"/>
    <x v="0"/>
    <x v="145"/>
    <x v="2"/>
    <n v="-7.84"/>
    <x v="0"/>
    <n v="5073"/>
    <x v="5429"/>
    <x v="957"/>
    <x v="0"/>
    <n v="8.68"/>
    <x v="0"/>
    <n v="19.98"/>
    <n v="15241"/>
  </r>
  <r>
    <x v="933"/>
    <x v="17"/>
    <x v="2"/>
    <x v="633"/>
    <x v="3"/>
    <n v="0.02"/>
    <n v="1"/>
    <x v="934"/>
    <x v="4"/>
    <n v="51008"/>
    <x v="0"/>
    <n v="20"/>
    <n v="0.82"/>
    <x v="0"/>
    <x v="3"/>
    <x v="433"/>
    <x v="16"/>
    <n v="-59.13"/>
    <x v="0"/>
    <n v="7149"/>
    <x v="5430"/>
    <x v="958"/>
    <x v="0"/>
    <n v="4.59"/>
    <x v="13"/>
    <n v="12.88"/>
    <n v="14120"/>
  </r>
  <r>
    <x v="621"/>
    <x v="17"/>
    <x v="2"/>
    <x v="47"/>
    <x v="1"/>
    <n v="0.08"/>
    <n v="1"/>
    <x v="934"/>
    <x v="4"/>
    <n v="24899"/>
    <x v="1"/>
    <n v="37"/>
    <n v="0.47"/>
    <x v="0"/>
    <x v="3"/>
    <x v="458"/>
    <x v="6"/>
    <n v="28.76"/>
    <x v="2"/>
    <n v="3494"/>
    <x v="5431"/>
    <x v="958"/>
    <x v="0"/>
    <n v="2.35"/>
    <x v="26"/>
    <n v="7.08"/>
    <n v="64118"/>
  </r>
  <r>
    <x v="1177"/>
    <x v="17"/>
    <x v="2"/>
    <x v="743"/>
    <x v="1"/>
    <n v="0.03"/>
    <n v="1"/>
    <x v="934"/>
    <x v="4"/>
    <n v="31648"/>
    <x v="0"/>
    <n v="10"/>
    <n v="0.37"/>
    <x v="0"/>
    <x v="0"/>
    <x v="990"/>
    <x v="2"/>
    <n v="-37.04"/>
    <x v="3"/>
    <n v="4442"/>
    <x v="5432"/>
    <x v="958"/>
    <x v="0"/>
    <n v="7.3"/>
    <x v="45"/>
    <n v="6.68"/>
    <n v="28031"/>
  </r>
  <r>
    <x v="1007"/>
    <x v="17"/>
    <x v="2"/>
    <x v="317"/>
    <x v="2"/>
    <n v="0.09"/>
    <n v="1"/>
    <x v="934"/>
    <x v="4"/>
    <n v="448"/>
    <x v="4"/>
    <n v="22"/>
    <n v="0.59"/>
    <x v="2"/>
    <x v="0"/>
    <x v="1112"/>
    <x v="9"/>
    <n v="-284.625"/>
    <x v="1"/>
    <n v="74"/>
    <x v="5433"/>
    <x v="958"/>
    <x v="0"/>
    <n v="19.989999999999998"/>
    <x v="2"/>
    <n v="65.989999999999995"/>
    <n v="90805"/>
  </r>
  <r>
    <x v="1194"/>
    <x v="17"/>
    <x v="2"/>
    <x v="474"/>
    <x v="1"/>
    <n v="0.05"/>
    <n v="1"/>
    <x v="934"/>
    <x v="4"/>
    <n v="6502"/>
    <x v="4"/>
    <n v="30"/>
    <n v="0.4"/>
    <x v="0"/>
    <x v="0"/>
    <x v="1030"/>
    <x v="2"/>
    <n v="13.46"/>
    <x v="0"/>
    <n v="907"/>
    <x v="5434"/>
    <x v="959"/>
    <x v="0"/>
    <n v="5.12"/>
    <x v="0"/>
    <n v="9.99"/>
    <n v="19601"/>
  </r>
  <r>
    <x v="966"/>
    <x v="17"/>
    <x v="2"/>
    <x v="700"/>
    <x v="3"/>
    <n v="0.09"/>
    <n v="1"/>
    <x v="934"/>
    <x v="4"/>
    <n v="8901"/>
    <x v="2"/>
    <n v="15"/>
    <n v="0.36"/>
    <x v="2"/>
    <x v="5"/>
    <x v="615"/>
    <x v="7"/>
    <n v="-16.1907"/>
    <x v="1"/>
    <n v="1212"/>
    <x v="5435"/>
    <x v="960"/>
    <x v="1"/>
    <n v="6.24"/>
    <x v="2"/>
    <n v="9.99"/>
    <n v="90260"/>
  </r>
  <r>
    <x v="916"/>
    <x v="17"/>
    <x v="2"/>
    <x v="235"/>
    <x v="3"/>
    <n v="0.06"/>
    <n v="1"/>
    <x v="935"/>
    <x v="4"/>
    <n v="46531"/>
    <x v="2"/>
    <n v="23"/>
    <n v="0.38"/>
    <x v="0"/>
    <x v="0"/>
    <x v="259"/>
    <x v="3"/>
    <n v="7.9814999999999996"/>
    <x v="0"/>
    <n v="6542"/>
    <x v="5436"/>
    <x v="957"/>
    <x v="0"/>
    <n v="1.49"/>
    <x v="46"/>
    <n v="3.8"/>
    <n v="3053"/>
  </r>
  <r>
    <x v="345"/>
    <x v="17"/>
    <x v="2"/>
    <x v="266"/>
    <x v="0"/>
    <n v="0.03"/>
    <n v="1"/>
    <x v="935"/>
    <x v="4"/>
    <n v="45381"/>
    <x v="4"/>
    <n v="26"/>
    <n v="0.39"/>
    <x v="0"/>
    <x v="0"/>
    <x v="683"/>
    <x v="3"/>
    <n v="-41.216000000000001"/>
    <x v="0"/>
    <n v="6389"/>
    <x v="5437"/>
    <x v="958"/>
    <x v="1"/>
    <n v="5.01"/>
    <x v="19"/>
    <n v="5.74"/>
    <n v="4401"/>
  </r>
  <r>
    <x v="440"/>
    <x v="17"/>
    <x v="2"/>
    <x v="344"/>
    <x v="3"/>
    <n v="7.0000000000000007E-2"/>
    <n v="1"/>
    <x v="935"/>
    <x v="4"/>
    <n v="2882"/>
    <x v="0"/>
    <n v="9"/>
    <n v="0.44"/>
    <x v="2"/>
    <x v="6"/>
    <x v="1162"/>
    <x v="8"/>
    <n v="12.61"/>
    <x v="1"/>
    <n v="430"/>
    <x v="5438"/>
    <x v="958"/>
    <x v="0"/>
    <n v="1.99"/>
    <x v="21"/>
    <n v="40.98"/>
    <n v="99163"/>
  </r>
  <r>
    <x v="440"/>
    <x v="17"/>
    <x v="2"/>
    <x v="344"/>
    <x v="3"/>
    <n v="0.03"/>
    <n v="1"/>
    <x v="935"/>
    <x v="4"/>
    <n v="2882"/>
    <x v="0"/>
    <n v="23"/>
    <n v="0.62"/>
    <x v="1"/>
    <x v="2"/>
    <x v="187"/>
    <x v="1"/>
    <n v="565.34"/>
    <x v="1"/>
    <n v="429"/>
    <x v="5439"/>
    <x v="959"/>
    <x v="2"/>
    <n v="30"/>
    <x v="21"/>
    <n v="160.97999999999999"/>
    <n v="99163"/>
  </r>
  <r>
    <x v="1327"/>
    <x v="17"/>
    <x v="2"/>
    <x v="266"/>
    <x v="0"/>
    <n v="0.01"/>
    <n v="1"/>
    <x v="935"/>
    <x v="4"/>
    <n v="45381"/>
    <x v="4"/>
    <n v="1"/>
    <n v="0.41"/>
    <x v="1"/>
    <x v="0"/>
    <x v="1176"/>
    <x v="5"/>
    <n v="-7.95"/>
    <x v="0"/>
    <n v="6391"/>
    <x v="5440"/>
    <x v="959"/>
    <x v="0"/>
    <n v="5.57"/>
    <x v="28"/>
    <n v="5.89"/>
    <n v="2451"/>
  </r>
  <r>
    <x v="519"/>
    <x v="17"/>
    <x v="2"/>
    <x v="143"/>
    <x v="3"/>
    <n v="7.0000000000000007E-2"/>
    <n v="1"/>
    <x v="935"/>
    <x v="4"/>
    <n v="1095"/>
    <x v="4"/>
    <n v="28"/>
    <n v="0.36"/>
    <x v="0"/>
    <x v="0"/>
    <x v="551"/>
    <x v="2"/>
    <n v="-50.14"/>
    <x v="1"/>
    <n v="173"/>
    <x v="5441"/>
    <x v="959"/>
    <x v="0"/>
    <n v="4.72"/>
    <x v="40"/>
    <n v="4.9800000000000004"/>
    <n v="85374"/>
  </r>
  <r>
    <x v="33"/>
    <x v="17"/>
    <x v="2"/>
    <x v="266"/>
    <x v="0"/>
    <n v="0.02"/>
    <n v="1"/>
    <x v="935"/>
    <x v="4"/>
    <n v="45381"/>
    <x v="4"/>
    <n v="23"/>
    <n v="0.62"/>
    <x v="2"/>
    <x v="0"/>
    <x v="800"/>
    <x v="8"/>
    <n v="204.7"/>
    <x v="0"/>
    <n v="6390"/>
    <x v="5442"/>
    <x v="959"/>
    <x v="1"/>
    <n v="5.5"/>
    <x v="19"/>
    <n v="53.98"/>
    <n v="4011"/>
  </r>
  <r>
    <x v="275"/>
    <x v="17"/>
    <x v="2"/>
    <x v="227"/>
    <x v="0"/>
    <n v="0.1"/>
    <n v="1"/>
    <x v="935"/>
    <x v="4"/>
    <n v="17445"/>
    <x v="1"/>
    <n v="33"/>
    <n v="0.74"/>
    <x v="2"/>
    <x v="6"/>
    <x v="308"/>
    <x v="8"/>
    <n v="-73.83"/>
    <x v="1"/>
    <n v="2407"/>
    <x v="5443"/>
    <x v="961"/>
    <x v="0"/>
    <n v="2.38"/>
    <x v="31"/>
    <n v="8.32"/>
    <n v="83605"/>
  </r>
  <r>
    <x v="1227"/>
    <x v="17"/>
    <x v="2"/>
    <x v="235"/>
    <x v="3"/>
    <n v="0.01"/>
    <n v="1"/>
    <x v="935"/>
    <x v="4"/>
    <n v="46531"/>
    <x v="2"/>
    <n v="17"/>
    <n v="0.57999999999999996"/>
    <x v="2"/>
    <x v="0"/>
    <x v="1141"/>
    <x v="9"/>
    <n v="447.33600000000001"/>
    <x v="0"/>
    <n v="6541"/>
    <x v="5444"/>
    <x v="962"/>
    <x v="0"/>
    <n v="2.79"/>
    <x v="22"/>
    <n v="205.99"/>
    <n v="7039"/>
  </r>
  <r>
    <x v="1328"/>
    <x v="17"/>
    <x v="2"/>
    <x v="235"/>
    <x v="3"/>
    <n v="7.0000000000000007E-2"/>
    <n v="1"/>
    <x v="935"/>
    <x v="4"/>
    <n v="46531"/>
    <x v="2"/>
    <n v="39"/>
    <n v="0.63"/>
    <x v="1"/>
    <x v="1"/>
    <x v="1135"/>
    <x v="4"/>
    <n v="-270.57373200000001"/>
    <x v="0"/>
    <n v="6543"/>
    <x v="5445"/>
    <x v="963"/>
    <x v="0"/>
    <n v="69"/>
    <x v="28"/>
    <n v="111.96"/>
    <n v="2190"/>
  </r>
  <r>
    <x v="48"/>
    <x v="17"/>
    <x v="2"/>
    <x v="235"/>
    <x v="3"/>
    <n v="0.1"/>
    <n v="1"/>
    <x v="935"/>
    <x v="4"/>
    <n v="46531"/>
    <x v="2"/>
    <n v="2"/>
    <n v="0.39"/>
    <x v="0"/>
    <x v="0"/>
    <x v="243"/>
    <x v="3"/>
    <n v="-14.375"/>
    <x v="0"/>
    <n v="6540"/>
    <x v="5446"/>
    <x v="964"/>
    <x v="0"/>
    <n v="6.05"/>
    <x v="25"/>
    <n v="7.1"/>
    <n v="5451"/>
  </r>
  <r>
    <x v="624"/>
    <x v="17"/>
    <x v="2"/>
    <x v="451"/>
    <x v="1"/>
    <n v="0.1"/>
    <n v="1"/>
    <x v="936"/>
    <x v="4"/>
    <n v="58598"/>
    <x v="4"/>
    <n v="50"/>
    <n v="0.56000000000000005"/>
    <x v="1"/>
    <x v="2"/>
    <x v="290"/>
    <x v="1"/>
    <n v="1342.93"/>
    <x v="2"/>
    <n v="8193"/>
    <x v="5447"/>
    <x v="959"/>
    <x v="2"/>
    <n v="64.73"/>
    <x v="9"/>
    <n v="300.98"/>
    <n v="75165"/>
  </r>
  <r>
    <x v="624"/>
    <x v="17"/>
    <x v="2"/>
    <x v="451"/>
    <x v="1"/>
    <n v="0.01"/>
    <n v="1"/>
    <x v="936"/>
    <x v="4"/>
    <n v="58598"/>
    <x v="4"/>
    <n v="25"/>
    <n v="0.37"/>
    <x v="0"/>
    <x v="3"/>
    <x v="1222"/>
    <x v="14"/>
    <n v="33.46"/>
    <x v="2"/>
    <n v="8194"/>
    <x v="5448"/>
    <x v="959"/>
    <x v="0"/>
    <n v="0.7"/>
    <x v="9"/>
    <n v="3.41"/>
    <n v="75165"/>
  </r>
  <r>
    <x v="816"/>
    <x v="17"/>
    <x v="2"/>
    <x v="554"/>
    <x v="2"/>
    <n v="0"/>
    <n v="1"/>
    <x v="937"/>
    <x v="4"/>
    <n v="53189"/>
    <x v="3"/>
    <n v="29"/>
    <n v="0.37"/>
    <x v="0"/>
    <x v="0"/>
    <x v="1022"/>
    <x v="2"/>
    <n v="-40.56"/>
    <x v="1"/>
    <n v="7455"/>
    <x v="5449"/>
    <x v="959"/>
    <x v="1"/>
    <n v="5.94"/>
    <x v="30"/>
    <n v="6.48"/>
    <n v="80004"/>
  </r>
  <r>
    <x v="1052"/>
    <x v="17"/>
    <x v="2"/>
    <x v="468"/>
    <x v="3"/>
    <n v="7.0000000000000007E-2"/>
    <n v="1"/>
    <x v="937"/>
    <x v="4"/>
    <n v="58566"/>
    <x v="1"/>
    <n v="45"/>
    <n v="0.79"/>
    <x v="1"/>
    <x v="1"/>
    <x v="636"/>
    <x v="5"/>
    <n v="693.01"/>
    <x v="1"/>
    <n v="8189"/>
    <x v="5450"/>
    <x v="961"/>
    <x v="0"/>
    <n v="10.119999999999999"/>
    <x v="43"/>
    <n v="105.29"/>
    <n v="59102"/>
  </r>
  <r>
    <x v="166"/>
    <x v="17"/>
    <x v="2"/>
    <x v="139"/>
    <x v="1"/>
    <n v="0.1"/>
    <n v="1"/>
    <x v="937"/>
    <x v="4"/>
    <n v="28545"/>
    <x v="0"/>
    <n v="15"/>
    <n v="0.56999999999999995"/>
    <x v="0"/>
    <x v="0"/>
    <x v="489"/>
    <x v="13"/>
    <n v="1164.05"/>
    <x v="3"/>
    <n v="4000"/>
    <x v="5451"/>
    <x v="961"/>
    <x v="0"/>
    <n v="19.989999999999998"/>
    <x v="17"/>
    <n v="363.25"/>
    <n v="29611"/>
  </r>
  <r>
    <x v="1052"/>
    <x v="17"/>
    <x v="2"/>
    <x v="468"/>
    <x v="3"/>
    <n v="0.01"/>
    <n v="1"/>
    <x v="937"/>
    <x v="4"/>
    <n v="58566"/>
    <x v="1"/>
    <n v="42"/>
    <n v="0.57999999999999996"/>
    <x v="2"/>
    <x v="0"/>
    <x v="723"/>
    <x v="9"/>
    <n v="624.70799999999997"/>
    <x v="1"/>
    <n v="8190"/>
    <x v="5452"/>
    <x v="965"/>
    <x v="1"/>
    <n v="4.99"/>
    <x v="43"/>
    <n v="65.989999999999995"/>
    <n v="59102"/>
  </r>
  <r>
    <x v="1329"/>
    <x v="17"/>
    <x v="2"/>
    <x v="566"/>
    <x v="2"/>
    <n v="0.03"/>
    <n v="1"/>
    <x v="937"/>
    <x v="4"/>
    <n v="43302"/>
    <x v="2"/>
    <n v="39"/>
    <n v="0.59"/>
    <x v="2"/>
    <x v="0"/>
    <x v="934"/>
    <x v="9"/>
    <n v="1925.577"/>
    <x v="0"/>
    <n v="6115"/>
    <x v="5453"/>
    <x v="964"/>
    <x v="0"/>
    <n v="5"/>
    <x v="28"/>
    <n v="205.99"/>
    <n v="1450"/>
  </r>
  <r>
    <x v="1082"/>
    <x v="17"/>
    <x v="2"/>
    <x v="566"/>
    <x v="2"/>
    <n v="0.09"/>
    <n v="1"/>
    <x v="937"/>
    <x v="4"/>
    <n v="43302"/>
    <x v="2"/>
    <n v="4"/>
    <n v="0.46"/>
    <x v="0"/>
    <x v="3"/>
    <x v="1041"/>
    <x v="6"/>
    <n v="-5.14"/>
    <x v="0"/>
    <n v="6116"/>
    <x v="2204"/>
    <x v="966"/>
    <x v="0"/>
    <n v="1.63"/>
    <x v="15"/>
    <n v="1.95"/>
    <n v="6114"/>
  </r>
  <r>
    <x v="1020"/>
    <x v="17"/>
    <x v="2"/>
    <x v="566"/>
    <x v="2"/>
    <n v="7.0000000000000007E-2"/>
    <n v="1"/>
    <x v="937"/>
    <x v="4"/>
    <n v="43302"/>
    <x v="2"/>
    <n v="43"/>
    <n v="0.37"/>
    <x v="2"/>
    <x v="3"/>
    <x v="848"/>
    <x v="9"/>
    <n v="329.67899999999997"/>
    <x v="0"/>
    <n v="6117"/>
    <x v="5454"/>
    <x v="966"/>
    <x v="0"/>
    <n v="0.99"/>
    <x v="19"/>
    <n v="20.99"/>
    <n v="4092"/>
  </r>
  <r>
    <x v="367"/>
    <x v="17"/>
    <x v="2"/>
    <x v="141"/>
    <x v="0"/>
    <n v="7.0000000000000007E-2"/>
    <n v="1"/>
    <x v="938"/>
    <x v="4"/>
    <n v="55202"/>
    <x v="2"/>
    <n v="33"/>
    <m/>
    <x v="0"/>
    <x v="1"/>
    <x v="1"/>
    <x v="0"/>
    <n v="-850.71"/>
    <x v="0"/>
    <n v="7700"/>
    <x v="5455"/>
    <x v="962"/>
    <x v="1"/>
    <n v="35"/>
    <x v="46"/>
    <n v="95.99"/>
    <n v="3820"/>
  </r>
  <r>
    <x v="216"/>
    <x v="17"/>
    <x v="2"/>
    <x v="25"/>
    <x v="3"/>
    <n v="0.03"/>
    <n v="1"/>
    <x v="938"/>
    <x v="4"/>
    <n v="51302"/>
    <x v="1"/>
    <n v="44"/>
    <n v="0.37"/>
    <x v="0"/>
    <x v="0"/>
    <x v="1223"/>
    <x v="12"/>
    <n v="-223.5"/>
    <x v="3"/>
    <n v="7193"/>
    <x v="5456"/>
    <x v="962"/>
    <x v="0"/>
    <n v="7.5"/>
    <x v="12"/>
    <n v="3.75"/>
    <n v="34741"/>
  </r>
  <r>
    <x v="48"/>
    <x v="17"/>
    <x v="2"/>
    <x v="141"/>
    <x v="0"/>
    <n v="0.08"/>
    <n v="1"/>
    <x v="938"/>
    <x v="4"/>
    <n v="55202"/>
    <x v="2"/>
    <n v="49"/>
    <n v="0.57999999999999996"/>
    <x v="2"/>
    <x v="0"/>
    <x v="1051"/>
    <x v="9"/>
    <n v="1620.2249999999999"/>
    <x v="0"/>
    <n v="7701"/>
    <x v="5457"/>
    <x v="967"/>
    <x v="0"/>
    <n v="8.99"/>
    <x v="25"/>
    <n v="155.99"/>
    <n v="5451"/>
  </r>
  <r>
    <x v="705"/>
    <x v="17"/>
    <x v="2"/>
    <x v="475"/>
    <x v="0"/>
    <n v="0.05"/>
    <n v="1"/>
    <x v="939"/>
    <x v="4"/>
    <n v="45861"/>
    <x v="4"/>
    <n v="39"/>
    <n v="0.37"/>
    <x v="2"/>
    <x v="3"/>
    <x v="848"/>
    <x v="9"/>
    <n v="319.10399999999998"/>
    <x v="2"/>
    <n v="6446"/>
    <x v="5458"/>
    <x v="965"/>
    <x v="0"/>
    <n v="0.99"/>
    <x v="14"/>
    <n v="20.99"/>
    <n v="60004"/>
  </r>
  <r>
    <x v="790"/>
    <x v="17"/>
    <x v="2"/>
    <x v="156"/>
    <x v="3"/>
    <n v="0"/>
    <n v="1"/>
    <x v="939"/>
    <x v="4"/>
    <n v="15622"/>
    <x v="0"/>
    <n v="34"/>
    <n v="0.56000000000000005"/>
    <x v="1"/>
    <x v="4"/>
    <x v="182"/>
    <x v="10"/>
    <n v="1464.23"/>
    <x v="1"/>
    <n v="2171"/>
    <x v="5459"/>
    <x v="962"/>
    <x v="2"/>
    <n v="60.2"/>
    <x v="30"/>
    <n v="240.98"/>
    <n v="81007"/>
  </r>
  <r>
    <x v="790"/>
    <x v="17"/>
    <x v="2"/>
    <x v="156"/>
    <x v="3"/>
    <n v="0.09"/>
    <n v="1"/>
    <x v="939"/>
    <x v="4"/>
    <n v="15622"/>
    <x v="0"/>
    <n v="21"/>
    <n v="0.36"/>
    <x v="0"/>
    <x v="0"/>
    <x v="240"/>
    <x v="2"/>
    <n v="-129.24"/>
    <x v="1"/>
    <n v="2172"/>
    <x v="5460"/>
    <x v="962"/>
    <x v="0"/>
    <n v="9.68"/>
    <x v="30"/>
    <n v="6.48"/>
    <n v="81007"/>
  </r>
  <r>
    <x v="584"/>
    <x v="17"/>
    <x v="2"/>
    <x v="178"/>
    <x v="2"/>
    <n v="0"/>
    <n v="1"/>
    <x v="939"/>
    <x v="4"/>
    <n v="56640"/>
    <x v="0"/>
    <n v="2"/>
    <n v="0.36"/>
    <x v="0"/>
    <x v="0"/>
    <x v="873"/>
    <x v="2"/>
    <n v="-12.78"/>
    <x v="2"/>
    <n v="7921"/>
    <x v="5461"/>
    <x v="962"/>
    <x v="0"/>
    <n v="5.43"/>
    <x v="38"/>
    <n v="11.48"/>
    <n v="66203"/>
  </r>
  <r>
    <x v="584"/>
    <x v="17"/>
    <x v="2"/>
    <x v="178"/>
    <x v="2"/>
    <n v="0.06"/>
    <n v="1"/>
    <x v="939"/>
    <x v="4"/>
    <n v="56640"/>
    <x v="0"/>
    <n v="11"/>
    <n v="0.37"/>
    <x v="0"/>
    <x v="0"/>
    <x v="228"/>
    <x v="2"/>
    <n v="-22.55"/>
    <x v="2"/>
    <n v="7922"/>
    <x v="5462"/>
    <x v="962"/>
    <x v="0"/>
    <n v="5.66"/>
    <x v="38"/>
    <n v="6.68"/>
    <n v="66203"/>
  </r>
  <r>
    <x v="788"/>
    <x v="17"/>
    <x v="2"/>
    <x v="347"/>
    <x v="2"/>
    <n v="0.04"/>
    <n v="1"/>
    <x v="939"/>
    <x v="4"/>
    <n v="36676"/>
    <x v="1"/>
    <n v="15"/>
    <n v="0.39"/>
    <x v="0"/>
    <x v="0"/>
    <x v="119"/>
    <x v="2"/>
    <n v="51.53"/>
    <x v="3"/>
    <n v="5146"/>
    <x v="5463"/>
    <x v="962"/>
    <x v="0"/>
    <n v="8.18"/>
    <x v="42"/>
    <n v="22.84"/>
    <n v="31401"/>
  </r>
  <r>
    <x v="980"/>
    <x v="17"/>
    <x v="2"/>
    <x v="695"/>
    <x v="1"/>
    <n v="0.04"/>
    <n v="1"/>
    <x v="939"/>
    <x v="4"/>
    <n v="5153"/>
    <x v="3"/>
    <n v="37"/>
    <m/>
    <x v="1"/>
    <x v="5"/>
    <x v="541"/>
    <x v="1"/>
    <n v="1467.82"/>
    <x v="2"/>
    <n v="719"/>
    <x v="5464"/>
    <x v="960"/>
    <x v="1"/>
    <n v="12.65"/>
    <x v="36"/>
    <n v="128.24"/>
    <n v="46410"/>
  </r>
  <r>
    <x v="703"/>
    <x v="17"/>
    <x v="2"/>
    <x v="217"/>
    <x v="2"/>
    <n v="0.01"/>
    <n v="1"/>
    <x v="939"/>
    <x v="4"/>
    <n v="49319"/>
    <x v="2"/>
    <n v="40"/>
    <n v="0.37"/>
    <x v="0"/>
    <x v="0"/>
    <x v="1129"/>
    <x v="2"/>
    <n v="-69.03"/>
    <x v="3"/>
    <n v="6914"/>
    <x v="5465"/>
    <x v="960"/>
    <x v="0"/>
    <n v="6.15"/>
    <x v="32"/>
    <n v="6.68"/>
    <n v="39208"/>
  </r>
  <r>
    <x v="788"/>
    <x v="17"/>
    <x v="2"/>
    <x v="347"/>
    <x v="2"/>
    <n v="0.08"/>
    <n v="1"/>
    <x v="939"/>
    <x v="4"/>
    <n v="36676"/>
    <x v="1"/>
    <n v="32"/>
    <n v="0.37"/>
    <x v="2"/>
    <x v="2"/>
    <x v="878"/>
    <x v="7"/>
    <n v="998.65"/>
    <x v="3"/>
    <n v="5145"/>
    <x v="5466"/>
    <x v="960"/>
    <x v="2"/>
    <n v="14"/>
    <x v="42"/>
    <n v="100.97"/>
    <n v="31401"/>
  </r>
  <r>
    <x v="703"/>
    <x v="17"/>
    <x v="2"/>
    <x v="217"/>
    <x v="2"/>
    <n v="0.09"/>
    <n v="1"/>
    <x v="939"/>
    <x v="4"/>
    <n v="49319"/>
    <x v="2"/>
    <n v="13"/>
    <n v="0.69"/>
    <x v="2"/>
    <x v="6"/>
    <x v="724"/>
    <x v="8"/>
    <n v="-68.66"/>
    <x v="3"/>
    <n v="6913"/>
    <x v="5467"/>
    <x v="960"/>
    <x v="0"/>
    <n v="5.53"/>
    <x v="32"/>
    <n v="7.37"/>
    <n v="39208"/>
  </r>
  <r>
    <x v="1039"/>
    <x v="17"/>
    <x v="2"/>
    <x v="687"/>
    <x v="3"/>
    <n v="0.04"/>
    <n v="1"/>
    <x v="940"/>
    <x v="4"/>
    <n v="17924"/>
    <x v="3"/>
    <n v="42"/>
    <n v="0.56000000000000005"/>
    <x v="0"/>
    <x v="0"/>
    <x v="601"/>
    <x v="13"/>
    <n v="762.53"/>
    <x v="3"/>
    <n v="2462"/>
    <x v="5468"/>
    <x v="962"/>
    <x v="0"/>
    <n v="4.5"/>
    <x v="8"/>
    <n v="60.97"/>
    <n v="70072"/>
  </r>
  <r>
    <x v="1291"/>
    <x v="17"/>
    <x v="2"/>
    <x v="356"/>
    <x v="1"/>
    <n v="0"/>
    <n v="1"/>
    <x v="940"/>
    <x v="4"/>
    <n v="39169"/>
    <x v="4"/>
    <n v="5"/>
    <n v="0.52"/>
    <x v="0"/>
    <x v="3"/>
    <x v="381"/>
    <x v="6"/>
    <n v="-0.9"/>
    <x v="0"/>
    <n v="5530"/>
    <x v="5469"/>
    <x v="960"/>
    <x v="0"/>
    <n v="0.71"/>
    <x v="22"/>
    <n v="4.84"/>
    <n v="8817"/>
  </r>
  <r>
    <x v="1107"/>
    <x v="17"/>
    <x v="2"/>
    <x v="631"/>
    <x v="0"/>
    <n v="0.03"/>
    <n v="1"/>
    <x v="940"/>
    <x v="4"/>
    <n v="53767"/>
    <x v="1"/>
    <n v="35"/>
    <n v="0.4"/>
    <x v="0"/>
    <x v="0"/>
    <x v="31"/>
    <x v="2"/>
    <n v="433.87"/>
    <x v="1"/>
    <n v="7527"/>
    <x v="5470"/>
    <x v="960"/>
    <x v="0"/>
    <n v="5.76"/>
    <x v="6"/>
    <n v="30.98"/>
    <n v="97005"/>
  </r>
  <r>
    <x v="808"/>
    <x v="17"/>
    <x v="2"/>
    <x v="364"/>
    <x v="2"/>
    <n v="0.1"/>
    <n v="1"/>
    <x v="940"/>
    <x v="4"/>
    <n v="30276"/>
    <x v="2"/>
    <n v="34"/>
    <n v="0.76"/>
    <x v="1"/>
    <x v="4"/>
    <x v="324"/>
    <x v="4"/>
    <n v="-715.77820599999995"/>
    <x v="0"/>
    <n v="4252"/>
    <x v="5471"/>
    <x v="964"/>
    <x v="2"/>
    <n v="54.12"/>
    <x v="22"/>
    <n v="296.18"/>
    <n v="7031"/>
  </r>
  <r>
    <x v="530"/>
    <x v="17"/>
    <x v="2"/>
    <x v="364"/>
    <x v="2"/>
    <n v="0"/>
    <n v="1"/>
    <x v="940"/>
    <x v="4"/>
    <n v="30276"/>
    <x v="2"/>
    <n v="44"/>
    <n v="0.55000000000000004"/>
    <x v="2"/>
    <x v="0"/>
    <x v="38"/>
    <x v="9"/>
    <n v="549.83699999999999"/>
    <x v="0"/>
    <n v="4251"/>
    <x v="5472"/>
    <x v="964"/>
    <x v="0"/>
    <n v="1.1000000000000001"/>
    <x v="22"/>
    <n v="35.99"/>
    <n v="8021"/>
  </r>
  <r>
    <x v="590"/>
    <x v="17"/>
    <x v="2"/>
    <x v="71"/>
    <x v="2"/>
    <n v="0.04"/>
    <n v="1"/>
    <x v="941"/>
    <x v="4"/>
    <n v="8391"/>
    <x v="0"/>
    <n v="4"/>
    <n v="0.56000000000000005"/>
    <x v="1"/>
    <x v="2"/>
    <x v="290"/>
    <x v="1"/>
    <n v="-268.36"/>
    <x v="2"/>
    <n v="1154"/>
    <x v="5473"/>
    <x v="968"/>
    <x v="2"/>
    <n v="64.73"/>
    <x v="14"/>
    <n v="300.98"/>
    <n v="60060"/>
  </r>
  <r>
    <x v="605"/>
    <x v="17"/>
    <x v="2"/>
    <x v="376"/>
    <x v="0"/>
    <n v="0.06"/>
    <n v="1"/>
    <x v="941"/>
    <x v="4"/>
    <n v="54914"/>
    <x v="3"/>
    <n v="32"/>
    <n v="0.36"/>
    <x v="0"/>
    <x v="0"/>
    <x v="272"/>
    <x v="2"/>
    <n v="-57.64"/>
    <x v="2"/>
    <n v="7659"/>
    <x v="5474"/>
    <x v="968"/>
    <x v="0"/>
    <n v="5.46"/>
    <x v="9"/>
    <n v="5.98"/>
    <n v="78041"/>
  </r>
  <r>
    <x v="532"/>
    <x v="17"/>
    <x v="2"/>
    <x v="548"/>
    <x v="1"/>
    <n v="0.01"/>
    <n v="1"/>
    <x v="941"/>
    <x v="4"/>
    <n v="6336"/>
    <x v="0"/>
    <n v="43"/>
    <n v="0.39"/>
    <x v="0"/>
    <x v="0"/>
    <x v="243"/>
    <x v="3"/>
    <n v="-84.134"/>
    <x v="3"/>
    <n v="881"/>
    <x v="5475"/>
    <x v="964"/>
    <x v="1"/>
    <n v="6.05"/>
    <x v="42"/>
    <n v="7.1"/>
    <n v="30265"/>
  </r>
  <r>
    <x v="1215"/>
    <x v="17"/>
    <x v="2"/>
    <x v="620"/>
    <x v="2"/>
    <n v="0.01"/>
    <n v="1"/>
    <x v="941"/>
    <x v="4"/>
    <n v="48709"/>
    <x v="0"/>
    <n v="17"/>
    <n v="0.44"/>
    <x v="0"/>
    <x v="3"/>
    <x v="1170"/>
    <x v="6"/>
    <n v="-47.01"/>
    <x v="1"/>
    <n v="6841"/>
    <x v="308"/>
    <x v="964"/>
    <x v="0"/>
    <n v="4.28"/>
    <x v="2"/>
    <n v="2.52"/>
    <n v="94044"/>
  </r>
  <r>
    <x v="1138"/>
    <x v="17"/>
    <x v="2"/>
    <x v="376"/>
    <x v="0"/>
    <n v="0.06"/>
    <n v="1"/>
    <x v="941"/>
    <x v="4"/>
    <n v="54914"/>
    <x v="3"/>
    <n v="7"/>
    <n v="0.56999999999999995"/>
    <x v="0"/>
    <x v="5"/>
    <x v="920"/>
    <x v="0"/>
    <n v="-27.83"/>
    <x v="2"/>
    <n v="7660"/>
    <x v="5476"/>
    <x v="964"/>
    <x v="0"/>
    <n v="6.27"/>
    <x v="9"/>
    <n v="12.44"/>
    <n v="77573"/>
  </r>
  <r>
    <x v="1259"/>
    <x v="17"/>
    <x v="2"/>
    <x v="143"/>
    <x v="3"/>
    <n v="0.03"/>
    <n v="1"/>
    <x v="942"/>
    <x v="4"/>
    <n v="49828"/>
    <x v="4"/>
    <n v="39"/>
    <n v="0.37"/>
    <x v="0"/>
    <x v="0"/>
    <x v="206"/>
    <x v="2"/>
    <n v="-91.48"/>
    <x v="3"/>
    <n v="6973"/>
    <x v="5477"/>
    <x v="967"/>
    <x v="1"/>
    <n v="6.6"/>
    <x v="33"/>
    <n v="6.48"/>
    <n v="72714"/>
  </r>
  <r>
    <x v="911"/>
    <x v="17"/>
    <x v="2"/>
    <x v="618"/>
    <x v="1"/>
    <n v="0.1"/>
    <n v="1"/>
    <x v="942"/>
    <x v="4"/>
    <n v="38561"/>
    <x v="3"/>
    <n v="19"/>
    <n v="0.45"/>
    <x v="1"/>
    <x v="6"/>
    <x v="101"/>
    <x v="5"/>
    <n v="-59.64"/>
    <x v="3"/>
    <n v="5426"/>
    <x v="5478"/>
    <x v="966"/>
    <x v="0"/>
    <n v="7.29"/>
    <x v="27"/>
    <n v="9.48"/>
    <n v="42301"/>
  </r>
  <r>
    <x v="1221"/>
    <x v="17"/>
    <x v="2"/>
    <x v="757"/>
    <x v="2"/>
    <n v="0.02"/>
    <n v="1"/>
    <x v="942"/>
    <x v="4"/>
    <n v="11233"/>
    <x v="1"/>
    <n v="25"/>
    <n v="0.36"/>
    <x v="0"/>
    <x v="0"/>
    <x v="656"/>
    <x v="15"/>
    <n v="35.72"/>
    <x v="0"/>
    <n v="1554"/>
    <x v="5479"/>
    <x v="966"/>
    <x v="0"/>
    <n v="4.8"/>
    <x v="0"/>
    <n v="10.98"/>
    <n v="15146"/>
  </r>
  <r>
    <x v="17"/>
    <x v="17"/>
    <x v="2"/>
    <x v="704"/>
    <x v="2"/>
    <n v="0.1"/>
    <n v="1"/>
    <x v="942"/>
    <x v="4"/>
    <n v="36679"/>
    <x v="3"/>
    <n v="28"/>
    <n v="0.56000000000000005"/>
    <x v="2"/>
    <x v="0"/>
    <x v="531"/>
    <x v="9"/>
    <n v="124.83"/>
    <x v="2"/>
    <n v="5148"/>
    <x v="5480"/>
    <x v="969"/>
    <x v="0"/>
    <n v="8.99"/>
    <x v="9"/>
    <n v="65.989999999999995"/>
    <n v="77536"/>
  </r>
  <r>
    <x v="407"/>
    <x v="17"/>
    <x v="2"/>
    <x v="173"/>
    <x v="2"/>
    <n v="7.0000000000000007E-2"/>
    <n v="1"/>
    <x v="943"/>
    <x v="4"/>
    <n v="6337"/>
    <x v="1"/>
    <n v="1"/>
    <n v="0.74"/>
    <x v="1"/>
    <x v="4"/>
    <x v="171"/>
    <x v="4"/>
    <n v="-261.61200000000002"/>
    <x v="2"/>
    <n v="883"/>
    <x v="5481"/>
    <x v="966"/>
    <x v="2"/>
    <n v="85.63"/>
    <x v="10"/>
    <n v="376.13"/>
    <n v="52722"/>
  </r>
  <r>
    <x v="218"/>
    <x v="17"/>
    <x v="2"/>
    <x v="324"/>
    <x v="3"/>
    <n v="0.05"/>
    <n v="1"/>
    <x v="943"/>
    <x v="4"/>
    <n v="34596"/>
    <x v="3"/>
    <n v="39"/>
    <n v="0.35"/>
    <x v="0"/>
    <x v="0"/>
    <x v="42"/>
    <x v="3"/>
    <n v="-67.090999999999994"/>
    <x v="3"/>
    <n v="4860"/>
    <x v="5482"/>
    <x v="966"/>
    <x v="0"/>
    <n v="6.16"/>
    <x v="16"/>
    <n v="7.68"/>
    <n v="22204"/>
  </r>
  <r>
    <x v="1121"/>
    <x v="17"/>
    <x v="2"/>
    <x v="721"/>
    <x v="1"/>
    <n v="0.01"/>
    <n v="1"/>
    <x v="943"/>
    <x v="4"/>
    <n v="4676"/>
    <x v="0"/>
    <n v="30"/>
    <n v="0.57999999999999996"/>
    <x v="2"/>
    <x v="0"/>
    <x v="1051"/>
    <x v="9"/>
    <n v="1115.694"/>
    <x v="2"/>
    <n v="672"/>
    <x v="5483"/>
    <x v="966"/>
    <x v="0"/>
    <n v="8.99"/>
    <x v="14"/>
    <n v="155.99"/>
    <n v="60453"/>
  </r>
  <r>
    <x v="1104"/>
    <x v="17"/>
    <x v="2"/>
    <x v="721"/>
    <x v="1"/>
    <n v="0.04"/>
    <n v="1"/>
    <x v="943"/>
    <x v="4"/>
    <n v="4676"/>
    <x v="0"/>
    <n v="11"/>
    <n v="0.57999999999999996"/>
    <x v="2"/>
    <x v="0"/>
    <x v="229"/>
    <x v="9"/>
    <n v="-104.247"/>
    <x v="2"/>
    <n v="669"/>
    <x v="5484"/>
    <x v="966"/>
    <x v="0"/>
    <n v="7.69"/>
    <x v="14"/>
    <n v="125.99"/>
    <n v="60452"/>
  </r>
  <r>
    <x v="407"/>
    <x v="17"/>
    <x v="2"/>
    <x v="173"/>
    <x v="2"/>
    <n v="0.01"/>
    <n v="1"/>
    <x v="943"/>
    <x v="4"/>
    <n v="6337"/>
    <x v="1"/>
    <n v="48"/>
    <n v="0.78"/>
    <x v="1"/>
    <x v="3"/>
    <x v="953"/>
    <x v="5"/>
    <n v="-912.08"/>
    <x v="2"/>
    <n v="882"/>
    <x v="5485"/>
    <x v="969"/>
    <x v="0"/>
    <n v="37.58"/>
    <x v="10"/>
    <n v="70.709999999999994"/>
    <n v="52722"/>
  </r>
  <r>
    <x v="1121"/>
    <x v="17"/>
    <x v="2"/>
    <x v="721"/>
    <x v="1"/>
    <n v="7.0000000000000007E-2"/>
    <n v="1"/>
    <x v="943"/>
    <x v="4"/>
    <n v="4676"/>
    <x v="0"/>
    <n v="3"/>
    <n v="0.38"/>
    <x v="0"/>
    <x v="0"/>
    <x v="921"/>
    <x v="2"/>
    <n v="-8.3800000000000008"/>
    <x v="2"/>
    <n v="671"/>
    <x v="5486"/>
    <x v="969"/>
    <x v="1"/>
    <n v="6.47"/>
    <x v="14"/>
    <n v="12.28"/>
    <n v="60453"/>
  </r>
  <r>
    <x v="1121"/>
    <x v="17"/>
    <x v="2"/>
    <x v="721"/>
    <x v="1"/>
    <n v="0.03"/>
    <n v="1"/>
    <x v="943"/>
    <x v="4"/>
    <n v="4676"/>
    <x v="0"/>
    <n v="50"/>
    <n v="0.37"/>
    <x v="0"/>
    <x v="0"/>
    <x v="278"/>
    <x v="12"/>
    <n v="85.96"/>
    <x v="2"/>
    <n v="670"/>
    <x v="5487"/>
    <x v="969"/>
    <x v="0"/>
    <n v="0.5"/>
    <x v="14"/>
    <n v="3.75"/>
    <n v="60453"/>
  </r>
  <r>
    <x v="1233"/>
    <x v="17"/>
    <x v="2"/>
    <x v="164"/>
    <x v="3"/>
    <n v="0.02"/>
    <n v="1"/>
    <x v="943"/>
    <x v="4"/>
    <n v="57799"/>
    <x v="0"/>
    <n v="25"/>
    <n v="0.37"/>
    <x v="2"/>
    <x v="2"/>
    <x v="1042"/>
    <x v="7"/>
    <n v="3972.72"/>
    <x v="3"/>
    <n v="8101"/>
    <x v="5488"/>
    <x v="969"/>
    <x v="2"/>
    <n v="69.3"/>
    <x v="45"/>
    <n v="500.97"/>
    <n v="28307"/>
  </r>
  <r>
    <x v="357"/>
    <x v="17"/>
    <x v="2"/>
    <x v="122"/>
    <x v="1"/>
    <n v="0.04"/>
    <n v="1"/>
    <x v="944"/>
    <x v="5"/>
    <n v="51906"/>
    <x v="0"/>
    <n v="24"/>
    <n v="0.61"/>
    <x v="2"/>
    <x v="6"/>
    <x v="983"/>
    <x v="8"/>
    <n v="-38.229999999999997"/>
    <x v="1"/>
    <n v="7275"/>
    <x v="5489"/>
    <x v="969"/>
    <x v="0"/>
    <n v="3.62"/>
    <x v="30"/>
    <n v="8.4600000000000009"/>
    <n v="80232"/>
  </r>
  <r>
    <x v="934"/>
    <x v="17"/>
    <x v="2"/>
    <x v="634"/>
    <x v="0"/>
    <n v="0.1"/>
    <n v="1"/>
    <x v="944"/>
    <x v="5"/>
    <n v="34112"/>
    <x v="3"/>
    <n v="13"/>
    <n v="0.56000000000000005"/>
    <x v="2"/>
    <x v="5"/>
    <x v="365"/>
    <x v="9"/>
    <n v="-105.765"/>
    <x v="3"/>
    <n v="4799"/>
    <x v="5490"/>
    <x v="970"/>
    <x v="0"/>
    <n v="8.59"/>
    <x v="45"/>
    <n v="28.99"/>
    <n v="28205"/>
  </r>
  <r>
    <x v="920"/>
    <x v="17"/>
    <x v="2"/>
    <x v="613"/>
    <x v="2"/>
    <n v="0.1"/>
    <n v="1"/>
    <x v="945"/>
    <x v="5"/>
    <n v="8578"/>
    <x v="0"/>
    <n v="40"/>
    <n v="0.41"/>
    <x v="1"/>
    <x v="0"/>
    <x v="1224"/>
    <x v="5"/>
    <n v="-1.79"/>
    <x v="3"/>
    <n v="1174"/>
    <x v="5491"/>
    <x v="970"/>
    <x v="0"/>
    <n v="5.71"/>
    <x v="16"/>
    <n v="9.74"/>
    <n v="22801"/>
  </r>
  <r>
    <x v="1156"/>
    <x v="17"/>
    <x v="2"/>
    <x v="749"/>
    <x v="2"/>
    <n v="0.03"/>
    <n v="1"/>
    <x v="945"/>
    <x v="5"/>
    <n v="40896"/>
    <x v="1"/>
    <n v="21"/>
    <n v="0.4"/>
    <x v="0"/>
    <x v="3"/>
    <x v="1104"/>
    <x v="2"/>
    <n v="42.86"/>
    <x v="0"/>
    <n v="5761"/>
    <x v="5492"/>
    <x v="970"/>
    <x v="1"/>
    <n v="1.71"/>
    <x v="15"/>
    <n v="7.4"/>
    <n v="6484"/>
  </r>
  <r>
    <x v="1219"/>
    <x v="17"/>
    <x v="2"/>
    <x v="319"/>
    <x v="2"/>
    <n v="7.0000000000000007E-2"/>
    <n v="1"/>
    <x v="945"/>
    <x v="5"/>
    <n v="27778"/>
    <x v="3"/>
    <n v="34"/>
    <n v="0.77"/>
    <x v="1"/>
    <x v="4"/>
    <x v="504"/>
    <x v="10"/>
    <n v="-393.96"/>
    <x v="2"/>
    <n v="3892"/>
    <x v="5493"/>
    <x v="971"/>
    <x v="2"/>
    <n v="36.090000000000003"/>
    <x v="14"/>
    <n v="140.97999999999999"/>
    <n v="62040"/>
  </r>
  <r>
    <x v="1219"/>
    <x v="17"/>
    <x v="2"/>
    <x v="319"/>
    <x v="2"/>
    <n v="0.02"/>
    <n v="1"/>
    <x v="945"/>
    <x v="5"/>
    <n v="27778"/>
    <x v="3"/>
    <n v="1"/>
    <n v="0.38"/>
    <x v="0"/>
    <x v="0"/>
    <x v="913"/>
    <x v="3"/>
    <n v="-105.14449999999999"/>
    <x v="2"/>
    <n v="3891"/>
    <x v="5494"/>
    <x v="971"/>
    <x v="0"/>
    <n v="15.01"/>
    <x v="14"/>
    <n v="223.98"/>
    <n v="62040"/>
  </r>
  <r>
    <x v="801"/>
    <x v="17"/>
    <x v="2"/>
    <x v="319"/>
    <x v="2"/>
    <n v="0.02"/>
    <n v="1"/>
    <x v="945"/>
    <x v="5"/>
    <n v="27778"/>
    <x v="3"/>
    <n v="10"/>
    <n v="0.5"/>
    <x v="2"/>
    <x v="1"/>
    <x v="382"/>
    <x v="11"/>
    <n v="-735.97"/>
    <x v="3"/>
    <n v="3890"/>
    <x v="5495"/>
    <x v="971"/>
    <x v="0"/>
    <n v="24.49"/>
    <x v="12"/>
    <n v="599.99"/>
    <n v="32601"/>
  </r>
  <r>
    <x v="299"/>
    <x v="17"/>
    <x v="2"/>
    <x v="313"/>
    <x v="3"/>
    <n v="0.05"/>
    <n v="1"/>
    <x v="945"/>
    <x v="5"/>
    <n v="9027"/>
    <x v="2"/>
    <n v="30"/>
    <n v="0.35"/>
    <x v="2"/>
    <x v="6"/>
    <x v="427"/>
    <x v="9"/>
    <n v="458.98200000000003"/>
    <x v="2"/>
    <n v="1241"/>
    <x v="5496"/>
    <x v="972"/>
    <x v="0"/>
    <n v="0.99"/>
    <x v="36"/>
    <n v="35.99"/>
    <n v="46321"/>
  </r>
  <r>
    <x v="382"/>
    <x v="17"/>
    <x v="2"/>
    <x v="123"/>
    <x v="2"/>
    <n v="0.02"/>
    <n v="1"/>
    <x v="946"/>
    <x v="5"/>
    <n v="34180"/>
    <x v="0"/>
    <n v="2"/>
    <n v="0.36"/>
    <x v="0"/>
    <x v="0"/>
    <x v="997"/>
    <x v="2"/>
    <n v="-4.9000000000000004"/>
    <x v="3"/>
    <n v="4807"/>
    <x v="5497"/>
    <x v="970"/>
    <x v="1"/>
    <n v="8.09"/>
    <x v="33"/>
    <n v="5.78"/>
    <n v="72762"/>
  </r>
  <r>
    <x v="1065"/>
    <x v="17"/>
    <x v="2"/>
    <x v="433"/>
    <x v="2"/>
    <n v="0.03"/>
    <n v="1"/>
    <x v="946"/>
    <x v="5"/>
    <n v="41152"/>
    <x v="0"/>
    <n v="49"/>
    <n v="0.54"/>
    <x v="0"/>
    <x v="1"/>
    <x v="1048"/>
    <x v="13"/>
    <n v="541.91999999999996"/>
    <x v="1"/>
    <n v="5800"/>
    <x v="5498"/>
    <x v="971"/>
    <x v="0"/>
    <n v="19.95"/>
    <x v="2"/>
    <n v="76.72"/>
    <n v="94583"/>
  </r>
  <r>
    <x v="366"/>
    <x v="17"/>
    <x v="2"/>
    <x v="298"/>
    <x v="1"/>
    <n v="0.1"/>
    <n v="1"/>
    <x v="946"/>
    <x v="5"/>
    <n v="34660"/>
    <x v="1"/>
    <n v="4"/>
    <n v="0.36"/>
    <x v="0"/>
    <x v="0"/>
    <x v="412"/>
    <x v="3"/>
    <n v="-17.065999999999999"/>
    <x v="3"/>
    <n v="4869"/>
    <x v="5499"/>
    <x v="971"/>
    <x v="0"/>
    <n v="5.68"/>
    <x v="17"/>
    <n v="4.91"/>
    <n v="29203"/>
  </r>
  <r>
    <x v="219"/>
    <x v="17"/>
    <x v="2"/>
    <x v="178"/>
    <x v="3"/>
    <n v="0.02"/>
    <n v="1"/>
    <x v="946"/>
    <x v="5"/>
    <n v="27904"/>
    <x v="0"/>
    <n v="8"/>
    <n v="0.56000000000000005"/>
    <x v="2"/>
    <x v="0"/>
    <x v="531"/>
    <x v="9"/>
    <n v="-171.20400000000001"/>
    <x v="1"/>
    <n v="3913"/>
    <x v="5500"/>
    <x v="971"/>
    <x v="0"/>
    <n v="8.99"/>
    <x v="30"/>
    <n v="65.989999999999995"/>
    <n v="80027"/>
  </r>
  <r>
    <x v="1330"/>
    <x v="17"/>
    <x v="2"/>
    <x v="161"/>
    <x v="1"/>
    <n v="0.1"/>
    <n v="1"/>
    <x v="946"/>
    <x v="5"/>
    <n v="42274"/>
    <x v="0"/>
    <n v="45"/>
    <n v="0.52"/>
    <x v="1"/>
    <x v="3"/>
    <x v="1095"/>
    <x v="5"/>
    <n v="-28.81"/>
    <x v="0"/>
    <n v="5957"/>
    <x v="5501"/>
    <x v="973"/>
    <x v="1"/>
    <n v="6.2"/>
    <x v="0"/>
    <n v="12.07"/>
    <n v="19143"/>
  </r>
  <r>
    <x v="59"/>
    <x v="17"/>
    <x v="2"/>
    <x v="298"/>
    <x v="1"/>
    <n v="0.01"/>
    <n v="1"/>
    <x v="946"/>
    <x v="5"/>
    <n v="34660"/>
    <x v="1"/>
    <n v="36"/>
    <n v="0.65"/>
    <x v="1"/>
    <x v="5"/>
    <x v="320"/>
    <x v="5"/>
    <n v="1322.07"/>
    <x v="3"/>
    <n v="4870"/>
    <x v="5502"/>
    <x v="973"/>
    <x v="0"/>
    <n v="5.81"/>
    <x v="17"/>
    <n v="107.53"/>
    <n v="29501"/>
  </r>
  <r>
    <x v="385"/>
    <x v="17"/>
    <x v="2"/>
    <x v="244"/>
    <x v="3"/>
    <n v="0.05"/>
    <n v="1"/>
    <x v="946"/>
    <x v="5"/>
    <n v="2309"/>
    <x v="2"/>
    <n v="7"/>
    <n v="0.38"/>
    <x v="0"/>
    <x v="0"/>
    <x v="259"/>
    <x v="3"/>
    <n v="-1.2995000000000001"/>
    <x v="1"/>
    <n v="340"/>
    <x v="5503"/>
    <x v="973"/>
    <x v="0"/>
    <n v="1.49"/>
    <x v="2"/>
    <n v="3.8"/>
    <n v="92646"/>
  </r>
  <r>
    <x v="1065"/>
    <x v="17"/>
    <x v="2"/>
    <x v="433"/>
    <x v="2"/>
    <n v="0.1"/>
    <n v="1"/>
    <x v="946"/>
    <x v="5"/>
    <n v="41152"/>
    <x v="0"/>
    <n v="29"/>
    <n v="0.37"/>
    <x v="0"/>
    <x v="0"/>
    <x v="467"/>
    <x v="3"/>
    <n v="-15.1225"/>
    <x v="1"/>
    <n v="5801"/>
    <x v="5504"/>
    <x v="973"/>
    <x v="0"/>
    <n v="1.49"/>
    <x v="2"/>
    <n v="1.88"/>
    <n v="94583"/>
  </r>
  <r>
    <x v="1330"/>
    <x v="17"/>
    <x v="2"/>
    <x v="161"/>
    <x v="1"/>
    <n v="0.01"/>
    <n v="1"/>
    <x v="946"/>
    <x v="5"/>
    <n v="42274"/>
    <x v="0"/>
    <n v="23"/>
    <n v="0.52"/>
    <x v="2"/>
    <x v="0"/>
    <x v="338"/>
    <x v="8"/>
    <n v="241.15"/>
    <x v="0"/>
    <n v="5956"/>
    <x v="5505"/>
    <x v="973"/>
    <x v="0"/>
    <n v="19.989999999999998"/>
    <x v="0"/>
    <n v="99.99"/>
    <n v="19143"/>
  </r>
  <r>
    <x v="1132"/>
    <x v="17"/>
    <x v="2"/>
    <x v="462"/>
    <x v="3"/>
    <n v="0.04"/>
    <n v="1"/>
    <x v="947"/>
    <x v="5"/>
    <n v="51969"/>
    <x v="0"/>
    <n v="16"/>
    <n v="0.38"/>
    <x v="0"/>
    <x v="0"/>
    <x v="921"/>
    <x v="2"/>
    <n v="-5.76"/>
    <x v="1"/>
    <n v="7283"/>
    <x v="5506"/>
    <x v="971"/>
    <x v="0"/>
    <n v="6.47"/>
    <x v="2"/>
    <n v="12.28"/>
    <n v="92262"/>
  </r>
  <r>
    <x v="963"/>
    <x v="17"/>
    <x v="2"/>
    <x v="561"/>
    <x v="0"/>
    <n v="0.03"/>
    <n v="1"/>
    <x v="947"/>
    <x v="5"/>
    <n v="13889"/>
    <x v="4"/>
    <n v="49"/>
    <n v="0.55000000000000004"/>
    <x v="1"/>
    <x v="2"/>
    <x v="1164"/>
    <x v="1"/>
    <n v="2820.44"/>
    <x v="2"/>
    <n v="1936"/>
    <x v="5507"/>
    <x v="973"/>
    <x v="2"/>
    <n v="54.31"/>
    <x v="24"/>
    <n v="258.98"/>
    <n v="49534"/>
  </r>
  <r>
    <x v="789"/>
    <x v="17"/>
    <x v="2"/>
    <x v="241"/>
    <x v="1"/>
    <n v="0"/>
    <n v="1"/>
    <x v="947"/>
    <x v="5"/>
    <n v="9863"/>
    <x v="3"/>
    <n v="18"/>
    <n v="0.56000000000000005"/>
    <x v="0"/>
    <x v="3"/>
    <x v="55"/>
    <x v="6"/>
    <n v="0.1"/>
    <x v="2"/>
    <n v="1354"/>
    <x v="5508"/>
    <x v="974"/>
    <x v="0"/>
    <n v="0.7"/>
    <x v="23"/>
    <n v="1.76"/>
    <n v="54956"/>
  </r>
  <r>
    <x v="58"/>
    <x v="17"/>
    <x v="2"/>
    <x v="67"/>
    <x v="0"/>
    <n v="0.1"/>
    <n v="1"/>
    <x v="947"/>
    <x v="5"/>
    <n v="53895"/>
    <x v="1"/>
    <n v="21"/>
    <n v="0.57999999999999996"/>
    <x v="0"/>
    <x v="0"/>
    <x v="474"/>
    <x v="0"/>
    <n v="1558.79"/>
    <x v="3"/>
    <n v="7542"/>
    <x v="5509"/>
    <x v="974"/>
    <x v="0"/>
    <n v="19.989999999999998"/>
    <x v="29"/>
    <n v="419.19"/>
    <n v="37087"/>
  </r>
  <r>
    <x v="784"/>
    <x v="17"/>
    <x v="2"/>
    <x v="63"/>
    <x v="0"/>
    <n v="0.02"/>
    <n v="1"/>
    <x v="947"/>
    <x v="5"/>
    <n v="17573"/>
    <x v="2"/>
    <n v="47"/>
    <n v="0.38"/>
    <x v="2"/>
    <x v="2"/>
    <x v="634"/>
    <x v="11"/>
    <n v="8965.83"/>
    <x v="1"/>
    <n v="2425"/>
    <x v="5510"/>
    <x v="974"/>
    <x v="2"/>
    <n v="49"/>
    <x v="6"/>
    <n v="449.99"/>
    <n v="97068"/>
  </r>
  <r>
    <x v="1012"/>
    <x v="17"/>
    <x v="2"/>
    <x v="270"/>
    <x v="2"/>
    <n v="0.09"/>
    <n v="1"/>
    <x v="947"/>
    <x v="5"/>
    <n v="9955"/>
    <x v="3"/>
    <n v="37"/>
    <n v="0.56000000000000005"/>
    <x v="2"/>
    <x v="0"/>
    <x v="183"/>
    <x v="9"/>
    <n v="698.16600000000005"/>
    <x v="1"/>
    <n v="1377"/>
    <x v="5511"/>
    <x v="974"/>
    <x v="0"/>
    <n v="4.9000000000000004"/>
    <x v="21"/>
    <n v="95.99"/>
    <n v="98387"/>
  </r>
  <r>
    <x v="1132"/>
    <x v="17"/>
    <x v="2"/>
    <x v="462"/>
    <x v="3"/>
    <n v="0.1"/>
    <n v="1"/>
    <x v="947"/>
    <x v="5"/>
    <n v="51969"/>
    <x v="0"/>
    <n v="33"/>
    <n v="0.57999999999999996"/>
    <x v="2"/>
    <x v="0"/>
    <x v="319"/>
    <x v="9"/>
    <n v="164.97"/>
    <x v="1"/>
    <n v="7284"/>
    <x v="5512"/>
    <x v="975"/>
    <x v="0"/>
    <n v="8.8000000000000007"/>
    <x v="2"/>
    <n v="65.989999999999995"/>
    <n v="92262"/>
  </r>
  <r>
    <x v="68"/>
    <x v="17"/>
    <x v="2"/>
    <x v="63"/>
    <x v="0"/>
    <n v="0.02"/>
    <n v="1"/>
    <x v="947"/>
    <x v="5"/>
    <n v="17573"/>
    <x v="2"/>
    <n v="23"/>
    <n v="0.45"/>
    <x v="1"/>
    <x v="6"/>
    <x v="101"/>
    <x v="5"/>
    <n v="-25.86"/>
    <x v="0"/>
    <n v="2424"/>
    <x v="5513"/>
    <x v="976"/>
    <x v="0"/>
    <n v="7.29"/>
    <x v="0"/>
    <n v="9.48"/>
    <n v="18103"/>
  </r>
  <r>
    <x v="601"/>
    <x v="17"/>
    <x v="2"/>
    <x v="532"/>
    <x v="0"/>
    <n v="0.1"/>
    <n v="1"/>
    <x v="948"/>
    <x v="5"/>
    <n v="58179"/>
    <x v="4"/>
    <n v="3"/>
    <n v="0.35"/>
    <x v="0"/>
    <x v="0"/>
    <x v="131"/>
    <x v="15"/>
    <n v="-12.99"/>
    <x v="1"/>
    <n v="8139"/>
    <x v="5514"/>
    <x v="974"/>
    <x v="0"/>
    <n v="5.72"/>
    <x v="2"/>
    <n v="11.58"/>
    <n v="95661"/>
  </r>
  <r>
    <x v="1236"/>
    <x v="17"/>
    <x v="2"/>
    <x v="35"/>
    <x v="1"/>
    <n v="0.03"/>
    <n v="1"/>
    <x v="948"/>
    <x v="5"/>
    <n v="43363"/>
    <x v="3"/>
    <n v="35"/>
    <n v="0.55000000000000004"/>
    <x v="1"/>
    <x v="2"/>
    <x v="86"/>
    <x v="1"/>
    <n v="4084.86"/>
    <x v="3"/>
    <n v="6124"/>
    <x v="5515"/>
    <x v="975"/>
    <x v="2"/>
    <n v="59"/>
    <x v="17"/>
    <n v="350.99"/>
    <n v="29406"/>
  </r>
  <r>
    <x v="1009"/>
    <x v="17"/>
    <x v="2"/>
    <x v="359"/>
    <x v="2"/>
    <n v="0.06"/>
    <n v="1"/>
    <x v="948"/>
    <x v="5"/>
    <n v="27684"/>
    <x v="2"/>
    <n v="1"/>
    <n v="0.6"/>
    <x v="0"/>
    <x v="6"/>
    <x v="653"/>
    <x v="6"/>
    <n v="-6.62"/>
    <x v="0"/>
    <n v="3877"/>
    <x v="5516"/>
    <x v="975"/>
    <x v="0"/>
    <n v="2.89"/>
    <x v="20"/>
    <n v="10.48"/>
    <n v="45424"/>
  </r>
  <r>
    <x v="1331"/>
    <x v="17"/>
    <x v="2"/>
    <x v="230"/>
    <x v="1"/>
    <n v="0.01"/>
    <n v="1"/>
    <x v="948"/>
    <x v="5"/>
    <n v="19138"/>
    <x v="2"/>
    <n v="30"/>
    <n v="0.56999999999999995"/>
    <x v="0"/>
    <x v="0"/>
    <x v="906"/>
    <x v="0"/>
    <n v="-31.45"/>
    <x v="2"/>
    <n v="2643"/>
    <x v="5517"/>
    <x v="977"/>
    <x v="1"/>
    <n v="6.13"/>
    <x v="14"/>
    <n v="12.28"/>
    <n v="60068"/>
  </r>
  <r>
    <x v="1332"/>
    <x v="17"/>
    <x v="2"/>
    <x v="613"/>
    <x v="3"/>
    <n v="7.0000000000000007E-2"/>
    <n v="1"/>
    <x v="949"/>
    <x v="5"/>
    <n v="50500"/>
    <x v="2"/>
    <n v="45"/>
    <n v="0.38"/>
    <x v="0"/>
    <x v="3"/>
    <x v="1096"/>
    <x v="14"/>
    <n v="16.309999999999999"/>
    <x v="3"/>
    <n v="7077"/>
    <x v="5518"/>
    <x v="974"/>
    <x v="1"/>
    <n v="1.02"/>
    <x v="16"/>
    <n v="2.4700000000000002"/>
    <n v="24501"/>
  </r>
  <r>
    <x v="956"/>
    <x v="17"/>
    <x v="2"/>
    <x v="427"/>
    <x v="0"/>
    <n v="0"/>
    <n v="1"/>
    <x v="949"/>
    <x v="5"/>
    <n v="40806"/>
    <x v="3"/>
    <n v="8"/>
    <n v="0.37"/>
    <x v="0"/>
    <x v="0"/>
    <x v="561"/>
    <x v="3"/>
    <n v="-41.262"/>
    <x v="2"/>
    <n v="5747"/>
    <x v="3631"/>
    <x v="975"/>
    <x v="0"/>
    <n v="7.78"/>
    <x v="38"/>
    <n v="5.4"/>
    <n v="66614"/>
  </r>
  <r>
    <x v="1024"/>
    <x v="17"/>
    <x v="2"/>
    <x v="503"/>
    <x v="1"/>
    <n v="0.05"/>
    <n v="1"/>
    <x v="949"/>
    <x v="5"/>
    <n v="8323"/>
    <x v="0"/>
    <n v="45"/>
    <n v="0.81"/>
    <x v="2"/>
    <x v="3"/>
    <x v="598"/>
    <x v="9"/>
    <n v="-88.253"/>
    <x v="0"/>
    <n v="1143"/>
    <x v="5519"/>
    <x v="975"/>
    <x v="1"/>
    <n v="2.5"/>
    <x v="20"/>
    <n v="20.99"/>
    <n v="44511"/>
  </r>
  <r>
    <x v="1332"/>
    <x v="17"/>
    <x v="2"/>
    <x v="613"/>
    <x v="3"/>
    <n v="0"/>
    <n v="1"/>
    <x v="949"/>
    <x v="5"/>
    <n v="50500"/>
    <x v="2"/>
    <n v="11"/>
    <n v="0.36"/>
    <x v="0"/>
    <x v="3"/>
    <x v="498"/>
    <x v="2"/>
    <n v="22.05"/>
    <x v="3"/>
    <n v="7076"/>
    <x v="5520"/>
    <x v="977"/>
    <x v="0"/>
    <n v="0.95"/>
    <x v="16"/>
    <n v="5.43"/>
    <n v="24501"/>
  </r>
  <r>
    <x v="975"/>
    <x v="17"/>
    <x v="2"/>
    <x v="106"/>
    <x v="0"/>
    <n v="0.09"/>
    <n v="1"/>
    <x v="950"/>
    <x v="5"/>
    <n v="39079"/>
    <x v="0"/>
    <n v="46"/>
    <n v="0.37"/>
    <x v="0"/>
    <x v="0"/>
    <x v="1225"/>
    <x v="3"/>
    <n v="-225.25049999999999"/>
    <x v="0"/>
    <n v="5515"/>
    <x v="1112"/>
    <x v="975"/>
    <x v="0"/>
    <n v="5.28"/>
    <x v="46"/>
    <n v="1.68"/>
    <n v="3431"/>
  </r>
  <r>
    <x v="195"/>
    <x v="17"/>
    <x v="2"/>
    <x v="100"/>
    <x v="1"/>
    <n v="0.04"/>
    <n v="1"/>
    <x v="950"/>
    <x v="5"/>
    <n v="47333"/>
    <x v="3"/>
    <n v="16"/>
    <n v="0.59"/>
    <x v="2"/>
    <x v="6"/>
    <x v="764"/>
    <x v="9"/>
    <n v="29.798999999999999"/>
    <x v="2"/>
    <n v="6656"/>
    <x v="5521"/>
    <x v="975"/>
    <x v="0"/>
    <n v="3.3"/>
    <x v="3"/>
    <n v="55.99"/>
    <n v="55369"/>
  </r>
  <r>
    <x v="147"/>
    <x v="17"/>
    <x v="2"/>
    <x v="123"/>
    <x v="2"/>
    <n v="0.08"/>
    <n v="1"/>
    <x v="950"/>
    <x v="5"/>
    <n v="19621"/>
    <x v="3"/>
    <n v="15"/>
    <n v="0.59"/>
    <x v="0"/>
    <x v="5"/>
    <x v="660"/>
    <x v="0"/>
    <n v="-43.26"/>
    <x v="3"/>
    <n v="2719"/>
    <x v="5522"/>
    <x v="976"/>
    <x v="1"/>
    <n v="6.5"/>
    <x v="33"/>
    <n v="7.98"/>
    <n v="72116"/>
  </r>
  <r>
    <x v="147"/>
    <x v="17"/>
    <x v="2"/>
    <x v="123"/>
    <x v="2"/>
    <n v="0.04"/>
    <n v="1"/>
    <x v="950"/>
    <x v="5"/>
    <n v="19621"/>
    <x v="3"/>
    <n v="20"/>
    <n v="0.84"/>
    <x v="0"/>
    <x v="3"/>
    <x v="807"/>
    <x v="16"/>
    <n v="-30.4"/>
    <x v="3"/>
    <n v="2718"/>
    <x v="5523"/>
    <x v="976"/>
    <x v="0"/>
    <n v="1.92"/>
    <x v="33"/>
    <n v="3.14"/>
    <n v="72116"/>
  </r>
  <r>
    <x v="1333"/>
    <x v="17"/>
    <x v="2"/>
    <x v="550"/>
    <x v="2"/>
    <n v="0.1"/>
    <n v="1"/>
    <x v="950"/>
    <x v="5"/>
    <n v="50566"/>
    <x v="1"/>
    <n v="48"/>
    <n v="0.57999999999999996"/>
    <x v="0"/>
    <x v="0"/>
    <x v="1012"/>
    <x v="13"/>
    <n v="-37.43"/>
    <x v="2"/>
    <n v="7088"/>
    <x v="5524"/>
    <x v="978"/>
    <x v="0"/>
    <n v="3.5"/>
    <x v="9"/>
    <n v="8.67"/>
    <n v="77590"/>
  </r>
  <r>
    <x v="271"/>
    <x v="17"/>
    <x v="2"/>
    <x v="303"/>
    <x v="0"/>
    <n v="0.02"/>
    <n v="1"/>
    <x v="950"/>
    <x v="5"/>
    <n v="2626"/>
    <x v="1"/>
    <n v="16"/>
    <n v="0.36"/>
    <x v="0"/>
    <x v="0"/>
    <x v="1155"/>
    <x v="12"/>
    <n v="18.02"/>
    <x v="2"/>
    <n v="377"/>
    <x v="5525"/>
    <x v="978"/>
    <x v="0"/>
    <n v="0.5"/>
    <x v="7"/>
    <n v="2.88"/>
    <n v="68046"/>
  </r>
  <r>
    <x v="732"/>
    <x v="17"/>
    <x v="2"/>
    <x v="784"/>
    <x v="2"/>
    <n v="0.08"/>
    <n v="1"/>
    <x v="951"/>
    <x v="5"/>
    <n v="58593"/>
    <x v="3"/>
    <n v="29"/>
    <n v="0.78"/>
    <x v="1"/>
    <x v="3"/>
    <x v="953"/>
    <x v="5"/>
    <n v="-812.25"/>
    <x v="2"/>
    <n v="8191"/>
    <x v="5526"/>
    <x v="978"/>
    <x v="0"/>
    <n v="37.58"/>
    <x v="24"/>
    <n v="70.709999999999994"/>
    <n v="48154"/>
  </r>
  <r>
    <x v="468"/>
    <x v="17"/>
    <x v="2"/>
    <x v="19"/>
    <x v="1"/>
    <n v="0"/>
    <n v="1"/>
    <x v="951"/>
    <x v="5"/>
    <n v="2823"/>
    <x v="0"/>
    <n v="21"/>
    <n v="0.72"/>
    <x v="0"/>
    <x v="2"/>
    <x v="791"/>
    <x v="0"/>
    <n v="299.88"/>
    <x v="2"/>
    <n v="423"/>
    <x v="5527"/>
    <x v="978"/>
    <x v="2"/>
    <n v="28.66"/>
    <x v="26"/>
    <n v="225.02"/>
    <n v="63129"/>
  </r>
  <r>
    <x v="468"/>
    <x v="17"/>
    <x v="2"/>
    <x v="19"/>
    <x v="1"/>
    <n v="0.08"/>
    <n v="1"/>
    <x v="951"/>
    <x v="5"/>
    <n v="2823"/>
    <x v="0"/>
    <n v="17"/>
    <n v="0.78"/>
    <x v="2"/>
    <x v="0"/>
    <x v="992"/>
    <x v="8"/>
    <n v="-135.97999999999999"/>
    <x v="2"/>
    <n v="422"/>
    <x v="5528"/>
    <x v="978"/>
    <x v="0"/>
    <n v="6.5"/>
    <x v="26"/>
    <n v="20.97"/>
    <n v="63129"/>
  </r>
  <r>
    <x v="489"/>
    <x v="17"/>
    <x v="2"/>
    <x v="371"/>
    <x v="2"/>
    <n v="0.05"/>
    <n v="1"/>
    <x v="951"/>
    <x v="5"/>
    <n v="6054"/>
    <x v="2"/>
    <n v="6"/>
    <n v="0.43"/>
    <x v="1"/>
    <x v="0"/>
    <x v="92"/>
    <x v="5"/>
    <n v="-5.87"/>
    <x v="1"/>
    <n v="846"/>
    <x v="5529"/>
    <x v="977"/>
    <x v="1"/>
    <n v="5.33"/>
    <x v="2"/>
    <n v="2.08"/>
    <n v="94591"/>
  </r>
  <r>
    <x v="915"/>
    <x v="17"/>
    <x v="2"/>
    <x v="623"/>
    <x v="3"/>
    <n v="0.05"/>
    <n v="1"/>
    <x v="951"/>
    <x v="5"/>
    <n v="706"/>
    <x v="3"/>
    <n v="42"/>
    <n v="0.56000000000000005"/>
    <x v="0"/>
    <x v="3"/>
    <x v="455"/>
    <x v="6"/>
    <n v="0.82"/>
    <x v="2"/>
    <n v="108"/>
    <x v="5530"/>
    <x v="977"/>
    <x v="0"/>
    <n v="0.7"/>
    <x v="3"/>
    <n v="1.76"/>
    <n v="55119"/>
  </r>
  <r>
    <x v="840"/>
    <x v="17"/>
    <x v="2"/>
    <x v="601"/>
    <x v="2"/>
    <n v="0.03"/>
    <n v="1"/>
    <x v="951"/>
    <x v="5"/>
    <n v="27266"/>
    <x v="3"/>
    <n v="9"/>
    <n v="0.49"/>
    <x v="2"/>
    <x v="6"/>
    <x v="727"/>
    <x v="8"/>
    <n v="39.36"/>
    <x v="2"/>
    <n v="3825"/>
    <x v="5531"/>
    <x v="972"/>
    <x v="0"/>
    <n v="1.99"/>
    <x v="3"/>
    <n v="115.79"/>
    <n v="55901"/>
  </r>
  <r>
    <x v="489"/>
    <x v="17"/>
    <x v="2"/>
    <x v="371"/>
    <x v="2"/>
    <n v="0.08"/>
    <n v="1"/>
    <x v="951"/>
    <x v="5"/>
    <n v="6054"/>
    <x v="2"/>
    <n v="43"/>
    <n v="0.57999999999999996"/>
    <x v="0"/>
    <x v="0"/>
    <x v="495"/>
    <x v="0"/>
    <n v="-231.34"/>
    <x v="1"/>
    <n v="847"/>
    <x v="5532"/>
    <x v="979"/>
    <x v="1"/>
    <n v="10.68"/>
    <x v="2"/>
    <n v="15.42"/>
    <n v="94591"/>
  </r>
  <r>
    <x v="291"/>
    <x v="17"/>
    <x v="2"/>
    <x v="478"/>
    <x v="1"/>
    <n v="0.03"/>
    <n v="1"/>
    <x v="952"/>
    <x v="5"/>
    <n v="56257"/>
    <x v="4"/>
    <n v="49"/>
    <n v="0.54"/>
    <x v="1"/>
    <x v="5"/>
    <x v="880"/>
    <x v="5"/>
    <n v="-135.06"/>
    <x v="0"/>
    <n v="7865"/>
    <x v="5533"/>
    <x v="977"/>
    <x v="1"/>
    <n v="5.71"/>
    <x v="1"/>
    <n v="4.97"/>
    <n v="20746"/>
  </r>
  <r>
    <x v="327"/>
    <x v="17"/>
    <x v="2"/>
    <x v="649"/>
    <x v="2"/>
    <n v="0.1"/>
    <n v="1"/>
    <x v="952"/>
    <x v="5"/>
    <n v="34151"/>
    <x v="1"/>
    <n v="26"/>
    <n v="0.56000000000000005"/>
    <x v="2"/>
    <x v="0"/>
    <x v="237"/>
    <x v="9"/>
    <n v="501.54300000000001"/>
    <x v="1"/>
    <n v="4802"/>
    <x v="5534"/>
    <x v="977"/>
    <x v="0"/>
    <n v="8.99"/>
    <x v="40"/>
    <n v="205.99"/>
    <n v="85254"/>
  </r>
  <r>
    <x v="403"/>
    <x v="17"/>
    <x v="2"/>
    <x v="411"/>
    <x v="1"/>
    <n v="0.09"/>
    <n v="1"/>
    <x v="952"/>
    <x v="5"/>
    <n v="37414"/>
    <x v="2"/>
    <n v="39"/>
    <n v="0.66"/>
    <x v="1"/>
    <x v="4"/>
    <x v="1186"/>
    <x v="4"/>
    <n v="-1331.5533660000001"/>
    <x v="0"/>
    <n v="5257"/>
    <x v="5535"/>
    <x v="972"/>
    <x v="2"/>
    <n v="64.59"/>
    <x v="13"/>
    <n v="550.98"/>
    <n v="13601"/>
  </r>
  <r>
    <x v="1284"/>
    <x v="17"/>
    <x v="2"/>
    <x v="754"/>
    <x v="3"/>
    <n v="0.06"/>
    <n v="1"/>
    <x v="953"/>
    <x v="5"/>
    <n v="14368"/>
    <x v="0"/>
    <n v="5"/>
    <n v="0.65"/>
    <x v="1"/>
    <x v="5"/>
    <x v="231"/>
    <x v="5"/>
    <n v="319.64"/>
    <x v="2"/>
    <n v="2011"/>
    <x v="5536"/>
    <x v="972"/>
    <x v="0"/>
    <n v="13.99"/>
    <x v="9"/>
    <n v="105.98"/>
    <n v="78363"/>
  </r>
  <r>
    <x v="57"/>
    <x v="17"/>
    <x v="2"/>
    <x v="639"/>
    <x v="0"/>
    <n v="0.03"/>
    <n v="1"/>
    <x v="953"/>
    <x v="5"/>
    <n v="10752"/>
    <x v="3"/>
    <n v="5"/>
    <n v="0.37"/>
    <x v="0"/>
    <x v="0"/>
    <x v="48"/>
    <x v="3"/>
    <n v="-36.892000000000003"/>
    <x v="0"/>
    <n v="1491"/>
    <x v="5537"/>
    <x v="972"/>
    <x v="0"/>
    <n v="13.18"/>
    <x v="22"/>
    <n v="15.99"/>
    <n v="7506"/>
  </r>
  <r>
    <x v="514"/>
    <x v="17"/>
    <x v="2"/>
    <x v="301"/>
    <x v="3"/>
    <n v="0.03"/>
    <n v="1"/>
    <x v="953"/>
    <x v="5"/>
    <n v="55809"/>
    <x v="3"/>
    <n v="2"/>
    <n v="0.69"/>
    <x v="1"/>
    <x v="2"/>
    <x v="4"/>
    <x v="1"/>
    <n v="-180.61"/>
    <x v="2"/>
    <n v="7801"/>
    <x v="5538"/>
    <x v="980"/>
    <x v="2"/>
    <n v="45"/>
    <x v="23"/>
    <n v="100.98"/>
    <n v="53545"/>
  </r>
  <r>
    <x v="722"/>
    <x v="17"/>
    <x v="2"/>
    <x v="522"/>
    <x v="2"/>
    <n v="0.08"/>
    <n v="1"/>
    <x v="953"/>
    <x v="5"/>
    <n v="54084"/>
    <x v="3"/>
    <n v="3"/>
    <n v="0.56000000000000005"/>
    <x v="1"/>
    <x v="2"/>
    <x v="1055"/>
    <x v="1"/>
    <n v="-69.66"/>
    <x v="1"/>
    <n v="7560"/>
    <x v="5539"/>
    <x v="980"/>
    <x v="2"/>
    <n v="14.19"/>
    <x v="37"/>
    <n v="50.98"/>
    <n v="87105"/>
  </r>
  <r>
    <x v="1284"/>
    <x v="17"/>
    <x v="2"/>
    <x v="754"/>
    <x v="3"/>
    <n v="0.1"/>
    <n v="1"/>
    <x v="953"/>
    <x v="5"/>
    <n v="14368"/>
    <x v="0"/>
    <n v="37"/>
    <n v="0.56000000000000005"/>
    <x v="0"/>
    <x v="6"/>
    <x v="924"/>
    <x v="6"/>
    <n v="99.79"/>
    <x v="2"/>
    <n v="2012"/>
    <x v="5540"/>
    <x v="980"/>
    <x v="0"/>
    <n v="8.99"/>
    <x v="9"/>
    <n v="34.58"/>
    <n v="78363"/>
  </r>
  <r>
    <x v="230"/>
    <x v="17"/>
    <x v="2"/>
    <x v="113"/>
    <x v="2"/>
    <n v="7.0000000000000007E-2"/>
    <n v="1"/>
    <x v="953"/>
    <x v="5"/>
    <n v="2436"/>
    <x v="1"/>
    <n v="14"/>
    <n v="0.39"/>
    <x v="0"/>
    <x v="0"/>
    <x v="967"/>
    <x v="2"/>
    <n v="83.24"/>
    <x v="1"/>
    <n v="350"/>
    <x v="5541"/>
    <x v="979"/>
    <x v="1"/>
    <n v="5.47"/>
    <x v="2"/>
    <n v="22.84"/>
    <n v="92653"/>
  </r>
  <r>
    <x v="411"/>
    <x v="17"/>
    <x v="2"/>
    <x v="283"/>
    <x v="0"/>
    <n v="0.08"/>
    <n v="1"/>
    <x v="953"/>
    <x v="5"/>
    <n v="13702"/>
    <x v="2"/>
    <n v="6"/>
    <n v="0.38"/>
    <x v="0"/>
    <x v="0"/>
    <x v="637"/>
    <x v="2"/>
    <n v="12.32"/>
    <x v="2"/>
    <n v="1913"/>
    <x v="5542"/>
    <x v="981"/>
    <x v="0"/>
    <n v="7.5"/>
    <x v="14"/>
    <n v="35.44"/>
    <n v="61832"/>
  </r>
  <r>
    <x v="1215"/>
    <x v="17"/>
    <x v="2"/>
    <x v="620"/>
    <x v="2"/>
    <n v="0.01"/>
    <n v="1"/>
    <x v="954"/>
    <x v="5"/>
    <n v="27169"/>
    <x v="1"/>
    <n v="16"/>
    <n v="0.36"/>
    <x v="0"/>
    <x v="0"/>
    <x v="862"/>
    <x v="3"/>
    <n v="-28.945499999999999"/>
    <x v="1"/>
    <n v="3814"/>
    <x v="3941"/>
    <x v="980"/>
    <x v="0"/>
    <n v="5.27"/>
    <x v="2"/>
    <n v="6.54"/>
    <n v="94044"/>
  </r>
  <r>
    <x v="1136"/>
    <x v="17"/>
    <x v="2"/>
    <x v="96"/>
    <x v="1"/>
    <n v="7.0000000000000007E-2"/>
    <n v="1"/>
    <x v="954"/>
    <x v="5"/>
    <n v="44451"/>
    <x v="3"/>
    <n v="4"/>
    <n v="0.51"/>
    <x v="1"/>
    <x v="0"/>
    <x v="1074"/>
    <x v="5"/>
    <n v="-19.260000000000002"/>
    <x v="2"/>
    <n v="6282"/>
    <x v="5543"/>
    <x v="979"/>
    <x v="1"/>
    <n v="7.58"/>
    <x v="24"/>
    <n v="22.98"/>
    <n v="48080"/>
  </r>
  <r>
    <x v="513"/>
    <x v="17"/>
    <x v="2"/>
    <x v="286"/>
    <x v="0"/>
    <n v="0.06"/>
    <n v="1"/>
    <x v="954"/>
    <x v="5"/>
    <n v="47109"/>
    <x v="0"/>
    <n v="47"/>
    <m/>
    <x v="1"/>
    <x v="5"/>
    <x v="541"/>
    <x v="1"/>
    <n v="1844.96"/>
    <x v="0"/>
    <n v="6625"/>
    <x v="5544"/>
    <x v="979"/>
    <x v="0"/>
    <n v="12.65"/>
    <x v="1"/>
    <n v="128.24"/>
    <n v="21403"/>
  </r>
  <r>
    <x v="1064"/>
    <x v="17"/>
    <x v="2"/>
    <x v="578"/>
    <x v="0"/>
    <n v="0.01"/>
    <n v="1"/>
    <x v="954"/>
    <x v="5"/>
    <n v="51687"/>
    <x v="2"/>
    <n v="42"/>
    <n v="0.35"/>
    <x v="0"/>
    <x v="0"/>
    <x v="442"/>
    <x v="15"/>
    <n v="-66.87"/>
    <x v="3"/>
    <n v="7249"/>
    <x v="5545"/>
    <x v="979"/>
    <x v="0"/>
    <n v="5.3"/>
    <x v="29"/>
    <n v="5.58"/>
    <n v="37830"/>
  </r>
  <r>
    <x v="720"/>
    <x v="17"/>
    <x v="2"/>
    <x v="358"/>
    <x v="3"/>
    <n v="0.02"/>
    <n v="1"/>
    <x v="954"/>
    <x v="5"/>
    <n v="166"/>
    <x v="0"/>
    <n v="10"/>
    <n v="0.55000000000000004"/>
    <x v="2"/>
    <x v="0"/>
    <x v="537"/>
    <x v="9"/>
    <n v="-126.093"/>
    <x v="3"/>
    <n v="26"/>
    <x v="5546"/>
    <x v="979"/>
    <x v="1"/>
    <n v="8.99"/>
    <x v="12"/>
    <n v="65.989999999999995"/>
    <n v="33319"/>
  </r>
  <r>
    <x v="970"/>
    <x v="17"/>
    <x v="2"/>
    <x v="414"/>
    <x v="1"/>
    <n v="0.08"/>
    <n v="1"/>
    <x v="954"/>
    <x v="5"/>
    <n v="44451"/>
    <x v="2"/>
    <n v="4"/>
    <n v="0.4"/>
    <x v="0"/>
    <x v="0"/>
    <x v="49"/>
    <x v="3"/>
    <n v="-13.500999999999999"/>
    <x v="1"/>
    <n v="6281"/>
    <x v="5547"/>
    <x v="982"/>
    <x v="0"/>
    <n v="4.7699999999999996"/>
    <x v="30"/>
    <n v="1.98"/>
    <n v="80104"/>
  </r>
  <r>
    <x v="410"/>
    <x v="17"/>
    <x v="2"/>
    <x v="308"/>
    <x v="1"/>
    <n v="0.06"/>
    <n v="1"/>
    <x v="955"/>
    <x v="5"/>
    <n v="2181"/>
    <x v="4"/>
    <n v="40"/>
    <n v="0.39"/>
    <x v="0"/>
    <x v="0"/>
    <x v="586"/>
    <x v="12"/>
    <n v="36.619999999999997"/>
    <x v="2"/>
    <n v="312"/>
    <x v="5548"/>
    <x v="980"/>
    <x v="0"/>
    <n v="0.5"/>
    <x v="9"/>
    <n v="2.61"/>
    <n v="75043"/>
  </r>
  <r>
    <x v="638"/>
    <x v="17"/>
    <x v="2"/>
    <x v="343"/>
    <x v="3"/>
    <n v="0.01"/>
    <n v="1"/>
    <x v="955"/>
    <x v="5"/>
    <n v="43111"/>
    <x v="0"/>
    <n v="27"/>
    <n v="0.4"/>
    <x v="0"/>
    <x v="0"/>
    <x v="461"/>
    <x v="3"/>
    <n v="1749.7760000000001"/>
    <x v="2"/>
    <n v="6087"/>
    <x v="5549"/>
    <x v="979"/>
    <x v="0"/>
    <n v="19.989999999999998"/>
    <x v="24"/>
    <n v="165.98"/>
    <n v="48071"/>
  </r>
  <r>
    <x v="263"/>
    <x v="17"/>
    <x v="2"/>
    <x v="747"/>
    <x v="2"/>
    <n v="0.08"/>
    <n v="1"/>
    <x v="955"/>
    <x v="5"/>
    <n v="59171"/>
    <x v="4"/>
    <n v="39"/>
    <n v="0.56000000000000005"/>
    <x v="0"/>
    <x v="3"/>
    <x v="135"/>
    <x v="6"/>
    <n v="9.11"/>
    <x v="3"/>
    <n v="8277"/>
    <x v="5550"/>
    <x v="979"/>
    <x v="0"/>
    <n v="0.7"/>
    <x v="16"/>
    <n v="2.88"/>
    <n v="22980"/>
  </r>
  <r>
    <x v="237"/>
    <x v="17"/>
    <x v="2"/>
    <x v="308"/>
    <x v="1"/>
    <n v="0.01"/>
    <n v="1"/>
    <x v="955"/>
    <x v="5"/>
    <n v="2181"/>
    <x v="4"/>
    <n v="3"/>
    <n v="0.39"/>
    <x v="0"/>
    <x v="3"/>
    <x v="1036"/>
    <x v="14"/>
    <n v="2.5299999999999998"/>
    <x v="2"/>
    <n v="313"/>
    <x v="5551"/>
    <x v="981"/>
    <x v="1"/>
    <n v="0.76"/>
    <x v="9"/>
    <n v="3.49"/>
    <n v="78626"/>
  </r>
  <r>
    <x v="185"/>
    <x v="17"/>
    <x v="2"/>
    <x v="60"/>
    <x v="3"/>
    <n v="0.08"/>
    <n v="1"/>
    <x v="955"/>
    <x v="5"/>
    <n v="11815"/>
    <x v="2"/>
    <n v="22"/>
    <n v="0.56000000000000005"/>
    <x v="0"/>
    <x v="6"/>
    <x v="757"/>
    <x v="16"/>
    <n v="-37.22"/>
    <x v="3"/>
    <n v="1634"/>
    <x v="5552"/>
    <x v="981"/>
    <x v="0"/>
    <n v="7.42"/>
    <x v="12"/>
    <n v="15.73"/>
    <n v="32404"/>
  </r>
  <r>
    <x v="19"/>
    <x v="17"/>
    <x v="2"/>
    <x v="526"/>
    <x v="2"/>
    <n v="7.0000000000000007E-2"/>
    <n v="1"/>
    <x v="955"/>
    <x v="5"/>
    <n v="9671"/>
    <x v="0"/>
    <n v="6"/>
    <n v="0.37"/>
    <x v="0"/>
    <x v="0"/>
    <x v="467"/>
    <x v="3"/>
    <n v="-4.899"/>
    <x v="3"/>
    <n v="1327"/>
    <x v="5553"/>
    <x v="981"/>
    <x v="0"/>
    <n v="1.49"/>
    <x v="8"/>
    <n v="1.88"/>
    <n v="71203"/>
  </r>
  <r>
    <x v="433"/>
    <x v="17"/>
    <x v="2"/>
    <x v="339"/>
    <x v="1"/>
    <n v="0.05"/>
    <n v="1"/>
    <x v="955"/>
    <x v="5"/>
    <n v="48101"/>
    <x v="0"/>
    <n v="4"/>
    <n v="0.39"/>
    <x v="0"/>
    <x v="0"/>
    <x v="732"/>
    <x v="2"/>
    <n v="-39.92"/>
    <x v="2"/>
    <n v="6754"/>
    <x v="5554"/>
    <x v="981"/>
    <x v="0"/>
    <n v="16.87"/>
    <x v="14"/>
    <n v="22.84"/>
    <n v="62234"/>
  </r>
  <r>
    <x v="398"/>
    <x v="17"/>
    <x v="2"/>
    <x v="296"/>
    <x v="0"/>
    <n v="0.05"/>
    <n v="1"/>
    <x v="955"/>
    <x v="5"/>
    <n v="1575"/>
    <x v="4"/>
    <n v="26"/>
    <n v="0.36"/>
    <x v="0"/>
    <x v="3"/>
    <x v="194"/>
    <x v="2"/>
    <n v="56.28"/>
    <x v="1"/>
    <n v="235"/>
    <x v="5555"/>
    <x v="981"/>
    <x v="0"/>
    <n v="0.8"/>
    <x v="2"/>
    <n v="4.9800000000000004"/>
    <n v="91730"/>
  </r>
  <r>
    <x v="398"/>
    <x v="17"/>
    <x v="2"/>
    <x v="296"/>
    <x v="0"/>
    <n v="0.08"/>
    <n v="1"/>
    <x v="955"/>
    <x v="5"/>
    <n v="1575"/>
    <x v="4"/>
    <n v="10"/>
    <n v="0.56000000000000005"/>
    <x v="2"/>
    <x v="0"/>
    <x v="367"/>
    <x v="9"/>
    <n v="-147.01499999999999"/>
    <x v="1"/>
    <n v="236"/>
    <x v="5556"/>
    <x v="981"/>
    <x v="0"/>
    <n v="5.26"/>
    <x v="2"/>
    <n v="65.989999999999995"/>
    <n v="91730"/>
  </r>
  <r>
    <x v="1320"/>
    <x v="17"/>
    <x v="2"/>
    <x v="419"/>
    <x v="1"/>
    <n v="0"/>
    <n v="1"/>
    <x v="955"/>
    <x v="5"/>
    <n v="10278"/>
    <x v="2"/>
    <n v="25"/>
    <n v="0.6"/>
    <x v="1"/>
    <x v="4"/>
    <x v="876"/>
    <x v="10"/>
    <n v="32.549999999999997"/>
    <x v="3"/>
    <n v="1418"/>
    <x v="5557"/>
    <x v="983"/>
    <x v="2"/>
    <n v="26.74"/>
    <x v="42"/>
    <n v="70.98"/>
    <n v="30135"/>
  </r>
  <r>
    <x v="160"/>
    <x v="17"/>
    <x v="2"/>
    <x v="132"/>
    <x v="1"/>
    <n v="0.06"/>
    <n v="1"/>
    <x v="956"/>
    <x v="5"/>
    <n v="39331"/>
    <x v="0"/>
    <n v="23"/>
    <n v="0.39"/>
    <x v="0"/>
    <x v="0"/>
    <x v="112"/>
    <x v="3"/>
    <n v="-126.0515"/>
    <x v="3"/>
    <n v="5553"/>
    <x v="5558"/>
    <x v="981"/>
    <x v="1"/>
    <n v="8.49"/>
    <x v="12"/>
    <n v="5.81"/>
    <n v="32707"/>
  </r>
  <r>
    <x v="148"/>
    <x v="17"/>
    <x v="2"/>
    <x v="124"/>
    <x v="2"/>
    <n v="0.05"/>
    <n v="1"/>
    <x v="956"/>
    <x v="5"/>
    <n v="40871"/>
    <x v="1"/>
    <n v="18"/>
    <n v="0.71"/>
    <x v="1"/>
    <x v="2"/>
    <x v="1165"/>
    <x v="1"/>
    <n v="-157.63"/>
    <x v="2"/>
    <n v="5760"/>
    <x v="5559"/>
    <x v="982"/>
    <x v="2"/>
    <n v="30"/>
    <x v="36"/>
    <n v="110.98"/>
    <n v="47906"/>
  </r>
  <r>
    <x v="148"/>
    <x v="17"/>
    <x v="2"/>
    <x v="124"/>
    <x v="2"/>
    <n v="0.03"/>
    <n v="1"/>
    <x v="956"/>
    <x v="5"/>
    <n v="40871"/>
    <x v="1"/>
    <n v="32"/>
    <n v="0.36"/>
    <x v="0"/>
    <x v="0"/>
    <x v="631"/>
    <x v="3"/>
    <n v="-5.5315000000000003"/>
    <x v="2"/>
    <n v="5759"/>
    <x v="5560"/>
    <x v="982"/>
    <x v="0"/>
    <n v="5.6"/>
    <x v="36"/>
    <n v="8.85"/>
    <n v="47906"/>
  </r>
  <r>
    <x v="312"/>
    <x v="17"/>
    <x v="2"/>
    <x v="258"/>
    <x v="2"/>
    <n v="0.08"/>
    <n v="1"/>
    <x v="956"/>
    <x v="5"/>
    <n v="30659"/>
    <x v="3"/>
    <n v="45"/>
    <n v="0.85"/>
    <x v="2"/>
    <x v="3"/>
    <x v="347"/>
    <x v="9"/>
    <n v="-106.51300000000001"/>
    <x v="2"/>
    <n v="4307"/>
    <x v="5561"/>
    <x v="982"/>
    <x v="0"/>
    <n v="0.99"/>
    <x v="38"/>
    <n v="85.99"/>
    <n v="66801"/>
  </r>
  <r>
    <x v="975"/>
    <x v="17"/>
    <x v="2"/>
    <x v="523"/>
    <x v="2"/>
    <n v="0"/>
    <n v="1"/>
    <x v="957"/>
    <x v="5"/>
    <n v="27271"/>
    <x v="1"/>
    <n v="8"/>
    <n v="0.57999999999999996"/>
    <x v="1"/>
    <x v="2"/>
    <x v="25"/>
    <x v="1"/>
    <n v="-77.31"/>
    <x v="0"/>
    <n v="3826"/>
    <x v="5562"/>
    <x v="982"/>
    <x v="2"/>
    <n v="19.190000000000001"/>
    <x v="46"/>
    <n v="33.94"/>
    <n v="3431"/>
  </r>
  <r>
    <x v="996"/>
    <x v="17"/>
    <x v="2"/>
    <x v="216"/>
    <x v="1"/>
    <n v="0.06"/>
    <n v="1"/>
    <x v="957"/>
    <x v="5"/>
    <n v="17283"/>
    <x v="1"/>
    <n v="4"/>
    <n v="0.59"/>
    <x v="2"/>
    <x v="2"/>
    <x v="950"/>
    <x v="7"/>
    <n v="-2816.3379"/>
    <x v="2"/>
    <n v="2383"/>
    <x v="5563"/>
    <x v="982"/>
    <x v="2"/>
    <n v="14.7"/>
    <x v="14"/>
    <n v="1360.14"/>
    <n v="61107"/>
  </r>
  <r>
    <x v="554"/>
    <x v="17"/>
    <x v="2"/>
    <x v="46"/>
    <x v="0"/>
    <n v="0.09"/>
    <n v="1"/>
    <x v="958"/>
    <x v="5"/>
    <n v="5958"/>
    <x v="4"/>
    <n v="21"/>
    <n v="0.55000000000000004"/>
    <x v="1"/>
    <x v="2"/>
    <x v="928"/>
    <x v="4"/>
    <n v="27.74"/>
    <x v="1"/>
    <n v="828"/>
    <x v="5564"/>
    <x v="982"/>
    <x v="2"/>
    <n v="60"/>
    <x v="2"/>
    <n v="159.31"/>
    <n v="95207"/>
  </r>
  <r>
    <x v="918"/>
    <x v="17"/>
    <x v="2"/>
    <x v="309"/>
    <x v="3"/>
    <n v="0.1"/>
    <n v="1"/>
    <x v="958"/>
    <x v="5"/>
    <n v="23078"/>
    <x v="4"/>
    <n v="18"/>
    <n v="0.35"/>
    <x v="0"/>
    <x v="0"/>
    <x v="321"/>
    <x v="15"/>
    <n v="-15.9"/>
    <x v="0"/>
    <n v="3216"/>
    <x v="5565"/>
    <x v="982"/>
    <x v="0"/>
    <n v="5.76"/>
    <x v="15"/>
    <n v="9.7799999999999994"/>
    <n v="6360"/>
  </r>
  <r>
    <x v="926"/>
    <x v="17"/>
    <x v="2"/>
    <x v="527"/>
    <x v="2"/>
    <n v="0.03"/>
    <n v="1"/>
    <x v="958"/>
    <x v="5"/>
    <n v="32580"/>
    <x v="0"/>
    <n v="23"/>
    <n v="0.4"/>
    <x v="0"/>
    <x v="3"/>
    <x v="1104"/>
    <x v="2"/>
    <n v="44.59"/>
    <x v="2"/>
    <n v="4574"/>
    <x v="5566"/>
    <x v="982"/>
    <x v="0"/>
    <n v="1.71"/>
    <x v="34"/>
    <n v="7.4"/>
    <n v="57401"/>
  </r>
  <r>
    <x v="631"/>
    <x v="17"/>
    <x v="2"/>
    <x v="714"/>
    <x v="2"/>
    <n v="0.04"/>
    <n v="1"/>
    <x v="958"/>
    <x v="5"/>
    <n v="26439"/>
    <x v="4"/>
    <n v="37"/>
    <n v="0.4"/>
    <x v="0"/>
    <x v="0"/>
    <x v="1049"/>
    <x v="2"/>
    <n v="-114.35"/>
    <x v="3"/>
    <n v="3703"/>
    <x v="5567"/>
    <x v="982"/>
    <x v="0"/>
    <n v="5.74"/>
    <x v="45"/>
    <n v="4.28"/>
    <n v="27288"/>
  </r>
  <r>
    <x v="696"/>
    <x v="17"/>
    <x v="2"/>
    <x v="224"/>
    <x v="0"/>
    <n v="0.08"/>
    <n v="1"/>
    <x v="958"/>
    <x v="5"/>
    <n v="17765"/>
    <x v="1"/>
    <n v="36"/>
    <n v="0.37"/>
    <x v="0"/>
    <x v="0"/>
    <x v="205"/>
    <x v="3"/>
    <n v="-192.6825"/>
    <x v="0"/>
    <n v="2446"/>
    <x v="5568"/>
    <x v="982"/>
    <x v="0"/>
    <n v="6.05"/>
    <x v="13"/>
    <n v="2.16"/>
    <n v="11722"/>
  </r>
  <r>
    <x v="531"/>
    <x v="17"/>
    <x v="2"/>
    <x v="410"/>
    <x v="3"/>
    <n v="0.08"/>
    <n v="1"/>
    <x v="958"/>
    <x v="5"/>
    <n v="17539"/>
    <x v="1"/>
    <n v="28"/>
    <n v="0.49"/>
    <x v="1"/>
    <x v="6"/>
    <x v="168"/>
    <x v="5"/>
    <n v="73.73"/>
    <x v="1"/>
    <n v="2415"/>
    <x v="5569"/>
    <x v="984"/>
    <x v="0"/>
    <n v="5"/>
    <x v="37"/>
    <n v="14.34"/>
    <n v="88201"/>
  </r>
  <r>
    <x v="1154"/>
    <x v="17"/>
    <x v="2"/>
    <x v="13"/>
    <x v="2"/>
    <n v="7.0000000000000007E-2"/>
    <n v="1"/>
    <x v="958"/>
    <x v="5"/>
    <n v="27589"/>
    <x v="4"/>
    <n v="36"/>
    <n v="0.66"/>
    <x v="1"/>
    <x v="4"/>
    <x v="566"/>
    <x v="4"/>
    <n v="-18.640350000000002"/>
    <x v="2"/>
    <n v="3869"/>
    <x v="5570"/>
    <x v="984"/>
    <x v="0"/>
    <n v="1.49"/>
    <x v="9"/>
    <n v="1.88"/>
    <n v="78745"/>
  </r>
  <r>
    <x v="1154"/>
    <x v="17"/>
    <x v="2"/>
    <x v="13"/>
    <x v="2"/>
    <n v="0.04"/>
    <n v="1"/>
    <x v="958"/>
    <x v="5"/>
    <n v="27589"/>
    <x v="4"/>
    <n v="25"/>
    <n v="0.47"/>
    <x v="1"/>
    <x v="6"/>
    <x v="438"/>
    <x v="5"/>
    <n v="69.97"/>
    <x v="2"/>
    <n v="3868"/>
    <x v="5571"/>
    <x v="984"/>
    <x v="0"/>
    <n v="8.99"/>
    <x v="9"/>
    <n v="17.670000000000002"/>
    <n v="78745"/>
  </r>
  <r>
    <x v="531"/>
    <x v="17"/>
    <x v="2"/>
    <x v="410"/>
    <x v="3"/>
    <n v="0.1"/>
    <n v="1"/>
    <x v="958"/>
    <x v="5"/>
    <n v="17539"/>
    <x v="1"/>
    <n v="10"/>
    <n v="0.6"/>
    <x v="2"/>
    <x v="0"/>
    <x v="301"/>
    <x v="9"/>
    <n v="-491.26"/>
    <x v="1"/>
    <n v="2416"/>
    <x v="5572"/>
    <x v="984"/>
    <x v="0"/>
    <n v="8.99"/>
    <x v="37"/>
    <n v="195.99"/>
    <n v="88201"/>
  </r>
  <r>
    <x v="631"/>
    <x v="17"/>
    <x v="2"/>
    <x v="714"/>
    <x v="2"/>
    <n v="0"/>
    <n v="1"/>
    <x v="958"/>
    <x v="5"/>
    <n v="26439"/>
    <x v="4"/>
    <n v="38"/>
    <n v="0.64"/>
    <x v="2"/>
    <x v="0"/>
    <x v="557"/>
    <x v="8"/>
    <n v="75.5"/>
    <x v="3"/>
    <n v="3702"/>
    <x v="5573"/>
    <x v="984"/>
    <x v="0"/>
    <n v="6.5"/>
    <x v="45"/>
    <n v="30.98"/>
    <n v="27288"/>
  </r>
  <r>
    <x v="1334"/>
    <x v="17"/>
    <x v="2"/>
    <x v="309"/>
    <x v="3"/>
    <n v="0.09"/>
    <n v="1"/>
    <x v="958"/>
    <x v="5"/>
    <n v="23078"/>
    <x v="4"/>
    <n v="8"/>
    <n v="0.36"/>
    <x v="0"/>
    <x v="0"/>
    <x v="559"/>
    <x v="2"/>
    <n v="-17.68"/>
    <x v="0"/>
    <n v="3215"/>
    <x v="5574"/>
    <x v="985"/>
    <x v="0"/>
    <n v="19.989999999999998"/>
    <x v="28"/>
    <n v="40.99"/>
    <n v="2445"/>
  </r>
  <r>
    <x v="455"/>
    <x v="17"/>
    <x v="2"/>
    <x v="309"/>
    <x v="3"/>
    <n v="7.0000000000000007E-2"/>
    <n v="1"/>
    <x v="958"/>
    <x v="5"/>
    <n v="23078"/>
    <x v="4"/>
    <n v="39"/>
    <n v="0.56000000000000005"/>
    <x v="0"/>
    <x v="6"/>
    <x v="757"/>
    <x v="16"/>
    <n v="-86.43"/>
    <x v="0"/>
    <n v="3217"/>
    <x v="5575"/>
    <x v="985"/>
    <x v="0"/>
    <n v="7.42"/>
    <x v="19"/>
    <n v="15.73"/>
    <n v="4106"/>
  </r>
  <r>
    <x v="1175"/>
    <x v="17"/>
    <x v="2"/>
    <x v="612"/>
    <x v="3"/>
    <n v="0.03"/>
    <n v="1"/>
    <x v="958"/>
    <x v="5"/>
    <n v="24705"/>
    <x v="3"/>
    <n v="34"/>
    <n v="0.38"/>
    <x v="0"/>
    <x v="0"/>
    <x v="834"/>
    <x v="3"/>
    <n v="-127.5235"/>
    <x v="1"/>
    <n v="3469"/>
    <x v="5576"/>
    <x v="985"/>
    <x v="0"/>
    <n v="7.72"/>
    <x v="5"/>
    <n v="7.3"/>
    <n v="84047"/>
  </r>
  <r>
    <x v="926"/>
    <x v="17"/>
    <x v="2"/>
    <x v="527"/>
    <x v="2"/>
    <n v="0.05"/>
    <n v="1"/>
    <x v="958"/>
    <x v="5"/>
    <n v="32580"/>
    <x v="0"/>
    <n v="38"/>
    <n v="0.36"/>
    <x v="0"/>
    <x v="0"/>
    <x v="949"/>
    <x v="2"/>
    <n v="-172.35"/>
    <x v="2"/>
    <n v="4575"/>
    <x v="5577"/>
    <x v="985"/>
    <x v="0"/>
    <n v="8.74"/>
    <x v="34"/>
    <n v="6.48"/>
    <n v="57401"/>
  </r>
  <r>
    <x v="1299"/>
    <x v="17"/>
    <x v="2"/>
    <x v="780"/>
    <x v="0"/>
    <n v="0"/>
    <n v="1"/>
    <x v="958"/>
    <x v="5"/>
    <n v="27781"/>
    <x v="0"/>
    <n v="47"/>
    <n v="0.39"/>
    <x v="0"/>
    <x v="0"/>
    <x v="485"/>
    <x v="15"/>
    <n v="-11.39"/>
    <x v="2"/>
    <n v="3896"/>
    <x v="5578"/>
    <x v="985"/>
    <x v="0"/>
    <n v="2.5"/>
    <x v="24"/>
    <n v="3.69"/>
    <n v="49442"/>
  </r>
  <r>
    <x v="1154"/>
    <x v="17"/>
    <x v="2"/>
    <x v="13"/>
    <x v="2"/>
    <n v="0.02"/>
    <n v="1"/>
    <x v="958"/>
    <x v="5"/>
    <n v="27589"/>
    <x v="4"/>
    <n v="20"/>
    <n v="0.54"/>
    <x v="2"/>
    <x v="6"/>
    <x v="276"/>
    <x v="8"/>
    <n v="221.6"/>
    <x v="2"/>
    <n v="3867"/>
    <x v="5579"/>
    <x v="985"/>
    <x v="1"/>
    <n v="1.99"/>
    <x v="9"/>
    <n v="39.479999999999997"/>
    <n v="78745"/>
  </r>
  <r>
    <x v="1175"/>
    <x v="17"/>
    <x v="2"/>
    <x v="612"/>
    <x v="3"/>
    <n v="0"/>
    <n v="1"/>
    <x v="958"/>
    <x v="5"/>
    <n v="24705"/>
    <x v="3"/>
    <n v="15"/>
    <n v="0.5"/>
    <x v="2"/>
    <x v="6"/>
    <x v="214"/>
    <x v="8"/>
    <n v="92.7"/>
    <x v="1"/>
    <n v="3470"/>
    <x v="5580"/>
    <x v="985"/>
    <x v="0"/>
    <n v="1.99"/>
    <x v="5"/>
    <n v="29.89"/>
    <n v="84047"/>
  </r>
  <r>
    <x v="979"/>
    <x v="17"/>
    <x v="2"/>
    <x v="629"/>
    <x v="2"/>
    <n v="0.06"/>
    <n v="1"/>
    <x v="958"/>
    <x v="5"/>
    <n v="18273"/>
    <x v="2"/>
    <n v="18"/>
    <n v="0.41"/>
    <x v="2"/>
    <x v="0"/>
    <x v="282"/>
    <x v="8"/>
    <n v="-3.68"/>
    <x v="2"/>
    <n v="2514"/>
    <x v="5581"/>
    <x v="985"/>
    <x v="0"/>
    <n v="19.989999999999998"/>
    <x v="36"/>
    <n v="49.99"/>
    <n v="47150"/>
  </r>
  <r>
    <x v="631"/>
    <x v="17"/>
    <x v="2"/>
    <x v="714"/>
    <x v="2"/>
    <n v="0.1"/>
    <n v="1"/>
    <x v="958"/>
    <x v="5"/>
    <n v="26439"/>
    <x v="4"/>
    <n v="23"/>
    <n v="0.57999999999999996"/>
    <x v="2"/>
    <x v="0"/>
    <x v="723"/>
    <x v="9"/>
    <n v="53.649000000000001"/>
    <x v="3"/>
    <n v="3704"/>
    <x v="5582"/>
    <x v="985"/>
    <x v="0"/>
    <n v="4.99"/>
    <x v="45"/>
    <n v="65.989999999999995"/>
    <n v="27288"/>
  </r>
  <r>
    <x v="124"/>
    <x v="17"/>
    <x v="2"/>
    <x v="46"/>
    <x v="0"/>
    <n v="0.03"/>
    <n v="1"/>
    <x v="958"/>
    <x v="5"/>
    <n v="5958"/>
    <x v="4"/>
    <n v="3"/>
    <n v="0.41"/>
    <x v="2"/>
    <x v="1"/>
    <x v="50"/>
    <x v="11"/>
    <n v="-2397.44"/>
    <x v="1"/>
    <n v="827"/>
    <x v="5583"/>
    <x v="985"/>
    <x v="0"/>
    <n v="24.49"/>
    <x v="2"/>
    <n v="699.99"/>
    <n v="94025"/>
  </r>
  <r>
    <x v="465"/>
    <x v="17"/>
    <x v="2"/>
    <x v="47"/>
    <x v="2"/>
    <n v="0"/>
    <n v="1"/>
    <x v="959"/>
    <x v="5"/>
    <n v="47174"/>
    <x v="3"/>
    <n v="42"/>
    <n v="0.39"/>
    <x v="2"/>
    <x v="5"/>
    <x v="233"/>
    <x v="7"/>
    <n v="41.56"/>
    <x v="2"/>
    <n v="6635"/>
    <x v="5584"/>
    <x v="984"/>
    <x v="0"/>
    <n v="7.51"/>
    <x v="26"/>
    <n v="13.99"/>
    <n v="64055"/>
  </r>
  <r>
    <x v="668"/>
    <x v="17"/>
    <x v="2"/>
    <x v="677"/>
    <x v="1"/>
    <n v="0.1"/>
    <n v="1"/>
    <x v="960"/>
    <x v="5"/>
    <n v="20071"/>
    <x v="4"/>
    <n v="31"/>
    <n v="0.6"/>
    <x v="1"/>
    <x v="2"/>
    <x v="167"/>
    <x v="1"/>
    <n v="-190.41"/>
    <x v="2"/>
    <n v="2782"/>
    <x v="5585"/>
    <x v="983"/>
    <x v="2"/>
    <n v="14.36"/>
    <x v="14"/>
    <n v="25.98"/>
    <n v="60543"/>
  </r>
  <r>
    <x v="828"/>
    <x v="17"/>
    <x v="2"/>
    <x v="87"/>
    <x v="3"/>
    <n v="0.01"/>
    <n v="1"/>
    <x v="961"/>
    <x v="5"/>
    <n v="1127"/>
    <x v="1"/>
    <n v="48"/>
    <n v="0.69"/>
    <x v="1"/>
    <x v="5"/>
    <x v="116"/>
    <x v="5"/>
    <n v="1215.28"/>
    <x v="0"/>
    <n v="174"/>
    <x v="5586"/>
    <x v="983"/>
    <x v="0"/>
    <n v="13.99"/>
    <x v="20"/>
    <n v="110.98"/>
    <n v="43123"/>
  </r>
  <r>
    <x v="1335"/>
    <x v="17"/>
    <x v="2"/>
    <x v="649"/>
    <x v="3"/>
    <n v="0.1"/>
    <n v="1"/>
    <x v="962"/>
    <x v="5"/>
    <n v="28992"/>
    <x v="3"/>
    <n v="41"/>
    <n v="0.55000000000000004"/>
    <x v="0"/>
    <x v="0"/>
    <x v="218"/>
    <x v="0"/>
    <n v="1662.92"/>
    <x v="0"/>
    <n v="4070"/>
    <x v="5587"/>
    <x v="986"/>
    <x v="1"/>
    <n v="19.989999999999998"/>
    <x v="22"/>
    <n v="178.47"/>
    <n v="8046"/>
  </r>
  <r>
    <x v="985"/>
    <x v="17"/>
    <x v="2"/>
    <x v="201"/>
    <x v="0"/>
    <n v="0.01"/>
    <n v="1"/>
    <x v="962"/>
    <x v="5"/>
    <n v="18852"/>
    <x v="0"/>
    <n v="17"/>
    <n v="0.38"/>
    <x v="0"/>
    <x v="0"/>
    <x v="854"/>
    <x v="2"/>
    <n v="80.73"/>
    <x v="0"/>
    <n v="2610"/>
    <x v="5588"/>
    <x v="987"/>
    <x v="1"/>
    <n v="5.97"/>
    <x v="13"/>
    <n v="19.98"/>
    <n v="10573"/>
  </r>
  <r>
    <x v="1336"/>
    <x v="17"/>
    <x v="2"/>
    <x v="591"/>
    <x v="0"/>
    <n v="0.08"/>
    <n v="1"/>
    <x v="962"/>
    <x v="5"/>
    <n v="26787"/>
    <x v="0"/>
    <n v="25"/>
    <n v="0.37"/>
    <x v="0"/>
    <x v="0"/>
    <x v="629"/>
    <x v="2"/>
    <n v="434.71"/>
    <x v="3"/>
    <n v="3752"/>
    <x v="5589"/>
    <x v="987"/>
    <x v="1"/>
    <n v="5.79"/>
    <x v="12"/>
    <n v="48.04"/>
    <n v="33441"/>
  </r>
  <r>
    <x v="1085"/>
    <x v="17"/>
    <x v="2"/>
    <x v="528"/>
    <x v="3"/>
    <n v="0.06"/>
    <n v="1"/>
    <x v="962"/>
    <x v="5"/>
    <n v="27715"/>
    <x v="0"/>
    <n v="12"/>
    <n v="0.4"/>
    <x v="0"/>
    <x v="0"/>
    <x v="745"/>
    <x v="3"/>
    <n v="-36.225000000000001"/>
    <x v="1"/>
    <n v="3880"/>
    <x v="5590"/>
    <x v="987"/>
    <x v="0"/>
    <n v="6.28"/>
    <x v="2"/>
    <n v="7.45"/>
    <n v="95351"/>
  </r>
  <r>
    <x v="25"/>
    <x v="17"/>
    <x v="2"/>
    <x v="25"/>
    <x v="2"/>
    <n v="0.1"/>
    <n v="1"/>
    <x v="962"/>
    <x v="5"/>
    <n v="22210"/>
    <x v="3"/>
    <n v="37"/>
    <n v="0.38"/>
    <x v="0"/>
    <x v="3"/>
    <x v="962"/>
    <x v="2"/>
    <n v="385.63"/>
    <x v="3"/>
    <n v="3098"/>
    <x v="5591"/>
    <x v="987"/>
    <x v="0"/>
    <n v="4.8600000000000003"/>
    <x v="16"/>
    <n v="29.14"/>
    <n v="20170"/>
  </r>
  <r>
    <x v="1142"/>
    <x v="17"/>
    <x v="2"/>
    <x v="730"/>
    <x v="2"/>
    <n v="0.03"/>
    <n v="1"/>
    <x v="962"/>
    <x v="5"/>
    <n v="55492"/>
    <x v="3"/>
    <n v="10"/>
    <n v="0.57999999999999996"/>
    <x v="2"/>
    <x v="0"/>
    <x v="229"/>
    <x v="9"/>
    <n v="-126.44499999999999"/>
    <x v="0"/>
    <n v="7755"/>
    <x v="5592"/>
    <x v="987"/>
    <x v="1"/>
    <n v="7.69"/>
    <x v="13"/>
    <n v="125.99"/>
    <n v="12306"/>
  </r>
  <r>
    <x v="835"/>
    <x v="17"/>
    <x v="2"/>
    <x v="261"/>
    <x v="2"/>
    <n v="0.01"/>
    <n v="1"/>
    <x v="962"/>
    <x v="5"/>
    <n v="36708"/>
    <x v="1"/>
    <n v="46"/>
    <n v="0.39"/>
    <x v="2"/>
    <x v="5"/>
    <x v="580"/>
    <x v="7"/>
    <n v="-71.983800000000002"/>
    <x v="3"/>
    <n v="5155"/>
    <x v="5593"/>
    <x v="987"/>
    <x v="0"/>
    <n v="9.44"/>
    <x v="42"/>
    <n v="12.99"/>
    <n v="30240"/>
  </r>
  <r>
    <x v="835"/>
    <x v="17"/>
    <x v="2"/>
    <x v="261"/>
    <x v="2"/>
    <n v="7.0000000000000007E-2"/>
    <n v="1"/>
    <x v="962"/>
    <x v="5"/>
    <n v="36708"/>
    <x v="1"/>
    <n v="25"/>
    <n v="0.57999999999999996"/>
    <x v="2"/>
    <x v="0"/>
    <x v="229"/>
    <x v="9"/>
    <n v="384.012"/>
    <x v="3"/>
    <n v="5156"/>
    <x v="5594"/>
    <x v="987"/>
    <x v="0"/>
    <n v="7.69"/>
    <x v="42"/>
    <n v="125.99"/>
    <n v="30240"/>
  </r>
  <r>
    <x v="1298"/>
    <x v="17"/>
    <x v="2"/>
    <x v="533"/>
    <x v="1"/>
    <n v="0"/>
    <n v="1"/>
    <x v="963"/>
    <x v="5"/>
    <n v="19462"/>
    <x v="4"/>
    <n v="2"/>
    <n v="0.81"/>
    <x v="0"/>
    <x v="1"/>
    <x v="695"/>
    <x v="0"/>
    <n v="-156.47"/>
    <x v="2"/>
    <n v="2690"/>
    <x v="5595"/>
    <x v="987"/>
    <x v="0"/>
    <n v="35"/>
    <x v="24"/>
    <n v="80.98"/>
    <n v="49509"/>
  </r>
  <r>
    <x v="1046"/>
    <x v="17"/>
    <x v="2"/>
    <x v="506"/>
    <x v="0"/>
    <n v="0.04"/>
    <n v="1"/>
    <x v="964"/>
    <x v="5"/>
    <n v="21188"/>
    <x v="3"/>
    <n v="29"/>
    <n v="0.54"/>
    <x v="2"/>
    <x v="1"/>
    <x v="265"/>
    <x v="11"/>
    <n v="5217.2669999999998"/>
    <x v="1"/>
    <n v="2924"/>
    <x v="5596"/>
    <x v="988"/>
    <x v="0"/>
    <n v="24.49"/>
    <x v="37"/>
    <n v="699.99"/>
    <n v="87401"/>
  </r>
  <r>
    <x v="592"/>
    <x v="17"/>
    <x v="2"/>
    <x v="379"/>
    <x v="0"/>
    <n v="0.09"/>
    <n v="1"/>
    <x v="965"/>
    <x v="5"/>
    <n v="2658"/>
    <x v="4"/>
    <n v="32"/>
    <n v="0.57999999999999996"/>
    <x v="0"/>
    <x v="0"/>
    <x v="495"/>
    <x v="0"/>
    <n v="-185.8"/>
    <x v="1"/>
    <n v="387"/>
    <x v="5597"/>
    <x v="989"/>
    <x v="1"/>
    <n v="10.68"/>
    <x v="2"/>
    <n v="15.42"/>
    <n v="95240"/>
  </r>
  <r>
    <x v="546"/>
    <x v="17"/>
    <x v="2"/>
    <x v="404"/>
    <x v="1"/>
    <n v="0.09"/>
    <n v="1"/>
    <x v="965"/>
    <x v="5"/>
    <n v="3363"/>
    <x v="0"/>
    <n v="21"/>
    <n v="0.56999999999999995"/>
    <x v="0"/>
    <x v="0"/>
    <x v="516"/>
    <x v="0"/>
    <n v="2137.2800000000002"/>
    <x v="2"/>
    <n v="487"/>
    <x v="5598"/>
    <x v="989"/>
    <x v="0"/>
    <n v="11.37"/>
    <x v="9"/>
    <n v="415.88"/>
    <n v="78596"/>
  </r>
  <r>
    <x v="365"/>
    <x v="17"/>
    <x v="2"/>
    <x v="472"/>
    <x v="2"/>
    <n v="0.09"/>
    <n v="1"/>
    <x v="965"/>
    <x v="5"/>
    <n v="45606"/>
    <x v="4"/>
    <n v="24"/>
    <n v="0.56000000000000005"/>
    <x v="0"/>
    <x v="3"/>
    <x v="602"/>
    <x v="6"/>
    <n v="-8.3800000000000008"/>
    <x v="2"/>
    <n v="6420"/>
    <x v="5599"/>
    <x v="988"/>
    <x v="0"/>
    <n v="2.27"/>
    <x v="36"/>
    <n v="5.85"/>
    <n v="46322"/>
  </r>
  <r>
    <x v="592"/>
    <x v="17"/>
    <x v="2"/>
    <x v="379"/>
    <x v="0"/>
    <n v="0.04"/>
    <n v="1"/>
    <x v="965"/>
    <x v="5"/>
    <n v="2658"/>
    <x v="4"/>
    <n v="34"/>
    <n v="0.37"/>
    <x v="0"/>
    <x v="0"/>
    <x v="644"/>
    <x v="2"/>
    <n v="-189.33"/>
    <x v="1"/>
    <n v="386"/>
    <x v="5600"/>
    <x v="988"/>
    <x v="0"/>
    <n v="9.5399999999999991"/>
    <x v="2"/>
    <n v="6.48"/>
    <n v="95240"/>
  </r>
  <r>
    <x v="66"/>
    <x v="17"/>
    <x v="2"/>
    <x v="61"/>
    <x v="2"/>
    <n v="0.06"/>
    <n v="1"/>
    <x v="965"/>
    <x v="5"/>
    <n v="18593"/>
    <x v="0"/>
    <n v="23"/>
    <n v="0.48"/>
    <x v="2"/>
    <x v="0"/>
    <x v="480"/>
    <x v="8"/>
    <n v="1579.34"/>
    <x v="1"/>
    <n v="2574"/>
    <x v="5601"/>
    <x v="988"/>
    <x v="0"/>
    <n v="7.18"/>
    <x v="31"/>
    <n v="300.97000000000003"/>
    <n v="83854"/>
  </r>
  <r>
    <x v="66"/>
    <x v="17"/>
    <x v="2"/>
    <x v="61"/>
    <x v="2"/>
    <n v="0.09"/>
    <n v="1"/>
    <x v="965"/>
    <x v="5"/>
    <n v="18593"/>
    <x v="0"/>
    <n v="19"/>
    <n v="0.72"/>
    <x v="1"/>
    <x v="4"/>
    <x v="670"/>
    <x v="4"/>
    <n v="-1280.5999999999999"/>
    <x v="1"/>
    <n v="2575"/>
    <x v="5602"/>
    <x v="990"/>
    <x v="2"/>
    <n v="89.3"/>
    <x v="31"/>
    <n v="70.89"/>
    <n v="83854"/>
  </r>
  <r>
    <x v="365"/>
    <x v="17"/>
    <x v="2"/>
    <x v="472"/>
    <x v="2"/>
    <n v="0.1"/>
    <n v="1"/>
    <x v="965"/>
    <x v="5"/>
    <n v="45606"/>
    <x v="4"/>
    <n v="38"/>
    <n v="0.43"/>
    <x v="1"/>
    <x v="6"/>
    <x v="839"/>
    <x v="5"/>
    <n v="-124.25"/>
    <x v="2"/>
    <n v="6419"/>
    <x v="5603"/>
    <x v="990"/>
    <x v="0"/>
    <n v="8.5399999999999991"/>
    <x v="36"/>
    <n v="8.75"/>
    <n v="46322"/>
  </r>
  <r>
    <x v="1337"/>
    <x v="17"/>
    <x v="2"/>
    <x v="517"/>
    <x v="2"/>
    <n v="0.04"/>
    <n v="1"/>
    <x v="965"/>
    <x v="5"/>
    <n v="6086"/>
    <x v="3"/>
    <n v="48"/>
    <n v="0.38"/>
    <x v="0"/>
    <x v="0"/>
    <x v="890"/>
    <x v="2"/>
    <n v="57.89"/>
    <x v="0"/>
    <n v="848"/>
    <x v="5604"/>
    <x v="990"/>
    <x v="0"/>
    <n v="19.989999999999998"/>
    <x v="22"/>
    <n v="35.44"/>
    <n v="7017"/>
  </r>
  <r>
    <x v="251"/>
    <x v="17"/>
    <x v="2"/>
    <x v="431"/>
    <x v="1"/>
    <n v="0.02"/>
    <n v="1"/>
    <x v="965"/>
    <x v="5"/>
    <n v="41184"/>
    <x v="0"/>
    <n v="7"/>
    <n v="0.6"/>
    <x v="0"/>
    <x v="0"/>
    <x v="790"/>
    <x v="0"/>
    <n v="-56.06"/>
    <x v="2"/>
    <n v="5805"/>
    <x v="2792"/>
    <x v="990"/>
    <x v="0"/>
    <n v="11.25"/>
    <x v="14"/>
    <n v="15.7"/>
    <n v="60089"/>
  </r>
  <r>
    <x v="985"/>
    <x v="17"/>
    <x v="2"/>
    <x v="201"/>
    <x v="0"/>
    <n v="0.03"/>
    <n v="1"/>
    <x v="965"/>
    <x v="5"/>
    <n v="18375"/>
    <x v="2"/>
    <n v="20"/>
    <n v="0.37"/>
    <x v="0"/>
    <x v="0"/>
    <x v="278"/>
    <x v="12"/>
    <n v="31.64"/>
    <x v="0"/>
    <n v="2534"/>
    <x v="5605"/>
    <x v="991"/>
    <x v="0"/>
    <n v="0.5"/>
    <x v="13"/>
    <n v="3.75"/>
    <n v="10573"/>
  </r>
  <r>
    <x v="1074"/>
    <x v="17"/>
    <x v="2"/>
    <x v="768"/>
    <x v="1"/>
    <n v="0.08"/>
    <n v="1"/>
    <x v="966"/>
    <x v="5"/>
    <n v="52711"/>
    <x v="1"/>
    <n v="37"/>
    <n v="0.54"/>
    <x v="0"/>
    <x v="3"/>
    <x v="209"/>
    <x v="14"/>
    <n v="-51.25"/>
    <x v="2"/>
    <n v="7399"/>
    <x v="5606"/>
    <x v="988"/>
    <x v="0"/>
    <n v="3.37"/>
    <x v="9"/>
    <n v="5.81"/>
    <n v="75019"/>
  </r>
  <r>
    <x v="1056"/>
    <x v="17"/>
    <x v="2"/>
    <x v="267"/>
    <x v="1"/>
    <n v="0.02"/>
    <n v="1"/>
    <x v="966"/>
    <x v="5"/>
    <n v="58247"/>
    <x v="1"/>
    <n v="8"/>
    <n v="0.55000000000000004"/>
    <x v="0"/>
    <x v="0"/>
    <x v="1071"/>
    <x v="13"/>
    <n v="211.73"/>
    <x v="1"/>
    <n v="8145"/>
    <x v="5607"/>
    <x v="988"/>
    <x v="0"/>
    <n v="0.99"/>
    <x v="30"/>
    <n v="131.12"/>
    <n v="80030"/>
  </r>
  <r>
    <x v="997"/>
    <x v="17"/>
    <x v="2"/>
    <x v="768"/>
    <x v="1"/>
    <n v="0"/>
    <n v="1"/>
    <x v="966"/>
    <x v="5"/>
    <n v="52711"/>
    <x v="1"/>
    <n v="41"/>
    <n v="0.47"/>
    <x v="1"/>
    <x v="6"/>
    <x v="438"/>
    <x v="5"/>
    <n v="81.44"/>
    <x v="3"/>
    <n v="7398"/>
    <x v="5608"/>
    <x v="992"/>
    <x v="0"/>
    <n v="8.99"/>
    <x v="16"/>
    <n v="17.670000000000002"/>
    <n v="23834"/>
  </r>
  <r>
    <x v="1056"/>
    <x v="17"/>
    <x v="2"/>
    <x v="267"/>
    <x v="1"/>
    <n v="0.09"/>
    <n v="1"/>
    <x v="966"/>
    <x v="5"/>
    <n v="58247"/>
    <x v="1"/>
    <n v="14"/>
    <n v="0.37"/>
    <x v="0"/>
    <x v="0"/>
    <x v="542"/>
    <x v="2"/>
    <n v="-64.5"/>
    <x v="1"/>
    <n v="8146"/>
    <x v="5609"/>
    <x v="992"/>
    <x v="0"/>
    <n v="7.86"/>
    <x v="30"/>
    <n v="6.48"/>
    <n v="80030"/>
  </r>
  <r>
    <x v="21"/>
    <x v="17"/>
    <x v="2"/>
    <x v="433"/>
    <x v="0"/>
    <n v="7.0000000000000007E-2"/>
    <n v="1"/>
    <x v="966"/>
    <x v="5"/>
    <n v="22149"/>
    <x v="2"/>
    <n v="47"/>
    <n v="0.44"/>
    <x v="0"/>
    <x v="3"/>
    <x v="11"/>
    <x v="6"/>
    <n v="38.11"/>
    <x v="0"/>
    <n v="3087"/>
    <x v="5610"/>
    <x v="992"/>
    <x v="0"/>
    <n v="1.2"/>
    <x v="15"/>
    <n v="4.26"/>
    <n v="6010"/>
  </r>
  <r>
    <x v="997"/>
    <x v="17"/>
    <x v="2"/>
    <x v="768"/>
    <x v="1"/>
    <n v="0"/>
    <n v="1"/>
    <x v="966"/>
    <x v="5"/>
    <n v="52711"/>
    <x v="1"/>
    <n v="7"/>
    <n v="0.74"/>
    <x v="2"/>
    <x v="0"/>
    <x v="884"/>
    <x v="8"/>
    <n v="-91.51"/>
    <x v="3"/>
    <n v="7397"/>
    <x v="5611"/>
    <x v="992"/>
    <x v="0"/>
    <n v="4"/>
    <x v="16"/>
    <n v="30.97"/>
    <n v="23834"/>
  </r>
  <r>
    <x v="555"/>
    <x v="17"/>
    <x v="2"/>
    <x v="433"/>
    <x v="0"/>
    <n v="0.09"/>
    <n v="1"/>
    <x v="966"/>
    <x v="5"/>
    <n v="22149"/>
    <x v="2"/>
    <n v="17"/>
    <n v="0.55000000000000004"/>
    <x v="0"/>
    <x v="3"/>
    <x v="219"/>
    <x v="6"/>
    <n v="-1.62"/>
    <x v="0"/>
    <n v="3088"/>
    <x v="5612"/>
    <x v="993"/>
    <x v="0"/>
    <n v="1.01"/>
    <x v="19"/>
    <n v="2.88"/>
    <n v="4101"/>
  </r>
  <r>
    <x v="125"/>
    <x v="17"/>
    <x v="2"/>
    <x v="108"/>
    <x v="3"/>
    <n v="0.02"/>
    <n v="1"/>
    <x v="967"/>
    <x v="5"/>
    <n v="15621"/>
    <x v="3"/>
    <n v="39"/>
    <n v="0.57999999999999996"/>
    <x v="0"/>
    <x v="5"/>
    <x v="43"/>
    <x v="0"/>
    <n v="-136.19999999999999"/>
    <x v="2"/>
    <n v="2170"/>
    <x v="5613"/>
    <x v="990"/>
    <x v="0"/>
    <n v="13.99"/>
    <x v="10"/>
    <n v="28.28"/>
    <n v="52761"/>
  </r>
  <r>
    <x v="125"/>
    <x v="17"/>
    <x v="2"/>
    <x v="108"/>
    <x v="3"/>
    <n v="0.02"/>
    <n v="1"/>
    <x v="967"/>
    <x v="5"/>
    <n v="15621"/>
    <x v="3"/>
    <n v="18"/>
    <n v="0.59"/>
    <x v="0"/>
    <x v="3"/>
    <x v="125"/>
    <x v="6"/>
    <n v="-13.95"/>
    <x v="2"/>
    <n v="2169"/>
    <x v="5614"/>
    <x v="992"/>
    <x v="1"/>
    <n v="1.57"/>
    <x v="10"/>
    <n v="1.68"/>
    <n v="52761"/>
  </r>
  <r>
    <x v="295"/>
    <x v="17"/>
    <x v="2"/>
    <x v="487"/>
    <x v="3"/>
    <n v="0"/>
    <n v="1"/>
    <x v="967"/>
    <x v="5"/>
    <n v="38758"/>
    <x v="1"/>
    <n v="7"/>
    <n v="0.59"/>
    <x v="0"/>
    <x v="1"/>
    <x v="235"/>
    <x v="13"/>
    <n v="-219.61"/>
    <x v="2"/>
    <n v="5457"/>
    <x v="5615"/>
    <x v="991"/>
    <x v="0"/>
    <n v="49"/>
    <x v="24"/>
    <n v="60.98"/>
    <n v="49236"/>
  </r>
  <r>
    <x v="464"/>
    <x v="17"/>
    <x v="2"/>
    <x v="317"/>
    <x v="1"/>
    <n v="0.06"/>
    <n v="1"/>
    <x v="967"/>
    <x v="5"/>
    <n v="31233"/>
    <x v="2"/>
    <n v="3"/>
    <n v="0.38"/>
    <x v="0"/>
    <x v="0"/>
    <x v="799"/>
    <x v="2"/>
    <n v="-11.36"/>
    <x v="1"/>
    <n v="4383"/>
    <x v="5446"/>
    <x v="991"/>
    <x v="0"/>
    <n v="5.0199999999999996"/>
    <x v="2"/>
    <n v="4.9800000000000004"/>
    <n v="95032"/>
  </r>
  <r>
    <x v="1338"/>
    <x v="17"/>
    <x v="2"/>
    <x v="756"/>
    <x v="3"/>
    <n v="0"/>
    <n v="1"/>
    <x v="967"/>
    <x v="5"/>
    <n v="45794"/>
    <x v="3"/>
    <n v="28"/>
    <n v="0.55000000000000004"/>
    <x v="2"/>
    <x v="0"/>
    <x v="926"/>
    <x v="8"/>
    <n v="145.54"/>
    <x v="3"/>
    <n v="6442"/>
    <x v="5616"/>
    <x v="991"/>
    <x v="0"/>
    <n v="10.25"/>
    <x v="12"/>
    <n v="39.99"/>
    <n v="33317"/>
  </r>
  <r>
    <x v="464"/>
    <x v="17"/>
    <x v="2"/>
    <x v="317"/>
    <x v="1"/>
    <n v="0.06"/>
    <n v="1"/>
    <x v="967"/>
    <x v="5"/>
    <n v="31233"/>
    <x v="2"/>
    <n v="35"/>
    <n v="0.56000000000000005"/>
    <x v="0"/>
    <x v="6"/>
    <x v="1090"/>
    <x v="6"/>
    <n v="-91.31"/>
    <x v="1"/>
    <n v="4384"/>
    <x v="5617"/>
    <x v="993"/>
    <x v="0"/>
    <n v="8.99"/>
    <x v="2"/>
    <n v="16.989999999999998"/>
    <n v="95032"/>
  </r>
  <r>
    <x v="464"/>
    <x v="17"/>
    <x v="2"/>
    <x v="317"/>
    <x v="1"/>
    <n v="0.06"/>
    <n v="1"/>
    <x v="967"/>
    <x v="5"/>
    <n v="31233"/>
    <x v="2"/>
    <n v="41"/>
    <n v="0.42"/>
    <x v="2"/>
    <x v="6"/>
    <x v="186"/>
    <x v="8"/>
    <n v="542.33000000000004"/>
    <x v="1"/>
    <n v="4382"/>
    <x v="5618"/>
    <x v="993"/>
    <x v="0"/>
    <n v="1.99"/>
    <x v="2"/>
    <n v="31.78"/>
    <n v="95032"/>
  </r>
  <r>
    <x v="464"/>
    <x v="17"/>
    <x v="2"/>
    <x v="317"/>
    <x v="1"/>
    <n v="0"/>
    <n v="1"/>
    <x v="967"/>
    <x v="5"/>
    <n v="31233"/>
    <x v="2"/>
    <n v="19"/>
    <n v="0.79"/>
    <x v="1"/>
    <x v="1"/>
    <x v="782"/>
    <x v="4"/>
    <n v="-626.45000000000005"/>
    <x v="1"/>
    <n v="4385"/>
    <x v="5619"/>
    <x v="994"/>
    <x v="0"/>
    <n v="69"/>
    <x v="2"/>
    <n v="209.37"/>
    <n v="95032"/>
  </r>
  <r>
    <x v="1266"/>
    <x v="17"/>
    <x v="2"/>
    <x v="90"/>
    <x v="3"/>
    <n v="0.01"/>
    <n v="1"/>
    <x v="968"/>
    <x v="5"/>
    <n v="24996"/>
    <x v="3"/>
    <n v="36"/>
    <n v="0.46"/>
    <x v="0"/>
    <x v="5"/>
    <x v="501"/>
    <x v="13"/>
    <n v="739.36"/>
    <x v="1"/>
    <n v="3509"/>
    <x v="5620"/>
    <x v="991"/>
    <x v="0"/>
    <n v="5.0999999999999996"/>
    <x v="21"/>
    <n v="46.89"/>
    <n v="98146"/>
  </r>
  <r>
    <x v="983"/>
    <x v="17"/>
    <x v="2"/>
    <x v="613"/>
    <x v="2"/>
    <n v="0.09"/>
    <n v="1"/>
    <x v="968"/>
    <x v="5"/>
    <n v="18085"/>
    <x v="0"/>
    <n v="33"/>
    <n v="0.56999999999999995"/>
    <x v="2"/>
    <x v="0"/>
    <x v="515"/>
    <x v="9"/>
    <n v="1343.2049999999999"/>
    <x v="2"/>
    <n v="2485"/>
    <x v="5621"/>
    <x v="991"/>
    <x v="0"/>
    <n v="4.2"/>
    <x v="34"/>
    <n v="195.99"/>
    <n v="57006"/>
  </r>
  <r>
    <x v="983"/>
    <x v="17"/>
    <x v="2"/>
    <x v="613"/>
    <x v="2"/>
    <n v="0.01"/>
    <n v="1"/>
    <x v="968"/>
    <x v="5"/>
    <n v="18085"/>
    <x v="0"/>
    <n v="23"/>
    <n v="0.62"/>
    <x v="1"/>
    <x v="4"/>
    <x v="255"/>
    <x v="4"/>
    <n v="1541.25"/>
    <x v="2"/>
    <n v="2484"/>
    <x v="5622"/>
    <x v="995"/>
    <x v="2"/>
    <n v="40.19"/>
    <x v="34"/>
    <n v="348.21"/>
    <n v="57006"/>
  </r>
  <r>
    <x v="1266"/>
    <x v="17"/>
    <x v="2"/>
    <x v="90"/>
    <x v="3"/>
    <n v="0.09"/>
    <n v="1"/>
    <x v="968"/>
    <x v="5"/>
    <n v="24996"/>
    <x v="3"/>
    <n v="2"/>
    <n v="0.39"/>
    <x v="2"/>
    <x v="6"/>
    <x v="1107"/>
    <x v="9"/>
    <n v="-363.55"/>
    <x v="1"/>
    <n v="3510"/>
    <x v="5623"/>
    <x v="995"/>
    <x v="0"/>
    <n v="1.25"/>
    <x v="21"/>
    <n v="85.99"/>
    <n v="98146"/>
  </r>
  <r>
    <x v="1062"/>
    <x v="17"/>
    <x v="2"/>
    <x v="695"/>
    <x v="1"/>
    <n v="0.01"/>
    <n v="1"/>
    <x v="969"/>
    <x v="5"/>
    <n v="58947"/>
    <x v="1"/>
    <n v="48"/>
    <n v="0.4"/>
    <x v="0"/>
    <x v="3"/>
    <x v="117"/>
    <x v="2"/>
    <n v="102.58"/>
    <x v="2"/>
    <n v="8245"/>
    <x v="5624"/>
    <x v="991"/>
    <x v="0"/>
    <n v="2.87"/>
    <x v="36"/>
    <n v="8.01"/>
    <n v="46360"/>
  </r>
  <r>
    <x v="1062"/>
    <x v="17"/>
    <x v="2"/>
    <x v="695"/>
    <x v="1"/>
    <n v="0.09"/>
    <n v="1"/>
    <x v="969"/>
    <x v="5"/>
    <n v="58947"/>
    <x v="1"/>
    <n v="28"/>
    <n v="0.38"/>
    <x v="0"/>
    <x v="0"/>
    <x v="799"/>
    <x v="2"/>
    <n v="-67.790000000000006"/>
    <x v="2"/>
    <n v="8246"/>
    <x v="5625"/>
    <x v="995"/>
    <x v="0"/>
    <n v="5.0199999999999996"/>
    <x v="36"/>
    <n v="4.9800000000000004"/>
    <n v="46360"/>
  </r>
  <r>
    <x v="1001"/>
    <x v="17"/>
    <x v="2"/>
    <x v="393"/>
    <x v="2"/>
    <n v="0"/>
    <n v="1"/>
    <x v="969"/>
    <x v="5"/>
    <n v="45601"/>
    <x v="0"/>
    <n v="47"/>
    <n v="0.38"/>
    <x v="0"/>
    <x v="0"/>
    <x v="854"/>
    <x v="2"/>
    <n v="267.64"/>
    <x v="2"/>
    <n v="6417"/>
    <x v="5626"/>
    <x v="993"/>
    <x v="0"/>
    <n v="5.97"/>
    <x v="36"/>
    <n v="19.98"/>
    <n v="46514"/>
  </r>
  <r>
    <x v="704"/>
    <x v="17"/>
    <x v="2"/>
    <x v="365"/>
    <x v="1"/>
    <n v="0.08"/>
    <n v="1"/>
    <x v="969"/>
    <x v="5"/>
    <n v="56929"/>
    <x v="0"/>
    <n v="22"/>
    <n v="0.43"/>
    <x v="2"/>
    <x v="6"/>
    <x v="146"/>
    <x v="8"/>
    <n v="20.68"/>
    <x v="1"/>
    <n v="7963"/>
    <x v="5627"/>
    <x v="993"/>
    <x v="0"/>
    <n v="1.99"/>
    <x v="6"/>
    <n v="9.7799999999999994"/>
    <n v="97062"/>
  </r>
  <r>
    <x v="436"/>
    <x v="18"/>
    <x v="2"/>
    <x v="341"/>
    <x v="1"/>
    <n v="0.05"/>
    <n v="1"/>
    <x v="970"/>
    <x v="5"/>
    <n v="30787"/>
    <x v="0"/>
    <n v="43"/>
    <n v="0.56999999999999995"/>
    <x v="2"/>
    <x v="0"/>
    <x v="402"/>
    <x v="9"/>
    <n v="1836.4590000000001"/>
    <x v="2"/>
    <n v="4325"/>
    <x v="5628"/>
    <x v="993"/>
    <x v="0"/>
    <n v="8.99"/>
    <x v="39"/>
    <n v="175.99"/>
    <n v="58201"/>
  </r>
  <r>
    <x v="643"/>
    <x v="17"/>
    <x v="2"/>
    <x v="154"/>
    <x v="2"/>
    <n v="0.06"/>
    <n v="1"/>
    <x v="970"/>
    <x v="5"/>
    <n v="14884"/>
    <x v="0"/>
    <n v="6"/>
    <n v="0.56000000000000005"/>
    <x v="2"/>
    <x v="0"/>
    <x v="183"/>
    <x v="9"/>
    <n v="-301.67500000000001"/>
    <x v="3"/>
    <n v="2084"/>
    <x v="5629"/>
    <x v="996"/>
    <x v="0"/>
    <n v="4.9000000000000004"/>
    <x v="12"/>
    <n v="95.99"/>
    <n v="32137"/>
  </r>
  <r>
    <x v="92"/>
    <x v="18"/>
    <x v="2"/>
    <x v="82"/>
    <x v="2"/>
    <n v="7.0000000000000007E-2"/>
    <n v="1"/>
    <x v="970"/>
    <x v="5"/>
    <n v="50464"/>
    <x v="3"/>
    <n v="7"/>
    <n v="0.38"/>
    <x v="0"/>
    <x v="0"/>
    <x v="892"/>
    <x v="3"/>
    <n v="-13.3285"/>
    <x v="3"/>
    <n v="7069"/>
    <x v="1159"/>
    <x v="997"/>
    <x v="0"/>
    <n v="7.17"/>
    <x v="12"/>
    <n v="14.45"/>
    <n v="33142"/>
  </r>
  <r>
    <x v="772"/>
    <x v="18"/>
    <x v="2"/>
    <x v="158"/>
    <x v="2"/>
    <n v="0.04"/>
    <n v="1"/>
    <x v="971"/>
    <x v="5"/>
    <n v="52805"/>
    <x v="0"/>
    <n v="20"/>
    <n v="0.51"/>
    <x v="2"/>
    <x v="0"/>
    <x v="1097"/>
    <x v="8"/>
    <n v="60.7"/>
    <x v="0"/>
    <n v="7403"/>
    <x v="5630"/>
    <x v="993"/>
    <x v="1"/>
    <n v="5.5"/>
    <x v="20"/>
    <n v="29.99"/>
    <n v="44483"/>
  </r>
  <r>
    <x v="971"/>
    <x v="18"/>
    <x v="2"/>
    <x v="544"/>
    <x v="1"/>
    <n v="0.01"/>
    <n v="1"/>
    <x v="971"/>
    <x v="5"/>
    <n v="36930"/>
    <x v="4"/>
    <n v="34"/>
    <n v="0.37"/>
    <x v="2"/>
    <x v="6"/>
    <x v="721"/>
    <x v="9"/>
    <n v="1325.817"/>
    <x v="2"/>
    <n v="5196"/>
    <x v="5631"/>
    <x v="997"/>
    <x v="0"/>
    <n v="3.3"/>
    <x v="10"/>
    <n v="85.99"/>
    <n v="52240"/>
  </r>
  <r>
    <x v="137"/>
    <x v="18"/>
    <x v="2"/>
    <x v="116"/>
    <x v="3"/>
    <n v="0.03"/>
    <n v="1"/>
    <x v="971"/>
    <x v="5"/>
    <n v="44997"/>
    <x v="2"/>
    <n v="46"/>
    <n v="0.41"/>
    <x v="1"/>
    <x v="0"/>
    <x v="456"/>
    <x v="5"/>
    <n v="-161.61000000000001"/>
    <x v="3"/>
    <n v="6349"/>
    <x v="5632"/>
    <x v="998"/>
    <x v="0"/>
    <n v="4.8600000000000003"/>
    <x v="16"/>
    <n v="1.76"/>
    <n v="23320"/>
  </r>
  <r>
    <x v="510"/>
    <x v="18"/>
    <x v="2"/>
    <x v="382"/>
    <x v="0"/>
    <n v="0.1"/>
    <n v="1"/>
    <x v="971"/>
    <x v="5"/>
    <n v="36608"/>
    <x v="2"/>
    <n v="40"/>
    <n v="0.55000000000000004"/>
    <x v="0"/>
    <x v="6"/>
    <x v="514"/>
    <x v="6"/>
    <n v="183.48"/>
    <x v="1"/>
    <n v="5132"/>
    <x v="5633"/>
    <x v="998"/>
    <x v="0"/>
    <n v="2.87"/>
    <x v="37"/>
    <n v="21.98"/>
    <n v="88001"/>
  </r>
  <r>
    <x v="1050"/>
    <x v="18"/>
    <x v="2"/>
    <x v="382"/>
    <x v="0"/>
    <n v="0.05"/>
    <n v="1"/>
    <x v="971"/>
    <x v="5"/>
    <n v="36608"/>
    <x v="2"/>
    <n v="49"/>
    <n v="0.4"/>
    <x v="0"/>
    <x v="0"/>
    <x v="97"/>
    <x v="15"/>
    <n v="1340.07"/>
    <x v="1"/>
    <n v="5133"/>
    <x v="5634"/>
    <x v="999"/>
    <x v="0"/>
    <n v="19.989999999999998"/>
    <x v="37"/>
    <n v="90.48"/>
    <n v="87124"/>
  </r>
  <r>
    <x v="1211"/>
    <x v="18"/>
    <x v="2"/>
    <x v="754"/>
    <x v="3"/>
    <n v="7.0000000000000007E-2"/>
    <n v="1"/>
    <x v="972"/>
    <x v="5"/>
    <n v="19264"/>
    <x v="0"/>
    <n v="23"/>
    <n v="0.36"/>
    <x v="0"/>
    <x v="3"/>
    <x v="1098"/>
    <x v="2"/>
    <n v="24.17"/>
    <x v="1"/>
    <n v="2666"/>
    <x v="5635"/>
    <x v="997"/>
    <x v="0"/>
    <n v="1.52"/>
    <x v="2"/>
    <n v="4.7300000000000004"/>
    <n v="92253"/>
  </r>
  <r>
    <x v="59"/>
    <x v="18"/>
    <x v="2"/>
    <x v="53"/>
    <x v="2"/>
    <n v="0.06"/>
    <n v="1"/>
    <x v="972"/>
    <x v="5"/>
    <n v="24326"/>
    <x v="3"/>
    <n v="12"/>
    <n v="0.48"/>
    <x v="0"/>
    <x v="3"/>
    <x v="397"/>
    <x v="6"/>
    <n v="8.52"/>
    <x v="3"/>
    <n v="3408"/>
    <x v="5636"/>
    <x v="997"/>
    <x v="0"/>
    <n v="1.5"/>
    <x v="27"/>
    <n v="6.68"/>
    <n v="41042"/>
  </r>
  <r>
    <x v="209"/>
    <x v="18"/>
    <x v="2"/>
    <x v="172"/>
    <x v="0"/>
    <n v="0.1"/>
    <n v="1"/>
    <x v="972"/>
    <x v="5"/>
    <n v="8419"/>
    <x v="3"/>
    <n v="24"/>
    <n v="0.37"/>
    <x v="0"/>
    <x v="0"/>
    <x v="676"/>
    <x v="2"/>
    <n v="-86.62"/>
    <x v="2"/>
    <n v="1157"/>
    <x v="5637"/>
    <x v="997"/>
    <x v="0"/>
    <n v="7.03"/>
    <x v="14"/>
    <n v="6.48"/>
    <n v="60901"/>
  </r>
  <r>
    <x v="209"/>
    <x v="18"/>
    <x v="2"/>
    <x v="172"/>
    <x v="0"/>
    <n v="7.0000000000000007E-2"/>
    <n v="1"/>
    <x v="972"/>
    <x v="5"/>
    <n v="8419"/>
    <x v="3"/>
    <n v="19"/>
    <n v="0.38"/>
    <x v="0"/>
    <x v="0"/>
    <x v="854"/>
    <x v="2"/>
    <n v="70.39"/>
    <x v="2"/>
    <n v="1156"/>
    <x v="5638"/>
    <x v="1000"/>
    <x v="1"/>
    <n v="5.97"/>
    <x v="14"/>
    <n v="19.98"/>
    <n v="60901"/>
  </r>
  <r>
    <x v="1211"/>
    <x v="18"/>
    <x v="2"/>
    <x v="754"/>
    <x v="3"/>
    <n v="0.09"/>
    <n v="1"/>
    <x v="972"/>
    <x v="5"/>
    <n v="19264"/>
    <x v="0"/>
    <n v="40"/>
    <n v="0.38"/>
    <x v="0"/>
    <x v="0"/>
    <x v="394"/>
    <x v="3"/>
    <n v="-134.71100000000001"/>
    <x v="1"/>
    <n v="2665"/>
    <x v="3984"/>
    <x v="1000"/>
    <x v="0"/>
    <n v="5.26"/>
    <x v="2"/>
    <n v="3.98"/>
    <n v="92253"/>
  </r>
  <r>
    <x v="59"/>
    <x v="18"/>
    <x v="2"/>
    <x v="53"/>
    <x v="2"/>
    <n v="0.05"/>
    <n v="1"/>
    <x v="972"/>
    <x v="5"/>
    <n v="24326"/>
    <x v="3"/>
    <n v="37"/>
    <n v="0.59"/>
    <x v="0"/>
    <x v="0"/>
    <x v="624"/>
    <x v="13"/>
    <n v="418.6"/>
    <x v="3"/>
    <n v="3407"/>
    <x v="5639"/>
    <x v="1000"/>
    <x v="0"/>
    <n v="3.5"/>
    <x v="27"/>
    <n v="44.01"/>
    <n v="41042"/>
  </r>
  <r>
    <x v="155"/>
    <x v="18"/>
    <x v="2"/>
    <x v="119"/>
    <x v="0"/>
    <n v="0.16"/>
    <n v="1"/>
    <x v="972"/>
    <x v="5"/>
    <n v="34853"/>
    <x v="3"/>
    <n v="49"/>
    <n v="0.54"/>
    <x v="1"/>
    <x v="3"/>
    <x v="844"/>
    <x v="5"/>
    <n v="-74.510000000000005"/>
    <x v="2"/>
    <n v="4900"/>
    <x v="5640"/>
    <x v="998"/>
    <x v="0"/>
    <n v="6.85"/>
    <x v="3"/>
    <n v="13.73"/>
    <n v="55445"/>
  </r>
  <r>
    <x v="628"/>
    <x v="18"/>
    <x v="2"/>
    <x v="360"/>
    <x v="3"/>
    <n v="0.05"/>
    <n v="1"/>
    <x v="973"/>
    <x v="5"/>
    <n v="13638"/>
    <x v="0"/>
    <n v="49"/>
    <n v="0.49"/>
    <x v="2"/>
    <x v="6"/>
    <x v="1099"/>
    <x v="8"/>
    <n v="165.2"/>
    <x v="0"/>
    <n v="1910"/>
    <x v="5641"/>
    <x v="998"/>
    <x v="0"/>
    <n v="1.99"/>
    <x v="20"/>
    <n v="14.48"/>
    <n v="44224"/>
  </r>
  <r>
    <x v="857"/>
    <x v="18"/>
    <x v="2"/>
    <x v="508"/>
    <x v="0"/>
    <n v="7.0000000000000007E-2"/>
    <n v="1"/>
    <x v="973"/>
    <x v="5"/>
    <n v="56322"/>
    <x v="4"/>
    <n v="16"/>
    <n v="0.56999999999999995"/>
    <x v="2"/>
    <x v="0"/>
    <x v="1052"/>
    <x v="9"/>
    <n v="71.063999999999993"/>
    <x v="3"/>
    <n v="7877"/>
    <x v="5642"/>
    <x v="998"/>
    <x v="0"/>
    <n v="8.08"/>
    <x v="12"/>
    <n v="125.99"/>
    <n v="32216"/>
  </r>
  <r>
    <x v="857"/>
    <x v="18"/>
    <x v="2"/>
    <x v="508"/>
    <x v="0"/>
    <n v="0.08"/>
    <n v="1"/>
    <x v="973"/>
    <x v="5"/>
    <n v="56322"/>
    <x v="4"/>
    <n v="26"/>
    <n v="0.64"/>
    <x v="2"/>
    <x v="6"/>
    <x v="1219"/>
    <x v="8"/>
    <n v="64.13"/>
    <x v="3"/>
    <n v="7876"/>
    <x v="5643"/>
    <x v="998"/>
    <x v="0"/>
    <n v="3.6"/>
    <x v="12"/>
    <n v="31.11"/>
    <n v="32216"/>
  </r>
  <r>
    <x v="1007"/>
    <x v="18"/>
    <x v="2"/>
    <x v="379"/>
    <x v="0"/>
    <n v="0.1"/>
    <n v="1"/>
    <x v="974"/>
    <x v="6"/>
    <n v="56006"/>
    <x v="3"/>
    <n v="16"/>
    <n v="0.36"/>
    <x v="0"/>
    <x v="0"/>
    <x v="240"/>
    <x v="2"/>
    <n v="-102.17"/>
    <x v="1"/>
    <n v="7836"/>
    <x v="5644"/>
    <x v="1000"/>
    <x v="0"/>
    <n v="9.68"/>
    <x v="2"/>
    <n v="6.48"/>
    <n v="90805"/>
  </r>
  <r>
    <x v="153"/>
    <x v="18"/>
    <x v="2"/>
    <x v="198"/>
    <x v="1"/>
    <n v="0.09"/>
    <n v="1"/>
    <x v="974"/>
    <x v="6"/>
    <n v="49760"/>
    <x v="4"/>
    <n v="3"/>
    <n v="0.46"/>
    <x v="1"/>
    <x v="3"/>
    <x v="351"/>
    <x v="5"/>
    <n v="37.74"/>
    <x v="3"/>
    <n v="6955"/>
    <x v="5645"/>
    <x v="998"/>
    <x v="0"/>
    <n v="5.3"/>
    <x v="45"/>
    <n v="14.2"/>
    <n v="27217"/>
  </r>
  <r>
    <x v="1339"/>
    <x v="18"/>
    <x v="2"/>
    <x v="559"/>
    <x v="1"/>
    <n v="0.02"/>
    <n v="1"/>
    <x v="974"/>
    <x v="6"/>
    <n v="16582"/>
    <x v="3"/>
    <n v="26"/>
    <n v="0.63"/>
    <x v="1"/>
    <x v="4"/>
    <x v="871"/>
    <x v="4"/>
    <n v="-774.89068799999995"/>
    <x v="0"/>
    <n v="2302"/>
    <x v="5646"/>
    <x v="994"/>
    <x v="2"/>
    <n v="43.57"/>
    <x v="13"/>
    <n v="320.64"/>
    <n v="14217"/>
  </r>
  <r>
    <x v="819"/>
    <x v="18"/>
    <x v="2"/>
    <x v="198"/>
    <x v="1"/>
    <n v="0.09"/>
    <n v="1"/>
    <x v="974"/>
    <x v="6"/>
    <n v="49760"/>
    <x v="4"/>
    <n v="38"/>
    <n v="0.37"/>
    <x v="0"/>
    <x v="0"/>
    <x v="138"/>
    <x v="2"/>
    <n v="62.53"/>
    <x v="3"/>
    <n v="6957"/>
    <x v="5647"/>
    <x v="994"/>
    <x v="1"/>
    <n v="9.0299999999999994"/>
    <x v="45"/>
    <n v="18.97"/>
    <n v="27511"/>
  </r>
  <r>
    <x v="153"/>
    <x v="18"/>
    <x v="2"/>
    <x v="198"/>
    <x v="1"/>
    <n v="0.02"/>
    <n v="1"/>
    <x v="974"/>
    <x v="6"/>
    <n v="49760"/>
    <x v="4"/>
    <n v="13"/>
    <n v="0.57999999999999996"/>
    <x v="2"/>
    <x v="0"/>
    <x v="154"/>
    <x v="9"/>
    <n v="-26.62"/>
    <x v="3"/>
    <n v="6956"/>
    <x v="5648"/>
    <x v="994"/>
    <x v="0"/>
    <n v="5.92"/>
    <x v="45"/>
    <n v="115.99"/>
    <n v="27217"/>
  </r>
  <r>
    <x v="1007"/>
    <x v="18"/>
    <x v="2"/>
    <x v="379"/>
    <x v="0"/>
    <n v="0.06"/>
    <n v="1"/>
    <x v="974"/>
    <x v="6"/>
    <n v="56006"/>
    <x v="3"/>
    <n v="20"/>
    <n v="0.39"/>
    <x v="2"/>
    <x v="6"/>
    <x v="1107"/>
    <x v="9"/>
    <n v="500.04899999999998"/>
    <x v="1"/>
    <n v="7837"/>
    <x v="5649"/>
    <x v="994"/>
    <x v="0"/>
    <n v="1.25"/>
    <x v="2"/>
    <n v="85.99"/>
    <n v="90805"/>
  </r>
  <r>
    <x v="1040"/>
    <x v="18"/>
    <x v="2"/>
    <x v="518"/>
    <x v="2"/>
    <n v="0.05"/>
    <n v="1"/>
    <x v="975"/>
    <x v="6"/>
    <n v="49223"/>
    <x v="4"/>
    <n v="24"/>
    <n v="0.56999999999999995"/>
    <x v="0"/>
    <x v="0"/>
    <x v="1124"/>
    <x v="0"/>
    <n v="-83.55"/>
    <x v="2"/>
    <n v="6906"/>
    <x v="5650"/>
    <x v="998"/>
    <x v="0"/>
    <n v="7.28"/>
    <x v="24"/>
    <n v="9.3800000000000008"/>
    <n v="48841"/>
  </r>
  <r>
    <x v="1170"/>
    <x v="18"/>
    <x v="2"/>
    <x v="353"/>
    <x v="2"/>
    <n v="0.06"/>
    <n v="1"/>
    <x v="975"/>
    <x v="6"/>
    <n v="29317"/>
    <x v="1"/>
    <n v="31"/>
    <n v="0.85"/>
    <x v="0"/>
    <x v="3"/>
    <x v="1109"/>
    <x v="14"/>
    <n v="-14.54"/>
    <x v="1"/>
    <n v="4122"/>
    <x v="5651"/>
    <x v="998"/>
    <x v="0"/>
    <n v="0.7"/>
    <x v="6"/>
    <n v="4.71"/>
    <n v="97045"/>
  </r>
  <r>
    <x v="1170"/>
    <x v="18"/>
    <x v="2"/>
    <x v="353"/>
    <x v="2"/>
    <n v="0.06"/>
    <n v="1"/>
    <x v="975"/>
    <x v="6"/>
    <n v="29317"/>
    <x v="1"/>
    <n v="20"/>
    <n v="0.56000000000000005"/>
    <x v="2"/>
    <x v="2"/>
    <x v="1166"/>
    <x v="7"/>
    <n v="3055.72"/>
    <x v="1"/>
    <n v="4121"/>
    <x v="5652"/>
    <x v="994"/>
    <x v="2"/>
    <n v="16.059999999999999"/>
    <x v="6"/>
    <n v="810.98"/>
    <n v="97045"/>
  </r>
  <r>
    <x v="1170"/>
    <x v="18"/>
    <x v="2"/>
    <x v="353"/>
    <x v="2"/>
    <n v="0.08"/>
    <n v="1"/>
    <x v="975"/>
    <x v="6"/>
    <n v="29317"/>
    <x v="1"/>
    <n v="40"/>
    <n v="0.57999999999999996"/>
    <x v="1"/>
    <x v="2"/>
    <x v="345"/>
    <x v="1"/>
    <n v="1774.53"/>
    <x v="1"/>
    <n v="4120"/>
    <x v="5653"/>
    <x v="1001"/>
    <x v="2"/>
    <n v="23.76"/>
    <x v="6"/>
    <n v="200.98"/>
    <n v="97045"/>
  </r>
  <r>
    <x v="628"/>
    <x v="18"/>
    <x v="2"/>
    <x v="360"/>
    <x v="3"/>
    <n v="0.08"/>
    <n v="1"/>
    <x v="975"/>
    <x v="6"/>
    <n v="3460"/>
    <x v="0"/>
    <n v="27"/>
    <n v="0.68"/>
    <x v="0"/>
    <x v="0"/>
    <x v="0"/>
    <x v="0"/>
    <n v="-95.15"/>
    <x v="0"/>
    <n v="500"/>
    <x v="5654"/>
    <x v="1001"/>
    <x v="0"/>
    <n v="4.6900000000000004"/>
    <x v="20"/>
    <n v="5.98"/>
    <n v="44224"/>
  </r>
  <r>
    <x v="594"/>
    <x v="18"/>
    <x v="2"/>
    <x v="105"/>
    <x v="1"/>
    <n v="0.03"/>
    <n v="1"/>
    <x v="975"/>
    <x v="6"/>
    <n v="47236"/>
    <x v="0"/>
    <n v="1"/>
    <n v="0.59"/>
    <x v="0"/>
    <x v="0"/>
    <x v="469"/>
    <x v="13"/>
    <n v="-45.43"/>
    <x v="0"/>
    <n v="6642"/>
    <x v="5655"/>
    <x v="1001"/>
    <x v="0"/>
    <n v="3.5"/>
    <x v="0"/>
    <n v="70.97"/>
    <n v="15601"/>
  </r>
  <r>
    <x v="252"/>
    <x v="18"/>
    <x v="2"/>
    <x v="327"/>
    <x v="2"/>
    <n v="0.05"/>
    <n v="1"/>
    <x v="975"/>
    <x v="6"/>
    <n v="44965"/>
    <x v="2"/>
    <n v="45"/>
    <n v="0.6"/>
    <x v="0"/>
    <x v="3"/>
    <x v="619"/>
    <x v="6"/>
    <n v="-4.83"/>
    <x v="3"/>
    <n v="6345"/>
    <x v="5656"/>
    <x v="1002"/>
    <x v="0"/>
    <n v="0.7"/>
    <x v="42"/>
    <n v="1.68"/>
    <n v="31907"/>
  </r>
  <r>
    <x v="41"/>
    <x v="18"/>
    <x v="2"/>
    <x v="327"/>
    <x v="2"/>
    <n v="0"/>
    <n v="1"/>
    <x v="975"/>
    <x v="6"/>
    <n v="44965"/>
    <x v="2"/>
    <n v="19"/>
    <n v="0.37"/>
    <x v="0"/>
    <x v="3"/>
    <x v="688"/>
    <x v="14"/>
    <n v="2.16"/>
    <x v="3"/>
    <n v="6344"/>
    <x v="5657"/>
    <x v="1002"/>
    <x v="0"/>
    <n v="0.7"/>
    <x v="42"/>
    <n v="1.48"/>
    <n v="30904"/>
  </r>
  <r>
    <x v="170"/>
    <x v="18"/>
    <x v="2"/>
    <x v="142"/>
    <x v="2"/>
    <n v="0.06"/>
    <n v="1"/>
    <x v="976"/>
    <x v="6"/>
    <n v="47010"/>
    <x v="3"/>
    <n v="11"/>
    <n v="0.78"/>
    <x v="1"/>
    <x v="2"/>
    <x v="477"/>
    <x v="1"/>
    <n v="-236.63"/>
    <x v="3"/>
    <n v="6606"/>
    <x v="5658"/>
    <x v="994"/>
    <x v="2"/>
    <n v="30"/>
    <x v="29"/>
    <n v="130.97999999999999"/>
    <n v="37311"/>
  </r>
  <r>
    <x v="406"/>
    <x v="18"/>
    <x v="2"/>
    <x v="327"/>
    <x v="3"/>
    <n v="0"/>
    <n v="1"/>
    <x v="976"/>
    <x v="6"/>
    <n v="22211"/>
    <x v="1"/>
    <n v="47"/>
    <n v="0.74"/>
    <x v="1"/>
    <x v="4"/>
    <x v="171"/>
    <x v="4"/>
    <n v="634.76"/>
    <x v="3"/>
    <n v="3100"/>
    <x v="5659"/>
    <x v="1001"/>
    <x v="2"/>
    <n v="85.63"/>
    <x v="42"/>
    <n v="376.13"/>
    <n v="30318"/>
  </r>
  <r>
    <x v="265"/>
    <x v="18"/>
    <x v="2"/>
    <x v="216"/>
    <x v="1"/>
    <n v="0.06"/>
    <n v="1"/>
    <x v="976"/>
    <x v="6"/>
    <n v="51971"/>
    <x v="1"/>
    <n v="22"/>
    <n v="0.72"/>
    <x v="1"/>
    <x v="1"/>
    <x v="1201"/>
    <x v="4"/>
    <n v="-803.52"/>
    <x v="2"/>
    <n v="7287"/>
    <x v="5660"/>
    <x v="999"/>
    <x v="0"/>
    <n v="69"/>
    <x v="14"/>
    <n v="182.55"/>
    <n v="60441"/>
  </r>
  <r>
    <x v="832"/>
    <x v="18"/>
    <x v="2"/>
    <x v="220"/>
    <x v="1"/>
    <n v="0.03"/>
    <n v="1"/>
    <x v="976"/>
    <x v="6"/>
    <n v="46916"/>
    <x v="0"/>
    <n v="40"/>
    <n v="0.55000000000000004"/>
    <x v="1"/>
    <x v="0"/>
    <x v="650"/>
    <x v="5"/>
    <n v="273.61"/>
    <x v="3"/>
    <n v="6594"/>
    <x v="5661"/>
    <x v="999"/>
    <x v="0"/>
    <n v="19.989999999999998"/>
    <x v="16"/>
    <n v="51.75"/>
    <n v="23464"/>
  </r>
  <r>
    <x v="338"/>
    <x v="18"/>
    <x v="2"/>
    <x v="278"/>
    <x v="3"/>
    <n v="0.03"/>
    <n v="1"/>
    <x v="976"/>
    <x v="6"/>
    <n v="42657"/>
    <x v="2"/>
    <n v="48"/>
    <n v="0.38"/>
    <x v="0"/>
    <x v="0"/>
    <x v="854"/>
    <x v="2"/>
    <n v="254.58"/>
    <x v="2"/>
    <n v="6020"/>
    <x v="5662"/>
    <x v="999"/>
    <x v="0"/>
    <n v="5.97"/>
    <x v="9"/>
    <n v="19.98"/>
    <n v="76086"/>
  </r>
  <r>
    <x v="81"/>
    <x v="18"/>
    <x v="2"/>
    <x v="74"/>
    <x v="3"/>
    <n v="0.05"/>
    <n v="1"/>
    <x v="976"/>
    <x v="6"/>
    <n v="29351"/>
    <x v="4"/>
    <n v="17"/>
    <n v="0.4"/>
    <x v="0"/>
    <x v="0"/>
    <x v="662"/>
    <x v="3"/>
    <n v="1784.0395000000001"/>
    <x v="0"/>
    <n v="4134"/>
    <x v="5663"/>
    <x v="999"/>
    <x v="0"/>
    <n v="19.989999999999998"/>
    <x v="1"/>
    <n v="304.99"/>
    <n v="20707"/>
  </r>
  <r>
    <x v="406"/>
    <x v="18"/>
    <x v="2"/>
    <x v="327"/>
    <x v="3"/>
    <n v="0.08"/>
    <n v="1"/>
    <x v="976"/>
    <x v="6"/>
    <n v="22211"/>
    <x v="1"/>
    <n v="30"/>
    <n v="0.4"/>
    <x v="0"/>
    <x v="0"/>
    <x v="1208"/>
    <x v="2"/>
    <n v="-89.98"/>
    <x v="3"/>
    <n v="3099"/>
    <x v="5664"/>
    <x v="999"/>
    <x v="0"/>
    <n v="19.989999999999998"/>
    <x v="42"/>
    <n v="30.98"/>
    <n v="30318"/>
  </r>
  <r>
    <x v="996"/>
    <x v="18"/>
    <x v="2"/>
    <x v="216"/>
    <x v="1"/>
    <n v="0.02"/>
    <n v="1"/>
    <x v="976"/>
    <x v="6"/>
    <n v="51971"/>
    <x v="1"/>
    <n v="39"/>
    <n v="0.81"/>
    <x v="0"/>
    <x v="1"/>
    <x v="169"/>
    <x v="0"/>
    <n v="-1129.96"/>
    <x v="2"/>
    <n v="7286"/>
    <x v="5665"/>
    <x v="999"/>
    <x v="0"/>
    <n v="35"/>
    <x v="14"/>
    <n v="32.479999999999997"/>
    <n v="61107"/>
  </r>
  <r>
    <x v="358"/>
    <x v="18"/>
    <x v="2"/>
    <x v="220"/>
    <x v="1"/>
    <n v="0"/>
    <n v="1"/>
    <x v="976"/>
    <x v="6"/>
    <n v="46916"/>
    <x v="0"/>
    <n v="40"/>
    <n v="0.59"/>
    <x v="0"/>
    <x v="3"/>
    <x v="65"/>
    <x v="6"/>
    <n v="5.54"/>
    <x v="0"/>
    <n v="6592"/>
    <x v="5666"/>
    <x v="999"/>
    <x v="0"/>
    <n v="0.97"/>
    <x v="13"/>
    <n v="2.78"/>
    <n v="10580"/>
  </r>
  <r>
    <x v="832"/>
    <x v="18"/>
    <x v="2"/>
    <x v="220"/>
    <x v="1"/>
    <n v="0.03"/>
    <n v="1"/>
    <x v="976"/>
    <x v="6"/>
    <n v="46916"/>
    <x v="0"/>
    <n v="40"/>
    <n v="0.39"/>
    <x v="0"/>
    <x v="0"/>
    <x v="371"/>
    <x v="12"/>
    <n v="37.85"/>
    <x v="3"/>
    <n v="6593"/>
    <x v="5667"/>
    <x v="999"/>
    <x v="0"/>
    <n v="0.5"/>
    <x v="16"/>
    <n v="2.61"/>
    <n v="23464"/>
  </r>
  <r>
    <x v="526"/>
    <x v="18"/>
    <x v="2"/>
    <x v="317"/>
    <x v="1"/>
    <n v="0.04"/>
    <n v="1"/>
    <x v="976"/>
    <x v="6"/>
    <n v="28737"/>
    <x v="3"/>
    <n v="50"/>
    <n v="0.55000000000000004"/>
    <x v="0"/>
    <x v="6"/>
    <x v="1060"/>
    <x v="16"/>
    <n v="-224.41"/>
    <x v="1"/>
    <n v="4019"/>
    <x v="5668"/>
    <x v="999"/>
    <x v="0"/>
    <n v="7.77"/>
    <x v="2"/>
    <n v="8.4499999999999993"/>
    <n v="93635"/>
  </r>
  <r>
    <x v="526"/>
    <x v="18"/>
    <x v="2"/>
    <x v="317"/>
    <x v="1"/>
    <n v="0.04"/>
    <n v="1"/>
    <x v="976"/>
    <x v="6"/>
    <n v="28737"/>
    <x v="3"/>
    <n v="17"/>
    <n v="0.56000000000000005"/>
    <x v="2"/>
    <x v="0"/>
    <x v="778"/>
    <x v="9"/>
    <n v="242.44200000000001"/>
    <x v="1"/>
    <n v="4020"/>
    <x v="5669"/>
    <x v="999"/>
    <x v="0"/>
    <n v="4.2300000000000004"/>
    <x v="2"/>
    <n v="115.99"/>
    <n v="93635"/>
  </r>
  <r>
    <x v="114"/>
    <x v="18"/>
    <x v="2"/>
    <x v="67"/>
    <x v="0"/>
    <n v="0"/>
    <n v="1"/>
    <x v="977"/>
    <x v="6"/>
    <n v="10979"/>
    <x v="4"/>
    <n v="15"/>
    <n v="0.44"/>
    <x v="1"/>
    <x v="6"/>
    <x v="348"/>
    <x v="5"/>
    <n v="285.35000000000002"/>
    <x v="3"/>
    <n v="1518"/>
    <x v="5670"/>
    <x v="1002"/>
    <x v="0"/>
    <n v="3.92"/>
    <x v="29"/>
    <n v="30.93"/>
    <n v="37664"/>
  </r>
  <r>
    <x v="114"/>
    <x v="18"/>
    <x v="2"/>
    <x v="67"/>
    <x v="0"/>
    <n v="0.08"/>
    <n v="1"/>
    <x v="977"/>
    <x v="6"/>
    <n v="10979"/>
    <x v="4"/>
    <n v="7"/>
    <n v="0.38"/>
    <x v="0"/>
    <x v="0"/>
    <x v="1045"/>
    <x v="2"/>
    <n v="10.82"/>
    <x v="3"/>
    <n v="1519"/>
    <x v="5671"/>
    <x v="1002"/>
    <x v="1"/>
    <n v="5.86"/>
    <x v="29"/>
    <n v="19.98"/>
    <n v="37664"/>
  </r>
  <r>
    <x v="1007"/>
    <x v="18"/>
    <x v="2"/>
    <x v="266"/>
    <x v="0"/>
    <n v="0.08"/>
    <n v="1"/>
    <x v="977"/>
    <x v="6"/>
    <n v="12871"/>
    <x v="1"/>
    <n v="46"/>
    <n v="0.59"/>
    <x v="0"/>
    <x v="6"/>
    <x v="996"/>
    <x v="16"/>
    <n v="-54.12"/>
    <x v="3"/>
    <n v="1798"/>
    <x v="5672"/>
    <x v="1002"/>
    <x v="0"/>
    <n v="4.68"/>
    <x v="32"/>
    <n v="10.23"/>
    <n v="39560"/>
  </r>
  <r>
    <x v="1142"/>
    <x v="18"/>
    <x v="2"/>
    <x v="730"/>
    <x v="2"/>
    <n v="0.05"/>
    <n v="1"/>
    <x v="977"/>
    <x v="6"/>
    <n v="55077"/>
    <x v="3"/>
    <n v="2"/>
    <n v="0.49"/>
    <x v="2"/>
    <x v="6"/>
    <x v="1099"/>
    <x v="8"/>
    <n v="-44.39"/>
    <x v="0"/>
    <n v="7686"/>
    <x v="5673"/>
    <x v="1002"/>
    <x v="0"/>
    <n v="1.99"/>
    <x v="13"/>
    <n v="14.48"/>
    <n v="12306"/>
  </r>
  <r>
    <x v="1142"/>
    <x v="18"/>
    <x v="2"/>
    <x v="730"/>
    <x v="2"/>
    <n v="0.08"/>
    <n v="1"/>
    <x v="977"/>
    <x v="6"/>
    <n v="55077"/>
    <x v="3"/>
    <n v="3"/>
    <n v="0.83"/>
    <x v="2"/>
    <x v="6"/>
    <x v="771"/>
    <x v="9"/>
    <n v="-283.22800000000001"/>
    <x v="0"/>
    <n v="7687"/>
    <x v="5674"/>
    <x v="1002"/>
    <x v="0"/>
    <n v="2.5"/>
    <x v="13"/>
    <n v="55.99"/>
    <n v="12306"/>
  </r>
  <r>
    <x v="15"/>
    <x v="18"/>
    <x v="2"/>
    <x v="15"/>
    <x v="2"/>
    <n v="7.0000000000000007E-2"/>
    <n v="1"/>
    <x v="978"/>
    <x v="6"/>
    <n v="32036"/>
    <x v="4"/>
    <n v="25"/>
    <n v="0.56999999999999995"/>
    <x v="0"/>
    <x v="0"/>
    <x v="492"/>
    <x v="0"/>
    <n v="-68.489999999999995"/>
    <x v="2"/>
    <n v="4500"/>
    <x v="5675"/>
    <x v="1002"/>
    <x v="0"/>
    <n v="7.51"/>
    <x v="11"/>
    <n v="14.97"/>
    <n v="73071"/>
  </r>
  <r>
    <x v="15"/>
    <x v="18"/>
    <x v="2"/>
    <x v="15"/>
    <x v="2"/>
    <n v="7.0000000000000007E-2"/>
    <n v="1"/>
    <x v="978"/>
    <x v="6"/>
    <n v="32036"/>
    <x v="4"/>
    <n v="6"/>
    <n v="0.36"/>
    <x v="0"/>
    <x v="0"/>
    <x v="971"/>
    <x v="2"/>
    <n v="45.76"/>
    <x v="2"/>
    <n v="4499"/>
    <x v="5676"/>
    <x v="1003"/>
    <x v="0"/>
    <n v="10.75"/>
    <x v="11"/>
    <n v="54.96"/>
    <n v="73071"/>
  </r>
  <r>
    <x v="1340"/>
    <x v="18"/>
    <x v="2"/>
    <x v="543"/>
    <x v="2"/>
    <n v="0.04"/>
    <n v="1"/>
    <x v="978"/>
    <x v="6"/>
    <n v="1988"/>
    <x v="1"/>
    <n v="9"/>
    <n v="0.59"/>
    <x v="0"/>
    <x v="0"/>
    <x v="374"/>
    <x v="0"/>
    <n v="-16.989999999999998"/>
    <x v="0"/>
    <n v="285"/>
    <x v="5677"/>
    <x v="1003"/>
    <x v="0"/>
    <n v="4.51"/>
    <x v="22"/>
    <n v="13.48"/>
    <n v="8871"/>
  </r>
  <r>
    <x v="334"/>
    <x v="18"/>
    <x v="2"/>
    <x v="275"/>
    <x v="2"/>
    <n v="0.04"/>
    <n v="1"/>
    <x v="978"/>
    <x v="6"/>
    <n v="13156"/>
    <x v="2"/>
    <n v="12"/>
    <n v="0.65"/>
    <x v="1"/>
    <x v="3"/>
    <x v="837"/>
    <x v="5"/>
    <n v="159.72999999999999"/>
    <x v="0"/>
    <n v="1835"/>
    <x v="5678"/>
    <x v="1004"/>
    <x v="0"/>
    <n v="9.1999999999999993"/>
    <x v="13"/>
    <n v="39.979999999999997"/>
    <n v="11542"/>
  </r>
  <r>
    <x v="648"/>
    <x v="18"/>
    <x v="2"/>
    <x v="466"/>
    <x v="3"/>
    <n v="7.0000000000000007E-2"/>
    <n v="1"/>
    <x v="979"/>
    <x v="6"/>
    <n v="19911"/>
    <x v="0"/>
    <n v="39"/>
    <n v="0.38"/>
    <x v="2"/>
    <x v="5"/>
    <x v="170"/>
    <x v="7"/>
    <n v="2472.3200000000002"/>
    <x v="3"/>
    <n v="2757"/>
    <x v="5679"/>
    <x v="1002"/>
    <x v="0"/>
    <n v="13.99"/>
    <x v="29"/>
    <n v="150.97999999999999"/>
    <n v="37922"/>
  </r>
  <r>
    <x v="648"/>
    <x v="18"/>
    <x v="2"/>
    <x v="466"/>
    <x v="3"/>
    <n v="7.0000000000000007E-2"/>
    <n v="1"/>
    <x v="979"/>
    <x v="6"/>
    <n v="19911"/>
    <x v="0"/>
    <n v="43"/>
    <n v="0.5"/>
    <x v="0"/>
    <x v="5"/>
    <x v="886"/>
    <x v="13"/>
    <n v="213.26"/>
    <x v="3"/>
    <n v="2755"/>
    <x v="5680"/>
    <x v="1003"/>
    <x v="0"/>
    <n v="5.37"/>
    <x v="29"/>
    <n v="25.98"/>
    <n v="37922"/>
  </r>
  <r>
    <x v="162"/>
    <x v="18"/>
    <x v="2"/>
    <x v="171"/>
    <x v="2"/>
    <n v="0.04"/>
    <n v="1"/>
    <x v="979"/>
    <x v="6"/>
    <n v="42919"/>
    <x v="4"/>
    <n v="7"/>
    <n v="0.56000000000000005"/>
    <x v="2"/>
    <x v="0"/>
    <x v="959"/>
    <x v="9"/>
    <n v="-475.66199999999998"/>
    <x v="1"/>
    <n v="6058"/>
    <x v="5681"/>
    <x v="1003"/>
    <x v="1"/>
    <n v="4.2"/>
    <x v="2"/>
    <n v="195.99"/>
    <n v="90278"/>
  </r>
  <r>
    <x v="648"/>
    <x v="18"/>
    <x v="2"/>
    <x v="466"/>
    <x v="3"/>
    <n v="0.01"/>
    <n v="1"/>
    <x v="979"/>
    <x v="6"/>
    <n v="19911"/>
    <x v="0"/>
    <n v="38"/>
    <n v="0.76"/>
    <x v="1"/>
    <x v="2"/>
    <x v="1058"/>
    <x v="1"/>
    <n v="61.9"/>
    <x v="3"/>
    <n v="2756"/>
    <x v="5682"/>
    <x v="1005"/>
    <x v="2"/>
    <n v="28.63"/>
    <x v="29"/>
    <n v="135.99"/>
    <n v="37922"/>
  </r>
  <r>
    <x v="1108"/>
    <x v="18"/>
    <x v="2"/>
    <x v="742"/>
    <x v="3"/>
    <n v="0.04"/>
    <n v="1"/>
    <x v="979"/>
    <x v="6"/>
    <n v="4128"/>
    <x v="1"/>
    <n v="38"/>
    <n v="0.4"/>
    <x v="0"/>
    <x v="0"/>
    <x v="1030"/>
    <x v="2"/>
    <n v="25.03"/>
    <x v="2"/>
    <n v="605"/>
    <x v="5683"/>
    <x v="1005"/>
    <x v="0"/>
    <n v="5.12"/>
    <x v="9"/>
    <n v="9.99"/>
    <n v="75088"/>
  </r>
  <r>
    <x v="594"/>
    <x v="18"/>
    <x v="2"/>
    <x v="105"/>
    <x v="1"/>
    <n v="0.06"/>
    <n v="1"/>
    <x v="980"/>
    <x v="6"/>
    <n v="35077"/>
    <x v="0"/>
    <n v="29"/>
    <n v="0.57999999999999996"/>
    <x v="0"/>
    <x v="3"/>
    <x v="213"/>
    <x v="6"/>
    <n v="-2.0699999999999998"/>
    <x v="0"/>
    <n v="4930"/>
    <x v="5684"/>
    <x v="1005"/>
    <x v="0"/>
    <n v="0.96"/>
    <x v="0"/>
    <n v="2.94"/>
    <n v="15601"/>
  </r>
  <r>
    <x v="369"/>
    <x v="18"/>
    <x v="2"/>
    <x v="376"/>
    <x v="0"/>
    <n v="0.02"/>
    <n v="1"/>
    <x v="980"/>
    <x v="6"/>
    <n v="835"/>
    <x v="1"/>
    <n v="18"/>
    <n v="0.37"/>
    <x v="0"/>
    <x v="0"/>
    <x v="621"/>
    <x v="2"/>
    <n v="-23.48"/>
    <x v="2"/>
    <n v="132"/>
    <x v="5685"/>
    <x v="1005"/>
    <x v="0"/>
    <n v="5.14"/>
    <x v="9"/>
    <n v="6.48"/>
    <n v="75146"/>
  </r>
  <r>
    <x v="344"/>
    <x v="18"/>
    <x v="2"/>
    <x v="149"/>
    <x v="2"/>
    <n v="0.09"/>
    <n v="1"/>
    <x v="980"/>
    <x v="6"/>
    <n v="59108"/>
    <x v="2"/>
    <n v="21"/>
    <n v="0.56000000000000005"/>
    <x v="0"/>
    <x v="3"/>
    <x v="46"/>
    <x v="6"/>
    <n v="-59.97"/>
    <x v="2"/>
    <n v="8269"/>
    <x v="5686"/>
    <x v="1006"/>
    <x v="0"/>
    <n v="3.97"/>
    <x v="9"/>
    <n v="3.28"/>
    <n v="75234"/>
  </r>
  <r>
    <x v="1002"/>
    <x v="18"/>
    <x v="2"/>
    <x v="200"/>
    <x v="2"/>
    <n v="0.03"/>
    <n v="1"/>
    <x v="980"/>
    <x v="6"/>
    <n v="22181"/>
    <x v="2"/>
    <n v="41"/>
    <n v="0.35"/>
    <x v="0"/>
    <x v="3"/>
    <x v="1226"/>
    <x v="14"/>
    <n v="84.1"/>
    <x v="2"/>
    <n v="3091"/>
    <x v="5687"/>
    <x v="1007"/>
    <x v="0"/>
    <n v="1.82"/>
    <x v="9"/>
    <n v="6.08"/>
    <n v="77471"/>
  </r>
  <r>
    <x v="344"/>
    <x v="18"/>
    <x v="2"/>
    <x v="149"/>
    <x v="2"/>
    <n v="0.02"/>
    <n v="1"/>
    <x v="980"/>
    <x v="6"/>
    <n v="59108"/>
    <x v="2"/>
    <n v="39"/>
    <n v="0.59"/>
    <x v="2"/>
    <x v="0"/>
    <x v="67"/>
    <x v="9"/>
    <n v="972.18899999999996"/>
    <x v="2"/>
    <n v="8270"/>
    <x v="5688"/>
    <x v="1007"/>
    <x v="0"/>
    <n v="8.99"/>
    <x v="9"/>
    <n v="125.99"/>
    <n v="75234"/>
  </r>
  <r>
    <x v="1225"/>
    <x v="18"/>
    <x v="2"/>
    <x v="297"/>
    <x v="3"/>
    <n v="0.04"/>
    <n v="1"/>
    <x v="981"/>
    <x v="6"/>
    <n v="53443"/>
    <x v="3"/>
    <n v="35"/>
    <n v="0.56000000000000005"/>
    <x v="0"/>
    <x v="0"/>
    <x v="446"/>
    <x v="13"/>
    <n v="387.56"/>
    <x v="1"/>
    <n v="7484"/>
    <x v="5689"/>
    <x v="1008"/>
    <x v="0"/>
    <n v="4.62"/>
    <x v="6"/>
    <n v="42.98"/>
    <n v="97601"/>
  </r>
  <r>
    <x v="1225"/>
    <x v="18"/>
    <x v="2"/>
    <x v="297"/>
    <x v="3"/>
    <n v="0.04"/>
    <n v="1"/>
    <x v="981"/>
    <x v="6"/>
    <n v="53443"/>
    <x v="3"/>
    <n v="22"/>
    <n v="0.4"/>
    <x v="0"/>
    <x v="3"/>
    <x v="622"/>
    <x v="6"/>
    <n v="52.08"/>
    <x v="1"/>
    <n v="7486"/>
    <x v="5690"/>
    <x v="1008"/>
    <x v="0"/>
    <n v="1.22"/>
    <x v="6"/>
    <n v="6.47"/>
    <n v="97601"/>
  </r>
  <r>
    <x v="1225"/>
    <x v="18"/>
    <x v="2"/>
    <x v="297"/>
    <x v="3"/>
    <n v="0.01"/>
    <n v="1"/>
    <x v="981"/>
    <x v="6"/>
    <n v="53443"/>
    <x v="3"/>
    <n v="3"/>
    <n v="0.39"/>
    <x v="0"/>
    <x v="0"/>
    <x v="188"/>
    <x v="12"/>
    <n v="-2.0099999999999998"/>
    <x v="1"/>
    <n v="7485"/>
    <x v="5691"/>
    <x v="1004"/>
    <x v="0"/>
    <n v="0.5"/>
    <x v="6"/>
    <n v="6.3"/>
    <n v="97601"/>
  </r>
  <r>
    <x v="661"/>
    <x v="18"/>
    <x v="2"/>
    <x v="582"/>
    <x v="2"/>
    <n v="0.09"/>
    <n v="1"/>
    <x v="981"/>
    <x v="6"/>
    <n v="27174"/>
    <x v="3"/>
    <n v="17"/>
    <n v="0.85"/>
    <x v="2"/>
    <x v="0"/>
    <x v="202"/>
    <x v="9"/>
    <n v="-245.56399999999999"/>
    <x v="2"/>
    <n v="3815"/>
    <x v="5692"/>
    <x v="1004"/>
    <x v="0"/>
    <n v="5"/>
    <x v="38"/>
    <n v="35.99"/>
    <n v="66209"/>
  </r>
  <r>
    <x v="1136"/>
    <x v="18"/>
    <x v="2"/>
    <x v="96"/>
    <x v="3"/>
    <n v="0.01"/>
    <n v="1"/>
    <x v="982"/>
    <x v="6"/>
    <n v="39332"/>
    <x v="3"/>
    <n v="4"/>
    <n v="0.56999999999999995"/>
    <x v="1"/>
    <x v="1"/>
    <x v="1063"/>
    <x v="5"/>
    <n v="-34.43"/>
    <x v="2"/>
    <n v="5554"/>
    <x v="5693"/>
    <x v="1004"/>
    <x v="1"/>
    <n v="14.45"/>
    <x v="24"/>
    <n v="40.97"/>
    <n v="48080"/>
  </r>
  <r>
    <x v="265"/>
    <x v="18"/>
    <x v="2"/>
    <x v="553"/>
    <x v="0"/>
    <n v="0.09"/>
    <n v="1"/>
    <x v="982"/>
    <x v="6"/>
    <n v="14116"/>
    <x v="0"/>
    <n v="42"/>
    <n v="0.37"/>
    <x v="0"/>
    <x v="0"/>
    <x v="923"/>
    <x v="3"/>
    <n v="161.483"/>
    <x v="2"/>
    <n v="1979"/>
    <x v="5694"/>
    <x v="1004"/>
    <x v="0"/>
    <n v="14.72"/>
    <x v="14"/>
    <n v="34.54"/>
    <n v="60441"/>
  </r>
  <r>
    <x v="1053"/>
    <x v="18"/>
    <x v="2"/>
    <x v="232"/>
    <x v="0"/>
    <n v="0.01"/>
    <n v="1"/>
    <x v="982"/>
    <x v="6"/>
    <n v="16422"/>
    <x v="3"/>
    <n v="40"/>
    <n v="0.37"/>
    <x v="0"/>
    <x v="0"/>
    <x v="621"/>
    <x v="2"/>
    <n v="-42.45"/>
    <x v="3"/>
    <n v="2279"/>
    <x v="5695"/>
    <x v="1004"/>
    <x v="0"/>
    <n v="5.14"/>
    <x v="29"/>
    <n v="6.48"/>
    <n v="38109"/>
  </r>
  <r>
    <x v="295"/>
    <x v="18"/>
    <x v="2"/>
    <x v="487"/>
    <x v="3"/>
    <n v="0.1"/>
    <n v="1"/>
    <x v="982"/>
    <x v="6"/>
    <n v="35649"/>
    <x v="4"/>
    <n v="9"/>
    <n v="0.36"/>
    <x v="0"/>
    <x v="0"/>
    <x v="1193"/>
    <x v="3"/>
    <n v="3.9015"/>
    <x v="2"/>
    <n v="5001"/>
    <x v="5696"/>
    <x v="1009"/>
    <x v="0"/>
    <n v="1.49"/>
    <x v="24"/>
    <n v="4.82"/>
    <n v="49236"/>
  </r>
  <r>
    <x v="295"/>
    <x v="18"/>
    <x v="2"/>
    <x v="487"/>
    <x v="3"/>
    <n v="0.02"/>
    <n v="1"/>
    <x v="982"/>
    <x v="6"/>
    <n v="35649"/>
    <x v="4"/>
    <n v="25"/>
    <n v="0.37"/>
    <x v="0"/>
    <x v="0"/>
    <x v="952"/>
    <x v="2"/>
    <n v="-42.37"/>
    <x v="2"/>
    <n v="5002"/>
    <x v="5697"/>
    <x v="1009"/>
    <x v="0"/>
    <n v="5.74"/>
    <x v="24"/>
    <n v="6.48"/>
    <n v="49236"/>
  </r>
  <r>
    <x v="1183"/>
    <x v="18"/>
    <x v="2"/>
    <x v="366"/>
    <x v="1"/>
    <n v="0.1"/>
    <n v="1"/>
    <x v="982"/>
    <x v="6"/>
    <n v="22689"/>
    <x v="2"/>
    <n v="39"/>
    <n v="0.57999999999999996"/>
    <x v="0"/>
    <x v="0"/>
    <x v="164"/>
    <x v="13"/>
    <n v="696.17"/>
    <x v="1"/>
    <n v="3162"/>
    <x v="5698"/>
    <x v="1009"/>
    <x v="0"/>
    <n v="0.99"/>
    <x v="40"/>
    <n v="67.84"/>
    <n v="85338"/>
  </r>
  <r>
    <x v="996"/>
    <x v="18"/>
    <x v="2"/>
    <x v="553"/>
    <x v="0"/>
    <n v="0.09"/>
    <n v="1"/>
    <x v="982"/>
    <x v="6"/>
    <n v="14116"/>
    <x v="0"/>
    <n v="1"/>
    <n v="0.37"/>
    <x v="0"/>
    <x v="0"/>
    <x v="1227"/>
    <x v="3"/>
    <n v="-16.0655"/>
    <x v="2"/>
    <n v="1978"/>
    <x v="5699"/>
    <x v="1009"/>
    <x v="0"/>
    <n v="11.63"/>
    <x v="14"/>
    <n v="30.98"/>
    <n v="61107"/>
  </r>
  <r>
    <x v="1053"/>
    <x v="18"/>
    <x v="2"/>
    <x v="232"/>
    <x v="0"/>
    <n v="0.02"/>
    <n v="1"/>
    <x v="982"/>
    <x v="6"/>
    <n v="16422"/>
    <x v="3"/>
    <n v="16"/>
    <n v="0.59"/>
    <x v="0"/>
    <x v="6"/>
    <x v="996"/>
    <x v="16"/>
    <n v="-20.41"/>
    <x v="3"/>
    <n v="2280"/>
    <x v="5700"/>
    <x v="1009"/>
    <x v="0"/>
    <n v="4.68"/>
    <x v="29"/>
    <n v="10.23"/>
    <n v="38109"/>
  </r>
  <r>
    <x v="1299"/>
    <x v="18"/>
    <x v="2"/>
    <x v="780"/>
    <x v="0"/>
    <n v="0.01"/>
    <n v="1"/>
    <x v="982"/>
    <x v="6"/>
    <n v="40134"/>
    <x v="2"/>
    <n v="43"/>
    <n v="0.42"/>
    <x v="2"/>
    <x v="6"/>
    <x v="186"/>
    <x v="8"/>
    <n v="674.46"/>
    <x v="2"/>
    <n v="5679"/>
    <x v="5701"/>
    <x v="1010"/>
    <x v="0"/>
    <n v="1.99"/>
    <x v="24"/>
    <n v="31.78"/>
    <n v="49442"/>
  </r>
  <r>
    <x v="1299"/>
    <x v="18"/>
    <x v="2"/>
    <x v="780"/>
    <x v="0"/>
    <n v="0"/>
    <n v="1"/>
    <x v="982"/>
    <x v="6"/>
    <n v="40134"/>
    <x v="2"/>
    <n v="1"/>
    <n v="0.36"/>
    <x v="0"/>
    <x v="0"/>
    <x v="551"/>
    <x v="2"/>
    <n v="-6.72"/>
    <x v="2"/>
    <n v="5680"/>
    <x v="5702"/>
    <x v="1011"/>
    <x v="0"/>
    <n v="4.72"/>
    <x v="24"/>
    <n v="4.9800000000000004"/>
    <n v="49442"/>
  </r>
  <r>
    <x v="1299"/>
    <x v="18"/>
    <x v="2"/>
    <x v="780"/>
    <x v="0"/>
    <n v="0.1"/>
    <n v="1"/>
    <x v="982"/>
    <x v="6"/>
    <n v="40134"/>
    <x v="2"/>
    <n v="10"/>
    <n v="0.59"/>
    <x v="0"/>
    <x v="0"/>
    <x v="651"/>
    <x v="13"/>
    <n v="-21.66"/>
    <x v="2"/>
    <n v="5678"/>
    <x v="3354"/>
    <x v="1007"/>
    <x v="0"/>
    <n v="4.5"/>
    <x v="24"/>
    <n v="10.89"/>
    <n v="49442"/>
  </r>
  <r>
    <x v="1029"/>
    <x v="18"/>
    <x v="2"/>
    <x v="59"/>
    <x v="3"/>
    <n v="0"/>
    <n v="1"/>
    <x v="982"/>
    <x v="6"/>
    <n v="41318"/>
    <x v="2"/>
    <n v="21"/>
    <n v="0.56000000000000005"/>
    <x v="0"/>
    <x v="0"/>
    <x v="1002"/>
    <x v="13"/>
    <n v="161.72"/>
    <x v="2"/>
    <n v="5824"/>
    <x v="5703"/>
    <x v="1012"/>
    <x v="1"/>
    <n v="13.22"/>
    <x v="9"/>
    <n v="56.96"/>
    <n v="76067"/>
  </r>
  <r>
    <x v="56"/>
    <x v="18"/>
    <x v="2"/>
    <x v="51"/>
    <x v="2"/>
    <n v="0.03"/>
    <n v="1"/>
    <x v="983"/>
    <x v="6"/>
    <n v="2532"/>
    <x v="0"/>
    <n v="39"/>
    <n v="0.38"/>
    <x v="0"/>
    <x v="0"/>
    <x v="249"/>
    <x v="12"/>
    <n v="140.01"/>
    <x v="2"/>
    <n v="362"/>
    <x v="5704"/>
    <x v="1009"/>
    <x v="0"/>
    <n v="0.49"/>
    <x v="14"/>
    <n v="7.31"/>
    <n v="62701"/>
  </r>
  <r>
    <x v="56"/>
    <x v="18"/>
    <x v="2"/>
    <x v="51"/>
    <x v="2"/>
    <n v="0.01"/>
    <n v="1"/>
    <x v="983"/>
    <x v="6"/>
    <n v="2532"/>
    <x v="0"/>
    <n v="24"/>
    <n v="0.81"/>
    <x v="2"/>
    <x v="3"/>
    <x v="598"/>
    <x v="9"/>
    <n v="-78.957999999999998"/>
    <x v="2"/>
    <n v="363"/>
    <x v="5705"/>
    <x v="1009"/>
    <x v="0"/>
    <n v="2.5"/>
    <x v="14"/>
    <n v="20.99"/>
    <n v="62701"/>
  </r>
  <r>
    <x v="869"/>
    <x v="18"/>
    <x v="2"/>
    <x v="785"/>
    <x v="2"/>
    <n v="0.04"/>
    <n v="1"/>
    <x v="983"/>
    <x v="6"/>
    <n v="9127"/>
    <x v="1"/>
    <n v="7"/>
    <n v="0.8"/>
    <x v="0"/>
    <x v="1"/>
    <x v="560"/>
    <x v="0"/>
    <n v="-329.49"/>
    <x v="2"/>
    <n v="1259"/>
    <x v="5706"/>
    <x v="1006"/>
    <x v="1"/>
    <n v="35"/>
    <x v="14"/>
    <n v="279.48"/>
    <n v="61801"/>
  </r>
  <r>
    <x v="1337"/>
    <x v="18"/>
    <x v="2"/>
    <x v="435"/>
    <x v="2"/>
    <n v="0.02"/>
    <n v="1"/>
    <x v="983"/>
    <x v="6"/>
    <n v="7075"/>
    <x v="2"/>
    <n v="15"/>
    <n v="0.57999999999999996"/>
    <x v="0"/>
    <x v="0"/>
    <x v="495"/>
    <x v="0"/>
    <n v="-83.3"/>
    <x v="0"/>
    <n v="972"/>
    <x v="5707"/>
    <x v="1006"/>
    <x v="0"/>
    <n v="10.68"/>
    <x v="22"/>
    <n v="15.42"/>
    <n v="7017"/>
  </r>
  <r>
    <x v="1056"/>
    <x v="18"/>
    <x v="2"/>
    <x v="267"/>
    <x v="0"/>
    <n v="0.01"/>
    <n v="1"/>
    <x v="983"/>
    <x v="6"/>
    <n v="52675"/>
    <x v="4"/>
    <n v="22"/>
    <n v="0.57999999999999996"/>
    <x v="0"/>
    <x v="3"/>
    <x v="1195"/>
    <x v="6"/>
    <n v="-4.6399999999999997"/>
    <x v="1"/>
    <n v="7393"/>
    <x v="5708"/>
    <x v="1006"/>
    <x v="0"/>
    <n v="1.1200000000000001"/>
    <x v="30"/>
    <n v="2.21"/>
    <n v="80030"/>
  </r>
  <r>
    <x v="1056"/>
    <x v="18"/>
    <x v="2"/>
    <x v="267"/>
    <x v="0"/>
    <n v="0.1"/>
    <n v="1"/>
    <x v="983"/>
    <x v="6"/>
    <n v="52675"/>
    <x v="4"/>
    <n v="4"/>
    <n v="0.72"/>
    <x v="2"/>
    <x v="6"/>
    <x v="488"/>
    <x v="8"/>
    <n v="-22.13"/>
    <x v="1"/>
    <n v="7392"/>
    <x v="5709"/>
    <x v="1006"/>
    <x v="0"/>
    <n v="2.39"/>
    <x v="30"/>
    <n v="4.7699999999999996"/>
    <n v="80030"/>
  </r>
  <r>
    <x v="1341"/>
    <x v="18"/>
    <x v="2"/>
    <x v="435"/>
    <x v="2"/>
    <n v="0.01"/>
    <n v="1"/>
    <x v="983"/>
    <x v="6"/>
    <n v="7075"/>
    <x v="2"/>
    <n v="43"/>
    <n v="0.82"/>
    <x v="0"/>
    <x v="3"/>
    <x v="728"/>
    <x v="14"/>
    <n v="-93.18"/>
    <x v="0"/>
    <n v="973"/>
    <x v="5710"/>
    <x v="1011"/>
    <x v="0"/>
    <n v="2.58"/>
    <x v="22"/>
    <n v="1.86"/>
    <n v="7065"/>
  </r>
  <r>
    <x v="240"/>
    <x v="18"/>
    <x v="2"/>
    <x v="196"/>
    <x v="3"/>
    <n v="0.03"/>
    <n v="1"/>
    <x v="984"/>
    <x v="6"/>
    <n v="33571"/>
    <x v="4"/>
    <n v="1"/>
    <n v="0.51"/>
    <x v="1"/>
    <x v="3"/>
    <x v="706"/>
    <x v="5"/>
    <n v="-2.5499999999999998"/>
    <x v="3"/>
    <n v="4716"/>
    <x v="5711"/>
    <x v="1011"/>
    <x v="0"/>
    <n v="2.0299999999999998"/>
    <x v="12"/>
    <n v="5.08"/>
    <n v="33334"/>
  </r>
  <r>
    <x v="499"/>
    <x v="18"/>
    <x v="2"/>
    <x v="43"/>
    <x v="3"/>
    <n v="0.01"/>
    <n v="1"/>
    <x v="984"/>
    <x v="6"/>
    <n v="13986"/>
    <x v="0"/>
    <n v="46"/>
    <n v="0.54"/>
    <x v="2"/>
    <x v="6"/>
    <x v="276"/>
    <x v="8"/>
    <n v="675.65"/>
    <x v="2"/>
    <n v="1953"/>
    <x v="5712"/>
    <x v="1011"/>
    <x v="0"/>
    <n v="1.99"/>
    <x v="24"/>
    <n v="39.479999999999997"/>
    <n v="48127"/>
  </r>
  <r>
    <x v="462"/>
    <x v="18"/>
    <x v="2"/>
    <x v="50"/>
    <x v="0"/>
    <n v="0.09"/>
    <n v="1"/>
    <x v="984"/>
    <x v="6"/>
    <n v="10339"/>
    <x v="2"/>
    <n v="49"/>
    <n v="0.59"/>
    <x v="1"/>
    <x v="1"/>
    <x v="26"/>
    <x v="5"/>
    <n v="3066.17"/>
    <x v="1"/>
    <n v="1427"/>
    <x v="5713"/>
    <x v="1013"/>
    <x v="0"/>
    <n v="21.21"/>
    <x v="2"/>
    <n v="209.84"/>
    <n v="90069"/>
  </r>
  <r>
    <x v="857"/>
    <x v="18"/>
    <x v="2"/>
    <x v="607"/>
    <x v="1"/>
    <n v="0.03"/>
    <n v="1"/>
    <x v="985"/>
    <x v="6"/>
    <n v="5217"/>
    <x v="0"/>
    <n v="8"/>
    <n v="0.56999999999999995"/>
    <x v="0"/>
    <x v="0"/>
    <x v="1128"/>
    <x v="13"/>
    <n v="27.88"/>
    <x v="3"/>
    <n v="725"/>
    <x v="5714"/>
    <x v="1006"/>
    <x v="1"/>
    <n v="5.33"/>
    <x v="45"/>
    <n v="40.98"/>
    <n v="28540"/>
  </r>
  <r>
    <x v="1342"/>
    <x v="18"/>
    <x v="2"/>
    <x v="786"/>
    <x v="0"/>
    <n v="0.06"/>
    <n v="1"/>
    <x v="985"/>
    <x v="6"/>
    <n v="50499"/>
    <x v="1"/>
    <n v="18"/>
    <n v="0.56999999999999995"/>
    <x v="0"/>
    <x v="2"/>
    <x v="1185"/>
    <x v="13"/>
    <n v="238.52"/>
    <x v="2"/>
    <n v="7075"/>
    <x v="5715"/>
    <x v="1010"/>
    <x v="2"/>
    <n v="15.66"/>
    <x v="3"/>
    <n v="100.98"/>
    <n v="55416"/>
  </r>
  <r>
    <x v="329"/>
    <x v="18"/>
    <x v="2"/>
    <x v="270"/>
    <x v="1"/>
    <n v="0.05"/>
    <n v="1"/>
    <x v="985"/>
    <x v="6"/>
    <n v="28641"/>
    <x v="1"/>
    <n v="33"/>
    <n v="0.74"/>
    <x v="2"/>
    <x v="6"/>
    <x v="308"/>
    <x v="8"/>
    <n v="-36.340000000000003"/>
    <x v="3"/>
    <n v="4011"/>
    <x v="5716"/>
    <x v="1010"/>
    <x v="1"/>
    <n v="2.38"/>
    <x v="45"/>
    <n v="8.32"/>
    <n v="28079"/>
  </r>
  <r>
    <x v="826"/>
    <x v="18"/>
    <x v="2"/>
    <x v="474"/>
    <x v="1"/>
    <n v="0.1"/>
    <n v="1"/>
    <x v="985"/>
    <x v="6"/>
    <n v="44322"/>
    <x v="1"/>
    <n v="15"/>
    <m/>
    <x v="0"/>
    <x v="0"/>
    <x v="1114"/>
    <x v="0"/>
    <n v="43.55"/>
    <x v="0"/>
    <n v="6262"/>
    <x v="5717"/>
    <x v="1011"/>
    <x v="0"/>
    <n v="6.22"/>
    <x v="0"/>
    <n v="42.76"/>
    <n v="16801"/>
  </r>
  <r>
    <x v="857"/>
    <x v="18"/>
    <x v="2"/>
    <x v="607"/>
    <x v="1"/>
    <n v="0.09"/>
    <n v="1"/>
    <x v="985"/>
    <x v="6"/>
    <n v="5217"/>
    <x v="0"/>
    <n v="11"/>
    <n v="0.37"/>
    <x v="0"/>
    <x v="0"/>
    <x v="655"/>
    <x v="12"/>
    <n v="4.08"/>
    <x v="3"/>
    <n v="726"/>
    <x v="5718"/>
    <x v="1011"/>
    <x v="0"/>
    <n v="0.99"/>
    <x v="45"/>
    <n v="3.08"/>
    <n v="28540"/>
  </r>
  <r>
    <x v="206"/>
    <x v="18"/>
    <x v="2"/>
    <x v="492"/>
    <x v="2"/>
    <n v="0.01"/>
    <n v="1"/>
    <x v="986"/>
    <x v="6"/>
    <n v="27872"/>
    <x v="1"/>
    <n v="25"/>
    <n v="0.38"/>
    <x v="0"/>
    <x v="0"/>
    <x v="246"/>
    <x v="3"/>
    <n v="36.430999999999997"/>
    <x v="1"/>
    <n v="3908"/>
    <x v="5719"/>
    <x v="1013"/>
    <x v="0"/>
    <n v="7.27"/>
    <x v="31"/>
    <n v="14.27"/>
    <n v="83814"/>
  </r>
  <r>
    <x v="1283"/>
    <x v="18"/>
    <x v="2"/>
    <x v="67"/>
    <x v="0"/>
    <n v="0.1"/>
    <n v="1"/>
    <x v="986"/>
    <x v="6"/>
    <n v="42788"/>
    <x v="3"/>
    <n v="26"/>
    <n v="0.36"/>
    <x v="0"/>
    <x v="3"/>
    <x v="16"/>
    <x v="2"/>
    <n v="67.709999999999994"/>
    <x v="3"/>
    <n v="6039"/>
    <x v="5720"/>
    <x v="1013"/>
    <x v="0"/>
    <n v="2.27"/>
    <x v="29"/>
    <n v="10.14"/>
    <n v="37086"/>
  </r>
  <r>
    <x v="601"/>
    <x v="18"/>
    <x v="2"/>
    <x v="314"/>
    <x v="2"/>
    <n v="0.06"/>
    <n v="1"/>
    <x v="987"/>
    <x v="6"/>
    <n v="5989"/>
    <x v="4"/>
    <n v="21"/>
    <n v="0.45"/>
    <x v="0"/>
    <x v="3"/>
    <x v="669"/>
    <x v="6"/>
    <n v="-3.2"/>
    <x v="1"/>
    <n v="837"/>
    <x v="5721"/>
    <x v="1013"/>
    <x v="0"/>
    <n v="1.34"/>
    <x v="2"/>
    <n v="2.78"/>
    <n v="95661"/>
  </r>
  <r>
    <x v="601"/>
    <x v="18"/>
    <x v="2"/>
    <x v="314"/>
    <x v="2"/>
    <n v="0.1"/>
    <n v="1"/>
    <x v="987"/>
    <x v="6"/>
    <n v="5989"/>
    <x v="4"/>
    <n v="6"/>
    <n v="0.5"/>
    <x v="0"/>
    <x v="5"/>
    <x v="886"/>
    <x v="13"/>
    <n v="-6.64"/>
    <x v="1"/>
    <n v="836"/>
    <x v="5722"/>
    <x v="1007"/>
    <x v="0"/>
    <n v="5.37"/>
    <x v="2"/>
    <n v="25.98"/>
    <n v="95661"/>
  </r>
  <r>
    <x v="88"/>
    <x v="18"/>
    <x v="2"/>
    <x v="385"/>
    <x v="1"/>
    <n v="0.03"/>
    <n v="1"/>
    <x v="988"/>
    <x v="6"/>
    <n v="12611"/>
    <x v="4"/>
    <n v="13"/>
    <n v="0.35"/>
    <x v="0"/>
    <x v="0"/>
    <x v="208"/>
    <x v="3"/>
    <n v="72.819500000000005"/>
    <x v="3"/>
    <n v="1757"/>
    <x v="5723"/>
    <x v="1014"/>
    <x v="1"/>
    <n v="1.49"/>
    <x v="32"/>
    <n v="12.97"/>
    <n v="39301"/>
  </r>
  <r>
    <x v="590"/>
    <x v="18"/>
    <x v="2"/>
    <x v="71"/>
    <x v="2"/>
    <n v="0.06"/>
    <n v="1"/>
    <x v="988"/>
    <x v="6"/>
    <n v="12419"/>
    <x v="3"/>
    <n v="12"/>
    <n v="0.38"/>
    <x v="2"/>
    <x v="5"/>
    <x v="270"/>
    <x v="7"/>
    <n v="5322.14"/>
    <x v="2"/>
    <n v="1727"/>
    <x v="5724"/>
    <x v="1014"/>
    <x v="0"/>
    <n v="13.99"/>
    <x v="14"/>
    <n v="1938.02"/>
    <n v="60060"/>
  </r>
  <r>
    <x v="122"/>
    <x v="18"/>
    <x v="2"/>
    <x v="745"/>
    <x v="1"/>
    <n v="0.09"/>
    <n v="1"/>
    <x v="988"/>
    <x v="6"/>
    <n v="51300"/>
    <x v="4"/>
    <n v="43"/>
    <n v="0.52"/>
    <x v="2"/>
    <x v="6"/>
    <x v="294"/>
    <x v="8"/>
    <n v="30.76"/>
    <x v="3"/>
    <n v="7192"/>
    <x v="5725"/>
    <x v="1014"/>
    <x v="0"/>
    <n v="1.99"/>
    <x v="29"/>
    <n v="8.33"/>
    <n v="37064"/>
  </r>
  <r>
    <x v="859"/>
    <x v="18"/>
    <x v="2"/>
    <x v="587"/>
    <x v="0"/>
    <n v="0.04"/>
    <n v="1"/>
    <x v="989"/>
    <x v="6"/>
    <n v="9124"/>
    <x v="2"/>
    <n v="17"/>
    <n v="0.74"/>
    <x v="2"/>
    <x v="0"/>
    <x v="378"/>
    <x v="8"/>
    <n v="-0.84"/>
    <x v="3"/>
    <n v="1256"/>
    <x v="5726"/>
    <x v="1007"/>
    <x v="0"/>
    <n v="6.5"/>
    <x v="12"/>
    <n v="152.47999999999999"/>
    <n v="33065"/>
  </r>
  <r>
    <x v="216"/>
    <x v="18"/>
    <x v="2"/>
    <x v="455"/>
    <x v="1"/>
    <n v="0.02"/>
    <n v="1"/>
    <x v="989"/>
    <x v="6"/>
    <n v="2657"/>
    <x v="0"/>
    <n v="37"/>
    <n v="0.55000000000000004"/>
    <x v="2"/>
    <x v="0"/>
    <x v="537"/>
    <x v="9"/>
    <n v="464.35500000000002"/>
    <x v="3"/>
    <n v="385"/>
    <x v="5727"/>
    <x v="1014"/>
    <x v="0"/>
    <n v="8.99"/>
    <x v="12"/>
    <n v="65.989999999999995"/>
    <n v="34741"/>
  </r>
  <r>
    <x v="216"/>
    <x v="18"/>
    <x v="2"/>
    <x v="455"/>
    <x v="1"/>
    <n v="0.05"/>
    <n v="1"/>
    <x v="989"/>
    <x v="6"/>
    <n v="2657"/>
    <x v="0"/>
    <n v="30"/>
    <n v="0.59"/>
    <x v="0"/>
    <x v="2"/>
    <x v="142"/>
    <x v="13"/>
    <n v="2108.8000000000002"/>
    <x v="3"/>
    <n v="384"/>
    <x v="5728"/>
    <x v="1012"/>
    <x v="2"/>
    <n v="23.19"/>
    <x v="12"/>
    <n v="279.81"/>
    <n v="34741"/>
  </r>
  <r>
    <x v="859"/>
    <x v="18"/>
    <x v="2"/>
    <x v="587"/>
    <x v="0"/>
    <n v="0.01"/>
    <n v="1"/>
    <x v="989"/>
    <x v="6"/>
    <n v="9124"/>
    <x v="2"/>
    <n v="29"/>
    <n v="0.38"/>
    <x v="0"/>
    <x v="0"/>
    <x v="1083"/>
    <x v="2"/>
    <n v="-118.56"/>
    <x v="3"/>
    <n v="1257"/>
    <x v="5729"/>
    <x v="1015"/>
    <x v="0"/>
    <n v="7.28"/>
    <x v="12"/>
    <n v="4.9800000000000004"/>
    <n v="33065"/>
  </r>
  <r>
    <x v="1116"/>
    <x v="18"/>
    <x v="2"/>
    <x v="720"/>
    <x v="2"/>
    <n v="0.05"/>
    <n v="1"/>
    <x v="990"/>
    <x v="6"/>
    <n v="33734"/>
    <x v="1"/>
    <n v="13"/>
    <n v="0.38"/>
    <x v="0"/>
    <x v="3"/>
    <x v="962"/>
    <x v="2"/>
    <n v="106.53"/>
    <x v="2"/>
    <n v="4746"/>
    <x v="5730"/>
    <x v="1012"/>
    <x v="0"/>
    <n v="4.8600000000000003"/>
    <x v="14"/>
    <n v="29.14"/>
    <n v="62205"/>
  </r>
  <r>
    <x v="1008"/>
    <x v="18"/>
    <x v="2"/>
    <x v="134"/>
    <x v="1"/>
    <n v="0.05"/>
    <n v="1"/>
    <x v="990"/>
    <x v="6"/>
    <n v="47075"/>
    <x v="4"/>
    <n v="42"/>
    <n v="0.62"/>
    <x v="1"/>
    <x v="4"/>
    <x v="35"/>
    <x v="10"/>
    <n v="10.220000000000001"/>
    <x v="3"/>
    <n v="6614"/>
    <x v="5731"/>
    <x v="1016"/>
    <x v="2"/>
    <n v="35.840000000000003"/>
    <x v="12"/>
    <n v="100.98"/>
    <n v="34982"/>
  </r>
  <r>
    <x v="817"/>
    <x v="18"/>
    <x v="2"/>
    <x v="598"/>
    <x v="2"/>
    <n v="0.09"/>
    <n v="1"/>
    <x v="990"/>
    <x v="6"/>
    <n v="1666"/>
    <x v="3"/>
    <n v="19"/>
    <n v="0.38"/>
    <x v="0"/>
    <x v="0"/>
    <x v="641"/>
    <x v="3"/>
    <n v="1996.6755000000001"/>
    <x v="3"/>
    <n v="245"/>
    <x v="5732"/>
    <x v="1016"/>
    <x v="1"/>
    <n v="19.989999999999998"/>
    <x v="8"/>
    <n v="315.98"/>
    <n v="70506"/>
  </r>
  <r>
    <x v="431"/>
    <x v="18"/>
    <x v="2"/>
    <x v="337"/>
    <x v="0"/>
    <n v="0.06"/>
    <n v="1"/>
    <x v="991"/>
    <x v="6"/>
    <n v="27363"/>
    <x v="4"/>
    <n v="16"/>
    <n v="0.49"/>
    <x v="1"/>
    <x v="6"/>
    <x v="1069"/>
    <x v="5"/>
    <n v="98.34"/>
    <x v="3"/>
    <n v="3838"/>
    <x v="5733"/>
    <x v="1016"/>
    <x v="0"/>
    <n v="6.67"/>
    <x v="33"/>
    <n v="20.239999999999998"/>
    <n v="72143"/>
  </r>
  <r>
    <x v="456"/>
    <x v="18"/>
    <x v="2"/>
    <x v="775"/>
    <x v="2"/>
    <n v="0.01"/>
    <n v="1"/>
    <x v="991"/>
    <x v="6"/>
    <n v="35110"/>
    <x v="0"/>
    <n v="14"/>
    <n v="0.38"/>
    <x v="0"/>
    <x v="0"/>
    <x v="59"/>
    <x v="3"/>
    <n v="5065.5069999999996"/>
    <x v="2"/>
    <n v="4935"/>
    <x v="5734"/>
    <x v="1016"/>
    <x v="0"/>
    <n v="19.989999999999998"/>
    <x v="9"/>
    <n v="896.99"/>
    <n v="77036"/>
  </r>
  <r>
    <x v="1269"/>
    <x v="18"/>
    <x v="2"/>
    <x v="394"/>
    <x v="2"/>
    <n v="0"/>
    <n v="1"/>
    <x v="991"/>
    <x v="6"/>
    <n v="11271"/>
    <x v="0"/>
    <n v="46"/>
    <n v="0.56000000000000005"/>
    <x v="0"/>
    <x v="3"/>
    <x v="60"/>
    <x v="6"/>
    <n v="-115.8"/>
    <x v="0"/>
    <n v="1564"/>
    <x v="5735"/>
    <x v="1017"/>
    <x v="0"/>
    <n v="3.97"/>
    <x v="28"/>
    <n v="3.28"/>
    <n v="1840"/>
  </r>
  <r>
    <x v="1037"/>
    <x v="18"/>
    <x v="2"/>
    <x v="337"/>
    <x v="0"/>
    <n v="7.0000000000000007E-2"/>
    <n v="1"/>
    <x v="991"/>
    <x v="6"/>
    <n v="27363"/>
    <x v="4"/>
    <n v="6"/>
    <n v="0.82"/>
    <x v="0"/>
    <x v="1"/>
    <x v="736"/>
    <x v="0"/>
    <n v="-265.62"/>
    <x v="1"/>
    <n v="3837"/>
    <x v="5736"/>
    <x v="1017"/>
    <x v="0"/>
    <n v="35"/>
    <x v="2"/>
    <n v="101.41"/>
    <n v="91761"/>
  </r>
  <r>
    <x v="456"/>
    <x v="18"/>
    <x v="2"/>
    <x v="775"/>
    <x v="2"/>
    <n v="0.02"/>
    <n v="1"/>
    <x v="991"/>
    <x v="6"/>
    <n v="35110"/>
    <x v="0"/>
    <n v="49"/>
    <n v="0.5"/>
    <x v="2"/>
    <x v="6"/>
    <x v="214"/>
    <x v="8"/>
    <n v="485.95"/>
    <x v="2"/>
    <n v="4936"/>
    <x v="5737"/>
    <x v="1017"/>
    <x v="0"/>
    <n v="1.99"/>
    <x v="9"/>
    <n v="29.89"/>
    <n v="77036"/>
  </r>
  <r>
    <x v="1096"/>
    <x v="18"/>
    <x v="2"/>
    <x v="739"/>
    <x v="0"/>
    <n v="0.01"/>
    <n v="1"/>
    <x v="992"/>
    <x v="6"/>
    <n v="31777"/>
    <x v="1"/>
    <n v="10"/>
    <n v="0.38"/>
    <x v="0"/>
    <x v="0"/>
    <x v="921"/>
    <x v="2"/>
    <n v="1.85"/>
    <x v="3"/>
    <n v="4457"/>
    <x v="5738"/>
    <x v="1016"/>
    <x v="0"/>
    <n v="6.47"/>
    <x v="33"/>
    <n v="12.28"/>
    <n v="72801"/>
  </r>
  <r>
    <x v="1006"/>
    <x v="18"/>
    <x v="2"/>
    <x v="211"/>
    <x v="3"/>
    <n v="7.0000000000000007E-2"/>
    <n v="1"/>
    <x v="992"/>
    <x v="6"/>
    <n v="13126"/>
    <x v="1"/>
    <n v="43"/>
    <n v="0.5"/>
    <x v="2"/>
    <x v="1"/>
    <x v="382"/>
    <x v="11"/>
    <n v="6492.6670000000004"/>
    <x v="1"/>
    <n v="1831"/>
    <x v="5739"/>
    <x v="1017"/>
    <x v="0"/>
    <n v="24.49"/>
    <x v="21"/>
    <n v="599.99"/>
    <n v="98006"/>
  </r>
  <r>
    <x v="53"/>
    <x v="18"/>
    <x v="2"/>
    <x v="211"/>
    <x v="3"/>
    <n v="0.02"/>
    <n v="1"/>
    <x v="992"/>
    <x v="6"/>
    <n v="13126"/>
    <x v="1"/>
    <n v="2"/>
    <n v="0.74"/>
    <x v="1"/>
    <x v="4"/>
    <x v="115"/>
    <x v="4"/>
    <n v="-301.73"/>
    <x v="1"/>
    <n v="1833"/>
    <x v="5740"/>
    <x v="1015"/>
    <x v="2"/>
    <n v="29.21"/>
    <x v="21"/>
    <n v="179.29"/>
    <n v="98226"/>
  </r>
  <r>
    <x v="53"/>
    <x v="18"/>
    <x v="2"/>
    <x v="211"/>
    <x v="3"/>
    <n v="0.02"/>
    <n v="1"/>
    <x v="992"/>
    <x v="6"/>
    <n v="13126"/>
    <x v="1"/>
    <n v="45"/>
    <n v="0.76"/>
    <x v="1"/>
    <x v="2"/>
    <x v="1058"/>
    <x v="1"/>
    <n v="114.46"/>
    <x v="1"/>
    <n v="1832"/>
    <x v="5741"/>
    <x v="1015"/>
    <x v="2"/>
    <n v="28.63"/>
    <x v="21"/>
    <n v="135.99"/>
    <n v="98226"/>
  </r>
  <r>
    <x v="1096"/>
    <x v="18"/>
    <x v="2"/>
    <x v="739"/>
    <x v="0"/>
    <n v="7.0000000000000007E-2"/>
    <n v="1"/>
    <x v="992"/>
    <x v="6"/>
    <n v="31777"/>
    <x v="1"/>
    <n v="32"/>
    <n v="0.57999999999999996"/>
    <x v="1"/>
    <x v="2"/>
    <x v="345"/>
    <x v="1"/>
    <n v="1590.95"/>
    <x v="3"/>
    <n v="4456"/>
    <x v="5742"/>
    <x v="1015"/>
    <x v="2"/>
    <n v="23.76"/>
    <x v="33"/>
    <n v="200.98"/>
    <n v="72801"/>
  </r>
  <r>
    <x v="1319"/>
    <x v="18"/>
    <x v="2"/>
    <x v="572"/>
    <x v="0"/>
    <n v="0.02"/>
    <n v="1"/>
    <x v="993"/>
    <x v="6"/>
    <n v="37891"/>
    <x v="0"/>
    <n v="4"/>
    <n v="0.61"/>
    <x v="1"/>
    <x v="4"/>
    <x v="221"/>
    <x v="4"/>
    <n v="-627.64115700000002"/>
    <x v="0"/>
    <n v="5332"/>
    <x v="5743"/>
    <x v="1017"/>
    <x v="2"/>
    <n v="66.67"/>
    <x v="0"/>
    <n v="259.70999999999998"/>
    <n v="16148"/>
  </r>
  <r>
    <x v="142"/>
    <x v="18"/>
    <x v="2"/>
    <x v="119"/>
    <x v="1"/>
    <n v="7.0000000000000007E-2"/>
    <n v="1"/>
    <x v="993"/>
    <x v="6"/>
    <n v="29158"/>
    <x v="0"/>
    <n v="12"/>
    <n v="0.57999999999999996"/>
    <x v="1"/>
    <x v="2"/>
    <x v="345"/>
    <x v="1"/>
    <n v="180.8"/>
    <x v="2"/>
    <n v="4090"/>
    <x v="5744"/>
    <x v="1015"/>
    <x v="2"/>
    <n v="23.76"/>
    <x v="3"/>
    <n v="200.98"/>
    <n v="55429"/>
  </r>
  <r>
    <x v="30"/>
    <x v="18"/>
    <x v="2"/>
    <x v="30"/>
    <x v="1"/>
    <n v="0.09"/>
    <n v="1"/>
    <x v="993"/>
    <x v="6"/>
    <n v="18532"/>
    <x v="1"/>
    <n v="29"/>
    <n v="0.55000000000000004"/>
    <x v="0"/>
    <x v="6"/>
    <x v="1060"/>
    <x v="16"/>
    <n v="-146.24"/>
    <x v="0"/>
    <n v="2566"/>
    <x v="5745"/>
    <x v="1015"/>
    <x v="0"/>
    <n v="7.77"/>
    <x v="13"/>
    <n v="8.4499999999999993"/>
    <n v="11010"/>
  </r>
  <r>
    <x v="689"/>
    <x v="18"/>
    <x v="2"/>
    <x v="484"/>
    <x v="3"/>
    <n v="0.02"/>
    <n v="1"/>
    <x v="993"/>
    <x v="6"/>
    <n v="55744"/>
    <x v="3"/>
    <n v="23"/>
    <n v="0.83"/>
    <x v="2"/>
    <x v="6"/>
    <x v="779"/>
    <x v="9"/>
    <n v="-44.131999999999998"/>
    <x v="0"/>
    <n v="7789"/>
    <x v="5746"/>
    <x v="1015"/>
    <x v="0"/>
    <n v="0.99"/>
    <x v="13"/>
    <n v="20.99"/>
    <n v="14043"/>
  </r>
  <r>
    <x v="1319"/>
    <x v="18"/>
    <x v="2"/>
    <x v="572"/>
    <x v="0"/>
    <n v="0.06"/>
    <n v="1"/>
    <x v="993"/>
    <x v="6"/>
    <n v="37891"/>
    <x v="0"/>
    <n v="21"/>
    <n v="0.83"/>
    <x v="0"/>
    <x v="3"/>
    <x v="91"/>
    <x v="14"/>
    <n v="-9.09"/>
    <x v="0"/>
    <n v="5331"/>
    <x v="2823"/>
    <x v="1018"/>
    <x v="1"/>
    <n v="0.7"/>
    <x v="0"/>
    <n v="1.98"/>
    <n v="16148"/>
  </r>
  <r>
    <x v="30"/>
    <x v="18"/>
    <x v="2"/>
    <x v="30"/>
    <x v="1"/>
    <n v="0.01"/>
    <n v="1"/>
    <x v="993"/>
    <x v="6"/>
    <n v="18532"/>
    <x v="1"/>
    <n v="31"/>
    <n v="0.57999999999999996"/>
    <x v="0"/>
    <x v="0"/>
    <x v="495"/>
    <x v="0"/>
    <n v="-131.59"/>
    <x v="0"/>
    <n v="2567"/>
    <x v="5747"/>
    <x v="1018"/>
    <x v="0"/>
    <n v="10.68"/>
    <x v="13"/>
    <n v="15.42"/>
    <n v="11010"/>
  </r>
  <r>
    <x v="481"/>
    <x v="18"/>
    <x v="2"/>
    <x v="212"/>
    <x v="0"/>
    <n v="0.01"/>
    <n v="1"/>
    <x v="993"/>
    <x v="6"/>
    <n v="11493"/>
    <x v="3"/>
    <n v="16"/>
    <n v="0.4"/>
    <x v="0"/>
    <x v="3"/>
    <x v="622"/>
    <x v="6"/>
    <n v="38.03"/>
    <x v="0"/>
    <n v="1593"/>
    <x v="5748"/>
    <x v="1018"/>
    <x v="0"/>
    <n v="1.22"/>
    <x v="0"/>
    <n v="6.47"/>
    <n v="15221"/>
  </r>
  <r>
    <x v="1319"/>
    <x v="18"/>
    <x v="2"/>
    <x v="572"/>
    <x v="0"/>
    <n v="0.04"/>
    <n v="1"/>
    <x v="993"/>
    <x v="6"/>
    <n v="37891"/>
    <x v="0"/>
    <n v="24"/>
    <n v="0.37"/>
    <x v="0"/>
    <x v="0"/>
    <x v="206"/>
    <x v="2"/>
    <n v="-65.540000000000006"/>
    <x v="0"/>
    <n v="5330"/>
    <x v="5749"/>
    <x v="1018"/>
    <x v="0"/>
    <n v="6.6"/>
    <x v="0"/>
    <n v="6.48"/>
    <n v="16148"/>
  </r>
  <r>
    <x v="518"/>
    <x v="18"/>
    <x v="2"/>
    <x v="453"/>
    <x v="3"/>
    <n v="0.09"/>
    <n v="1"/>
    <x v="993"/>
    <x v="6"/>
    <n v="135"/>
    <x v="1"/>
    <n v="25"/>
    <n v="0.64"/>
    <x v="2"/>
    <x v="6"/>
    <x v="264"/>
    <x v="8"/>
    <n v="-89.25"/>
    <x v="0"/>
    <n v="25"/>
    <x v="5750"/>
    <x v="1018"/>
    <x v="0"/>
    <n v="4.62"/>
    <x v="13"/>
    <n v="4.9800000000000004"/>
    <n v="12180"/>
  </r>
  <r>
    <x v="121"/>
    <x v="18"/>
    <x v="2"/>
    <x v="104"/>
    <x v="0"/>
    <n v="0"/>
    <n v="1"/>
    <x v="993"/>
    <x v="6"/>
    <n v="16320"/>
    <x v="1"/>
    <n v="17"/>
    <n v="0.56999999999999995"/>
    <x v="2"/>
    <x v="0"/>
    <x v="1052"/>
    <x v="9"/>
    <n v="176.86799999999999"/>
    <x v="2"/>
    <n v="2269"/>
    <x v="5751"/>
    <x v="1018"/>
    <x v="0"/>
    <n v="8.08"/>
    <x v="36"/>
    <n v="125.99"/>
    <n v="47591"/>
  </r>
  <r>
    <x v="1319"/>
    <x v="18"/>
    <x v="2"/>
    <x v="572"/>
    <x v="0"/>
    <n v="0.03"/>
    <n v="1"/>
    <x v="993"/>
    <x v="6"/>
    <n v="37891"/>
    <x v="0"/>
    <n v="33"/>
    <n v="0.56999999999999995"/>
    <x v="2"/>
    <x v="5"/>
    <x v="709"/>
    <x v="9"/>
    <n v="1184.6790000000001"/>
    <x v="0"/>
    <n v="5333"/>
    <x v="5752"/>
    <x v="1018"/>
    <x v="0"/>
    <n v="13.99"/>
    <x v="0"/>
    <n v="179.99"/>
    <n v="16148"/>
  </r>
  <r>
    <x v="740"/>
    <x v="18"/>
    <x v="2"/>
    <x v="471"/>
    <x v="2"/>
    <n v="7.0000000000000007E-2"/>
    <n v="1"/>
    <x v="993"/>
    <x v="6"/>
    <n v="42148"/>
    <x v="3"/>
    <n v="11"/>
    <n v="0.35"/>
    <x v="0"/>
    <x v="3"/>
    <x v="977"/>
    <x v="2"/>
    <n v="-10.64"/>
    <x v="1"/>
    <n v="5940"/>
    <x v="5753"/>
    <x v="1019"/>
    <x v="0"/>
    <n v="2.97"/>
    <x v="2"/>
    <n v="3.98"/>
    <n v="90503"/>
  </r>
  <r>
    <x v="558"/>
    <x v="18"/>
    <x v="2"/>
    <x v="410"/>
    <x v="3"/>
    <n v="0.05"/>
    <n v="1"/>
    <x v="993"/>
    <x v="6"/>
    <n v="57380"/>
    <x v="2"/>
    <n v="3"/>
    <n v="0.64"/>
    <x v="1"/>
    <x v="4"/>
    <x v="8"/>
    <x v="4"/>
    <n v="-95.04"/>
    <x v="1"/>
    <n v="8031"/>
    <x v="5754"/>
    <x v="1020"/>
    <x v="2"/>
    <n v="52.2"/>
    <x v="31"/>
    <n v="212.6"/>
    <n v="83704"/>
  </r>
  <r>
    <x v="352"/>
    <x v="18"/>
    <x v="2"/>
    <x v="714"/>
    <x v="2"/>
    <n v="0.08"/>
    <n v="1"/>
    <x v="994"/>
    <x v="6"/>
    <n v="52389"/>
    <x v="3"/>
    <n v="31"/>
    <n v="0.59"/>
    <x v="0"/>
    <x v="6"/>
    <x v="355"/>
    <x v="6"/>
    <n v="-57.16"/>
    <x v="3"/>
    <n v="7353"/>
    <x v="5755"/>
    <x v="1015"/>
    <x v="0"/>
    <n v="8.99"/>
    <x v="4"/>
    <n v="21.38"/>
    <n v="36330"/>
  </r>
  <r>
    <x v="701"/>
    <x v="18"/>
    <x v="2"/>
    <x v="492"/>
    <x v="2"/>
    <n v="0.05"/>
    <n v="1"/>
    <x v="994"/>
    <x v="6"/>
    <n v="41987"/>
    <x v="1"/>
    <n v="25"/>
    <n v="0.66"/>
    <x v="1"/>
    <x v="4"/>
    <x v="871"/>
    <x v="4"/>
    <n v="1760.11"/>
    <x v="1"/>
    <n v="5918"/>
    <x v="5756"/>
    <x v="1018"/>
    <x v="2"/>
    <n v="29.2"/>
    <x v="31"/>
    <n v="320.64"/>
    <n v="83402"/>
  </r>
  <r>
    <x v="1159"/>
    <x v="18"/>
    <x v="2"/>
    <x v="737"/>
    <x v="1"/>
    <n v="0.1"/>
    <n v="1"/>
    <x v="994"/>
    <x v="6"/>
    <n v="55650"/>
    <x v="2"/>
    <n v="41"/>
    <n v="0.75"/>
    <x v="2"/>
    <x v="0"/>
    <x v="155"/>
    <x v="8"/>
    <n v="-112.58"/>
    <x v="3"/>
    <n v="7774"/>
    <x v="5757"/>
    <x v="1019"/>
    <x v="0"/>
    <n v="5.5"/>
    <x v="12"/>
    <n v="32.979999999999997"/>
    <n v="34239"/>
  </r>
  <r>
    <x v="803"/>
    <x v="18"/>
    <x v="2"/>
    <x v="326"/>
    <x v="0"/>
    <n v="0.04"/>
    <n v="1"/>
    <x v="994"/>
    <x v="6"/>
    <n v="54215"/>
    <x v="0"/>
    <n v="14"/>
    <n v="0.46"/>
    <x v="2"/>
    <x v="6"/>
    <x v="470"/>
    <x v="8"/>
    <n v="53.44"/>
    <x v="1"/>
    <n v="7581"/>
    <x v="5758"/>
    <x v="1019"/>
    <x v="0"/>
    <n v="1.99"/>
    <x v="2"/>
    <n v="22.98"/>
    <n v="92399"/>
  </r>
  <r>
    <x v="116"/>
    <x v="18"/>
    <x v="2"/>
    <x v="100"/>
    <x v="1"/>
    <n v="0.09"/>
    <n v="1"/>
    <x v="995"/>
    <x v="6"/>
    <n v="8773"/>
    <x v="3"/>
    <n v="5"/>
    <n v="0.83"/>
    <x v="2"/>
    <x v="6"/>
    <x v="415"/>
    <x v="9"/>
    <n v="-305.31599999999997"/>
    <x v="2"/>
    <n v="1196"/>
    <x v="5759"/>
    <x v="1018"/>
    <x v="0"/>
    <n v="5"/>
    <x v="3"/>
    <n v="55.99"/>
    <n v="56001"/>
  </r>
  <r>
    <x v="34"/>
    <x v="18"/>
    <x v="2"/>
    <x v="34"/>
    <x v="2"/>
    <n v="7.0000000000000007E-2"/>
    <n v="1"/>
    <x v="995"/>
    <x v="6"/>
    <n v="4387"/>
    <x v="3"/>
    <n v="4"/>
    <n v="0.75"/>
    <x v="1"/>
    <x v="4"/>
    <x v="24"/>
    <x v="4"/>
    <n v="-388.51670000000001"/>
    <x v="0"/>
    <n v="627"/>
    <x v="5760"/>
    <x v="1019"/>
    <x v="2"/>
    <n v="39.25"/>
    <x v="20"/>
    <n v="150.97999999999999"/>
    <n v="44125"/>
  </r>
  <r>
    <x v="926"/>
    <x v="18"/>
    <x v="2"/>
    <x v="527"/>
    <x v="2"/>
    <n v="7.0000000000000007E-2"/>
    <n v="1"/>
    <x v="995"/>
    <x v="6"/>
    <n v="53728"/>
    <x v="0"/>
    <n v="27"/>
    <n v="0.38"/>
    <x v="0"/>
    <x v="0"/>
    <x v="129"/>
    <x v="3"/>
    <n v="637.60199999999998"/>
    <x v="2"/>
    <n v="7523"/>
    <x v="5761"/>
    <x v="1019"/>
    <x v="0"/>
    <n v="1.49"/>
    <x v="34"/>
    <n v="58.1"/>
    <n v="57401"/>
  </r>
  <r>
    <x v="1099"/>
    <x v="18"/>
    <x v="2"/>
    <x v="678"/>
    <x v="2"/>
    <n v="0.03"/>
    <n v="1"/>
    <x v="995"/>
    <x v="6"/>
    <n v="35"/>
    <x v="1"/>
    <n v="30"/>
    <n v="0.52"/>
    <x v="0"/>
    <x v="3"/>
    <x v="614"/>
    <x v="6"/>
    <n v="60.72"/>
    <x v="2"/>
    <n v="7"/>
    <x v="5762"/>
    <x v="1019"/>
    <x v="0"/>
    <n v="2.25"/>
    <x v="10"/>
    <n v="9.11"/>
    <n v="50010"/>
  </r>
  <r>
    <x v="646"/>
    <x v="18"/>
    <x v="2"/>
    <x v="655"/>
    <x v="0"/>
    <n v="0.08"/>
    <n v="1"/>
    <x v="995"/>
    <x v="6"/>
    <n v="20160"/>
    <x v="2"/>
    <n v="42"/>
    <n v="0.38"/>
    <x v="0"/>
    <x v="3"/>
    <x v="751"/>
    <x v="2"/>
    <n v="174.89"/>
    <x v="2"/>
    <n v="2796"/>
    <x v="5763"/>
    <x v="1020"/>
    <x v="1"/>
    <n v="1.79"/>
    <x v="14"/>
    <n v="10.31"/>
    <n v="61604"/>
  </r>
  <r>
    <x v="1099"/>
    <x v="18"/>
    <x v="2"/>
    <x v="678"/>
    <x v="2"/>
    <n v="0.01"/>
    <n v="1"/>
    <x v="995"/>
    <x v="6"/>
    <n v="35"/>
    <x v="1"/>
    <n v="14"/>
    <n v="0.57999999999999996"/>
    <x v="2"/>
    <x v="0"/>
    <x v="699"/>
    <x v="9"/>
    <n v="48.987000000000002"/>
    <x v="2"/>
    <n v="8"/>
    <x v="5764"/>
    <x v="1020"/>
    <x v="0"/>
    <n v="8.99"/>
    <x v="10"/>
    <n v="155.99"/>
    <n v="50010"/>
  </r>
  <r>
    <x v="356"/>
    <x v="18"/>
    <x v="2"/>
    <x v="291"/>
    <x v="2"/>
    <n v="0.03"/>
    <n v="1"/>
    <x v="996"/>
    <x v="6"/>
    <n v="11040"/>
    <x v="1"/>
    <n v="44"/>
    <n v="0.35"/>
    <x v="0"/>
    <x v="0"/>
    <x v="693"/>
    <x v="15"/>
    <n v="389.61"/>
    <x v="2"/>
    <n v="1532"/>
    <x v="5765"/>
    <x v="1019"/>
    <x v="0"/>
    <n v="6.71"/>
    <x v="23"/>
    <n v="23.99"/>
    <n v="53209"/>
  </r>
  <r>
    <x v="546"/>
    <x v="18"/>
    <x v="2"/>
    <x v="404"/>
    <x v="1"/>
    <n v="0.01"/>
    <n v="1"/>
    <x v="997"/>
    <x v="6"/>
    <n v="21893"/>
    <x v="3"/>
    <n v="30"/>
    <n v="0.38"/>
    <x v="0"/>
    <x v="0"/>
    <x v="633"/>
    <x v="15"/>
    <n v="59.47"/>
    <x v="2"/>
    <n v="3057"/>
    <x v="5766"/>
    <x v="1021"/>
    <x v="1"/>
    <n v="8.1300000000000008"/>
    <x v="9"/>
    <n v="17.07"/>
    <n v="78596"/>
  </r>
  <r>
    <x v="34"/>
    <x v="18"/>
    <x v="2"/>
    <x v="34"/>
    <x v="1"/>
    <n v="0.06"/>
    <n v="1"/>
    <x v="997"/>
    <x v="6"/>
    <n v="4512"/>
    <x v="2"/>
    <n v="43"/>
    <n v="0.64"/>
    <x v="1"/>
    <x v="4"/>
    <x v="685"/>
    <x v="4"/>
    <n v="-353.65987799999999"/>
    <x v="0"/>
    <n v="639"/>
    <x v="5767"/>
    <x v="1022"/>
    <x v="2"/>
    <n v="43.75"/>
    <x v="20"/>
    <n v="146.34"/>
    <n v="44125"/>
  </r>
  <r>
    <x v="542"/>
    <x v="18"/>
    <x v="2"/>
    <x v="363"/>
    <x v="0"/>
    <n v="0.1"/>
    <n v="1"/>
    <x v="998"/>
    <x v="6"/>
    <n v="33987"/>
    <x v="0"/>
    <n v="19"/>
    <n v="0.61"/>
    <x v="1"/>
    <x v="2"/>
    <x v="1033"/>
    <x v="1"/>
    <n v="-189.55"/>
    <x v="0"/>
    <n v="4785"/>
    <x v="5768"/>
    <x v="1023"/>
    <x v="2"/>
    <n v="30"/>
    <x v="25"/>
    <n v="90.98"/>
    <n v="5439"/>
  </r>
  <r>
    <x v="744"/>
    <x v="18"/>
    <x v="2"/>
    <x v="363"/>
    <x v="0"/>
    <n v="7.0000000000000007E-2"/>
    <n v="1"/>
    <x v="998"/>
    <x v="6"/>
    <n v="33987"/>
    <x v="0"/>
    <n v="27"/>
    <n v="0.59"/>
    <x v="2"/>
    <x v="0"/>
    <x v="225"/>
    <x v="9"/>
    <n v="270.60300000000001"/>
    <x v="1"/>
    <n v="4786"/>
    <x v="5769"/>
    <x v="1023"/>
    <x v="0"/>
    <n v="3.99"/>
    <x v="2"/>
    <n v="65.989999999999995"/>
    <n v="95630"/>
  </r>
  <r>
    <x v="982"/>
    <x v="18"/>
    <x v="2"/>
    <x v="322"/>
    <x v="1"/>
    <n v="0.05"/>
    <n v="1"/>
    <x v="998"/>
    <x v="6"/>
    <n v="47106"/>
    <x v="4"/>
    <n v="37"/>
    <n v="0.56999999999999995"/>
    <x v="0"/>
    <x v="0"/>
    <x v="89"/>
    <x v="13"/>
    <n v="660.06"/>
    <x v="0"/>
    <n v="6619"/>
    <x v="5770"/>
    <x v="1024"/>
    <x v="0"/>
    <n v="3.99"/>
    <x v="22"/>
    <n v="59.98"/>
    <n v="7410"/>
  </r>
  <r>
    <x v="1020"/>
    <x v="18"/>
    <x v="2"/>
    <x v="322"/>
    <x v="1"/>
    <n v="0.1"/>
    <n v="1"/>
    <x v="998"/>
    <x v="6"/>
    <n v="47106"/>
    <x v="4"/>
    <n v="40"/>
    <n v="0.59"/>
    <x v="2"/>
    <x v="0"/>
    <x v="34"/>
    <x v="9"/>
    <n v="1489.9590000000001"/>
    <x v="0"/>
    <n v="6620"/>
    <x v="5771"/>
    <x v="1024"/>
    <x v="0"/>
    <n v="5.99"/>
    <x v="19"/>
    <n v="205.99"/>
    <n v="4092"/>
  </r>
  <r>
    <x v="933"/>
    <x v="18"/>
    <x v="2"/>
    <x v="388"/>
    <x v="2"/>
    <n v="0.04"/>
    <n v="1"/>
    <x v="998"/>
    <x v="6"/>
    <n v="20384"/>
    <x v="2"/>
    <n v="32"/>
    <n v="0.73"/>
    <x v="1"/>
    <x v="4"/>
    <x v="8"/>
    <x v="4"/>
    <n v="-513.79042000000004"/>
    <x v="0"/>
    <n v="2822"/>
    <x v="5772"/>
    <x v="1022"/>
    <x v="2"/>
    <n v="110.2"/>
    <x v="13"/>
    <n v="212.6"/>
    <n v="14120"/>
  </r>
  <r>
    <x v="933"/>
    <x v="18"/>
    <x v="2"/>
    <x v="388"/>
    <x v="2"/>
    <n v="0.08"/>
    <n v="1"/>
    <x v="998"/>
    <x v="6"/>
    <n v="20384"/>
    <x v="2"/>
    <n v="30"/>
    <n v="0.56000000000000005"/>
    <x v="0"/>
    <x v="0"/>
    <x v="1073"/>
    <x v="0"/>
    <n v="-148.26"/>
    <x v="0"/>
    <n v="2821"/>
    <x v="5773"/>
    <x v="1025"/>
    <x v="0"/>
    <n v="9.3699999999999992"/>
    <x v="13"/>
    <n v="14.03"/>
    <n v="14120"/>
  </r>
  <r>
    <x v="357"/>
    <x v="18"/>
    <x v="2"/>
    <x v="113"/>
    <x v="2"/>
    <n v="0"/>
    <n v="1"/>
    <x v="999"/>
    <x v="6"/>
    <n v="39041"/>
    <x v="3"/>
    <n v="47"/>
    <n v="0.49"/>
    <x v="1"/>
    <x v="0"/>
    <x v="106"/>
    <x v="5"/>
    <n v="-158.58000000000001"/>
    <x v="1"/>
    <n v="5505"/>
    <x v="5774"/>
    <x v="1023"/>
    <x v="1"/>
    <n v="7.96"/>
    <x v="2"/>
    <n v="8.09"/>
    <n v="90712"/>
  </r>
  <r>
    <x v="345"/>
    <x v="18"/>
    <x v="2"/>
    <x v="736"/>
    <x v="1"/>
    <n v="0.09"/>
    <n v="1"/>
    <x v="999"/>
    <x v="6"/>
    <n v="13472"/>
    <x v="3"/>
    <n v="26"/>
    <n v="0.39"/>
    <x v="0"/>
    <x v="0"/>
    <x v="903"/>
    <x v="12"/>
    <n v="42.89"/>
    <x v="0"/>
    <n v="1870"/>
    <x v="5775"/>
    <x v="1024"/>
    <x v="0"/>
    <n v="0.5"/>
    <x v="19"/>
    <n v="4.13"/>
    <n v="4401"/>
  </r>
  <r>
    <x v="295"/>
    <x v="18"/>
    <x v="2"/>
    <x v="349"/>
    <x v="0"/>
    <n v="0.09"/>
    <n v="1"/>
    <x v="999"/>
    <x v="6"/>
    <n v="52195"/>
    <x v="1"/>
    <n v="19"/>
    <n v="0.38"/>
    <x v="0"/>
    <x v="0"/>
    <x v="892"/>
    <x v="3"/>
    <n v="-2.8290000000000002"/>
    <x v="0"/>
    <n v="7322"/>
    <x v="5776"/>
    <x v="1024"/>
    <x v="0"/>
    <n v="7.17"/>
    <x v="28"/>
    <n v="14.45"/>
    <n v="1510"/>
  </r>
  <r>
    <x v="1057"/>
    <x v="18"/>
    <x v="2"/>
    <x v="226"/>
    <x v="0"/>
    <n v="0.1"/>
    <n v="1"/>
    <x v="999"/>
    <x v="6"/>
    <n v="26144"/>
    <x v="0"/>
    <n v="28"/>
    <n v="0.36"/>
    <x v="0"/>
    <x v="0"/>
    <x v="1091"/>
    <x v="12"/>
    <n v="13.23"/>
    <x v="3"/>
    <n v="3650"/>
    <x v="5777"/>
    <x v="1024"/>
    <x v="0"/>
    <n v="0.99"/>
    <x v="45"/>
    <n v="2.88"/>
    <n v="28352"/>
  </r>
  <r>
    <x v="357"/>
    <x v="18"/>
    <x v="2"/>
    <x v="113"/>
    <x v="2"/>
    <n v="0.06"/>
    <n v="1"/>
    <x v="999"/>
    <x v="6"/>
    <n v="39041"/>
    <x v="3"/>
    <n v="23"/>
    <n v="0.46"/>
    <x v="1"/>
    <x v="3"/>
    <x v="351"/>
    <x v="5"/>
    <n v="36.32"/>
    <x v="1"/>
    <n v="5506"/>
    <x v="5778"/>
    <x v="1026"/>
    <x v="0"/>
    <n v="5.3"/>
    <x v="2"/>
    <n v="14.2"/>
    <n v="90712"/>
  </r>
  <r>
    <x v="414"/>
    <x v="18"/>
    <x v="2"/>
    <x v="25"/>
    <x v="2"/>
    <n v="0.05"/>
    <n v="1"/>
    <x v="999"/>
    <x v="6"/>
    <n v="27717"/>
    <x v="3"/>
    <n v="19"/>
    <n v="0.37"/>
    <x v="0"/>
    <x v="0"/>
    <x v="1223"/>
    <x v="12"/>
    <n v="-93.67"/>
    <x v="3"/>
    <n v="3881"/>
    <x v="801"/>
    <x v="1022"/>
    <x v="0"/>
    <n v="7.5"/>
    <x v="12"/>
    <n v="3.75"/>
    <n v="33156"/>
  </r>
  <r>
    <x v="1343"/>
    <x v="18"/>
    <x v="2"/>
    <x v="22"/>
    <x v="3"/>
    <n v="0"/>
    <n v="1"/>
    <x v="1000"/>
    <x v="6"/>
    <n v="58055"/>
    <x v="3"/>
    <n v="26"/>
    <n v="0.56000000000000005"/>
    <x v="1"/>
    <x v="0"/>
    <x v="645"/>
    <x v="5"/>
    <n v="-56.45"/>
    <x v="2"/>
    <n v="8124"/>
    <x v="5779"/>
    <x v="1022"/>
    <x v="0"/>
    <n v="5.21"/>
    <x v="14"/>
    <n v="7.38"/>
    <n v="60137"/>
  </r>
  <r>
    <x v="1333"/>
    <x v="18"/>
    <x v="2"/>
    <x v="550"/>
    <x v="2"/>
    <n v="7.0000000000000007E-2"/>
    <n v="1"/>
    <x v="1001"/>
    <x v="6"/>
    <n v="34082"/>
    <x v="1"/>
    <n v="20"/>
    <n v="0.37"/>
    <x v="0"/>
    <x v="0"/>
    <x v="467"/>
    <x v="3"/>
    <n v="-10.246499999999999"/>
    <x v="2"/>
    <n v="4794"/>
    <x v="2666"/>
    <x v="1022"/>
    <x v="0"/>
    <n v="1.49"/>
    <x v="9"/>
    <n v="1.88"/>
    <n v="77590"/>
  </r>
  <r>
    <x v="476"/>
    <x v="18"/>
    <x v="2"/>
    <x v="550"/>
    <x v="2"/>
    <n v="0.1"/>
    <n v="1"/>
    <x v="1001"/>
    <x v="6"/>
    <n v="34082"/>
    <x v="1"/>
    <n v="19"/>
    <n v="0.56000000000000005"/>
    <x v="0"/>
    <x v="0"/>
    <x v="507"/>
    <x v="0"/>
    <n v="350.62"/>
    <x v="2"/>
    <n v="4793"/>
    <x v="5780"/>
    <x v="1022"/>
    <x v="0"/>
    <n v="19.989999999999998"/>
    <x v="9"/>
    <n v="142.86000000000001"/>
    <n v="75503"/>
  </r>
  <r>
    <x v="86"/>
    <x v="18"/>
    <x v="2"/>
    <x v="79"/>
    <x v="2"/>
    <n v="0.03"/>
    <n v="1"/>
    <x v="1001"/>
    <x v="6"/>
    <n v="57287"/>
    <x v="1"/>
    <n v="11"/>
    <n v="0.42"/>
    <x v="2"/>
    <x v="6"/>
    <x v="447"/>
    <x v="8"/>
    <n v="56.1"/>
    <x v="3"/>
    <n v="8019"/>
    <x v="5781"/>
    <x v="1022"/>
    <x v="0"/>
    <n v="1.99"/>
    <x v="29"/>
    <n v="40.97"/>
    <n v="37042"/>
  </r>
  <r>
    <x v="1085"/>
    <x v="18"/>
    <x v="2"/>
    <x v="300"/>
    <x v="1"/>
    <n v="0.04"/>
    <n v="1"/>
    <x v="1001"/>
    <x v="6"/>
    <n v="53283"/>
    <x v="0"/>
    <n v="2"/>
    <n v="0.39"/>
    <x v="2"/>
    <x v="5"/>
    <x v="925"/>
    <x v="7"/>
    <n v="-27.674700000000001"/>
    <x v="1"/>
    <n v="7465"/>
    <x v="5782"/>
    <x v="1022"/>
    <x v="0"/>
    <n v="5.76"/>
    <x v="2"/>
    <n v="9.49"/>
    <n v="95351"/>
  </r>
  <r>
    <x v="680"/>
    <x v="18"/>
    <x v="2"/>
    <x v="482"/>
    <x v="2"/>
    <n v="0.05"/>
    <n v="1"/>
    <x v="1001"/>
    <x v="6"/>
    <n v="17377"/>
    <x v="2"/>
    <n v="39"/>
    <n v="0.57999999999999996"/>
    <x v="0"/>
    <x v="3"/>
    <x v="669"/>
    <x v="6"/>
    <n v="-4.8600000000000003"/>
    <x v="2"/>
    <n v="2396"/>
    <x v="5783"/>
    <x v="1027"/>
    <x v="0"/>
    <n v="1.2"/>
    <x v="9"/>
    <n v="2.78"/>
    <n v="75007"/>
  </r>
  <r>
    <x v="1333"/>
    <x v="18"/>
    <x v="2"/>
    <x v="550"/>
    <x v="2"/>
    <n v="0.02"/>
    <n v="1"/>
    <x v="1001"/>
    <x v="6"/>
    <n v="34082"/>
    <x v="1"/>
    <n v="35"/>
    <n v="0.59"/>
    <x v="0"/>
    <x v="6"/>
    <x v="355"/>
    <x v="6"/>
    <n v="-34.590000000000003"/>
    <x v="2"/>
    <n v="4795"/>
    <x v="5784"/>
    <x v="1027"/>
    <x v="0"/>
    <n v="8.99"/>
    <x v="9"/>
    <n v="21.38"/>
    <n v="77590"/>
  </r>
  <r>
    <x v="277"/>
    <x v="18"/>
    <x v="2"/>
    <x v="642"/>
    <x v="0"/>
    <n v="0"/>
    <n v="1"/>
    <x v="1001"/>
    <x v="6"/>
    <n v="32001"/>
    <x v="2"/>
    <n v="11"/>
    <n v="0.39"/>
    <x v="2"/>
    <x v="5"/>
    <x v="935"/>
    <x v="7"/>
    <n v="794.2"/>
    <x v="0"/>
    <n v="4495"/>
    <x v="5785"/>
    <x v="1027"/>
    <x v="0"/>
    <n v="13.99"/>
    <x v="1"/>
    <n v="300.98"/>
    <n v="21136"/>
  </r>
  <r>
    <x v="1344"/>
    <x v="18"/>
    <x v="2"/>
    <x v="712"/>
    <x v="0"/>
    <n v="0.08"/>
    <n v="1"/>
    <x v="1001"/>
    <x v="6"/>
    <n v="31109"/>
    <x v="2"/>
    <n v="49"/>
    <n v="0.37"/>
    <x v="0"/>
    <x v="0"/>
    <x v="571"/>
    <x v="3"/>
    <n v="219.03649999999999"/>
    <x v="1"/>
    <n v="4368"/>
    <x v="5786"/>
    <x v="1025"/>
    <x v="0"/>
    <n v="12.62"/>
    <x v="31"/>
    <n v="31.74"/>
    <n v="83201"/>
  </r>
  <r>
    <x v="277"/>
    <x v="18"/>
    <x v="2"/>
    <x v="642"/>
    <x v="0"/>
    <n v="7.0000000000000007E-2"/>
    <n v="1"/>
    <x v="1001"/>
    <x v="6"/>
    <n v="32001"/>
    <x v="2"/>
    <n v="22"/>
    <n v="0.52"/>
    <x v="1"/>
    <x v="6"/>
    <x v="808"/>
    <x v="5"/>
    <n v="205.13"/>
    <x v="0"/>
    <n v="4494"/>
    <x v="5787"/>
    <x v="1028"/>
    <x v="0"/>
    <n v="3.63"/>
    <x v="1"/>
    <n v="22.23"/>
    <n v="21136"/>
  </r>
  <r>
    <x v="4"/>
    <x v="18"/>
    <x v="2"/>
    <x v="463"/>
    <x v="3"/>
    <n v="0.1"/>
    <n v="1"/>
    <x v="1002"/>
    <x v="6"/>
    <n v="5092"/>
    <x v="2"/>
    <n v="3"/>
    <n v="0.62"/>
    <x v="1"/>
    <x v="4"/>
    <x v="359"/>
    <x v="10"/>
    <n v="-337.92"/>
    <x v="2"/>
    <n v="714"/>
    <x v="5788"/>
    <x v="1022"/>
    <x v="2"/>
    <n v="64.66"/>
    <x v="3"/>
    <n v="220.98"/>
    <n v="55372"/>
  </r>
  <r>
    <x v="1200"/>
    <x v="18"/>
    <x v="2"/>
    <x v="430"/>
    <x v="2"/>
    <n v="0.05"/>
    <n v="1"/>
    <x v="1002"/>
    <x v="6"/>
    <n v="22657"/>
    <x v="0"/>
    <n v="8"/>
    <n v="0.53"/>
    <x v="0"/>
    <x v="3"/>
    <x v="849"/>
    <x v="14"/>
    <n v="-7.73"/>
    <x v="2"/>
    <n v="3157"/>
    <x v="5789"/>
    <x v="1027"/>
    <x v="0"/>
    <n v="2"/>
    <x v="24"/>
    <n v="3.95"/>
    <n v="49508"/>
  </r>
  <r>
    <x v="1200"/>
    <x v="18"/>
    <x v="2"/>
    <x v="430"/>
    <x v="2"/>
    <n v="0"/>
    <n v="1"/>
    <x v="1002"/>
    <x v="6"/>
    <n v="22657"/>
    <x v="0"/>
    <n v="36"/>
    <n v="0.51"/>
    <x v="2"/>
    <x v="0"/>
    <x v="583"/>
    <x v="8"/>
    <n v="3392.88"/>
    <x v="2"/>
    <n v="3156"/>
    <x v="5790"/>
    <x v="1027"/>
    <x v="1"/>
    <n v="11.25"/>
    <x v="24"/>
    <n v="256.99"/>
    <n v="49508"/>
  </r>
  <r>
    <x v="159"/>
    <x v="18"/>
    <x v="2"/>
    <x v="131"/>
    <x v="0"/>
    <n v="7.0000000000000007E-2"/>
    <n v="1"/>
    <x v="1002"/>
    <x v="6"/>
    <n v="48164"/>
    <x v="0"/>
    <n v="33"/>
    <n v="0.56000000000000005"/>
    <x v="0"/>
    <x v="3"/>
    <x v="135"/>
    <x v="6"/>
    <n v="12.31"/>
    <x v="2"/>
    <n v="6760"/>
    <x v="5791"/>
    <x v="1029"/>
    <x v="0"/>
    <n v="0.7"/>
    <x v="26"/>
    <n v="2.88"/>
    <n v="63376"/>
  </r>
  <r>
    <x v="4"/>
    <x v="18"/>
    <x v="2"/>
    <x v="463"/>
    <x v="3"/>
    <n v="0.06"/>
    <n v="1"/>
    <x v="1002"/>
    <x v="6"/>
    <n v="5092"/>
    <x v="2"/>
    <n v="25"/>
    <n v="0.36"/>
    <x v="0"/>
    <x v="0"/>
    <x v="958"/>
    <x v="2"/>
    <n v="220.91"/>
    <x v="2"/>
    <n v="715"/>
    <x v="5792"/>
    <x v="1030"/>
    <x v="0"/>
    <n v="13.26"/>
    <x v="3"/>
    <n v="38.76"/>
    <n v="55372"/>
  </r>
  <r>
    <x v="56"/>
    <x v="18"/>
    <x v="2"/>
    <x v="220"/>
    <x v="0"/>
    <n v="0.06"/>
    <n v="1"/>
    <x v="1002"/>
    <x v="6"/>
    <n v="38628"/>
    <x v="2"/>
    <n v="23"/>
    <n v="0.36"/>
    <x v="2"/>
    <x v="6"/>
    <x v="747"/>
    <x v="9"/>
    <n v="251.262"/>
    <x v="3"/>
    <n v="5439"/>
    <x v="5793"/>
    <x v="1030"/>
    <x v="0"/>
    <n v="1.25"/>
    <x v="16"/>
    <n v="35.99"/>
    <n v="22153"/>
  </r>
  <r>
    <x v="16"/>
    <x v="18"/>
    <x v="2"/>
    <x v="16"/>
    <x v="2"/>
    <n v="0.05"/>
    <n v="1"/>
    <x v="1003"/>
    <x v="6"/>
    <n v="19557"/>
    <x v="2"/>
    <n v="9"/>
    <n v="0.6"/>
    <x v="0"/>
    <x v="0"/>
    <x v="646"/>
    <x v="0"/>
    <n v="15.56"/>
    <x v="3"/>
    <n v="2707"/>
    <x v="5794"/>
    <x v="1027"/>
    <x v="0"/>
    <n v="5.0999999999999996"/>
    <x v="12"/>
    <n v="33.89"/>
    <n v="32174"/>
  </r>
  <r>
    <x v="1123"/>
    <x v="18"/>
    <x v="2"/>
    <x v="254"/>
    <x v="0"/>
    <n v="0.09"/>
    <n v="1"/>
    <x v="1003"/>
    <x v="6"/>
    <n v="420"/>
    <x v="1"/>
    <n v="8"/>
    <n v="0.38"/>
    <x v="0"/>
    <x v="0"/>
    <x v="785"/>
    <x v="2"/>
    <n v="-20.69"/>
    <x v="1"/>
    <n v="72"/>
    <x v="4801"/>
    <x v="1027"/>
    <x v="0"/>
    <n v="4.8600000000000003"/>
    <x v="21"/>
    <n v="4.9800000000000004"/>
    <n v="98270"/>
  </r>
  <r>
    <x v="1345"/>
    <x v="18"/>
    <x v="2"/>
    <x v="501"/>
    <x v="1"/>
    <n v="0.05"/>
    <n v="1"/>
    <x v="1003"/>
    <x v="6"/>
    <n v="27559"/>
    <x v="0"/>
    <n v="38"/>
    <n v="0.38"/>
    <x v="0"/>
    <x v="0"/>
    <x v="391"/>
    <x v="2"/>
    <n v="79.34"/>
    <x v="0"/>
    <n v="3866"/>
    <x v="5795"/>
    <x v="1029"/>
    <x v="0"/>
    <n v="4.8600000000000003"/>
    <x v="28"/>
    <n v="12.28"/>
    <n v="2724"/>
  </r>
  <r>
    <x v="1123"/>
    <x v="18"/>
    <x v="2"/>
    <x v="254"/>
    <x v="0"/>
    <n v="0.03"/>
    <n v="1"/>
    <x v="1003"/>
    <x v="6"/>
    <n v="420"/>
    <x v="1"/>
    <n v="6"/>
    <n v="0.36"/>
    <x v="0"/>
    <x v="0"/>
    <x v="820"/>
    <x v="2"/>
    <n v="-14.56"/>
    <x v="1"/>
    <n v="73"/>
    <x v="5796"/>
    <x v="1025"/>
    <x v="0"/>
    <n v="5.37"/>
    <x v="21"/>
    <n v="5.78"/>
    <n v="98270"/>
  </r>
  <r>
    <x v="397"/>
    <x v="18"/>
    <x v="2"/>
    <x v="277"/>
    <x v="3"/>
    <n v="0.09"/>
    <n v="1"/>
    <x v="1003"/>
    <x v="6"/>
    <n v="20898"/>
    <x v="4"/>
    <n v="33"/>
    <n v="0.56000000000000005"/>
    <x v="2"/>
    <x v="0"/>
    <x v="525"/>
    <x v="9"/>
    <n v="298.20600000000002"/>
    <x v="1"/>
    <n v="2894"/>
    <x v="5797"/>
    <x v="1025"/>
    <x v="0"/>
    <n v="5.63"/>
    <x v="2"/>
    <n v="65.989999999999995"/>
    <n v="96003"/>
  </r>
  <r>
    <x v="16"/>
    <x v="18"/>
    <x v="2"/>
    <x v="16"/>
    <x v="2"/>
    <n v="0.08"/>
    <n v="1"/>
    <x v="1003"/>
    <x v="6"/>
    <n v="19557"/>
    <x v="2"/>
    <n v="26"/>
    <n v="0.39"/>
    <x v="0"/>
    <x v="3"/>
    <x v="548"/>
    <x v="14"/>
    <n v="13.99"/>
    <x v="3"/>
    <n v="2706"/>
    <x v="5798"/>
    <x v="1030"/>
    <x v="0"/>
    <n v="0.8"/>
    <x v="12"/>
    <n v="2.62"/>
    <n v="32174"/>
  </r>
  <r>
    <x v="527"/>
    <x v="18"/>
    <x v="2"/>
    <x v="36"/>
    <x v="2"/>
    <n v="7.0000000000000007E-2"/>
    <n v="1"/>
    <x v="1004"/>
    <x v="6"/>
    <n v="50726"/>
    <x v="2"/>
    <n v="21"/>
    <n v="0.39"/>
    <x v="0"/>
    <x v="0"/>
    <x v="57"/>
    <x v="12"/>
    <n v="36.01"/>
    <x v="1"/>
    <n v="7110"/>
    <x v="5799"/>
    <x v="1029"/>
    <x v="1"/>
    <n v="0.99"/>
    <x v="21"/>
    <n v="4.13"/>
    <n v="98208"/>
  </r>
  <r>
    <x v="539"/>
    <x v="18"/>
    <x v="2"/>
    <x v="222"/>
    <x v="2"/>
    <n v="0.08"/>
    <n v="1"/>
    <x v="1004"/>
    <x v="6"/>
    <n v="51557"/>
    <x v="0"/>
    <n v="14"/>
    <n v="0.57999999999999996"/>
    <x v="0"/>
    <x v="3"/>
    <x v="66"/>
    <x v="6"/>
    <n v="-22.01"/>
    <x v="1"/>
    <n v="7231"/>
    <x v="5800"/>
    <x v="1029"/>
    <x v="0"/>
    <n v="2.4"/>
    <x v="5"/>
    <n v="2.6"/>
    <n v="84067"/>
  </r>
  <r>
    <x v="190"/>
    <x v="18"/>
    <x v="2"/>
    <x v="158"/>
    <x v="1"/>
    <n v="0.05"/>
    <n v="1"/>
    <x v="1004"/>
    <x v="6"/>
    <n v="57091"/>
    <x v="4"/>
    <n v="6"/>
    <n v="0.81"/>
    <x v="0"/>
    <x v="3"/>
    <x v="1228"/>
    <x v="14"/>
    <n v="-2.79"/>
    <x v="0"/>
    <n v="7984"/>
    <x v="5801"/>
    <x v="1025"/>
    <x v="1"/>
    <n v="1.02"/>
    <x v="20"/>
    <n v="1.68"/>
    <n v="43081"/>
  </r>
  <r>
    <x v="539"/>
    <x v="18"/>
    <x v="2"/>
    <x v="222"/>
    <x v="2"/>
    <n v="0.04"/>
    <n v="1"/>
    <x v="1004"/>
    <x v="6"/>
    <n v="51557"/>
    <x v="0"/>
    <n v="36"/>
    <n v="0.37"/>
    <x v="0"/>
    <x v="0"/>
    <x v="629"/>
    <x v="2"/>
    <n v="804.66"/>
    <x v="1"/>
    <n v="7230"/>
    <x v="5802"/>
    <x v="1028"/>
    <x v="0"/>
    <n v="5.79"/>
    <x v="5"/>
    <n v="48.04"/>
    <n v="84067"/>
  </r>
  <r>
    <x v="1101"/>
    <x v="18"/>
    <x v="2"/>
    <x v="340"/>
    <x v="1"/>
    <n v="0"/>
    <n v="1"/>
    <x v="1004"/>
    <x v="6"/>
    <n v="59205"/>
    <x v="3"/>
    <n v="11"/>
    <n v="0.39"/>
    <x v="0"/>
    <x v="0"/>
    <x v="61"/>
    <x v="12"/>
    <n v="-47.18"/>
    <x v="3"/>
    <n v="8287"/>
    <x v="5803"/>
    <x v="1028"/>
    <x v="0"/>
    <n v="6.89"/>
    <x v="45"/>
    <n v="4.13"/>
    <n v="27587"/>
  </r>
  <r>
    <x v="304"/>
    <x v="18"/>
    <x v="2"/>
    <x v="285"/>
    <x v="1"/>
    <n v="0"/>
    <n v="1"/>
    <x v="1004"/>
    <x v="6"/>
    <n v="23781"/>
    <x v="3"/>
    <n v="30"/>
    <n v="0.37"/>
    <x v="0"/>
    <x v="0"/>
    <x v="948"/>
    <x v="2"/>
    <n v="-59.85"/>
    <x v="3"/>
    <n v="3326"/>
    <x v="5804"/>
    <x v="1028"/>
    <x v="0"/>
    <n v="5.84"/>
    <x v="42"/>
    <n v="6.48"/>
    <n v="30297"/>
  </r>
  <r>
    <x v="1101"/>
    <x v="18"/>
    <x v="2"/>
    <x v="340"/>
    <x v="1"/>
    <n v="0.05"/>
    <n v="1"/>
    <x v="1004"/>
    <x v="6"/>
    <n v="59205"/>
    <x v="3"/>
    <n v="35"/>
    <n v="0.81"/>
    <x v="0"/>
    <x v="0"/>
    <x v="742"/>
    <x v="0"/>
    <n v="-157.41999999999999"/>
    <x v="3"/>
    <n v="8288"/>
    <x v="5805"/>
    <x v="1028"/>
    <x v="0"/>
    <n v="7.04"/>
    <x v="45"/>
    <n v="16.739999999999998"/>
    <n v="27587"/>
  </r>
  <r>
    <x v="527"/>
    <x v="18"/>
    <x v="2"/>
    <x v="36"/>
    <x v="2"/>
    <n v="0"/>
    <n v="1"/>
    <x v="1004"/>
    <x v="6"/>
    <n v="50726"/>
    <x v="2"/>
    <n v="45"/>
    <n v="0.57999999999999996"/>
    <x v="1"/>
    <x v="2"/>
    <x v="345"/>
    <x v="1"/>
    <n v="2532"/>
    <x v="1"/>
    <n v="7109"/>
    <x v="5806"/>
    <x v="1031"/>
    <x v="2"/>
    <n v="23.76"/>
    <x v="21"/>
    <n v="200.98"/>
    <n v="98208"/>
  </r>
  <r>
    <x v="989"/>
    <x v="18"/>
    <x v="2"/>
    <x v="13"/>
    <x v="1"/>
    <n v="7.0000000000000007E-2"/>
    <n v="1"/>
    <x v="1005"/>
    <x v="7"/>
    <n v="52162"/>
    <x v="1"/>
    <n v="39"/>
    <n v="0.56000000000000005"/>
    <x v="1"/>
    <x v="4"/>
    <x v="68"/>
    <x v="10"/>
    <n v="-220.3"/>
    <x v="2"/>
    <n v="7315"/>
    <x v="5807"/>
    <x v="1025"/>
    <x v="0"/>
    <n v="9.68"/>
    <x v="9"/>
    <n v="6.48"/>
    <n v="77705"/>
  </r>
  <r>
    <x v="643"/>
    <x v="18"/>
    <x v="2"/>
    <x v="462"/>
    <x v="3"/>
    <n v="0"/>
    <n v="1"/>
    <x v="1005"/>
    <x v="7"/>
    <n v="5281"/>
    <x v="0"/>
    <n v="36"/>
    <n v="0.64"/>
    <x v="1"/>
    <x v="2"/>
    <x v="610"/>
    <x v="1"/>
    <n v="624.36"/>
    <x v="3"/>
    <n v="731"/>
    <x v="5808"/>
    <x v="1028"/>
    <x v="2"/>
    <n v="30"/>
    <x v="12"/>
    <n v="120.98"/>
    <n v="32137"/>
  </r>
  <r>
    <x v="643"/>
    <x v="18"/>
    <x v="2"/>
    <x v="462"/>
    <x v="3"/>
    <n v="0.1"/>
    <n v="1"/>
    <x v="1005"/>
    <x v="7"/>
    <n v="5281"/>
    <x v="0"/>
    <n v="14"/>
    <n v="0.59"/>
    <x v="1"/>
    <x v="1"/>
    <x v="26"/>
    <x v="5"/>
    <n v="1107.53"/>
    <x v="3"/>
    <n v="732"/>
    <x v="5809"/>
    <x v="1028"/>
    <x v="0"/>
    <n v="21.21"/>
    <x v="12"/>
    <n v="209.84"/>
    <n v="32137"/>
  </r>
  <r>
    <x v="13"/>
    <x v="18"/>
    <x v="2"/>
    <x v="13"/>
    <x v="1"/>
    <n v="7.0000000000000007E-2"/>
    <n v="1"/>
    <x v="1005"/>
    <x v="7"/>
    <n v="52162"/>
    <x v="1"/>
    <n v="47"/>
    <n v="0.55000000000000004"/>
    <x v="1"/>
    <x v="2"/>
    <x v="1164"/>
    <x v="1"/>
    <n v="23.34"/>
    <x v="2"/>
    <n v="7316"/>
    <x v="5810"/>
    <x v="1028"/>
    <x v="0"/>
    <n v="1.35"/>
    <x v="9"/>
    <n v="3.29"/>
    <n v="76021"/>
  </r>
  <r>
    <x v="226"/>
    <x v="18"/>
    <x v="2"/>
    <x v="543"/>
    <x v="2"/>
    <n v="0.08"/>
    <n v="1"/>
    <x v="1005"/>
    <x v="7"/>
    <n v="55425"/>
    <x v="3"/>
    <n v="7"/>
    <n v="0.6"/>
    <x v="0"/>
    <x v="0"/>
    <x v="262"/>
    <x v="0"/>
    <n v="-52.49"/>
    <x v="0"/>
    <n v="7739"/>
    <x v="5811"/>
    <x v="1028"/>
    <x v="0"/>
    <n v="9.4499999999999993"/>
    <x v="19"/>
    <n v="9.7100000000000009"/>
    <n v="4038"/>
  </r>
  <r>
    <x v="1226"/>
    <x v="18"/>
    <x v="2"/>
    <x v="243"/>
    <x v="0"/>
    <n v="0.08"/>
    <n v="1"/>
    <x v="1005"/>
    <x v="7"/>
    <n v="54368"/>
    <x v="1"/>
    <n v="16"/>
    <n v="0.38"/>
    <x v="0"/>
    <x v="0"/>
    <x v="552"/>
    <x v="2"/>
    <n v="-48.55"/>
    <x v="0"/>
    <n v="7597"/>
    <x v="5812"/>
    <x v="1028"/>
    <x v="0"/>
    <n v="5.49"/>
    <x v="13"/>
    <n v="4.9800000000000004"/>
    <n v="12047"/>
  </r>
  <r>
    <x v="1346"/>
    <x v="18"/>
    <x v="2"/>
    <x v="543"/>
    <x v="2"/>
    <n v="0.04"/>
    <n v="1"/>
    <x v="1005"/>
    <x v="7"/>
    <n v="55425"/>
    <x v="3"/>
    <n v="42"/>
    <n v="0.59"/>
    <x v="2"/>
    <x v="0"/>
    <x v="451"/>
    <x v="9"/>
    <n v="963.67499999999995"/>
    <x v="0"/>
    <n v="7740"/>
    <x v="5813"/>
    <x v="1028"/>
    <x v="1"/>
    <n v="7.69"/>
    <x v="15"/>
    <n v="125.99"/>
    <n v="6450"/>
  </r>
  <r>
    <x v="1226"/>
    <x v="18"/>
    <x v="2"/>
    <x v="243"/>
    <x v="0"/>
    <n v="0.05"/>
    <n v="1"/>
    <x v="1005"/>
    <x v="7"/>
    <n v="54368"/>
    <x v="1"/>
    <n v="43"/>
    <n v="0.56000000000000005"/>
    <x v="2"/>
    <x v="0"/>
    <x v="311"/>
    <x v="9"/>
    <n v="383.09399999999999"/>
    <x v="0"/>
    <n v="7598"/>
    <x v="5814"/>
    <x v="1028"/>
    <x v="0"/>
    <n v="4.99"/>
    <x v="13"/>
    <n v="45.99"/>
    <n v="12047"/>
  </r>
  <r>
    <x v="1226"/>
    <x v="18"/>
    <x v="2"/>
    <x v="243"/>
    <x v="0"/>
    <n v="0.04"/>
    <n v="1"/>
    <x v="1005"/>
    <x v="7"/>
    <n v="54368"/>
    <x v="1"/>
    <n v="31"/>
    <n v="0.36"/>
    <x v="0"/>
    <x v="3"/>
    <x v="27"/>
    <x v="2"/>
    <n v="-48.07"/>
    <x v="0"/>
    <n v="7596"/>
    <x v="5815"/>
    <x v="1030"/>
    <x v="0"/>
    <n v="5.83"/>
    <x v="13"/>
    <n v="7.64"/>
    <n v="12047"/>
  </r>
  <r>
    <x v="1347"/>
    <x v="18"/>
    <x v="2"/>
    <x v="543"/>
    <x v="2"/>
    <n v="0.05"/>
    <n v="1"/>
    <x v="1005"/>
    <x v="7"/>
    <n v="55425"/>
    <x v="3"/>
    <n v="8"/>
    <n v="0.48"/>
    <x v="2"/>
    <x v="0"/>
    <x v="480"/>
    <x v="8"/>
    <n v="-114.68"/>
    <x v="0"/>
    <n v="7741"/>
    <x v="5816"/>
    <x v="1030"/>
    <x v="1"/>
    <n v="7.18"/>
    <x v="22"/>
    <n v="300.97000000000003"/>
    <n v="7055"/>
  </r>
  <r>
    <x v="998"/>
    <x v="18"/>
    <x v="2"/>
    <x v="787"/>
    <x v="1"/>
    <n v="0.1"/>
    <n v="1"/>
    <x v="1006"/>
    <x v="7"/>
    <n v="36"/>
    <x v="3"/>
    <n v="46"/>
    <n v="0.55000000000000004"/>
    <x v="2"/>
    <x v="0"/>
    <x v="1229"/>
    <x v="9"/>
    <n v="657.47699999999998"/>
    <x v="1"/>
    <n v="9"/>
    <x v="5817"/>
    <x v="1028"/>
    <x v="0"/>
    <n v="4.2"/>
    <x v="6"/>
    <n v="65.989999999999995"/>
    <n v="97321"/>
  </r>
  <r>
    <x v="1348"/>
    <x v="18"/>
    <x v="2"/>
    <x v="206"/>
    <x v="0"/>
    <n v="0.02"/>
    <n v="1"/>
    <x v="1006"/>
    <x v="7"/>
    <n v="56577"/>
    <x v="3"/>
    <n v="30"/>
    <n v="0.76"/>
    <x v="1"/>
    <x v="4"/>
    <x v="324"/>
    <x v="4"/>
    <n v="698.67"/>
    <x v="1"/>
    <n v="7909"/>
    <x v="5818"/>
    <x v="1030"/>
    <x v="2"/>
    <n v="54.12"/>
    <x v="40"/>
    <n v="296.18"/>
    <n v="85704"/>
  </r>
  <r>
    <x v="1226"/>
    <x v="18"/>
    <x v="2"/>
    <x v="243"/>
    <x v="1"/>
    <n v="0.03"/>
    <n v="1"/>
    <x v="1006"/>
    <x v="7"/>
    <n v="55206"/>
    <x v="4"/>
    <n v="20"/>
    <n v="0.37"/>
    <x v="0"/>
    <x v="0"/>
    <x v="1061"/>
    <x v="3"/>
    <n v="-64.882999999999996"/>
    <x v="0"/>
    <n v="7703"/>
    <x v="5819"/>
    <x v="1030"/>
    <x v="1"/>
    <n v="4.79"/>
    <x v="13"/>
    <n v="1.8"/>
    <n v="12047"/>
  </r>
  <r>
    <x v="286"/>
    <x v="18"/>
    <x v="2"/>
    <x v="206"/>
    <x v="0"/>
    <n v="0.08"/>
    <n v="1"/>
    <x v="1006"/>
    <x v="7"/>
    <n v="56577"/>
    <x v="3"/>
    <n v="19"/>
    <n v="0.61"/>
    <x v="1"/>
    <x v="4"/>
    <x v="863"/>
    <x v="10"/>
    <n v="-351.51"/>
    <x v="1"/>
    <n v="7910"/>
    <x v="5820"/>
    <x v="1031"/>
    <x v="2"/>
    <n v="36.61"/>
    <x v="31"/>
    <n v="58.14"/>
    <n v="83501"/>
  </r>
  <r>
    <x v="1349"/>
    <x v="18"/>
    <x v="2"/>
    <x v="773"/>
    <x v="2"/>
    <n v="7.0000000000000007E-2"/>
    <n v="1"/>
    <x v="1006"/>
    <x v="7"/>
    <n v="34179"/>
    <x v="1"/>
    <n v="21"/>
    <n v="0.49"/>
    <x v="2"/>
    <x v="6"/>
    <x v="1099"/>
    <x v="8"/>
    <n v="44.56"/>
    <x v="1"/>
    <n v="4806"/>
    <x v="5821"/>
    <x v="1031"/>
    <x v="0"/>
    <n v="1.99"/>
    <x v="5"/>
    <n v="14.48"/>
    <n v="84404"/>
  </r>
  <r>
    <x v="213"/>
    <x v="18"/>
    <x v="2"/>
    <x v="758"/>
    <x v="0"/>
    <n v="0.05"/>
    <n v="1"/>
    <x v="1007"/>
    <x v="7"/>
    <n v="54116"/>
    <x v="3"/>
    <n v="22"/>
    <n v="0.7"/>
    <x v="1"/>
    <x v="4"/>
    <x v="24"/>
    <x v="4"/>
    <n v="350"/>
    <x v="1"/>
    <n v="7564"/>
    <x v="5822"/>
    <x v="1031"/>
    <x v="2"/>
    <n v="16.010000000000002"/>
    <x v="5"/>
    <n v="150.97999999999999"/>
    <n v="84074"/>
  </r>
  <r>
    <x v="1215"/>
    <x v="18"/>
    <x v="2"/>
    <x v="620"/>
    <x v="2"/>
    <n v="7.0000000000000007E-2"/>
    <n v="1"/>
    <x v="1007"/>
    <x v="7"/>
    <n v="53056"/>
    <x v="3"/>
    <n v="13"/>
    <n v="0.54"/>
    <x v="2"/>
    <x v="0"/>
    <x v="1102"/>
    <x v="7"/>
    <n v="-51.182099999999998"/>
    <x v="1"/>
    <n v="7441"/>
    <x v="5823"/>
    <x v="1031"/>
    <x v="0"/>
    <n v="8.9700000000000006"/>
    <x v="2"/>
    <n v="40.99"/>
    <n v="94044"/>
  </r>
  <r>
    <x v="812"/>
    <x v="18"/>
    <x v="2"/>
    <x v="194"/>
    <x v="1"/>
    <n v="0.01"/>
    <n v="1"/>
    <x v="1007"/>
    <x v="7"/>
    <n v="33254"/>
    <x v="1"/>
    <n v="11"/>
    <n v="0.65"/>
    <x v="1"/>
    <x v="3"/>
    <x v="837"/>
    <x v="5"/>
    <n v="159.25"/>
    <x v="3"/>
    <n v="4675"/>
    <x v="5824"/>
    <x v="1032"/>
    <x v="0"/>
    <n v="9.1999999999999993"/>
    <x v="33"/>
    <n v="39.979999999999997"/>
    <n v="72450"/>
  </r>
  <r>
    <x v="799"/>
    <x v="18"/>
    <x v="2"/>
    <x v="553"/>
    <x v="0"/>
    <n v="0.03"/>
    <n v="1"/>
    <x v="1008"/>
    <x v="7"/>
    <n v="52321"/>
    <x v="0"/>
    <n v="45"/>
    <m/>
    <x v="1"/>
    <x v="2"/>
    <x v="448"/>
    <x v="4"/>
    <n v="5626.42"/>
    <x v="2"/>
    <n v="7344"/>
    <x v="5825"/>
    <x v="1032"/>
    <x v="2"/>
    <n v="60"/>
    <x v="14"/>
    <n v="349.45"/>
    <n v="60193"/>
  </r>
  <r>
    <x v="94"/>
    <x v="18"/>
    <x v="2"/>
    <x v="83"/>
    <x v="0"/>
    <n v="0.09"/>
    <n v="1"/>
    <x v="1008"/>
    <x v="7"/>
    <n v="58690"/>
    <x v="0"/>
    <n v="14"/>
    <n v="0.77"/>
    <x v="1"/>
    <x v="4"/>
    <x v="189"/>
    <x v="4"/>
    <n v="-1068.0098"/>
    <x v="0"/>
    <n v="8209"/>
    <x v="5826"/>
    <x v="1033"/>
    <x v="2"/>
    <n v="69.64"/>
    <x v="0"/>
    <n v="218.75"/>
    <n v="19090"/>
  </r>
  <r>
    <x v="761"/>
    <x v="18"/>
    <x v="2"/>
    <x v="589"/>
    <x v="3"/>
    <n v="0.09"/>
    <n v="1"/>
    <x v="1008"/>
    <x v="7"/>
    <n v="31399"/>
    <x v="1"/>
    <n v="9"/>
    <n v="0.56000000000000005"/>
    <x v="2"/>
    <x v="0"/>
    <x v="311"/>
    <x v="9"/>
    <n v="-120.934"/>
    <x v="1"/>
    <n v="4406"/>
    <x v="5827"/>
    <x v="1033"/>
    <x v="0"/>
    <n v="4.99"/>
    <x v="21"/>
    <n v="45.99"/>
    <n v="98373"/>
  </r>
  <r>
    <x v="362"/>
    <x v="18"/>
    <x v="2"/>
    <x v="294"/>
    <x v="2"/>
    <n v="0.09"/>
    <n v="1"/>
    <x v="1008"/>
    <x v="7"/>
    <n v="51009"/>
    <x v="1"/>
    <n v="10"/>
    <n v="0.49"/>
    <x v="1"/>
    <x v="0"/>
    <x v="1105"/>
    <x v="5"/>
    <n v="-29.14"/>
    <x v="3"/>
    <n v="7150"/>
    <x v="5828"/>
    <x v="1034"/>
    <x v="0"/>
    <n v="6.92"/>
    <x v="33"/>
    <n v="4.18"/>
    <n v="72956"/>
  </r>
  <r>
    <x v="799"/>
    <x v="18"/>
    <x v="2"/>
    <x v="553"/>
    <x v="0"/>
    <n v="0.04"/>
    <n v="1"/>
    <x v="1008"/>
    <x v="7"/>
    <n v="52321"/>
    <x v="0"/>
    <n v="48"/>
    <n v="0.56999999999999995"/>
    <x v="0"/>
    <x v="0"/>
    <x v="906"/>
    <x v="0"/>
    <n v="-37.520000000000003"/>
    <x v="2"/>
    <n v="7343"/>
    <x v="5829"/>
    <x v="1034"/>
    <x v="0"/>
    <n v="6.13"/>
    <x v="14"/>
    <n v="12.28"/>
    <n v="60193"/>
  </r>
  <r>
    <x v="1350"/>
    <x v="18"/>
    <x v="2"/>
    <x v="424"/>
    <x v="1"/>
    <n v="0.08"/>
    <n v="1"/>
    <x v="1009"/>
    <x v="7"/>
    <n v="1191"/>
    <x v="4"/>
    <n v="35"/>
    <n v="0.59"/>
    <x v="1"/>
    <x v="2"/>
    <x v="1100"/>
    <x v="4"/>
    <n v="-243.60336000000001"/>
    <x v="0"/>
    <n v="182"/>
    <x v="5830"/>
    <x v="1034"/>
    <x v="2"/>
    <n v="60"/>
    <x v="22"/>
    <n v="100.8"/>
    <n v="7090"/>
  </r>
  <r>
    <x v="761"/>
    <x v="18"/>
    <x v="2"/>
    <x v="480"/>
    <x v="2"/>
    <n v="0.08"/>
    <n v="1"/>
    <x v="1009"/>
    <x v="7"/>
    <n v="4672"/>
    <x v="3"/>
    <n v="20"/>
    <n v="0.52"/>
    <x v="1"/>
    <x v="3"/>
    <x v="894"/>
    <x v="5"/>
    <n v="-16.64"/>
    <x v="1"/>
    <n v="666"/>
    <x v="5831"/>
    <x v="1034"/>
    <x v="0"/>
    <n v="3.68"/>
    <x v="21"/>
    <n v="7.7"/>
    <n v="98373"/>
  </r>
  <r>
    <x v="674"/>
    <x v="18"/>
    <x v="2"/>
    <x v="392"/>
    <x v="0"/>
    <n v="7.0000000000000007E-2"/>
    <n v="1"/>
    <x v="1009"/>
    <x v="7"/>
    <n v="46503"/>
    <x v="1"/>
    <n v="26"/>
    <n v="0.55000000000000004"/>
    <x v="2"/>
    <x v="6"/>
    <x v="540"/>
    <x v="9"/>
    <n v="265.392"/>
    <x v="2"/>
    <n v="6537"/>
    <x v="5832"/>
    <x v="1035"/>
    <x v="0"/>
    <n v="1.25"/>
    <x v="26"/>
    <n v="55.99"/>
    <n v="64130"/>
  </r>
  <r>
    <x v="307"/>
    <x v="18"/>
    <x v="2"/>
    <x v="163"/>
    <x v="3"/>
    <n v="0.01"/>
    <n v="1"/>
    <x v="1010"/>
    <x v="7"/>
    <n v="3008"/>
    <x v="4"/>
    <n v="41"/>
    <n v="0.39"/>
    <x v="0"/>
    <x v="0"/>
    <x v="75"/>
    <x v="15"/>
    <n v="3081.02"/>
    <x v="1"/>
    <n v="444"/>
    <x v="5833"/>
    <x v="1036"/>
    <x v="0"/>
    <n v="19.989999999999998"/>
    <x v="2"/>
    <n v="162.93"/>
    <n v="95051"/>
  </r>
  <r>
    <x v="1213"/>
    <x v="18"/>
    <x v="2"/>
    <x v="143"/>
    <x v="3"/>
    <n v="0.05"/>
    <n v="1"/>
    <x v="1010"/>
    <x v="7"/>
    <n v="43459"/>
    <x v="3"/>
    <n v="26"/>
    <n v="0.37"/>
    <x v="2"/>
    <x v="1"/>
    <x v="17"/>
    <x v="7"/>
    <n v="6441.18"/>
    <x v="1"/>
    <n v="6136"/>
    <x v="5834"/>
    <x v="1036"/>
    <x v="0"/>
    <n v="24.49"/>
    <x v="40"/>
    <n v="574.74"/>
    <n v="85364"/>
  </r>
  <r>
    <x v="900"/>
    <x v="18"/>
    <x v="2"/>
    <x v="608"/>
    <x v="1"/>
    <n v="0.09"/>
    <n v="1"/>
    <x v="1010"/>
    <x v="7"/>
    <n v="51525"/>
    <x v="3"/>
    <n v="46"/>
    <n v="0.56999999999999995"/>
    <x v="0"/>
    <x v="0"/>
    <x v="786"/>
    <x v="0"/>
    <n v="104.22"/>
    <x v="2"/>
    <n v="7222"/>
    <x v="5835"/>
    <x v="1035"/>
    <x v="0"/>
    <n v="8.2200000000000006"/>
    <x v="24"/>
    <n v="34.76"/>
    <n v="48141"/>
  </r>
  <r>
    <x v="900"/>
    <x v="18"/>
    <x v="2"/>
    <x v="608"/>
    <x v="1"/>
    <n v="0.04"/>
    <n v="1"/>
    <x v="1010"/>
    <x v="7"/>
    <n v="51525"/>
    <x v="3"/>
    <n v="18"/>
    <n v="0.68"/>
    <x v="2"/>
    <x v="0"/>
    <x v="368"/>
    <x v="8"/>
    <n v="-36.24"/>
    <x v="2"/>
    <n v="7221"/>
    <x v="865"/>
    <x v="1035"/>
    <x v="1"/>
    <n v="4"/>
    <x v="24"/>
    <n v="19.98"/>
    <n v="48141"/>
  </r>
  <r>
    <x v="1349"/>
    <x v="18"/>
    <x v="2"/>
    <x v="773"/>
    <x v="2"/>
    <n v="0.09"/>
    <n v="1"/>
    <x v="1010"/>
    <x v="7"/>
    <n v="36387"/>
    <x v="0"/>
    <n v="32"/>
    <n v="0.48"/>
    <x v="2"/>
    <x v="6"/>
    <x v="955"/>
    <x v="8"/>
    <n v="148.28"/>
    <x v="1"/>
    <n v="5107"/>
    <x v="5836"/>
    <x v="1037"/>
    <x v="0"/>
    <n v="1.99"/>
    <x v="5"/>
    <n v="20.89"/>
    <n v="84404"/>
  </r>
  <r>
    <x v="708"/>
    <x v="18"/>
    <x v="2"/>
    <x v="496"/>
    <x v="1"/>
    <n v="0.05"/>
    <n v="1"/>
    <x v="1010"/>
    <x v="7"/>
    <n v="24931"/>
    <x v="2"/>
    <n v="9"/>
    <n v="0.36"/>
    <x v="0"/>
    <x v="0"/>
    <x v="1190"/>
    <x v="3"/>
    <n v="13.77"/>
    <x v="3"/>
    <n v="3497"/>
    <x v="5837"/>
    <x v="1038"/>
    <x v="0"/>
    <n v="5.08"/>
    <x v="45"/>
    <n v="16.739999999999998"/>
    <n v="28115"/>
  </r>
  <r>
    <x v="828"/>
    <x v="18"/>
    <x v="2"/>
    <x v="502"/>
    <x v="2"/>
    <n v="0.09"/>
    <n v="1"/>
    <x v="1011"/>
    <x v="7"/>
    <n v="52930"/>
    <x v="2"/>
    <n v="24"/>
    <n v="0.59"/>
    <x v="2"/>
    <x v="6"/>
    <x v="764"/>
    <x v="9"/>
    <n v="140.80500000000001"/>
    <x v="0"/>
    <n v="7425"/>
    <x v="5838"/>
    <x v="1036"/>
    <x v="0"/>
    <n v="3.3"/>
    <x v="20"/>
    <n v="55.99"/>
    <n v="43123"/>
  </r>
  <r>
    <x v="828"/>
    <x v="18"/>
    <x v="2"/>
    <x v="502"/>
    <x v="2"/>
    <n v="0.02"/>
    <n v="1"/>
    <x v="1011"/>
    <x v="7"/>
    <n v="52930"/>
    <x v="2"/>
    <n v="40"/>
    <n v="0.35"/>
    <x v="2"/>
    <x v="6"/>
    <x v="609"/>
    <x v="9"/>
    <n v="972.9"/>
    <x v="0"/>
    <n v="7426"/>
    <x v="5839"/>
    <x v="1036"/>
    <x v="0"/>
    <n v="1.25"/>
    <x v="20"/>
    <n v="55.99"/>
    <n v="43123"/>
  </r>
  <r>
    <x v="1167"/>
    <x v="18"/>
    <x v="2"/>
    <x v="224"/>
    <x v="0"/>
    <n v="0.08"/>
    <n v="1"/>
    <x v="1011"/>
    <x v="7"/>
    <n v="12448"/>
    <x v="3"/>
    <n v="24"/>
    <n v="0.6"/>
    <x v="1"/>
    <x v="2"/>
    <x v="628"/>
    <x v="1"/>
    <n v="459.5"/>
    <x v="0"/>
    <n v="1731"/>
    <x v="5840"/>
    <x v="1035"/>
    <x v="2"/>
    <n v="69.55"/>
    <x v="13"/>
    <n v="284.98"/>
    <n v="11720"/>
  </r>
  <r>
    <x v="1167"/>
    <x v="18"/>
    <x v="2"/>
    <x v="224"/>
    <x v="0"/>
    <n v="7.0000000000000007E-2"/>
    <n v="1"/>
    <x v="1011"/>
    <x v="7"/>
    <n v="12448"/>
    <x v="3"/>
    <n v="33"/>
    <n v="0.36"/>
    <x v="0"/>
    <x v="0"/>
    <x v="425"/>
    <x v="3"/>
    <n v="-269.80149999999998"/>
    <x v="0"/>
    <n v="1730"/>
    <x v="5841"/>
    <x v="1038"/>
    <x v="0"/>
    <n v="11.51"/>
    <x v="13"/>
    <n v="7.38"/>
    <n v="11720"/>
  </r>
  <r>
    <x v="828"/>
    <x v="18"/>
    <x v="2"/>
    <x v="502"/>
    <x v="2"/>
    <n v="0.04"/>
    <n v="1"/>
    <x v="1011"/>
    <x v="7"/>
    <n v="52930"/>
    <x v="2"/>
    <n v="16"/>
    <n v="0.38"/>
    <x v="0"/>
    <x v="0"/>
    <x v="90"/>
    <x v="15"/>
    <n v="44.12"/>
    <x v="0"/>
    <n v="7423"/>
    <x v="5842"/>
    <x v="1039"/>
    <x v="0"/>
    <n v="1.39"/>
    <x v="20"/>
    <n v="8.74"/>
    <n v="43123"/>
  </r>
  <r>
    <x v="828"/>
    <x v="18"/>
    <x v="2"/>
    <x v="502"/>
    <x v="2"/>
    <n v="0.1"/>
    <n v="1"/>
    <x v="1011"/>
    <x v="7"/>
    <n v="52930"/>
    <x v="2"/>
    <n v="39"/>
    <n v="0.36"/>
    <x v="0"/>
    <x v="0"/>
    <x v="997"/>
    <x v="2"/>
    <n v="-183.05"/>
    <x v="0"/>
    <n v="7424"/>
    <x v="5843"/>
    <x v="1040"/>
    <x v="0"/>
    <n v="8.09"/>
    <x v="20"/>
    <n v="5.78"/>
    <n v="43123"/>
  </r>
  <r>
    <x v="854"/>
    <x v="18"/>
    <x v="2"/>
    <x v="469"/>
    <x v="3"/>
    <n v="0.02"/>
    <n v="1"/>
    <x v="1012"/>
    <x v="7"/>
    <n v="32198"/>
    <x v="4"/>
    <n v="31"/>
    <n v="0.69"/>
    <x v="2"/>
    <x v="6"/>
    <x v="724"/>
    <x v="8"/>
    <n v="-117.92"/>
    <x v="2"/>
    <n v="4527"/>
    <x v="5844"/>
    <x v="1035"/>
    <x v="0"/>
    <n v="5.53"/>
    <x v="26"/>
    <n v="7.37"/>
    <n v="63141"/>
  </r>
  <r>
    <x v="326"/>
    <x v="18"/>
    <x v="2"/>
    <x v="243"/>
    <x v="1"/>
    <n v="0.06"/>
    <n v="1"/>
    <x v="1012"/>
    <x v="7"/>
    <n v="10369"/>
    <x v="2"/>
    <n v="4"/>
    <n v="0.36"/>
    <x v="0"/>
    <x v="0"/>
    <x v="1014"/>
    <x v="2"/>
    <n v="-12.38"/>
    <x v="2"/>
    <n v="1436"/>
    <x v="5845"/>
    <x v="1038"/>
    <x v="0"/>
    <n v="4.96"/>
    <x v="10"/>
    <n v="5.78"/>
    <n v="52402"/>
  </r>
  <r>
    <x v="1028"/>
    <x v="18"/>
    <x v="2"/>
    <x v="1"/>
    <x v="1"/>
    <n v="0.08"/>
    <n v="1"/>
    <x v="1012"/>
    <x v="7"/>
    <n v="3141"/>
    <x v="3"/>
    <n v="30"/>
    <n v="0.69"/>
    <x v="2"/>
    <x v="6"/>
    <x v="1230"/>
    <x v="8"/>
    <n v="-26.72"/>
    <x v="0"/>
    <n v="463"/>
    <x v="5846"/>
    <x v="1038"/>
    <x v="0"/>
    <n v="3.17"/>
    <x v="1"/>
    <n v="18.89"/>
    <n v="20814"/>
  </r>
  <r>
    <x v="295"/>
    <x v="18"/>
    <x v="2"/>
    <x v="243"/>
    <x v="1"/>
    <n v="0"/>
    <n v="1"/>
    <x v="1012"/>
    <x v="7"/>
    <n v="10369"/>
    <x v="2"/>
    <n v="23"/>
    <n v="0.7"/>
    <x v="2"/>
    <x v="6"/>
    <x v="1147"/>
    <x v="8"/>
    <n v="-95.54"/>
    <x v="2"/>
    <n v="1437"/>
    <x v="5847"/>
    <x v="1041"/>
    <x v="0"/>
    <n v="8.99"/>
    <x v="10"/>
    <n v="28.48"/>
    <n v="52732"/>
  </r>
  <r>
    <x v="966"/>
    <x v="18"/>
    <x v="2"/>
    <x v="700"/>
    <x v="3"/>
    <n v="0.03"/>
    <n v="1"/>
    <x v="1013"/>
    <x v="7"/>
    <n v="35587"/>
    <x v="3"/>
    <n v="43"/>
    <n v="0.47"/>
    <x v="1"/>
    <x v="6"/>
    <x v="858"/>
    <x v="5"/>
    <n v="-144.24"/>
    <x v="1"/>
    <n v="4998"/>
    <x v="2440"/>
    <x v="1038"/>
    <x v="0"/>
    <n v="5.72"/>
    <x v="2"/>
    <n v="4.82"/>
    <n v="90260"/>
  </r>
  <r>
    <x v="1351"/>
    <x v="18"/>
    <x v="2"/>
    <x v="41"/>
    <x v="1"/>
    <n v="0.09"/>
    <n v="1"/>
    <x v="1013"/>
    <x v="7"/>
    <n v="11652"/>
    <x v="1"/>
    <n v="37"/>
    <n v="0.4"/>
    <x v="0"/>
    <x v="0"/>
    <x v="1133"/>
    <x v="2"/>
    <n v="-249.11"/>
    <x v="2"/>
    <n v="1608"/>
    <x v="5848"/>
    <x v="1038"/>
    <x v="0"/>
    <n v="10.39"/>
    <x v="23"/>
    <n v="5.98"/>
    <n v="54601"/>
  </r>
  <r>
    <x v="59"/>
    <x v="18"/>
    <x v="2"/>
    <x v="53"/>
    <x v="2"/>
    <n v="0.03"/>
    <n v="1"/>
    <x v="1013"/>
    <x v="7"/>
    <n v="28870"/>
    <x v="0"/>
    <n v="27"/>
    <n v="0.64"/>
    <x v="2"/>
    <x v="0"/>
    <x v="1231"/>
    <x v="8"/>
    <n v="66.36"/>
    <x v="3"/>
    <n v="4049"/>
    <x v="5849"/>
    <x v="1038"/>
    <x v="0"/>
    <n v="6.5"/>
    <x v="27"/>
    <n v="40.98"/>
    <n v="41042"/>
  </r>
  <r>
    <x v="1351"/>
    <x v="18"/>
    <x v="2"/>
    <x v="41"/>
    <x v="1"/>
    <n v="7.0000000000000007E-2"/>
    <n v="1"/>
    <x v="1013"/>
    <x v="7"/>
    <n v="11652"/>
    <x v="1"/>
    <n v="35"/>
    <n v="0.75"/>
    <x v="2"/>
    <x v="0"/>
    <x v="155"/>
    <x v="8"/>
    <n v="-36"/>
    <x v="2"/>
    <n v="1607"/>
    <x v="5850"/>
    <x v="1038"/>
    <x v="0"/>
    <n v="5.5"/>
    <x v="23"/>
    <n v="32.979999999999997"/>
    <n v="54601"/>
  </r>
  <r>
    <x v="438"/>
    <x v="18"/>
    <x v="2"/>
    <x v="343"/>
    <x v="3"/>
    <n v="0.02"/>
    <n v="1"/>
    <x v="1013"/>
    <x v="7"/>
    <n v="17926"/>
    <x v="3"/>
    <n v="37"/>
    <n v="0.56999999999999995"/>
    <x v="0"/>
    <x v="0"/>
    <x v="608"/>
    <x v="0"/>
    <n v="-70.040000000000006"/>
    <x v="2"/>
    <n v="2463"/>
    <x v="5851"/>
    <x v="1039"/>
    <x v="0"/>
    <n v="8.7799999999999994"/>
    <x v="10"/>
    <n v="15.31"/>
    <n v="50401"/>
  </r>
  <r>
    <x v="1076"/>
    <x v="18"/>
    <x v="2"/>
    <x v="161"/>
    <x v="2"/>
    <n v="0.08"/>
    <n v="1"/>
    <x v="1013"/>
    <x v="7"/>
    <n v="6432"/>
    <x v="3"/>
    <n v="30"/>
    <n v="0.59"/>
    <x v="0"/>
    <x v="0"/>
    <x v="651"/>
    <x v="13"/>
    <n v="-38.450000000000003"/>
    <x v="0"/>
    <n v="893"/>
    <x v="5852"/>
    <x v="1039"/>
    <x v="0"/>
    <n v="4.5"/>
    <x v="0"/>
    <n v="10.89"/>
    <n v="19401"/>
  </r>
  <r>
    <x v="42"/>
    <x v="18"/>
    <x v="2"/>
    <x v="41"/>
    <x v="1"/>
    <n v="0.1"/>
    <n v="1"/>
    <x v="1013"/>
    <x v="7"/>
    <n v="11652"/>
    <x v="1"/>
    <n v="25"/>
    <n v="0.36"/>
    <x v="0"/>
    <x v="3"/>
    <x v="582"/>
    <x v="2"/>
    <n v="14.11"/>
    <x v="2"/>
    <n v="1610"/>
    <x v="1875"/>
    <x v="1039"/>
    <x v="0"/>
    <n v="2.04"/>
    <x v="23"/>
    <n v="5.18"/>
    <n v="53711"/>
  </r>
  <r>
    <x v="1351"/>
    <x v="18"/>
    <x v="2"/>
    <x v="41"/>
    <x v="1"/>
    <n v="0.05"/>
    <n v="1"/>
    <x v="1013"/>
    <x v="7"/>
    <n v="11652"/>
    <x v="1"/>
    <n v="1"/>
    <n v="0.56000000000000005"/>
    <x v="2"/>
    <x v="0"/>
    <x v="531"/>
    <x v="9"/>
    <n v="-261.34899999999999"/>
    <x v="2"/>
    <n v="1609"/>
    <x v="5853"/>
    <x v="1039"/>
    <x v="0"/>
    <n v="8.99"/>
    <x v="23"/>
    <n v="65.989999999999995"/>
    <n v="54601"/>
  </r>
  <r>
    <x v="238"/>
    <x v="18"/>
    <x v="2"/>
    <x v="53"/>
    <x v="2"/>
    <n v="0.05"/>
    <n v="1"/>
    <x v="1013"/>
    <x v="7"/>
    <n v="28870"/>
    <x v="0"/>
    <n v="35"/>
    <n v="0.56999999999999995"/>
    <x v="2"/>
    <x v="0"/>
    <x v="828"/>
    <x v="9"/>
    <n v="822.40200000000004"/>
    <x v="2"/>
    <n v="4050"/>
    <x v="5854"/>
    <x v="1040"/>
    <x v="0"/>
    <n v="2.5"/>
    <x v="14"/>
    <n v="115.99"/>
    <n v="60423"/>
  </r>
  <r>
    <x v="841"/>
    <x v="18"/>
    <x v="2"/>
    <x v="251"/>
    <x v="1"/>
    <n v="7.0000000000000007E-2"/>
    <n v="1"/>
    <x v="1013"/>
    <x v="7"/>
    <n v="37223"/>
    <x v="2"/>
    <n v="21"/>
    <n v="0.57999999999999996"/>
    <x v="2"/>
    <x v="0"/>
    <x v="1051"/>
    <x v="9"/>
    <n v="310.58999999999997"/>
    <x v="2"/>
    <n v="5228"/>
    <x v="5855"/>
    <x v="1041"/>
    <x v="1"/>
    <n v="8.99"/>
    <x v="23"/>
    <n v="155.99"/>
    <n v="53213"/>
  </r>
  <r>
    <x v="306"/>
    <x v="18"/>
    <x v="2"/>
    <x v="251"/>
    <x v="1"/>
    <n v="0.01"/>
    <n v="1"/>
    <x v="1013"/>
    <x v="7"/>
    <n v="37223"/>
    <x v="2"/>
    <n v="38"/>
    <n v="0.84"/>
    <x v="0"/>
    <x v="1"/>
    <x v="1232"/>
    <x v="0"/>
    <n v="-743.45"/>
    <x v="2"/>
    <n v="5230"/>
    <x v="5856"/>
    <x v="1042"/>
    <x v="0"/>
    <n v="35"/>
    <x v="23"/>
    <n v="135.31"/>
    <n v="53214"/>
  </r>
  <r>
    <x v="306"/>
    <x v="18"/>
    <x v="2"/>
    <x v="251"/>
    <x v="1"/>
    <n v="0.09"/>
    <n v="1"/>
    <x v="1013"/>
    <x v="7"/>
    <n v="37223"/>
    <x v="2"/>
    <n v="40"/>
    <n v="0.59"/>
    <x v="0"/>
    <x v="0"/>
    <x v="227"/>
    <x v="0"/>
    <n v="-152.4"/>
    <x v="2"/>
    <n v="5229"/>
    <x v="5857"/>
    <x v="1043"/>
    <x v="0"/>
    <n v="9.4700000000000006"/>
    <x v="23"/>
    <n v="17.7"/>
    <n v="53214"/>
  </r>
  <r>
    <x v="226"/>
    <x v="18"/>
    <x v="2"/>
    <x v="59"/>
    <x v="3"/>
    <n v="0.01"/>
    <n v="1"/>
    <x v="1014"/>
    <x v="7"/>
    <n v="51783"/>
    <x v="4"/>
    <n v="10"/>
    <n v="0.74"/>
    <x v="1"/>
    <x v="4"/>
    <x v="115"/>
    <x v="4"/>
    <n v="-433.290143"/>
    <x v="0"/>
    <n v="7260"/>
    <x v="5858"/>
    <x v="1040"/>
    <x v="2"/>
    <n v="29.21"/>
    <x v="19"/>
    <n v="179.29"/>
    <n v="4038"/>
  </r>
  <r>
    <x v="1352"/>
    <x v="18"/>
    <x v="2"/>
    <x v="59"/>
    <x v="3"/>
    <n v="0"/>
    <n v="1"/>
    <x v="1014"/>
    <x v="7"/>
    <n v="51783"/>
    <x v="4"/>
    <n v="47"/>
    <n v="0.69"/>
    <x v="1"/>
    <x v="4"/>
    <x v="670"/>
    <x v="4"/>
    <n v="54.230849999999997"/>
    <x v="0"/>
    <n v="7261"/>
    <x v="5859"/>
    <x v="1040"/>
    <x v="2"/>
    <n v="89.3"/>
    <x v="22"/>
    <n v="70.89"/>
    <n v="8753"/>
  </r>
  <r>
    <x v="542"/>
    <x v="18"/>
    <x v="2"/>
    <x v="59"/>
    <x v="3"/>
    <n v="0.05"/>
    <n v="1"/>
    <x v="1014"/>
    <x v="7"/>
    <n v="51783"/>
    <x v="4"/>
    <n v="13"/>
    <n v="0.37"/>
    <x v="0"/>
    <x v="0"/>
    <x v="629"/>
    <x v="2"/>
    <n v="244.13"/>
    <x v="0"/>
    <n v="7259"/>
    <x v="5860"/>
    <x v="1040"/>
    <x v="0"/>
    <n v="5.79"/>
    <x v="25"/>
    <n v="48.04"/>
    <n v="5439"/>
  </r>
  <r>
    <x v="763"/>
    <x v="18"/>
    <x v="2"/>
    <x v="527"/>
    <x v="2"/>
    <n v="0.04"/>
    <n v="1"/>
    <x v="1015"/>
    <x v="7"/>
    <n v="57700"/>
    <x v="4"/>
    <n v="38"/>
    <n v="0.71"/>
    <x v="2"/>
    <x v="6"/>
    <x v="340"/>
    <x v="8"/>
    <n v="134.85"/>
    <x v="2"/>
    <n v="8092"/>
    <x v="5861"/>
    <x v="1039"/>
    <x v="0"/>
    <n v="3.61"/>
    <x v="24"/>
    <n v="47.98"/>
    <n v="49002"/>
  </r>
  <r>
    <x v="1037"/>
    <x v="18"/>
    <x v="2"/>
    <x v="337"/>
    <x v="0"/>
    <n v="0.01"/>
    <n v="1"/>
    <x v="1015"/>
    <x v="7"/>
    <n v="33126"/>
    <x v="3"/>
    <n v="46"/>
    <m/>
    <x v="1"/>
    <x v="5"/>
    <x v="541"/>
    <x v="1"/>
    <n v="1779.01"/>
    <x v="1"/>
    <n v="4652"/>
    <x v="5862"/>
    <x v="1040"/>
    <x v="1"/>
    <n v="12.65"/>
    <x v="2"/>
    <n v="128.24"/>
    <n v="91761"/>
  </r>
  <r>
    <x v="1303"/>
    <x v="18"/>
    <x v="2"/>
    <x v="545"/>
    <x v="0"/>
    <n v="0.08"/>
    <n v="1"/>
    <x v="1015"/>
    <x v="7"/>
    <n v="35239"/>
    <x v="3"/>
    <n v="21"/>
    <n v="0.4"/>
    <x v="0"/>
    <x v="0"/>
    <x v="632"/>
    <x v="2"/>
    <n v="-77.08"/>
    <x v="1"/>
    <n v="4952"/>
    <x v="5863"/>
    <x v="1040"/>
    <x v="0"/>
    <n v="6.26"/>
    <x v="30"/>
    <n v="5.28"/>
    <n v="80233"/>
  </r>
  <r>
    <x v="1037"/>
    <x v="18"/>
    <x v="2"/>
    <x v="337"/>
    <x v="0"/>
    <n v="0.06"/>
    <n v="1"/>
    <x v="1015"/>
    <x v="7"/>
    <n v="33126"/>
    <x v="3"/>
    <n v="28"/>
    <n v="0.39"/>
    <x v="0"/>
    <x v="0"/>
    <x v="188"/>
    <x v="12"/>
    <n v="80.36"/>
    <x v="1"/>
    <n v="4653"/>
    <x v="5864"/>
    <x v="1041"/>
    <x v="0"/>
    <n v="0.5"/>
    <x v="2"/>
    <n v="6.3"/>
    <n v="91761"/>
  </r>
  <r>
    <x v="1303"/>
    <x v="18"/>
    <x v="2"/>
    <x v="545"/>
    <x v="0"/>
    <n v="0.01"/>
    <n v="1"/>
    <x v="1015"/>
    <x v="7"/>
    <n v="35239"/>
    <x v="3"/>
    <n v="38"/>
    <n v="0.56999999999999995"/>
    <x v="0"/>
    <x v="0"/>
    <x v="426"/>
    <x v="0"/>
    <n v="474.98"/>
    <x v="1"/>
    <n v="4953"/>
    <x v="5865"/>
    <x v="1041"/>
    <x v="0"/>
    <n v="9.7100000000000009"/>
    <x v="30"/>
    <n v="59.76"/>
    <n v="80233"/>
  </r>
  <r>
    <x v="429"/>
    <x v="18"/>
    <x v="2"/>
    <x v="336"/>
    <x v="0"/>
    <n v="0"/>
    <n v="1"/>
    <x v="1015"/>
    <x v="7"/>
    <n v="10944"/>
    <x v="0"/>
    <n v="9"/>
    <n v="0.4"/>
    <x v="2"/>
    <x v="5"/>
    <x v="403"/>
    <x v="7"/>
    <n v="-27.474599999999999"/>
    <x v="2"/>
    <n v="1512"/>
    <x v="5866"/>
    <x v="1041"/>
    <x v="0"/>
    <n v="8.51"/>
    <x v="24"/>
    <n v="17.98"/>
    <n v="49505"/>
  </r>
  <r>
    <x v="1353"/>
    <x v="18"/>
    <x v="2"/>
    <x v="209"/>
    <x v="1"/>
    <n v="0.08"/>
    <n v="1"/>
    <x v="1015"/>
    <x v="7"/>
    <n v="5925"/>
    <x v="2"/>
    <n v="44"/>
    <n v="0.67"/>
    <x v="1"/>
    <x v="5"/>
    <x v="153"/>
    <x v="5"/>
    <n v="-354.9"/>
    <x v="2"/>
    <n v="821"/>
    <x v="5867"/>
    <x v="1044"/>
    <x v="0"/>
    <n v="39.61"/>
    <x v="14"/>
    <n v="92.23"/>
    <n v="60126"/>
  </r>
  <r>
    <x v="1353"/>
    <x v="18"/>
    <x v="2"/>
    <x v="209"/>
    <x v="1"/>
    <n v="7.0000000000000007E-2"/>
    <n v="1"/>
    <x v="1015"/>
    <x v="7"/>
    <n v="5925"/>
    <x v="2"/>
    <n v="25"/>
    <n v="0.85"/>
    <x v="2"/>
    <x v="3"/>
    <x v="347"/>
    <x v="9"/>
    <n v="-267.01400000000001"/>
    <x v="2"/>
    <n v="822"/>
    <x v="5868"/>
    <x v="1044"/>
    <x v="0"/>
    <n v="0.99"/>
    <x v="14"/>
    <n v="85.99"/>
    <n v="60126"/>
  </r>
  <r>
    <x v="909"/>
    <x v="18"/>
    <x v="2"/>
    <x v="465"/>
    <x v="2"/>
    <n v="0.01"/>
    <n v="1"/>
    <x v="1016"/>
    <x v="7"/>
    <n v="16260"/>
    <x v="0"/>
    <n v="47"/>
    <n v="0.71"/>
    <x v="1"/>
    <x v="4"/>
    <x v="460"/>
    <x v="4"/>
    <n v="-969.04836599999999"/>
    <x v="0"/>
    <n v="2264"/>
    <x v="5869"/>
    <x v="1041"/>
    <x v="2"/>
    <n v="42.52"/>
    <x v="41"/>
    <n v="400.98"/>
    <n v="26501"/>
  </r>
  <r>
    <x v="659"/>
    <x v="18"/>
    <x v="2"/>
    <x v="231"/>
    <x v="1"/>
    <n v="0.01"/>
    <n v="1"/>
    <x v="1016"/>
    <x v="7"/>
    <n v="40934"/>
    <x v="1"/>
    <n v="28"/>
    <n v="0.56000000000000005"/>
    <x v="0"/>
    <x v="3"/>
    <x v="455"/>
    <x v="6"/>
    <n v="-1.23"/>
    <x v="0"/>
    <n v="5767"/>
    <x v="5870"/>
    <x v="1041"/>
    <x v="0"/>
    <n v="0.7"/>
    <x v="13"/>
    <n v="1.76"/>
    <n v="14224"/>
  </r>
  <r>
    <x v="659"/>
    <x v="18"/>
    <x v="2"/>
    <x v="231"/>
    <x v="1"/>
    <n v="7.0000000000000007E-2"/>
    <n v="1"/>
    <x v="1016"/>
    <x v="7"/>
    <n v="40934"/>
    <x v="1"/>
    <n v="11"/>
    <n v="0.56999999999999995"/>
    <x v="2"/>
    <x v="0"/>
    <x v="436"/>
    <x v="9"/>
    <n v="-107.503"/>
    <x v="0"/>
    <n v="5768"/>
    <x v="5871"/>
    <x v="1042"/>
    <x v="0"/>
    <n v="4.99"/>
    <x v="13"/>
    <n v="45.99"/>
    <n v="14224"/>
  </r>
  <r>
    <x v="395"/>
    <x v="18"/>
    <x v="2"/>
    <x v="318"/>
    <x v="1"/>
    <n v="0.06"/>
    <n v="1"/>
    <x v="1017"/>
    <x v="7"/>
    <n v="871"/>
    <x v="2"/>
    <n v="17"/>
    <n v="0.6"/>
    <x v="1"/>
    <x v="0"/>
    <x v="714"/>
    <x v="5"/>
    <n v="-34.97"/>
    <x v="1"/>
    <n v="137"/>
    <x v="5872"/>
    <x v="1041"/>
    <x v="0"/>
    <n v="5.22"/>
    <x v="2"/>
    <n v="6.24"/>
    <n v="95070"/>
  </r>
  <r>
    <x v="242"/>
    <x v="18"/>
    <x v="2"/>
    <x v="193"/>
    <x v="2"/>
    <n v="0.1"/>
    <n v="1"/>
    <x v="1017"/>
    <x v="7"/>
    <n v="3235"/>
    <x v="2"/>
    <n v="31"/>
    <n v="0.85"/>
    <x v="0"/>
    <x v="3"/>
    <x v="1109"/>
    <x v="14"/>
    <n v="-12.26"/>
    <x v="2"/>
    <n v="472"/>
    <x v="5873"/>
    <x v="1045"/>
    <x v="1"/>
    <n v="0.7"/>
    <x v="9"/>
    <n v="4.71"/>
    <n v="76063"/>
  </r>
  <r>
    <x v="459"/>
    <x v="18"/>
    <x v="2"/>
    <x v="630"/>
    <x v="0"/>
    <n v="0.06"/>
    <n v="1"/>
    <x v="1018"/>
    <x v="7"/>
    <n v="59973"/>
    <x v="2"/>
    <n v="29"/>
    <n v="0.59"/>
    <x v="2"/>
    <x v="2"/>
    <x v="1197"/>
    <x v="7"/>
    <n v="2148.9699999999998"/>
    <x v="3"/>
    <n v="8398"/>
    <x v="5874"/>
    <x v="1042"/>
    <x v="2"/>
    <n v="14.7"/>
    <x v="8"/>
    <n v="400.97"/>
    <n v="70458"/>
  </r>
  <r>
    <x v="1326"/>
    <x v="18"/>
    <x v="2"/>
    <x v="650"/>
    <x v="3"/>
    <n v="0.08"/>
    <n v="1"/>
    <x v="1018"/>
    <x v="7"/>
    <n v="59554"/>
    <x v="3"/>
    <n v="40"/>
    <n v="0.79"/>
    <x v="2"/>
    <x v="0"/>
    <x v="349"/>
    <x v="8"/>
    <n v="-81.489999999999995"/>
    <x v="0"/>
    <n v="8330"/>
    <x v="5875"/>
    <x v="1045"/>
    <x v="0"/>
    <n v="4"/>
    <x v="20"/>
    <n v="17.98"/>
    <n v="43230"/>
  </r>
  <r>
    <x v="715"/>
    <x v="18"/>
    <x v="2"/>
    <x v="502"/>
    <x v="2"/>
    <n v="7.0000000000000007E-2"/>
    <n v="1"/>
    <x v="1018"/>
    <x v="7"/>
    <n v="38272"/>
    <x v="3"/>
    <n v="39"/>
    <n v="0.37"/>
    <x v="0"/>
    <x v="0"/>
    <x v="467"/>
    <x v="3"/>
    <n v="-20.654"/>
    <x v="2"/>
    <n v="5380"/>
    <x v="5876"/>
    <x v="1043"/>
    <x v="0"/>
    <n v="1.49"/>
    <x v="38"/>
    <n v="1.88"/>
    <n v="67601"/>
  </r>
  <r>
    <x v="459"/>
    <x v="18"/>
    <x v="2"/>
    <x v="630"/>
    <x v="0"/>
    <n v="7.0000000000000007E-2"/>
    <n v="1"/>
    <x v="1018"/>
    <x v="7"/>
    <n v="59973"/>
    <x v="2"/>
    <n v="30"/>
    <n v="0.68"/>
    <x v="1"/>
    <x v="4"/>
    <x v="152"/>
    <x v="4"/>
    <n v="693.69"/>
    <x v="3"/>
    <n v="8399"/>
    <x v="5877"/>
    <x v="1044"/>
    <x v="2"/>
    <n v="29.1"/>
    <x v="8"/>
    <n v="217.85"/>
    <n v="70458"/>
  </r>
  <r>
    <x v="204"/>
    <x v="19"/>
    <x v="2"/>
    <x v="535"/>
    <x v="0"/>
    <n v="0.05"/>
    <n v="1"/>
    <x v="1019"/>
    <x v="7"/>
    <n v="16993"/>
    <x v="4"/>
    <n v="8"/>
    <n v="0.59"/>
    <x v="2"/>
    <x v="0"/>
    <x v="176"/>
    <x v="9"/>
    <n v="-433.488"/>
    <x v="3"/>
    <n v="2355"/>
    <x v="5878"/>
    <x v="1045"/>
    <x v="0"/>
    <n v="2.5"/>
    <x v="4"/>
    <n v="205.99"/>
    <n v="36830"/>
  </r>
  <r>
    <x v="1354"/>
    <x v="19"/>
    <x v="2"/>
    <x v="424"/>
    <x v="2"/>
    <n v="0.02"/>
    <n v="1"/>
    <x v="1019"/>
    <x v="7"/>
    <n v="14662"/>
    <x v="0"/>
    <n v="48"/>
    <n v="0.36"/>
    <x v="0"/>
    <x v="0"/>
    <x v="109"/>
    <x v="2"/>
    <n v="-66.260000000000005"/>
    <x v="0"/>
    <n v="2052"/>
    <x v="5879"/>
    <x v="1043"/>
    <x v="0"/>
    <n v="4.75"/>
    <x v="28"/>
    <n v="4.9800000000000004"/>
    <n v="2035"/>
  </r>
  <r>
    <x v="474"/>
    <x v="19"/>
    <x v="2"/>
    <x v="424"/>
    <x v="2"/>
    <n v="0.05"/>
    <n v="1"/>
    <x v="1019"/>
    <x v="7"/>
    <n v="14662"/>
    <x v="0"/>
    <n v="24"/>
    <n v="0.35"/>
    <x v="0"/>
    <x v="3"/>
    <x v="87"/>
    <x v="6"/>
    <n v="-1.78"/>
    <x v="0"/>
    <n v="2053"/>
    <x v="5880"/>
    <x v="1043"/>
    <x v="0"/>
    <n v="1"/>
    <x v="15"/>
    <n v="1.68"/>
    <n v="6478"/>
  </r>
  <r>
    <x v="1238"/>
    <x v="19"/>
    <x v="2"/>
    <x v="424"/>
    <x v="2"/>
    <n v="0.01"/>
    <n v="1"/>
    <x v="1019"/>
    <x v="7"/>
    <n v="14662"/>
    <x v="0"/>
    <n v="48"/>
    <n v="0.59"/>
    <x v="2"/>
    <x v="0"/>
    <x v="67"/>
    <x v="9"/>
    <n v="1275.6690000000001"/>
    <x v="0"/>
    <n v="2054"/>
    <x v="5881"/>
    <x v="1043"/>
    <x v="0"/>
    <n v="8.99"/>
    <x v="28"/>
    <n v="125.99"/>
    <n v="1550"/>
  </r>
  <r>
    <x v="861"/>
    <x v="19"/>
    <x v="2"/>
    <x v="288"/>
    <x v="2"/>
    <n v="0.09"/>
    <n v="1"/>
    <x v="1019"/>
    <x v="7"/>
    <n v="6982"/>
    <x v="1"/>
    <n v="5"/>
    <n v="0.78"/>
    <x v="1"/>
    <x v="4"/>
    <x v="339"/>
    <x v="10"/>
    <n v="-338.27"/>
    <x v="2"/>
    <n v="965"/>
    <x v="5882"/>
    <x v="1046"/>
    <x v="2"/>
    <n v="57.38"/>
    <x v="14"/>
    <n v="100.98"/>
    <n v="60174"/>
  </r>
  <r>
    <x v="861"/>
    <x v="19"/>
    <x v="2"/>
    <x v="288"/>
    <x v="2"/>
    <n v="0.04"/>
    <n v="1"/>
    <x v="1019"/>
    <x v="7"/>
    <n v="6982"/>
    <x v="1"/>
    <n v="41"/>
    <n v="0.49"/>
    <x v="1"/>
    <x v="0"/>
    <x v="472"/>
    <x v="5"/>
    <n v="52.56"/>
    <x v="2"/>
    <n v="966"/>
    <x v="5883"/>
    <x v="1046"/>
    <x v="0"/>
    <n v="10.49"/>
    <x v="14"/>
    <n v="19.98"/>
    <n v="60174"/>
  </r>
  <r>
    <x v="1124"/>
    <x v="19"/>
    <x v="2"/>
    <x v="585"/>
    <x v="2"/>
    <n v="0.08"/>
    <n v="1"/>
    <x v="1019"/>
    <x v="7"/>
    <n v="41413"/>
    <x v="2"/>
    <n v="46"/>
    <n v="0.56999999999999995"/>
    <x v="1"/>
    <x v="1"/>
    <x v="1063"/>
    <x v="5"/>
    <n v="108.65"/>
    <x v="1"/>
    <n v="5838"/>
    <x v="5884"/>
    <x v="1046"/>
    <x v="0"/>
    <n v="14.45"/>
    <x v="30"/>
    <n v="40.97"/>
    <n v="80501"/>
  </r>
  <r>
    <x v="545"/>
    <x v="19"/>
    <x v="2"/>
    <x v="403"/>
    <x v="3"/>
    <n v="7.0000000000000007E-2"/>
    <n v="1"/>
    <x v="1019"/>
    <x v="7"/>
    <n v="57121"/>
    <x v="1"/>
    <n v="42"/>
    <n v="0.36"/>
    <x v="0"/>
    <x v="0"/>
    <x v="551"/>
    <x v="2"/>
    <n v="-84.26"/>
    <x v="1"/>
    <n v="7989"/>
    <x v="5885"/>
    <x v="1046"/>
    <x v="0"/>
    <n v="4.72"/>
    <x v="5"/>
    <n v="4.9800000000000004"/>
    <n v="84003"/>
  </r>
  <r>
    <x v="265"/>
    <x v="19"/>
    <x v="2"/>
    <x v="288"/>
    <x v="2"/>
    <n v="0"/>
    <n v="1"/>
    <x v="1019"/>
    <x v="7"/>
    <n v="6982"/>
    <x v="1"/>
    <n v="32"/>
    <n v="0.54"/>
    <x v="2"/>
    <x v="6"/>
    <x v="276"/>
    <x v="8"/>
    <n v="407.44"/>
    <x v="2"/>
    <n v="964"/>
    <x v="5886"/>
    <x v="1046"/>
    <x v="1"/>
    <n v="1.99"/>
    <x v="14"/>
    <n v="39.479999999999997"/>
    <n v="60441"/>
  </r>
  <r>
    <x v="545"/>
    <x v="19"/>
    <x v="2"/>
    <x v="403"/>
    <x v="3"/>
    <n v="0.01"/>
    <n v="1"/>
    <x v="1019"/>
    <x v="7"/>
    <n v="57121"/>
    <x v="1"/>
    <n v="3"/>
    <n v="0.56000000000000005"/>
    <x v="2"/>
    <x v="0"/>
    <x v="959"/>
    <x v="9"/>
    <n v="-800.88800000000003"/>
    <x v="1"/>
    <n v="7990"/>
    <x v="5887"/>
    <x v="1046"/>
    <x v="0"/>
    <n v="4.2"/>
    <x v="5"/>
    <n v="195.99"/>
    <n v="84003"/>
  </r>
  <r>
    <x v="1124"/>
    <x v="19"/>
    <x v="2"/>
    <x v="585"/>
    <x v="2"/>
    <n v="0.01"/>
    <n v="1"/>
    <x v="1019"/>
    <x v="7"/>
    <n v="41413"/>
    <x v="2"/>
    <n v="23"/>
    <n v="0.37"/>
    <x v="0"/>
    <x v="0"/>
    <x v="1233"/>
    <x v="2"/>
    <n v="-49.6"/>
    <x v="1"/>
    <n v="5839"/>
    <x v="5888"/>
    <x v="1047"/>
    <x v="0"/>
    <n v="6"/>
    <x v="30"/>
    <n v="6.48"/>
    <n v="80501"/>
  </r>
  <r>
    <x v="1124"/>
    <x v="19"/>
    <x v="2"/>
    <x v="585"/>
    <x v="2"/>
    <n v="0.08"/>
    <n v="1"/>
    <x v="1019"/>
    <x v="7"/>
    <n v="41413"/>
    <x v="2"/>
    <n v="17"/>
    <n v="0.37"/>
    <x v="2"/>
    <x v="1"/>
    <x v="979"/>
    <x v="11"/>
    <n v="-597.21"/>
    <x v="1"/>
    <n v="5837"/>
    <x v="5889"/>
    <x v="1048"/>
    <x v="0"/>
    <n v="24.49"/>
    <x v="30"/>
    <n v="599.99"/>
    <n v="80501"/>
  </r>
  <r>
    <x v="403"/>
    <x v="19"/>
    <x v="2"/>
    <x v="411"/>
    <x v="1"/>
    <n v="7.0000000000000007E-2"/>
    <n v="1"/>
    <x v="1020"/>
    <x v="7"/>
    <n v="15264"/>
    <x v="4"/>
    <n v="13"/>
    <n v="0.38"/>
    <x v="0"/>
    <x v="0"/>
    <x v="249"/>
    <x v="12"/>
    <n v="33.049999999999997"/>
    <x v="0"/>
    <n v="2137"/>
    <x v="5890"/>
    <x v="1043"/>
    <x v="0"/>
    <n v="0.49"/>
    <x v="13"/>
    <n v="7.31"/>
    <n v="13601"/>
  </r>
  <r>
    <x v="83"/>
    <x v="19"/>
    <x v="2"/>
    <x v="76"/>
    <x v="2"/>
    <n v="0.09"/>
    <n v="1"/>
    <x v="1020"/>
    <x v="7"/>
    <n v="46951"/>
    <x v="3"/>
    <n v="26"/>
    <n v="0.57999999999999996"/>
    <x v="2"/>
    <x v="0"/>
    <x v="154"/>
    <x v="9"/>
    <n v="284.589"/>
    <x v="3"/>
    <n v="6598"/>
    <x v="5891"/>
    <x v="1046"/>
    <x v="0"/>
    <n v="5.92"/>
    <x v="12"/>
    <n v="115.99"/>
    <n v="33403"/>
  </r>
  <r>
    <x v="403"/>
    <x v="19"/>
    <x v="2"/>
    <x v="411"/>
    <x v="1"/>
    <n v="7.0000000000000007E-2"/>
    <n v="1"/>
    <x v="1020"/>
    <x v="7"/>
    <n v="15264"/>
    <x v="4"/>
    <n v="3"/>
    <n v="0.35"/>
    <x v="0"/>
    <x v="0"/>
    <x v="627"/>
    <x v="3"/>
    <n v="-408.21550000000002"/>
    <x v="0"/>
    <n v="2136"/>
    <x v="5892"/>
    <x v="1044"/>
    <x v="0"/>
    <n v="19.989999999999998"/>
    <x v="13"/>
    <n v="1270.99"/>
    <n v="13601"/>
  </r>
  <r>
    <x v="37"/>
    <x v="19"/>
    <x v="2"/>
    <x v="762"/>
    <x v="1"/>
    <n v="0.09"/>
    <n v="1"/>
    <x v="1020"/>
    <x v="7"/>
    <n v="44003"/>
    <x v="2"/>
    <n v="38"/>
    <n v="0.38"/>
    <x v="0"/>
    <x v="0"/>
    <x v="266"/>
    <x v="3"/>
    <n v="0.85850000000000004"/>
    <x v="1"/>
    <n v="6214"/>
    <x v="5893"/>
    <x v="1049"/>
    <x v="0"/>
    <n v="2.99"/>
    <x v="2"/>
    <n v="5.34"/>
    <n v="91104"/>
  </r>
  <r>
    <x v="670"/>
    <x v="19"/>
    <x v="2"/>
    <x v="580"/>
    <x v="1"/>
    <n v="0.06"/>
    <n v="1"/>
    <x v="1021"/>
    <x v="7"/>
    <n v="35687"/>
    <x v="1"/>
    <n v="48"/>
    <n v="0.48"/>
    <x v="1"/>
    <x v="6"/>
    <x v="369"/>
    <x v="5"/>
    <n v="115.24"/>
    <x v="3"/>
    <n v="5006"/>
    <x v="5894"/>
    <x v="1044"/>
    <x v="1"/>
    <n v="4.9800000000000004"/>
    <x v="12"/>
    <n v="12.64"/>
    <n v="33063"/>
  </r>
  <r>
    <x v="1221"/>
    <x v="19"/>
    <x v="2"/>
    <x v="757"/>
    <x v="2"/>
    <n v="7.0000000000000007E-2"/>
    <n v="1"/>
    <x v="1021"/>
    <x v="7"/>
    <n v="21859"/>
    <x v="0"/>
    <n v="42"/>
    <n v="0.41"/>
    <x v="1"/>
    <x v="0"/>
    <x v="1224"/>
    <x v="5"/>
    <n v="13.31"/>
    <x v="0"/>
    <n v="3044"/>
    <x v="5895"/>
    <x v="1044"/>
    <x v="0"/>
    <n v="5.71"/>
    <x v="0"/>
    <n v="9.74"/>
    <n v="15146"/>
  </r>
  <r>
    <x v="1024"/>
    <x v="19"/>
    <x v="2"/>
    <x v="503"/>
    <x v="2"/>
    <n v="0.09"/>
    <n v="1"/>
    <x v="1021"/>
    <x v="7"/>
    <n v="29383"/>
    <x v="4"/>
    <n v="30"/>
    <n v="0.42"/>
    <x v="1"/>
    <x v="3"/>
    <x v="354"/>
    <x v="5"/>
    <n v="16.97"/>
    <x v="0"/>
    <n v="4142"/>
    <x v="5896"/>
    <x v="1044"/>
    <x v="0"/>
    <n v="4"/>
    <x v="20"/>
    <n v="7.59"/>
    <n v="44511"/>
  </r>
  <r>
    <x v="805"/>
    <x v="19"/>
    <x v="2"/>
    <x v="503"/>
    <x v="2"/>
    <n v="0.04"/>
    <n v="1"/>
    <x v="1021"/>
    <x v="7"/>
    <n v="29383"/>
    <x v="4"/>
    <n v="28"/>
    <n v="0.37"/>
    <x v="0"/>
    <x v="0"/>
    <x v="45"/>
    <x v="2"/>
    <n v="-129.41999999999999"/>
    <x v="0"/>
    <n v="4140"/>
    <x v="5897"/>
    <x v="1044"/>
    <x v="0"/>
    <n v="8.73"/>
    <x v="20"/>
    <n v="6.48"/>
    <n v="44094"/>
  </r>
  <r>
    <x v="1214"/>
    <x v="19"/>
    <x v="2"/>
    <x v="756"/>
    <x v="3"/>
    <n v="0.06"/>
    <n v="1"/>
    <x v="1021"/>
    <x v="7"/>
    <n v="32647"/>
    <x v="0"/>
    <n v="27"/>
    <n v="0.66"/>
    <x v="1"/>
    <x v="4"/>
    <x v="255"/>
    <x v="4"/>
    <n v="348.84"/>
    <x v="3"/>
    <n v="4592"/>
    <x v="5898"/>
    <x v="1047"/>
    <x v="2"/>
    <n v="84.84"/>
    <x v="12"/>
    <n v="348.21"/>
    <n v="33566"/>
  </r>
  <r>
    <x v="569"/>
    <x v="19"/>
    <x v="2"/>
    <x v="175"/>
    <x v="3"/>
    <n v="0.02"/>
    <n v="1"/>
    <x v="1021"/>
    <x v="7"/>
    <n v="59009"/>
    <x v="3"/>
    <n v="19"/>
    <n v="0.4"/>
    <x v="0"/>
    <x v="0"/>
    <x v="973"/>
    <x v="2"/>
    <n v="-7.02"/>
    <x v="0"/>
    <n v="8251"/>
    <x v="5899"/>
    <x v="1047"/>
    <x v="1"/>
    <n v="17.079999999999998"/>
    <x v="20"/>
    <n v="30.98"/>
    <n v="43068"/>
  </r>
  <r>
    <x v="884"/>
    <x v="19"/>
    <x v="2"/>
    <x v="42"/>
    <x v="2"/>
    <n v="0.06"/>
    <n v="1"/>
    <x v="1021"/>
    <x v="7"/>
    <n v="36640"/>
    <x v="1"/>
    <n v="18"/>
    <n v="0.43"/>
    <x v="2"/>
    <x v="6"/>
    <x v="975"/>
    <x v="8"/>
    <n v="119.47"/>
    <x v="1"/>
    <n v="5135"/>
    <x v="5900"/>
    <x v="1047"/>
    <x v="1"/>
    <n v="1.99"/>
    <x v="40"/>
    <n v="22.24"/>
    <n v="86401"/>
  </r>
  <r>
    <x v="1214"/>
    <x v="19"/>
    <x v="2"/>
    <x v="756"/>
    <x v="3"/>
    <n v="7.0000000000000007E-2"/>
    <n v="1"/>
    <x v="1021"/>
    <x v="7"/>
    <n v="32647"/>
    <x v="0"/>
    <n v="32"/>
    <n v="0.77"/>
    <x v="2"/>
    <x v="0"/>
    <x v="992"/>
    <x v="8"/>
    <n v="-56.83"/>
    <x v="3"/>
    <n v="4591"/>
    <x v="5901"/>
    <x v="1047"/>
    <x v="0"/>
    <n v="4"/>
    <x v="12"/>
    <n v="20.97"/>
    <n v="33566"/>
  </r>
  <r>
    <x v="805"/>
    <x v="19"/>
    <x v="2"/>
    <x v="503"/>
    <x v="2"/>
    <n v="7.0000000000000007E-2"/>
    <n v="1"/>
    <x v="1021"/>
    <x v="7"/>
    <n v="29383"/>
    <x v="4"/>
    <n v="29"/>
    <n v="0.57999999999999996"/>
    <x v="2"/>
    <x v="0"/>
    <x v="968"/>
    <x v="9"/>
    <n v="556.83000000000004"/>
    <x v="0"/>
    <n v="4141"/>
    <x v="5902"/>
    <x v="1047"/>
    <x v="0"/>
    <n v="2.5"/>
    <x v="20"/>
    <n v="115.99"/>
    <n v="44094"/>
  </r>
  <r>
    <x v="805"/>
    <x v="19"/>
    <x v="2"/>
    <x v="503"/>
    <x v="2"/>
    <n v="7.0000000000000007E-2"/>
    <n v="1"/>
    <x v="1021"/>
    <x v="7"/>
    <n v="29383"/>
    <x v="4"/>
    <n v="20"/>
    <n v="0.74"/>
    <x v="2"/>
    <x v="6"/>
    <x v="308"/>
    <x v="8"/>
    <n v="-46.89"/>
    <x v="0"/>
    <n v="4139"/>
    <x v="5903"/>
    <x v="1047"/>
    <x v="0"/>
    <n v="2.38"/>
    <x v="20"/>
    <n v="8.32"/>
    <n v="44094"/>
  </r>
  <r>
    <x v="150"/>
    <x v="19"/>
    <x v="2"/>
    <x v="412"/>
    <x v="0"/>
    <n v="0"/>
    <n v="1"/>
    <x v="1021"/>
    <x v="7"/>
    <n v="51200"/>
    <x v="4"/>
    <n v="29"/>
    <n v="0.62"/>
    <x v="2"/>
    <x v="0"/>
    <x v="800"/>
    <x v="8"/>
    <n v="271.89999999999998"/>
    <x v="1"/>
    <n v="7172"/>
    <x v="5904"/>
    <x v="1049"/>
    <x v="0"/>
    <n v="5.5"/>
    <x v="31"/>
    <n v="53.98"/>
    <n v="83616"/>
  </r>
  <r>
    <x v="1355"/>
    <x v="19"/>
    <x v="2"/>
    <x v="65"/>
    <x v="2"/>
    <n v="0.1"/>
    <n v="1"/>
    <x v="1021"/>
    <x v="7"/>
    <n v="20960"/>
    <x v="2"/>
    <n v="19"/>
    <n v="0.64"/>
    <x v="2"/>
    <x v="0"/>
    <x v="911"/>
    <x v="8"/>
    <n v="-104.82"/>
    <x v="2"/>
    <n v="2901"/>
    <x v="5905"/>
    <x v="1048"/>
    <x v="0"/>
    <n v="6.5"/>
    <x v="24"/>
    <n v="10.97"/>
    <n v="48104"/>
  </r>
  <r>
    <x v="291"/>
    <x v="19"/>
    <x v="2"/>
    <x v="132"/>
    <x v="3"/>
    <n v="7.0000000000000007E-2"/>
    <n v="1"/>
    <x v="1022"/>
    <x v="7"/>
    <n v="32069"/>
    <x v="1"/>
    <n v="8"/>
    <n v="0.56000000000000005"/>
    <x v="2"/>
    <x v="2"/>
    <x v="33"/>
    <x v="7"/>
    <n v="-240.31139999999999"/>
    <x v="0"/>
    <n v="4506"/>
    <x v="5906"/>
    <x v="1044"/>
    <x v="2"/>
    <n v="17.850000000000001"/>
    <x v="1"/>
    <n v="145.44999999999999"/>
    <n v="20746"/>
  </r>
  <r>
    <x v="444"/>
    <x v="19"/>
    <x v="2"/>
    <x v="248"/>
    <x v="2"/>
    <n v="0.04"/>
    <n v="1"/>
    <x v="1022"/>
    <x v="7"/>
    <n v="49952"/>
    <x v="0"/>
    <n v="12"/>
    <n v="0.65"/>
    <x v="1"/>
    <x v="5"/>
    <x v="320"/>
    <x v="5"/>
    <n v="630.28"/>
    <x v="2"/>
    <n v="6991"/>
    <x v="5907"/>
    <x v="1047"/>
    <x v="1"/>
    <n v="5.81"/>
    <x v="14"/>
    <n v="107.53"/>
    <n v="61701"/>
  </r>
  <r>
    <x v="830"/>
    <x v="19"/>
    <x v="2"/>
    <x v="478"/>
    <x v="1"/>
    <n v="0.03"/>
    <n v="1"/>
    <x v="1022"/>
    <x v="7"/>
    <n v="26176"/>
    <x v="0"/>
    <n v="30"/>
    <n v="0.57999999999999996"/>
    <x v="2"/>
    <x v="5"/>
    <x v="358"/>
    <x v="9"/>
    <n v="34.011000000000003"/>
    <x v="3"/>
    <n v="3657"/>
    <x v="5908"/>
    <x v="1047"/>
    <x v="0"/>
    <n v="4.8099999999999996"/>
    <x v="12"/>
    <n v="20.99"/>
    <n v="33055"/>
  </r>
  <r>
    <x v="22"/>
    <x v="19"/>
    <x v="2"/>
    <x v="22"/>
    <x v="0"/>
    <n v="0.05"/>
    <n v="1"/>
    <x v="1022"/>
    <x v="7"/>
    <n v="25318"/>
    <x v="3"/>
    <n v="22"/>
    <n v="0.49"/>
    <x v="1"/>
    <x v="0"/>
    <x v="472"/>
    <x v="5"/>
    <n v="-65.180000000000007"/>
    <x v="2"/>
    <n v="3552"/>
    <x v="5909"/>
    <x v="1049"/>
    <x v="1"/>
    <n v="10.49"/>
    <x v="14"/>
    <n v="19.98"/>
    <n v="61401"/>
  </r>
  <r>
    <x v="160"/>
    <x v="19"/>
    <x v="2"/>
    <x v="132"/>
    <x v="3"/>
    <n v="0.09"/>
    <n v="1"/>
    <x v="1022"/>
    <x v="7"/>
    <n v="32069"/>
    <x v="1"/>
    <n v="17"/>
    <n v="0.36"/>
    <x v="0"/>
    <x v="0"/>
    <x v="240"/>
    <x v="2"/>
    <n v="-102.24"/>
    <x v="3"/>
    <n v="4507"/>
    <x v="5910"/>
    <x v="1049"/>
    <x v="0"/>
    <n v="9.68"/>
    <x v="12"/>
    <n v="6.48"/>
    <n v="32707"/>
  </r>
  <r>
    <x v="1000"/>
    <x v="19"/>
    <x v="2"/>
    <x v="516"/>
    <x v="2"/>
    <n v="0.03"/>
    <n v="1"/>
    <x v="1022"/>
    <x v="7"/>
    <n v="37252"/>
    <x v="2"/>
    <n v="21"/>
    <n v="0.59"/>
    <x v="0"/>
    <x v="0"/>
    <x v="469"/>
    <x v="13"/>
    <n v="408.73"/>
    <x v="3"/>
    <n v="5232"/>
    <x v="5911"/>
    <x v="1049"/>
    <x v="0"/>
    <n v="3.5"/>
    <x v="33"/>
    <n v="70.97"/>
    <n v="72032"/>
  </r>
  <r>
    <x v="830"/>
    <x v="19"/>
    <x v="2"/>
    <x v="478"/>
    <x v="1"/>
    <n v="0.06"/>
    <n v="1"/>
    <x v="1022"/>
    <x v="7"/>
    <n v="26176"/>
    <x v="0"/>
    <n v="14"/>
    <n v="0.37"/>
    <x v="0"/>
    <x v="0"/>
    <x v="247"/>
    <x v="2"/>
    <n v="-66.87"/>
    <x v="3"/>
    <n v="3656"/>
    <x v="5912"/>
    <x v="1049"/>
    <x v="0"/>
    <n v="8.19"/>
    <x v="12"/>
    <n v="6.48"/>
    <n v="33055"/>
  </r>
  <r>
    <x v="175"/>
    <x v="19"/>
    <x v="2"/>
    <x v="454"/>
    <x v="0"/>
    <n v="0.09"/>
    <n v="1"/>
    <x v="1022"/>
    <x v="7"/>
    <n v="25318"/>
    <x v="3"/>
    <n v="1"/>
    <n v="0.37"/>
    <x v="0"/>
    <x v="0"/>
    <x v="467"/>
    <x v="3"/>
    <n v="-3.1625000000000001"/>
    <x v="1"/>
    <n v="3553"/>
    <x v="5913"/>
    <x v="1049"/>
    <x v="0"/>
    <n v="1.49"/>
    <x v="43"/>
    <n v="1.88"/>
    <n v="59715"/>
  </r>
  <r>
    <x v="1000"/>
    <x v="19"/>
    <x v="2"/>
    <x v="516"/>
    <x v="2"/>
    <n v="0.1"/>
    <n v="1"/>
    <x v="1022"/>
    <x v="7"/>
    <n v="37252"/>
    <x v="2"/>
    <n v="50"/>
    <n v="0.45"/>
    <x v="2"/>
    <x v="0"/>
    <x v="193"/>
    <x v="8"/>
    <n v="-37.19"/>
    <x v="3"/>
    <n v="5234"/>
    <x v="5914"/>
    <x v="1049"/>
    <x v="0"/>
    <n v="19.989999999999998"/>
    <x v="33"/>
    <n v="49.99"/>
    <n v="72032"/>
  </r>
  <r>
    <x v="1000"/>
    <x v="19"/>
    <x v="2"/>
    <x v="516"/>
    <x v="2"/>
    <n v="0.02"/>
    <n v="1"/>
    <x v="1022"/>
    <x v="7"/>
    <n v="37252"/>
    <x v="2"/>
    <n v="1"/>
    <n v="0.74"/>
    <x v="2"/>
    <x v="6"/>
    <x v="308"/>
    <x v="8"/>
    <n v="-31.2"/>
    <x v="3"/>
    <n v="5233"/>
    <x v="5915"/>
    <x v="1048"/>
    <x v="0"/>
    <n v="2.38"/>
    <x v="33"/>
    <n v="8.32"/>
    <n v="72032"/>
  </r>
  <r>
    <x v="822"/>
    <x v="19"/>
    <x v="2"/>
    <x v="783"/>
    <x v="0"/>
    <n v="0.09"/>
    <n v="1"/>
    <x v="1022"/>
    <x v="7"/>
    <n v="27298"/>
    <x v="2"/>
    <n v="40"/>
    <n v="0.46"/>
    <x v="2"/>
    <x v="1"/>
    <x v="163"/>
    <x v="11"/>
    <n v="2154.33"/>
    <x v="2"/>
    <n v="3827"/>
    <x v="5916"/>
    <x v="1048"/>
    <x v="0"/>
    <n v="24.49"/>
    <x v="24"/>
    <n v="199.99"/>
    <n v="49201"/>
  </r>
  <r>
    <x v="199"/>
    <x v="19"/>
    <x v="2"/>
    <x v="516"/>
    <x v="2"/>
    <n v="0.03"/>
    <n v="1"/>
    <x v="1022"/>
    <x v="7"/>
    <n v="37252"/>
    <x v="2"/>
    <n v="34"/>
    <n v="0.62"/>
    <x v="1"/>
    <x v="4"/>
    <x v="36"/>
    <x v="10"/>
    <n v="7497.55"/>
    <x v="3"/>
    <n v="5235"/>
    <x v="5917"/>
    <x v="1050"/>
    <x v="2"/>
    <n v="44.55"/>
    <x v="33"/>
    <n v="880.98"/>
    <n v="72701"/>
  </r>
  <r>
    <x v="438"/>
    <x v="19"/>
    <x v="2"/>
    <x v="343"/>
    <x v="2"/>
    <n v="0.08"/>
    <n v="1"/>
    <x v="1022"/>
    <x v="7"/>
    <n v="44256"/>
    <x v="2"/>
    <n v="17"/>
    <n v="0.37"/>
    <x v="0"/>
    <x v="0"/>
    <x v="948"/>
    <x v="2"/>
    <n v="-38.72"/>
    <x v="2"/>
    <n v="6247"/>
    <x v="5918"/>
    <x v="1050"/>
    <x v="0"/>
    <n v="5.84"/>
    <x v="10"/>
    <n v="6.48"/>
    <n v="50401"/>
  </r>
  <r>
    <x v="822"/>
    <x v="19"/>
    <x v="2"/>
    <x v="783"/>
    <x v="0"/>
    <n v="0.04"/>
    <n v="1"/>
    <x v="1022"/>
    <x v="7"/>
    <n v="27298"/>
    <x v="2"/>
    <n v="31"/>
    <n v="0.38"/>
    <x v="0"/>
    <x v="0"/>
    <x v="785"/>
    <x v="2"/>
    <n v="-54.36"/>
    <x v="2"/>
    <n v="3828"/>
    <x v="5919"/>
    <x v="1050"/>
    <x v="0"/>
    <n v="4.8600000000000003"/>
    <x v="24"/>
    <n v="4.9800000000000004"/>
    <n v="49201"/>
  </r>
  <r>
    <x v="438"/>
    <x v="19"/>
    <x v="2"/>
    <x v="343"/>
    <x v="2"/>
    <n v="0.1"/>
    <n v="1"/>
    <x v="1022"/>
    <x v="7"/>
    <n v="44256"/>
    <x v="2"/>
    <n v="49"/>
    <n v="0.59"/>
    <x v="0"/>
    <x v="6"/>
    <x v="842"/>
    <x v="6"/>
    <n v="182.15"/>
    <x v="2"/>
    <n v="6248"/>
    <x v="5920"/>
    <x v="1051"/>
    <x v="1"/>
    <n v="8.99"/>
    <x v="10"/>
    <n v="40.97"/>
    <n v="50401"/>
  </r>
  <r>
    <x v="601"/>
    <x v="19"/>
    <x v="2"/>
    <x v="735"/>
    <x v="2"/>
    <n v="0"/>
    <n v="1"/>
    <x v="1022"/>
    <x v="7"/>
    <n v="55873"/>
    <x v="2"/>
    <n v="48"/>
    <n v="0.56000000000000005"/>
    <x v="2"/>
    <x v="2"/>
    <x v="96"/>
    <x v="7"/>
    <n v="4875.8900000000003"/>
    <x v="2"/>
    <n v="7809"/>
    <x v="5921"/>
    <x v="1051"/>
    <x v="2"/>
    <n v="26.53"/>
    <x v="3"/>
    <n v="306.14"/>
    <n v="55113"/>
  </r>
  <r>
    <x v="305"/>
    <x v="19"/>
    <x v="2"/>
    <x v="343"/>
    <x v="2"/>
    <n v="0.09"/>
    <n v="1"/>
    <x v="1022"/>
    <x v="7"/>
    <n v="44256"/>
    <x v="2"/>
    <n v="39"/>
    <n v="0.4"/>
    <x v="0"/>
    <x v="3"/>
    <x v="117"/>
    <x v="2"/>
    <n v="48.45"/>
    <x v="2"/>
    <n v="6246"/>
    <x v="5922"/>
    <x v="1052"/>
    <x v="0"/>
    <n v="2.87"/>
    <x v="10"/>
    <n v="8.01"/>
    <n v="50158"/>
  </r>
  <r>
    <x v="282"/>
    <x v="19"/>
    <x v="2"/>
    <x v="232"/>
    <x v="0"/>
    <n v="0.08"/>
    <n v="1"/>
    <x v="1023"/>
    <x v="7"/>
    <n v="26214"/>
    <x v="4"/>
    <n v="41"/>
    <n v="0.44"/>
    <x v="1"/>
    <x v="0"/>
    <x v="746"/>
    <x v="5"/>
    <n v="870.8"/>
    <x v="3"/>
    <n v="3661"/>
    <x v="5923"/>
    <x v="1049"/>
    <x v="0"/>
    <n v="6.77"/>
    <x v="29"/>
    <n v="46.94"/>
    <n v="37814"/>
  </r>
  <r>
    <x v="282"/>
    <x v="19"/>
    <x v="2"/>
    <x v="232"/>
    <x v="0"/>
    <n v="0.1"/>
    <n v="1"/>
    <x v="1023"/>
    <x v="7"/>
    <n v="26214"/>
    <x v="4"/>
    <n v="19"/>
    <n v="0.4"/>
    <x v="0"/>
    <x v="0"/>
    <x v="134"/>
    <x v="15"/>
    <n v="128.16999999999999"/>
    <x v="3"/>
    <n v="3660"/>
    <x v="5924"/>
    <x v="1049"/>
    <x v="1"/>
    <n v="1.39"/>
    <x v="29"/>
    <n v="15.74"/>
    <n v="37814"/>
  </r>
  <r>
    <x v="1072"/>
    <x v="19"/>
    <x v="2"/>
    <x v="433"/>
    <x v="0"/>
    <n v="0.1"/>
    <n v="1"/>
    <x v="1024"/>
    <x v="7"/>
    <n v="56484"/>
    <x v="1"/>
    <n v="6"/>
    <n v="0.35"/>
    <x v="0"/>
    <x v="0"/>
    <x v="226"/>
    <x v="3"/>
    <n v="28.338999999999999"/>
    <x v="1"/>
    <n v="7896"/>
    <x v="5925"/>
    <x v="1053"/>
    <x v="0"/>
    <n v="2.99"/>
    <x v="2"/>
    <n v="30.56"/>
    <n v="92704"/>
  </r>
  <r>
    <x v="1072"/>
    <x v="19"/>
    <x v="2"/>
    <x v="433"/>
    <x v="0"/>
    <n v="0"/>
    <n v="1"/>
    <x v="1024"/>
    <x v="7"/>
    <n v="56484"/>
    <x v="1"/>
    <n v="15"/>
    <n v="0.67"/>
    <x v="2"/>
    <x v="0"/>
    <x v="160"/>
    <x v="8"/>
    <n v="-173.66"/>
    <x v="1"/>
    <n v="7897"/>
    <x v="5926"/>
    <x v="1053"/>
    <x v="0"/>
    <n v="12.14"/>
    <x v="2"/>
    <n v="73.98"/>
    <n v="92704"/>
  </r>
  <r>
    <x v="1162"/>
    <x v="19"/>
    <x v="2"/>
    <x v="509"/>
    <x v="3"/>
    <n v="0.03"/>
    <n v="1"/>
    <x v="1024"/>
    <x v="7"/>
    <n v="47747"/>
    <x v="0"/>
    <n v="40"/>
    <n v="0.43"/>
    <x v="1"/>
    <x v="0"/>
    <x v="92"/>
    <x v="5"/>
    <n v="-138.51"/>
    <x v="3"/>
    <n v="6703"/>
    <x v="5927"/>
    <x v="1048"/>
    <x v="1"/>
    <n v="5.33"/>
    <x v="4"/>
    <n v="2.08"/>
    <n v="36116"/>
  </r>
  <r>
    <x v="56"/>
    <x v="19"/>
    <x v="2"/>
    <x v="638"/>
    <x v="1"/>
    <n v="7.0000000000000007E-2"/>
    <n v="1"/>
    <x v="1024"/>
    <x v="7"/>
    <n v="42370"/>
    <x v="0"/>
    <n v="33"/>
    <n v="0.4"/>
    <x v="0"/>
    <x v="0"/>
    <x v="1234"/>
    <x v="3"/>
    <n v="-105.83450000000001"/>
    <x v="1"/>
    <n v="5975"/>
    <x v="5928"/>
    <x v="1048"/>
    <x v="0"/>
    <n v="4.83"/>
    <x v="6"/>
    <n v="3.81"/>
    <n v="97477"/>
  </r>
  <r>
    <x v="1"/>
    <x v="19"/>
    <x v="2"/>
    <x v="1"/>
    <x v="1"/>
    <n v="0.03"/>
    <n v="1"/>
    <x v="1025"/>
    <x v="7"/>
    <n v="26948"/>
    <x v="0"/>
    <n v="21"/>
    <n v="0.52"/>
    <x v="0"/>
    <x v="3"/>
    <x v="614"/>
    <x v="6"/>
    <n v="38.6"/>
    <x v="0"/>
    <n v="3774"/>
    <x v="5929"/>
    <x v="1048"/>
    <x v="1"/>
    <n v="2.25"/>
    <x v="1"/>
    <n v="9.11"/>
    <n v="20715"/>
  </r>
  <r>
    <x v="1028"/>
    <x v="19"/>
    <x v="2"/>
    <x v="1"/>
    <x v="1"/>
    <n v="0.01"/>
    <n v="1"/>
    <x v="1025"/>
    <x v="7"/>
    <n v="6433"/>
    <x v="4"/>
    <n v="41"/>
    <n v="0.38"/>
    <x v="0"/>
    <x v="0"/>
    <x v="857"/>
    <x v="12"/>
    <n v="73.89"/>
    <x v="0"/>
    <n v="894"/>
    <x v="5930"/>
    <x v="1048"/>
    <x v="0"/>
    <n v="0.5"/>
    <x v="1"/>
    <n v="3.69"/>
    <n v="20814"/>
  </r>
  <r>
    <x v="63"/>
    <x v="19"/>
    <x v="2"/>
    <x v="1"/>
    <x v="1"/>
    <n v="0.05"/>
    <n v="1"/>
    <x v="1025"/>
    <x v="7"/>
    <n v="26948"/>
    <x v="0"/>
    <n v="38"/>
    <n v="0.38"/>
    <x v="0"/>
    <x v="0"/>
    <x v="834"/>
    <x v="3"/>
    <n v="-160.40199999999999"/>
    <x v="3"/>
    <n v="3775"/>
    <x v="5931"/>
    <x v="1048"/>
    <x v="0"/>
    <n v="7.72"/>
    <x v="42"/>
    <n v="7.3"/>
    <n v="30337"/>
  </r>
  <r>
    <x v="122"/>
    <x v="19"/>
    <x v="2"/>
    <x v="301"/>
    <x v="3"/>
    <n v="0.1"/>
    <n v="1"/>
    <x v="1025"/>
    <x v="7"/>
    <n v="10342"/>
    <x v="4"/>
    <n v="38"/>
    <n v="0.5"/>
    <x v="2"/>
    <x v="1"/>
    <x v="843"/>
    <x v="11"/>
    <n v="2925.37"/>
    <x v="2"/>
    <n v="1433"/>
    <x v="5932"/>
    <x v="1048"/>
    <x v="0"/>
    <n v="11.64"/>
    <x v="23"/>
    <n v="299.99"/>
    <n v="53132"/>
  </r>
  <r>
    <x v="122"/>
    <x v="19"/>
    <x v="2"/>
    <x v="301"/>
    <x v="3"/>
    <n v="0.01"/>
    <n v="1"/>
    <x v="1025"/>
    <x v="7"/>
    <n v="10342"/>
    <x v="4"/>
    <n v="45"/>
    <n v="0.76"/>
    <x v="1"/>
    <x v="4"/>
    <x v="1191"/>
    <x v="10"/>
    <n v="-1623.6"/>
    <x v="2"/>
    <n v="1432"/>
    <x v="5933"/>
    <x v="1050"/>
    <x v="2"/>
    <n v="58.72"/>
    <x v="23"/>
    <n v="114.98"/>
    <n v="53132"/>
  </r>
  <r>
    <x v="122"/>
    <x v="19"/>
    <x v="2"/>
    <x v="301"/>
    <x v="3"/>
    <n v="0.01"/>
    <n v="1"/>
    <x v="1025"/>
    <x v="7"/>
    <n v="10342"/>
    <x v="4"/>
    <n v="38"/>
    <n v="0.56999999999999995"/>
    <x v="1"/>
    <x v="1"/>
    <x v="1063"/>
    <x v="5"/>
    <n v="324.47000000000003"/>
    <x v="2"/>
    <n v="1434"/>
    <x v="5934"/>
    <x v="1050"/>
    <x v="0"/>
    <n v="14.45"/>
    <x v="23"/>
    <n v="40.97"/>
    <n v="53132"/>
  </r>
  <r>
    <x v="795"/>
    <x v="19"/>
    <x v="2"/>
    <x v="261"/>
    <x v="1"/>
    <n v="0"/>
    <n v="1"/>
    <x v="1025"/>
    <x v="7"/>
    <n v="34913"/>
    <x v="4"/>
    <n v="15"/>
    <n v="0.37"/>
    <x v="0"/>
    <x v="0"/>
    <x v="1122"/>
    <x v="3"/>
    <n v="-29.888500000000001"/>
    <x v="3"/>
    <n v="4905"/>
    <x v="5935"/>
    <x v="1050"/>
    <x v="0"/>
    <n v="5.48"/>
    <x v="42"/>
    <n v="6.81"/>
    <n v="30144"/>
  </r>
  <r>
    <x v="122"/>
    <x v="19"/>
    <x v="2"/>
    <x v="301"/>
    <x v="3"/>
    <n v="0.05"/>
    <n v="1"/>
    <x v="1025"/>
    <x v="7"/>
    <n v="10342"/>
    <x v="4"/>
    <n v="2"/>
    <n v="0.36"/>
    <x v="2"/>
    <x v="5"/>
    <x v="224"/>
    <x v="7"/>
    <n v="-2342.0052000000001"/>
    <x v="2"/>
    <n v="1435"/>
    <x v="5936"/>
    <x v="1050"/>
    <x v="1"/>
    <n v="13.99"/>
    <x v="23"/>
    <n v="999.99"/>
    <n v="53132"/>
  </r>
  <r>
    <x v="1261"/>
    <x v="19"/>
    <x v="2"/>
    <x v="766"/>
    <x v="2"/>
    <n v="0.06"/>
    <n v="1"/>
    <x v="1026"/>
    <x v="7"/>
    <n v="36359"/>
    <x v="0"/>
    <n v="2"/>
    <n v="0.4"/>
    <x v="0"/>
    <x v="0"/>
    <x v="31"/>
    <x v="2"/>
    <n v="-29.6"/>
    <x v="2"/>
    <n v="5106"/>
    <x v="5937"/>
    <x v="1050"/>
    <x v="0"/>
    <n v="5.76"/>
    <x v="3"/>
    <n v="30.98"/>
    <n v="55066"/>
  </r>
  <r>
    <x v="376"/>
    <x v="19"/>
    <x v="2"/>
    <x v="305"/>
    <x v="2"/>
    <n v="0.06"/>
    <n v="1"/>
    <x v="1027"/>
    <x v="7"/>
    <n v="12930"/>
    <x v="0"/>
    <n v="49"/>
    <n v="0.55000000000000004"/>
    <x v="0"/>
    <x v="0"/>
    <x v="1218"/>
    <x v="13"/>
    <n v="261.87"/>
    <x v="1"/>
    <n v="1808"/>
    <x v="5938"/>
    <x v="1054"/>
    <x v="0"/>
    <n v="4.5"/>
    <x v="2"/>
    <n v="22.98"/>
    <n v="92553"/>
  </r>
  <r>
    <x v="1079"/>
    <x v="19"/>
    <x v="2"/>
    <x v="367"/>
    <x v="2"/>
    <n v="0.04"/>
    <n v="1"/>
    <x v="1027"/>
    <x v="7"/>
    <n v="37893"/>
    <x v="1"/>
    <n v="14"/>
    <n v="0.51"/>
    <x v="2"/>
    <x v="0"/>
    <x v="1097"/>
    <x v="8"/>
    <n v="25.69"/>
    <x v="0"/>
    <n v="5334"/>
    <x v="5939"/>
    <x v="1054"/>
    <x v="0"/>
    <n v="5.5"/>
    <x v="22"/>
    <n v="29.99"/>
    <n v="7111"/>
  </r>
  <r>
    <x v="630"/>
    <x v="19"/>
    <x v="2"/>
    <x v="283"/>
    <x v="0"/>
    <n v="0"/>
    <n v="1"/>
    <x v="1028"/>
    <x v="7"/>
    <n v="29795"/>
    <x v="0"/>
    <n v="48"/>
    <n v="0.72"/>
    <x v="1"/>
    <x v="4"/>
    <x v="372"/>
    <x v="10"/>
    <n v="813.83"/>
    <x v="2"/>
    <n v="4194"/>
    <x v="5940"/>
    <x v="1051"/>
    <x v="2"/>
    <n v="35.020000000000003"/>
    <x v="14"/>
    <n v="160.97999999999999"/>
    <n v="62521"/>
  </r>
  <r>
    <x v="411"/>
    <x v="19"/>
    <x v="2"/>
    <x v="283"/>
    <x v="0"/>
    <n v="0.05"/>
    <n v="1"/>
    <x v="1028"/>
    <x v="7"/>
    <n v="29795"/>
    <x v="0"/>
    <n v="49"/>
    <n v="0.38"/>
    <x v="0"/>
    <x v="0"/>
    <x v="835"/>
    <x v="3"/>
    <n v="8793.5390000000007"/>
    <x v="2"/>
    <n v="4193"/>
    <x v="5941"/>
    <x v="1051"/>
    <x v="0"/>
    <n v="19.989999999999998"/>
    <x v="14"/>
    <n v="387.99"/>
    <n v="61832"/>
  </r>
  <r>
    <x v="1272"/>
    <x v="19"/>
    <x v="2"/>
    <x v="469"/>
    <x v="3"/>
    <n v="0.1"/>
    <n v="1"/>
    <x v="1028"/>
    <x v="7"/>
    <n v="22304"/>
    <x v="2"/>
    <n v="24"/>
    <n v="0.56000000000000005"/>
    <x v="0"/>
    <x v="3"/>
    <x v="55"/>
    <x v="6"/>
    <n v="-3.73"/>
    <x v="3"/>
    <n v="3107"/>
    <x v="5942"/>
    <x v="1055"/>
    <x v="0"/>
    <n v="0.7"/>
    <x v="12"/>
    <n v="1.76"/>
    <n v="32725"/>
  </r>
  <r>
    <x v="191"/>
    <x v="19"/>
    <x v="2"/>
    <x v="168"/>
    <x v="0"/>
    <n v="7.0000000000000007E-2"/>
    <n v="1"/>
    <x v="1028"/>
    <x v="7"/>
    <n v="56039"/>
    <x v="2"/>
    <n v="23"/>
    <n v="0.37"/>
    <x v="0"/>
    <x v="0"/>
    <x v="520"/>
    <x v="2"/>
    <n v="-33.15"/>
    <x v="2"/>
    <n v="7840"/>
    <x v="5943"/>
    <x v="1056"/>
    <x v="0"/>
    <n v="5.2"/>
    <x v="9"/>
    <n v="6.68"/>
    <n v="75482"/>
  </r>
  <r>
    <x v="138"/>
    <x v="19"/>
    <x v="2"/>
    <x v="115"/>
    <x v="2"/>
    <n v="0.08"/>
    <n v="1"/>
    <x v="1029"/>
    <x v="7"/>
    <n v="21731"/>
    <x v="2"/>
    <n v="26"/>
    <n v="0.59"/>
    <x v="0"/>
    <x v="1"/>
    <x v="235"/>
    <x v="13"/>
    <n v="-750.82"/>
    <x v="3"/>
    <n v="3022"/>
    <x v="5944"/>
    <x v="1051"/>
    <x v="0"/>
    <n v="49"/>
    <x v="16"/>
    <n v="60.98"/>
    <n v="23111"/>
  </r>
  <r>
    <x v="1188"/>
    <x v="19"/>
    <x v="2"/>
    <x v="251"/>
    <x v="1"/>
    <n v="0.04"/>
    <n v="1"/>
    <x v="1029"/>
    <x v="7"/>
    <n v="30532"/>
    <x v="0"/>
    <n v="23"/>
    <n v="0.36"/>
    <x v="0"/>
    <x v="0"/>
    <x v="1084"/>
    <x v="15"/>
    <n v="27.55"/>
    <x v="2"/>
    <n v="4285"/>
    <x v="5945"/>
    <x v="1057"/>
    <x v="1"/>
    <n v="5.25"/>
    <x v="23"/>
    <n v="11.09"/>
    <n v="54401"/>
  </r>
  <r>
    <x v="1188"/>
    <x v="19"/>
    <x v="2"/>
    <x v="251"/>
    <x v="1"/>
    <n v="0.03"/>
    <n v="1"/>
    <x v="1029"/>
    <x v="7"/>
    <n v="30532"/>
    <x v="0"/>
    <n v="28"/>
    <n v="0.36"/>
    <x v="0"/>
    <x v="0"/>
    <x v="151"/>
    <x v="3"/>
    <n v="-28.669499999999999"/>
    <x v="2"/>
    <n v="4284"/>
    <x v="5946"/>
    <x v="1057"/>
    <x v="0"/>
    <n v="9.73"/>
    <x v="23"/>
    <n v="15.22"/>
    <n v="54401"/>
  </r>
  <r>
    <x v="841"/>
    <x v="19"/>
    <x v="2"/>
    <x v="251"/>
    <x v="1"/>
    <n v="0.04"/>
    <n v="1"/>
    <x v="1029"/>
    <x v="7"/>
    <n v="30532"/>
    <x v="0"/>
    <n v="9"/>
    <n v="0.74"/>
    <x v="1"/>
    <x v="4"/>
    <x v="1158"/>
    <x v="10"/>
    <n v="-82.81"/>
    <x v="2"/>
    <n v="4287"/>
    <x v="5947"/>
    <x v="1052"/>
    <x v="2"/>
    <n v="23.58"/>
    <x v="23"/>
    <n v="180.98"/>
    <n v="53213"/>
  </r>
  <r>
    <x v="1188"/>
    <x v="19"/>
    <x v="2"/>
    <x v="251"/>
    <x v="1"/>
    <n v="0.05"/>
    <n v="1"/>
    <x v="1029"/>
    <x v="7"/>
    <n v="30532"/>
    <x v="0"/>
    <n v="45"/>
    <n v="0.36"/>
    <x v="0"/>
    <x v="0"/>
    <x v="79"/>
    <x v="2"/>
    <n v="82.19"/>
    <x v="2"/>
    <n v="4286"/>
    <x v="5948"/>
    <x v="1052"/>
    <x v="0"/>
    <n v="5.01"/>
    <x v="23"/>
    <n v="11.34"/>
    <n v="54401"/>
  </r>
  <r>
    <x v="1356"/>
    <x v="19"/>
    <x v="2"/>
    <x v="709"/>
    <x v="0"/>
    <n v="0.09"/>
    <n v="1"/>
    <x v="1029"/>
    <x v="7"/>
    <n v="56900"/>
    <x v="1"/>
    <n v="16"/>
    <n v="0.37"/>
    <x v="0"/>
    <x v="3"/>
    <x v="1222"/>
    <x v="14"/>
    <n v="16.11"/>
    <x v="0"/>
    <n v="7961"/>
    <x v="5949"/>
    <x v="1052"/>
    <x v="0"/>
    <n v="0.7"/>
    <x v="28"/>
    <n v="3.41"/>
    <n v="1845"/>
  </r>
  <r>
    <x v="873"/>
    <x v="19"/>
    <x v="2"/>
    <x v="196"/>
    <x v="3"/>
    <n v="0.01"/>
    <n v="1"/>
    <x v="1029"/>
    <x v="7"/>
    <n v="3622"/>
    <x v="2"/>
    <n v="16"/>
    <n v="0.35"/>
    <x v="0"/>
    <x v="0"/>
    <x v="642"/>
    <x v="3"/>
    <n v="-48.506999999999998"/>
    <x v="3"/>
    <n v="533"/>
    <x v="5950"/>
    <x v="1058"/>
    <x v="0"/>
    <n v="5.41"/>
    <x v="12"/>
    <n v="4.24"/>
    <n v="34287"/>
  </r>
  <r>
    <x v="1187"/>
    <x v="19"/>
    <x v="2"/>
    <x v="597"/>
    <x v="0"/>
    <n v="0.08"/>
    <n v="1"/>
    <x v="1029"/>
    <x v="7"/>
    <n v="20804"/>
    <x v="2"/>
    <n v="13"/>
    <n v="0.56000000000000005"/>
    <x v="2"/>
    <x v="2"/>
    <x v="283"/>
    <x v="7"/>
    <n v="215.31"/>
    <x v="2"/>
    <n v="2881"/>
    <x v="5951"/>
    <x v="1059"/>
    <x v="2"/>
    <n v="14.7"/>
    <x v="23"/>
    <n v="442.14"/>
    <n v="54901"/>
  </r>
  <r>
    <x v="577"/>
    <x v="19"/>
    <x v="2"/>
    <x v="788"/>
    <x v="0"/>
    <n v="0"/>
    <n v="1"/>
    <x v="1030"/>
    <x v="7"/>
    <n v="51553"/>
    <x v="1"/>
    <n v="3"/>
    <n v="0.39"/>
    <x v="2"/>
    <x v="1"/>
    <x v="51"/>
    <x v="7"/>
    <n v="-11984.3979"/>
    <x v="1"/>
    <n v="7223"/>
    <x v="5952"/>
    <x v="1052"/>
    <x v="0"/>
    <n v="24.49"/>
    <x v="6"/>
    <n v="6783.02"/>
    <n v="97030"/>
  </r>
  <r>
    <x v="1135"/>
    <x v="19"/>
    <x v="2"/>
    <x v="612"/>
    <x v="3"/>
    <n v="0.05"/>
    <n v="1"/>
    <x v="1030"/>
    <x v="7"/>
    <n v="52071"/>
    <x v="1"/>
    <n v="1"/>
    <n v="0.41"/>
    <x v="1"/>
    <x v="0"/>
    <x v="648"/>
    <x v="5"/>
    <n v="-11.39"/>
    <x v="2"/>
    <n v="7306"/>
    <x v="5953"/>
    <x v="1055"/>
    <x v="0"/>
    <n v="4.95"/>
    <x v="26"/>
    <n v="7.96"/>
    <n v="63114"/>
  </r>
  <r>
    <x v="1357"/>
    <x v="19"/>
    <x v="2"/>
    <x v="788"/>
    <x v="0"/>
    <n v="0.02"/>
    <n v="1"/>
    <x v="1030"/>
    <x v="7"/>
    <n v="51553"/>
    <x v="1"/>
    <n v="34"/>
    <n v="0.38"/>
    <x v="0"/>
    <x v="3"/>
    <x v="545"/>
    <x v="2"/>
    <n v="32.47"/>
    <x v="1"/>
    <n v="7224"/>
    <x v="5954"/>
    <x v="1055"/>
    <x v="1"/>
    <n v="4.3899999999999997"/>
    <x v="6"/>
    <n v="9.27"/>
    <n v="97123"/>
  </r>
  <r>
    <x v="1135"/>
    <x v="19"/>
    <x v="2"/>
    <x v="612"/>
    <x v="3"/>
    <n v="0.01"/>
    <n v="1"/>
    <x v="1030"/>
    <x v="7"/>
    <n v="52071"/>
    <x v="1"/>
    <n v="14"/>
    <n v="0.36"/>
    <x v="0"/>
    <x v="0"/>
    <x v="631"/>
    <x v="3"/>
    <n v="-4.4275000000000002"/>
    <x v="2"/>
    <n v="7305"/>
    <x v="5955"/>
    <x v="1055"/>
    <x v="0"/>
    <n v="5.6"/>
    <x v="26"/>
    <n v="8.85"/>
    <n v="63114"/>
  </r>
  <r>
    <x v="1357"/>
    <x v="19"/>
    <x v="2"/>
    <x v="788"/>
    <x v="0"/>
    <n v="0.03"/>
    <n v="1"/>
    <x v="1030"/>
    <x v="7"/>
    <n v="51553"/>
    <x v="1"/>
    <n v="12"/>
    <n v="0.37"/>
    <x v="0"/>
    <x v="0"/>
    <x v="1129"/>
    <x v="2"/>
    <n v="-28.25"/>
    <x v="1"/>
    <n v="7225"/>
    <x v="5956"/>
    <x v="1055"/>
    <x v="0"/>
    <n v="6.15"/>
    <x v="6"/>
    <n v="6.68"/>
    <n v="97123"/>
  </r>
  <r>
    <x v="972"/>
    <x v="19"/>
    <x v="2"/>
    <x v="788"/>
    <x v="0"/>
    <n v="0.1"/>
    <n v="1"/>
    <x v="1030"/>
    <x v="7"/>
    <n v="51553"/>
    <x v="1"/>
    <n v="13"/>
    <n v="0.36"/>
    <x v="0"/>
    <x v="0"/>
    <x v="726"/>
    <x v="2"/>
    <n v="-38.35"/>
    <x v="1"/>
    <n v="7226"/>
    <x v="5957"/>
    <x v="1056"/>
    <x v="0"/>
    <n v="5.67"/>
    <x v="6"/>
    <n v="5.78"/>
    <n v="97303"/>
  </r>
  <r>
    <x v="744"/>
    <x v="19"/>
    <x v="2"/>
    <x v="363"/>
    <x v="2"/>
    <n v="0.03"/>
    <n v="1"/>
    <x v="1031"/>
    <x v="7"/>
    <n v="26437"/>
    <x v="3"/>
    <n v="4"/>
    <n v="0.55000000000000004"/>
    <x v="1"/>
    <x v="0"/>
    <x v="277"/>
    <x v="5"/>
    <n v="-12.98"/>
    <x v="1"/>
    <n v="3700"/>
    <x v="5958"/>
    <x v="1055"/>
    <x v="1"/>
    <n v="6.22"/>
    <x v="2"/>
    <n v="9.65"/>
    <n v="95630"/>
  </r>
  <r>
    <x v="272"/>
    <x v="19"/>
    <x v="2"/>
    <x v="223"/>
    <x v="3"/>
    <n v="0.09"/>
    <n v="1"/>
    <x v="1031"/>
    <x v="7"/>
    <n v="31520"/>
    <x v="0"/>
    <n v="23"/>
    <n v="0.41"/>
    <x v="1"/>
    <x v="0"/>
    <x v="1176"/>
    <x v="5"/>
    <n v="-33.159999999999997"/>
    <x v="3"/>
    <n v="4417"/>
    <x v="5959"/>
    <x v="1055"/>
    <x v="0"/>
    <n v="5.57"/>
    <x v="8"/>
    <n v="5.89"/>
    <n v="70003"/>
  </r>
  <r>
    <x v="744"/>
    <x v="19"/>
    <x v="2"/>
    <x v="363"/>
    <x v="2"/>
    <n v="0.08"/>
    <n v="1"/>
    <x v="1031"/>
    <x v="7"/>
    <n v="26437"/>
    <x v="3"/>
    <n v="48"/>
    <n v="0.6"/>
    <x v="0"/>
    <x v="3"/>
    <x v="1157"/>
    <x v="6"/>
    <n v="49.05"/>
    <x v="1"/>
    <n v="3701"/>
    <x v="5960"/>
    <x v="1056"/>
    <x v="0"/>
    <n v="0.7"/>
    <x v="2"/>
    <n v="5.58"/>
    <n v="95630"/>
  </r>
  <r>
    <x v="70"/>
    <x v="19"/>
    <x v="2"/>
    <x v="61"/>
    <x v="2"/>
    <n v="7.0000000000000007E-2"/>
    <n v="1"/>
    <x v="1031"/>
    <x v="7"/>
    <n v="51842"/>
    <x v="2"/>
    <n v="4"/>
    <n v="0.82"/>
    <x v="0"/>
    <x v="1"/>
    <x v="736"/>
    <x v="0"/>
    <n v="-244.33"/>
    <x v="1"/>
    <n v="7267"/>
    <x v="5961"/>
    <x v="1060"/>
    <x v="0"/>
    <n v="35"/>
    <x v="31"/>
    <n v="101.41"/>
    <n v="83440"/>
  </r>
  <r>
    <x v="70"/>
    <x v="19"/>
    <x v="2"/>
    <x v="61"/>
    <x v="2"/>
    <n v="0.02"/>
    <n v="1"/>
    <x v="1031"/>
    <x v="7"/>
    <n v="51842"/>
    <x v="2"/>
    <n v="1"/>
    <n v="0.38"/>
    <x v="0"/>
    <x v="0"/>
    <x v="130"/>
    <x v="2"/>
    <n v="-19.09"/>
    <x v="1"/>
    <n v="7266"/>
    <x v="5962"/>
    <x v="1059"/>
    <x v="0"/>
    <n v="5.81"/>
    <x v="31"/>
    <n v="48.91"/>
    <n v="83440"/>
  </r>
  <r>
    <x v="806"/>
    <x v="19"/>
    <x v="2"/>
    <x v="283"/>
    <x v="2"/>
    <n v="0.01"/>
    <n v="1"/>
    <x v="1032"/>
    <x v="7"/>
    <n v="49477"/>
    <x v="4"/>
    <n v="9"/>
    <n v="0.36"/>
    <x v="0"/>
    <x v="3"/>
    <x v="27"/>
    <x v="2"/>
    <n v="-16.559999999999999"/>
    <x v="0"/>
    <n v="6933"/>
    <x v="5963"/>
    <x v="1055"/>
    <x v="0"/>
    <n v="5.83"/>
    <x v="41"/>
    <n v="7.64"/>
    <n v="26554"/>
  </r>
  <r>
    <x v="281"/>
    <x v="19"/>
    <x v="2"/>
    <x v="656"/>
    <x v="0"/>
    <n v="0.08"/>
    <n v="1"/>
    <x v="1032"/>
    <x v="7"/>
    <n v="53411"/>
    <x v="3"/>
    <n v="25"/>
    <n v="0.75"/>
    <x v="2"/>
    <x v="0"/>
    <x v="532"/>
    <x v="8"/>
    <n v="-57.53"/>
    <x v="0"/>
    <n v="7481"/>
    <x v="5964"/>
    <x v="1056"/>
    <x v="0"/>
    <n v="4"/>
    <x v="13"/>
    <n v="27.48"/>
    <n v="11795"/>
  </r>
  <r>
    <x v="162"/>
    <x v="19"/>
    <x v="2"/>
    <x v="171"/>
    <x v="2"/>
    <n v="0.08"/>
    <n v="1"/>
    <x v="1032"/>
    <x v="7"/>
    <n v="56130"/>
    <x v="4"/>
    <n v="13"/>
    <n v="0.47"/>
    <x v="1"/>
    <x v="6"/>
    <x v="399"/>
    <x v="5"/>
    <n v="52.33"/>
    <x v="1"/>
    <n v="7850"/>
    <x v="4615"/>
    <x v="1058"/>
    <x v="0"/>
    <n v="8.99"/>
    <x v="2"/>
    <n v="18.7"/>
    <n v="90278"/>
  </r>
  <r>
    <x v="162"/>
    <x v="19"/>
    <x v="2"/>
    <x v="171"/>
    <x v="2"/>
    <n v="0.05"/>
    <n v="1"/>
    <x v="1032"/>
    <x v="7"/>
    <n v="56130"/>
    <x v="4"/>
    <n v="25"/>
    <n v="0.59"/>
    <x v="0"/>
    <x v="3"/>
    <x v="125"/>
    <x v="6"/>
    <n v="-25.52"/>
    <x v="1"/>
    <n v="7851"/>
    <x v="5965"/>
    <x v="1058"/>
    <x v="0"/>
    <n v="1.57"/>
    <x v="2"/>
    <n v="1.68"/>
    <n v="90278"/>
  </r>
  <r>
    <x v="1112"/>
    <x v="19"/>
    <x v="2"/>
    <x v="712"/>
    <x v="0"/>
    <n v="0.03"/>
    <n v="1"/>
    <x v="1032"/>
    <x v="7"/>
    <n v="3046"/>
    <x v="0"/>
    <n v="24"/>
    <n v="0.35"/>
    <x v="0"/>
    <x v="0"/>
    <x v="184"/>
    <x v="3"/>
    <n v="4451.0079999999998"/>
    <x v="1"/>
    <n v="449"/>
    <x v="5966"/>
    <x v="1058"/>
    <x v="0"/>
    <n v="19.989999999999998"/>
    <x v="31"/>
    <n v="420.98"/>
    <n v="83686"/>
  </r>
  <r>
    <x v="660"/>
    <x v="19"/>
    <x v="2"/>
    <x v="472"/>
    <x v="2"/>
    <n v="0.04"/>
    <n v="1"/>
    <x v="1033"/>
    <x v="7"/>
    <n v="19523"/>
    <x v="0"/>
    <n v="44"/>
    <n v="0.39"/>
    <x v="0"/>
    <x v="3"/>
    <x v="296"/>
    <x v="2"/>
    <n v="-10"/>
    <x v="0"/>
    <n v="2699"/>
    <x v="5967"/>
    <x v="1058"/>
    <x v="0"/>
    <n v="2.2000000000000002"/>
    <x v="0"/>
    <n v="3.6"/>
    <n v="17112"/>
  </r>
  <r>
    <x v="228"/>
    <x v="19"/>
    <x v="2"/>
    <x v="212"/>
    <x v="0"/>
    <n v="0.05"/>
    <n v="1"/>
    <x v="1033"/>
    <x v="7"/>
    <n v="4579"/>
    <x v="0"/>
    <n v="40"/>
    <n v="0.39"/>
    <x v="0"/>
    <x v="0"/>
    <x v="1199"/>
    <x v="3"/>
    <n v="749.21550000000002"/>
    <x v="2"/>
    <n v="649"/>
    <x v="5968"/>
    <x v="1058"/>
    <x v="0"/>
    <n v="2.99"/>
    <x v="3"/>
    <n v="43.41"/>
    <n v="55126"/>
  </r>
  <r>
    <x v="1347"/>
    <x v="19"/>
    <x v="2"/>
    <x v="520"/>
    <x v="1"/>
    <n v="0.08"/>
    <n v="1"/>
    <x v="1033"/>
    <x v="7"/>
    <n v="33253"/>
    <x v="1"/>
    <n v="6"/>
    <n v="0.56999999999999995"/>
    <x v="0"/>
    <x v="3"/>
    <x v="588"/>
    <x v="6"/>
    <n v="-5.2"/>
    <x v="0"/>
    <n v="4673"/>
    <x v="5969"/>
    <x v="1060"/>
    <x v="0"/>
    <n v="1.17"/>
    <x v="22"/>
    <n v="4.13"/>
    <n v="7055"/>
  </r>
  <r>
    <x v="1020"/>
    <x v="19"/>
    <x v="2"/>
    <x v="520"/>
    <x v="1"/>
    <n v="0.04"/>
    <n v="1"/>
    <x v="1033"/>
    <x v="7"/>
    <n v="33253"/>
    <x v="1"/>
    <n v="17"/>
    <n v="0.39"/>
    <x v="2"/>
    <x v="6"/>
    <x v="331"/>
    <x v="9"/>
    <n v="127.854"/>
    <x v="0"/>
    <n v="4674"/>
    <x v="5970"/>
    <x v="1060"/>
    <x v="0"/>
    <n v="3.3"/>
    <x v="19"/>
    <n v="35.99"/>
    <n v="4092"/>
  </r>
  <r>
    <x v="986"/>
    <x v="19"/>
    <x v="2"/>
    <x v="161"/>
    <x v="1"/>
    <n v="0.08"/>
    <n v="1"/>
    <x v="1034"/>
    <x v="8"/>
    <n v="27106"/>
    <x v="0"/>
    <n v="50"/>
    <n v="0.39"/>
    <x v="0"/>
    <x v="0"/>
    <x v="1094"/>
    <x v="15"/>
    <n v="232.58"/>
    <x v="0"/>
    <n v="3801"/>
    <x v="5971"/>
    <x v="1058"/>
    <x v="0"/>
    <n v="1.39"/>
    <x v="0"/>
    <n v="10.67"/>
    <n v="15235"/>
  </r>
  <r>
    <x v="117"/>
    <x v="19"/>
    <x v="2"/>
    <x v="138"/>
    <x v="0"/>
    <n v="0.1"/>
    <n v="1"/>
    <x v="1034"/>
    <x v="8"/>
    <n v="25248"/>
    <x v="4"/>
    <n v="26"/>
    <n v="0.38"/>
    <x v="0"/>
    <x v="0"/>
    <x v="130"/>
    <x v="2"/>
    <n v="418.19"/>
    <x v="2"/>
    <n v="3542"/>
    <x v="5972"/>
    <x v="1060"/>
    <x v="0"/>
    <n v="5.81"/>
    <x v="10"/>
    <n v="48.91"/>
    <n v="50208"/>
  </r>
  <r>
    <x v="1330"/>
    <x v="19"/>
    <x v="2"/>
    <x v="161"/>
    <x v="1"/>
    <n v="0.08"/>
    <n v="1"/>
    <x v="1034"/>
    <x v="8"/>
    <n v="27106"/>
    <x v="0"/>
    <n v="29"/>
    <n v="0.78"/>
    <x v="1"/>
    <x v="2"/>
    <x v="477"/>
    <x v="1"/>
    <n v="-570.17999999999995"/>
    <x v="0"/>
    <n v="3802"/>
    <x v="5973"/>
    <x v="1059"/>
    <x v="2"/>
    <n v="30"/>
    <x v="0"/>
    <n v="130.97999999999999"/>
    <n v="19143"/>
  </r>
  <r>
    <x v="1330"/>
    <x v="19"/>
    <x v="2"/>
    <x v="161"/>
    <x v="1"/>
    <n v="0.05"/>
    <n v="1"/>
    <x v="1034"/>
    <x v="8"/>
    <n v="27106"/>
    <x v="0"/>
    <n v="42"/>
    <n v="0.52"/>
    <x v="1"/>
    <x v="6"/>
    <x v="808"/>
    <x v="5"/>
    <n v="297.11"/>
    <x v="0"/>
    <n v="3803"/>
    <x v="5974"/>
    <x v="1059"/>
    <x v="0"/>
    <n v="3.63"/>
    <x v="0"/>
    <n v="22.23"/>
    <n v="19143"/>
  </r>
  <r>
    <x v="986"/>
    <x v="19"/>
    <x v="2"/>
    <x v="161"/>
    <x v="1"/>
    <n v="0.06"/>
    <n v="1"/>
    <x v="1034"/>
    <x v="8"/>
    <n v="27106"/>
    <x v="0"/>
    <n v="1"/>
    <n v="0.38"/>
    <x v="0"/>
    <x v="0"/>
    <x v="322"/>
    <x v="3"/>
    <n v="-4.7035"/>
    <x v="0"/>
    <n v="3800"/>
    <x v="5975"/>
    <x v="1059"/>
    <x v="0"/>
    <n v="2.99"/>
    <x v="0"/>
    <n v="10.91"/>
    <n v="15235"/>
  </r>
  <r>
    <x v="1330"/>
    <x v="19"/>
    <x v="2"/>
    <x v="161"/>
    <x v="1"/>
    <n v="0.08"/>
    <n v="1"/>
    <x v="1034"/>
    <x v="8"/>
    <n v="27106"/>
    <x v="0"/>
    <n v="10"/>
    <n v="0.48"/>
    <x v="0"/>
    <x v="3"/>
    <x v="397"/>
    <x v="6"/>
    <n v="3.77"/>
    <x v="0"/>
    <n v="3804"/>
    <x v="5976"/>
    <x v="1059"/>
    <x v="0"/>
    <n v="1.5"/>
    <x v="0"/>
    <n v="6.68"/>
    <n v="19143"/>
  </r>
  <r>
    <x v="117"/>
    <x v="19"/>
    <x v="2"/>
    <x v="138"/>
    <x v="0"/>
    <n v="0.05"/>
    <n v="1"/>
    <x v="1034"/>
    <x v="8"/>
    <n v="25248"/>
    <x v="4"/>
    <n v="33"/>
    <n v="0.52"/>
    <x v="2"/>
    <x v="6"/>
    <x v="294"/>
    <x v="8"/>
    <n v="29.21"/>
    <x v="2"/>
    <n v="3541"/>
    <x v="4918"/>
    <x v="1059"/>
    <x v="1"/>
    <n v="1.99"/>
    <x v="10"/>
    <n v="8.33"/>
    <n v="50208"/>
  </r>
  <r>
    <x v="849"/>
    <x v="19"/>
    <x v="2"/>
    <x v="158"/>
    <x v="2"/>
    <n v="0.06"/>
    <n v="1"/>
    <x v="1035"/>
    <x v="8"/>
    <n v="33510"/>
    <x v="0"/>
    <n v="11"/>
    <n v="0.36"/>
    <x v="0"/>
    <x v="0"/>
    <x v="491"/>
    <x v="2"/>
    <n v="13.21"/>
    <x v="0"/>
    <n v="4705"/>
    <x v="5977"/>
    <x v="1060"/>
    <x v="0"/>
    <n v="17.48"/>
    <x v="20"/>
    <n v="40.99"/>
    <n v="43221"/>
  </r>
  <r>
    <x v="849"/>
    <x v="19"/>
    <x v="2"/>
    <x v="158"/>
    <x v="2"/>
    <n v="0.03"/>
    <n v="1"/>
    <x v="1035"/>
    <x v="8"/>
    <n v="33510"/>
    <x v="0"/>
    <n v="42"/>
    <n v="0.6"/>
    <x v="1"/>
    <x v="0"/>
    <x v="714"/>
    <x v="5"/>
    <n v="-96.95"/>
    <x v="0"/>
    <n v="4704"/>
    <x v="5978"/>
    <x v="1059"/>
    <x v="0"/>
    <n v="5.22"/>
    <x v="20"/>
    <n v="6.24"/>
    <n v="43221"/>
  </r>
  <r>
    <x v="1055"/>
    <x v="19"/>
    <x v="2"/>
    <x v="692"/>
    <x v="3"/>
    <n v="0.08"/>
    <n v="1"/>
    <x v="1035"/>
    <x v="8"/>
    <n v="45376"/>
    <x v="3"/>
    <n v="19"/>
    <n v="0.65"/>
    <x v="0"/>
    <x v="2"/>
    <x v="870"/>
    <x v="0"/>
    <n v="-555.98"/>
    <x v="0"/>
    <n v="6385"/>
    <x v="5979"/>
    <x v="1059"/>
    <x v="2"/>
    <n v="99"/>
    <x v="1"/>
    <n v="370.98"/>
    <n v="20906"/>
  </r>
  <r>
    <x v="41"/>
    <x v="19"/>
    <x v="2"/>
    <x v="327"/>
    <x v="3"/>
    <n v="0.03"/>
    <n v="1"/>
    <x v="1035"/>
    <x v="8"/>
    <n v="37667"/>
    <x v="0"/>
    <n v="31"/>
    <n v="0.38"/>
    <x v="0"/>
    <x v="0"/>
    <x v="207"/>
    <x v="3"/>
    <n v="61.676000000000002"/>
    <x v="3"/>
    <n v="5288"/>
    <x v="5980"/>
    <x v="1059"/>
    <x v="0"/>
    <n v="6.46"/>
    <x v="42"/>
    <n v="14.48"/>
    <n v="30904"/>
  </r>
  <r>
    <x v="891"/>
    <x v="19"/>
    <x v="2"/>
    <x v="605"/>
    <x v="2"/>
    <n v="0.09"/>
    <n v="1"/>
    <x v="1035"/>
    <x v="8"/>
    <n v="32065"/>
    <x v="4"/>
    <n v="25"/>
    <n v="0.4"/>
    <x v="2"/>
    <x v="5"/>
    <x v="403"/>
    <x v="7"/>
    <n v="-12.3453"/>
    <x v="0"/>
    <n v="4504"/>
    <x v="5981"/>
    <x v="1059"/>
    <x v="0"/>
    <n v="8.51"/>
    <x v="13"/>
    <n v="17.98"/>
    <n v="11758"/>
  </r>
  <r>
    <x v="1170"/>
    <x v="19"/>
    <x v="2"/>
    <x v="353"/>
    <x v="2"/>
    <n v="0.02"/>
    <n v="1"/>
    <x v="1035"/>
    <x v="8"/>
    <n v="14563"/>
    <x v="3"/>
    <n v="31"/>
    <n v="0.38"/>
    <x v="2"/>
    <x v="3"/>
    <x v="299"/>
    <x v="9"/>
    <n v="298.46699999999998"/>
    <x v="1"/>
    <n v="2044"/>
    <x v="5982"/>
    <x v="1059"/>
    <x v="0"/>
    <n v="5.99"/>
    <x v="6"/>
    <n v="35.99"/>
    <n v="97045"/>
  </r>
  <r>
    <x v="819"/>
    <x v="19"/>
    <x v="2"/>
    <x v="198"/>
    <x v="1"/>
    <n v="0.03"/>
    <n v="1"/>
    <x v="1036"/>
    <x v="8"/>
    <n v="58755"/>
    <x v="2"/>
    <n v="7"/>
    <n v="0.38"/>
    <x v="0"/>
    <x v="0"/>
    <x v="1081"/>
    <x v="3"/>
    <n v="-5.1864999999999997"/>
    <x v="3"/>
    <n v="8217"/>
    <x v="5983"/>
    <x v="1061"/>
    <x v="0"/>
    <n v="1.49"/>
    <x v="45"/>
    <n v="2.08"/>
    <n v="27511"/>
  </r>
  <r>
    <x v="998"/>
    <x v="19"/>
    <x v="2"/>
    <x v="631"/>
    <x v="0"/>
    <n v="0.03"/>
    <n v="1"/>
    <x v="1036"/>
    <x v="8"/>
    <n v="774"/>
    <x v="3"/>
    <n v="17"/>
    <n v="0.6"/>
    <x v="0"/>
    <x v="1"/>
    <x v="452"/>
    <x v="13"/>
    <n v="-752.13"/>
    <x v="1"/>
    <n v="120"/>
    <x v="5984"/>
    <x v="1061"/>
    <x v="0"/>
    <n v="49"/>
    <x v="6"/>
    <n v="4.4800000000000004"/>
    <n v="97321"/>
  </r>
  <r>
    <x v="611"/>
    <x v="19"/>
    <x v="2"/>
    <x v="175"/>
    <x v="3"/>
    <n v="0.03"/>
    <n v="1"/>
    <x v="1036"/>
    <x v="8"/>
    <n v="29255"/>
    <x v="2"/>
    <n v="11"/>
    <n v="0.57999999999999996"/>
    <x v="2"/>
    <x v="0"/>
    <x v="510"/>
    <x v="9"/>
    <n v="-136.09200000000001"/>
    <x v="0"/>
    <n v="4112"/>
    <x v="5985"/>
    <x v="1062"/>
    <x v="1"/>
    <n v="8.99"/>
    <x v="20"/>
    <n v="65.989999999999995"/>
    <n v="44133"/>
  </r>
  <r>
    <x v="1072"/>
    <x v="19"/>
    <x v="2"/>
    <x v="433"/>
    <x v="2"/>
    <n v="0.03"/>
    <n v="1"/>
    <x v="1036"/>
    <x v="8"/>
    <n v="56868"/>
    <x v="2"/>
    <n v="34"/>
    <n v="0.55000000000000004"/>
    <x v="2"/>
    <x v="0"/>
    <x v="702"/>
    <x v="9"/>
    <n v="473.26499999999999"/>
    <x v="1"/>
    <n v="7959"/>
    <x v="5986"/>
    <x v="1063"/>
    <x v="0"/>
    <n v="5.92"/>
    <x v="2"/>
    <n v="65.989999999999995"/>
    <n v="92704"/>
  </r>
  <r>
    <x v="819"/>
    <x v="19"/>
    <x v="2"/>
    <x v="198"/>
    <x v="1"/>
    <n v="0"/>
    <n v="1"/>
    <x v="1036"/>
    <x v="8"/>
    <n v="58755"/>
    <x v="2"/>
    <n v="18"/>
    <n v="0.38"/>
    <x v="0"/>
    <x v="3"/>
    <x v="1009"/>
    <x v="2"/>
    <n v="-95.42"/>
    <x v="3"/>
    <n v="8218"/>
    <x v="5987"/>
    <x v="1064"/>
    <x v="0"/>
    <n v="7.09"/>
    <x v="45"/>
    <n v="2.1800000000000002"/>
    <n v="27511"/>
  </r>
  <r>
    <x v="1231"/>
    <x v="19"/>
    <x v="2"/>
    <x v="776"/>
    <x v="2"/>
    <n v="0"/>
    <n v="1"/>
    <x v="1037"/>
    <x v="8"/>
    <n v="41664"/>
    <x v="3"/>
    <n v="5"/>
    <n v="0.43"/>
    <x v="2"/>
    <x v="6"/>
    <x v="146"/>
    <x v="8"/>
    <n v="-15.3"/>
    <x v="2"/>
    <n v="5872"/>
    <x v="5988"/>
    <x v="1065"/>
    <x v="0"/>
    <n v="1.99"/>
    <x v="26"/>
    <n v="9.7799999999999994"/>
    <n v="63044"/>
  </r>
  <r>
    <x v="1231"/>
    <x v="19"/>
    <x v="2"/>
    <x v="776"/>
    <x v="2"/>
    <n v="7.0000000000000007E-2"/>
    <n v="1"/>
    <x v="1037"/>
    <x v="8"/>
    <n v="41664"/>
    <x v="3"/>
    <n v="40"/>
    <n v="0.56999999999999995"/>
    <x v="0"/>
    <x v="6"/>
    <x v="585"/>
    <x v="6"/>
    <n v="230.69"/>
    <x v="2"/>
    <n v="5873"/>
    <x v="5989"/>
    <x v="1066"/>
    <x v="0"/>
    <n v="4.08"/>
    <x v="26"/>
    <n v="25.98"/>
    <n v="63044"/>
  </r>
  <r>
    <x v="11"/>
    <x v="19"/>
    <x v="2"/>
    <x v="11"/>
    <x v="1"/>
    <n v="7.0000000000000007E-2"/>
    <n v="1"/>
    <x v="1037"/>
    <x v="8"/>
    <n v="54401"/>
    <x v="0"/>
    <n v="34"/>
    <n v="0.35"/>
    <x v="0"/>
    <x v="0"/>
    <x v="462"/>
    <x v="3"/>
    <n v="278.57900000000001"/>
    <x v="2"/>
    <n v="7603"/>
    <x v="5990"/>
    <x v="1066"/>
    <x v="0"/>
    <n v="1.49"/>
    <x v="9"/>
    <n v="20.98"/>
    <n v="77803"/>
  </r>
  <r>
    <x v="420"/>
    <x v="19"/>
    <x v="2"/>
    <x v="124"/>
    <x v="2"/>
    <n v="0.1"/>
    <n v="1"/>
    <x v="1037"/>
    <x v="8"/>
    <n v="17376"/>
    <x v="0"/>
    <n v="44"/>
    <n v="0.4"/>
    <x v="2"/>
    <x v="6"/>
    <x v="28"/>
    <x v="8"/>
    <n v="425.08"/>
    <x v="2"/>
    <n v="2395"/>
    <x v="5991"/>
    <x v="1066"/>
    <x v="0"/>
    <n v="1.99"/>
    <x v="36"/>
    <n v="28.48"/>
    <n v="46383"/>
  </r>
  <r>
    <x v="822"/>
    <x v="19"/>
    <x v="2"/>
    <x v="80"/>
    <x v="1"/>
    <n v="0.09"/>
    <n v="1"/>
    <x v="1037"/>
    <x v="8"/>
    <n v="28963"/>
    <x v="1"/>
    <n v="37"/>
    <n v="0.59"/>
    <x v="2"/>
    <x v="0"/>
    <x v="176"/>
    <x v="9"/>
    <n v="1372.086"/>
    <x v="3"/>
    <n v="4069"/>
    <x v="5992"/>
    <x v="1066"/>
    <x v="0"/>
    <n v="2.5"/>
    <x v="32"/>
    <n v="205.99"/>
    <n v="39212"/>
  </r>
  <r>
    <x v="831"/>
    <x v="19"/>
    <x v="2"/>
    <x v="70"/>
    <x v="2"/>
    <n v="0.1"/>
    <n v="1"/>
    <x v="1038"/>
    <x v="8"/>
    <n v="47303"/>
    <x v="4"/>
    <n v="47"/>
    <n v="0.37"/>
    <x v="0"/>
    <x v="0"/>
    <x v="1227"/>
    <x v="3"/>
    <n v="226.5335"/>
    <x v="0"/>
    <n v="6651"/>
    <x v="5993"/>
    <x v="1066"/>
    <x v="0"/>
    <n v="11.63"/>
    <x v="20"/>
    <n v="30.98"/>
    <n v="43402"/>
  </r>
  <r>
    <x v="831"/>
    <x v="19"/>
    <x v="2"/>
    <x v="70"/>
    <x v="2"/>
    <n v="0.03"/>
    <n v="1"/>
    <x v="1038"/>
    <x v="8"/>
    <n v="47303"/>
    <x v="4"/>
    <n v="7"/>
    <n v="0.36"/>
    <x v="0"/>
    <x v="0"/>
    <x v="332"/>
    <x v="15"/>
    <n v="12.64"/>
    <x v="0"/>
    <n v="6652"/>
    <x v="5994"/>
    <x v="1066"/>
    <x v="0"/>
    <n v="1.39"/>
    <x v="20"/>
    <n v="7.64"/>
    <n v="43402"/>
  </r>
  <r>
    <x v="32"/>
    <x v="19"/>
    <x v="2"/>
    <x v="32"/>
    <x v="0"/>
    <n v="0"/>
    <n v="1"/>
    <x v="1038"/>
    <x v="8"/>
    <n v="48641"/>
    <x v="0"/>
    <n v="13"/>
    <n v="0.36"/>
    <x v="0"/>
    <x v="3"/>
    <x v="194"/>
    <x v="2"/>
    <n v="23.16"/>
    <x v="1"/>
    <n v="6828"/>
    <x v="5995"/>
    <x v="1066"/>
    <x v="0"/>
    <n v="0.8"/>
    <x v="2"/>
    <n v="4.9800000000000004"/>
    <n v="93727"/>
  </r>
  <r>
    <x v="831"/>
    <x v="19"/>
    <x v="2"/>
    <x v="70"/>
    <x v="2"/>
    <n v="0.04"/>
    <n v="1"/>
    <x v="1038"/>
    <x v="8"/>
    <n v="47303"/>
    <x v="4"/>
    <n v="45"/>
    <n v="0.37"/>
    <x v="0"/>
    <x v="0"/>
    <x v="343"/>
    <x v="2"/>
    <n v="-143.58000000000001"/>
    <x v="0"/>
    <n v="6653"/>
    <x v="5996"/>
    <x v="1062"/>
    <x v="1"/>
    <n v="7.37"/>
    <x v="20"/>
    <n v="6.48"/>
    <n v="43402"/>
  </r>
  <r>
    <x v="630"/>
    <x v="19"/>
    <x v="2"/>
    <x v="150"/>
    <x v="1"/>
    <n v="0.02"/>
    <n v="1"/>
    <x v="1038"/>
    <x v="8"/>
    <n v="38531"/>
    <x v="2"/>
    <n v="26"/>
    <n v="0.36"/>
    <x v="0"/>
    <x v="3"/>
    <x v="123"/>
    <x v="2"/>
    <n v="11.96"/>
    <x v="3"/>
    <n v="5424"/>
    <x v="5997"/>
    <x v="1064"/>
    <x v="1"/>
    <n v="2.2599999999999998"/>
    <x v="4"/>
    <n v="4.2"/>
    <n v="35601"/>
  </r>
  <r>
    <x v="1125"/>
    <x v="19"/>
    <x v="2"/>
    <x v="334"/>
    <x v="3"/>
    <n v="0.02"/>
    <n v="1"/>
    <x v="1039"/>
    <x v="8"/>
    <n v="9344"/>
    <x v="2"/>
    <n v="31"/>
    <n v="0.55000000000000004"/>
    <x v="2"/>
    <x v="0"/>
    <x v="350"/>
    <x v="9"/>
    <n v="900.41399999999999"/>
    <x v="1"/>
    <n v="1283"/>
    <x v="5998"/>
    <x v="1066"/>
    <x v="0"/>
    <n v="8.99"/>
    <x v="2"/>
    <n v="125.99"/>
    <n v="90405"/>
  </r>
  <r>
    <x v="587"/>
    <x v="19"/>
    <x v="2"/>
    <x v="396"/>
    <x v="3"/>
    <n v="0.05"/>
    <n v="1"/>
    <x v="1039"/>
    <x v="8"/>
    <n v="18400"/>
    <x v="1"/>
    <n v="29"/>
    <n v="0.6"/>
    <x v="2"/>
    <x v="0"/>
    <x v="652"/>
    <x v="8"/>
    <n v="34.159999999999997"/>
    <x v="0"/>
    <n v="2535"/>
    <x v="5999"/>
    <x v="1062"/>
    <x v="0"/>
    <n v="4"/>
    <x v="1"/>
    <n v="20.95"/>
    <n v="21221"/>
  </r>
  <r>
    <x v="1093"/>
    <x v="19"/>
    <x v="2"/>
    <x v="387"/>
    <x v="2"/>
    <n v="0.06"/>
    <n v="1"/>
    <x v="1039"/>
    <x v="8"/>
    <n v="20864"/>
    <x v="0"/>
    <n v="19"/>
    <n v="0.37"/>
    <x v="1"/>
    <x v="6"/>
    <x v="780"/>
    <x v="5"/>
    <n v="90"/>
    <x v="1"/>
    <n v="2892"/>
    <x v="6000"/>
    <x v="1067"/>
    <x v="0"/>
    <n v="4.95"/>
    <x v="40"/>
    <n v="13.4"/>
    <n v="85351"/>
  </r>
  <r>
    <x v="1125"/>
    <x v="19"/>
    <x v="2"/>
    <x v="334"/>
    <x v="3"/>
    <n v="0.09"/>
    <n v="1"/>
    <x v="1039"/>
    <x v="8"/>
    <n v="9344"/>
    <x v="2"/>
    <n v="18"/>
    <m/>
    <x v="0"/>
    <x v="1"/>
    <x v="1"/>
    <x v="0"/>
    <n v="-505.69"/>
    <x v="1"/>
    <n v="1282"/>
    <x v="6001"/>
    <x v="1067"/>
    <x v="0"/>
    <n v="35"/>
    <x v="2"/>
    <n v="95.99"/>
    <n v="90405"/>
  </r>
  <r>
    <x v="949"/>
    <x v="19"/>
    <x v="2"/>
    <x v="641"/>
    <x v="0"/>
    <n v="0.08"/>
    <n v="1"/>
    <x v="1040"/>
    <x v="8"/>
    <n v="38146"/>
    <x v="2"/>
    <n v="41"/>
    <n v="0.56999999999999995"/>
    <x v="1"/>
    <x v="1"/>
    <x v="1003"/>
    <x v="5"/>
    <n v="-253.74"/>
    <x v="0"/>
    <n v="5366"/>
    <x v="6002"/>
    <x v="1062"/>
    <x v="0"/>
    <n v="14.87"/>
    <x v="0"/>
    <n v="19.940000000000001"/>
    <n v="19013"/>
  </r>
  <r>
    <x v="274"/>
    <x v="19"/>
    <x v="2"/>
    <x v="604"/>
    <x v="1"/>
    <n v="0.06"/>
    <n v="1"/>
    <x v="1040"/>
    <x v="8"/>
    <n v="40480"/>
    <x v="3"/>
    <n v="19"/>
    <n v="0.35"/>
    <x v="0"/>
    <x v="0"/>
    <x v="184"/>
    <x v="3"/>
    <n v="3049.4515000000001"/>
    <x v="2"/>
    <n v="5714"/>
    <x v="6003"/>
    <x v="1062"/>
    <x v="1"/>
    <n v="19.989999999999998"/>
    <x v="36"/>
    <n v="420.98"/>
    <n v="46952"/>
  </r>
  <r>
    <x v="57"/>
    <x v="19"/>
    <x v="2"/>
    <x v="314"/>
    <x v="2"/>
    <n v="0.1"/>
    <n v="1"/>
    <x v="1040"/>
    <x v="8"/>
    <n v="30279"/>
    <x v="3"/>
    <n v="25"/>
    <n v="0.56000000000000005"/>
    <x v="0"/>
    <x v="0"/>
    <x v="601"/>
    <x v="13"/>
    <n v="324.95999999999998"/>
    <x v="0"/>
    <n v="4254"/>
    <x v="6004"/>
    <x v="1062"/>
    <x v="0"/>
    <n v="4.5"/>
    <x v="22"/>
    <n v="60.97"/>
    <n v="7506"/>
  </r>
  <r>
    <x v="478"/>
    <x v="19"/>
    <x v="2"/>
    <x v="314"/>
    <x v="2"/>
    <n v="0.06"/>
    <n v="1"/>
    <x v="1040"/>
    <x v="8"/>
    <n v="30279"/>
    <x v="3"/>
    <n v="39"/>
    <n v="0.59"/>
    <x v="2"/>
    <x v="4"/>
    <x v="328"/>
    <x v="7"/>
    <n v="4914.24"/>
    <x v="0"/>
    <n v="4255"/>
    <x v="6005"/>
    <x v="1067"/>
    <x v="2"/>
    <n v="16.63"/>
    <x v="22"/>
    <n v="517.48"/>
    <n v="8052"/>
  </r>
  <r>
    <x v="456"/>
    <x v="19"/>
    <x v="2"/>
    <x v="355"/>
    <x v="2"/>
    <n v="0.02"/>
    <n v="1"/>
    <x v="1040"/>
    <x v="8"/>
    <n v="43875"/>
    <x v="3"/>
    <n v="16"/>
    <n v="0.57999999999999996"/>
    <x v="2"/>
    <x v="0"/>
    <x v="740"/>
    <x v="9"/>
    <n v="311.09399999999999"/>
    <x v="2"/>
    <n v="6192"/>
    <x v="6006"/>
    <x v="1067"/>
    <x v="0"/>
    <n v="8.99"/>
    <x v="9"/>
    <n v="195.99"/>
    <n v="77036"/>
  </r>
  <r>
    <x v="456"/>
    <x v="19"/>
    <x v="2"/>
    <x v="355"/>
    <x v="2"/>
    <n v="7.0000000000000007E-2"/>
    <n v="1"/>
    <x v="1040"/>
    <x v="8"/>
    <n v="43875"/>
    <x v="3"/>
    <n v="17"/>
    <n v="0.55000000000000004"/>
    <x v="1"/>
    <x v="2"/>
    <x v="591"/>
    <x v="1"/>
    <n v="117.23"/>
    <x v="2"/>
    <n v="6190"/>
    <x v="6007"/>
    <x v="1068"/>
    <x v="2"/>
    <n v="143.71"/>
    <x v="9"/>
    <n v="150.97999999999999"/>
    <n v="77036"/>
  </r>
  <r>
    <x v="274"/>
    <x v="19"/>
    <x v="2"/>
    <x v="604"/>
    <x v="1"/>
    <n v="0.1"/>
    <n v="1"/>
    <x v="1040"/>
    <x v="8"/>
    <n v="40480"/>
    <x v="3"/>
    <n v="50"/>
    <n v="0.49"/>
    <x v="1"/>
    <x v="0"/>
    <x v="555"/>
    <x v="5"/>
    <n v="221.81"/>
    <x v="2"/>
    <n v="5715"/>
    <x v="6008"/>
    <x v="1068"/>
    <x v="0"/>
    <n v="6.93"/>
    <x v="36"/>
    <n v="26.48"/>
    <n v="46952"/>
  </r>
  <r>
    <x v="281"/>
    <x v="19"/>
    <x v="2"/>
    <x v="231"/>
    <x v="1"/>
    <n v="0.06"/>
    <n v="1"/>
    <x v="1040"/>
    <x v="8"/>
    <n v="28581"/>
    <x v="4"/>
    <n v="1"/>
    <n v="0.39"/>
    <x v="0"/>
    <x v="0"/>
    <x v="363"/>
    <x v="3"/>
    <n v="-41.561"/>
    <x v="0"/>
    <n v="4003"/>
    <x v="6009"/>
    <x v="1068"/>
    <x v="0"/>
    <n v="12.98"/>
    <x v="13"/>
    <n v="24.92"/>
    <n v="11795"/>
  </r>
  <r>
    <x v="281"/>
    <x v="19"/>
    <x v="2"/>
    <x v="231"/>
    <x v="1"/>
    <n v="0.04"/>
    <n v="1"/>
    <x v="1040"/>
    <x v="8"/>
    <n v="28581"/>
    <x v="4"/>
    <n v="36"/>
    <n v="0.36"/>
    <x v="0"/>
    <x v="3"/>
    <x v="194"/>
    <x v="2"/>
    <n v="73.05"/>
    <x v="0"/>
    <n v="4004"/>
    <x v="6010"/>
    <x v="1068"/>
    <x v="0"/>
    <n v="0.8"/>
    <x v="13"/>
    <n v="4.9800000000000004"/>
    <n v="11795"/>
  </r>
  <r>
    <x v="456"/>
    <x v="19"/>
    <x v="2"/>
    <x v="355"/>
    <x v="2"/>
    <n v="0.01"/>
    <n v="1"/>
    <x v="1040"/>
    <x v="8"/>
    <n v="43875"/>
    <x v="3"/>
    <n v="40"/>
    <n v="0.4"/>
    <x v="2"/>
    <x v="5"/>
    <x v="403"/>
    <x v="7"/>
    <n v="27.64"/>
    <x v="2"/>
    <n v="6191"/>
    <x v="6011"/>
    <x v="1068"/>
    <x v="0"/>
    <n v="8.51"/>
    <x v="9"/>
    <n v="17.98"/>
    <n v="77036"/>
  </r>
  <r>
    <x v="456"/>
    <x v="19"/>
    <x v="2"/>
    <x v="355"/>
    <x v="2"/>
    <n v="7.0000000000000007E-2"/>
    <n v="1"/>
    <x v="1040"/>
    <x v="8"/>
    <n v="43875"/>
    <x v="3"/>
    <n v="25"/>
    <n v="0.57999999999999996"/>
    <x v="2"/>
    <x v="0"/>
    <x v="229"/>
    <x v="9"/>
    <n v="331.29"/>
    <x v="2"/>
    <n v="6193"/>
    <x v="6012"/>
    <x v="1068"/>
    <x v="0"/>
    <n v="7.69"/>
    <x v="9"/>
    <n v="125.99"/>
    <n v="77036"/>
  </r>
  <r>
    <x v="456"/>
    <x v="19"/>
    <x v="2"/>
    <x v="355"/>
    <x v="2"/>
    <n v="0.03"/>
    <n v="1"/>
    <x v="1040"/>
    <x v="8"/>
    <n v="43875"/>
    <x v="3"/>
    <n v="24"/>
    <n v="0.52"/>
    <x v="0"/>
    <x v="5"/>
    <x v="81"/>
    <x v="13"/>
    <n v="11.39"/>
    <x v="2"/>
    <n v="6189"/>
    <x v="6013"/>
    <x v="1063"/>
    <x v="1"/>
    <n v="6.75"/>
    <x v="9"/>
    <n v="14.42"/>
    <n v="77036"/>
  </r>
  <r>
    <x v="598"/>
    <x v="19"/>
    <x v="2"/>
    <x v="641"/>
    <x v="0"/>
    <n v="0.03"/>
    <n v="1"/>
    <x v="1040"/>
    <x v="8"/>
    <n v="38146"/>
    <x v="2"/>
    <n v="45"/>
    <n v="0.35"/>
    <x v="0"/>
    <x v="0"/>
    <x v="42"/>
    <x v="3"/>
    <n v="-82.9495"/>
    <x v="1"/>
    <n v="5367"/>
    <x v="6014"/>
    <x v="1069"/>
    <x v="0"/>
    <n v="6.16"/>
    <x v="6"/>
    <n v="7.68"/>
    <n v="97420"/>
  </r>
  <r>
    <x v="455"/>
    <x v="19"/>
    <x v="2"/>
    <x v="235"/>
    <x v="3"/>
    <n v="0.03"/>
    <n v="1"/>
    <x v="1041"/>
    <x v="8"/>
    <n v="20098"/>
    <x v="4"/>
    <n v="8"/>
    <n v="0.44"/>
    <x v="1"/>
    <x v="6"/>
    <x v="56"/>
    <x v="5"/>
    <n v="87.66"/>
    <x v="0"/>
    <n v="2785"/>
    <x v="6015"/>
    <x v="1067"/>
    <x v="0"/>
    <n v="8.99"/>
    <x v="19"/>
    <n v="22.72"/>
    <n v="4106"/>
  </r>
  <r>
    <x v="363"/>
    <x v="19"/>
    <x v="2"/>
    <x v="358"/>
    <x v="3"/>
    <n v="0.04"/>
    <n v="1"/>
    <x v="1041"/>
    <x v="8"/>
    <n v="9829"/>
    <x v="3"/>
    <n v="23"/>
    <n v="0.37"/>
    <x v="0"/>
    <x v="0"/>
    <x v="1227"/>
    <x v="3"/>
    <n v="133.70500000000001"/>
    <x v="3"/>
    <n v="1346"/>
    <x v="6016"/>
    <x v="1068"/>
    <x v="0"/>
    <n v="11.63"/>
    <x v="17"/>
    <n v="30.98"/>
    <n v="29687"/>
  </r>
  <r>
    <x v="112"/>
    <x v="19"/>
    <x v="2"/>
    <x v="98"/>
    <x v="1"/>
    <n v="0.09"/>
    <n v="1"/>
    <x v="1041"/>
    <x v="8"/>
    <n v="55042"/>
    <x v="0"/>
    <n v="38"/>
    <n v="0.55000000000000004"/>
    <x v="2"/>
    <x v="0"/>
    <x v="1111"/>
    <x v="9"/>
    <n v="471.08699999999999"/>
    <x v="3"/>
    <n v="7681"/>
    <x v="6017"/>
    <x v="1068"/>
    <x v="0"/>
    <n v="2.5"/>
    <x v="12"/>
    <n v="65.989999999999995"/>
    <n v="33012"/>
  </r>
  <r>
    <x v="112"/>
    <x v="19"/>
    <x v="2"/>
    <x v="98"/>
    <x v="1"/>
    <n v="0.05"/>
    <n v="1"/>
    <x v="1041"/>
    <x v="8"/>
    <n v="55042"/>
    <x v="0"/>
    <n v="28"/>
    <n v="0.56000000000000005"/>
    <x v="0"/>
    <x v="0"/>
    <x v="601"/>
    <x v="13"/>
    <n v="513.92999999999995"/>
    <x v="3"/>
    <n v="7680"/>
    <x v="6018"/>
    <x v="1063"/>
    <x v="1"/>
    <n v="4.5"/>
    <x v="12"/>
    <n v="60.97"/>
    <n v="33012"/>
  </r>
  <r>
    <x v="363"/>
    <x v="19"/>
    <x v="2"/>
    <x v="358"/>
    <x v="3"/>
    <n v="0.06"/>
    <n v="1"/>
    <x v="1041"/>
    <x v="8"/>
    <n v="9829"/>
    <x v="3"/>
    <n v="4"/>
    <n v="0.36"/>
    <x v="0"/>
    <x v="0"/>
    <x v="143"/>
    <x v="12"/>
    <n v="-0.43"/>
    <x v="3"/>
    <n v="1347"/>
    <x v="6019"/>
    <x v="1063"/>
    <x v="0"/>
    <n v="0.5"/>
    <x v="17"/>
    <n v="4.91"/>
    <n v="29687"/>
  </r>
  <r>
    <x v="691"/>
    <x v="19"/>
    <x v="2"/>
    <x v="235"/>
    <x v="3"/>
    <n v="0.04"/>
    <n v="1"/>
    <x v="1041"/>
    <x v="8"/>
    <n v="20098"/>
    <x v="4"/>
    <n v="11"/>
    <n v="0.49"/>
    <x v="2"/>
    <x v="0"/>
    <x v="133"/>
    <x v="7"/>
    <n v="-61.100099999999998"/>
    <x v="0"/>
    <n v="2784"/>
    <x v="6020"/>
    <x v="1063"/>
    <x v="0"/>
    <n v="9.4"/>
    <x v="28"/>
    <n v="15.99"/>
    <n v="1420"/>
  </r>
  <r>
    <x v="465"/>
    <x v="19"/>
    <x v="2"/>
    <x v="47"/>
    <x v="1"/>
    <n v="0.09"/>
    <n v="1"/>
    <x v="1042"/>
    <x v="8"/>
    <n v="59200"/>
    <x v="4"/>
    <n v="4"/>
    <n v="0.56000000000000005"/>
    <x v="0"/>
    <x v="0"/>
    <x v="446"/>
    <x v="13"/>
    <n v="-30.27"/>
    <x v="2"/>
    <n v="8280"/>
    <x v="6021"/>
    <x v="1068"/>
    <x v="0"/>
    <n v="4.62"/>
    <x v="26"/>
    <n v="42.98"/>
    <n v="64055"/>
  </r>
  <r>
    <x v="229"/>
    <x v="19"/>
    <x v="2"/>
    <x v="734"/>
    <x v="3"/>
    <n v="0.1"/>
    <n v="1"/>
    <x v="1042"/>
    <x v="8"/>
    <n v="9093"/>
    <x v="4"/>
    <n v="36"/>
    <n v="0.77"/>
    <x v="2"/>
    <x v="6"/>
    <x v="356"/>
    <x v="8"/>
    <n v="-99.02"/>
    <x v="1"/>
    <n v="1253"/>
    <x v="6022"/>
    <x v="1068"/>
    <x v="0"/>
    <n v="2.83"/>
    <x v="2"/>
    <n v="8.1199999999999992"/>
    <n v="91745"/>
  </r>
  <r>
    <x v="465"/>
    <x v="19"/>
    <x v="2"/>
    <x v="47"/>
    <x v="1"/>
    <n v="0.03"/>
    <n v="1"/>
    <x v="1042"/>
    <x v="8"/>
    <n v="59200"/>
    <x v="4"/>
    <n v="28"/>
    <n v="0.6"/>
    <x v="0"/>
    <x v="6"/>
    <x v="385"/>
    <x v="6"/>
    <n v="-37.299999999999997"/>
    <x v="2"/>
    <n v="8281"/>
    <x v="6023"/>
    <x v="1069"/>
    <x v="0"/>
    <n v="5.81"/>
    <x v="26"/>
    <n v="11.97"/>
    <n v="64055"/>
  </r>
  <r>
    <x v="574"/>
    <x v="19"/>
    <x v="2"/>
    <x v="423"/>
    <x v="1"/>
    <n v="7.0000000000000007E-2"/>
    <n v="1"/>
    <x v="1042"/>
    <x v="8"/>
    <n v="44452"/>
    <x v="1"/>
    <n v="50"/>
    <n v="0.37"/>
    <x v="0"/>
    <x v="0"/>
    <x v="542"/>
    <x v="2"/>
    <n v="-195.57"/>
    <x v="3"/>
    <n v="6283"/>
    <x v="6024"/>
    <x v="1069"/>
    <x v="0"/>
    <n v="7.86"/>
    <x v="8"/>
    <n v="6.48"/>
    <n v="70117"/>
  </r>
  <r>
    <x v="1023"/>
    <x v="19"/>
    <x v="2"/>
    <x v="403"/>
    <x v="3"/>
    <n v="0.04"/>
    <n v="1"/>
    <x v="1042"/>
    <x v="8"/>
    <n v="12130"/>
    <x v="1"/>
    <n v="37"/>
    <n v="0.43"/>
    <x v="1"/>
    <x v="3"/>
    <x v="1077"/>
    <x v="5"/>
    <n v="290.2"/>
    <x v="2"/>
    <n v="1682"/>
    <x v="6025"/>
    <x v="1064"/>
    <x v="0"/>
    <n v="3.62"/>
    <x v="9"/>
    <n v="18.84"/>
    <n v="75098"/>
  </r>
  <r>
    <x v="1023"/>
    <x v="19"/>
    <x v="2"/>
    <x v="403"/>
    <x v="3"/>
    <n v="0.05"/>
    <n v="1"/>
    <x v="1042"/>
    <x v="8"/>
    <n v="12130"/>
    <x v="1"/>
    <n v="42"/>
    <n v="0.38"/>
    <x v="2"/>
    <x v="3"/>
    <x v="299"/>
    <x v="9"/>
    <n v="444.15"/>
    <x v="2"/>
    <n v="1683"/>
    <x v="6026"/>
    <x v="1064"/>
    <x v="0"/>
    <n v="5.99"/>
    <x v="9"/>
    <n v="35.99"/>
    <n v="75098"/>
  </r>
  <r>
    <x v="645"/>
    <x v="19"/>
    <x v="2"/>
    <x v="464"/>
    <x v="2"/>
    <n v="0.01"/>
    <n v="1"/>
    <x v="1043"/>
    <x v="8"/>
    <n v="57510"/>
    <x v="1"/>
    <n v="6"/>
    <n v="0.37"/>
    <x v="0"/>
    <x v="0"/>
    <x v="520"/>
    <x v="2"/>
    <n v="-11.34"/>
    <x v="3"/>
    <n v="8059"/>
    <x v="6027"/>
    <x v="1063"/>
    <x v="0"/>
    <n v="5.2"/>
    <x v="45"/>
    <n v="6.68"/>
    <n v="27260"/>
  </r>
  <r>
    <x v="605"/>
    <x v="19"/>
    <x v="2"/>
    <x v="376"/>
    <x v="3"/>
    <n v="0"/>
    <n v="1"/>
    <x v="1043"/>
    <x v="8"/>
    <n v="33219"/>
    <x v="0"/>
    <n v="32"/>
    <n v="0.59"/>
    <x v="1"/>
    <x v="2"/>
    <x v="1148"/>
    <x v="1"/>
    <n v="764.95"/>
    <x v="2"/>
    <n v="4666"/>
    <x v="6028"/>
    <x v="1069"/>
    <x v="2"/>
    <n v="64.2"/>
    <x v="9"/>
    <n v="216.6"/>
    <n v="78041"/>
  </r>
  <r>
    <x v="833"/>
    <x v="19"/>
    <x v="2"/>
    <x v="551"/>
    <x v="1"/>
    <n v="0.06"/>
    <n v="1"/>
    <x v="1043"/>
    <x v="8"/>
    <n v="21927"/>
    <x v="0"/>
    <n v="23"/>
    <n v="0.61"/>
    <x v="1"/>
    <x v="2"/>
    <x v="18"/>
    <x v="1"/>
    <n v="1909.03"/>
    <x v="1"/>
    <n v="3063"/>
    <x v="6029"/>
    <x v="1069"/>
    <x v="2"/>
    <n v="30"/>
    <x v="2"/>
    <n v="350.98"/>
    <n v="94110"/>
  </r>
  <r>
    <x v="403"/>
    <x v="19"/>
    <x v="2"/>
    <x v="411"/>
    <x v="1"/>
    <n v="0.02"/>
    <n v="1"/>
    <x v="1043"/>
    <x v="8"/>
    <n v="47265"/>
    <x v="3"/>
    <n v="31"/>
    <n v="0.36"/>
    <x v="0"/>
    <x v="0"/>
    <x v="272"/>
    <x v="2"/>
    <n v="-60.83"/>
    <x v="0"/>
    <n v="6643"/>
    <x v="6030"/>
    <x v="1069"/>
    <x v="0"/>
    <n v="5.46"/>
    <x v="13"/>
    <n v="5.98"/>
    <n v="13601"/>
  </r>
  <r>
    <x v="186"/>
    <x v="19"/>
    <x v="2"/>
    <x v="155"/>
    <x v="1"/>
    <n v="0.01"/>
    <n v="1"/>
    <x v="1043"/>
    <x v="8"/>
    <n v="22848"/>
    <x v="1"/>
    <n v="20"/>
    <n v="0.6"/>
    <x v="0"/>
    <x v="1"/>
    <x v="452"/>
    <x v="13"/>
    <n v="-893.39"/>
    <x v="1"/>
    <n v="3176"/>
    <x v="6031"/>
    <x v="1069"/>
    <x v="0"/>
    <n v="49"/>
    <x v="2"/>
    <n v="4.4800000000000004"/>
    <n v="94521"/>
  </r>
  <r>
    <x v="919"/>
    <x v="19"/>
    <x v="2"/>
    <x v="552"/>
    <x v="3"/>
    <n v="0.02"/>
    <n v="1"/>
    <x v="1043"/>
    <x v="8"/>
    <n v="15941"/>
    <x v="1"/>
    <n v="15"/>
    <n v="0.61"/>
    <x v="1"/>
    <x v="4"/>
    <x v="863"/>
    <x v="10"/>
    <n v="-246.32"/>
    <x v="0"/>
    <n v="2211"/>
    <x v="6032"/>
    <x v="1064"/>
    <x v="2"/>
    <n v="36.61"/>
    <x v="1"/>
    <n v="58.14"/>
    <n v="21501"/>
  </r>
  <r>
    <x v="186"/>
    <x v="19"/>
    <x v="2"/>
    <x v="155"/>
    <x v="1"/>
    <n v="0.02"/>
    <n v="1"/>
    <x v="1043"/>
    <x v="8"/>
    <n v="22848"/>
    <x v="1"/>
    <n v="45"/>
    <n v="0.78"/>
    <x v="1"/>
    <x v="2"/>
    <x v="477"/>
    <x v="1"/>
    <n v="-287.62"/>
    <x v="1"/>
    <n v="3177"/>
    <x v="6033"/>
    <x v="1064"/>
    <x v="2"/>
    <n v="30"/>
    <x v="2"/>
    <n v="130.97999999999999"/>
    <n v="94521"/>
  </r>
  <r>
    <x v="814"/>
    <x v="19"/>
    <x v="2"/>
    <x v="774"/>
    <x v="0"/>
    <n v="0.09"/>
    <n v="1"/>
    <x v="1043"/>
    <x v="8"/>
    <n v="6912"/>
    <x v="1"/>
    <n v="14"/>
    <n v="0.5"/>
    <x v="0"/>
    <x v="5"/>
    <x v="700"/>
    <x v="13"/>
    <n v="15.34"/>
    <x v="0"/>
    <n v="955"/>
    <x v="6034"/>
    <x v="1064"/>
    <x v="0"/>
    <n v="5.94"/>
    <x v="22"/>
    <n v="21.78"/>
    <n v="8830"/>
  </r>
  <r>
    <x v="186"/>
    <x v="19"/>
    <x v="2"/>
    <x v="155"/>
    <x v="1"/>
    <n v="0.09"/>
    <n v="1"/>
    <x v="1043"/>
    <x v="8"/>
    <n v="22848"/>
    <x v="1"/>
    <n v="4"/>
    <n v="0.48"/>
    <x v="2"/>
    <x v="0"/>
    <x v="379"/>
    <x v="8"/>
    <n v="-52.44"/>
    <x v="1"/>
    <n v="3178"/>
    <x v="6035"/>
    <x v="1064"/>
    <x v="0"/>
    <n v="6.5"/>
    <x v="2"/>
    <n v="15.98"/>
    <n v="94521"/>
  </r>
  <r>
    <x v="568"/>
    <x v="19"/>
    <x v="2"/>
    <x v="28"/>
    <x v="1"/>
    <n v="0.02"/>
    <n v="1"/>
    <x v="1043"/>
    <x v="8"/>
    <n v="12262"/>
    <x v="2"/>
    <n v="45"/>
    <n v="0.65"/>
    <x v="1"/>
    <x v="4"/>
    <x v="147"/>
    <x v="4"/>
    <n v="-1460.77"/>
    <x v="1"/>
    <n v="1708"/>
    <x v="6036"/>
    <x v="1070"/>
    <x v="2"/>
    <n v="45.51"/>
    <x v="2"/>
    <n v="31.76"/>
    <n v="94070"/>
  </r>
  <r>
    <x v="275"/>
    <x v="19"/>
    <x v="2"/>
    <x v="547"/>
    <x v="3"/>
    <n v="0.05"/>
    <n v="1"/>
    <x v="1044"/>
    <x v="8"/>
    <n v="42083"/>
    <x v="3"/>
    <n v="33"/>
    <n v="0.55000000000000004"/>
    <x v="0"/>
    <x v="6"/>
    <x v="273"/>
    <x v="16"/>
    <n v="-57.97"/>
    <x v="1"/>
    <n v="5934"/>
    <x v="6037"/>
    <x v="1069"/>
    <x v="0"/>
    <n v="2.56"/>
    <x v="31"/>
    <n v="2.08"/>
    <n v="83605"/>
  </r>
  <r>
    <x v="544"/>
    <x v="19"/>
    <x v="2"/>
    <x v="402"/>
    <x v="2"/>
    <n v="0.03"/>
    <n v="1"/>
    <x v="1044"/>
    <x v="8"/>
    <n v="26464"/>
    <x v="0"/>
    <n v="25"/>
    <n v="0.59"/>
    <x v="0"/>
    <x v="0"/>
    <x v="651"/>
    <x v="13"/>
    <n v="-26.33"/>
    <x v="1"/>
    <n v="3705"/>
    <x v="6038"/>
    <x v="1069"/>
    <x v="0"/>
    <n v="4.5"/>
    <x v="2"/>
    <n v="10.89"/>
    <n v="92277"/>
  </r>
  <r>
    <x v="939"/>
    <x v="19"/>
    <x v="2"/>
    <x v="637"/>
    <x v="2"/>
    <n v="0.08"/>
    <n v="1"/>
    <x v="1044"/>
    <x v="8"/>
    <n v="40870"/>
    <x v="3"/>
    <n v="43"/>
    <n v="0.48"/>
    <x v="2"/>
    <x v="0"/>
    <x v="480"/>
    <x v="8"/>
    <n v="4833.2700000000004"/>
    <x v="0"/>
    <n v="5757"/>
    <x v="6039"/>
    <x v="1069"/>
    <x v="0"/>
    <n v="7.18"/>
    <x v="13"/>
    <n v="300.97000000000003"/>
    <n v="11801"/>
  </r>
  <r>
    <x v="544"/>
    <x v="19"/>
    <x v="2"/>
    <x v="402"/>
    <x v="2"/>
    <n v="0.06"/>
    <n v="1"/>
    <x v="1044"/>
    <x v="8"/>
    <n v="26464"/>
    <x v="0"/>
    <n v="26"/>
    <n v="0.55000000000000004"/>
    <x v="1"/>
    <x v="1"/>
    <x v="295"/>
    <x v="5"/>
    <n v="75.36"/>
    <x v="1"/>
    <n v="3706"/>
    <x v="6040"/>
    <x v="1064"/>
    <x v="0"/>
    <n v="22.24"/>
    <x v="2"/>
    <n v="50.98"/>
    <n v="92277"/>
  </r>
  <r>
    <x v="275"/>
    <x v="19"/>
    <x v="2"/>
    <x v="547"/>
    <x v="3"/>
    <n v="0.03"/>
    <n v="1"/>
    <x v="1044"/>
    <x v="8"/>
    <n v="42083"/>
    <x v="3"/>
    <n v="38"/>
    <n v="0.56999999999999995"/>
    <x v="1"/>
    <x v="1"/>
    <x v="954"/>
    <x v="1"/>
    <n v="1263.98"/>
    <x v="1"/>
    <n v="5932"/>
    <x v="6041"/>
    <x v="1071"/>
    <x v="0"/>
    <n v="24.49"/>
    <x v="31"/>
    <n v="140.81"/>
    <n v="83605"/>
  </r>
  <r>
    <x v="939"/>
    <x v="19"/>
    <x v="2"/>
    <x v="637"/>
    <x v="2"/>
    <n v="0"/>
    <n v="1"/>
    <x v="1044"/>
    <x v="8"/>
    <n v="40870"/>
    <x v="3"/>
    <n v="28"/>
    <n v="0.41"/>
    <x v="1"/>
    <x v="0"/>
    <x v="1235"/>
    <x v="5"/>
    <n v="-64.05"/>
    <x v="0"/>
    <n v="5758"/>
    <x v="3451"/>
    <x v="1071"/>
    <x v="0"/>
    <n v="5.32"/>
    <x v="13"/>
    <n v="4.95"/>
    <n v="11801"/>
  </r>
  <r>
    <x v="275"/>
    <x v="19"/>
    <x v="2"/>
    <x v="547"/>
    <x v="3"/>
    <n v="0.04"/>
    <n v="1"/>
    <x v="1044"/>
    <x v="8"/>
    <n v="42083"/>
    <x v="3"/>
    <n v="36"/>
    <n v="0.37"/>
    <x v="0"/>
    <x v="0"/>
    <x v="511"/>
    <x v="2"/>
    <n v="-86.3"/>
    <x v="1"/>
    <n v="5933"/>
    <x v="1844"/>
    <x v="1071"/>
    <x v="0"/>
    <n v="6.22"/>
    <x v="31"/>
    <n v="6.48"/>
    <n v="83605"/>
  </r>
  <r>
    <x v="1133"/>
    <x v="19"/>
    <x v="2"/>
    <x v="789"/>
    <x v="1"/>
    <n v="0.06"/>
    <n v="1"/>
    <x v="1045"/>
    <x v="8"/>
    <n v="41956"/>
    <x v="4"/>
    <n v="22"/>
    <n v="0.57999999999999996"/>
    <x v="0"/>
    <x v="0"/>
    <x v="933"/>
    <x v="0"/>
    <n v="-22.4"/>
    <x v="3"/>
    <n v="5916"/>
    <x v="6042"/>
    <x v="1071"/>
    <x v="1"/>
    <n v="6.25"/>
    <x v="27"/>
    <n v="16.91"/>
    <n v="40356"/>
  </r>
  <r>
    <x v="911"/>
    <x v="19"/>
    <x v="2"/>
    <x v="789"/>
    <x v="1"/>
    <n v="0"/>
    <n v="1"/>
    <x v="1045"/>
    <x v="8"/>
    <n v="41956"/>
    <x v="4"/>
    <n v="16"/>
    <n v="0.66"/>
    <x v="2"/>
    <x v="6"/>
    <x v="550"/>
    <x v="8"/>
    <n v="-68.67"/>
    <x v="3"/>
    <n v="5917"/>
    <x v="6043"/>
    <x v="1072"/>
    <x v="0"/>
    <n v="4.93"/>
    <x v="27"/>
    <n v="4.8899999999999997"/>
    <n v="42301"/>
  </r>
  <r>
    <x v="357"/>
    <x v="19"/>
    <x v="2"/>
    <x v="585"/>
    <x v="2"/>
    <n v="0.04"/>
    <n v="1"/>
    <x v="1046"/>
    <x v="8"/>
    <n v="2595"/>
    <x v="1"/>
    <n v="13"/>
    <n v="0.62"/>
    <x v="1"/>
    <x v="4"/>
    <x v="36"/>
    <x v="10"/>
    <n v="2322.44"/>
    <x v="1"/>
    <n v="374"/>
    <x v="6044"/>
    <x v="1072"/>
    <x v="2"/>
    <n v="44.55"/>
    <x v="30"/>
    <n v="880.98"/>
    <n v="80232"/>
  </r>
  <r>
    <x v="357"/>
    <x v="19"/>
    <x v="2"/>
    <x v="585"/>
    <x v="2"/>
    <n v="0.09"/>
    <n v="1"/>
    <x v="1046"/>
    <x v="8"/>
    <n v="2595"/>
    <x v="1"/>
    <n v="4"/>
    <n v="0.42"/>
    <x v="1"/>
    <x v="6"/>
    <x v="1236"/>
    <x v="5"/>
    <n v="5.88"/>
    <x v="1"/>
    <n v="375"/>
    <x v="6045"/>
    <x v="1070"/>
    <x v="0"/>
    <n v="5.26"/>
    <x v="30"/>
    <n v="5.47"/>
    <n v="80232"/>
  </r>
  <r>
    <x v="858"/>
    <x v="19"/>
    <x v="2"/>
    <x v="585"/>
    <x v="2"/>
    <n v="0.01"/>
    <n v="1"/>
    <x v="1046"/>
    <x v="8"/>
    <n v="2595"/>
    <x v="1"/>
    <n v="29"/>
    <n v="0.36"/>
    <x v="0"/>
    <x v="0"/>
    <x v="949"/>
    <x v="2"/>
    <n v="-125.6"/>
    <x v="1"/>
    <n v="376"/>
    <x v="6046"/>
    <x v="1070"/>
    <x v="1"/>
    <n v="8.74"/>
    <x v="30"/>
    <n v="6.48"/>
    <n v="80122"/>
  </r>
  <r>
    <x v="840"/>
    <x v="19"/>
    <x v="2"/>
    <x v="566"/>
    <x v="2"/>
    <n v="0.1"/>
    <n v="1"/>
    <x v="1047"/>
    <x v="8"/>
    <n v="13089"/>
    <x v="1"/>
    <n v="34"/>
    <n v="0.76"/>
    <x v="1"/>
    <x v="4"/>
    <x v="1191"/>
    <x v="10"/>
    <n v="-1620.41"/>
    <x v="0"/>
    <n v="1821"/>
    <x v="6047"/>
    <x v="1073"/>
    <x v="2"/>
    <n v="58.72"/>
    <x v="46"/>
    <n v="114.98"/>
    <n v="3839"/>
  </r>
  <r>
    <x v="153"/>
    <x v="19"/>
    <x v="2"/>
    <x v="173"/>
    <x v="2"/>
    <n v="0.01"/>
    <n v="1"/>
    <x v="1047"/>
    <x v="8"/>
    <n v="12199"/>
    <x v="2"/>
    <n v="50"/>
    <n v="0.59"/>
    <x v="0"/>
    <x v="0"/>
    <x v="7"/>
    <x v="0"/>
    <n v="3051.62"/>
    <x v="2"/>
    <n v="1691"/>
    <x v="6048"/>
    <x v="1074"/>
    <x v="0"/>
    <n v="7.07"/>
    <x v="10"/>
    <n v="155.06"/>
    <n v="52601"/>
  </r>
  <r>
    <x v="153"/>
    <x v="19"/>
    <x v="2"/>
    <x v="173"/>
    <x v="2"/>
    <n v="0.01"/>
    <n v="1"/>
    <x v="1047"/>
    <x v="8"/>
    <n v="12199"/>
    <x v="2"/>
    <n v="2"/>
    <n v="0.36"/>
    <x v="0"/>
    <x v="0"/>
    <x v="862"/>
    <x v="3"/>
    <n v="-10.7295"/>
    <x v="2"/>
    <n v="1690"/>
    <x v="6049"/>
    <x v="1075"/>
    <x v="0"/>
    <n v="5.27"/>
    <x v="10"/>
    <n v="6.54"/>
    <n v="52601"/>
  </r>
  <r>
    <x v="1336"/>
    <x v="19"/>
    <x v="2"/>
    <x v="591"/>
    <x v="0"/>
    <n v="0.08"/>
    <n v="1"/>
    <x v="1048"/>
    <x v="8"/>
    <n v="22086"/>
    <x v="4"/>
    <n v="21"/>
    <n v="0.56999999999999995"/>
    <x v="1"/>
    <x v="2"/>
    <x v="900"/>
    <x v="1"/>
    <n v="-862.44"/>
    <x v="3"/>
    <n v="3080"/>
    <x v="6050"/>
    <x v="1076"/>
    <x v="2"/>
    <n v="74.349999999999994"/>
    <x v="12"/>
    <n v="95.95"/>
    <n v="33441"/>
  </r>
  <r>
    <x v="558"/>
    <x v="19"/>
    <x v="2"/>
    <x v="596"/>
    <x v="3"/>
    <n v="0"/>
    <n v="1"/>
    <x v="1048"/>
    <x v="8"/>
    <n v="20743"/>
    <x v="0"/>
    <n v="39"/>
    <n v="0.4"/>
    <x v="0"/>
    <x v="0"/>
    <x v="1142"/>
    <x v="2"/>
    <n v="-179.96"/>
    <x v="1"/>
    <n v="2879"/>
    <x v="6051"/>
    <x v="1076"/>
    <x v="1"/>
    <n v="8.16"/>
    <x v="31"/>
    <n v="5.28"/>
    <n v="83701"/>
  </r>
  <r>
    <x v="166"/>
    <x v="20"/>
    <x v="2"/>
    <x v="279"/>
    <x v="2"/>
    <n v="0.04"/>
    <n v="1"/>
    <x v="1049"/>
    <x v="8"/>
    <n v="51201"/>
    <x v="0"/>
    <n v="42"/>
    <n v="0.36"/>
    <x v="0"/>
    <x v="0"/>
    <x v="425"/>
    <x v="3"/>
    <n v="-342.37799999999999"/>
    <x v="3"/>
    <n v="7173"/>
    <x v="6052"/>
    <x v="1076"/>
    <x v="0"/>
    <n v="11.51"/>
    <x v="45"/>
    <n v="7.38"/>
    <n v="27834"/>
  </r>
  <r>
    <x v="396"/>
    <x v="19"/>
    <x v="2"/>
    <x v="193"/>
    <x v="2"/>
    <n v="0.08"/>
    <n v="1"/>
    <x v="1049"/>
    <x v="8"/>
    <n v="32803"/>
    <x v="4"/>
    <n v="49"/>
    <n v="0.35"/>
    <x v="0"/>
    <x v="0"/>
    <x v="144"/>
    <x v="3"/>
    <n v="-10.327"/>
    <x v="2"/>
    <n v="4603"/>
    <x v="4083"/>
    <x v="1073"/>
    <x v="1"/>
    <n v="4.71"/>
    <x v="9"/>
    <n v="7.84"/>
    <n v="78501"/>
  </r>
  <r>
    <x v="259"/>
    <x v="20"/>
    <x v="2"/>
    <x v="209"/>
    <x v="1"/>
    <n v="0.08"/>
    <n v="1"/>
    <x v="1049"/>
    <x v="8"/>
    <n v="50688"/>
    <x v="3"/>
    <n v="50"/>
    <n v="0.6"/>
    <x v="0"/>
    <x v="6"/>
    <x v="725"/>
    <x v="16"/>
    <n v="27.86"/>
    <x v="2"/>
    <n v="7103"/>
    <x v="4239"/>
    <x v="1073"/>
    <x v="0"/>
    <n v="3.14"/>
    <x v="14"/>
    <n v="12.98"/>
    <n v="61032"/>
  </r>
  <r>
    <x v="1259"/>
    <x v="20"/>
    <x v="2"/>
    <x v="143"/>
    <x v="1"/>
    <n v="7.0000000000000007E-2"/>
    <n v="1"/>
    <x v="1049"/>
    <x v="8"/>
    <n v="47079"/>
    <x v="3"/>
    <n v="34"/>
    <n v="0.65"/>
    <x v="1"/>
    <x v="4"/>
    <x v="147"/>
    <x v="4"/>
    <n v="-1179.3900000000001"/>
    <x v="3"/>
    <n v="6618"/>
    <x v="6053"/>
    <x v="1074"/>
    <x v="2"/>
    <n v="45.51"/>
    <x v="33"/>
    <n v="31.76"/>
    <n v="72714"/>
  </r>
  <r>
    <x v="932"/>
    <x v="19"/>
    <x v="2"/>
    <x v="633"/>
    <x v="3"/>
    <n v="0"/>
    <n v="1"/>
    <x v="1049"/>
    <x v="8"/>
    <n v="32613"/>
    <x v="2"/>
    <n v="38"/>
    <n v="0.84"/>
    <x v="0"/>
    <x v="1"/>
    <x v="1232"/>
    <x v="0"/>
    <n v="-691.52"/>
    <x v="0"/>
    <n v="4585"/>
    <x v="6054"/>
    <x v="1074"/>
    <x v="0"/>
    <n v="35"/>
    <x v="13"/>
    <n v="135.31"/>
    <n v="14304"/>
  </r>
  <r>
    <x v="396"/>
    <x v="19"/>
    <x v="2"/>
    <x v="193"/>
    <x v="2"/>
    <n v="0.06"/>
    <n v="1"/>
    <x v="1049"/>
    <x v="8"/>
    <n v="32803"/>
    <x v="4"/>
    <n v="22"/>
    <n v="0.37"/>
    <x v="0"/>
    <x v="0"/>
    <x v="664"/>
    <x v="15"/>
    <n v="-4.3600000000000003"/>
    <x v="2"/>
    <n v="4604"/>
    <x v="6055"/>
    <x v="1074"/>
    <x v="0"/>
    <n v="2.5"/>
    <x v="9"/>
    <n v="4.4800000000000004"/>
    <n v="78501"/>
  </r>
  <r>
    <x v="932"/>
    <x v="19"/>
    <x v="2"/>
    <x v="633"/>
    <x v="3"/>
    <n v="0.02"/>
    <n v="1"/>
    <x v="1049"/>
    <x v="8"/>
    <n v="32613"/>
    <x v="2"/>
    <n v="41"/>
    <n v="0.57999999999999996"/>
    <x v="2"/>
    <x v="0"/>
    <x v="220"/>
    <x v="9"/>
    <n v="2373.2370000000001"/>
    <x v="0"/>
    <n v="4586"/>
    <x v="6056"/>
    <x v="1074"/>
    <x v="1"/>
    <n v="3.99"/>
    <x v="13"/>
    <n v="195.99"/>
    <n v="14304"/>
  </r>
  <r>
    <x v="932"/>
    <x v="19"/>
    <x v="2"/>
    <x v="633"/>
    <x v="3"/>
    <n v="0.01"/>
    <n v="1"/>
    <x v="1049"/>
    <x v="8"/>
    <n v="32613"/>
    <x v="2"/>
    <n v="31"/>
    <n v="0.57999999999999996"/>
    <x v="0"/>
    <x v="6"/>
    <x v="177"/>
    <x v="6"/>
    <n v="202.33"/>
    <x v="0"/>
    <n v="4584"/>
    <x v="6057"/>
    <x v="1077"/>
    <x v="1"/>
    <n v="8.99"/>
    <x v="13"/>
    <n v="43.98"/>
    <n v="14304"/>
  </r>
  <r>
    <x v="1333"/>
    <x v="20"/>
    <x v="2"/>
    <x v="550"/>
    <x v="2"/>
    <n v="0.06"/>
    <n v="1"/>
    <x v="1050"/>
    <x v="8"/>
    <n v="50854"/>
    <x v="3"/>
    <n v="42"/>
    <n v="0.56999999999999995"/>
    <x v="0"/>
    <x v="6"/>
    <x v="457"/>
    <x v="16"/>
    <n v="25.79"/>
    <x v="2"/>
    <n v="7133"/>
    <x v="6058"/>
    <x v="1073"/>
    <x v="1"/>
    <n v="3.37"/>
    <x v="9"/>
    <n v="10.98"/>
    <n v="77590"/>
  </r>
  <r>
    <x v="1333"/>
    <x v="20"/>
    <x v="2"/>
    <x v="550"/>
    <x v="2"/>
    <n v="7.0000000000000007E-2"/>
    <n v="1"/>
    <x v="1050"/>
    <x v="8"/>
    <n v="50854"/>
    <x v="3"/>
    <n v="27"/>
    <n v="0.37"/>
    <x v="0"/>
    <x v="0"/>
    <x v="584"/>
    <x v="3"/>
    <n v="-64.239000000000004"/>
    <x v="2"/>
    <n v="7131"/>
    <x v="6059"/>
    <x v="1073"/>
    <x v="0"/>
    <n v="4.95"/>
    <x v="9"/>
    <n v="4.9800000000000004"/>
    <n v="77590"/>
  </r>
  <r>
    <x v="622"/>
    <x v="20"/>
    <x v="2"/>
    <x v="449"/>
    <x v="2"/>
    <n v="0.01"/>
    <n v="1"/>
    <x v="1050"/>
    <x v="8"/>
    <n v="51463"/>
    <x v="2"/>
    <n v="7"/>
    <n v="0.55000000000000004"/>
    <x v="2"/>
    <x v="0"/>
    <x v="937"/>
    <x v="9"/>
    <n v="-147.88399999999999"/>
    <x v="0"/>
    <n v="7212"/>
    <x v="6060"/>
    <x v="1073"/>
    <x v="1"/>
    <n v="3.9"/>
    <x v="13"/>
    <n v="65.989999999999995"/>
    <n v="14853"/>
  </r>
  <r>
    <x v="1049"/>
    <x v="20"/>
    <x v="2"/>
    <x v="64"/>
    <x v="1"/>
    <n v="0"/>
    <n v="1"/>
    <x v="1050"/>
    <x v="8"/>
    <n v="41349"/>
    <x v="3"/>
    <n v="44"/>
    <n v="0.36"/>
    <x v="0"/>
    <x v="0"/>
    <x v="425"/>
    <x v="3"/>
    <n v="-335.685"/>
    <x v="1"/>
    <n v="5826"/>
    <x v="6061"/>
    <x v="1074"/>
    <x v="1"/>
    <n v="11.51"/>
    <x v="2"/>
    <n v="7.38"/>
    <n v="92404"/>
  </r>
  <r>
    <x v="729"/>
    <x v="20"/>
    <x v="2"/>
    <x v="52"/>
    <x v="3"/>
    <n v="0.04"/>
    <n v="1"/>
    <x v="1050"/>
    <x v="8"/>
    <n v="47717"/>
    <x v="1"/>
    <n v="35"/>
    <n v="0.36"/>
    <x v="0"/>
    <x v="0"/>
    <x v="210"/>
    <x v="12"/>
    <n v="84.03"/>
    <x v="3"/>
    <n v="6702"/>
    <x v="156"/>
    <x v="1074"/>
    <x v="0"/>
    <n v="0.5"/>
    <x v="29"/>
    <n v="4.91"/>
    <n v="37804"/>
  </r>
  <r>
    <x v="431"/>
    <x v="20"/>
    <x v="2"/>
    <x v="337"/>
    <x v="2"/>
    <n v="0"/>
    <n v="1"/>
    <x v="1050"/>
    <x v="8"/>
    <n v="24966"/>
    <x v="4"/>
    <n v="34"/>
    <n v="0.59"/>
    <x v="0"/>
    <x v="0"/>
    <x v="1008"/>
    <x v="0"/>
    <n v="817.98"/>
    <x v="3"/>
    <n v="3507"/>
    <x v="6062"/>
    <x v="1074"/>
    <x v="0"/>
    <n v="19.989999999999998"/>
    <x v="33"/>
    <n v="120.33"/>
    <n v="72143"/>
  </r>
  <r>
    <x v="1049"/>
    <x v="20"/>
    <x v="2"/>
    <x v="64"/>
    <x v="1"/>
    <n v="0.08"/>
    <n v="1"/>
    <x v="1050"/>
    <x v="8"/>
    <n v="41349"/>
    <x v="3"/>
    <n v="4"/>
    <n v="0.46"/>
    <x v="1"/>
    <x v="6"/>
    <x v="1160"/>
    <x v="5"/>
    <n v="-7.48"/>
    <x v="1"/>
    <n v="5827"/>
    <x v="6063"/>
    <x v="1075"/>
    <x v="1"/>
    <n v="8.99"/>
    <x v="2"/>
    <n v="20.239999999999998"/>
    <n v="92404"/>
  </r>
  <r>
    <x v="1056"/>
    <x v="20"/>
    <x v="2"/>
    <x v="50"/>
    <x v="0"/>
    <n v="0.08"/>
    <n v="1"/>
    <x v="1050"/>
    <x v="8"/>
    <n v="39617"/>
    <x v="1"/>
    <n v="33"/>
    <n v="0.65"/>
    <x v="1"/>
    <x v="3"/>
    <x v="837"/>
    <x v="5"/>
    <n v="202.47"/>
    <x v="1"/>
    <n v="5586"/>
    <x v="6064"/>
    <x v="1075"/>
    <x v="0"/>
    <n v="9.1999999999999993"/>
    <x v="2"/>
    <n v="39.979999999999997"/>
    <n v="92683"/>
  </r>
  <r>
    <x v="243"/>
    <x v="20"/>
    <x v="2"/>
    <x v="198"/>
    <x v="1"/>
    <n v="0.05"/>
    <n v="1"/>
    <x v="1050"/>
    <x v="8"/>
    <n v="30081"/>
    <x v="0"/>
    <n v="26"/>
    <n v="0.4"/>
    <x v="0"/>
    <x v="0"/>
    <x v="464"/>
    <x v="3"/>
    <n v="-136.44749999999999"/>
    <x v="3"/>
    <n v="4233"/>
    <x v="6065"/>
    <x v="1075"/>
    <x v="0"/>
    <n v="8.94"/>
    <x v="33"/>
    <n v="8.0399999999999991"/>
    <n v="72022"/>
  </r>
  <r>
    <x v="1049"/>
    <x v="20"/>
    <x v="2"/>
    <x v="64"/>
    <x v="1"/>
    <n v="7.0000000000000007E-2"/>
    <n v="1"/>
    <x v="1050"/>
    <x v="8"/>
    <n v="41349"/>
    <x v="3"/>
    <n v="39"/>
    <n v="0.56999999999999995"/>
    <x v="0"/>
    <x v="5"/>
    <x v="920"/>
    <x v="0"/>
    <n v="-70.430000000000007"/>
    <x v="1"/>
    <n v="5828"/>
    <x v="6066"/>
    <x v="1075"/>
    <x v="0"/>
    <n v="6.27"/>
    <x v="2"/>
    <n v="12.44"/>
    <n v="92404"/>
  </r>
  <r>
    <x v="1056"/>
    <x v="20"/>
    <x v="2"/>
    <x v="50"/>
    <x v="0"/>
    <n v="0.02"/>
    <n v="1"/>
    <x v="1050"/>
    <x v="8"/>
    <n v="39617"/>
    <x v="1"/>
    <n v="28"/>
    <n v="0.55000000000000004"/>
    <x v="0"/>
    <x v="3"/>
    <x v="681"/>
    <x v="6"/>
    <n v="34.24"/>
    <x v="1"/>
    <n v="5587"/>
    <x v="6067"/>
    <x v="1075"/>
    <x v="0"/>
    <n v="1.2"/>
    <x v="2"/>
    <n v="5.84"/>
    <n v="92683"/>
  </r>
  <r>
    <x v="1333"/>
    <x v="20"/>
    <x v="2"/>
    <x v="550"/>
    <x v="2"/>
    <n v="0.09"/>
    <n v="1"/>
    <x v="1050"/>
    <x v="8"/>
    <n v="50854"/>
    <x v="3"/>
    <n v="12"/>
    <n v="0.38"/>
    <x v="2"/>
    <x v="2"/>
    <x v="216"/>
    <x v="7"/>
    <n v="1118.17"/>
    <x v="2"/>
    <n v="7132"/>
    <x v="6068"/>
    <x v="1075"/>
    <x v="2"/>
    <n v="28.14"/>
    <x v="9"/>
    <n v="500.98"/>
    <n v="77590"/>
  </r>
  <r>
    <x v="622"/>
    <x v="20"/>
    <x v="2"/>
    <x v="449"/>
    <x v="2"/>
    <n v="0.01"/>
    <n v="1"/>
    <x v="1050"/>
    <x v="8"/>
    <n v="51463"/>
    <x v="2"/>
    <n v="4"/>
    <n v="0.36"/>
    <x v="0"/>
    <x v="0"/>
    <x v="518"/>
    <x v="2"/>
    <n v="-18.55"/>
    <x v="0"/>
    <n v="7211"/>
    <x v="1095"/>
    <x v="1078"/>
    <x v="0"/>
    <n v="7.44"/>
    <x v="13"/>
    <n v="4.9800000000000004"/>
    <n v="14853"/>
  </r>
  <r>
    <x v="783"/>
    <x v="20"/>
    <x v="2"/>
    <x v="505"/>
    <x v="1"/>
    <n v="0.04"/>
    <n v="1"/>
    <x v="1051"/>
    <x v="8"/>
    <n v="31878"/>
    <x v="4"/>
    <n v="14"/>
    <n v="0.38"/>
    <x v="0"/>
    <x v="3"/>
    <x v="545"/>
    <x v="2"/>
    <n v="9.6300000000000008"/>
    <x v="1"/>
    <n v="4481"/>
    <x v="6069"/>
    <x v="1074"/>
    <x v="0"/>
    <n v="4.3899999999999997"/>
    <x v="37"/>
    <n v="9.27"/>
    <n v="88220"/>
  </r>
  <r>
    <x v="1358"/>
    <x v="20"/>
    <x v="2"/>
    <x v="123"/>
    <x v="2"/>
    <n v="0.03"/>
    <n v="1"/>
    <x v="1051"/>
    <x v="8"/>
    <n v="54533"/>
    <x v="4"/>
    <n v="21"/>
    <n v="0.39"/>
    <x v="0"/>
    <x v="0"/>
    <x v="243"/>
    <x v="3"/>
    <n v="-42.722499999999997"/>
    <x v="0"/>
    <n v="7622"/>
    <x v="2186"/>
    <x v="1075"/>
    <x v="0"/>
    <n v="6.05"/>
    <x v="28"/>
    <n v="7.1"/>
    <n v="2324"/>
  </r>
  <r>
    <x v="750"/>
    <x v="20"/>
    <x v="2"/>
    <x v="371"/>
    <x v="2"/>
    <n v="0.01"/>
    <n v="1"/>
    <x v="1051"/>
    <x v="8"/>
    <n v="50657"/>
    <x v="0"/>
    <n v="40"/>
    <n v="0.36"/>
    <x v="0"/>
    <x v="0"/>
    <x v="425"/>
    <x v="3"/>
    <n v="-305.87700000000001"/>
    <x v="3"/>
    <n v="7099"/>
    <x v="6070"/>
    <x v="1075"/>
    <x v="0"/>
    <n v="11.51"/>
    <x v="16"/>
    <n v="7.38"/>
    <n v="22102"/>
  </r>
  <r>
    <x v="1053"/>
    <x v="20"/>
    <x v="2"/>
    <x v="510"/>
    <x v="2"/>
    <n v="0.1"/>
    <n v="1"/>
    <x v="1051"/>
    <x v="8"/>
    <n v="59911"/>
    <x v="1"/>
    <n v="1"/>
    <n v="0.4"/>
    <x v="0"/>
    <x v="3"/>
    <x v="5"/>
    <x v="2"/>
    <n v="-4.3099999999999996"/>
    <x v="3"/>
    <n v="8388"/>
    <x v="6071"/>
    <x v="1075"/>
    <x v="0"/>
    <n v="2.15"/>
    <x v="29"/>
    <n v="9.11"/>
    <n v="38109"/>
  </r>
  <r>
    <x v="783"/>
    <x v="20"/>
    <x v="2"/>
    <x v="505"/>
    <x v="1"/>
    <n v="0.01"/>
    <n v="1"/>
    <x v="1051"/>
    <x v="8"/>
    <n v="31878"/>
    <x v="4"/>
    <n v="42"/>
    <n v="0.55000000000000004"/>
    <x v="2"/>
    <x v="0"/>
    <x v="1177"/>
    <x v="9"/>
    <n v="1727.7750000000001"/>
    <x v="1"/>
    <n v="4482"/>
    <x v="1275"/>
    <x v="1075"/>
    <x v="0"/>
    <n v="8.99"/>
    <x v="37"/>
    <n v="155.99"/>
    <n v="88220"/>
  </r>
  <r>
    <x v="750"/>
    <x v="20"/>
    <x v="2"/>
    <x v="371"/>
    <x v="2"/>
    <n v="0.01"/>
    <n v="1"/>
    <x v="1051"/>
    <x v="8"/>
    <n v="50657"/>
    <x v="0"/>
    <n v="49"/>
    <n v="0.7"/>
    <x v="1"/>
    <x v="4"/>
    <x v="24"/>
    <x v="4"/>
    <n v="1148.23"/>
    <x v="3"/>
    <n v="7101"/>
    <x v="6072"/>
    <x v="1079"/>
    <x v="2"/>
    <n v="16.010000000000002"/>
    <x v="16"/>
    <n v="150.97999999999999"/>
    <n v="22102"/>
  </r>
  <r>
    <x v="750"/>
    <x v="20"/>
    <x v="2"/>
    <x v="371"/>
    <x v="2"/>
    <n v="0.1"/>
    <n v="1"/>
    <x v="1051"/>
    <x v="8"/>
    <n v="50657"/>
    <x v="0"/>
    <n v="16"/>
    <n v="0.35"/>
    <x v="0"/>
    <x v="3"/>
    <x v="20"/>
    <x v="2"/>
    <n v="0.94"/>
    <x v="3"/>
    <n v="7100"/>
    <x v="6073"/>
    <x v="1079"/>
    <x v="1"/>
    <n v="1.93"/>
    <x v="16"/>
    <n v="3.71"/>
    <n v="22102"/>
  </r>
  <r>
    <x v="430"/>
    <x v="20"/>
    <x v="2"/>
    <x v="184"/>
    <x v="3"/>
    <n v="0.1"/>
    <n v="1"/>
    <x v="1051"/>
    <x v="8"/>
    <n v="21894"/>
    <x v="3"/>
    <n v="6"/>
    <n v="0.37"/>
    <x v="0"/>
    <x v="3"/>
    <x v="795"/>
    <x v="2"/>
    <n v="1.27"/>
    <x v="2"/>
    <n v="3058"/>
    <x v="6074"/>
    <x v="1079"/>
    <x v="0"/>
    <n v="2.0299999999999998"/>
    <x v="26"/>
    <n v="9.68"/>
    <n v="63119"/>
  </r>
  <r>
    <x v="300"/>
    <x v="20"/>
    <x v="2"/>
    <x v="249"/>
    <x v="1"/>
    <n v="0.1"/>
    <n v="1"/>
    <x v="1051"/>
    <x v="8"/>
    <n v="25061"/>
    <x v="4"/>
    <n v="20"/>
    <n v="0.37"/>
    <x v="0"/>
    <x v="0"/>
    <x v="1057"/>
    <x v="2"/>
    <n v="344.95"/>
    <x v="2"/>
    <n v="3519"/>
    <x v="6075"/>
    <x v="1079"/>
    <x v="0"/>
    <n v="7.23"/>
    <x v="9"/>
    <n v="48.04"/>
    <n v="77489"/>
  </r>
  <r>
    <x v="242"/>
    <x v="20"/>
    <x v="2"/>
    <x v="594"/>
    <x v="0"/>
    <n v="0.03"/>
    <n v="1"/>
    <x v="1051"/>
    <x v="8"/>
    <n v="42082"/>
    <x v="3"/>
    <n v="15"/>
    <n v="0.36"/>
    <x v="0"/>
    <x v="3"/>
    <x v="956"/>
    <x v="2"/>
    <n v="-3.95"/>
    <x v="0"/>
    <n v="5931"/>
    <x v="4596"/>
    <x v="1079"/>
    <x v="0"/>
    <n v="3.01"/>
    <x v="20"/>
    <n v="4.76"/>
    <n v="44903"/>
  </r>
  <r>
    <x v="756"/>
    <x v="20"/>
    <x v="2"/>
    <x v="632"/>
    <x v="2"/>
    <n v="0.09"/>
    <n v="1"/>
    <x v="1051"/>
    <x v="8"/>
    <n v="25378"/>
    <x v="1"/>
    <n v="48"/>
    <n v="0.56999999999999995"/>
    <x v="2"/>
    <x v="0"/>
    <x v="1237"/>
    <x v="9"/>
    <n v="803.601"/>
    <x v="1"/>
    <n v="3561"/>
    <x v="6076"/>
    <x v="1079"/>
    <x v="0"/>
    <n v="7.69"/>
    <x v="2"/>
    <n v="95.99"/>
    <n v="94704"/>
  </r>
  <r>
    <x v="774"/>
    <x v="20"/>
    <x v="2"/>
    <x v="280"/>
    <x v="2"/>
    <n v="0"/>
    <n v="1"/>
    <x v="1051"/>
    <x v="8"/>
    <n v="41991"/>
    <x v="2"/>
    <n v="35"/>
    <n v="0.48"/>
    <x v="1"/>
    <x v="0"/>
    <x v="941"/>
    <x v="5"/>
    <n v="68.44"/>
    <x v="2"/>
    <n v="5923"/>
    <x v="6077"/>
    <x v="1080"/>
    <x v="0"/>
    <n v="7.4"/>
    <x v="36"/>
    <n v="14.58"/>
    <n v="46350"/>
  </r>
  <r>
    <x v="774"/>
    <x v="20"/>
    <x v="2"/>
    <x v="280"/>
    <x v="2"/>
    <n v="0.06"/>
    <n v="1"/>
    <x v="1051"/>
    <x v="8"/>
    <n v="41991"/>
    <x v="2"/>
    <n v="18"/>
    <n v="0.68"/>
    <x v="1"/>
    <x v="3"/>
    <x v="626"/>
    <x v="5"/>
    <n v="256.66000000000003"/>
    <x v="2"/>
    <n v="5924"/>
    <x v="6078"/>
    <x v="1080"/>
    <x v="0"/>
    <n v="4.8"/>
    <x v="36"/>
    <n v="45.98"/>
    <n v="46350"/>
  </r>
  <r>
    <x v="774"/>
    <x v="20"/>
    <x v="2"/>
    <x v="280"/>
    <x v="2"/>
    <n v="0.06"/>
    <n v="1"/>
    <x v="1051"/>
    <x v="8"/>
    <n v="41991"/>
    <x v="2"/>
    <n v="36"/>
    <n v="0.56000000000000005"/>
    <x v="1"/>
    <x v="2"/>
    <x v="1055"/>
    <x v="1"/>
    <n v="133.30000000000001"/>
    <x v="2"/>
    <n v="5922"/>
    <x v="6079"/>
    <x v="1077"/>
    <x v="2"/>
    <n v="14.19"/>
    <x v="36"/>
    <n v="50.98"/>
    <n v="46350"/>
  </r>
  <r>
    <x v="710"/>
    <x v="20"/>
    <x v="2"/>
    <x v="497"/>
    <x v="0"/>
    <n v="0.1"/>
    <n v="1"/>
    <x v="1052"/>
    <x v="8"/>
    <n v="32450"/>
    <x v="4"/>
    <n v="37"/>
    <n v="0.69"/>
    <x v="1"/>
    <x v="4"/>
    <x v="670"/>
    <x v="4"/>
    <n v="54.230849999999997"/>
    <x v="0"/>
    <n v="4561"/>
    <x v="6080"/>
    <x v="1075"/>
    <x v="2"/>
    <n v="89.3"/>
    <x v="1"/>
    <n v="70.89"/>
    <n v="21208"/>
  </r>
  <r>
    <x v="363"/>
    <x v="20"/>
    <x v="2"/>
    <x v="295"/>
    <x v="2"/>
    <n v="0.1"/>
    <n v="1"/>
    <x v="1052"/>
    <x v="8"/>
    <n v="56032"/>
    <x v="1"/>
    <n v="31"/>
    <n v="0.38"/>
    <x v="2"/>
    <x v="5"/>
    <x v="1173"/>
    <x v="7"/>
    <n v="937.64"/>
    <x v="3"/>
    <n v="7838"/>
    <x v="6081"/>
    <x v="1075"/>
    <x v="0"/>
    <n v="13.99"/>
    <x v="17"/>
    <n v="96.45"/>
    <n v="29687"/>
  </r>
  <r>
    <x v="134"/>
    <x v="20"/>
    <x v="2"/>
    <x v="113"/>
    <x v="2"/>
    <n v="0.06"/>
    <n v="1"/>
    <x v="1052"/>
    <x v="8"/>
    <n v="19040"/>
    <x v="0"/>
    <n v="10"/>
    <n v="0.59"/>
    <x v="0"/>
    <x v="6"/>
    <x v="355"/>
    <x v="6"/>
    <n v="-46.83"/>
    <x v="1"/>
    <n v="2625"/>
    <x v="6082"/>
    <x v="1079"/>
    <x v="0"/>
    <n v="8.99"/>
    <x v="2"/>
    <n v="21.38"/>
    <n v="92677"/>
  </r>
  <r>
    <x v="363"/>
    <x v="20"/>
    <x v="2"/>
    <x v="295"/>
    <x v="2"/>
    <n v="0.03"/>
    <n v="1"/>
    <x v="1052"/>
    <x v="8"/>
    <n v="56032"/>
    <x v="1"/>
    <n v="25"/>
    <n v="0.55000000000000004"/>
    <x v="1"/>
    <x v="2"/>
    <x v="928"/>
    <x v="4"/>
    <n v="-85.86"/>
    <x v="3"/>
    <n v="7839"/>
    <x v="6083"/>
    <x v="1081"/>
    <x v="2"/>
    <n v="60"/>
    <x v="17"/>
    <n v="159.31"/>
    <n v="29687"/>
  </r>
  <r>
    <x v="811"/>
    <x v="20"/>
    <x v="2"/>
    <x v="497"/>
    <x v="3"/>
    <n v="0.01"/>
    <n v="1"/>
    <x v="1053"/>
    <x v="8"/>
    <n v="48515"/>
    <x v="3"/>
    <n v="47"/>
    <n v="0.39"/>
    <x v="0"/>
    <x v="3"/>
    <x v="3"/>
    <x v="2"/>
    <n v="327.45"/>
    <x v="0"/>
    <n v="6816"/>
    <x v="6084"/>
    <x v="1079"/>
    <x v="1"/>
    <n v="1.97"/>
    <x v="1"/>
    <n v="15.04"/>
    <n v="20854"/>
  </r>
  <r>
    <x v="990"/>
    <x v="20"/>
    <x v="2"/>
    <x v="663"/>
    <x v="0"/>
    <n v="0.03"/>
    <n v="1"/>
    <x v="1053"/>
    <x v="8"/>
    <n v="42692"/>
    <x v="4"/>
    <n v="42"/>
    <n v="0.37"/>
    <x v="0"/>
    <x v="0"/>
    <x v="45"/>
    <x v="2"/>
    <n v="-202.31"/>
    <x v="2"/>
    <n v="6027"/>
    <x v="6085"/>
    <x v="1081"/>
    <x v="0"/>
    <n v="8.73"/>
    <x v="3"/>
    <n v="6.48"/>
    <n v="55407"/>
  </r>
  <r>
    <x v="1359"/>
    <x v="20"/>
    <x v="2"/>
    <x v="514"/>
    <x v="1"/>
    <n v="0.1"/>
    <n v="1"/>
    <x v="1053"/>
    <x v="8"/>
    <n v="52327"/>
    <x v="4"/>
    <n v="27"/>
    <n v="0.74"/>
    <x v="2"/>
    <x v="0"/>
    <x v="378"/>
    <x v="8"/>
    <n v="21.5"/>
    <x v="2"/>
    <n v="7349"/>
    <x v="6086"/>
    <x v="1081"/>
    <x v="0"/>
    <n v="6.5"/>
    <x v="23"/>
    <n v="152.47999999999999"/>
    <n v="53051"/>
  </r>
  <r>
    <x v="373"/>
    <x v="20"/>
    <x v="2"/>
    <x v="98"/>
    <x v="0"/>
    <n v="7.0000000000000007E-2"/>
    <n v="1"/>
    <x v="1053"/>
    <x v="8"/>
    <n v="38528"/>
    <x v="3"/>
    <n v="36"/>
    <n v="0.85"/>
    <x v="2"/>
    <x v="3"/>
    <x v="347"/>
    <x v="9"/>
    <n v="-113.05800000000001"/>
    <x v="2"/>
    <n v="5420"/>
    <x v="6087"/>
    <x v="1081"/>
    <x v="0"/>
    <n v="0.99"/>
    <x v="7"/>
    <n v="85.99"/>
    <n v="68128"/>
  </r>
  <r>
    <x v="97"/>
    <x v="20"/>
    <x v="2"/>
    <x v="749"/>
    <x v="2"/>
    <n v="0.05"/>
    <n v="1"/>
    <x v="1053"/>
    <x v="8"/>
    <n v="12320"/>
    <x v="3"/>
    <n v="35"/>
    <n v="0.76"/>
    <x v="1"/>
    <x v="4"/>
    <x v="748"/>
    <x v="4"/>
    <n v="11.65095"/>
    <x v="0"/>
    <n v="1713"/>
    <x v="6088"/>
    <x v="1080"/>
    <x v="2"/>
    <n v="27.75"/>
    <x v="25"/>
    <n v="15.23"/>
    <n v="5403"/>
  </r>
  <r>
    <x v="356"/>
    <x v="20"/>
    <x v="2"/>
    <x v="514"/>
    <x v="1"/>
    <n v="0.1"/>
    <n v="1"/>
    <x v="1053"/>
    <x v="8"/>
    <n v="52327"/>
    <x v="4"/>
    <n v="5"/>
    <n v="0.38"/>
    <x v="0"/>
    <x v="0"/>
    <x v="784"/>
    <x v="2"/>
    <n v="-14.69"/>
    <x v="2"/>
    <n v="7350"/>
    <x v="6089"/>
    <x v="1080"/>
    <x v="0"/>
    <n v="4.7"/>
    <x v="23"/>
    <n v="4.9800000000000004"/>
    <n v="53209"/>
  </r>
  <r>
    <x v="916"/>
    <x v="20"/>
    <x v="2"/>
    <x v="356"/>
    <x v="1"/>
    <n v="0.1"/>
    <n v="1"/>
    <x v="1053"/>
    <x v="8"/>
    <n v="18562"/>
    <x v="3"/>
    <n v="41"/>
    <n v="0.35"/>
    <x v="0"/>
    <x v="3"/>
    <x v="977"/>
    <x v="2"/>
    <n v="-26.73"/>
    <x v="0"/>
    <n v="2572"/>
    <x v="6090"/>
    <x v="1080"/>
    <x v="0"/>
    <n v="2.97"/>
    <x v="46"/>
    <n v="3.98"/>
    <n v="3053"/>
  </r>
  <r>
    <x v="990"/>
    <x v="20"/>
    <x v="2"/>
    <x v="663"/>
    <x v="0"/>
    <n v="0.08"/>
    <n v="1"/>
    <x v="1053"/>
    <x v="8"/>
    <n v="42692"/>
    <x v="4"/>
    <n v="41"/>
    <n v="0.4"/>
    <x v="0"/>
    <x v="0"/>
    <x v="768"/>
    <x v="2"/>
    <n v="-168.67"/>
    <x v="2"/>
    <n v="6026"/>
    <x v="6091"/>
    <x v="1080"/>
    <x v="0"/>
    <n v="7.5"/>
    <x v="3"/>
    <n v="5.98"/>
    <n v="55407"/>
  </r>
  <r>
    <x v="112"/>
    <x v="20"/>
    <x v="2"/>
    <x v="98"/>
    <x v="0"/>
    <n v="7.0000000000000007E-2"/>
    <n v="1"/>
    <x v="1053"/>
    <x v="8"/>
    <n v="38528"/>
    <x v="3"/>
    <n v="10"/>
    <n v="0.38"/>
    <x v="0"/>
    <x v="0"/>
    <x v="1238"/>
    <x v="12"/>
    <n v="22.62"/>
    <x v="3"/>
    <n v="5419"/>
    <x v="3831"/>
    <x v="1080"/>
    <x v="0"/>
    <n v="0.5"/>
    <x v="12"/>
    <n v="7.31"/>
    <n v="33012"/>
  </r>
  <r>
    <x v="899"/>
    <x v="20"/>
    <x v="2"/>
    <x v="610"/>
    <x v="1"/>
    <n v="0.08"/>
    <n v="1"/>
    <x v="1054"/>
    <x v="8"/>
    <n v="51203"/>
    <x v="0"/>
    <n v="49"/>
    <n v="0.71"/>
    <x v="1"/>
    <x v="4"/>
    <x v="970"/>
    <x v="4"/>
    <n v="3146.2154999999998"/>
    <x v="0"/>
    <n v="7176"/>
    <x v="6092"/>
    <x v="1080"/>
    <x v="2"/>
    <n v="45.7"/>
    <x v="28"/>
    <n v="550.98"/>
    <n v="1075"/>
  </r>
  <r>
    <x v="1360"/>
    <x v="20"/>
    <x v="2"/>
    <x v="342"/>
    <x v="0"/>
    <n v="0.08"/>
    <n v="1"/>
    <x v="1054"/>
    <x v="8"/>
    <n v="15009"/>
    <x v="1"/>
    <n v="28"/>
    <n v="0.38"/>
    <x v="0"/>
    <x v="0"/>
    <x v="607"/>
    <x v="15"/>
    <n v="61.09"/>
    <x v="0"/>
    <n v="2100"/>
    <x v="1538"/>
    <x v="1080"/>
    <x v="1"/>
    <n v="2.5"/>
    <x v="28"/>
    <n v="7.78"/>
    <n v="1906"/>
  </r>
  <r>
    <x v="370"/>
    <x v="20"/>
    <x v="2"/>
    <x v="342"/>
    <x v="0"/>
    <n v="0.09"/>
    <n v="1"/>
    <x v="1054"/>
    <x v="8"/>
    <n v="15009"/>
    <x v="1"/>
    <n v="46"/>
    <n v="0.56999999999999995"/>
    <x v="0"/>
    <x v="6"/>
    <x v="1210"/>
    <x v="6"/>
    <n v="-7.8"/>
    <x v="0"/>
    <n v="2099"/>
    <x v="6093"/>
    <x v="1077"/>
    <x v="1"/>
    <n v="8.99"/>
    <x v="22"/>
    <n v="28.15"/>
    <n v="8857"/>
  </r>
  <r>
    <x v="207"/>
    <x v="20"/>
    <x v="2"/>
    <x v="348"/>
    <x v="3"/>
    <n v="0.04"/>
    <n v="1"/>
    <x v="1054"/>
    <x v="8"/>
    <n v="7077"/>
    <x v="0"/>
    <n v="14"/>
    <n v="0.5"/>
    <x v="0"/>
    <x v="5"/>
    <x v="700"/>
    <x v="13"/>
    <n v="25.34"/>
    <x v="1"/>
    <n v="974"/>
    <x v="6094"/>
    <x v="1077"/>
    <x v="0"/>
    <n v="5.94"/>
    <x v="5"/>
    <n v="21.78"/>
    <n v="84120"/>
  </r>
  <r>
    <x v="1072"/>
    <x v="20"/>
    <x v="2"/>
    <x v="699"/>
    <x v="1"/>
    <n v="0"/>
    <n v="1"/>
    <x v="1054"/>
    <x v="8"/>
    <n v="3525"/>
    <x v="1"/>
    <n v="38"/>
    <n v="0.45"/>
    <x v="0"/>
    <x v="3"/>
    <x v="669"/>
    <x v="6"/>
    <n v="11.41"/>
    <x v="1"/>
    <n v="514"/>
    <x v="6095"/>
    <x v="1077"/>
    <x v="0"/>
    <n v="1.34"/>
    <x v="2"/>
    <n v="2.78"/>
    <n v="92704"/>
  </r>
  <r>
    <x v="456"/>
    <x v="20"/>
    <x v="2"/>
    <x v="775"/>
    <x v="2"/>
    <n v="0.1"/>
    <n v="1"/>
    <x v="1054"/>
    <x v="8"/>
    <n v="22950"/>
    <x v="2"/>
    <n v="29"/>
    <n v="0.8"/>
    <x v="0"/>
    <x v="1"/>
    <x v="613"/>
    <x v="0"/>
    <n v="-888.07"/>
    <x v="2"/>
    <n v="3201"/>
    <x v="6096"/>
    <x v="1082"/>
    <x v="0"/>
    <n v="35"/>
    <x v="9"/>
    <n v="64.650000000000006"/>
    <n v="77036"/>
  </r>
  <r>
    <x v="13"/>
    <x v="20"/>
    <x v="2"/>
    <x v="412"/>
    <x v="0"/>
    <n v="0.05"/>
    <n v="1"/>
    <x v="1055"/>
    <x v="8"/>
    <n v="26658"/>
    <x v="0"/>
    <n v="17"/>
    <n v="0.38"/>
    <x v="0"/>
    <x v="0"/>
    <x v="394"/>
    <x v="3"/>
    <n v="-57.890999999999998"/>
    <x v="0"/>
    <n v="3729"/>
    <x v="6097"/>
    <x v="1080"/>
    <x v="0"/>
    <n v="5.26"/>
    <x v="46"/>
    <n v="3.98"/>
    <n v="3110"/>
  </r>
  <r>
    <x v="369"/>
    <x v="20"/>
    <x v="2"/>
    <x v="559"/>
    <x v="2"/>
    <n v="0.06"/>
    <n v="1"/>
    <x v="1055"/>
    <x v="8"/>
    <n v="19616"/>
    <x v="0"/>
    <n v="42"/>
    <n v="0.59"/>
    <x v="0"/>
    <x v="3"/>
    <x v="450"/>
    <x v="6"/>
    <n v="-10.01"/>
    <x v="0"/>
    <n v="2715"/>
    <x v="6098"/>
    <x v="1077"/>
    <x v="1"/>
    <n v="1.25"/>
    <x v="20"/>
    <n v="2.78"/>
    <n v="43130"/>
  </r>
  <r>
    <x v="369"/>
    <x v="20"/>
    <x v="2"/>
    <x v="559"/>
    <x v="2"/>
    <n v="0"/>
    <n v="1"/>
    <x v="1055"/>
    <x v="8"/>
    <n v="19616"/>
    <x v="0"/>
    <n v="3"/>
    <n v="0.55000000000000004"/>
    <x v="0"/>
    <x v="6"/>
    <x v="121"/>
    <x v="6"/>
    <n v="-28.95"/>
    <x v="0"/>
    <n v="2714"/>
    <x v="6099"/>
    <x v="1077"/>
    <x v="0"/>
    <n v="6.17"/>
    <x v="20"/>
    <n v="28.15"/>
    <n v="43130"/>
  </r>
  <r>
    <x v="865"/>
    <x v="20"/>
    <x v="2"/>
    <x v="449"/>
    <x v="1"/>
    <n v="0.06"/>
    <n v="1"/>
    <x v="1055"/>
    <x v="8"/>
    <n v="4773"/>
    <x v="3"/>
    <n v="26"/>
    <n v="0.35"/>
    <x v="0"/>
    <x v="0"/>
    <x v="131"/>
    <x v="15"/>
    <n v="34.119999999999997"/>
    <x v="0"/>
    <n v="686"/>
    <x v="6100"/>
    <x v="1077"/>
    <x v="0"/>
    <n v="5.72"/>
    <x v="19"/>
    <n v="11.58"/>
    <n v="4070"/>
  </r>
  <r>
    <x v="800"/>
    <x v="20"/>
    <x v="2"/>
    <x v="449"/>
    <x v="1"/>
    <n v="7.0000000000000007E-2"/>
    <n v="1"/>
    <x v="1055"/>
    <x v="8"/>
    <n v="4773"/>
    <x v="3"/>
    <n v="48"/>
    <n v="0.76"/>
    <x v="1"/>
    <x v="4"/>
    <x v="115"/>
    <x v="4"/>
    <n v="-433.290143"/>
    <x v="0"/>
    <n v="685"/>
    <x v="6101"/>
    <x v="1083"/>
    <x v="2"/>
    <n v="29.21"/>
    <x v="20"/>
    <n v="179.29"/>
    <n v="44236"/>
  </r>
  <r>
    <x v="905"/>
    <x v="20"/>
    <x v="2"/>
    <x v="614"/>
    <x v="3"/>
    <n v="0.03"/>
    <n v="1"/>
    <x v="1056"/>
    <x v="8"/>
    <n v="14852"/>
    <x v="4"/>
    <n v="9"/>
    <n v="0.35"/>
    <x v="0"/>
    <x v="0"/>
    <x v="184"/>
    <x v="3"/>
    <n v="1234.5740000000001"/>
    <x v="2"/>
    <n v="2077"/>
    <x v="6102"/>
    <x v="1083"/>
    <x v="1"/>
    <n v="19.989999999999998"/>
    <x v="38"/>
    <n v="420.98"/>
    <n v="66062"/>
  </r>
  <r>
    <x v="622"/>
    <x v="20"/>
    <x v="2"/>
    <x v="381"/>
    <x v="0"/>
    <n v="0.05"/>
    <n v="1"/>
    <x v="1056"/>
    <x v="8"/>
    <n v="6148"/>
    <x v="4"/>
    <n v="18"/>
    <n v="0.53"/>
    <x v="1"/>
    <x v="0"/>
    <x v="944"/>
    <x v="5"/>
    <n v="116.37"/>
    <x v="0"/>
    <n v="858"/>
    <x v="6103"/>
    <x v="1084"/>
    <x v="1"/>
    <n v="6.68"/>
    <x v="13"/>
    <n v="20.28"/>
    <n v="14853"/>
  </r>
  <r>
    <x v="622"/>
    <x v="20"/>
    <x v="2"/>
    <x v="381"/>
    <x v="0"/>
    <n v="0.05"/>
    <n v="1"/>
    <x v="1056"/>
    <x v="8"/>
    <n v="6148"/>
    <x v="4"/>
    <n v="50"/>
    <n v="0.56999999999999995"/>
    <x v="1"/>
    <x v="0"/>
    <x v="392"/>
    <x v="5"/>
    <n v="-29.4"/>
    <x v="0"/>
    <n v="857"/>
    <x v="6104"/>
    <x v="1084"/>
    <x v="0"/>
    <n v="5.16"/>
    <x v="13"/>
    <n v="10.64"/>
    <n v="14853"/>
  </r>
  <r>
    <x v="751"/>
    <x v="20"/>
    <x v="2"/>
    <x v="781"/>
    <x v="3"/>
    <n v="0.02"/>
    <n v="1"/>
    <x v="1056"/>
    <x v="8"/>
    <n v="52833"/>
    <x v="4"/>
    <n v="8"/>
    <n v="0.56999999999999995"/>
    <x v="0"/>
    <x v="0"/>
    <x v="288"/>
    <x v="0"/>
    <n v="-33.090000000000003"/>
    <x v="0"/>
    <n v="7405"/>
    <x v="6105"/>
    <x v="1084"/>
    <x v="0"/>
    <n v="12.9"/>
    <x v="20"/>
    <n v="37.76"/>
    <n v="44515"/>
  </r>
  <r>
    <x v="113"/>
    <x v="20"/>
    <x v="2"/>
    <x v="509"/>
    <x v="3"/>
    <n v="7.0000000000000007E-2"/>
    <n v="1"/>
    <x v="1056"/>
    <x v="8"/>
    <n v="10243"/>
    <x v="0"/>
    <n v="12"/>
    <n v="0.4"/>
    <x v="0"/>
    <x v="0"/>
    <x v="49"/>
    <x v="3"/>
    <n v="-44.079500000000003"/>
    <x v="3"/>
    <n v="1409"/>
    <x v="6106"/>
    <x v="1084"/>
    <x v="0"/>
    <n v="4.7699999999999996"/>
    <x v="4"/>
    <n v="1.98"/>
    <n v="36608"/>
  </r>
  <r>
    <x v="158"/>
    <x v="20"/>
    <x v="2"/>
    <x v="130"/>
    <x v="0"/>
    <n v="0"/>
    <n v="1"/>
    <x v="1056"/>
    <x v="8"/>
    <n v="12806"/>
    <x v="1"/>
    <n v="20"/>
    <n v="0.4"/>
    <x v="0"/>
    <x v="0"/>
    <x v="875"/>
    <x v="15"/>
    <n v="107.93"/>
    <x v="2"/>
    <n v="1791"/>
    <x v="6107"/>
    <x v="1084"/>
    <x v="0"/>
    <n v="14.72"/>
    <x v="38"/>
    <n v="35.89"/>
    <n v="67501"/>
  </r>
  <r>
    <x v="214"/>
    <x v="20"/>
    <x v="2"/>
    <x v="476"/>
    <x v="2"/>
    <n v="0.04"/>
    <n v="1"/>
    <x v="1056"/>
    <x v="8"/>
    <n v="12289"/>
    <x v="2"/>
    <n v="25"/>
    <n v="0.36"/>
    <x v="2"/>
    <x v="5"/>
    <x v="836"/>
    <x v="7"/>
    <n v="1269.05"/>
    <x v="2"/>
    <n v="1710"/>
    <x v="6108"/>
    <x v="1082"/>
    <x v="0"/>
    <n v="7.11"/>
    <x v="14"/>
    <n v="120.97"/>
    <n v="60462"/>
  </r>
  <r>
    <x v="1207"/>
    <x v="20"/>
    <x v="2"/>
    <x v="569"/>
    <x v="1"/>
    <n v="0.04"/>
    <n v="1"/>
    <x v="1057"/>
    <x v="8"/>
    <n v="11687"/>
    <x v="0"/>
    <n v="26"/>
    <n v="0.37"/>
    <x v="0"/>
    <x v="3"/>
    <x v="215"/>
    <x v="2"/>
    <n v="58.32"/>
    <x v="0"/>
    <n v="1616"/>
    <x v="6109"/>
    <x v="1084"/>
    <x v="0"/>
    <n v="1.77"/>
    <x v="46"/>
    <n v="7.28"/>
    <n v="3842"/>
  </r>
  <r>
    <x v="13"/>
    <x v="20"/>
    <x v="2"/>
    <x v="501"/>
    <x v="1"/>
    <n v="0.08"/>
    <n v="1"/>
    <x v="1057"/>
    <x v="8"/>
    <n v="20737"/>
    <x v="4"/>
    <n v="10"/>
    <n v="0.77"/>
    <x v="1"/>
    <x v="4"/>
    <x v="504"/>
    <x v="10"/>
    <n v="-317.48"/>
    <x v="0"/>
    <n v="2876"/>
    <x v="6110"/>
    <x v="1078"/>
    <x v="2"/>
    <n v="36.090000000000003"/>
    <x v="46"/>
    <n v="140.97999999999999"/>
    <n v="3110"/>
  </r>
  <r>
    <x v="1361"/>
    <x v="20"/>
    <x v="2"/>
    <x v="634"/>
    <x v="2"/>
    <n v="0"/>
    <n v="1"/>
    <x v="1057"/>
    <x v="8"/>
    <n v="56423"/>
    <x v="1"/>
    <n v="41"/>
    <n v="0.38"/>
    <x v="0"/>
    <x v="0"/>
    <x v="317"/>
    <x v="12"/>
    <n v="85.45"/>
    <x v="3"/>
    <n v="7891"/>
    <x v="6111"/>
    <x v="1078"/>
    <x v="1"/>
    <n v="0.5"/>
    <x v="45"/>
    <n v="3.69"/>
    <n v="27707"/>
  </r>
  <r>
    <x v="1361"/>
    <x v="20"/>
    <x v="2"/>
    <x v="634"/>
    <x v="2"/>
    <n v="0.04"/>
    <n v="1"/>
    <x v="1057"/>
    <x v="8"/>
    <n v="56423"/>
    <x v="1"/>
    <n v="4"/>
    <n v="0.57999999999999996"/>
    <x v="0"/>
    <x v="0"/>
    <x v="474"/>
    <x v="0"/>
    <n v="-281.17"/>
    <x v="3"/>
    <n v="7892"/>
    <x v="6112"/>
    <x v="1078"/>
    <x v="0"/>
    <n v="19.989999999999998"/>
    <x v="45"/>
    <n v="419.19"/>
    <n v="27707"/>
  </r>
  <r>
    <x v="424"/>
    <x v="20"/>
    <x v="2"/>
    <x v="334"/>
    <x v="3"/>
    <n v="0.01"/>
    <n v="1"/>
    <x v="1057"/>
    <x v="8"/>
    <n v="36356"/>
    <x v="4"/>
    <n v="45"/>
    <n v="0.69"/>
    <x v="1"/>
    <x v="2"/>
    <x v="4"/>
    <x v="1"/>
    <n v="-593.79999999999995"/>
    <x v="1"/>
    <n v="5101"/>
    <x v="6113"/>
    <x v="1085"/>
    <x v="2"/>
    <n v="45"/>
    <x v="2"/>
    <n v="100.98"/>
    <n v="95404"/>
  </r>
  <r>
    <x v="968"/>
    <x v="20"/>
    <x v="2"/>
    <x v="501"/>
    <x v="1"/>
    <n v="0.1"/>
    <n v="1"/>
    <x v="1057"/>
    <x v="8"/>
    <n v="20737"/>
    <x v="4"/>
    <n v="15"/>
    <n v="0.78"/>
    <x v="1"/>
    <x v="4"/>
    <x v="818"/>
    <x v="4"/>
    <n v="-693.23039500000004"/>
    <x v="0"/>
    <n v="2877"/>
    <x v="6114"/>
    <x v="1085"/>
    <x v="2"/>
    <n v="61.76"/>
    <x v="22"/>
    <n v="286.85000000000002"/>
    <n v="8101"/>
  </r>
  <r>
    <x v="424"/>
    <x v="20"/>
    <x v="2"/>
    <x v="334"/>
    <x v="3"/>
    <n v="0.08"/>
    <n v="1"/>
    <x v="1057"/>
    <x v="8"/>
    <n v="36356"/>
    <x v="4"/>
    <n v="33"/>
    <n v="0.37"/>
    <x v="0"/>
    <x v="0"/>
    <x v="278"/>
    <x v="12"/>
    <n v="47.98"/>
    <x v="1"/>
    <n v="5102"/>
    <x v="6115"/>
    <x v="1085"/>
    <x v="0"/>
    <n v="0.5"/>
    <x v="2"/>
    <n v="3.75"/>
    <n v="95404"/>
  </r>
  <r>
    <x v="550"/>
    <x v="20"/>
    <x v="2"/>
    <x v="458"/>
    <x v="0"/>
    <n v="0.09"/>
    <n v="1"/>
    <x v="1058"/>
    <x v="8"/>
    <n v="454"/>
    <x v="2"/>
    <n v="42"/>
    <n v="0.35"/>
    <x v="0"/>
    <x v="3"/>
    <x v="1226"/>
    <x v="14"/>
    <n v="56.22"/>
    <x v="0"/>
    <n v="78"/>
    <x v="6116"/>
    <x v="1082"/>
    <x v="0"/>
    <n v="1.82"/>
    <x v="0"/>
    <n v="6.08"/>
    <n v="16602"/>
  </r>
  <r>
    <x v="10"/>
    <x v="20"/>
    <x v="2"/>
    <x v="362"/>
    <x v="3"/>
    <n v="0.03"/>
    <n v="1"/>
    <x v="1058"/>
    <x v="8"/>
    <n v="45506"/>
    <x v="2"/>
    <n v="3"/>
    <n v="0.56999999999999995"/>
    <x v="2"/>
    <x v="0"/>
    <x v="402"/>
    <x v="9"/>
    <n v="-748.40700000000004"/>
    <x v="3"/>
    <n v="6404"/>
    <x v="6117"/>
    <x v="1086"/>
    <x v="0"/>
    <n v="8.99"/>
    <x v="8"/>
    <n v="175.99"/>
    <n v="70802"/>
  </r>
  <r>
    <x v="839"/>
    <x v="20"/>
    <x v="2"/>
    <x v="380"/>
    <x v="0"/>
    <n v="0.06"/>
    <n v="1"/>
    <x v="1059"/>
    <x v="8"/>
    <n v="10820"/>
    <x v="1"/>
    <n v="33"/>
    <n v="0.85"/>
    <x v="0"/>
    <x v="3"/>
    <x v="1109"/>
    <x v="14"/>
    <n v="-13.45"/>
    <x v="1"/>
    <n v="1499"/>
    <x v="4690"/>
    <x v="1085"/>
    <x v="0"/>
    <n v="0.7"/>
    <x v="21"/>
    <n v="4.71"/>
    <n v="98661"/>
  </r>
  <r>
    <x v="839"/>
    <x v="20"/>
    <x v="2"/>
    <x v="380"/>
    <x v="0"/>
    <n v="0.04"/>
    <n v="1"/>
    <x v="1059"/>
    <x v="8"/>
    <n v="10820"/>
    <x v="1"/>
    <n v="49"/>
    <n v="0.59"/>
    <x v="0"/>
    <x v="6"/>
    <x v="842"/>
    <x v="6"/>
    <n v="365.23"/>
    <x v="1"/>
    <n v="1498"/>
    <x v="6118"/>
    <x v="1082"/>
    <x v="1"/>
    <n v="8.99"/>
    <x v="21"/>
    <n v="40.97"/>
    <n v="98661"/>
  </r>
  <r>
    <x v="404"/>
    <x v="20"/>
    <x v="2"/>
    <x v="325"/>
    <x v="2"/>
    <n v="0.09"/>
    <n v="1"/>
    <x v="1060"/>
    <x v="8"/>
    <n v="37861"/>
    <x v="1"/>
    <n v="32"/>
    <n v="0.4"/>
    <x v="0"/>
    <x v="0"/>
    <x v="31"/>
    <x v="2"/>
    <n v="337.25"/>
    <x v="3"/>
    <n v="5326"/>
    <x v="6119"/>
    <x v="1087"/>
    <x v="0"/>
    <n v="5.76"/>
    <x v="42"/>
    <n v="30.98"/>
    <n v="30605"/>
  </r>
  <r>
    <x v="175"/>
    <x v="20"/>
    <x v="2"/>
    <x v="146"/>
    <x v="2"/>
    <n v="0.01"/>
    <n v="1"/>
    <x v="1061"/>
    <x v="8"/>
    <n v="39585"/>
    <x v="1"/>
    <n v="32"/>
    <n v="0.51"/>
    <x v="1"/>
    <x v="3"/>
    <x v="201"/>
    <x v="5"/>
    <n v="-22.74"/>
    <x v="1"/>
    <n v="5581"/>
    <x v="6120"/>
    <x v="1087"/>
    <x v="0"/>
    <n v="3.63"/>
    <x v="43"/>
    <n v="5.08"/>
    <n v="59715"/>
  </r>
  <r>
    <x v="367"/>
    <x v="20"/>
    <x v="2"/>
    <x v="610"/>
    <x v="2"/>
    <n v="0.09"/>
    <n v="1"/>
    <x v="1061"/>
    <x v="8"/>
    <n v="37792"/>
    <x v="0"/>
    <n v="14"/>
    <n v="0.59"/>
    <x v="0"/>
    <x v="3"/>
    <x v="65"/>
    <x v="6"/>
    <n v="-5.36"/>
    <x v="0"/>
    <n v="5310"/>
    <x v="6121"/>
    <x v="1087"/>
    <x v="0"/>
    <n v="0.97"/>
    <x v="22"/>
    <n v="2.78"/>
    <n v="7801"/>
  </r>
  <r>
    <x v="33"/>
    <x v="20"/>
    <x v="2"/>
    <x v="649"/>
    <x v="2"/>
    <n v="0.06"/>
    <n v="1"/>
    <x v="1061"/>
    <x v="8"/>
    <n v="24422"/>
    <x v="3"/>
    <n v="20"/>
    <n v="0.76"/>
    <x v="1"/>
    <x v="4"/>
    <x v="115"/>
    <x v="4"/>
    <n v="-433.290143"/>
    <x v="0"/>
    <n v="3423"/>
    <x v="6122"/>
    <x v="1086"/>
    <x v="2"/>
    <n v="29.21"/>
    <x v="19"/>
    <n v="179.29"/>
    <n v="4011"/>
  </r>
  <r>
    <x v="1362"/>
    <x v="20"/>
    <x v="2"/>
    <x v="610"/>
    <x v="2"/>
    <n v="0.01"/>
    <n v="1"/>
    <x v="1061"/>
    <x v="8"/>
    <n v="37792"/>
    <x v="0"/>
    <n v="49"/>
    <n v="0.38"/>
    <x v="0"/>
    <x v="0"/>
    <x v="317"/>
    <x v="12"/>
    <n v="82.49"/>
    <x v="0"/>
    <n v="5311"/>
    <x v="6123"/>
    <x v="1086"/>
    <x v="0"/>
    <n v="0.5"/>
    <x v="28"/>
    <n v="3.69"/>
    <n v="1056"/>
  </r>
  <r>
    <x v="1098"/>
    <x v="20"/>
    <x v="2"/>
    <x v="501"/>
    <x v="1"/>
    <n v="7.0000000000000007E-2"/>
    <n v="1"/>
    <x v="1061"/>
    <x v="8"/>
    <n v="46662"/>
    <x v="3"/>
    <n v="8"/>
    <n v="0.37"/>
    <x v="0"/>
    <x v="0"/>
    <x v="206"/>
    <x v="2"/>
    <n v="-27.72"/>
    <x v="1"/>
    <n v="6563"/>
    <x v="6124"/>
    <x v="1086"/>
    <x v="0"/>
    <n v="6.6"/>
    <x v="2"/>
    <n v="6.48"/>
    <n v="95123"/>
  </r>
  <r>
    <x v="1098"/>
    <x v="20"/>
    <x v="2"/>
    <x v="501"/>
    <x v="1"/>
    <n v="0.01"/>
    <n v="1"/>
    <x v="1061"/>
    <x v="8"/>
    <n v="46662"/>
    <x v="3"/>
    <n v="33"/>
    <n v="0.52"/>
    <x v="0"/>
    <x v="3"/>
    <x v="381"/>
    <x v="6"/>
    <n v="45.84"/>
    <x v="1"/>
    <n v="6564"/>
    <x v="6125"/>
    <x v="1086"/>
    <x v="0"/>
    <n v="0.71"/>
    <x v="2"/>
    <n v="4.84"/>
    <n v="95123"/>
  </r>
  <r>
    <x v="1098"/>
    <x v="20"/>
    <x v="2"/>
    <x v="501"/>
    <x v="1"/>
    <n v="0.1"/>
    <n v="1"/>
    <x v="1061"/>
    <x v="8"/>
    <n v="46662"/>
    <x v="3"/>
    <n v="48"/>
    <n v="0.55000000000000004"/>
    <x v="2"/>
    <x v="3"/>
    <x v="431"/>
    <x v="9"/>
    <n v="1137.9059999999999"/>
    <x v="1"/>
    <n v="6565"/>
    <x v="6126"/>
    <x v="1086"/>
    <x v="0"/>
    <n v="0.99"/>
    <x v="2"/>
    <n v="85.99"/>
    <n v="95123"/>
  </r>
  <r>
    <x v="226"/>
    <x v="20"/>
    <x v="2"/>
    <x v="749"/>
    <x v="2"/>
    <n v="0.1"/>
    <n v="1"/>
    <x v="1062"/>
    <x v="8"/>
    <n v="18534"/>
    <x v="2"/>
    <n v="36"/>
    <n v="0.52"/>
    <x v="2"/>
    <x v="6"/>
    <x v="294"/>
    <x v="8"/>
    <n v="21.68"/>
    <x v="0"/>
    <n v="2570"/>
    <x v="6127"/>
    <x v="1087"/>
    <x v="1"/>
    <n v="1.99"/>
    <x v="19"/>
    <n v="8.33"/>
    <n v="4038"/>
  </r>
  <r>
    <x v="438"/>
    <x v="20"/>
    <x v="2"/>
    <x v="343"/>
    <x v="3"/>
    <n v="0.04"/>
    <n v="1"/>
    <x v="1062"/>
    <x v="8"/>
    <n v="57959"/>
    <x v="4"/>
    <n v="40"/>
    <n v="0.54"/>
    <x v="0"/>
    <x v="3"/>
    <x v="209"/>
    <x v="14"/>
    <n v="-32.06"/>
    <x v="2"/>
    <n v="8116"/>
    <x v="6128"/>
    <x v="1086"/>
    <x v="0"/>
    <n v="3.37"/>
    <x v="10"/>
    <n v="5.81"/>
    <n v="50401"/>
  </r>
  <r>
    <x v="246"/>
    <x v="20"/>
    <x v="2"/>
    <x v="296"/>
    <x v="0"/>
    <n v="0.09"/>
    <n v="1"/>
    <x v="1062"/>
    <x v="8"/>
    <n v="29666"/>
    <x v="1"/>
    <n v="29"/>
    <n v="0.4"/>
    <x v="0"/>
    <x v="0"/>
    <x v="1142"/>
    <x v="2"/>
    <n v="-152.59"/>
    <x v="0"/>
    <n v="4179"/>
    <x v="6129"/>
    <x v="1086"/>
    <x v="0"/>
    <n v="8.16"/>
    <x v="46"/>
    <n v="5.28"/>
    <n v="3079"/>
  </r>
  <r>
    <x v="106"/>
    <x v="20"/>
    <x v="2"/>
    <x v="343"/>
    <x v="3"/>
    <n v="0.08"/>
    <n v="1"/>
    <x v="1062"/>
    <x v="8"/>
    <n v="57959"/>
    <x v="4"/>
    <n v="48"/>
    <n v="0.75"/>
    <x v="2"/>
    <x v="0"/>
    <x v="914"/>
    <x v="8"/>
    <n v="-65.33"/>
    <x v="2"/>
    <n v="8117"/>
    <x v="6130"/>
    <x v="1086"/>
    <x v="1"/>
    <n v="5.89"/>
    <x v="10"/>
    <n v="26.31"/>
    <n v="51106"/>
  </r>
  <r>
    <x v="1179"/>
    <x v="20"/>
    <x v="2"/>
    <x v="587"/>
    <x v="0"/>
    <n v="0.04"/>
    <n v="1"/>
    <x v="1062"/>
    <x v="8"/>
    <n v="58626"/>
    <x v="0"/>
    <n v="18"/>
    <n v="0.55000000000000004"/>
    <x v="2"/>
    <x v="6"/>
    <x v="196"/>
    <x v="8"/>
    <n v="171.59"/>
    <x v="2"/>
    <n v="8199"/>
    <x v="6131"/>
    <x v="1086"/>
    <x v="0"/>
    <n v="1.99"/>
    <x v="14"/>
    <n v="45.19"/>
    <n v="60478"/>
  </r>
  <r>
    <x v="1179"/>
    <x v="20"/>
    <x v="2"/>
    <x v="587"/>
    <x v="0"/>
    <n v="0.05"/>
    <n v="1"/>
    <x v="1062"/>
    <x v="8"/>
    <n v="58626"/>
    <x v="0"/>
    <n v="23"/>
    <n v="0.56000000000000005"/>
    <x v="1"/>
    <x v="2"/>
    <x v="290"/>
    <x v="1"/>
    <n v="673.77"/>
    <x v="2"/>
    <n v="8197"/>
    <x v="6132"/>
    <x v="1088"/>
    <x v="2"/>
    <n v="64.73"/>
    <x v="14"/>
    <n v="300.98"/>
    <n v="60478"/>
  </r>
  <r>
    <x v="1363"/>
    <x v="20"/>
    <x v="2"/>
    <x v="154"/>
    <x v="2"/>
    <n v="0.01"/>
    <n v="1"/>
    <x v="1062"/>
    <x v="8"/>
    <n v="22051"/>
    <x v="1"/>
    <n v="39"/>
    <n v="0.36"/>
    <x v="0"/>
    <x v="0"/>
    <x v="518"/>
    <x v="2"/>
    <n v="-160.71"/>
    <x v="3"/>
    <n v="3073"/>
    <x v="6133"/>
    <x v="1088"/>
    <x v="0"/>
    <n v="7.44"/>
    <x v="12"/>
    <n v="4.9800000000000004"/>
    <n v="34683"/>
  </r>
  <r>
    <x v="427"/>
    <x v="20"/>
    <x v="2"/>
    <x v="457"/>
    <x v="2"/>
    <n v="0.08"/>
    <n v="1"/>
    <x v="1062"/>
    <x v="8"/>
    <n v="16805"/>
    <x v="2"/>
    <n v="29"/>
    <n v="0.37"/>
    <x v="0"/>
    <x v="0"/>
    <x v="148"/>
    <x v="3"/>
    <n v="358.73399999999998"/>
    <x v="1"/>
    <n v="2333"/>
    <x v="6134"/>
    <x v="1088"/>
    <x v="0"/>
    <n v="1.49"/>
    <x v="5"/>
    <n v="30.44"/>
    <n v="84118"/>
  </r>
  <r>
    <x v="427"/>
    <x v="20"/>
    <x v="2"/>
    <x v="457"/>
    <x v="2"/>
    <n v="0.04"/>
    <n v="1"/>
    <x v="1062"/>
    <x v="8"/>
    <n v="16805"/>
    <x v="2"/>
    <n v="26"/>
    <n v="0.37"/>
    <x v="0"/>
    <x v="0"/>
    <x v="952"/>
    <x v="2"/>
    <n v="-52.21"/>
    <x v="1"/>
    <n v="2334"/>
    <x v="6135"/>
    <x v="1088"/>
    <x v="0"/>
    <n v="5.74"/>
    <x v="5"/>
    <n v="6.48"/>
    <n v="84118"/>
  </r>
  <r>
    <x v="573"/>
    <x v="20"/>
    <x v="2"/>
    <x v="296"/>
    <x v="0"/>
    <n v="0.08"/>
    <n v="1"/>
    <x v="1062"/>
    <x v="8"/>
    <n v="29666"/>
    <x v="1"/>
    <n v="44"/>
    <n v="0.74"/>
    <x v="2"/>
    <x v="6"/>
    <x v="308"/>
    <x v="8"/>
    <n v="-54.47"/>
    <x v="0"/>
    <n v="4178"/>
    <x v="6136"/>
    <x v="1088"/>
    <x v="0"/>
    <n v="2.38"/>
    <x v="25"/>
    <n v="8.32"/>
    <n v="5201"/>
  </r>
  <r>
    <x v="1179"/>
    <x v="20"/>
    <x v="2"/>
    <x v="587"/>
    <x v="0"/>
    <n v="7.0000000000000007E-2"/>
    <n v="1"/>
    <x v="1062"/>
    <x v="8"/>
    <n v="58626"/>
    <x v="0"/>
    <n v="21"/>
    <n v="0.6"/>
    <x v="1"/>
    <x v="2"/>
    <x v="741"/>
    <x v="1"/>
    <n v="2608.7199999999998"/>
    <x v="2"/>
    <n v="8198"/>
    <x v="6137"/>
    <x v="1089"/>
    <x v="2"/>
    <n v="26"/>
    <x v="14"/>
    <n v="500.98"/>
    <n v="60478"/>
  </r>
  <r>
    <x v="621"/>
    <x v="20"/>
    <x v="2"/>
    <x v="47"/>
    <x v="1"/>
    <n v="0.03"/>
    <n v="1"/>
    <x v="1063"/>
    <x v="8"/>
    <n v="27015"/>
    <x v="2"/>
    <n v="24"/>
    <n v="0.56000000000000005"/>
    <x v="0"/>
    <x v="0"/>
    <x v="1002"/>
    <x v="13"/>
    <n v="142.51"/>
    <x v="2"/>
    <n v="3793"/>
    <x v="6138"/>
    <x v="1086"/>
    <x v="0"/>
    <n v="13.22"/>
    <x v="26"/>
    <n v="56.96"/>
    <n v="64118"/>
  </r>
  <r>
    <x v="1364"/>
    <x v="20"/>
    <x v="2"/>
    <x v="38"/>
    <x v="1"/>
    <n v="7.0000000000000007E-2"/>
    <n v="1"/>
    <x v="1063"/>
    <x v="8"/>
    <n v="3271"/>
    <x v="3"/>
    <n v="45"/>
    <n v="0.57999999999999996"/>
    <x v="2"/>
    <x v="2"/>
    <x v="99"/>
    <x v="7"/>
    <n v="2753.39"/>
    <x v="2"/>
    <n v="474"/>
    <x v="6139"/>
    <x v="1086"/>
    <x v="2"/>
    <n v="17.86"/>
    <x v="11"/>
    <n v="264.98"/>
    <n v="73034"/>
  </r>
  <r>
    <x v="1364"/>
    <x v="20"/>
    <x v="2"/>
    <x v="38"/>
    <x v="1"/>
    <n v="0.06"/>
    <n v="1"/>
    <x v="1063"/>
    <x v="8"/>
    <n v="3271"/>
    <x v="3"/>
    <n v="18"/>
    <n v="0.35"/>
    <x v="0"/>
    <x v="3"/>
    <x v="565"/>
    <x v="2"/>
    <n v="51.14"/>
    <x v="2"/>
    <n v="475"/>
    <x v="6140"/>
    <x v="1088"/>
    <x v="1"/>
    <n v="1.43"/>
    <x v="11"/>
    <n v="8.34"/>
    <n v="73034"/>
  </r>
  <r>
    <x v="692"/>
    <x v="20"/>
    <x v="2"/>
    <x v="143"/>
    <x v="1"/>
    <n v="0.01"/>
    <n v="1"/>
    <x v="1063"/>
    <x v="8"/>
    <n v="37543"/>
    <x v="4"/>
    <n v="6"/>
    <n v="0.41"/>
    <x v="0"/>
    <x v="3"/>
    <x v="430"/>
    <x v="6"/>
    <n v="-4.5"/>
    <x v="1"/>
    <n v="5279"/>
    <x v="6141"/>
    <x v="1088"/>
    <x v="0"/>
    <n v="13.89"/>
    <x v="40"/>
    <n v="36.549999999999997"/>
    <n v="85705"/>
  </r>
  <r>
    <x v="1365"/>
    <x v="20"/>
    <x v="2"/>
    <x v="349"/>
    <x v="0"/>
    <n v="0.02"/>
    <n v="1"/>
    <x v="1063"/>
    <x v="8"/>
    <n v="27137"/>
    <x v="0"/>
    <n v="2"/>
    <n v="0.55000000000000004"/>
    <x v="2"/>
    <x v="0"/>
    <x v="38"/>
    <x v="9"/>
    <n v="-165.53899999999999"/>
    <x v="0"/>
    <n v="3809"/>
    <x v="6142"/>
    <x v="1089"/>
    <x v="0"/>
    <n v="1.1000000000000001"/>
    <x v="28"/>
    <n v="35.99"/>
    <n v="1880"/>
  </r>
  <r>
    <x v="1343"/>
    <x v="20"/>
    <x v="2"/>
    <x v="771"/>
    <x v="1"/>
    <n v="0"/>
    <n v="1"/>
    <x v="1063"/>
    <x v="8"/>
    <n v="5607"/>
    <x v="1"/>
    <n v="8"/>
    <n v="0.6"/>
    <x v="2"/>
    <x v="5"/>
    <x v="716"/>
    <x v="9"/>
    <n v="-50.325000000000003"/>
    <x v="2"/>
    <n v="786"/>
    <x v="6143"/>
    <x v="1090"/>
    <x v="0"/>
    <n v="5.03"/>
    <x v="14"/>
    <n v="7.99"/>
    <n v="60137"/>
  </r>
  <r>
    <x v="715"/>
    <x v="20"/>
    <x v="2"/>
    <x v="319"/>
    <x v="2"/>
    <n v="0.08"/>
    <n v="1"/>
    <x v="1064"/>
    <x v="9"/>
    <n v="51648"/>
    <x v="2"/>
    <n v="50"/>
    <n v="0.35"/>
    <x v="0"/>
    <x v="3"/>
    <x v="977"/>
    <x v="2"/>
    <n v="-38.229999999999997"/>
    <x v="2"/>
    <n v="7243"/>
    <x v="6144"/>
    <x v="1091"/>
    <x v="0"/>
    <n v="2.97"/>
    <x v="38"/>
    <n v="3.98"/>
    <n v="67601"/>
  </r>
  <r>
    <x v="715"/>
    <x v="20"/>
    <x v="2"/>
    <x v="319"/>
    <x v="2"/>
    <n v="0.03"/>
    <n v="1"/>
    <x v="1064"/>
    <x v="9"/>
    <n v="51648"/>
    <x v="2"/>
    <n v="45"/>
    <n v="0.41"/>
    <x v="2"/>
    <x v="0"/>
    <x v="282"/>
    <x v="8"/>
    <n v="332.97"/>
    <x v="2"/>
    <n v="7242"/>
    <x v="6145"/>
    <x v="1092"/>
    <x v="0"/>
    <n v="19.989999999999998"/>
    <x v="38"/>
    <n v="49.99"/>
    <n v="67601"/>
  </r>
  <r>
    <x v="1219"/>
    <x v="20"/>
    <x v="2"/>
    <x v="319"/>
    <x v="2"/>
    <n v="0.05"/>
    <n v="1"/>
    <x v="1065"/>
    <x v="9"/>
    <n v="29030"/>
    <x v="4"/>
    <n v="10"/>
    <n v="0.44"/>
    <x v="0"/>
    <x v="3"/>
    <x v="564"/>
    <x v="6"/>
    <n v="24.6"/>
    <x v="2"/>
    <n v="4075"/>
    <x v="6146"/>
    <x v="1090"/>
    <x v="0"/>
    <n v="4.0999999999999996"/>
    <x v="14"/>
    <n v="19.84"/>
    <n v="62040"/>
  </r>
  <r>
    <x v="1090"/>
    <x v="20"/>
    <x v="2"/>
    <x v="269"/>
    <x v="0"/>
    <n v="0.1"/>
    <n v="1"/>
    <x v="1065"/>
    <x v="9"/>
    <n v="47591"/>
    <x v="3"/>
    <n v="27"/>
    <n v="0.57999999999999996"/>
    <x v="0"/>
    <x v="0"/>
    <x v="1239"/>
    <x v="0"/>
    <n v="-92.25"/>
    <x v="1"/>
    <n v="6690"/>
    <x v="6147"/>
    <x v="1090"/>
    <x v="0"/>
    <n v="6.91"/>
    <x v="40"/>
    <n v="10.48"/>
    <n v="85635"/>
  </r>
  <r>
    <x v="275"/>
    <x v="20"/>
    <x v="2"/>
    <x v="227"/>
    <x v="0"/>
    <n v="0.04"/>
    <n v="1"/>
    <x v="1065"/>
    <x v="9"/>
    <n v="54214"/>
    <x v="4"/>
    <n v="38"/>
    <n v="0.46"/>
    <x v="2"/>
    <x v="1"/>
    <x v="163"/>
    <x v="11"/>
    <n v="1899.23"/>
    <x v="1"/>
    <n v="7580"/>
    <x v="6148"/>
    <x v="1093"/>
    <x v="1"/>
    <n v="24.49"/>
    <x v="31"/>
    <n v="199.99"/>
    <n v="83605"/>
  </r>
  <r>
    <x v="747"/>
    <x v="20"/>
    <x v="2"/>
    <x v="518"/>
    <x v="2"/>
    <n v="0.1"/>
    <n v="1"/>
    <x v="1066"/>
    <x v="9"/>
    <n v="35811"/>
    <x v="3"/>
    <n v="49"/>
    <n v="0.38"/>
    <x v="0"/>
    <x v="0"/>
    <x v="353"/>
    <x v="15"/>
    <n v="352.41"/>
    <x v="1"/>
    <n v="5017"/>
    <x v="6149"/>
    <x v="1094"/>
    <x v="0"/>
    <n v="1.39"/>
    <x v="18"/>
    <n v="15.57"/>
    <n v="89041"/>
  </r>
  <r>
    <x v="230"/>
    <x v="20"/>
    <x v="2"/>
    <x v="189"/>
    <x v="3"/>
    <n v="0.09"/>
    <n v="1"/>
    <x v="1066"/>
    <x v="9"/>
    <n v="43494"/>
    <x v="4"/>
    <n v="2"/>
    <n v="0.38"/>
    <x v="2"/>
    <x v="5"/>
    <x v="270"/>
    <x v="7"/>
    <n v="-4858.6715999999997"/>
    <x v="1"/>
    <n v="6146"/>
    <x v="6150"/>
    <x v="1094"/>
    <x v="0"/>
    <n v="13.99"/>
    <x v="2"/>
    <n v="1938.02"/>
    <n v="92653"/>
  </r>
  <r>
    <x v="1366"/>
    <x v="20"/>
    <x v="2"/>
    <x v="337"/>
    <x v="2"/>
    <n v="0.02"/>
    <n v="1"/>
    <x v="1066"/>
    <x v="9"/>
    <n v="50471"/>
    <x v="2"/>
    <n v="25"/>
    <n v="0.59"/>
    <x v="1"/>
    <x v="2"/>
    <x v="471"/>
    <x v="1"/>
    <n v="1358.53"/>
    <x v="0"/>
    <n v="7074"/>
    <x v="6151"/>
    <x v="1093"/>
    <x v="2"/>
    <n v="28.16"/>
    <x v="28"/>
    <n v="226.67"/>
    <n v="2151"/>
  </r>
  <r>
    <x v="747"/>
    <x v="20"/>
    <x v="2"/>
    <x v="518"/>
    <x v="2"/>
    <n v="0.1"/>
    <n v="1"/>
    <x v="1066"/>
    <x v="9"/>
    <n v="35811"/>
    <x v="3"/>
    <n v="6"/>
    <n v="0.56000000000000005"/>
    <x v="0"/>
    <x v="3"/>
    <x v="55"/>
    <x v="6"/>
    <n v="-3.24"/>
    <x v="1"/>
    <n v="5018"/>
    <x v="6152"/>
    <x v="1093"/>
    <x v="0"/>
    <n v="0.7"/>
    <x v="18"/>
    <n v="1.76"/>
    <n v="89041"/>
  </r>
  <r>
    <x v="633"/>
    <x v="20"/>
    <x v="2"/>
    <x v="519"/>
    <x v="3"/>
    <n v="0.04"/>
    <n v="1"/>
    <x v="1066"/>
    <x v="9"/>
    <n v="10945"/>
    <x v="4"/>
    <n v="14"/>
    <n v="0.56999999999999995"/>
    <x v="2"/>
    <x v="0"/>
    <x v="802"/>
    <x v="9"/>
    <n v="4.2210000000000001"/>
    <x v="2"/>
    <n v="1513"/>
    <x v="6153"/>
    <x v="1093"/>
    <x v="0"/>
    <n v="8.99"/>
    <x v="14"/>
    <n v="95.99"/>
    <n v="60438"/>
  </r>
  <r>
    <x v="411"/>
    <x v="20"/>
    <x v="2"/>
    <x v="414"/>
    <x v="1"/>
    <n v="0.03"/>
    <n v="1"/>
    <x v="1066"/>
    <x v="9"/>
    <n v="16164"/>
    <x v="2"/>
    <n v="26"/>
    <n v="0.36"/>
    <x v="2"/>
    <x v="2"/>
    <x v="312"/>
    <x v="7"/>
    <n v="774.79"/>
    <x v="3"/>
    <n v="2241"/>
    <x v="6154"/>
    <x v="1095"/>
    <x v="2"/>
    <n v="14"/>
    <x v="27"/>
    <n v="90.97"/>
    <n v="40422"/>
  </r>
  <r>
    <x v="860"/>
    <x v="20"/>
    <x v="2"/>
    <x v="414"/>
    <x v="1"/>
    <n v="0.08"/>
    <n v="1"/>
    <x v="1066"/>
    <x v="9"/>
    <n v="16164"/>
    <x v="2"/>
    <n v="26"/>
    <n v="0.44"/>
    <x v="0"/>
    <x v="3"/>
    <x v="1170"/>
    <x v="6"/>
    <n v="-70.73"/>
    <x v="1"/>
    <n v="2240"/>
    <x v="6155"/>
    <x v="1096"/>
    <x v="0"/>
    <n v="4.28"/>
    <x v="30"/>
    <n v="2.52"/>
    <n v="80020"/>
  </r>
  <r>
    <x v="860"/>
    <x v="20"/>
    <x v="2"/>
    <x v="414"/>
    <x v="1"/>
    <n v="7.0000000000000007E-2"/>
    <n v="1"/>
    <x v="1066"/>
    <x v="9"/>
    <n v="16164"/>
    <x v="2"/>
    <n v="22"/>
    <n v="0.39"/>
    <x v="0"/>
    <x v="0"/>
    <x v="75"/>
    <x v="15"/>
    <n v="1189.96"/>
    <x v="1"/>
    <n v="2239"/>
    <x v="6156"/>
    <x v="1097"/>
    <x v="0"/>
    <n v="19.989999999999998"/>
    <x v="30"/>
    <n v="162.93"/>
    <n v="80020"/>
  </r>
  <r>
    <x v="127"/>
    <x v="20"/>
    <x v="2"/>
    <x v="516"/>
    <x v="2"/>
    <n v="0.02"/>
    <n v="1"/>
    <x v="1067"/>
    <x v="9"/>
    <n v="7107"/>
    <x v="1"/>
    <n v="3"/>
    <n v="0.64"/>
    <x v="1"/>
    <x v="5"/>
    <x v="833"/>
    <x v="5"/>
    <n v="143.08000000000001"/>
    <x v="3"/>
    <n v="985"/>
    <x v="6157"/>
    <x v="1094"/>
    <x v="0"/>
    <n v="11.1"/>
    <x v="33"/>
    <n v="54.2"/>
    <n v="72015"/>
  </r>
  <r>
    <x v="83"/>
    <x v="20"/>
    <x v="2"/>
    <x v="728"/>
    <x v="1"/>
    <n v="0"/>
    <n v="1"/>
    <x v="1067"/>
    <x v="9"/>
    <n v="31555"/>
    <x v="3"/>
    <n v="38"/>
    <n v="0.59"/>
    <x v="1"/>
    <x v="1"/>
    <x v="1240"/>
    <x v="5"/>
    <n v="572.26"/>
    <x v="3"/>
    <n v="4426"/>
    <x v="6158"/>
    <x v="1094"/>
    <x v="0"/>
    <n v="20.79"/>
    <x v="12"/>
    <n v="88.84"/>
    <n v="33403"/>
  </r>
  <r>
    <x v="745"/>
    <x v="20"/>
    <x v="2"/>
    <x v="516"/>
    <x v="2"/>
    <n v="0.1"/>
    <n v="1"/>
    <x v="1067"/>
    <x v="9"/>
    <n v="7107"/>
    <x v="1"/>
    <n v="32"/>
    <n v="0.59"/>
    <x v="0"/>
    <x v="0"/>
    <x v="1070"/>
    <x v="0"/>
    <n v="407.8"/>
    <x v="3"/>
    <n v="987"/>
    <x v="6159"/>
    <x v="1093"/>
    <x v="0"/>
    <n v="5.08"/>
    <x v="33"/>
    <n v="55.29"/>
    <n v="72712"/>
  </r>
  <r>
    <x v="7"/>
    <x v="20"/>
    <x v="2"/>
    <x v="654"/>
    <x v="0"/>
    <n v="0.09"/>
    <n v="1"/>
    <x v="1067"/>
    <x v="9"/>
    <n v="55011"/>
    <x v="3"/>
    <n v="48"/>
    <n v="0.47"/>
    <x v="0"/>
    <x v="3"/>
    <x v="856"/>
    <x v="6"/>
    <n v="-21"/>
    <x v="1"/>
    <n v="7671"/>
    <x v="6160"/>
    <x v="1093"/>
    <x v="0"/>
    <n v="4.82"/>
    <x v="6"/>
    <n v="9.85"/>
    <n v="97035"/>
  </r>
  <r>
    <x v="7"/>
    <x v="20"/>
    <x v="2"/>
    <x v="654"/>
    <x v="0"/>
    <n v="0.01"/>
    <n v="1"/>
    <x v="1067"/>
    <x v="9"/>
    <n v="55011"/>
    <x v="3"/>
    <n v="18"/>
    <n v="0.4"/>
    <x v="0"/>
    <x v="3"/>
    <x v="874"/>
    <x v="6"/>
    <n v="14.19"/>
    <x v="1"/>
    <n v="7672"/>
    <x v="6161"/>
    <x v="1093"/>
    <x v="0"/>
    <n v="0.81"/>
    <x v="6"/>
    <n v="2.94"/>
    <n v="97035"/>
  </r>
  <r>
    <x v="745"/>
    <x v="20"/>
    <x v="2"/>
    <x v="516"/>
    <x v="2"/>
    <n v="0.06"/>
    <n v="1"/>
    <x v="1067"/>
    <x v="9"/>
    <n v="7107"/>
    <x v="1"/>
    <n v="3"/>
    <n v="0.38"/>
    <x v="0"/>
    <x v="3"/>
    <x v="421"/>
    <x v="2"/>
    <n v="-21.23"/>
    <x v="3"/>
    <n v="986"/>
    <x v="6162"/>
    <x v="1091"/>
    <x v="0"/>
    <n v="5.08"/>
    <x v="33"/>
    <n v="37.94"/>
    <n v="72712"/>
  </r>
  <r>
    <x v="83"/>
    <x v="20"/>
    <x v="2"/>
    <x v="728"/>
    <x v="1"/>
    <n v="0.02"/>
    <n v="1"/>
    <x v="1067"/>
    <x v="9"/>
    <n v="31555"/>
    <x v="3"/>
    <n v="5"/>
    <n v="0.38"/>
    <x v="2"/>
    <x v="2"/>
    <x v="710"/>
    <x v="7"/>
    <n v="-153.31139999999999"/>
    <x v="3"/>
    <n v="4427"/>
    <x v="6163"/>
    <x v="1095"/>
    <x v="2"/>
    <n v="28"/>
    <x v="12"/>
    <n v="90.97"/>
    <n v="33403"/>
  </r>
  <r>
    <x v="600"/>
    <x v="20"/>
    <x v="2"/>
    <x v="647"/>
    <x v="3"/>
    <n v="0.02"/>
    <n v="1"/>
    <x v="1067"/>
    <x v="9"/>
    <n v="39619"/>
    <x v="2"/>
    <n v="15"/>
    <n v="0.56999999999999995"/>
    <x v="1"/>
    <x v="1"/>
    <x v="521"/>
    <x v="5"/>
    <n v="265.87"/>
    <x v="3"/>
    <n v="5588"/>
    <x v="6164"/>
    <x v="1092"/>
    <x v="0"/>
    <n v="10.25"/>
    <x v="33"/>
    <n v="49.34"/>
    <n v="72756"/>
  </r>
  <r>
    <x v="911"/>
    <x v="20"/>
    <x v="2"/>
    <x v="618"/>
    <x v="1"/>
    <n v="0.08"/>
    <n v="1"/>
    <x v="1067"/>
    <x v="9"/>
    <n v="44646"/>
    <x v="2"/>
    <n v="47"/>
    <n v="0.8"/>
    <x v="0"/>
    <x v="1"/>
    <x v="560"/>
    <x v="0"/>
    <n v="11.54"/>
    <x v="3"/>
    <n v="6310"/>
    <x v="6165"/>
    <x v="1092"/>
    <x v="0"/>
    <n v="35"/>
    <x v="27"/>
    <n v="279.48"/>
    <n v="42301"/>
  </r>
  <r>
    <x v="356"/>
    <x v="20"/>
    <x v="2"/>
    <x v="291"/>
    <x v="2"/>
    <n v="0.08"/>
    <n v="1"/>
    <x v="1068"/>
    <x v="9"/>
    <n v="52516"/>
    <x v="0"/>
    <n v="50"/>
    <n v="0.39"/>
    <x v="2"/>
    <x v="4"/>
    <x v="136"/>
    <x v="7"/>
    <n v="335.29"/>
    <x v="2"/>
    <n v="7369"/>
    <x v="6166"/>
    <x v="1093"/>
    <x v="2"/>
    <n v="56.14"/>
    <x v="23"/>
    <n v="119.99"/>
    <n v="53209"/>
  </r>
  <r>
    <x v="1260"/>
    <x v="20"/>
    <x v="2"/>
    <x v="732"/>
    <x v="3"/>
    <n v="0.1"/>
    <n v="1"/>
    <x v="1068"/>
    <x v="9"/>
    <n v="5601"/>
    <x v="0"/>
    <n v="10"/>
    <n v="0.55000000000000004"/>
    <x v="1"/>
    <x v="6"/>
    <x v="234"/>
    <x v="5"/>
    <n v="49.26"/>
    <x v="2"/>
    <n v="785"/>
    <x v="6167"/>
    <x v="1091"/>
    <x v="0"/>
    <n v="2.85"/>
    <x v="9"/>
    <n v="12.22"/>
    <n v="76106"/>
  </r>
  <r>
    <x v="1367"/>
    <x v="20"/>
    <x v="2"/>
    <x v="295"/>
    <x v="2"/>
    <n v="0.09"/>
    <n v="1"/>
    <x v="1068"/>
    <x v="9"/>
    <n v="16036"/>
    <x v="4"/>
    <n v="28"/>
    <n v="0.81"/>
    <x v="0"/>
    <x v="1"/>
    <x v="695"/>
    <x v="0"/>
    <n v="-818.32"/>
    <x v="0"/>
    <n v="2217"/>
    <x v="6168"/>
    <x v="1091"/>
    <x v="0"/>
    <n v="35"/>
    <x v="28"/>
    <n v="80.98"/>
    <n v="2638"/>
  </r>
  <r>
    <x v="942"/>
    <x v="20"/>
    <x v="2"/>
    <x v="295"/>
    <x v="2"/>
    <n v="0.1"/>
    <n v="1"/>
    <x v="1068"/>
    <x v="9"/>
    <n v="16036"/>
    <x v="4"/>
    <n v="33"/>
    <n v="0.59"/>
    <x v="0"/>
    <x v="0"/>
    <x v="227"/>
    <x v="0"/>
    <n v="-141.6"/>
    <x v="0"/>
    <n v="2220"/>
    <x v="6169"/>
    <x v="1091"/>
    <x v="0"/>
    <n v="9.4700000000000006"/>
    <x v="22"/>
    <n v="17.7"/>
    <n v="7650"/>
  </r>
  <r>
    <x v="1088"/>
    <x v="20"/>
    <x v="2"/>
    <x v="295"/>
    <x v="2"/>
    <n v="7.0000000000000007E-2"/>
    <n v="1"/>
    <x v="1068"/>
    <x v="9"/>
    <n v="16036"/>
    <x v="4"/>
    <n v="10"/>
    <n v="0.6"/>
    <x v="2"/>
    <x v="0"/>
    <x v="1241"/>
    <x v="9"/>
    <n v="-268.87299999999999"/>
    <x v="0"/>
    <n v="2219"/>
    <x v="6170"/>
    <x v="1091"/>
    <x v="0"/>
    <n v="8.08"/>
    <x v="22"/>
    <n v="155.99"/>
    <n v="8901"/>
  </r>
  <r>
    <x v="530"/>
    <x v="20"/>
    <x v="2"/>
    <x v="295"/>
    <x v="2"/>
    <n v="0.05"/>
    <n v="1"/>
    <x v="1068"/>
    <x v="9"/>
    <n v="16036"/>
    <x v="4"/>
    <n v="28"/>
    <n v="0.39"/>
    <x v="0"/>
    <x v="0"/>
    <x v="112"/>
    <x v="3"/>
    <n v="-165.10550000000001"/>
    <x v="0"/>
    <n v="2218"/>
    <x v="6171"/>
    <x v="1095"/>
    <x v="0"/>
    <n v="8.49"/>
    <x v="22"/>
    <n v="5.81"/>
    <n v="8021"/>
  </r>
  <r>
    <x v="893"/>
    <x v="20"/>
    <x v="2"/>
    <x v="409"/>
    <x v="1"/>
    <n v="0.08"/>
    <n v="1"/>
    <x v="1068"/>
    <x v="9"/>
    <n v="25442"/>
    <x v="0"/>
    <n v="32"/>
    <n v="0.37"/>
    <x v="0"/>
    <x v="0"/>
    <x v="964"/>
    <x v="2"/>
    <n v="742.96"/>
    <x v="0"/>
    <n v="3564"/>
    <x v="6172"/>
    <x v="1095"/>
    <x v="0"/>
    <n v="4.8499999999999996"/>
    <x v="15"/>
    <n v="55.48"/>
    <n v="6408"/>
  </r>
  <r>
    <x v="1368"/>
    <x v="20"/>
    <x v="2"/>
    <x v="409"/>
    <x v="1"/>
    <n v="0.02"/>
    <n v="1"/>
    <x v="1068"/>
    <x v="9"/>
    <n v="25442"/>
    <x v="0"/>
    <n v="40"/>
    <n v="0.36"/>
    <x v="0"/>
    <x v="0"/>
    <x v="79"/>
    <x v="2"/>
    <n v="67.599999999999994"/>
    <x v="0"/>
    <n v="3565"/>
    <x v="6173"/>
    <x v="1095"/>
    <x v="0"/>
    <n v="5.01"/>
    <x v="28"/>
    <n v="11.34"/>
    <n v="1832"/>
  </r>
  <r>
    <x v="789"/>
    <x v="20"/>
    <x v="2"/>
    <x v="291"/>
    <x v="2"/>
    <n v="0.08"/>
    <n v="1"/>
    <x v="1068"/>
    <x v="9"/>
    <n v="52516"/>
    <x v="0"/>
    <n v="19"/>
    <n v="0.59"/>
    <x v="0"/>
    <x v="6"/>
    <x v="996"/>
    <x v="16"/>
    <n v="-31.67"/>
    <x v="2"/>
    <n v="7370"/>
    <x v="6174"/>
    <x v="1092"/>
    <x v="1"/>
    <n v="4.68"/>
    <x v="23"/>
    <n v="10.23"/>
    <n v="54956"/>
  </r>
  <r>
    <x v="1119"/>
    <x v="20"/>
    <x v="2"/>
    <x v="748"/>
    <x v="3"/>
    <n v="0.06"/>
    <n v="1"/>
    <x v="1068"/>
    <x v="9"/>
    <n v="13444"/>
    <x v="0"/>
    <n v="33"/>
    <n v="0.39"/>
    <x v="0"/>
    <x v="3"/>
    <x v="530"/>
    <x v="2"/>
    <n v="54.62"/>
    <x v="2"/>
    <n v="1868"/>
    <x v="6175"/>
    <x v="1092"/>
    <x v="0"/>
    <n v="0.88"/>
    <x v="11"/>
    <n v="4.76"/>
    <n v="74055"/>
  </r>
  <r>
    <x v="507"/>
    <x v="20"/>
    <x v="2"/>
    <x v="146"/>
    <x v="2"/>
    <n v="7.0000000000000007E-2"/>
    <n v="1"/>
    <x v="1068"/>
    <x v="9"/>
    <n v="4800"/>
    <x v="2"/>
    <n v="7"/>
    <n v="0.55000000000000004"/>
    <x v="0"/>
    <x v="3"/>
    <x v="74"/>
    <x v="6"/>
    <n v="-4.28"/>
    <x v="0"/>
    <n v="690"/>
    <x v="5177"/>
    <x v="1096"/>
    <x v="0"/>
    <n v="2.36"/>
    <x v="13"/>
    <n v="11.55"/>
    <n v="11757"/>
  </r>
  <r>
    <x v="507"/>
    <x v="20"/>
    <x v="2"/>
    <x v="146"/>
    <x v="2"/>
    <n v="0.05"/>
    <n v="1"/>
    <x v="1068"/>
    <x v="9"/>
    <n v="4800"/>
    <x v="2"/>
    <n v="4"/>
    <n v="0.4"/>
    <x v="0"/>
    <x v="0"/>
    <x v="464"/>
    <x v="3"/>
    <n v="-26.173999999999999"/>
    <x v="0"/>
    <n v="688"/>
    <x v="6176"/>
    <x v="1097"/>
    <x v="0"/>
    <n v="8.94"/>
    <x v="13"/>
    <n v="8.0399999999999991"/>
    <n v="11757"/>
  </r>
  <r>
    <x v="507"/>
    <x v="20"/>
    <x v="2"/>
    <x v="146"/>
    <x v="2"/>
    <n v="0.01"/>
    <n v="1"/>
    <x v="1068"/>
    <x v="9"/>
    <n v="4800"/>
    <x v="2"/>
    <n v="17"/>
    <n v="0.36"/>
    <x v="0"/>
    <x v="0"/>
    <x v="210"/>
    <x v="12"/>
    <n v="40.880000000000003"/>
    <x v="0"/>
    <n v="689"/>
    <x v="6177"/>
    <x v="1097"/>
    <x v="0"/>
    <n v="0.5"/>
    <x v="13"/>
    <n v="4.91"/>
    <n v="11757"/>
  </r>
  <r>
    <x v="158"/>
    <x v="20"/>
    <x v="2"/>
    <x v="130"/>
    <x v="2"/>
    <n v="0.08"/>
    <n v="1"/>
    <x v="1068"/>
    <x v="9"/>
    <n v="10432"/>
    <x v="2"/>
    <n v="13"/>
    <n v="0.48"/>
    <x v="2"/>
    <x v="0"/>
    <x v="156"/>
    <x v="8"/>
    <n v="220.39"/>
    <x v="2"/>
    <n v="1440"/>
    <x v="6178"/>
    <x v="1097"/>
    <x v="0"/>
    <n v="19.989999999999998"/>
    <x v="38"/>
    <n v="179.99"/>
    <n v="67501"/>
  </r>
  <r>
    <x v="274"/>
    <x v="20"/>
    <x v="2"/>
    <x v="604"/>
    <x v="1"/>
    <n v="0.02"/>
    <n v="1"/>
    <x v="1069"/>
    <x v="9"/>
    <n v="56645"/>
    <x v="2"/>
    <n v="46"/>
    <n v="0.4"/>
    <x v="0"/>
    <x v="0"/>
    <x v="973"/>
    <x v="2"/>
    <n v="65.819999999999993"/>
    <x v="2"/>
    <n v="7924"/>
    <x v="6179"/>
    <x v="1091"/>
    <x v="0"/>
    <n v="17.079999999999998"/>
    <x v="36"/>
    <n v="30.98"/>
    <n v="46952"/>
  </r>
  <r>
    <x v="254"/>
    <x v="20"/>
    <x v="2"/>
    <x v="5"/>
    <x v="1"/>
    <n v="0.05"/>
    <n v="1"/>
    <x v="1069"/>
    <x v="9"/>
    <n v="57698"/>
    <x v="3"/>
    <n v="10"/>
    <n v="0.57999999999999996"/>
    <x v="0"/>
    <x v="0"/>
    <x v="103"/>
    <x v="13"/>
    <n v="-66.91"/>
    <x v="3"/>
    <n v="8087"/>
    <x v="6180"/>
    <x v="1095"/>
    <x v="0"/>
    <n v="9.23"/>
    <x v="4"/>
    <n v="7.77"/>
    <n v="35401"/>
  </r>
  <r>
    <x v="274"/>
    <x v="20"/>
    <x v="2"/>
    <x v="604"/>
    <x v="1"/>
    <n v="7.0000000000000007E-2"/>
    <n v="1"/>
    <x v="1069"/>
    <x v="9"/>
    <n v="56645"/>
    <x v="2"/>
    <n v="42"/>
    <n v="0.62"/>
    <x v="1"/>
    <x v="4"/>
    <x v="255"/>
    <x v="4"/>
    <n v="3277.57"/>
    <x v="2"/>
    <n v="7925"/>
    <x v="6181"/>
    <x v="1092"/>
    <x v="2"/>
    <n v="40.19"/>
    <x v="36"/>
    <n v="348.21"/>
    <n v="46952"/>
  </r>
  <r>
    <x v="254"/>
    <x v="20"/>
    <x v="2"/>
    <x v="5"/>
    <x v="1"/>
    <n v="0.04"/>
    <n v="1"/>
    <x v="1069"/>
    <x v="9"/>
    <n v="57698"/>
    <x v="3"/>
    <n v="13"/>
    <n v="0.56999999999999995"/>
    <x v="0"/>
    <x v="0"/>
    <x v="489"/>
    <x v="13"/>
    <n v="1127.31"/>
    <x v="3"/>
    <n v="8088"/>
    <x v="6182"/>
    <x v="1092"/>
    <x v="0"/>
    <n v="19.989999999999998"/>
    <x v="4"/>
    <n v="363.25"/>
    <n v="35401"/>
  </r>
  <r>
    <x v="558"/>
    <x v="20"/>
    <x v="2"/>
    <x v="596"/>
    <x v="3"/>
    <n v="0"/>
    <n v="1"/>
    <x v="1070"/>
    <x v="9"/>
    <n v="45284"/>
    <x v="0"/>
    <n v="7"/>
    <n v="0.59"/>
    <x v="0"/>
    <x v="6"/>
    <x v="63"/>
    <x v="6"/>
    <n v="-42.98"/>
    <x v="1"/>
    <n v="6378"/>
    <x v="4702"/>
    <x v="1092"/>
    <x v="0"/>
    <n v="8.99"/>
    <x v="31"/>
    <n v="11.66"/>
    <n v="83701"/>
  </r>
  <r>
    <x v="238"/>
    <x v="20"/>
    <x v="2"/>
    <x v="181"/>
    <x v="2"/>
    <n v="0.01"/>
    <n v="1"/>
    <x v="1070"/>
    <x v="9"/>
    <n v="54115"/>
    <x v="2"/>
    <n v="24"/>
    <n v="0.59"/>
    <x v="0"/>
    <x v="0"/>
    <x v="793"/>
    <x v="13"/>
    <n v="-80.05"/>
    <x v="2"/>
    <n v="7562"/>
    <x v="6183"/>
    <x v="1097"/>
    <x v="0"/>
    <n v="5.15"/>
    <x v="36"/>
    <n v="4.37"/>
    <n v="46041"/>
  </r>
  <r>
    <x v="238"/>
    <x v="20"/>
    <x v="2"/>
    <x v="181"/>
    <x v="2"/>
    <n v="0.03"/>
    <n v="1"/>
    <x v="1070"/>
    <x v="9"/>
    <n v="54115"/>
    <x v="2"/>
    <n v="39"/>
    <n v="0.37"/>
    <x v="0"/>
    <x v="0"/>
    <x v="584"/>
    <x v="3"/>
    <n v="-89.424000000000007"/>
    <x v="2"/>
    <n v="7563"/>
    <x v="6184"/>
    <x v="1097"/>
    <x v="0"/>
    <n v="4.95"/>
    <x v="36"/>
    <n v="4.9800000000000004"/>
    <n v="46041"/>
  </r>
  <r>
    <x v="703"/>
    <x v="20"/>
    <x v="2"/>
    <x v="385"/>
    <x v="1"/>
    <n v="0.06"/>
    <n v="1"/>
    <x v="1071"/>
    <x v="9"/>
    <n v="59456"/>
    <x v="2"/>
    <n v="30"/>
    <n v="0.6"/>
    <x v="0"/>
    <x v="1"/>
    <x v="452"/>
    <x v="13"/>
    <n v="-1367.72"/>
    <x v="3"/>
    <n v="8320"/>
    <x v="6185"/>
    <x v="1092"/>
    <x v="0"/>
    <n v="49"/>
    <x v="32"/>
    <n v="4.4800000000000004"/>
    <n v="39208"/>
  </r>
  <r>
    <x v="633"/>
    <x v="20"/>
    <x v="2"/>
    <x v="519"/>
    <x v="3"/>
    <n v="7.0000000000000007E-2"/>
    <n v="1"/>
    <x v="1071"/>
    <x v="9"/>
    <n v="14726"/>
    <x v="2"/>
    <n v="15"/>
    <n v="0.6"/>
    <x v="2"/>
    <x v="0"/>
    <x v="652"/>
    <x v="8"/>
    <n v="-21.48"/>
    <x v="2"/>
    <n v="2058"/>
    <x v="6186"/>
    <x v="1092"/>
    <x v="0"/>
    <n v="4"/>
    <x v="14"/>
    <n v="20.95"/>
    <n v="60438"/>
  </r>
  <r>
    <x v="722"/>
    <x v="20"/>
    <x v="2"/>
    <x v="522"/>
    <x v="2"/>
    <n v="0.04"/>
    <n v="1"/>
    <x v="1071"/>
    <x v="9"/>
    <n v="54307"/>
    <x v="0"/>
    <n v="14"/>
    <n v="0.66"/>
    <x v="1"/>
    <x v="4"/>
    <x v="566"/>
    <x v="4"/>
    <n v="192.2"/>
    <x v="1"/>
    <n v="7589"/>
    <x v="6187"/>
    <x v="1098"/>
    <x v="2"/>
    <n v="35.67"/>
    <x v="37"/>
    <n v="280.98"/>
    <n v="87105"/>
  </r>
  <r>
    <x v="722"/>
    <x v="20"/>
    <x v="2"/>
    <x v="522"/>
    <x v="2"/>
    <n v="0.01"/>
    <n v="1"/>
    <x v="1071"/>
    <x v="9"/>
    <n v="54307"/>
    <x v="0"/>
    <n v="15"/>
    <n v="0.57999999999999996"/>
    <x v="1"/>
    <x v="1"/>
    <x v="851"/>
    <x v="5"/>
    <n v="-59.64"/>
    <x v="1"/>
    <n v="7588"/>
    <x v="6188"/>
    <x v="1098"/>
    <x v="0"/>
    <n v="13.56"/>
    <x v="37"/>
    <n v="14.89"/>
    <n v="87105"/>
  </r>
  <r>
    <x v="719"/>
    <x v="20"/>
    <x v="2"/>
    <x v="522"/>
    <x v="2"/>
    <n v="0.08"/>
    <n v="1"/>
    <x v="1071"/>
    <x v="9"/>
    <n v="54307"/>
    <x v="0"/>
    <n v="41"/>
    <n v="0.36"/>
    <x v="0"/>
    <x v="0"/>
    <x v="412"/>
    <x v="3"/>
    <n v="-134.41200000000001"/>
    <x v="1"/>
    <n v="7590"/>
    <x v="6189"/>
    <x v="1098"/>
    <x v="0"/>
    <n v="5.68"/>
    <x v="30"/>
    <n v="4.91"/>
    <n v="81301"/>
  </r>
  <r>
    <x v="985"/>
    <x v="20"/>
    <x v="2"/>
    <x v="262"/>
    <x v="0"/>
    <n v="0.1"/>
    <n v="1"/>
    <x v="1071"/>
    <x v="9"/>
    <n v="26818"/>
    <x v="1"/>
    <n v="36"/>
    <n v="0.38"/>
    <x v="0"/>
    <x v="0"/>
    <x v="834"/>
    <x v="3"/>
    <n v="-162.196"/>
    <x v="0"/>
    <n v="3756"/>
    <x v="6190"/>
    <x v="1098"/>
    <x v="0"/>
    <n v="7.72"/>
    <x v="13"/>
    <n v="7.3"/>
    <n v="10573"/>
  </r>
  <r>
    <x v="796"/>
    <x v="20"/>
    <x v="2"/>
    <x v="262"/>
    <x v="0"/>
    <n v="0.05"/>
    <n v="1"/>
    <x v="1071"/>
    <x v="9"/>
    <n v="26818"/>
    <x v="1"/>
    <n v="23"/>
    <n v="0.36"/>
    <x v="0"/>
    <x v="0"/>
    <x v="631"/>
    <x v="3"/>
    <n v="-19.481000000000002"/>
    <x v="0"/>
    <n v="3754"/>
    <x v="6191"/>
    <x v="1098"/>
    <x v="0"/>
    <n v="5.6"/>
    <x v="13"/>
    <n v="8.85"/>
    <n v="11725"/>
  </r>
  <r>
    <x v="162"/>
    <x v="20"/>
    <x v="2"/>
    <x v="133"/>
    <x v="1"/>
    <n v="7.0000000000000007E-2"/>
    <n v="1"/>
    <x v="1071"/>
    <x v="9"/>
    <n v="7042"/>
    <x v="4"/>
    <n v="4"/>
    <n v="0.74"/>
    <x v="1"/>
    <x v="4"/>
    <x v="171"/>
    <x v="4"/>
    <n v="-347.16"/>
    <x v="1"/>
    <n v="969"/>
    <x v="6192"/>
    <x v="1096"/>
    <x v="2"/>
    <n v="85.63"/>
    <x v="2"/>
    <n v="376.13"/>
    <n v="90278"/>
  </r>
  <r>
    <x v="985"/>
    <x v="20"/>
    <x v="2"/>
    <x v="262"/>
    <x v="0"/>
    <n v="0.01"/>
    <n v="1"/>
    <x v="1071"/>
    <x v="9"/>
    <n v="26818"/>
    <x v="1"/>
    <n v="5"/>
    <n v="0.57999999999999996"/>
    <x v="0"/>
    <x v="0"/>
    <x v="405"/>
    <x v="13"/>
    <n v="-5.16"/>
    <x v="0"/>
    <n v="3755"/>
    <x v="6193"/>
    <x v="1096"/>
    <x v="1"/>
    <n v="4.9800000000000004"/>
    <x v="13"/>
    <n v="11.97"/>
    <n v="10573"/>
  </r>
  <r>
    <x v="93"/>
    <x v="20"/>
    <x v="2"/>
    <x v="83"/>
    <x v="2"/>
    <n v="0.02"/>
    <n v="1"/>
    <x v="1071"/>
    <x v="9"/>
    <n v="42886"/>
    <x v="4"/>
    <n v="42"/>
    <n v="0.37"/>
    <x v="0"/>
    <x v="0"/>
    <x v="278"/>
    <x v="12"/>
    <n v="75.8"/>
    <x v="3"/>
    <n v="6050"/>
    <x v="6194"/>
    <x v="1096"/>
    <x v="0"/>
    <n v="0.5"/>
    <x v="32"/>
    <n v="3.75"/>
    <n v="38801"/>
  </r>
  <r>
    <x v="657"/>
    <x v="20"/>
    <x v="2"/>
    <x v="470"/>
    <x v="2"/>
    <n v="0.01"/>
    <n v="1"/>
    <x v="1071"/>
    <x v="9"/>
    <n v="5409"/>
    <x v="2"/>
    <n v="11"/>
    <n v="0.35"/>
    <x v="0"/>
    <x v="3"/>
    <x v="977"/>
    <x v="2"/>
    <n v="-7.04"/>
    <x v="2"/>
    <n v="755"/>
    <x v="6195"/>
    <x v="1099"/>
    <x v="0"/>
    <n v="2.97"/>
    <x v="14"/>
    <n v="3.98"/>
    <n v="60459"/>
  </r>
  <r>
    <x v="1258"/>
    <x v="20"/>
    <x v="2"/>
    <x v="254"/>
    <x v="1"/>
    <n v="0.1"/>
    <n v="1"/>
    <x v="1072"/>
    <x v="9"/>
    <n v="51424"/>
    <x v="1"/>
    <n v="48"/>
    <n v="0.39"/>
    <x v="0"/>
    <x v="3"/>
    <x v="548"/>
    <x v="14"/>
    <n v="21.29"/>
    <x v="1"/>
    <n v="7206"/>
    <x v="6196"/>
    <x v="1096"/>
    <x v="0"/>
    <n v="0.8"/>
    <x v="21"/>
    <n v="2.62"/>
    <n v="98502"/>
  </r>
  <r>
    <x v="649"/>
    <x v="20"/>
    <x v="2"/>
    <x v="139"/>
    <x v="1"/>
    <n v="0.01"/>
    <n v="1"/>
    <x v="1072"/>
    <x v="9"/>
    <n v="48704"/>
    <x v="0"/>
    <n v="11"/>
    <n v="0.56999999999999995"/>
    <x v="2"/>
    <x v="0"/>
    <x v="166"/>
    <x v="9"/>
    <n v="-55.802999999999997"/>
    <x v="3"/>
    <n v="6838"/>
    <x v="6197"/>
    <x v="1096"/>
    <x v="0"/>
    <n v="8.99"/>
    <x v="17"/>
    <n v="125.99"/>
    <n v="29651"/>
  </r>
  <r>
    <x v="1258"/>
    <x v="20"/>
    <x v="2"/>
    <x v="254"/>
    <x v="1"/>
    <n v="0.05"/>
    <n v="1"/>
    <x v="1072"/>
    <x v="9"/>
    <n v="51424"/>
    <x v="1"/>
    <n v="5"/>
    <n v="0.81"/>
    <x v="0"/>
    <x v="0"/>
    <x v="742"/>
    <x v="0"/>
    <n v="-47.54"/>
    <x v="1"/>
    <n v="7207"/>
    <x v="6198"/>
    <x v="1100"/>
    <x v="0"/>
    <n v="7.04"/>
    <x v="21"/>
    <n v="16.739999999999998"/>
    <n v="98502"/>
  </r>
  <r>
    <x v="131"/>
    <x v="20"/>
    <x v="2"/>
    <x v="105"/>
    <x v="1"/>
    <n v="0.04"/>
    <n v="1"/>
    <x v="1072"/>
    <x v="9"/>
    <n v="14820"/>
    <x v="0"/>
    <n v="39"/>
    <n v="0.6"/>
    <x v="2"/>
    <x v="5"/>
    <x v="716"/>
    <x v="9"/>
    <n v="-104.467"/>
    <x v="2"/>
    <n v="2072"/>
    <x v="6199"/>
    <x v="1100"/>
    <x v="1"/>
    <n v="5.03"/>
    <x v="23"/>
    <n v="7.99"/>
    <n v="54703"/>
  </r>
  <r>
    <x v="537"/>
    <x v="20"/>
    <x v="2"/>
    <x v="719"/>
    <x v="2"/>
    <n v="0.03"/>
    <n v="1"/>
    <x v="1073"/>
    <x v="9"/>
    <n v="44033"/>
    <x v="3"/>
    <n v="45"/>
    <n v="0.63"/>
    <x v="1"/>
    <x v="4"/>
    <x v="773"/>
    <x v="4"/>
    <n v="-434.14800000000002"/>
    <x v="0"/>
    <n v="6217"/>
    <x v="6200"/>
    <x v="1097"/>
    <x v="2"/>
    <n v="51.94"/>
    <x v="22"/>
    <n v="124.49"/>
    <n v="7101"/>
  </r>
  <r>
    <x v="421"/>
    <x v="20"/>
    <x v="2"/>
    <x v="578"/>
    <x v="0"/>
    <n v="0"/>
    <n v="1"/>
    <x v="1073"/>
    <x v="9"/>
    <n v="10053"/>
    <x v="0"/>
    <n v="44"/>
    <n v="0.75"/>
    <x v="1"/>
    <x v="4"/>
    <x v="24"/>
    <x v="4"/>
    <n v="-196.07"/>
    <x v="3"/>
    <n v="1387"/>
    <x v="6201"/>
    <x v="1097"/>
    <x v="2"/>
    <n v="39.25"/>
    <x v="29"/>
    <n v="150.97999999999999"/>
    <n v="37211"/>
  </r>
  <r>
    <x v="168"/>
    <x v="20"/>
    <x v="2"/>
    <x v="528"/>
    <x v="3"/>
    <n v="0.09"/>
    <n v="1"/>
    <x v="1073"/>
    <x v="9"/>
    <n v="34662"/>
    <x v="3"/>
    <n v="35"/>
    <n v="0.65"/>
    <x v="0"/>
    <x v="2"/>
    <x v="870"/>
    <x v="0"/>
    <n v="95.06"/>
    <x v="0"/>
    <n v="4872"/>
    <x v="6202"/>
    <x v="1097"/>
    <x v="2"/>
    <n v="99"/>
    <x v="22"/>
    <n v="370.98"/>
    <n v="7201"/>
  </r>
  <r>
    <x v="421"/>
    <x v="20"/>
    <x v="2"/>
    <x v="578"/>
    <x v="0"/>
    <n v="0"/>
    <n v="1"/>
    <x v="1073"/>
    <x v="9"/>
    <n v="10053"/>
    <x v="0"/>
    <n v="31"/>
    <n v="0.66"/>
    <x v="2"/>
    <x v="6"/>
    <x v="550"/>
    <x v="8"/>
    <n v="-109.86"/>
    <x v="3"/>
    <n v="1386"/>
    <x v="6203"/>
    <x v="1099"/>
    <x v="0"/>
    <n v="4.93"/>
    <x v="29"/>
    <n v="4.8899999999999997"/>
    <n v="37211"/>
  </r>
  <r>
    <x v="1215"/>
    <x v="20"/>
    <x v="2"/>
    <x v="620"/>
    <x v="2"/>
    <n v="7.0000000000000007E-2"/>
    <n v="1"/>
    <x v="1073"/>
    <x v="9"/>
    <n v="18275"/>
    <x v="2"/>
    <n v="25"/>
    <n v="0.37"/>
    <x v="1"/>
    <x v="6"/>
    <x v="780"/>
    <x v="5"/>
    <n v="101.83"/>
    <x v="1"/>
    <n v="2515"/>
    <x v="6204"/>
    <x v="1101"/>
    <x v="0"/>
    <n v="4.95"/>
    <x v="2"/>
    <n v="13.4"/>
    <n v="94044"/>
  </r>
  <r>
    <x v="621"/>
    <x v="20"/>
    <x v="2"/>
    <x v="47"/>
    <x v="2"/>
    <n v="7.0000000000000007E-2"/>
    <n v="1"/>
    <x v="1074"/>
    <x v="9"/>
    <n v="22663"/>
    <x v="2"/>
    <n v="35"/>
    <n v="0.78"/>
    <x v="1"/>
    <x v="2"/>
    <x v="318"/>
    <x v="1"/>
    <n v="-384.6"/>
    <x v="2"/>
    <n v="3159"/>
    <x v="6205"/>
    <x v="1100"/>
    <x v="2"/>
    <n v="57"/>
    <x v="26"/>
    <n v="280.98"/>
    <n v="64118"/>
  </r>
  <r>
    <x v="544"/>
    <x v="20"/>
    <x v="2"/>
    <x v="402"/>
    <x v="2"/>
    <n v="0.08"/>
    <n v="1"/>
    <x v="1074"/>
    <x v="9"/>
    <n v="47879"/>
    <x v="3"/>
    <n v="19"/>
    <n v="0.4"/>
    <x v="0"/>
    <x v="3"/>
    <x v="5"/>
    <x v="2"/>
    <n v="44.23"/>
    <x v="1"/>
    <n v="6726"/>
    <x v="6206"/>
    <x v="1097"/>
    <x v="0"/>
    <n v="2.15"/>
    <x v="2"/>
    <n v="9.11"/>
    <n v="92277"/>
  </r>
  <r>
    <x v="127"/>
    <x v="21"/>
    <x v="2"/>
    <x v="143"/>
    <x v="1"/>
    <n v="0"/>
    <n v="1"/>
    <x v="1074"/>
    <x v="9"/>
    <n v="59969"/>
    <x v="0"/>
    <n v="16"/>
    <n v="0.6"/>
    <x v="0"/>
    <x v="0"/>
    <x v="790"/>
    <x v="0"/>
    <n v="-87.11"/>
    <x v="3"/>
    <n v="8394"/>
    <x v="6207"/>
    <x v="1097"/>
    <x v="0"/>
    <n v="11.25"/>
    <x v="33"/>
    <n v="15.7"/>
    <n v="72015"/>
  </r>
  <r>
    <x v="836"/>
    <x v="20"/>
    <x v="2"/>
    <x v="570"/>
    <x v="3"/>
    <n v="0.01"/>
    <n v="1"/>
    <x v="1074"/>
    <x v="9"/>
    <n v="44036"/>
    <x v="0"/>
    <n v="40"/>
    <n v="0.55000000000000004"/>
    <x v="0"/>
    <x v="3"/>
    <x v="681"/>
    <x v="6"/>
    <n v="61.97"/>
    <x v="0"/>
    <n v="6218"/>
    <x v="6208"/>
    <x v="1099"/>
    <x v="1"/>
    <n v="1.2"/>
    <x v="13"/>
    <n v="5.84"/>
    <n v="14150"/>
  </r>
  <r>
    <x v="127"/>
    <x v="21"/>
    <x v="2"/>
    <x v="143"/>
    <x v="1"/>
    <n v="0.01"/>
    <n v="1"/>
    <x v="1074"/>
    <x v="9"/>
    <n v="59969"/>
    <x v="0"/>
    <n v="42"/>
    <n v="0.37"/>
    <x v="0"/>
    <x v="0"/>
    <x v="1078"/>
    <x v="15"/>
    <n v="205.7"/>
    <x v="3"/>
    <n v="8393"/>
    <x v="6209"/>
    <x v="1099"/>
    <x v="0"/>
    <n v="1.39"/>
    <x v="33"/>
    <n v="9.9"/>
    <n v="72015"/>
  </r>
  <r>
    <x v="1133"/>
    <x v="21"/>
    <x v="2"/>
    <x v="691"/>
    <x v="1"/>
    <n v="0.08"/>
    <n v="1"/>
    <x v="1074"/>
    <x v="9"/>
    <n v="54786"/>
    <x v="1"/>
    <n v="30"/>
    <n v="0.59"/>
    <x v="0"/>
    <x v="0"/>
    <x v="374"/>
    <x v="0"/>
    <n v="-20.58"/>
    <x v="3"/>
    <n v="7644"/>
    <x v="6210"/>
    <x v="1099"/>
    <x v="0"/>
    <n v="4.51"/>
    <x v="27"/>
    <n v="13.48"/>
    <n v="40356"/>
  </r>
  <r>
    <x v="705"/>
    <x v="21"/>
    <x v="2"/>
    <x v="475"/>
    <x v="0"/>
    <n v="0.06"/>
    <n v="1"/>
    <x v="1074"/>
    <x v="9"/>
    <n v="51970"/>
    <x v="1"/>
    <n v="1"/>
    <n v="0.4"/>
    <x v="2"/>
    <x v="2"/>
    <x v="104"/>
    <x v="7"/>
    <n v="-343.46730000000002"/>
    <x v="2"/>
    <n v="7285"/>
    <x v="6211"/>
    <x v="1099"/>
    <x v="2"/>
    <n v="56.14"/>
    <x v="14"/>
    <n v="115.99"/>
    <n v="60004"/>
  </r>
  <r>
    <x v="621"/>
    <x v="20"/>
    <x v="2"/>
    <x v="47"/>
    <x v="2"/>
    <n v="0.08"/>
    <n v="1"/>
    <x v="1074"/>
    <x v="9"/>
    <n v="22663"/>
    <x v="2"/>
    <n v="15"/>
    <n v="0.38"/>
    <x v="2"/>
    <x v="2"/>
    <x v="216"/>
    <x v="7"/>
    <n v="1908.45"/>
    <x v="2"/>
    <n v="3160"/>
    <x v="6212"/>
    <x v="1102"/>
    <x v="2"/>
    <n v="28.14"/>
    <x v="26"/>
    <n v="500.98"/>
    <n v="64118"/>
  </r>
  <r>
    <x v="172"/>
    <x v="21"/>
    <x v="2"/>
    <x v="46"/>
    <x v="3"/>
    <n v="7.0000000000000007E-2"/>
    <n v="1"/>
    <x v="1075"/>
    <x v="9"/>
    <n v="28485"/>
    <x v="0"/>
    <n v="12"/>
    <n v="0.56000000000000005"/>
    <x v="0"/>
    <x v="3"/>
    <x v="98"/>
    <x v="6"/>
    <n v="0.57999999999999996"/>
    <x v="1"/>
    <n v="3991"/>
    <x v="6213"/>
    <x v="1097"/>
    <x v="0"/>
    <n v="0.94"/>
    <x v="2"/>
    <n v="4.28"/>
    <n v="92592"/>
  </r>
  <r>
    <x v="96"/>
    <x v="21"/>
    <x v="2"/>
    <x v="382"/>
    <x v="0"/>
    <n v="0.08"/>
    <n v="1"/>
    <x v="1075"/>
    <x v="9"/>
    <n v="51269"/>
    <x v="3"/>
    <n v="20"/>
    <n v="0.51"/>
    <x v="1"/>
    <x v="0"/>
    <x v="1074"/>
    <x v="5"/>
    <n v="-1.55"/>
    <x v="1"/>
    <n v="7188"/>
    <x v="6214"/>
    <x v="1099"/>
    <x v="0"/>
    <n v="7.58"/>
    <x v="37"/>
    <n v="22.98"/>
    <n v="87505"/>
  </r>
  <r>
    <x v="363"/>
    <x v="21"/>
    <x v="2"/>
    <x v="358"/>
    <x v="3"/>
    <n v="0.08"/>
    <n v="1"/>
    <x v="1075"/>
    <x v="9"/>
    <n v="292"/>
    <x v="0"/>
    <n v="43"/>
    <n v="0.37"/>
    <x v="0"/>
    <x v="0"/>
    <x v="1078"/>
    <x v="15"/>
    <n v="175.54"/>
    <x v="3"/>
    <n v="48"/>
    <x v="6215"/>
    <x v="1099"/>
    <x v="0"/>
    <n v="1.39"/>
    <x v="17"/>
    <n v="9.9"/>
    <n v="29687"/>
  </r>
  <r>
    <x v="180"/>
    <x v="21"/>
    <x v="2"/>
    <x v="151"/>
    <x v="2"/>
    <n v="0.03"/>
    <n v="1"/>
    <x v="1075"/>
    <x v="9"/>
    <n v="7783"/>
    <x v="4"/>
    <n v="3"/>
    <n v="0.36"/>
    <x v="0"/>
    <x v="0"/>
    <x v="631"/>
    <x v="3"/>
    <n v="-14.6165"/>
    <x v="3"/>
    <n v="1055"/>
    <x v="6216"/>
    <x v="1099"/>
    <x v="0"/>
    <n v="5.6"/>
    <x v="12"/>
    <n v="8.85"/>
    <n v="33433"/>
  </r>
  <r>
    <x v="531"/>
    <x v="21"/>
    <x v="2"/>
    <x v="382"/>
    <x v="0"/>
    <n v="0"/>
    <n v="1"/>
    <x v="1075"/>
    <x v="9"/>
    <n v="51269"/>
    <x v="0"/>
    <n v="2"/>
    <n v="0.39"/>
    <x v="0"/>
    <x v="0"/>
    <x v="1000"/>
    <x v="3"/>
    <n v="-10.4305"/>
    <x v="1"/>
    <n v="7187"/>
    <x v="4774"/>
    <x v="1099"/>
    <x v="0"/>
    <n v="2.99"/>
    <x v="37"/>
    <n v="8.69"/>
    <n v="88201"/>
  </r>
  <r>
    <x v="10"/>
    <x v="21"/>
    <x v="2"/>
    <x v="10"/>
    <x v="2"/>
    <n v="0.04"/>
    <n v="1"/>
    <x v="1075"/>
    <x v="9"/>
    <n v="21382"/>
    <x v="3"/>
    <n v="21"/>
    <n v="0.56000000000000005"/>
    <x v="1"/>
    <x v="2"/>
    <x v="290"/>
    <x v="1"/>
    <n v="935.06"/>
    <x v="3"/>
    <n v="2953"/>
    <x v="6217"/>
    <x v="1101"/>
    <x v="2"/>
    <n v="64.73"/>
    <x v="8"/>
    <n v="300.98"/>
    <n v="70802"/>
  </r>
  <r>
    <x v="10"/>
    <x v="21"/>
    <x v="2"/>
    <x v="10"/>
    <x v="2"/>
    <n v="0.08"/>
    <n v="1"/>
    <x v="1075"/>
    <x v="9"/>
    <n v="21382"/>
    <x v="3"/>
    <n v="11"/>
    <n v="0.51"/>
    <x v="2"/>
    <x v="0"/>
    <x v="1097"/>
    <x v="8"/>
    <n v="-66.66"/>
    <x v="3"/>
    <n v="2954"/>
    <x v="6218"/>
    <x v="1101"/>
    <x v="0"/>
    <n v="5.5"/>
    <x v="8"/>
    <n v="29.99"/>
    <n v="70802"/>
  </r>
  <r>
    <x v="801"/>
    <x v="21"/>
    <x v="2"/>
    <x v="10"/>
    <x v="2"/>
    <n v="0"/>
    <n v="1"/>
    <x v="1075"/>
    <x v="9"/>
    <n v="21382"/>
    <x v="3"/>
    <n v="27"/>
    <n v="0.36"/>
    <x v="0"/>
    <x v="0"/>
    <x v="518"/>
    <x v="2"/>
    <n v="-113.32"/>
    <x v="2"/>
    <n v="2955"/>
    <x v="6219"/>
    <x v="1103"/>
    <x v="0"/>
    <n v="7.44"/>
    <x v="9"/>
    <n v="4.9800000000000004"/>
    <n v="76240"/>
  </r>
  <r>
    <x v="798"/>
    <x v="21"/>
    <x v="2"/>
    <x v="552"/>
    <x v="3"/>
    <n v="0.05"/>
    <n v="1"/>
    <x v="1075"/>
    <x v="9"/>
    <n v="5382"/>
    <x v="2"/>
    <n v="30"/>
    <n v="0.43"/>
    <x v="1"/>
    <x v="6"/>
    <x v="1242"/>
    <x v="5"/>
    <n v="36.54"/>
    <x v="0"/>
    <n v="752"/>
    <x v="6220"/>
    <x v="1104"/>
    <x v="0"/>
    <n v="4.1900000000000004"/>
    <x v="1"/>
    <n v="8.98"/>
    <n v="21114"/>
  </r>
  <r>
    <x v="252"/>
    <x v="21"/>
    <x v="2"/>
    <x v="327"/>
    <x v="2"/>
    <n v="0.04"/>
    <n v="1"/>
    <x v="1076"/>
    <x v="9"/>
    <n v="52068"/>
    <x v="1"/>
    <n v="31"/>
    <n v="0.37"/>
    <x v="0"/>
    <x v="0"/>
    <x v="1028"/>
    <x v="3"/>
    <n v="-0.621"/>
    <x v="3"/>
    <n v="7300"/>
    <x v="6221"/>
    <x v="1099"/>
    <x v="0"/>
    <n v="2.99"/>
    <x v="42"/>
    <n v="5.28"/>
    <n v="31907"/>
  </r>
  <r>
    <x v="252"/>
    <x v="21"/>
    <x v="2"/>
    <x v="327"/>
    <x v="2"/>
    <n v="0.01"/>
    <n v="1"/>
    <x v="1076"/>
    <x v="9"/>
    <n v="52068"/>
    <x v="1"/>
    <n v="47"/>
    <n v="0.59"/>
    <x v="2"/>
    <x v="4"/>
    <x v="328"/>
    <x v="7"/>
    <n v="7358.66"/>
    <x v="3"/>
    <n v="7301"/>
    <x v="6222"/>
    <x v="1099"/>
    <x v="2"/>
    <n v="16.63"/>
    <x v="42"/>
    <n v="517.48"/>
    <n v="31907"/>
  </r>
  <r>
    <x v="581"/>
    <x v="21"/>
    <x v="2"/>
    <x v="327"/>
    <x v="2"/>
    <n v="7.0000000000000007E-2"/>
    <n v="1"/>
    <x v="1076"/>
    <x v="9"/>
    <n v="52068"/>
    <x v="1"/>
    <n v="21"/>
    <n v="0.61"/>
    <x v="1"/>
    <x v="4"/>
    <x v="863"/>
    <x v="10"/>
    <n v="-412.36"/>
    <x v="3"/>
    <n v="7302"/>
    <x v="6223"/>
    <x v="1101"/>
    <x v="2"/>
    <n v="36.61"/>
    <x v="42"/>
    <n v="58.14"/>
    <n v="30721"/>
  </r>
  <r>
    <x v="134"/>
    <x v="21"/>
    <x v="2"/>
    <x v="113"/>
    <x v="2"/>
    <n v="7.0000000000000007E-2"/>
    <n v="1"/>
    <x v="1076"/>
    <x v="9"/>
    <n v="22914"/>
    <x v="3"/>
    <n v="30"/>
    <n v="0.5"/>
    <x v="0"/>
    <x v="5"/>
    <x v="162"/>
    <x v="13"/>
    <n v="-71.05"/>
    <x v="1"/>
    <n v="3196"/>
    <x v="6224"/>
    <x v="1101"/>
    <x v="0"/>
    <n v="6.96"/>
    <x v="2"/>
    <n v="11.7"/>
    <n v="92677"/>
  </r>
  <r>
    <x v="581"/>
    <x v="21"/>
    <x v="2"/>
    <x v="327"/>
    <x v="2"/>
    <n v="7.0000000000000007E-2"/>
    <n v="1"/>
    <x v="1076"/>
    <x v="9"/>
    <n v="52068"/>
    <x v="1"/>
    <n v="17"/>
    <n v="0.6"/>
    <x v="1"/>
    <x v="2"/>
    <x v="167"/>
    <x v="1"/>
    <n v="-119.55"/>
    <x v="3"/>
    <n v="7303"/>
    <x v="6225"/>
    <x v="1103"/>
    <x v="2"/>
    <n v="14.36"/>
    <x v="42"/>
    <n v="25.98"/>
    <n v="30721"/>
  </r>
  <r>
    <x v="729"/>
    <x v="21"/>
    <x v="2"/>
    <x v="510"/>
    <x v="2"/>
    <n v="0.06"/>
    <n v="1"/>
    <x v="1076"/>
    <x v="9"/>
    <n v="6501"/>
    <x v="0"/>
    <n v="35"/>
    <n v="0.37"/>
    <x v="0"/>
    <x v="0"/>
    <x v="1243"/>
    <x v="2"/>
    <n v="-95.79"/>
    <x v="3"/>
    <n v="904"/>
    <x v="6226"/>
    <x v="1103"/>
    <x v="0"/>
    <n v="6.74"/>
    <x v="29"/>
    <n v="6.48"/>
    <n v="37804"/>
  </r>
  <r>
    <x v="1053"/>
    <x v="21"/>
    <x v="2"/>
    <x v="510"/>
    <x v="2"/>
    <n v="0.09"/>
    <n v="1"/>
    <x v="1076"/>
    <x v="9"/>
    <n v="6501"/>
    <x v="0"/>
    <n v="46"/>
    <n v="0.57999999999999996"/>
    <x v="2"/>
    <x v="0"/>
    <x v="229"/>
    <x v="9"/>
    <n v="978.35400000000004"/>
    <x v="3"/>
    <n v="905"/>
    <x v="6227"/>
    <x v="1103"/>
    <x v="0"/>
    <n v="7.69"/>
    <x v="29"/>
    <n v="125.99"/>
    <n v="38109"/>
  </r>
  <r>
    <x v="839"/>
    <x v="21"/>
    <x v="2"/>
    <x v="577"/>
    <x v="0"/>
    <n v="0.01"/>
    <n v="1"/>
    <x v="1077"/>
    <x v="9"/>
    <n v="36357"/>
    <x v="1"/>
    <n v="38"/>
    <n v="0.38"/>
    <x v="2"/>
    <x v="2"/>
    <x v="634"/>
    <x v="11"/>
    <n v="-370.04"/>
    <x v="1"/>
    <n v="5103"/>
    <x v="6228"/>
    <x v="1103"/>
    <x v="2"/>
    <n v="49"/>
    <x v="21"/>
    <n v="449.99"/>
    <n v="98661"/>
  </r>
  <r>
    <x v="1042"/>
    <x v="21"/>
    <x v="2"/>
    <x v="206"/>
    <x v="0"/>
    <n v="0.08"/>
    <n v="1"/>
    <x v="1078"/>
    <x v="9"/>
    <n v="16807"/>
    <x v="4"/>
    <n v="48"/>
    <n v="0.38"/>
    <x v="0"/>
    <x v="0"/>
    <x v="1019"/>
    <x v="2"/>
    <n v="632.13"/>
    <x v="1"/>
    <n v="2337"/>
    <x v="6229"/>
    <x v="1102"/>
    <x v="0"/>
    <n v="4.92"/>
    <x v="40"/>
    <n v="35.44"/>
    <n v="85323"/>
  </r>
  <r>
    <x v="1231"/>
    <x v="21"/>
    <x v="2"/>
    <x v="701"/>
    <x v="0"/>
    <n v="0.03"/>
    <n v="1"/>
    <x v="1078"/>
    <x v="9"/>
    <n v="13027"/>
    <x v="3"/>
    <n v="42"/>
    <n v="0.39"/>
    <x v="0"/>
    <x v="0"/>
    <x v="1121"/>
    <x v="2"/>
    <n v="-93.5"/>
    <x v="0"/>
    <n v="1815"/>
    <x v="6230"/>
    <x v="1105"/>
    <x v="0"/>
    <n v="6.18"/>
    <x v="22"/>
    <n v="6.78"/>
    <n v="8302"/>
  </r>
  <r>
    <x v="511"/>
    <x v="21"/>
    <x v="2"/>
    <x v="206"/>
    <x v="0"/>
    <n v="0.09"/>
    <n v="1"/>
    <x v="1078"/>
    <x v="9"/>
    <n v="16807"/>
    <x v="4"/>
    <n v="30"/>
    <n v="0.4"/>
    <x v="0"/>
    <x v="3"/>
    <x v="1104"/>
    <x v="2"/>
    <n v="60.95"/>
    <x v="1"/>
    <n v="2338"/>
    <x v="6231"/>
    <x v="1105"/>
    <x v="0"/>
    <n v="1.71"/>
    <x v="40"/>
    <n v="7.4"/>
    <n v="86442"/>
  </r>
  <r>
    <x v="1308"/>
    <x v="21"/>
    <x v="2"/>
    <x v="761"/>
    <x v="3"/>
    <n v="0.02"/>
    <n v="1"/>
    <x v="1079"/>
    <x v="9"/>
    <n v="29090"/>
    <x v="4"/>
    <n v="36"/>
    <n v="0.57999999999999996"/>
    <x v="0"/>
    <x v="0"/>
    <x v="1239"/>
    <x v="0"/>
    <n v="-108.2"/>
    <x v="1"/>
    <n v="4081"/>
    <x v="6232"/>
    <x v="1102"/>
    <x v="0"/>
    <n v="6.91"/>
    <x v="2"/>
    <n v="10.48"/>
    <n v="92804"/>
  </r>
  <r>
    <x v="1308"/>
    <x v="21"/>
    <x v="2"/>
    <x v="761"/>
    <x v="3"/>
    <n v="0.02"/>
    <n v="1"/>
    <x v="1079"/>
    <x v="9"/>
    <n v="29090"/>
    <x v="4"/>
    <n v="24"/>
    <n v="0.39"/>
    <x v="0"/>
    <x v="0"/>
    <x v="57"/>
    <x v="12"/>
    <n v="28.42"/>
    <x v="1"/>
    <n v="4080"/>
    <x v="6233"/>
    <x v="1105"/>
    <x v="0"/>
    <n v="0.99"/>
    <x v="2"/>
    <n v="4.13"/>
    <n v="92804"/>
  </r>
  <r>
    <x v="429"/>
    <x v="21"/>
    <x v="2"/>
    <x v="336"/>
    <x v="0"/>
    <n v="0"/>
    <n v="1"/>
    <x v="1079"/>
    <x v="9"/>
    <n v="3685"/>
    <x v="4"/>
    <n v="29"/>
    <n v="0.56000000000000005"/>
    <x v="0"/>
    <x v="3"/>
    <x v="991"/>
    <x v="6"/>
    <n v="-98.05"/>
    <x v="2"/>
    <n v="548"/>
    <x v="6234"/>
    <x v="1105"/>
    <x v="0"/>
    <n v="5"/>
    <x v="24"/>
    <n v="3.28"/>
    <n v="49505"/>
  </r>
  <r>
    <x v="42"/>
    <x v="21"/>
    <x v="2"/>
    <x v="583"/>
    <x v="1"/>
    <n v="0.09"/>
    <n v="1"/>
    <x v="1079"/>
    <x v="9"/>
    <n v="23268"/>
    <x v="0"/>
    <n v="14"/>
    <n v="0.39"/>
    <x v="0"/>
    <x v="3"/>
    <x v="296"/>
    <x v="2"/>
    <n v="-6.81"/>
    <x v="0"/>
    <n v="3247"/>
    <x v="6235"/>
    <x v="1106"/>
    <x v="1"/>
    <n v="2.2000000000000002"/>
    <x v="22"/>
    <n v="3.6"/>
    <n v="7940"/>
  </r>
  <r>
    <x v="691"/>
    <x v="21"/>
    <x v="2"/>
    <x v="105"/>
    <x v="1"/>
    <n v="0.05"/>
    <n v="1"/>
    <x v="1079"/>
    <x v="9"/>
    <n v="29573"/>
    <x v="3"/>
    <n v="43"/>
    <n v="0.37"/>
    <x v="0"/>
    <x v="0"/>
    <x v="102"/>
    <x v="2"/>
    <n v="42.24"/>
    <x v="2"/>
    <n v="4173"/>
    <x v="6236"/>
    <x v="1106"/>
    <x v="0"/>
    <n v="9.5399999999999991"/>
    <x v="23"/>
    <n v="18.97"/>
    <n v="53713"/>
  </r>
  <r>
    <x v="593"/>
    <x v="21"/>
    <x v="2"/>
    <x v="583"/>
    <x v="1"/>
    <n v="0.02"/>
    <n v="1"/>
    <x v="1079"/>
    <x v="9"/>
    <n v="23268"/>
    <x v="0"/>
    <n v="5"/>
    <n v="0.37"/>
    <x v="0"/>
    <x v="0"/>
    <x v="629"/>
    <x v="2"/>
    <n v="41.41"/>
    <x v="0"/>
    <n v="3246"/>
    <x v="6237"/>
    <x v="1106"/>
    <x v="0"/>
    <n v="5.79"/>
    <x v="19"/>
    <n v="48.04"/>
    <n v="4005"/>
  </r>
  <r>
    <x v="672"/>
    <x v="21"/>
    <x v="2"/>
    <x v="447"/>
    <x v="1"/>
    <n v="0.09"/>
    <n v="1"/>
    <x v="1079"/>
    <x v="9"/>
    <n v="9632"/>
    <x v="2"/>
    <n v="33"/>
    <n v="0.35"/>
    <x v="0"/>
    <x v="0"/>
    <x v="309"/>
    <x v="3"/>
    <n v="1440.2739999999999"/>
    <x v="1"/>
    <n v="1313"/>
    <x v="6238"/>
    <x v="1107"/>
    <x v="0"/>
    <n v="9.07"/>
    <x v="21"/>
    <n v="120.98"/>
    <n v="98052"/>
  </r>
  <r>
    <x v="1205"/>
    <x v="21"/>
    <x v="2"/>
    <x v="595"/>
    <x v="3"/>
    <n v="0.1"/>
    <n v="1"/>
    <x v="1080"/>
    <x v="9"/>
    <n v="51044"/>
    <x v="2"/>
    <n v="17"/>
    <n v="0.37"/>
    <x v="0"/>
    <x v="0"/>
    <x v="1078"/>
    <x v="15"/>
    <n v="50.19"/>
    <x v="3"/>
    <n v="7153"/>
    <x v="6239"/>
    <x v="1106"/>
    <x v="0"/>
    <n v="1.39"/>
    <x v="12"/>
    <n v="9.9"/>
    <n v="32905"/>
  </r>
  <r>
    <x v="1007"/>
    <x v="21"/>
    <x v="2"/>
    <x v="266"/>
    <x v="0"/>
    <n v="0.01"/>
    <n v="1"/>
    <x v="1080"/>
    <x v="9"/>
    <n v="15491"/>
    <x v="4"/>
    <n v="5"/>
    <n v="0.59"/>
    <x v="2"/>
    <x v="0"/>
    <x v="176"/>
    <x v="9"/>
    <n v="-648.64800000000002"/>
    <x v="3"/>
    <n v="2159"/>
    <x v="6240"/>
    <x v="1106"/>
    <x v="0"/>
    <n v="2.5"/>
    <x v="32"/>
    <n v="205.99"/>
    <n v="39560"/>
  </r>
  <r>
    <x v="802"/>
    <x v="21"/>
    <x v="2"/>
    <x v="33"/>
    <x v="2"/>
    <n v="0.08"/>
    <n v="1"/>
    <x v="1080"/>
    <x v="9"/>
    <n v="52837"/>
    <x v="3"/>
    <n v="32"/>
    <n v="0.71"/>
    <x v="0"/>
    <x v="0"/>
    <x v="337"/>
    <x v="0"/>
    <n v="519.54999999999995"/>
    <x v="0"/>
    <n v="7406"/>
    <x v="6241"/>
    <x v="1107"/>
    <x v="0"/>
    <n v="19.989999999999998"/>
    <x v="46"/>
    <n v="193.17"/>
    <n v="3101"/>
  </r>
  <r>
    <x v="109"/>
    <x v="21"/>
    <x v="2"/>
    <x v="329"/>
    <x v="0"/>
    <n v="0.1"/>
    <n v="1"/>
    <x v="1080"/>
    <x v="9"/>
    <n v="42753"/>
    <x v="4"/>
    <n v="45"/>
    <n v="0.59"/>
    <x v="2"/>
    <x v="0"/>
    <x v="1244"/>
    <x v="9"/>
    <n v="897.36300000000006"/>
    <x v="1"/>
    <n v="6035"/>
    <x v="6242"/>
    <x v="1107"/>
    <x v="0"/>
    <n v="3"/>
    <x v="30"/>
    <n v="115.99"/>
    <n v="80817"/>
  </r>
  <r>
    <x v="83"/>
    <x v="21"/>
    <x v="2"/>
    <x v="595"/>
    <x v="3"/>
    <n v="7.0000000000000007E-2"/>
    <n v="1"/>
    <x v="1080"/>
    <x v="9"/>
    <n v="51044"/>
    <x v="2"/>
    <n v="26"/>
    <n v="0.56000000000000005"/>
    <x v="1"/>
    <x v="2"/>
    <x v="1055"/>
    <x v="1"/>
    <n v="120.01"/>
    <x v="3"/>
    <n v="7154"/>
    <x v="6243"/>
    <x v="1108"/>
    <x v="2"/>
    <n v="14.19"/>
    <x v="12"/>
    <n v="50.98"/>
    <n v="33403"/>
  </r>
  <r>
    <x v="83"/>
    <x v="21"/>
    <x v="2"/>
    <x v="595"/>
    <x v="3"/>
    <n v="0.01"/>
    <n v="1"/>
    <x v="1080"/>
    <x v="9"/>
    <n v="51044"/>
    <x v="2"/>
    <n v="19"/>
    <n v="0.49"/>
    <x v="0"/>
    <x v="3"/>
    <x v="581"/>
    <x v="6"/>
    <n v="35.450000000000003"/>
    <x v="3"/>
    <n v="7155"/>
    <x v="6244"/>
    <x v="1109"/>
    <x v="0"/>
    <n v="0.83"/>
    <x v="12"/>
    <n v="5.84"/>
    <n v="33403"/>
  </r>
  <r>
    <x v="1282"/>
    <x v="21"/>
    <x v="2"/>
    <x v="634"/>
    <x v="2"/>
    <n v="0.01"/>
    <n v="1"/>
    <x v="1081"/>
    <x v="9"/>
    <n v="8034"/>
    <x v="0"/>
    <n v="31"/>
    <n v="0.57999999999999996"/>
    <x v="0"/>
    <x v="0"/>
    <x v="567"/>
    <x v="13"/>
    <n v="11.38"/>
    <x v="3"/>
    <n v="1093"/>
    <x v="6245"/>
    <x v="1104"/>
    <x v="0"/>
    <n v="3.99"/>
    <x v="45"/>
    <n v="10.98"/>
    <n v="27514"/>
  </r>
  <r>
    <x v="908"/>
    <x v="21"/>
    <x v="2"/>
    <x v="754"/>
    <x v="3"/>
    <n v="0.08"/>
    <n v="1"/>
    <x v="1081"/>
    <x v="9"/>
    <n v="11969"/>
    <x v="1"/>
    <n v="16"/>
    <n v="0.82"/>
    <x v="0"/>
    <x v="1"/>
    <x v="1245"/>
    <x v="0"/>
    <n v="-553.05999999999995"/>
    <x v="2"/>
    <n v="1660"/>
    <x v="6246"/>
    <x v="1107"/>
    <x v="0"/>
    <n v="35"/>
    <x v="3"/>
    <n v="110.98"/>
    <n v="55305"/>
  </r>
  <r>
    <x v="1003"/>
    <x v="21"/>
    <x v="2"/>
    <x v="660"/>
    <x v="3"/>
    <n v="0.08"/>
    <n v="1"/>
    <x v="1081"/>
    <x v="9"/>
    <n v="6886"/>
    <x v="0"/>
    <n v="46"/>
    <n v="0.55000000000000004"/>
    <x v="0"/>
    <x v="0"/>
    <x v="218"/>
    <x v="0"/>
    <n v="2385.3000000000002"/>
    <x v="1"/>
    <n v="954"/>
    <x v="6247"/>
    <x v="1107"/>
    <x v="0"/>
    <n v="19.989999999999998"/>
    <x v="2"/>
    <n v="178.47"/>
    <n v="95610"/>
  </r>
  <r>
    <x v="1282"/>
    <x v="21"/>
    <x v="2"/>
    <x v="634"/>
    <x v="2"/>
    <n v="0.02"/>
    <n v="1"/>
    <x v="1081"/>
    <x v="9"/>
    <n v="8034"/>
    <x v="0"/>
    <n v="13"/>
    <n v="0.56000000000000005"/>
    <x v="0"/>
    <x v="6"/>
    <x v="1090"/>
    <x v="6"/>
    <n v="-36.11"/>
    <x v="3"/>
    <n v="1094"/>
    <x v="6248"/>
    <x v="1107"/>
    <x v="0"/>
    <n v="8.99"/>
    <x v="45"/>
    <n v="16.989999999999998"/>
    <n v="27514"/>
  </r>
  <r>
    <x v="322"/>
    <x v="21"/>
    <x v="2"/>
    <x v="266"/>
    <x v="0"/>
    <n v="0.01"/>
    <n v="1"/>
    <x v="1081"/>
    <x v="9"/>
    <n v="33285"/>
    <x v="0"/>
    <n v="5"/>
    <n v="0.56999999999999995"/>
    <x v="0"/>
    <x v="0"/>
    <x v="906"/>
    <x v="0"/>
    <n v="-23.29"/>
    <x v="3"/>
    <n v="4679"/>
    <x v="6249"/>
    <x v="1107"/>
    <x v="0"/>
    <n v="6.13"/>
    <x v="12"/>
    <n v="12.28"/>
    <n v="33971"/>
  </r>
  <r>
    <x v="908"/>
    <x v="21"/>
    <x v="2"/>
    <x v="754"/>
    <x v="3"/>
    <n v="0.03"/>
    <n v="1"/>
    <x v="1081"/>
    <x v="9"/>
    <n v="11969"/>
    <x v="1"/>
    <n v="9"/>
    <n v="0.73"/>
    <x v="1"/>
    <x v="4"/>
    <x v="8"/>
    <x v="4"/>
    <n v="-471.25799999999998"/>
    <x v="2"/>
    <n v="1661"/>
    <x v="6250"/>
    <x v="1110"/>
    <x v="2"/>
    <n v="110.2"/>
    <x v="3"/>
    <n v="212.6"/>
    <n v="55305"/>
  </r>
  <r>
    <x v="908"/>
    <x v="21"/>
    <x v="2"/>
    <x v="754"/>
    <x v="3"/>
    <n v="0.1"/>
    <n v="1"/>
    <x v="1081"/>
    <x v="9"/>
    <n v="11969"/>
    <x v="1"/>
    <n v="42"/>
    <m/>
    <x v="1"/>
    <x v="2"/>
    <x v="448"/>
    <x v="4"/>
    <n v="4264.82"/>
    <x v="2"/>
    <n v="1662"/>
    <x v="6251"/>
    <x v="1110"/>
    <x v="2"/>
    <n v="60"/>
    <x v="3"/>
    <n v="349.45"/>
    <n v="55305"/>
  </r>
  <r>
    <x v="1282"/>
    <x v="21"/>
    <x v="2"/>
    <x v="634"/>
    <x v="2"/>
    <n v="0.08"/>
    <n v="1"/>
    <x v="1081"/>
    <x v="9"/>
    <n v="8034"/>
    <x v="0"/>
    <n v="36"/>
    <n v="0.67"/>
    <x v="1"/>
    <x v="4"/>
    <x v="1088"/>
    <x v="4"/>
    <n v="-1231.3499999999999"/>
    <x v="3"/>
    <n v="1095"/>
    <x v="6252"/>
    <x v="1110"/>
    <x v="2"/>
    <n v="46.59"/>
    <x v="45"/>
    <n v="44.43"/>
    <n v="27514"/>
  </r>
  <r>
    <x v="107"/>
    <x v="21"/>
    <x v="2"/>
    <x v="93"/>
    <x v="0"/>
    <n v="0"/>
    <n v="1"/>
    <x v="1081"/>
    <x v="9"/>
    <n v="33956"/>
    <x v="2"/>
    <n v="13"/>
    <n v="0.42"/>
    <x v="1"/>
    <x v="3"/>
    <x v="354"/>
    <x v="5"/>
    <n v="31.32"/>
    <x v="0"/>
    <n v="4781"/>
    <x v="6253"/>
    <x v="1110"/>
    <x v="0"/>
    <n v="4"/>
    <x v="13"/>
    <n v="7.59"/>
    <n v="11787"/>
  </r>
  <r>
    <x v="432"/>
    <x v="21"/>
    <x v="2"/>
    <x v="671"/>
    <x v="1"/>
    <n v="0.1"/>
    <n v="1"/>
    <x v="1081"/>
    <x v="9"/>
    <n v="50433"/>
    <x v="3"/>
    <n v="50"/>
    <n v="0.56000000000000005"/>
    <x v="2"/>
    <x v="2"/>
    <x v="33"/>
    <x v="7"/>
    <n v="1081.6500000000001"/>
    <x v="2"/>
    <n v="7068"/>
    <x v="6254"/>
    <x v="1110"/>
    <x v="2"/>
    <n v="17.850000000000001"/>
    <x v="11"/>
    <n v="145.44999999999999"/>
    <n v="74006"/>
  </r>
  <r>
    <x v="633"/>
    <x v="21"/>
    <x v="2"/>
    <x v="69"/>
    <x v="1"/>
    <n v="7.0000000000000007E-2"/>
    <n v="1"/>
    <x v="1082"/>
    <x v="9"/>
    <n v="6016"/>
    <x v="0"/>
    <n v="19"/>
    <n v="0.36"/>
    <x v="0"/>
    <x v="0"/>
    <x v="873"/>
    <x v="2"/>
    <n v="3.63"/>
    <x v="2"/>
    <n v="839"/>
    <x v="6255"/>
    <x v="1107"/>
    <x v="0"/>
    <n v="5.43"/>
    <x v="14"/>
    <n v="11.48"/>
    <n v="60438"/>
  </r>
  <r>
    <x v="979"/>
    <x v="21"/>
    <x v="2"/>
    <x v="629"/>
    <x v="2"/>
    <n v="7.0000000000000007E-2"/>
    <n v="1"/>
    <x v="1082"/>
    <x v="9"/>
    <n v="19617"/>
    <x v="2"/>
    <n v="3"/>
    <n v="0.57999999999999996"/>
    <x v="2"/>
    <x v="0"/>
    <x v="663"/>
    <x v="9"/>
    <n v="-296.37299999999999"/>
    <x v="2"/>
    <n v="2717"/>
    <x v="6256"/>
    <x v="1107"/>
    <x v="0"/>
    <n v="8.99"/>
    <x v="36"/>
    <n v="65.989999999999995"/>
    <n v="47150"/>
  </r>
  <r>
    <x v="1306"/>
    <x v="21"/>
    <x v="2"/>
    <x v="759"/>
    <x v="1"/>
    <n v="0.04"/>
    <n v="1"/>
    <x v="1082"/>
    <x v="9"/>
    <n v="29223"/>
    <x v="0"/>
    <n v="48"/>
    <n v="0.6"/>
    <x v="1"/>
    <x v="2"/>
    <x v="741"/>
    <x v="1"/>
    <n v="8022.94"/>
    <x v="0"/>
    <n v="4108"/>
    <x v="6257"/>
    <x v="1108"/>
    <x v="2"/>
    <n v="26"/>
    <x v="1"/>
    <n v="500.98"/>
    <n v="21146"/>
  </r>
  <r>
    <x v="979"/>
    <x v="21"/>
    <x v="2"/>
    <x v="629"/>
    <x v="2"/>
    <n v="0.03"/>
    <n v="1"/>
    <x v="1082"/>
    <x v="9"/>
    <n v="19617"/>
    <x v="2"/>
    <n v="38"/>
    <n v="0.38"/>
    <x v="2"/>
    <x v="5"/>
    <x v="604"/>
    <x v="7"/>
    <n v="270.69"/>
    <x v="2"/>
    <n v="2716"/>
    <x v="6258"/>
    <x v="1108"/>
    <x v="0"/>
    <n v="6.3"/>
    <x v="36"/>
    <n v="23.99"/>
    <n v="47150"/>
  </r>
  <r>
    <x v="260"/>
    <x v="21"/>
    <x v="2"/>
    <x v="316"/>
    <x v="2"/>
    <n v="0.02"/>
    <n v="1"/>
    <x v="1082"/>
    <x v="9"/>
    <n v="38690"/>
    <x v="2"/>
    <n v="28"/>
    <n v="0.38"/>
    <x v="2"/>
    <x v="5"/>
    <x v="604"/>
    <x v="7"/>
    <n v="169.89"/>
    <x v="2"/>
    <n v="5449"/>
    <x v="6259"/>
    <x v="1111"/>
    <x v="0"/>
    <n v="6.3"/>
    <x v="24"/>
    <n v="23.99"/>
    <n v="48060"/>
  </r>
  <r>
    <x v="1006"/>
    <x v="21"/>
    <x v="2"/>
    <x v="8"/>
    <x v="0"/>
    <n v="0"/>
    <n v="1"/>
    <x v="1083"/>
    <x v="9"/>
    <n v="11428"/>
    <x v="4"/>
    <n v="16"/>
    <n v="0.4"/>
    <x v="0"/>
    <x v="0"/>
    <x v="97"/>
    <x v="15"/>
    <n v="474.66"/>
    <x v="2"/>
    <n v="1584"/>
    <x v="6260"/>
    <x v="1110"/>
    <x v="0"/>
    <n v="19.989999999999998"/>
    <x v="7"/>
    <n v="90.48"/>
    <n v="68005"/>
  </r>
  <r>
    <x v="375"/>
    <x v="21"/>
    <x v="2"/>
    <x v="304"/>
    <x v="1"/>
    <n v="0.08"/>
    <n v="1"/>
    <x v="1083"/>
    <x v="9"/>
    <n v="40706"/>
    <x v="4"/>
    <n v="40"/>
    <n v="0.39"/>
    <x v="0"/>
    <x v="0"/>
    <x v="586"/>
    <x v="12"/>
    <n v="45.1"/>
    <x v="3"/>
    <n v="5734"/>
    <x v="6261"/>
    <x v="1108"/>
    <x v="1"/>
    <n v="0.5"/>
    <x v="12"/>
    <n v="2.61"/>
    <n v="32708"/>
  </r>
  <r>
    <x v="238"/>
    <x v="21"/>
    <x v="2"/>
    <x v="181"/>
    <x v="2"/>
    <n v="0.04"/>
    <n v="1"/>
    <x v="1083"/>
    <x v="9"/>
    <n v="55618"/>
    <x v="4"/>
    <n v="48"/>
    <n v="0.56999999999999995"/>
    <x v="2"/>
    <x v="6"/>
    <x v="1082"/>
    <x v="9"/>
    <n v="479.952"/>
    <x v="2"/>
    <n v="7769"/>
    <x v="6262"/>
    <x v="1108"/>
    <x v="0"/>
    <n v="1.25"/>
    <x v="36"/>
    <n v="35.99"/>
    <n v="46041"/>
  </r>
  <r>
    <x v="1017"/>
    <x v="21"/>
    <x v="2"/>
    <x v="582"/>
    <x v="1"/>
    <n v="0.02"/>
    <n v="1"/>
    <x v="1084"/>
    <x v="9"/>
    <n v="28582"/>
    <x v="1"/>
    <n v="45"/>
    <n v="0.4"/>
    <x v="0"/>
    <x v="3"/>
    <x v="117"/>
    <x v="2"/>
    <n v="87.96"/>
    <x v="2"/>
    <n v="4006"/>
    <x v="6263"/>
    <x v="1112"/>
    <x v="0"/>
    <n v="2.87"/>
    <x v="38"/>
    <n v="8.01"/>
    <n v="66215"/>
  </r>
  <r>
    <x v="1007"/>
    <x v="21"/>
    <x v="2"/>
    <x v="379"/>
    <x v="0"/>
    <n v="0.08"/>
    <n v="1"/>
    <x v="1084"/>
    <x v="9"/>
    <n v="44549"/>
    <x v="4"/>
    <n v="5"/>
    <n v="0.38"/>
    <x v="0"/>
    <x v="0"/>
    <x v="1081"/>
    <x v="3"/>
    <n v="-4.9565000000000001"/>
    <x v="1"/>
    <n v="6294"/>
    <x v="6264"/>
    <x v="1112"/>
    <x v="0"/>
    <n v="1.49"/>
    <x v="2"/>
    <n v="2.08"/>
    <n v="90805"/>
  </r>
  <r>
    <x v="655"/>
    <x v="21"/>
    <x v="2"/>
    <x v="467"/>
    <x v="0"/>
    <n v="0.04"/>
    <n v="1"/>
    <x v="1084"/>
    <x v="9"/>
    <n v="9761"/>
    <x v="1"/>
    <n v="2"/>
    <n v="0.36"/>
    <x v="2"/>
    <x v="2"/>
    <x v="312"/>
    <x v="7"/>
    <n v="-221.62379999999999"/>
    <x v="2"/>
    <n v="1334"/>
    <x v="4968"/>
    <x v="1112"/>
    <x v="2"/>
    <n v="14"/>
    <x v="23"/>
    <n v="90.97"/>
    <n v="53186"/>
  </r>
  <r>
    <x v="1017"/>
    <x v="21"/>
    <x v="2"/>
    <x v="582"/>
    <x v="1"/>
    <n v="0.06"/>
    <n v="1"/>
    <x v="1084"/>
    <x v="9"/>
    <n v="28582"/>
    <x v="1"/>
    <n v="40"/>
    <n v="0.51"/>
    <x v="2"/>
    <x v="6"/>
    <x v="82"/>
    <x v="8"/>
    <n v="423.87"/>
    <x v="2"/>
    <n v="4005"/>
    <x v="6265"/>
    <x v="1112"/>
    <x v="1"/>
    <n v="1.99"/>
    <x v="38"/>
    <n v="39.24"/>
    <n v="66215"/>
  </r>
  <r>
    <x v="1188"/>
    <x v="21"/>
    <x v="2"/>
    <x v="467"/>
    <x v="0"/>
    <n v="0.08"/>
    <n v="1"/>
    <x v="1084"/>
    <x v="9"/>
    <n v="9761"/>
    <x v="1"/>
    <n v="23"/>
    <n v="0.36"/>
    <x v="0"/>
    <x v="0"/>
    <x v="562"/>
    <x v="2"/>
    <n v="-92.23"/>
    <x v="2"/>
    <n v="1335"/>
    <x v="6266"/>
    <x v="1111"/>
    <x v="0"/>
    <n v="7.15"/>
    <x v="23"/>
    <n v="5.98"/>
    <n v="54401"/>
  </r>
  <r>
    <x v="513"/>
    <x v="21"/>
    <x v="2"/>
    <x v="286"/>
    <x v="2"/>
    <n v="0"/>
    <n v="1"/>
    <x v="1085"/>
    <x v="9"/>
    <n v="41441"/>
    <x v="4"/>
    <n v="41"/>
    <n v="0.36"/>
    <x v="0"/>
    <x v="0"/>
    <x v="412"/>
    <x v="3"/>
    <n v="-108.20350000000001"/>
    <x v="0"/>
    <n v="5843"/>
    <x v="6267"/>
    <x v="1111"/>
    <x v="0"/>
    <n v="5.68"/>
    <x v="1"/>
    <n v="4.91"/>
    <n v="21403"/>
  </r>
  <r>
    <x v="673"/>
    <x v="21"/>
    <x v="2"/>
    <x v="389"/>
    <x v="1"/>
    <n v="0.01"/>
    <n v="1"/>
    <x v="1085"/>
    <x v="9"/>
    <n v="6373"/>
    <x v="1"/>
    <n v="1"/>
    <n v="0.56000000000000005"/>
    <x v="0"/>
    <x v="0"/>
    <x v="601"/>
    <x v="13"/>
    <n v="-36.840000000000003"/>
    <x v="0"/>
    <n v="887"/>
    <x v="6268"/>
    <x v="1111"/>
    <x v="0"/>
    <n v="4.5"/>
    <x v="19"/>
    <n v="60.97"/>
    <n v="4072"/>
  </r>
  <r>
    <x v="1369"/>
    <x v="21"/>
    <x v="2"/>
    <x v="152"/>
    <x v="0"/>
    <n v="0.09"/>
    <n v="1"/>
    <x v="1085"/>
    <x v="9"/>
    <n v="2688"/>
    <x v="0"/>
    <n v="7"/>
    <n v="0.78"/>
    <x v="2"/>
    <x v="0"/>
    <x v="992"/>
    <x v="8"/>
    <n v="-98.46"/>
    <x v="3"/>
    <n v="390"/>
    <x v="6269"/>
    <x v="1111"/>
    <x v="0"/>
    <n v="6.5"/>
    <x v="12"/>
    <n v="20.97"/>
    <n v="33068"/>
  </r>
  <r>
    <x v="1038"/>
    <x v="21"/>
    <x v="2"/>
    <x v="152"/>
    <x v="0"/>
    <n v="0.1"/>
    <n v="1"/>
    <x v="1085"/>
    <x v="9"/>
    <n v="2688"/>
    <x v="0"/>
    <n v="31"/>
    <n v="0.39"/>
    <x v="2"/>
    <x v="6"/>
    <x v="1107"/>
    <x v="9"/>
    <n v="844.90200000000004"/>
    <x v="3"/>
    <n v="389"/>
    <x v="6270"/>
    <x v="1111"/>
    <x v="0"/>
    <n v="1.25"/>
    <x v="12"/>
    <n v="85.99"/>
    <n v="34759"/>
  </r>
  <r>
    <x v="1369"/>
    <x v="21"/>
    <x v="2"/>
    <x v="152"/>
    <x v="0"/>
    <n v="0.01"/>
    <n v="1"/>
    <x v="1085"/>
    <x v="9"/>
    <n v="2688"/>
    <x v="0"/>
    <n v="11"/>
    <n v="0.55000000000000004"/>
    <x v="2"/>
    <x v="0"/>
    <x v="479"/>
    <x v="9"/>
    <n v="61.235999999999997"/>
    <x v="3"/>
    <n v="391"/>
    <x v="6271"/>
    <x v="1109"/>
    <x v="0"/>
    <n v="3.9"/>
    <x v="12"/>
    <n v="155.99"/>
    <n v="33068"/>
  </r>
  <r>
    <x v="1031"/>
    <x v="21"/>
    <x v="2"/>
    <x v="681"/>
    <x v="2"/>
    <n v="0.06"/>
    <n v="1"/>
    <x v="1086"/>
    <x v="9"/>
    <n v="44647"/>
    <x v="2"/>
    <n v="47"/>
    <n v="0.6"/>
    <x v="1"/>
    <x v="2"/>
    <x v="741"/>
    <x v="1"/>
    <n v="6888.36"/>
    <x v="0"/>
    <n v="6311"/>
    <x v="6272"/>
    <x v="1111"/>
    <x v="2"/>
    <n v="26"/>
    <x v="1"/>
    <n v="500.98"/>
    <n v="21061"/>
  </r>
  <r>
    <x v="120"/>
    <x v="21"/>
    <x v="2"/>
    <x v="103"/>
    <x v="2"/>
    <n v="7.0000000000000007E-2"/>
    <n v="1"/>
    <x v="1086"/>
    <x v="9"/>
    <n v="26053"/>
    <x v="2"/>
    <n v="48"/>
    <n v="0.37"/>
    <x v="0"/>
    <x v="0"/>
    <x v="138"/>
    <x v="2"/>
    <n v="70.459999999999994"/>
    <x v="1"/>
    <n v="3645"/>
    <x v="6273"/>
    <x v="1111"/>
    <x v="1"/>
    <n v="9.0299999999999994"/>
    <x v="30"/>
    <n v="18.97"/>
    <n v="80033"/>
  </r>
  <r>
    <x v="49"/>
    <x v="21"/>
    <x v="2"/>
    <x v="47"/>
    <x v="2"/>
    <n v="0.02"/>
    <n v="1"/>
    <x v="1086"/>
    <x v="9"/>
    <n v="46243"/>
    <x v="2"/>
    <n v="31"/>
    <n v="0.37"/>
    <x v="0"/>
    <x v="0"/>
    <x v="138"/>
    <x v="2"/>
    <n v="78.89"/>
    <x v="2"/>
    <n v="6494"/>
    <x v="6274"/>
    <x v="1113"/>
    <x v="1"/>
    <n v="9.0299999999999994"/>
    <x v="26"/>
    <n v="18.97"/>
    <n v="63042"/>
  </r>
  <r>
    <x v="746"/>
    <x v="21"/>
    <x v="2"/>
    <x v="681"/>
    <x v="2"/>
    <n v="0.05"/>
    <n v="1"/>
    <x v="1086"/>
    <x v="9"/>
    <n v="44647"/>
    <x v="2"/>
    <n v="24"/>
    <n v="0.56999999999999995"/>
    <x v="0"/>
    <x v="0"/>
    <x v="906"/>
    <x v="0"/>
    <n v="-36.76"/>
    <x v="0"/>
    <n v="6312"/>
    <x v="2035"/>
    <x v="1114"/>
    <x v="0"/>
    <n v="6.13"/>
    <x v="1"/>
    <n v="12.28"/>
    <n v="21740"/>
  </r>
  <r>
    <x v="49"/>
    <x v="21"/>
    <x v="2"/>
    <x v="47"/>
    <x v="2"/>
    <n v="0.03"/>
    <n v="1"/>
    <x v="1086"/>
    <x v="9"/>
    <n v="46243"/>
    <x v="2"/>
    <n v="1"/>
    <n v="0.56000000000000005"/>
    <x v="0"/>
    <x v="3"/>
    <x v="107"/>
    <x v="6"/>
    <n v="-1.56"/>
    <x v="2"/>
    <n v="6495"/>
    <x v="6275"/>
    <x v="1115"/>
    <x v="0"/>
    <n v="0.7"/>
    <x v="26"/>
    <n v="2.88"/>
    <n v="63042"/>
  </r>
  <r>
    <x v="49"/>
    <x v="21"/>
    <x v="2"/>
    <x v="47"/>
    <x v="2"/>
    <n v="0.05"/>
    <n v="1"/>
    <x v="1086"/>
    <x v="9"/>
    <n v="46243"/>
    <x v="2"/>
    <n v="31"/>
    <n v="0.38"/>
    <x v="0"/>
    <x v="3"/>
    <x v="976"/>
    <x v="6"/>
    <n v="61.51"/>
    <x v="2"/>
    <n v="6496"/>
    <x v="6276"/>
    <x v="1116"/>
    <x v="0"/>
    <n v="1"/>
    <x v="26"/>
    <n v="5.84"/>
    <n v="63042"/>
  </r>
  <r>
    <x v="465"/>
    <x v="21"/>
    <x v="2"/>
    <x v="47"/>
    <x v="1"/>
    <n v="0.1"/>
    <n v="1"/>
    <x v="1087"/>
    <x v="9"/>
    <n v="54177"/>
    <x v="3"/>
    <n v="12"/>
    <n v="0.36"/>
    <x v="0"/>
    <x v="0"/>
    <x v="587"/>
    <x v="3"/>
    <n v="148.19749999999999"/>
    <x v="2"/>
    <n v="7573"/>
    <x v="6277"/>
    <x v="1109"/>
    <x v="0"/>
    <n v="2.99"/>
    <x v="26"/>
    <n v="42.8"/>
    <n v="64055"/>
  </r>
  <r>
    <x v="392"/>
    <x v="21"/>
    <x v="2"/>
    <x v="461"/>
    <x v="3"/>
    <n v="0.03"/>
    <n v="1"/>
    <x v="1087"/>
    <x v="9"/>
    <n v="26759"/>
    <x v="1"/>
    <n v="30"/>
    <n v="0.35"/>
    <x v="0"/>
    <x v="0"/>
    <x v="144"/>
    <x v="3"/>
    <n v="10.038500000000001"/>
    <x v="2"/>
    <n v="3748"/>
    <x v="6278"/>
    <x v="1117"/>
    <x v="0"/>
    <n v="4.71"/>
    <x v="7"/>
    <n v="7.84"/>
    <n v="68104"/>
  </r>
  <r>
    <x v="465"/>
    <x v="21"/>
    <x v="2"/>
    <x v="47"/>
    <x v="1"/>
    <n v="0.1"/>
    <n v="1"/>
    <x v="1087"/>
    <x v="9"/>
    <n v="54177"/>
    <x v="3"/>
    <n v="25"/>
    <n v="0.37"/>
    <x v="0"/>
    <x v="0"/>
    <x v="343"/>
    <x v="2"/>
    <n v="-98.15"/>
    <x v="2"/>
    <n v="7574"/>
    <x v="6279"/>
    <x v="1117"/>
    <x v="0"/>
    <n v="7.37"/>
    <x v="26"/>
    <n v="6.48"/>
    <n v="64055"/>
  </r>
  <r>
    <x v="449"/>
    <x v="21"/>
    <x v="2"/>
    <x v="282"/>
    <x v="0"/>
    <n v="0.05"/>
    <n v="1"/>
    <x v="1088"/>
    <x v="9"/>
    <n v="28129"/>
    <x v="4"/>
    <n v="5"/>
    <n v="0.38"/>
    <x v="0"/>
    <x v="0"/>
    <x v="1045"/>
    <x v="2"/>
    <n v="0.19"/>
    <x v="1"/>
    <n v="3944"/>
    <x v="730"/>
    <x v="1117"/>
    <x v="0"/>
    <n v="5.86"/>
    <x v="2"/>
    <n v="19.98"/>
    <n v="93422"/>
  </r>
  <r>
    <x v="989"/>
    <x v="21"/>
    <x v="2"/>
    <x v="13"/>
    <x v="3"/>
    <n v="0.04"/>
    <n v="1"/>
    <x v="1088"/>
    <x v="9"/>
    <n v="48003"/>
    <x v="4"/>
    <n v="12"/>
    <n v="0.44"/>
    <x v="1"/>
    <x v="6"/>
    <x v="56"/>
    <x v="5"/>
    <n v="-69.05"/>
    <x v="2"/>
    <n v="6743"/>
    <x v="6280"/>
    <x v="1114"/>
    <x v="0"/>
    <n v="9.68"/>
    <x v="9"/>
    <n v="6.48"/>
    <n v="77705"/>
  </r>
  <r>
    <x v="989"/>
    <x v="21"/>
    <x v="2"/>
    <x v="13"/>
    <x v="3"/>
    <n v="0.05"/>
    <n v="1"/>
    <x v="1088"/>
    <x v="9"/>
    <n v="48003"/>
    <x v="4"/>
    <n v="30"/>
    <n v="0.75"/>
    <x v="2"/>
    <x v="6"/>
    <x v="546"/>
    <x v="8"/>
    <n v="-106.54"/>
    <x v="2"/>
    <n v="6742"/>
    <x v="6281"/>
    <x v="1114"/>
    <x v="0"/>
    <n v="4.38"/>
    <x v="9"/>
    <n v="5.98"/>
    <n v="77705"/>
  </r>
  <r>
    <x v="1159"/>
    <x v="21"/>
    <x v="2"/>
    <x v="737"/>
    <x v="1"/>
    <n v="0.01"/>
    <n v="1"/>
    <x v="1088"/>
    <x v="9"/>
    <n v="32966"/>
    <x v="2"/>
    <n v="43"/>
    <n v="0.42"/>
    <x v="0"/>
    <x v="3"/>
    <x v="901"/>
    <x v="6"/>
    <n v="-13.4"/>
    <x v="3"/>
    <n v="4633"/>
    <x v="6282"/>
    <x v="1118"/>
    <x v="0"/>
    <n v="1.29"/>
    <x v="12"/>
    <n v="1.6"/>
    <n v="34239"/>
  </r>
  <r>
    <x v="1159"/>
    <x v="21"/>
    <x v="2"/>
    <x v="737"/>
    <x v="1"/>
    <n v="0.08"/>
    <n v="1"/>
    <x v="1088"/>
    <x v="9"/>
    <n v="32966"/>
    <x v="2"/>
    <n v="4"/>
    <n v="0.56000000000000005"/>
    <x v="2"/>
    <x v="2"/>
    <x v="364"/>
    <x v="7"/>
    <n v="-668.0643"/>
    <x v="3"/>
    <n v="4632"/>
    <x v="6283"/>
    <x v="1119"/>
    <x v="2"/>
    <n v="28.06"/>
    <x v="12"/>
    <n v="270.97000000000003"/>
    <n v="34239"/>
  </r>
  <r>
    <x v="537"/>
    <x v="21"/>
    <x v="2"/>
    <x v="398"/>
    <x v="2"/>
    <n v="0.08"/>
    <n v="1"/>
    <x v="1089"/>
    <x v="9"/>
    <n v="36418"/>
    <x v="1"/>
    <n v="33"/>
    <n v="0.36"/>
    <x v="0"/>
    <x v="0"/>
    <x v="1192"/>
    <x v="3"/>
    <n v="-124.84399999999999"/>
    <x v="0"/>
    <n v="5111"/>
    <x v="6284"/>
    <x v="1114"/>
    <x v="1"/>
    <n v="6.97"/>
    <x v="20"/>
    <n v="6.23"/>
    <n v="43055"/>
  </r>
  <r>
    <x v="1141"/>
    <x v="21"/>
    <x v="2"/>
    <x v="729"/>
    <x v="2"/>
    <n v="0"/>
    <n v="1"/>
    <x v="1089"/>
    <x v="9"/>
    <n v="4804"/>
    <x v="0"/>
    <n v="13"/>
    <n v="0.45"/>
    <x v="2"/>
    <x v="6"/>
    <x v="71"/>
    <x v="8"/>
    <n v="103.26"/>
    <x v="1"/>
    <n v="691"/>
    <x v="6285"/>
    <x v="1114"/>
    <x v="0"/>
    <n v="1.99"/>
    <x v="2"/>
    <n v="33.979999999999997"/>
    <n v="95969"/>
  </r>
  <r>
    <x v="204"/>
    <x v="21"/>
    <x v="2"/>
    <x v="345"/>
    <x v="2"/>
    <n v="0.01"/>
    <n v="1"/>
    <x v="1089"/>
    <x v="9"/>
    <n v="45984"/>
    <x v="4"/>
    <n v="27"/>
    <n v="0.57999999999999996"/>
    <x v="0"/>
    <x v="3"/>
    <x v="213"/>
    <x v="6"/>
    <n v="2.4900000000000002"/>
    <x v="0"/>
    <n v="6456"/>
    <x v="1337"/>
    <x v="1115"/>
    <x v="0"/>
    <n v="0.96"/>
    <x v="19"/>
    <n v="2.94"/>
    <n v="4210"/>
  </r>
  <r>
    <x v="924"/>
    <x v="21"/>
    <x v="2"/>
    <x v="630"/>
    <x v="2"/>
    <n v="0.09"/>
    <n v="1"/>
    <x v="1089"/>
    <x v="9"/>
    <n v="31170"/>
    <x v="4"/>
    <n v="32"/>
    <n v="0.55000000000000004"/>
    <x v="2"/>
    <x v="6"/>
    <x v="1246"/>
    <x v="8"/>
    <n v="27.95"/>
    <x v="3"/>
    <n v="4373"/>
    <x v="6286"/>
    <x v="1115"/>
    <x v="0"/>
    <n v="1.99"/>
    <x v="8"/>
    <n v="10.130000000000001"/>
    <n v="71109"/>
  </r>
  <r>
    <x v="205"/>
    <x v="21"/>
    <x v="2"/>
    <x v="168"/>
    <x v="0"/>
    <n v="0.04"/>
    <n v="1"/>
    <x v="1089"/>
    <x v="9"/>
    <n v="41760"/>
    <x v="2"/>
    <n v="21"/>
    <n v="0.38"/>
    <x v="0"/>
    <x v="0"/>
    <x v="641"/>
    <x v="3"/>
    <n v="2648.0814999999998"/>
    <x v="1"/>
    <n v="5882"/>
    <x v="6287"/>
    <x v="1120"/>
    <x v="0"/>
    <n v="19.989999999999998"/>
    <x v="21"/>
    <n v="315.98"/>
    <n v="98801"/>
  </r>
  <r>
    <x v="205"/>
    <x v="21"/>
    <x v="2"/>
    <x v="168"/>
    <x v="0"/>
    <n v="0.05"/>
    <n v="1"/>
    <x v="1089"/>
    <x v="9"/>
    <n v="41760"/>
    <x v="2"/>
    <n v="40"/>
    <n v="0.56999999999999995"/>
    <x v="2"/>
    <x v="0"/>
    <x v="802"/>
    <x v="9"/>
    <n v="696.95100000000002"/>
    <x v="1"/>
    <n v="5885"/>
    <x v="6288"/>
    <x v="1120"/>
    <x v="0"/>
    <n v="8.99"/>
    <x v="21"/>
    <n v="95.99"/>
    <n v="98801"/>
  </r>
  <r>
    <x v="205"/>
    <x v="21"/>
    <x v="2"/>
    <x v="168"/>
    <x v="0"/>
    <n v="0.08"/>
    <n v="1"/>
    <x v="1089"/>
    <x v="9"/>
    <n v="41760"/>
    <x v="2"/>
    <n v="7"/>
    <n v="0.56999999999999995"/>
    <x v="2"/>
    <x v="0"/>
    <x v="828"/>
    <x v="9"/>
    <n v="-278.87200000000001"/>
    <x v="1"/>
    <n v="5884"/>
    <x v="6289"/>
    <x v="1120"/>
    <x v="0"/>
    <n v="2.5"/>
    <x v="21"/>
    <n v="115.99"/>
    <n v="98801"/>
  </r>
  <r>
    <x v="205"/>
    <x v="21"/>
    <x v="2"/>
    <x v="168"/>
    <x v="0"/>
    <n v="0"/>
    <n v="1"/>
    <x v="1089"/>
    <x v="9"/>
    <n v="41760"/>
    <x v="2"/>
    <n v="22"/>
    <n v="0.56999999999999995"/>
    <x v="1"/>
    <x v="0"/>
    <x v="217"/>
    <x v="5"/>
    <n v="-133.18"/>
    <x v="1"/>
    <n v="5883"/>
    <x v="6290"/>
    <x v="1121"/>
    <x v="0"/>
    <n v="12.52"/>
    <x v="21"/>
    <n v="9.98"/>
    <n v="98801"/>
  </r>
  <r>
    <x v="1320"/>
    <x v="21"/>
    <x v="2"/>
    <x v="419"/>
    <x v="1"/>
    <n v="0"/>
    <n v="1"/>
    <x v="1090"/>
    <x v="9"/>
    <n v="8070"/>
    <x v="4"/>
    <n v="14"/>
    <n v="0.59"/>
    <x v="0"/>
    <x v="6"/>
    <x v="842"/>
    <x v="6"/>
    <n v="76.510000000000005"/>
    <x v="3"/>
    <n v="1100"/>
    <x v="6291"/>
    <x v="1115"/>
    <x v="0"/>
    <n v="8.99"/>
    <x v="42"/>
    <n v="40.97"/>
    <n v="30135"/>
  </r>
  <r>
    <x v="676"/>
    <x v="21"/>
    <x v="2"/>
    <x v="465"/>
    <x v="2"/>
    <n v="0.01"/>
    <n v="1"/>
    <x v="1090"/>
    <x v="9"/>
    <n v="36484"/>
    <x v="3"/>
    <n v="41"/>
    <n v="0.55000000000000004"/>
    <x v="2"/>
    <x v="0"/>
    <x v="937"/>
    <x v="9"/>
    <n v="740.47500000000002"/>
    <x v="2"/>
    <n v="5125"/>
    <x v="6292"/>
    <x v="1115"/>
    <x v="1"/>
    <n v="3.9"/>
    <x v="9"/>
    <n v="65.989999999999995"/>
    <n v="78155"/>
  </r>
  <r>
    <x v="1370"/>
    <x v="21"/>
    <x v="2"/>
    <x v="508"/>
    <x v="0"/>
    <n v="0.01"/>
    <n v="1"/>
    <x v="1090"/>
    <x v="9"/>
    <n v="46852"/>
    <x v="1"/>
    <n v="44"/>
    <n v="0.66"/>
    <x v="2"/>
    <x v="6"/>
    <x v="550"/>
    <x v="8"/>
    <n v="-158.41999999999999"/>
    <x v="3"/>
    <n v="6580"/>
    <x v="6293"/>
    <x v="1115"/>
    <x v="0"/>
    <n v="4.93"/>
    <x v="12"/>
    <n v="4.8899999999999997"/>
    <n v="33030"/>
  </r>
  <r>
    <x v="1370"/>
    <x v="21"/>
    <x v="2"/>
    <x v="508"/>
    <x v="0"/>
    <n v="0.02"/>
    <n v="1"/>
    <x v="1090"/>
    <x v="9"/>
    <n v="46852"/>
    <x v="1"/>
    <n v="46"/>
    <n v="0.76"/>
    <x v="2"/>
    <x v="0"/>
    <x v="323"/>
    <x v="8"/>
    <n v="-117.31"/>
    <x v="3"/>
    <n v="6579"/>
    <x v="6294"/>
    <x v="1118"/>
    <x v="1"/>
    <n v="7.53"/>
    <x v="12"/>
    <n v="34.979999999999997"/>
    <n v="33030"/>
  </r>
  <r>
    <x v="30"/>
    <x v="21"/>
    <x v="2"/>
    <x v="30"/>
    <x v="1"/>
    <n v="0.04"/>
    <n v="1"/>
    <x v="1091"/>
    <x v="9"/>
    <n v="3168"/>
    <x v="2"/>
    <n v="14"/>
    <n v="0.54"/>
    <x v="1"/>
    <x v="3"/>
    <x v="987"/>
    <x v="5"/>
    <n v="-4.2"/>
    <x v="0"/>
    <n v="464"/>
    <x v="6295"/>
    <x v="1121"/>
    <x v="0"/>
    <n v="3.96"/>
    <x v="13"/>
    <n v="5.28"/>
    <n v="11010"/>
  </r>
  <r>
    <x v="34"/>
    <x v="21"/>
    <x v="2"/>
    <x v="34"/>
    <x v="1"/>
    <n v="0.1"/>
    <n v="1"/>
    <x v="1092"/>
    <x v="9"/>
    <n v="53795"/>
    <x v="0"/>
    <n v="40"/>
    <n v="0.37"/>
    <x v="0"/>
    <x v="0"/>
    <x v="511"/>
    <x v="2"/>
    <n v="-93.06"/>
    <x v="0"/>
    <n v="7528"/>
    <x v="6296"/>
    <x v="1116"/>
    <x v="1"/>
    <n v="6.22"/>
    <x v="20"/>
    <n v="6.48"/>
    <n v="44125"/>
  </r>
  <r>
    <x v="698"/>
    <x v="21"/>
    <x v="2"/>
    <x v="335"/>
    <x v="0"/>
    <n v="0.08"/>
    <n v="1"/>
    <x v="1092"/>
    <x v="9"/>
    <n v="44167"/>
    <x v="3"/>
    <n v="23"/>
    <n v="0.56000000000000005"/>
    <x v="0"/>
    <x v="0"/>
    <x v="507"/>
    <x v="0"/>
    <n v="608.52"/>
    <x v="3"/>
    <n v="6234"/>
    <x v="6297"/>
    <x v="1116"/>
    <x v="0"/>
    <n v="19.989999999999998"/>
    <x v="16"/>
    <n v="142.86000000000001"/>
    <n v="22015"/>
  </r>
  <r>
    <x v="937"/>
    <x v="21"/>
    <x v="2"/>
    <x v="744"/>
    <x v="2"/>
    <n v="0.05"/>
    <n v="1"/>
    <x v="1092"/>
    <x v="9"/>
    <n v="20003"/>
    <x v="4"/>
    <n v="39"/>
    <n v="0.68"/>
    <x v="2"/>
    <x v="0"/>
    <x v="368"/>
    <x v="8"/>
    <n v="30.29"/>
    <x v="2"/>
    <n v="2766"/>
    <x v="6298"/>
    <x v="1116"/>
    <x v="0"/>
    <n v="4"/>
    <x v="39"/>
    <n v="19.98"/>
    <n v="58701"/>
  </r>
  <r>
    <x v="1033"/>
    <x v="21"/>
    <x v="2"/>
    <x v="507"/>
    <x v="0"/>
    <n v="0.05"/>
    <n v="1"/>
    <x v="1092"/>
    <x v="9"/>
    <n v="9253"/>
    <x v="3"/>
    <n v="36"/>
    <n v="0.44"/>
    <x v="1"/>
    <x v="0"/>
    <x v="746"/>
    <x v="5"/>
    <n v="563.09"/>
    <x v="0"/>
    <n v="1275"/>
    <x v="6299"/>
    <x v="1120"/>
    <x v="0"/>
    <n v="6.77"/>
    <x v="13"/>
    <n v="46.94"/>
    <n v="11575"/>
  </r>
  <r>
    <x v="813"/>
    <x v="21"/>
    <x v="2"/>
    <x v="558"/>
    <x v="2"/>
    <n v="7.0000000000000007E-2"/>
    <n v="1"/>
    <x v="1092"/>
    <x v="9"/>
    <n v="9925"/>
    <x v="3"/>
    <n v="17"/>
    <n v="0.37"/>
    <x v="0"/>
    <x v="0"/>
    <x v="1028"/>
    <x v="3"/>
    <n v="-9.3495000000000008"/>
    <x v="2"/>
    <n v="1367"/>
    <x v="6300"/>
    <x v="1120"/>
    <x v="0"/>
    <n v="2.99"/>
    <x v="3"/>
    <n v="5.28"/>
    <n v="55106"/>
  </r>
  <r>
    <x v="813"/>
    <x v="21"/>
    <x v="2"/>
    <x v="558"/>
    <x v="2"/>
    <n v="0.02"/>
    <n v="1"/>
    <x v="1092"/>
    <x v="9"/>
    <n v="9925"/>
    <x v="3"/>
    <n v="31"/>
    <n v="0.59"/>
    <x v="0"/>
    <x v="6"/>
    <x v="355"/>
    <x v="6"/>
    <n v="-27.99"/>
    <x v="2"/>
    <n v="1368"/>
    <x v="6301"/>
    <x v="1120"/>
    <x v="0"/>
    <n v="8.99"/>
    <x v="3"/>
    <n v="21.38"/>
    <n v="55106"/>
  </r>
  <r>
    <x v="1178"/>
    <x v="21"/>
    <x v="2"/>
    <x v="744"/>
    <x v="2"/>
    <n v="0.09"/>
    <n v="1"/>
    <x v="1092"/>
    <x v="9"/>
    <n v="20003"/>
    <x v="4"/>
    <n v="5"/>
    <n v="0.35"/>
    <x v="2"/>
    <x v="6"/>
    <x v="427"/>
    <x v="9"/>
    <n v="-88.935000000000002"/>
    <x v="0"/>
    <n v="2767"/>
    <x v="6302"/>
    <x v="1120"/>
    <x v="0"/>
    <n v="0.99"/>
    <x v="13"/>
    <n v="35.99"/>
    <n v="10583"/>
  </r>
  <r>
    <x v="34"/>
    <x v="21"/>
    <x v="2"/>
    <x v="34"/>
    <x v="1"/>
    <n v="0.05"/>
    <n v="1"/>
    <x v="1092"/>
    <x v="9"/>
    <n v="53795"/>
    <x v="0"/>
    <n v="21"/>
    <n v="0.6"/>
    <x v="2"/>
    <x v="0"/>
    <x v="838"/>
    <x v="9"/>
    <n v="370.33199999999999"/>
    <x v="0"/>
    <n v="7529"/>
    <x v="6303"/>
    <x v="1120"/>
    <x v="0"/>
    <n v="4.2"/>
    <x v="20"/>
    <n v="195.99"/>
    <n v="44125"/>
  </r>
  <r>
    <x v="813"/>
    <x v="21"/>
    <x v="2"/>
    <x v="558"/>
    <x v="2"/>
    <n v="0.1"/>
    <n v="1"/>
    <x v="1092"/>
    <x v="9"/>
    <n v="9925"/>
    <x v="3"/>
    <n v="43"/>
    <n v="0.35"/>
    <x v="0"/>
    <x v="0"/>
    <x v="763"/>
    <x v="3"/>
    <n v="771.82550000000003"/>
    <x v="2"/>
    <n v="1366"/>
    <x v="6304"/>
    <x v="1119"/>
    <x v="1"/>
    <n v="2.99"/>
    <x v="3"/>
    <n v="41.94"/>
    <n v="55106"/>
  </r>
  <r>
    <x v="1361"/>
    <x v="21"/>
    <x v="2"/>
    <x v="634"/>
    <x v="2"/>
    <n v="0.03"/>
    <n v="1"/>
    <x v="1093"/>
    <x v="9"/>
    <n v="57280"/>
    <x v="4"/>
    <n v="44"/>
    <n v="0.37"/>
    <x v="0"/>
    <x v="0"/>
    <x v="253"/>
    <x v="2"/>
    <n v="-260.8"/>
    <x v="3"/>
    <n v="8016"/>
    <x v="6305"/>
    <x v="1120"/>
    <x v="1"/>
    <n v="10.050000000000001"/>
    <x v="45"/>
    <n v="6.48"/>
    <n v="27707"/>
  </r>
  <r>
    <x v="779"/>
    <x v="21"/>
    <x v="2"/>
    <x v="495"/>
    <x v="3"/>
    <n v="0.05"/>
    <n v="1"/>
    <x v="1093"/>
    <x v="9"/>
    <n v="41312"/>
    <x v="1"/>
    <n v="21"/>
    <n v="0.54"/>
    <x v="2"/>
    <x v="6"/>
    <x v="276"/>
    <x v="8"/>
    <n v="140.22"/>
    <x v="2"/>
    <n v="5821"/>
    <x v="6306"/>
    <x v="1120"/>
    <x v="0"/>
    <n v="1.99"/>
    <x v="9"/>
    <n v="39.479999999999997"/>
    <n v="75034"/>
  </r>
  <r>
    <x v="809"/>
    <x v="21"/>
    <x v="2"/>
    <x v="275"/>
    <x v="2"/>
    <n v="0.05"/>
    <n v="1"/>
    <x v="1093"/>
    <x v="9"/>
    <n v="54020"/>
    <x v="2"/>
    <n v="35"/>
    <n v="0.37"/>
    <x v="0"/>
    <x v="0"/>
    <x v="1132"/>
    <x v="2"/>
    <n v="182.63"/>
    <x v="0"/>
    <n v="7550"/>
    <x v="6307"/>
    <x v="1122"/>
    <x v="0"/>
    <n v="5.21"/>
    <x v="13"/>
    <n v="18.97"/>
    <n v="10528"/>
  </r>
  <r>
    <x v="809"/>
    <x v="21"/>
    <x v="2"/>
    <x v="275"/>
    <x v="2"/>
    <n v="0.09"/>
    <n v="1"/>
    <x v="1093"/>
    <x v="9"/>
    <n v="54020"/>
    <x v="2"/>
    <n v="43"/>
    <n v="0.37"/>
    <x v="0"/>
    <x v="0"/>
    <x v="326"/>
    <x v="2"/>
    <n v="-140.47999999999999"/>
    <x v="0"/>
    <n v="7551"/>
    <x v="6308"/>
    <x v="1123"/>
    <x v="0"/>
    <n v="6.86"/>
    <x v="13"/>
    <n v="6.48"/>
    <n v="10528"/>
  </r>
  <r>
    <x v="1114"/>
    <x v="21"/>
    <x v="2"/>
    <x v="546"/>
    <x v="0"/>
    <n v="0.01"/>
    <n v="1"/>
    <x v="1093"/>
    <x v="9"/>
    <n v="20256"/>
    <x v="2"/>
    <n v="24"/>
    <n v="0.83"/>
    <x v="0"/>
    <x v="0"/>
    <x v="396"/>
    <x v="0"/>
    <n v="-221.56"/>
    <x v="2"/>
    <n v="2805"/>
    <x v="6309"/>
    <x v="1123"/>
    <x v="0"/>
    <n v="11.52"/>
    <x v="3"/>
    <n v="20.89"/>
    <n v="55044"/>
  </r>
  <r>
    <x v="1048"/>
    <x v="21"/>
    <x v="2"/>
    <x v="680"/>
    <x v="1"/>
    <n v="0.08"/>
    <n v="1"/>
    <x v="1094"/>
    <x v="10"/>
    <n v="34470"/>
    <x v="3"/>
    <n v="31"/>
    <n v="0.78"/>
    <x v="1"/>
    <x v="4"/>
    <x v="339"/>
    <x v="10"/>
    <n v="-1456.31"/>
    <x v="0"/>
    <n v="4845"/>
    <x v="6310"/>
    <x v="1119"/>
    <x v="2"/>
    <n v="57.38"/>
    <x v="1"/>
    <n v="100.98"/>
    <n v="21215"/>
  </r>
  <r>
    <x v="555"/>
    <x v="21"/>
    <x v="2"/>
    <x v="626"/>
    <x v="0"/>
    <n v="0.1"/>
    <n v="1"/>
    <x v="1094"/>
    <x v="10"/>
    <n v="6757"/>
    <x v="4"/>
    <n v="11"/>
    <n v="0.78"/>
    <x v="1"/>
    <x v="4"/>
    <x v="818"/>
    <x v="4"/>
    <n v="-298.62"/>
    <x v="1"/>
    <n v="935"/>
    <x v="6311"/>
    <x v="1119"/>
    <x v="2"/>
    <n v="61.76"/>
    <x v="6"/>
    <n v="286.85000000000002"/>
    <n v="97206"/>
  </r>
  <r>
    <x v="1010"/>
    <x v="21"/>
    <x v="2"/>
    <x v="665"/>
    <x v="0"/>
    <n v="7.0000000000000007E-2"/>
    <n v="1"/>
    <x v="1094"/>
    <x v="10"/>
    <n v="58113"/>
    <x v="0"/>
    <n v="48"/>
    <n v="0.35"/>
    <x v="0"/>
    <x v="0"/>
    <x v="42"/>
    <x v="3"/>
    <n v="-88.952500000000001"/>
    <x v="2"/>
    <n v="8129"/>
    <x v="6312"/>
    <x v="1121"/>
    <x v="0"/>
    <n v="6.16"/>
    <x v="9"/>
    <n v="7.68"/>
    <n v="78415"/>
  </r>
  <r>
    <x v="555"/>
    <x v="21"/>
    <x v="2"/>
    <x v="626"/>
    <x v="0"/>
    <n v="0.1"/>
    <n v="1"/>
    <x v="1094"/>
    <x v="10"/>
    <n v="6757"/>
    <x v="4"/>
    <n v="27"/>
    <n v="0.56999999999999995"/>
    <x v="0"/>
    <x v="0"/>
    <x v="786"/>
    <x v="0"/>
    <n v="43.36"/>
    <x v="1"/>
    <n v="934"/>
    <x v="6313"/>
    <x v="1121"/>
    <x v="0"/>
    <n v="8.2200000000000006"/>
    <x v="6"/>
    <n v="34.76"/>
    <n v="97206"/>
  </r>
  <r>
    <x v="1010"/>
    <x v="21"/>
    <x v="2"/>
    <x v="665"/>
    <x v="0"/>
    <n v="0.05"/>
    <n v="1"/>
    <x v="1094"/>
    <x v="10"/>
    <n v="58113"/>
    <x v="0"/>
    <n v="12"/>
    <n v="0.59"/>
    <x v="2"/>
    <x v="0"/>
    <x v="671"/>
    <x v="9"/>
    <n v="-38.070999999999998"/>
    <x v="2"/>
    <n v="8130"/>
    <x v="6314"/>
    <x v="1121"/>
    <x v="1"/>
    <n v="4.2"/>
    <x v="9"/>
    <n v="200.99"/>
    <n v="78415"/>
  </r>
  <r>
    <x v="36"/>
    <x v="21"/>
    <x v="2"/>
    <x v="90"/>
    <x v="3"/>
    <n v="0"/>
    <n v="1"/>
    <x v="1094"/>
    <x v="10"/>
    <n v="50148"/>
    <x v="4"/>
    <n v="9"/>
    <n v="0.38"/>
    <x v="2"/>
    <x v="5"/>
    <x v="270"/>
    <x v="7"/>
    <n v="3459.43"/>
    <x v="1"/>
    <n v="7029"/>
    <x v="6315"/>
    <x v="1121"/>
    <x v="0"/>
    <n v="13.99"/>
    <x v="21"/>
    <n v="1938.02"/>
    <n v="98026"/>
  </r>
  <r>
    <x v="1220"/>
    <x v="21"/>
    <x v="2"/>
    <x v="571"/>
    <x v="1"/>
    <n v="0.04"/>
    <n v="1"/>
    <x v="1095"/>
    <x v="10"/>
    <n v="41345"/>
    <x v="4"/>
    <n v="36"/>
    <n v="0.5"/>
    <x v="0"/>
    <x v="3"/>
    <x v="1159"/>
    <x v="14"/>
    <n v="0.37"/>
    <x v="2"/>
    <n v="5825"/>
    <x v="3486"/>
    <x v="1119"/>
    <x v="0"/>
    <n v="0.79"/>
    <x v="9"/>
    <n v="1.88"/>
    <n v="76117"/>
  </r>
  <r>
    <x v="310"/>
    <x v="21"/>
    <x v="2"/>
    <x v="255"/>
    <x v="3"/>
    <n v="0.03"/>
    <n v="1"/>
    <x v="1095"/>
    <x v="10"/>
    <n v="39813"/>
    <x v="3"/>
    <n v="48"/>
    <n v="0.37"/>
    <x v="0"/>
    <x v="0"/>
    <x v="206"/>
    <x v="2"/>
    <n v="-130.5"/>
    <x v="1"/>
    <n v="5621"/>
    <x v="6316"/>
    <x v="1121"/>
    <x v="0"/>
    <n v="6.6"/>
    <x v="21"/>
    <n v="6.48"/>
    <n v="98037"/>
  </r>
  <r>
    <x v="855"/>
    <x v="21"/>
    <x v="2"/>
    <x v="415"/>
    <x v="2"/>
    <n v="0.04"/>
    <n v="1"/>
    <x v="1095"/>
    <x v="10"/>
    <n v="22916"/>
    <x v="4"/>
    <n v="18"/>
    <n v="0.37"/>
    <x v="0"/>
    <x v="0"/>
    <x v="253"/>
    <x v="2"/>
    <n v="-115"/>
    <x v="0"/>
    <n v="3197"/>
    <x v="6317"/>
    <x v="1121"/>
    <x v="0"/>
    <n v="10.050000000000001"/>
    <x v="0"/>
    <n v="6.48"/>
    <n v="15234"/>
  </r>
  <r>
    <x v="124"/>
    <x v="21"/>
    <x v="2"/>
    <x v="46"/>
    <x v="0"/>
    <n v="0.1"/>
    <n v="1"/>
    <x v="1095"/>
    <x v="10"/>
    <n v="8832"/>
    <x v="2"/>
    <n v="39"/>
    <n v="0.47"/>
    <x v="1"/>
    <x v="6"/>
    <x v="438"/>
    <x v="5"/>
    <n v="8.65"/>
    <x v="1"/>
    <n v="1204"/>
    <x v="6318"/>
    <x v="1124"/>
    <x v="0"/>
    <n v="8.99"/>
    <x v="2"/>
    <n v="17.670000000000002"/>
    <n v="94025"/>
  </r>
  <r>
    <x v="479"/>
    <x v="21"/>
    <x v="2"/>
    <x v="95"/>
    <x v="2"/>
    <n v="0.03"/>
    <n v="1"/>
    <x v="1095"/>
    <x v="10"/>
    <n v="32513"/>
    <x v="2"/>
    <n v="23"/>
    <n v="0.4"/>
    <x v="0"/>
    <x v="0"/>
    <x v="461"/>
    <x v="3"/>
    <n v="1413.941"/>
    <x v="1"/>
    <n v="4567"/>
    <x v="6319"/>
    <x v="1125"/>
    <x v="0"/>
    <n v="19.989999999999998"/>
    <x v="30"/>
    <n v="165.98"/>
    <n v="80525"/>
  </r>
  <r>
    <x v="109"/>
    <x v="21"/>
    <x v="2"/>
    <x v="95"/>
    <x v="2"/>
    <n v="0.01"/>
    <n v="1"/>
    <x v="1095"/>
    <x v="10"/>
    <n v="32513"/>
    <x v="2"/>
    <n v="40"/>
    <n v="0.42"/>
    <x v="0"/>
    <x v="3"/>
    <x v="901"/>
    <x v="6"/>
    <n v="-15.13"/>
    <x v="1"/>
    <n v="4568"/>
    <x v="6320"/>
    <x v="1125"/>
    <x v="0"/>
    <n v="1.29"/>
    <x v="30"/>
    <n v="1.6"/>
    <n v="80817"/>
  </r>
  <r>
    <x v="196"/>
    <x v="21"/>
    <x v="2"/>
    <x v="717"/>
    <x v="2"/>
    <n v="7.0000000000000007E-2"/>
    <n v="1"/>
    <x v="1096"/>
    <x v="10"/>
    <n v="7072"/>
    <x v="3"/>
    <n v="29"/>
    <n v="0.36"/>
    <x v="0"/>
    <x v="0"/>
    <x v="631"/>
    <x v="3"/>
    <n v="-15.962"/>
    <x v="0"/>
    <n v="971"/>
    <x v="6321"/>
    <x v="1122"/>
    <x v="0"/>
    <n v="5.6"/>
    <x v="0"/>
    <n v="8.85"/>
    <n v="15239"/>
  </r>
  <r>
    <x v="34"/>
    <x v="21"/>
    <x v="2"/>
    <x v="34"/>
    <x v="1"/>
    <n v="0"/>
    <n v="1"/>
    <x v="1096"/>
    <x v="10"/>
    <n v="40100"/>
    <x v="2"/>
    <n v="47"/>
    <n v="0.38"/>
    <x v="0"/>
    <x v="0"/>
    <x v="486"/>
    <x v="2"/>
    <n v="333.18"/>
    <x v="0"/>
    <n v="5669"/>
    <x v="6322"/>
    <x v="1126"/>
    <x v="0"/>
    <n v="5.77"/>
    <x v="20"/>
    <n v="19.98"/>
    <n v="44125"/>
  </r>
  <r>
    <x v="791"/>
    <x v="21"/>
    <x v="2"/>
    <x v="545"/>
    <x v="0"/>
    <n v="0.02"/>
    <n v="1"/>
    <x v="1097"/>
    <x v="10"/>
    <n v="34083"/>
    <x v="1"/>
    <n v="29"/>
    <n v="0.8"/>
    <x v="2"/>
    <x v="6"/>
    <x v="413"/>
    <x v="9"/>
    <n v="-64.944000000000003"/>
    <x v="1"/>
    <n v="4796"/>
    <x v="6323"/>
    <x v="1123"/>
    <x v="1"/>
    <n v="5"/>
    <x v="30"/>
    <n v="55.99"/>
    <n v="80538"/>
  </r>
  <r>
    <x v="1028"/>
    <x v="21"/>
    <x v="2"/>
    <x v="680"/>
    <x v="1"/>
    <n v="0.1"/>
    <n v="1"/>
    <x v="1097"/>
    <x v="10"/>
    <n v="50567"/>
    <x v="4"/>
    <n v="22"/>
    <n v="0.73"/>
    <x v="1"/>
    <x v="2"/>
    <x v="850"/>
    <x v="1"/>
    <n v="-436.23"/>
    <x v="0"/>
    <n v="7089"/>
    <x v="6324"/>
    <x v="1124"/>
    <x v="2"/>
    <n v="30"/>
    <x v="1"/>
    <n v="70.98"/>
    <n v="20814"/>
  </r>
  <r>
    <x v="218"/>
    <x v="21"/>
    <x v="2"/>
    <x v="13"/>
    <x v="3"/>
    <n v="0.06"/>
    <n v="1"/>
    <x v="1097"/>
    <x v="10"/>
    <n v="16548"/>
    <x v="1"/>
    <n v="22"/>
    <n v="0.57999999999999996"/>
    <x v="1"/>
    <x v="1"/>
    <x v="851"/>
    <x v="5"/>
    <n v="-59.12"/>
    <x v="2"/>
    <n v="2298"/>
    <x v="801"/>
    <x v="1125"/>
    <x v="0"/>
    <n v="3.97"/>
    <x v="9"/>
    <n v="3.28"/>
    <n v="76017"/>
  </r>
  <r>
    <x v="1371"/>
    <x v="21"/>
    <x v="2"/>
    <x v="323"/>
    <x v="3"/>
    <n v="0.04"/>
    <n v="1"/>
    <x v="1097"/>
    <x v="10"/>
    <n v="16548"/>
    <x v="1"/>
    <n v="40"/>
    <n v="0.68"/>
    <x v="1"/>
    <x v="1"/>
    <x v="222"/>
    <x v="4"/>
    <n v="-2595.6502"/>
    <x v="0"/>
    <n v="2299"/>
    <x v="6325"/>
    <x v="1125"/>
    <x v="0"/>
    <n v="69"/>
    <x v="28"/>
    <n v="71.37"/>
    <n v="2127"/>
  </r>
  <r>
    <x v="1093"/>
    <x v="21"/>
    <x v="2"/>
    <x v="387"/>
    <x v="2"/>
    <n v="0"/>
    <n v="1"/>
    <x v="1097"/>
    <x v="10"/>
    <n v="40098"/>
    <x v="2"/>
    <n v="46"/>
    <n v="0.4"/>
    <x v="0"/>
    <x v="0"/>
    <x v="417"/>
    <x v="3"/>
    <n v="-9.1884999999999994"/>
    <x v="1"/>
    <n v="5667"/>
    <x v="6326"/>
    <x v="1125"/>
    <x v="0"/>
    <n v="7.19"/>
    <x v="40"/>
    <n v="11.5"/>
    <n v="85351"/>
  </r>
  <r>
    <x v="1093"/>
    <x v="21"/>
    <x v="2"/>
    <x v="387"/>
    <x v="2"/>
    <n v="0"/>
    <n v="1"/>
    <x v="1097"/>
    <x v="10"/>
    <n v="40098"/>
    <x v="2"/>
    <n v="50"/>
    <n v="0.37"/>
    <x v="0"/>
    <x v="3"/>
    <x v="795"/>
    <x v="2"/>
    <n v="190.93"/>
    <x v="1"/>
    <n v="5668"/>
    <x v="6327"/>
    <x v="1127"/>
    <x v="0"/>
    <n v="2.0299999999999998"/>
    <x v="40"/>
    <n v="9.68"/>
    <n v="85351"/>
  </r>
  <r>
    <x v="104"/>
    <x v="21"/>
    <x v="2"/>
    <x v="751"/>
    <x v="2"/>
    <n v="0.03"/>
    <n v="1"/>
    <x v="1098"/>
    <x v="10"/>
    <n v="2755"/>
    <x v="1"/>
    <n v="30"/>
    <n v="0.39"/>
    <x v="0"/>
    <x v="0"/>
    <x v="731"/>
    <x v="3"/>
    <n v="259.07150000000001"/>
    <x v="0"/>
    <n v="402"/>
    <x v="6328"/>
    <x v="1124"/>
    <x v="0"/>
    <n v="2.99"/>
    <x v="20"/>
    <n v="24.95"/>
    <n v="44691"/>
  </r>
  <r>
    <x v="104"/>
    <x v="21"/>
    <x v="2"/>
    <x v="751"/>
    <x v="2"/>
    <n v="0"/>
    <n v="1"/>
    <x v="1098"/>
    <x v="10"/>
    <n v="2755"/>
    <x v="1"/>
    <n v="50"/>
    <n v="0.36"/>
    <x v="0"/>
    <x v="0"/>
    <x v="1203"/>
    <x v="2"/>
    <n v="-76.540000000000006"/>
    <x v="0"/>
    <n v="403"/>
    <x v="6329"/>
    <x v="1124"/>
    <x v="0"/>
    <n v="5.86"/>
    <x v="20"/>
    <n v="6.48"/>
    <n v="44691"/>
  </r>
  <r>
    <x v="1047"/>
    <x v="21"/>
    <x v="2"/>
    <x v="645"/>
    <x v="1"/>
    <n v="0.06"/>
    <n v="1"/>
    <x v="1098"/>
    <x v="10"/>
    <n v="16866"/>
    <x v="1"/>
    <n v="43"/>
    <n v="0.59"/>
    <x v="2"/>
    <x v="0"/>
    <x v="225"/>
    <x v="9"/>
    <n v="538.48800000000006"/>
    <x v="3"/>
    <n v="2343"/>
    <x v="6330"/>
    <x v="1125"/>
    <x v="0"/>
    <n v="3.99"/>
    <x v="12"/>
    <n v="65.989999999999995"/>
    <n v="33023"/>
  </r>
  <r>
    <x v="801"/>
    <x v="21"/>
    <x v="2"/>
    <x v="319"/>
    <x v="2"/>
    <n v="0.05"/>
    <n v="1"/>
    <x v="1098"/>
    <x v="10"/>
    <n v="24448"/>
    <x v="0"/>
    <n v="46"/>
    <n v="0.61"/>
    <x v="1"/>
    <x v="4"/>
    <x v="254"/>
    <x v="4"/>
    <n v="1187.8"/>
    <x v="3"/>
    <n v="3424"/>
    <x v="6331"/>
    <x v="1126"/>
    <x v="2"/>
    <n v="59.24"/>
    <x v="12"/>
    <n v="236.97"/>
    <n v="32601"/>
  </r>
  <r>
    <x v="44"/>
    <x v="21"/>
    <x v="2"/>
    <x v="43"/>
    <x v="3"/>
    <n v="0.09"/>
    <n v="1"/>
    <x v="1098"/>
    <x v="10"/>
    <n v="58978"/>
    <x v="2"/>
    <n v="13"/>
    <n v="0.36"/>
    <x v="0"/>
    <x v="0"/>
    <x v="647"/>
    <x v="2"/>
    <n v="-31.01"/>
    <x v="2"/>
    <n v="8248"/>
    <x v="6332"/>
    <x v="1128"/>
    <x v="0"/>
    <n v="5.15"/>
    <x v="24"/>
    <n v="5.98"/>
    <n v="48823"/>
  </r>
  <r>
    <x v="1067"/>
    <x v="21"/>
    <x v="2"/>
    <x v="697"/>
    <x v="2"/>
    <n v="0.03"/>
    <n v="1"/>
    <x v="1099"/>
    <x v="10"/>
    <n v="11683"/>
    <x v="1"/>
    <n v="28"/>
    <n v="0.57999999999999996"/>
    <x v="2"/>
    <x v="0"/>
    <x v="52"/>
    <x v="9"/>
    <n v="335.07900000000001"/>
    <x v="0"/>
    <n v="1613"/>
    <x v="6333"/>
    <x v="1125"/>
    <x v="0"/>
    <n v="5.99"/>
    <x v="13"/>
    <n v="65.989999999999995"/>
    <n v="11554"/>
  </r>
  <r>
    <x v="154"/>
    <x v="21"/>
    <x v="2"/>
    <x v="127"/>
    <x v="0"/>
    <n v="0.1"/>
    <n v="1"/>
    <x v="1099"/>
    <x v="10"/>
    <n v="50822"/>
    <x v="4"/>
    <n v="6"/>
    <m/>
    <x v="1"/>
    <x v="1"/>
    <x v="526"/>
    <x v="1"/>
    <n v="7.92"/>
    <x v="1"/>
    <n v="7124"/>
    <x v="6334"/>
    <x v="1126"/>
    <x v="0"/>
    <n v="24.49"/>
    <x v="30"/>
    <n v="276.2"/>
    <n v="81001"/>
  </r>
  <r>
    <x v="154"/>
    <x v="21"/>
    <x v="2"/>
    <x v="127"/>
    <x v="0"/>
    <n v="0.01"/>
    <n v="1"/>
    <x v="1099"/>
    <x v="10"/>
    <n v="50822"/>
    <x v="4"/>
    <n v="37"/>
    <n v="0.77"/>
    <x v="2"/>
    <x v="6"/>
    <x v="356"/>
    <x v="8"/>
    <n v="-52.18"/>
    <x v="1"/>
    <n v="7125"/>
    <x v="6335"/>
    <x v="1126"/>
    <x v="1"/>
    <n v="2.83"/>
    <x v="30"/>
    <n v="8.1199999999999992"/>
    <n v="81001"/>
  </r>
  <r>
    <x v="277"/>
    <x v="21"/>
    <x v="2"/>
    <x v="642"/>
    <x v="0"/>
    <n v="0.1"/>
    <n v="1"/>
    <x v="1099"/>
    <x v="10"/>
    <n v="28390"/>
    <x v="0"/>
    <n v="44"/>
    <n v="0.53"/>
    <x v="1"/>
    <x v="0"/>
    <x v="944"/>
    <x v="5"/>
    <n v="83.48"/>
    <x v="0"/>
    <n v="3978"/>
    <x v="6336"/>
    <x v="1127"/>
    <x v="0"/>
    <n v="6.68"/>
    <x v="1"/>
    <n v="20.28"/>
    <n v="21136"/>
  </r>
  <r>
    <x v="736"/>
    <x v="21"/>
    <x v="2"/>
    <x v="512"/>
    <x v="2"/>
    <n v="0.09"/>
    <n v="1"/>
    <x v="1099"/>
    <x v="10"/>
    <n v="27909"/>
    <x v="3"/>
    <n v="1"/>
    <n v="0.36"/>
    <x v="0"/>
    <x v="0"/>
    <x v="971"/>
    <x v="2"/>
    <n v="-23.24"/>
    <x v="2"/>
    <n v="3914"/>
    <x v="6337"/>
    <x v="1127"/>
    <x v="0"/>
    <n v="10.75"/>
    <x v="14"/>
    <n v="54.96"/>
    <n v="60103"/>
  </r>
  <r>
    <x v="644"/>
    <x v="21"/>
    <x v="2"/>
    <x v="648"/>
    <x v="2"/>
    <n v="0.03"/>
    <n v="1"/>
    <x v="1099"/>
    <x v="10"/>
    <n v="8224"/>
    <x v="1"/>
    <n v="41"/>
    <n v="0.38"/>
    <x v="0"/>
    <x v="3"/>
    <x v="811"/>
    <x v="6"/>
    <n v="9.92"/>
    <x v="0"/>
    <n v="1121"/>
    <x v="6338"/>
    <x v="1127"/>
    <x v="0"/>
    <n v="1"/>
    <x v="20"/>
    <n v="2.21"/>
    <n v="44118"/>
  </r>
  <r>
    <x v="1258"/>
    <x v="21"/>
    <x v="2"/>
    <x v="254"/>
    <x v="0"/>
    <n v="0.06"/>
    <n v="1"/>
    <x v="1099"/>
    <x v="10"/>
    <n v="34117"/>
    <x v="0"/>
    <n v="45"/>
    <n v="0.35"/>
    <x v="0"/>
    <x v="0"/>
    <x v="703"/>
    <x v="3"/>
    <n v="38.743000000000002"/>
    <x v="1"/>
    <n v="4800"/>
    <x v="6339"/>
    <x v="1127"/>
    <x v="0"/>
    <n v="2.99"/>
    <x v="21"/>
    <n v="6.75"/>
    <n v="98502"/>
  </r>
  <r>
    <x v="736"/>
    <x v="21"/>
    <x v="2"/>
    <x v="512"/>
    <x v="2"/>
    <n v="7.0000000000000007E-2"/>
    <n v="1"/>
    <x v="1099"/>
    <x v="10"/>
    <n v="27909"/>
    <x v="3"/>
    <n v="47"/>
    <n v="0.81"/>
    <x v="0"/>
    <x v="3"/>
    <x v="625"/>
    <x v="14"/>
    <n v="-24.86"/>
    <x v="2"/>
    <n v="3915"/>
    <x v="6340"/>
    <x v="1129"/>
    <x v="0"/>
    <n v="0.7"/>
    <x v="14"/>
    <n v="1.26"/>
    <n v="60103"/>
  </r>
  <r>
    <x v="708"/>
    <x v="21"/>
    <x v="2"/>
    <x v="496"/>
    <x v="1"/>
    <n v="0.02"/>
    <n v="1"/>
    <x v="1100"/>
    <x v="10"/>
    <n v="23140"/>
    <x v="0"/>
    <n v="16"/>
    <n v="0.47"/>
    <x v="0"/>
    <x v="3"/>
    <x v="458"/>
    <x v="6"/>
    <n v="11.69"/>
    <x v="3"/>
    <n v="3225"/>
    <x v="6341"/>
    <x v="1126"/>
    <x v="0"/>
    <n v="2.35"/>
    <x v="45"/>
    <n v="7.08"/>
    <n v="28115"/>
  </r>
  <r>
    <x v="836"/>
    <x v="21"/>
    <x v="2"/>
    <x v="570"/>
    <x v="3"/>
    <n v="0.1"/>
    <n v="1"/>
    <x v="1100"/>
    <x v="10"/>
    <n v="37763"/>
    <x v="1"/>
    <n v="29"/>
    <n v="0.38"/>
    <x v="0"/>
    <x v="0"/>
    <x v="575"/>
    <x v="3"/>
    <n v="-211.05950000000001"/>
    <x v="0"/>
    <n v="5305"/>
    <x v="6342"/>
    <x v="1127"/>
    <x v="0"/>
    <n v="9.92"/>
    <x v="13"/>
    <n v="5.94"/>
    <n v="14150"/>
  </r>
  <r>
    <x v="836"/>
    <x v="21"/>
    <x v="2"/>
    <x v="570"/>
    <x v="3"/>
    <n v="0.1"/>
    <n v="1"/>
    <x v="1100"/>
    <x v="10"/>
    <n v="37763"/>
    <x v="1"/>
    <n v="24"/>
    <n v="0.55000000000000004"/>
    <x v="2"/>
    <x v="0"/>
    <x v="1215"/>
    <x v="9"/>
    <n v="186.417"/>
    <x v="0"/>
    <n v="5306"/>
    <x v="6343"/>
    <x v="1127"/>
    <x v="0"/>
    <n v="2.5"/>
    <x v="13"/>
    <n v="65.989999999999995"/>
    <n v="14150"/>
  </r>
  <r>
    <x v="452"/>
    <x v="21"/>
    <x v="2"/>
    <x v="348"/>
    <x v="3"/>
    <n v="0"/>
    <n v="1"/>
    <x v="1100"/>
    <x v="10"/>
    <n v="28198"/>
    <x v="4"/>
    <n v="50"/>
    <n v="0.56999999999999995"/>
    <x v="2"/>
    <x v="0"/>
    <x v="402"/>
    <x v="9"/>
    <n v="2446.4969999999998"/>
    <x v="3"/>
    <n v="3953"/>
    <x v="6344"/>
    <x v="1127"/>
    <x v="0"/>
    <n v="8.99"/>
    <x v="16"/>
    <n v="175.99"/>
    <n v="22304"/>
  </r>
  <r>
    <x v="16"/>
    <x v="21"/>
    <x v="2"/>
    <x v="16"/>
    <x v="2"/>
    <n v="0.04"/>
    <n v="1"/>
    <x v="1100"/>
    <x v="10"/>
    <n v="43906"/>
    <x v="0"/>
    <n v="50"/>
    <n v="0.65"/>
    <x v="2"/>
    <x v="0"/>
    <x v="54"/>
    <x v="8"/>
    <n v="174.8"/>
    <x v="3"/>
    <n v="6197"/>
    <x v="6345"/>
    <x v="1127"/>
    <x v="0"/>
    <n v="14.52"/>
    <x v="12"/>
    <n v="73.98"/>
    <n v="32174"/>
  </r>
  <r>
    <x v="708"/>
    <x v="21"/>
    <x v="2"/>
    <x v="496"/>
    <x v="1"/>
    <n v="0.05"/>
    <n v="1"/>
    <x v="1100"/>
    <x v="10"/>
    <n v="23140"/>
    <x v="0"/>
    <n v="18"/>
    <n v="0.35"/>
    <x v="1"/>
    <x v="6"/>
    <x v="682"/>
    <x v="5"/>
    <n v="1125.29"/>
    <x v="3"/>
    <n v="3224"/>
    <x v="6346"/>
    <x v="1129"/>
    <x v="0"/>
    <n v="8.99"/>
    <x v="45"/>
    <n v="99.23"/>
    <n v="28115"/>
  </r>
  <r>
    <x v="1015"/>
    <x v="21"/>
    <x v="2"/>
    <x v="673"/>
    <x v="3"/>
    <n v="0.01"/>
    <n v="1"/>
    <x v="1100"/>
    <x v="10"/>
    <n v="27109"/>
    <x v="3"/>
    <n v="48"/>
    <n v="0.64"/>
    <x v="2"/>
    <x v="0"/>
    <x v="911"/>
    <x v="8"/>
    <n v="-154.66"/>
    <x v="2"/>
    <n v="3805"/>
    <x v="6347"/>
    <x v="1129"/>
    <x v="0"/>
    <n v="6.5"/>
    <x v="14"/>
    <n v="10.97"/>
    <n v="60477"/>
  </r>
  <r>
    <x v="1058"/>
    <x v="21"/>
    <x v="2"/>
    <x v="398"/>
    <x v="2"/>
    <n v="0.02"/>
    <n v="1"/>
    <x v="1100"/>
    <x v="10"/>
    <n v="27557"/>
    <x v="2"/>
    <n v="18"/>
    <n v="0.36"/>
    <x v="0"/>
    <x v="0"/>
    <x v="1101"/>
    <x v="12"/>
    <n v="-58.47"/>
    <x v="0"/>
    <n v="3864"/>
    <x v="4222"/>
    <x v="1128"/>
    <x v="0"/>
    <n v="5.33"/>
    <x v="20"/>
    <n v="2.88"/>
    <n v="45042"/>
  </r>
  <r>
    <x v="611"/>
    <x v="21"/>
    <x v="2"/>
    <x v="175"/>
    <x v="3"/>
    <n v="0.04"/>
    <n v="1"/>
    <x v="1101"/>
    <x v="10"/>
    <n v="29507"/>
    <x v="2"/>
    <n v="14"/>
    <n v="0.66"/>
    <x v="1"/>
    <x v="4"/>
    <x v="566"/>
    <x v="4"/>
    <n v="-679.04436599999997"/>
    <x v="0"/>
    <n v="4162"/>
    <x v="6348"/>
    <x v="1130"/>
    <x v="2"/>
    <n v="35.67"/>
    <x v="20"/>
    <n v="280.98"/>
    <n v="44133"/>
  </r>
  <r>
    <x v="785"/>
    <x v="21"/>
    <x v="2"/>
    <x v="777"/>
    <x v="0"/>
    <n v="0.03"/>
    <n v="1"/>
    <x v="1101"/>
    <x v="10"/>
    <n v="11239"/>
    <x v="3"/>
    <n v="33"/>
    <n v="0.74"/>
    <x v="1"/>
    <x v="4"/>
    <x v="115"/>
    <x v="4"/>
    <n v="-433.290143"/>
    <x v="0"/>
    <n v="1559"/>
    <x v="6349"/>
    <x v="1130"/>
    <x v="2"/>
    <n v="29.21"/>
    <x v="20"/>
    <n v="179.29"/>
    <n v="45324"/>
  </r>
  <r>
    <x v="401"/>
    <x v="21"/>
    <x v="2"/>
    <x v="685"/>
    <x v="1"/>
    <n v="0.02"/>
    <n v="1"/>
    <x v="1101"/>
    <x v="10"/>
    <n v="51111"/>
    <x v="1"/>
    <n v="1"/>
    <n v="0.55000000000000004"/>
    <x v="2"/>
    <x v="0"/>
    <x v="702"/>
    <x v="9"/>
    <n v="-257.71899999999999"/>
    <x v="0"/>
    <n v="7164"/>
    <x v="6350"/>
    <x v="1130"/>
    <x v="0"/>
    <n v="5.92"/>
    <x v="15"/>
    <n v="65.989999999999995"/>
    <n v="6776"/>
  </r>
  <r>
    <x v="1372"/>
    <x v="21"/>
    <x v="2"/>
    <x v="349"/>
    <x v="0"/>
    <n v="0.1"/>
    <n v="1"/>
    <x v="1101"/>
    <x v="10"/>
    <n v="4162"/>
    <x v="2"/>
    <n v="2"/>
    <n v="0.71"/>
    <x v="0"/>
    <x v="0"/>
    <x v="337"/>
    <x v="0"/>
    <n v="-319.02"/>
    <x v="0"/>
    <n v="609"/>
    <x v="6351"/>
    <x v="1128"/>
    <x v="0"/>
    <n v="19.989999999999998"/>
    <x v="28"/>
    <n v="193.17"/>
    <n v="1106"/>
  </r>
  <r>
    <x v="611"/>
    <x v="21"/>
    <x v="2"/>
    <x v="175"/>
    <x v="3"/>
    <n v="0.05"/>
    <n v="1"/>
    <x v="1101"/>
    <x v="10"/>
    <n v="29507"/>
    <x v="2"/>
    <n v="41"/>
    <n v="0.55000000000000004"/>
    <x v="2"/>
    <x v="0"/>
    <x v="38"/>
    <x v="9"/>
    <n v="416.988"/>
    <x v="0"/>
    <n v="4163"/>
    <x v="6352"/>
    <x v="1131"/>
    <x v="0"/>
    <n v="1.1000000000000001"/>
    <x v="20"/>
    <n v="35.99"/>
    <n v="44133"/>
  </r>
  <r>
    <x v="665"/>
    <x v="21"/>
    <x v="2"/>
    <x v="539"/>
    <x v="0"/>
    <n v="0.03"/>
    <n v="1"/>
    <x v="1102"/>
    <x v="10"/>
    <n v="33414"/>
    <x v="1"/>
    <n v="9"/>
    <n v="0.56999999999999995"/>
    <x v="0"/>
    <x v="3"/>
    <x v="588"/>
    <x v="6"/>
    <n v="-2.76"/>
    <x v="3"/>
    <n v="4690"/>
    <x v="6353"/>
    <x v="1129"/>
    <x v="0"/>
    <n v="1.17"/>
    <x v="16"/>
    <n v="4.13"/>
    <n v="22601"/>
  </r>
  <r>
    <x v="238"/>
    <x v="21"/>
    <x v="2"/>
    <x v="434"/>
    <x v="2"/>
    <n v="0.04"/>
    <n v="1"/>
    <x v="1102"/>
    <x v="10"/>
    <n v="50784"/>
    <x v="0"/>
    <n v="20"/>
    <n v="0.75"/>
    <x v="2"/>
    <x v="0"/>
    <x v="155"/>
    <x v="8"/>
    <n v="-130.88"/>
    <x v="2"/>
    <n v="7116"/>
    <x v="6354"/>
    <x v="1130"/>
    <x v="0"/>
    <n v="5.5"/>
    <x v="36"/>
    <n v="32.979999999999997"/>
    <n v="46041"/>
  </r>
  <r>
    <x v="738"/>
    <x v="21"/>
    <x v="2"/>
    <x v="345"/>
    <x v="2"/>
    <n v="0.02"/>
    <n v="1"/>
    <x v="1102"/>
    <x v="10"/>
    <n v="35492"/>
    <x v="4"/>
    <n v="36"/>
    <n v="0.48"/>
    <x v="1"/>
    <x v="6"/>
    <x v="369"/>
    <x v="5"/>
    <n v="83.51"/>
    <x v="0"/>
    <n v="4989"/>
    <x v="6355"/>
    <x v="1132"/>
    <x v="1"/>
    <n v="4.9800000000000004"/>
    <x v="46"/>
    <n v="12.64"/>
    <n v="3060"/>
  </r>
  <r>
    <x v="419"/>
    <x v="21"/>
    <x v="2"/>
    <x v="517"/>
    <x v="2"/>
    <n v="0.05"/>
    <n v="1"/>
    <x v="1102"/>
    <x v="10"/>
    <n v="30599"/>
    <x v="1"/>
    <n v="23"/>
    <n v="0.39"/>
    <x v="0"/>
    <x v="3"/>
    <x v="530"/>
    <x v="2"/>
    <n v="33.47"/>
    <x v="0"/>
    <n v="4299"/>
    <x v="6356"/>
    <x v="1132"/>
    <x v="0"/>
    <n v="0.88"/>
    <x v="25"/>
    <n v="4.76"/>
    <n v="5701"/>
  </r>
  <r>
    <x v="427"/>
    <x v="21"/>
    <x v="2"/>
    <x v="457"/>
    <x v="2"/>
    <n v="0.09"/>
    <n v="1"/>
    <x v="1102"/>
    <x v="10"/>
    <n v="10917"/>
    <x v="3"/>
    <n v="14"/>
    <n v="0.56999999999999995"/>
    <x v="2"/>
    <x v="0"/>
    <x v="960"/>
    <x v="9"/>
    <n v="-90.123000000000005"/>
    <x v="1"/>
    <n v="1510"/>
    <x v="6357"/>
    <x v="1132"/>
    <x v="1"/>
    <n v="5.99"/>
    <x v="5"/>
    <n v="115.99"/>
    <n v="84118"/>
  </r>
  <r>
    <x v="1261"/>
    <x v="21"/>
    <x v="2"/>
    <x v="500"/>
    <x v="2"/>
    <n v="0.09"/>
    <n v="1"/>
    <x v="1103"/>
    <x v="10"/>
    <n v="8007"/>
    <x v="2"/>
    <n v="5"/>
    <n v="0.6"/>
    <x v="2"/>
    <x v="0"/>
    <x v="223"/>
    <x v="9"/>
    <n v="-800.25"/>
    <x v="2"/>
    <n v="1090"/>
    <x v="6358"/>
    <x v="1130"/>
    <x v="0"/>
    <n v="8.99"/>
    <x v="3"/>
    <n v="205.99"/>
    <n v="55066"/>
  </r>
  <r>
    <x v="528"/>
    <x v="21"/>
    <x v="2"/>
    <x v="500"/>
    <x v="2"/>
    <n v="0.09"/>
    <n v="1"/>
    <x v="1103"/>
    <x v="10"/>
    <n v="8007"/>
    <x v="2"/>
    <n v="35"/>
    <n v="0.52"/>
    <x v="2"/>
    <x v="0"/>
    <x v="335"/>
    <x v="7"/>
    <n v="412.63"/>
    <x v="3"/>
    <n v="1091"/>
    <x v="6359"/>
    <x v="1130"/>
    <x v="0"/>
    <n v="19.989999999999998"/>
    <x v="42"/>
    <n v="99.99"/>
    <n v="30161"/>
  </r>
  <r>
    <x v="67"/>
    <x v="21"/>
    <x v="2"/>
    <x v="62"/>
    <x v="0"/>
    <n v="0.08"/>
    <n v="1"/>
    <x v="1103"/>
    <x v="10"/>
    <n v="18500"/>
    <x v="4"/>
    <n v="44"/>
    <n v="0.61"/>
    <x v="1"/>
    <x v="4"/>
    <x v="863"/>
    <x v="10"/>
    <n v="-779.81"/>
    <x v="3"/>
    <n v="2556"/>
    <x v="6360"/>
    <x v="1132"/>
    <x v="2"/>
    <n v="36.61"/>
    <x v="29"/>
    <n v="58.14"/>
    <n v="38138"/>
  </r>
  <r>
    <x v="173"/>
    <x v="21"/>
    <x v="2"/>
    <x v="557"/>
    <x v="1"/>
    <n v="0.03"/>
    <n v="1"/>
    <x v="1103"/>
    <x v="10"/>
    <n v="54981"/>
    <x v="0"/>
    <n v="31"/>
    <n v="0.37"/>
    <x v="0"/>
    <x v="0"/>
    <x v="571"/>
    <x v="3"/>
    <n v="174.7175"/>
    <x v="0"/>
    <n v="7670"/>
    <x v="6361"/>
    <x v="1132"/>
    <x v="0"/>
    <n v="12.62"/>
    <x v="1"/>
    <n v="31.74"/>
    <n v="21133"/>
  </r>
  <r>
    <x v="743"/>
    <x v="21"/>
    <x v="2"/>
    <x v="486"/>
    <x v="2"/>
    <n v="7.0000000000000007E-2"/>
    <n v="1"/>
    <x v="1103"/>
    <x v="10"/>
    <n v="13157"/>
    <x v="4"/>
    <n v="2"/>
    <n v="0.57999999999999996"/>
    <x v="2"/>
    <x v="5"/>
    <x v="358"/>
    <x v="9"/>
    <n v="-102.432"/>
    <x v="1"/>
    <n v="1836"/>
    <x v="6362"/>
    <x v="1132"/>
    <x v="0"/>
    <n v="4.8099999999999996"/>
    <x v="2"/>
    <n v="20.99"/>
    <n v="92503"/>
  </r>
  <r>
    <x v="67"/>
    <x v="21"/>
    <x v="2"/>
    <x v="62"/>
    <x v="0"/>
    <n v="0.02"/>
    <n v="1"/>
    <x v="1103"/>
    <x v="10"/>
    <n v="18500"/>
    <x v="4"/>
    <n v="30"/>
    <n v="0.75"/>
    <x v="2"/>
    <x v="0"/>
    <x v="155"/>
    <x v="8"/>
    <n v="-19.27"/>
    <x v="3"/>
    <n v="2557"/>
    <x v="6363"/>
    <x v="1132"/>
    <x v="0"/>
    <n v="5.5"/>
    <x v="29"/>
    <n v="32.979999999999997"/>
    <n v="38138"/>
  </r>
  <r>
    <x v="1211"/>
    <x v="21"/>
    <x v="2"/>
    <x v="345"/>
    <x v="2"/>
    <n v="0.1"/>
    <n v="1"/>
    <x v="1103"/>
    <x v="10"/>
    <n v="17093"/>
    <x v="1"/>
    <n v="50"/>
    <n v="0.57999999999999996"/>
    <x v="1"/>
    <x v="2"/>
    <x v="1056"/>
    <x v="1"/>
    <n v="-1335.32"/>
    <x v="1"/>
    <n v="2365"/>
    <x v="6364"/>
    <x v="1128"/>
    <x v="2"/>
    <n v="58.2"/>
    <x v="2"/>
    <n v="95.98"/>
    <n v="92253"/>
  </r>
  <r>
    <x v="67"/>
    <x v="21"/>
    <x v="2"/>
    <x v="62"/>
    <x v="0"/>
    <n v="0.01"/>
    <n v="1"/>
    <x v="1103"/>
    <x v="10"/>
    <n v="18500"/>
    <x v="4"/>
    <n v="30"/>
    <n v="0.81"/>
    <x v="0"/>
    <x v="1"/>
    <x v="695"/>
    <x v="0"/>
    <n v="-643.46"/>
    <x v="3"/>
    <n v="2558"/>
    <x v="6365"/>
    <x v="1128"/>
    <x v="0"/>
    <n v="35"/>
    <x v="29"/>
    <n v="80.98"/>
    <n v="38138"/>
  </r>
  <r>
    <x v="528"/>
    <x v="21"/>
    <x v="2"/>
    <x v="790"/>
    <x v="2"/>
    <n v="0.02"/>
    <n v="1"/>
    <x v="1103"/>
    <x v="10"/>
    <n v="56514"/>
    <x v="2"/>
    <n v="3"/>
    <n v="0.37"/>
    <x v="0"/>
    <x v="0"/>
    <x v="1227"/>
    <x v="3"/>
    <n v="-24.425999999999998"/>
    <x v="0"/>
    <n v="7899"/>
    <x v="6366"/>
    <x v="1133"/>
    <x v="0"/>
    <n v="11.63"/>
    <x v="13"/>
    <n v="30.98"/>
    <n v="13440"/>
  </r>
  <r>
    <x v="528"/>
    <x v="21"/>
    <x v="2"/>
    <x v="790"/>
    <x v="2"/>
    <n v="0.02"/>
    <n v="1"/>
    <x v="1103"/>
    <x v="10"/>
    <n v="56514"/>
    <x v="2"/>
    <n v="35"/>
    <n v="0.38"/>
    <x v="0"/>
    <x v="0"/>
    <x v="334"/>
    <x v="2"/>
    <n v="-153.19999999999999"/>
    <x v="0"/>
    <n v="7900"/>
    <x v="6367"/>
    <x v="1133"/>
    <x v="0"/>
    <n v="7.54"/>
    <x v="13"/>
    <n v="4.9800000000000004"/>
    <n v="13440"/>
  </r>
  <r>
    <x v="1103"/>
    <x v="21"/>
    <x v="2"/>
    <x v="710"/>
    <x v="2"/>
    <n v="0.01"/>
    <n v="1"/>
    <x v="1104"/>
    <x v="10"/>
    <n v="4199"/>
    <x v="3"/>
    <n v="43"/>
    <n v="0.46"/>
    <x v="1"/>
    <x v="3"/>
    <x v="351"/>
    <x v="5"/>
    <n v="102.53"/>
    <x v="1"/>
    <n v="614"/>
    <x v="6368"/>
    <x v="1128"/>
    <x v="1"/>
    <n v="5.3"/>
    <x v="5"/>
    <n v="14.2"/>
    <n v="84057"/>
  </r>
  <r>
    <x v="816"/>
    <x v="21"/>
    <x v="2"/>
    <x v="554"/>
    <x v="2"/>
    <n v="0.04"/>
    <n v="1"/>
    <x v="1104"/>
    <x v="10"/>
    <n v="38661"/>
    <x v="0"/>
    <n v="48"/>
    <n v="0.37"/>
    <x v="0"/>
    <x v="0"/>
    <x v="206"/>
    <x v="2"/>
    <n v="-118.74"/>
    <x v="1"/>
    <n v="5447"/>
    <x v="6369"/>
    <x v="1128"/>
    <x v="0"/>
    <n v="6.6"/>
    <x v="30"/>
    <n v="6.48"/>
    <n v="80004"/>
  </r>
  <r>
    <x v="116"/>
    <x v="21"/>
    <x v="2"/>
    <x v="100"/>
    <x v="1"/>
    <n v="0.05"/>
    <n v="1"/>
    <x v="1104"/>
    <x v="10"/>
    <n v="10593"/>
    <x v="0"/>
    <n v="27"/>
    <n v="0.64"/>
    <x v="2"/>
    <x v="6"/>
    <x v="185"/>
    <x v="8"/>
    <n v="-147.51"/>
    <x v="2"/>
    <n v="1468"/>
    <x v="6370"/>
    <x v="1128"/>
    <x v="0"/>
    <n v="8.99"/>
    <x v="3"/>
    <n v="15.98"/>
    <n v="56001"/>
  </r>
  <r>
    <x v="116"/>
    <x v="21"/>
    <x v="2"/>
    <x v="100"/>
    <x v="1"/>
    <n v="0.05"/>
    <n v="1"/>
    <x v="1104"/>
    <x v="10"/>
    <n v="10593"/>
    <x v="0"/>
    <n v="26"/>
    <n v="0.44"/>
    <x v="1"/>
    <x v="0"/>
    <x v="1145"/>
    <x v="5"/>
    <n v="-40.98"/>
    <x v="2"/>
    <n v="1469"/>
    <x v="6371"/>
    <x v="1131"/>
    <x v="0"/>
    <n v="19.46"/>
    <x v="3"/>
    <n v="27.42"/>
    <n v="56001"/>
  </r>
  <r>
    <x v="1069"/>
    <x v="21"/>
    <x v="2"/>
    <x v="401"/>
    <x v="1"/>
    <n v="7.0000000000000007E-2"/>
    <n v="1"/>
    <x v="1104"/>
    <x v="10"/>
    <n v="14272"/>
    <x v="4"/>
    <n v="32"/>
    <n v="0.59"/>
    <x v="0"/>
    <x v="0"/>
    <x v="1044"/>
    <x v="13"/>
    <n v="575.1"/>
    <x v="0"/>
    <n v="2000"/>
    <x v="6372"/>
    <x v="1131"/>
    <x v="0"/>
    <n v="4.5"/>
    <x v="1"/>
    <n v="80.98"/>
    <n v="20832"/>
  </r>
  <r>
    <x v="816"/>
    <x v="21"/>
    <x v="2"/>
    <x v="554"/>
    <x v="2"/>
    <n v="0.09"/>
    <n v="1"/>
    <x v="1104"/>
    <x v="10"/>
    <n v="38661"/>
    <x v="0"/>
    <n v="6"/>
    <n v="0.35"/>
    <x v="2"/>
    <x v="6"/>
    <x v="427"/>
    <x v="9"/>
    <n v="-67.132999999999996"/>
    <x v="1"/>
    <n v="5448"/>
    <x v="6373"/>
    <x v="1134"/>
    <x v="0"/>
    <n v="0.99"/>
    <x v="30"/>
    <n v="35.99"/>
    <n v="80004"/>
  </r>
  <r>
    <x v="1251"/>
    <x v="21"/>
    <x v="2"/>
    <x v="410"/>
    <x v="3"/>
    <n v="0"/>
    <n v="1"/>
    <x v="1105"/>
    <x v="10"/>
    <n v="40772"/>
    <x v="3"/>
    <n v="15"/>
    <n v="0.4"/>
    <x v="0"/>
    <x v="3"/>
    <x v="678"/>
    <x v="14"/>
    <n v="22.85"/>
    <x v="3"/>
    <n v="5738"/>
    <x v="6374"/>
    <x v="1131"/>
    <x v="0"/>
    <n v="2.82"/>
    <x v="42"/>
    <n v="7.89"/>
    <n v="31088"/>
  </r>
  <r>
    <x v="934"/>
    <x v="21"/>
    <x v="2"/>
    <x v="634"/>
    <x v="0"/>
    <n v="0"/>
    <n v="1"/>
    <x v="1105"/>
    <x v="10"/>
    <n v="33184"/>
    <x v="1"/>
    <n v="32"/>
    <n v="0.4"/>
    <x v="0"/>
    <x v="0"/>
    <x v="519"/>
    <x v="3"/>
    <n v="41.794499999999999"/>
    <x v="3"/>
    <n v="4657"/>
    <x v="6375"/>
    <x v="1134"/>
    <x v="0"/>
    <n v="5.63"/>
    <x v="45"/>
    <n v="11.7"/>
    <n v="28205"/>
  </r>
  <r>
    <x v="934"/>
    <x v="21"/>
    <x v="2"/>
    <x v="634"/>
    <x v="0"/>
    <n v="0.09"/>
    <n v="1"/>
    <x v="1105"/>
    <x v="10"/>
    <n v="33184"/>
    <x v="1"/>
    <n v="1"/>
    <n v="0.36"/>
    <x v="0"/>
    <x v="0"/>
    <x v="730"/>
    <x v="3"/>
    <n v="-961.50350000000003"/>
    <x v="3"/>
    <n v="4658"/>
    <x v="6376"/>
    <x v="1134"/>
    <x v="0"/>
    <n v="19.989999999999998"/>
    <x v="45"/>
    <n v="1889.99"/>
    <n v="28205"/>
  </r>
  <r>
    <x v="1002"/>
    <x v="21"/>
    <x v="2"/>
    <x v="200"/>
    <x v="0"/>
    <n v="0.1"/>
    <n v="1"/>
    <x v="1105"/>
    <x v="10"/>
    <n v="34211"/>
    <x v="1"/>
    <n v="15"/>
    <n v="0.43"/>
    <x v="0"/>
    <x v="3"/>
    <x v="689"/>
    <x v="6"/>
    <n v="36.229999999999997"/>
    <x v="2"/>
    <n v="4811"/>
    <x v="6377"/>
    <x v="1135"/>
    <x v="0"/>
    <n v="1.0900000000000001"/>
    <x v="9"/>
    <n v="9.93"/>
    <n v="77471"/>
  </r>
  <r>
    <x v="1207"/>
    <x v="21"/>
    <x v="2"/>
    <x v="305"/>
    <x v="2"/>
    <n v="7.0000000000000007E-2"/>
    <n v="1"/>
    <x v="1106"/>
    <x v="10"/>
    <n v="1537"/>
    <x v="1"/>
    <n v="5"/>
    <n v="0.37"/>
    <x v="0"/>
    <x v="0"/>
    <x v="205"/>
    <x v="3"/>
    <n v="-20.297499999999999"/>
    <x v="0"/>
    <n v="227"/>
    <x v="1322"/>
    <x v="1131"/>
    <x v="0"/>
    <n v="6.05"/>
    <x v="46"/>
    <n v="2.16"/>
    <n v="3842"/>
  </r>
  <r>
    <x v="234"/>
    <x v="21"/>
    <x v="2"/>
    <x v="779"/>
    <x v="1"/>
    <n v="0.01"/>
    <n v="1"/>
    <x v="1106"/>
    <x v="10"/>
    <n v="1154"/>
    <x v="3"/>
    <n v="7"/>
    <n v="0.59"/>
    <x v="0"/>
    <x v="0"/>
    <x v="469"/>
    <x v="13"/>
    <n v="57.1"/>
    <x v="0"/>
    <n v="178"/>
    <x v="6378"/>
    <x v="1134"/>
    <x v="1"/>
    <n v="3.5"/>
    <x v="15"/>
    <n v="70.97"/>
    <n v="6903"/>
  </r>
  <r>
    <x v="345"/>
    <x v="21"/>
    <x v="2"/>
    <x v="299"/>
    <x v="3"/>
    <n v="0.06"/>
    <n v="1"/>
    <x v="1106"/>
    <x v="10"/>
    <n v="54053"/>
    <x v="0"/>
    <n v="18"/>
    <n v="0.8"/>
    <x v="2"/>
    <x v="6"/>
    <x v="413"/>
    <x v="9"/>
    <n v="-230.34"/>
    <x v="0"/>
    <n v="7555"/>
    <x v="6379"/>
    <x v="1134"/>
    <x v="1"/>
    <n v="5"/>
    <x v="19"/>
    <n v="55.99"/>
    <n v="4401"/>
  </r>
  <r>
    <x v="1373"/>
    <x v="21"/>
    <x v="2"/>
    <x v="299"/>
    <x v="3"/>
    <n v="0.03"/>
    <n v="1"/>
    <x v="1106"/>
    <x v="10"/>
    <n v="54053"/>
    <x v="0"/>
    <n v="34"/>
    <n v="0.59"/>
    <x v="2"/>
    <x v="0"/>
    <x v="616"/>
    <x v="9"/>
    <n v="1185.4079999999999"/>
    <x v="0"/>
    <n v="7556"/>
    <x v="6380"/>
    <x v="1134"/>
    <x v="0"/>
    <n v="8.08"/>
    <x v="22"/>
    <n v="200.99"/>
    <n v="8861"/>
  </r>
  <r>
    <x v="20"/>
    <x v="21"/>
    <x v="2"/>
    <x v="71"/>
    <x v="1"/>
    <n v="0.04"/>
    <n v="1"/>
    <x v="1106"/>
    <x v="10"/>
    <n v="1154"/>
    <x v="3"/>
    <n v="44"/>
    <n v="0.6"/>
    <x v="1"/>
    <x v="4"/>
    <x v="1153"/>
    <x v="10"/>
    <n v="440.72"/>
    <x v="2"/>
    <n v="175"/>
    <x v="6381"/>
    <x v="1135"/>
    <x v="2"/>
    <n v="26.22"/>
    <x v="14"/>
    <n v="100.98"/>
    <n v="60056"/>
  </r>
  <r>
    <x v="20"/>
    <x v="21"/>
    <x v="2"/>
    <x v="71"/>
    <x v="1"/>
    <n v="0.25"/>
    <n v="1"/>
    <x v="1106"/>
    <x v="10"/>
    <n v="1154"/>
    <x v="3"/>
    <n v="11"/>
    <n v="0.68"/>
    <x v="1"/>
    <x v="1"/>
    <x v="222"/>
    <x v="4"/>
    <n v="-481.041"/>
    <x v="2"/>
    <n v="176"/>
    <x v="6382"/>
    <x v="1135"/>
    <x v="0"/>
    <n v="69"/>
    <x v="14"/>
    <n v="71.37"/>
    <n v="60056"/>
  </r>
  <r>
    <x v="535"/>
    <x v="21"/>
    <x v="2"/>
    <x v="20"/>
    <x v="1"/>
    <n v="0.02"/>
    <n v="1"/>
    <x v="1106"/>
    <x v="10"/>
    <n v="43203"/>
    <x v="1"/>
    <n v="32"/>
    <n v="0.37"/>
    <x v="0"/>
    <x v="0"/>
    <x v="520"/>
    <x v="2"/>
    <n v="-33.69"/>
    <x v="2"/>
    <n v="6097"/>
    <x v="6383"/>
    <x v="1135"/>
    <x v="0"/>
    <n v="5.2"/>
    <x v="14"/>
    <n v="6.68"/>
    <n v="60160"/>
  </r>
  <r>
    <x v="1022"/>
    <x v="21"/>
    <x v="2"/>
    <x v="779"/>
    <x v="1"/>
    <n v="0.02"/>
    <n v="1"/>
    <x v="1106"/>
    <x v="10"/>
    <n v="1154"/>
    <x v="3"/>
    <n v="23"/>
    <n v="0.36"/>
    <x v="0"/>
    <x v="0"/>
    <x v="210"/>
    <x v="12"/>
    <n v="53.13"/>
    <x v="0"/>
    <n v="177"/>
    <x v="6384"/>
    <x v="1135"/>
    <x v="0"/>
    <n v="0.5"/>
    <x v="46"/>
    <n v="4.91"/>
    <n v="3038"/>
  </r>
  <r>
    <x v="825"/>
    <x v="21"/>
    <x v="2"/>
    <x v="540"/>
    <x v="2"/>
    <n v="0"/>
    <n v="1"/>
    <x v="1107"/>
    <x v="10"/>
    <n v="54371"/>
    <x v="1"/>
    <n v="28"/>
    <n v="0.39"/>
    <x v="0"/>
    <x v="3"/>
    <x v="940"/>
    <x v="14"/>
    <n v="46.3"/>
    <x v="3"/>
    <n v="7601"/>
    <x v="6385"/>
    <x v="1134"/>
    <x v="0"/>
    <n v="0.71"/>
    <x v="12"/>
    <n v="3.78"/>
    <n v="33322"/>
  </r>
  <r>
    <x v="1260"/>
    <x v="21"/>
    <x v="2"/>
    <x v="564"/>
    <x v="3"/>
    <n v="0.03"/>
    <n v="1"/>
    <x v="1107"/>
    <x v="10"/>
    <n v="38052"/>
    <x v="2"/>
    <n v="13"/>
    <n v="0.44"/>
    <x v="2"/>
    <x v="6"/>
    <x v="1162"/>
    <x v="8"/>
    <n v="118.4"/>
    <x v="2"/>
    <n v="5357"/>
    <x v="6386"/>
    <x v="1134"/>
    <x v="0"/>
    <n v="1.99"/>
    <x v="9"/>
    <n v="40.98"/>
    <n v="76106"/>
  </r>
  <r>
    <x v="364"/>
    <x v="21"/>
    <x v="2"/>
    <x v="651"/>
    <x v="3"/>
    <n v="0"/>
    <n v="1"/>
    <x v="1107"/>
    <x v="10"/>
    <n v="29473"/>
    <x v="4"/>
    <n v="40"/>
    <n v="0.66"/>
    <x v="1"/>
    <x v="4"/>
    <x v="871"/>
    <x v="4"/>
    <n v="-774.89068799999995"/>
    <x v="0"/>
    <n v="4152"/>
    <x v="6387"/>
    <x v="1135"/>
    <x v="2"/>
    <n v="29.2"/>
    <x v="22"/>
    <n v="320.64"/>
    <n v="7050"/>
  </r>
  <r>
    <x v="1374"/>
    <x v="21"/>
    <x v="2"/>
    <x v="481"/>
    <x v="2"/>
    <n v="7.0000000000000007E-2"/>
    <n v="1"/>
    <x v="1107"/>
    <x v="10"/>
    <n v="32292"/>
    <x v="2"/>
    <n v="1"/>
    <n v="0.55000000000000004"/>
    <x v="0"/>
    <x v="3"/>
    <x v="74"/>
    <x v="6"/>
    <n v="-6.73"/>
    <x v="0"/>
    <n v="4539"/>
    <x v="6388"/>
    <x v="1136"/>
    <x v="0"/>
    <n v="2.36"/>
    <x v="35"/>
    <n v="11.55"/>
    <n v="2878"/>
  </r>
  <r>
    <x v="780"/>
    <x v="21"/>
    <x v="2"/>
    <x v="540"/>
    <x v="2"/>
    <n v="0.05"/>
    <n v="1"/>
    <x v="1107"/>
    <x v="10"/>
    <n v="54371"/>
    <x v="1"/>
    <n v="7"/>
    <n v="0.36"/>
    <x v="0"/>
    <x v="0"/>
    <x v="1190"/>
    <x v="3"/>
    <n v="6.2984999999999998"/>
    <x v="3"/>
    <n v="7602"/>
    <x v="6389"/>
    <x v="1136"/>
    <x v="0"/>
    <n v="5.08"/>
    <x v="12"/>
    <n v="16.739999999999998"/>
    <n v="32303"/>
  </r>
  <r>
    <x v="1020"/>
    <x v="21"/>
    <x v="2"/>
    <x v="651"/>
    <x v="3"/>
    <n v="0.05"/>
    <n v="1"/>
    <x v="1107"/>
    <x v="10"/>
    <n v="29473"/>
    <x v="4"/>
    <n v="31"/>
    <n v="0.6"/>
    <x v="2"/>
    <x v="5"/>
    <x v="716"/>
    <x v="9"/>
    <n v="-111.98"/>
    <x v="0"/>
    <n v="4153"/>
    <x v="6390"/>
    <x v="1136"/>
    <x v="0"/>
    <n v="5.03"/>
    <x v="19"/>
    <n v="7.99"/>
    <n v="4092"/>
  </r>
  <r>
    <x v="898"/>
    <x v="21"/>
    <x v="2"/>
    <x v="481"/>
    <x v="2"/>
    <n v="0.04"/>
    <n v="1"/>
    <x v="1107"/>
    <x v="10"/>
    <n v="32292"/>
    <x v="2"/>
    <n v="49"/>
    <n v="0.56999999999999995"/>
    <x v="2"/>
    <x v="0"/>
    <x v="960"/>
    <x v="9"/>
    <n v="1601.64"/>
    <x v="0"/>
    <n v="4538"/>
    <x v="6391"/>
    <x v="1137"/>
    <x v="0"/>
    <n v="5.99"/>
    <x v="46"/>
    <n v="115.99"/>
    <n v="3246"/>
  </r>
  <r>
    <x v="1375"/>
    <x v="21"/>
    <x v="2"/>
    <x v="560"/>
    <x v="2"/>
    <n v="0"/>
    <n v="1"/>
    <x v="1108"/>
    <x v="10"/>
    <n v="31106"/>
    <x v="2"/>
    <n v="37"/>
    <n v="0.39"/>
    <x v="0"/>
    <x v="0"/>
    <x v="586"/>
    <x v="12"/>
    <n v="40.520000000000003"/>
    <x v="3"/>
    <n v="4364"/>
    <x v="6392"/>
    <x v="1135"/>
    <x v="0"/>
    <n v="0.5"/>
    <x v="8"/>
    <n v="2.61"/>
    <n v="70364"/>
  </r>
  <r>
    <x v="839"/>
    <x v="21"/>
    <x v="2"/>
    <x v="380"/>
    <x v="0"/>
    <n v="0"/>
    <n v="1"/>
    <x v="1108"/>
    <x v="10"/>
    <n v="14212"/>
    <x v="3"/>
    <n v="4"/>
    <n v="0.6"/>
    <x v="1"/>
    <x v="0"/>
    <x v="714"/>
    <x v="5"/>
    <n v="-17.16"/>
    <x v="1"/>
    <n v="1992"/>
    <x v="6393"/>
    <x v="1136"/>
    <x v="0"/>
    <n v="5.22"/>
    <x v="21"/>
    <n v="6.24"/>
    <n v="98661"/>
  </r>
  <r>
    <x v="1375"/>
    <x v="21"/>
    <x v="2"/>
    <x v="560"/>
    <x v="2"/>
    <n v="0.01"/>
    <n v="1"/>
    <x v="1108"/>
    <x v="10"/>
    <n v="31106"/>
    <x v="2"/>
    <n v="45"/>
    <n v="0.56000000000000005"/>
    <x v="0"/>
    <x v="6"/>
    <x v="760"/>
    <x v="16"/>
    <n v="-57.33"/>
    <x v="3"/>
    <n v="4366"/>
    <x v="6394"/>
    <x v="1133"/>
    <x v="0"/>
    <n v="3.6"/>
    <x v="8"/>
    <n v="5.68"/>
    <n v="70364"/>
  </r>
  <r>
    <x v="506"/>
    <x v="21"/>
    <x v="2"/>
    <x v="380"/>
    <x v="0"/>
    <n v="0.02"/>
    <n v="1"/>
    <x v="1108"/>
    <x v="10"/>
    <n v="14212"/>
    <x v="3"/>
    <n v="8"/>
    <n v="0.39"/>
    <x v="0"/>
    <x v="0"/>
    <x v="371"/>
    <x v="12"/>
    <n v="4.63"/>
    <x v="1"/>
    <n v="1993"/>
    <x v="6395"/>
    <x v="1133"/>
    <x v="0"/>
    <n v="0.5"/>
    <x v="21"/>
    <n v="2.61"/>
    <n v="99362"/>
  </r>
  <r>
    <x v="1375"/>
    <x v="21"/>
    <x v="2"/>
    <x v="560"/>
    <x v="2"/>
    <n v="0.03"/>
    <n v="1"/>
    <x v="1108"/>
    <x v="10"/>
    <n v="31106"/>
    <x v="2"/>
    <n v="7"/>
    <n v="0.57999999999999996"/>
    <x v="1"/>
    <x v="0"/>
    <x v="1247"/>
    <x v="5"/>
    <n v="66.47"/>
    <x v="3"/>
    <n v="4365"/>
    <x v="6396"/>
    <x v="1138"/>
    <x v="0"/>
    <n v="9.8699999999999992"/>
    <x v="8"/>
    <n v="25.13"/>
    <n v="70364"/>
  </r>
  <r>
    <x v="1314"/>
    <x v="21"/>
    <x v="2"/>
    <x v="560"/>
    <x v="2"/>
    <n v="0"/>
    <n v="1"/>
    <x v="1108"/>
    <x v="10"/>
    <n v="31106"/>
    <x v="2"/>
    <n v="43"/>
    <n v="0.6"/>
    <x v="2"/>
    <x v="0"/>
    <x v="1143"/>
    <x v="9"/>
    <n v="1263.0060000000001"/>
    <x v="3"/>
    <n v="4367"/>
    <x v="6397"/>
    <x v="1139"/>
    <x v="0"/>
    <n v="5.63"/>
    <x v="8"/>
    <n v="125.99"/>
    <n v="70065"/>
  </r>
  <r>
    <x v="366"/>
    <x v="21"/>
    <x v="2"/>
    <x v="298"/>
    <x v="1"/>
    <n v="0.06"/>
    <n v="1"/>
    <x v="1109"/>
    <x v="10"/>
    <n v="24775"/>
    <x v="3"/>
    <n v="6"/>
    <n v="0.48"/>
    <x v="1"/>
    <x v="0"/>
    <x v="941"/>
    <x v="5"/>
    <n v="-19.34"/>
    <x v="3"/>
    <n v="3481"/>
    <x v="6398"/>
    <x v="1133"/>
    <x v="0"/>
    <n v="57.4"/>
    <x v="17"/>
    <n v="14.58"/>
    <n v="29203"/>
  </r>
  <r>
    <x v="588"/>
    <x v="21"/>
    <x v="2"/>
    <x v="430"/>
    <x v="2"/>
    <n v="0"/>
    <n v="1"/>
    <x v="1109"/>
    <x v="10"/>
    <n v="14240"/>
    <x v="0"/>
    <n v="24"/>
    <n v="0.39"/>
    <x v="0"/>
    <x v="0"/>
    <x v="1168"/>
    <x v="3"/>
    <n v="1.3089999999999999"/>
    <x v="2"/>
    <n v="1995"/>
    <x v="6399"/>
    <x v="1133"/>
    <x v="0"/>
    <n v="1.49"/>
    <x v="24"/>
    <n v="2.78"/>
    <n v="49001"/>
  </r>
  <r>
    <x v="725"/>
    <x v="21"/>
    <x v="2"/>
    <x v="24"/>
    <x v="3"/>
    <n v="0.04"/>
    <n v="1"/>
    <x v="1109"/>
    <x v="10"/>
    <n v="40065"/>
    <x v="0"/>
    <n v="4"/>
    <n v="0.37"/>
    <x v="2"/>
    <x v="3"/>
    <x v="848"/>
    <x v="9"/>
    <n v="-54.505000000000003"/>
    <x v="1"/>
    <n v="5661"/>
    <x v="6400"/>
    <x v="1133"/>
    <x v="1"/>
    <n v="0.99"/>
    <x v="5"/>
    <n v="20.99"/>
    <n v="84106"/>
  </r>
  <r>
    <x v="725"/>
    <x v="21"/>
    <x v="2"/>
    <x v="24"/>
    <x v="3"/>
    <n v="0.06"/>
    <n v="1"/>
    <x v="1109"/>
    <x v="10"/>
    <n v="40065"/>
    <x v="0"/>
    <n v="49"/>
    <n v="0.52"/>
    <x v="2"/>
    <x v="1"/>
    <x v="634"/>
    <x v="11"/>
    <n v="6225.36"/>
    <x v="1"/>
    <n v="5660"/>
    <x v="6401"/>
    <x v="1133"/>
    <x v="0"/>
    <n v="24.49"/>
    <x v="5"/>
    <n v="449.99"/>
    <n v="84106"/>
  </r>
  <r>
    <x v="366"/>
    <x v="21"/>
    <x v="2"/>
    <x v="298"/>
    <x v="1"/>
    <n v="0"/>
    <n v="1"/>
    <x v="1109"/>
    <x v="10"/>
    <n v="24775"/>
    <x v="3"/>
    <n v="15"/>
    <n v="0.6"/>
    <x v="1"/>
    <x v="4"/>
    <x v="1153"/>
    <x v="10"/>
    <n v="112.58"/>
    <x v="3"/>
    <n v="3480"/>
    <x v="6402"/>
    <x v="1140"/>
    <x v="2"/>
    <n v="56.22"/>
    <x v="17"/>
    <n v="100.98"/>
    <n v="29203"/>
  </r>
  <r>
    <x v="247"/>
    <x v="21"/>
    <x v="2"/>
    <x v="51"/>
    <x v="2"/>
    <n v="0"/>
    <n v="1"/>
    <x v="1109"/>
    <x v="10"/>
    <n v="40067"/>
    <x v="2"/>
    <n v="38"/>
    <n v="0.56999999999999995"/>
    <x v="2"/>
    <x v="0"/>
    <x v="789"/>
    <x v="9"/>
    <n v="519.24599999999998"/>
    <x v="2"/>
    <n v="5662"/>
    <x v="6403"/>
    <x v="1140"/>
    <x v="0"/>
    <n v="5.31"/>
    <x v="14"/>
    <n v="65.989999999999995"/>
    <n v="60107"/>
  </r>
  <r>
    <x v="509"/>
    <x v="21"/>
    <x v="2"/>
    <x v="328"/>
    <x v="1"/>
    <n v="0.06"/>
    <n v="1"/>
    <x v="1109"/>
    <x v="10"/>
    <n v="4391"/>
    <x v="0"/>
    <n v="20"/>
    <n v="0.55000000000000004"/>
    <x v="2"/>
    <x v="0"/>
    <x v="479"/>
    <x v="9"/>
    <n v="428.47199999999998"/>
    <x v="1"/>
    <n v="631"/>
    <x v="6404"/>
    <x v="1140"/>
    <x v="0"/>
    <n v="3.9"/>
    <x v="30"/>
    <n v="155.99"/>
    <n v="80013"/>
  </r>
  <r>
    <x v="1038"/>
    <x v="21"/>
    <x v="2"/>
    <x v="152"/>
    <x v="2"/>
    <n v="0.03"/>
    <n v="1"/>
    <x v="1109"/>
    <x v="10"/>
    <n v="801"/>
    <x v="3"/>
    <n v="20"/>
    <n v="0.57999999999999996"/>
    <x v="0"/>
    <x v="6"/>
    <x v="995"/>
    <x v="6"/>
    <n v="-47.41"/>
    <x v="3"/>
    <n v="123"/>
    <x v="6405"/>
    <x v="1141"/>
    <x v="0"/>
    <n v="3.5"/>
    <x v="12"/>
    <n v="2.74"/>
    <n v="34759"/>
  </r>
  <r>
    <x v="357"/>
    <x v="21"/>
    <x v="2"/>
    <x v="122"/>
    <x v="1"/>
    <n v="0.02"/>
    <n v="1"/>
    <x v="1109"/>
    <x v="10"/>
    <n v="40673"/>
    <x v="2"/>
    <n v="14"/>
    <n v="0.35"/>
    <x v="0"/>
    <x v="0"/>
    <x v="1013"/>
    <x v="15"/>
    <n v="62.54"/>
    <x v="1"/>
    <n v="5731"/>
    <x v="2962"/>
    <x v="1137"/>
    <x v="0"/>
    <n v="1.39"/>
    <x v="30"/>
    <n v="10.94"/>
    <n v="80232"/>
  </r>
  <r>
    <x v="1167"/>
    <x v="21"/>
    <x v="2"/>
    <x v="707"/>
    <x v="1"/>
    <n v="0"/>
    <n v="1"/>
    <x v="1109"/>
    <x v="10"/>
    <n v="41830"/>
    <x v="2"/>
    <n v="42"/>
    <n v="0.38"/>
    <x v="2"/>
    <x v="2"/>
    <x v="32"/>
    <x v="7"/>
    <n v="1841.92"/>
    <x v="0"/>
    <n v="5901"/>
    <x v="6406"/>
    <x v="1142"/>
    <x v="2"/>
    <n v="26.3"/>
    <x v="13"/>
    <n v="120.97"/>
    <n v="11720"/>
  </r>
  <r>
    <x v="198"/>
    <x v="21"/>
    <x v="2"/>
    <x v="163"/>
    <x v="3"/>
    <n v="0.1"/>
    <n v="1"/>
    <x v="1110"/>
    <x v="10"/>
    <n v="52003"/>
    <x v="2"/>
    <n v="2"/>
    <n v="0.83"/>
    <x v="2"/>
    <x v="6"/>
    <x v="415"/>
    <x v="9"/>
    <n v="-300.38799999999998"/>
    <x v="1"/>
    <n v="7293"/>
    <x v="6407"/>
    <x v="1133"/>
    <x v="0"/>
    <n v="5"/>
    <x v="2"/>
    <n v="55.99"/>
    <n v="93454"/>
  </r>
  <r>
    <x v="1213"/>
    <x v="21"/>
    <x v="2"/>
    <x v="143"/>
    <x v="1"/>
    <n v="0.01"/>
    <n v="1"/>
    <x v="1110"/>
    <x v="10"/>
    <n v="42115"/>
    <x v="3"/>
    <n v="21"/>
    <n v="0.42"/>
    <x v="2"/>
    <x v="6"/>
    <x v="186"/>
    <x v="8"/>
    <n v="224.71"/>
    <x v="1"/>
    <n v="5937"/>
    <x v="6408"/>
    <x v="1133"/>
    <x v="0"/>
    <n v="1.99"/>
    <x v="40"/>
    <n v="31.78"/>
    <n v="85364"/>
  </r>
  <r>
    <x v="672"/>
    <x v="21"/>
    <x v="2"/>
    <x v="626"/>
    <x v="0"/>
    <n v="0.03"/>
    <n v="1"/>
    <x v="1110"/>
    <x v="10"/>
    <n v="32192"/>
    <x v="1"/>
    <n v="4"/>
    <n v="0.56000000000000005"/>
    <x v="2"/>
    <x v="0"/>
    <x v="1046"/>
    <x v="9"/>
    <n v="-171.17099999999999"/>
    <x v="1"/>
    <n v="4523"/>
    <x v="6409"/>
    <x v="1133"/>
    <x v="0"/>
    <n v="2.5"/>
    <x v="6"/>
    <n v="45.99"/>
    <n v="97756"/>
  </r>
  <r>
    <x v="957"/>
    <x v="21"/>
    <x v="2"/>
    <x v="628"/>
    <x v="0"/>
    <n v="0.05"/>
    <n v="1"/>
    <x v="1110"/>
    <x v="10"/>
    <n v="37123"/>
    <x v="0"/>
    <n v="50"/>
    <n v="0.76"/>
    <x v="1"/>
    <x v="4"/>
    <x v="748"/>
    <x v="4"/>
    <n v="11.65095"/>
    <x v="0"/>
    <n v="5215"/>
    <x v="3862"/>
    <x v="1140"/>
    <x v="2"/>
    <n v="27.75"/>
    <x v="20"/>
    <n v="15.23"/>
    <n v="44017"/>
  </r>
  <r>
    <x v="219"/>
    <x v="21"/>
    <x v="2"/>
    <x v="178"/>
    <x v="2"/>
    <n v="0.05"/>
    <n v="1"/>
    <x v="1110"/>
    <x v="10"/>
    <n v="37445"/>
    <x v="0"/>
    <n v="37"/>
    <n v="0.56999999999999995"/>
    <x v="0"/>
    <x v="0"/>
    <x v="139"/>
    <x v="13"/>
    <n v="660.25"/>
    <x v="1"/>
    <n v="5264"/>
    <x v="6410"/>
    <x v="1140"/>
    <x v="0"/>
    <n v="3.5"/>
    <x v="30"/>
    <n v="60.22"/>
    <n v="80027"/>
  </r>
  <r>
    <x v="1213"/>
    <x v="21"/>
    <x v="2"/>
    <x v="143"/>
    <x v="1"/>
    <n v="0.02"/>
    <n v="1"/>
    <x v="1110"/>
    <x v="10"/>
    <n v="42115"/>
    <x v="3"/>
    <n v="19"/>
    <n v="0.57999999999999996"/>
    <x v="0"/>
    <x v="5"/>
    <x v="43"/>
    <x v="0"/>
    <n v="-93.46"/>
    <x v="1"/>
    <n v="5938"/>
    <x v="6411"/>
    <x v="1140"/>
    <x v="0"/>
    <n v="13.99"/>
    <x v="40"/>
    <n v="28.28"/>
    <n v="85364"/>
  </r>
  <r>
    <x v="1376"/>
    <x v="21"/>
    <x v="2"/>
    <x v="143"/>
    <x v="1"/>
    <n v="0.09"/>
    <n v="1"/>
    <x v="1110"/>
    <x v="10"/>
    <n v="12418"/>
    <x v="1"/>
    <n v="38"/>
    <n v="0.59"/>
    <x v="0"/>
    <x v="5"/>
    <x v="660"/>
    <x v="0"/>
    <n v="-142.86000000000001"/>
    <x v="1"/>
    <n v="1726"/>
    <x v="6412"/>
    <x v="1141"/>
    <x v="0"/>
    <n v="6.5"/>
    <x v="40"/>
    <n v="7.98"/>
    <n v="85281"/>
  </r>
  <r>
    <x v="198"/>
    <x v="21"/>
    <x v="2"/>
    <x v="163"/>
    <x v="3"/>
    <n v="0.04"/>
    <n v="1"/>
    <x v="1110"/>
    <x v="10"/>
    <n v="52003"/>
    <x v="2"/>
    <n v="11"/>
    <n v="0.73"/>
    <x v="1"/>
    <x v="4"/>
    <x v="8"/>
    <x v="4"/>
    <n v="-776.72"/>
    <x v="1"/>
    <n v="7292"/>
    <x v="6413"/>
    <x v="1143"/>
    <x v="2"/>
    <n v="110.2"/>
    <x v="2"/>
    <n v="212.6"/>
    <n v="93454"/>
  </r>
  <r>
    <x v="19"/>
    <x v="22"/>
    <x v="2"/>
    <x v="526"/>
    <x v="2"/>
    <n v="0"/>
    <n v="1"/>
    <x v="1111"/>
    <x v="10"/>
    <n v="12711"/>
    <x v="3"/>
    <n v="32"/>
    <n v="0.57999999999999996"/>
    <x v="0"/>
    <x v="6"/>
    <x v="177"/>
    <x v="6"/>
    <n v="294.81"/>
    <x v="3"/>
    <n v="1776"/>
    <x v="6414"/>
    <x v="1141"/>
    <x v="0"/>
    <n v="8.99"/>
    <x v="8"/>
    <n v="43.98"/>
    <n v="71203"/>
  </r>
  <r>
    <x v="871"/>
    <x v="22"/>
    <x v="2"/>
    <x v="526"/>
    <x v="2"/>
    <n v="0.05"/>
    <n v="1"/>
    <x v="1111"/>
    <x v="10"/>
    <n v="12711"/>
    <x v="3"/>
    <n v="45"/>
    <n v="0.6"/>
    <x v="0"/>
    <x v="6"/>
    <x v="725"/>
    <x v="16"/>
    <n v="40.32"/>
    <x v="3"/>
    <n v="1777"/>
    <x v="6415"/>
    <x v="1141"/>
    <x v="0"/>
    <n v="3.14"/>
    <x v="8"/>
    <n v="12.98"/>
    <n v="70560"/>
  </r>
  <r>
    <x v="531"/>
    <x v="22"/>
    <x v="2"/>
    <x v="206"/>
    <x v="2"/>
    <n v="0.01"/>
    <n v="1"/>
    <x v="1111"/>
    <x v="10"/>
    <n v="39075"/>
    <x v="1"/>
    <n v="50"/>
    <n v="0.37"/>
    <x v="0"/>
    <x v="0"/>
    <x v="999"/>
    <x v="12"/>
    <n v="250.66"/>
    <x v="1"/>
    <n v="5510"/>
    <x v="6416"/>
    <x v="1141"/>
    <x v="0"/>
    <n v="0.99"/>
    <x v="37"/>
    <n v="10.35"/>
    <n v="88201"/>
  </r>
  <r>
    <x v="266"/>
    <x v="22"/>
    <x v="2"/>
    <x v="612"/>
    <x v="3"/>
    <n v="0.09"/>
    <n v="1"/>
    <x v="1111"/>
    <x v="10"/>
    <n v="5860"/>
    <x v="1"/>
    <n v="12"/>
    <n v="0.52"/>
    <x v="0"/>
    <x v="3"/>
    <x v="381"/>
    <x v="6"/>
    <n v="8.33"/>
    <x v="1"/>
    <n v="813"/>
    <x v="6417"/>
    <x v="1138"/>
    <x v="0"/>
    <n v="0.71"/>
    <x v="5"/>
    <n v="4.84"/>
    <n v="84321"/>
  </r>
  <r>
    <x v="672"/>
    <x v="22"/>
    <x v="2"/>
    <x v="480"/>
    <x v="2"/>
    <n v="0.09"/>
    <n v="1"/>
    <x v="1111"/>
    <x v="10"/>
    <n v="26309"/>
    <x v="2"/>
    <n v="42"/>
    <n v="0.37"/>
    <x v="0"/>
    <x v="0"/>
    <x v="655"/>
    <x v="12"/>
    <n v="32.53"/>
    <x v="1"/>
    <n v="3677"/>
    <x v="2354"/>
    <x v="1138"/>
    <x v="0"/>
    <n v="0.99"/>
    <x v="21"/>
    <n v="3.08"/>
    <n v="98052"/>
  </r>
  <r>
    <x v="17"/>
    <x v="21"/>
    <x v="2"/>
    <x v="791"/>
    <x v="2"/>
    <n v="0.09"/>
    <n v="1"/>
    <x v="1111"/>
    <x v="10"/>
    <n v="1057"/>
    <x v="3"/>
    <n v="41"/>
    <n v="0.61"/>
    <x v="2"/>
    <x v="6"/>
    <x v="983"/>
    <x v="8"/>
    <n v="-52.48"/>
    <x v="2"/>
    <n v="167"/>
    <x v="6418"/>
    <x v="1138"/>
    <x v="0"/>
    <n v="3.62"/>
    <x v="9"/>
    <n v="8.4600000000000009"/>
    <n v="77536"/>
  </r>
  <r>
    <x v="737"/>
    <x v="22"/>
    <x v="2"/>
    <x v="486"/>
    <x v="2"/>
    <n v="0.09"/>
    <n v="1"/>
    <x v="1111"/>
    <x v="10"/>
    <n v="35905"/>
    <x v="2"/>
    <n v="20"/>
    <n v="0.59"/>
    <x v="0"/>
    <x v="3"/>
    <x v="125"/>
    <x v="6"/>
    <n v="-17.18"/>
    <x v="0"/>
    <n v="5036"/>
    <x v="6419"/>
    <x v="1142"/>
    <x v="1"/>
    <n v="1.57"/>
    <x v="22"/>
    <n v="1.68"/>
    <n v="7079"/>
  </r>
  <r>
    <x v="36"/>
    <x v="22"/>
    <x v="2"/>
    <x v="36"/>
    <x v="2"/>
    <n v="0.01"/>
    <n v="1"/>
    <x v="1112"/>
    <x v="10"/>
    <n v="6"/>
    <x v="1"/>
    <n v="2"/>
    <n v="0.55000000000000004"/>
    <x v="0"/>
    <x v="6"/>
    <x v="273"/>
    <x v="16"/>
    <n v="-4.6399999999999997"/>
    <x v="1"/>
    <n v="2"/>
    <x v="6420"/>
    <x v="1138"/>
    <x v="0"/>
    <n v="2.56"/>
    <x v="21"/>
    <n v="2.08"/>
    <n v="98026"/>
  </r>
  <r>
    <x v="775"/>
    <x v="22"/>
    <x v="2"/>
    <x v="769"/>
    <x v="1"/>
    <n v="0.05"/>
    <n v="1"/>
    <x v="1113"/>
    <x v="10"/>
    <n v="46466"/>
    <x v="4"/>
    <n v="7"/>
    <n v="0.67"/>
    <x v="1"/>
    <x v="3"/>
    <x v="1175"/>
    <x v="5"/>
    <n v="71.31"/>
    <x v="2"/>
    <n v="6527"/>
    <x v="6421"/>
    <x v="1137"/>
    <x v="0"/>
    <n v="13.99"/>
    <x v="9"/>
    <n v="37.93"/>
    <n v="76543"/>
  </r>
  <r>
    <x v="969"/>
    <x v="22"/>
    <x v="2"/>
    <x v="535"/>
    <x v="0"/>
    <n v="0.01"/>
    <n v="1"/>
    <x v="1114"/>
    <x v="10"/>
    <n v="35392"/>
    <x v="0"/>
    <n v="9"/>
    <n v="0.36"/>
    <x v="0"/>
    <x v="0"/>
    <x v="240"/>
    <x v="2"/>
    <n v="-50.2"/>
    <x v="3"/>
    <n v="4975"/>
    <x v="6422"/>
    <x v="1139"/>
    <x v="0"/>
    <n v="9.68"/>
    <x v="4"/>
    <n v="6.48"/>
    <n v="35020"/>
  </r>
  <r>
    <x v="450"/>
    <x v="22"/>
    <x v="2"/>
    <x v="351"/>
    <x v="3"/>
    <n v="0.04"/>
    <n v="1"/>
    <x v="1114"/>
    <x v="10"/>
    <n v="41921"/>
    <x v="4"/>
    <n v="29"/>
    <n v="0.35"/>
    <x v="0"/>
    <x v="0"/>
    <x v="131"/>
    <x v="15"/>
    <n v="-5.45"/>
    <x v="1"/>
    <n v="5912"/>
    <x v="2578"/>
    <x v="1142"/>
    <x v="1"/>
    <n v="6.97"/>
    <x v="37"/>
    <n v="11.58"/>
    <n v="88310"/>
  </r>
  <r>
    <x v="722"/>
    <x v="22"/>
    <x v="2"/>
    <x v="351"/>
    <x v="3"/>
    <n v="0.09"/>
    <n v="1"/>
    <x v="1114"/>
    <x v="10"/>
    <n v="51239"/>
    <x v="2"/>
    <n v="48"/>
    <n v="0.56000000000000005"/>
    <x v="1"/>
    <x v="2"/>
    <x v="1068"/>
    <x v="4"/>
    <n v="-1296.93"/>
    <x v="1"/>
    <n v="7181"/>
    <x v="6423"/>
    <x v="1143"/>
    <x v="2"/>
    <n v="60"/>
    <x v="37"/>
    <n v="85.29"/>
    <n v="87105"/>
  </r>
  <r>
    <x v="189"/>
    <x v="22"/>
    <x v="2"/>
    <x v="41"/>
    <x v="1"/>
    <n v="7.0000000000000007E-2"/>
    <n v="1"/>
    <x v="1114"/>
    <x v="10"/>
    <n v="8388"/>
    <x v="2"/>
    <n v="39"/>
    <n v="0.42"/>
    <x v="1"/>
    <x v="3"/>
    <x v="354"/>
    <x v="5"/>
    <n v="25.16"/>
    <x v="2"/>
    <n v="1150"/>
    <x v="6424"/>
    <x v="1143"/>
    <x v="0"/>
    <n v="4"/>
    <x v="23"/>
    <n v="7.59"/>
    <n v="53142"/>
  </r>
  <r>
    <x v="1199"/>
    <x v="22"/>
    <x v="2"/>
    <x v="200"/>
    <x v="0"/>
    <n v="0.08"/>
    <n v="1"/>
    <x v="1114"/>
    <x v="10"/>
    <n v="9281"/>
    <x v="3"/>
    <n v="31"/>
    <n v="0.36"/>
    <x v="0"/>
    <x v="0"/>
    <x v="766"/>
    <x v="2"/>
    <n v="-96.59"/>
    <x v="2"/>
    <n v="1277"/>
    <x v="6425"/>
    <x v="1143"/>
    <x v="1"/>
    <n v="6.81"/>
    <x v="9"/>
    <n v="6.48"/>
    <n v="77642"/>
  </r>
  <r>
    <x v="1351"/>
    <x v="22"/>
    <x v="2"/>
    <x v="41"/>
    <x v="1"/>
    <n v="0.02"/>
    <n v="1"/>
    <x v="1114"/>
    <x v="10"/>
    <n v="8388"/>
    <x v="2"/>
    <n v="37"/>
    <n v="0.4"/>
    <x v="0"/>
    <x v="0"/>
    <x v="519"/>
    <x v="3"/>
    <n v="24.853999999999999"/>
    <x v="2"/>
    <n v="1151"/>
    <x v="6426"/>
    <x v="1143"/>
    <x v="0"/>
    <n v="5.63"/>
    <x v="23"/>
    <n v="11.7"/>
    <n v="54601"/>
  </r>
  <r>
    <x v="1351"/>
    <x v="22"/>
    <x v="2"/>
    <x v="41"/>
    <x v="1"/>
    <n v="0.02"/>
    <n v="1"/>
    <x v="1114"/>
    <x v="10"/>
    <n v="8388"/>
    <x v="2"/>
    <n v="42"/>
    <n v="0.38"/>
    <x v="0"/>
    <x v="3"/>
    <x v="190"/>
    <x v="2"/>
    <n v="96.34"/>
    <x v="2"/>
    <n v="1152"/>
    <x v="6427"/>
    <x v="1143"/>
    <x v="0"/>
    <n v="1.6"/>
    <x v="23"/>
    <n v="6.98"/>
    <n v="54601"/>
  </r>
  <r>
    <x v="1199"/>
    <x v="22"/>
    <x v="2"/>
    <x v="200"/>
    <x v="0"/>
    <n v="0.02"/>
    <n v="1"/>
    <x v="1114"/>
    <x v="10"/>
    <n v="9281"/>
    <x v="3"/>
    <n v="24"/>
    <n v="0.59"/>
    <x v="0"/>
    <x v="3"/>
    <x v="65"/>
    <x v="6"/>
    <n v="0.77"/>
    <x v="2"/>
    <n v="1278"/>
    <x v="6428"/>
    <x v="1143"/>
    <x v="0"/>
    <n v="0.97"/>
    <x v="9"/>
    <n v="2.78"/>
    <n v="77642"/>
  </r>
  <r>
    <x v="450"/>
    <x v="22"/>
    <x v="2"/>
    <x v="351"/>
    <x v="3"/>
    <n v="0.04"/>
    <n v="1"/>
    <x v="1114"/>
    <x v="10"/>
    <n v="41921"/>
    <x v="4"/>
    <n v="32"/>
    <n v="0.6"/>
    <x v="1"/>
    <x v="2"/>
    <x v="741"/>
    <x v="1"/>
    <n v="4860.7299999999996"/>
    <x v="1"/>
    <n v="5911"/>
    <x v="6429"/>
    <x v="1144"/>
    <x v="2"/>
    <n v="26"/>
    <x v="37"/>
    <n v="500.98"/>
    <n v="88310"/>
  </r>
  <r>
    <x v="723"/>
    <x v="22"/>
    <x v="2"/>
    <x v="792"/>
    <x v="2"/>
    <n v="0.04"/>
    <n v="1"/>
    <x v="1114"/>
    <x v="10"/>
    <n v="40132"/>
    <x v="2"/>
    <n v="36"/>
    <n v="0.63"/>
    <x v="1"/>
    <x v="4"/>
    <x v="773"/>
    <x v="4"/>
    <n v="-219.375"/>
    <x v="2"/>
    <n v="5676"/>
    <x v="6430"/>
    <x v="1145"/>
    <x v="2"/>
    <n v="51.94"/>
    <x v="14"/>
    <n v="124.49"/>
    <n v="60516"/>
  </r>
  <r>
    <x v="723"/>
    <x v="22"/>
    <x v="2"/>
    <x v="792"/>
    <x v="2"/>
    <n v="0.04"/>
    <n v="1"/>
    <x v="1114"/>
    <x v="10"/>
    <n v="40132"/>
    <x v="2"/>
    <n v="26"/>
    <n v="0.56000000000000005"/>
    <x v="1"/>
    <x v="2"/>
    <x v="1055"/>
    <x v="1"/>
    <n v="149.83000000000001"/>
    <x v="2"/>
    <n v="5675"/>
    <x v="6431"/>
    <x v="1145"/>
    <x v="2"/>
    <n v="14.19"/>
    <x v="14"/>
    <n v="50.98"/>
    <n v="60516"/>
  </r>
  <r>
    <x v="1116"/>
    <x v="22"/>
    <x v="2"/>
    <x v="792"/>
    <x v="2"/>
    <n v="0.09"/>
    <n v="1"/>
    <x v="1114"/>
    <x v="10"/>
    <n v="40132"/>
    <x v="2"/>
    <n v="16"/>
    <n v="0.38"/>
    <x v="0"/>
    <x v="0"/>
    <x v="428"/>
    <x v="3"/>
    <n v="-86.203999999999994"/>
    <x v="2"/>
    <n v="5677"/>
    <x v="6432"/>
    <x v="1146"/>
    <x v="0"/>
    <n v="15.1"/>
    <x v="14"/>
    <n v="22.38"/>
    <n v="62205"/>
  </r>
  <r>
    <x v="117"/>
    <x v="22"/>
    <x v="2"/>
    <x v="138"/>
    <x v="0"/>
    <n v="0.04"/>
    <n v="1"/>
    <x v="1115"/>
    <x v="10"/>
    <n v="11776"/>
    <x v="2"/>
    <n v="40"/>
    <n v="0.81"/>
    <x v="0"/>
    <x v="3"/>
    <x v="625"/>
    <x v="14"/>
    <n v="-14.1"/>
    <x v="2"/>
    <n v="1626"/>
    <x v="6433"/>
    <x v="1142"/>
    <x v="1"/>
    <n v="0.7"/>
    <x v="10"/>
    <n v="1.26"/>
    <n v="50208"/>
  </r>
  <r>
    <x v="1132"/>
    <x v="22"/>
    <x v="2"/>
    <x v="728"/>
    <x v="1"/>
    <n v="0.02"/>
    <n v="1"/>
    <x v="1115"/>
    <x v="10"/>
    <n v="13668"/>
    <x v="3"/>
    <n v="42"/>
    <n v="0.6"/>
    <x v="1"/>
    <x v="0"/>
    <x v="714"/>
    <x v="5"/>
    <n v="-106.36"/>
    <x v="1"/>
    <n v="1911"/>
    <x v="6434"/>
    <x v="1144"/>
    <x v="0"/>
    <n v="5.22"/>
    <x v="2"/>
    <n v="6.24"/>
    <n v="92262"/>
  </r>
  <r>
    <x v="1375"/>
    <x v="22"/>
    <x v="2"/>
    <x v="560"/>
    <x v="2"/>
    <n v="0"/>
    <n v="1"/>
    <x v="1115"/>
    <x v="10"/>
    <n v="25314"/>
    <x v="0"/>
    <n v="43"/>
    <n v="0.59"/>
    <x v="2"/>
    <x v="0"/>
    <x v="934"/>
    <x v="9"/>
    <n v="2307.42"/>
    <x v="3"/>
    <n v="3548"/>
    <x v="6435"/>
    <x v="1144"/>
    <x v="0"/>
    <n v="5"/>
    <x v="8"/>
    <n v="205.99"/>
    <n v="70364"/>
  </r>
  <r>
    <x v="969"/>
    <x v="22"/>
    <x v="2"/>
    <x v="535"/>
    <x v="0"/>
    <n v="0.1"/>
    <n v="1"/>
    <x v="1116"/>
    <x v="10"/>
    <n v="25637"/>
    <x v="1"/>
    <n v="12"/>
    <n v="0.61"/>
    <x v="1"/>
    <x v="4"/>
    <x v="221"/>
    <x v="4"/>
    <n v="50.95"/>
    <x v="3"/>
    <n v="3595"/>
    <x v="6436"/>
    <x v="1147"/>
    <x v="2"/>
    <n v="66.67"/>
    <x v="4"/>
    <n v="259.70999999999998"/>
    <n v="35020"/>
  </r>
  <r>
    <x v="840"/>
    <x v="22"/>
    <x v="2"/>
    <x v="601"/>
    <x v="2"/>
    <n v="0.1"/>
    <n v="1"/>
    <x v="1117"/>
    <x v="10"/>
    <n v="53221"/>
    <x v="1"/>
    <n v="29"/>
    <n v="0.46"/>
    <x v="1"/>
    <x v="6"/>
    <x v="611"/>
    <x v="5"/>
    <n v="147.46"/>
    <x v="2"/>
    <n v="7459"/>
    <x v="6437"/>
    <x v="1147"/>
    <x v="0"/>
    <n v="3.73"/>
    <x v="3"/>
    <n v="15.68"/>
    <n v="55901"/>
  </r>
  <r>
    <x v="531"/>
    <x v="22"/>
    <x v="2"/>
    <x v="500"/>
    <x v="2"/>
    <n v="0.01"/>
    <n v="1"/>
    <x v="1117"/>
    <x v="10"/>
    <n v="57157"/>
    <x v="3"/>
    <n v="18"/>
    <n v="0.57999999999999996"/>
    <x v="0"/>
    <x v="0"/>
    <x v="567"/>
    <x v="13"/>
    <n v="-4.84"/>
    <x v="3"/>
    <n v="8000"/>
    <x v="6438"/>
    <x v="1145"/>
    <x v="0"/>
    <n v="3.99"/>
    <x v="42"/>
    <n v="10.98"/>
    <n v="30076"/>
  </r>
  <r>
    <x v="188"/>
    <x v="22"/>
    <x v="2"/>
    <x v="157"/>
    <x v="0"/>
    <n v="0.02"/>
    <n v="1"/>
    <x v="1117"/>
    <x v="10"/>
    <n v="59075"/>
    <x v="2"/>
    <n v="38"/>
    <n v="0.37"/>
    <x v="0"/>
    <x v="0"/>
    <x v="1023"/>
    <x v="2"/>
    <n v="55.06"/>
    <x v="2"/>
    <n v="8264"/>
    <x v="6439"/>
    <x v="1145"/>
    <x v="0"/>
    <n v="5.03"/>
    <x v="9"/>
    <n v="11.19"/>
    <n v="75067"/>
  </r>
  <r>
    <x v="672"/>
    <x v="22"/>
    <x v="2"/>
    <x v="589"/>
    <x v="3"/>
    <n v="0.05"/>
    <n v="1"/>
    <x v="1117"/>
    <x v="10"/>
    <n v="53026"/>
    <x v="2"/>
    <n v="35"/>
    <n v="0.56000000000000005"/>
    <x v="0"/>
    <x v="6"/>
    <x v="929"/>
    <x v="16"/>
    <n v="-17.579999999999998"/>
    <x v="1"/>
    <n v="7438"/>
    <x v="6440"/>
    <x v="1148"/>
    <x v="0"/>
    <n v="3.98"/>
    <x v="21"/>
    <n v="9.31"/>
    <n v="98052"/>
  </r>
  <r>
    <x v="865"/>
    <x v="22"/>
    <x v="2"/>
    <x v="157"/>
    <x v="0"/>
    <n v="0.02"/>
    <n v="1"/>
    <x v="1117"/>
    <x v="10"/>
    <n v="59075"/>
    <x v="2"/>
    <n v="4"/>
    <n v="0.72"/>
    <x v="2"/>
    <x v="6"/>
    <x v="488"/>
    <x v="8"/>
    <n v="-25.31"/>
    <x v="0"/>
    <n v="8265"/>
    <x v="6441"/>
    <x v="1149"/>
    <x v="0"/>
    <n v="2.39"/>
    <x v="19"/>
    <n v="4.7699999999999996"/>
    <n v="4070"/>
  </r>
  <r>
    <x v="1377"/>
    <x v="22"/>
    <x v="2"/>
    <x v="497"/>
    <x v="3"/>
    <n v="0.06"/>
    <n v="1"/>
    <x v="1118"/>
    <x v="10"/>
    <n v="19332"/>
    <x v="0"/>
    <n v="46"/>
    <n v="0.74"/>
    <x v="1"/>
    <x v="4"/>
    <x v="115"/>
    <x v="4"/>
    <n v="-433.290143"/>
    <x v="0"/>
    <n v="2672"/>
    <x v="6442"/>
    <x v="1145"/>
    <x v="2"/>
    <n v="29.21"/>
    <x v="1"/>
    <n v="179.29"/>
    <n v="21234"/>
  </r>
  <r>
    <x v="124"/>
    <x v="22"/>
    <x v="2"/>
    <x v="491"/>
    <x v="3"/>
    <n v="0.02"/>
    <n v="1"/>
    <x v="1118"/>
    <x v="10"/>
    <n v="56261"/>
    <x v="3"/>
    <n v="43"/>
    <n v="0.74"/>
    <x v="1"/>
    <x v="4"/>
    <x v="171"/>
    <x v="4"/>
    <n v="483.95"/>
    <x v="1"/>
    <n v="7867"/>
    <x v="6443"/>
    <x v="1145"/>
    <x v="2"/>
    <n v="85.63"/>
    <x v="2"/>
    <n v="376.13"/>
    <n v="94025"/>
  </r>
  <r>
    <x v="1378"/>
    <x v="22"/>
    <x v="2"/>
    <x v="671"/>
    <x v="1"/>
    <n v="0.04"/>
    <n v="1"/>
    <x v="1118"/>
    <x v="10"/>
    <n v="50721"/>
    <x v="0"/>
    <n v="33"/>
    <n v="0.4"/>
    <x v="0"/>
    <x v="0"/>
    <x v="662"/>
    <x v="3"/>
    <n v="3793.703"/>
    <x v="2"/>
    <n v="7106"/>
    <x v="6444"/>
    <x v="1145"/>
    <x v="0"/>
    <n v="19.989999999999998"/>
    <x v="11"/>
    <n v="304.99"/>
    <n v="74012"/>
  </r>
  <r>
    <x v="1379"/>
    <x v="22"/>
    <x v="2"/>
    <x v="383"/>
    <x v="1"/>
    <n v="0.01"/>
    <n v="1"/>
    <x v="1118"/>
    <x v="10"/>
    <n v="1282"/>
    <x v="1"/>
    <n v="10"/>
    <n v="0.45"/>
    <x v="0"/>
    <x v="3"/>
    <x v="669"/>
    <x v="6"/>
    <n v="-2.06"/>
    <x v="2"/>
    <n v="192"/>
    <x v="6445"/>
    <x v="1145"/>
    <x v="0"/>
    <n v="1.34"/>
    <x v="38"/>
    <n v="2.78"/>
    <n v="66202"/>
  </r>
  <r>
    <x v="1379"/>
    <x v="22"/>
    <x v="2"/>
    <x v="383"/>
    <x v="1"/>
    <n v="0"/>
    <n v="1"/>
    <x v="1118"/>
    <x v="10"/>
    <n v="1282"/>
    <x v="1"/>
    <n v="26"/>
    <n v="0.42"/>
    <x v="2"/>
    <x v="6"/>
    <x v="186"/>
    <x v="8"/>
    <n v="366.48"/>
    <x v="2"/>
    <n v="191"/>
    <x v="6446"/>
    <x v="1145"/>
    <x v="0"/>
    <n v="1.99"/>
    <x v="38"/>
    <n v="31.78"/>
    <n v="66202"/>
  </r>
  <r>
    <x v="475"/>
    <x v="22"/>
    <x v="2"/>
    <x v="365"/>
    <x v="1"/>
    <n v="0.08"/>
    <n v="1"/>
    <x v="1118"/>
    <x v="10"/>
    <n v="49954"/>
    <x v="3"/>
    <n v="36"/>
    <n v="0.56000000000000005"/>
    <x v="2"/>
    <x v="0"/>
    <x v="531"/>
    <x v="9"/>
    <n v="248.58"/>
    <x v="1"/>
    <n v="6994"/>
    <x v="6447"/>
    <x v="1145"/>
    <x v="0"/>
    <n v="8.99"/>
    <x v="6"/>
    <n v="65.989999999999995"/>
    <n v="97224"/>
  </r>
  <r>
    <x v="204"/>
    <x v="22"/>
    <x v="2"/>
    <x v="539"/>
    <x v="0"/>
    <n v="0.08"/>
    <n v="1"/>
    <x v="1118"/>
    <x v="10"/>
    <n v="36257"/>
    <x v="0"/>
    <n v="43"/>
    <n v="0.48"/>
    <x v="2"/>
    <x v="6"/>
    <x v="955"/>
    <x v="8"/>
    <n v="294.20999999999998"/>
    <x v="1"/>
    <n v="5085"/>
    <x v="6448"/>
    <x v="1145"/>
    <x v="0"/>
    <n v="1.99"/>
    <x v="21"/>
    <n v="20.89"/>
    <n v="98002"/>
  </r>
  <r>
    <x v="867"/>
    <x v="22"/>
    <x v="2"/>
    <x v="752"/>
    <x v="3"/>
    <n v="0.1"/>
    <n v="1"/>
    <x v="1118"/>
    <x v="10"/>
    <n v="7653"/>
    <x v="4"/>
    <n v="32"/>
    <n v="0.37"/>
    <x v="0"/>
    <x v="0"/>
    <x v="93"/>
    <x v="2"/>
    <n v="597.30999999999995"/>
    <x v="3"/>
    <n v="1044"/>
    <x v="6449"/>
    <x v="1150"/>
    <x v="0"/>
    <n v="5.09"/>
    <x v="12"/>
    <n v="48.04"/>
    <n v="32720"/>
  </r>
  <r>
    <x v="1377"/>
    <x v="22"/>
    <x v="2"/>
    <x v="497"/>
    <x v="0"/>
    <n v="0.05"/>
    <n v="1"/>
    <x v="1118"/>
    <x v="10"/>
    <n v="18950"/>
    <x v="2"/>
    <n v="33"/>
    <n v="0.36"/>
    <x v="2"/>
    <x v="2"/>
    <x v="312"/>
    <x v="7"/>
    <n v="1101.9000000000001"/>
    <x v="0"/>
    <n v="2621"/>
    <x v="6450"/>
    <x v="1151"/>
    <x v="2"/>
    <n v="14"/>
    <x v="1"/>
    <n v="90.97"/>
    <n v="21234"/>
  </r>
  <r>
    <x v="431"/>
    <x v="22"/>
    <x v="2"/>
    <x v="736"/>
    <x v="1"/>
    <n v="0.04"/>
    <n v="1"/>
    <x v="1119"/>
    <x v="10"/>
    <n v="59204"/>
    <x v="4"/>
    <n v="25"/>
    <n v="0.4"/>
    <x v="0"/>
    <x v="0"/>
    <x v="998"/>
    <x v="3"/>
    <n v="-66.239999999999995"/>
    <x v="3"/>
    <n v="8286"/>
    <x v="6451"/>
    <x v="1150"/>
    <x v="0"/>
    <n v="5.59"/>
    <x v="33"/>
    <n v="5.8"/>
    <n v="72143"/>
  </r>
  <r>
    <x v="520"/>
    <x v="22"/>
    <x v="2"/>
    <x v="736"/>
    <x v="1"/>
    <n v="0.1"/>
    <n v="1"/>
    <x v="1119"/>
    <x v="10"/>
    <n v="59204"/>
    <x v="4"/>
    <n v="8"/>
    <n v="0.37"/>
    <x v="0"/>
    <x v="0"/>
    <x v="571"/>
    <x v="3"/>
    <n v="-9.3149999999999995"/>
    <x v="1"/>
    <n v="8284"/>
    <x v="720"/>
    <x v="1150"/>
    <x v="0"/>
    <n v="12.62"/>
    <x v="2"/>
    <n v="31.74"/>
    <n v="92054"/>
  </r>
  <r>
    <x v="520"/>
    <x v="22"/>
    <x v="2"/>
    <x v="736"/>
    <x v="1"/>
    <n v="0.09"/>
    <n v="1"/>
    <x v="1119"/>
    <x v="10"/>
    <n v="59204"/>
    <x v="4"/>
    <n v="7"/>
    <n v="0.38"/>
    <x v="0"/>
    <x v="3"/>
    <x v="421"/>
    <x v="2"/>
    <n v="39.229999999999997"/>
    <x v="1"/>
    <n v="8285"/>
    <x v="6452"/>
    <x v="1150"/>
    <x v="0"/>
    <n v="5.08"/>
    <x v="2"/>
    <n v="37.94"/>
    <n v="92054"/>
  </r>
  <r>
    <x v="1245"/>
    <x v="22"/>
    <x v="2"/>
    <x v="765"/>
    <x v="3"/>
    <n v="0"/>
    <n v="1"/>
    <x v="1120"/>
    <x v="11"/>
    <n v="56358"/>
    <x v="1"/>
    <n v="1"/>
    <n v="0.41"/>
    <x v="1"/>
    <x v="0"/>
    <x v="1176"/>
    <x v="5"/>
    <n v="-8.06"/>
    <x v="1"/>
    <n v="7881"/>
    <x v="6453"/>
    <x v="1148"/>
    <x v="0"/>
    <n v="5.57"/>
    <x v="2"/>
    <n v="5.89"/>
    <n v="90660"/>
  </r>
  <r>
    <x v="985"/>
    <x v="22"/>
    <x v="2"/>
    <x v="201"/>
    <x v="0"/>
    <n v="0.05"/>
    <n v="1"/>
    <x v="1120"/>
    <x v="11"/>
    <n v="33606"/>
    <x v="0"/>
    <n v="46"/>
    <n v="0.43"/>
    <x v="1"/>
    <x v="6"/>
    <x v="839"/>
    <x v="5"/>
    <n v="-138.38999999999999"/>
    <x v="0"/>
    <n v="4721"/>
    <x v="6454"/>
    <x v="1148"/>
    <x v="0"/>
    <n v="8.5399999999999991"/>
    <x v="13"/>
    <n v="8.75"/>
    <n v="10573"/>
  </r>
  <r>
    <x v="1256"/>
    <x v="22"/>
    <x v="2"/>
    <x v="276"/>
    <x v="2"/>
    <n v="7.0000000000000007E-2"/>
    <n v="1"/>
    <x v="1120"/>
    <x v="11"/>
    <n v="8035"/>
    <x v="4"/>
    <n v="7"/>
    <n v="0.52"/>
    <x v="0"/>
    <x v="5"/>
    <x v="81"/>
    <x v="13"/>
    <n v="-24.2"/>
    <x v="0"/>
    <n v="1096"/>
    <x v="6455"/>
    <x v="1148"/>
    <x v="0"/>
    <n v="6.75"/>
    <x v="0"/>
    <n v="14.42"/>
    <n v="15102"/>
  </r>
  <r>
    <x v="1235"/>
    <x v="22"/>
    <x v="2"/>
    <x v="210"/>
    <x v="0"/>
    <n v="0.05"/>
    <n v="1"/>
    <x v="1120"/>
    <x v="11"/>
    <n v="45317"/>
    <x v="2"/>
    <n v="28"/>
    <n v="0.55000000000000004"/>
    <x v="1"/>
    <x v="0"/>
    <x v="285"/>
    <x v="5"/>
    <n v="361.82"/>
    <x v="2"/>
    <n v="6381"/>
    <x v="6456"/>
    <x v="1152"/>
    <x v="0"/>
    <n v="5.0199999999999996"/>
    <x v="24"/>
    <n v="34.229999999999997"/>
    <n v="48239"/>
  </r>
  <r>
    <x v="1235"/>
    <x v="22"/>
    <x v="2"/>
    <x v="210"/>
    <x v="0"/>
    <n v="0.05"/>
    <n v="1"/>
    <x v="1120"/>
    <x v="11"/>
    <n v="45317"/>
    <x v="2"/>
    <n v="36"/>
    <n v="0.51"/>
    <x v="2"/>
    <x v="6"/>
    <x v="82"/>
    <x v="8"/>
    <n v="486.9"/>
    <x v="2"/>
    <n v="6380"/>
    <x v="6457"/>
    <x v="1152"/>
    <x v="0"/>
    <n v="1.99"/>
    <x v="24"/>
    <n v="39.24"/>
    <n v="48239"/>
  </r>
  <r>
    <x v="928"/>
    <x v="22"/>
    <x v="2"/>
    <x v="556"/>
    <x v="0"/>
    <n v="0.09"/>
    <n v="1"/>
    <x v="1121"/>
    <x v="11"/>
    <n v="58917"/>
    <x v="0"/>
    <n v="3"/>
    <n v="0.55000000000000004"/>
    <x v="0"/>
    <x v="6"/>
    <x v="514"/>
    <x v="6"/>
    <n v="-25.96"/>
    <x v="0"/>
    <n v="8244"/>
    <x v="2483"/>
    <x v="1146"/>
    <x v="0"/>
    <n v="2.87"/>
    <x v="13"/>
    <n v="21.98"/>
    <n v="11550"/>
  </r>
  <r>
    <x v="465"/>
    <x v="22"/>
    <x v="2"/>
    <x v="47"/>
    <x v="1"/>
    <n v="0.03"/>
    <n v="1"/>
    <x v="1121"/>
    <x v="11"/>
    <n v="47042"/>
    <x v="3"/>
    <n v="45"/>
    <n v="0.39"/>
    <x v="2"/>
    <x v="6"/>
    <x v="331"/>
    <x v="9"/>
    <n v="592.21799999999996"/>
    <x v="2"/>
    <n v="6613"/>
    <x v="6458"/>
    <x v="1148"/>
    <x v="0"/>
    <n v="3.3"/>
    <x v="26"/>
    <n v="35.99"/>
    <n v="64055"/>
  </r>
  <r>
    <x v="928"/>
    <x v="22"/>
    <x v="2"/>
    <x v="556"/>
    <x v="0"/>
    <n v="0.01"/>
    <n v="1"/>
    <x v="1121"/>
    <x v="11"/>
    <n v="58917"/>
    <x v="0"/>
    <n v="27"/>
    <n v="0.36"/>
    <x v="2"/>
    <x v="1"/>
    <x v="298"/>
    <x v="11"/>
    <n v="6279.18"/>
    <x v="0"/>
    <n v="8243"/>
    <x v="6459"/>
    <x v="1148"/>
    <x v="0"/>
    <n v="24.49"/>
    <x v="13"/>
    <n v="499.99"/>
    <n v="11550"/>
  </r>
  <r>
    <x v="332"/>
    <x v="22"/>
    <x v="2"/>
    <x v="194"/>
    <x v="1"/>
    <n v="0.01"/>
    <n v="1"/>
    <x v="1121"/>
    <x v="11"/>
    <n v="21478"/>
    <x v="2"/>
    <n v="16"/>
    <n v="0.5"/>
    <x v="1"/>
    <x v="6"/>
    <x v="657"/>
    <x v="5"/>
    <n v="126.95"/>
    <x v="3"/>
    <n v="2974"/>
    <x v="6460"/>
    <x v="1151"/>
    <x v="0"/>
    <n v="8.99"/>
    <x v="33"/>
    <n v="25.38"/>
    <n v="72113"/>
  </r>
  <r>
    <x v="430"/>
    <x v="22"/>
    <x v="2"/>
    <x v="240"/>
    <x v="1"/>
    <n v="7.0000000000000007E-2"/>
    <n v="1"/>
    <x v="1121"/>
    <x v="11"/>
    <n v="50564"/>
    <x v="0"/>
    <n v="30"/>
    <n v="0.38"/>
    <x v="0"/>
    <x v="0"/>
    <x v="835"/>
    <x v="3"/>
    <n v="4456.2524999999996"/>
    <x v="2"/>
    <n v="7086"/>
    <x v="6461"/>
    <x v="1151"/>
    <x v="0"/>
    <n v="19.989999999999998"/>
    <x v="26"/>
    <n v="387.99"/>
    <n v="63119"/>
  </r>
  <r>
    <x v="332"/>
    <x v="22"/>
    <x v="2"/>
    <x v="194"/>
    <x v="1"/>
    <n v="0.05"/>
    <n v="1"/>
    <x v="1121"/>
    <x v="11"/>
    <n v="21478"/>
    <x v="2"/>
    <n v="33"/>
    <n v="0.37"/>
    <x v="0"/>
    <x v="0"/>
    <x v="629"/>
    <x v="2"/>
    <n v="728.49"/>
    <x v="3"/>
    <n v="2975"/>
    <x v="6462"/>
    <x v="1153"/>
    <x v="0"/>
    <n v="5.79"/>
    <x v="33"/>
    <n v="48.04"/>
    <n v="72113"/>
  </r>
  <r>
    <x v="927"/>
    <x v="22"/>
    <x v="2"/>
    <x v="723"/>
    <x v="2"/>
    <n v="0.02"/>
    <n v="1"/>
    <x v="1121"/>
    <x v="11"/>
    <n v="384"/>
    <x v="2"/>
    <n v="50"/>
    <n v="0.71"/>
    <x v="1"/>
    <x v="4"/>
    <x v="203"/>
    <x v="4"/>
    <n v="-1820.84"/>
    <x v="1"/>
    <n v="65"/>
    <x v="6463"/>
    <x v="1154"/>
    <x v="2"/>
    <n v="80.2"/>
    <x v="6"/>
    <n v="146.05000000000001"/>
    <n v="97701"/>
  </r>
  <r>
    <x v="128"/>
    <x v="22"/>
    <x v="2"/>
    <x v="110"/>
    <x v="1"/>
    <n v="0.05"/>
    <n v="1"/>
    <x v="1121"/>
    <x v="11"/>
    <n v="56967"/>
    <x v="2"/>
    <n v="17"/>
    <n v="0.45"/>
    <x v="2"/>
    <x v="0"/>
    <x v="200"/>
    <x v="8"/>
    <n v="311.58"/>
    <x v="0"/>
    <n v="7968"/>
    <x v="6464"/>
    <x v="1154"/>
    <x v="1"/>
    <n v="6.13"/>
    <x v="0"/>
    <n v="83.1"/>
    <n v="15228"/>
  </r>
  <r>
    <x v="699"/>
    <x v="22"/>
    <x v="2"/>
    <x v="694"/>
    <x v="2"/>
    <n v="0"/>
    <n v="1"/>
    <x v="1121"/>
    <x v="11"/>
    <n v="27392"/>
    <x v="2"/>
    <n v="37"/>
    <n v="0.38"/>
    <x v="2"/>
    <x v="5"/>
    <x v="170"/>
    <x v="7"/>
    <n v="2509.52"/>
    <x v="2"/>
    <n v="3841"/>
    <x v="6465"/>
    <x v="1155"/>
    <x v="0"/>
    <n v="13.99"/>
    <x v="14"/>
    <n v="150.97999999999999"/>
    <n v="60623"/>
  </r>
  <r>
    <x v="453"/>
    <x v="22"/>
    <x v="2"/>
    <x v="394"/>
    <x v="2"/>
    <n v="0.09"/>
    <n v="1"/>
    <x v="1122"/>
    <x v="11"/>
    <n v="51489"/>
    <x v="3"/>
    <n v="22"/>
    <n v="0.49"/>
    <x v="0"/>
    <x v="3"/>
    <x v="1108"/>
    <x v="14"/>
    <n v="-18.57"/>
    <x v="1"/>
    <n v="7216"/>
    <x v="6466"/>
    <x v="1148"/>
    <x v="0"/>
    <n v="1.56"/>
    <x v="2"/>
    <n v="1.81"/>
    <n v="94601"/>
  </r>
  <r>
    <x v="509"/>
    <x v="22"/>
    <x v="2"/>
    <x v="494"/>
    <x v="2"/>
    <n v="0.08"/>
    <n v="1"/>
    <x v="1122"/>
    <x v="11"/>
    <n v="25767"/>
    <x v="0"/>
    <n v="7"/>
    <n v="0.54"/>
    <x v="2"/>
    <x v="6"/>
    <x v="276"/>
    <x v="8"/>
    <n v="-59.2"/>
    <x v="2"/>
    <n v="3604"/>
    <x v="6467"/>
    <x v="1148"/>
    <x v="0"/>
    <n v="1.99"/>
    <x v="14"/>
    <n v="39.479999999999997"/>
    <n v="60505"/>
  </r>
  <r>
    <x v="544"/>
    <x v="22"/>
    <x v="2"/>
    <x v="402"/>
    <x v="2"/>
    <n v="0.05"/>
    <n v="1"/>
    <x v="1122"/>
    <x v="11"/>
    <n v="4230"/>
    <x v="3"/>
    <n v="18"/>
    <n v="0.44"/>
    <x v="1"/>
    <x v="6"/>
    <x v="56"/>
    <x v="5"/>
    <n v="21.96"/>
    <x v="1"/>
    <n v="615"/>
    <x v="6468"/>
    <x v="1151"/>
    <x v="0"/>
    <n v="8.99"/>
    <x v="2"/>
    <n v="22.72"/>
    <n v="92277"/>
  </r>
  <r>
    <x v="1380"/>
    <x v="22"/>
    <x v="2"/>
    <x v="300"/>
    <x v="1"/>
    <n v="0.03"/>
    <n v="1"/>
    <x v="1122"/>
    <x v="11"/>
    <n v="32902"/>
    <x v="0"/>
    <n v="34"/>
    <n v="0.44"/>
    <x v="0"/>
    <x v="3"/>
    <x v="11"/>
    <x v="6"/>
    <n v="32.43"/>
    <x v="0"/>
    <n v="4621"/>
    <x v="6469"/>
    <x v="1151"/>
    <x v="1"/>
    <n v="1.2"/>
    <x v="22"/>
    <n v="4.26"/>
    <n v="7010"/>
  </r>
  <r>
    <x v="509"/>
    <x v="22"/>
    <x v="2"/>
    <x v="494"/>
    <x v="2"/>
    <n v="0.04"/>
    <n v="1"/>
    <x v="1122"/>
    <x v="11"/>
    <n v="25767"/>
    <x v="0"/>
    <n v="15"/>
    <n v="0.36"/>
    <x v="0"/>
    <x v="0"/>
    <x v="958"/>
    <x v="2"/>
    <n v="108.01"/>
    <x v="2"/>
    <n v="3605"/>
    <x v="6470"/>
    <x v="1151"/>
    <x v="0"/>
    <n v="13.26"/>
    <x v="14"/>
    <n v="38.76"/>
    <n v="60505"/>
  </r>
  <r>
    <x v="1297"/>
    <x v="22"/>
    <x v="2"/>
    <x v="6"/>
    <x v="2"/>
    <n v="0.06"/>
    <n v="1"/>
    <x v="1122"/>
    <x v="11"/>
    <n v="43296"/>
    <x v="4"/>
    <n v="41"/>
    <n v="0.37"/>
    <x v="0"/>
    <x v="0"/>
    <x v="297"/>
    <x v="3"/>
    <n v="557.52350000000001"/>
    <x v="1"/>
    <n v="6110"/>
    <x v="6471"/>
    <x v="1151"/>
    <x v="0"/>
    <n v="7.47"/>
    <x v="5"/>
    <n v="40.98"/>
    <n v="84037"/>
  </r>
  <r>
    <x v="1381"/>
    <x v="22"/>
    <x v="2"/>
    <x v="21"/>
    <x v="0"/>
    <n v="0.1"/>
    <n v="1"/>
    <x v="1122"/>
    <x v="11"/>
    <n v="41666"/>
    <x v="4"/>
    <n v="26"/>
    <n v="0.56000000000000005"/>
    <x v="2"/>
    <x v="5"/>
    <x v="365"/>
    <x v="9"/>
    <n v="-97.921999999999997"/>
    <x v="0"/>
    <n v="5874"/>
    <x v="6472"/>
    <x v="1151"/>
    <x v="1"/>
    <n v="8.59"/>
    <x v="15"/>
    <n v="28.99"/>
    <n v="6437"/>
  </r>
  <r>
    <x v="453"/>
    <x v="22"/>
    <x v="2"/>
    <x v="394"/>
    <x v="2"/>
    <n v="0.04"/>
    <n v="1"/>
    <x v="1122"/>
    <x v="11"/>
    <n v="51489"/>
    <x v="3"/>
    <n v="42"/>
    <n v="0.69"/>
    <x v="1"/>
    <x v="5"/>
    <x v="116"/>
    <x v="5"/>
    <n v="820.94"/>
    <x v="1"/>
    <n v="7214"/>
    <x v="6473"/>
    <x v="1149"/>
    <x v="0"/>
    <n v="13.99"/>
    <x v="2"/>
    <n v="110.98"/>
    <n v="94601"/>
  </r>
  <r>
    <x v="368"/>
    <x v="22"/>
    <x v="2"/>
    <x v="300"/>
    <x v="1"/>
    <n v="0.05"/>
    <n v="1"/>
    <x v="1122"/>
    <x v="11"/>
    <n v="32902"/>
    <x v="0"/>
    <n v="23"/>
    <n v="0.41"/>
    <x v="0"/>
    <x v="2"/>
    <x v="352"/>
    <x v="13"/>
    <n v="-527.83000000000004"/>
    <x v="1"/>
    <n v="4622"/>
    <x v="6474"/>
    <x v="1149"/>
    <x v="2"/>
    <n v="60"/>
    <x v="2"/>
    <n v="68.81"/>
    <n v="92691"/>
  </r>
  <r>
    <x v="453"/>
    <x v="22"/>
    <x v="2"/>
    <x v="394"/>
    <x v="2"/>
    <n v="0"/>
    <n v="1"/>
    <x v="1122"/>
    <x v="11"/>
    <n v="51489"/>
    <x v="3"/>
    <n v="5"/>
    <n v="0.38"/>
    <x v="0"/>
    <x v="0"/>
    <x v="334"/>
    <x v="2"/>
    <n v="-24.43"/>
    <x v="1"/>
    <n v="7215"/>
    <x v="6475"/>
    <x v="1149"/>
    <x v="0"/>
    <n v="7.54"/>
    <x v="2"/>
    <n v="4.9800000000000004"/>
    <n v="94601"/>
  </r>
  <r>
    <x v="1137"/>
    <x v="22"/>
    <x v="2"/>
    <x v="250"/>
    <x v="2"/>
    <n v="0.05"/>
    <n v="1"/>
    <x v="1122"/>
    <x v="11"/>
    <n v="35968"/>
    <x v="1"/>
    <n v="21"/>
    <n v="0.36"/>
    <x v="0"/>
    <x v="0"/>
    <x v="1192"/>
    <x v="3"/>
    <n v="-74.439499999999995"/>
    <x v="1"/>
    <n v="5047"/>
    <x v="6476"/>
    <x v="1149"/>
    <x v="0"/>
    <n v="6.97"/>
    <x v="2"/>
    <n v="6.23"/>
    <n v="94404"/>
  </r>
  <r>
    <x v="368"/>
    <x v="22"/>
    <x v="2"/>
    <x v="300"/>
    <x v="1"/>
    <n v="0.03"/>
    <n v="1"/>
    <x v="1122"/>
    <x v="11"/>
    <n v="32902"/>
    <x v="0"/>
    <n v="8"/>
    <n v="0.57999999999999996"/>
    <x v="0"/>
    <x v="6"/>
    <x v="159"/>
    <x v="16"/>
    <n v="-48.28"/>
    <x v="1"/>
    <n v="4623"/>
    <x v="6477"/>
    <x v="1149"/>
    <x v="0"/>
    <n v="8.3699999999999992"/>
    <x v="2"/>
    <n v="6.84"/>
    <n v="92691"/>
  </r>
  <r>
    <x v="544"/>
    <x v="22"/>
    <x v="2"/>
    <x v="402"/>
    <x v="2"/>
    <n v="7.0000000000000007E-2"/>
    <n v="1"/>
    <x v="1122"/>
    <x v="11"/>
    <n v="4230"/>
    <x v="3"/>
    <n v="46"/>
    <n v="0.56000000000000005"/>
    <x v="2"/>
    <x v="0"/>
    <x v="573"/>
    <x v="9"/>
    <n v="456.81299999999999"/>
    <x v="1"/>
    <n v="616"/>
    <x v="6478"/>
    <x v="1149"/>
    <x v="1"/>
    <n v="8.99"/>
    <x v="2"/>
    <n v="65.989999999999995"/>
    <n v="92277"/>
  </r>
  <r>
    <x v="642"/>
    <x v="22"/>
    <x v="2"/>
    <x v="181"/>
    <x v="2"/>
    <n v="0.08"/>
    <n v="1"/>
    <x v="1123"/>
    <x v="11"/>
    <n v="1925"/>
    <x v="3"/>
    <n v="7"/>
    <m/>
    <x v="1"/>
    <x v="1"/>
    <x v="526"/>
    <x v="1"/>
    <n v="67.84"/>
    <x v="2"/>
    <n v="280"/>
    <x v="6479"/>
    <x v="1149"/>
    <x v="0"/>
    <n v="24.49"/>
    <x v="38"/>
    <n v="276.2"/>
    <n v="67212"/>
  </r>
  <r>
    <x v="659"/>
    <x v="22"/>
    <x v="2"/>
    <x v="231"/>
    <x v="1"/>
    <n v="0.04"/>
    <n v="1"/>
    <x v="1123"/>
    <x v="11"/>
    <n v="37188"/>
    <x v="3"/>
    <n v="24"/>
    <n v="0.38"/>
    <x v="0"/>
    <x v="0"/>
    <x v="1040"/>
    <x v="2"/>
    <n v="-123.28"/>
    <x v="0"/>
    <n v="5224"/>
    <x v="6480"/>
    <x v="1149"/>
    <x v="1"/>
    <n v="8.33"/>
    <x v="13"/>
    <n v="4.9800000000000004"/>
    <n v="14224"/>
  </r>
  <r>
    <x v="124"/>
    <x v="22"/>
    <x v="2"/>
    <x v="491"/>
    <x v="3"/>
    <n v="0.05"/>
    <n v="1"/>
    <x v="1123"/>
    <x v="11"/>
    <n v="48322"/>
    <x v="4"/>
    <n v="14"/>
    <n v="0.57999999999999996"/>
    <x v="0"/>
    <x v="3"/>
    <x v="175"/>
    <x v="6"/>
    <n v="1.82"/>
    <x v="1"/>
    <n v="6785"/>
    <x v="6481"/>
    <x v="1149"/>
    <x v="0"/>
    <n v="0.7"/>
    <x v="2"/>
    <n v="2.94"/>
    <n v="94025"/>
  </r>
  <r>
    <x v="653"/>
    <x v="22"/>
    <x v="2"/>
    <x v="359"/>
    <x v="0"/>
    <n v="0.05"/>
    <n v="1"/>
    <x v="1123"/>
    <x v="11"/>
    <n v="46404"/>
    <x v="3"/>
    <n v="50"/>
    <n v="0.56000000000000005"/>
    <x v="2"/>
    <x v="0"/>
    <x v="1046"/>
    <x v="9"/>
    <n v="507.33"/>
    <x v="0"/>
    <n v="6522"/>
    <x v="6482"/>
    <x v="1149"/>
    <x v="0"/>
    <n v="2.5"/>
    <x v="20"/>
    <n v="45.99"/>
    <n v="44240"/>
  </r>
  <r>
    <x v="831"/>
    <x v="22"/>
    <x v="2"/>
    <x v="181"/>
    <x v="2"/>
    <n v="0.02"/>
    <n v="1"/>
    <x v="1123"/>
    <x v="11"/>
    <n v="1925"/>
    <x v="3"/>
    <n v="40"/>
    <n v="0.46"/>
    <x v="2"/>
    <x v="6"/>
    <x v="470"/>
    <x v="8"/>
    <n v="292.49"/>
    <x v="3"/>
    <n v="279"/>
    <x v="6483"/>
    <x v="1153"/>
    <x v="0"/>
    <n v="1.99"/>
    <x v="27"/>
    <n v="22.98"/>
    <n v="42104"/>
  </r>
  <r>
    <x v="1117"/>
    <x v="22"/>
    <x v="2"/>
    <x v="440"/>
    <x v="1"/>
    <n v="0.04"/>
    <n v="1"/>
    <x v="1123"/>
    <x v="11"/>
    <n v="44199"/>
    <x v="2"/>
    <n v="12"/>
    <n v="0.53"/>
    <x v="0"/>
    <x v="3"/>
    <x v="849"/>
    <x v="14"/>
    <n v="-6.33"/>
    <x v="2"/>
    <n v="6239"/>
    <x v="6484"/>
    <x v="1152"/>
    <x v="0"/>
    <n v="2"/>
    <x v="38"/>
    <n v="3.95"/>
    <n v="67801"/>
  </r>
  <r>
    <x v="191"/>
    <x v="22"/>
    <x v="2"/>
    <x v="4"/>
    <x v="3"/>
    <n v="0.09"/>
    <n v="1"/>
    <x v="1123"/>
    <x v="11"/>
    <n v="51559"/>
    <x v="2"/>
    <n v="34"/>
    <n v="0.56999999999999995"/>
    <x v="0"/>
    <x v="6"/>
    <x v="585"/>
    <x v="6"/>
    <n v="129.81"/>
    <x v="2"/>
    <n v="7234"/>
    <x v="6485"/>
    <x v="1156"/>
    <x v="0"/>
    <n v="4.08"/>
    <x v="9"/>
    <n v="25.98"/>
    <n v="75482"/>
  </r>
  <r>
    <x v="366"/>
    <x v="22"/>
    <x v="2"/>
    <x v="484"/>
    <x v="3"/>
    <n v="0.01"/>
    <n v="1"/>
    <x v="1124"/>
    <x v="11"/>
    <n v="2240"/>
    <x v="1"/>
    <n v="17"/>
    <n v="0.56999999999999995"/>
    <x v="1"/>
    <x v="0"/>
    <x v="392"/>
    <x v="5"/>
    <n v="16.48"/>
    <x v="3"/>
    <n v="324"/>
    <x v="6486"/>
    <x v="1153"/>
    <x v="0"/>
    <n v="5.16"/>
    <x v="29"/>
    <n v="10.64"/>
    <n v="38401"/>
  </r>
  <r>
    <x v="366"/>
    <x v="22"/>
    <x v="2"/>
    <x v="484"/>
    <x v="3"/>
    <n v="0.06"/>
    <n v="1"/>
    <x v="1124"/>
    <x v="11"/>
    <n v="2240"/>
    <x v="1"/>
    <n v="5"/>
    <n v="0.55000000000000004"/>
    <x v="0"/>
    <x v="6"/>
    <x v="121"/>
    <x v="6"/>
    <n v="-22.12"/>
    <x v="3"/>
    <n v="325"/>
    <x v="6487"/>
    <x v="1153"/>
    <x v="0"/>
    <n v="6.17"/>
    <x v="29"/>
    <n v="28.15"/>
    <n v="38401"/>
  </r>
  <r>
    <x v="912"/>
    <x v="22"/>
    <x v="2"/>
    <x v="619"/>
    <x v="2"/>
    <n v="0.03"/>
    <n v="1"/>
    <x v="1124"/>
    <x v="11"/>
    <n v="42437"/>
    <x v="3"/>
    <n v="14"/>
    <n v="0.59"/>
    <x v="0"/>
    <x v="6"/>
    <x v="355"/>
    <x v="6"/>
    <n v="-31.37"/>
    <x v="3"/>
    <n v="5988"/>
    <x v="6488"/>
    <x v="1153"/>
    <x v="0"/>
    <n v="8.99"/>
    <x v="12"/>
    <n v="21.38"/>
    <n v="33430"/>
  </r>
  <r>
    <x v="912"/>
    <x v="22"/>
    <x v="2"/>
    <x v="619"/>
    <x v="2"/>
    <n v="0.06"/>
    <n v="1"/>
    <x v="1124"/>
    <x v="11"/>
    <n v="42437"/>
    <x v="3"/>
    <n v="43"/>
    <n v="0.38"/>
    <x v="2"/>
    <x v="2"/>
    <x v="634"/>
    <x v="11"/>
    <n v="7752.01"/>
    <x v="3"/>
    <n v="5987"/>
    <x v="6489"/>
    <x v="1157"/>
    <x v="2"/>
    <n v="49"/>
    <x v="12"/>
    <n v="449.99"/>
    <n v="33430"/>
  </r>
  <r>
    <x v="1302"/>
    <x v="22"/>
    <x v="2"/>
    <x v="513"/>
    <x v="3"/>
    <n v="0.05"/>
    <n v="1"/>
    <x v="1124"/>
    <x v="11"/>
    <n v="24677"/>
    <x v="2"/>
    <n v="44"/>
    <n v="0.49"/>
    <x v="2"/>
    <x v="6"/>
    <x v="801"/>
    <x v="8"/>
    <n v="51.08"/>
    <x v="1"/>
    <n v="3467"/>
    <x v="6490"/>
    <x v="1157"/>
    <x v="0"/>
    <n v="1.99"/>
    <x v="2"/>
    <n v="8.5"/>
    <n v="95376"/>
  </r>
  <r>
    <x v="39"/>
    <x v="22"/>
    <x v="2"/>
    <x v="39"/>
    <x v="2"/>
    <n v="7.0000000000000007E-2"/>
    <n v="1"/>
    <x v="1125"/>
    <x v="11"/>
    <n v="13991"/>
    <x v="0"/>
    <n v="21"/>
    <n v="0.63"/>
    <x v="1"/>
    <x v="1"/>
    <x v="1135"/>
    <x v="4"/>
    <n v="-742.88"/>
    <x v="1"/>
    <n v="1958"/>
    <x v="6491"/>
    <x v="1157"/>
    <x v="0"/>
    <n v="69"/>
    <x v="2"/>
    <n v="111.96"/>
    <n v="95020"/>
  </r>
  <r>
    <x v="961"/>
    <x v="22"/>
    <x v="2"/>
    <x v="26"/>
    <x v="3"/>
    <n v="0.1"/>
    <n v="1"/>
    <x v="1125"/>
    <x v="11"/>
    <n v="51876"/>
    <x v="3"/>
    <n v="2"/>
    <n v="0.83"/>
    <x v="2"/>
    <x v="6"/>
    <x v="415"/>
    <x v="9"/>
    <n v="-298.166"/>
    <x v="3"/>
    <n v="7272"/>
    <x v="6492"/>
    <x v="1157"/>
    <x v="0"/>
    <n v="5"/>
    <x v="12"/>
    <n v="55.99"/>
    <n v="34769"/>
  </r>
  <r>
    <x v="39"/>
    <x v="22"/>
    <x v="2"/>
    <x v="39"/>
    <x v="2"/>
    <n v="0"/>
    <n v="1"/>
    <x v="1125"/>
    <x v="11"/>
    <n v="13991"/>
    <x v="0"/>
    <n v="24"/>
    <n v="0.71"/>
    <x v="2"/>
    <x v="6"/>
    <x v="535"/>
    <x v="8"/>
    <n v="-37.880000000000003"/>
    <x v="1"/>
    <n v="1957"/>
    <x v="6493"/>
    <x v="1152"/>
    <x v="0"/>
    <n v="2.74"/>
    <x v="2"/>
    <n v="6.48"/>
    <n v="95020"/>
  </r>
  <r>
    <x v="149"/>
    <x v="22"/>
    <x v="2"/>
    <x v="84"/>
    <x v="2"/>
    <n v="7.0000000000000007E-2"/>
    <n v="1"/>
    <x v="1125"/>
    <x v="11"/>
    <n v="15044"/>
    <x v="2"/>
    <n v="42"/>
    <n v="0.55000000000000004"/>
    <x v="2"/>
    <x v="0"/>
    <x v="926"/>
    <x v="8"/>
    <n v="167.37"/>
    <x v="2"/>
    <n v="2104"/>
    <x v="6494"/>
    <x v="1158"/>
    <x v="0"/>
    <n v="10.25"/>
    <x v="36"/>
    <n v="39.99"/>
    <n v="46806"/>
  </r>
  <r>
    <x v="643"/>
    <x v="22"/>
    <x v="2"/>
    <x v="620"/>
    <x v="2"/>
    <n v="0"/>
    <n v="1"/>
    <x v="1126"/>
    <x v="11"/>
    <n v="55651"/>
    <x v="4"/>
    <n v="2"/>
    <n v="0.67"/>
    <x v="0"/>
    <x v="0"/>
    <x v="85"/>
    <x v="0"/>
    <n v="-52.73"/>
    <x v="3"/>
    <n v="7777"/>
    <x v="6495"/>
    <x v="1152"/>
    <x v="0"/>
    <n v="19.989999999999998"/>
    <x v="12"/>
    <n v="27.75"/>
    <n v="32137"/>
  </r>
  <r>
    <x v="1215"/>
    <x v="22"/>
    <x v="2"/>
    <x v="620"/>
    <x v="2"/>
    <n v="0.05"/>
    <n v="1"/>
    <x v="1126"/>
    <x v="11"/>
    <n v="55651"/>
    <x v="4"/>
    <n v="11"/>
    <n v="0.56999999999999995"/>
    <x v="2"/>
    <x v="0"/>
    <x v="15"/>
    <x v="9"/>
    <n v="-117.61199999999999"/>
    <x v="1"/>
    <n v="7775"/>
    <x v="6496"/>
    <x v="1152"/>
    <x v="0"/>
    <n v="2.5"/>
    <x v="2"/>
    <n v="110.99"/>
    <n v="94044"/>
  </r>
  <r>
    <x v="643"/>
    <x v="22"/>
    <x v="2"/>
    <x v="620"/>
    <x v="2"/>
    <n v="0.01"/>
    <n v="1"/>
    <x v="1126"/>
    <x v="11"/>
    <n v="55651"/>
    <x v="4"/>
    <n v="41"/>
    <n v="0.46"/>
    <x v="1"/>
    <x v="6"/>
    <x v="1160"/>
    <x v="5"/>
    <n v="120.69"/>
    <x v="3"/>
    <n v="7776"/>
    <x v="6497"/>
    <x v="1158"/>
    <x v="0"/>
    <n v="8.99"/>
    <x v="12"/>
    <n v="20.239999999999998"/>
    <n v="32137"/>
  </r>
  <r>
    <x v="1225"/>
    <x v="22"/>
    <x v="2"/>
    <x v="297"/>
    <x v="3"/>
    <n v="0.05"/>
    <n v="1"/>
    <x v="1126"/>
    <x v="11"/>
    <n v="59586"/>
    <x v="2"/>
    <n v="25"/>
    <n v="0.37"/>
    <x v="0"/>
    <x v="0"/>
    <x v="536"/>
    <x v="2"/>
    <n v="-43.17"/>
    <x v="1"/>
    <n v="8338"/>
    <x v="6498"/>
    <x v="1155"/>
    <x v="0"/>
    <n v="5.41"/>
    <x v="6"/>
    <n v="6.68"/>
    <n v="97601"/>
  </r>
  <r>
    <x v="864"/>
    <x v="22"/>
    <x v="2"/>
    <x v="200"/>
    <x v="2"/>
    <n v="0.09"/>
    <n v="1"/>
    <x v="1126"/>
    <x v="11"/>
    <n v="52645"/>
    <x v="2"/>
    <n v="11"/>
    <n v="0.56000000000000005"/>
    <x v="0"/>
    <x v="3"/>
    <x v="602"/>
    <x v="6"/>
    <n v="-8.3699999999999992"/>
    <x v="2"/>
    <n v="7387"/>
    <x v="6499"/>
    <x v="1159"/>
    <x v="0"/>
    <n v="2.27"/>
    <x v="9"/>
    <n v="5.85"/>
    <n v="78664"/>
  </r>
  <r>
    <x v="1108"/>
    <x v="22"/>
    <x v="2"/>
    <x v="200"/>
    <x v="2"/>
    <n v="7.0000000000000007E-2"/>
    <n v="1"/>
    <x v="1126"/>
    <x v="11"/>
    <n v="52645"/>
    <x v="2"/>
    <n v="10"/>
    <n v="0.59"/>
    <x v="0"/>
    <x v="0"/>
    <x v="469"/>
    <x v="13"/>
    <n v="97.36"/>
    <x v="2"/>
    <n v="7388"/>
    <x v="6500"/>
    <x v="1160"/>
    <x v="0"/>
    <n v="3.5"/>
    <x v="9"/>
    <n v="70.97"/>
    <n v="75088"/>
  </r>
  <r>
    <x v="617"/>
    <x v="22"/>
    <x v="2"/>
    <x v="447"/>
    <x v="1"/>
    <n v="0.03"/>
    <n v="1"/>
    <x v="1127"/>
    <x v="11"/>
    <n v="49602"/>
    <x v="1"/>
    <n v="31"/>
    <n v="0.65"/>
    <x v="1"/>
    <x v="4"/>
    <x v="686"/>
    <x v="10"/>
    <n v="-519.94000000000005"/>
    <x v="1"/>
    <n v="6945"/>
    <x v="6501"/>
    <x v="1154"/>
    <x v="2"/>
    <n v="66.27"/>
    <x v="21"/>
    <n v="150.97999999999999"/>
    <n v="99352"/>
  </r>
  <r>
    <x v="802"/>
    <x v="22"/>
    <x v="2"/>
    <x v="481"/>
    <x v="2"/>
    <n v="0.03"/>
    <n v="1"/>
    <x v="1127"/>
    <x v="11"/>
    <n v="51620"/>
    <x v="4"/>
    <n v="12"/>
    <n v="0.59"/>
    <x v="0"/>
    <x v="0"/>
    <x v="374"/>
    <x v="0"/>
    <n v="-2.5499999999999998"/>
    <x v="0"/>
    <n v="7240"/>
    <x v="6502"/>
    <x v="1154"/>
    <x v="0"/>
    <n v="4.51"/>
    <x v="46"/>
    <n v="13.48"/>
    <n v="3101"/>
  </r>
  <r>
    <x v="757"/>
    <x v="22"/>
    <x v="2"/>
    <x v="658"/>
    <x v="1"/>
    <n v="0.1"/>
    <n v="1"/>
    <x v="1127"/>
    <x v="11"/>
    <n v="31523"/>
    <x v="2"/>
    <n v="17"/>
    <n v="0.71"/>
    <x v="2"/>
    <x v="6"/>
    <x v="535"/>
    <x v="8"/>
    <n v="-44.86"/>
    <x v="2"/>
    <n v="4420"/>
    <x v="6503"/>
    <x v="1158"/>
    <x v="0"/>
    <n v="2.74"/>
    <x v="9"/>
    <n v="6.48"/>
    <n v="79701"/>
  </r>
  <r>
    <x v="757"/>
    <x v="22"/>
    <x v="2"/>
    <x v="658"/>
    <x v="1"/>
    <n v="0"/>
    <n v="1"/>
    <x v="1127"/>
    <x v="11"/>
    <n v="31523"/>
    <x v="2"/>
    <n v="19"/>
    <n v="0.38"/>
    <x v="0"/>
    <x v="0"/>
    <x v="90"/>
    <x v="15"/>
    <n v="-58.76"/>
    <x v="2"/>
    <n v="4421"/>
    <x v="6504"/>
    <x v="1156"/>
    <x v="0"/>
    <n v="8.2899999999999991"/>
    <x v="9"/>
    <n v="8.74"/>
    <n v="79701"/>
  </r>
  <r>
    <x v="845"/>
    <x v="22"/>
    <x v="2"/>
    <x v="580"/>
    <x v="1"/>
    <n v="7.0000000000000007E-2"/>
    <n v="1"/>
    <x v="1128"/>
    <x v="11"/>
    <n v="22085"/>
    <x v="2"/>
    <n v="27"/>
    <n v="0.59"/>
    <x v="0"/>
    <x v="0"/>
    <x v="227"/>
    <x v="0"/>
    <n v="-88.02"/>
    <x v="3"/>
    <n v="3079"/>
    <x v="6505"/>
    <x v="1154"/>
    <x v="0"/>
    <n v="9.4700000000000006"/>
    <x v="12"/>
    <n v="17.7"/>
    <n v="33511"/>
  </r>
  <r>
    <x v="1379"/>
    <x v="22"/>
    <x v="2"/>
    <x v="383"/>
    <x v="1"/>
    <n v="0.06"/>
    <n v="1"/>
    <x v="1128"/>
    <x v="11"/>
    <n v="2848"/>
    <x v="3"/>
    <n v="35"/>
    <n v="0.75"/>
    <x v="1"/>
    <x v="5"/>
    <x v="1248"/>
    <x v="5"/>
    <n v="-303.62"/>
    <x v="2"/>
    <n v="424"/>
    <x v="6506"/>
    <x v="1155"/>
    <x v="1"/>
    <n v="15.9"/>
    <x v="38"/>
    <n v="43.31"/>
    <n v="66202"/>
  </r>
  <r>
    <x v="1045"/>
    <x v="22"/>
    <x v="2"/>
    <x v="528"/>
    <x v="3"/>
    <n v="0.09"/>
    <n v="1"/>
    <x v="1128"/>
    <x v="11"/>
    <n v="42471"/>
    <x v="2"/>
    <n v="23"/>
    <n v="0.46"/>
    <x v="0"/>
    <x v="3"/>
    <x v="1041"/>
    <x v="6"/>
    <n v="-17.13"/>
    <x v="0"/>
    <n v="5996"/>
    <x v="6507"/>
    <x v="1155"/>
    <x v="0"/>
    <n v="1.63"/>
    <x v="22"/>
    <n v="1.95"/>
    <n v="7652"/>
  </r>
  <r>
    <x v="845"/>
    <x v="22"/>
    <x v="2"/>
    <x v="580"/>
    <x v="1"/>
    <n v="0.1"/>
    <n v="1"/>
    <x v="1128"/>
    <x v="11"/>
    <n v="22085"/>
    <x v="2"/>
    <n v="41"/>
    <n v="0.37"/>
    <x v="0"/>
    <x v="0"/>
    <x v="343"/>
    <x v="2"/>
    <n v="-147.82"/>
    <x v="3"/>
    <n v="3078"/>
    <x v="6508"/>
    <x v="1155"/>
    <x v="0"/>
    <n v="7.37"/>
    <x v="12"/>
    <n v="6.48"/>
    <n v="33511"/>
  </r>
  <r>
    <x v="1379"/>
    <x v="22"/>
    <x v="2"/>
    <x v="383"/>
    <x v="1"/>
    <n v="0.04"/>
    <n v="1"/>
    <x v="1128"/>
    <x v="11"/>
    <n v="2848"/>
    <x v="3"/>
    <n v="8"/>
    <n v="0.55000000000000004"/>
    <x v="2"/>
    <x v="0"/>
    <x v="350"/>
    <x v="9"/>
    <n v="-264.27499999999998"/>
    <x v="2"/>
    <n v="425"/>
    <x v="6509"/>
    <x v="1155"/>
    <x v="0"/>
    <n v="8.99"/>
    <x v="38"/>
    <n v="125.99"/>
    <n v="66202"/>
  </r>
  <r>
    <x v="815"/>
    <x v="22"/>
    <x v="2"/>
    <x v="559"/>
    <x v="1"/>
    <n v="0.08"/>
    <n v="1"/>
    <x v="1129"/>
    <x v="11"/>
    <n v="55779"/>
    <x v="3"/>
    <n v="26"/>
    <n v="0.62"/>
    <x v="1"/>
    <x v="2"/>
    <x v="187"/>
    <x v="1"/>
    <n v="376.21"/>
    <x v="0"/>
    <n v="7798"/>
    <x v="6510"/>
    <x v="1155"/>
    <x v="2"/>
    <n v="30"/>
    <x v="20"/>
    <n v="160.97999999999999"/>
    <n v="45801"/>
  </r>
  <r>
    <x v="336"/>
    <x v="22"/>
    <x v="2"/>
    <x v="276"/>
    <x v="2"/>
    <n v="0"/>
    <n v="1"/>
    <x v="1129"/>
    <x v="11"/>
    <n v="24707"/>
    <x v="4"/>
    <n v="14"/>
    <n v="0.59"/>
    <x v="1"/>
    <x v="1"/>
    <x v="711"/>
    <x v="5"/>
    <n v="761.04"/>
    <x v="0"/>
    <n v="3471"/>
    <x v="6511"/>
    <x v="1155"/>
    <x v="0"/>
    <n v="24.49"/>
    <x v="0"/>
    <n v="136.97999999999999"/>
    <n v="18018"/>
  </r>
  <r>
    <x v="960"/>
    <x v="22"/>
    <x v="2"/>
    <x v="511"/>
    <x v="3"/>
    <n v="0.05"/>
    <n v="1"/>
    <x v="1129"/>
    <x v="11"/>
    <n v="16804"/>
    <x v="0"/>
    <n v="36"/>
    <n v="0.36"/>
    <x v="0"/>
    <x v="0"/>
    <x v="1014"/>
    <x v="2"/>
    <n v="-46.43"/>
    <x v="2"/>
    <n v="2332"/>
    <x v="6512"/>
    <x v="1155"/>
    <x v="1"/>
    <n v="4.96"/>
    <x v="9"/>
    <n v="5.78"/>
    <n v="75116"/>
  </r>
  <r>
    <x v="869"/>
    <x v="22"/>
    <x v="2"/>
    <x v="785"/>
    <x v="2"/>
    <n v="7.0000000000000007E-2"/>
    <n v="1"/>
    <x v="1129"/>
    <x v="11"/>
    <n v="53156"/>
    <x v="1"/>
    <n v="47"/>
    <n v="0.39"/>
    <x v="0"/>
    <x v="0"/>
    <x v="57"/>
    <x v="12"/>
    <n v="56.44"/>
    <x v="2"/>
    <n v="7453"/>
    <x v="6513"/>
    <x v="1155"/>
    <x v="0"/>
    <n v="0.99"/>
    <x v="14"/>
    <n v="4.13"/>
    <n v="61801"/>
  </r>
  <r>
    <x v="1248"/>
    <x v="22"/>
    <x v="2"/>
    <x v="693"/>
    <x v="3"/>
    <n v="0.06"/>
    <n v="1"/>
    <x v="1129"/>
    <x v="11"/>
    <n v="7174"/>
    <x v="1"/>
    <n v="10"/>
    <n v="0.49"/>
    <x v="1"/>
    <x v="6"/>
    <x v="1249"/>
    <x v="5"/>
    <n v="12.2"/>
    <x v="1"/>
    <n v="996"/>
    <x v="6514"/>
    <x v="1159"/>
    <x v="0"/>
    <n v="8.99"/>
    <x v="2"/>
    <n v="13.73"/>
    <n v="92025"/>
  </r>
  <r>
    <x v="960"/>
    <x v="22"/>
    <x v="2"/>
    <x v="511"/>
    <x v="3"/>
    <n v="0.08"/>
    <n v="1"/>
    <x v="1129"/>
    <x v="11"/>
    <n v="16804"/>
    <x v="0"/>
    <n v="46"/>
    <n v="0.36"/>
    <x v="0"/>
    <x v="0"/>
    <x v="404"/>
    <x v="2"/>
    <n v="752.87"/>
    <x v="2"/>
    <n v="2331"/>
    <x v="6515"/>
    <x v="1159"/>
    <x v="0"/>
    <n v="13.88"/>
    <x v="9"/>
    <n v="55.98"/>
    <n v="75116"/>
  </r>
  <r>
    <x v="336"/>
    <x v="22"/>
    <x v="2"/>
    <x v="276"/>
    <x v="2"/>
    <n v="0.1"/>
    <n v="1"/>
    <x v="1129"/>
    <x v="11"/>
    <n v="24707"/>
    <x v="4"/>
    <n v="3"/>
    <n v="0.37"/>
    <x v="0"/>
    <x v="3"/>
    <x v="688"/>
    <x v="14"/>
    <n v="-1.76"/>
    <x v="0"/>
    <n v="3472"/>
    <x v="6516"/>
    <x v="1159"/>
    <x v="0"/>
    <n v="0.7"/>
    <x v="0"/>
    <n v="1.48"/>
    <n v="18018"/>
  </r>
  <r>
    <x v="653"/>
    <x v="22"/>
    <x v="2"/>
    <x v="359"/>
    <x v="0"/>
    <n v="0.03"/>
    <n v="1"/>
    <x v="1129"/>
    <x v="11"/>
    <n v="51237"/>
    <x v="4"/>
    <n v="26"/>
    <n v="0.59"/>
    <x v="2"/>
    <x v="0"/>
    <x v="34"/>
    <x v="9"/>
    <n v="1138.5809999999999"/>
    <x v="0"/>
    <n v="7180"/>
    <x v="6517"/>
    <x v="1159"/>
    <x v="0"/>
    <n v="5.99"/>
    <x v="20"/>
    <n v="205.99"/>
    <n v="44240"/>
  </r>
  <r>
    <x v="517"/>
    <x v="22"/>
    <x v="2"/>
    <x v="295"/>
    <x v="2"/>
    <n v="0.05"/>
    <n v="1"/>
    <x v="1130"/>
    <x v="11"/>
    <n v="46631"/>
    <x v="1"/>
    <n v="39"/>
    <n v="0.39"/>
    <x v="0"/>
    <x v="0"/>
    <x v="830"/>
    <x v="2"/>
    <n v="-122.12"/>
    <x v="1"/>
    <n v="6561"/>
    <x v="6518"/>
    <x v="1156"/>
    <x v="0"/>
    <n v="16.920000000000002"/>
    <x v="2"/>
    <n v="22.84"/>
    <n v="96150"/>
  </r>
  <r>
    <x v="203"/>
    <x v="22"/>
    <x v="2"/>
    <x v="166"/>
    <x v="0"/>
    <n v="0.02"/>
    <n v="1"/>
    <x v="1130"/>
    <x v="11"/>
    <n v="42243"/>
    <x v="4"/>
    <n v="42"/>
    <n v="0.39"/>
    <x v="0"/>
    <x v="0"/>
    <x v="1199"/>
    <x v="3"/>
    <n v="809.7355"/>
    <x v="3"/>
    <n v="5952"/>
    <x v="6519"/>
    <x v="1156"/>
    <x v="0"/>
    <n v="2.99"/>
    <x v="12"/>
    <n v="43.41"/>
    <n v="33952"/>
  </r>
  <r>
    <x v="203"/>
    <x v="22"/>
    <x v="2"/>
    <x v="166"/>
    <x v="0"/>
    <n v="0.05"/>
    <n v="1"/>
    <x v="1130"/>
    <x v="11"/>
    <n v="42243"/>
    <x v="4"/>
    <n v="19"/>
    <n v="0.38"/>
    <x v="0"/>
    <x v="0"/>
    <x v="899"/>
    <x v="2"/>
    <n v="-35.75"/>
    <x v="3"/>
    <n v="5953"/>
    <x v="6520"/>
    <x v="1156"/>
    <x v="0"/>
    <n v="5.96"/>
    <x v="12"/>
    <n v="7.35"/>
    <n v="33952"/>
  </r>
  <r>
    <x v="318"/>
    <x v="22"/>
    <x v="2"/>
    <x v="12"/>
    <x v="2"/>
    <n v="0.08"/>
    <n v="1"/>
    <x v="1130"/>
    <x v="11"/>
    <n v="2912"/>
    <x v="2"/>
    <n v="7"/>
    <n v="0.56999999999999995"/>
    <x v="2"/>
    <x v="2"/>
    <x v="466"/>
    <x v="7"/>
    <n v="-3476.8593000000001"/>
    <x v="2"/>
    <n v="434"/>
    <x v="6521"/>
    <x v="1156"/>
    <x v="2"/>
    <n v="29.7"/>
    <x v="9"/>
    <n v="2550.14"/>
    <n v="78660"/>
  </r>
  <r>
    <x v="318"/>
    <x v="22"/>
    <x v="2"/>
    <x v="12"/>
    <x v="2"/>
    <n v="0.05"/>
    <n v="1"/>
    <x v="1130"/>
    <x v="11"/>
    <n v="2912"/>
    <x v="2"/>
    <n v="9"/>
    <n v="0.36"/>
    <x v="0"/>
    <x v="0"/>
    <x v="694"/>
    <x v="2"/>
    <n v="170.9"/>
    <x v="2"/>
    <n v="435"/>
    <x v="6522"/>
    <x v="1161"/>
    <x v="1"/>
    <n v="4.8600000000000003"/>
    <x v="9"/>
    <n v="55.98"/>
    <n v="78660"/>
  </r>
  <r>
    <x v="1217"/>
    <x v="22"/>
    <x v="2"/>
    <x v="11"/>
    <x v="1"/>
    <n v="0.06"/>
    <n v="1"/>
    <x v="1131"/>
    <x v="11"/>
    <n v="17152"/>
    <x v="0"/>
    <n v="32"/>
    <n v="0.83"/>
    <x v="0"/>
    <x v="0"/>
    <x v="821"/>
    <x v="0"/>
    <n v="-259.02"/>
    <x v="2"/>
    <n v="2367"/>
    <x v="6523"/>
    <x v="1156"/>
    <x v="0"/>
    <n v="9.69"/>
    <x v="9"/>
    <n v="6.98"/>
    <n v="78521"/>
  </r>
  <r>
    <x v="618"/>
    <x v="22"/>
    <x v="2"/>
    <x v="138"/>
    <x v="0"/>
    <n v="0.06"/>
    <n v="1"/>
    <x v="1131"/>
    <x v="11"/>
    <n v="32067"/>
    <x v="0"/>
    <n v="27"/>
    <n v="0.57999999999999996"/>
    <x v="2"/>
    <x v="0"/>
    <x v="229"/>
    <x v="9"/>
    <n v="492.23700000000002"/>
    <x v="2"/>
    <n v="4505"/>
    <x v="6524"/>
    <x v="1156"/>
    <x v="0"/>
    <n v="7.69"/>
    <x v="26"/>
    <n v="125.99"/>
    <n v="64133"/>
  </r>
  <r>
    <x v="2"/>
    <x v="22"/>
    <x v="2"/>
    <x v="2"/>
    <x v="2"/>
    <n v="0.1"/>
    <n v="1"/>
    <x v="1131"/>
    <x v="11"/>
    <n v="44099"/>
    <x v="4"/>
    <n v="34"/>
    <n v="0.4"/>
    <x v="0"/>
    <x v="0"/>
    <x v="816"/>
    <x v="3"/>
    <n v="4592.7370000000001"/>
    <x v="1"/>
    <n v="6229"/>
    <x v="6525"/>
    <x v="1162"/>
    <x v="0"/>
    <n v="19.989999999999998"/>
    <x v="2"/>
    <n v="367.99"/>
    <n v="94559"/>
  </r>
  <r>
    <x v="2"/>
    <x v="22"/>
    <x v="2"/>
    <x v="2"/>
    <x v="2"/>
    <n v="0.1"/>
    <n v="1"/>
    <x v="1131"/>
    <x v="11"/>
    <n v="44099"/>
    <x v="4"/>
    <n v="19"/>
    <n v="0.35"/>
    <x v="0"/>
    <x v="0"/>
    <x v="642"/>
    <x v="3"/>
    <n v="-67.459000000000003"/>
    <x v="1"/>
    <n v="6230"/>
    <x v="6526"/>
    <x v="1162"/>
    <x v="0"/>
    <n v="5.41"/>
    <x v="2"/>
    <n v="4.24"/>
    <n v="94559"/>
  </r>
  <r>
    <x v="247"/>
    <x v="22"/>
    <x v="2"/>
    <x v="51"/>
    <x v="2"/>
    <n v="0.06"/>
    <n v="1"/>
    <x v="1131"/>
    <x v="11"/>
    <n v="23584"/>
    <x v="3"/>
    <n v="14"/>
    <n v="0.36"/>
    <x v="2"/>
    <x v="2"/>
    <x v="753"/>
    <x v="7"/>
    <n v="636.17999999999995"/>
    <x v="2"/>
    <n v="3300"/>
    <x v="6527"/>
    <x v="1162"/>
    <x v="2"/>
    <n v="15.59"/>
    <x v="14"/>
    <n v="200.97"/>
    <n v="60107"/>
  </r>
  <r>
    <x v="755"/>
    <x v="22"/>
    <x v="2"/>
    <x v="521"/>
    <x v="2"/>
    <n v="0.09"/>
    <n v="1"/>
    <x v="1132"/>
    <x v="11"/>
    <n v="35173"/>
    <x v="1"/>
    <n v="29"/>
    <n v="0.56000000000000005"/>
    <x v="1"/>
    <x v="4"/>
    <x v="182"/>
    <x v="10"/>
    <n v="341.98"/>
    <x v="1"/>
    <n v="4947"/>
    <x v="6528"/>
    <x v="1163"/>
    <x v="2"/>
    <n v="60.2"/>
    <x v="31"/>
    <n v="240.98"/>
    <n v="83843"/>
  </r>
  <r>
    <x v="261"/>
    <x v="22"/>
    <x v="2"/>
    <x v="212"/>
    <x v="3"/>
    <n v="0.1"/>
    <n v="1"/>
    <x v="1132"/>
    <x v="11"/>
    <n v="20194"/>
    <x v="0"/>
    <n v="10"/>
    <n v="0.49"/>
    <x v="1"/>
    <x v="6"/>
    <x v="1069"/>
    <x v="5"/>
    <n v="68.89"/>
    <x v="2"/>
    <n v="2801"/>
    <x v="1969"/>
    <x v="1163"/>
    <x v="0"/>
    <n v="6.67"/>
    <x v="38"/>
    <n v="20.239999999999998"/>
    <n v="66762"/>
  </r>
  <r>
    <x v="128"/>
    <x v="22"/>
    <x v="2"/>
    <x v="110"/>
    <x v="1"/>
    <n v="0.05"/>
    <n v="1"/>
    <x v="1132"/>
    <x v="11"/>
    <n v="29607"/>
    <x v="4"/>
    <n v="20"/>
    <n v="0.38"/>
    <x v="0"/>
    <x v="0"/>
    <x v="814"/>
    <x v="2"/>
    <n v="21.05"/>
    <x v="0"/>
    <n v="4174"/>
    <x v="6529"/>
    <x v="1163"/>
    <x v="0"/>
    <n v="5.09"/>
    <x v="0"/>
    <n v="12.28"/>
    <n v="15228"/>
  </r>
  <r>
    <x v="755"/>
    <x v="22"/>
    <x v="2"/>
    <x v="521"/>
    <x v="2"/>
    <n v="0.02"/>
    <n v="1"/>
    <x v="1132"/>
    <x v="11"/>
    <n v="35173"/>
    <x v="1"/>
    <n v="13"/>
    <n v="0.56999999999999995"/>
    <x v="2"/>
    <x v="0"/>
    <x v="665"/>
    <x v="9"/>
    <n v="29.556000000000001"/>
    <x v="1"/>
    <n v="4948"/>
    <x v="6530"/>
    <x v="1163"/>
    <x v="0"/>
    <n v="8.08"/>
    <x v="31"/>
    <n v="125.99"/>
    <n v="83843"/>
  </r>
  <r>
    <x v="974"/>
    <x v="22"/>
    <x v="2"/>
    <x v="656"/>
    <x v="0"/>
    <n v="0.04"/>
    <n v="1"/>
    <x v="1133"/>
    <x v="11"/>
    <n v="14784"/>
    <x v="4"/>
    <n v="43"/>
    <n v="0.67"/>
    <x v="1"/>
    <x v="4"/>
    <x v="1088"/>
    <x v="4"/>
    <n v="33.988950000000003"/>
    <x v="0"/>
    <n v="2064"/>
    <x v="6531"/>
    <x v="1163"/>
    <x v="2"/>
    <n v="46.59"/>
    <x v="13"/>
    <n v="44.43"/>
    <n v="11704"/>
  </r>
  <r>
    <x v="1199"/>
    <x v="22"/>
    <x v="2"/>
    <x v="200"/>
    <x v="2"/>
    <n v="0"/>
    <n v="1"/>
    <x v="1133"/>
    <x v="11"/>
    <n v="2022"/>
    <x v="3"/>
    <n v="45"/>
    <n v="0.59"/>
    <x v="0"/>
    <x v="0"/>
    <x v="815"/>
    <x v="13"/>
    <n v="-157.18"/>
    <x v="2"/>
    <n v="289"/>
    <x v="6532"/>
    <x v="1163"/>
    <x v="0"/>
    <n v="5.13"/>
    <x v="9"/>
    <n v="3.95"/>
    <n v="77642"/>
  </r>
  <r>
    <x v="63"/>
    <x v="22"/>
    <x v="2"/>
    <x v="1"/>
    <x v="1"/>
    <n v="7.0000000000000007E-2"/>
    <n v="1"/>
    <x v="1133"/>
    <x v="11"/>
    <n v="43138"/>
    <x v="2"/>
    <n v="50"/>
    <n v="0.78"/>
    <x v="1"/>
    <x v="4"/>
    <x v="705"/>
    <x v="10"/>
    <n v="-692.82"/>
    <x v="3"/>
    <n v="6090"/>
    <x v="6533"/>
    <x v="1160"/>
    <x v="2"/>
    <n v="32.18"/>
    <x v="42"/>
    <n v="137.47999999999999"/>
    <n v="30337"/>
  </r>
  <r>
    <x v="289"/>
    <x v="22"/>
    <x v="2"/>
    <x v="238"/>
    <x v="2"/>
    <n v="0.02"/>
    <n v="1"/>
    <x v="1133"/>
    <x v="11"/>
    <n v="27490"/>
    <x v="1"/>
    <n v="18"/>
    <n v="0.37"/>
    <x v="0"/>
    <x v="0"/>
    <x v="571"/>
    <x v="3"/>
    <n v="93.227999999999994"/>
    <x v="2"/>
    <n v="3854"/>
    <x v="6534"/>
    <x v="1160"/>
    <x v="0"/>
    <n v="12.62"/>
    <x v="11"/>
    <n v="31.74"/>
    <n v="73064"/>
  </r>
  <r>
    <x v="63"/>
    <x v="22"/>
    <x v="2"/>
    <x v="1"/>
    <x v="1"/>
    <n v="0.06"/>
    <n v="1"/>
    <x v="1133"/>
    <x v="11"/>
    <n v="43138"/>
    <x v="2"/>
    <n v="43"/>
    <n v="0.35"/>
    <x v="0"/>
    <x v="0"/>
    <x v="226"/>
    <x v="3"/>
    <n v="581.76549999999997"/>
    <x v="3"/>
    <n v="6089"/>
    <x v="6535"/>
    <x v="1161"/>
    <x v="0"/>
    <n v="2.99"/>
    <x v="42"/>
    <n v="30.56"/>
    <n v="30337"/>
  </r>
  <r>
    <x v="559"/>
    <x v="22"/>
    <x v="2"/>
    <x v="413"/>
    <x v="3"/>
    <n v="0.03"/>
    <n v="1"/>
    <x v="1134"/>
    <x v="11"/>
    <n v="52995"/>
    <x v="1"/>
    <n v="8"/>
    <n v="0.4"/>
    <x v="0"/>
    <x v="0"/>
    <x v="19"/>
    <x v="3"/>
    <n v="-35.512"/>
    <x v="2"/>
    <n v="7431"/>
    <x v="6536"/>
    <x v="1163"/>
    <x v="0"/>
    <n v="6.27"/>
    <x v="11"/>
    <n v="3.36"/>
    <n v="73160"/>
  </r>
  <r>
    <x v="1269"/>
    <x v="22"/>
    <x v="2"/>
    <x v="604"/>
    <x v="3"/>
    <n v="0.1"/>
    <n v="1"/>
    <x v="1134"/>
    <x v="11"/>
    <n v="21223"/>
    <x v="1"/>
    <n v="3"/>
    <n v="0.6"/>
    <x v="1"/>
    <x v="4"/>
    <x v="1153"/>
    <x v="10"/>
    <n v="-144.43"/>
    <x v="2"/>
    <n v="2930"/>
    <x v="6537"/>
    <x v="1160"/>
    <x v="2"/>
    <n v="26.22"/>
    <x v="36"/>
    <n v="100.98"/>
    <n v="46226"/>
  </r>
  <r>
    <x v="1269"/>
    <x v="22"/>
    <x v="2"/>
    <x v="604"/>
    <x v="3"/>
    <n v="0.03"/>
    <n v="1"/>
    <x v="1134"/>
    <x v="11"/>
    <n v="21223"/>
    <x v="1"/>
    <n v="8"/>
    <n v="0.65"/>
    <x v="1"/>
    <x v="5"/>
    <x v="398"/>
    <x v="5"/>
    <n v="122.41"/>
    <x v="2"/>
    <n v="2931"/>
    <x v="6538"/>
    <x v="1160"/>
    <x v="0"/>
    <n v="18.45"/>
    <x v="36"/>
    <n v="51.65"/>
    <n v="46226"/>
  </r>
  <r>
    <x v="1248"/>
    <x v="22"/>
    <x v="2"/>
    <x v="693"/>
    <x v="3"/>
    <n v="0.01"/>
    <n v="1"/>
    <x v="1134"/>
    <x v="11"/>
    <n v="17571"/>
    <x v="1"/>
    <n v="32"/>
    <n v="0.39"/>
    <x v="0"/>
    <x v="3"/>
    <x v="248"/>
    <x v="14"/>
    <n v="8.8800000000000008"/>
    <x v="1"/>
    <n v="2422"/>
    <x v="6539"/>
    <x v="1160"/>
    <x v="0"/>
    <n v="1.58"/>
    <x v="2"/>
    <n v="2.98"/>
    <n v="92025"/>
  </r>
  <r>
    <x v="646"/>
    <x v="22"/>
    <x v="2"/>
    <x v="114"/>
    <x v="2"/>
    <n v="0"/>
    <n v="1"/>
    <x v="1134"/>
    <x v="11"/>
    <n v="19207"/>
    <x v="1"/>
    <n v="11"/>
    <n v="0.81"/>
    <x v="0"/>
    <x v="3"/>
    <x v="625"/>
    <x v="14"/>
    <n v="-5.92"/>
    <x v="1"/>
    <n v="2660"/>
    <x v="6540"/>
    <x v="1160"/>
    <x v="0"/>
    <n v="0.7"/>
    <x v="40"/>
    <n v="1.26"/>
    <n v="85345"/>
  </r>
  <r>
    <x v="646"/>
    <x v="22"/>
    <x v="2"/>
    <x v="114"/>
    <x v="2"/>
    <n v="0.1"/>
    <n v="1"/>
    <x v="1134"/>
    <x v="11"/>
    <n v="19207"/>
    <x v="1"/>
    <n v="23"/>
    <n v="0.37"/>
    <x v="0"/>
    <x v="0"/>
    <x v="1015"/>
    <x v="12"/>
    <n v="10.88"/>
    <x v="1"/>
    <n v="2659"/>
    <x v="6541"/>
    <x v="1164"/>
    <x v="0"/>
    <n v="0.99"/>
    <x v="40"/>
    <n v="3.08"/>
    <n v="85345"/>
  </r>
  <r>
    <x v="270"/>
    <x v="22"/>
    <x v="2"/>
    <x v="221"/>
    <x v="1"/>
    <n v="0.09"/>
    <n v="1"/>
    <x v="1134"/>
    <x v="11"/>
    <n v="21607"/>
    <x v="1"/>
    <n v="17"/>
    <n v="0.41"/>
    <x v="0"/>
    <x v="3"/>
    <x v="430"/>
    <x v="6"/>
    <n v="54.92"/>
    <x v="2"/>
    <n v="2999"/>
    <x v="6542"/>
    <x v="1164"/>
    <x v="0"/>
    <n v="13.89"/>
    <x v="14"/>
    <n v="36.549999999999997"/>
    <n v="60016"/>
  </r>
  <r>
    <x v="776"/>
    <x v="22"/>
    <x v="2"/>
    <x v="188"/>
    <x v="0"/>
    <n v="0.05"/>
    <n v="1"/>
    <x v="1134"/>
    <x v="11"/>
    <n v="53571"/>
    <x v="1"/>
    <n v="21"/>
    <n v="0.38"/>
    <x v="0"/>
    <x v="0"/>
    <x v="322"/>
    <x v="3"/>
    <n v="56.4315"/>
    <x v="1"/>
    <n v="7505"/>
    <x v="6543"/>
    <x v="1164"/>
    <x v="0"/>
    <n v="2.99"/>
    <x v="2"/>
    <n v="10.91"/>
    <n v="92345"/>
  </r>
  <r>
    <x v="495"/>
    <x v="22"/>
    <x v="2"/>
    <x v="693"/>
    <x v="3"/>
    <n v="0.02"/>
    <n v="1"/>
    <x v="1134"/>
    <x v="11"/>
    <n v="17571"/>
    <x v="1"/>
    <n v="50"/>
    <n v="0.75"/>
    <x v="2"/>
    <x v="0"/>
    <x v="155"/>
    <x v="8"/>
    <n v="51.98"/>
    <x v="1"/>
    <n v="2423"/>
    <x v="6544"/>
    <x v="1164"/>
    <x v="1"/>
    <n v="5.5"/>
    <x v="2"/>
    <n v="32.979999999999997"/>
    <n v="95501"/>
  </r>
  <r>
    <x v="572"/>
    <x v="22"/>
    <x v="2"/>
    <x v="421"/>
    <x v="0"/>
    <n v="0.06"/>
    <n v="1"/>
    <x v="1135"/>
    <x v="11"/>
    <n v="18112"/>
    <x v="1"/>
    <n v="13"/>
    <n v="0.36"/>
    <x v="0"/>
    <x v="3"/>
    <x v="718"/>
    <x v="2"/>
    <n v="22.8"/>
    <x v="2"/>
    <n v="2486"/>
    <x v="6545"/>
    <x v="1164"/>
    <x v="0"/>
    <n v="1.34"/>
    <x v="9"/>
    <n v="6.45"/>
    <n v="77840"/>
  </r>
  <r>
    <x v="543"/>
    <x v="22"/>
    <x v="2"/>
    <x v="401"/>
    <x v="3"/>
    <n v="0.02"/>
    <n v="1"/>
    <x v="1135"/>
    <x v="11"/>
    <n v="4515"/>
    <x v="3"/>
    <n v="7"/>
    <n v="0.36"/>
    <x v="2"/>
    <x v="5"/>
    <x v="836"/>
    <x v="7"/>
    <n v="49.45"/>
    <x v="0"/>
    <n v="641"/>
    <x v="6546"/>
    <x v="1164"/>
    <x v="0"/>
    <n v="7.11"/>
    <x v="1"/>
    <n v="120.97"/>
    <n v="21113"/>
  </r>
  <r>
    <x v="863"/>
    <x v="22"/>
    <x v="2"/>
    <x v="588"/>
    <x v="1"/>
    <n v="7.0000000000000007E-2"/>
    <n v="1"/>
    <x v="1135"/>
    <x v="11"/>
    <n v="55458"/>
    <x v="0"/>
    <n v="32"/>
    <n v="0.38"/>
    <x v="0"/>
    <x v="0"/>
    <x v="704"/>
    <x v="3"/>
    <n v="-167.417"/>
    <x v="2"/>
    <n v="7745"/>
    <x v="6547"/>
    <x v="1161"/>
    <x v="0"/>
    <n v="6.83"/>
    <x v="23"/>
    <n v="3.52"/>
    <n v="53081"/>
  </r>
  <r>
    <x v="863"/>
    <x v="22"/>
    <x v="2"/>
    <x v="588"/>
    <x v="1"/>
    <n v="0"/>
    <n v="1"/>
    <x v="1135"/>
    <x v="11"/>
    <n v="55458"/>
    <x v="0"/>
    <n v="13"/>
    <n v="0.56999999999999995"/>
    <x v="0"/>
    <x v="0"/>
    <x v="384"/>
    <x v="0"/>
    <n v="-30.71"/>
    <x v="2"/>
    <n v="7746"/>
    <x v="6548"/>
    <x v="1161"/>
    <x v="0"/>
    <n v="7.69"/>
    <x v="23"/>
    <n v="14.98"/>
    <n v="53081"/>
  </r>
  <r>
    <x v="122"/>
    <x v="23"/>
    <x v="2"/>
    <x v="745"/>
    <x v="1"/>
    <n v="0.09"/>
    <n v="1"/>
    <x v="1136"/>
    <x v="11"/>
    <n v="49953"/>
    <x v="1"/>
    <n v="36"/>
    <n v="0.37"/>
    <x v="0"/>
    <x v="0"/>
    <x v="206"/>
    <x v="2"/>
    <n v="-94.74"/>
    <x v="3"/>
    <n v="6993"/>
    <x v="6549"/>
    <x v="1164"/>
    <x v="1"/>
    <n v="6.6"/>
    <x v="29"/>
    <n v="6.48"/>
    <n v="37064"/>
  </r>
  <r>
    <x v="304"/>
    <x v="22"/>
    <x v="2"/>
    <x v="250"/>
    <x v="2"/>
    <n v="0.05"/>
    <n v="1"/>
    <x v="1136"/>
    <x v="11"/>
    <n v="11202"/>
    <x v="4"/>
    <n v="8"/>
    <n v="0.39"/>
    <x v="0"/>
    <x v="0"/>
    <x v="1199"/>
    <x v="3"/>
    <n v="79.585499999999996"/>
    <x v="2"/>
    <n v="1551"/>
    <x v="6550"/>
    <x v="1161"/>
    <x v="0"/>
    <n v="2.99"/>
    <x v="14"/>
    <n v="43.41"/>
    <n v="60130"/>
  </r>
  <r>
    <x v="822"/>
    <x v="23"/>
    <x v="2"/>
    <x v="608"/>
    <x v="1"/>
    <n v="0.08"/>
    <n v="1"/>
    <x v="1136"/>
    <x v="11"/>
    <n v="55268"/>
    <x v="0"/>
    <n v="11"/>
    <n v="0.66"/>
    <x v="2"/>
    <x v="6"/>
    <x v="550"/>
    <x v="8"/>
    <n v="-47.83"/>
    <x v="2"/>
    <n v="7710"/>
    <x v="6551"/>
    <x v="1161"/>
    <x v="1"/>
    <n v="4.93"/>
    <x v="24"/>
    <n v="4.8899999999999997"/>
    <n v="49201"/>
  </r>
  <r>
    <x v="122"/>
    <x v="23"/>
    <x v="2"/>
    <x v="745"/>
    <x v="1"/>
    <n v="0.1"/>
    <n v="1"/>
    <x v="1136"/>
    <x v="11"/>
    <n v="49953"/>
    <x v="1"/>
    <n v="18"/>
    <n v="0.48"/>
    <x v="2"/>
    <x v="0"/>
    <x v="379"/>
    <x v="8"/>
    <n v="-51.47"/>
    <x v="3"/>
    <n v="6992"/>
    <x v="6552"/>
    <x v="1161"/>
    <x v="0"/>
    <n v="6.5"/>
    <x v="29"/>
    <n v="15.98"/>
    <n v="37064"/>
  </r>
  <r>
    <x v="378"/>
    <x v="22"/>
    <x v="2"/>
    <x v="306"/>
    <x v="3"/>
    <n v="0.06"/>
    <n v="1"/>
    <x v="1136"/>
    <x v="11"/>
    <n v="24672"/>
    <x v="4"/>
    <n v="37"/>
    <n v="0.8"/>
    <x v="0"/>
    <x v="1"/>
    <x v="560"/>
    <x v="0"/>
    <n v="406.37"/>
    <x v="0"/>
    <n v="3466"/>
    <x v="6553"/>
    <x v="1165"/>
    <x v="0"/>
    <n v="35"/>
    <x v="13"/>
    <n v="279.48"/>
    <n v="11967"/>
  </r>
  <r>
    <x v="378"/>
    <x v="22"/>
    <x v="2"/>
    <x v="306"/>
    <x v="3"/>
    <n v="0.09"/>
    <n v="1"/>
    <x v="1136"/>
    <x v="11"/>
    <n v="24672"/>
    <x v="4"/>
    <n v="37"/>
    <n v="0.36"/>
    <x v="0"/>
    <x v="3"/>
    <x v="498"/>
    <x v="2"/>
    <n v="74.58"/>
    <x v="0"/>
    <n v="3465"/>
    <x v="6554"/>
    <x v="1165"/>
    <x v="0"/>
    <n v="0.95"/>
    <x v="13"/>
    <n v="5.43"/>
    <n v="11967"/>
  </r>
  <r>
    <x v="378"/>
    <x v="22"/>
    <x v="2"/>
    <x v="306"/>
    <x v="3"/>
    <n v="0.02"/>
    <n v="1"/>
    <x v="1136"/>
    <x v="11"/>
    <n v="24672"/>
    <x v="4"/>
    <n v="5"/>
    <n v="0.42"/>
    <x v="1"/>
    <x v="3"/>
    <x v="354"/>
    <x v="5"/>
    <n v="23.41"/>
    <x v="0"/>
    <n v="3464"/>
    <x v="6555"/>
    <x v="1166"/>
    <x v="0"/>
    <n v="4"/>
    <x v="13"/>
    <n v="7.59"/>
    <n v="11967"/>
  </r>
  <r>
    <x v="281"/>
    <x v="23"/>
    <x v="2"/>
    <x v="231"/>
    <x v="1"/>
    <n v="0.1"/>
    <n v="1"/>
    <x v="1137"/>
    <x v="11"/>
    <n v="26660"/>
    <x v="4"/>
    <n v="1"/>
    <n v="0.39"/>
    <x v="0"/>
    <x v="3"/>
    <x v="400"/>
    <x v="2"/>
    <n v="-4.22"/>
    <x v="0"/>
    <n v="3730"/>
    <x v="6556"/>
    <x v="1161"/>
    <x v="0"/>
    <n v="2.0099999999999998"/>
    <x v="13"/>
    <n v="8.9499999999999993"/>
    <n v="11795"/>
  </r>
  <r>
    <x v="1355"/>
    <x v="23"/>
    <x v="2"/>
    <x v="65"/>
    <x v="2"/>
    <n v="0.1"/>
    <n v="1"/>
    <x v="1137"/>
    <x v="11"/>
    <n v="322"/>
    <x v="3"/>
    <n v="46"/>
    <n v="0.37"/>
    <x v="0"/>
    <x v="0"/>
    <x v="253"/>
    <x v="2"/>
    <n v="-291.58999999999997"/>
    <x v="2"/>
    <n v="53"/>
    <x v="6557"/>
    <x v="1166"/>
    <x v="0"/>
    <n v="10.050000000000001"/>
    <x v="24"/>
    <n v="6.48"/>
    <n v="48104"/>
  </r>
  <r>
    <x v="129"/>
    <x v="23"/>
    <x v="2"/>
    <x v="65"/>
    <x v="2"/>
    <n v="0.08"/>
    <n v="1"/>
    <x v="1137"/>
    <x v="11"/>
    <n v="322"/>
    <x v="3"/>
    <n v="20"/>
    <n v="0.6"/>
    <x v="2"/>
    <x v="0"/>
    <x v="1241"/>
    <x v="9"/>
    <n v="257.76"/>
    <x v="2"/>
    <n v="52"/>
    <x v="6558"/>
    <x v="1166"/>
    <x v="0"/>
    <n v="8.08"/>
    <x v="24"/>
    <n v="155.99"/>
    <n v="48101"/>
  </r>
  <r>
    <x v="458"/>
    <x v="23"/>
    <x v="2"/>
    <x v="358"/>
    <x v="3"/>
    <n v="0.04"/>
    <n v="1"/>
    <x v="1138"/>
    <x v="11"/>
    <n v="24865"/>
    <x v="0"/>
    <n v="46"/>
    <n v="0.39"/>
    <x v="0"/>
    <x v="0"/>
    <x v="485"/>
    <x v="15"/>
    <n v="-13.35"/>
    <x v="3"/>
    <n v="3489"/>
    <x v="6559"/>
    <x v="1166"/>
    <x v="0"/>
    <n v="2.5"/>
    <x v="12"/>
    <n v="3.69"/>
    <n v="33614"/>
  </r>
  <r>
    <x v="661"/>
    <x v="23"/>
    <x v="2"/>
    <x v="582"/>
    <x v="1"/>
    <n v="0.05"/>
    <n v="1"/>
    <x v="1138"/>
    <x v="11"/>
    <n v="1856"/>
    <x v="1"/>
    <n v="43"/>
    <n v="0.56999999999999995"/>
    <x v="2"/>
    <x v="0"/>
    <x v="1052"/>
    <x v="9"/>
    <n v="973.16099999999994"/>
    <x v="2"/>
    <n v="268"/>
    <x v="6560"/>
    <x v="1166"/>
    <x v="0"/>
    <n v="8.08"/>
    <x v="38"/>
    <n v="125.99"/>
    <n v="66209"/>
  </r>
  <r>
    <x v="661"/>
    <x v="23"/>
    <x v="2"/>
    <x v="582"/>
    <x v="1"/>
    <n v="0.1"/>
    <n v="1"/>
    <x v="1138"/>
    <x v="11"/>
    <n v="1856"/>
    <x v="1"/>
    <n v="44"/>
    <n v="0.59"/>
    <x v="2"/>
    <x v="0"/>
    <x v="304"/>
    <x v="9"/>
    <n v="676.125"/>
    <x v="2"/>
    <n v="269"/>
    <x v="6561"/>
    <x v="1166"/>
    <x v="0"/>
    <n v="8.8000000000000007"/>
    <x v="38"/>
    <n v="125.99"/>
    <n v="66209"/>
  </r>
  <r>
    <x v="661"/>
    <x v="23"/>
    <x v="2"/>
    <x v="582"/>
    <x v="1"/>
    <n v="0.08"/>
    <n v="1"/>
    <x v="1138"/>
    <x v="11"/>
    <n v="1856"/>
    <x v="1"/>
    <n v="24"/>
    <n v="0.59"/>
    <x v="0"/>
    <x v="1"/>
    <x v="235"/>
    <x v="13"/>
    <n v="-712.14"/>
    <x v="2"/>
    <n v="267"/>
    <x v="6562"/>
    <x v="1167"/>
    <x v="0"/>
    <n v="49"/>
    <x v="38"/>
    <n v="60.98"/>
    <n v="66209"/>
  </r>
  <r>
    <x v="522"/>
    <x v="23"/>
    <x v="2"/>
    <x v="390"/>
    <x v="0"/>
    <n v="0.01"/>
    <n v="1"/>
    <x v="1138"/>
    <x v="11"/>
    <n v="54534"/>
    <x v="1"/>
    <n v="16"/>
    <n v="0.38"/>
    <x v="0"/>
    <x v="0"/>
    <x v="899"/>
    <x v="2"/>
    <n v="-30.04"/>
    <x v="1"/>
    <n v="7623"/>
    <x v="6563"/>
    <x v="1167"/>
    <x v="0"/>
    <n v="5.96"/>
    <x v="2"/>
    <n v="7.35"/>
    <n v="95746"/>
  </r>
  <r>
    <x v="100"/>
    <x v="23"/>
    <x v="2"/>
    <x v="758"/>
    <x v="0"/>
    <n v="0.02"/>
    <n v="1"/>
    <x v="1138"/>
    <x v="11"/>
    <n v="324"/>
    <x v="3"/>
    <n v="25"/>
    <n v="0.56999999999999995"/>
    <x v="2"/>
    <x v="5"/>
    <x v="709"/>
    <x v="9"/>
    <n v="667.33199999999999"/>
    <x v="3"/>
    <n v="56"/>
    <x v="6564"/>
    <x v="1167"/>
    <x v="0"/>
    <n v="13.99"/>
    <x v="45"/>
    <n v="179.99"/>
    <n v="27237"/>
  </r>
  <r>
    <x v="778"/>
    <x v="23"/>
    <x v="2"/>
    <x v="308"/>
    <x v="2"/>
    <n v="0.01"/>
    <n v="1"/>
    <x v="1139"/>
    <x v="11"/>
    <n v="55073"/>
    <x v="2"/>
    <n v="40"/>
    <n v="0.56999999999999995"/>
    <x v="2"/>
    <x v="0"/>
    <x v="1025"/>
    <x v="9"/>
    <n v="721.80899999999997"/>
    <x v="2"/>
    <n v="7684"/>
    <x v="6565"/>
    <x v="1166"/>
    <x v="0"/>
    <n v="3.99"/>
    <x v="9"/>
    <n v="65.989999999999995"/>
    <n v="76051"/>
  </r>
  <r>
    <x v="103"/>
    <x v="23"/>
    <x v="2"/>
    <x v="703"/>
    <x v="2"/>
    <n v="0.04"/>
    <n v="1"/>
    <x v="1139"/>
    <x v="11"/>
    <n v="49510"/>
    <x v="3"/>
    <n v="16"/>
    <n v="0.59"/>
    <x v="0"/>
    <x v="3"/>
    <x v="936"/>
    <x v="6"/>
    <n v="-6.22"/>
    <x v="2"/>
    <n v="6938"/>
    <x v="6566"/>
    <x v="1167"/>
    <x v="0"/>
    <n v="1.3"/>
    <x v="10"/>
    <n v="2.58"/>
    <n v="50315"/>
  </r>
  <r>
    <x v="246"/>
    <x v="23"/>
    <x v="2"/>
    <x v="638"/>
    <x v="1"/>
    <n v="0.02"/>
    <n v="1"/>
    <x v="1139"/>
    <x v="11"/>
    <n v="30051"/>
    <x v="1"/>
    <n v="42"/>
    <n v="0.56000000000000005"/>
    <x v="0"/>
    <x v="3"/>
    <x v="602"/>
    <x v="6"/>
    <n v="-1.57"/>
    <x v="1"/>
    <n v="4230"/>
    <x v="6567"/>
    <x v="1167"/>
    <x v="0"/>
    <n v="2.27"/>
    <x v="6"/>
    <n v="5.85"/>
    <n v="97301"/>
  </r>
  <r>
    <x v="984"/>
    <x v="23"/>
    <x v="2"/>
    <x v="616"/>
    <x v="2"/>
    <n v="0.02"/>
    <n v="1"/>
    <x v="1139"/>
    <x v="11"/>
    <n v="26535"/>
    <x v="1"/>
    <n v="33"/>
    <n v="0.38"/>
    <x v="0"/>
    <x v="0"/>
    <x v="394"/>
    <x v="3"/>
    <n v="-103.21250000000001"/>
    <x v="2"/>
    <n v="3717"/>
    <x v="6568"/>
    <x v="1168"/>
    <x v="0"/>
    <n v="5.26"/>
    <x v="9"/>
    <n v="3.98"/>
    <n v="78666"/>
  </r>
  <r>
    <x v="987"/>
    <x v="23"/>
    <x v="2"/>
    <x v="15"/>
    <x v="2"/>
    <n v="0"/>
    <n v="1"/>
    <x v="1139"/>
    <x v="11"/>
    <n v="58051"/>
    <x v="0"/>
    <n v="6"/>
    <n v="0.67"/>
    <x v="2"/>
    <x v="0"/>
    <x v="174"/>
    <x v="8"/>
    <n v="-106.76"/>
    <x v="2"/>
    <n v="8121"/>
    <x v="6569"/>
    <x v="1168"/>
    <x v="0"/>
    <n v="7.12"/>
    <x v="11"/>
    <n v="39.979999999999997"/>
    <n v="73120"/>
  </r>
  <r>
    <x v="615"/>
    <x v="23"/>
    <x v="2"/>
    <x v="724"/>
    <x v="2"/>
    <n v="0.09"/>
    <n v="1"/>
    <x v="1140"/>
    <x v="11"/>
    <n v="4705"/>
    <x v="1"/>
    <n v="16"/>
    <n v="0.59"/>
    <x v="0"/>
    <x v="5"/>
    <x v="660"/>
    <x v="0"/>
    <n v="-71.44"/>
    <x v="1"/>
    <n v="673"/>
    <x v="6570"/>
    <x v="1169"/>
    <x v="0"/>
    <n v="6.5"/>
    <x v="21"/>
    <n v="7.98"/>
    <n v="98221"/>
  </r>
  <r>
    <x v="74"/>
    <x v="23"/>
    <x v="2"/>
    <x v="67"/>
    <x v="1"/>
    <n v="0.05"/>
    <n v="1"/>
    <x v="1140"/>
    <x v="11"/>
    <n v="31586"/>
    <x v="2"/>
    <n v="22"/>
    <n v="0.64"/>
    <x v="2"/>
    <x v="0"/>
    <x v="14"/>
    <x v="8"/>
    <n v="94.03"/>
    <x v="3"/>
    <n v="4431"/>
    <x v="6571"/>
    <x v="1170"/>
    <x v="1"/>
    <n v="4"/>
    <x v="29"/>
    <n v="43.22"/>
    <n v="37918"/>
  </r>
  <r>
    <x v="74"/>
    <x v="23"/>
    <x v="2"/>
    <x v="67"/>
    <x v="1"/>
    <n v="0"/>
    <n v="1"/>
    <x v="1140"/>
    <x v="11"/>
    <n v="31586"/>
    <x v="2"/>
    <n v="25"/>
    <n v="0.56000000000000005"/>
    <x v="2"/>
    <x v="0"/>
    <x v="827"/>
    <x v="9"/>
    <n v="1007.487"/>
    <x v="3"/>
    <n v="4432"/>
    <x v="6572"/>
    <x v="1171"/>
    <x v="1"/>
    <n v="5.26"/>
    <x v="29"/>
    <n v="205.99"/>
    <n v="37918"/>
  </r>
  <r>
    <x v="602"/>
    <x v="23"/>
    <x v="2"/>
    <x v="438"/>
    <x v="3"/>
    <n v="0.04"/>
    <n v="1"/>
    <x v="1141"/>
    <x v="11"/>
    <n v="11301"/>
    <x v="4"/>
    <n v="29"/>
    <n v="0.7"/>
    <x v="2"/>
    <x v="0"/>
    <x v="414"/>
    <x v="8"/>
    <n v="107.45"/>
    <x v="2"/>
    <n v="1565"/>
    <x v="6573"/>
    <x v="1168"/>
    <x v="0"/>
    <n v="4"/>
    <x v="24"/>
    <n v="39.979999999999997"/>
    <n v="49221"/>
  </r>
  <r>
    <x v="1266"/>
    <x v="23"/>
    <x v="2"/>
    <x v="90"/>
    <x v="2"/>
    <n v="0"/>
    <n v="1"/>
    <x v="1141"/>
    <x v="11"/>
    <n v="29926"/>
    <x v="4"/>
    <n v="9"/>
    <n v="0.38"/>
    <x v="0"/>
    <x v="0"/>
    <x v="1081"/>
    <x v="3"/>
    <n v="-5.1405000000000003"/>
    <x v="1"/>
    <n v="4210"/>
    <x v="6574"/>
    <x v="1172"/>
    <x v="0"/>
    <n v="1.49"/>
    <x v="21"/>
    <n v="2.08"/>
    <n v="98146"/>
  </r>
  <r>
    <x v="643"/>
    <x v="23"/>
    <x v="2"/>
    <x v="462"/>
    <x v="3"/>
    <n v="0.01"/>
    <n v="1"/>
    <x v="1141"/>
    <x v="11"/>
    <n v="9826"/>
    <x v="4"/>
    <n v="7"/>
    <n v="0.45"/>
    <x v="2"/>
    <x v="6"/>
    <x v="684"/>
    <x v="8"/>
    <n v="-7.3"/>
    <x v="3"/>
    <n v="1345"/>
    <x v="6575"/>
    <x v="1172"/>
    <x v="0"/>
    <n v="1.99"/>
    <x v="12"/>
    <n v="17.48"/>
    <n v="32137"/>
  </r>
  <r>
    <x v="715"/>
    <x v="23"/>
    <x v="2"/>
    <x v="319"/>
    <x v="2"/>
    <n v="0.03"/>
    <n v="1"/>
    <x v="1142"/>
    <x v="11"/>
    <n v="39655"/>
    <x v="0"/>
    <n v="35"/>
    <n v="0.68"/>
    <x v="2"/>
    <x v="6"/>
    <x v="630"/>
    <x v="8"/>
    <n v="-72.430000000000007"/>
    <x v="2"/>
    <n v="5596"/>
    <x v="6576"/>
    <x v="1169"/>
    <x v="0"/>
    <n v="3.52"/>
    <x v="38"/>
    <n v="7.28"/>
    <n v="67601"/>
  </r>
  <r>
    <x v="638"/>
    <x v="23"/>
    <x v="2"/>
    <x v="343"/>
    <x v="3"/>
    <n v="0.06"/>
    <n v="1"/>
    <x v="1142"/>
    <x v="11"/>
    <n v="49634"/>
    <x v="1"/>
    <n v="39"/>
    <n v="0.59"/>
    <x v="0"/>
    <x v="0"/>
    <x v="651"/>
    <x v="13"/>
    <n v="-44.13"/>
    <x v="2"/>
    <n v="6947"/>
    <x v="6577"/>
    <x v="1172"/>
    <x v="0"/>
    <n v="4.5"/>
    <x v="24"/>
    <n v="10.89"/>
    <n v="48071"/>
  </r>
  <r>
    <x v="723"/>
    <x v="23"/>
    <x v="2"/>
    <x v="792"/>
    <x v="2"/>
    <n v="7.0000000000000007E-2"/>
    <n v="1"/>
    <x v="1142"/>
    <x v="11"/>
    <n v="12352"/>
    <x v="4"/>
    <n v="5"/>
    <n v="0.39"/>
    <x v="0"/>
    <x v="0"/>
    <x v="112"/>
    <x v="3"/>
    <n v="-32.820999999999998"/>
    <x v="2"/>
    <n v="1718"/>
    <x v="6578"/>
    <x v="1172"/>
    <x v="0"/>
    <n v="8.49"/>
    <x v="14"/>
    <n v="5.81"/>
    <n v="60516"/>
  </r>
  <r>
    <x v="833"/>
    <x v="23"/>
    <x v="2"/>
    <x v="622"/>
    <x v="2"/>
    <n v="0.05"/>
    <n v="1"/>
    <x v="1142"/>
    <x v="11"/>
    <n v="44261"/>
    <x v="0"/>
    <n v="1"/>
    <n v="0.56999999999999995"/>
    <x v="2"/>
    <x v="4"/>
    <x v="744"/>
    <x v="7"/>
    <n v="-7961.4309000000003"/>
    <x v="1"/>
    <n v="6251"/>
    <x v="6579"/>
    <x v="1172"/>
    <x v="2"/>
    <n v="8.73"/>
    <x v="2"/>
    <n v="3502.14"/>
    <n v="94110"/>
  </r>
  <r>
    <x v="636"/>
    <x v="23"/>
    <x v="2"/>
    <x v="364"/>
    <x v="2"/>
    <n v="0.01"/>
    <n v="1"/>
    <x v="1142"/>
    <x v="11"/>
    <n v="15616"/>
    <x v="3"/>
    <n v="12"/>
    <n v="0.64"/>
    <x v="2"/>
    <x v="0"/>
    <x v="557"/>
    <x v="8"/>
    <n v="-84.12"/>
    <x v="1"/>
    <n v="2162"/>
    <x v="6580"/>
    <x v="1172"/>
    <x v="1"/>
    <n v="6.5"/>
    <x v="2"/>
    <n v="30.98"/>
    <n v="91767"/>
  </r>
  <r>
    <x v="833"/>
    <x v="23"/>
    <x v="2"/>
    <x v="622"/>
    <x v="2"/>
    <n v="0.05"/>
    <n v="1"/>
    <x v="1142"/>
    <x v="11"/>
    <n v="44261"/>
    <x v="0"/>
    <n v="34"/>
    <n v="0.77"/>
    <x v="1"/>
    <x v="4"/>
    <x v="504"/>
    <x v="10"/>
    <n v="-427.99"/>
    <x v="1"/>
    <n v="6250"/>
    <x v="6581"/>
    <x v="1170"/>
    <x v="2"/>
    <n v="36.090000000000003"/>
    <x v="2"/>
    <n v="140.97999999999999"/>
    <n v="94110"/>
  </r>
  <r>
    <x v="169"/>
    <x v="23"/>
    <x v="2"/>
    <x v="461"/>
    <x v="2"/>
    <n v="0.06"/>
    <n v="1"/>
    <x v="1142"/>
    <x v="11"/>
    <n v="3973"/>
    <x v="1"/>
    <n v="21"/>
    <n v="0.46"/>
    <x v="1"/>
    <x v="6"/>
    <x v="611"/>
    <x v="5"/>
    <n v="117.91"/>
    <x v="2"/>
    <n v="583"/>
    <x v="6335"/>
    <x v="1170"/>
    <x v="0"/>
    <n v="3.73"/>
    <x v="7"/>
    <n v="15.68"/>
    <n v="68502"/>
  </r>
  <r>
    <x v="833"/>
    <x v="23"/>
    <x v="2"/>
    <x v="622"/>
    <x v="2"/>
    <n v="0.01"/>
    <n v="1"/>
    <x v="1142"/>
    <x v="11"/>
    <n v="44261"/>
    <x v="0"/>
    <n v="31"/>
    <n v="0.35"/>
    <x v="0"/>
    <x v="0"/>
    <x v="184"/>
    <x v="3"/>
    <n v="5979.5630000000001"/>
    <x v="1"/>
    <n v="6249"/>
    <x v="6582"/>
    <x v="1170"/>
    <x v="1"/>
    <n v="19.989999999999998"/>
    <x v="2"/>
    <n v="420.98"/>
    <n v="94110"/>
  </r>
  <r>
    <x v="106"/>
    <x v="23"/>
    <x v="2"/>
    <x v="343"/>
    <x v="3"/>
    <n v="0.02"/>
    <n v="1"/>
    <x v="1142"/>
    <x v="11"/>
    <n v="49634"/>
    <x v="1"/>
    <n v="45"/>
    <n v="0.36"/>
    <x v="0"/>
    <x v="0"/>
    <x v="661"/>
    <x v="3"/>
    <n v="10.914"/>
    <x v="2"/>
    <n v="6949"/>
    <x v="6583"/>
    <x v="1170"/>
    <x v="0"/>
    <n v="1.49"/>
    <x v="10"/>
    <n v="2.88"/>
    <n v="51106"/>
  </r>
  <r>
    <x v="636"/>
    <x v="23"/>
    <x v="2"/>
    <x v="364"/>
    <x v="2"/>
    <n v="0.09"/>
    <n v="1"/>
    <x v="1142"/>
    <x v="11"/>
    <n v="15616"/>
    <x v="3"/>
    <n v="34"/>
    <n v="0.56999999999999995"/>
    <x v="0"/>
    <x v="3"/>
    <x v="588"/>
    <x v="6"/>
    <n v="5.98"/>
    <x v="1"/>
    <n v="2163"/>
    <x v="6584"/>
    <x v="1170"/>
    <x v="0"/>
    <n v="1.17"/>
    <x v="2"/>
    <n v="4.13"/>
    <n v="91767"/>
  </r>
  <r>
    <x v="896"/>
    <x v="23"/>
    <x v="2"/>
    <x v="130"/>
    <x v="0"/>
    <n v="0.06"/>
    <n v="1"/>
    <x v="1142"/>
    <x v="11"/>
    <n v="29921"/>
    <x v="4"/>
    <n v="33"/>
    <n v="0.35"/>
    <x v="0"/>
    <x v="0"/>
    <x v="309"/>
    <x v="3"/>
    <n v="1733.473"/>
    <x v="2"/>
    <n v="4209"/>
    <x v="6585"/>
    <x v="1170"/>
    <x v="0"/>
    <n v="9.07"/>
    <x v="38"/>
    <n v="120.98"/>
    <n v="66048"/>
  </r>
  <r>
    <x v="638"/>
    <x v="23"/>
    <x v="2"/>
    <x v="343"/>
    <x v="3"/>
    <n v="0.05"/>
    <n v="1"/>
    <x v="1142"/>
    <x v="11"/>
    <n v="49634"/>
    <x v="1"/>
    <n v="3"/>
    <n v="0.4"/>
    <x v="2"/>
    <x v="6"/>
    <x v="28"/>
    <x v="8"/>
    <n v="-67.22"/>
    <x v="2"/>
    <n v="6948"/>
    <x v="6586"/>
    <x v="1170"/>
    <x v="0"/>
    <n v="1.99"/>
    <x v="24"/>
    <n v="28.48"/>
    <n v="48071"/>
  </r>
  <r>
    <x v="833"/>
    <x v="23"/>
    <x v="2"/>
    <x v="622"/>
    <x v="2"/>
    <n v="7.0000000000000007E-2"/>
    <n v="1"/>
    <x v="1142"/>
    <x v="11"/>
    <n v="44261"/>
    <x v="0"/>
    <n v="10"/>
    <n v="0.38"/>
    <x v="2"/>
    <x v="3"/>
    <x v="299"/>
    <x v="9"/>
    <n v="-17.413"/>
    <x v="1"/>
    <n v="6252"/>
    <x v="6587"/>
    <x v="1173"/>
    <x v="0"/>
    <n v="5.99"/>
    <x v="2"/>
    <n v="35.99"/>
    <n v="94110"/>
  </r>
  <r>
    <x v="392"/>
    <x v="23"/>
    <x v="2"/>
    <x v="315"/>
    <x v="1"/>
    <n v="0.04"/>
    <n v="1"/>
    <x v="1142"/>
    <x v="11"/>
    <n v="38853"/>
    <x v="2"/>
    <n v="13"/>
    <n v="0.55000000000000004"/>
    <x v="2"/>
    <x v="0"/>
    <x v="1111"/>
    <x v="9"/>
    <n v="19.998000000000001"/>
    <x v="2"/>
    <n v="5469"/>
    <x v="6588"/>
    <x v="1174"/>
    <x v="0"/>
    <n v="2.5"/>
    <x v="7"/>
    <n v="65.989999999999995"/>
    <n v="68046"/>
  </r>
  <r>
    <x v="434"/>
    <x v="23"/>
    <x v="2"/>
    <x v="340"/>
    <x v="2"/>
    <n v="0.01"/>
    <n v="1"/>
    <x v="1142"/>
    <x v="11"/>
    <n v="7941"/>
    <x v="2"/>
    <n v="50"/>
    <n v="0.59"/>
    <x v="0"/>
    <x v="0"/>
    <x v="1070"/>
    <x v="0"/>
    <n v="801.04"/>
    <x v="3"/>
    <n v="1082"/>
    <x v="6589"/>
    <x v="1171"/>
    <x v="0"/>
    <n v="5.08"/>
    <x v="45"/>
    <n v="55.29"/>
    <n v="28144"/>
  </r>
  <r>
    <x v="1177"/>
    <x v="23"/>
    <x v="2"/>
    <x v="743"/>
    <x v="1"/>
    <n v="0.03"/>
    <n v="1"/>
    <x v="1143"/>
    <x v="11"/>
    <n v="59491"/>
    <x v="0"/>
    <n v="6"/>
    <n v="0.36"/>
    <x v="0"/>
    <x v="0"/>
    <x v="425"/>
    <x v="3"/>
    <n v="-48.139000000000003"/>
    <x v="3"/>
    <n v="8323"/>
    <x v="6590"/>
    <x v="1172"/>
    <x v="0"/>
    <n v="11.51"/>
    <x v="45"/>
    <n v="7.38"/>
    <n v="28031"/>
  </r>
  <r>
    <x v="219"/>
    <x v="23"/>
    <x v="2"/>
    <x v="331"/>
    <x v="3"/>
    <n v="0.1"/>
    <n v="1"/>
    <x v="1143"/>
    <x v="11"/>
    <n v="9794"/>
    <x v="1"/>
    <n v="25"/>
    <n v="0.56000000000000005"/>
    <x v="0"/>
    <x v="6"/>
    <x v="760"/>
    <x v="16"/>
    <n v="-45.65"/>
    <x v="1"/>
    <n v="1340"/>
    <x v="6591"/>
    <x v="1170"/>
    <x v="0"/>
    <n v="3.6"/>
    <x v="30"/>
    <n v="5.68"/>
    <n v="80027"/>
  </r>
  <r>
    <x v="1177"/>
    <x v="23"/>
    <x v="2"/>
    <x v="743"/>
    <x v="1"/>
    <n v="0.09"/>
    <n v="1"/>
    <x v="1143"/>
    <x v="11"/>
    <n v="59491"/>
    <x v="0"/>
    <n v="8"/>
    <n v="0.37"/>
    <x v="0"/>
    <x v="0"/>
    <x v="674"/>
    <x v="3"/>
    <n v="-33.591500000000003"/>
    <x v="3"/>
    <n v="8322"/>
    <x v="6592"/>
    <x v="1170"/>
    <x v="0"/>
    <n v="5.47"/>
    <x v="45"/>
    <n v="3.58"/>
    <n v="28031"/>
  </r>
  <r>
    <x v="275"/>
    <x v="23"/>
    <x v="2"/>
    <x v="227"/>
    <x v="0"/>
    <n v="7.0000000000000007E-2"/>
    <n v="1"/>
    <x v="1143"/>
    <x v="11"/>
    <n v="46023"/>
    <x v="1"/>
    <n v="50"/>
    <n v="0.52"/>
    <x v="0"/>
    <x v="5"/>
    <x v="722"/>
    <x v="13"/>
    <n v="-204.22"/>
    <x v="1"/>
    <n v="6465"/>
    <x v="6593"/>
    <x v="1170"/>
    <x v="0"/>
    <n v="13.99"/>
    <x v="31"/>
    <n v="21.66"/>
    <n v="83605"/>
  </r>
  <r>
    <x v="1177"/>
    <x v="23"/>
    <x v="2"/>
    <x v="743"/>
    <x v="1"/>
    <n v="0.06"/>
    <n v="1"/>
    <x v="1143"/>
    <x v="11"/>
    <n v="59491"/>
    <x v="0"/>
    <n v="46"/>
    <n v="0.55000000000000004"/>
    <x v="1"/>
    <x v="6"/>
    <x v="234"/>
    <x v="5"/>
    <n v="147.12"/>
    <x v="3"/>
    <n v="8324"/>
    <x v="6594"/>
    <x v="1173"/>
    <x v="0"/>
    <n v="2.85"/>
    <x v="45"/>
    <n v="12.22"/>
    <n v="28031"/>
  </r>
  <r>
    <x v="213"/>
    <x v="23"/>
    <x v="2"/>
    <x v="170"/>
    <x v="3"/>
    <n v="0.1"/>
    <n v="1"/>
    <x v="1143"/>
    <x v="11"/>
    <n v="16390"/>
    <x v="4"/>
    <n v="8"/>
    <n v="0.56999999999999995"/>
    <x v="0"/>
    <x v="6"/>
    <x v="457"/>
    <x v="16"/>
    <n v="-12.61"/>
    <x v="1"/>
    <n v="2277"/>
    <x v="6595"/>
    <x v="1173"/>
    <x v="0"/>
    <n v="3.37"/>
    <x v="5"/>
    <n v="10.98"/>
    <n v="84074"/>
  </r>
  <r>
    <x v="408"/>
    <x v="23"/>
    <x v="2"/>
    <x v="780"/>
    <x v="0"/>
    <n v="0.09"/>
    <n v="1"/>
    <x v="1143"/>
    <x v="11"/>
    <n v="5473"/>
    <x v="1"/>
    <n v="42"/>
    <n v="0.38"/>
    <x v="0"/>
    <x v="0"/>
    <x v="90"/>
    <x v="15"/>
    <n v="-149.46"/>
    <x v="2"/>
    <n v="766"/>
    <x v="6596"/>
    <x v="1173"/>
    <x v="0"/>
    <n v="8.2899999999999991"/>
    <x v="24"/>
    <n v="8.74"/>
    <n v="48858"/>
  </r>
  <r>
    <x v="1176"/>
    <x v="23"/>
    <x v="2"/>
    <x v="743"/>
    <x v="1"/>
    <n v="0.04"/>
    <n v="1"/>
    <x v="1143"/>
    <x v="11"/>
    <n v="59491"/>
    <x v="0"/>
    <n v="31"/>
    <n v="0.38"/>
    <x v="0"/>
    <x v="0"/>
    <x v="835"/>
    <x v="3"/>
    <n v="5528.5020000000004"/>
    <x v="0"/>
    <n v="8325"/>
    <x v="6597"/>
    <x v="1174"/>
    <x v="0"/>
    <n v="19.989999999999998"/>
    <x v="20"/>
    <n v="387.99"/>
    <n v="44112"/>
  </r>
  <r>
    <x v="598"/>
    <x v="23"/>
    <x v="2"/>
    <x v="684"/>
    <x v="0"/>
    <n v="0.1"/>
    <n v="1"/>
    <x v="1143"/>
    <x v="11"/>
    <n v="1764"/>
    <x v="3"/>
    <n v="7"/>
    <n v="0.4"/>
    <x v="0"/>
    <x v="0"/>
    <x v="212"/>
    <x v="2"/>
    <n v="-13.78"/>
    <x v="1"/>
    <n v="254"/>
    <x v="6598"/>
    <x v="1174"/>
    <x v="0"/>
    <n v="4.82"/>
    <x v="6"/>
    <n v="8.34"/>
    <n v="97420"/>
  </r>
  <r>
    <x v="509"/>
    <x v="23"/>
    <x v="2"/>
    <x v="328"/>
    <x v="1"/>
    <n v="0.04"/>
    <n v="1"/>
    <x v="1144"/>
    <x v="11"/>
    <n v="11045"/>
    <x v="4"/>
    <n v="35"/>
    <n v="0.38"/>
    <x v="0"/>
    <x v="0"/>
    <x v="854"/>
    <x v="2"/>
    <n v="196.22"/>
    <x v="1"/>
    <n v="1534"/>
    <x v="6599"/>
    <x v="1173"/>
    <x v="0"/>
    <n v="5.97"/>
    <x v="30"/>
    <n v="19.98"/>
    <n v="80013"/>
  </r>
  <r>
    <x v="258"/>
    <x v="23"/>
    <x v="2"/>
    <x v="208"/>
    <x v="1"/>
    <n v="0.05"/>
    <n v="1"/>
    <x v="1145"/>
    <x v="11"/>
    <n v="3970"/>
    <x v="4"/>
    <n v="13"/>
    <n v="0.61"/>
    <x v="0"/>
    <x v="2"/>
    <x v="618"/>
    <x v="0"/>
    <n v="-426.54"/>
    <x v="3"/>
    <n v="582"/>
    <x v="6600"/>
    <x v="1174"/>
    <x v="2"/>
    <n v="45"/>
    <x v="16"/>
    <n v="20.98"/>
    <n v="22025"/>
  </r>
  <r>
    <x v="1382"/>
    <x v="23"/>
    <x v="2"/>
    <x v="451"/>
    <x v="1"/>
    <n v="0.04"/>
    <n v="1"/>
    <x v="1145"/>
    <x v="11"/>
    <n v="24546"/>
    <x v="3"/>
    <n v="7"/>
    <n v="0.56999999999999995"/>
    <x v="0"/>
    <x v="6"/>
    <x v="457"/>
    <x v="16"/>
    <n v="-7.78"/>
    <x v="2"/>
    <n v="3439"/>
    <x v="6601"/>
    <x v="1174"/>
    <x v="0"/>
    <n v="3.37"/>
    <x v="9"/>
    <n v="10.98"/>
    <n v="75701"/>
  </r>
  <r>
    <x v="713"/>
    <x v="23"/>
    <x v="2"/>
    <x v="422"/>
    <x v="1"/>
    <n v="0.08"/>
    <n v="1"/>
    <x v="1145"/>
    <x v="11"/>
    <n v="6950"/>
    <x v="2"/>
    <n v="4"/>
    <n v="0.59"/>
    <x v="2"/>
    <x v="6"/>
    <x v="764"/>
    <x v="9"/>
    <n v="-225.30199999999999"/>
    <x v="0"/>
    <n v="960"/>
    <x v="6602"/>
    <x v="1175"/>
    <x v="0"/>
    <n v="3.3"/>
    <x v="22"/>
    <n v="55.99"/>
    <n v="7030"/>
  </r>
  <r>
    <x v="258"/>
    <x v="23"/>
    <x v="2"/>
    <x v="208"/>
    <x v="1"/>
    <n v="7.0000000000000007E-2"/>
    <n v="1"/>
    <x v="1145"/>
    <x v="11"/>
    <n v="3970"/>
    <x v="4"/>
    <n v="39"/>
    <n v="0.4"/>
    <x v="2"/>
    <x v="6"/>
    <x v="28"/>
    <x v="8"/>
    <n v="397.15"/>
    <x v="3"/>
    <n v="581"/>
    <x v="6603"/>
    <x v="1175"/>
    <x v="0"/>
    <n v="1.99"/>
    <x v="16"/>
    <n v="28.48"/>
    <n v="22025"/>
  </r>
  <r>
    <x v="327"/>
    <x v="23"/>
    <x v="2"/>
    <x v="269"/>
    <x v="0"/>
    <n v="0.08"/>
    <n v="1"/>
    <x v="1145"/>
    <x v="11"/>
    <n v="41056"/>
    <x v="3"/>
    <n v="4"/>
    <n v="0.76"/>
    <x v="2"/>
    <x v="0"/>
    <x v="323"/>
    <x v="8"/>
    <n v="-138.84"/>
    <x v="1"/>
    <n v="5785"/>
    <x v="6604"/>
    <x v="1176"/>
    <x v="0"/>
    <n v="7.53"/>
    <x v="40"/>
    <n v="34.979999999999997"/>
    <n v="85254"/>
  </r>
  <r>
    <x v="230"/>
    <x v="23"/>
    <x v="2"/>
    <x v="189"/>
    <x v="3"/>
    <n v="0.01"/>
    <n v="1"/>
    <x v="1146"/>
    <x v="11"/>
    <n v="20995"/>
    <x v="4"/>
    <n v="37"/>
    <n v="0.65"/>
    <x v="1"/>
    <x v="4"/>
    <x v="686"/>
    <x v="10"/>
    <n v="-567.14"/>
    <x v="1"/>
    <n v="2911"/>
    <x v="6605"/>
    <x v="1175"/>
    <x v="2"/>
    <n v="66.27"/>
    <x v="2"/>
    <n v="150.97999999999999"/>
    <n v="92653"/>
  </r>
  <r>
    <x v="833"/>
    <x v="23"/>
    <x v="2"/>
    <x v="551"/>
    <x v="1"/>
    <n v="0.08"/>
    <n v="1"/>
    <x v="1146"/>
    <x v="11"/>
    <n v="35814"/>
    <x v="0"/>
    <n v="11"/>
    <n v="0.42"/>
    <x v="1"/>
    <x v="0"/>
    <x v="77"/>
    <x v="5"/>
    <n v="154.02000000000001"/>
    <x v="1"/>
    <n v="5024"/>
    <x v="6606"/>
    <x v="1175"/>
    <x v="0"/>
    <n v="8.5500000000000007"/>
    <x v="2"/>
    <n v="29.18"/>
    <n v="94110"/>
  </r>
  <r>
    <x v="1312"/>
    <x v="23"/>
    <x v="2"/>
    <x v="525"/>
    <x v="1"/>
    <n v="0.05"/>
    <n v="1"/>
    <x v="1146"/>
    <x v="11"/>
    <n v="55462"/>
    <x v="4"/>
    <n v="31"/>
    <n v="0.67"/>
    <x v="2"/>
    <x v="0"/>
    <x v="174"/>
    <x v="8"/>
    <n v="-26.49"/>
    <x v="2"/>
    <n v="7752"/>
    <x v="6607"/>
    <x v="1175"/>
    <x v="0"/>
    <n v="7.12"/>
    <x v="3"/>
    <n v="39.979999999999997"/>
    <n v="56560"/>
  </r>
  <r>
    <x v="1312"/>
    <x v="23"/>
    <x v="2"/>
    <x v="525"/>
    <x v="1"/>
    <n v="0.09"/>
    <n v="1"/>
    <x v="1146"/>
    <x v="11"/>
    <n v="55462"/>
    <x v="4"/>
    <n v="35"/>
    <n v="0.59"/>
    <x v="2"/>
    <x v="0"/>
    <x v="67"/>
    <x v="9"/>
    <n v="708.75900000000001"/>
    <x v="2"/>
    <n v="7753"/>
    <x v="6608"/>
    <x v="1175"/>
    <x v="0"/>
    <n v="8.99"/>
    <x v="3"/>
    <n v="125.99"/>
    <n v="56560"/>
  </r>
  <r>
    <x v="1312"/>
    <x v="23"/>
    <x v="2"/>
    <x v="525"/>
    <x v="1"/>
    <n v="0.06"/>
    <n v="1"/>
    <x v="1146"/>
    <x v="11"/>
    <n v="55462"/>
    <x v="4"/>
    <n v="13"/>
    <n v="0.37"/>
    <x v="0"/>
    <x v="0"/>
    <x v="10"/>
    <x v="3"/>
    <n v="-1.84"/>
    <x v="2"/>
    <n v="7751"/>
    <x v="6609"/>
    <x v="1176"/>
    <x v="0"/>
    <n v="2.99"/>
    <x v="3"/>
    <n v="5.58"/>
    <n v="56560"/>
  </r>
  <r>
    <x v="1342"/>
    <x v="23"/>
    <x v="2"/>
    <x v="786"/>
    <x v="0"/>
    <n v="0.01"/>
    <n v="1"/>
    <x v="1147"/>
    <x v="11"/>
    <n v="18464"/>
    <x v="0"/>
    <n v="37"/>
    <n v="0.65"/>
    <x v="1"/>
    <x v="4"/>
    <x v="686"/>
    <x v="10"/>
    <n v="-345.92"/>
    <x v="2"/>
    <n v="2545"/>
    <x v="6610"/>
    <x v="1175"/>
    <x v="2"/>
    <n v="66.27"/>
    <x v="3"/>
    <n v="150.97999999999999"/>
    <n v="55416"/>
  </r>
  <r>
    <x v="1370"/>
    <x v="23"/>
    <x v="2"/>
    <x v="508"/>
    <x v="0"/>
    <n v="0.04"/>
    <n v="1"/>
    <x v="1147"/>
    <x v="11"/>
    <n v="36512"/>
    <x v="1"/>
    <n v="30"/>
    <n v="0.64"/>
    <x v="1"/>
    <x v="2"/>
    <x v="29"/>
    <x v="1"/>
    <n v="1099.29"/>
    <x v="3"/>
    <n v="5126"/>
    <x v="6611"/>
    <x v="1176"/>
    <x v="2"/>
    <n v="58.92"/>
    <x v="12"/>
    <n v="355.98"/>
    <n v="33030"/>
  </r>
  <r>
    <x v="984"/>
    <x v="23"/>
    <x v="2"/>
    <x v="616"/>
    <x v="2"/>
    <n v="0.05"/>
    <n v="1"/>
    <x v="1147"/>
    <x v="11"/>
    <n v="22373"/>
    <x v="0"/>
    <n v="26"/>
    <n v="0.38"/>
    <x v="0"/>
    <x v="0"/>
    <x v="90"/>
    <x v="15"/>
    <n v="-86.34"/>
    <x v="2"/>
    <n v="3115"/>
    <x v="6612"/>
    <x v="1176"/>
    <x v="1"/>
    <n v="8.2899999999999991"/>
    <x v="9"/>
    <n v="8.74"/>
    <n v="78666"/>
  </r>
  <r>
    <x v="1006"/>
    <x v="23"/>
    <x v="2"/>
    <x v="211"/>
    <x v="3"/>
    <n v="0.09"/>
    <n v="1"/>
    <x v="1147"/>
    <x v="11"/>
    <n v="10439"/>
    <x v="1"/>
    <n v="27"/>
    <n v="0.38"/>
    <x v="0"/>
    <x v="0"/>
    <x v="158"/>
    <x v="12"/>
    <n v="26.13"/>
    <x v="1"/>
    <n v="1448"/>
    <x v="6613"/>
    <x v="1176"/>
    <x v="0"/>
    <n v="0.5"/>
    <x v="21"/>
    <n v="2.89"/>
    <n v="98006"/>
  </r>
  <r>
    <x v="1022"/>
    <x v="23"/>
    <x v="2"/>
    <x v="379"/>
    <x v="0"/>
    <n v="0"/>
    <n v="1"/>
    <x v="1147"/>
    <x v="11"/>
    <n v="29280"/>
    <x v="4"/>
    <n v="19"/>
    <n v="0.57999999999999996"/>
    <x v="0"/>
    <x v="6"/>
    <x v="882"/>
    <x v="6"/>
    <n v="-64.510000000000005"/>
    <x v="0"/>
    <n v="4113"/>
    <x v="6614"/>
    <x v="1176"/>
    <x v="0"/>
    <n v="7.95"/>
    <x v="46"/>
    <n v="11.66"/>
    <n v="3038"/>
  </r>
  <r>
    <x v="717"/>
    <x v="23"/>
    <x v="2"/>
    <x v="379"/>
    <x v="0"/>
    <n v="0.06"/>
    <n v="1"/>
    <x v="1147"/>
    <x v="11"/>
    <n v="29280"/>
    <x v="4"/>
    <n v="30"/>
    <n v="0.51"/>
    <x v="2"/>
    <x v="6"/>
    <x v="1139"/>
    <x v="8"/>
    <n v="248.91"/>
    <x v="0"/>
    <n v="4114"/>
    <x v="6615"/>
    <x v="1176"/>
    <x v="0"/>
    <n v="1.99"/>
    <x v="19"/>
    <n v="28.38"/>
    <n v="4901"/>
  </r>
  <r>
    <x v="1302"/>
    <x v="23"/>
    <x v="2"/>
    <x v="513"/>
    <x v="3"/>
    <n v="0.1"/>
    <n v="1"/>
    <x v="1147"/>
    <x v="11"/>
    <n v="34279"/>
    <x v="1"/>
    <n v="3"/>
    <m/>
    <x v="1"/>
    <x v="2"/>
    <x v="448"/>
    <x v="4"/>
    <n v="7.55"/>
    <x v="1"/>
    <n v="4825"/>
    <x v="6616"/>
    <x v="1171"/>
    <x v="2"/>
    <n v="60"/>
    <x v="2"/>
    <n v="349.45"/>
    <n v="95376"/>
  </r>
  <r>
    <x v="1006"/>
    <x v="23"/>
    <x v="2"/>
    <x v="211"/>
    <x v="3"/>
    <n v="0.01"/>
    <n v="1"/>
    <x v="1147"/>
    <x v="11"/>
    <n v="10439"/>
    <x v="1"/>
    <n v="46"/>
    <n v="0.54"/>
    <x v="1"/>
    <x v="0"/>
    <x v="1204"/>
    <x v="5"/>
    <n v="-205.75"/>
    <x v="1"/>
    <n v="1449"/>
    <x v="6617"/>
    <x v="1171"/>
    <x v="1"/>
    <n v="7.24"/>
    <x v="21"/>
    <n v="4.4800000000000004"/>
    <n v="98006"/>
  </r>
  <r>
    <x v="1342"/>
    <x v="23"/>
    <x v="2"/>
    <x v="786"/>
    <x v="0"/>
    <n v="0.02"/>
    <n v="1"/>
    <x v="1147"/>
    <x v="11"/>
    <n v="18464"/>
    <x v="0"/>
    <n v="27"/>
    <n v="0.56999999999999995"/>
    <x v="0"/>
    <x v="2"/>
    <x v="993"/>
    <x v="13"/>
    <n v="253.14"/>
    <x v="2"/>
    <n v="2544"/>
    <x v="6618"/>
    <x v="1171"/>
    <x v="2"/>
    <n v="55.24"/>
    <x v="3"/>
    <n v="180.98"/>
    <n v="55416"/>
  </r>
  <r>
    <x v="233"/>
    <x v="23"/>
    <x v="2"/>
    <x v="192"/>
    <x v="1"/>
    <n v="0.02"/>
    <n v="1"/>
    <x v="1147"/>
    <x v="11"/>
    <n v="40611"/>
    <x v="1"/>
    <n v="12"/>
    <n v="0.4"/>
    <x v="0"/>
    <x v="0"/>
    <x v="271"/>
    <x v="2"/>
    <n v="-24.31"/>
    <x v="3"/>
    <n v="5725"/>
    <x v="5995"/>
    <x v="1171"/>
    <x v="1"/>
    <n v="5.17"/>
    <x v="27"/>
    <n v="4.28"/>
    <n v="42420"/>
  </r>
  <r>
    <x v="1006"/>
    <x v="23"/>
    <x v="2"/>
    <x v="211"/>
    <x v="3"/>
    <n v="0"/>
    <n v="1"/>
    <x v="1147"/>
    <x v="11"/>
    <n v="10439"/>
    <x v="1"/>
    <n v="41"/>
    <n v="0.35"/>
    <x v="0"/>
    <x v="0"/>
    <x v="1120"/>
    <x v="3"/>
    <n v="384.5145"/>
    <x v="1"/>
    <n v="1446"/>
    <x v="6619"/>
    <x v="1171"/>
    <x v="0"/>
    <n v="1.49"/>
    <x v="21"/>
    <n v="18.940000000000001"/>
    <n v="98006"/>
  </r>
  <r>
    <x v="1290"/>
    <x v="23"/>
    <x v="2"/>
    <x v="408"/>
    <x v="2"/>
    <n v="0.05"/>
    <n v="1"/>
    <x v="1147"/>
    <x v="11"/>
    <n v="26979"/>
    <x v="4"/>
    <n v="43"/>
    <n v="0.35"/>
    <x v="0"/>
    <x v="3"/>
    <x v="260"/>
    <x v="2"/>
    <n v="147.19999999999999"/>
    <x v="1"/>
    <n v="3785"/>
    <x v="6620"/>
    <x v="1171"/>
    <x v="0"/>
    <n v="1.25"/>
    <x v="6"/>
    <n v="7.98"/>
    <n v="97405"/>
  </r>
  <r>
    <x v="1342"/>
    <x v="23"/>
    <x v="2"/>
    <x v="786"/>
    <x v="0"/>
    <n v="0.05"/>
    <n v="1"/>
    <x v="1147"/>
    <x v="11"/>
    <n v="18464"/>
    <x v="0"/>
    <n v="31"/>
    <n v="0.36"/>
    <x v="0"/>
    <x v="3"/>
    <x v="718"/>
    <x v="2"/>
    <n v="80.069999999999993"/>
    <x v="2"/>
    <n v="2546"/>
    <x v="6621"/>
    <x v="1171"/>
    <x v="0"/>
    <n v="1.34"/>
    <x v="3"/>
    <n v="6.45"/>
    <n v="55416"/>
  </r>
  <r>
    <x v="1342"/>
    <x v="23"/>
    <x v="2"/>
    <x v="786"/>
    <x v="0"/>
    <n v="0.01"/>
    <n v="1"/>
    <x v="1147"/>
    <x v="11"/>
    <n v="18464"/>
    <x v="0"/>
    <n v="41"/>
    <n v="0.83"/>
    <x v="0"/>
    <x v="3"/>
    <x v="927"/>
    <x v="14"/>
    <n v="-18.72"/>
    <x v="2"/>
    <n v="2547"/>
    <x v="6622"/>
    <x v="1171"/>
    <x v="0"/>
    <n v="0.76"/>
    <x v="3"/>
    <n v="1.89"/>
    <n v="55416"/>
  </r>
  <r>
    <x v="1006"/>
    <x v="23"/>
    <x v="2"/>
    <x v="211"/>
    <x v="3"/>
    <n v="0.02"/>
    <n v="1"/>
    <x v="1147"/>
    <x v="11"/>
    <n v="10439"/>
    <x v="1"/>
    <n v="30"/>
    <n v="0.79"/>
    <x v="2"/>
    <x v="0"/>
    <x v="349"/>
    <x v="8"/>
    <n v="-48.44"/>
    <x v="1"/>
    <n v="1447"/>
    <x v="6623"/>
    <x v="1171"/>
    <x v="0"/>
    <n v="4"/>
    <x v="21"/>
    <n v="17.98"/>
    <n v="98006"/>
  </r>
  <r>
    <x v="1290"/>
    <x v="23"/>
    <x v="2"/>
    <x v="408"/>
    <x v="2"/>
    <n v="0.09"/>
    <n v="1"/>
    <x v="1147"/>
    <x v="11"/>
    <n v="26979"/>
    <x v="4"/>
    <n v="50"/>
    <n v="0.6"/>
    <x v="2"/>
    <x v="0"/>
    <x v="1241"/>
    <x v="9"/>
    <n v="1174.383"/>
    <x v="1"/>
    <n v="3786"/>
    <x v="6624"/>
    <x v="1171"/>
    <x v="0"/>
    <n v="8.08"/>
    <x v="6"/>
    <n v="155.99"/>
    <n v="97405"/>
  </r>
  <r>
    <x v="233"/>
    <x v="23"/>
    <x v="2"/>
    <x v="192"/>
    <x v="1"/>
    <n v="0"/>
    <n v="1"/>
    <x v="1147"/>
    <x v="11"/>
    <n v="40611"/>
    <x v="1"/>
    <n v="43"/>
    <n v="0.39"/>
    <x v="2"/>
    <x v="6"/>
    <x v="331"/>
    <x v="9"/>
    <n v="657.45"/>
    <x v="3"/>
    <n v="5726"/>
    <x v="6625"/>
    <x v="1171"/>
    <x v="0"/>
    <n v="3.3"/>
    <x v="27"/>
    <n v="35.99"/>
    <n v="42420"/>
  </r>
  <r>
    <x v="1370"/>
    <x v="23"/>
    <x v="2"/>
    <x v="508"/>
    <x v="0"/>
    <n v="0.06"/>
    <n v="1"/>
    <x v="1147"/>
    <x v="11"/>
    <n v="36512"/>
    <x v="1"/>
    <n v="3"/>
    <n v="0.6"/>
    <x v="1"/>
    <x v="1"/>
    <x v="21"/>
    <x v="5"/>
    <n v="41.98"/>
    <x v="3"/>
    <n v="5127"/>
    <x v="6626"/>
    <x v="1177"/>
    <x v="0"/>
    <n v="11.17"/>
    <x v="12"/>
    <n v="19.989999999999998"/>
    <n v="33030"/>
  </r>
  <r>
    <x v="544"/>
    <x v="23"/>
    <x v="2"/>
    <x v="402"/>
    <x v="2"/>
    <n v="7.0000000000000007E-2"/>
    <n v="1"/>
    <x v="1147"/>
    <x v="11"/>
    <n v="22466"/>
    <x v="2"/>
    <n v="31"/>
    <n v="0.69"/>
    <x v="1"/>
    <x v="2"/>
    <x v="755"/>
    <x v="1"/>
    <n v="241.06"/>
    <x v="1"/>
    <n v="3128"/>
    <x v="6627"/>
    <x v="1178"/>
    <x v="2"/>
    <n v="30"/>
    <x v="2"/>
    <n v="180.98"/>
    <n v="92277"/>
  </r>
  <r>
    <x v="544"/>
    <x v="23"/>
    <x v="2"/>
    <x v="402"/>
    <x v="2"/>
    <n v="0.02"/>
    <n v="1"/>
    <x v="1147"/>
    <x v="11"/>
    <n v="22466"/>
    <x v="2"/>
    <n v="40"/>
    <n v="0.38"/>
    <x v="0"/>
    <x v="3"/>
    <x v="751"/>
    <x v="2"/>
    <n v="181.26"/>
    <x v="1"/>
    <n v="3129"/>
    <x v="6628"/>
    <x v="1178"/>
    <x v="0"/>
    <n v="1.79"/>
    <x v="2"/>
    <n v="10.31"/>
    <n v="92277"/>
  </r>
  <r>
    <x v="574"/>
    <x v="23"/>
    <x v="2"/>
    <x v="423"/>
    <x v="1"/>
    <n v="0.09"/>
    <n v="1"/>
    <x v="1148"/>
    <x v="11"/>
    <n v="10567"/>
    <x v="0"/>
    <n v="10"/>
    <n v="0.65"/>
    <x v="1"/>
    <x v="4"/>
    <x v="685"/>
    <x v="4"/>
    <n v="-146.29"/>
    <x v="3"/>
    <n v="1467"/>
    <x v="6629"/>
    <x v="1171"/>
    <x v="2"/>
    <n v="43.75"/>
    <x v="8"/>
    <n v="146.34"/>
    <n v="70117"/>
  </r>
  <r>
    <x v="744"/>
    <x v="23"/>
    <x v="2"/>
    <x v="363"/>
    <x v="0"/>
    <n v="0"/>
    <n v="1"/>
    <x v="1148"/>
    <x v="11"/>
    <n v="29831"/>
    <x v="3"/>
    <n v="29"/>
    <n v="0.41"/>
    <x v="0"/>
    <x v="2"/>
    <x v="352"/>
    <x v="13"/>
    <n v="-520.54999999999995"/>
    <x v="1"/>
    <n v="4198"/>
    <x v="6630"/>
    <x v="1171"/>
    <x v="2"/>
    <n v="60"/>
    <x v="2"/>
    <n v="68.81"/>
    <n v="95630"/>
  </r>
  <r>
    <x v="965"/>
    <x v="23"/>
    <x v="2"/>
    <x v="652"/>
    <x v="2"/>
    <n v="0.1"/>
    <n v="1"/>
    <x v="1148"/>
    <x v="11"/>
    <n v="46787"/>
    <x v="4"/>
    <n v="28"/>
    <n v="0.37"/>
    <x v="0"/>
    <x v="0"/>
    <x v="69"/>
    <x v="2"/>
    <n v="-162.75"/>
    <x v="0"/>
    <n v="6575"/>
    <x v="6631"/>
    <x v="1177"/>
    <x v="0"/>
    <n v="9.17"/>
    <x v="13"/>
    <n v="6.48"/>
    <n v="10701"/>
  </r>
  <r>
    <x v="965"/>
    <x v="23"/>
    <x v="2"/>
    <x v="652"/>
    <x v="2"/>
    <n v="7.0000000000000007E-2"/>
    <n v="1"/>
    <x v="1148"/>
    <x v="11"/>
    <n v="46787"/>
    <x v="4"/>
    <n v="32"/>
    <n v="0.56999999999999995"/>
    <x v="0"/>
    <x v="6"/>
    <x v="493"/>
    <x v="6"/>
    <n v="-59.83"/>
    <x v="0"/>
    <n v="6576"/>
    <x v="6632"/>
    <x v="1177"/>
    <x v="0"/>
    <n v="8.99"/>
    <x v="13"/>
    <n v="22.99"/>
    <n v="10701"/>
  </r>
  <r>
    <x v="1154"/>
    <x v="23"/>
    <x v="2"/>
    <x v="13"/>
    <x v="2"/>
    <n v="0.02"/>
    <n v="1"/>
    <x v="1148"/>
    <x v="11"/>
    <n v="32642"/>
    <x v="4"/>
    <n v="50"/>
    <n v="0.4"/>
    <x v="2"/>
    <x v="6"/>
    <x v="28"/>
    <x v="8"/>
    <n v="724.14"/>
    <x v="2"/>
    <n v="4590"/>
    <x v="6633"/>
    <x v="1177"/>
    <x v="0"/>
    <n v="1.99"/>
    <x v="9"/>
    <n v="28.48"/>
    <n v="78745"/>
  </r>
  <r>
    <x v="275"/>
    <x v="23"/>
    <x v="2"/>
    <x v="227"/>
    <x v="0"/>
    <n v="0.09"/>
    <n v="1"/>
    <x v="1148"/>
    <x v="11"/>
    <n v="15104"/>
    <x v="4"/>
    <n v="23"/>
    <n v="0.36"/>
    <x v="0"/>
    <x v="0"/>
    <x v="1193"/>
    <x v="3"/>
    <n v="21.7685"/>
    <x v="1"/>
    <n v="2112"/>
    <x v="6634"/>
    <x v="1179"/>
    <x v="0"/>
    <n v="1.49"/>
    <x v="31"/>
    <n v="4.82"/>
    <n v="83605"/>
  </r>
  <r>
    <x v="1348"/>
    <x v="23"/>
    <x v="2"/>
    <x v="206"/>
    <x v="2"/>
    <n v="0.09"/>
    <n v="1"/>
    <x v="1149"/>
    <x v="11"/>
    <n v="55299"/>
    <x v="2"/>
    <n v="20"/>
    <n v="0.38"/>
    <x v="0"/>
    <x v="3"/>
    <x v="178"/>
    <x v="14"/>
    <n v="-2.66"/>
    <x v="1"/>
    <n v="7717"/>
    <x v="6635"/>
    <x v="1171"/>
    <x v="0"/>
    <n v="0.7"/>
    <x v="40"/>
    <n v="1.1399999999999999"/>
    <n v="85704"/>
  </r>
  <r>
    <x v="1044"/>
    <x v="23"/>
    <x v="2"/>
    <x v="772"/>
    <x v="0"/>
    <n v="0.1"/>
    <n v="1"/>
    <x v="1149"/>
    <x v="11"/>
    <n v="15782"/>
    <x v="0"/>
    <n v="35"/>
    <n v="0.68"/>
    <x v="1"/>
    <x v="1"/>
    <x v="222"/>
    <x v="4"/>
    <n v="-1916.71"/>
    <x v="1"/>
    <n v="2192"/>
    <x v="6636"/>
    <x v="1179"/>
    <x v="0"/>
    <n v="69"/>
    <x v="21"/>
    <n v="71.37"/>
    <n v="98072"/>
  </r>
  <r>
    <x v="113"/>
    <x v="23"/>
    <x v="2"/>
    <x v="509"/>
    <x v="3"/>
    <n v="0.04"/>
    <n v="1"/>
    <x v="1149"/>
    <x v="11"/>
    <n v="20964"/>
    <x v="3"/>
    <n v="11"/>
    <n v="0.57999999999999996"/>
    <x v="2"/>
    <x v="0"/>
    <x v="663"/>
    <x v="9"/>
    <n v="-120.087"/>
    <x v="3"/>
    <n v="2903"/>
    <x v="6637"/>
    <x v="1179"/>
    <x v="0"/>
    <n v="8.99"/>
    <x v="4"/>
    <n v="65.989999999999995"/>
    <n v="36608"/>
  </r>
  <r>
    <x v="1176"/>
    <x v="23"/>
    <x v="2"/>
    <x v="776"/>
    <x v="2"/>
    <n v="0.08"/>
    <n v="1"/>
    <x v="1149"/>
    <x v="11"/>
    <n v="11173"/>
    <x v="3"/>
    <n v="37"/>
    <n v="0.68"/>
    <x v="2"/>
    <x v="6"/>
    <x v="765"/>
    <x v="8"/>
    <n v="-95.17"/>
    <x v="0"/>
    <n v="1549"/>
    <x v="6638"/>
    <x v="1179"/>
    <x v="0"/>
    <n v="3.85"/>
    <x v="20"/>
    <n v="5.98"/>
    <n v="44112"/>
  </r>
  <r>
    <x v="536"/>
    <x v="23"/>
    <x v="2"/>
    <x v="33"/>
    <x v="2"/>
    <n v="0.1"/>
    <n v="1"/>
    <x v="1149"/>
    <x v="11"/>
    <n v="37124"/>
    <x v="2"/>
    <n v="33"/>
    <n v="0.41"/>
    <x v="2"/>
    <x v="1"/>
    <x v="50"/>
    <x v="11"/>
    <n v="241.3"/>
    <x v="3"/>
    <n v="5216"/>
    <x v="6639"/>
    <x v="1179"/>
    <x v="0"/>
    <n v="24.49"/>
    <x v="12"/>
    <n v="699.99"/>
    <n v="34698"/>
  </r>
  <r>
    <x v="710"/>
    <x v="23"/>
    <x v="2"/>
    <x v="497"/>
    <x v="0"/>
    <n v="0.1"/>
    <n v="1"/>
    <x v="1149"/>
    <x v="11"/>
    <n v="37895"/>
    <x v="3"/>
    <n v="14"/>
    <n v="0.39"/>
    <x v="0"/>
    <x v="3"/>
    <x v="1119"/>
    <x v="2"/>
    <n v="24.2"/>
    <x v="0"/>
    <n v="5335"/>
    <x v="6640"/>
    <x v="1180"/>
    <x v="0"/>
    <n v="8.32"/>
    <x v="1"/>
    <n v="21.98"/>
    <n v="21208"/>
  </r>
  <r>
    <x v="457"/>
    <x v="23"/>
    <x v="2"/>
    <x v="49"/>
    <x v="2"/>
    <n v="0.06"/>
    <n v="1"/>
    <x v="1149"/>
    <x v="11"/>
    <n v="49351"/>
    <x v="2"/>
    <n v="27"/>
    <n v="0.51"/>
    <x v="0"/>
    <x v="3"/>
    <x v="654"/>
    <x v="6"/>
    <n v="24.75"/>
    <x v="3"/>
    <n v="6922"/>
    <x v="6641"/>
    <x v="1181"/>
    <x v="0"/>
    <n v="0.83"/>
    <x v="27"/>
    <n v="3.98"/>
    <n v="40475"/>
  </r>
  <r>
    <x v="435"/>
    <x v="23"/>
    <x v="2"/>
    <x v="99"/>
    <x v="2"/>
    <n v="0.04"/>
    <n v="1"/>
    <x v="1150"/>
    <x v="11"/>
    <n v="40839"/>
    <x v="4"/>
    <n v="23"/>
    <n v="0.39"/>
    <x v="2"/>
    <x v="4"/>
    <x v="136"/>
    <x v="7"/>
    <n v="-100.4676"/>
    <x v="0"/>
    <n v="5755"/>
    <x v="6642"/>
    <x v="1179"/>
    <x v="2"/>
    <n v="56.14"/>
    <x v="20"/>
    <n v="119.99"/>
    <n v="44117"/>
  </r>
  <r>
    <x v="297"/>
    <x v="23"/>
    <x v="2"/>
    <x v="428"/>
    <x v="2"/>
    <n v="0.01"/>
    <n v="1"/>
    <x v="1150"/>
    <x v="11"/>
    <n v="33284"/>
    <x v="2"/>
    <n v="21"/>
    <n v="0.41"/>
    <x v="1"/>
    <x v="6"/>
    <x v="994"/>
    <x v="5"/>
    <n v="144.66"/>
    <x v="2"/>
    <n v="4678"/>
    <x v="6643"/>
    <x v="1180"/>
    <x v="0"/>
    <n v="8.99"/>
    <x v="24"/>
    <n v="22.23"/>
    <n v="48310"/>
  </r>
  <r>
    <x v="549"/>
    <x v="23"/>
    <x v="2"/>
    <x v="407"/>
    <x v="2"/>
    <n v="0.05"/>
    <n v="1"/>
    <x v="1150"/>
    <x v="11"/>
    <n v="50978"/>
    <x v="0"/>
    <n v="4"/>
    <n v="0.6"/>
    <x v="0"/>
    <x v="0"/>
    <x v="1064"/>
    <x v="0"/>
    <n v="-150.29"/>
    <x v="1"/>
    <n v="7144"/>
    <x v="6644"/>
    <x v="1180"/>
    <x v="0"/>
    <n v="9.99"/>
    <x v="40"/>
    <n v="210.55"/>
    <n v="86314"/>
  </r>
  <r>
    <x v="359"/>
    <x v="23"/>
    <x v="2"/>
    <x v="166"/>
    <x v="0"/>
    <n v="0.08"/>
    <n v="1"/>
    <x v="1150"/>
    <x v="11"/>
    <n v="28835"/>
    <x v="1"/>
    <n v="1"/>
    <n v="0.55000000000000004"/>
    <x v="0"/>
    <x v="0"/>
    <x v="218"/>
    <x v="0"/>
    <n v="-112.44"/>
    <x v="0"/>
    <n v="4041"/>
    <x v="6645"/>
    <x v="1180"/>
    <x v="0"/>
    <n v="19.989999999999998"/>
    <x v="13"/>
    <n v="178.47"/>
    <n v="11803"/>
  </r>
  <r>
    <x v="1220"/>
    <x v="23"/>
    <x v="2"/>
    <x v="571"/>
    <x v="1"/>
    <n v="0.02"/>
    <n v="1"/>
    <x v="1151"/>
    <x v="12"/>
    <n v="21604"/>
    <x v="4"/>
    <n v="6"/>
    <n v="0.38"/>
    <x v="0"/>
    <x v="0"/>
    <x v="835"/>
    <x v="3"/>
    <n v="593.58900000000006"/>
    <x v="2"/>
    <n v="2994"/>
    <x v="6646"/>
    <x v="1181"/>
    <x v="1"/>
    <n v="19.989999999999998"/>
    <x v="9"/>
    <n v="387.99"/>
    <n v="76117"/>
  </r>
  <r>
    <x v="384"/>
    <x v="23"/>
    <x v="2"/>
    <x v="311"/>
    <x v="2"/>
    <n v="0.06"/>
    <n v="1"/>
    <x v="1151"/>
    <x v="12"/>
    <n v="18208"/>
    <x v="1"/>
    <n v="34"/>
    <n v="0.38"/>
    <x v="0"/>
    <x v="0"/>
    <x v="263"/>
    <x v="15"/>
    <n v="65.44"/>
    <x v="3"/>
    <n v="2504"/>
    <x v="6647"/>
    <x v="1181"/>
    <x v="0"/>
    <n v="1.39"/>
    <x v="29"/>
    <n v="5.68"/>
    <n v="38017"/>
  </r>
  <r>
    <x v="384"/>
    <x v="23"/>
    <x v="2"/>
    <x v="311"/>
    <x v="2"/>
    <n v="0.08"/>
    <n v="1"/>
    <x v="1151"/>
    <x v="12"/>
    <n v="18208"/>
    <x v="1"/>
    <n v="36"/>
    <n v="0.41"/>
    <x v="0"/>
    <x v="3"/>
    <x v="943"/>
    <x v="6"/>
    <n v="-137.87"/>
    <x v="3"/>
    <n v="2505"/>
    <x v="6648"/>
    <x v="1181"/>
    <x v="0"/>
    <n v="5.2"/>
    <x v="29"/>
    <n v="2.2799999999999998"/>
    <n v="38017"/>
  </r>
  <r>
    <x v="101"/>
    <x v="23"/>
    <x v="2"/>
    <x v="89"/>
    <x v="1"/>
    <n v="0.08"/>
    <n v="1"/>
    <x v="1151"/>
    <x v="12"/>
    <n v="47041"/>
    <x v="1"/>
    <n v="35"/>
    <n v="0.52"/>
    <x v="0"/>
    <x v="3"/>
    <x v="1093"/>
    <x v="6"/>
    <n v="-7.08"/>
    <x v="2"/>
    <n v="6612"/>
    <x v="6649"/>
    <x v="1181"/>
    <x v="0"/>
    <n v="1.93"/>
    <x v="9"/>
    <n v="4.63"/>
    <n v="75002"/>
  </r>
  <r>
    <x v="1218"/>
    <x v="23"/>
    <x v="2"/>
    <x v="220"/>
    <x v="0"/>
    <n v="0.03"/>
    <n v="1"/>
    <x v="1151"/>
    <x v="12"/>
    <n v="8546"/>
    <x v="0"/>
    <n v="4"/>
    <n v="0.41"/>
    <x v="2"/>
    <x v="6"/>
    <x v="713"/>
    <x v="8"/>
    <n v="-12.48"/>
    <x v="3"/>
    <n v="1170"/>
    <x v="6650"/>
    <x v="1181"/>
    <x v="1"/>
    <n v="1.99"/>
    <x v="16"/>
    <n v="10.01"/>
    <n v="24017"/>
  </r>
  <r>
    <x v="912"/>
    <x v="23"/>
    <x v="2"/>
    <x v="458"/>
    <x v="0"/>
    <n v="0.1"/>
    <n v="1"/>
    <x v="1152"/>
    <x v="12"/>
    <n v="35045"/>
    <x v="4"/>
    <n v="44"/>
    <n v="0.59"/>
    <x v="0"/>
    <x v="0"/>
    <x v="374"/>
    <x v="0"/>
    <n v="-10.33"/>
    <x v="3"/>
    <n v="4925"/>
    <x v="6651"/>
    <x v="1178"/>
    <x v="0"/>
    <n v="4.51"/>
    <x v="12"/>
    <n v="13.48"/>
    <n v="33430"/>
  </r>
  <r>
    <x v="1199"/>
    <x v="23"/>
    <x v="2"/>
    <x v="200"/>
    <x v="2"/>
    <n v="0.09"/>
    <n v="1"/>
    <x v="1153"/>
    <x v="12"/>
    <n v="13633"/>
    <x v="1"/>
    <n v="18"/>
    <n v="0.59"/>
    <x v="1"/>
    <x v="2"/>
    <x v="1250"/>
    <x v="1"/>
    <n v="-231.6"/>
    <x v="2"/>
    <n v="1903"/>
    <x v="6652"/>
    <x v="1178"/>
    <x v="2"/>
    <n v="57.2"/>
    <x v="9"/>
    <n v="150.97999999999999"/>
    <n v="77642"/>
  </r>
  <r>
    <x v="1199"/>
    <x v="23"/>
    <x v="2"/>
    <x v="200"/>
    <x v="2"/>
    <n v="0.02"/>
    <n v="1"/>
    <x v="1153"/>
    <x v="12"/>
    <n v="13633"/>
    <x v="1"/>
    <n v="39"/>
    <n v="0.8"/>
    <x v="0"/>
    <x v="1"/>
    <x v="1163"/>
    <x v="0"/>
    <n v="-1119.6400000000001"/>
    <x v="2"/>
    <n v="1904"/>
    <x v="6653"/>
    <x v="1178"/>
    <x v="0"/>
    <n v="35"/>
    <x v="9"/>
    <n v="38.94"/>
    <n v="77642"/>
  </r>
  <r>
    <x v="36"/>
    <x v="23"/>
    <x v="2"/>
    <x v="90"/>
    <x v="3"/>
    <n v="0.08"/>
    <n v="1"/>
    <x v="1153"/>
    <x v="12"/>
    <n v="52518"/>
    <x v="3"/>
    <n v="8"/>
    <n v="0.6"/>
    <x v="2"/>
    <x v="0"/>
    <x v="652"/>
    <x v="8"/>
    <n v="-47.37"/>
    <x v="1"/>
    <n v="7371"/>
    <x v="6654"/>
    <x v="1178"/>
    <x v="0"/>
    <n v="4"/>
    <x v="21"/>
    <n v="20.95"/>
    <n v="98026"/>
  </r>
  <r>
    <x v="146"/>
    <x v="23"/>
    <x v="2"/>
    <x v="81"/>
    <x v="2"/>
    <n v="0.04"/>
    <n v="1"/>
    <x v="1153"/>
    <x v="12"/>
    <n v="33605"/>
    <x v="3"/>
    <n v="42"/>
    <n v="0.38"/>
    <x v="0"/>
    <x v="0"/>
    <x v="704"/>
    <x v="3"/>
    <n v="-218.53450000000001"/>
    <x v="3"/>
    <n v="4720"/>
    <x v="6655"/>
    <x v="1182"/>
    <x v="0"/>
    <n v="6.83"/>
    <x v="33"/>
    <n v="3.52"/>
    <n v="72401"/>
  </r>
  <r>
    <x v="328"/>
    <x v="23"/>
    <x v="2"/>
    <x v="64"/>
    <x v="1"/>
    <n v="0.09"/>
    <n v="1"/>
    <x v="1153"/>
    <x v="12"/>
    <n v="57894"/>
    <x v="2"/>
    <n v="47"/>
    <n v="0.56000000000000005"/>
    <x v="2"/>
    <x v="2"/>
    <x v="96"/>
    <x v="7"/>
    <n v="2852.94"/>
    <x v="0"/>
    <n v="8111"/>
    <x v="6656"/>
    <x v="1182"/>
    <x v="2"/>
    <n v="26.53"/>
    <x v="46"/>
    <n v="306.14"/>
    <n v="3801"/>
  </r>
  <r>
    <x v="1087"/>
    <x v="23"/>
    <x v="2"/>
    <x v="551"/>
    <x v="2"/>
    <n v="0.01"/>
    <n v="1"/>
    <x v="1154"/>
    <x v="12"/>
    <n v="7458"/>
    <x v="3"/>
    <n v="46"/>
    <n v="0.64"/>
    <x v="2"/>
    <x v="0"/>
    <x v="911"/>
    <x v="8"/>
    <n v="-165.74"/>
    <x v="0"/>
    <n v="1022"/>
    <x v="6657"/>
    <x v="1182"/>
    <x v="0"/>
    <n v="6.5"/>
    <x v="28"/>
    <n v="10.97"/>
    <n v="2334"/>
  </r>
  <r>
    <x v="784"/>
    <x v="23"/>
    <x v="2"/>
    <x v="121"/>
    <x v="2"/>
    <n v="0.1"/>
    <n v="1"/>
    <x v="1154"/>
    <x v="12"/>
    <n v="194"/>
    <x v="4"/>
    <n v="49"/>
    <n v="0.42"/>
    <x v="1"/>
    <x v="3"/>
    <x v="576"/>
    <x v="5"/>
    <n v="-197.25"/>
    <x v="1"/>
    <n v="28"/>
    <x v="6658"/>
    <x v="1183"/>
    <x v="0"/>
    <n v="7.98"/>
    <x v="6"/>
    <n v="7.28"/>
    <n v="97068"/>
  </r>
  <r>
    <x v="674"/>
    <x v="23"/>
    <x v="2"/>
    <x v="392"/>
    <x v="2"/>
    <n v="7.0000000000000007E-2"/>
    <n v="1"/>
    <x v="1154"/>
    <x v="12"/>
    <n v="15142"/>
    <x v="1"/>
    <n v="21"/>
    <n v="0.36"/>
    <x v="0"/>
    <x v="0"/>
    <x v="737"/>
    <x v="3"/>
    <n v="-51.715499999999999"/>
    <x v="2"/>
    <n v="2126"/>
    <x v="6659"/>
    <x v="1183"/>
    <x v="0"/>
    <n v="10.91"/>
    <x v="26"/>
    <n v="15.28"/>
    <n v="64130"/>
  </r>
  <r>
    <x v="1196"/>
    <x v="23"/>
    <x v="2"/>
    <x v="551"/>
    <x v="2"/>
    <n v="0.05"/>
    <n v="1"/>
    <x v="1154"/>
    <x v="12"/>
    <n v="7458"/>
    <x v="3"/>
    <n v="16"/>
    <n v="0.38"/>
    <x v="0"/>
    <x v="0"/>
    <x v="892"/>
    <x v="3"/>
    <n v="-5.3704999999999998"/>
    <x v="0"/>
    <n v="1021"/>
    <x v="6660"/>
    <x v="1183"/>
    <x v="0"/>
    <n v="7.17"/>
    <x v="28"/>
    <n v="14.45"/>
    <n v="1810"/>
  </r>
  <r>
    <x v="784"/>
    <x v="23"/>
    <x v="2"/>
    <x v="121"/>
    <x v="2"/>
    <n v="0.04"/>
    <n v="1"/>
    <x v="1154"/>
    <x v="12"/>
    <n v="194"/>
    <x v="4"/>
    <n v="6"/>
    <n v="0.84"/>
    <x v="0"/>
    <x v="3"/>
    <x v="807"/>
    <x v="16"/>
    <n v="-13.44"/>
    <x v="1"/>
    <n v="29"/>
    <x v="3273"/>
    <x v="1183"/>
    <x v="0"/>
    <n v="1.92"/>
    <x v="6"/>
    <n v="3.14"/>
    <n v="97068"/>
  </r>
  <r>
    <x v="833"/>
    <x v="23"/>
    <x v="2"/>
    <x v="551"/>
    <x v="2"/>
    <n v="0.06"/>
    <n v="1"/>
    <x v="1154"/>
    <x v="12"/>
    <n v="7458"/>
    <x v="3"/>
    <n v="9"/>
    <n v="0.54"/>
    <x v="2"/>
    <x v="6"/>
    <x v="276"/>
    <x v="8"/>
    <n v="-69.84"/>
    <x v="1"/>
    <n v="1023"/>
    <x v="6661"/>
    <x v="1183"/>
    <x v="0"/>
    <n v="1.99"/>
    <x v="2"/>
    <n v="39.479999999999997"/>
    <n v="94110"/>
  </r>
  <r>
    <x v="674"/>
    <x v="23"/>
    <x v="2"/>
    <x v="130"/>
    <x v="2"/>
    <n v="0.08"/>
    <n v="1"/>
    <x v="1155"/>
    <x v="12"/>
    <n v="21856"/>
    <x v="1"/>
    <n v="26"/>
    <n v="0.84"/>
    <x v="0"/>
    <x v="3"/>
    <x v="807"/>
    <x v="16"/>
    <n v="-47.75"/>
    <x v="2"/>
    <n v="3043"/>
    <x v="6662"/>
    <x v="1182"/>
    <x v="0"/>
    <n v="1.92"/>
    <x v="38"/>
    <n v="3.14"/>
    <n v="66104"/>
  </r>
  <r>
    <x v="804"/>
    <x v="24"/>
    <x v="2"/>
    <x v="555"/>
    <x v="0"/>
    <n v="0.05"/>
    <n v="1"/>
    <x v="1155"/>
    <x v="12"/>
    <n v="28868"/>
    <x v="0"/>
    <n v="30"/>
    <n v="0.37"/>
    <x v="0"/>
    <x v="0"/>
    <x v="45"/>
    <x v="2"/>
    <n v="-142.30000000000001"/>
    <x v="2"/>
    <n v="4048"/>
    <x v="6663"/>
    <x v="1183"/>
    <x v="0"/>
    <n v="8.73"/>
    <x v="38"/>
    <n v="6.48"/>
    <n v="66212"/>
  </r>
  <r>
    <x v="674"/>
    <x v="23"/>
    <x v="2"/>
    <x v="130"/>
    <x v="2"/>
    <n v="0.05"/>
    <n v="1"/>
    <x v="1155"/>
    <x v="12"/>
    <n v="21856"/>
    <x v="1"/>
    <n v="47"/>
    <n v="0.38"/>
    <x v="0"/>
    <x v="0"/>
    <x v="857"/>
    <x v="12"/>
    <n v="71.77"/>
    <x v="2"/>
    <n v="3042"/>
    <x v="6664"/>
    <x v="1184"/>
    <x v="0"/>
    <n v="0.5"/>
    <x v="38"/>
    <n v="3.69"/>
    <n v="66104"/>
  </r>
  <r>
    <x v="31"/>
    <x v="23"/>
    <x v="2"/>
    <x v="31"/>
    <x v="0"/>
    <n v="0.05"/>
    <n v="1"/>
    <x v="1155"/>
    <x v="12"/>
    <n v="17986"/>
    <x v="1"/>
    <n v="43"/>
    <n v="0.36"/>
    <x v="0"/>
    <x v="0"/>
    <x v="579"/>
    <x v="3"/>
    <n v="-15.087999999999999"/>
    <x v="2"/>
    <n v="2476"/>
    <x v="6665"/>
    <x v="1184"/>
    <x v="0"/>
    <n v="1.49"/>
    <x v="9"/>
    <n v="2.08"/>
    <n v="79424"/>
  </r>
  <r>
    <x v="539"/>
    <x v="23"/>
    <x v="2"/>
    <x v="222"/>
    <x v="0"/>
    <n v="0.1"/>
    <n v="1"/>
    <x v="1155"/>
    <x v="12"/>
    <n v="8005"/>
    <x v="3"/>
    <n v="24"/>
    <n v="0.37"/>
    <x v="0"/>
    <x v="0"/>
    <x v="923"/>
    <x v="3"/>
    <n v="52.317500000000003"/>
    <x v="1"/>
    <n v="1088"/>
    <x v="6666"/>
    <x v="1184"/>
    <x v="0"/>
    <n v="14.72"/>
    <x v="5"/>
    <n v="34.54"/>
    <n v="84067"/>
  </r>
  <r>
    <x v="1039"/>
    <x v="24"/>
    <x v="2"/>
    <x v="687"/>
    <x v="3"/>
    <n v="0.05"/>
    <n v="1"/>
    <x v="1156"/>
    <x v="12"/>
    <n v="39143"/>
    <x v="1"/>
    <n v="46"/>
    <n v="0.65"/>
    <x v="1"/>
    <x v="4"/>
    <x v="686"/>
    <x v="10"/>
    <n v="-1134.6099999999999"/>
    <x v="3"/>
    <n v="5526"/>
    <x v="6667"/>
    <x v="1183"/>
    <x v="2"/>
    <n v="66.27"/>
    <x v="8"/>
    <n v="150.97999999999999"/>
    <n v="70072"/>
  </r>
  <r>
    <x v="718"/>
    <x v="24"/>
    <x v="2"/>
    <x v="233"/>
    <x v="2"/>
    <n v="0.02"/>
    <n v="1"/>
    <x v="1156"/>
    <x v="12"/>
    <n v="29411"/>
    <x v="0"/>
    <n v="38"/>
    <n v="0.36"/>
    <x v="2"/>
    <x v="4"/>
    <x v="333"/>
    <x v="7"/>
    <n v="7251.92"/>
    <x v="2"/>
    <n v="4149"/>
    <x v="6668"/>
    <x v="1183"/>
    <x v="2"/>
    <n v="48.26"/>
    <x v="9"/>
    <n v="400.97"/>
    <n v="76248"/>
  </r>
  <r>
    <x v="718"/>
    <x v="24"/>
    <x v="2"/>
    <x v="233"/>
    <x v="2"/>
    <n v="0.04"/>
    <n v="1"/>
    <x v="1156"/>
    <x v="12"/>
    <n v="29411"/>
    <x v="0"/>
    <n v="45"/>
    <n v="0.38"/>
    <x v="2"/>
    <x v="5"/>
    <x v="604"/>
    <x v="7"/>
    <n v="294.43"/>
    <x v="2"/>
    <n v="4150"/>
    <x v="6669"/>
    <x v="1183"/>
    <x v="0"/>
    <n v="6.3"/>
    <x v="9"/>
    <n v="23.99"/>
    <n v="76248"/>
  </r>
  <r>
    <x v="718"/>
    <x v="24"/>
    <x v="2"/>
    <x v="233"/>
    <x v="2"/>
    <n v="7.0000000000000007E-2"/>
    <n v="1"/>
    <x v="1156"/>
    <x v="12"/>
    <n v="29411"/>
    <x v="0"/>
    <n v="29"/>
    <n v="0.55000000000000004"/>
    <x v="0"/>
    <x v="0"/>
    <x v="869"/>
    <x v="13"/>
    <n v="-112.54"/>
    <x v="2"/>
    <n v="4147"/>
    <x v="6670"/>
    <x v="1184"/>
    <x v="0"/>
    <n v="5"/>
    <x v="9"/>
    <n v="2.2200000000000002"/>
    <n v="76248"/>
  </r>
  <r>
    <x v="718"/>
    <x v="24"/>
    <x v="2"/>
    <x v="233"/>
    <x v="2"/>
    <n v="0.02"/>
    <n v="1"/>
    <x v="1156"/>
    <x v="12"/>
    <n v="29411"/>
    <x v="0"/>
    <n v="33"/>
    <n v="0.38"/>
    <x v="0"/>
    <x v="0"/>
    <x v="539"/>
    <x v="15"/>
    <n v="268.52999999999997"/>
    <x v="2"/>
    <n v="4148"/>
    <x v="6671"/>
    <x v="1184"/>
    <x v="0"/>
    <n v="1.39"/>
    <x v="9"/>
    <n v="15.67"/>
    <n v="76248"/>
  </r>
  <r>
    <x v="395"/>
    <x v="24"/>
    <x v="2"/>
    <x v="318"/>
    <x v="1"/>
    <n v="0.02"/>
    <n v="1"/>
    <x v="1157"/>
    <x v="12"/>
    <n v="4738"/>
    <x v="0"/>
    <n v="2"/>
    <n v="0.8"/>
    <x v="0"/>
    <x v="3"/>
    <x v="606"/>
    <x v="14"/>
    <n v="-7.97"/>
    <x v="1"/>
    <n v="677"/>
    <x v="6152"/>
    <x v="1185"/>
    <x v="0"/>
    <n v="0.7"/>
    <x v="2"/>
    <n v="4.71"/>
    <n v="95070"/>
  </r>
  <r>
    <x v="218"/>
    <x v="24"/>
    <x v="2"/>
    <x v="324"/>
    <x v="3"/>
    <n v="0.04"/>
    <n v="1"/>
    <x v="1157"/>
    <x v="12"/>
    <n v="25793"/>
    <x v="2"/>
    <n v="27"/>
    <n v="0.57999999999999996"/>
    <x v="2"/>
    <x v="0"/>
    <x v="1051"/>
    <x v="9"/>
    <n v="520.00199999999995"/>
    <x v="3"/>
    <n v="3606"/>
    <x v="6672"/>
    <x v="1186"/>
    <x v="0"/>
    <n v="8.99"/>
    <x v="16"/>
    <n v="155.99"/>
    <n v="22204"/>
  </r>
  <r>
    <x v="534"/>
    <x v="24"/>
    <x v="2"/>
    <x v="20"/>
    <x v="2"/>
    <n v="0.04"/>
    <n v="1"/>
    <x v="1157"/>
    <x v="12"/>
    <n v="43364"/>
    <x v="0"/>
    <n v="21"/>
    <n v="0.35"/>
    <x v="0"/>
    <x v="0"/>
    <x v="693"/>
    <x v="15"/>
    <n v="158.97999999999999"/>
    <x v="2"/>
    <n v="6125"/>
    <x v="6673"/>
    <x v="1187"/>
    <x v="0"/>
    <n v="6.71"/>
    <x v="14"/>
    <n v="23.99"/>
    <n v="61265"/>
  </r>
  <r>
    <x v="1256"/>
    <x v="24"/>
    <x v="2"/>
    <x v="619"/>
    <x v="2"/>
    <n v="0.1"/>
    <n v="1"/>
    <x v="1157"/>
    <x v="12"/>
    <n v="45635"/>
    <x v="2"/>
    <n v="50"/>
    <n v="0.44"/>
    <x v="2"/>
    <x v="6"/>
    <x v="733"/>
    <x v="8"/>
    <n v="731.72"/>
    <x v="0"/>
    <n v="6422"/>
    <x v="6674"/>
    <x v="1188"/>
    <x v="0"/>
    <n v="1.99"/>
    <x v="0"/>
    <n v="43.98"/>
    <n v="15102"/>
  </r>
  <r>
    <x v="277"/>
    <x v="24"/>
    <x v="2"/>
    <x v="229"/>
    <x v="2"/>
    <n v="0"/>
    <n v="1"/>
    <x v="1158"/>
    <x v="12"/>
    <n v="54370"/>
    <x v="1"/>
    <n v="49"/>
    <n v="0.52"/>
    <x v="2"/>
    <x v="0"/>
    <x v="338"/>
    <x v="8"/>
    <n v="1041.28"/>
    <x v="0"/>
    <n v="7600"/>
    <x v="6675"/>
    <x v="1185"/>
    <x v="0"/>
    <n v="19.989999999999998"/>
    <x v="1"/>
    <n v="99.99"/>
    <n v="21136"/>
  </r>
  <r>
    <x v="282"/>
    <x v="24"/>
    <x v="2"/>
    <x v="592"/>
    <x v="0"/>
    <n v="0.08"/>
    <n v="1"/>
    <x v="1158"/>
    <x v="12"/>
    <n v="21605"/>
    <x v="0"/>
    <n v="32"/>
    <n v="0.7"/>
    <x v="1"/>
    <x v="2"/>
    <x v="416"/>
    <x v="1"/>
    <n v="-514.94000000000005"/>
    <x v="3"/>
    <n v="2995"/>
    <x v="6676"/>
    <x v="1187"/>
    <x v="2"/>
    <n v="30"/>
    <x v="29"/>
    <n v="60.98"/>
    <n v="37814"/>
  </r>
  <r>
    <x v="82"/>
    <x v="24"/>
    <x v="2"/>
    <x v="592"/>
    <x v="0"/>
    <n v="0.1"/>
    <n v="1"/>
    <x v="1158"/>
    <x v="12"/>
    <n v="21605"/>
    <x v="0"/>
    <n v="46"/>
    <n v="0.56999999999999995"/>
    <x v="1"/>
    <x v="0"/>
    <x v="392"/>
    <x v="5"/>
    <n v="-18.57"/>
    <x v="3"/>
    <n v="2996"/>
    <x v="6677"/>
    <x v="1187"/>
    <x v="0"/>
    <n v="5.16"/>
    <x v="29"/>
    <n v="10.64"/>
    <n v="37130"/>
  </r>
  <r>
    <x v="789"/>
    <x v="24"/>
    <x v="2"/>
    <x v="291"/>
    <x v="2"/>
    <n v="0.03"/>
    <n v="1"/>
    <x v="1159"/>
    <x v="12"/>
    <n v="53574"/>
    <x v="4"/>
    <n v="8"/>
    <n v="0.81"/>
    <x v="0"/>
    <x v="1"/>
    <x v="695"/>
    <x v="0"/>
    <n v="-297.02"/>
    <x v="2"/>
    <n v="7508"/>
    <x v="6678"/>
    <x v="1187"/>
    <x v="0"/>
    <n v="35"/>
    <x v="23"/>
    <n v="80.98"/>
    <n v="54956"/>
  </r>
  <r>
    <x v="239"/>
    <x v="24"/>
    <x v="2"/>
    <x v="195"/>
    <x v="2"/>
    <n v="0.03"/>
    <n v="1"/>
    <x v="1159"/>
    <x v="12"/>
    <n v="48293"/>
    <x v="3"/>
    <n v="47"/>
    <n v="0.36"/>
    <x v="0"/>
    <x v="0"/>
    <x v="332"/>
    <x v="15"/>
    <n v="160.72"/>
    <x v="1"/>
    <n v="6781"/>
    <x v="6679"/>
    <x v="1187"/>
    <x v="0"/>
    <n v="1.39"/>
    <x v="2"/>
    <n v="7.64"/>
    <n v="93010"/>
  </r>
  <r>
    <x v="1076"/>
    <x v="24"/>
    <x v="2"/>
    <x v="161"/>
    <x v="1"/>
    <n v="0.06"/>
    <n v="1"/>
    <x v="1159"/>
    <x v="12"/>
    <n v="15236"/>
    <x v="1"/>
    <n v="33"/>
    <n v="0.38"/>
    <x v="0"/>
    <x v="0"/>
    <x v="322"/>
    <x v="3"/>
    <n v="71.501999999999995"/>
    <x v="0"/>
    <n v="2134"/>
    <x v="6680"/>
    <x v="1187"/>
    <x v="0"/>
    <n v="2.99"/>
    <x v="0"/>
    <n v="10.91"/>
    <n v="19401"/>
  </r>
  <r>
    <x v="1359"/>
    <x v="24"/>
    <x v="2"/>
    <x v="514"/>
    <x v="1"/>
    <n v="7.0000000000000007E-2"/>
    <n v="1"/>
    <x v="1159"/>
    <x v="12"/>
    <n v="46566"/>
    <x v="4"/>
    <n v="49"/>
    <n v="0.64"/>
    <x v="2"/>
    <x v="6"/>
    <x v="1219"/>
    <x v="8"/>
    <n v="258.25"/>
    <x v="2"/>
    <n v="6551"/>
    <x v="6681"/>
    <x v="1187"/>
    <x v="0"/>
    <n v="3.6"/>
    <x v="23"/>
    <n v="31.11"/>
    <n v="53051"/>
  </r>
  <r>
    <x v="986"/>
    <x v="24"/>
    <x v="2"/>
    <x v="161"/>
    <x v="1"/>
    <n v="0.01"/>
    <n v="1"/>
    <x v="1159"/>
    <x v="12"/>
    <n v="15236"/>
    <x v="1"/>
    <n v="30"/>
    <n v="0.52"/>
    <x v="1"/>
    <x v="3"/>
    <x v="1095"/>
    <x v="5"/>
    <n v="31.24"/>
    <x v="0"/>
    <n v="2135"/>
    <x v="6682"/>
    <x v="1189"/>
    <x v="1"/>
    <n v="6.2"/>
    <x v="0"/>
    <n v="12.07"/>
    <n v="15235"/>
  </r>
  <r>
    <x v="699"/>
    <x v="24"/>
    <x v="2"/>
    <x v="694"/>
    <x v="2"/>
    <n v="0"/>
    <n v="1"/>
    <x v="1159"/>
    <x v="12"/>
    <n v="16193"/>
    <x v="1"/>
    <n v="8"/>
    <n v="0.56999999999999995"/>
    <x v="0"/>
    <x v="0"/>
    <x v="786"/>
    <x v="0"/>
    <n v="6.41"/>
    <x v="2"/>
    <n v="2246"/>
    <x v="6683"/>
    <x v="1189"/>
    <x v="0"/>
    <n v="8.2200000000000006"/>
    <x v="14"/>
    <n v="34.76"/>
    <n v="60623"/>
  </r>
  <r>
    <x v="1105"/>
    <x v="24"/>
    <x v="2"/>
    <x v="603"/>
    <x v="1"/>
    <n v="0.1"/>
    <n v="1"/>
    <x v="1159"/>
    <x v="12"/>
    <n v="44386"/>
    <x v="4"/>
    <n v="27"/>
    <n v="0.38"/>
    <x v="0"/>
    <x v="0"/>
    <x v="720"/>
    <x v="3"/>
    <n v="-75.129499999999993"/>
    <x v="2"/>
    <n v="6268"/>
    <x v="6684"/>
    <x v="1189"/>
    <x v="0"/>
    <n v="4.97"/>
    <x v="9"/>
    <n v="4.91"/>
    <n v="77373"/>
  </r>
  <r>
    <x v="699"/>
    <x v="24"/>
    <x v="2"/>
    <x v="694"/>
    <x v="2"/>
    <n v="7.0000000000000007E-2"/>
    <n v="1"/>
    <x v="1159"/>
    <x v="12"/>
    <n v="16193"/>
    <x v="1"/>
    <n v="29"/>
    <n v="0.83"/>
    <x v="2"/>
    <x v="6"/>
    <x v="415"/>
    <x v="9"/>
    <n v="-183.678"/>
    <x v="2"/>
    <n v="2247"/>
    <x v="6685"/>
    <x v="1189"/>
    <x v="0"/>
    <n v="5"/>
    <x v="14"/>
    <n v="55.99"/>
    <n v="60623"/>
  </r>
  <r>
    <x v="1105"/>
    <x v="24"/>
    <x v="2"/>
    <x v="603"/>
    <x v="1"/>
    <n v="0.01"/>
    <n v="1"/>
    <x v="1159"/>
    <x v="12"/>
    <n v="44386"/>
    <x v="4"/>
    <n v="43"/>
    <n v="0.4"/>
    <x v="2"/>
    <x v="6"/>
    <x v="28"/>
    <x v="8"/>
    <n v="518.80999999999995"/>
    <x v="2"/>
    <n v="6269"/>
    <x v="6686"/>
    <x v="1189"/>
    <x v="0"/>
    <n v="1.99"/>
    <x v="9"/>
    <n v="28.48"/>
    <n v="77373"/>
  </r>
  <r>
    <x v="1383"/>
    <x v="24"/>
    <x v="2"/>
    <x v="32"/>
    <x v="0"/>
    <n v="0.08"/>
    <n v="1"/>
    <x v="1159"/>
    <x v="12"/>
    <n v="15687"/>
    <x v="3"/>
    <n v="48"/>
    <n v="0.56000000000000005"/>
    <x v="1"/>
    <x v="4"/>
    <x v="68"/>
    <x v="10"/>
    <n v="-892.79"/>
    <x v="0"/>
    <n v="2178"/>
    <x v="6687"/>
    <x v="1190"/>
    <x v="2"/>
    <n v="46.74"/>
    <x v="35"/>
    <n v="70.98"/>
    <n v="2886"/>
  </r>
  <r>
    <x v="1148"/>
    <x v="24"/>
    <x v="2"/>
    <x v="684"/>
    <x v="1"/>
    <n v="0.03"/>
    <n v="1"/>
    <x v="1159"/>
    <x v="12"/>
    <n v="36132"/>
    <x v="2"/>
    <n v="3"/>
    <n v="0.61"/>
    <x v="1"/>
    <x v="4"/>
    <x v="254"/>
    <x v="4"/>
    <n v="-572.68539899999996"/>
    <x v="0"/>
    <n v="5072"/>
    <x v="6688"/>
    <x v="1191"/>
    <x v="2"/>
    <n v="59.24"/>
    <x v="0"/>
    <n v="236.97"/>
    <n v="16509"/>
  </r>
  <r>
    <x v="192"/>
    <x v="24"/>
    <x v="2"/>
    <x v="570"/>
    <x v="3"/>
    <n v="0.01"/>
    <n v="1"/>
    <x v="1160"/>
    <x v="12"/>
    <n v="3205"/>
    <x v="2"/>
    <n v="8"/>
    <n v="0.46"/>
    <x v="1"/>
    <x v="6"/>
    <x v="611"/>
    <x v="5"/>
    <n v="80.430000000000007"/>
    <x v="0"/>
    <n v="469"/>
    <x v="6689"/>
    <x v="1187"/>
    <x v="0"/>
    <n v="3.73"/>
    <x v="13"/>
    <n v="15.68"/>
    <n v="13210"/>
  </r>
  <r>
    <x v="264"/>
    <x v="24"/>
    <x v="2"/>
    <x v="215"/>
    <x v="1"/>
    <n v="0.04"/>
    <n v="1"/>
    <x v="1160"/>
    <x v="12"/>
    <n v="13894"/>
    <x v="4"/>
    <n v="31"/>
    <n v="0.4"/>
    <x v="0"/>
    <x v="3"/>
    <x v="874"/>
    <x v="6"/>
    <n v="21.73"/>
    <x v="2"/>
    <n v="1938"/>
    <x v="6690"/>
    <x v="1189"/>
    <x v="0"/>
    <n v="0.81"/>
    <x v="11"/>
    <n v="2.94"/>
    <n v="74133"/>
  </r>
  <r>
    <x v="264"/>
    <x v="24"/>
    <x v="2"/>
    <x v="215"/>
    <x v="1"/>
    <n v="0.05"/>
    <n v="1"/>
    <x v="1160"/>
    <x v="12"/>
    <n v="13894"/>
    <x v="4"/>
    <n v="50"/>
    <n v="0.36"/>
    <x v="2"/>
    <x v="6"/>
    <x v="747"/>
    <x v="9"/>
    <n v="829.64700000000005"/>
    <x v="2"/>
    <n v="1939"/>
    <x v="6691"/>
    <x v="1189"/>
    <x v="0"/>
    <n v="1.25"/>
    <x v="11"/>
    <n v="35.99"/>
    <n v="74133"/>
  </r>
  <r>
    <x v="236"/>
    <x v="24"/>
    <x v="2"/>
    <x v="710"/>
    <x v="2"/>
    <n v="0"/>
    <n v="1"/>
    <x v="1160"/>
    <x v="12"/>
    <n v="27939"/>
    <x v="4"/>
    <n v="8"/>
    <n v="0.37"/>
    <x v="0"/>
    <x v="0"/>
    <x v="228"/>
    <x v="2"/>
    <n v="-18.239999999999998"/>
    <x v="1"/>
    <n v="3919"/>
    <x v="6692"/>
    <x v="1190"/>
    <x v="0"/>
    <n v="5.66"/>
    <x v="5"/>
    <n v="6.68"/>
    <n v="84062"/>
  </r>
  <r>
    <x v="192"/>
    <x v="24"/>
    <x v="2"/>
    <x v="570"/>
    <x v="3"/>
    <n v="0.04"/>
    <n v="1"/>
    <x v="1160"/>
    <x v="12"/>
    <n v="3205"/>
    <x v="2"/>
    <n v="42"/>
    <n v="0.68"/>
    <x v="1"/>
    <x v="1"/>
    <x v="222"/>
    <x v="4"/>
    <n v="54.598050000000001"/>
    <x v="0"/>
    <n v="470"/>
    <x v="6693"/>
    <x v="1191"/>
    <x v="1"/>
    <n v="69"/>
    <x v="13"/>
    <n v="71.37"/>
    <n v="13210"/>
  </r>
  <r>
    <x v="775"/>
    <x v="24"/>
    <x v="2"/>
    <x v="571"/>
    <x v="1"/>
    <n v="0.06"/>
    <n v="1"/>
    <x v="1161"/>
    <x v="12"/>
    <n v="59589"/>
    <x v="4"/>
    <n v="25"/>
    <n v="0.73"/>
    <x v="0"/>
    <x v="0"/>
    <x v="1024"/>
    <x v="0"/>
    <n v="122.42"/>
    <x v="2"/>
    <n v="8339"/>
    <x v="6694"/>
    <x v="1189"/>
    <x v="0"/>
    <n v="6.88"/>
    <x v="9"/>
    <n v="64.98"/>
    <n v="76543"/>
  </r>
  <r>
    <x v="56"/>
    <x v="24"/>
    <x v="2"/>
    <x v="288"/>
    <x v="2"/>
    <n v="0"/>
    <n v="1"/>
    <x v="1161"/>
    <x v="12"/>
    <n v="56453"/>
    <x v="3"/>
    <n v="1"/>
    <n v="0.56999999999999995"/>
    <x v="2"/>
    <x v="2"/>
    <x v="466"/>
    <x v="7"/>
    <n v="-5572.3935000000001"/>
    <x v="2"/>
    <n v="7894"/>
    <x v="6695"/>
    <x v="1190"/>
    <x v="2"/>
    <n v="29.7"/>
    <x v="14"/>
    <n v="2550.14"/>
    <n v="62701"/>
  </r>
  <r>
    <x v="24"/>
    <x v="24"/>
    <x v="2"/>
    <x v="107"/>
    <x v="3"/>
    <n v="0.03"/>
    <n v="1"/>
    <x v="1161"/>
    <x v="12"/>
    <n v="48128"/>
    <x v="4"/>
    <n v="5"/>
    <n v="0.36"/>
    <x v="2"/>
    <x v="1"/>
    <x v="298"/>
    <x v="11"/>
    <n v="-921.94"/>
    <x v="3"/>
    <n v="6755"/>
    <x v="6696"/>
    <x v="1190"/>
    <x v="1"/>
    <n v="24.49"/>
    <x v="17"/>
    <n v="499.99"/>
    <n v="29915"/>
  </r>
  <r>
    <x v="638"/>
    <x v="24"/>
    <x v="2"/>
    <x v="460"/>
    <x v="2"/>
    <n v="0.08"/>
    <n v="1"/>
    <x v="1161"/>
    <x v="12"/>
    <n v="19044"/>
    <x v="2"/>
    <n v="32"/>
    <n v="0.38"/>
    <x v="2"/>
    <x v="5"/>
    <x v="170"/>
    <x v="7"/>
    <n v="1912.92"/>
    <x v="2"/>
    <n v="2629"/>
    <x v="6697"/>
    <x v="1192"/>
    <x v="0"/>
    <n v="13.99"/>
    <x v="24"/>
    <n v="150.97999999999999"/>
    <n v="48071"/>
  </r>
  <r>
    <x v="329"/>
    <x v="24"/>
    <x v="2"/>
    <x v="270"/>
    <x v="2"/>
    <n v="0.01"/>
    <n v="1"/>
    <x v="1161"/>
    <x v="12"/>
    <n v="57767"/>
    <x v="3"/>
    <n v="34"/>
    <n v="0.56999999999999995"/>
    <x v="2"/>
    <x v="0"/>
    <x v="743"/>
    <x v="9"/>
    <n v="861.72299999999996"/>
    <x v="3"/>
    <n v="8098"/>
    <x v="6698"/>
    <x v="1192"/>
    <x v="0"/>
    <n v="8.99"/>
    <x v="45"/>
    <n v="110.99"/>
    <n v="28079"/>
  </r>
  <r>
    <x v="638"/>
    <x v="24"/>
    <x v="2"/>
    <x v="460"/>
    <x v="2"/>
    <n v="7.0000000000000007E-2"/>
    <n v="1"/>
    <x v="1161"/>
    <x v="12"/>
    <n v="19044"/>
    <x v="2"/>
    <n v="29"/>
    <n v="0.6"/>
    <x v="0"/>
    <x v="0"/>
    <x v="262"/>
    <x v="0"/>
    <n v="-191.09"/>
    <x v="2"/>
    <n v="2630"/>
    <x v="6699"/>
    <x v="1193"/>
    <x v="0"/>
    <n v="9.4499999999999993"/>
    <x v="24"/>
    <n v="9.7100000000000009"/>
    <n v="48071"/>
  </r>
  <r>
    <x v="1259"/>
    <x v="24"/>
    <x v="2"/>
    <x v="143"/>
    <x v="1"/>
    <n v="0"/>
    <n v="1"/>
    <x v="1161"/>
    <x v="12"/>
    <n v="49062"/>
    <x v="2"/>
    <n v="33"/>
    <n v="0.56999999999999995"/>
    <x v="0"/>
    <x v="3"/>
    <x v="111"/>
    <x v="6"/>
    <n v="-25.68"/>
    <x v="3"/>
    <n v="6884"/>
    <x v="6700"/>
    <x v="1193"/>
    <x v="0"/>
    <n v="2.0299999999999998"/>
    <x v="33"/>
    <n v="2.98"/>
    <n v="72714"/>
  </r>
  <r>
    <x v="1384"/>
    <x v="24"/>
    <x v="2"/>
    <x v="749"/>
    <x v="2"/>
    <n v="0.09"/>
    <n v="1"/>
    <x v="1162"/>
    <x v="12"/>
    <n v="18373"/>
    <x v="3"/>
    <n v="35"/>
    <n v="0.55000000000000004"/>
    <x v="0"/>
    <x v="0"/>
    <x v="137"/>
    <x v="13"/>
    <n v="2164.64"/>
    <x v="0"/>
    <n v="2532"/>
    <x v="6701"/>
    <x v="1190"/>
    <x v="0"/>
    <n v="0.99"/>
    <x v="22"/>
    <n v="207.48"/>
    <n v="7094"/>
  </r>
  <r>
    <x v="848"/>
    <x v="24"/>
    <x v="2"/>
    <x v="244"/>
    <x v="0"/>
    <n v="0.06"/>
    <n v="1"/>
    <x v="1162"/>
    <x v="12"/>
    <n v="45575"/>
    <x v="3"/>
    <n v="46"/>
    <n v="0.38"/>
    <x v="0"/>
    <x v="0"/>
    <x v="980"/>
    <x v="15"/>
    <n v="1982.78"/>
    <x v="3"/>
    <n v="6416"/>
    <x v="6702"/>
    <x v="1190"/>
    <x v="0"/>
    <n v="5.01"/>
    <x v="12"/>
    <n v="83.98"/>
    <n v="34142"/>
  </r>
  <r>
    <x v="228"/>
    <x v="24"/>
    <x v="2"/>
    <x v="187"/>
    <x v="2"/>
    <n v="0.01"/>
    <n v="1"/>
    <x v="1162"/>
    <x v="12"/>
    <n v="52225"/>
    <x v="3"/>
    <n v="10"/>
    <n v="0.55000000000000004"/>
    <x v="1"/>
    <x v="6"/>
    <x v="234"/>
    <x v="5"/>
    <n v="10.94"/>
    <x v="2"/>
    <n v="7328"/>
    <x v="6703"/>
    <x v="1192"/>
    <x v="0"/>
    <n v="2.85"/>
    <x v="3"/>
    <n v="12.22"/>
    <n v="55126"/>
  </r>
  <r>
    <x v="228"/>
    <x v="24"/>
    <x v="2"/>
    <x v="187"/>
    <x v="2"/>
    <n v="0.06"/>
    <n v="1"/>
    <x v="1162"/>
    <x v="12"/>
    <n v="52225"/>
    <x v="3"/>
    <n v="33"/>
    <n v="0.36"/>
    <x v="0"/>
    <x v="0"/>
    <x v="971"/>
    <x v="2"/>
    <n v="700.31"/>
    <x v="2"/>
    <n v="7329"/>
    <x v="6704"/>
    <x v="1192"/>
    <x v="0"/>
    <n v="10.75"/>
    <x v="3"/>
    <n v="54.96"/>
    <n v="55126"/>
  </r>
  <r>
    <x v="653"/>
    <x v="24"/>
    <x v="2"/>
    <x v="359"/>
    <x v="2"/>
    <n v="0.09"/>
    <n v="1"/>
    <x v="1162"/>
    <x v="12"/>
    <n v="56418"/>
    <x v="3"/>
    <n v="47"/>
    <n v="0.56999999999999995"/>
    <x v="0"/>
    <x v="0"/>
    <x v="786"/>
    <x v="0"/>
    <n v="226.76"/>
    <x v="0"/>
    <n v="7886"/>
    <x v="6705"/>
    <x v="1192"/>
    <x v="0"/>
    <n v="8.2200000000000006"/>
    <x v="20"/>
    <n v="34.76"/>
    <n v="44240"/>
  </r>
  <r>
    <x v="164"/>
    <x v="24"/>
    <x v="2"/>
    <x v="753"/>
    <x v="0"/>
    <n v="0"/>
    <n v="1"/>
    <x v="1162"/>
    <x v="12"/>
    <n v="2052"/>
    <x v="0"/>
    <n v="23"/>
    <n v="0.38"/>
    <x v="0"/>
    <x v="0"/>
    <x v="649"/>
    <x v="3"/>
    <n v="-68.137500000000003"/>
    <x v="1"/>
    <n v="296"/>
    <x v="6706"/>
    <x v="1191"/>
    <x v="0"/>
    <n v="5.34"/>
    <x v="2"/>
    <n v="4.13"/>
    <n v="90022"/>
  </r>
  <r>
    <x v="518"/>
    <x v="24"/>
    <x v="2"/>
    <x v="533"/>
    <x v="1"/>
    <n v="0.02"/>
    <n v="1"/>
    <x v="1163"/>
    <x v="12"/>
    <n v="17702"/>
    <x v="0"/>
    <n v="9"/>
    <n v="0.75"/>
    <x v="2"/>
    <x v="0"/>
    <x v="532"/>
    <x v="8"/>
    <n v="-66.78"/>
    <x v="2"/>
    <n v="2442"/>
    <x v="6707"/>
    <x v="1192"/>
    <x v="1"/>
    <n v="4"/>
    <x v="24"/>
    <n v="27.48"/>
    <n v="48098"/>
  </r>
  <r>
    <x v="876"/>
    <x v="24"/>
    <x v="2"/>
    <x v="533"/>
    <x v="1"/>
    <n v="0.09"/>
    <n v="1"/>
    <x v="1163"/>
    <x v="12"/>
    <n v="17702"/>
    <x v="0"/>
    <n v="48"/>
    <n v="0.57999999999999996"/>
    <x v="0"/>
    <x v="0"/>
    <x v="103"/>
    <x v="13"/>
    <n v="-305.91000000000003"/>
    <x v="0"/>
    <n v="2441"/>
    <x v="6708"/>
    <x v="1191"/>
    <x v="0"/>
    <n v="9.23"/>
    <x v="0"/>
    <n v="7.77"/>
    <n v="16146"/>
  </r>
  <r>
    <x v="411"/>
    <x v="24"/>
    <x v="2"/>
    <x v="414"/>
    <x v="1"/>
    <n v="0.09"/>
    <n v="1"/>
    <x v="1163"/>
    <x v="12"/>
    <n v="8450"/>
    <x v="1"/>
    <n v="22"/>
    <n v="0.37"/>
    <x v="0"/>
    <x v="0"/>
    <x v="467"/>
    <x v="3"/>
    <n v="-12.0175"/>
    <x v="3"/>
    <n v="1161"/>
    <x v="6709"/>
    <x v="1191"/>
    <x v="0"/>
    <n v="1.49"/>
    <x v="27"/>
    <n v="1.88"/>
    <n v="40422"/>
  </r>
  <r>
    <x v="556"/>
    <x v="24"/>
    <x v="2"/>
    <x v="335"/>
    <x v="0"/>
    <n v="0.1"/>
    <n v="1"/>
    <x v="1163"/>
    <x v="12"/>
    <n v="51202"/>
    <x v="0"/>
    <n v="34"/>
    <n v="0.4"/>
    <x v="0"/>
    <x v="0"/>
    <x v="12"/>
    <x v="2"/>
    <n v="-104.35"/>
    <x v="3"/>
    <n v="7175"/>
    <x v="6710"/>
    <x v="1191"/>
    <x v="0"/>
    <n v="5.66"/>
    <x v="16"/>
    <n v="5.28"/>
    <n v="22901"/>
  </r>
  <r>
    <x v="1186"/>
    <x v="24"/>
    <x v="2"/>
    <x v="752"/>
    <x v="3"/>
    <n v="0.04"/>
    <n v="1"/>
    <x v="1163"/>
    <x v="12"/>
    <n v="39876"/>
    <x v="0"/>
    <n v="41"/>
    <n v="0.63"/>
    <x v="1"/>
    <x v="4"/>
    <x v="773"/>
    <x v="4"/>
    <n v="-593.23"/>
    <x v="3"/>
    <n v="5636"/>
    <x v="6711"/>
    <x v="1194"/>
    <x v="2"/>
    <n v="51.94"/>
    <x v="12"/>
    <n v="124.49"/>
    <n v="33445"/>
  </r>
  <r>
    <x v="845"/>
    <x v="24"/>
    <x v="2"/>
    <x v="580"/>
    <x v="1"/>
    <n v="7.0000000000000007E-2"/>
    <n v="1"/>
    <x v="1163"/>
    <x v="12"/>
    <n v="24066"/>
    <x v="0"/>
    <n v="30"/>
    <n v="0.65"/>
    <x v="1"/>
    <x v="4"/>
    <x v="686"/>
    <x v="10"/>
    <n v="-955.56"/>
    <x v="3"/>
    <n v="3363"/>
    <x v="6712"/>
    <x v="1194"/>
    <x v="2"/>
    <n v="66.27"/>
    <x v="12"/>
    <n v="150.97999999999999"/>
    <n v="33511"/>
  </r>
  <r>
    <x v="1186"/>
    <x v="24"/>
    <x v="2"/>
    <x v="752"/>
    <x v="3"/>
    <n v="0.08"/>
    <n v="1"/>
    <x v="1163"/>
    <x v="12"/>
    <n v="39876"/>
    <x v="0"/>
    <n v="43"/>
    <n v="0.38"/>
    <x v="0"/>
    <x v="0"/>
    <x v="835"/>
    <x v="3"/>
    <n v="7050.3334999999997"/>
    <x v="3"/>
    <n v="5634"/>
    <x v="6713"/>
    <x v="1194"/>
    <x v="0"/>
    <n v="19.989999999999998"/>
    <x v="12"/>
    <n v="387.99"/>
    <n v="33445"/>
  </r>
  <r>
    <x v="1186"/>
    <x v="24"/>
    <x v="2"/>
    <x v="752"/>
    <x v="3"/>
    <n v="0.05"/>
    <n v="1"/>
    <x v="1163"/>
    <x v="12"/>
    <n v="39876"/>
    <x v="0"/>
    <n v="46"/>
    <n v="0.37"/>
    <x v="0"/>
    <x v="0"/>
    <x v="1137"/>
    <x v="3"/>
    <n v="233.59700000000001"/>
    <x v="3"/>
    <n v="5635"/>
    <x v="6714"/>
    <x v="1194"/>
    <x v="0"/>
    <n v="5.23"/>
    <x v="12"/>
    <n v="18.989999999999998"/>
    <n v="33445"/>
  </r>
  <r>
    <x v="203"/>
    <x v="24"/>
    <x v="2"/>
    <x v="152"/>
    <x v="2"/>
    <n v="0"/>
    <n v="1"/>
    <x v="1163"/>
    <x v="12"/>
    <n v="44422"/>
    <x v="4"/>
    <n v="1"/>
    <n v="0.59"/>
    <x v="0"/>
    <x v="0"/>
    <x v="651"/>
    <x v="13"/>
    <n v="-6.1"/>
    <x v="3"/>
    <n v="6274"/>
    <x v="6715"/>
    <x v="1194"/>
    <x v="0"/>
    <n v="4.5"/>
    <x v="12"/>
    <n v="10.89"/>
    <n v="33952"/>
  </r>
  <r>
    <x v="203"/>
    <x v="24"/>
    <x v="2"/>
    <x v="152"/>
    <x v="2"/>
    <n v="0.08"/>
    <n v="1"/>
    <x v="1163"/>
    <x v="12"/>
    <n v="44422"/>
    <x v="4"/>
    <n v="36"/>
    <n v="0.39"/>
    <x v="0"/>
    <x v="0"/>
    <x v="1000"/>
    <x v="3"/>
    <n v="56.78"/>
    <x v="3"/>
    <n v="6275"/>
    <x v="6716"/>
    <x v="1194"/>
    <x v="0"/>
    <n v="2.99"/>
    <x v="12"/>
    <n v="8.69"/>
    <n v="33952"/>
  </r>
  <r>
    <x v="411"/>
    <x v="24"/>
    <x v="2"/>
    <x v="414"/>
    <x v="1"/>
    <n v="0.02"/>
    <n v="1"/>
    <x v="1163"/>
    <x v="12"/>
    <n v="8450"/>
    <x v="1"/>
    <n v="24"/>
    <n v="0.56999999999999995"/>
    <x v="0"/>
    <x v="0"/>
    <x v="1171"/>
    <x v="13"/>
    <n v="428.99"/>
    <x v="3"/>
    <n v="1160"/>
    <x v="6717"/>
    <x v="1194"/>
    <x v="0"/>
    <n v="0.99"/>
    <x v="27"/>
    <n v="54.48"/>
    <n v="40422"/>
  </r>
  <r>
    <x v="556"/>
    <x v="24"/>
    <x v="2"/>
    <x v="335"/>
    <x v="0"/>
    <n v="0.06"/>
    <n v="1"/>
    <x v="1163"/>
    <x v="12"/>
    <n v="51202"/>
    <x v="0"/>
    <n v="4"/>
    <n v="0.36"/>
    <x v="0"/>
    <x v="0"/>
    <x v="411"/>
    <x v="2"/>
    <n v="-19.55"/>
    <x v="3"/>
    <n v="7174"/>
    <x v="6718"/>
    <x v="1194"/>
    <x v="0"/>
    <n v="7.64"/>
    <x v="16"/>
    <n v="5.78"/>
    <n v="22901"/>
  </r>
  <r>
    <x v="203"/>
    <x v="24"/>
    <x v="2"/>
    <x v="152"/>
    <x v="2"/>
    <n v="0.04"/>
    <n v="1"/>
    <x v="1163"/>
    <x v="12"/>
    <n v="44422"/>
    <x v="4"/>
    <n v="11"/>
    <n v="0.37"/>
    <x v="2"/>
    <x v="3"/>
    <x v="848"/>
    <x v="9"/>
    <n v="32.31"/>
    <x v="3"/>
    <n v="6276"/>
    <x v="6719"/>
    <x v="1194"/>
    <x v="0"/>
    <n v="0.99"/>
    <x v="12"/>
    <n v="20.99"/>
    <n v="33952"/>
  </r>
  <r>
    <x v="653"/>
    <x v="24"/>
    <x v="2"/>
    <x v="359"/>
    <x v="0"/>
    <n v="0"/>
    <n v="1"/>
    <x v="1163"/>
    <x v="12"/>
    <n v="52164"/>
    <x v="1"/>
    <n v="30"/>
    <n v="0.57999999999999996"/>
    <x v="2"/>
    <x v="0"/>
    <x v="319"/>
    <x v="9"/>
    <n v="364.23"/>
    <x v="0"/>
    <n v="7317"/>
    <x v="6720"/>
    <x v="1194"/>
    <x v="0"/>
    <n v="8.8000000000000007"/>
    <x v="20"/>
    <n v="65.989999999999995"/>
    <n v="44240"/>
  </r>
  <r>
    <x v="151"/>
    <x v="24"/>
    <x v="2"/>
    <x v="125"/>
    <x v="3"/>
    <n v="0.1"/>
    <n v="1"/>
    <x v="1164"/>
    <x v="12"/>
    <n v="52007"/>
    <x v="4"/>
    <n v="25"/>
    <n v="0.39"/>
    <x v="0"/>
    <x v="0"/>
    <x v="502"/>
    <x v="12"/>
    <n v="22.2"/>
    <x v="0"/>
    <n v="7296"/>
    <x v="6721"/>
    <x v="1191"/>
    <x v="0"/>
    <n v="0.5"/>
    <x v="20"/>
    <n v="2.88"/>
    <n v="45231"/>
  </r>
  <r>
    <x v="170"/>
    <x v="24"/>
    <x v="2"/>
    <x v="125"/>
    <x v="3"/>
    <n v="0.08"/>
    <n v="1"/>
    <x v="1164"/>
    <x v="12"/>
    <n v="52007"/>
    <x v="4"/>
    <n v="19"/>
    <n v="0.71"/>
    <x v="1"/>
    <x v="4"/>
    <x v="970"/>
    <x v="4"/>
    <n v="-1331.5533660000001"/>
    <x v="0"/>
    <n v="7297"/>
    <x v="6722"/>
    <x v="1194"/>
    <x v="2"/>
    <n v="45.7"/>
    <x v="20"/>
    <n v="550.98"/>
    <n v="44105"/>
  </r>
  <r>
    <x v="1379"/>
    <x v="24"/>
    <x v="2"/>
    <x v="507"/>
    <x v="0"/>
    <n v="0.01"/>
    <n v="1"/>
    <x v="1164"/>
    <x v="12"/>
    <n v="59905"/>
    <x v="0"/>
    <n v="5"/>
    <n v="0.44"/>
    <x v="0"/>
    <x v="3"/>
    <x v="11"/>
    <x v="6"/>
    <n v="2.61"/>
    <x v="2"/>
    <n v="8384"/>
    <x v="2015"/>
    <x v="1194"/>
    <x v="1"/>
    <n v="1.2"/>
    <x v="38"/>
    <n v="4.26"/>
    <n v="66202"/>
  </r>
  <r>
    <x v="945"/>
    <x v="24"/>
    <x v="2"/>
    <x v="90"/>
    <x v="2"/>
    <n v="0.04"/>
    <n v="1"/>
    <x v="1164"/>
    <x v="12"/>
    <n v="8609"/>
    <x v="3"/>
    <n v="4"/>
    <n v="0.81"/>
    <x v="2"/>
    <x v="3"/>
    <x v="598"/>
    <x v="9"/>
    <n v="-108.075"/>
    <x v="1"/>
    <n v="1178"/>
    <x v="6723"/>
    <x v="1194"/>
    <x v="0"/>
    <n v="2.5"/>
    <x v="21"/>
    <n v="20.99"/>
    <n v="98310"/>
  </r>
  <r>
    <x v="369"/>
    <x v="24"/>
    <x v="2"/>
    <x v="113"/>
    <x v="2"/>
    <n v="7.0000000000000007E-2"/>
    <n v="1"/>
    <x v="1164"/>
    <x v="12"/>
    <n v="43043"/>
    <x v="3"/>
    <n v="4"/>
    <n v="0.42"/>
    <x v="0"/>
    <x v="5"/>
    <x v="395"/>
    <x v="13"/>
    <n v="28.81"/>
    <x v="1"/>
    <n v="6074"/>
    <x v="6724"/>
    <x v="1188"/>
    <x v="0"/>
    <n v="11.79"/>
    <x v="2"/>
    <n v="225.04"/>
    <n v="93534"/>
  </r>
  <r>
    <x v="1379"/>
    <x v="24"/>
    <x v="2"/>
    <x v="507"/>
    <x v="0"/>
    <n v="0"/>
    <n v="1"/>
    <x v="1164"/>
    <x v="12"/>
    <n v="59905"/>
    <x v="0"/>
    <n v="6"/>
    <n v="0.4"/>
    <x v="0"/>
    <x v="3"/>
    <x v="1104"/>
    <x v="2"/>
    <n v="5.95"/>
    <x v="2"/>
    <n v="8383"/>
    <x v="6725"/>
    <x v="1188"/>
    <x v="0"/>
    <n v="1.71"/>
    <x v="38"/>
    <n v="7.4"/>
    <n v="66202"/>
  </r>
  <r>
    <x v="1259"/>
    <x v="24"/>
    <x v="2"/>
    <x v="143"/>
    <x v="1"/>
    <n v="0.02"/>
    <n v="1"/>
    <x v="1164"/>
    <x v="12"/>
    <n v="56161"/>
    <x v="0"/>
    <n v="38"/>
    <n v="0.55000000000000004"/>
    <x v="2"/>
    <x v="0"/>
    <x v="926"/>
    <x v="8"/>
    <n v="118.97"/>
    <x v="3"/>
    <n v="7854"/>
    <x v="6726"/>
    <x v="1188"/>
    <x v="1"/>
    <n v="10.25"/>
    <x v="33"/>
    <n v="39.99"/>
    <n v="72714"/>
  </r>
  <r>
    <x v="1379"/>
    <x v="24"/>
    <x v="2"/>
    <x v="507"/>
    <x v="0"/>
    <n v="0.09"/>
    <n v="1"/>
    <x v="1164"/>
    <x v="12"/>
    <n v="59905"/>
    <x v="0"/>
    <n v="19"/>
    <n v="0.49"/>
    <x v="2"/>
    <x v="6"/>
    <x v="801"/>
    <x v="8"/>
    <n v="8.3000000000000007"/>
    <x v="2"/>
    <n v="8382"/>
    <x v="6727"/>
    <x v="1188"/>
    <x v="0"/>
    <n v="1.99"/>
    <x v="38"/>
    <n v="8.5"/>
    <n v="66202"/>
  </r>
  <r>
    <x v="457"/>
    <x v="24"/>
    <x v="2"/>
    <x v="629"/>
    <x v="2"/>
    <n v="0.08"/>
    <n v="1"/>
    <x v="1164"/>
    <x v="12"/>
    <n v="38310"/>
    <x v="0"/>
    <n v="4"/>
    <n v="0.59"/>
    <x v="0"/>
    <x v="1"/>
    <x v="1067"/>
    <x v="13"/>
    <n v="-141.76"/>
    <x v="2"/>
    <n v="5387"/>
    <x v="6728"/>
    <x v="1195"/>
    <x v="0"/>
    <n v="49"/>
    <x v="36"/>
    <n v="3.48"/>
    <n v="47374"/>
  </r>
  <r>
    <x v="533"/>
    <x v="24"/>
    <x v="2"/>
    <x v="397"/>
    <x v="0"/>
    <n v="0.08"/>
    <n v="1"/>
    <x v="1165"/>
    <x v="12"/>
    <n v="28871"/>
    <x v="0"/>
    <n v="10"/>
    <n v="0.79"/>
    <x v="2"/>
    <x v="6"/>
    <x v="70"/>
    <x v="8"/>
    <n v="-56.12"/>
    <x v="2"/>
    <n v="4051"/>
    <x v="6729"/>
    <x v="1194"/>
    <x v="0"/>
    <n v="5.14"/>
    <x v="14"/>
    <n v="5.0199999999999996"/>
    <n v="62301"/>
  </r>
  <r>
    <x v="1183"/>
    <x v="24"/>
    <x v="2"/>
    <x v="366"/>
    <x v="1"/>
    <n v="0.02"/>
    <n v="1"/>
    <x v="1165"/>
    <x v="12"/>
    <n v="20615"/>
    <x v="4"/>
    <n v="29"/>
    <n v="0.36"/>
    <x v="0"/>
    <x v="3"/>
    <x v="956"/>
    <x v="2"/>
    <n v="4.59"/>
    <x v="1"/>
    <n v="2859"/>
    <x v="6730"/>
    <x v="1188"/>
    <x v="1"/>
    <n v="3.01"/>
    <x v="40"/>
    <n v="4.76"/>
    <n v="85338"/>
  </r>
  <r>
    <x v="516"/>
    <x v="24"/>
    <x v="2"/>
    <x v="775"/>
    <x v="2"/>
    <n v="0.02"/>
    <n v="1"/>
    <x v="1165"/>
    <x v="12"/>
    <n v="54183"/>
    <x v="3"/>
    <n v="9"/>
    <n v="0.59"/>
    <x v="0"/>
    <x v="6"/>
    <x v="63"/>
    <x v="6"/>
    <n v="-52.25"/>
    <x v="2"/>
    <n v="7578"/>
    <x v="6731"/>
    <x v="1188"/>
    <x v="0"/>
    <n v="8.99"/>
    <x v="9"/>
    <n v="11.66"/>
    <n v="77340"/>
  </r>
  <r>
    <x v="699"/>
    <x v="24"/>
    <x v="2"/>
    <x v="694"/>
    <x v="2"/>
    <n v="0.08"/>
    <n v="1"/>
    <x v="1165"/>
    <x v="12"/>
    <n v="44071"/>
    <x v="1"/>
    <n v="19"/>
    <n v="0.38"/>
    <x v="0"/>
    <x v="0"/>
    <x v="1209"/>
    <x v="3"/>
    <n v="-43.746000000000002"/>
    <x v="2"/>
    <n v="6226"/>
    <x v="6732"/>
    <x v="1188"/>
    <x v="0"/>
    <n v="4.92"/>
    <x v="14"/>
    <n v="5.99"/>
    <n v="60623"/>
  </r>
  <r>
    <x v="641"/>
    <x v="24"/>
    <x v="2"/>
    <x v="20"/>
    <x v="2"/>
    <n v="0.09"/>
    <n v="1"/>
    <x v="1165"/>
    <x v="12"/>
    <n v="1826"/>
    <x v="1"/>
    <n v="5"/>
    <n v="0.36"/>
    <x v="0"/>
    <x v="0"/>
    <x v="109"/>
    <x v="2"/>
    <n v="-14.35"/>
    <x v="2"/>
    <n v="264"/>
    <x v="6733"/>
    <x v="1188"/>
    <x v="0"/>
    <n v="4.75"/>
    <x v="39"/>
    <n v="4.9800000000000004"/>
    <n v="58554"/>
  </r>
  <r>
    <x v="699"/>
    <x v="24"/>
    <x v="2"/>
    <x v="694"/>
    <x v="2"/>
    <n v="0"/>
    <n v="1"/>
    <x v="1165"/>
    <x v="12"/>
    <n v="44071"/>
    <x v="1"/>
    <n v="20"/>
    <n v="0.57999999999999996"/>
    <x v="2"/>
    <x v="0"/>
    <x v="510"/>
    <x v="9"/>
    <n v="83.834999999999994"/>
    <x v="2"/>
    <n v="6227"/>
    <x v="6734"/>
    <x v="1188"/>
    <x v="0"/>
    <n v="8.99"/>
    <x v="14"/>
    <n v="65.989999999999995"/>
    <n v="60623"/>
  </r>
  <r>
    <x v="516"/>
    <x v="24"/>
    <x v="2"/>
    <x v="775"/>
    <x v="2"/>
    <n v="0.02"/>
    <n v="1"/>
    <x v="1165"/>
    <x v="12"/>
    <n v="54183"/>
    <x v="3"/>
    <n v="32"/>
    <n v="0.44"/>
    <x v="2"/>
    <x v="0"/>
    <x v="200"/>
    <x v="8"/>
    <n v="1097.25"/>
    <x v="2"/>
    <n v="7577"/>
    <x v="6735"/>
    <x v="1195"/>
    <x v="1"/>
    <n v="5.5"/>
    <x v="9"/>
    <n v="82.99"/>
    <n v="77340"/>
  </r>
  <r>
    <x v="250"/>
    <x v="24"/>
    <x v="2"/>
    <x v="203"/>
    <x v="2"/>
    <n v="0.01"/>
    <n v="1"/>
    <x v="1165"/>
    <x v="12"/>
    <n v="1344"/>
    <x v="2"/>
    <n v="18"/>
    <n v="0.57999999999999996"/>
    <x v="2"/>
    <x v="0"/>
    <x v="1051"/>
    <x v="9"/>
    <n v="313.57799999999997"/>
    <x v="2"/>
    <n v="204"/>
    <x v="6736"/>
    <x v="1196"/>
    <x v="0"/>
    <n v="8.99"/>
    <x v="14"/>
    <n v="155.99"/>
    <n v="60123"/>
  </r>
  <r>
    <x v="250"/>
    <x v="24"/>
    <x v="2"/>
    <x v="203"/>
    <x v="2"/>
    <n v="0.06"/>
    <n v="1"/>
    <x v="1165"/>
    <x v="12"/>
    <n v="1344"/>
    <x v="2"/>
    <n v="15"/>
    <n v="0.59"/>
    <x v="2"/>
    <x v="0"/>
    <x v="440"/>
    <x v="9"/>
    <n v="-11.682"/>
    <x v="2"/>
    <n v="203"/>
    <x v="6737"/>
    <x v="1197"/>
    <x v="0"/>
    <n v="5.26"/>
    <x v="14"/>
    <n v="65.989999999999995"/>
    <n v="60123"/>
  </r>
  <r>
    <x v="1315"/>
    <x v="24"/>
    <x v="2"/>
    <x v="793"/>
    <x v="3"/>
    <n v="0.05"/>
    <n v="1"/>
    <x v="1166"/>
    <x v="12"/>
    <n v="50982"/>
    <x v="0"/>
    <n v="23"/>
    <n v="0.37"/>
    <x v="0"/>
    <x v="0"/>
    <x v="278"/>
    <x v="12"/>
    <n v="35.619999999999997"/>
    <x v="0"/>
    <n v="7146"/>
    <x v="6738"/>
    <x v="1195"/>
    <x v="0"/>
    <n v="0.5"/>
    <x v="13"/>
    <n v="3.75"/>
    <n v="11226"/>
  </r>
  <r>
    <x v="924"/>
    <x v="24"/>
    <x v="2"/>
    <x v="630"/>
    <x v="0"/>
    <n v="0.03"/>
    <n v="1"/>
    <x v="1166"/>
    <x v="12"/>
    <n v="21638"/>
    <x v="0"/>
    <n v="13"/>
    <n v="0.4"/>
    <x v="0"/>
    <x v="0"/>
    <x v="307"/>
    <x v="2"/>
    <n v="82.25"/>
    <x v="3"/>
    <n v="3007"/>
    <x v="6739"/>
    <x v="1195"/>
    <x v="0"/>
    <n v="8.74"/>
    <x v="8"/>
    <n v="30.98"/>
    <n v="71109"/>
  </r>
  <r>
    <x v="858"/>
    <x v="24"/>
    <x v="2"/>
    <x v="585"/>
    <x v="2"/>
    <n v="0.06"/>
    <n v="1"/>
    <x v="1166"/>
    <x v="12"/>
    <n v="5028"/>
    <x v="0"/>
    <n v="10"/>
    <n v="0.52"/>
    <x v="1"/>
    <x v="3"/>
    <x v="894"/>
    <x v="5"/>
    <n v="18.239999999999998"/>
    <x v="1"/>
    <n v="711"/>
    <x v="6740"/>
    <x v="1193"/>
    <x v="0"/>
    <n v="3.68"/>
    <x v="30"/>
    <n v="7.7"/>
    <n v="80122"/>
  </r>
  <r>
    <x v="204"/>
    <x v="24"/>
    <x v="2"/>
    <x v="535"/>
    <x v="0"/>
    <n v="0.05"/>
    <n v="1"/>
    <x v="1167"/>
    <x v="12"/>
    <n v="24098"/>
    <x v="3"/>
    <n v="42"/>
    <n v="0.36"/>
    <x v="0"/>
    <x v="0"/>
    <x v="1193"/>
    <x v="3"/>
    <n v="46.308"/>
    <x v="3"/>
    <n v="3374"/>
    <x v="6741"/>
    <x v="1193"/>
    <x v="0"/>
    <n v="1.49"/>
    <x v="4"/>
    <n v="4.82"/>
    <n v="36830"/>
  </r>
  <r>
    <x v="1044"/>
    <x v="24"/>
    <x v="2"/>
    <x v="772"/>
    <x v="0"/>
    <n v="0.04"/>
    <n v="1"/>
    <x v="1167"/>
    <x v="12"/>
    <n v="21253"/>
    <x v="4"/>
    <n v="5"/>
    <n v="0.38"/>
    <x v="0"/>
    <x v="0"/>
    <x v="1010"/>
    <x v="15"/>
    <n v="27.8"/>
    <x v="1"/>
    <n v="2934"/>
    <x v="6742"/>
    <x v="1193"/>
    <x v="0"/>
    <n v="19.989999999999998"/>
    <x v="21"/>
    <n v="83.93"/>
    <n v="98072"/>
  </r>
  <r>
    <x v="196"/>
    <x v="24"/>
    <x v="2"/>
    <x v="717"/>
    <x v="2"/>
    <n v="0.1"/>
    <n v="1"/>
    <x v="1167"/>
    <x v="12"/>
    <n v="22688"/>
    <x v="4"/>
    <n v="40"/>
    <n v="0.56000000000000005"/>
    <x v="2"/>
    <x v="0"/>
    <x v="525"/>
    <x v="9"/>
    <n v="334.53"/>
    <x v="0"/>
    <n v="3161"/>
    <x v="6743"/>
    <x v="1193"/>
    <x v="0"/>
    <n v="5.63"/>
    <x v="0"/>
    <n v="65.989999999999995"/>
    <n v="15239"/>
  </r>
  <r>
    <x v="204"/>
    <x v="24"/>
    <x v="2"/>
    <x v="535"/>
    <x v="0"/>
    <n v="0.02"/>
    <n v="1"/>
    <x v="1167"/>
    <x v="12"/>
    <n v="24098"/>
    <x v="3"/>
    <n v="32"/>
    <n v="0.57999999999999996"/>
    <x v="2"/>
    <x v="0"/>
    <x v="1051"/>
    <x v="9"/>
    <n v="836.14499999999998"/>
    <x v="3"/>
    <n v="3376"/>
    <x v="6744"/>
    <x v="1193"/>
    <x v="0"/>
    <n v="8.99"/>
    <x v="4"/>
    <n v="155.99"/>
    <n v="36830"/>
  </r>
  <r>
    <x v="558"/>
    <x v="24"/>
    <x v="2"/>
    <x v="596"/>
    <x v="3"/>
    <n v="0.03"/>
    <n v="1"/>
    <x v="1167"/>
    <x v="12"/>
    <n v="48742"/>
    <x v="1"/>
    <n v="42"/>
    <n v="0.35"/>
    <x v="0"/>
    <x v="0"/>
    <x v="1120"/>
    <x v="3"/>
    <n v="379.73750000000001"/>
    <x v="1"/>
    <n v="6843"/>
    <x v="6745"/>
    <x v="1196"/>
    <x v="0"/>
    <n v="1.49"/>
    <x v="31"/>
    <n v="18.940000000000001"/>
    <n v="83701"/>
  </r>
  <r>
    <x v="204"/>
    <x v="24"/>
    <x v="2"/>
    <x v="535"/>
    <x v="0"/>
    <n v="0.05"/>
    <n v="1"/>
    <x v="1167"/>
    <x v="12"/>
    <n v="24098"/>
    <x v="3"/>
    <n v="10"/>
    <n v="0.36"/>
    <x v="0"/>
    <x v="3"/>
    <x v="27"/>
    <x v="2"/>
    <n v="-20.49"/>
    <x v="3"/>
    <n v="3375"/>
    <x v="6746"/>
    <x v="1196"/>
    <x v="0"/>
    <n v="5.83"/>
    <x v="4"/>
    <n v="7.64"/>
    <n v="36830"/>
  </r>
  <r>
    <x v="984"/>
    <x v="24"/>
    <x v="2"/>
    <x v="616"/>
    <x v="2"/>
    <n v="0.09"/>
    <n v="1"/>
    <x v="1167"/>
    <x v="12"/>
    <n v="25895"/>
    <x v="4"/>
    <n v="37"/>
    <n v="0.39"/>
    <x v="0"/>
    <x v="0"/>
    <x v="1167"/>
    <x v="3"/>
    <n v="-93.426000000000002"/>
    <x v="2"/>
    <n v="3626"/>
    <x v="6747"/>
    <x v="1198"/>
    <x v="0"/>
    <n v="12.79"/>
    <x v="9"/>
    <n v="19.350000000000001"/>
    <n v="78666"/>
  </r>
  <r>
    <x v="1385"/>
    <x v="24"/>
    <x v="2"/>
    <x v="428"/>
    <x v="2"/>
    <n v="0.06"/>
    <n v="1"/>
    <x v="1168"/>
    <x v="12"/>
    <n v="1221"/>
    <x v="1"/>
    <n v="1"/>
    <n v="0.38"/>
    <x v="0"/>
    <x v="0"/>
    <x v="105"/>
    <x v="3"/>
    <n v="-13.776999999999999"/>
    <x v="2"/>
    <n v="185"/>
    <x v="6748"/>
    <x v="1193"/>
    <x v="0"/>
    <n v="6.19"/>
    <x v="24"/>
    <n v="8.6"/>
    <n v="49455"/>
  </r>
  <r>
    <x v="477"/>
    <x v="24"/>
    <x v="2"/>
    <x v="285"/>
    <x v="1"/>
    <n v="7.0000000000000007E-2"/>
    <n v="1"/>
    <x v="1168"/>
    <x v="12"/>
    <n v="45476"/>
    <x v="3"/>
    <n v="48"/>
    <n v="0.5"/>
    <x v="0"/>
    <x v="5"/>
    <x v="700"/>
    <x v="13"/>
    <n v="204.58"/>
    <x v="1"/>
    <n v="6403"/>
    <x v="6749"/>
    <x v="1193"/>
    <x v="0"/>
    <n v="5.94"/>
    <x v="40"/>
    <n v="21.78"/>
    <n v="85301"/>
  </r>
  <r>
    <x v="1386"/>
    <x v="24"/>
    <x v="2"/>
    <x v="428"/>
    <x v="2"/>
    <n v="0.03"/>
    <n v="1"/>
    <x v="1168"/>
    <x v="12"/>
    <n v="1221"/>
    <x v="1"/>
    <n v="11"/>
    <n v="0.38"/>
    <x v="0"/>
    <x v="0"/>
    <x v="59"/>
    <x v="3"/>
    <n v="3724.5725000000002"/>
    <x v="2"/>
    <n v="186"/>
    <x v="6750"/>
    <x v="1198"/>
    <x v="0"/>
    <n v="19.989999999999998"/>
    <x v="24"/>
    <n v="896.99"/>
    <n v="48034"/>
  </r>
  <r>
    <x v="1386"/>
    <x v="24"/>
    <x v="2"/>
    <x v="428"/>
    <x v="2"/>
    <n v="0.08"/>
    <n v="1"/>
    <x v="1168"/>
    <x v="12"/>
    <n v="1221"/>
    <x v="1"/>
    <n v="16"/>
    <n v="0.35"/>
    <x v="0"/>
    <x v="0"/>
    <x v="642"/>
    <x v="3"/>
    <n v="-57.8795"/>
    <x v="2"/>
    <n v="187"/>
    <x v="1213"/>
    <x v="1198"/>
    <x v="0"/>
    <n v="5.41"/>
    <x v="24"/>
    <n v="4.24"/>
    <n v="48034"/>
  </r>
  <r>
    <x v="308"/>
    <x v="24"/>
    <x v="2"/>
    <x v="253"/>
    <x v="1"/>
    <n v="0"/>
    <n v="1"/>
    <x v="1168"/>
    <x v="12"/>
    <n v="32386"/>
    <x v="3"/>
    <n v="1"/>
    <n v="0.38"/>
    <x v="2"/>
    <x v="5"/>
    <x v="270"/>
    <x v="7"/>
    <n v="-3974.4558000000002"/>
    <x v="1"/>
    <n v="4551"/>
    <x v="6751"/>
    <x v="1198"/>
    <x v="0"/>
    <n v="13.99"/>
    <x v="21"/>
    <n v="1938.02"/>
    <n v="98408"/>
  </r>
  <r>
    <x v="295"/>
    <x v="24"/>
    <x v="2"/>
    <x v="256"/>
    <x v="1"/>
    <n v="0.03"/>
    <n v="1"/>
    <x v="1168"/>
    <x v="12"/>
    <n v="35040"/>
    <x v="1"/>
    <n v="44"/>
    <n v="0.59"/>
    <x v="0"/>
    <x v="0"/>
    <x v="829"/>
    <x v="0"/>
    <n v="-146.37"/>
    <x v="3"/>
    <n v="4920"/>
    <x v="6752"/>
    <x v="1199"/>
    <x v="0"/>
    <n v="7.46"/>
    <x v="32"/>
    <n v="10.9"/>
    <n v="39056"/>
  </r>
  <r>
    <x v="427"/>
    <x v="24"/>
    <x v="2"/>
    <x v="457"/>
    <x v="2"/>
    <n v="0.02"/>
    <n v="1"/>
    <x v="1168"/>
    <x v="12"/>
    <n v="832"/>
    <x v="2"/>
    <n v="7"/>
    <n v="0.37"/>
    <x v="0"/>
    <x v="0"/>
    <x v="845"/>
    <x v="2"/>
    <n v="-17.579999999999998"/>
    <x v="1"/>
    <n v="129"/>
    <x v="6753"/>
    <x v="1197"/>
    <x v="0"/>
    <n v="5.9"/>
    <x v="5"/>
    <n v="6.48"/>
    <n v="84118"/>
  </r>
  <r>
    <x v="521"/>
    <x v="24"/>
    <x v="2"/>
    <x v="180"/>
    <x v="3"/>
    <n v="0.02"/>
    <n v="1"/>
    <x v="1169"/>
    <x v="12"/>
    <n v="45315"/>
    <x v="4"/>
    <n v="32"/>
    <n v="0.56999999999999995"/>
    <x v="0"/>
    <x v="0"/>
    <x v="786"/>
    <x v="0"/>
    <n v="175.32"/>
    <x v="1"/>
    <n v="6379"/>
    <x v="6754"/>
    <x v="1199"/>
    <x v="0"/>
    <n v="8.2200000000000006"/>
    <x v="2"/>
    <n v="34.76"/>
    <n v="93309"/>
  </r>
  <r>
    <x v="1036"/>
    <x v="24"/>
    <x v="2"/>
    <x v="104"/>
    <x v="0"/>
    <n v="0.08"/>
    <n v="1"/>
    <x v="1170"/>
    <x v="12"/>
    <n v="5986"/>
    <x v="0"/>
    <n v="48"/>
    <n v="0.6"/>
    <x v="0"/>
    <x v="0"/>
    <x v="522"/>
    <x v="13"/>
    <n v="1638.48"/>
    <x v="0"/>
    <n v="832"/>
    <x v="6755"/>
    <x v="1199"/>
    <x v="0"/>
    <n v="3.99"/>
    <x v="0"/>
    <n v="120.98"/>
    <n v="15241"/>
  </r>
  <r>
    <x v="1379"/>
    <x v="24"/>
    <x v="2"/>
    <x v="383"/>
    <x v="1"/>
    <n v="0.08"/>
    <n v="1"/>
    <x v="1170"/>
    <x v="12"/>
    <n v="8390"/>
    <x v="4"/>
    <n v="24"/>
    <n v="0.8"/>
    <x v="2"/>
    <x v="0"/>
    <x v="640"/>
    <x v="8"/>
    <n v="-99.34"/>
    <x v="2"/>
    <n v="1153"/>
    <x v="6756"/>
    <x v="1199"/>
    <x v="0"/>
    <n v="4"/>
    <x v="38"/>
    <n v="30.98"/>
    <n v="66202"/>
  </r>
  <r>
    <x v="1036"/>
    <x v="24"/>
    <x v="2"/>
    <x v="104"/>
    <x v="0"/>
    <n v="0.05"/>
    <n v="1"/>
    <x v="1170"/>
    <x v="12"/>
    <n v="5986"/>
    <x v="0"/>
    <n v="20"/>
    <n v="0.56000000000000005"/>
    <x v="1"/>
    <x v="2"/>
    <x v="1055"/>
    <x v="1"/>
    <n v="64.81"/>
    <x v="0"/>
    <n v="833"/>
    <x v="6757"/>
    <x v="1197"/>
    <x v="2"/>
    <n v="14.19"/>
    <x v="0"/>
    <n v="50.98"/>
    <n v="15241"/>
  </r>
  <r>
    <x v="719"/>
    <x v="24"/>
    <x v="2"/>
    <x v="522"/>
    <x v="2"/>
    <n v="0.01"/>
    <n v="1"/>
    <x v="1170"/>
    <x v="12"/>
    <n v="5095"/>
    <x v="0"/>
    <n v="7"/>
    <n v="0.59"/>
    <x v="2"/>
    <x v="0"/>
    <x v="304"/>
    <x v="9"/>
    <n v="-315.029"/>
    <x v="1"/>
    <n v="717"/>
    <x v="6758"/>
    <x v="1197"/>
    <x v="0"/>
    <n v="8.8000000000000007"/>
    <x v="30"/>
    <n v="125.99"/>
    <n v="81301"/>
  </r>
  <r>
    <x v="1036"/>
    <x v="24"/>
    <x v="2"/>
    <x v="104"/>
    <x v="0"/>
    <n v="0.03"/>
    <n v="1"/>
    <x v="1170"/>
    <x v="12"/>
    <n v="5986"/>
    <x v="0"/>
    <n v="41"/>
    <n v="0.66"/>
    <x v="2"/>
    <x v="6"/>
    <x v="550"/>
    <x v="8"/>
    <n v="-148.77000000000001"/>
    <x v="0"/>
    <n v="834"/>
    <x v="4953"/>
    <x v="1197"/>
    <x v="0"/>
    <n v="4.93"/>
    <x v="0"/>
    <n v="4.8899999999999997"/>
    <n v="15241"/>
  </r>
  <r>
    <x v="8"/>
    <x v="24"/>
    <x v="2"/>
    <x v="8"/>
    <x v="0"/>
    <n v="0"/>
    <n v="1"/>
    <x v="1171"/>
    <x v="12"/>
    <n v="35104"/>
    <x v="0"/>
    <n v="18"/>
    <n v="0.56999999999999995"/>
    <x v="1"/>
    <x v="1"/>
    <x v="1003"/>
    <x v="5"/>
    <n v="-44.21"/>
    <x v="2"/>
    <n v="4934"/>
    <x v="6759"/>
    <x v="1200"/>
    <x v="0"/>
    <n v="14.87"/>
    <x v="7"/>
    <n v="19.940000000000001"/>
    <n v="68847"/>
  </r>
  <r>
    <x v="1331"/>
    <x v="24"/>
    <x v="2"/>
    <x v="677"/>
    <x v="0"/>
    <n v="0.06"/>
    <n v="1"/>
    <x v="1171"/>
    <x v="12"/>
    <n v="59395"/>
    <x v="3"/>
    <n v="20"/>
    <n v="0.37"/>
    <x v="0"/>
    <x v="0"/>
    <x v="1057"/>
    <x v="2"/>
    <n v="367.12"/>
    <x v="2"/>
    <n v="8314"/>
    <x v="6760"/>
    <x v="1200"/>
    <x v="1"/>
    <n v="7.23"/>
    <x v="14"/>
    <n v="48.04"/>
    <n v="60068"/>
  </r>
  <r>
    <x v="802"/>
    <x v="24"/>
    <x v="2"/>
    <x v="334"/>
    <x v="3"/>
    <n v="7.0000000000000007E-2"/>
    <n v="1"/>
    <x v="1171"/>
    <x v="12"/>
    <n v="57638"/>
    <x v="2"/>
    <n v="49"/>
    <n v="0.36"/>
    <x v="0"/>
    <x v="0"/>
    <x v="873"/>
    <x v="2"/>
    <n v="78.89"/>
    <x v="0"/>
    <n v="8080"/>
    <x v="6761"/>
    <x v="1200"/>
    <x v="0"/>
    <n v="5.43"/>
    <x v="15"/>
    <n v="11.48"/>
    <n v="6040"/>
  </r>
  <r>
    <x v="917"/>
    <x v="24"/>
    <x v="2"/>
    <x v="334"/>
    <x v="3"/>
    <n v="0.08"/>
    <n v="1"/>
    <x v="1171"/>
    <x v="12"/>
    <n v="57638"/>
    <x v="2"/>
    <n v="49"/>
    <n v="0.55000000000000004"/>
    <x v="0"/>
    <x v="6"/>
    <x v="273"/>
    <x v="16"/>
    <n v="-85.58"/>
    <x v="0"/>
    <n v="8081"/>
    <x v="6762"/>
    <x v="1200"/>
    <x v="0"/>
    <n v="2.56"/>
    <x v="15"/>
    <n v="2.08"/>
    <n v="6850"/>
  </r>
  <r>
    <x v="1387"/>
    <x v="24"/>
    <x v="2"/>
    <x v="696"/>
    <x v="1"/>
    <n v="0.01"/>
    <n v="1"/>
    <x v="1171"/>
    <x v="12"/>
    <n v="39300"/>
    <x v="0"/>
    <n v="9"/>
    <n v="0.6"/>
    <x v="0"/>
    <x v="0"/>
    <x v="281"/>
    <x v="13"/>
    <n v="-43.48"/>
    <x v="0"/>
    <n v="5549"/>
    <x v="6763"/>
    <x v="1200"/>
    <x v="0"/>
    <n v="6.89"/>
    <x v="28"/>
    <n v="4.0599999999999996"/>
    <n v="2040"/>
  </r>
  <r>
    <x v="8"/>
    <x v="24"/>
    <x v="2"/>
    <x v="8"/>
    <x v="0"/>
    <n v="0.04"/>
    <n v="1"/>
    <x v="1171"/>
    <x v="12"/>
    <n v="35104"/>
    <x v="0"/>
    <n v="1"/>
    <n v="0.51"/>
    <x v="2"/>
    <x v="0"/>
    <x v="1097"/>
    <x v="8"/>
    <n v="-74.45"/>
    <x v="2"/>
    <n v="4933"/>
    <x v="6764"/>
    <x v="1201"/>
    <x v="0"/>
    <n v="5.5"/>
    <x v="7"/>
    <n v="29.99"/>
    <n v="68847"/>
  </r>
  <r>
    <x v="345"/>
    <x v="24"/>
    <x v="2"/>
    <x v="334"/>
    <x v="3"/>
    <n v="0.09"/>
    <n v="1"/>
    <x v="1171"/>
    <x v="12"/>
    <n v="57638"/>
    <x v="2"/>
    <n v="35"/>
    <n v="0.68"/>
    <x v="1"/>
    <x v="4"/>
    <x v="152"/>
    <x v="4"/>
    <n v="-526.47809500000005"/>
    <x v="0"/>
    <n v="8079"/>
    <x v="6765"/>
    <x v="1202"/>
    <x v="2"/>
    <n v="29.1"/>
    <x v="19"/>
    <n v="217.85"/>
    <n v="4401"/>
  </r>
  <r>
    <x v="1084"/>
    <x v="24"/>
    <x v="2"/>
    <x v="705"/>
    <x v="3"/>
    <n v="0.09"/>
    <n v="1"/>
    <x v="1172"/>
    <x v="12"/>
    <n v="51872"/>
    <x v="4"/>
    <n v="10"/>
    <m/>
    <x v="1"/>
    <x v="1"/>
    <x v="161"/>
    <x v="1"/>
    <n v="41.83"/>
    <x v="1"/>
    <n v="7268"/>
    <x v="6766"/>
    <x v="1200"/>
    <x v="0"/>
    <n v="24.49"/>
    <x v="21"/>
    <n v="238.4"/>
    <n v="99336"/>
  </r>
  <r>
    <x v="497"/>
    <x v="24"/>
    <x v="2"/>
    <x v="523"/>
    <x v="2"/>
    <n v="0.06"/>
    <n v="1"/>
    <x v="1172"/>
    <x v="12"/>
    <n v="22183"/>
    <x v="4"/>
    <n v="30"/>
    <n v="0.38"/>
    <x v="0"/>
    <x v="3"/>
    <x v="976"/>
    <x v="6"/>
    <n v="68.959999999999994"/>
    <x v="0"/>
    <n v="3095"/>
    <x v="6767"/>
    <x v="1200"/>
    <x v="0"/>
    <n v="1"/>
    <x v="22"/>
    <n v="5.84"/>
    <n v="7501"/>
  </r>
  <r>
    <x v="785"/>
    <x v="24"/>
    <x v="2"/>
    <x v="777"/>
    <x v="0"/>
    <n v="0.1"/>
    <n v="1"/>
    <x v="1172"/>
    <x v="12"/>
    <n v="45698"/>
    <x v="0"/>
    <n v="40"/>
    <n v="0.39"/>
    <x v="0"/>
    <x v="0"/>
    <x v="570"/>
    <x v="3"/>
    <n v="2307.5715"/>
    <x v="0"/>
    <n v="6427"/>
    <x v="6768"/>
    <x v="1201"/>
    <x v="0"/>
    <n v="19.989999999999998"/>
    <x v="20"/>
    <n v="172.99"/>
    <n v="45324"/>
  </r>
  <r>
    <x v="1084"/>
    <x v="24"/>
    <x v="2"/>
    <x v="705"/>
    <x v="3"/>
    <n v="0"/>
    <n v="1"/>
    <x v="1172"/>
    <x v="12"/>
    <n v="51872"/>
    <x v="4"/>
    <n v="11"/>
    <n v="0.39"/>
    <x v="2"/>
    <x v="6"/>
    <x v="1107"/>
    <x v="9"/>
    <n v="128.952"/>
    <x v="1"/>
    <n v="7269"/>
    <x v="6769"/>
    <x v="1201"/>
    <x v="1"/>
    <n v="1.25"/>
    <x v="21"/>
    <n v="85.99"/>
    <n v="99336"/>
  </r>
  <r>
    <x v="785"/>
    <x v="24"/>
    <x v="2"/>
    <x v="777"/>
    <x v="0"/>
    <n v="0.04"/>
    <n v="1"/>
    <x v="1172"/>
    <x v="12"/>
    <n v="45698"/>
    <x v="0"/>
    <n v="36"/>
    <n v="0.39"/>
    <x v="0"/>
    <x v="3"/>
    <x v="1214"/>
    <x v="2"/>
    <n v="-5.68"/>
    <x v="0"/>
    <n v="6428"/>
    <x v="6770"/>
    <x v="1203"/>
    <x v="0"/>
    <n v="4.2300000000000004"/>
    <x v="20"/>
    <n v="7.28"/>
    <n v="45324"/>
  </r>
  <r>
    <x v="653"/>
    <x v="24"/>
    <x v="2"/>
    <x v="705"/>
    <x v="3"/>
    <n v="0.06"/>
    <n v="1"/>
    <x v="1172"/>
    <x v="12"/>
    <n v="51872"/>
    <x v="4"/>
    <n v="37"/>
    <n v="0.55000000000000004"/>
    <x v="2"/>
    <x v="0"/>
    <x v="479"/>
    <x v="9"/>
    <n v="1242.846"/>
    <x v="1"/>
    <n v="7270"/>
    <x v="6771"/>
    <x v="1203"/>
    <x v="0"/>
    <n v="3.9"/>
    <x v="21"/>
    <n v="155.99"/>
    <n v="98031"/>
  </r>
  <r>
    <x v="785"/>
    <x v="24"/>
    <x v="2"/>
    <x v="352"/>
    <x v="3"/>
    <n v="0.01"/>
    <n v="1"/>
    <x v="1173"/>
    <x v="12"/>
    <n v="25478"/>
    <x v="3"/>
    <n v="47"/>
    <n v="0.56999999999999995"/>
    <x v="2"/>
    <x v="0"/>
    <x v="1182"/>
    <x v="9"/>
    <n v="1578.6990000000001"/>
    <x v="0"/>
    <n v="3576"/>
    <x v="6772"/>
    <x v="1200"/>
    <x v="0"/>
    <n v="2.5"/>
    <x v="20"/>
    <n v="115.99"/>
    <n v="45324"/>
  </r>
  <r>
    <x v="401"/>
    <x v="24"/>
    <x v="2"/>
    <x v="668"/>
    <x v="1"/>
    <n v="0.02"/>
    <n v="1"/>
    <x v="1173"/>
    <x v="12"/>
    <n v="12931"/>
    <x v="4"/>
    <n v="11"/>
    <n v="0.56999999999999995"/>
    <x v="0"/>
    <x v="0"/>
    <x v="426"/>
    <x v="0"/>
    <n v="52.89"/>
    <x v="0"/>
    <n v="1809"/>
    <x v="6773"/>
    <x v="1201"/>
    <x v="0"/>
    <n v="9.7100000000000009"/>
    <x v="22"/>
    <n v="59.76"/>
    <n v="7646"/>
  </r>
  <r>
    <x v="122"/>
    <x v="24"/>
    <x v="2"/>
    <x v="301"/>
    <x v="0"/>
    <n v="0.06"/>
    <n v="1"/>
    <x v="1173"/>
    <x v="12"/>
    <n v="8033"/>
    <x v="0"/>
    <n v="27"/>
    <n v="0.6"/>
    <x v="0"/>
    <x v="0"/>
    <x v="281"/>
    <x v="13"/>
    <n v="-133.62"/>
    <x v="2"/>
    <n v="1092"/>
    <x v="6774"/>
    <x v="1201"/>
    <x v="0"/>
    <n v="6.89"/>
    <x v="23"/>
    <n v="4.0599999999999996"/>
    <n v="53132"/>
  </r>
  <r>
    <x v="451"/>
    <x v="24"/>
    <x v="2"/>
    <x v="352"/>
    <x v="3"/>
    <n v="0.09"/>
    <n v="1"/>
    <x v="1173"/>
    <x v="12"/>
    <n v="25478"/>
    <x v="3"/>
    <n v="50"/>
    <n v="0.35"/>
    <x v="0"/>
    <x v="3"/>
    <x v="1226"/>
    <x v="14"/>
    <n v="77.2"/>
    <x v="0"/>
    <n v="3577"/>
    <x v="6775"/>
    <x v="1203"/>
    <x v="0"/>
    <n v="1.82"/>
    <x v="20"/>
    <n v="6.08"/>
    <n v="45014"/>
  </r>
  <r>
    <x v="1078"/>
    <x v="24"/>
    <x v="2"/>
    <x v="39"/>
    <x v="2"/>
    <n v="0"/>
    <n v="1"/>
    <x v="1173"/>
    <x v="12"/>
    <n v="46368"/>
    <x v="0"/>
    <n v="48"/>
    <n v="0.56000000000000005"/>
    <x v="0"/>
    <x v="3"/>
    <x v="60"/>
    <x v="6"/>
    <n v="-119.16"/>
    <x v="0"/>
    <n v="6513"/>
    <x v="6776"/>
    <x v="1203"/>
    <x v="0"/>
    <n v="3.97"/>
    <x v="22"/>
    <n v="3.28"/>
    <n v="8002"/>
  </r>
  <r>
    <x v="309"/>
    <x v="24"/>
    <x v="2"/>
    <x v="254"/>
    <x v="0"/>
    <n v="0.02"/>
    <n v="1"/>
    <x v="1173"/>
    <x v="12"/>
    <n v="4805"/>
    <x v="1"/>
    <n v="7"/>
    <n v="0.37"/>
    <x v="0"/>
    <x v="0"/>
    <x v="343"/>
    <x v="2"/>
    <n v="-25.95"/>
    <x v="1"/>
    <n v="692"/>
    <x v="6777"/>
    <x v="1202"/>
    <x v="0"/>
    <n v="7.37"/>
    <x v="21"/>
    <n v="6.48"/>
    <n v="98273"/>
  </r>
  <r>
    <x v="387"/>
    <x v="24"/>
    <x v="2"/>
    <x v="7"/>
    <x v="1"/>
    <n v="7.0000000000000007E-2"/>
    <n v="1"/>
    <x v="1173"/>
    <x v="12"/>
    <n v="23172"/>
    <x v="2"/>
    <n v="13"/>
    <n v="0.38"/>
    <x v="2"/>
    <x v="5"/>
    <x v="1173"/>
    <x v="7"/>
    <n v="147.6"/>
    <x v="1"/>
    <n v="3230"/>
    <x v="6778"/>
    <x v="1204"/>
    <x v="0"/>
    <n v="13.99"/>
    <x v="6"/>
    <n v="96.45"/>
    <n v="97128"/>
  </r>
  <r>
    <x v="653"/>
    <x v="24"/>
    <x v="2"/>
    <x v="191"/>
    <x v="3"/>
    <n v="0.09"/>
    <n v="1"/>
    <x v="1174"/>
    <x v="12"/>
    <n v="3845"/>
    <x v="3"/>
    <n v="9"/>
    <n v="0.56999999999999995"/>
    <x v="0"/>
    <x v="0"/>
    <x v="489"/>
    <x v="13"/>
    <n v="294.39"/>
    <x v="1"/>
    <n v="569"/>
    <x v="6779"/>
    <x v="1201"/>
    <x v="0"/>
    <n v="19.989999999999998"/>
    <x v="21"/>
    <n v="363.25"/>
    <n v="98031"/>
  </r>
  <r>
    <x v="503"/>
    <x v="24"/>
    <x v="2"/>
    <x v="333"/>
    <x v="1"/>
    <n v="0.1"/>
    <n v="1"/>
    <x v="1174"/>
    <x v="12"/>
    <n v="52999"/>
    <x v="1"/>
    <n v="7"/>
    <n v="0.36"/>
    <x v="0"/>
    <x v="0"/>
    <x v="726"/>
    <x v="2"/>
    <n v="-21.19"/>
    <x v="2"/>
    <n v="7434"/>
    <x v="6780"/>
    <x v="1201"/>
    <x v="0"/>
    <n v="5.67"/>
    <x v="9"/>
    <n v="5.78"/>
    <n v="77530"/>
  </r>
  <r>
    <x v="653"/>
    <x v="24"/>
    <x v="2"/>
    <x v="191"/>
    <x v="3"/>
    <n v="0.09"/>
    <n v="1"/>
    <x v="1174"/>
    <x v="12"/>
    <n v="3845"/>
    <x v="3"/>
    <n v="15"/>
    <n v="0.43"/>
    <x v="1"/>
    <x v="3"/>
    <x v="72"/>
    <x v="5"/>
    <n v="39.04"/>
    <x v="1"/>
    <n v="571"/>
    <x v="6781"/>
    <x v="1203"/>
    <x v="0"/>
    <n v="0.96"/>
    <x v="21"/>
    <n v="8.34"/>
    <n v="98031"/>
  </r>
  <r>
    <x v="1015"/>
    <x v="24"/>
    <x v="2"/>
    <x v="320"/>
    <x v="0"/>
    <n v="0.03"/>
    <n v="1"/>
    <x v="1174"/>
    <x v="12"/>
    <n v="29861"/>
    <x v="3"/>
    <n v="11"/>
    <n v="0.37"/>
    <x v="0"/>
    <x v="0"/>
    <x v="655"/>
    <x v="12"/>
    <n v="5.58"/>
    <x v="2"/>
    <n v="4202"/>
    <x v="6782"/>
    <x v="1203"/>
    <x v="0"/>
    <n v="0.99"/>
    <x v="14"/>
    <n v="3.08"/>
    <n v="60477"/>
  </r>
  <r>
    <x v="19"/>
    <x v="24"/>
    <x v="2"/>
    <x v="526"/>
    <x v="2"/>
    <n v="7.0000000000000007E-2"/>
    <n v="1"/>
    <x v="1174"/>
    <x v="12"/>
    <n v="1217"/>
    <x v="1"/>
    <n v="25"/>
    <n v="0.4"/>
    <x v="2"/>
    <x v="6"/>
    <x v="28"/>
    <x v="8"/>
    <n v="185.21"/>
    <x v="3"/>
    <n v="183"/>
    <x v="6783"/>
    <x v="1203"/>
    <x v="0"/>
    <n v="1.99"/>
    <x v="8"/>
    <n v="28.48"/>
    <n v="71203"/>
  </r>
  <r>
    <x v="1256"/>
    <x v="24"/>
    <x v="2"/>
    <x v="276"/>
    <x v="2"/>
    <n v="0.04"/>
    <n v="1"/>
    <x v="1174"/>
    <x v="12"/>
    <n v="21573"/>
    <x v="3"/>
    <n v="3"/>
    <n v="0.69"/>
    <x v="1"/>
    <x v="4"/>
    <x v="670"/>
    <x v="4"/>
    <n v="54.230849999999997"/>
    <x v="0"/>
    <n v="2989"/>
    <x v="6784"/>
    <x v="1202"/>
    <x v="2"/>
    <n v="89.3"/>
    <x v="0"/>
    <n v="70.89"/>
    <n v="15102"/>
  </r>
  <r>
    <x v="503"/>
    <x v="24"/>
    <x v="2"/>
    <x v="333"/>
    <x v="1"/>
    <n v="0.04"/>
    <n v="1"/>
    <x v="1174"/>
    <x v="12"/>
    <n v="52999"/>
    <x v="1"/>
    <n v="5"/>
    <n v="0.42"/>
    <x v="1"/>
    <x v="3"/>
    <x v="354"/>
    <x v="5"/>
    <n v="22.85"/>
    <x v="2"/>
    <n v="7432"/>
    <x v="6785"/>
    <x v="1202"/>
    <x v="1"/>
    <n v="4"/>
    <x v="9"/>
    <n v="7.59"/>
    <n v="77530"/>
  </r>
  <r>
    <x v="653"/>
    <x v="24"/>
    <x v="2"/>
    <x v="191"/>
    <x v="3"/>
    <n v="0.02"/>
    <n v="1"/>
    <x v="1174"/>
    <x v="12"/>
    <n v="3845"/>
    <x v="3"/>
    <n v="22"/>
    <n v="0.49"/>
    <x v="1"/>
    <x v="0"/>
    <x v="472"/>
    <x v="5"/>
    <n v="-10.4"/>
    <x v="1"/>
    <n v="570"/>
    <x v="6786"/>
    <x v="1202"/>
    <x v="0"/>
    <n v="10.49"/>
    <x v="21"/>
    <n v="19.98"/>
    <n v="98031"/>
  </r>
  <r>
    <x v="1256"/>
    <x v="24"/>
    <x v="2"/>
    <x v="276"/>
    <x v="2"/>
    <n v="0"/>
    <n v="1"/>
    <x v="1174"/>
    <x v="12"/>
    <n v="21573"/>
    <x v="3"/>
    <n v="7"/>
    <n v="0.4"/>
    <x v="1"/>
    <x v="6"/>
    <x v="1017"/>
    <x v="5"/>
    <n v="8.02"/>
    <x v="0"/>
    <n v="2988"/>
    <x v="6787"/>
    <x v="1202"/>
    <x v="0"/>
    <n v="3.72"/>
    <x v="0"/>
    <n v="9.48"/>
    <n v="15102"/>
  </r>
  <r>
    <x v="1256"/>
    <x v="24"/>
    <x v="2"/>
    <x v="276"/>
    <x v="2"/>
    <n v="0.05"/>
    <n v="1"/>
    <x v="1174"/>
    <x v="12"/>
    <n v="21573"/>
    <x v="3"/>
    <n v="31"/>
    <n v="0.37"/>
    <x v="0"/>
    <x v="0"/>
    <x v="1015"/>
    <x v="12"/>
    <n v="24.05"/>
    <x v="0"/>
    <n v="2987"/>
    <x v="6788"/>
    <x v="1202"/>
    <x v="0"/>
    <n v="0.99"/>
    <x v="0"/>
    <n v="3.08"/>
    <n v="15102"/>
  </r>
  <r>
    <x v="503"/>
    <x v="24"/>
    <x v="2"/>
    <x v="333"/>
    <x v="1"/>
    <n v="0.05"/>
    <n v="1"/>
    <x v="1174"/>
    <x v="12"/>
    <n v="52999"/>
    <x v="1"/>
    <n v="39"/>
    <n v="0.4"/>
    <x v="0"/>
    <x v="3"/>
    <x v="5"/>
    <x v="2"/>
    <n v="98.86"/>
    <x v="2"/>
    <n v="7433"/>
    <x v="6789"/>
    <x v="1202"/>
    <x v="0"/>
    <n v="2.15"/>
    <x v="9"/>
    <n v="9.11"/>
    <n v="77530"/>
  </r>
  <r>
    <x v="771"/>
    <x v="24"/>
    <x v="2"/>
    <x v="531"/>
    <x v="0"/>
    <n v="0.1"/>
    <n v="1"/>
    <x v="1174"/>
    <x v="12"/>
    <n v="16711"/>
    <x v="1"/>
    <n v="3"/>
    <n v="0.38"/>
    <x v="0"/>
    <x v="3"/>
    <x v="178"/>
    <x v="14"/>
    <n v="-1.72"/>
    <x v="0"/>
    <n v="2321"/>
    <x v="6790"/>
    <x v="1202"/>
    <x v="0"/>
    <n v="0.7"/>
    <x v="13"/>
    <n v="1.1399999999999999"/>
    <n v="11714"/>
  </r>
  <r>
    <x v="558"/>
    <x v="24"/>
    <x v="2"/>
    <x v="645"/>
    <x v="1"/>
    <n v="0.03"/>
    <n v="1"/>
    <x v="1175"/>
    <x v="12"/>
    <n v="48673"/>
    <x v="1"/>
    <n v="36"/>
    <n v="0.56999999999999995"/>
    <x v="0"/>
    <x v="0"/>
    <x v="608"/>
    <x v="0"/>
    <n v="-90.72"/>
    <x v="1"/>
    <n v="6837"/>
    <x v="6791"/>
    <x v="1202"/>
    <x v="0"/>
    <n v="8.7799999999999994"/>
    <x v="31"/>
    <n v="15.31"/>
    <n v="83701"/>
  </r>
  <r>
    <x v="976"/>
    <x v="24"/>
    <x v="2"/>
    <x v="659"/>
    <x v="2"/>
    <n v="7.0000000000000007E-2"/>
    <n v="1"/>
    <x v="1175"/>
    <x v="12"/>
    <n v="42246"/>
    <x v="1"/>
    <n v="40"/>
    <n v="0.76"/>
    <x v="2"/>
    <x v="0"/>
    <x v="589"/>
    <x v="8"/>
    <n v="234.03"/>
    <x v="2"/>
    <n v="5954"/>
    <x v="6792"/>
    <x v="1202"/>
    <x v="0"/>
    <n v="4"/>
    <x v="9"/>
    <n v="77.510000000000005"/>
    <n v="75023"/>
  </r>
  <r>
    <x v="976"/>
    <x v="24"/>
    <x v="2"/>
    <x v="659"/>
    <x v="2"/>
    <n v="0.05"/>
    <n v="1"/>
    <x v="1175"/>
    <x v="12"/>
    <n v="42246"/>
    <x v="1"/>
    <n v="5"/>
    <n v="0.52"/>
    <x v="0"/>
    <x v="3"/>
    <x v="381"/>
    <x v="6"/>
    <n v="-0.5"/>
    <x v="2"/>
    <n v="5955"/>
    <x v="6793"/>
    <x v="1205"/>
    <x v="0"/>
    <n v="0.71"/>
    <x v="9"/>
    <n v="4.84"/>
    <n v="75023"/>
  </r>
  <r>
    <x v="52"/>
    <x v="24"/>
    <x v="2"/>
    <x v="219"/>
    <x v="3"/>
    <n v="0.1"/>
    <n v="1"/>
    <x v="1175"/>
    <x v="12"/>
    <n v="30310"/>
    <x v="4"/>
    <n v="21"/>
    <n v="0.59"/>
    <x v="2"/>
    <x v="0"/>
    <x v="304"/>
    <x v="9"/>
    <n v="4.8959999999999999"/>
    <x v="2"/>
    <n v="4257"/>
    <x v="6794"/>
    <x v="1205"/>
    <x v="0"/>
    <n v="8.8000000000000007"/>
    <x v="24"/>
    <n v="125.99"/>
    <n v="48183"/>
  </r>
  <r>
    <x v="438"/>
    <x v="24"/>
    <x v="2"/>
    <x v="45"/>
    <x v="3"/>
    <n v="0.04"/>
    <n v="1"/>
    <x v="1176"/>
    <x v="12"/>
    <n v="15329"/>
    <x v="0"/>
    <n v="34"/>
    <n v="0.5"/>
    <x v="2"/>
    <x v="6"/>
    <x v="214"/>
    <x v="8"/>
    <n v="319.52"/>
    <x v="2"/>
    <n v="2145"/>
    <x v="6795"/>
    <x v="1202"/>
    <x v="1"/>
    <n v="1.99"/>
    <x v="10"/>
    <n v="29.89"/>
    <n v="50401"/>
  </r>
  <r>
    <x v="854"/>
    <x v="24"/>
    <x v="2"/>
    <x v="469"/>
    <x v="3"/>
    <n v="0.1"/>
    <n v="1"/>
    <x v="1176"/>
    <x v="12"/>
    <n v="33378"/>
    <x v="0"/>
    <n v="25"/>
    <n v="0.4"/>
    <x v="0"/>
    <x v="0"/>
    <x v="1011"/>
    <x v="15"/>
    <n v="219.85"/>
    <x v="2"/>
    <n v="4689"/>
    <x v="6796"/>
    <x v="1205"/>
    <x v="0"/>
    <n v="9.83"/>
    <x v="26"/>
    <n v="39.979999999999997"/>
    <n v="63141"/>
  </r>
  <r>
    <x v="1008"/>
    <x v="24"/>
    <x v="2"/>
    <x v="134"/>
    <x v="1"/>
    <n v="0.06"/>
    <n v="1"/>
    <x v="1176"/>
    <x v="12"/>
    <n v="33670"/>
    <x v="0"/>
    <n v="4"/>
    <n v="0.56000000000000005"/>
    <x v="0"/>
    <x v="3"/>
    <x v="991"/>
    <x v="6"/>
    <n v="-16.579999999999998"/>
    <x v="3"/>
    <n v="4730"/>
    <x v="6797"/>
    <x v="1205"/>
    <x v="0"/>
    <n v="5"/>
    <x v="12"/>
    <n v="3.28"/>
    <n v="34982"/>
  </r>
  <r>
    <x v="191"/>
    <x v="24"/>
    <x v="2"/>
    <x v="159"/>
    <x v="1"/>
    <n v="0"/>
    <n v="1"/>
    <x v="1176"/>
    <x v="12"/>
    <n v="13892"/>
    <x v="0"/>
    <n v="47"/>
    <n v="0.5"/>
    <x v="2"/>
    <x v="6"/>
    <x v="214"/>
    <x v="8"/>
    <n v="531.47"/>
    <x v="2"/>
    <n v="1937"/>
    <x v="6798"/>
    <x v="1205"/>
    <x v="0"/>
    <n v="1.99"/>
    <x v="9"/>
    <n v="29.89"/>
    <n v="75482"/>
  </r>
  <r>
    <x v="1008"/>
    <x v="24"/>
    <x v="2"/>
    <x v="134"/>
    <x v="1"/>
    <n v="0.03"/>
    <n v="1"/>
    <x v="1176"/>
    <x v="12"/>
    <n v="33670"/>
    <x v="0"/>
    <n v="50"/>
    <n v="0.55000000000000004"/>
    <x v="0"/>
    <x v="3"/>
    <x v="1144"/>
    <x v="6"/>
    <n v="24.21"/>
    <x v="3"/>
    <n v="4729"/>
    <x v="6799"/>
    <x v="1204"/>
    <x v="0"/>
    <n v="1.23"/>
    <x v="12"/>
    <n v="4.13"/>
    <n v="34982"/>
  </r>
  <r>
    <x v="238"/>
    <x v="24"/>
    <x v="2"/>
    <x v="53"/>
    <x v="2"/>
    <n v="0.01"/>
    <n v="1"/>
    <x v="1176"/>
    <x v="12"/>
    <n v="33159"/>
    <x v="4"/>
    <n v="3"/>
    <n v="0.37"/>
    <x v="2"/>
    <x v="3"/>
    <x v="848"/>
    <x v="9"/>
    <n v="-70.971999999999994"/>
    <x v="2"/>
    <n v="4656"/>
    <x v="6800"/>
    <x v="1204"/>
    <x v="0"/>
    <n v="0.99"/>
    <x v="14"/>
    <n v="20.99"/>
    <n v="60423"/>
  </r>
  <r>
    <x v="806"/>
    <x v="24"/>
    <x v="2"/>
    <x v="283"/>
    <x v="2"/>
    <n v="7.0000000000000007E-2"/>
    <n v="1"/>
    <x v="1176"/>
    <x v="12"/>
    <n v="38498"/>
    <x v="3"/>
    <n v="30"/>
    <n v="0.49"/>
    <x v="2"/>
    <x v="6"/>
    <x v="727"/>
    <x v="8"/>
    <n v="1070.18"/>
    <x v="0"/>
    <n v="5413"/>
    <x v="6801"/>
    <x v="1204"/>
    <x v="0"/>
    <n v="1.99"/>
    <x v="41"/>
    <n v="115.79"/>
    <n v="26554"/>
  </r>
  <r>
    <x v="806"/>
    <x v="24"/>
    <x v="2"/>
    <x v="283"/>
    <x v="2"/>
    <n v="0.02"/>
    <n v="1"/>
    <x v="1176"/>
    <x v="12"/>
    <n v="38498"/>
    <x v="3"/>
    <n v="1"/>
    <n v="0.46"/>
    <x v="0"/>
    <x v="3"/>
    <x v="1037"/>
    <x v="6"/>
    <n v="-15.03"/>
    <x v="0"/>
    <n v="5414"/>
    <x v="6802"/>
    <x v="1206"/>
    <x v="0"/>
    <n v="4.2699999999999996"/>
    <x v="41"/>
    <n v="37.44"/>
    <n v="26554"/>
  </r>
  <r>
    <x v="1388"/>
    <x v="24"/>
    <x v="2"/>
    <x v="356"/>
    <x v="1"/>
    <n v="7.0000000000000007E-2"/>
    <n v="1"/>
    <x v="1176"/>
    <x v="12"/>
    <n v="26912"/>
    <x v="2"/>
    <n v="18"/>
    <n v="0.56000000000000005"/>
    <x v="2"/>
    <x v="0"/>
    <x v="827"/>
    <x v="9"/>
    <n v="439.77600000000001"/>
    <x v="0"/>
    <n v="3765"/>
    <x v="6803"/>
    <x v="1207"/>
    <x v="0"/>
    <n v="5.26"/>
    <x v="22"/>
    <n v="205.99"/>
    <n v="7740"/>
  </r>
  <r>
    <x v="622"/>
    <x v="24"/>
    <x v="2"/>
    <x v="449"/>
    <x v="2"/>
    <n v="0.06"/>
    <n v="1"/>
    <x v="1176"/>
    <x v="12"/>
    <n v="46337"/>
    <x v="2"/>
    <n v="34"/>
    <n v="0.56000000000000005"/>
    <x v="0"/>
    <x v="3"/>
    <x v="455"/>
    <x v="6"/>
    <n v="0.62"/>
    <x v="0"/>
    <n v="6511"/>
    <x v="6804"/>
    <x v="1208"/>
    <x v="0"/>
    <n v="0.7"/>
    <x v="13"/>
    <n v="1.76"/>
    <n v="14853"/>
  </r>
  <r>
    <x v="1206"/>
    <x v="24"/>
    <x v="2"/>
    <x v="356"/>
    <x v="1"/>
    <n v="0.08"/>
    <n v="1"/>
    <x v="1176"/>
    <x v="12"/>
    <n v="26912"/>
    <x v="2"/>
    <n v="21"/>
    <n v="0.62"/>
    <x v="2"/>
    <x v="0"/>
    <x v="800"/>
    <x v="8"/>
    <n v="55.87"/>
    <x v="0"/>
    <n v="3766"/>
    <x v="6805"/>
    <x v="1209"/>
    <x v="0"/>
    <n v="5.5"/>
    <x v="28"/>
    <n v="53.98"/>
    <n v="1463"/>
  </r>
  <r>
    <x v="649"/>
    <x v="24"/>
    <x v="2"/>
    <x v="593"/>
    <x v="3"/>
    <n v="0.06"/>
    <n v="1"/>
    <x v="1177"/>
    <x v="12"/>
    <n v="21860"/>
    <x v="3"/>
    <n v="9"/>
    <n v="0.42"/>
    <x v="1"/>
    <x v="3"/>
    <x v="354"/>
    <x v="5"/>
    <n v="1.42"/>
    <x v="3"/>
    <n v="3045"/>
    <x v="6806"/>
    <x v="1204"/>
    <x v="1"/>
    <n v="4"/>
    <x v="17"/>
    <n v="7.59"/>
    <n v="29651"/>
  </r>
  <r>
    <x v="68"/>
    <x v="24"/>
    <x v="2"/>
    <x v="63"/>
    <x v="0"/>
    <n v="0.05"/>
    <n v="1"/>
    <x v="1177"/>
    <x v="12"/>
    <n v="26982"/>
    <x v="1"/>
    <n v="37"/>
    <n v="0.37"/>
    <x v="0"/>
    <x v="0"/>
    <x v="180"/>
    <x v="2"/>
    <n v="585.03"/>
    <x v="0"/>
    <n v="3789"/>
    <x v="6807"/>
    <x v="1204"/>
    <x v="1"/>
    <n v="14.3"/>
    <x v="0"/>
    <n v="55.48"/>
    <n v="18103"/>
  </r>
  <r>
    <x v="1280"/>
    <x v="24"/>
    <x v="2"/>
    <x v="0"/>
    <x v="0"/>
    <n v="0.03"/>
    <n v="1"/>
    <x v="1177"/>
    <x v="12"/>
    <n v="5767"/>
    <x v="0"/>
    <n v="36"/>
    <n v="0.38"/>
    <x v="0"/>
    <x v="0"/>
    <x v="344"/>
    <x v="3"/>
    <n v="-95.058999999999997"/>
    <x v="1"/>
    <n v="805"/>
    <x v="6808"/>
    <x v="1204"/>
    <x v="1"/>
    <n v="5.04"/>
    <x v="44"/>
    <n v="4.13"/>
    <n v="82070"/>
  </r>
  <r>
    <x v="32"/>
    <x v="24"/>
    <x v="2"/>
    <x v="246"/>
    <x v="2"/>
    <n v="0.04"/>
    <n v="1"/>
    <x v="1177"/>
    <x v="12"/>
    <n v="22497"/>
    <x v="4"/>
    <n v="37"/>
    <n v="0.38"/>
    <x v="2"/>
    <x v="2"/>
    <x v="710"/>
    <x v="7"/>
    <n v="580.33000000000004"/>
    <x v="1"/>
    <n v="3136"/>
    <x v="6809"/>
    <x v="1204"/>
    <x v="2"/>
    <n v="28"/>
    <x v="2"/>
    <n v="90.97"/>
    <n v="93727"/>
  </r>
  <r>
    <x v="1280"/>
    <x v="24"/>
    <x v="2"/>
    <x v="0"/>
    <x v="0"/>
    <n v="0.08"/>
    <n v="1"/>
    <x v="1177"/>
    <x v="12"/>
    <n v="5767"/>
    <x v="0"/>
    <n v="31"/>
    <n v="0.44"/>
    <x v="2"/>
    <x v="0"/>
    <x v="200"/>
    <x v="8"/>
    <n v="756.1"/>
    <x v="1"/>
    <n v="806"/>
    <x v="6810"/>
    <x v="1206"/>
    <x v="0"/>
    <n v="5.5"/>
    <x v="44"/>
    <n v="82.99"/>
    <n v="82070"/>
  </r>
  <r>
    <x v="703"/>
    <x v="24"/>
    <x v="2"/>
    <x v="385"/>
    <x v="1"/>
    <n v="0.05"/>
    <n v="1"/>
    <x v="1177"/>
    <x v="12"/>
    <n v="30405"/>
    <x v="2"/>
    <n v="7"/>
    <n v="0.71"/>
    <x v="1"/>
    <x v="4"/>
    <x v="460"/>
    <x v="4"/>
    <n v="-303.44"/>
    <x v="3"/>
    <n v="4274"/>
    <x v="6811"/>
    <x v="1210"/>
    <x v="2"/>
    <n v="42.52"/>
    <x v="32"/>
    <n v="400.98"/>
    <n v="39208"/>
  </r>
  <r>
    <x v="760"/>
    <x v="25"/>
    <x v="2"/>
    <x v="419"/>
    <x v="2"/>
    <n v="0.09"/>
    <n v="1"/>
    <x v="1178"/>
    <x v="12"/>
    <n v="28742"/>
    <x v="2"/>
    <n v="35"/>
    <n v="0.57999999999999996"/>
    <x v="0"/>
    <x v="0"/>
    <x v="933"/>
    <x v="0"/>
    <n v="-7.92"/>
    <x v="3"/>
    <n v="4025"/>
    <x v="6812"/>
    <x v="1204"/>
    <x v="0"/>
    <n v="6.25"/>
    <x v="42"/>
    <n v="16.91"/>
    <n v="30338"/>
  </r>
  <r>
    <x v="1290"/>
    <x v="25"/>
    <x v="2"/>
    <x v="408"/>
    <x v="2"/>
    <n v="0.05"/>
    <n v="1"/>
    <x v="1178"/>
    <x v="12"/>
    <n v="38279"/>
    <x v="4"/>
    <n v="1"/>
    <n v="0.42"/>
    <x v="1"/>
    <x v="3"/>
    <x v="354"/>
    <x v="5"/>
    <n v="-10.73"/>
    <x v="1"/>
    <n v="5384"/>
    <x v="6813"/>
    <x v="1207"/>
    <x v="0"/>
    <n v="4"/>
    <x v="6"/>
    <n v="7.59"/>
    <n v="97405"/>
  </r>
  <r>
    <x v="516"/>
    <x v="25"/>
    <x v="2"/>
    <x v="97"/>
    <x v="1"/>
    <n v="0.01"/>
    <n v="1"/>
    <x v="1178"/>
    <x v="12"/>
    <n v="36103"/>
    <x v="3"/>
    <n v="10"/>
    <n v="0.47"/>
    <x v="1"/>
    <x v="6"/>
    <x v="858"/>
    <x v="5"/>
    <n v="-28.85"/>
    <x v="3"/>
    <n v="5066"/>
    <x v="6161"/>
    <x v="1207"/>
    <x v="0"/>
    <n v="5.72"/>
    <x v="4"/>
    <n v="4.82"/>
    <n v="35810"/>
  </r>
  <r>
    <x v="253"/>
    <x v="25"/>
    <x v="2"/>
    <x v="167"/>
    <x v="2"/>
    <n v="0.09"/>
    <n v="1"/>
    <x v="1178"/>
    <x v="12"/>
    <n v="52519"/>
    <x v="0"/>
    <n v="6"/>
    <n v="0.57999999999999996"/>
    <x v="0"/>
    <x v="0"/>
    <x v="572"/>
    <x v="13"/>
    <n v="-29.77"/>
    <x v="0"/>
    <n v="7372"/>
    <x v="6814"/>
    <x v="1207"/>
    <x v="0"/>
    <n v="6.32"/>
    <x v="13"/>
    <n v="20.48"/>
    <n v="13905"/>
  </r>
  <r>
    <x v="559"/>
    <x v="25"/>
    <x v="2"/>
    <x v="413"/>
    <x v="3"/>
    <n v="0.04"/>
    <n v="1"/>
    <x v="1178"/>
    <x v="12"/>
    <n v="34086"/>
    <x v="0"/>
    <n v="41"/>
    <n v="0.55000000000000004"/>
    <x v="2"/>
    <x v="0"/>
    <x v="1215"/>
    <x v="9"/>
    <n v="655.91099999999994"/>
    <x v="2"/>
    <n v="4797"/>
    <x v="6815"/>
    <x v="1207"/>
    <x v="0"/>
    <n v="2.5"/>
    <x v="11"/>
    <n v="65.989999999999995"/>
    <n v="73160"/>
  </r>
  <r>
    <x v="252"/>
    <x v="25"/>
    <x v="2"/>
    <x v="537"/>
    <x v="2"/>
    <n v="0"/>
    <n v="1"/>
    <x v="1178"/>
    <x v="12"/>
    <n v="24643"/>
    <x v="4"/>
    <n v="30"/>
    <n v="0.39"/>
    <x v="2"/>
    <x v="6"/>
    <x v="1107"/>
    <x v="9"/>
    <n v="1181.2950000000001"/>
    <x v="0"/>
    <n v="3457"/>
    <x v="6816"/>
    <x v="1207"/>
    <x v="0"/>
    <n v="1.25"/>
    <x v="20"/>
    <n v="85.99"/>
    <n v="43229"/>
  </r>
  <r>
    <x v="516"/>
    <x v="25"/>
    <x v="2"/>
    <x v="97"/>
    <x v="1"/>
    <n v="0.03"/>
    <n v="1"/>
    <x v="1178"/>
    <x v="12"/>
    <n v="36103"/>
    <x v="3"/>
    <n v="45"/>
    <n v="0.35"/>
    <x v="2"/>
    <x v="6"/>
    <x v="427"/>
    <x v="9"/>
    <n v="701.65800000000002"/>
    <x v="3"/>
    <n v="5067"/>
    <x v="6817"/>
    <x v="1207"/>
    <x v="0"/>
    <n v="0.99"/>
    <x v="4"/>
    <n v="35.99"/>
    <n v="35810"/>
  </r>
  <r>
    <x v="760"/>
    <x v="25"/>
    <x v="2"/>
    <x v="419"/>
    <x v="2"/>
    <n v="0.04"/>
    <n v="1"/>
    <x v="1178"/>
    <x v="12"/>
    <n v="28742"/>
    <x v="2"/>
    <n v="7"/>
    <n v="0.74"/>
    <x v="1"/>
    <x v="4"/>
    <x v="171"/>
    <x v="4"/>
    <n v="-209.56"/>
    <x v="3"/>
    <n v="4026"/>
    <x v="6818"/>
    <x v="1209"/>
    <x v="2"/>
    <n v="85.63"/>
    <x v="42"/>
    <n v="376.13"/>
    <n v="30338"/>
  </r>
  <r>
    <x v="12"/>
    <x v="24"/>
    <x v="2"/>
    <x v="659"/>
    <x v="2"/>
    <n v="0.1"/>
    <n v="1"/>
    <x v="1178"/>
    <x v="12"/>
    <n v="2691"/>
    <x v="2"/>
    <n v="14"/>
    <n v="0.59"/>
    <x v="1"/>
    <x v="4"/>
    <x v="715"/>
    <x v="10"/>
    <n v="98.75"/>
    <x v="2"/>
    <n v="392"/>
    <x v="6819"/>
    <x v="1211"/>
    <x v="2"/>
    <n v="41.91"/>
    <x v="9"/>
    <n v="260.98"/>
    <n v="78577"/>
  </r>
  <r>
    <x v="204"/>
    <x v="25"/>
    <x v="2"/>
    <x v="167"/>
    <x v="2"/>
    <n v="0.01"/>
    <n v="1"/>
    <x v="1179"/>
    <x v="12"/>
    <n v="644"/>
    <x v="3"/>
    <n v="5"/>
    <n v="0.56999999999999995"/>
    <x v="1"/>
    <x v="2"/>
    <x v="100"/>
    <x v="1"/>
    <n v="-171.92"/>
    <x v="0"/>
    <n v="104"/>
    <x v="6820"/>
    <x v="1207"/>
    <x v="2"/>
    <n v="58.95"/>
    <x v="13"/>
    <n v="320.98"/>
    <n v="13021"/>
  </r>
  <r>
    <x v="958"/>
    <x v="25"/>
    <x v="2"/>
    <x v="105"/>
    <x v="1"/>
    <n v="0.01"/>
    <n v="1"/>
    <x v="1179"/>
    <x v="12"/>
    <n v="134"/>
    <x v="1"/>
    <n v="11"/>
    <m/>
    <x v="0"/>
    <x v="1"/>
    <x v="1"/>
    <x v="0"/>
    <n v="-310.20999999999998"/>
    <x v="2"/>
    <n v="24"/>
    <x v="6821"/>
    <x v="1208"/>
    <x v="0"/>
    <n v="35"/>
    <x v="23"/>
    <n v="95.99"/>
    <n v="53005"/>
  </r>
  <r>
    <x v="175"/>
    <x v="25"/>
    <x v="2"/>
    <x v="226"/>
    <x v="2"/>
    <n v="0.01"/>
    <n v="1"/>
    <x v="1180"/>
    <x v="1"/>
    <n v="21410"/>
    <x v="3"/>
    <n v="16"/>
    <n v="0.46"/>
    <x v="0"/>
    <x v="1"/>
    <x v="1194"/>
    <x v="13"/>
    <n v="554.91"/>
    <x v="1"/>
    <n v="2957"/>
    <x v="6822"/>
    <x v="1210"/>
    <x v="1"/>
    <n v="24.49"/>
    <x v="43"/>
    <n v="123.38"/>
    <n v="59715"/>
  </r>
  <r>
    <x v="27"/>
    <x v="25"/>
    <x v="2"/>
    <x v="420"/>
    <x v="1"/>
    <n v="0.01"/>
    <n v="1"/>
    <x v="1180"/>
    <x v="1"/>
    <n v="9952"/>
    <x v="0"/>
    <n v="47"/>
    <n v="0.85"/>
    <x v="0"/>
    <x v="1"/>
    <x v="905"/>
    <x v="0"/>
    <n v="-771.09"/>
    <x v="3"/>
    <n v="1373"/>
    <x v="6823"/>
    <x v="1210"/>
    <x v="1"/>
    <n v="35"/>
    <x v="16"/>
    <n v="167.27"/>
    <n v="20151"/>
  </r>
  <r>
    <x v="48"/>
    <x v="25"/>
    <x v="2"/>
    <x v="520"/>
    <x v="1"/>
    <n v="0.06"/>
    <n v="1"/>
    <x v="1181"/>
    <x v="1"/>
    <n v="40131"/>
    <x v="2"/>
    <n v="24"/>
    <n v="0.4"/>
    <x v="0"/>
    <x v="0"/>
    <x v="505"/>
    <x v="2"/>
    <n v="-119.31"/>
    <x v="0"/>
    <n v="5674"/>
    <x v="6824"/>
    <x v="1208"/>
    <x v="0"/>
    <n v="9.86"/>
    <x v="25"/>
    <n v="9.06"/>
    <n v="5451"/>
  </r>
  <r>
    <x v="209"/>
    <x v="25"/>
    <x v="2"/>
    <x v="172"/>
    <x v="0"/>
    <n v="0"/>
    <n v="1"/>
    <x v="1181"/>
    <x v="1"/>
    <n v="3524"/>
    <x v="0"/>
    <n v="21"/>
    <n v="0.37"/>
    <x v="0"/>
    <x v="0"/>
    <x v="138"/>
    <x v="2"/>
    <n v="52.35"/>
    <x v="2"/>
    <n v="513"/>
    <x v="6825"/>
    <x v="1210"/>
    <x v="0"/>
    <n v="9.0299999999999994"/>
    <x v="14"/>
    <n v="18.97"/>
    <n v="60901"/>
  </r>
  <r>
    <x v="1108"/>
    <x v="25"/>
    <x v="2"/>
    <x v="200"/>
    <x v="2"/>
    <n v="0.06"/>
    <n v="1"/>
    <x v="1181"/>
    <x v="1"/>
    <n v="54339"/>
    <x v="2"/>
    <n v="41"/>
    <n v="0.56999999999999995"/>
    <x v="2"/>
    <x v="0"/>
    <x v="789"/>
    <x v="9"/>
    <n v="458.62200000000001"/>
    <x v="2"/>
    <n v="7593"/>
    <x v="6826"/>
    <x v="1212"/>
    <x v="0"/>
    <n v="5.31"/>
    <x v="9"/>
    <n v="65.989999999999995"/>
    <n v="75088"/>
  </r>
  <r>
    <x v="1108"/>
    <x v="25"/>
    <x v="2"/>
    <x v="200"/>
    <x v="2"/>
    <n v="0.02"/>
    <n v="1"/>
    <x v="1181"/>
    <x v="1"/>
    <n v="54339"/>
    <x v="2"/>
    <n v="48"/>
    <n v="0.56999999999999995"/>
    <x v="0"/>
    <x v="0"/>
    <x v="89"/>
    <x v="13"/>
    <n v="1053.21"/>
    <x v="2"/>
    <n v="7592"/>
    <x v="6827"/>
    <x v="1213"/>
    <x v="1"/>
    <n v="3.99"/>
    <x v="9"/>
    <n v="59.98"/>
    <n v="75088"/>
  </r>
  <r>
    <x v="450"/>
    <x v="25"/>
    <x v="2"/>
    <x v="561"/>
    <x v="0"/>
    <n v="0.05"/>
    <n v="1"/>
    <x v="1181"/>
    <x v="1"/>
    <n v="57093"/>
    <x v="2"/>
    <n v="3"/>
    <n v="0.38"/>
    <x v="0"/>
    <x v="0"/>
    <x v="266"/>
    <x v="3"/>
    <n v="-7.7854999999999999"/>
    <x v="1"/>
    <n v="7986"/>
    <x v="6828"/>
    <x v="1213"/>
    <x v="0"/>
    <n v="2.99"/>
    <x v="37"/>
    <n v="5.34"/>
    <n v="88310"/>
  </r>
  <r>
    <x v="450"/>
    <x v="25"/>
    <x v="2"/>
    <x v="561"/>
    <x v="0"/>
    <n v="0"/>
    <n v="1"/>
    <x v="1181"/>
    <x v="1"/>
    <n v="57093"/>
    <x v="2"/>
    <n v="47"/>
    <n v="0.59"/>
    <x v="0"/>
    <x v="0"/>
    <x v="387"/>
    <x v="0"/>
    <n v="31.93"/>
    <x v="1"/>
    <n v="7987"/>
    <x v="6829"/>
    <x v="1213"/>
    <x v="0"/>
    <n v="5.41"/>
    <x v="37"/>
    <n v="15.42"/>
    <n v="88310"/>
  </r>
  <r>
    <x v="986"/>
    <x v="25"/>
    <x v="2"/>
    <x v="161"/>
    <x v="2"/>
    <n v="0.1"/>
    <n v="1"/>
    <x v="1182"/>
    <x v="1"/>
    <n v="22951"/>
    <x v="4"/>
    <n v="24"/>
    <n v="0.6"/>
    <x v="2"/>
    <x v="0"/>
    <x v="859"/>
    <x v="9"/>
    <n v="34.362000000000002"/>
    <x v="0"/>
    <n v="3202"/>
    <x v="6830"/>
    <x v="1210"/>
    <x v="0"/>
    <n v="8.99"/>
    <x v="0"/>
    <n v="65.989999999999995"/>
    <n v="15235"/>
  </r>
  <r>
    <x v="961"/>
    <x v="25"/>
    <x v="2"/>
    <x v="437"/>
    <x v="2"/>
    <n v="0.01"/>
    <n v="1"/>
    <x v="1182"/>
    <x v="1"/>
    <n v="55749"/>
    <x v="3"/>
    <n v="42"/>
    <n v="0.38"/>
    <x v="0"/>
    <x v="0"/>
    <x v="90"/>
    <x v="15"/>
    <n v="149.44999999999999"/>
    <x v="2"/>
    <n v="7793"/>
    <x v="6831"/>
    <x v="1214"/>
    <x v="0"/>
    <n v="1.39"/>
    <x v="3"/>
    <n v="8.74"/>
    <n v="56301"/>
  </r>
  <r>
    <x v="443"/>
    <x v="25"/>
    <x v="2"/>
    <x v="518"/>
    <x v="2"/>
    <n v="0.08"/>
    <n v="1"/>
    <x v="1182"/>
    <x v="1"/>
    <n v="7488"/>
    <x v="3"/>
    <n v="9"/>
    <n v="0.54"/>
    <x v="0"/>
    <x v="3"/>
    <x v="623"/>
    <x v="6"/>
    <n v="-1.76"/>
    <x v="1"/>
    <n v="1028"/>
    <x v="6832"/>
    <x v="1214"/>
    <x v="0"/>
    <n v="0.93"/>
    <x v="18"/>
    <n v="2.84"/>
    <n v="89031"/>
  </r>
  <r>
    <x v="628"/>
    <x v="25"/>
    <x v="2"/>
    <x v="360"/>
    <x v="0"/>
    <n v="0.08"/>
    <n v="1"/>
    <x v="1182"/>
    <x v="1"/>
    <n v="18917"/>
    <x v="3"/>
    <n v="14"/>
    <n v="0.38"/>
    <x v="0"/>
    <x v="0"/>
    <x v="1081"/>
    <x v="3"/>
    <n v="-8.3605"/>
    <x v="0"/>
    <n v="2616"/>
    <x v="5657"/>
    <x v="1215"/>
    <x v="0"/>
    <n v="1.49"/>
    <x v="20"/>
    <n v="2.08"/>
    <n v="44224"/>
  </r>
  <r>
    <x v="421"/>
    <x v="25"/>
    <x v="2"/>
    <x v="75"/>
    <x v="2"/>
    <n v="0.03"/>
    <n v="1"/>
    <x v="1182"/>
    <x v="1"/>
    <n v="30375"/>
    <x v="2"/>
    <n v="20"/>
    <n v="0.4"/>
    <x v="0"/>
    <x v="0"/>
    <x v="19"/>
    <x v="3"/>
    <n v="-92.954499999999996"/>
    <x v="3"/>
    <n v="4270"/>
    <x v="6833"/>
    <x v="1212"/>
    <x v="0"/>
    <n v="6.27"/>
    <x v="29"/>
    <n v="3.36"/>
    <n v="37211"/>
  </r>
  <r>
    <x v="1085"/>
    <x v="25"/>
    <x v="2"/>
    <x v="300"/>
    <x v="1"/>
    <n v="0.08"/>
    <n v="1"/>
    <x v="1182"/>
    <x v="1"/>
    <n v="51267"/>
    <x v="2"/>
    <n v="46"/>
    <n v="0.62"/>
    <x v="1"/>
    <x v="4"/>
    <x v="35"/>
    <x v="10"/>
    <n v="-335.77"/>
    <x v="1"/>
    <n v="7186"/>
    <x v="6834"/>
    <x v="1211"/>
    <x v="2"/>
    <n v="35.840000000000003"/>
    <x v="2"/>
    <n v="100.98"/>
    <n v="95351"/>
  </r>
  <r>
    <x v="279"/>
    <x v="25"/>
    <x v="2"/>
    <x v="99"/>
    <x v="2"/>
    <n v="0.02"/>
    <n v="1"/>
    <x v="1183"/>
    <x v="1"/>
    <n v="10470"/>
    <x v="2"/>
    <n v="40"/>
    <n v="0.59"/>
    <x v="0"/>
    <x v="0"/>
    <x v="624"/>
    <x v="13"/>
    <n v="490.77"/>
    <x v="0"/>
    <n v="1452"/>
    <x v="6835"/>
    <x v="1209"/>
    <x v="1"/>
    <n v="3.5"/>
    <x v="20"/>
    <n v="44.01"/>
    <n v="43017"/>
  </r>
  <r>
    <x v="634"/>
    <x v="25"/>
    <x v="2"/>
    <x v="358"/>
    <x v="3"/>
    <n v="0.03"/>
    <n v="1"/>
    <x v="1183"/>
    <x v="1"/>
    <n v="39652"/>
    <x v="2"/>
    <n v="5"/>
    <n v="0.36"/>
    <x v="0"/>
    <x v="0"/>
    <x v="1155"/>
    <x v="12"/>
    <n v="1.17"/>
    <x v="1"/>
    <n v="5593"/>
    <x v="6836"/>
    <x v="1209"/>
    <x v="0"/>
    <n v="0.5"/>
    <x v="6"/>
    <n v="2.88"/>
    <n v="97060"/>
  </r>
  <r>
    <x v="118"/>
    <x v="25"/>
    <x v="2"/>
    <x v="101"/>
    <x v="3"/>
    <n v="0.02"/>
    <n v="1"/>
    <x v="1183"/>
    <x v="1"/>
    <n v="49380"/>
    <x v="4"/>
    <n v="11"/>
    <n v="0.38"/>
    <x v="2"/>
    <x v="5"/>
    <x v="270"/>
    <x v="7"/>
    <n v="6138.48"/>
    <x v="3"/>
    <n v="6923"/>
    <x v="6837"/>
    <x v="1209"/>
    <x v="0"/>
    <n v="13.99"/>
    <x v="16"/>
    <n v="1938.02"/>
    <n v="20190"/>
  </r>
  <r>
    <x v="279"/>
    <x v="25"/>
    <x v="2"/>
    <x v="99"/>
    <x v="2"/>
    <n v="0.09"/>
    <n v="1"/>
    <x v="1183"/>
    <x v="1"/>
    <n v="10470"/>
    <x v="2"/>
    <n v="20"/>
    <n v="0.59"/>
    <x v="2"/>
    <x v="0"/>
    <x v="314"/>
    <x v="9"/>
    <n v="333.72"/>
    <x v="0"/>
    <n v="1454"/>
    <x v="6838"/>
    <x v="1209"/>
    <x v="0"/>
    <n v="4.99"/>
    <x v="20"/>
    <n v="175.99"/>
    <n v="43017"/>
  </r>
  <r>
    <x v="209"/>
    <x v="25"/>
    <x v="2"/>
    <x v="172"/>
    <x v="0"/>
    <n v="0"/>
    <n v="1"/>
    <x v="1183"/>
    <x v="1"/>
    <n v="8833"/>
    <x v="2"/>
    <n v="40"/>
    <n v="0.81"/>
    <x v="0"/>
    <x v="1"/>
    <x v="695"/>
    <x v="0"/>
    <n v="-846.73"/>
    <x v="2"/>
    <n v="1205"/>
    <x v="6839"/>
    <x v="1211"/>
    <x v="0"/>
    <n v="35"/>
    <x v="14"/>
    <n v="80.98"/>
    <n v="60901"/>
  </r>
  <r>
    <x v="1239"/>
    <x v="25"/>
    <x v="2"/>
    <x v="96"/>
    <x v="2"/>
    <n v="0.1"/>
    <n v="1"/>
    <x v="1183"/>
    <x v="1"/>
    <n v="10470"/>
    <x v="3"/>
    <n v="35"/>
    <n v="0.56000000000000005"/>
    <x v="1"/>
    <x v="0"/>
    <x v="645"/>
    <x v="5"/>
    <n v="-94.78"/>
    <x v="2"/>
    <n v="1455"/>
    <x v="6840"/>
    <x v="1213"/>
    <x v="0"/>
    <n v="5.21"/>
    <x v="24"/>
    <n v="7.38"/>
    <n v="48073"/>
  </r>
  <r>
    <x v="634"/>
    <x v="25"/>
    <x v="2"/>
    <x v="358"/>
    <x v="3"/>
    <n v="0.03"/>
    <n v="1"/>
    <x v="1183"/>
    <x v="1"/>
    <n v="39652"/>
    <x v="2"/>
    <n v="4"/>
    <n v="0.6"/>
    <x v="2"/>
    <x v="0"/>
    <x v="301"/>
    <x v="9"/>
    <n v="-773.34400000000005"/>
    <x v="1"/>
    <n v="5594"/>
    <x v="6841"/>
    <x v="1213"/>
    <x v="0"/>
    <n v="8.99"/>
    <x v="6"/>
    <n v="195.99"/>
    <n v="97060"/>
  </r>
  <r>
    <x v="279"/>
    <x v="25"/>
    <x v="2"/>
    <x v="99"/>
    <x v="2"/>
    <n v="0.03"/>
    <n v="1"/>
    <x v="1183"/>
    <x v="1"/>
    <n v="10470"/>
    <x v="2"/>
    <n v="8"/>
    <n v="0.37"/>
    <x v="0"/>
    <x v="0"/>
    <x v="48"/>
    <x v="3"/>
    <n v="-54.613500000000002"/>
    <x v="0"/>
    <n v="1453"/>
    <x v="6842"/>
    <x v="1216"/>
    <x v="0"/>
    <n v="13.18"/>
    <x v="20"/>
    <n v="15.99"/>
    <n v="43017"/>
  </r>
  <r>
    <x v="955"/>
    <x v="25"/>
    <x v="2"/>
    <x v="643"/>
    <x v="1"/>
    <n v="0.09"/>
    <n v="1"/>
    <x v="1184"/>
    <x v="1"/>
    <n v="2023"/>
    <x v="2"/>
    <n v="4"/>
    <n v="0.67"/>
    <x v="2"/>
    <x v="0"/>
    <x v="160"/>
    <x v="8"/>
    <n v="-321.83999999999997"/>
    <x v="3"/>
    <n v="290"/>
    <x v="6843"/>
    <x v="1215"/>
    <x v="0"/>
    <n v="12.14"/>
    <x v="42"/>
    <n v="73.98"/>
    <n v="30809"/>
  </r>
  <r>
    <x v="148"/>
    <x v="25"/>
    <x v="2"/>
    <x v="124"/>
    <x v="2"/>
    <n v="0.06"/>
    <n v="1"/>
    <x v="1184"/>
    <x v="1"/>
    <n v="53477"/>
    <x v="0"/>
    <n v="27"/>
    <n v="0.56000000000000005"/>
    <x v="1"/>
    <x v="2"/>
    <x v="290"/>
    <x v="1"/>
    <n v="1261.44"/>
    <x v="2"/>
    <n v="7494"/>
    <x v="6844"/>
    <x v="1209"/>
    <x v="2"/>
    <n v="64.73"/>
    <x v="36"/>
    <n v="300.98"/>
    <n v="47906"/>
  </r>
  <r>
    <x v="333"/>
    <x v="25"/>
    <x v="2"/>
    <x v="488"/>
    <x v="1"/>
    <n v="0.03"/>
    <n v="1"/>
    <x v="1184"/>
    <x v="1"/>
    <n v="16257"/>
    <x v="1"/>
    <n v="16"/>
    <n v="0.36"/>
    <x v="0"/>
    <x v="0"/>
    <x v="487"/>
    <x v="15"/>
    <n v="16.329999999999998"/>
    <x v="2"/>
    <n v="2261"/>
    <x v="6845"/>
    <x v="1209"/>
    <x v="0"/>
    <n v="2.5"/>
    <x v="24"/>
    <n v="5.98"/>
    <n v="48708"/>
  </r>
  <r>
    <x v="148"/>
    <x v="25"/>
    <x v="2"/>
    <x v="124"/>
    <x v="2"/>
    <n v="0.01"/>
    <n v="1"/>
    <x v="1184"/>
    <x v="1"/>
    <n v="53477"/>
    <x v="0"/>
    <n v="32"/>
    <n v="0.56999999999999995"/>
    <x v="1"/>
    <x v="2"/>
    <x v="900"/>
    <x v="1"/>
    <n v="-1207.18"/>
    <x v="2"/>
    <n v="7493"/>
    <x v="6846"/>
    <x v="1212"/>
    <x v="2"/>
    <n v="74.349999999999994"/>
    <x v="36"/>
    <n v="95.95"/>
    <n v="47906"/>
  </r>
  <r>
    <x v="584"/>
    <x v="25"/>
    <x v="2"/>
    <x v="178"/>
    <x v="3"/>
    <n v="7.0000000000000007E-2"/>
    <n v="1"/>
    <x v="1184"/>
    <x v="1"/>
    <n v="48197"/>
    <x v="1"/>
    <n v="32"/>
    <n v="0.56999999999999995"/>
    <x v="1"/>
    <x v="1"/>
    <x v="1063"/>
    <x v="5"/>
    <n v="154.74"/>
    <x v="2"/>
    <n v="6769"/>
    <x v="6847"/>
    <x v="1212"/>
    <x v="0"/>
    <n v="14.45"/>
    <x v="38"/>
    <n v="40.97"/>
    <n v="66203"/>
  </r>
  <r>
    <x v="148"/>
    <x v="25"/>
    <x v="2"/>
    <x v="124"/>
    <x v="2"/>
    <n v="7.0000000000000007E-2"/>
    <n v="1"/>
    <x v="1184"/>
    <x v="1"/>
    <n v="53477"/>
    <x v="0"/>
    <n v="28"/>
    <n v="0.66"/>
    <x v="0"/>
    <x v="0"/>
    <x v="73"/>
    <x v="0"/>
    <n v="610.9"/>
    <x v="2"/>
    <n v="7496"/>
    <x v="6848"/>
    <x v="1212"/>
    <x v="0"/>
    <n v="19.989999999999998"/>
    <x v="36"/>
    <n v="161.55000000000001"/>
    <n v="47906"/>
  </r>
  <r>
    <x v="148"/>
    <x v="25"/>
    <x v="2"/>
    <x v="124"/>
    <x v="2"/>
    <n v="0.06"/>
    <n v="1"/>
    <x v="1184"/>
    <x v="1"/>
    <n v="53477"/>
    <x v="0"/>
    <n v="36"/>
    <n v="0.38"/>
    <x v="0"/>
    <x v="3"/>
    <x v="421"/>
    <x v="2"/>
    <n v="536.87"/>
    <x v="2"/>
    <n v="7495"/>
    <x v="6849"/>
    <x v="1212"/>
    <x v="0"/>
    <n v="5.08"/>
    <x v="36"/>
    <n v="37.94"/>
    <n v="47906"/>
  </r>
  <r>
    <x v="955"/>
    <x v="25"/>
    <x v="2"/>
    <x v="643"/>
    <x v="1"/>
    <n v="0.06"/>
    <n v="1"/>
    <x v="1184"/>
    <x v="1"/>
    <n v="2023"/>
    <x v="2"/>
    <n v="50"/>
    <n v="0.38"/>
    <x v="0"/>
    <x v="0"/>
    <x v="552"/>
    <x v="2"/>
    <n v="-132.51"/>
    <x v="3"/>
    <n v="291"/>
    <x v="6850"/>
    <x v="1212"/>
    <x v="0"/>
    <n v="5.49"/>
    <x v="42"/>
    <n v="4.9800000000000004"/>
    <n v="30809"/>
  </r>
  <r>
    <x v="1235"/>
    <x v="25"/>
    <x v="2"/>
    <x v="162"/>
    <x v="1"/>
    <n v="0.1"/>
    <n v="1"/>
    <x v="1184"/>
    <x v="1"/>
    <n v="9409"/>
    <x v="3"/>
    <n v="12"/>
    <n v="0.79"/>
    <x v="2"/>
    <x v="0"/>
    <x v="378"/>
    <x v="8"/>
    <n v="-390.77"/>
    <x v="2"/>
    <n v="1288"/>
    <x v="6851"/>
    <x v="1212"/>
    <x v="0"/>
    <n v="4"/>
    <x v="24"/>
    <n v="152.47999999999999"/>
    <n v="48239"/>
  </r>
  <r>
    <x v="82"/>
    <x v="25"/>
    <x v="2"/>
    <x v="75"/>
    <x v="2"/>
    <n v="0.02"/>
    <n v="1"/>
    <x v="1185"/>
    <x v="1"/>
    <n v="27265"/>
    <x v="3"/>
    <n v="49"/>
    <n v="0.5"/>
    <x v="2"/>
    <x v="1"/>
    <x v="843"/>
    <x v="11"/>
    <n v="-1791.5"/>
    <x v="3"/>
    <n v="3822"/>
    <x v="6852"/>
    <x v="1209"/>
    <x v="0"/>
    <n v="11.64"/>
    <x v="29"/>
    <n v="299.99"/>
    <n v="37130"/>
  </r>
  <r>
    <x v="518"/>
    <x v="25"/>
    <x v="2"/>
    <x v="158"/>
    <x v="1"/>
    <n v="0.01"/>
    <n v="1"/>
    <x v="1185"/>
    <x v="1"/>
    <n v="21796"/>
    <x v="2"/>
    <n v="2"/>
    <n v="0.57999999999999996"/>
    <x v="2"/>
    <x v="5"/>
    <x v="358"/>
    <x v="9"/>
    <n v="-99.978999999999999"/>
    <x v="0"/>
    <n v="3033"/>
    <x v="6853"/>
    <x v="1209"/>
    <x v="0"/>
    <n v="4.8099999999999996"/>
    <x v="20"/>
    <n v="20.99"/>
    <n v="45373"/>
  </r>
  <r>
    <x v="421"/>
    <x v="25"/>
    <x v="2"/>
    <x v="75"/>
    <x v="2"/>
    <n v="0.05"/>
    <n v="1"/>
    <x v="1185"/>
    <x v="1"/>
    <n v="27265"/>
    <x v="3"/>
    <n v="36"/>
    <n v="0.39"/>
    <x v="0"/>
    <x v="0"/>
    <x v="75"/>
    <x v="15"/>
    <n v="2254.16"/>
    <x v="3"/>
    <n v="3823"/>
    <x v="6854"/>
    <x v="1212"/>
    <x v="1"/>
    <n v="19.989999999999998"/>
    <x v="29"/>
    <n v="162.93"/>
    <n v="37211"/>
  </r>
  <r>
    <x v="443"/>
    <x v="25"/>
    <x v="2"/>
    <x v="661"/>
    <x v="1"/>
    <n v="0.01"/>
    <n v="1"/>
    <x v="1185"/>
    <x v="1"/>
    <n v="8679"/>
    <x v="4"/>
    <n v="46"/>
    <n v="0.4"/>
    <x v="0"/>
    <x v="3"/>
    <x v="5"/>
    <x v="2"/>
    <n v="161.32"/>
    <x v="1"/>
    <n v="1188"/>
    <x v="6855"/>
    <x v="1212"/>
    <x v="0"/>
    <n v="2.15"/>
    <x v="18"/>
    <n v="9.11"/>
    <n v="89031"/>
  </r>
  <r>
    <x v="421"/>
    <x v="25"/>
    <x v="2"/>
    <x v="75"/>
    <x v="2"/>
    <n v="0.03"/>
    <n v="1"/>
    <x v="1185"/>
    <x v="1"/>
    <n v="27265"/>
    <x v="3"/>
    <n v="49"/>
    <n v="0.43"/>
    <x v="1"/>
    <x v="3"/>
    <x v="72"/>
    <x v="5"/>
    <n v="161.94999999999999"/>
    <x v="3"/>
    <n v="3824"/>
    <x v="6856"/>
    <x v="1211"/>
    <x v="1"/>
    <n v="0.96"/>
    <x v="29"/>
    <n v="8.34"/>
    <n v="37211"/>
  </r>
  <r>
    <x v="1164"/>
    <x v="25"/>
    <x v="2"/>
    <x v="97"/>
    <x v="1"/>
    <n v="0.03"/>
    <n v="1"/>
    <x v="1185"/>
    <x v="1"/>
    <n v="6785"/>
    <x v="4"/>
    <n v="7"/>
    <n v="0.5"/>
    <x v="1"/>
    <x v="6"/>
    <x v="657"/>
    <x v="5"/>
    <n v="80.319999999999993"/>
    <x v="3"/>
    <n v="936"/>
    <x v="6857"/>
    <x v="1211"/>
    <x v="0"/>
    <n v="8.99"/>
    <x v="4"/>
    <n v="25.38"/>
    <n v="35209"/>
  </r>
  <r>
    <x v="1389"/>
    <x v="25"/>
    <x v="2"/>
    <x v="451"/>
    <x v="1"/>
    <n v="0.1"/>
    <n v="1"/>
    <x v="1185"/>
    <x v="1"/>
    <n v="22272"/>
    <x v="0"/>
    <n v="37"/>
    <n v="0.79"/>
    <x v="2"/>
    <x v="0"/>
    <x v="378"/>
    <x v="8"/>
    <n v="14.85"/>
    <x v="2"/>
    <n v="3104"/>
    <x v="6858"/>
    <x v="1211"/>
    <x v="0"/>
    <n v="4"/>
    <x v="9"/>
    <n v="152.47999999999999"/>
    <n v="77381"/>
  </r>
  <r>
    <x v="1389"/>
    <x v="25"/>
    <x v="2"/>
    <x v="451"/>
    <x v="1"/>
    <n v="0.08"/>
    <n v="1"/>
    <x v="1185"/>
    <x v="1"/>
    <n v="22272"/>
    <x v="0"/>
    <n v="30"/>
    <n v="0.43"/>
    <x v="2"/>
    <x v="6"/>
    <x v="506"/>
    <x v="8"/>
    <n v="342.41"/>
    <x v="2"/>
    <n v="3105"/>
    <x v="6859"/>
    <x v="1211"/>
    <x v="0"/>
    <n v="1.99"/>
    <x v="9"/>
    <n v="35.409999999999997"/>
    <n v="77381"/>
  </r>
  <r>
    <x v="518"/>
    <x v="25"/>
    <x v="2"/>
    <x v="158"/>
    <x v="1"/>
    <n v="0.04"/>
    <n v="1"/>
    <x v="1185"/>
    <x v="1"/>
    <n v="21796"/>
    <x v="2"/>
    <n v="46"/>
    <n v="0.52"/>
    <x v="2"/>
    <x v="0"/>
    <x v="338"/>
    <x v="8"/>
    <n v="1033.3800000000001"/>
    <x v="0"/>
    <n v="3032"/>
    <x v="6860"/>
    <x v="1217"/>
    <x v="0"/>
    <n v="19.989999999999998"/>
    <x v="20"/>
    <n v="99.99"/>
    <n v="45373"/>
  </r>
  <r>
    <x v="849"/>
    <x v="25"/>
    <x v="2"/>
    <x v="158"/>
    <x v="1"/>
    <n v="7.0000000000000007E-2"/>
    <n v="1"/>
    <x v="1185"/>
    <x v="1"/>
    <n v="21796"/>
    <x v="2"/>
    <n v="31"/>
    <n v="0.38"/>
    <x v="0"/>
    <x v="3"/>
    <x v="178"/>
    <x v="14"/>
    <n v="-3.19"/>
    <x v="0"/>
    <n v="3035"/>
    <x v="6861"/>
    <x v="1216"/>
    <x v="0"/>
    <n v="0.7"/>
    <x v="20"/>
    <n v="1.1399999999999999"/>
    <n v="43221"/>
  </r>
  <r>
    <x v="849"/>
    <x v="25"/>
    <x v="2"/>
    <x v="158"/>
    <x v="1"/>
    <n v="0.1"/>
    <n v="1"/>
    <x v="1185"/>
    <x v="1"/>
    <n v="21796"/>
    <x v="2"/>
    <n v="41"/>
    <n v="0.38"/>
    <x v="0"/>
    <x v="0"/>
    <x v="539"/>
    <x v="15"/>
    <n v="274.66000000000003"/>
    <x v="0"/>
    <n v="3034"/>
    <x v="6862"/>
    <x v="1218"/>
    <x v="0"/>
    <n v="1.39"/>
    <x v="20"/>
    <n v="15.67"/>
    <n v="43221"/>
  </r>
  <r>
    <x v="170"/>
    <x v="25"/>
    <x v="2"/>
    <x v="311"/>
    <x v="2"/>
    <n v="0.02"/>
    <n v="1"/>
    <x v="1186"/>
    <x v="1"/>
    <n v="130"/>
    <x v="0"/>
    <n v="29"/>
    <n v="0.37"/>
    <x v="0"/>
    <x v="0"/>
    <x v="138"/>
    <x v="2"/>
    <n v="71.75"/>
    <x v="3"/>
    <n v="20"/>
    <x v="6863"/>
    <x v="1211"/>
    <x v="0"/>
    <n v="9.0299999999999994"/>
    <x v="29"/>
    <n v="18.97"/>
    <n v="37311"/>
  </r>
  <r>
    <x v="348"/>
    <x v="25"/>
    <x v="2"/>
    <x v="286"/>
    <x v="0"/>
    <n v="0.02"/>
    <n v="1"/>
    <x v="1186"/>
    <x v="1"/>
    <n v="30784"/>
    <x v="4"/>
    <n v="48"/>
    <n v="0.52"/>
    <x v="0"/>
    <x v="3"/>
    <x v="241"/>
    <x v="6"/>
    <n v="80.13"/>
    <x v="0"/>
    <n v="4320"/>
    <x v="6864"/>
    <x v="1211"/>
    <x v="0"/>
    <n v="1.56"/>
    <x v="13"/>
    <n v="6.7"/>
    <n v="12306"/>
  </r>
  <r>
    <x v="434"/>
    <x v="25"/>
    <x v="2"/>
    <x v="340"/>
    <x v="2"/>
    <n v="0"/>
    <n v="1"/>
    <x v="1186"/>
    <x v="1"/>
    <n v="17862"/>
    <x v="1"/>
    <n v="1"/>
    <n v="0.78"/>
    <x v="2"/>
    <x v="0"/>
    <x v="992"/>
    <x v="8"/>
    <n v="-57.04"/>
    <x v="3"/>
    <n v="2460"/>
    <x v="6865"/>
    <x v="1211"/>
    <x v="0"/>
    <n v="6.5"/>
    <x v="45"/>
    <n v="20.97"/>
    <n v="28144"/>
  </r>
  <r>
    <x v="348"/>
    <x v="25"/>
    <x v="2"/>
    <x v="286"/>
    <x v="0"/>
    <n v="0.06"/>
    <n v="1"/>
    <x v="1186"/>
    <x v="1"/>
    <n v="30784"/>
    <x v="4"/>
    <n v="10"/>
    <n v="0.6"/>
    <x v="1"/>
    <x v="4"/>
    <x v="876"/>
    <x v="10"/>
    <n v="-127.94"/>
    <x v="0"/>
    <n v="4319"/>
    <x v="6866"/>
    <x v="1213"/>
    <x v="2"/>
    <n v="26.74"/>
    <x v="13"/>
    <n v="70.98"/>
    <n v="12306"/>
  </r>
  <r>
    <x v="434"/>
    <x v="25"/>
    <x v="2"/>
    <x v="340"/>
    <x v="2"/>
    <n v="0.08"/>
    <n v="1"/>
    <x v="1186"/>
    <x v="1"/>
    <n v="17862"/>
    <x v="1"/>
    <n v="31"/>
    <n v="0.56999999999999995"/>
    <x v="0"/>
    <x v="3"/>
    <x v="37"/>
    <x v="6"/>
    <n v="4.87"/>
    <x v="3"/>
    <n v="2461"/>
    <x v="6867"/>
    <x v="1213"/>
    <x v="1"/>
    <n v="0.7"/>
    <x v="45"/>
    <n v="2.1"/>
    <n v="28144"/>
  </r>
  <r>
    <x v="494"/>
    <x v="25"/>
    <x v="2"/>
    <x v="742"/>
    <x v="3"/>
    <n v="0.06"/>
    <n v="1"/>
    <x v="1186"/>
    <x v="1"/>
    <n v="46977"/>
    <x v="4"/>
    <n v="10"/>
    <n v="0.36"/>
    <x v="0"/>
    <x v="0"/>
    <x v="1193"/>
    <x v="3"/>
    <n v="7.2504999999999997"/>
    <x v="2"/>
    <n v="6599"/>
    <x v="6868"/>
    <x v="1213"/>
    <x v="0"/>
    <n v="1.49"/>
    <x v="9"/>
    <n v="4.82"/>
    <n v="78207"/>
  </r>
  <r>
    <x v="252"/>
    <x v="25"/>
    <x v="2"/>
    <x v="92"/>
    <x v="1"/>
    <n v="0.01"/>
    <n v="1"/>
    <x v="1186"/>
    <x v="1"/>
    <n v="58435"/>
    <x v="2"/>
    <n v="11"/>
    <n v="0.38"/>
    <x v="0"/>
    <x v="0"/>
    <x v="428"/>
    <x v="3"/>
    <n v="-35.615499999999997"/>
    <x v="0"/>
    <n v="8177"/>
    <x v="6869"/>
    <x v="1213"/>
    <x v="0"/>
    <n v="15.1"/>
    <x v="20"/>
    <n v="22.38"/>
    <n v="43229"/>
  </r>
  <r>
    <x v="170"/>
    <x v="25"/>
    <x v="2"/>
    <x v="311"/>
    <x v="2"/>
    <n v="0.05"/>
    <n v="1"/>
    <x v="1186"/>
    <x v="1"/>
    <n v="130"/>
    <x v="0"/>
    <n v="3"/>
    <n v="0.38"/>
    <x v="2"/>
    <x v="5"/>
    <x v="170"/>
    <x v="7"/>
    <n v="-309.82440000000003"/>
    <x v="3"/>
    <n v="19"/>
    <x v="6870"/>
    <x v="1213"/>
    <x v="1"/>
    <n v="13.99"/>
    <x v="29"/>
    <n v="150.97999999999999"/>
    <n v="37311"/>
  </r>
  <r>
    <x v="494"/>
    <x v="25"/>
    <x v="2"/>
    <x v="742"/>
    <x v="3"/>
    <n v="0.02"/>
    <n v="1"/>
    <x v="1186"/>
    <x v="1"/>
    <n v="46977"/>
    <x v="4"/>
    <n v="19"/>
    <n v="0.56999999999999995"/>
    <x v="2"/>
    <x v="0"/>
    <x v="402"/>
    <x v="9"/>
    <n v="494.63099999999997"/>
    <x v="2"/>
    <n v="6600"/>
    <x v="6871"/>
    <x v="1213"/>
    <x v="0"/>
    <n v="8.99"/>
    <x v="9"/>
    <n v="175.99"/>
    <n v="78207"/>
  </r>
  <r>
    <x v="170"/>
    <x v="25"/>
    <x v="2"/>
    <x v="311"/>
    <x v="2"/>
    <n v="0.05"/>
    <n v="1"/>
    <x v="1186"/>
    <x v="1"/>
    <n v="130"/>
    <x v="0"/>
    <n v="23"/>
    <n v="0.6"/>
    <x v="0"/>
    <x v="0"/>
    <x v="262"/>
    <x v="0"/>
    <n v="-134.31"/>
    <x v="3"/>
    <n v="21"/>
    <x v="6872"/>
    <x v="1217"/>
    <x v="0"/>
    <n v="9.4499999999999993"/>
    <x v="29"/>
    <n v="9.7100000000000009"/>
    <n v="37311"/>
  </r>
  <r>
    <x v="387"/>
    <x v="25"/>
    <x v="2"/>
    <x v="675"/>
    <x v="2"/>
    <n v="0.04"/>
    <n v="1"/>
    <x v="1187"/>
    <x v="1"/>
    <n v="21510"/>
    <x v="0"/>
    <n v="16"/>
    <n v="0.43"/>
    <x v="2"/>
    <x v="6"/>
    <x v="975"/>
    <x v="8"/>
    <n v="98.28"/>
    <x v="1"/>
    <n v="2979"/>
    <x v="6873"/>
    <x v="1211"/>
    <x v="1"/>
    <n v="1.99"/>
    <x v="6"/>
    <n v="22.24"/>
    <n v="97128"/>
  </r>
  <r>
    <x v="878"/>
    <x v="25"/>
    <x v="2"/>
    <x v="89"/>
    <x v="0"/>
    <n v="0.04"/>
    <n v="1"/>
    <x v="1187"/>
    <x v="1"/>
    <n v="38437"/>
    <x v="3"/>
    <n v="19"/>
    <n v="0.64"/>
    <x v="1"/>
    <x v="4"/>
    <x v="8"/>
    <x v="4"/>
    <n v="199.25"/>
    <x v="2"/>
    <n v="5405"/>
    <x v="6874"/>
    <x v="1213"/>
    <x v="2"/>
    <n v="52.2"/>
    <x v="9"/>
    <n v="212.6"/>
    <n v="79605"/>
  </r>
  <r>
    <x v="101"/>
    <x v="25"/>
    <x v="2"/>
    <x v="89"/>
    <x v="0"/>
    <n v="0.08"/>
    <n v="1"/>
    <x v="1187"/>
    <x v="1"/>
    <n v="38437"/>
    <x v="3"/>
    <n v="17"/>
    <n v="0.56000000000000005"/>
    <x v="0"/>
    <x v="3"/>
    <x v="543"/>
    <x v="6"/>
    <n v="-21.4"/>
    <x v="2"/>
    <n v="5406"/>
    <x v="6875"/>
    <x v="1213"/>
    <x v="0"/>
    <n v="2.31"/>
    <x v="9"/>
    <n v="3.28"/>
    <n v="75002"/>
  </r>
  <r>
    <x v="527"/>
    <x v="25"/>
    <x v="2"/>
    <x v="36"/>
    <x v="2"/>
    <n v="7.0000000000000007E-2"/>
    <n v="1"/>
    <x v="1187"/>
    <x v="1"/>
    <n v="52673"/>
    <x v="4"/>
    <n v="14"/>
    <n v="0.56999999999999995"/>
    <x v="2"/>
    <x v="0"/>
    <x v="402"/>
    <x v="9"/>
    <n v="-4.6749999999999998"/>
    <x v="1"/>
    <n v="7390"/>
    <x v="6876"/>
    <x v="1213"/>
    <x v="0"/>
    <n v="8.99"/>
    <x v="21"/>
    <n v="175.99"/>
    <n v="98208"/>
  </r>
  <r>
    <x v="1144"/>
    <x v="25"/>
    <x v="2"/>
    <x v="36"/>
    <x v="2"/>
    <n v="0.05"/>
    <n v="1"/>
    <x v="1187"/>
    <x v="1"/>
    <n v="52673"/>
    <x v="4"/>
    <n v="4"/>
    <n v="0.36"/>
    <x v="0"/>
    <x v="0"/>
    <x v="181"/>
    <x v="3"/>
    <n v="-16.525500000000001"/>
    <x v="1"/>
    <n v="7391"/>
    <x v="6877"/>
    <x v="1217"/>
    <x v="0"/>
    <n v="5.74"/>
    <x v="21"/>
    <n v="5.18"/>
    <n v="98023"/>
  </r>
  <r>
    <x v="1390"/>
    <x v="25"/>
    <x v="2"/>
    <x v="549"/>
    <x v="2"/>
    <n v="0"/>
    <n v="1"/>
    <x v="1188"/>
    <x v="1"/>
    <n v="57058"/>
    <x v="4"/>
    <n v="28"/>
    <n v="0.36"/>
    <x v="0"/>
    <x v="0"/>
    <x v="862"/>
    <x v="3"/>
    <n v="-24.299499999999998"/>
    <x v="3"/>
    <n v="7975"/>
    <x v="6878"/>
    <x v="1213"/>
    <x v="1"/>
    <n v="5.27"/>
    <x v="12"/>
    <n v="6.54"/>
    <n v="32114"/>
  </r>
  <r>
    <x v="1390"/>
    <x v="25"/>
    <x v="2"/>
    <x v="549"/>
    <x v="2"/>
    <n v="7.0000000000000007E-2"/>
    <n v="1"/>
    <x v="1188"/>
    <x v="1"/>
    <n v="57058"/>
    <x v="4"/>
    <n v="27"/>
    <n v="0.75"/>
    <x v="2"/>
    <x v="0"/>
    <x v="1005"/>
    <x v="8"/>
    <n v="-131.9"/>
    <x v="3"/>
    <n v="7976"/>
    <x v="6879"/>
    <x v="1217"/>
    <x v="0"/>
    <n v="9.02"/>
    <x v="12"/>
    <n v="35.770000000000003"/>
    <n v="32114"/>
  </r>
  <r>
    <x v="342"/>
    <x v="25"/>
    <x v="2"/>
    <x v="281"/>
    <x v="0"/>
    <n v="0.08"/>
    <n v="1"/>
    <x v="1188"/>
    <x v="1"/>
    <n v="25348"/>
    <x v="3"/>
    <n v="6"/>
    <n v="0.56000000000000005"/>
    <x v="0"/>
    <x v="0"/>
    <x v="1002"/>
    <x v="13"/>
    <n v="-41.27"/>
    <x v="3"/>
    <n v="3555"/>
    <x v="6880"/>
    <x v="1216"/>
    <x v="0"/>
    <n v="13.22"/>
    <x v="12"/>
    <n v="56.96"/>
    <n v="33160"/>
  </r>
  <r>
    <x v="342"/>
    <x v="25"/>
    <x v="2"/>
    <x v="281"/>
    <x v="0"/>
    <n v="0.09"/>
    <n v="1"/>
    <x v="1188"/>
    <x v="1"/>
    <n v="25348"/>
    <x v="3"/>
    <n v="7"/>
    <n v="0.35"/>
    <x v="2"/>
    <x v="6"/>
    <x v="609"/>
    <x v="9"/>
    <n v="-68.299000000000007"/>
    <x v="3"/>
    <n v="3556"/>
    <x v="6881"/>
    <x v="1216"/>
    <x v="0"/>
    <n v="1.25"/>
    <x v="12"/>
    <n v="55.99"/>
    <n v="33160"/>
  </r>
  <r>
    <x v="1266"/>
    <x v="25"/>
    <x v="2"/>
    <x v="90"/>
    <x v="2"/>
    <n v="0.02"/>
    <n v="1"/>
    <x v="1188"/>
    <x v="1"/>
    <n v="13282"/>
    <x v="2"/>
    <n v="2"/>
    <n v="0.39"/>
    <x v="0"/>
    <x v="0"/>
    <x v="188"/>
    <x v="12"/>
    <n v="-5.92"/>
    <x v="1"/>
    <n v="1845"/>
    <x v="6882"/>
    <x v="1218"/>
    <x v="0"/>
    <n v="0.5"/>
    <x v="21"/>
    <n v="6.3"/>
    <n v="98146"/>
  </r>
  <r>
    <x v="1266"/>
    <x v="25"/>
    <x v="2"/>
    <x v="90"/>
    <x v="2"/>
    <n v="0.09"/>
    <n v="1"/>
    <x v="1188"/>
    <x v="1"/>
    <n v="13282"/>
    <x v="2"/>
    <n v="22"/>
    <n v="0.76"/>
    <x v="2"/>
    <x v="0"/>
    <x v="323"/>
    <x v="8"/>
    <n v="-126.6"/>
    <x v="1"/>
    <n v="1844"/>
    <x v="6883"/>
    <x v="1219"/>
    <x v="0"/>
    <n v="7.53"/>
    <x v="21"/>
    <n v="34.979999999999997"/>
    <n v="98146"/>
  </r>
  <r>
    <x v="1355"/>
    <x v="25"/>
    <x v="2"/>
    <x v="65"/>
    <x v="1"/>
    <n v="7.0000000000000007E-2"/>
    <n v="1"/>
    <x v="1189"/>
    <x v="1"/>
    <n v="26756"/>
    <x v="4"/>
    <n v="25"/>
    <n v="0.74"/>
    <x v="2"/>
    <x v="0"/>
    <x v="884"/>
    <x v="8"/>
    <n v="-29.56"/>
    <x v="2"/>
    <n v="3743"/>
    <x v="6884"/>
    <x v="1217"/>
    <x v="0"/>
    <n v="4"/>
    <x v="24"/>
    <n v="30.97"/>
    <n v="48104"/>
  </r>
  <r>
    <x v="1314"/>
    <x v="25"/>
    <x v="2"/>
    <x v="560"/>
    <x v="2"/>
    <n v="0.03"/>
    <n v="1"/>
    <x v="1189"/>
    <x v="1"/>
    <n v="43493"/>
    <x v="0"/>
    <n v="22"/>
    <n v="0.37"/>
    <x v="0"/>
    <x v="0"/>
    <x v="1022"/>
    <x v="2"/>
    <n v="-43.87"/>
    <x v="3"/>
    <n v="6143"/>
    <x v="6885"/>
    <x v="1216"/>
    <x v="0"/>
    <n v="5.94"/>
    <x v="8"/>
    <n v="6.48"/>
    <n v="70065"/>
  </r>
  <r>
    <x v="822"/>
    <x v="25"/>
    <x v="2"/>
    <x v="430"/>
    <x v="2"/>
    <n v="7.0000000000000007E-2"/>
    <n v="1"/>
    <x v="1189"/>
    <x v="1"/>
    <n v="5121"/>
    <x v="1"/>
    <n v="45"/>
    <n v="0.55000000000000004"/>
    <x v="2"/>
    <x v="6"/>
    <x v="540"/>
    <x v="9"/>
    <n v="559.10699999999997"/>
    <x v="2"/>
    <n v="718"/>
    <x v="6886"/>
    <x v="1216"/>
    <x v="0"/>
    <n v="1.25"/>
    <x v="24"/>
    <n v="55.99"/>
    <n v="49201"/>
  </r>
  <r>
    <x v="1314"/>
    <x v="25"/>
    <x v="2"/>
    <x v="560"/>
    <x v="2"/>
    <n v="0.05"/>
    <n v="1"/>
    <x v="1189"/>
    <x v="1"/>
    <n v="43493"/>
    <x v="0"/>
    <n v="14"/>
    <n v="0.38"/>
    <x v="0"/>
    <x v="0"/>
    <x v="784"/>
    <x v="2"/>
    <n v="-30.65"/>
    <x v="3"/>
    <n v="6144"/>
    <x v="6887"/>
    <x v="1220"/>
    <x v="0"/>
    <n v="4.7"/>
    <x v="8"/>
    <n v="4.9800000000000004"/>
    <n v="70065"/>
  </r>
  <r>
    <x v="758"/>
    <x v="25"/>
    <x v="2"/>
    <x v="525"/>
    <x v="1"/>
    <n v="0.05"/>
    <n v="1"/>
    <x v="1189"/>
    <x v="1"/>
    <n v="7106"/>
    <x v="2"/>
    <n v="8"/>
    <n v="0.38"/>
    <x v="0"/>
    <x v="0"/>
    <x v="246"/>
    <x v="3"/>
    <n v="-12.765000000000001"/>
    <x v="2"/>
    <n v="982"/>
    <x v="6888"/>
    <x v="1220"/>
    <x v="0"/>
    <n v="7.27"/>
    <x v="3"/>
    <n v="14.27"/>
    <n v="55343"/>
  </r>
  <r>
    <x v="758"/>
    <x v="25"/>
    <x v="2"/>
    <x v="525"/>
    <x v="1"/>
    <n v="0.01"/>
    <n v="1"/>
    <x v="1189"/>
    <x v="1"/>
    <n v="7106"/>
    <x v="2"/>
    <n v="36"/>
    <n v="0.67"/>
    <x v="0"/>
    <x v="0"/>
    <x v="85"/>
    <x v="0"/>
    <n v="-386.02"/>
    <x v="2"/>
    <n v="984"/>
    <x v="6889"/>
    <x v="1220"/>
    <x v="0"/>
    <n v="19.989999999999998"/>
    <x v="3"/>
    <n v="27.75"/>
    <n v="55343"/>
  </r>
  <r>
    <x v="1355"/>
    <x v="25"/>
    <x v="2"/>
    <x v="65"/>
    <x v="1"/>
    <n v="0.09"/>
    <n v="1"/>
    <x v="1189"/>
    <x v="1"/>
    <n v="26756"/>
    <x v="4"/>
    <n v="40"/>
    <n v="0.37"/>
    <x v="0"/>
    <x v="0"/>
    <x v="511"/>
    <x v="2"/>
    <n v="-103.77"/>
    <x v="2"/>
    <n v="3744"/>
    <x v="4662"/>
    <x v="1220"/>
    <x v="0"/>
    <n v="6.22"/>
    <x v="24"/>
    <n v="6.48"/>
    <n v="48104"/>
  </r>
  <r>
    <x v="1355"/>
    <x v="25"/>
    <x v="2"/>
    <x v="65"/>
    <x v="1"/>
    <n v="7.0000000000000007E-2"/>
    <n v="1"/>
    <x v="1189"/>
    <x v="1"/>
    <n v="26756"/>
    <x v="4"/>
    <n v="20"/>
    <n v="0.37"/>
    <x v="0"/>
    <x v="0"/>
    <x v="343"/>
    <x v="2"/>
    <n v="-80.41"/>
    <x v="2"/>
    <n v="3745"/>
    <x v="4579"/>
    <x v="1220"/>
    <x v="0"/>
    <n v="7.37"/>
    <x v="24"/>
    <n v="6.48"/>
    <n v="48104"/>
  </r>
  <r>
    <x v="758"/>
    <x v="25"/>
    <x v="2"/>
    <x v="525"/>
    <x v="1"/>
    <n v="0.01"/>
    <n v="1"/>
    <x v="1189"/>
    <x v="1"/>
    <n v="7106"/>
    <x v="2"/>
    <n v="31"/>
    <n v="0.49"/>
    <x v="2"/>
    <x v="0"/>
    <x v="261"/>
    <x v="8"/>
    <n v="1669.38"/>
    <x v="2"/>
    <n v="983"/>
    <x v="6890"/>
    <x v="1220"/>
    <x v="0"/>
    <n v="5.5"/>
    <x v="3"/>
    <n v="159.99"/>
    <n v="55343"/>
  </r>
  <r>
    <x v="1314"/>
    <x v="25"/>
    <x v="2"/>
    <x v="560"/>
    <x v="2"/>
    <n v="0.1"/>
    <n v="1"/>
    <x v="1189"/>
    <x v="1"/>
    <n v="43493"/>
    <x v="0"/>
    <n v="37"/>
    <n v="0.83"/>
    <x v="2"/>
    <x v="6"/>
    <x v="415"/>
    <x v="9"/>
    <n v="-202.86199999999999"/>
    <x v="3"/>
    <n v="6145"/>
    <x v="6891"/>
    <x v="1218"/>
    <x v="0"/>
    <n v="5"/>
    <x v="8"/>
    <n v="55.99"/>
    <n v="70065"/>
  </r>
  <r>
    <x v="837"/>
    <x v="25"/>
    <x v="2"/>
    <x v="603"/>
    <x v="1"/>
    <n v="0.04"/>
    <n v="1"/>
    <x v="1190"/>
    <x v="1"/>
    <n v="16454"/>
    <x v="4"/>
    <n v="12"/>
    <n v="0.39"/>
    <x v="0"/>
    <x v="0"/>
    <x v="243"/>
    <x v="3"/>
    <n v="-29.486000000000001"/>
    <x v="0"/>
    <n v="2285"/>
    <x v="5791"/>
    <x v="1216"/>
    <x v="0"/>
    <n v="6.05"/>
    <x v="20"/>
    <n v="7.1"/>
    <n v="43952"/>
  </r>
  <r>
    <x v="238"/>
    <x v="25"/>
    <x v="2"/>
    <x v="53"/>
    <x v="2"/>
    <n v="0.04"/>
    <n v="1"/>
    <x v="1190"/>
    <x v="1"/>
    <n v="31393"/>
    <x v="3"/>
    <n v="4"/>
    <n v="0.56999999999999995"/>
    <x v="1"/>
    <x v="1"/>
    <x v="1003"/>
    <x v="5"/>
    <n v="-27.31"/>
    <x v="2"/>
    <n v="4404"/>
    <x v="6892"/>
    <x v="1220"/>
    <x v="0"/>
    <n v="14.87"/>
    <x v="14"/>
    <n v="19.940000000000001"/>
    <n v="60423"/>
  </r>
  <r>
    <x v="262"/>
    <x v="25"/>
    <x v="2"/>
    <x v="213"/>
    <x v="3"/>
    <n v="0.03"/>
    <n v="1"/>
    <x v="1190"/>
    <x v="1"/>
    <n v="15524"/>
    <x v="4"/>
    <n v="27"/>
    <n v="0.56000000000000005"/>
    <x v="0"/>
    <x v="6"/>
    <x v="760"/>
    <x v="16"/>
    <n v="-37.619999999999997"/>
    <x v="3"/>
    <n v="2160"/>
    <x v="6893"/>
    <x v="1220"/>
    <x v="0"/>
    <n v="3.6"/>
    <x v="45"/>
    <n v="5.68"/>
    <n v="27529"/>
  </r>
  <r>
    <x v="833"/>
    <x v="25"/>
    <x v="2"/>
    <x v="622"/>
    <x v="2"/>
    <n v="0.08"/>
    <n v="1"/>
    <x v="1190"/>
    <x v="1"/>
    <n v="14851"/>
    <x v="1"/>
    <n v="6"/>
    <n v="0.44"/>
    <x v="2"/>
    <x v="1"/>
    <x v="972"/>
    <x v="11"/>
    <n v="-1352.68"/>
    <x v="1"/>
    <n v="2075"/>
    <x v="6894"/>
    <x v="1220"/>
    <x v="0"/>
    <n v="24.49"/>
    <x v="2"/>
    <n v="599.99"/>
    <n v="94110"/>
  </r>
  <r>
    <x v="238"/>
    <x v="25"/>
    <x v="2"/>
    <x v="53"/>
    <x v="2"/>
    <n v="0.09"/>
    <n v="1"/>
    <x v="1190"/>
    <x v="1"/>
    <n v="31393"/>
    <x v="3"/>
    <n v="31"/>
    <n v="0.83"/>
    <x v="0"/>
    <x v="3"/>
    <x v="558"/>
    <x v="16"/>
    <n v="-32.65"/>
    <x v="2"/>
    <n v="4405"/>
    <x v="6895"/>
    <x v="1218"/>
    <x v="0"/>
    <n v="1.32"/>
    <x v="14"/>
    <n v="3.68"/>
    <n v="60423"/>
  </r>
  <r>
    <x v="833"/>
    <x v="25"/>
    <x v="2"/>
    <x v="622"/>
    <x v="2"/>
    <n v="0.08"/>
    <n v="1"/>
    <x v="1190"/>
    <x v="1"/>
    <n v="14851"/>
    <x v="1"/>
    <n v="26"/>
    <n v="0.56000000000000005"/>
    <x v="2"/>
    <x v="0"/>
    <x v="531"/>
    <x v="9"/>
    <n v="156.114"/>
    <x v="1"/>
    <n v="2076"/>
    <x v="6896"/>
    <x v="1218"/>
    <x v="0"/>
    <n v="8.99"/>
    <x v="2"/>
    <n v="65.989999999999995"/>
    <n v="94110"/>
  </r>
  <r>
    <x v="940"/>
    <x v="25"/>
    <x v="2"/>
    <x v="295"/>
    <x v="3"/>
    <n v="0.1"/>
    <n v="1"/>
    <x v="1191"/>
    <x v="1"/>
    <n v="4069"/>
    <x v="4"/>
    <n v="47"/>
    <n v="0.45"/>
    <x v="0"/>
    <x v="3"/>
    <x v="669"/>
    <x v="6"/>
    <n v="-2.4"/>
    <x v="1"/>
    <n v="596"/>
    <x v="6897"/>
    <x v="1220"/>
    <x v="1"/>
    <n v="1.34"/>
    <x v="6"/>
    <n v="2.78"/>
    <n v="97801"/>
  </r>
  <r>
    <x v="1032"/>
    <x v="25"/>
    <x v="2"/>
    <x v="683"/>
    <x v="2"/>
    <n v="0.09"/>
    <n v="1"/>
    <x v="1191"/>
    <x v="1"/>
    <n v="53024"/>
    <x v="1"/>
    <n v="9"/>
    <n v="0.47"/>
    <x v="1"/>
    <x v="0"/>
    <x v="150"/>
    <x v="5"/>
    <n v="12.4"/>
    <x v="2"/>
    <n v="7435"/>
    <x v="6030"/>
    <x v="1218"/>
    <x v="0"/>
    <n v="14.39"/>
    <x v="11"/>
    <n v="20.28"/>
    <n v="74074"/>
  </r>
  <r>
    <x v="542"/>
    <x v="25"/>
    <x v="2"/>
    <x v="649"/>
    <x v="2"/>
    <n v="0.05"/>
    <n v="1"/>
    <x v="1191"/>
    <x v="1"/>
    <n v="10688"/>
    <x v="4"/>
    <n v="14"/>
    <n v="0.73"/>
    <x v="1"/>
    <x v="3"/>
    <x v="268"/>
    <x v="5"/>
    <n v="-200.84"/>
    <x v="0"/>
    <n v="1485"/>
    <x v="6898"/>
    <x v="1218"/>
    <x v="0"/>
    <n v="34.200000000000003"/>
    <x v="15"/>
    <n v="41.47"/>
    <n v="6415"/>
  </r>
  <r>
    <x v="1315"/>
    <x v="25"/>
    <x v="2"/>
    <x v="793"/>
    <x v="3"/>
    <n v="0.1"/>
    <n v="1"/>
    <x v="1191"/>
    <x v="1"/>
    <n v="56672"/>
    <x v="0"/>
    <n v="34"/>
    <n v="0.41"/>
    <x v="0"/>
    <x v="3"/>
    <x v="430"/>
    <x v="6"/>
    <n v="77.45"/>
    <x v="0"/>
    <n v="7928"/>
    <x v="6899"/>
    <x v="1218"/>
    <x v="0"/>
    <n v="13.89"/>
    <x v="13"/>
    <n v="36.549999999999997"/>
    <n v="11226"/>
  </r>
  <r>
    <x v="83"/>
    <x v="25"/>
    <x v="2"/>
    <x v="76"/>
    <x v="2"/>
    <n v="0.08"/>
    <n v="1"/>
    <x v="1191"/>
    <x v="1"/>
    <n v="50403"/>
    <x v="1"/>
    <n v="22"/>
    <n v="0.38"/>
    <x v="0"/>
    <x v="3"/>
    <x v="190"/>
    <x v="2"/>
    <n v="35.369999999999997"/>
    <x v="3"/>
    <n v="7061"/>
    <x v="6900"/>
    <x v="1218"/>
    <x v="0"/>
    <n v="1.6"/>
    <x v="12"/>
    <n v="6.98"/>
    <n v="33403"/>
  </r>
  <r>
    <x v="1032"/>
    <x v="25"/>
    <x v="2"/>
    <x v="683"/>
    <x v="2"/>
    <n v="0.03"/>
    <n v="1"/>
    <x v="1191"/>
    <x v="1"/>
    <n v="53024"/>
    <x v="1"/>
    <n v="46"/>
    <n v="0.8"/>
    <x v="2"/>
    <x v="6"/>
    <x v="413"/>
    <x v="9"/>
    <n v="74.510999999999996"/>
    <x v="2"/>
    <n v="7436"/>
    <x v="6901"/>
    <x v="1218"/>
    <x v="0"/>
    <n v="5"/>
    <x v="11"/>
    <n v="55.99"/>
    <n v="74074"/>
  </r>
  <r>
    <x v="1095"/>
    <x v="25"/>
    <x v="2"/>
    <x v="793"/>
    <x v="3"/>
    <n v="0.02"/>
    <n v="1"/>
    <x v="1191"/>
    <x v="1"/>
    <n v="56672"/>
    <x v="0"/>
    <n v="8"/>
    <n v="0.56000000000000005"/>
    <x v="1"/>
    <x v="2"/>
    <x v="1068"/>
    <x v="4"/>
    <n v="65.246849999999995"/>
    <x v="0"/>
    <n v="7929"/>
    <x v="6902"/>
    <x v="1219"/>
    <x v="2"/>
    <n v="60"/>
    <x v="13"/>
    <n v="85.29"/>
    <n v="14215"/>
  </r>
  <r>
    <x v="940"/>
    <x v="25"/>
    <x v="2"/>
    <x v="295"/>
    <x v="3"/>
    <n v="0.08"/>
    <n v="1"/>
    <x v="1191"/>
    <x v="1"/>
    <n v="4069"/>
    <x v="4"/>
    <n v="8"/>
    <n v="0.37"/>
    <x v="0"/>
    <x v="0"/>
    <x v="1243"/>
    <x v="2"/>
    <n v="-31.63"/>
    <x v="1"/>
    <n v="595"/>
    <x v="6903"/>
    <x v="1219"/>
    <x v="0"/>
    <n v="6.74"/>
    <x v="6"/>
    <n v="6.48"/>
    <n v="97801"/>
  </r>
  <r>
    <x v="1203"/>
    <x v="25"/>
    <x v="2"/>
    <x v="76"/>
    <x v="2"/>
    <n v="0.05"/>
    <n v="1"/>
    <x v="1191"/>
    <x v="1"/>
    <n v="50403"/>
    <x v="1"/>
    <n v="38"/>
    <n v="0.39"/>
    <x v="0"/>
    <x v="0"/>
    <x v="243"/>
    <x v="3"/>
    <n v="-97.06"/>
    <x v="1"/>
    <n v="7062"/>
    <x v="6904"/>
    <x v="1219"/>
    <x v="0"/>
    <n v="6.05"/>
    <x v="2"/>
    <n v="7.1"/>
    <n v="94306"/>
  </r>
  <r>
    <x v="1095"/>
    <x v="25"/>
    <x v="2"/>
    <x v="793"/>
    <x v="3"/>
    <n v="0.1"/>
    <n v="1"/>
    <x v="1191"/>
    <x v="1"/>
    <n v="56672"/>
    <x v="0"/>
    <n v="45"/>
    <n v="0.6"/>
    <x v="2"/>
    <x v="0"/>
    <x v="859"/>
    <x v="9"/>
    <n v="317.19600000000003"/>
    <x v="0"/>
    <n v="7930"/>
    <x v="6905"/>
    <x v="1219"/>
    <x v="0"/>
    <n v="8.99"/>
    <x v="13"/>
    <n v="65.989999999999995"/>
    <n v="14215"/>
  </r>
  <r>
    <x v="940"/>
    <x v="25"/>
    <x v="2"/>
    <x v="295"/>
    <x v="3"/>
    <n v="0.05"/>
    <n v="1"/>
    <x v="1191"/>
    <x v="1"/>
    <n v="4069"/>
    <x v="4"/>
    <n v="30"/>
    <n v="0.39"/>
    <x v="0"/>
    <x v="3"/>
    <x v="548"/>
    <x v="14"/>
    <n v="18.57"/>
    <x v="1"/>
    <n v="597"/>
    <x v="6906"/>
    <x v="1221"/>
    <x v="0"/>
    <n v="0.8"/>
    <x v="6"/>
    <n v="2.62"/>
    <n v="97801"/>
  </r>
  <r>
    <x v="1205"/>
    <x v="25"/>
    <x v="2"/>
    <x v="595"/>
    <x v="3"/>
    <n v="0.02"/>
    <n v="1"/>
    <x v="1191"/>
    <x v="1"/>
    <n v="30886"/>
    <x v="2"/>
    <n v="28"/>
    <n v="0.71"/>
    <x v="0"/>
    <x v="0"/>
    <x v="337"/>
    <x v="0"/>
    <n v="534.29"/>
    <x v="3"/>
    <n v="4335"/>
    <x v="6907"/>
    <x v="1222"/>
    <x v="0"/>
    <n v="19.989999999999998"/>
    <x v="12"/>
    <n v="193.17"/>
    <n v="32905"/>
  </r>
  <r>
    <x v="139"/>
    <x v="25"/>
    <x v="2"/>
    <x v="117"/>
    <x v="1"/>
    <n v="0.09"/>
    <n v="1"/>
    <x v="1191"/>
    <x v="1"/>
    <n v="25733"/>
    <x v="2"/>
    <n v="24"/>
    <n v="0.39"/>
    <x v="0"/>
    <x v="0"/>
    <x v="363"/>
    <x v="3"/>
    <n v="-42.987000000000002"/>
    <x v="2"/>
    <n v="3602"/>
    <x v="6908"/>
    <x v="1222"/>
    <x v="0"/>
    <n v="12.98"/>
    <x v="14"/>
    <n v="24.92"/>
    <n v="61821"/>
  </r>
  <r>
    <x v="874"/>
    <x v="25"/>
    <x v="2"/>
    <x v="38"/>
    <x v="1"/>
    <n v="0"/>
    <n v="1"/>
    <x v="1191"/>
    <x v="1"/>
    <n v="52932"/>
    <x v="2"/>
    <n v="3"/>
    <n v="0.37"/>
    <x v="0"/>
    <x v="0"/>
    <x v="206"/>
    <x v="2"/>
    <n v="-13.72"/>
    <x v="2"/>
    <n v="7427"/>
    <x v="6909"/>
    <x v="1222"/>
    <x v="0"/>
    <n v="6.6"/>
    <x v="11"/>
    <n v="6.48"/>
    <n v="73110"/>
  </r>
  <r>
    <x v="1234"/>
    <x v="25"/>
    <x v="2"/>
    <x v="333"/>
    <x v="1"/>
    <n v="0.09"/>
    <n v="1"/>
    <x v="1192"/>
    <x v="1"/>
    <n v="58853"/>
    <x v="3"/>
    <n v="27"/>
    <n v="0.57999999999999996"/>
    <x v="1"/>
    <x v="2"/>
    <x v="345"/>
    <x v="1"/>
    <n v="1116.67"/>
    <x v="2"/>
    <n v="8233"/>
    <x v="6910"/>
    <x v="1219"/>
    <x v="2"/>
    <n v="23.76"/>
    <x v="9"/>
    <n v="200.98"/>
    <n v="76031"/>
  </r>
  <r>
    <x v="717"/>
    <x v="25"/>
    <x v="2"/>
    <x v="517"/>
    <x v="2"/>
    <n v="0.04"/>
    <n v="1"/>
    <x v="1192"/>
    <x v="1"/>
    <n v="17698"/>
    <x v="0"/>
    <n v="40"/>
    <n v="0.36"/>
    <x v="0"/>
    <x v="0"/>
    <x v="737"/>
    <x v="3"/>
    <n v="-89.228499999999997"/>
    <x v="0"/>
    <n v="2438"/>
    <x v="6911"/>
    <x v="1219"/>
    <x v="0"/>
    <n v="10.91"/>
    <x v="19"/>
    <n v="15.28"/>
    <n v="4901"/>
  </r>
  <r>
    <x v="1292"/>
    <x v="25"/>
    <x v="2"/>
    <x v="701"/>
    <x v="0"/>
    <n v="0.1"/>
    <n v="1"/>
    <x v="1192"/>
    <x v="1"/>
    <n v="11011"/>
    <x v="0"/>
    <n v="36"/>
    <n v="0.38"/>
    <x v="0"/>
    <x v="0"/>
    <x v="90"/>
    <x v="15"/>
    <n v="-129.86000000000001"/>
    <x v="0"/>
    <n v="1528"/>
    <x v="6912"/>
    <x v="1219"/>
    <x v="0"/>
    <n v="8.2899999999999991"/>
    <x v="28"/>
    <n v="8.74"/>
    <n v="2744"/>
  </r>
  <r>
    <x v="1102"/>
    <x v="25"/>
    <x v="2"/>
    <x v="701"/>
    <x v="0"/>
    <n v="0.1"/>
    <n v="1"/>
    <x v="1192"/>
    <x v="1"/>
    <n v="11011"/>
    <x v="0"/>
    <n v="36"/>
    <n v="0.38"/>
    <x v="0"/>
    <x v="0"/>
    <x v="249"/>
    <x v="12"/>
    <n v="118.79"/>
    <x v="0"/>
    <n v="1527"/>
    <x v="6913"/>
    <x v="1219"/>
    <x v="0"/>
    <n v="0.49"/>
    <x v="22"/>
    <n v="7.31"/>
    <n v="7026"/>
  </r>
  <r>
    <x v="673"/>
    <x v="25"/>
    <x v="2"/>
    <x v="32"/>
    <x v="0"/>
    <n v="0.04"/>
    <n v="1"/>
    <x v="1192"/>
    <x v="1"/>
    <n v="15399"/>
    <x v="3"/>
    <n v="46"/>
    <n v="0.56999999999999995"/>
    <x v="2"/>
    <x v="0"/>
    <x v="667"/>
    <x v="9"/>
    <n v="601.65"/>
    <x v="0"/>
    <n v="2153"/>
    <x v="6914"/>
    <x v="1219"/>
    <x v="1"/>
    <n v="4.99"/>
    <x v="19"/>
    <n v="65.989999999999995"/>
    <n v="4072"/>
  </r>
  <r>
    <x v="861"/>
    <x v="25"/>
    <x v="2"/>
    <x v="288"/>
    <x v="2"/>
    <n v="0.06"/>
    <n v="1"/>
    <x v="1192"/>
    <x v="1"/>
    <n v="36644"/>
    <x v="0"/>
    <n v="24"/>
    <n v="0.5"/>
    <x v="2"/>
    <x v="0"/>
    <x v="1065"/>
    <x v="8"/>
    <n v="218.72"/>
    <x v="2"/>
    <n v="5138"/>
    <x v="6915"/>
    <x v="1219"/>
    <x v="0"/>
    <n v="19.989999999999998"/>
    <x v="14"/>
    <n v="99.99"/>
    <n v="60174"/>
  </r>
  <r>
    <x v="1391"/>
    <x v="25"/>
    <x v="2"/>
    <x v="32"/>
    <x v="0"/>
    <n v="0.01"/>
    <n v="1"/>
    <x v="1192"/>
    <x v="1"/>
    <n v="15399"/>
    <x v="3"/>
    <n v="7"/>
    <n v="0.6"/>
    <x v="1"/>
    <x v="2"/>
    <x v="628"/>
    <x v="1"/>
    <n v="-51.28"/>
    <x v="0"/>
    <n v="2152"/>
    <x v="6916"/>
    <x v="1221"/>
    <x v="2"/>
    <n v="69.55"/>
    <x v="22"/>
    <n v="284.98"/>
    <n v="7071"/>
  </r>
  <r>
    <x v="573"/>
    <x v="25"/>
    <x v="2"/>
    <x v="701"/>
    <x v="0"/>
    <n v="0.04"/>
    <n v="1"/>
    <x v="1192"/>
    <x v="1"/>
    <n v="11011"/>
    <x v="0"/>
    <n v="33"/>
    <n v="0.56000000000000005"/>
    <x v="1"/>
    <x v="4"/>
    <x v="182"/>
    <x v="10"/>
    <n v="1383.32"/>
    <x v="0"/>
    <n v="1526"/>
    <x v="6917"/>
    <x v="1221"/>
    <x v="2"/>
    <n v="60.2"/>
    <x v="25"/>
    <n v="240.98"/>
    <n v="5201"/>
  </r>
  <r>
    <x v="695"/>
    <x v="25"/>
    <x v="2"/>
    <x v="405"/>
    <x v="0"/>
    <n v="0.08"/>
    <n v="1"/>
    <x v="1192"/>
    <x v="1"/>
    <n v="47014"/>
    <x v="3"/>
    <n v="33"/>
    <n v="0.6"/>
    <x v="1"/>
    <x v="2"/>
    <x v="167"/>
    <x v="1"/>
    <n v="-237.13"/>
    <x v="3"/>
    <n v="6609"/>
    <x v="6918"/>
    <x v="1221"/>
    <x v="2"/>
    <n v="14.36"/>
    <x v="17"/>
    <n v="25.98"/>
    <n v="29662"/>
  </r>
  <r>
    <x v="1038"/>
    <x v="25"/>
    <x v="2"/>
    <x v="686"/>
    <x v="3"/>
    <n v="0.03"/>
    <n v="1"/>
    <x v="1192"/>
    <x v="1"/>
    <n v="8130"/>
    <x v="3"/>
    <n v="15"/>
    <n v="0.38"/>
    <x v="0"/>
    <x v="0"/>
    <x v="344"/>
    <x v="3"/>
    <n v="-47.230499999999999"/>
    <x v="3"/>
    <n v="1105"/>
    <x v="6919"/>
    <x v="1221"/>
    <x v="0"/>
    <n v="5.04"/>
    <x v="12"/>
    <n v="4.13"/>
    <n v="34759"/>
  </r>
  <r>
    <x v="915"/>
    <x v="25"/>
    <x v="2"/>
    <x v="517"/>
    <x v="2"/>
    <n v="0.08"/>
    <n v="1"/>
    <x v="1192"/>
    <x v="1"/>
    <n v="17698"/>
    <x v="0"/>
    <n v="43"/>
    <n v="0.59"/>
    <x v="0"/>
    <x v="0"/>
    <x v="624"/>
    <x v="13"/>
    <n v="528.77"/>
    <x v="0"/>
    <n v="2436"/>
    <x v="6920"/>
    <x v="1221"/>
    <x v="0"/>
    <n v="3.5"/>
    <x v="22"/>
    <n v="44.01"/>
    <n v="7040"/>
  </r>
  <r>
    <x v="555"/>
    <x v="25"/>
    <x v="2"/>
    <x v="517"/>
    <x v="2"/>
    <n v="0.1"/>
    <n v="1"/>
    <x v="1192"/>
    <x v="1"/>
    <n v="17698"/>
    <x v="0"/>
    <n v="22"/>
    <n v="0.57999999999999996"/>
    <x v="2"/>
    <x v="0"/>
    <x v="510"/>
    <x v="9"/>
    <n v="-59.587000000000003"/>
    <x v="0"/>
    <n v="2437"/>
    <x v="6921"/>
    <x v="1221"/>
    <x v="0"/>
    <n v="8.99"/>
    <x v="19"/>
    <n v="65.989999999999995"/>
    <n v="4101"/>
  </r>
  <r>
    <x v="1392"/>
    <x v="25"/>
    <x v="2"/>
    <x v="32"/>
    <x v="0"/>
    <n v="0.02"/>
    <n v="1"/>
    <x v="1192"/>
    <x v="1"/>
    <n v="15399"/>
    <x v="3"/>
    <n v="38"/>
    <n v="0.59"/>
    <x v="2"/>
    <x v="0"/>
    <x v="306"/>
    <x v="9"/>
    <n v="969.85799999999995"/>
    <x v="0"/>
    <n v="2151"/>
    <x v="6922"/>
    <x v="1221"/>
    <x v="0"/>
    <n v="4.2"/>
    <x v="35"/>
    <n v="125.99"/>
    <n v="2816"/>
  </r>
  <r>
    <x v="887"/>
    <x v="25"/>
    <x v="2"/>
    <x v="147"/>
    <x v="3"/>
    <n v="0"/>
    <n v="1"/>
    <x v="1193"/>
    <x v="1"/>
    <n v="16359"/>
    <x v="3"/>
    <n v="8"/>
    <n v="0.54"/>
    <x v="0"/>
    <x v="3"/>
    <x v="512"/>
    <x v="6"/>
    <n v="-39.07"/>
    <x v="0"/>
    <n v="2276"/>
    <x v="6923"/>
    <x v="1219"/>
    <x v="0"/>
    <n v="7.49"/>
    <x v="41"/>
    <n v="3.34"/>
    <n v="25314"/>
  </r>
  <r>
    <x v="887"/>
    <x v="25"/>
    <x v="2"/>
    <x v="147"/>
    <x v="3"/>
    <n v="0.06"/>
    <n v="1"/>
    <x v="1193"/>
    <x v="1"/>
    <n v="16359"/>
    <x v="3"/>
    <n v="39"/>
    <n v="0.4"/>
    <x v="0"/>
    <x v="0"/>
    <x v="875"/>
    <x v="15"/>
    <n v="137.86000000000001"/>
    <x v="0"/>
    <n v="2275"/>
    <x v="6924"/>
    <x v="1221"/>
    <x v="0"/>
    <n v="14.72"/>
    <x v="41"/>
    <n v="35.89"/>
    <n v="25314"/>
  </r>
  <r>
    <x v="101"/>
    <x v="25"/>
    <x v="2"/>
    <x v="89"/>
    <x v="0"/>
    <n v="0.1"/>
    <n v="1"/>
    <x v="1193"/>
    <x v="1"/>
    <n v="39365"/>
    <x v="0"/>
    <n v="32"/>
    <n v="0.5"/>
    <x v="2"/>
    <x v="6"/>
    <x v="214"/>
    <x v="8"/>
    <n v="269.60000000000002"/>
    <x v="2"/>
    <n v="5561"/>
    <x v="6925"/>
    <x v="1222"/>
    <x v="1"/>
    <n v="1.99"/>
    <x v="9"/>
    <n v="29.89"/>
    <n v="75002"/>
  </r>
  <r>
    <x v="291"/>
    <x v="25"/>
    <x v="2"/>
    <x v="13"/>
    <x v="2"/>
    <n v="0"/>
    <n v="1"/>
    <x v="1194"/>
    <x v="1"/>
    <n v="58145"/>
    <x v="4"/>
    <n v="33"/>
    <n v="0.74"/>
    <x v="1"/>
    <x v="5"/>
    <x v="172"/>
    <x v="5"/>
    <n v="46.21"/>
    <x v="0"/>
    <n v="8134"/>
    <x v="1146"/>
    <x v="1223"/>
    <x v="1"/>
    <n v="1.2"/>
    <x v="1"/>
    <n v="5.84"/>
    <n v="20746"/>
  </r>
  <r>
    <x v="1273"/>
    <x v="25"/>
    <x v="2"/>
    <x v="771"/>
    <x v="1"/>
    <n v="0.1"/>
    <n v="1"/>
    <x v="1194"/>
    <x v="1"/>
    <n v="16039"/>
    <x v="0"/>
    <n v="3"/>
    <n v="0.44"/>
    <x v="2"/>
    <x v="6"/>
    <x v="733"/>
    <x v="8"/>
    <n v="-118.82"/>
    <x v="2"/>
    <n v="2221"/>
    <x v="6926"/>
    <x v="1222"/>
    <x v="0"/>
    <n v="1.99"/>
    <x v="14"/>
    <n v="43.98"/>
    <n v="60139"/>
  </r>
  <r>
    <x v="748"/>
    <x v="25"/>
    <x v="2"/>
    <x v="583"/>
    <x v="1"/>
    <n v="7.0000000000000007E-2"/>
    <n v="1"/>
    <x v="1195"/>
    <x v="1"/>
    <n v="13572"/>
    <x v="3"/>
    <n v="7"/>
    <n v="0.79"/>
    <x v="2"/>
    <x v="6"/>
    <x v="70"/>
    <x v="8"/>
    <n v="-43.71"/>
    <x v="0"/>
    <n v="1891"/>
    <x v="6927"/>
    <x v="1224"/>
    <x v="0"/>
    <n v="5.14"/>
    <x v="22"/>
    <n v="5.0199999999999996"/>
    <n v="7036"/>
  </r>
  <r>
    <x v="538"/>
    <x v="25"/>
    <x v="2"/>
    <x v="399"/>
    <x v="3"/>
    <n v="0.08"/>
    <n v="1"/>
    <x v="1195"/>
    <x v="1"/>
    <n v="53667"/>
    <x v="4"/>
    <n v="33"/>
    <n v="0.4"/>
    <x v="0"/>
    <x v="0"/>
    <x v="19"/>
    <x v="3"/>
    <n v="-159.73500000000001"/>
    <x v="2"/>
    <n v="7515"/>
    <x v="6928"/>
    <x v="1225"/>
    <x v="0"/>
    <n v="6.27"/>
    <x v="3"/>
    <n v="3.36"/>
    <n v="55128"/>
  </r>
  <r>
    <x v="1158"/>
    <x v="25"/>
    <x v="2"/>
    <x v="114"/>
    <x v="2"/>
    <n v="0.09"/>
    <n v="1"/>
    <x v="1195"/>
    <x v="1"/>
    <n v="53120"/>
    <x v="1"/>
    <n v="5"/>
    <n v="0.39"/>
    <x v="0"/>
    <x v="3"/>
    <x v="530"/>
    <x v="2"/>
    <n v="-0.45"/>
    <x v="1"/>
    <n v="7444"/>
    <x v="6929"/>
    <x v="1225"/>
    <x v="0"/>
    <n v="0.88"/>
    <x v="40"/>
    <n v="4.76"/>
    <n v="85023"/>
  </r>
  <r>
    <x v="244"/>
    <x v="25"/>
    <x v="2"/>
    <x v="199"/>
    <x v="1"/>
    <n v="0"/>
    <n v="1"/>
    <x v="1195"/>
    <x v="1"/>
    <n v="39168"/>
    <x v="0"/>
    <n v="50"/>
    <n v="0.37"/>
    <x v="0"/>
    <x v="0"/>
    <x v="145"/>
    <x v="2"/>
    <n v="184.07"/>
    <x v="2"/>
    <n v="5528"/>
    <x v="6930"/>
    <x v="1225"/>
    <x v="0"/>
    <n v="8.68"/>
    <x v="23"/>
    <n v="19.98"/>
    <n v="53150"/>
  </r>
  <r>
    <x v="244"/>
    <x v="25"/>
    <x v="2"/>
    <x v="199"/>
    <x v="1"/>
    <n v="0.06"/>
    <n v="1"/>
    <x v="1195"/>
    <x v="1"/>
    <n v="39168"/>
    <x v="0"/>
    <n v="30"/>
    <n v="0.6"/>
    <x v="0"/>
    <x v="6"/>
    <x v="653"/>
    <x v="6"/>
    <n v="5.08"/>
    <x v="2"/>
    <n v="5529"/>
    <x v="6931"/>
    <x v="1225"/>
    <x v="0"/>
    <n v="2.89"/>
    <x v="23"/>
    <n v="10.48"/>
    <n v="53150"/>
  </r>
  <r>
    <x v="538"/>
    <x v="25"/>
    <x v="2"/>
    <x v="399"/>
    <x v="3"/>
    <n v="0.09"/>
    <n v="1"/>
    <x v="1195"/>
    <x v="1"/>
    <n v="53667"/>
    <x v="4"/>
    <n v="16"/>
    <n v="0.55000000000000004"/>
    <x v="2"/>
    <x v="0"/>
    <x v="38"/>
    <x v="9"/>
    <n v="46.512"/>
    <x v="2"/>
    <n v="7516"/>
    <x v="6932"/>
    <x v="1225"/>
    <x v="0"/>
    <n v="1.1000000000000001"/>
    <x v="3"/>
    <n v="35.99"/>
    <n v="55128"/>
  </r>
  <r>
    <x v="256"/>
    <x v="25"/>
    <x v="2"/>
    <x v="738"/>
    <x v="1"/>
    <n v="0"/>
    <n v="1"/>
    <x v="1195"/>
    <x v="1"/>
    <n v="59425"/>
    <x v="4"/>
    <n v="24"/>
    <n v="0.45"/>
    <x v="2"/>
    <x v="0"/>
    <x v="200"/>
    <x v="8"/>
    <n v="717.12"/>
    <x v="2"/>
    <n v="8316"/>
    <x v="6933"/>
    <x v="1225"/>
    <x v="0"/>
    <n v="6.13"/>
    <x v="36"/>
    <n v="83.1"/>
    <n v="46203"/>
  </r>
  <r>
    <x v="244"/>
    <x v="25"/>
    <x v="2"/>
    <x v="199"/>
    <x v="1"/>
    <n v="7.0000000000000007E-2"/>
    <n v="1"/>
    <x v="1195"/>
    <x v="1"/>
    <n v="39168"/>
    <x v="0"/>
    <n v="22"/>
    <n v="0.35"/>
    <x v="0"/>
    <x v="0"/>
    <x v="556"/>
    <x v="3"/>
    <n v="321.67399999999998"/>
    <x v="2"/>
    <n v="5527"/>
    <x v="6934"/>
    <x v="1226"/>
    <x v="0"/>
    <n v="2.99"/>
    <x v="23"/>
    <n v="37.700000000000003"/>
    <n v="53150"/>
  </r>
  <r>
    <x v="256"/>
    <x v="25"/>
    <x v="2"/>
    <x v="738"/>
    <x v="1"/>
    <n v="0.04"/>
    <n v="1"/>
    <x v="1195"/>
    <x v="1"/>
    <n v="59425"/>
    <x v="4"/>
    <n v="46"/>
    <n v="0.38"/>
    <x v="0"/>
    <x v="3"/>
    <x v="421"/>
    <x v="2"/>
    <n v="741.27"/>
    <x v="2"/>
    <n v="8317"/>
    <x v="6935"/>
    <x v="1226"/>
    <x v="0"/>
    <n v="5.08"/>
    <x v="36"/>
    <n v="37.94"/>
    <n v="46203"/>
  </r>
  <r>
    <x v="1214"/>
    <x v="25"/>
    <x v="2"/>
    <x v="579"/>
    <x v="3"/>
    <n v="0.02"/>
    <n v="1"/>
    <x v="1195"/>
    <x v="1"/>
    <n v="57602"/>
    <x v="2"/>
    <n v="43"/>
    <n v="0.36"/>
    <x v="0"/>
    <x v="0"/>
    <x v="1027"/>
    <x v="12"/>
    <n v="58.52"/>
    <x v="3"/>
    <n v="8076"/>
    <x v="2136"/>
    <x v="1227"/>
    <x v="0"/>
    <n v="0.5"/>
    <x v="12"/>
    <n v="2.88"/>
    <n v="33566"/>
  </r>
  <r>
    <x v="1159"/>
    <x v="25"/>
    <x v="2"/>
    <x v="737"/>
    <x v="1"/>
    <n v="0.05"/>
    <n v="1"/>
    <x v="1196"/>
    <x v="1"/>
    <n v="9312"/>
    <x v="1"/>
    <n v="43"/>
    <n v="0.6"/>
    <x v="1"/>
    <x v="2"/>
    <x v="167"/>
    <x v="1"/>
    <n v="-179.17"/>
    <x v="3"/>
    <n v="1281"/>
    <x v="6936"/>
    <x v="1225"/>
    <x v="2"/>
    <n v="14.36"/>
    <x v="12"/>
    <n v="25.98"/>
    <n v="34239"/>
  </r>
  <r>
    <x v="960"/>
    <x v="25"/>
    <x v="2"/>
    <x v="511"/>
    <x v="3"/>
    <n v="0.02"/>
    <n v="1"/>
    <x v="1196"/>
    <x v="1"/>
    <n v="1701"/>
    <x v="0"/>
    <n v="1"/>
    <n v="0.56999999999999995"/>
    <x v="1"/>
    <x v="1"/>
    <x v="1063"/>
    <x v="5"/>
    <n v="-22.16"/>
    <x v="2"/>
    <n v="248"/>
    <x v="6937"/>
    <x v="1226"/>
    <x v="0"/>
    <n v="14.45"/>
    <x v="9"/>
    <n v="40.97"/>
    <n v="75116"/>
  </r>
  <r>
    <x v="978"/>
    <x v="25"/>
    <x v="2"/>
    <x v="127"/>
    <x v="1"/>
    <n v="0.01"/>
    <n v="1"/>
    <x v="1196"/>
    <x v="1"/>
    <n v="17447"/>
    <x v="2"/>
    <n v="42"/>
    <n v="0.37"/>
    <x v="0"/>
    <x v="0"/>
    <x v="102"/>
    <x v="2"/>
    <n v="128"/>
    <x v="1"/>
    <n v="2409"/>
    <x v="6938"/>
    <x v="1226"/>
    <x v="0"/>
    <n v="9.5399999999999991"/>
    <x v="30"/>
    <n v="18.97"/>
    <n v="80134"/>
  </r>
  <r>
    <x v="1087"/>
    <x v="25"/>
    <x v="2"/>
    <x v="315"/>
    <x v="1"/>
    <n v="0.03"/>
    <n v="1"/>
    <x v="1196"/>
    <x v="1"/>
    <n v="54181"/>
    <x v="0"/>
    <n v="12"/>
    <n v="0.59"/>
    <x v="2"/>
    <x v="2"/>
    <x v="13"/>
    <x v="7"/>
    <n v="67.36"/>
    <x v="0"/>
    <n v="7576"/>
    <x v="6939"/>
    <x v="1226"/>
    <x v="2"/>
    <n v="14.7"/>
    <x v="0"/>
    <n v="213.45"/>
    <n v="18040"/>
  </r>
  <r>
    <x v="960"/>
    <x v="25"/>
    <x v="2"/>
    <x v="511"/>
    <x v="3"/>
    <n v="0.01"/>
    <n v="1"/>
    <x v="1196"/>
    <x v="1"/>
    <n v="1701"/>
    <x v="0"/>
    <n v="49"/>
    <n v="0.44"/>
    <x v="2"/>
    <x v="6"/>
    <x v="1162"/>
    <x v="8"/>
    <n v="902.62"/>
    <x v="2"/>
    <n v="247"/>
    <x v="6940"/>
    <x v="1226"/>
    <x v="0"/>
    <n v="1.99"/>
    <x v="9"/>
    <n v="40.98"/>
    <n v="75116"/>
  </r>
  <r>
    <x v="1293"/>
    <x v="25"/>
    <x v="2"/>
    <x v="778"/>
    <x v="3"/>
    <n v="0.02"/>
    <n v="1"/>
    <x v="1197"/>
    <x v="1"/>
    <n v="20642"/>
    <x v="0"/>
    <n v="47"/>
    <n v="0.61"/>
    <x v="0"/>
    <x v="2"/>
    <x v="618"/>
    <x v="0"/>
    <n v="-1637.52"/>
    <x v="1"/>
    <n v="2861"/>
    <x v="6941"/>
    <x v="1225"/>
    <x v="2"/>
    <n v="45"/>
    <x v="18"/>
    <n v="20.98"/>
    <n v="89431"/>
  </r>
  <r>
    <x v="4"/>
    <x v="25"/>
    <x v="2"/>
    <x v="778"/>
    <x v="3"/>
    <n v="0.02"/>
    <n v="1"/>
    <x v="1197"/>
    <x v="1"/>
    <n v="20642"/>
    <x v="0"/>
    <n v="32"/>
    <n v="0.39"/>
    <x v="0"/>
    <x v="0"/>
    <x v="903"/>
    <x v="12"/>
    <n v="59.4"/>
    <x v="2"/>
    <n v="2860"/>
    <x v="6942"/>
    <x v="1226"/>
    <x v="0"/>
    <n v="0.5"/>
    <x v="3"/>
    <n v="4.13"/>
    <n v="55372"/>
  </r>
  <r>
    <x v="369"/>
    <x v="25"/>
    <x v="2"/>
    <x v="297"/>
    <x v="3"/>
    <n v="0"/>
    <n v="1"/>
    <x v="1197"/>
    <x v="1"/>
    <n v="23681"/>
    <x v="0"/>
    <n v="42"/>
    <m/>
    <x v="0"/>
    <x v="1"/>
    <x v="1"/>
    <x v="0"/>
    <n v="-785.36"/>
    <x v="0"/>
    <n v="3315"/>
    <x v="6943"/>
    <x v="1228"/>
    <x v="1"/>
    <n v="35"/>
    <x v="0"/>
    <n v="95.99"/>
    <n v="17602"/>
  </r>
  <r>
    <x v="649"/>
    <x v="25"/>
    <x v="2"/>
    <x v="139"/>
    <x v="1"/>
    <n v="7.0000000000000007E-2"/>
    <n v="1"/>
    <x v="1198"/>
    <x v="1"/>
    <n v="37350"/>
    <x v="3"/>
    <n v="7"/>
    <n v="0.56999999999999995"/>
    <x v="0"/>
    <x v="6"/>
    <x v="493"/>
    <x v="6"/>
    <n v="-37.5"/>
    <x v="3"/>
    <n v="5251"/>
    <x v="5424"/>
    <x v="1228"/>
    <x v="0"/>
    <n v="8.99"/>
    <x v="17"/>
    <n v="22.99"/>
    <n v="29651"/>
  </r>
  <r>
    <x v="634"/>
    <x v="25"/>
    <x v="2"/>
    <x v="358"/>
    <x v="3"/>
    <n v="0.02"/>
    <n v="1"/>
    <x v="1198"/>
    <x v="1"/>
    <n v="38817"/>
    <x v="1"/>
    <n v="1"/>
    <n v="0.64"/>
    <x v="2"/>
    <x v="6"/>
    <x v="264"/>
    <x v="8"/>
    <n v="-18.03"/>
    <x v="1"/>
    <n v="5464"/>
    <x v="6944"/>
    <x v="1228"/>
    <x v="0"/>
    <n v="4.62"/>
    <x v="6"/>
    <n v="4.9800000000000004"/>
    <n v="97060"/>
  </r>
  <r>
    <x v="883"/>
    <x v="25"/>
    <x v="2"/>
    <x v="13"/>
    <x v="3"/>
    <n v="7.0000000000000007E-2"/>
    <n v="1"/>
    <x v="1198"/>
    <x v="1"/>
    <n v="7841"/>
    <x v="1"/>
    <n v="21"/>
    <n v="0.56999999999999995"/>
    <x v="1"/>
    <x v="1"/>
    <x v="521"/>
    <x v="5"/>
    <n v="295.60000000000002"/>
    <x v="2"/>
    <n v="1060"/>
    <x v="6945"/>
    <x v="1229"/>
    <x v="0"/>
    <n v="10.25"/>
    <x v="9"/>
    <n v="49.34"/>
    <n v="79109"/>
  </r>
  <r>
    <x v="883"/>
    <x v="25"/>
    <x v="2"/>
    <x v="13"/>
    <x v="3"/>
    <n v="0.01"/>
    <n v="1"/>
    <x v="1198"/>
    <x v="1"/>
    <n v="7841"/>
    <x v="1"/>
    <n v="17"/>
    <n v="0.46"/>
    <x v="1"/>
    <x v="3"/>
    <x v="351"/>
    <x v="5"/>
    <n v="56.3"/>
    <x v="2"/>
    <n v="1061"/>
    <x v="6946"/>
    <x v="1229"/>
    <x v="0"/>
    <n v="2.06"/>
    <x v="9"/>
    <n v="10.06"/>
    <n v="79109"/>
  </r>
  <r>
    <x v="365"/>
    <x v="25"/>
    <x v="2"/>
    <x v="472"/>
    <x v="2"/>
    <n v="0.06"/>
    <n v="1"/>
    <x v="1198"/>
    <x v="1"/>
    <n v="49029"/>
    <x v="0"/>
    <n v="49"/>
    <n v="0.59"/>
    <x v="2"/>
    <x v="0"/>
    <x v="1180"/>
    <x v="9"/>
    <n v="2549.4029999999998"/>
    <x v="2"/>
    <n v="6879"/>
    <x v="6947"/>
    <x v="1229"/>
    <x v="1"/>
    <n v="3.99"/>
    <x v="36"/>
    <n v="195.99"/>
    <n v="46322"/>
  </r>
  <r>
    <x v="175"/>
    <x v="25"/>
    <x v="2"/>
    <x v="568"/>
    <x v="1"/>
    <n v="0.06"/>
    <n v="1"/>
    <x v="1198"/>
    <x v="1"/>
    <n v="22563"/>
    <x v="3"/>
    <n v="32"/>
    <n v="0.52"/>
    <x v="1"/>
    <x v="3"/>
    <x v="894"/>
    <x v="5"/>
    <n v="-9.7799999999999994"/>
    <x v="1"/>
    <n v="3148"/>
    <x v="6948"/>
    <x v="1230"/>
    <x v="0"/>
    <n v="3.68"/>
    <x v="43"/>
    <n v="7.7"/>
    <n v="59715"/>
  </r>
  <r>
    <x v="1344"/>
    <x v="25"/>
    <x v="2"/>
    <x v="712"/>
    <x v="0"/>
    <n v="0.02"/>
    <n v="1"/>
    <x v="1198"/>
    <x v="1"/>
    <n v="14497"/>
    <x v="4"/>
    <n v="34"/>
    <n v="0.36"/>
    <x v="0"/>
    <x v="0"/>
    <x v="673"/>
    <x v="2"/>
    <n v="-138.91999999999999"/>
    <x v="1"/>
    <n v="2031"/>
    <x v="6949"/>
    <x v="1230"/>
    <x v="0"/>
    <n v="7.96"/>
    <x v="31"/>
    <n v="5.78"/>
    <n v="83201"/>
  </r>
  <r>
    <x v="767"/>
    <x v="25"/>
    <x v="2"/>
    <x v="23"/>
    <x v="3"/>
    <n v="0.1"/>
    <n v="1"/>
    <x v="1198"/>
    <x v="1"/>
    <n v="1088"/>
    <x v="2"/>
    <n v="13"/>
    <n v="0.78"/>
    <x v="2"/>
    <x v="0"/>
    <x v="992"/>
    <x v="8"/>
    <n v="-112"/>
    <x v="3"/>
    <n v="172"/>
    <x v="6950"/>
    <x v="1231"/>
    <x v="0"/>
    <n v="6.5"/>
    <x v="16"/>
    <n v="20.97"/>
    <n v="22124"/>
  </r>
  <r>
    <x v="743"/>
    <x v="25"/>
    <x v="2"/>
    <x v="486"/>
    <x v="2"/>
    <n v="0.08"/>
    <n v="1"/>
    <x v="1199"/>
    <x v="1"/>
    <n v="18466"/>
    <x v="2"/>
    <n v="24"/>
    <n v="0.36"/>
    <x v="2"/>
    <x v="5"/>
    <x v="836"/>
    <x v="7"/>
    <n v="994.31"/>
    <x v="1"/>
    <n v="2550"/>
    <x v="6951"/>
    <x v="1228"/>
    <x v="1"/>
    <n v="7.11"/>
    <x v="2"/>
    <n v="120.97"/>
    <n v="92503"/>
  </r>
  <r>
    <x v="668"/>
    <x v="25"/>
    <x v="2"/>
    <x v="476"/>
    <x v="2"/>
    <n v="7.0000000000000007E-2"/>
    <n v="1"/>
    <x v="1199"/>
    <x v="1"/>
    <n v="37634"/>
    <x v="4"/>
    <n v="32"/>
    <n v="0.57999999999999996"/>
    <x v="0"/>
    <x v="0"/>
    <x v="1001"/>
    <x v="0"/>
    <n v="-36.78"/>
    <x v="2"/>
    <n v="5286"/>
    <x v="6952"/>
    <x v="1229"/>
    <x v="0"/>
    <n v="4.8099999999999996"/>
    <x v="14"/>
    <n v="12.21"/>
    <n v="60543"/>
  </r>
  <r>
    <x v="394"/>
    <x v="25"/>
    <x v="2"/>
    <x v="317"/>
    <x v="1"/>
    <n v="0.09"/>
    <n v="1"/>
    <x v="1199"/>
    <x v="1"/>
    <n v="17701"/>
    <x v="3"/>
    <n v="21"/>
    <n v="0.35"/>
    <x v="0"/>
    <x v="0"/>
    <x v="1029"/>
    <x v="3"/>
    <n v="-60.961500000000001"/>
    <x v="1"/>
    <n v="2440"/>
    <x v="6953"/>
    <x v="1229"/>
    <x v="0"/>
    <n v="4.6900000000000004"/>
    <x v="2"/>
    <n v="3.74"/>
    <n v="94024"/>
  </r>
  <r>
    <x v="490"/>
    <x v="25"/>
    <x v="2"/>
    <x v="773"/>
    <x v="2"/>
    <n v="0"/>
    <n v="1"/>
    <x v="1199"/>
    <x v="1"/>
    <n v="30343"/>
    <x v="3"/>
    <n v="48"/>
    <n v="0.74"/>
    <x v="2"/>
    <x v="0"/>
    <x v="76"/>
    <x v="8"/>
    <n v="-60.98"/>
    <x v="1"/>
    <n v="4262"/>
    <x v="6954"/>
    <x v="1229"/>
    <x v="0"/>
    <n v="8.65"/>
    <x v="5"/>
    <n v="30.42"/>
    <n v="84107"/>
  </r>
  <r>
    <x v="1349"/>
    <x v="25"/>
    <x v="2"/>
    <x v="773"/>
    <x v="2"/>
    <n v="0.08"/>
    <n v="1"/>
    <x v="1199"/>
    <x v="1"/>
    <n v="30343"/>
    <x v="3"/>
    <n v="28"/>
    <n v="0.36"/>
    <x v="0"/>
    <x v="0"/>
    <x v="915"/>
    <x v="12"/>
    <n v="56.97"/>
    <x v="1"/>
    <n v="4263"/>
    <x v="6955"/>
    <x v="1230"/>
    <x v="0"/>
    <n v="0.5"/>
    <x v="5"/>
    <n v="4.91"/>
    <n v="84404"/>
  </r>
  <r>
    <x v="777"/>
    <x v="25"/>
    <x v="2"/>
    <x v="794"/>
    <x v="2"/>
    <n v="0.09"/>
    <n v="1"/>
    <x v="1199"/>
    <x v="1"/>
    <n v="30343"/>
    <x v="3"/>
    <n v="8"/>
    <n v="0.39"/>
    <x v="2"/>
    <x v="1"/>
    <x v="51"/>
    <x v="7"/>
    <n v="3852.19"/>
    <x v="3"/>
    <n v="4264"/>
    <x v="6956"/>
    <x v="1230"/>
    <x v="0"/>
    <n v="24.49"/>
    <x v="45"/>
    <n v="6783.02"/>
    <n v="27502"/>
  </r>
  <r>
    <x v="796"/>
    <x v="25"/>
    <x v="2"/>
    <x v="224"/>
    <x v="0"/>
    <n v="0.08"/>
    <n v="1"/>
    <x v="1199"/>
    <x v="1"/>
    <n v="52290"/>
    <x v="2"/>
    <n v="7"/>
    <n v="0.39"/>
    <x v="0"/>
    <x v="0"/>
    <x v="570"/>
    <x v="3"/>
    <n v="149.49799999999999"/>
    <x v="0"/>
    <n v="7336"/>
    <x v="6957"/>
    <x v="1232"/>
    <x v="0"/>
    <n v="19.989999999999998"/>
    <x v="13"/>
    <n v="172.99"/>
    <n v="11725"/>
  </r>
  <r>
    <x v="743"/>
    <x v="25"/>
    <x v="2"/>
    <x v="486"/>
    <x v="2"/>
    <n v="0.09"/>
    <n v="1"/>
    <x v="1199"/>
    <x v="1"/>
    <n v="18466"/>
    <x v="2"/>
    <n v="25"/>
    <n v="0.36"/>
    <x v="0"/>
    <x v="0"/>
    <x v="1084"/>
    <x v="15"/>
    <n v="16.920000000000002"/>
    <x v="1"/>
    <n v="2549"/>
    <x v="6958"/>
    <x v="1233"/>
    <x v="0"/>
    <n v="5.25"/>
    <x v="2"/>
    <n v="11.09"/>
    <n v="92503"/>
  </r>
  <r>
    <x v="796"/>
    <x v="25"/>
    <x v="2"/>
    <x v="224"/>
    <x v="0"/>
    <n v="0.1"/>
    <n v="1"/>
    <x v="1199"/>
    <x v="1"/>
    <n v="52290"/>
    <x v="2"/>
    <n v="28"/>
    <n v="0.56999999999999995"/>
    <x v="2"/>
    <x v="0"/>
    <x v="667"/>
    <x v="9"/>
    <n v="185.94"/>
    <x v="0"/>
    <n v="7337"/>
    <x v="6959"/>
    <x v="1233"/>
    <x v="0"/>
    <n v="4.99"/>
    <x v="13"/>
    <n v="65.989999999999995"/>
    <n v="11725"/>
  </r>
  <r>
    <x v="86"/>
    <x v="25"/>
    <x v="2"/>
    <x v="79"/>
    <x v="1"/>
    <n v="7.0000000000000007E-2"/>
    <n v="1"/>
    <x v="1200"/>
    <x v="1"/>
    <n v="38182"/>
    <x v="0"/>
    <n v="45"/>
    <n v="0.8"/>
    <x v="0"/>
    <x v="1"/>
    <x v="613"/>
    <x v="0"/>
    <n v="-1182.8699999999999"/>
    <x v="3"/>
    <n v="5371"/>
    <x v="6960"/>
    <x v="1229"/>
    <x v="0"/>
    <n v="35"/>
    <x v="29"/>
    <n v="64.650000000000006"/>
    <n v="37042"/>
  </r>
  <r>
    <x v="1057"/>
    <x v="25"/>
    <x v="2"/>
    <x v="226"/>
    <x v="2"/>
    <n v="0"/>
    <n v="1"/>
    <x v="1200"/>
    <x v="1"/>
    <n v="28294"/>
    <x v="0"/>
    <n v="47"/>
    <n v="0.81"/>
    <x v="0"/>
    <x v="3"/>
    <x v="625"/>
    <x v="14"/>
    <n v="-19.920000000000002"/>
    <x v="3"/>
    <n v="3967"/>
    <x v="6961"/>
    <x v="1230"/>
    <x v="0"/>
    <n v="0.7"/>
    <x v="45"/>
    <n v="1.26"/>
    <n v="28352"/>
  </r>
  <r>
    <x v="403"/>
    <x v="25"/>
    <x v="2"/>
    <x v="515"/>
    <x v="3"/>
    <n v="0.03"/>
    <n v="1"/>
    <x v="1200"/>
    <x v="1"/>
    <n v="18757"/>
    <x v="2"/>
    <n v="9"/>
    <n v="0.38"/>
    <x v="0"/>
    <x v="0"/>
    <x v="428"/>
    <x v="3"/>
    <n v="-40.25"/>
    <x v="2"/>
    <n v="2596"/>
    <x v="6962"/>
    <x v="1234"/>
    <x v="0"/>
    <n v="15.1"/>
    <x v="23"/>
    <n v="22.38"/>
    <n v="53094"/>
  </r>
  <r>
    <x v="831"/>
    <x v="25"/>
    <x v="2"/>
    <x v="70"/>
    <x v="2"/>
    <n v="0.05"/>
    <n v="1"/>
    <x v="1200"/>
    <x v="1"/>
    <n v="32608"/>
    <x v="0"/>
    <n v="20"/>
    <n v="0.59"/>
    <x v="0"/>
    <x v="0"/>
    <x v="469"/>
    <x v="13"/>
    <n v="312.52"/>
    <x v="0"/>
    <n v="4577"/>
    <x v="6963"/>
    <x v="1234"/>
    <x v="0"/>
    <n v="3.5"/>
    <x v="20"/>
    <n v="70.97"/>
    <n v="43402"/>
  </r>
  <r>
    <x v="403"/>
    <x v="25"/>
    <x v="2"/>
    <x v="515"/>
    <x v="3"/>
    <n v="0.02"/>
    <n v="1"/>
    <x v="1200"/>
    <x v="1"/>
    <n v="18757"/>
    <x v="2"/>
    <n v="5"/>
    <n v="0.38"/>
    <x v="0"/>
    <x v="0"/>
    <x v="575"/>
    <x v="3"/>
    <n v="-37.8005"/>
    <x v="2"/>
    <n v="2597"/>
    <x v="6964"/>
    <x v="1231"/>
    <x v="0"/>
    <n v="9.92"/>
    <x v="23"/>
    <n v="5.94"/>
    <n v="53094"/>
  </r>
  <r>
    <x v="742"/>
    <x v="25"/>
    <x v="2"/>
    <x v="515"/>
    <x v="3"/>
    <n v="0.01"/>
    <n v="1"/>
    <x v="1200"/>
    <x v="1"/>
    <n v="18757"/>
    <x v="2"/>
    <n v="43"/>
    <n v="0.38"/>
    <x v="0"/>
    <x v="3"/>
    <x v="190"/>
    <x v="2"/>
    <n v="123.15"/>
    <x v="3"/>
    <n v="2598"/>
    <x v="6965"/>
    <x v="1235"/>
    <x v="1"/>
    <n v="1.6"/>
    <x v="12"/>
    <n v="6.98"/>
    <n v="34787"/>
  </r>
  <r>
    <x v="446"/>
    <x v="25"/>
    <x v="2"/>
    <x v="79"/>
    <x v="2"/>
    <n v="0.09"/>
    <n v="1"/>
    <x v="1201"/>
    <x v="1"/>
    <n v="25447"/>
    <x v="1"/>
    <n v="25"/>
    <n v="0.44"/>
    <x v="1"/>
    <x v="6"/>
    <x v="56"/>
    <x v="5"/>
    <n v="106.98"/>
    <x v="3"/>
    <n v="3568"/>
    <x v="6966"/>
    <x v="1234"/>
    <x v="0"/>
    <n v="8.99"/>
    <x v="29"/>
    <n v="22.72"/>
    <n v="37421"/>
  </r>
  <r>
    <x v="804"/>
    <x v="25"/>
    <x v="2"/>
    <x v="555"/>
    <x v="0"/>
    <n v="0.04"/>
    <n v="1"/>
    <x v="1201"/>
    <x v="1"/>
    <n v="43523"/>
    <x v="4"/>
    <n v="50"/>
    <n v="0.36"/>
    <x v="0"/>
    <x v="0"/>
    <x v="272"/>
    <x v="2"/>
    <n v="-97.23"/>
    <x v="2"/>
    <n v="6147"/>
    <x v="6967"/>
    <x v="1232"/>
    <x v="0"/>
    <n v="5.46"/>
    <x v="38"/>
    <n v="5.98"/>
    <n v="66212"/>
  </r>
  <r>
    <x v="645"/>
    <x v="25"/>
    <x v="2"/>
    <x v="464"/>
    <x v="2"/>
    <n v="0.08"/>
    <n v="1"/>
    <x v="1201"/>
    <x v="1"/>
    <n v="32100"/>
    <x v="4"/>
    <n v="29"/>
    <n v="0.44"/>
    <x v="2"/>
    <x v="6"/>
    <x v="1162"/>
    <x v="8"/>
    <n v="359.75"/>
    <x v="3"/>
    <n v="4510"/>
    <x v="6968"/>
    <x v="1232"/>
    <x v="0"/>
    <n v="1.99"/>
    <x v="45"/>
    <n v="40.98"/>
    <n v="27260"/>
  </r>
  <r>
    <x v="446"/>
    <x v="25"/>
    <x v="2"/>
    <x v="79"/>
    <x v="2"/>
    <n v="0.03"/>
    <n v="1"/>
    <x v="1201"/>
    <x v="1"/>
    <n v="25447"/>
    <x v="1"/>
    <n v="18"/>
    <n v="0.76"/>
    <x v="1"/>
    <x v="4"/>
    <x v="324"/>
    <x v="4"/>
    <n v="213.62"/>
    <x v="3"/>
    <n v="3569"/>
    <x v="6969"/>
    <x v="1227"/>
    <x v="2"/>
    <n v="54.12"/>
    <x v="29"/>
    <n v="296.18"/>
    <n v="37421"/>
  </r>
  <r>
    <x v="145"/>
    <x v="25"/>
    <x v="2"/>
    <x v="122"/>
    <x v="1"/>
    <n v="0.04"/>
    <n v="1"/>
    <x v="1201"/>
    <x v="1"/>
    <n v="13670"/>
    <x v="3"/>
    <n v="27"/>
    <n v="0.38"/>
    <x v="0"/>
    <x v="0"/>
    <x v="317"/>
    <x v="12"/>
    <n v="57.63"/>
    <x v="0"/>
    <n v="1912"/>
    <x v="4012"/>
    <x v="1227"/>
    <x v="1"/>
    <n v="0.5"/>
    <x v="0"/>
    <n v="3.69"/>
    <n v="17331"/>
  </r>
  <r>
    <x v="1098"/>
    <x v="25"/>
    <x v="2"/>
    <x v="378"/>
    <x v="2"/>
    <n v="0.09"/>
    <n v="1"/>
    <x v="1202"/>
    <x v="1"/>
    <n v="6693"/>
    <x v="3"/>
    <n v="16"/>
    <n v="0.39"/>
    <x v="0"/>
    <x v="3"/>
    <x v="548"/>
    <x v="14"/>
    <n v="6.46"/>
    <x v="1"/>
    <n v="925"/>
    <x v="6970"/>
    <x v="1227"/>
    <x v="0"/>
    <n v="0.8"/>
    <x v="2"/>
    <n v="2.62"/>
    <n v="95123"/>
  </r>
  <r>
    <x v="508"/>
    <x v="25"/>
    <x v="2"/>
    <x v="293"/>
    <x v="1"/>
    <n v="0.04"/>
    <n v="1"/>
    <x v="1202"/>
    <x v="1"/>
    <n v="53285"/>
    <x v="3"/>
    <n v="6"/>
    <n v="0.4"/>
    <x v="0"/>
    <x v="0"/>
    <x v="461"/>
    <x v="3"/>
    <n v="163.80350000000001"/>
    <x v="2"/>
    <n v="7466"/>
    <x v="6971"/>
    <x v="1227"/>
    <x v="0"/>
    <n v="19.989999999999998"/>
    <x v="9"/>
    <n v="165.98"/>
    <n v="75057"/>
  </r>
  <r>
    <x v="574"/>
    <x v="25"/>
    <x v="2"/>
    <x v="423"/>
    <x v="1"/>
    <n v="0.03"/>
    <n v="1"/>
    <x v="1202"/>
    <x v="1"/>
    <n v="35842"/>
    <x v="0"/>
    <n v="18"/>
    <n v="0.36"/>
    <x v="0"/>
    <x v="0"/>
    <x v="1091"/>
    <x v="12"/>
    <n v="11.55"/>
    <x v="3"/>
    <n v="5029"/>
    <x v="6972"/>
    <x v="1227"/>
    <x v="0"/>
    <n v="0.99"/>
    <x v="8"/>
    <n v="2.88"/>
    <n v="70117"/>
  </r>
  <r>
    <x v="25"/>
    <x v="25"/>
    <x v="2"/>
    <x v="25"/>
    <x v="3"/>
    <n v="0.09"/>
    <n v="1"/>
    <x v="1203"/>
    <x v="1"/>
    <n v="17543"/>
    <x v="3"/>
    <n v="1"/>
    <n v="0.37"/>
    <x v="0"/>
    <x v="0"/>
    <x v="644"/>
    <x v="2"/>
    <n v="-9.17"/>
    <x v="3"/>
    <n v="2418"/>
    <x v="6973"/>
    <x v="1232"/>
    <x v="0"/>
    <n v="9.5399999999999991"/>
    <x v="16"/>
    <n v="6.48"/>
    <n v="20170"/>
  </r>
  <r>
    <x v="764"/>
    <x v="25"/>
    <x v="2"/>
    <x v="68"/>
    <x v="0"/>
    <n v="0.04"/>
    <n v="1"/>
    <x v="1203"/>
    <x v="1"/>
    <n v="36929"/>
    <x v="2"/>
    <n v="45"/>
    <n v="0.59"/>
    <x v="0"/>
    <x v="0"/>
    <x v="1044"/>
    <x v="13"/>
    <n v="1123.79"/>
    <x v="2"/>
    <n v="5194"/>
    <x v="6974"/>
    <x v="1232"/>
    <x v="0"/>
    <n v="4.5"/>
    <x v="9"/>
    <n v="80.98"/>
    <n v="76148"/>
  </r>
  <r>
    <x v="880"/>
    <x v="25"/>
    <x v="2"/>
    <x v="126"/>
    <x v="2"/>
    <n v="0.1"/>
    <n v="1"/>
    <x v="1203"/>
    <x v="1"/>
    <n v="20451"/>
    <x v="3"/>
    <n v="17"/>
    <n v="0.71"/>
    <x v="1"/>
    <x v="4"/>
    <x v="970"/>
    <x v="4"/>
    <n v="-1331.5533660000001"/>
    <x v="0"/>
    <n v="2836"/>
    <x v="6975"/>
    <x v="1231"/>
    <x v="2"/>
    <n v="45.7"/>
    <x v="20"/>
    <n v="550.98"/>
    <n v="45406"/>
  </r>
  <r>
    <x v="781"/>
    <x v="25"/>
    <x v="2"/>
    <x v="602"/>
    <x v="1"/>
    <n v="0.02"/>
    <n v="1"/>
    <x v="1203"/>
    <x v="1"/>
    <n v="12804"/>
    <x v="4"/>
    <n v="34"/>
    <n v="0.59"/>
    <x v="0"/>
    <x v="0"/>
    <x v="401"/>
    <x v="0"/>
    <n v="-44.92"/>
    <x v="3"/>
    <n v="1790"/>
    <x v="6976"/>
    <x v="1231"/>
    <x v="1"/>
    <n v="8.34"/>
    <x v="29"/>
    <n v="16.059999999999999"/>
    <n v="37027"/>
  </r>
  <r>
    <x v="25"/>
    <x v="25"/>
    <x v="2"/>
    <x v="25"/>
    <x v="3"/>
    <n v="0.1"/>
    <n v="1"/>
    <x v="1203"/>
    <x v="1"/>
    <n v="17543"/>
    <x v="3"/>
    <n v="35"/>
    <n v="0.4"/>
    <x v="0"/>
    <x v="0"/>
    <x v="973"/>
    <x v="2"/>
    <n v="-51.74"/>
    <x v="3"/>
    <n v="2419"/>
    <x v="6977"/>
    <x v="1231"/>
    <x v="0"/>
    <n v="17.079999999999998"/>
    <x v="16"/>
    <n v="30.98"/>
    <n v="20170"/>
  </r>
  <r>
    <x v="880"/>
    <x v="25"/>
    <x v="2"/>
    <x v="126"/>
    <x v="2"/>
    <n v="0.04"/>
    <n v="1"/>
    <x v="1203"/>
    <x v="1"/>
    <n v="20451"/>
    <x v="3"/>
    <n v="33"/>
    <n v="0.59"/>
    <x v="0"/>
    <x v="0"/>
    <x v="1070"/>
    <x v="0"/>
    <n v="454.49"/>
    <x v="0"/>
    <n v="2835"/>
    <x v="6978"/>
    <x v="1231"/>
    <x v="0"/>
    <n v="5.08"/>
    <x v="20"/>
    <n v="55.29"/>
    <n v="45406"/>
  </r>
  <r>
    <x v="152"/>
    <x v="25"/>
    <x v="2"/>
    <x v="126"/>
    <x v="2"/>
    <n v="0.1"/>
    <n v="1"/>
    <x v="1203"/>
    <x v="1"/>
    <n v="20451"/>
    <x v="3"/>
    <n v="6"/>
    <n v="0.39"/>
    <x v="0"/>
    <x v="3"/>
    <x v="400"/>
    <x v="2"/>
    <n v="2.82"/>
    <x v="0"/>
    <n v="2834"/>
    <x v="6979"/>
    <x v="1231"/>
    <x v="0"/>
    <n v="2.0099999999999998"/>
    <x v="20"/>
    <n v="8.9499999999999993"/>
    <n v="44221"/>
  </r>
  <r>
    <x v="781"/>
    <x v="25"/>
    <x v="2"/>
    <x v="602"/>
    <x v="1"/>
    <n v="0.08"/>
    <n v="1"/>
    <x v="1203"/>
    <x v="1"/>
    <n v="12804"/>
    <x v="4"/>
    <n v="50"/>
    <n v="0.52"/>
    <x v="0"/>
    <x v="3"/>
    <x v="113"/>
    <x v="14"/>
    <n v="-4.17"/>
    <x v="3"/>
    <n v="1789"/>
    <x v="1614"/>
    <x v="1231"/>
    <x v="0"/>
    <n v="0.75"/>
    <x v="29"/>
    <n v="1.81"/>
    <n v="37027"/>
  </r>
  <r>
    <x v="25"/>
    <x v="25"/>
    <x v="2"/>
    <x v="25"/>
    <x v="3"/>
    <n v="0.06"/>
    <n v="1"/>
    <x v="1203"/>
    <x v="1"/>
    <n v="17543"/>
    <x v="3"/>
    <n v="26"/>
    <n v="0.59"/>
    <x v="2"/>
    <x v="0"/>
    <x v="616"/>
    <x v="9"/>
    <n v="685.20600000000002"/>
    <x v="3"/>
    <n v="2420"/>
    <x v="6980"/>
    <x v="1231"/>
    <x v="0"/>
    <n v="8.08"/>
    <x v="16"/>
    <n v="200.99"/>
    <n v="20170"/>
  </r>
  <r>
    <x v="781"/>
    <x v="25"/>
    <x v="2"/>
    <x v="602"/>
    <x v="1"/>
    <n v="0"/>
    <n v="1"/>
    <x v="1203"/>
    <x v="1"/>
    <n v="12804"/>
    <x v="4"/>
    <n v="21"/>
    <n v="0.37"/>
    <x v="0"/>
    <x v="0"/>
    <x v="197"/>
    <x v="12"/>
    <n v="28.47"/>
    <x v="3"/>
    <n v="1788"/>
    <x v="6981"/>
    <x v="1236"/>
    <x v="0"/>
    <n v="0.5"/>
    <x v="29"/>
    <n v="3.08"/>
    <n v="37027"/>
  </r>
  <r>
    <x v="764"/>
    <x v="25"/>
    <x v="2"/>
    <x v="68"/>
    <x v="0"/>
    <n v="0"/>
    <n v="1"/>
    <x v="1203"/>
    <x v="1"/>
    <n v="36929"/>
    <x v="2"/>
    <n v="37"/>
    <n v="0.61"/>
    <x v="0"/>
    <x v="0"/>
    <x v="287"/>
    <x v="0"/>
    <n v="185.37"/>
    <x v="2"/>
    <n v="5195"/>
    <x v="6982"/>
    <x v="1235"/>
    <x v="0"/>
    <n v="8.74"/>
    <x v="9"/>
    <n v="33.29"/>
    <n v="76148"/>
  </r>
  <r>
    <x v="876"/>
    <x v="25"/>
    <x v="2"/>
    <x v="533"/>
    <x v="2"/>
    <n v="0.02"/>
    <n v="1"/>
    <x v="1204"/>
    <x v="1"/>
    <n v="44768"/>
    <x v="1"/>
    <n v="45"/>
    <n v="0.64"/>
    <x v="1"/>
    <x v="2"/>
    <x v="29"/>
    <x v="1"/>
    <n v="3083.98"/>
    <x v="0"/>
    <n v="6323"/>
    <x v="6983"/>
    <x v="1231"/>
    <x v="2"/>
    <n v="58.92"/>
    <x v="0"/>
    <n v="355.98"/>
    <n v="16146"/>
  </r>
  <r>
    <x v="110"/>
    <x v="25"/>
    <x v="2"/>
    <x v="447"/>
    <x v="0"/>
    <n v="0.02"/>
    <n v="1"/>
    <x v="1204"/>
    <x v="1"/>
    <n v="59015"/>
    <x v="4"/>
    <n v="32"/>
    <n v="0.43"/>
    <x v="1"/>
    <x v="3"/>
    <x v="72"/>
    <x v="5"/>
    <n v="149.38999999999999"/>
    <x v="2"/>
    <n v="8253"/>
    <x v="6984"/>
    <x v="1231"/>
    <x v="0"/>
    <n v="0.96"/>
    <x v="9"/>
    <n v="8.34"/>
    <n v="76131"/>
  </r>
  <r>
    <x v="842"/>
    <x v="25"/>
    <x v="2"/>
    <x v="5"/>
    <x v="1"/>
    <n v="0.1"/>
    <n v="1"/>
    <x v="1204"/>
    <x v="1"/>
    <n v="55460"/>
    <x v="0"/>
    <n v="12"/>
    <n v="0.38"/>
    <x v="0"/>
    <x v="0"/>
    <x v="266"/>
    <x v="3"/>
    <n v="-10.4535"/>
    <x v="3"/>
    <n v="7749"/>
    <x v="6985"/>
    <x v="1231"/>
    <x v="0"/>
    <n v="2.99"/>
    <x v="4"/>
    <n v="5.34"/>
    <n v="36067"/>
  </r>
  <r>
    <x v="1183"/>
    <x v="25"/>
    <x v="2"/>
    <x v="366"/>
    <x v="1"/>
    <n v="0.04"/>
    <n v="1"/>
    <x v="1204"/>
    <x v="1"/>
    <n v="26336"/>
    <x v="0"/>
    <n v="45"/>
    <n v="0.57999999999999996"/>
    <x v="0"/>
    <x v="0"/>
    <x v="1251"/>
    <x v="0"/>
    <n v="430.32"/>
    <x v="1"/>
    <n v="3681"/>
    <x v="6986"/>
    <x v="1231"/>
    <x v="0"/>
    <n v="12.78"/>
    <x v="40"/>
    <n v="62.18"/>
    <n v="85338"/>
  </r>
  <r>
    <x v="110"/>
    <x v="25"/>
    <x v="2"/>
    <x v="447"/>
    <x v="0"/>
    <n v="0.09"/>
    <n v="1"/>
    <x v="1204"/>
    <x v="1"/>
    <n v="59015"/>
    <x v="4"/>
    <n v="32"/>
    <n v="0.49"/>
    <x v="2"/>
    <x v="6"/>
    <x v="801"/>
    <x v="8"/>
    <n v="23.5"/>
    <x v="2"/>
    <n v="8252"/>
    <x v="6987"/>
    <x v="1231"/>
    <x v="0"/>
    <n v="1.99"/>
    <x v="9"/>
    <n v="8.5"/>
    <n v="76131"/>
  </r>
  <r>
    <x v="842"/>
    <x v="25"/>
    <x v="2"/>
    <x v="5"/>
    <x v="1"/>
    <n v="0.06"/>
    <n v="1"/>
    <x v="1204"/>
    <x v="1"/>
    <n v="55460"/>
    <x v="0"/>
    <n v="49"/>
    <n v="0.56000000000000005"/>
    <x v="0"/>
    <x v="0"/>
    <x v="1174"/>
    <x v="13"/>
    <n v="496.43"/>
    <x v="3"/>
    <n v="7748"/>
    <x v="6988"/>
    <x v="1236"/>
    <x v="0"/>
    <n v="4.5"/>
    <x v="4"/>
    <n v="41.71"/>
    <n v="36067"/>
  </r>
  <r>
    <x v="110"/>
    <x v="25"/>
    <x v="2"/>
    <x v="447"/>
    <x v="0"/>
    <n v="0.02"/>
    <n v="1"/>
    <x v="1204"/>
    <x v="1"/>
    <n v="59015"/>
    <x v="4"/>
    <n v="32"/>
    <n v="0.38"/>
    <x v="0"/>
    <x v="0"/>
    <x v="130"/>
    <x v="2"/>
    <n v="783.84"/>
    <x v="2"/>
    <n v="8254"/>
    <x v="6989"/>
    <x v="1236"/>
    <x v="0"/>
    <n v="5.81"/>
    <x v="9"/>
    <n v="48.91"/>
    <n v="76131"/>
  </r>
  <r>
    <x v="1183"/>
    <x v="25"/>
    <x v="2"/>
    <x v="366"/>
    <x v="1"/>
    <n v="0.1"/>
    <n v="1"/>
    <x v="1204"/>
    <x v="1"/>
    <n v="26336"/>
    <x v="0"/>
    <n v="39"/>
    <n v="0.74"/>
    <x v="2"/>
    <x v="0"/>
    <x v="88"/>
    <x v="8"/>
    <n v="-83.28"/>
    <x v="1"/>
    <n v="3680"/>
    <x v="6990"/>
    <x v="1236"/>
    <x v="0"/>
    <n v="6.5"/>
    <x v="40"/>
    <n v="40.98"/>
    <n v="85338"/>
  </r>
  <r>
    <x v="817"/>
    <x v="25"/>
    <x v="2"/>
    <x v="604"/>
    <x v="1"/>
    <n v="0.09"/>
    <n v="1"/>
    <x v="1204"/>
    <x v="1"/>
    <n v="11269"/>
    <x v="2"/>
    <n v="39"/>
    <n v="0.57999999999999996"/>
    <x v="2"/>
    <x v="0"/>
    <x v="52"/>
    <x v="9"/>
    <n v="354.96"/>
    <x v="2"/>
    <n v="1560"/>
    <x v="6991"/>
    <x v="1233"/>
    <x v="1"/>
    <n v="5.99"/>
    <x v="36"/>
    <n v="65.989999999999995"/>
    <n v="47905"/>
  </r>
  <r>
    <x v="1269"/>
    <x v="25"/>
    <x v="2"/>
    <x v="604"/>
    <x v="1"/>
    <n v="0.04"/>
    <n v="1"/>
    <x v="1204"/>
    <x v="1"/>
    <n v="11269"/>
    <x v="2"/>
    <n v="49"/>
    <n v="0.36"/>
    <x v="0"/>
    <x v="0"/>
    <x v="210"/>
    <x v="12"/>
    <n v="112.35"/>
    <x v="2"/>
    <n v="1561"/>
    <x v="6992"/>
    <x v="1237"/>
    <x v="0"/>
    <n v="0.5"/>
    <x v="36"/>
    <n v="4.91"/>
    <n v="46226"/>
  </r>
  <r>
    <x v="1269"/>
    <x v="25"/>
    <x v="2"/>
    <x v="604"/>
    <x v="1"/>
    <n v="0.09"/>
    <n v="1"/>
    <x v="1204"/>
    <x v="1"/>
    <n v="11269"/>
    <x v="2"/>
    <n v="1"/>
    <n v="0.67"/>
    <x v="0"/>
    <x v="0"/>
    <x v="85"/>
    <x v="0"/>
    <n v="-19.32"/>
    <x v="2"/>
    <n v="1562"/>
    <x v="6993"/>
    <x v="1237"/>
    <x v="0"/>
    <n v="19.989999999999998"/>
    <x v="36"/>
    <n v="27.75"/>
    <n v="46226"/>
  </r>
  <r>
    <x v="1077"/>
    <x v="25"/>
    <x v="2"/>
    <x v="244"/>
    <x v="0"/>
    <n v="0.05"/>
    <n v="1"/>
    <x v="1205"/>
    <x v="1"/>
    <n v="17216"/>
    <x v="4"/>
    <n v="7"/>
    <n v="0.56999999999999995"/>
    <x v="1"/>
    <x v="2"/>
    <x v="100"/>
    <x v="1"/>
    <n v="-99.16"/>
    <x v="0"/>
    <n v="2374"/>
    <x v="6994"/>
    <x v="1236"/>
    <x v="2"/>
    <n v="58.95"/>
    <x v="22"/>
    <n v="320.98"/>
    <n v="7843"/>
  </r>
  <r>
    <x v="1225"/>
    <x v="25"/>
    <x v="2"/>
    <x v="297"/>
    <x v="3"/>
    <n v="0.06"/>
    <n v="1"/>
    <x v="1205"/>
    <x v="1"/>
    <n v="40933"/>
    <x v="0"/>
    <n v="37"/>
    <n v="0.44"/>
    <x v="0"/>
    <x v="3"/>
    <x v="1170"/>
    <x v="6"/>
    <n v="-103.96"/>
    <x v="1"/>
    <n v="5766"/>
    <x v="6995"/>
    <x v="1236"/>
    <x v="0"/>
    <n v="4.28"/>
    <x v="6"/>
    <n v="2.52"/>
    <n v="97601"/>
  </r>
  <r>
    <x v="777"/>
    <x v="25"/>
    <x v="2"/>
    <x v="198"/>
    <x v="1"/>
    <n v="0.03"/>
    <n v="1"/>
    <x v="1205"/>
    <x v="1"/>
    <n v="3650"/>
    <x v="1"/>
    <n v="24"/>
    <n v="0.59"/>
    <x v="1"/>
    <x v="2"/>
    <x v="1148"/>
    <x v="1"/>
    <n v="166.44"/>
    <x v="3"/>
    <n v="539"/>
    <x v="6996"/>
    <x v="1235"/>
    <x v="2"/>
    <n v="64.2"/>
    <x v="45"/>
    <n v="216.6"/>
    <n v="27502"/>
  </r>
  <r>
    <x v="777"/>
    <x v="25"/>
    <x v="2"/>
    <x v="198"/>
    <x v="1"/>
    <n v="0.04"/>
    <n v="1"/>
    <x v="1205"/>
    <x v="1"/>
    <n v="3650"/>
    <x v="1"/>
    <n v="36"/>
    <n v="0.37"/>
    <x v="0"/>
    <x v="0"/>
    <x v="674"/>
    <x v="3"/>
    <n v="-128.59299999999999"/>
    <x v="3"/>
    <n v="538"/>
    <x v="6997"/>
    <x v="1235"/>
    <x v="1"/>
    <n v="5.47"/>
    <x v="45"/>
    <n v="3.58"/>
    <n v="27502"/>
  </r>
  <r>
    <x v="361"/>
    <x v="25"/>
    <x v="2"/>
    <x v="702"/>
    <x v="1"/>
    <n v="0.09"/>
    <n v="1"/>
    <x v="1206"/>
    <x v="1"/>
    <n v="45125"/>
    <x v="3"/>
    <n v="6"/>
    <n v="0.72"/>
    <x v="1"/>
    <x v="4"/>
    <x v="372"/>
    <x v="10"/>
    <n v="-252.01"/>
    <x v="2"/>
    <n v="6359"/>
    <x v="6998"/>
    <x v="1235"/>
    <x v="2"/>
    <n v="35.020000000000003"/>
    <x v="9"/>
    <n v="160.97999999999999"/>
    <n v="78641"/>
  </r>
  <r>
    <x v="1157"/>
    <x v="25"/>
    <x v="2"/>
    <x v="489"/>
    <x v="2"/>
    <n v="0.08"/>
    <n v="1"/>
    <x v="1206"/>
    <x v="1"/>
    <n v="59878"/>
    <x v="0"/>
    <n v="23"/>
    <n v="0.59"/>
    <x v="0"/>
    <x v="0"/>
    <x v="829"/>
    <x v="0"/>
    <n v="-91.65"/>
    <x v="2"/>
    <n v="8380"/>
    <x v="6999"/>
    <x v="1235"/>
    <x v="0"/>
    <n v="7.46"/>
    <x v="26"/>
    <n v="10.9"/>
    <n v="63385"/>
  </r>
  <r>
    <x v="1157"/>
    <x v="25"/>
    <x v="2"/>
    <x v="489"/>
    <x v="2"/>
    <n v="0.1"/>
    <n v="1"/>
    <x v="1206"/>
    <x v="1"/>
    <n v="59878"/>
    <x v="0"/>
    <n v="6"/>
    <n v="0.4"/>
    <x v="2"/>
    <x v="5"/>
    <x v="403"/>
    <x v="7"/>
    <n v="-46.745100000000001"/>
    <x v="2"/>
    <n v="8379"/>
    <x v="7000"/>
    <x v="1235"/>
    <x v="0"/>
    <n v="8.51"/>
    <x v="26"/>
    <n v="17.98"/>
    <n v="63385"/>
  </r>
  <r>
    <x v="361"/>
    <x v="25"/>
    <x v="2"/>
    <x v="702"/>
    <x v="1"/>
    <n v="0"/>
    <n v="1"/>
    <x v="1206"/>
    <x v="1"/>
    <n v="45125"/>
    <x v="3"/>
    <n v="32"/>
    <n v="0.59"/>
    <x v="2"/>
    <x v="0"/>
    <x v="314"/>
    <x v="9"/>
    <n v="1193.1120000000001"/>
    <x v="2"/>
    <n v="6360"/>
    <x v="7001"/>
    <x v="1235"/>
    <x v="0"/>
    <n v="4.99"/>
    <x v="9"/>
    <n v="175.99"/>
    <n v="78641"/>
  </r>
  <r>
    <x v="632"/>
    <x v="25"/>
    <x v="2"/>
    <x v="741"/>
    <x v="0"/>
    <n v="0.1"/>
    <n v="1"/>
    <x v="1206"/>
    <x v="1"/>
    <n v="34757"/>
    <x v="0"/>
    <n v="40"/>
    <n v="0.37"/>
    <x v="0"/>
    <x v="0"/>
    <x v="511"/>
    <x v="2"/>
    <n v="-107.06"/>
    <x v="3"/>
    <n v="4887"/>
    <x v="7002"/>
    <x v="1233"/>
    <x v="1"/>
    <n v="6.22"/>
    <x v="42"/>
    <n v="6.48"/>
    <n v="30080"/>
  </r>
  <r>
    <x v="577"/>
    <x v="25"/>
    <x v="2"/>
    <x v="788"/>
    <x v="0"/>
    <n v="7.0000000000000007E-2"/>
    <n v="1"/>
    <x v="1206"/>
    <x v="1"/>
    <n v="21763"/>
    <x v="2"/>
    <n v="22"/>
    <n v="0.59"/>
    <x v="2"/>
    <x v="0"/>
    <x v="225"/>
    <x v="9"/>
    <n v="165.501"/>
    <x v="1"/>
    <n v="3026"/>
    <x v="7003"/>
    <x v="1237"/>
    <x v="0"/>
    <n v="3.99"/>
    <x v="6"/>
    <n v="65.989999999999995"/>
    <n v="97030"/>
  </r>
  <r>
    <x v="672"/>
    <x v="25"/>
    <x v="2"/>
    <x v="447"/>
    <x v="1"/>
    <n v="0.04"/>
    <n v="1"/>
    <x v="1207"/>
    <x v="1"/>
    <n v="29218"/>
    <x v="2"/>
    <n v="19"/>
    <n v="0.67"/>
    <x v="1"/>
    <x v="5"/>
    <x v="153"/>
    <x v="5"/>
    <n v="80.8"/>
    <x v="1"/>
    <n v="4102"/>
    <x v="7004"/>
    <x v="1235"/>
    <x v="1"/>
    <n v="39.61"/>
    <x v="21"/>
    <n v="92.23"/>
    <n v="98052"/>
  </r>
  <r>
    <x v="672"/>
    <x v="25"/>
    <x v="2"/>
    <x v="447"/>
    <x v="1"/>
    <n v="0.04"/>
    <n v="1"/>
    <x v="1207"/>
    <x v="1"/>
    <n v="29218"/>
    <x v="2"/>
    <n v="26"/>
    <n v="0.56000000000000005"/>
    <x v="0"/>
    <x v="3"/>
    <x v="135"/>
    <x v="6"/>
    <n v="8.1300000000000008"/>
    <x v="1"/>
    <n v="4103"/>
    <x v="1994"/>
    <x v="1235"/>
    <x v="0"/>
    <n v="0.7"/>
    <x v="21"/>
    <n v="2.88"/>
    <n v="98052"/>
  </r>
  <r>
    <x v="757"/>
    <x v="25"/>
    <x v="2"/>
    <x v="343"/>
    <x v="2"/>
    <n v="0.09"/>
    <n v="1"/>
    <x v="1207"/>
    <x v="1"/>
    <n v="25635"/>
    <x v="3"/>
    <n v="22"/>
    <n v="0.51"/>
    <x v="1"/>
    <x v="3"/>
    <x v="201"/>
    <x v="5"/>
    <n v="-36.6"/>
    <x v="2"/>
    <n v="3594"/>
    <x v="7005"/>
    <x v="1233"/>
    <x v="0"/>
    <n v="3.63"/>
    <x v="24"/>
    <n v="5.08"/>
    <n v="48640"/>
  </r>
  <r>
    <x v="638"/>
    <x v="25"/>
    <x v="2"/>
    <x v="343"/>
    <x v="2"/>
    <n v="0.04"/>
    <n v="1"/>
    <x v="1207"/>
    <x v="1"/>
    <n v="25635"/>
    <x v="3"/>
    <n v="14"/>
    <n v="0.56000000000000005"/>
    <x v="0"/>
    <x v="0"/>
    <x v="446"/>
    <x v="13"/>
    <n v="145.47999999999999"/>
    <x v="2"/>
    <n v="3593"/>
    <x v="7006"/>
    <x v="1233"/>
    <x v="1"/>
    <n v="4.62"/>
    <x v="24"/>
    <n v="42.98"/>
    <n v="48071"/>
  </r>
  <r>
    <x v="544"/>
    <x v="25"/>
    <x v="2"/>
    <x v="779"/>
    <x v="1"/>
    <n v="0.09"/>
    <n v="1"/>
    <x v="1207"/>
    <x v="1"/>
    <n v="56802"/>
    <x v="0"/>
    <n v="50"/>
    <n v="0.35"/>
    <x v="0"/>
    <x v="3"/>
    <x v="87"/>
    <x v="6"/>
    <n v="-4.5599999999999996"/>
    <x v="1"/>
    <n v="7948"/>
    <x v="7007"/>
    <x v="1233"/>
    <x v="0"/>
    <n v="1"/>
    <x v="2"/>
    <n v="1.68"/>
    <n v="92277"/>
  </r>
  <r>
    <x v="1209"/>
    <x v="25"/>
    <x v="2"/>
    <x v="447"/>
    <x v="1"/>
    <n v="0.02"/>
    <n v="1"/>
    <x v="1207"/>
    <x v="1"/>
    <n v="29218"/>
    <x v="2"/>
    <n v="13"/>
    <n v="0.57999999999999996"/>
    <x v="2"/>
    <x v="0"/>
    <x v="236"/>
    <x v="9"/>
    <n v="-54.362000000000002"/>
    <x v="1"/>
    <n v="4104"/>
    <x v="7008"/>
    <x v="1238"/>
    <x v="0"/>
    <n v="8.99"/>
    <x v="21"/>
    <n v="205.99"/>
    <n v="98059"/>
  </r>
  <r>
    <x v="470"/>
    <x v="25"/>
    <x v="2"/>
    <x v="309"/>
    <x v="3"/>
    <n v="0"/>
    <n v="1"/>
    <x v="1207"/>
    <x v="1"/>
    <n v="29221"/>
    <x v="0"/>
    <n v="41"/>
    <n v="0.36"/>
    <x v="0"/>
    <x v="3"/>
    <x v="27"/>
    <x v="2"/>
    <n v="-41.75"/>
    <x v="1"/>
    <n v="4107"/>
    <x v="7009"/>
    <x v="1239"/>
    <x v="0"/>
    <n v="5.83"/>
    <x v="2"/>
    <n v="7.64"/>
    <n v="95823"/>
  </r>
  <r>
    <x v="86"/>
    <x v="25"/>
    <x v="2"/>
    <x v="142"/>
    <x v="2"/>
    <n v="0.02"/>
    <n v="1"/>
    <x v="1207"/>
    <x v="1"/>
    <n v="23363"/>
    <x v="2"/>
    <n v="46"/>
    <n v="0.38"/>
    <x v="0"/>
    <x v="0"/>
    <x v="720"/>
    <x v="3"/>
    <n v="-94.828999999999994"/>
    <x v="3"/>
    <n v="3267"/>
    <x v="7010"/>
    <x v="1240"/>
    <x v="0"/>
    <n v="4.97"/>
    <x v="29"/>
    <n v="4.91"/>
    <n v="37042"/>
  </r>
  <r>
    <x v="360"/>
    <x v="25"/>
    <x v="2"/>
    <x v="292"/>
    <x v="0"/>
    <n v="0.04"/>
    <n v="1"/>
    <x v="1208"/>
    <x v="1"/>
    <n v="50181"/>
    <x v="0"/>
    <n v="2"/>
    <n v="0.76"/>
    <x v="1"/>
    <x v="2"/>
    <x v="1058"/>
    <x v="1"/>
    <n v="-246.21"/>
    <x v="0"/>
    <n v="7030"/>
    <x v="7011"/>
    <x v="1238"/>
    <x v="2"/>
    <n v="28.63"/>
    <x v="0"/>
    <n v="135.99"/>
    <n v="17403"/>
  </r>
  <r>
    <x v="7"/>
    <x v="25"/>
    <x v="2"/>
    <x v="675"/>
    <x v="2"/>
    <n v="0.08"/>
    <n v="1"/>
    <x v="1208"/>
    <x v="1"/>
    <n v="38914"/>
    <x v="4"/>
    <n v="43"/>
    <n v="0.56999999999999995"/>
    <x v="1"/>
    <x v="0"/>
    <x v="392"/>
    <x v="5"/>
    <n v="-14.27"/>
    <x v="1"/>
    <n v="5480"/>
    <x v="7012"/>
    <x v="1238"/>
    <x v="0"/>
    <n v="5.16"/>
    <x v="6"/>
    <n v="10.64"/>
    <n v="97035"/>
  </r>
  <r>
    <x v="1299"/>
    <x v="25"/>
    <x v="2"/>
    <x v="780"/>
    <x v="0"/>
    <n v="0.03"/>
    <n v="1"/>
    <x v="1208"/>
    <x v="1"/>
    <n v="42177"/>
    <x v="1"/>
    <n v="49"/>
    <n v="0.56000000000000005"/>
    <x v="2"/>
    <x v="5"/>
    <x v="365"/>
    <x v="9"/>
    <n v="47.420999999999999"/>
    <x v="2"/>
    <n v="5942"/>
    <x v="7013"/>
    <x v="1238"/>
    <x v="0"/>
    <n v="8.59"/>
    <x v="24"/>
    <n v="28.99"/>
    <n v="49442"/>
  </r>
  <r>
    <x v="133"/>
    <x v="25"/>
    <x v="2"/>
    <x v="112"/>
    <x v="1"/>
    <n v="7.0000000000000007E-2"/>
    <n v="1"/>
    <x v="1208"/>
    <x v="1"/>
    <n v="27138"/>
    <x v="0"/>
    <n v="31"/>
    <n v="0.62"/>
    <x v="1"/>
    <x v="4"/>
    <x v="35"/>
    <x v="10"/>
    <n v="-277.63"/>
    <x v="1"/>
    <n v="3810"/>
    <x v="7014"/>
    <x v="1239"/>
    <x v="2"/>
    <n v="35.840000000000003"/>
    <x v="5"/>
    <n v="100.98"/>
    <n v="84604"/>
  </r>
  <r>
    <x v="133"/>
    <x v="25"/>
    <x v="2"/>
    <x v="112"/>
    <x v="1"/>
    <n v="0.1"/>
    <n v="1"/>
    <x v="1208"/>
    <x v="1"/>
    <n v="27138"/>
    <x v="0"/>
    <n v="37"/>
    <n v="0.57999999999999996"/>
    <x v="2"/>
    <x v="0"/>
    <x v="663"/>
    <x v="9"/>
    <n v="134.72999999999999"/>
    <x v="1"/>
    <n v="3811"/>
    <x v="7015"/>
    <x v="1239"/>
    <x v="0"/>
    <n v="8.99"/>
    <x v="5"/>
    <n v="65.989999999999995"/>
    <n v="84604"/>
  </r>
  <r>
    <x v="1242"/>
    <x v="25"/>
    <x v="2"/>
    <x v="780"/>
    <x v="0"/>
    <n v="0"/>
    <n v="1"/>
    <x v="1208"/>
    <x v="1"/>
    <n v="42177"/>
    <x v="1"/>
    <n v="38"/>
    <n v="0.48"/>
    <x v="1"/>
    <x v="5"/>
    <x v="449"/>
    <x v="5"/>
    <n v="8.42"/>
    <x v="2"/>
    <n v="5943"/>
    <x v="7016"/>
    <x v="1237"/>
    <x v="0"/>
    <n v="6.02"/>
    <x v="24"/>
    <n v="9.77"/>
    <n v="48375"/>
  </r>
  <r>
    <x v="116"/>
    <x v="25"/>
    <x v="2"/>
    <x v="100"/>
    <x v="2"/>
    <n v="0"/>
    <n v="1"/>
    <x v="1209"/>
    <x v="1"/>
    <n v="1285"/>
    <x v="3"/>
    <n v="27"/>
    <n v="0.69"/>
    <x v="1"/>
    <x v="4"/>
    <x v="305"/>
    <x v="10"/>
    <n v="-305.98"/>
    <x v="2"/>
    <n v="193"/>
    <x v="7017"/>
    <x v="1238"/>
    <x v="2"/>
    <n v="54.74"/>
    <x v="3"/>
    <n v="130.97999999999999"/>
    <n v="56001"/>
  </r>
  <r>
    <x v="1038"/>
    <x v="25"/>
    <x v="2"/>
    <x v="686"/>
    <x v="3"/>
    <n v="0.08"/>
    <n v="1"/>
    <x v="1209"/>
    <x v="1"/>
    <n v="48993"/>
    <x v="2"/>
    <n v="17"/>
    <n v="0.37"/>
    <x v="0"/>
    <x v="0"/>
    <x v="511"/>
    <x v="2"/>
    <n v="-37.04"/>
    <x v="3"/>
    <n v="6874"/>
    <x v="7018"/>
    <x v="1238"/>
    <x v="1"/>
    <n v="6.22"/>
    <x v="12"/>
    <n v="6.48"/>
    <n v="34759"/>
  </r>
  <r>
    <x v="111"/>
    <x v="25"/>
    <x v="2"/>
    <x v="97"/>
    <x v="2"/>
    <n v="0.01"/>
    <n v="1"/>
    <x v="1209"/>
    <x v="1"/>
    <n v="48614"/>
    <x v="3"/>
    <n v="46"/>
    <n v="0.6"/>
    <x v="2"/>
    <x v="0"/>
    <x v="301"/>
    <x v="9"/>
    <n v="2311.9560000000001"/>
    <x v="2"/>
    <n v="6825"/>
    <x v="7019"/>
    <x v="1238"/>
    <x v="0"/>
    <n v="8.99"/>
    <x v="3"/>
    <n v="195.99"/>
    <n v="55014"/>
  </r>
  <r>
    <x v="116"/>
    <x v="25"/>
    <x v="2"/>
    <x v="100"/>
    <x v="2"/>
    <n v="0.05"/>
    <n v="1"/>
    <x v="1209"/>
    <x v="1"/>
    <n v="1285"/>
    <x v="3"/>
    <n v="8"/>
    <n v="0.77"/>
    <x v="1"/>
    <x v="4"/>
    <x v="189"/>
    <x v="4"/>
    <n v="-277.29000000000002"/>
    <x v="2"/>
    <n v="194"/>
    <x v="7020"/>
    <x v="1239"/>
    <x v="2"/>
    <n v="69.64"/>
    <x v="3"/>
    <n v="218.75"/>
    <n v="56001"/>
  </r>
  <r>
    <x v="591"/>
    <x v="25"/>
    <x v="2"/>
    <x v="331"/>
    <x v="3"/>
    <n v="0.1"/>
    <n v="1"/>
    <x v="1209"/>
    <x v="1"/>
    <n v="33029"/>
    <x v="0"/>
    <n v="8"/>
    <n v="0.56999999999999995"/>
    <x v="2"/>
    <x v="0"/>
    <x v="828"/>
    <x v="9"/>
    <n v="-286.363"/>
    <x v="0"/>
    <n v="4641"/>
    <x v="7021"/>
    <x v="1239"/>
    <x v="0"/>
    <n v="2.5"/>
    <x v="1"/>
    <n v="115.99"/>
    <n v="21220"/>
  </r>
  <r>
    <x v="591"/>
    <x v="25"/>
    <x v="2"/>
    <x v="331"/>
    <x v="3"/>
    <n v="0.02"/>
    <n v="1"/>
    <x v="1209"/>
    <x v="1"/>
    <n v="33029"/>
    <x v="0"/>
    <n v="39"/>
    <n v="0.79"/>
    <x v="1"/>
    <x v="4"/>
    <x v="257"/>
    <x v="4"/>
    <n v="-1008.73058"/>
    <x v="0"/>
    <n v="4640"/>
    <x v="7022"/>
    <x v="1237"/>
    <x v="2"/>
    <n v="75.23"/>
    <x v="1"/>
    <n v="417.4"/>
    <n v="21220"/>
  </r>
  <r>
    <x v="1349"/>
    <x v="25"/>
    <x v="2"/>
    <x v="773"/>
    <x v="2"/>
    <n v="0.08"/>
    <n v="1"/>
    <x v="1209"/>
    <x v="1"/>
    <n v="47456"/>
    <x v="2"/>
    <n v="43"/>
    <n v="0.37"/>
    <x v="0"/>
    <x v="0"/>
    <x v="603"/>
    <x v="2"/>
    <n v="-179.11"/>
    <x v="1"/>
    <n v="6662"/>
    <x v="7023"/>
    <x v="1241"/>
    <x v="0"/>
    <n v="7.91"/>
    <x v="5"/>
    <n v="6.48"/>
    <n v="84404"/>
  </r>
  <r>
    <x v="987"/>
    <x v="26"/>
    <x v="2"/>
    <x v="15"/>
    <x v="2"/>
    <n v="0.01"/>
    <n v="1"/>
    <x v="1210"/>
    <x v="2"/>
    <n v="50883"/>
    <x v="2"/>
    <n v="35"/>
    <n v="0.69"/>
    <x v="1"/>
    <x v="2"/>
    <x v="755"/>
    <x v="1"/>
    <n v="957.29"/>
    <x v="2"/>
    <n v="7135"/>
    <x v="7024"/>
    <x v="1239"/>
    <x v="2"/>
    <n v="30"/>
    <x v="11"/>
    <n v="180.98"/>
    <n v="73120"/>
  </r>
  <r>
    <x v="308"/>
    <x v="25"/>
    <x v="2"/>
    <x v="253"/>
    <x v="1"/>
    <n v="0.1"/>
    <n v="1"/>
    <x v="1210"/>
    <x v="2"/>
    <n v="23911"/>
    <x v="3"/>
    <n v="21"/>
    <n v="0.74"/>
    <x v="1"/>
    <x v="2"/>
    <x v="199"/>
    <x v="1"/>
    <n v="-1050.77"/>
    <x v="1"/>
    <n v="3342"/>
    <x v="7025"/>
    <x v="1237"/>
    <x v="2"/>
    <n v="70.2"/>
    <x v="21"/>
    <n v="122.99"/>
    <n v="98408"/>
  </r>
  <r>
    <x v="1211"/>
    <x v="26"/>
    <x v="2"/>
    <x v="754"/>
    <x v="3"/>
    <n v="7.0000000000000007E-2"/>
    <n v="1"/>
    <x v="1210"/>
    <x v="2"/>
    <n v="53762"/>
    <x v="3"/>
    <n v="28"/>
    <n v="0.39"/>
    <x v="0"/>
    <x v="0"/>
    <x v="769"/>
    <x v="12"/>
    <n v="58.1"/>
    <x v="1"/>
    <n v="7525"/>
    <x v="7026"/>
    <x v="1237"/>
    <x v="0"/>
    <n v="0.49"/>
    <x v="2"/>
    <n v="4.9800000000000004"/>
    <n v="92253"/>
  </r>
  <r>
    <x v="308"/>
    <x v="25"/>
    <x v="2"/>
    <x v="253"/>
    <x v="1"/>
    <n v="0"/>
    <n v="1"/>
    <x v="1210"/>
    <x v="2"/>
    <n v="23911"/>
    <x v="3"/>
    <n v="3"/>
    <n v="0.38"/>
    <x v="0"/>
    <x v="0"/>
    <x v="637"/>
    <x v="2"/>
    <n v="-12.52"/>
    <x v="1"/>
    <n v="3344"/>
    <x v="7027"/>
    <x v="1237"/>
    <x v="0"/>
    <n v="7.5"/>
    <x v="21"/>
    <n v="35.44"/>
    <n v="98408"/>
  </r>
  <r>
    <x v="308"/>
    <x v="25"/>
    <x v="2"/>
    <x v="253"/>
    <x v="1"/>
    <n v="0.03"/>
    <n v="1"/>
    <x v="1210"/>
    <x v="2"/>
    <n v="23911"/>
    <x v="3"/>
    <n v="19"/>
    <n v="0.73"/>
    <x v="2"/>
    <x v="0"/>
    <x v="853"/>
    <x v="8"/>
    <n v="-79.05"/>
    <x v="1"/>
    <n v="3343"/>
    <x v="7028"/>
    <x v="1237"/>
    <x v="0"/>
    <n v="6.5"/>
    <x v="21"/>
    <n v="50.98"/>
    <n v="98408"/>
  </r>
  <r>
    <x v="1065"/>
    <x v="26"/>
    <x v="2"/>
    <x v="433"/>
    <x v="0"/>
    <n v="0.06"/>
    <n v="1"/>
    <x v="1210"/>
    <x v="2"/>
    <n v="36832"/>
    <x v="2"/>
    <n v="24"/>
    <n v="0.55000000000000004"/>
    <x v="2"/>
    <x v="6"/>
    <x v="453"/>
    <x v="8"/>
    <n v="-25.65"/>
    <x v="1"/>
    <n v="5178"/>
    <x v="7029"/>
    <x v="1242"/>
    <x v="1"/>
    <n v="1.99"/>
    <x v="2"/>
    <n v="2.12"/>
    <n v="94583"/>
  </r>
  <r>
    <x v="1065"/>
    <x v="25"/>
    <x v="2"/>
    <x v="433"/>
    <x v="0"/>
    <n v="0.09"/>
    <n v="1"/>
    <x v="1210"/>
    <x v="2"/>
    <n v="36832"/>
    <x v="2"/>
    <n v="43"/>
    <n v="0.35"/>
    <x v="0"/>
    <x v="0"/>
    <x v="208"/>
    <x v="3"/>
    <n v="210.52799999999999"/>
    <x v="1"/>
    <n v="5177"/>
    <x v="7030"/>
    <x v="1243"/>
    <x v="0"/>
    <n v="1.49"/>
    <x v="2"/>
    <n v="12.97"/>
    <n v="94583"/>
  </r>
  <r>
    <x v="533"/>
    <x v="26"/>
    <x v="2"/>
    <x v="424"/>
    <x v="2"/>
    <n v="0.1"/>
    <n v="1"/>
    <x v="1211"/>
    <x v="2"/>
    <n v="3654"/>
    <x v="2"/>
    <n v="47"/>
    <n v="0.59"/>
    <x v="0"/>
    <x v="2"/>
    <x v="142"/>
    <x v="13"/>
    <n v="3160.63"/>
    <x v="0"/>
    <n v="543"/>
    <x v="7031"/>
    <x v="1237"/>
    <x v="2"/>
    <n v="23.19"/>
    <x v="28"/>
    <n v="279.81"/>
    <n v="2169"/>
  </r>
  <r>
    <x v="693"/>
    <x v="26"/>
    <x v="2"/>
    <x v="562"/>
    <x v="3"/>
    <n v="0.1"/>
    <n v="1"/>
    <x v="1211"/>
    <x v="2"/>
    <n v="12292"/>
    <x v="1"/>
    <n v="32"/>
    <n v="0.75"/>
    <x v="2"/>
    <x v="0"/>
    <x v="914"/>
    <x v="8"/>
    <n v="-127.23"/>
    <x v="2"/>
    <n v="1711"/>
    <x v="7032"/>
    <x v="1237"/>
    <x v="0"/>
    <n v="5.89"/>
    <x v="26"/>
    <n v="26.31"/>
    <n v="63130"/>
  </r>
  <r>
    <x v="1393"/>
    <x v="26"/>
    <x v="2"/>
    <x v="520"/>
    <x v="1"/>
    <n v="7.0000000000000007E-2"/>
    <n v="1"/>
    <x v="1211"/>
    <x v="2"/>
    <n v="9024"/>
    <x v="4"/>
    <n v="44"/>
    <n v="0.56000000000000005"/>
    <x v="2"/>
    <x v="0"/>
    <x v="1066"/>
    <x v="9"/>
    <n v="583.74900000000002"/>
    <x v="0"/>
    <n v="1239"/>
    <x v="7033"/>
    <x v="1237"/>
    <x v="0"/>
    <n v="2.79"/>
    <x v="28"/>
    <n v="65.989999999999995"/>
    <n v="1519"/>
  </r>
  <r>
    <x v="66"/>
    <x v="26"/>
    <x v="2"/>
    <x v="61"/>
    <x v="2"/>
    <n v="0.01"/>
    <n v="1"/>
    <x v="1211"/>
    <x v="2"/>
    <n v="19652"/>
    <x v="3"/>
    <n v="28"/>
    <n v="0.66"/>
    <x v="1"/>
    <x v="2"/>
    <x v="476"/>
    <x v="1"/>
    <n v="-307.86"/>
    <x v="1"/>
    <n v="2722"/>
    <x v="7034"/>
    <x v="1244"/>
    <x v="2"/>
    <n v="42"/>
    <x v="31"/>
    <n v="89.99"/>
    <n v="83854"/>
  </r>
  <r>
    <x v="13"/>
    <x v="26"/>
    <x v="2"/>
    <x v="520"/>
    <x v="1"/>
    <n v="0.03"/>
    <n v="1"/>
    <x v="1211"/>
    <x v="2"/>
    <n v="9024"/>
    <x v="4"/>
    <n v="2"/>
    <n v="0.36"/>
    <x v="0"/>
    <x v="3"/>
    <x v="498"/>
    <x v="2"/>
    <n v="-4.55"/>
    <x v="0"/>
    <n v="1238"/>
    <x v="7035"/>
    <x v="1244"/>
    <x v="0"/>
    <n v="0.95"/>
    <x v="46"/>
    <n v="5.43"/>
    <n v="3110"/>
  </r>
  <r>
    <x v="598"/>
    <x v="26"/>
    <x v="2"/>
    <x v="684"/>
    <x v="1"/>
    <n v="0.04"/>
    <n v="1"/>
    <x v="1211"/>
    <x v="2"/>
    <n v="1027"/>
    <x v="4"/>
    <n v="19"/>
    <n v="0.56000000000000005"/>
    <x v="1"/>
    <x v="4"/>
    <x v="68"/>
    <x v="10"/>
    <n v="-379.1"/>
    <x v="1"/>
    <n v="163"/>
    <x v="7036"/>
    <x v="1245"/>
    <x v="2"/>
    <n v="46.74"/>
    <x v="6"/>
    <n v="70.98"/>
    <n v="97420"/>
  </r>
  <r>
    <x v="612"/>
    <x v="26"/>
    <x v="2"/>
    <x v="123"/>
    <x v="3"/>
    <n v="0.04"/>
    <n v="1"/>
    <x v="1211"/>
    <x v="2"/>
    <n v="46055"/>
    <x v="4"/>
    <n v="25"/>
    <n v="0.73"/>
    <x v="2"/>
    <x v="0"/>
    <x v="853"/>
    <x v="8"/>
    <n v="-5.6"/>
    <x v="3"/>
    <n v="6475"/>
    <x v="7037"/>
    <x v="1245"/>
    <x v="0"/>
    <n v="6.5"/>
    <x v="33"/>
    <n v="50.98"/>
    <n v="72301"/>
  </r>
  <r>
    <x v="266"/>
    <x v="26"/>
    <x v="2"/>
    <x v="612"/>
    <x v="3"/>
    <n v="0.05"/>
    <n v="1"/>
    <x v="1211"/>
    <x v="2"/>
    <n v="3172"/>
    <x v="1"/>
    <n v="33"/>
    <n v="0.81"/>
    <x v="2"/>
    <x v="6"/>
    <x v="336"/>
    <x v="9"/>
    <n v="-95.974999999999994"/>
    <x v="1"/>
    <n v="466"/>
    <x v="7038"/>
    <x v="1245"/>
    <x v="0"/>
    <n v="3.3"/>
    <x v="5"/>
    <n v="20.99"/>
    <n v="84321"/>
  </r>
  <r>
    <x v="66"/>
    <x v="26"/>
    <x v="2"/>
    <x v="61"/>
    <x v="2"/>
    <n v="0.05"/>
    <n v="1"/>
    <x v="1211"/>
    <x v="2"/>
    <n v="19652"/>
    <x v="3"/>
    <n v="34"/>
    <n v="0.56999999999999995"/>
    <x v="2"/>
    <x v="0"/>
    <x v="1025"/>
    <x v="9"/>
    <n v="367.46100000000001"/>
    <x v="1"/>
    <n v="2723"/>
    <x v="7039"/>
    <x v="1245"/>
    <x v="0"/>
    <n v="3.99"/>
    <x v="31"/>
    <n v="65.989999999999995"/>
    <n v="83854"/>
  </r>
  <r>
    <x v="714"/>
    <x v="26"/>
    <x v="2"/>
    <x v="520"/>
    <x v="1"/>
    <n v="0.09"/>
    <n v="1"/>
    <x v="1211"/>
    <x v="2"/>
    <n v="9024"/>
    <x v="4"/>
    <n v="30"/>
    <n v="0.64"/>
    <x v="2"/>
    <x v="0"/>
    <x v="1231"/>
    <x v="8"/>
    <n v="-9.3000000000000007"/>
    <x v="0"/>
    <n v="1240"/>
    <x v="7040"/>
    <x v="1245"/>
    <x v="0"/>
    <n v="6.5"/>
    <x v="22"/>
    <n v="40.98"/>
    <n v="7203"/>
  </r>
  <r>
    <x v="783"/>
    <x v="26"/>
    <x v="2"/>
    <x v="424"/>
    <x v="2"/>
    <n v="0"/>
    <n v="1"/>
    <x v="1211"/>
    <x v="2"/>
    <n v="3654"/>
    <x v="2"/>
    <n v="41"/>
    <n v="0.43"/>
    <x v="1"/>
    <x v="0"/>
    <x v="92"/>
    <x v="5"/>
    <n v="-151.15"/>
    <x v="1"/>
    <n v="541"/>
    <x v="7041"/>
    <x v="1241"/>
    <x v="0"/>
    <n v="5.33"/>
    <x v="2"/>
    <n v="2.08"/>
    <n v="92008"/>
  </r>
  <r>
    <x v="1394"/>
    <x v="26"/>
    <x v="2"/>
    <x v="424"/>
    <x v="2"/>
    <n v="0.03"/>
    <n v="1"/>
    <x v="1211"/>
    <x v="2"/>
    <n v="3654"/>
    <x v="2"/>
    <n v="39"/>
    <n v="0.37"/>
    <x v="2"/>
    <x v="5"/>
    <x v="932"/>
    <x v="7"/>
    <n v="4031.62"/>
    <x v="0"/>
    <n v="542"/>
    <x v="7042"/>
    <x v="1241"/>
    <x v="0"/>
    <n v="13.99"/>
    <x v="28"/>
    <n v="204.1"/>
    <n v="1826"/>
  </r>
  <r>
    <x v="210"/>
    <x v="26"/>
    <x v="2"/>
    <x v="106"/>
    <x v="0"/>
    <n v="7.0000000000000007E-2"/>
    <n v="1"/>
    <x v="1212"/>
    <x v="2"/>
    <n v="44679"/>
    <x v="4"/>
    <n v="22"/>
    <n v="0.39"/>
    <x v="0"/>
    <x v="0"/>
    <x v="643"/>
    <x v="3"/>
    <n v="26.741"/>
    <x v="1"/>
    <n v="6315"/>
    <x v="7043"/>
    <x v="1245"/>
    <x v="0"/>
    <n v="1.49"/>
    <x v="2"/>
    <n v="5.98"/>
    <n v="93030"/>
  </r>
  <r>
    <x v="210"/>
    <x v="26"/>
    <x v="2"/>
    <x v="106"/>
    <x v="0"/>
    <n v="0.08"/>
    <n v="1"/>
    <x v="1212"/>
    <x v="2"/>
    <n v="44679"/>
    <x v="4"/>
    <n v="35"/>
    <n v="0.64"/>
    <x v="1"/>
    <x v="5"/>
    <x v="256"/>
    <x v="5"/>
    <n v="338.91"/>
    <x v="1"/>
    <n v="6316"/>
    <x v="7044"/>
    <x v="1240"/>
    <x v="0"/>
    <n v="12.23"/>
    <x v="2"/>
    <n v="60.65"/>
    <n v="93030"/>
  </r>
  <r>
    <x v="5"/>
    <x v="26"/>
    <x v="2"/>
    <x v="5"/>
    <x v="1"/>
    <n v="0.03"/>
    <n v="1"/>
    <x v="1213"/>
    <x v="2"/>
    <n v="34754"/>
    <x v="3"/>
    <n v="16"/>
    <n v="0.38"/>
    <x v="0"/>
    <x v="3"/>
    <x v="421"/>
    <x v="2"/>
    <n v="235.51"/>
    <x v="3"/>
    <n v="4886"/>
    <x v="7045"/>
    <x v="1242"/>
    <x v="0"/>
    <n v="5.08"/>
    <x v="4"/>
    <n v="37.94"/>
    <n v="36869"/>
  </r>
  <r>
    <x v="56"/>
    <x v="26"/>
    <x v="2"/>
    <x v="220"/>
    <x v="1"/>
    <n v="0.1"/>
    <n v="1"/>
    <x v="1213"/>
    <x v="2"/>
    <n v="23809"/>
    <x v="1"/>
    <n v="7"/>
    <n v="0.35"/>
    <x v="0"/>
    <x v="0"/>
    <x v="208"/>
    <x v="3"/>
    <n v="15.691000000000001"/>
    <x v="3"/>
    <n v="3331"/>
    <x v="7046"/>
    <x v="1242"/>
    <x v="0"/>
    <n v="1.49"/>
    <x v="16"/>
    <n v="12.97"/>
    <n v="22153"/>
  </r>
  <r>
    <x v="1064"/>
    <x v="26"/>
    <x v="2"/>
    <x v="578"/>
    <x v="0"/>
    <n v="0.01"/>
    <n v="1"/>
    <x v="1214"/>
    <x v="2"/>
    <n v="56805"/>
    <x v="0"/>
    <n v="38"/>
    <n v="0.65"/>
    <x v="0"/>
    <x v="2"/>
    <x v="870"/>
    <x v="0"/>
    <n v="1085.9100000000001"/>
    <x v="3"/>
    <n v="7952"/>
    <x v="7047"/>
    <x v="1242"/>
    <x v="2"/>
    <n v="99"/>
    <x v="29"/>
    <n v="370.98"/>
    <n v="37830"/>
  </r>
  <r>
    <x v="859"/>
    <x v="26"/>
    <x v="2"/>
    <x v="128"/>
    <x v="1"/>
    <n v="7.0000000000000007E-2"/>
    <n v="1"/>
    <x v="1214"/>
    <x v="2"/>
    <n v="36354"/>
    <x v="4"/>
    <n v="13"/>
    <n v="0.56999999999999995"/>
    <x v="0"/>
    <x v="0"/>
    <x v="489"/>
    <x v="13"/>
    <n v="889.31"/>
    <x v="3"/>
    <n v="5096"/>
    <x v="7048"/>
    <x v="1241"/>
    <x v="0"/>
    <n v="19.989999999999998"/>
    <x v="12"/>
    <n v="363.25"/>
    <n v="33065"/>
  </r>
  <r>
    <x v="103"/>
    <x v="26"/>
    <x v="2"/>
    <x v="703"/>
    <x v="2"/>
    <n v="0.1"/>
    <n v="1"/>
    <x v="1214"/>
    <x v="2"/>
    <n v="37315"/>
    <x v="2"/>
    <n v="43"/>
    <n v="0.4"/>
    <x v="0"/>
    <x v="0"/>
    <x v="271"/>
    <x v="2"/>
    <n v="-133.68"/>
    <x v="2"/>
    <n v="5245"/>
    <x v="7049"/>
    <x v="1246"/>
    <x v="0"/>
    <n v="5.17"/>
    <x v="10"/>
    <n v="4.28"/>
    <n v="50315"/>
  </r>
  <r>
    <x v="103"/>
    <x v="26"/>
    <x v="2"/>
    <x v="703"/>
    <x v="2"/>
    <n v="0.05"/>
    <n v="1"/>
    <x v="1214"/>
    <x v="2"/>
    <n v="37315"/>
    <x v="2"/>
    <n v="31"/>
    <n v="0.59"/>
    <x v="2"/>
    <x v="0"/>
    <x v="314"/>
    <x v="9"/>
    <n v="1176.48"/>
    <x v="2"/>
    <n v="5246"/>
    <x v="7050"/>
    <x v="1246"/>
    <x v="1"/>
    <n v="4.99"/>
    <x v="10"/>
    <n v="175.99"/>
    <n v="50315"/>
  </r>
  <r>
    <x v="997"/>
    <x v="26"/>
    <x v="2"/>
    <x v="665"/>
    <x v="0"/>
    <n v="0.02"/>
    <n v="1"/>
    <x v="1215"/>
    <x v="2"/>
    <n v="37762"/>
    <x v="4"/>
    <n v="20"/>
    <n v="0.37"/>
    <x v="0"/>
    <x v="0"/>
    <x v="1243"/>
    <x v="2"/>
    <n v="-60.69"/>
    <x v="3"/>
    <n v="5304"/>
    <x v="7051"/>
    <x v="1241"/>
    <x v="0"/>
    <n v="6.74"/>
    <x v="16"/>
    <n v="6.48"/>
    <n v="23834"/>
  </r>
  <r>
    <x v="1015"/>
    <x v="26"/>
    <x v="2"/>
    <x v="320"/>
    <x v="0"/>
    <n v="0"/>
    <n v="1"/>
    <x v="1215"/>
    <x v="2"/>
    <n v="15591"/>
    <x v="3"/>
    <n v="31"/>
    <n v="0.43"/>
    <x v="1"/>
    <x v="0"/>
    <x v="770"/>
    <x v="5"/>
    <n v="73.53"/>
    <x v="2"/>
    <n v="2161"/>
    <x v="7052"/>
    <x v="1243"/>
    <x v="0"/>
    <n v="5.16"/>
    <x v="14"/>
    <n v="12.58"/>
    <n v="60477"/>
  </r>
  <r>
    <x v="369"/>
    <x v="26"/>
    <x v="2"/>
    <x v="559"/>
    <x v="1"/>
    <n v="0.1"/>
    <n v="1"/>
    <x v="1215"/>
    <x v="2"/>
    <n v="24390"/>
    <x v="2"/>
    <n v="2"/>
    <n v="0.73"/>
    <x v="2"/>
    <x v="0"/>
    <x v="853"/>
    <x v="8"/>
    <n v="-234.66"/>
    <x v="0"/>
    <n v="3421"/>
    <x v="7053"/>
    <x v="1243"/>
    <x v="1"/>
    <n v="6.5"/>
    <x v="20"/>
    <n v="50.98"/>
    <n v="43130"/>
  </r>
  <r>
    <x v="594"/>
    <x v="26"/>
    <x v="2"/>
    <x v="105"/>
    <x v="1"/>
    <n v="0.1"/>
    <n v="1"/>
    <x v="1216"/>
    <x v="2"/>
    <n v="50144"/>
    <x v="3"/>
    <n v="36"/>
    <n v="0.35"/>
    <x v="0"/>
    <x v="0"/>
    <x v="309"/>
    <x v="3"/>
    <n v="1765.5350000000001"/>
    <x v="0"/>
    <n v="7023"/>
    <x v="7054"/>
    <x v="1241"/>
    <x v="1"/>
    <n v="9.07"/>
    <x v="0"/>
    <n v="120.98"/>
    <n v="15601"/>
  </r>
  <r>
    <x v="1115"/>
    <x v="26"/>
    <x v="2"/>
    <x v="153"/>
    <x v="3"/>
    <n v="0.02"/>
    <n v="1"/>
    <x v="1216"/>
    <x v="2"/>
    <n v="39943"/>
    <x v="0"/>
    <n v="16"/>
    <n v="0.51"/>
    <x v="2"/>
    <x v="6"/>
    <x v="39"/>
    <x v="8"/>
    <n v="-23.86"/>
    <x v="2"/>
    <n v="5646"/>
    <x v="7055"/>
    <x v="1243"/>
    <x v="0"/>
    <n v="1.99"/>
    <x v="39"/>
    <n v="1.7"/>
    <n v="58501"/>
  </r>
  <r>
    <x v="118"/>
    <x v="26"/>
    <x v="2"/>
    <x v="651"/>
    <x v="3"/>
    <n v="0.03"/>
    <n v="1"/>
    <x v="1216"/>
    <x v="2"/>
    <n v="2054"/>
    <x v="1"/>
    <n v="34"/>
    <n v="0.51"/>
    <x v="1"/>
    <x v="0"/>
    <x v="1074"/>
    <x v="5"/>
    <n v="215.86"/>
    <x v="3"/>
    <n v="300"/>
    <x v="7056"/>
    <x v="1247"/>
    <x v="0"/>
    <n v="7.58"/>
    <x v="16"/>
    <n v="22.98"/>
    <n v="20190"/>
  </r>
  <r>
    <x v="338"/>
    <x v="26"/>
    <x v="2"/>
    <x v="493"/>
    <x v="3"/>
    <n v="0.04"/>
    <n v="1"/>
    <x v="1216"/>
    <x v="2"/>
    <n v="21028"/>
    <x v="3"/>
    <n v="38"/>
    <n v="0.35"/>
    <x v="0"/>
    <x v="0"/>
    <x v="131"/>
    <x v="15"/>
    <n v="-4.17"/>
    <x v="2"/>
    <n v="2914"/>
    <x v="7057"/>
    <x v="1247"/>
    <x v="0"/>
    <n v="6.97"/>
    <x v="9"/>
    <n v="11.58"/>
    <n v="76086"/>
  </r>
  <r>
    <x v="1115"/>
    <x v="26"/>
    <x v="2"/>
    <x v="153"/>
    <x v="3"/>
    <n v="0.09"/>
    <n v="1"/>
    <x v="1216"/>
    <x v="2"/>
    <n v="39943"/>
    <x v="0"/>
    <n v="12"/>
    <n v="0.81"/>
    <x v="2"/>
    <x v="6"/>
    <x v="336"/>
    <x v="9"/>
    <n v="-122.617"/>
    <x v="2"/>
    <n v="5647"/>
    <x v="7058"/>
    <x v="1247"/>
    <x v="0"/>
    <n v="3.3"/>
    <x v="39"/>
    <n v="20.99"/>
    <n v="58501"/>
  </r>
  <r>
    <x v="719"/>
    <x v="26"/>
    <x v="2"/>
    <x v="420"/>
    <x v="1"/>
    <n v="0.03"/>
    <n v="1"/>
    <x v="1216"/>
    <x v="2"/>
    <n v="9505"/>
    <x v="0"/>
    <n v="2"/>
    <n v="0.79"/>
    <x v="2"/>
    <x v="0"/>
    <x v="378"/>
    <x v="8"/>
    <n v="-542.32000000000005"/>
    <x v="1"/>
    <n v="1297"/>
    <x v="7059"/>
    <x v="1247"/>
    <x v="0"/>
    <n v="4"/>
    <x v="30"/>
    <n v="152.47999999999999"/>
    <n v="81301"/>
  </r>
  <r>
    <x v="118"/>
    <x v="26"/>
    <x v="2"/>
    <x v="651"/>
    <x v="3"/>
    <n v="0.09"/>
    <n v="1"/>
    <x v="1216"/>
    <x v="2"/>
    <n v="2054"/>
    <x v="1"/>
    <n v="1"/>
    <n v="0.56999999999999995"/>
    <x v="0"/>
    <x v="0"/>
    <x v="489"/>
    <x v="13"/>
    <n v="-246.51"/>
    <x v="3"/>
    <n v="299"/>
    <x v="7060"/>
    <x v="1248"/>
    <x v="0"/>
    <n v="19.989999999999998"/>
    <x v="16"/>
    <n v="363.25"/>
    <n v="20190"/>
  </r>
  <r>
    <x v="719"/>
    <x v="26"/>
    <x v="2"/>
    <x v="420"/>
    <x v="1"/>
    <n v="0.1"/>
    <n v="1"/>
    <x v="1216"/>
    <x v="2"/>
    <n v="9505"/>
    <x v="0"/>
    <n v="5"/>
    <n v="0.75"/>
    <x v="2"/>
    <x v="0"/>
    <x v="155"/>
    <x v="8"/>
    <n v="-127.7"/>
    <x v="1"/>
    <n v="1298"/>
    <x v="7061"/>
    <x v="1248"/>
    <x v="0"/>
    <n v="5.5"/>
    <x v="30"/>
    <n v="32.979999999999997"/>
    <n v="81301"/>
  </r>
  <r>
    <x v="294"/>
    <x v="26"/>
    <x v="2"/>
    <x v="242"/>
    <x v="2"/>
    <n v="0.04"/>
    <n v="1"/>
    <x v="1217"/>
    <x v="2"/>
    <n v="35012"/>
    <x v="4"/>
    <n v="10"/>
    <n v="0.57999999999999996"/>
    <x v="0"/>
    <x v="0"/>
    <x v="405"/>
    <x v="13"/>
    <n v="-16.38"/>
    <x v="2"/>
    <n v="4918"/>
    <x v="7062"/>
    <x v="1243"/>
    <x v="0"/>
    <n v="4.9800000000000004"/>
    <x v="23"/>
    <n v="11.97"/>
    <n v="54481"/>
  </r>
  <r>
    <x v="890"/>
    <x v="26"/>
    <x v="2"/>
    <x v="602"/>
    <x v="1"/>
    <n v="0.06"/>
    <n v="1"/>
    <x v="1217"/>
    <x v="2"/>
    <n v="39686"/>
    <x v="1"/>
    <n v="2"/>
    <n v="0.56999999999999995"/>
    <x v="0"/>
    <x v="2"/>
    <x v="122"/>
    <x v="13"/>
    <n v="-473.66"/>
    <x v="0"/>
    <n v="5602"/>
    <x v="7063"/>
    <x v="1247"/>
    <x v="2"/>
    <n v="91.05"/>
    <x v="41"/>
    <n v="328.14"/>
    <n v="26301"/>
  </r>
  <r>
    <x v="573"/>
    <x v="26"/>
    <x v="2"/>
    <x v="729"/>
    <x v="2"/>
    <n v="0.03"/>
    <n v="1"/>
    <x v="1217"/>
    <x v="2"/>
    <n v="55431"/>
    <x v="1"/>
    <n v="13"/>
    <n v="0.56000000000000005"/>
    <x v="0"/>
    <x v="0"/>
    <x v="984"/>
    <x v="13"/>
    <n v="777.28"/>
    <x v="0"/>
    <n v="7743"/>
    <x v="7064"/>
    <x v="1247"/>
    <x v="0"/>
    <n v="19.989999999999998"/>
    <x v="25"/>
    <n v="289.52999999999997"/>
    <n v="5201"/>
  </r>
  <r>
    <x v="1141"/>
    <x v="26"/>
    <x v="2"/>
    <x v="729"/>
    <x v="2"/>
    <n v="0.1"/>
    <n v="1"/>
    <x v="1217"/>
    <x v="2"/>
    <n v="55431"/>
    <x v="1"/>
    <n v="39"/>
    <n v="0.42"/>
    <x v="0"/>
    <x v="3"/>
    <x v="901"/>
    <x v="6"/>
    <n v="-17.78"/>
    <x v="1"/>
    <n v="7744"/>
    <x v="7065"/>
    <x v="1247"/>
    <x v="0"/>
    <n v="1.29"/>
    <x v="2"/>
    <n v="1.6"/>
    <n v="95969"/>
  </r>
  <r>
    <x v="1331"/>
    <x v="26"/>
    <x v="2"/>
    <x v="230"/>
    <x v="1"/>
    <n v="0"/>
    <n v="1"/>
    <x v="1217"/>
    <x v="2"/>
    <n v="868"/>
    <x v="1"/>
    <n v="32"/>
    <n v="0.5"/>
    <x v="0"/>
    <x v="5"/>
    <x v="700"/>
    <x v="13"/>
    <n v="134.72"/>
    <x v="2"/>
    <n v="134"/>
    <x v="7066"/>
    <x v="1247"/>
    <x v="0"/>
    <n v="5.94"/>
    <x v="14"/>
    <n v="21.78"/>
    <n v="60068"/>
  </r>
  <r>
    <x v="818"/>
    <x v="26"/>
    <x v="2"/>
    <x v="381"/>
    <x v="0"/>
    <n v="0"/>
    <n v="1"/>
    <x v="1217"/>
    <x v="2"/>
    <n v="19874"/>
    <x v="0"/>
    <n v="31"/>
    <n v="0.6"/>
    <x v="0"/>
    <x v="0"/>
    <x v="262"/>
    <x v="0"/>
    <n v="-182.52"/>
    <x v="0"/>
    <n v="2752"/>
    <x v="7067"/>
    <x v="1247"/>
    <x v="0"/>
    <n v="9.4499999999999993"/>
    <x v="13"/>
    <n v="9.7100000000000009"/>
    <n v="14701"/>
  </r>
  <r>
    <x v="351"/>
    <x v="26"/>
    <x v="2"/>
    <x v="242"/>
    <x v="2"/>
    <n v="0.08"/>
    <n v="1"/>
    <x v="1217"/>
    <x v="2"/>
    <n v="35012"/>
    <x v="4"/>
    <n v="11"/>
    <n v="0.56000000000000005"/>
    <x v="2"/>
    <x v="0"/>
    <x v="959"/>
    <x v="9"/>
    <n v="-165.946"/>
    <x v="2"/>
    <n v="4919"/>
    <x v="7068"/>
    <x v="1247"/>
    <x v="0"/>
    <n v="4.2"/>
    <x v="23"/>
    <n v="195.99"/>
    <n v="53590"/>
  </r>
  <r>
    <x v="890"/>
    <x v="26"/>
    <x v="2"/>
    <x v="602"/>
    <x v="1"/>
    <n v="0"/>
    <n v="1"/>
    <x v="1217"/>
    <x v="2"/>
    <n v="39686"/>
    <x v="1"/>
    <n v="48"/>
    <n v="0.56000000000000005"/>
    <x v="2"/>
    <x v="0"/>
    <x v="367"/>
    <x v="9"/>
    <n v="791.90099999999995"/>
    <x v="0"/>
    <n v="5603"/>
    <x v="7069"/>
    <x v="1247"/>
    <x v="0"/>
    <n v="5.26"/>
    <x v="41"/>
    <n v="65.989999999999995"/>
    <n v="26301"/>
  </r>
  <r>
    <x v="1331"/>
    <x v="26"/>
    <x v="2"/>
    <x v="230"/>
    <x v="1"/>
    <n v="0.04"/>
    <n v="1"/>
    <x v="1217"/>
    <x v="2"/>
    <n v="868"/>
    <x v="1"/>
    <n v="31"/>
    <n v="0.71"/>
    <x v="2"/>
    <x v="6"/>
    <x v="340"/>
    <x v="8"/>
    <n v="114.46"/>
    <x v="2"/>
    <n v="135"/>
    <x v="7070"/>
    <x v="1248"/>
    <x v="0"/>
    <n v="3.61"/>
    <x v="14"/>
    <n v="47.98"/>
    <n v="60068"/>
  </r>
  <r>
    <x v="983"/>
    <x v="26"/>
    <x v="2"/>
    <x v="613"/>
    <x v="3"/>
    <n v="0.04"/>
    <n v="1"/>
    <x v="1217"/>
    <x v="2"/>
    <n v="29856"/>
    <x v="4"/>
    <n v="24"/>
    <n v="0.36"/>
    <x v="0"/>
    <x v="3"/>
    <x v="194"/>
    <x v="2"/>
    <n v="43.35"/>
    <x v="2"/>
    <n v="4199"/>
    <x v="7071"/>
    <x v="1249"/>
    <x v="0"/>
    <n v="0.8"/>
    <x v="34"/>
    <n v="4.9800000000000004"/>
    <n v="57006"/>
  </r>
  <r>
    <x v="834"/>
    <x v="26"/>
    <x v="2"/>
    <x v="551"/>
    <x v="1"/>
    <n v="0.09"/>
    <n v="1"/>
    <x v="1218"/>
    <x v="2"/>
    <n v="45664"/>
    <x v="1"/>
    <n v="24"/>
    <n v="0.49"/>
    <x v="1"/>
    <x v="0"/>
    <x v="472"/>
    <x v="5"/>
    <n v="26.27"/>
    <x v="1"/>
    <n v="6423"/>
    <x v="7072"/>
    <x v="1248"/>
    <x v="0"/>
    <n v="10.49"/>
    <x v="2"/>
    <n v="19.98"/>
    <n v="91776"/>
  </r>
  <r>
    <x v="216"/>
    <x v="26"/>
    <x v="2"/>
    <x v="25"/>
    <x v="3"/>
    <n v="0.01"/>
    <n v="1"/>
    <x v="1219"/>
    <x v="2"/>
    <n v="42887"/>
    <x v="4"/>
    <n v="3"/>
    <n v="0.35"/>
    <x v="0"/>
    <x v="0"/>
    <x v="321"/>
    <x v="15"/>
    <n v="-11.43"/>
    <x v="3"/>
    <n v="6051"/>
    <x v="7073"/>
    <x v="1249"/>
    <x v="0"/>
    <n v="5.76"/>
    <x v="12"/>
    <n v="9.7799999999999994"/>
    <n v="34741"/>
  </r>
  <r>
    <x v="1020"/>
    <x v="26"/>
    <x v="2"/>
    <x v="317"/>
    <x v="2"/>
    <n v="0.06"/>
    <n v="1"/>
    <x v="1219"/>
    <x v="2"/>
    <n v="38851"/>
    <x v="3"/>
    <n v="1"/>
    <n v="0.35"/>
    <x v="0"/>
    <x v="0"/>
    <x v="1029"/>
    <x v="3"/>
    <n v="-5.7385000000000002"/>
    <x v="0"/>
    <n v="5467"/>
    <x v="7074"/>
    <x v="1249"/>
    <x v="0"/>
    <n v="4.6900000000000004"/>
    <x v="19"/>
    <n v="3.74"/>
    <n v="4092"/>
  </r>
  <r>
    <x v="1158"/>
    <x v="26"/>
    <x v="2"/>
    <x v="114"/>
    <x v="2"/>
    <n v="0.1"/>
    <n v="1"/>
    <x v="1219"/>
    <x v="2"/>
    <n v="39938"/>
    <x v="0"/>
    <n v="5"/>
    <n v="0.56000000000000005"/>
    <x v="0"/>
    <x v="6"/>
    <x v="924"/>
    <x v="6"/>
    <n v="-41.66"/>
    <x v="1"/>
    <n v="5645"/>
    <x v="7075"/>
    <x v="1249"/>
    <x v="0"/>
    <n v="8.99"/>
    <x v="40"/>
    <n v="34.58"/>
    <n v="85023"/>
  </r>
  <r>
    <x v="413"/>
    <x v="26"/>
    <x v="2"/>
    <x v="565"/>
    <x v="1"/>
    <n v="0.09"/>
    <n v="1"/>
    <x v="1219"/>
    <x v="2"/>
    <n v="43874"/>
    <x v="0"/>
    <n v="46"/>
    <n v="0.56000000000000005"/>
    <x v="0"/>
    <x v="3"/>
    <x v="991"/>
    <x v="6"/>
    <n v="-161.21"/>
    <x v="0"/>
    <n v="6188"/>
    <x v="2897"/>
    <x v="1249"/>
    <x v="0"/>
    <n v="5"/>
    <x v="20"/>
    <n v="3.28"/>
    <n v="44256"/>
  </r>
  <r>
    <x v="216"/>
    <x v="26"/>
    <x v="2"/>
    <x v="25"/>
    <x v="3"/>
    <n v="0.01"/>
    <n v="1"/>
    <x v="1219"/>
    <x v="2"/>
    <n v="42887"/>
    <x v="4"/>
    <n v="3"/>
    <n v="0.69"/>
    <x v="1"/>
    <x v="4"/>
    <x v="617"/>
    <x v="4"/>
    <n v="-251.41"/>
    <x v="3"/>
    <n v="6053"/>
    <x v="7076"/>
    <x v="1246"/>
    <x v="2"/>
    <n v="51.92"/>
    <x v="12"/>
    <n v="145.97999999999999"/>
    <n v="34741"/>
  </r>
  <r>
    <x v="216"/>
    <x v="26"/>
    <x v="2"/>
    <x v="25"/>
    <x v="3"/>
    <n v="0.04"/>
    <n v="1"/>
    <x v="1219"/>
    <x v="2"/>
    <n v="42887"/>
    <x v="4"/>
    <n v="11"/>
    <n v="0.59"/>
    <x v="0"/>
    <x v="6"/>
    <x v="355"/>
    <x v="6"/>
    <n v="-45.65"/>
    <x v="3"/>
    <n v="6052"/>
    <x v="7077"/>
    <x v="1246"/>
    <x v="0"/>
    <n v="8.99"/>
    <x v="12"/>
    <n v="21.38"/>
    <n v="34741"/>
  </r>
  <r>
    <x v="495"/>
    <x v="26"/>
    <x v="2"/>
    <x v="693"/>
    <x v="3"/>
    <n v="0.05"/>
    <n v="1"/>
    <x v="1220"/>
    <x v="2"/>
    <n v="50977"/>
    <x v="2"/>
    <n v="1"/>
    <n v="0.37"/>
    <x v="0"/>
    <x v="0"/>
    <x v="138"/>
    <x v="2"/>
    <n v="-19.899999999999999"/>
    <x v="1"/>
    <n v="7143"/>
    <x v="7078"/>
    <x v="1249"/>
    <x v="1"/>
    <n v="9.0299999999999994"/>
    <x v="2"/>
    <n v="18.97"/>
    <n v="95501"/>
  </r>
  <r>
    <x v="1052"/>
    <x v="26"/>
    <x v="2"/>
    <x v="468"/>
    <x v="3"/>
    <n v="0.09"/>
    <n v="1"/>
    <x v="1220"/>
    <x v="2"/>
    <n v="58658"/>
    <x v="4"/>
    <n v="7"/>
    <n v="0.75"/>
    <x v="1"/>
    <x v="4"/>
    <x v="252"/>
    <x v="10"/>
    <n v="-404.36"/>
    <x v="1"/>
    <n v="8204"/>
    <x v="7079"/>
    <x v="1246"/>
    <x v="2"/>
    <n v="58.64"/>
    <x v="43"/>
    <n v="120.98"/>
    <n v="59102"/>
  </r>
  <r>
    <x v="1395"/>
    <x v="26"/>
    <x v="2"/>
    <x v="378"/>
    <x v="2"/>
    <n v="7.0000000000000007E-2"/>
    <n v="1"/>
    <x v="1220"/>
    <x v="2"/>
    <n v="43460"/>
    <x v="4"/>
    <n v="2"/>
    <n v="0.4"/>
    <x v="0"/>
    <x v="0"/>
    <x v="464"/>
    <x v="3"/>
    <n v="-17.594999999999999"/>
    <x v="0"/>
    <n v="6137"/>
    <x v="7080"/>
    <x v="1246"/>
    <x v="0"/>
    <n v="8.94"/>
    <x v="15"/>
    <n v="8.0399999999999991"/>
    <n v="6226"/>
  </r>
  <r>
    <x v="1235"/>
    <x v="26"/>
    <x v="2"/>
    <x v="210"/>
    <x v="0"/>
    <n v="0.1"/>
    <n v="1"/>
    <x v="1220"/>
    <x v="2"/>
    <n v="28901"/>
    <x v="0"/>
    <n v="23"/>
    <n v="0.36"/>
    <x v="0"/>
    <x v="0"/>
    <x v="1116"/>
    <x v="2"/>
    <n v="315.16000000000003"/>
    <x v="2"/>
    <n v="4056"/>
    <x v="7081"/>
    <x v="1246"/>
    <x v="0"/>
    <n v="5.86"/>
    <x v="24"/>
    <n v="40.99"/>
    <n v="48239"/>
  </r>
  <r>
    <x v="1052"/>
    <x v="26"/>
    <x v="2"/>
    <x v="468"/>
    <x v="3"/>
    <n v="0.01"/>
    <n v="1"/>
    <x v="1220"/>
    <x v="2"/>
    <n v="58658"/>
    <x v="4"/>
    <n v="41"/>
    <n v="0.78"/>
    <x v="2"/>
    <x v="0"/>
    <x v="992"/>
    <x v="8"/>
    <n v="-103.75"/>
    <x v="1"/>
    <n v="8205"/>
    <x v="7082"/>
    <x v="1246"/>
    <x v="0"/>
    <n v="6.5"/>
    <x v="43"/>
    <n v="20.97"/>
    <n v="59102"/>
  </r>
  <r>
    <x v="22"/>
    <x v="26"/>
    <x v="2"/>
    <x v="22"/>
    <x v="3"/>
    <n v="0.09"/>
    <n v="1"/>
    <x v="1220"/>
    <x v="2"/>
    <n v="44839"/>
    <x v="3"/>
    <n v="27"/>
    <n v="0.55000000000000004"/>
    <x v="1"/>
    <x v="0"/>
    <x v="832"/>
    <x v="5"/>
    <n v="-246.3"/>
    <x v="2"/>
    <n v="6330"/>
    <x v="7083"/>
    <x v="1250"/>
    <x v="1"/>
    <n v="19.989999999999998"/>
    <x v="14"/>
    <n v="33.979999999999997"/>
    <n v="61401"/>
  </r>
  <r>
    <x v="1052"/>
    <x v="26"/>
    <x v="2"/>
    <x v="468"/>
    <x v="3"/>
    <n v="0.1"/>
    <n v="1"/>
    <x v="1220"/>
    <x v="2"/>
    <n v="58658"/>
    <x v="4"/>
    <n v="46"/>
    <n v="0.37"/>
    <x v="2"/>
    <x v="3"/>
    <x v="848"/>
    <x v="9"/>
    <n v="348.58800000000002"/>
    <x v="1"/>
    <n v="8206"/>
    <x v="7084"/>
    <x v="1250"/>
    <x v="0"/>
    <n v="0.99"/>
    <x v="43"/>
    <n v="20.99"/>
    <n v="59102"/>
  </r>
  <r>
    <x v="31"/>
    <x v="26"/>
    <x v="2"/>
    <x v="31"/>
    <x v="0"/>
    <n v="0.01"/>
    <n v="1"/>
    <x v="1220"/>
    <x v="2"/>
    <n v="12551"/>
    <x v="2"/>
    <n v="46"/>
    <n v="0.55000000000000004"/>
    <x v="2"/>
    <x v="0"/>
    <x v="22"/>
    <x v="9"/>
    <n v="1665.2249999999999"/>
    <x v="2"/>
    <n v="1752"/>
    <x v="7085"/>
    <x v="1251"/>
    <x v="0"/>
    <n v="5.26"/>
    <x v="9"/>
    <n v="125.99"/>
    <n v="79424"/>
  </r>
  <r>
    <x v="187"/>
    <x v="26"/>
    <x v="2"/>
    <x v="428"/>
    <x v="2"/>
    <n v="0.04"/>
    <n v="1"/>
    <x v="1221"/>
    <x v="2"/>
    <n v="17507"/>
    <x v="4"/>
    <n v="27"/>
    <n v="0.57999999999999996"/>
    <x v="0"/>
    <x v="0"/>
    <x v="58"/>
    <x v="13"/>
    <n v="48.13"/>
    <x v="2"/>
    <n v="2411"/>
    <x v="7086"/>
    <x v="1246"/>
    <x v="0"/>
    <n v="3.5"/>
    <x v="24"/>
    <n v="14.56"/>
    <n v="48195"/>
  </r>
  <r>
    <x v="727"/>
    <x v="26"/>
    <x v="2"/>
    <x v="145"/>
    <x v="1"/>
    <n v="0.03"/>
    <n v="1"/>
    <x v="1221"/>
    <x v="2"/>
    <n v="10823"/>
    <x v="2"/>
    <n v="3"/>
    <n v="0.39"/>
    <x v="0"/>
    <x v="0"/>
    <x v="1199"/>
    <x v="3"/>
    <n v="-14.582000000000001"/>
    <x v="0"/>
    <n v="1500"/>
    <x v="7087"/>
    <x v="1246"/>
    <x v="0"/>
    <n v="2.99"/>
    <x v="1"/>
    <n v="43.41"/>
    <n v="21222"/>
  </r>
  <r>
    <x v="1286"/>
    <x v="26"/>
    <x v="2"/>
    <x v="2"/>
    <x v="2"/>
    <n v="0.06"/>
    <n v="1"/>
    <x v="1221"/>
    <x v="2"/>
    <n v="26274"/>
    <x v="1"/>
    <n v="41"/>
    <n v="0.4"/>
    <x v="0"/>
    <x v="3"/>
    <x v="5"/>
    <x v="2"/>
    <n v="122.06"/>
    <x v="1"/>
    <n v="3667"/>
    <x v="7088"/>
    <x v="1250"/>
    <x v="0"/>
    <n v="2.15"/>
    <x v="2"/>
    <n v="9.11"/>
    <n v="92563"/>
  </r>
  <r>
    <x v="297"/>
    <x v="26"/>
    <x v="2"/>
    <x v="428"/>
    <x v="2"/>
    <n v="0.1"/>
    <n v="1"/>
    <x v="1221"/>
    <x v="2"/>
    <n v="17507"/>
    <x v="4"/>
    <n v="22"/>
    <n v="0.56000000000000005"/>
    <x v="2"/>
    <x v="2"/>
    <x v="364"/>
    <x v="7"/>
    <n v="353.72"/>
    <x v="2"/>
    <n v="2412"/>
    <x v="7089"/>
    <x v="1252"/>
    <x v="2"/>
    <n v="28.06"/>
    <x v="24"/>
    <n v="270.97000000000003"/>
    <n v="48310"/>
  </r>
  <r>
    <x v="667"/>
    <x v="26"/>
    <x v="2"/>
    <x v="724"/>
    <x v="2"/>
    <n v="7.0000000000000007E-2"/>
    <n v="1"/>
    <x v="1221"/>
    <x v="2"/>
    <n v="6535"/>
    <x v="3"/>
    <n v="11"/>
    <n v="0.56999999999999995"/>
    <x v="0"/>
    <x v="6"/>
    <x v="1210"/>
    <x v="6"/>
    <n v="-19.329999999999998"/>
    <x v="2"/>
    <n v="911"/>
    <x v="7090"/>
    <x v="1253"/>
    <x v="1"/>
    <n v="8.99"/>
    <x v="14"/>
    <n v="28.15"/>
    <n v="62002"/>
  </r>
  <r>
    <x v="373"/>
    <x v="26"/>
    <x v="2"/>
    <x v="98"/>
    <x v="0"/>
    <n v="0"/>
    <n v="1"/>
    <x v="1221"/>
    <x v="2"/>
    <n v="26853"/>
    <x v="2"/>
    <n v="21"/>
    <n v="0.36"/>
    <x v="0"/>
    <x v="0"/>
    <x v="841"/>
    <x v="15"/>
    <n v="-89.02"/>
    <x v="2"/>
    <n v="3759"/>
    <x v="7091"/>
    <x v="1254"/>
    <x v="0"/>
    <n v="6.35"/>
    <x v="7"/>
    <n v="2.66"/>
    <n v="68128"/>
  </r>
  <r>
    <x v="512"/>
    <x v="26"/>
    <x v="2"/>
    <x v="383"/>
    <x v="1"/>
    <n v="0.01"/>
    <n v="1"/>
    <x v="1222"/>
    <x v="2"/>
    <n v="9573"/>
    <x v="4"/>
    <n v="21"/>
    <n v="0.39"/>
    <x v="0"/>
    <x v="3"/>
    <x v="110"/>
    <x v="2"/>
    <n v="60.12"/>
    <x v="1"/>
    <n v="1306"/>
    <x v="7092"/>
    <x v="1252"/>
    <x v="1"/>
    <n v="1.02"/>
    <x v="5"/>
    <n v="6.35"/>
    <n v="84660"/>
  </r>
  <r>
    <x v="1379"/>
    <x v="26"/>
    <x v="2"/>
    <x v="383"/>
    <x v="1"/>
    <n v="0"/>
    <n v="1"/>
    <x v="1222"/>
    <x v="2"/>
    <n v="9573"/>
    <x v="4"/>
    <n v="41"/>
    <n v="0.84"/>
    <x v="0"/>
    <x v="3"/>
    <x v="807"/>
    <x v="16"/>
    <n v="-59.91"/>
    <x v="2"/>
    <n v="1305"/>
    <x v="7093"/>
    <x v="1252"/>
    <x v="0"/>
    <n v="1.92"/>
    <x v="38"/>
    <n v="3.14"/>
    <n v="66202"/>
  </r>
  <r>
    <x v="520"/>
    <x v="26"/>
    <x v="2"/>
    <x v="736"/>
    <x v="1"/>
    <n v="0.03"/>
    <n v="1"/>
    <x v="1222"/>
    <x v="2"/>
    <n v="43815"/>
    <x v="1"/>
    <n v="45"/>
    <n v="0.83"/>
    <x v="0"/>
    <x v="1"/>
    <x v="887"/>
    <x v="0"/>
    <n v="-1097.97"/>
    <x v="1"/>
    <n v="6185"/>
    <x v="7094"/>
    <x v="1252"/>
    <x v="0"/>
    <n v="35"/>
    <x v="2"/>
    <n v="78.8"/>
    <n v="92054"/>
  </r>
  <r>
    <x v="520"/>
    <x v="26"/>
    <x v="2"/>
    <x v="736"/>
    <x v="1"/>
    <n v="7.0000000000000007E-2"/>
    <n v="1"/>
    <x v="1222"/>
    <x v="2"/>
    <n v="43815"/>
    <x v="1"/>
    <n v="40"/>
    <n v="0.37"/>
    <x v="0"/>
    <x v="0"/>
    <x v="1207"/>
    <x v="3"/>
    <n v="202.827"/>
    <x v="1"/>
    <n v="6183"/>
    <x v="7095"/>
    <x v="1252"/>
    <x v="0"/>
    <n v="2.99"/>
    <x v="2"/>
    <n v="16.510000000000002"/>
    <n v="92054"/>
  </r>
  <r>
    <x v="520"/>
    <x v="26"/>
    <x v="2"/>
    <x v="736"/>
    <x v="1"/>
    <n v="0.01"/>
    <n v="1"/>
    <x v="1222"/>
    <x v="2"/>
    <n v="43815"/>
    <x v="1"/>
    <n v="22"/>
    <n v="0.37"/>
    <x v="0"/>
    <x v="0"/>
    <x v="300"/>
    <x v="2"/>
    <n v="539.45000000000005"/>
    <x v="1"/>
    <n v="6184"/>
    <x v="7096"/>
    <x v="1252"/>
    <x v="0"/>
    <n v="6.79"/>
    <x v="2"/>
    <n v="55.48"/>
    <n v="92054"/>
  </r>
  <r>
    <x v="184"/>
    <x v="26"/>
    <x v="2"/>
    <x v="682"/>
    <x v="2"/>
    <n v="7.0000000000000007E-2"/>
    <n v="1"/>
    <x v="1222"/>
    <x v="2"/>
    <n v="48868"/>
    <x v="1"/>
    <n v="43"/>
    <n v="0.59"/>
    <x v="2"/>
    <x v="0"/>
    <x v="1180"/>
    <x v="9"/>
    <n v="1754.0820000000001"/>
    <x v="3"/>
    <n v="6860"/>
    <x v="7097"/>
    <x v="1252"/>
    <x v="0"/>
    <n v="3.99"/>
    <x v="45"/>
    <n v="195.99"/>
    <n v="28403"/>
  </r>
  <r>
    <x v="184"/>
    <x v="26"/>
    <x v="2"/>
    <x v="682"/>
    <x v="2"/>
    <n v="0.05"/>
    <n v="1"/>
    <x v="1222"/>
    <x v="2"/>
    <n v="48868"/>
    <x v="1"/>
    <n v="47"/>
    <n v="0.85"/>
    <x v="0"/>
    <x v="1"/>
    <x v="905"/>
    <x v="0"/>
    <n v="-1014.01"/>
    <x v="3"/>
    <n v="6859"/>
    <x v="7098"/>
    <x v="1253"/>
    <x v="1"/>
    <n v="35"/>
    <x v="45"/>
    <n v="167.27"/>
    <n v="28403"/>
  </r>
  <r>
    <x v="467"/>
    <x v="26"/>
    <x v="2"/>
    <x v="340"/>
    <x v="2"/>
    <n v="0.05"/>
    <n v="1"/>
    <x v="1223"/>
    <x v="2"/>
    <n v="43045"/>
    <x v="4"/>
    <n v="12"/>
    <n v="0.65"/>
    <x v="1"/>
    <x v="4"/>
    <x v="147"/>
    <x v="4"/>
    <n v="-407.17"/>
    <x v="3"/>
    <n v="6078"/>
    <x v="7099"/>
    <x v="1252"/>
    <x v="2"/>
    <n v="45.51"/>
    <x v="45"/>
    <n v="31.76"/>
    <n v="27360"/>
  </r>
  <r>
    <x v="708"/>
    <x v="26"/>
    <x v="2"/>
    <x v="496"/>
    <x v="1"/>
    <n v="0.03"/>
    <n v="1"/>
    <x v="1223"/>
    <x v="2"/>
    <n v="14241"/>
    <x v="3"/>
    <n v="22"/>
    <n v="0.55000000000000004"/>
    <x v="0"/>
    <x v="3"/>
    <x v="74"/>
    <x v="6"/>
    <n v="48.86"/>
    <x v="3"/>
    <n v="1996"/>
    <x v="7100"/>
    <x v="1253"/>
    <x v="0"/>
    <n v="2.36"/>
    <x v="45"/>
    <n v="11.55"/>
    <n v="28115"/>
  </r>
  <r>
    <x v="467"/>
    <x v="26"/>
    <x v="2"/>
    <x v="340"/>
    <x v="2"/>
    <n v="0.01"/>
    <n v="1"/>
    <x v="1223"/>
    <x v="2"/>
    <n v="43045"/>
    <x v="4"/>
    <n v="47"/>
    <n v="0.79"/>
    <x v="1"/>
    <x v="1"/>
    <x v="636"/>
    <x v="5"/>
    <n v="1126.72"/>
    <x v="3"/>
    <n v="6077"/>
    <x v="7101"/>
    <x v="1254"/>
    <x v="0"/>
    <n v="10.119999999999999"/>
    <x v="45"/>
    <n v="105.29"/>
    <n v="27360"/>
  </r>
  <r>
    <x v="1233"/>
    <x v="26"/>
    <x v="2"/>
    <x v="164"/>
    <x v="3"/>
    <n v="0.06"/>
    <n v="1"/>
    <x v="1223"/>
    <x v="2"/>
    <n v="28899"/>
    <x v="2"/>
    <n v="27"/>
    <n v="0.59"/>
    <x v="2"/>
    <x v="0"/>
    <x v="934"/>
    <x v="9"/>
    <n v="750.54600000000005"/>
    <x v="3"/>
    <n v="4055"/>
    <x v="7102"/>
    <x v="1254"/>
    <x v="0"/>
    <n v="5"/>
    <x v="45"/>
    <n v="205.99"/>
    <n v="28307"/>
  </r>
  <r>
    <x v="179"/>
    <x v="26"/>
    <x v="2"/>
    <x v="150"/>
    <x v="0"/>
    <n v="0.02"/>
    <n v="1"/>
    <x v="1224"/>
    <x v="2"/>
    <n v="6183"/>
    <x v="4"/>
    <n v="41"/>
    <n v="0.35"/>
    <x v="0"/>
    <x v="0"/>
    <x v="963"/>
    <x v="2"/>
    <n v="951.5"/>
    <x v="3"/>
    <n v="865"/>
    <x v="7103"/>
    <x v="1254"/>
    <x v="0"/>
    <n v="5.86"/>
    <x v="4"/>
    <n v="48.94"/>
    <n v="35211"/>
  </r>
  <r>
    <x v="301"/>
    <x v="26"/>
    <x v="2"/>
    <x v="175"/>
    <x v="3"/>
    <n v="0.02"/>
    <n v="1"/>
    <x v="1224"/>
    <x v="2"/>
    <n v="16897"/>
    <x v="1"/>
    <n v="1"/>
    <n v="0.56999999999999995"/>
    <x v="1"/>
    <x v="2"/>
    <x v="100"/>
    <x v="1"/>
    <n v="-183.09"/>
    <x v="0"/>
    <n v="2344"/>
    <x v="7104"/>
    <x v="1255"/>
    <x v="2"/>
    <n v="58.95"/>
    <x v="20"/>
    <n v="320.98"/>
    <n v="44039"/>
  </r>
  <r>
    <x v="369"/>
    <x v="26"/>
    <x v="2"/>
    <x v="376"/>
    <x v="3"/>
    <n v="7.0000000000000007E-2"/>
    <n v="1"/>
    <x v="1224"/>
    <x v="2"/>
    <n v="13383"/>
    <x v="1"/>
    <n v="35"/>
    <n v="0.84"/>
    <x v="0"/>
    <x v="1"/>
    <x v="47"/>
    <x v="0"/>
    <n v="-1072.97"/>
    <x v="2"/>
    <n v="1862"/>
    <x v="7105"/>
    <x v="1255"/>
    <x v="0"/>
    <n v="35"/>
    <x v="9"/>
    <n v="20.34"/>
    <n v="75146"/>
  </r>
  <r>
    <x v="301"/>
    <x v="26"/>
    <x v="2"/>
    <x v="175"/>
    <x v="3"/>
    <n v="0.06"/>
    <n v="1"/>
    <x v="1224"/>
    <x v="2"/>
    <n v="16897"/>
    <x v="1"/>
    <n v="48"/>
    <n v="0.38"/>
    <x v="0"/>
    <x v="3"/>
    <x v="811"/>
    <x v="6"/>
    <n v="14.97"/>
    <x v="0"/>
    <n v="2345"/>
    <x v="7106"/>
    <x v="1255"/>
    <x v="0"/>
    <n v="1"/>
    <x v="20"/>
    <n v="2.21"/>
    <n v="44039"/>
  </r>
  <r>
    <x v="226"/>
    <x v="26"/>
    <x v="2"/>
    <x v="657"/>
    <x v="0"/>
    <n v="7.0000000000000007E-2"/>
    <n v="1"/>
    <x v="1225"/>
    <x v="2"/>
    <n v="29893"/>
    <x v="4"/>
    <n v="24"/>
    <n v="0.72"/>
    <x v="0"/>
    <x v="2"/>
    <x v="791"/>
    <x v="0"/>
    <n v="426.67"/>
    <x v="0"/>
    <n v="4205"/>
    <x v="7107"/>
    <x v="1255"/>
    <x v="2"/>
    <n v="28.66"/>
    <x v="19"/>
    <n v="225.02"/>
    <n v="4038"/>
  </r>
  <r>
    <x v="1287"/>
    <x v="26"/>
    <x v="2"/>
    <x v="263"/>
    <x v="3"/>
    <n v="0"/>
    <n v="1"/>
    <x v="1225"/>
    <x v="2"/>
    <n v="53698"/>
    <x v="4"/>
    <n v="10"/>
    <n v="0.52"/>
    <x v="0"/>
    <x v="3"/>
    <x v="381"/>
    <x v="6"/>
    <n v="13.38"/>
    <x v="2"/>
    <n v="7521"/>
    <x v="7108"/>
    <x v="1255"/>
    <x v="1"/>
    <n v="0.71"/>
    <x v="9"/>
    <n v="4.84"/>
    <n v="77581"/>
  </r>
  <r>
    <x v="683"/>
    <x v="26"/>
    <x v="2"/>
    <x v="56"/>
    <x v="2"/>
    <n v="0.04"/>
    <n v="1"/>
    <x v="1225"/>
    <x v="2"/>
    <n v="19972"/>
    <x v="3"/>
    <n v="6"/>
    <n v="0.39"/>
    <x v="1"/>
    <x v="6"/>
    <x v="813"/>
    <x v="5"/>
    <n v="-21.09"/>
    <x v="2"/>
    <n v="2761"/>
    <x v="7109"/>
    <x v="1251"/>
    <x v="0"/>
    <n v="8.99"/>
    <x v="24"/>
    <n v="14.98"/>
    <n v="48505"/>
  </r>
  <r>
    <x v="570"/>
    <x v="26"/>
    <x v="2"/>
    <x v="418"/>
    <x v="2"/>
    <n v="0.09"/>
    <n v="1"/>
    <x v="1226"/>
    <x v="2"/>
    <n v="1346"/>
    <x v="0"/>
    <n v="48"/>
    <n v="0.6"/>
    <x v="1"/>
    <x v="4"/>
    <x v="1153"/>
    <x v="10"/>
    <n v="421.15"/>
    <x v="2"/>
    <n v="206"/>
    <x v="7110"/>
    <x v="1256"/>
    <x v="2"/>
    <n v="26.22"/>
    <x v="3"/>
    <n v="100.98"/>
    <n v="55060"/>
  </r>
  <r>
    <x v="187"/>
    <x v="26"/>
    <x v="2"/>
    <x v="156"/>
    <x v="3"/>
    <n v="0.06"/>
    <n v="1"/>
    <x v="1226"/>
    <x v="2"/>
    <n v="30147"/>
    <x v="1"/>
    <n v="37"/>
    <n v="0.49"/>
    <x v="1"/>
    <x v="0"/>
    <x v="472"/>
    <x v="5"/>
    <n v="29.73"/>
    <x v="2"/>
    <n v="4237"/>
    <x v="7111"/>
    <x v="1256"/>
    <x v="0"/>
    <n v="10.49"/>
    <x v="24"/>
    <n v="19.98"/>
    <n v="48195"/>
  </r>
  <r>
    <x v="295"/>
    <x v="26"/>
    <x v="2"/>
    <x v="58"/>
    <x v="1"/>
    <n v="0.1"/>
    <n v="1"/>
    <x v="1227"/>
    <x v="2"/>
    <n v="43488"/>
    <x v="3"/>
    <n v="28"/>
    <n v="0.49"/>
    <x v="1"/>
    <x v="6"/>
    <x v="1069"/>
    <x v="5"/>
    <n v="42.39"/>
    <x v="0"/>
    <n v="6140"/>
    <x v="7112"/>
    <x v="1256"/>
    <x v="0"/>
    <n v="6.67"/>
    <x v="1"/>
    <n v="20.239999999999998"/>
    <n v="20735"/>
  </r>
  <r>
    <x v="295"/>
    <x v="26"/>
    <x v="2"/>
    <x v="58"/>
    <x v="1"/>
    <n v="0.08"/>
    <n v="1"/>
    <x v="1227"/>
    <x v="2"/>
    <n v="43488"/>
    <x v="3"/>
    <n v="46"/>
    <n v="0.59"/>
    <x v="0"/>
    <x v="0"/>
    <x v="1018"/>
    <x v="13"/>
    <n v="483.67"/>
    <x v="0"/>
    <n v="6138"/>
    <x v="7113"/>
    <x v="1256"/>
    <x v="0"/>
    <n v="4.5"/>
    <x v="1"/>
    <n v="48.92"/>
    <n v="20735"/>
  </r>
  <r>
    <x v="295"/>
    <x v="26"/>
    <x v="2"/>
    <x v="58"/>
    <x v="1"/>
    <n v="0"/>
    <n v="1"/>
    <x v="1227"/>
    <x v="2"/>
    <n v="43488"/>
    <x v="3"/>
    <n v="46"/>
    <n v="0.38"/>
    <x v="0"/>
    <x v="0"/>
    <x v="353"/>
    <x v="15"/>
    <n v="399.12"/>
    <x v="0"/>
    <n v="6139"/>
    <x v="7114"/>
    <x v="1256"/>
    <x v="0"/>
    <n v="1.39"/>
    <x v="1"/>
    <n v="15.57"/>
    <n v="20735"/>
  </r>
  <r>
    <x v="411"/>
    <x v="26"/>
    <x v="2"/>
    <x v="116"/>
    <x v="3"/>
    <n v="0.05"/>
    <n v="1"/>
    <x v="1227"/>
    <x v="2"/>
    <n v="59680"/>
    <x v="3"/>
    <n v="15"/>
    <n v="0.61"/>
    <x v="2"/>
    <x v="6"/>
    <x v="1178"/>
    <x v="8"/>
    <n v="-37.67"/>
    <x v="3"/>
    <n v="8347"/>
    <x v="7115"/>
    <x v="1256"/>
    <x v="0"/>
    <n v="2.96"/>
    <x v="16"/>
    <n v="0.99"/>
    <n v="24541"/>
  </r>
  <r>
    <x v="63"/>
    <x v="26"/>
    <x v="2"/>
    <x v="58"/>
    <x v="1"/>
    <n v="0.05"/>
    <n v="1"/>
    <x v="1227"/>
    <x v="2"/>
    <n v="43488"/>
    <x v="3"/>
    <n v="13"/>
    <n v="0.38"/>
    <x v="0"/>
    <x v="0"/>
    <x v="207"/>
    <x v="3"/>
    <n v="6.7744999999999997"/>
    <x v="0"/>
    <n v="6141"/>
    <x v="7116"/>
    <x v="1257"/>
    <x v="0"/>
    <n v="6.46"/>
    <x v="1"/>
    <n v="14.48"/>
    <n v="20740"/>
  </r>
  <r>
    <x v="63"/>
    <x v="26"/>
    <x v="2"/>
    <x v="58"/>
    <x v="1"/>
    <n v="0.06"/>
    <n v="1"/>
    <x v="1227"/>
    <x v="2"/>
    <n v="43488"/>
    <x v="3"/>
    <n v="3"/>
    <n v="0.4"/>
    <x v="2"/>
    <x v="1"/>
    <x v="1252"/>
    <x v="11"/>
    <n v="-1569.06"/>
    <x v="0"/>
    <n v="6142"/>
    <x v="7117"/>
    <x v="1257"/>
    <x v="0"/>
    <n v="24.49"/>
    <x v="1"/>
    <n v="449.99"/>
    <n v="20740"/>
  </r>
  <r>
    <x v="1009"/>
    <x v="26"/>
    <x v="2"/>
    <x v="359"/>
    <x v="0"/>
    <n v="0.08"/>
    <n v="1"/>
    <x v="1228"/>
    <x v="2"/>
    <n v="33541"/>
    <x v="3"/>
    <n v="43"/>
    <n v="0.43"/>
    <x v="1"/>
    <x v="6"/>
    <x v="883"/>
    <x v="5"/>
    <n v="16.14"/>
    <x v="0"/>
    <n v="4709"/>
    <x v="7118"/>
    <x v="1256"/>
    <x v="0"/>
    <n v="6.02"/>
    <x v="20"/>
    <n v="12.2"/>
    <n v="45424"/>
  </r>
  <r>
    <x v="673"/>
    <x v="26"/>
    <x v="2"/>
    <x v="566"/>
    <x v="2"/>
    <n v="0.09"/>
    <n v="1"/>
    <x v="1228"/>
    <x v="2"/>
    <n v="6885"/>
    <x v="2"/>
    <n v="40"/>
    <n v="0.38"/>
    <x v="2"/>
    <x v="5"/>
    <x v="604"/>
    <x v="7"/>
    <n v="166.93"/>
    <x v="0"/>
    <n v="953"/>
    <x v="7119"/>
    <x v="1256"/>
    <x v="0"/>
    <n v="6.3"/>
    <x v="19"/>
    <n v="23.99"/>
    <n v="4072"/>
  </r>
  <r>
    <x v="200"/>
    <x v="26"/>
    <x v="2"/>
    <x v="155"/>
    <x v="1"/>
    <n v="0.1"/>
    <n v="1"/>
    <x v="1228"/>
    <x v="2"/>
    <n v="33222"/>
    <x v="4"/>
    <n v="30"/>
    <n v="0.7"/>
    <x v="1"/>
    <x v="2"/>
    <x v="416"/>
    <x v="1"/>
    <n v="-626.08000000000004"/>
    <x v="1"/>
    <n v="4670"/>
    <x v="7120"/>
    <x v="1257"/>
    <x v="2"/>
    <n v="30"/>
    <x v="2"/>
    <n v="60.98"/>
    <n v="92627"/>
  </r>
  <r>
    <x v="1185"/>
    <x v="26"/>
    <x v="2"/>
    <x v="751"/>
    <x v="2"/>
    <n v="0.03"/>
    <n v="1"/>
    <x v="1228"/>
    <x v="2"/>
    <n v="46497"/>
    <x v="0"/>
    <n v="30"/>
    <n v="0.57999999999999996"/>
    <x v="0"/>
    <x v="6"/>
    <x v="1118"/>
    <x v="6"/>
    <n v="-30.07"/>
    <x v="0"/>
    <n v="6533"/>
    <x v="7121"/>
    <x v="1257"/>
    <x v="0"/>
    <n v="8.99"/>
    <x v="20"/>
    <n v="20.149999999999999"/>
    <n v="45385"/>
  </r>
  <r>
    <x v="1143"/>
    <x v="26"/>
    <x v="2"/>
    <x v="375"/>
    <x v="1"/>
    <n v="0.1"/>
    <n v="1"/>
    <x v="1228"/>
    <x v="2"/>
    <n v="26407"/>
    <x v="3"/>
    <n v="16"/>
    <n v="0.55000000000000004"/>
    <x v="2"/>
    <x v="0"/>
    <x v="1177"/>
    <x v="9"/>
    <n v="35.649000000000001"/>
    <x v="0"/>
    <n v="3696"/>
    <x v="7122"/>
    <x v="1257"/>
    <x v="0"/>
    <n v="8.99"/>
    <x v="13"/>
    <n v="155.99"/>
    <n v="11741"/>
  </r>
  <r>
    <x v="1396"/>
    <x v="26"/>
    <x v="2"/>
    <x v="566"/>
    <x v="2"/>
    <n v="0.02"/>
    <n v="1"/>
    <x v="1228"/>
    <x v="2"/>
    <n v="6885"/>
    <x v="2"/>
    <n v="4"/>
    <n v="0.69"/>
    <x v="1"/>
    <x v="2"/>
    <x v="325"/>
    <x v="1"/>
    <n v="-181.27"/>
    <x v="0"/>
    <n v="952"/>
    <x v="2740"/>
    <x v="1258"/>
    <x v="2"/>
    <n v="30"/>
    <x v="28"/>
    <n v="113.98"/>
    <n v="1060"/>
  </r>
  <r>
    <x v="1143"/>
    <x v="26"/>
    <x v="2"/>
    <x v="375"/>
    <x v="1"/>
    <n v="0.04"/>
    <n v="1"/>
    <x v="1228"/>
    <x v="2"/>
    <n v="26407"/>
    <x v="3"/>
    <n v="34"/>
    <n v="0.8"/>
    <x v="0"/>
    <x v="1"/>
    <x v="560"/>
    <x v="0"/>
    <n v="171.3"/>
    <x v="0"/>
    <n v="3695"/>
    <x v="7123"/>
    <x v="1258"/>
    <x v="0"/>
    <n v="35"/>
    <x v="13"/>
    <n v="279.48"/>
    <n v="11741"/>
  </r>
  <r>
    <x v="200"/>
    <x v="26"/>
    <x v="2"/>
    <x v="155"/>
    <x v="1"/>
    <n v="0.05"/>
    <n v="1"/>
    <x v="1228"/>
    <x v="2"/>
    <n v="33222"/>
    <x v="4"/>
    <n v="18"/>
    <n v="0.38"/>
    <x v="0"/>
    <x v="0"/>
    <x v="428"/>
    <x v="3"/>
    <n v="-56.212000000000003"/>
    <x v="1"/>
    <n v="4669"/>
    <x v="7124"/>
    <x v="1258"/>
    <x v="0"/>
    <n v="15.1"/>
    <x v="2"/>
    <n v="22.38"/>
    <n v="92627"/>
  </r>
  <r>
    <x v="200"/>
    <x v="26"/>
    <x v="2"/>
    <x v="155"/>
    <x v="1"/>
    <n v="0.02"/>
    <n v="1"/>
    <x v="1228"/>
    <x v="2"/>
    <n v="33222"/>
    <x v="4"/>
    <n v="48"/>
    <n v="0.56000000000000005"/>
    <x v="0"/>
    <x v="3"/>
    <x v="107"/>
    <x v="6"/>
    <n v="28.89"/>
    <x v="1"/>
    <n v="4671"/>
    <x v="7125"/>
    <x v="1258"/>
    <x v="0"/>
    <n v="0.7"/>
    <x v="2"/>
    <n v="2.88"/>
    <n v="92627"/>
  </r>
  <r>
    <x v="936"/>
    <x v="26"/>
    <x v="2"/>
    <x v="660"/>
    <x v="3"/>
    <n v="0.01"/>
    <n v="1"/>
    <x v="1229"/>
    <x v="2"/>
    <n v="967"/>
    <x v="4"/>
    <n v="42"/>
    <n v="0.59"/>
    <x v="0"/>
    <x v="6"/>
    <x v="1196"/>
    <x v="6"/>
    <n v="502.42"/>
    <x v="1"/>
    <n v="157"/>
    <x v="7126"/>
    <x v="1258"/>
    <x v="0"/>
    <n v="2.9"/>
    <x v="2"/>
    <n v="37.74"/>
    <n v="91911"/>
  </r>
  <r>
    <x v="954"/>
    <x v="26"/>
    <x v="2"/>
    <x v="580"/>
    <x v="1"/>
    <n v="0.05"/>
    <n v="1"/>
    <x v="1229"/>
    <x v="2"/>
    <n v="8294"/>
    <x v="4"/>
    <n v="28"/>
    <n v="0.6"/>
    <x v="2"/>
    <x v="5"/>
    <x v="716"/>
    <x v="9"/>
    <n v="-90.837999999999994"/>
    <x v="3"/>
    <n v="1138"/>
    <x v="7127"/>
    <x v="1258"/>
    <x v="0"/>
    <n v="5.03"/>
    <x v="12"/>
    <n v="7.99"/>
    <n v="34210"/>
  </r>
  <r>
    <x v="936"/>
    <x v="26"/>
    <x v="2"/>
    <x v="660"/>
    <x v="3"/>
    <n v="0.03"/>
    <n v="1"/>
    <x v="1229"/>
    <x v="2"/>
    <n v="967"/>
    <x v="4"/>
    <n v="6"/>
    <n v="0.39"/>
    <x v="2"/>
    <x v="5"/>
    <x v="233"/>
    <x v="7"/>
    <n v="-37.584000000000003"/>
    <x v="1"/>
    <n v="156"/>
    <x v="7128"/>
    <x v="1259"/>
    <x v="0"/>
    <n v="7.51"/>
    <x v="2"/>
    <n v="13.99"/>
    <n v="91911"/>
  </r>
  <r>
    <x v="936"/>
    <x v="26"/>
    <x v="2"/>
    <x v="660"/>
    <x v="3"/>
    <n v="0.01"/>
    <n v="1"/>
    <x v="1229"/>
    <x v="2"/>
    <n v="967"/>
    <x v="4"/>
    <n v="48"/>
    <n v="0.68"/>
    <x v="1"/>
    <x v="4"/>
    <x v="538"/>
    <x v="4"/>
    <n v="1836.81"/>
    <x v="1"/>
    <n v="158"/>
    <x v="7129"/>
    <x v="1260"/>
    <x v="2"/>
    <n v="32.479999999999997"/>
    <x v="2"/>
    <n v="227.55"/>
    <n v="91911"/>
  </r>
  <r>
    <x v="263"/>
    <x v="26"/>
    <x v="2"/>
    <x v="214"/>
    <x v="0"/>
    <n v="0.03"/>
    <n v="1"/>
    <x v="1229"/>
    <x v="2"/>
    <n v="41667"/>
    <x v="0"/>
    <n v="18"/>
    <n v="0.56999999999999995"/>
    <x v="2"/>
    <x v="0"/>
    <x v="789"/>
    <x v="9"/>
    <n v="132.37200000000001"/>
    <x v="3"/>
    <n v="5875"/>
    <x v="7130"/>
    <x v="1260"/>
    <x v="0"/>
    <n v="5.31"/>
    <x v="16"/>
    <n v="65.989999999999995"/>
    <n v="22980"/>
  </r>
  <r>
    <x v="876"/>
    <x v="26"/>
    <x v="2"/>
    <x v="533"/>
    <x v="2"/>
    <n v="0.09"/>
    <n v="1"/>
    <x v="1230"/>
    <x v="2"/>
    <n v="49255"/>
    <x v="0"/>
    <n v="20"/>
    <m/>
    <x v="1"/>
    <x v="4"/>
    <x v="775"/>
    <x v="10"/>
    <n v="-102.3"/>
    <x v="0"/>
    <n v="6907"/>
    <x v="7131"/>
    <x v="1260"/>
    <x v="2"/>
    <n v="26.85"/>
    <x v="0"/>
    <n v="70.98"/>
    <n v="16146"/>
  </r>
  <r>
    <x v="966"/>
    <x v="26"/>
    <x v="2"/>
    <x v="700"/>
    <x v="3"/>
    <n v="0.08"/>
    <n v="1"/>
    <x v="1230"/>
    <x v="2"/>
    <n v="25986"/>
    <x v="4"/>
    <n v="48"/>
    <n v="0.36"/>
    <x v="0"/>
    <x v="0"/>
    <x v="1014"/>
    <x v="2"/>
    <n v="-71.45"/>
    <x v="1"/>
    <n v="3637"/>
    <x v="7132"/>
    <x v="1260"/>
    <x v="0"/>
    <n v="4.96"/>
    <x v="2"/>
    <n v="5.78"/>
    <n v="90260"/>
  </r>
  <r>
    <x v="518"/>
    <x v="26"/>
    <x v="2"/>
    <x v="533"/>
    <x v="2"/>
    <n v="0.08"/>
    <n v="1"/>
    <x v="1231"/>
    <x v="2"/>
    <n v="24580"/>
    <x v="0"/>
    <n v="25"/>
    <n v="0.57999999999999996"/>
    <x v="0"/>
    <x v="6"/>
    <x v="177"/>
    <x v="6"/>
    <n v="130.80000000000001"/>
    <x v="2"/>
    <n v="3446"/>
    <x v="7133"/>
    <x v="1261"/>
    <x v="0"/>
    <n v="8.99"/>
    <x v="24"/>
    <n v="43.98"/>
    <n v="48098"/>
  </r>
  <r>
    <x v="772"/>
    <x v="26"/>
    <x v="2"/>
    <x v="533"/>
    <x v="2"/>
    <n v="0.01"/>
    <n v="1"/>
    <x v="1231"/>
    <x v="2"/>
    <n v="24580"/>
    <x v="0"/>
    <n v="14"/>
    <n v="0.41"/>
    <x v="1"/>
    <x v="6"/>
    <x v="517"/>
    <x v="5"/>
    <n v="-31.45"/>
    <x v="2"/>
    <n v="3447"/>
    <x v="7134"/>
    <x v="1262"/>
    <x v="0"/>
    <n v="4.57"/>
    <x v="24"/>
    <n v="2.23"/>
    <n v="48093"/>
  </r>
  <r>
    <x v="1243"/>
    <x v="26"/>
    <x v="2"/>
    <x v="341"/>
    <x v="1"/>
    <n v="0.09"/>
    <n v="1"/>
    <x v="1232"/>
    <x v="2"/>
    <n v="11044"/>
    <x v="4"/>
    <n v="3"/>
    <n v="0.56000000000000005"/>
    <x v="0"/>
    <x v="3"/>
    <x v="991"/>
    <x v="6"/>
    <n v="-12.58"/>
    <x v="2"/>
    <n v="1533"/>
    <x v="7135"/>
    <x v="1262"/>
    <x v="0"/>
    <n v="5"/>
    <x v="39"/>
    <n v="3.28"/>
    <n v="58103"/>
  </r>
  <r>
    <x v="210"/>
    <x v="26"/>
    <x v="2"/>
    <x v="106"/>
    <x v="0"/>
    <n v="0.04"/>
    <n v="1"/>
    <x v="1232"/>
    <x v="2"/>
    <n v="46691"/>
    <x v="3"/>
    <n v="47"/>
    <n v="0.57999999999999996"/>
    <x v="1"/>
    <x v="1"/>
    <x v="1253"/>
    <x v="5"/>
    <n v="-458.33"/>
    <x v="1"/>
    <n v="6566"/>
    <x v="7136"/>
    <x v="1263"/>
    <x v="0"/>
    <n v="22.6"/>
    <x v="2"/>
    <n v="36.65"/>
    <n v="93030"/>
  </r>
  <r>
    <x v="472"/>
    <x v="26"/>
    <x v="2"/>
    <x v="569"/>
    <x v="1"/>
    <n v="0.04"/>
    <n v="1"/>
    <x v="1232"/>
    <x v="2"/>
    <n v="12005"/>
    <x v="1"/>
    <n v="4"/>
    <n v="0.56999999999999995"/>
    <x v="0"/>
    <x v="0"/>
    <x v="516"/>
    <x v="0"/>
    <n v="-164.59"/>
    <x v="0"/>
    <n v="1665"/>
    <x v="7137"/>
    <x v="1263"/>
    <x v="0"/>
    <n v="11.37"/>
    <x v="28"/>
    <n v="415.88"/>
    <n v="2108"/>
  </r>
  <r>
    <x v="26"/>
    <x v="26"/>
    <x v="2"/>
    <x v="26"/>
    <x v="3"/>
    <n v="0.03"/>
    <n v="1"/>
    <x v="1232"/>
    <x v="2"/>
    <n v="19718"/>
    <x v="2"/>
    <n v="6"/>
    <n v="0.39"/>
    <x v="2"/>
    <x v="5"/>
    <x v="233"/>
    <x v="7"/>
    <n v="-38.288699999999999"/>
    <x v="3"/>
    <n v="2732"/>
    <x v="7138"/>
    <x v="1264"/>
    <x v="0"/>
    <n v="7.51"/>
    <x v="12"/>
    <n v="13.99"/>
    <n v="33411"/>
  </r>
  <r>
    <x v="202"/>
    <x v="26"/>
    <x v="2"/>
    <x v="237"/>
    <x v="0"/>
    <n v="0.09"/>
    <n v="1"/>
    <x v="1233"/>
    <x v="2"/>
    <n v="55494"/>
    <x v="1"/>
    <n v="49"/>
    <n v="0.6"/>
    <x v="0"/>
    <x v="6"/>
    <x v="385"/>
    <x v="6"/>
    <n v="-115.66"/>
    <x v="1"/>
    <n v="7757"/>
    <x v="7139"/>
    <x v="1263"/>
    <x v="0"/>
    <n v="5.81"/>
    <x v="2"/>
    <n v="11.97"/>
    <n v="92236"/>
  </r>
  <r>
    <x v="674"/>
    <x v="26"/>
    <x v="2"/>
    <x v="130"/>
    <x v="2"/>
    <n v="0.01"/>
    <n v="1"/>
    <x v="1233"/>
    <x v="2"/>
    <n v="19074"/>
    <x v="3"/>
    <n v="17"/>
    <n v="0.57999999999999996"/>
    <x v="0"/>
    <x v="2"/>
    <x v="95"/>
    <x v="13"/>
    <n v="191.47"/>
    <x v="2"/>
    <n v="2635"/>
    <x v="7140"/>
    <x v="1265"/>
    <x v="2"/>
    <n v="68.02"/>
    <x v="38"/>
    <n v="208.16"/>
    <n v="66104"/>
  </r>
  <r>
    <x v="202"/>
    <x v="26"/>
    <x v="2"/>
    <x v="237"/>
    <x v="0"/>
    <n v="0.08"/>
    <n v="1"/>
    <x v="1233"/>
    <x v="2"/>
    <n v="55494"/>
    <x v="1"/>
    <n v="4"/>
    <n v="0.36"/>
    <x v="0"/>
    <x v="0"/>
    <x v="656"/>
    <x v="15"/>
    <n v="0.85"/>
    <x v="1"/>
    <n v="7756"/>
    <x v="7141"/>
    <x v="1265"/>
    <x v="1"/>
    <n v="4.8"/>
    <x v="2"/>
    <n v="10.98"/>
    <n v="92236"/>
  </r>
  <r>
    <x v="1169"/>
    <x v="26"/>
    <x v="2"/>
    <x v="574"/>
    <x v="2"/>
    <n v="0"/>
    <n v="1"/>
    <x v="1234"/>
    <x v="2"/>
    <n v="24386"/>
    <x v="0"/>
    <n v="15"/>
    <n v="0.39"/>
    <x v="0"/>
    <x v="0"/>
    <x v="57"/>
    <x v="12"/>
    <n v="29.67"/>
    <x v="2"/>
    <n v="3417"/>
    <x v="7142"/>
    <x v="1265"/>
    <x v="1"/>
    <n v="0.99"/>
    <x v="26"/>
    <n v="4.13"/>
    <n v="63043"/>
  </r>
  <r>
    <x v="1067"/>
    <x v="26"/>
    <x v="2"/>
    <x v="697"/>
    <x v="2"/>
    <n v="0.03"/>
    <n v="1"/>
    <x v="1234"/>
    <x v="2"/>
    <n v="57025"/>
    <x v="4"/>
    <n v="8"/>
    <n v="0.39"/>
    <x v="0"/>
    <x v="0"/>
    <x v="1000"/>
    <x v="3"/>
    <n v="2.2865000000000002"/>
    <x v="0"/>
    <n v="7971"/>
    <x v="7143"/>
    <x v="1266"/>
    <x v="0"/>
    <n v="2.99"/>
    <x v="13"/>
    <n v="8.69"/>
    <n v="11554"/>
  </r>
  <r>
    <x v="1169"/>
    <x v="26"/>
    <x v="2"/>
    <x v="574"/>
    <x v="2"/>
    <n v="0.03"/>
    <n v="1"/>
    <x v="1234"/>
    <x v="2"/>
    <n v="24386"/>
    <x v="0"/>
    <n v="41"/>
    <n v="0.46"/>
    <x v="2"/>
    <x v="0"/>
    <x v="418"/>
    <x v="8"/>
    <n v="1653.96"/>
    <x v="2"/>
    <n v="3415"/>
    <x v="7144"/>
    <x v="1266"/>
    <x v="0"/>
    <n v="7.18"/>
    <x v="26"/>
    <n v="100.97"/>
    <n v="63043"/>
  </r>
  <r>
    <x v="1169"/>
    <x v="26"/>
    <x v="2"/>
    <x v="574"/>
    <x v="2"/>
    <n v="0.01"/>
    <n v="1"/>
    <x v="1234"/>
    <x v="2"/>
    <n v="24386"/>
    <x v="0"/>
    <n v="12"/>
    <n v="0.74"/>
    <x v="2"/>
    <x v="0"/>
    <x v="88"/>
    <x v="8"/>
    <n v="-102.74"/>
    <x v="2"/>
    <n v="3416"/>
    <x v="7145"/>
    <x v="1266"/>
    <x v="0"/>
    <n v="6.5"/>
    <x v="26"/>
    <n v="40.98"/>
    <n v="63043"/>
  </r>
  <r>
    <x v="727"/>
    <x v="26"/>
    <x v="2"/>
    <x v="145"/>
    <x v="1"/>
    <n v="0"/>
    <n v="1"/>
    <x v="1234"/>
    <x v="2"/>
    <n v="14210"/>
    <x v="1"/>
    <n v="19"/>
    <n v="0.41"/>
    <x v="2"/>
    <x v="6"/>
    <x v="1113"/>
    <x v="8"/>
    <n v="213.2"/>
    <x v="0"/>
    <n v="1989"/>
    <x v="7146"/>
    <x v="1266"/>
    <x v="0"/>
    <n v="1.99"/>
    <x v="1"/>
    <n v="33.29"/>
    <n v="21222"/>
  </r>
  <r>
    <x v="533"/>
    <x v="26"/>
    <x v="2"/>
    <x v="725"/>
    <x v="2"/>
    <n v="0.04"/>
    <n v="1"/>
    <x v="1234"/>
    <x v="2"/>
    <n v="47620"/>
    <x v="2"/>
    <n v="27"/>
    <n v="0.56999999999999995"/>
    <x v="0"/>
    <x v="6"/>
    <x v="457"/>
    <x v="16"/>
    <n v="20.27"/>
    <x v="2"/>
    <n v="6692"/>
    <x v="7147"/>
    <x v="1267"/>
    <x v="0"/>
    <n v="3.37"/>
    <x v="14"/>
    <n v="10.98"/>
    <n v="62301"/>
  </r>
  <r>
    <x v="480"/>
    <x v="26"/>
    <x v="2"/>
    <x v="82"/>
    <x v="2"/>
    <n v="0.08"/>
    <n v="1"/>
    <x v="1235"/>
    <x v="2"/>
    <n v="6695"/>
    <x v="2"/>
    <n v="49"/>
    <n v="0.39"/>
    <x v="0"/>
    <x v="0"/>
    <x v="112"/>
    <x v="3"/>
    <n v="-279.93299999999999"/>
    <x v="0"/>
    <n v="926"/>
    <x v="7148"/>
    <x v="1265"/>
    <x v="1"/>
    <n v="8.49"/>
    <x v="28"/>
    <n v="5.81"/>
    <n v="2457"/>
  </r>
  <r>
    <x v="1149"/>
    <x v="26"/>
    <x v="2"/>
    <x v="248"/>
    <x v="2"/>
    <n v="0.03"/>
    <n v="1"/>
    <x v="1235"/>
    <x v="2"/>
    <n v="16706"/>
    <x v="0"/>
    <n v="47"/>
    <n v="0.73"/>
    <x v="1"/>
    <x v="3"/>
    <x v="268"/>
    <x v="5"/>
    <n v="-1003.58"/>
    <x v="2"/>
    <n v="2316"/>
    <x v="7149"/>
    <x v="1266"/>
    <x v="0"/>
    <n v="34.200000000000003"/>
    <x v="14"/>
    <n v="41.47"/>
    <n v="61008"/>
  </r>
  <r>
    <x v="1149"/>
    <x v="26"/>
    <x v="2"/>
    <x v="248"/>
    <x v="2"/>
    <n v="0.01"/>
    <n v="1"/>
    <x v="1235"/>
    <x v="2"/>
    <n v="16706"/>
    <x v="0"/>
    <n v="6"/>
    <n v="0.57999999999999996"/>
    <x v="0"/>
    <x v="3"/>
    <x v="669"/>
    <x v="6"/>
    <n v="-4.0599999999999996"/>
    <x v="2"/>
    <n v="2317"/>
    <x v="7150"/>
    <x v="1266"/>
    <x v="0"/>
    <n v="1.2"/>
    <x v="14"/>
    <n v="2.78"/>
    <n v="61008"/>
  </r>
  <r>
    <x v="88"/>
    <x v="26"/>
    <x v="2"/>
    <x v="80"/>
    <x v="1"/>
    <n v="0.03"/>
    <n v="1"/>
    <x v="1235"/>
    <x v="2"/>
    <n v="33793"/>
    <x v="3"/>
    <n v="17"/>
    <n v="0.39"/>
    <x v="0"/>
    <x v="0"/>
    <x v="230"/>
    <x v="3"/>
    <n v="-137.74700000000001"/>
    <x v="3"/>
    <n v="4752"/>
    <x v="7151"/>
    <x v="1266"/>
    <x v="0"/>
    <n v="15.09"/>
    <x v="32"/>
    <n v="15.16"/>
    <n v="39301"/>
  </r>
  <r>
    <x v="801"/>
    <x v="26"/>
    <x v="2"/>
    <x v="319"/>
    <x v="2"/>
    <n v="0.01"/>
    <n v="1"/>
    <x v="1235"/>
    <x v="2"/>
    <n v="17508"/>
    <x v="2"/>
    <n v="50"/>
    <n v="0.56000000000000005"/>
    <x v="0"/>
    <x v="3"/>
    <x v="55"/>
    <x v="6"/>
    <n v="11.28"/>
    <x v="3"/>
    <n v="2413"/>
    <x v="7152"/>
    <x v="1264"/>
    <x v="1"/>
    <n v="0.7"/>
    <x v="12"/>
    <n v="1.76"/>
    <n v="32601"/>
  </r>
  <r>
    <x v="542"/>
    <x v="26"/>
    <x v="2"/>
    <x v="517"/>
    <x v="2"/>
    <n v="0.08"/>
    <n v="1"/>
    <x v="1235"/>
    <x v="2"/>
    <n v="43751"/>
    <x v="0"/>
    <n v="43"/>
    <n v="0.81"/>
    <x v="0"/>
    <x v="0"/>
    <x v="377"/>
    <x v="0"/>
    <n v="-130.96"/>
    <x v="0"/>
    <n v="6174"/>
    <x v="7153"/>
    <x v="1264"/>
    <x v="0"/>
    <n v="4.53"/>
    <x v="25"/>
    <n v="15.14"/>
    <n v="5439"/>
  </r>
  <r>
    <x v="1149"/>
    <x v="26"/>
    <x v="2"/>
    <x v="248"/>
    <x v="2"/>
    <n v="7.0000000000000007E-2"/>
    <n v="1"/>
    <x v="1235"/>
    <x v="2"/>
    <n v="16706"/>
    <x v="0"/>
    <n v="49"/>
    <n v="0.55000000000000004"/>
    <x v="2"/>
    <x v="0"/>
    <x v="479"/>
    <x v="9"/>
    <n v="1881.576"/>
    <x v="2"/>
    <n v="2318"/>
    <x v="7154"/>
    <x v="1264"/>
    <x v="1"/>
    <n v="3.9"/>
    <x v="14"/>
    <n v="155.99"/>
    <n v="61008"/>
  </r>
  <r>
    <x v="1220"/>
    <x v="26"/>
    <x v="2"/>
    <x v="571"/>
    <x v="1"/>
    <n v="0.01"/>
    <n v="1"/>
    <x v="1235"/>
    <x v="2"/>
    <n v="46626"/>
    <x v="2"/>
    <n v="8"/>
    <n v="0.57999999999999996"/>
    <x v="1"/>
    <x v="2"/>
    <x v="1056"/>
    <x v="1"/>
    <n v="-276.95"/>
    <x v="2"/>
    <n v="6558"/>
    <x v="7155"/>
    <x v="1268"/>
    <x v="2"/>
    <n v="58.2"/>
    <x v="9"/>
    <n v="95.98"/>
    <n v="76117"/>
  </r>
  <r>
    <x v="1047"/>
    <x v="26"/>
    <x v="2"/>
    <x v="645"/>
    <x v="1"/>
    <n v="0.09"/>
    <n v="1"/>
    <x v="1236"/>
    <x v="2"/>
    <n v="29191"/>
    <x v="4"/>
    <n v="26"/>
    <n v="0.76"/>
    <x v="1"/>
    <x v="4"/>
    <x v="324"/>
    <x v="4"/>
    <n v="-650.11"/>
    <x v="3"/>
    <n v="4099"/>
    <x v="7156"/>
    <x v="1264"/>
    <x v="2"/>
    <n v="54.12"/>
    <x v="12"/>
    <n v="296.18"/>
    <n v="33023"/>
  </r>
  <r>
    <x v="444"/>
    <x v="26"/>
    <x v="2"/>
    <x v="77"/>
    <x v="3"/>
    <n v="7.0000000000000007E-2"/>
    <n v="1"/>
    <x v="1236"/>
    <x v="2"/>
    <n v="44037"/>
    <x v="0"/>
    <n v="39"/>
    <n v="0.41"/>
    <x v="1"/>
    <x v="6"/>
    <x v="1183"/>
    <x v="5"/>
    <n v="326.43"/>
    <x v="2"/>
    <n v="6219"/>
    <x v="6131"/>
    <x v="1269"/>
    <x v="0"/>
    <n v="5.08"/>
    <x v="36"/>
    <n v="22.23"/>
    <n v="47401"/>
  </r>
  <r>
    <x v="1307"/>
    <x v="26"/>
    <x v="2"/>
    <x v="782"/>
    <x v="1"/>
    <n v="0.05"/>
    <n v="1"/>
    <x v="1236"/>
    <x v="2"/>
    <n v="50466"/>
    <x v="3"/>
    <n v="32"/>
    <n v="0.38"/>
    <x v="0"/>
    <x v="0"/>
    <x v="913"/>
    <x v="3"/>
    <n v="2754.1615000000002"/>
    <x v="3"/>
    <n v="7071"/>
    <x v="7157"/>
    <x v="1269"/>
    <x v="1"/>
    <n v="15.01"/>
    <x v="42"/>
    <n v="223.98"/>
    <n v="31313"/>
  </r>
  <r>
    <x v="444"/>
    <x v="26"/>
    <x v="2"/>
    <x v="77"/>
    <x v="3"/>
    <n v="7.0000000000000007E-2"/>
    <n v="1"/>
    <x v="1236"/>
    <x v="2"/>
    <n v="44037"/>
    <x v="0"/>
    <n v="38"/>
    <n v="0.55000000000000004"/>
    <x v="2"/>
    <x v="6"/>
    <x v="540"/>
    <x v="9"/>
    <n v="557.59500000000003"/>
    <x v="2"/>
    <n v="6220"/>
    <x v="7158"/>
    <x v="1269"/>
    <x v="0"/>
    <n v="1.25"/>
    <x v="36"/>
    <n v="55.99"/>
    <n v="47401"/>
  </r>
  <r>
    <x v="590"/>
    <x v="26"/>
    <x v="2"/>
    <x v="71"/>
    <x v="2"/>
    <n v="0"/>
    <n v="1"/>
    <x v="1236"/>
    <x v="2"/>
    <n v="24743"/>
    <x v="2"/>
    <n v="26"/>
    <n v="0.56999999999999995"/>
    <x v="1"/>
    <x v="1"/>
    <x v="954"/>
    <x v="1"/>
    <n v="753.61"/>
    <x v="2"/>
    <n v="3479"/>
    <x v="7159"/>
    <x v="1270"/>
    <x v="0"/>
    <n v="24.49"/>
    <x v="14"/>
    <n v="140.81"/>
    <n v="60060"/>
  </r>
  <r>
    <x v="590"/>
    <x v="26"/>
    <x v="2"/>
    <x v="71"/>
    <x v="2"/>
    <n v="0.06"/>
    <n v="1"/>
    <x v="1236"/>
    <x v="2"/>
    <n v="24743"/>
    <x v="2"/>
    <n v="47"/>
    <n v="0.59"/>
    <x v="1"/>
    <x v="2"/>
    <x v="1148"/>
    <x v="1"/>
    <n v="176.67"/>
    <x v="2"/>
    <n v="3478"/>
    <x v="7160"/>
    <x v="1267"/>
    <x v="2"/>
    <n v="64.2"/>
    <x v="14"/>
    <n v="216.6"/>
    <n v="60060"/>
  </r>
  <r>
    <x v="885"/>
    <x v="26"/>
    <x v="2"/>
    <x v="599"/>
    <x v="0"/>
    <n v="0"/>
    <n v="1"/>
    <x v="1237"/>
    <x v="2"/>
    <n v="48067"/>
    <x v="2"/>
    <n v="24"/>
    <n v="0.6"/>
    <x v="2"/>
    <x v="0"/>
    <x v="301"/>
    <x v="9"/>
    <n v="630.702"/>
    <x v="2"/>
    <n v="6750"/>
    <x v="7161"/>
    <x v="1264"/>
    <x v="1"/>
    <n v="8.99"/>
    <x v="36"/>
    <n v="195.99"/>
    <n v="46375"/>
  </r>
  <r>
    <x v="1148"/>
    <x v="26"/>
    <x v="2"/>
    <x v="684"/>
    <x v="0"/>
    <n v="7.0000000000000007E-2"/>
    <n v="1"/>
    <x v="1237"/>
    <x v="2"/>
    <n v="52324"/>
    <x v="1"/>
    <n v="4"/>
    <n v="0.69"/>
    <x v="1"/>
    <x v="2"/>
    <x v="755"/>
    <x v="1"/>
    <n v="-224.35"/>
    <x v="0"/>
    <n v="7346"/>
    <x v="7162"/>
    <x v="1269"/>
    <x v="2"/>
    <n v="30"/>
    <x v="0"/>
    <n v="180.98"/>
    <n v="16509"/>
  </r>
  <r>
    <x v="1004"/>
    <x v="26"/>
    <x v="2"/>
    <x v="660"/>
    <x v="3"/>
    <n v="0.03"/>
    <n v="1"/>
    <x v="1237"/>
    <x v="2"/>
    <n v="28387"/>
    <x v="1"/>
    <n v="37"/>
    <n v="0.38"/>
    <x v="0"/>
    <x v="0"/>
    <x v="1010"/>
    <x v="15"/>
    <n v="1125.42"/>
    <x v="1"/>
    <n v="3973"/>
    <x v="7163"/>
    <x v="1269"/>
    <x v="0"/>
    <n v="19.989999999999998"/>
    <x v="2"/>
    <n v="83.93"/>
    <n v="91711"/>
  </r>
  <r>
    <x v="1004"/>
    <x v="26"/>
    <x v="2"/>
    <x v="660"/>
    <x v="3"/>
    <n v="0.06"/>
    <n v="1"/>
    <x v="1237"/>
    <x v="2"/>
    <n v="28387"/>
    <x v="1"/>
    <n v="13"/>
    <n v="0.39"/>
    <x v="0"/>
    <x v="0"/>
    <x v="967"/>
    <x v="2"/>
    <n v="60.36"/>
    <x v="1"/>
    <n v="3974"/>
    <x v="7164"/>
    <x v="1269"/>
    <x v="0"/>
    <n v="5.47"/>
    <x v="2"/>
    <n v="22.84"/>
    <n v="91711"/>
  </r>
  <r>
    <x v="120"/>
    <x v="26"/>
    <x v="2"/>
    <x v="103"/>
    <x v="2"/>
    <n v="0.08"/>
    <n v="1"/>
    <x v="1237"/>
    <x v="2"/>
    <n v="23685"/>
    <x v="1"/>
    <n v="46"/>
    <n v="0.59"/>
    <x v="2"/>
    <x v="0"/>
    <x v="934"/>
    <x v="9"/>
    <n v="2229.48"/>
    <x v="1"/>
    <n v="3316"/>
    <x v="7165"/>
    <x v="1269"/>
    <x v="0"/>
    <n v="5"/>
    <x v="30"/>
    <n v="205.99"/>
    <n v="80033"/>
  </r>
  <r>
    <x v="1339"/>
    <x v="26"/>
    <x v="2"/>
    <x v="559"/>
    <x v="2"/>
    <n v="0.1"/>
    <n v="1"/>
    <x v="1237"/>
    <x v="2"/>
    <n v="17414"/>
    <x v="0"/>
    <n v="32"/>
    <n v="0.36"/>
    <x v="0"/>
    <x v="0"/>
    <x v="79"/>
    <x v="2"/>
    <n v="34.29"/>
    <x v="0"/>
    <n v="2406"/>
    <x v="7166"/>
    <x v="1268"/>
    <x v="0"/>
    <n v="5.01"/>
    <x v="13"/>
    <n v="11.34"/>
    <n v="14217"/>
  </r>
  <r>
    <x v="885"/>
    <x v="26"/>
    <x v="2"/>
    <x v="599"/>
    <x v="0"/>
    <n v="0.05"/>
    <n v="1"/>
    <x v="1237"/>
    <x v="2"/>
    <n v="48067"/>
    <x v="2"/>
    <n v="31"/>
    <n v="0.59"/>
    <x v="2"/>
    <x v="0"/>
    <x v="599"/>
    <x v="9"/>
    <n v="695.06100000000004"/>
    <x v="2"/>
    <n v="6749"/>
    <x v="7167"/>
    <x v="1268"/>
    <x v="1"/>
    <n v="3"/>
    <x v="36"/>
    <n v="125.99"/>
    <n v="46375"/>
  </r>
  <r>
    <x v="1339"/>
    <x v="26"/>
    <x v="2"/>
    <x v="559"/>
    <x v="2"/>
    <n v="7.0000000000000007E-2"/>
    <n v="1"/>
    <x v="1237"/>
    <x v="2"/>
    <n v="17414"/>
    <x v="0"/>
    <n v="39"/>
    <n v="0.52"/>
    <x v="2"/>
    <x v="0"/>
    <x v="338"/>
    <x v="8"/>
    <n v="448.07"/>
    <x v="0"/>
    <n v="2405"/>
    <x v="7168"/>
    <x v="1268"/>
    <x v="0"/>
    <n v="19.989999999999998"/>
    <x v="13"/>
    <n v="99.99"/>
    <n v="14217"/>
  </r>
  <r>
    <x v="149"/>
    <x v="26"/>
    <x v="2"/>
    <x v="84"/>
    <x v="2"/>
    <n v="0.1"/>
    <n v="1"/>
    <x v="1237"/>
    <x v="2"/>
    <n v="4416"/>
    <x v="2"/>
    <n v="46"/>
    <n v="0.4"/>
    <x v="0"/>
    <x v="0"/>
    <x v="461"/>
    <x v="3"/>
    <n v="2665.3960000000002"/>
    <x v="2"/>
    <n v="632"/>
    <x v="7169"/>
    <x v="1270"/>
    <x v="0"/>
    <n v="19.989999999999998"/>
    <x v="36"/>
    <n v="165.98"/>
    <n v="46806"/>
  </r>
  <r>
    <x v="1331"/>
    <x v="26"/>
    <x v="2"/>
    <x v="230"/>
    <x v="1"/>
    <n v="0.04"/>
    <n v="1"/>
    <x v="1237"/>
    <x v="2"/>
    <n v="26272"/>
    <x v="2"/>
    <n v="6"/>
    <n v="0.56999999999999995"/>
    <x v="1"/>
    <x v="1"/>
    <x v="954"/>
    <x v="1"/>
    <n v="-4.1900000000000004"/>
    <x v="2"/>
    <n v="3666"/>
    <x v="7170"/>
    <x v="1271"/>
    <x v="1"/>
    <n v="24.49"/>
    <x v="14"/>
    <n v="140.81"/>
    <n v="60068"/>
  </r>
  <r>
    <x v="259"/>
    <x v="26"/>
    <x v="2"/>
    <x v="209"/>
    <x v="1"/>
    <n v="0"/>
    <n v="1"/>
    <x v="1238"/>
    <x v="2"/>
    <n v="46912"/>
    <x v="2"/>
    <n v="5"/>
    <n v="0.54"/>
    <x v="1"/>
    <x v="0"/>
    <x v="1149"/>
    <x v="5"/>
    <n v="181.53"/>
    <x v="2"/>
    <n v="6591"/>
    <x v="7171"/>
    <x v="1269"/>
    <x v="0"/>
    <n v="14.83"/>
    <x v="14"/>
    <n v="54.74"/>
    <n v="61032"/>
  </r>
  <r>
    <x v="971"/>
    <x v="26"/>
    <x v="2"/>
    <x v="544"/>
    <x v="1"/>
    <n v="0.04"/>
    <n v="1"/>
    <x v="1238"/>
    <x v="2"/>
    <n v="17826"/>
    <x v="0"/>
    <n v="18"/>
    <n v="0.37"/>
    <x v="0"/>
    <x v="0"/>
    <x v="734"/>
    <x v="3"/>
    <n v="-88.607500000000002"/>
    <x v="2"/>
    <n v="2452"/>
    <x v="7172"/>
    <x v="1268"/>
    <x v="0"/>
    <n v="7.01"/>
    <x v="10"/>
    <n v="3.89"/>
    <n v="52240"/>
  </r>
  <r>
    <x v="408"/>
    <x v="26"/>
    <x v="2"/>
    <x v="524"/>
    <x v="2"/>
    <n v="7.0000000000000007E-2"/>
    <n v="1"/>
    <x v="1239"/>
    <x v="3"/>
    <n v="40801"/>
    <x v="1"/>
    <n v="20"/>
    <n v="0.37"/>
    <x v="0"/>
    <x v="0"/>
    <x v="511"/>
    <x v="2"/>
    <n v="-56.15"/>
    <x v="2"/>
    <n v="5742"/>
    <x v="7173"/>
    <x v="1268"/>
    <x v="0"/>
    <n v="6.22"/>
    <x v="24"/>
    <n v="6.48"/>
    <n v="48858"/>
  </r>
  <r>
    <x v="138"/>
    <x v="26"/>
    <x v="2"/>
    <x v="115"/>
    <x v="2"/>
    <n v="0"/>
    <n v="1"/>
    <x v="1240"/>
    <x v="3"/>
    <n v="37313"/>
    <x v="1"/>
    <n v="44"/>
    <n v="0.78"/>
    <x v="1"/>
    <x v="3"/>
    <x v="953"/>
    <x v="5"/>
    <n v="-634.49"/>
    <x v="3"/>
    <n v="5242"/>
    <x v="7174"/>
    <x v="1270"/>
    <x v="0"/>
    <n v="37.58"/>
    <x v="16"/>
    <n v="70.709999999999994"/>
    <n v="23111"/>
  </r>
  <r>
    <x v="1397"/>
    <x v="26"/>
    <x v="2"/>
    <x v="37"/>
    <x v="0"/>
    <n v="0.05"/>
    <n v="1"/>
    <x v="1240"/>
    <x v="3"/>
    <n v="55938"/>
    <x v="1"/>
    <n v="18"/>
    <m/>
    <x v="0"/>
    <x v="1"/>
    <x v="1"/>
    <x v="0"/>
    <n v="-468.89"/>
    <x v="0"/>
    <n v="7826"/>
    <x v="7175"/>
    <x v="1270"/>
    <x v="1"/>
    <n v="35"/>
    <x v="28"/>
    <n v="95.99"/>
    <n v="2018"/>
  </r>
  <r>
    <x v="856"/>
    <x v="26"/>
    <x v="2"/>
    <x v="37"/>
    <x v="0"/>
    <n v="0.08"/>
    <n v="1"/>
    <x v="1240"/>
    <x v="3"/>
    <n v="55938"/>
    <x v="1"/>
    <n v="42"/>
    <n v="0.38"/>
    <x v="0"/>
    <x v="0"/>
    <x v="854"/>
    <x v="2"/>
    <n v="192.88"/>
    <x v="0"/>
    <n v="7825"/>
    <x v="7176"/>
    <x v="1270"/>
    <x v="1"/>
    <n v="5.97"/>
    <x v="22"/>
    <n v="19.98"/>
    <n v="7011"/>
  </r>
  <r>
    <x v="693"/>
    <x v="26"/>
    <x v="2"/>
    <x v="57"/>
    <x v="2"/>
    <n v="0.02"/>
    <n v="1"/>
    <x v="1240"/>
    <x v="3"/>
    <n v="55526"/>
    <x v="0"/>
    <n v="23"/>
    <n v="0.37"/>
    <x v="0"/>
    <x v="0"/>
    <x v="138"/>
    <x v="2"/>
    <n v="38.11"/>
    <x v="2"/>
    <n v="7760"/>
    <x v="7177"/>
    <x v="1270"/>
    <x v="0"/>
    <n v="9.0299999999999994"/>
    <x v="26"/>
    <n v="18.97"/>
    <n v="63130"/>
  </r>
  <r>
    <x v="204"/>
    <x v="26"/>
    <x v="2"/>
    <x v="167"/>
    <x v="2"/>
    <n v="0.04"/>
    <n v="1"/>
    <x v="1240"/>
    <x v="3"/>
    <n v="4096"/>
    <x v="1"/>
    <n v="21"/>
    <n v="0.39"/>
    <x v="0"/>
    <x v="0"/>
    <x v="188"/>
    <x v="12"/>
    <n v="53.58"/>
    <x v="0"/>
    <n v="599"/>
    <x v="7178"/>
    <x v="1270"/>
    <x v="0"/>
    <n v="0.5"/>
    <x v="13"/>
    <n v="6.3"/>
    <n v="13021"/>
  </r>
  <r>
    <x v="1281"/>
    <x v="26"/>
    <x v="2"/>
    <x v="113"/>
    <x v="2"/>
    <n v="0.06"/>
    <n v="1"/>
    <x v="1240"/>
    <x v="3"/>
    <n v="23297"/>
    <x v="3"/>
    <n v="20"/>
    <n v="0.5"/>
    <x v="0"/>
    <x v="5"/>
    <x v="886"/>
    <x v="13"/>
    <n v="79.52"/>
    <x v="1"/>
    <n v="3251"/>
    <x v="7179"/>
    <x v="1272"/>
    <x v="0"/>
    <n v="5.37"/>
    <x v="2"/>
    <n v="25.98"/>
    <n v="92530"/>
  </r>
  <r>
    <x v="1281"/>
    <x v="26"/>
    <x v="2"/>
    <x v="113"/>
    <x v="2"/>
    <n v="0.05"/>
    <n v="1"/>
    <x v="1240"/>
    <x v="3"/>
    <n v="23297"/>
    <x v="3"/>
    <n v="34"/>
    <n v="0.59"/>
    <x v="0"/>
    <x v="0"/>
    <x v="7"/>
    <x v="0"/>
    <n v="1547.78"/>
    <x v="1"/>
    <n v="3252"/>
    <x v="7180"/>
    <x v="1272"/>
    <x v="0"/>
    <n v="7.07"/>
    <x v="2"/>
    <n v="155.06"/>
    <n v="92530"/>
  </r>
  <r>
    <x v="138"/>
    <x v="26"/>
    <x v="2"/>
    <x v="115"/>
    <x v="2"/>
    <n v="7.0000000000000007E-2"/>
    <n v="1"/>
    <x v="1240"/>
    <x v="3"/>
    <n v="37313"/>
    <x v="1"/>
    <n v="17"/>
    <n v="0.57999999999999996"/>
    <x v="2"/>
    <x v="0"/>
    <x v="663"/>
    <x v="9"/>
    <n v="-71.191999999999993"/>
    <x v="3"/>
    <n v="5243"/>
    <x v="7181"/>
    <x v="1272"/>
    <x v="1"/>
    <n v="8.99"/>
    <x v="16"/>
    <n v="65.989999999999995"/>
    <n v="23111"/>
  </r>
  <r>
    <x v="1070"/>
    <x v="26"/>
    <x v="2"/>
    <x v="389"/>
    <x v="1"/>
    <n v="7.0000000000000007E-2"/>
    <n v="1"/>
    <x v="1240"/>
    <x v="3"/>
    <n v="4103"/>
    <x v="2"/>
    <n v="3"/>
    <n v="0.59"/>
    <x v="0"/>
    <x v="6"/>
    <x v="63"/>
    <x v="6"/>
    <n v="-28.43"/>
    <x v="0"/>
    <n v="604"/>
    <x v="7182"/>
    <x v="1273"/>
    <x v="0"/>
    <n v="8.99"/>
    <x v="22"/>
    <n v="11.66"/>
    <n v="7712"/>
  </r>
  <r>
    <x v="646"/>
    <x v="26"/>
    <x v="2"/>
    <x v="230"/>
    <x v="2"/>
    <n v="0.03"/>
    <n v="1"/>
    <x v="1241"/>
    <x v="3"/>
    <n v="50914"/>
    <x v="3"/>
    <n v="49"/>
    <n v="0.57999999999999996"/>
    <x v="2"/>
    <x v="0"/>
    <x v="740"/>
    <x v="9"/>
    <n v="2763.1260000000002"/>
    <x v="2"/>
    <n v="7136"/>
    <x v="7183"/>
    <x v="1270"/>
    <x v="0"/>
    <n v="8.99"/>
    <x v="14"/>
    <n v="195.99"/>
    <n v="61604"/>
  </r>
  <r>
    <x v="175"/>
    <x v="26"/>
    <x v="2"/>
    <x v="454"/>
    <x v="2"/>
    <n v="0.06"/>
    <n v="1"/>
    <x v="1241"/>
    <x v="3"/>
    <n v="29761"/>
    <x v="4"/>
    <n v="48"/>
    <n v="0.56999999999999995"/>
    <x v="2"/>
    <x v="6"/>
    <x v="1082"/>
    <x v="9"/>
    <n v="446.99400000000003"/>
    <x v="1"/>
    <n v="4184"/>
    <x v="7184"/>
    <x v="1272"/>
    <x v="0"/>
    <n v="1.25"/>
    <x v="43"/>
    <n v="35.99"/>
    <n v="59715"/>
  </r>
  <r>
    <x v="500"/>
    <x v="26"/>
    <x v="2"/>
    <x v="454"/>
    <x v="2"/>
    <n v="0.03"/>
    <n v="1"/>
    <x v="1241"/>
    <x v="3"/>
    <n v="29761"/>
    <x v="4"/>
    <n v="19"/>
    <n v="0.6"/>
    <x v="1"/>
    <x v="0"/>
    <x v="714"/>
    <x v="5"/>
    <n v="-34.17"/>
    <x v="1"/>
    <n v="4186"/>
    <x v="7185"/>
    <x v="1267"/>
    <x v="0"/>
    <n v="5.22"/>
    <x v="43"/>
    <n v="6.24"/>
    <n v="59750"/>
  </r>
  <r>
    <x v="261"/>
    <x v="26"/>
    <x v="2"/>
    <x v="212"/>
    <x v="3"/>
    <n v="0.04"/>
    <n v="1"/>
    <x v="1241"/>
    <x v="3"/>
    <n v="21509"/>
    <x v="0"/>
    <n v="13"/>
    <n v="0.38"/>
    <x v="0"/>
    <x v="0"/>
    <x v="857"/>
    <x v="12"/>
    <n v="15.82"/>
    <x v="2"/>
    <n v="2978"/>
    <x v="7186"/>
    <x v="1267"/>
    <x v="0"/>
    <n v="0.5"/>
    <x v="38"/>
    <n v="3.69"/>
    <n v="66762"/>
  </r>
  <r>
    <x v="871"/>
    <x v="26"/>
    <x v="2"/>
    <x v="526"/>
    <x v="2"/>
    <n v="0"/>
    <n v="1"/>
    <x v="1241"/>
    <x v="3"/>
    <n v="43555"/>
    <x v="4"/>
    <n v="34"/>
    <n v="0.81"/>
    <x v="0"/>
    <x v="3"/>
    <x v="625"/>
    <x v="14"/>
    <n v="-17.48"/>
    <x v="3"/>
    <n v="6152"/>
    <x v="7187"/>
    <x v="1267"/>
    <x v="0"/>
    <n v="0.7"/>
    <x v="8"/>
    <n v="1.26"/>
    <n v="70560"/>
  </r>
  <r>
    <x v="500"/>
    <x v="26"/>
    <x v="2"/>
    <x v="454"/>
    <x v="2"/>
    <n v="0.02"/>
    <n v="1"/>
    <x v="1241"/>
    <x v="3"/>
    <n v="29761"/>
    <x v="4"/>
    <n v="42"/>
    <n v="0.5"/>
    <x v="0"/>
    <x v="5"/>
    <x v="886"/>
    <x v="13"/>
    <n v="262.32"/>
    <x v="1"/>
    <n v="4185"/>
    <x v="7188"/>
    <x v="1273"/>
    <x v="0"/>
    <n v="5.37"/>
    <x v="43"/>
    <n v="25.98"/>
    <n v="59750"/>
  </r>
  <r>
    <x v="674"/>
    <x v="26"/>
    <x v="2"/>
    <x v="392"/>
    <x v="0"/>
    <n v="0.02"/>
    <n v="1"/>
    <x v="1242"/>
    <x v="3"/>
    <n v="46726"/>
    <x v="1"/>
    <n v="46"/>
    <n v="0.57999999999999996"/>
    <x v="0"/>
    <x v="6"/>
    <x v="159"/>
    <x v="16"/>
    <n v="-255.22"/>
    <x v="2"/>
    <n v="6572"/>
    <x v="7189"/>
    <x v="1267"/>
    <x v="0"/>
    <n v="8.3699999999999992"/>
    <x v="26"/>
    <n v="6.84"/>
    <n v="64130"/>
  </r>
  <r>
    <x v="252"/>
    <x v="26"/>
    <x v="2"/>
    <x v="416"/>
    <x v="0"/>
    <n v="0.02"/>
    <n v="1"/>
    <x v="1242"/>
    <x v="3"/>
    <n v="51747"/>
    <x v="4"/>
    <n v="3"/>
    <n v="0.38"/>
    <x v="0"/>
    <x v="0"/>
    <x v="1054"/>
    <x v="12"/>
    <n v="-0.98"/>
    <x v="2"/>
    <n v="7252"/>
    <x v="7190"/>
    <x v="1273"/>
    <x v="0"/>
    <n v="0.5"/>
    <x v="7"/>
    <n v="3.69"/>
    <n v="68601"/>
  </r>
  <r>
    <x v="525"/>
    <x v="26"/>
    <x v="2"/>
    <x v="392"/>
    <x v="0"/>
    <n v="0.02"/>
    <n v="1"/>
    <x v="1242"/>
    <x v="3"/>
    <n v="46726"/>
    <x v="1"/>
    <n v="10"/>
    <n v="0.35"/>
    <x v="0"/>
    <x v="0"/>
    <x v="383"/>
    <x v="3"/>
    <n v="8.2705000000000002"/>
    <x v="2"/>
    <n v="6573"/>
    <x v="7191"/>
    <x v="1274"/>
    <x v="0"/>
    <n v="1.49"/>
    <x v="26"/>
    <n v="4.55"/>
    <n v="63122"/>
  </r>
  <r>
    <x v="219"/>
    <x v="26"/>
    <x v="2"/>
    <x v="178"/>
    <x v="3"/>
    <n v="0.09"/>
    <n v="1"/>
    <x v="1243"/>
    <x v="3"/>
    <n v="4741"/>
    <x v="1"/>
    <n v="40"/>
    <n v="0.43"/>
    <x v="1"/>
    <x v="6"/>
    <x v="839"/>
    <x v="5"/>
    <n v="-131.63"/>
    <x v="1"/>
    <n v="679"/>
    <x v="7192"/>
    <x v="1274"/>
    <x v="0"/>
    <n v="8.5399999999999991"/>
    <x v="30"/>
    <n v="8.75"/>
    <n v="80027"/>
  </r>
  <r>
    <x v="1153"/>
    <x v="26"/>
    <x v="2"/>
    <x v="13"/>
    <x v="3"/>
    <n v="0.09"/>
    <n v="1"/>
    <x v="1244"/>
    <x v="3"/>
    <n v="41120"/>
    <x v="2"/>
    <n v="35"/>
    <m/>
    <x v="1"/>
    <x v="5"/>
    <x v="1161"/>
    <x v="1"/>
    <n v="100.5"/>
    <x v="2"/>
    <n v="5796"/>
    <x v="7193"/>
    <x v="1275"/>
    <x v="0"/>
    <n v="5.3"/>
    <x v="9"/>
    <n v="26.64"/>
    <n v="77520"/>
  </r>
  <r>
    <x v="1153"/>
    <x v="26"/>
    <x v="2"/>
    <x v="13"/>
    <x v="3"/>
    <n v="0.02"/>
    <n v="1"/>
    <x v="1244"/>
    <x v="3"/>
    <n v="41120"/>
    <x v="2"/>
    <n v="13"/>
    <n v="0.48"/>
    <x v="1"/>
    <x v="5"/>
    <x v="449"/>
    <x v="5"/>
    <n v="9.5299999999999994"/>
    <x v="2"/>
    <n v="5797"/>
    <x v="7194"/>
    <x v="1275"/>
    <x v="0"/>
    <n v="0.99"/>
    <x v="9"/>
    <n v="3.08"/>
    <n v="77520"/>
  </r>
  <r>
    <x v="148"/>
    <x v="26"/>
    <x v="2"/>
    <x v="124"/>
    <x v="2"/>
    <n v="0.05"/>
    <n v="1"/>
    <x v="1244"/>
    <x v="3"/>
    <n v="32835"/>
    <x v="4"/>
    <n v="15"/>
    <n v="0.56000000000000005"/>
    <x v="2"/>
    <x v="0"/>
    <x v="311"/>
    <x v="9"/>
    <n v="-19.437000000000001"/>
    <x v="2"/>
    <n v="4611"/>
    <x v="7195"/>
    <x v="1275"/>
    <x v="0"/>
    <n v="4.99"/>
    <x v="36"/>
    <n v="45.99"/>
    <n v="47906"/>
  </r>
  <r>
    <x v="1217"/>
    <x v="26"/>
    <x v="2"/>
    <x v="11"/>
    <x v="2"/>
    <n v="0.09"/>
    <n v="1"/>
    <x v="1244"/>
    <x v="3"/>
    <n v="30436"/>
    <x v="2"/>
    <n v="30"/>
    <n v="0.37"/>
    <x v="0"/>
    <x v="0"/>
    <x v="734"/>
    <x v="3"/>
    <n v="-152.1335"/>
    <x v="2"/>
    <n v="4277"/>
    <x v="7196"/>
    <x v="1276"/>
    <x v="1"/>
    <n v="7.01"/>
    <x v="9"/>
    <n v="3.89"/>
    <n v="78521"/>
  </r>
  <r>
    <x v="1376"/>
    <x v="26"/>
    <x v="2"/>
    <x v="143"/>
    <x v="1"/>
    <n v="0"/>
    <n v="1"/>
    <x v="1245"/>
    <x v="3"/>
    <n v="13923"/>
    <x v="0"/>
    <n v="49"/>
    <n v="0.39"/>
    <x v="0"/>
    <x v="0"/>
    <x v="393"/>
    <x v="2"/>
    <n v="172.62"/>
    <x v="1"/>
    <n v="1945"/>
    <x v="7197"/>
    <x v="1275"/>
    <x v="0"/>
    <n v="11.54"/>
    <x v="40"/>
    <n v="22.84"/>
    <n v="85281"/>
  </r>
  <r>
    <x v="1376"/>
    <x v="26"/>
    <x v="2"/>
    <x v="143"/>
    <x v="1"/>
    <n v="0.04"/>
    <n v="1"/>
    <x v="1245"/>
    <x v="3"/>
    <n v="13923"/>
    <x v="0"/>
    <n v="27"/>
    <n v="0.72"/>
    <x v="0"/>
    <x v="2"/>
    <x v="791"/>
    <x v="0"/>
    <n v="554.54999999999995"/>
    <x v="1"/>
    <n v="1946"/>
    <x v="7198"/>
    <x v="1277"/>
    <x v="2"/>
    <n v="28.66"/>
    <x v="40"/>
    <n v="225.02"/>
    <n v="85281"/>
  </r>
  <r>
    <x v="366"/>
    <x v="26"/>
    <x v="2"/>
    <x v="311"/>
    <x v="2"/>
    <n v="0.02"/>
    <n v="1"/>
    <x v="1245"/>
    <x v="3"/>
    <n v="48577"/>
    <x v="4"/>
    <n v="6"/>
    <n v="0.4"/>
    <x v="0"/>
    <x v="0"/>
    <x v="44"/>
    <x v="2"/>
    <n v="34.979999999999997"/>
    <x v="3"/>
    <n v="6822"/>
    <x v="7199"/>
    <x v="1277"/>
    <x v="0"/>
    <n v="5.09"/>
    <x v="29"/>
    <n v="30.98"/>
    <n v="38401"/>
  </r>
  <r>
    <x v="1376"/>
    <x v="26"/>
    <x v="2"/>
    <x v="143"/>
    <x v="1"/>
    <n v="0.04"/>
    <n v="1"/>
    <x v="1245"/>
    <x v="3"/>
    <n v="13923"/>
    <x v="0"/>
    <n v="39"/>
    <n v="0.6"/>
    <x v="0"/>
    <x v="1"/>
    <x v="452"/>
    <x v="13"/>
    <n v="-1795.74"/>
    <x v="1"/>
    <n v="1944"/>
    <x v="7200"/>
    <x v="1277"/>
    <x v="0"/>
    <n v="49"/>
    <x v="40"/>
    <n v="4.4800000000000004"/>
    <n v="85281"/>
  </r>
  <r>
    <x v="172"/>
    <x v="26"/>
    <x v="2"/>
    <x v="143"/>
    <x v="1"/>
    <n v="0.08"/>
    <n v="1"/>
    <x v="1245"/>
    <x v="3"/>
    <n v="13923"/>
    <x v="0"/>
    <n v="28"/>
    <n v="0.36"/>
    <x v="2"/>
    <x v="2"/>
    <x v="753"/>
    <x v="7"/>
    <n v="2066.12"/>
    <x v="1"/>
    <n v="1943"/>
    <x v="7201"/>
    <x v="1277"/>
    <x v="2"/>
    <n v="15.59"/>
    <x v="2"/>
    <n v="200.97"/>
    <n v="92592"/>
  </r>
  <r>
    <x v="1086"/>
    <x v="26"/>
    <x v="2"/>
    <x v="553"/>
    <x v="2"/>
    <n v="0.09"/>
    <n v="1"/>
    <x v="1246"/>
    <x v="3"/>
    <n v="58368"/>
    <x v="0"/>
    <n v="5"/>
    <n v="0.73"/>
    <x v="0"/>
    <x v="0"/>
    <x v="1024"/>
    <x v="0"/>
    <n v="-76.11"/>
    <x v="2"/>
    <n v="8164"/>
    <x v="7202"/>
    <x v="1275"/>
    <x v="1"/>
    <n v="6.88"/>
    <x v="14"/>
    <n v="64.98"/>
    <n v="60076"/>
  </r>
  <r>
    <x v="1119"/>
    <x v="26"/>
    <x v="2"/>
    <x v="748"/>
    <x v="3"/>
    <n v="0.08"/>
    <n v="1"/>
    <x v="1246"/>
    <x v="3"/>
    <n v="2209"/>
    <x v="0"/>
    <n v="42"/>
    <n v="0.56000000000000005"/>
    <x v="0"/>
    <x v="3"/>
    <x v="98"/>
    <x v="6"/>
    <n v="25.88"/>
    <x v="2"/>
    <n v="318"/>
    <x v="7203"/>
    <x v="1275"/>
    <x v="0"/>
    <n v="0.94"/>
    <x v="11"/>
    <n v="4.28"/>
    <n v="74055"/>
  </r>
  <r>
    <x v="1119"/>
    <x v="26"/>
    <x v="2"/>
    <x v="748"/>
    <x v="3"/>
    <n v="0.02"/>
    <n v="1"/>
    <x v="1246"/>
    <x v="3"/>
    <n v="2209"/>
    <x v="0"/>
    <n v="1"/>
    <n v="0.39"/>
    <x v="0"/>
    <x v="3"/>
    <x v="530"/>
    <x v="2"/>
    <n v="-1.82"/>
    <x v="2"/>
    <n v="317"/>
    <x v="7204"/>
    <x v="1277"/>
    <x v="0"/>
    <n v="0.88"/>
    <x v="11"/>
    <n v="4.76"/>
    <n v="74055"/>
  </r>
  <r>
    <x v="861"/>
    <x v="26"/>
    <x v="2"/>
    <x v="553"/>
    <x v="2"/>
    <n v="0.02"/>
    <n v="1"/>
    <x v="1246"/>
    <x v="3"/>
    <n v="58368"/>
    <x v="0"/>
    <n v="39"/>
    <n v="0.37"/>
    <x v="0"/>
    <x v="0"/>
    <x v="644"/>
    <x v="2"/>
    <n v="-206.46"/>
    <x v="2"/>
    <n v="8163"/>
    <x v="7205"/>
    <x v="1277"/>
    <x v="0"/>
    <n v="9.5399999999999991"/>
    <x v="14"/>
    <n v="6.48"/>
    <n v="60174"/>
  </r>
  <r>
    <x v="1119"/>
    <x v="26"/>
    <x v="2"/>
    <x v="748"/>
    <x v="3"/>
    <n v="0.1"/>
    <n v="1"/>
    <x v="1246"/>
    <x v="3"/>
    <n v="2209"/>
    <x v="0"/>
    <n v="13"/>
    <n v="0.59"/>
    <x v="2"/>
    <x v="0"/>
    <x v="599"/>
    <x v="9"/>
    <n v="-161.11699999999999"/>
    <x v="2"/>
    <n v="319"/>
    <x v="3002"/>
    <x v="1277"/>
    <x v="0"/>
    <n v="3"/>
    <x v="11"/>
    <n v="125.99"/>
    <n v="74055"/>
  </r>
  <r>
    <x v="1119"/>
    <x v="26"/>
    <x v="2"/>
    <x v="748"/>
    <x v="3"/>
    <n v="0"/>
    <n v="1"/>
    <x v="1246"/>
    <x v="3"/>
    <n v="2209"/>
    <x v="0"/>
    <n v="27"/>
    <n v="0.56999999999999995"/>
    <x v="1"/>
    <x v="2"/>
    <x v="100"/>
    <x v="1"/>
    <n v="2245.2399999999998"/>
    <x v="2"/>
    <n v="316"/>
    <x v="7206"/>
    <x v="1278"/>
    <x v="2"/>
    <n v="58.95"/>
    <x v="11"/>
    <n v="320.98"/>
    <n v="74055"/>
  </r>
  <r>
    <x v="861"/>
    <x v="26"/>
    <x v="2"/>
    <x v="553"/>
    <x v="2"/>
    <n v="0"/>
    <n v="1"/>
    <x v="1246"/>
    <x v="3"/>
    <n v="58368"/>
    <x v="0"/>
    <n v="4"/>
    <n v="0.43"/>
    <x v="1"/>
    <x v="0"/>
    <x v="92"/>
    <x v="5"/>
    <n v="-4.43"/>
    <x v="2"/>
    <n v="8162"/>
    <x v="7207"/>
    <x v="1278"/>
    <x v="0"/>
    <n v="5.33"/>
    <x v="14"/>
    <n v="2.08"/>
    <n v="60174"/>
  </r>
  <r>
    <x v="787"/>
    <x v="26"/>
    <x v="2"/>
    <x v="43"/>
    <x v="3"/>
    <n v="0.02"/>
    <n v="1"/>
    <x v="1246"/>
    <x v="3"/>
    <n v="24450"/>
    <x v="3"/>
    <n v="37"/>
    <n v="0.57999999999999996"/>
    <x v="0"/>
    <x v="0"/>
    <x v="405"/>
    <x v="13"/>
    <n v="-21.73"/>
    <x v="2"/>
    <n v="3425"/>
    <x v="7208"/>
    <x v="1278"/>
    <x v="0"/>
    <n v="4.9800000000000004"/>
    <x v="24"/>
    <n v="11.97"/>
    <n v="48227"/>
  </r>
  <r>
    <x v="787"/>
    <x v="26"/>
    <x v="2"/>
    <x v="43"/>
    <x v="3"/>
    <n v="0.03"/>
    <n v="1"/>
    <x v="1246"/>
    <x v="3"/>
    <n v="24450"/>
    <x v="3"/>
    <n v="4"/>
    <n v="0.36"/>
    <x v="0"/>
    <x v="0"/>
    <x v="94"/>
    <x v="2"/>
    <n v="-12.88"/>
    <x v="2"/>
    <n v="3427"/>
    <x v="7209"/>
    <x v="1278"/>
    <x v="0"/>
    <n v="5.79"/>
    <x v="24"/>
    <n v="5.98"/>
    <n v="48227"/>
  </r>
  <r>
    <x v="411"/>
    <x v="26"/>
    <x v="2"/>
    <x v="283"/>
    <x v="2"/>
    <n v="0.05"/>
    <n v="1"/>
    <x v="1246"/>
    <x v="3"/>
    <n v="28165"/>
    <x v="1"/>
    <n v="2"/>
    <n v="0.38"/>
    <x v="0"/>
    <x v="0"/>
    <x v="322"/>
    <x v="3"/>
    <n v="-12.7995"/>
    <x v="2"/>
    <n v="3952"/>
    <x v="2966"/>
    <x v="1278"/>
    <x v="0"/>
    <n v="2.99"/>
    <x v="14"/>
    <n v="10.91"/>
    <n v="61832"/>
  </r>
  <r>
    <x v="524"/>
    <x v="26"/>
    <x v="2"/>
    <x v="676"/>
    <x v="0"/>
    <n v="0.09"/>
    <n v="1"/>
    <x v="1246"/>
    <x v="3"/>
    <n v="25569"/>
    <x v="0"/>
    <n v="27"/>
    <n v="0.38"/>
    <x v="0"/>
    <x v="0"/>
    <x v="921"/>
    <x v="2"/>
    <n v="-14.03"/>
    <x v="2"/>
    <n v="3584"/>
    <x v="7210"/>
    <x v="1278"/>
    <x v="0"/>
    <n v="6.47"/>
    <x v="9"/>
    <n v="12.28"/>
    <n v="75601"/>
  </r>
  <r>
    <x v="787"/>
    <x v="26"/>
    <x v="2"/>
    <x v="43"/>
    <x v="3"/>
    <n v="0.08"/>
    <n v="1"/>
    <x v="1246"/>
    <x v="3"/>
    <n v="24450"/>
    <x v="3"/>
    <n v="41"/>
    <n v="0.45"/>
    <x v="1"/>
    <x v="6"/>
    <x v="101"/>
    <x v="5"/>
    <n v="-100.15"/>
    <x v="2"/>
    <n v="3426"/>
    <x v="7211"/>
    <x v="1276"/>
    <x v="1"/>
    <n v="7.29"/>
    <x v="24"/>
    <n v="9.48"/>
    <n v="48227"/>
  </r>
  <r>
    <x v="150"/>
    <x v="26"/>
    <x v="2"/>
    <x v="412"/>
    <x v="0"/>
    <n v="0.09"/>
    <n v="1"/>
    <x v="1246"/>
    <x v="3"/>
    <n v="44486"/>
    <x v="3"/>
    <n v="36"/>
    <n v="0.36"/>
    <x v="0"/>
    <x v="0"/>
    <x v="1014"/>
    <x v="2"/>
    <n v="-66.930000000000007"/>
    <x v="1"/>
    <n v="6285"/>
    <x v="7212"/>
    <x v="1276"/>
    <x v="0"/>
    <n v="4.96"/>
    <x v="31"/>
    <n v="5.78"/>
    <n v="83616"/>
  </r>
  <r>
    <x v="1289"/>
    <x v="26"/>
    <x v="2"/>
    <x v="755"/>
    <x v="2"/>
    <n v="0.02"/>
    <n v="1"/>
    <x v="1246"/>
    <x v="3"/>
    <n v="52706"/>
    <x v="2"/>
    <n v="34"/>
    <n v="0.38"/>
    <x v="0"/>
    <x v="0"/>
    <x v="406"/>
    <x v="3"/>
    <n v="480.53050000000002"/>
    <x v="1"/>
    <n v="7396"/>
    <x v="7213"/>
    <x v="1279"/>
    <x v="1"/>
    <n v="1.49"/>
    <x v="44"/>
    <n v="28.53"/>
    <n v="82716"/>
  </r>
  <r>
    <x v="116"/>
    <x v="26"/>
    <x v="2"/>
    <x v="546"/>
    <x v="0"/>
    <n v="0.03"/>
    <n v="1"/>
    <x v="1247"/>
    <x v="3"/>
    <n v="53600"/>
    <x v="4"/>
    <n v="8"/>
    <n v="0.36"/>
    <x v="0"/>
    <x v="0"/>
    <x v="181"/>
    <x v="3"/>
    <n v="-17.951499999999999"/>
    <x v="2"/>
    <n v="7509"/>
    <x v="7214"/>
    <x v="1278"/>
    <x v="1"/>
    <n v="5.74"/>
    <x v="3"/>
    <n v="5.18"/>
    <n v="56001"/>
  </r>
  <r>
    <x v="606"/>
    <x v="26"/>
    <x v="2"/>
    <x v="383"/>
    <x v="1"/>
    <n v="0.09"/>
    <n v="1"/>
    <x v="1247"/>
    <x v="3"/>
    <n v="30403"/>
    <x v="0"/>
    <n v="24"/>
    <n v="0.66"/>
    <x v="0"/>
    <x v="0"/>
    <x v="73"/>
    <x v="0"/>
    <n v="221.71"/>
    <x v="1"/>
    <n v="4273"/>
    <x v="7215"/>
    <x v="1278"/>
    <x v="0"/>
    <n v="19.989999999999998"/>
    <x v="5"/>
    <n v="161.55000000000001"/>
    <n v="84663"/>
  </r>
  <r>
    <x v="1063"/>
    <x v="26"/>
    <x v="2"/>
    <x v="442"/>
    <x v="3"/>
    <n v="0.04"/>
    <n v="1"/>
    <x v="1247"/>
    <x v="3"/>
    <n v="34822"/>
    <x v="1"/>
    <n v="23"/>
    <n v="0.44"/>
    <x v="2"/>
    <x v="6"/>
    <x v="733"/>
    <x v="8"/>
    <n v="323.73"/>
    <x v="2"/>
    <n v="4895"/>
    <x v="7216"/>
    <x v="1278"/>
    <x v="0"/>
    <n v="1.99"/>
    <x v="3"/>
    <n v="43.98"/>
    <n v="55343"/>
  </r>
  <r>
    <x v="518"/>
    <x v="26"/>
    <x v="2"/>
    <x v="158"/>
    <x v="1"/>
    <n v="0"/>
    <n v="1"/>
    <x v="1247"/>
    <x v="3"/>
    <n v="17797"/>
    <x v="2"/>
    <n v="10"/>
    <n v="0.78"/>
    <x v="1"/>
    <x v="4"/>
    <x v="339"/>
    <x v="10"/>
    <n v="-486.12"/>
    <x v="0"/>
    <n v="2448"/>
    <x v="7217"/>
    <x v="1276"/>
    <x v="2"/>
    <n v="57.38"/>
    <x v="20"/>
    <n v="100.98"/>
    <n v="45373"/>
  </r>
  <r>
    <x v="817"/>
    <x v="26"/>
    <x v="2"/>
    <x v="560"/>
    <x v="2"/>
    <n v="0.05"/>
    <n v="1"/>
    <x v="1247"/>
    <x v="3"/>
    <n v="45767"/>
    <x v="0"/>
    <n v="49"/>
    <n v="0.57999999999999996"/>
    <x v="0"/>
    <x v="0"/>
    <x v="933"/>
    <x v="0"/>
    <n v="20.86"/>
    <x v="3"/>
    <n v="6441"/>
    <x v="7218"/>
    <x v="1276"/>
    <x v="1"/>
    <n v="6.25"/>
    <x v="8"/>
    <n v="16.91"/>
    <n v="70506"/>
  </r>
  <r>
    <x v="606"/>
    <x v="26"/>
    <x v="2"/>
    <x v="383"/>
    <x v="1"/>
    <n v="0.05"/>
    <n v="1"/>
    <x v="1247"/>
    <x v="3"/>
    <n v="30403"/>
    <x v="0"/>
    <n v="41"/>
    <n v="0.38"/>
    <x v="0"/>
    <x v="0"/>
    <x v="834"/>
    <x v="3"/>
    <n v="-160.816"/>
    <x v="1"/>
    <n v="4272"/>
    <x v="7219"/>
    <x v="1276"/>
    <x v="1"/>
    <n v="7.72"/>
    <x v="5"/>
    <n v="7.3"/>
    <n v="84663"/>
  </r>
  <r>
    <x v="518"/>
    <x v="26"/>
    <x v="2"/>
    <x v="158"/>
    <x v="1"/>
    <n v="0.02"/>
    <n v="1"/>
    <x v="1247"/>
    <x v="3"/>
    <n v="17797"/>
    <x v="2"/>
    <n v="16"/>
    <n v="0.39"/>
    <x v="0"/>
    <x v="0"/>
    <x v="485"/>
    <x v="15"/>
    <n v="-8.89"/>
    <x v="0"/>
    <n v="2449"/>
    <x v="7220"/>
    <x v="1280"/>
    <x v="0"/>
    <n v="2.5"/>
    <x v="20"/>
    <n v="3.69"/>
    <n v="45373"/>
  </r>
  <r>
    <x v="1378"/>
    <x v="26"/>
    <x v="2"/>
    <x v="38"/>
    <x v="1"/>
    <n v="0.03"/>
    <n v="1"/>
    <x v="1248"/>
    <x v="3"/>
    <n v="1793"/>
    <x v="1"/>
    <n v="36"/>
    <n v="0.4"/>
    <x v="0"/>
    <x v="0"/>
    <x v="729"/>
    <x v="3"/>
    <n v="-71.897999999999996"/>
    <x v="2"/>
    <n v="257"/>
    <x v="7221"/>
    <x v="1278"/>
    <x v="0"/>
    <n v="5.36"/>
    <x v="11"/>
    <n v="6.28"/>
    <n v="74012"/>
  </r>
  <r>
    <x v="110"/>
    <x v="26"/>
    <x v="2"/>
    <x v="96"/>
    <x v="2"/>
    <n v="0.03"/>
    <n v="1"/>
    <x v="1248"/>
    <x v="3"/>
    <n v="29985"/>
    <x v="3"/>
    <n v="22"/>
    <n v="0.41"/>
    <x v="1"/>
    <x v="0"/>
    <x v="648"/>
    <x v="5"/>
    <n v="0.13"/>
    <x v="2"/>
    <n v="4219"/>
    <x v="7222"/>
    <x v="1276"/>
    <x v="1"/>
    <n v="4.95"/>
    <x v="24"/>
    <n v="7.96"/>
    <n v="48601"/>
  </r>
  <r>
    <x v="547"/>
    <x v="26"/>
    <x v="2"/>
    <x v="405"/>
    <x v="0"/>
    <n v="0"/>
    <n v="1"/>
    <x v="1248"/>
    <x v="3"/>
    <n v="28228"/>
    <x v="1"/>
    <n v="5"/>
    <n v="0.38"/>
    <x v="0"/>
    <x v="0"/>
    <x v="796"/>
    <x v="15"/>
    <n v="8.4600000000000009"/>
    <x v="3"/>
    <n v="3957"/>
    <x v="7223"/>
    <x v="1276"/>
    <x v="0"/>
    <n v="19.989999999999998"/>
    <x v="12"/>
    <n v="60.98"/>
    <n v="34639"/>
  </r>
  <r>
    <x v="1290"/>
    <x v="26"/>
    <x v="2"/>
    <x v="408"/>
    <x v="2"/>
    <n v="0.05"/>
    <n v="1"/>
    <x v="1248"/>
    <x v="3"/>
    <n v="14016"/>
    <x v="2"/>
    <n v="9"/>
    <n v="0.63"/>
    <x v="1"/>
    <x v="4"/>
    <x v="773"/>
    <x v="4"/>
    <n v="-284.68"/>
    <x v="1"/>
    <n v="1959"/>
    <x v="7224"/>
    <x v="1281"/>
    <x v="2"/>
    <n v="51.94"/>
    <x v="6"/>
    <n v="124.49"/>
    <n v="97405"/>
  </r>
  <r>
    <x v="115"/>
    <x v="26"/>
    <x v="2"/>
    <x v="99"/>
    <x v="2"/>
    <n v="0.06"/>
    <n v="1"/>
    <x v="1248"/>
    <x v="3"/>
    <n v="29985"/>
    <x v="3"/>
    <n v="2"/>
    <n v="0.4"/>
    <x v="0"/>
    <x v="0"/>
    <x v="464"/>
    <x v="3"/>
    <n v="-18.262"/>
    <x v="0"/>
    <n v="4218"/>
    <x v="7225"/>
    <x v="1281"/>
    <x v="0"/>
    <n v="8.94"/>
    <x v="20"/>
    <n v="8.0399999999999991"/>
    <n v="44035"/>
  </r>
  <r>
    <x v="609"/>
    <x v="26"/>
    <x v="2"/>
    <x v="91"/>
    <x v="1"/>
    <n v="0"/>
    <n v="1"/>
    <x v="1248"/>
    <x v="3"/>
    <n v="36833"/>
    <x v="2"/>
    <n v="25"/>
    <n v="0.37"/>
    <x v="0"/>
    <x v="0"/>
    <x v="990"/>
    <x v="2"/>
    <n v="-73.33"/>
    <x v="0"/>
    <n v="5179"/>
    <x v="7226"/>
    <x v="1282"/>
    <x v="0"/>
    <n v="7.3"/>
    <x v="20"/>
    <n v="6.68"/>
    <n v="44145"/>
  </r>
  <r>
    <x v="1221"/>
    <x v="26"/>
    <x v="2"/>
    <x v="110"/>
    <x v="3"/>
    <n v="0.05"/>
    <n v="1"/>
    <x v="1249"/>
    <x v="3"/>
    <n v="549"/>
    <x v="3"/>
    <n v="30"/>
    <n v="0.8"/>
    <x v="0"/>
    <x v="1"/>
    <x v="1163"/>
    <x v="0"/>
    <n v="-911.56"/>
    <x v="0"/>
    <n v="92"/>
    <x v="7227"/>
    <x v="1276"/>
    <x v="1"/>
    <n v="35"/>
    <x v="0"/>
    <n v="38.94"/>
    <n v="15146"/>
  </r>
  <r>
    <x v="1221"/>
    <x v="26"/>
    <x v="2"/>
    <x v="110"/>
    <x v="3"/>
    <n v="0.03"/>
    <n v="1"/>
    <x v="1249"/>
    <x v="3"/>
    <n v="549"/>
    <x v="3"/>
    <n v="13"/>
    <n v="0.36"/>
    <x v="0"/>
    <x v="0"/>
    <x v="518"/>
    <x v="2"/>
    <n v="-59.75"/>
    <x v="0"/>
    <n v="90"/>
    <x v="7228"/>
    <x v="1281"/>
    <x v="0"/>
    <n v="7.44"/>
    <x v="0"/>
    <n v="4.9800000000000004"/>
    <n v="15146"/>
  </r>
  <r>
    <x v="1221"/>
    <x v="26"/>
    <x v="2"/>
    <x v="110"/>
    <x v="3"/>
    <n v="0.05"/>
    <n v="1"/>
    <x v="1249"/>
    <x v="3"/>
    <n v="549"/>
    <x v="3"/>
    <n v="5"/>
    <n v="0.36"/>
    <x v="0"/>
    <x v="0"/>
    <x v="949"/>
    <x v="2"/>
    <n v="-27.57"/>
    <x v="0"/>
    <n v="91"/>
    <x v="2050"/>
    <x v="1281"/>
    <x v="0"/>
    <n v="8.74"/>
    <x v="0"/>
    <n v="6.48"/>
    <n v="15146"/>
  </r>
  <r>
    <x v="1032"/>
    <x v="26"/>
    <x v="2"/>
    <x v="683"/>
    <x v="2"/>
    <n v="0.02"/>
    <n v="1"/>
    <x v="1249"/>
    <x v="3"/>
    <n v="50758"/>
    <x v="4"/>
    <n v="17"/>
    <n v="0.37"/>
    <x v="0"/>
    <x v="0"/>
    <x v="211"/>
    <x v="2"/>
    <n v="-44.69"/>
    <x v="2"/>
    <n v="7114"/>
    <x v="7229"/>
    <x v="1280"/>
    <x v="1"/>
    <n v="6.93"/>
    <x v="11"/>
    <n v="6.68"/>
    <n v="74074"/>
  </r>
  <r>
    <x v="5"/>
    <x v="26"/>
    <x v="2"/>
    <x v="5"/>
    <x v="1"/>
    <n v="0.03"/>
    <n v="1"/>
    <x v="1249"/>
    <x v="3"/>
    <n v="21925"/>
    <x v="1"/>
    <n v="3"/>
    <n v="0.76"/>
    <x v="2"/>
    <x v="0"/>
    <x v="589"/>
    <x v="8"/>
    <n v="-339.95"/>
    <x v="3"/>
    <n v="3062"/>
    <x v="7230"/>
    <x v="1280"/>
    <x v="0"/>
    <n v="4"/>
    <x v="4"/>
    <n v="77.510000000000005"/>
    <n v="36869"/>
  </r>
  <r>
    <x v="960"/>
    <x v="26"/>
    <x v="2"/>
    <x v="511"/>
    <x v="3"/>
    <n v="0.03"/>
    <n v="1"/>
    <x v="1249"/>
    <x v="3"/>
    <n v="17735"/>
    <x v="2"/>
    <n v="45"/>
    <n v="0.37"/>
    <x v="0"/>
    <x v="0"/>
    <x v="1122"/>
    <x v="3"/>
    <n v="-71.254000000000005"/>
    <x v="2"/>
    <n v="2443"/>
    <x v="7231"/>
    <x v="1283"/>
    <x v="0"/>
    <n v="5.48"/>
    <x v="9"/>
    <n v="6.81"/>
    <n v="75116"/>
  </r>
  <r>
    <x v="960"/>
    <x v="26"/>
    <x v="2"/>
    <x v="511"/>
    <x v="3"/>
    <n v="0.06"/>
    <n v="1"/>
    <x v="1249"/>
    <x v="3"/>
    <n v="17735"/>
    <x v="2"/>
    <n v="28"/>
    <n v="0.39"/>
    <x v="0"/>
    <x v="3"/>
    <x v="940"/>
    <x v="14"/>
    <n v="32.47"/>
    <x v="2"/>
    <n v="2444"/>
    <x v="7232"/>
    <x v="1283"/>
    <x v="0"/>
    <n v="0.71"/>
    <x v="9"/>
    <n v="3.78"/>
    <n v="75116"/>
  </r>
  <r>
    <x v="788"/>
    <x v="26"/>
    <x v="2"/>
    <x v="347"/>
    <x v="2"/>
    <n v="0.06"/>
    <n v="1"/>
    <x v="1250"/>
    <x v="3"/>
    <n v="53378"/>
    <x v="4"/>
    <n v="38"/>
    <n v="0.55000000000000004"/>
    <x v="1"/>
    <x v="0"/>
    <x v="832"/>
    <x v="5"/>
    <n v="-168.08"/>
    <x v="3"/>
    <n v="7475"/>
    <x v="7233"/>
    <x v="1280"/>
    <x v="0"/>
    <n v="19.989999999999998"/>
    <x v="42"/>
    <n v="33.979999999999997"/>
    <n v="31401"/>
  </r>
  <r>
    <x v="42"/>
    <x v="26"/>
    <x v="2"/>
    <x v="424"/>
    <x v="1"/>
    <n v="7.0000000000000007E-2"/>
    <n v="1"/>
    <x v="1250"/>
    <x v="3"/>
    <n v="14215"/>
    <x v="4"/>
    <n v="44"/>
    <n v="0.37"/>
    <x v="0"/>
    <x v="0"/>
    <x v="300"/>
    <x v="2"/>
    <n v="964.1"/>
    <x v="0"/>
    <n v="1994"/>
    <x v="7234"/>
    <x v="1280"/>
    <x v="0"/>
    <n v="6.79"/>
    <x v="15"/>
    <n v="55.48"/>
    <n v="6443"/>
  </r>
  <r>
    <x v="788"/>
    <x v="26"/>
    <x v="2"/>
    <x v="347"/>
    <x v="2"/>
    <n v="0.1"/>
    <n v="1"/>
    <x v="1250"/>
    <x v="3"/>
    <n v="53378"/>
    <x v="4"/>
    <n v="50"/>
    <n v="0.5"/>
    <x v="2"/>
    <x v="1"/>
    <x v="843"/>
    <x v="11"/>
    <n v="4352.83"/>
    <x v="3"/>
    <n v="7474"/>
    <x v="7235"/>
    <x v="1280"/>
    <x v="1"/>
    <n v="11.64"/>
    <x v="42"/>
    <n v="299.99"/>
    <n v="31401"/>
  </r>
  <r>
    <x v="788"/>
    <x v="26"/>
    <x v="2"/>
    <x v="347"/>
    <x v="2"/>
    <n v="0.04"/>
    <n v="1"/>
    <x v="1250"/>
    <x v="3"/>
    <n v="53378"/>
    <x v="4"/>
    <n v="49"/>
    <n v="0.83"/>
    <x v="2"/>
    <x v="6"/>
    <x v="415"/>
    <x v="9"/>
    <n v="-5.7859999999999996"/>
    <x v="3"/>
    <n v="7476"/>
    <x v="7236"/>
    <x v="1280"/>
    <x v="0"/>
    <n v="5"/>
    <x v="42"/>
    <n v="55.99"/>
    <n v="31401"/>
  </r>
  <r>
    <x v="998"/>
    <x v="26"/>
    <x v="2"/>
    <x v="631"/>
    <x v="0"/>
    <n v="0.02"/>
    <n v="1"/>
    <x v="1250"/>
    <x v="3"/>
    <n v="5858"/>
    <x v="1"/>
    <n v="48"/>
    <n v="0.57999999999999996"/>
    <x v="0"/>
    <x v="0"/>
    <x v="735"/>
    <x v="13"/>
    <n v="354.74"/>
    <x v="1"/>
    <n v="811"/>
    <x v="7237"/>
    <x v="1284"/>
    <x v="0"/>
    <n v="13.66"/>
    <x v="6"/>
    <n v="50.98"/>
    <n v="97321"/>
  </r>
  <r>
    <x v="1222"/>
    <x v="26"/>
    <x v="2"/>
    <x v="631"/>
    <x v="0"/>
    <n v="0"/>
    <n v="1"/>
    <x v="1250"/>
    <x v="3"/>
    <n v="5858"/>
    <x v="1"/>
    <n v="29"/>
    <n v="0.57999999999999996"/>
    <x v="2"/>
    <x v="0"/>
    <x v="236"/>
    <x v="9"/>
    <n v="1419.048"/>
    <x v="1"/>
    <n v="812"/>
    <x v="7238"/>
    <x v="1284"/>
    <x v="0"/>
    <n v="8.99"/>
    <x v="6"/>
    <n v="205.99"/>
    <n v="97007"/>
  </r>
  <r>
    <x v="155"/>
    <x v="26"/>
    <x v="2"/>
    <x v="119"/>
    <x v="1"/>
    <n v="0.02"/>
    <n v="1"/>
    <x v="1250"/>
    <x v="3"/>
    <n v="41927"/>
    <x v="1"/>
    <n v="46"/>
    <n v="0.37"/>
    <x v="0"/>
    <x v="0"/>
    <x v="1057"/>
    <x v="2"/>
    <n v="1085.93"/>
    <x v="2"/>
    <n v="5915"/>
    <x v="7239"/>
    <x v="1279"/>
    <x v="1"/>
    <n v="7.23"/>
    <x v="3"/>
    <n v="48.04"/>
    <n v="55445"/>
  </r>
  <r>
    <x v="926"/>
    <x v="26"/>
    <x v="2"/>
    <x v="527"/>
    <x v="2"/>
    <n v="7.0000000000000007E-2"/>
    <n v="1"/>
    <x v="1251"/>
    <x v="3"/>
    <n v="52325"/>
    <x v="1"/>
    <n v="23"/>
    <n v="0.38"/>
    <x v="0"/>
    <x v="0"/>
    <x v="913"/>
    <x v="3"/>
    <n v="2019.192"/>
    <x v="2"/>
    <n v="7347"/>
    <x v="7240"/>
    <x v="1280"/>
    <x v="0"/>
    <n v="15.01"/>
    <x v="34"/>
    <n v="223.98"/>
    <n v="57401"/>
  </r>
  <r>
    <x v="1016"/>
    <x v="26"/>
    <x v="2"/>
    <x v="674"/>
    <x v="3"/>
    <n v="0.03"/>
    <n v="1"/>
    <x v="1251"/>
    <x v="3"/>
    <n v="14980"/>
    <x v="3"/>
    <n v="27"/>
    <n v="0.42"/>
    <x v="2"/>
    <x v="6"/>
    <x v="186"/>
    <x v="8"/>
    <n v="325.88"/>
    <x v="3"/>
    <n v="2094"/>
    <x v="7241"/>
    <x v="1284"/>
    <x v="0"/>
    <n v="1.99"/>
    <x v="4"/>
    <n v="31.78"/>
    <n v="35904"/>
  </r>
  <r>
    <x v="1142"/>
    <x v="26"/>
    <x v="2"/>
    <x v="730"/>
    <x v="2"/>
    <n v="0.08"/>
    <n v="1"/>
    <x v="1251"/>
    <x v="3"/>
    <n v="53223"/>
    <x v="2"/>
    <n v="2"/>
    <n v="0.35"/>
    <x v="0"/>
    <x v="0"/>
    <x v="642"/>
    <x v="3"/>
    <n v="-10.327"/>
    <x v="0"/>
    <n v="7461"/>
    <x v="7242"/>
    <x v="1285"/>
    <x v="0"/>
    <n v="5.41"/>
    <x v="13"/>
    <n v="4.24"/>
    <n v="12306"/>
  </r>
  <r>
    <x v="695"/>
    <x v="26"/>
    <x v="2"/>
    <x v="405"/>
    <x v="0"/>
    <n v="0.02"/>
    <n v="1"/>
    <x v="1252"/>
    <x v="3"/>
    <n v="55683"/>
    <x v="0"/>
    <n v="23"/>
    <n v="0.55000000000000004"/>
    <x v="1"/>
    <x v="0"/>
    <x v="650"/>
    <x v="5"/>
    <n v="187.19"/>
    <x v="3"/>
    <n v="7782"/>
    <x v="7243"/>
    <x v="1279"/>
    <x v="0"/>
    <n v="19.989999999999998"/>
    <x v="17"/>
    <n v="51.75"/>
    <n v="29662"/>
  </r>
  <r>
    <x v="403"/>
    <x v="26"/>
    <x v="2"/>
    <x v="121"/>
    <x v="2"/>
    <n v="0"/>
    <n v="1"/>
    <x v="1252"/>
    <x v="3"/>
    <n v="16103"/>
    <x v="1"/>
    <n v="31"/>
    <n v="0.37"/>
    <x v="0"/>
    <x v="0"/>
    <x v="511"/>
    <x v="2"/>
    <n v="-62.97"/>
    <x v="2"/>
    <n v="2229"/>
    <x v="7244"/>
    <x v="1283"/>
    <x v="0"/>
    <n v="6.22"/>
    <x v="23"/>
    <n v="6.48"/>
    <n v="53094"/>
  </r>
  <r>
    <x v="144"/>
    <x v="26"/>
    <x v="2"/>
    <x v="121"/>
    <x v="2"/>
    <n v="0.06"/>
    <n v="1"/>
    <x v="1252"/>
    <x v="3"/>
    <n v="16103"/>
    <x v="1"/>
    <n v="22"/>
    <n v="0.44"/>
    <x v="0"/>
    <x v="3"/>
    <x v="564"/>
    <x v="6"/>
    <n v="104.77"/>
    <x v="3"/>
    <n v="2230"/>
    <x v="7245"/>
    <x v="1283"/>
    <x v="0"/>
    <n v="4.0999999999999996"/>
    <x v="12"/>
    <n v="19.84"/>
    <n v="33407"/>
  </r>
  <r>
    <x v="1007"/>
    <x v="26"/>
    <x v="2"/>
    <x v="405"/>
    <x v="0"/>
    <n v="0.02"/>
    <n v="1"/>
    <x v="1252"/>
    <x v="3"/>
    <n v="55683"/>
    <x v="0"/>
    <n v="50"/>
    <n v="0.4"/>
    <x v="0"/>
    <x v="3"/>
    <x v="64"/>
    <x v="14"/>
    <n v="32.35"/>
    <x v="3"/>
    <n v="7781"/>
    <x v="7246"/>
    <x v="1283"/>
    <x v="0"/>
    <n v="1.35"/>
    <x v="32"/>
    <n v="3.29"/>
    <n v="39560"/>
  </r>
  <r>
    <x v="531"/>
    <x v="26"/>
    <x v="2"/>
    <x v="206"/>
    <x v="0"/>
    <n v="0.01"/>
    <n v="1"/>
    <x v="1253"/>
    <x v="3"/>
    <n v="30786"/>
    <x v="4"/>
    <n v="23"/>
    <n v="0.45"/>
    <x v="0"/>
    <x v="3"/>
    <x v="669"/>
    <x v="6"/>
    <n v="0.76"/>
    <x v="1"/>
    <n v="4323"/>
    <x v="7247"/>
    <x v="1279"/>
    <x v="0"/>
    <n v="1.34"/>
    <x v="37"/>
    <n v="2.78"/>
    <n v="88201"/>
  </r>
  <r>
    <x v="1180"/>
    <x v="26"/>
    <x v="2"/>
    <x v="706"/>
    <x v="1"/>
    <n v="0.1"/>
    <n v="1"/>
    <x v="1253"/>
    <x v="3"/>
    <n v="30208"/>
    <x v="2"/>
    <n v="46"/>
    <n v="0.56999999999999995"/>
    <x v="2"/>
    <x v="0"/>
    <x v="436"/>
    <x v="9"/>
    <n v="356.346"/>
    <x v="0"/>
    <n v="4244"/>
    <x v="7248"/>
    <x v="1279"/>
    <x v="0"/>
    <n v="4.99"/>
    <x v="20"/>
    <n v="45.99"/>
    <n v="45040"/>
  </r>
  <r>
    <x v="312"/>
    <x v="26"/>
    <x v="2"/>
    <x v="258"/>
    <x v="2"/>
    <n v="0.02"/>
    <n v="1"/>
    <x v="1253"/>
    <x v="3"/>
    <n v="9892"/>
    <x v="4"/>
    <n v="50"/>
    <n v="0.38"/>
    <x v="0"/>
    <x v="0"/>
    <x v="595"/>
    <x v="15"/>
    <n v="424.36"/>
    <x v="2"/>
    <n v="1356"/>
    <x v="7249"/>
    <x v="1283"/>
    <x v="0"/>
    <n v="8.23"/>
    <x v="38"/>
    <n v="27.18"/>
    <n v="66801"/>
  </r>
  <r>
    <x v="531"/>
    <x v="26"/>
    <x v="2"/>
    <x v="206"/>
    <x v="0"/>
    <n v="0.06"/>
    <n v="1"/>
    <x v="1253"/>
    <x v="3"/>
    <n v="30786"/>
    <x v="4"/>
    <n v="4"/>
    <n v="0.57999999999999996"/>
    <x v="0"/>
    <x v="0"/>
    <x v="495"/>
    <x v="0"/>
    <n v="-36.61"/>
    <x v="1"/>
    <n v="4324"/>
    <x v="7250"/>
    <x v="1283"/>
    <x v="0"/>
    <n v="10.68"/>
    <x v="37"/>
    <n v="15.42"/>
    <n v="88201"/>
  </r>
  <r>
    <x v="985"/>
    <x v="26"/>
    <x v="2"/>
    <x v="201"/>
    <x v="1"/>
    <n v="0.02"/>
    <n v="1"/>
    <x v="1253"/>
    <x v="3"/>
    <n v="33666"/>
    <x v="1"/>
    <n v="17"/>
    <n v="0.79"/>
    <x v="1"/>
    <x v="1"/>
    <x v="782"/>
    <x v="4"/>
    <n v="-861.30330000000004"/>
    <x v="0"/>
    <n v="4728"/>
    <x v="7251"/>
    <x v="1282"/>
    <x v="0"/>
    <n v="69"/>
    <x v="13"/>
    <n v="209.37"/>
    <n v="10573"/>
  </r>
  <r>
    <x v="10"/>
    <x v="26"/>
    <x v="2"/>
    <x v="362"/>
    <x v="3"/>
    <n v="0.09"/>
    <n v="1"/>
    <x v="1253"/>
    <x v="3"/>
    <n v="46979"/>
    <x v="2"/>
    <n v="30"/>
    <n v="0.56000000000000005"/>
    <x v="2"/>
    <x v="2"/>
    <x v="96"/>
    <x v="7"/>
    <n v="1554.85"/>
    <x v="3"/>
    <n v="6601"/>
    <x v="7252"/>
    <x v="1282"/>
    <x v="2"/>
    <n v="26.53"/>
    <x v="8"/>
    <n v="306.14"/>
    <n v="70802"/>
  </r>
  <r>
    <x v="1179"/>
    <x v="26"/>
    <x v="2"/>
    <x v="587"/>
    <x v="0"/>
    <n v="0"/>
    <n v="1"/>
    <x v="1253"/>
    <x v="3"/>
    <n v="59558"/>
    <x v="1"/>
    <n v="34"/>
    <n v="0.39"/>
    <x v="0"/>
    <x v="0"/>
    <x v="371"/>
    <x v="12"/>
    <n v="37.729999999999997"/>
    <x v="2"/>
    <n v="8333"/>
    <x v="7253"/>
    <x v="1286"/>
    <x v="0"/>
    <n v="0.5"/>
    <x v="14"/>
    <n v="2.61"/>
    <n v="60478"/>
  </r>
  <r>
    <x v="10"/>
    <x v="26"/>
    <x v="2"/>
    <x v="362"/>
    <x v="3"/>
    <n v="0.05"/>
    <n v="1"/>
    <x v="1253"/>
    <x v="3"/>
    <n v="46979"/>
    <x v="2"/>
    <n v="26"/>
    <n v="0.38"/>
    <x v="0"/>
    <x v="0"/>
    <x v="552"/>
    <x v="2"/>
    <n v="-66.02"/>
    <x v="3"/>
    <n v="6602"/>
    <x v="2713"/>
    <x v="1287"/>
    <x v="0"/>
    <n v="5.49"/>
    <x v="8"/>
    <n v="4.9800000000000004"/>
    <n v="70802"/>
  </r>
  <r>
    <x v="259"/>
    <x v="26"/>
    <x v="2"/>
    <x v="30"/>
    <x v="1"/>
    <n v="0.01"/>
    <n v="1"/>
    <x v="1253"/>
    <x v="3"/>
    <n v="24613"/>
    <x v="2"/>
    <n v="36"/>
    <n v="0.37"/>
    <x v="0"/>
    <x v="0"/>
    <x v="206"/>
    <x v="2"/>
    <n v="-90.08"/>
    <x v="0"/>
    <n v="3453"/>
    <x v="7254"/>
    <x v="1287"/>
    <x v="0"/>
    <n v="6.6"/>
    <x v="13"/>
    <n v="6.48"/>
    <n v="11520"/>
  </r>
  <r>
    <x v="259"/>
    <x v="26"/>
    <x v="2"/>
    <x v="30"/>
    <x v="1"/>
    <n v="0.01"/>
    <n v="1"/>
    <x v="1253"/>
    <x v="3"/>
    <n v="24613"/>
    <x v="2"/>
    <n v="39"/>
    <n v="0.44"/>
    <x v="0"/>
    <x v="3"/>
    <x v="564"/>
    <x v="6"/>
    <n v="237.75"/>
    <x v="0"/>
    <n v="3454"/>
    <x v="7255"/>
    <x v="1287"/>
    <x v="0"/>
    <n v="4.0999999999999996"/>
    <x v="13"/>
    <n v="19.84"/>
    <n v="11520"/>
  </r>
  <r>
    <x v="259"/>
    <x v="26"/>
    <x v="2"/>
    <x v="30"/>
    <x v="1"/>
    <n v="0"/>
    <n v="1"/>
    <x v="1253"/>
    <x v="3"/>
    <n v="24613"/>
    <x v="2"/>
    <n v="16"/>
    <n v="0.37"/>
    <x v="2"/>
    <x v="1"/>
    <x v="979"/>
    <x v="11"/>
    <n v="2752.11"/>
    <x v="0"/>
    <n v="3452"/>
    <x v="7256"/>
    <x v="1287"/>
    <x v="0"/>
    <n v="24.49"/>
    <x v="13"/>
    <n v="599.99"/>
    <n v="11520"/>
  </r>
  <r>
    <x v="186"/>
    <x v="26"/>
    <x v="2"/>
    <x v="634"/>
    <x v="2"/>
    <n v="0.08"/>
    <n v="1"/>
    <x v="1254"/>
    <x v="3"/>
    <n v="42374"/>
    <x v="3"/>
    <n v="21"/>
    <n v="0.41"/>
    <x v="2"/>
    <x v="6"/>
    <x v="713"/>
    <x v="8"/>
    <n v="37.299999999999997"/>
    <x v="3"/>
    <n v="5977"/>
    <x v="7257"/>
    <x v="1283"/>
    <x v="1"/>
    <n v="1.99"/>
    <x v="45"/>
    <n v="10.01"/>
    <n v="28027"/>
  </r>
  <r>
    <x v="1361"/>
    <x v="27"/>
    <x v="2"/>
    <x v="634"/>
    <x v="2"/>
    <n v="0"/>
    <n v="1"/>
    <x v="1254"/>
    <x v="3"/>
    <n v="42374"/>
    <x v="3"/>
    <n v="47"/>
    <n v="0.36"/>
    <x v="0"/>
    <x v="0"/>
    <x v="1190"/>
    <x v="3"/>
    <n v="214.30199999999999"/>
    <x v="3"/>
    <n v="5978"/>
    <x v="7258"/>
    <x v="1282"/>
    <x v="0"/>
    <n v="5.08"/>
    <x v="45"/>
    <n v="16.739999999999998"/>
    <n v="27707"/>
  </r>
  <r>
    <x v="1283"/>
    <x v="27"/>
    <x v="2"/>
    <x v="67"/>
    <x v="3"/>
    <n v="0.03"/>
    <n v="1"/>
    <x v="1254"/>
    <x v="3"/>
    <n v="45734"/>
    <x v="3"/>
    <n v="47"/>
    <n v="0.57999999999999996"/>
    <x v="0"/>
    <x v="6"/>
    <x v="882"/>
    <x v="6"/>
    <n v="-157.30000000000001"/>
    <x v="3"/>
    <n v="6436"/>
    <x v="7259"/>
    <x v="1286"/>
    <x v="1"/>
    <n v="7.95"/>
    <x v="29"/>
    <n v="11.66"/>
    <n v="37086"/>
  </r>
  <r>
    <x v="938"/>
    <x v="26"/>
    <x v="2"/>
    <x v="636"/>
    <x v="2"/>
    <n v="7.0000000000000007E-2"/>
    <n v="1"/>
    <x v="1254"/>
    <x v="3"/>
    <n v="38532"/>
    <x v="0"/>
    <n v="44"/>
    <n v="0.57999999999999996"/>
    <x v="0"/>
    <x v="3"/>
    <x v="175"/>
    <x v="6"/>
    <n v="16.510000000000002"/>
    <x v="0"/>
    <n v="5425"/>
    <x v="7260"/>
    <x v="1286"/>
    <x v="0"/>
    <n v="0.7"/>
    <x v="20"/>
    <n v="2.94"/>
    <n v="44060"/>
  </r>
  <r>
    <x v="1361"/>
    <x v="27"/>
    <x v="2"/>
    <x v="634"/>
    <x v="2"/>
    <n v="0"/>
    <n v="1"/>
    <x v="1254"/>
    <x v="3"/>
    <n v="42374"/>
    <x v="3"/>
    <n v="11"/>
    <n v="0.39"/>
    <x v="0"/>
    <x v="0"/>
    <x v="917"/>
    <x v="3"/>
    <n v="174.21600000000001"/>
    <x v="3"/>
    <n v="5979"/>
    <x v="7261"/>
    <x v="1286"/>
    <x v="0"/>
    <n v="10.29"/>
    <x v="45"/>
    <n v="59.78"/>
    <n v="27707"/>
  </r>
  <r>
    <x v="50"/>
    <x v="26"/>
    <x v="2"/>
    <x v="48"/>
    <x v="2"/>
    <n v="0.1"/>
    <n v="1"/>
    <x v="1254"/>
    <x v="3"/>
    <n v="24039"/>
    <x v="1"/>
    <n v="5"/>
    <n v="0.44"/>
    <x v="2"/>
    <x v="6"/>
    <x v="1162"/>
    <x v="8"/>
    <n v="-64.87"/>
    <x v="2"/>
    <n v="3361"/>
    <x v="7262"/>
    <x v="1286"/>
    <x v="0"/>
    <n v="1.99"/>
    <x v="3"/>
    <n v="40.98"/>
    <n v="55345"/>
  </r>
  <r>
    <x v="627"/>
    <x v="27"/>
    <x v="2"/>
    <x v="453"/>
    <x v="2"/>
    <n v="0"/>
    <n v="1"/>
    <x v="1255"/>
    <x v="3"/>
    <n v="43907"/>
    <x v="3"/>
    <n v="42"/>
    <n v="0.65"/>
    <x v="1"/>
    <x v="4"/>
    <x v="147"/>
    <x v="4"/>
    <n v="-1981.5509999999999"/>
    <x v="0"/>
    <n v="6198"/>
    <x v="7263"/>
    <x v="1288"/>
    <x v="2"/>
    <n v="45.51"/>
    <x v="13"/>
    <n v="31.76"/>
    <n v="13501"/>
  </r>
  <r>
    <x v="279"/>
    <x v="27"/>
    <x v="2"/>
    <x v="321"/>
    <x v="0"/>
    <n v="0.08"/>
    <n v="1"/>
    <x v="1255"/>
    <x v="3"/>
    <n v="53635"/>
    <x v="1"/>
    <n v="33"/>
    <n v="0.84"/>
    <x v="0"/>
    <x v="3"/>
    <x v="807"/>
    <x v="16"/>
    <n v="-52.76"/>
    <x v="1"/>
    <n v="7513"/>
    <x v="7264"/>
    <x v="1288"/>
    <x v="0"/>
    <n v="1.92"/>
    <x v="2"/>
    <n v="3.14"/>
    <n v="94568"/>
  </r>
  <r>
    <x v="914"/>
    <x v="27"/>
    <x v="2"/>
    <x v="452"/>
    <x v="2"/>
    <n v="0.06"/>
    <n v="1"/>
    <x v="1256"/>
    <x v="3"/>
    <n v="25825"/>
    <x v="1"/>
    <n v="27"/>
    <n v="0.56000000000000005"/>
    <x v="0"/>
    <x v="3"/>
    <x v="602"/>
    <x v="6"/>
    <n v="-1.79"/>
    <x v="2"/>
    <n v="3614"/>
    <x v="7265"/>
    <x v="1286"/>
    <x v="0"/>
    <n v="2.27"/>
    <x v="3"/>
    <n v="5.85"/>
    <n v="55016"/>
  </r>
  <r>
    <x v="100"/>
    <x v="27"/>
    <x v="2"/>
    <x v="433"/>
    <x v="0"/>
    <n v="0.05"/>
    <n v="1"/>
    <x v="1256"/>
    <x v="3"/>
    <n v="14727"/>
    <x v="4"/>
    <n v="33"/>
    <n v="0.59"/>
    <x v="0"/>
    <x v="0"/>
    <x v="469"/>
    <x v="13"/>
    <n v="630.17999999999995"/>
    <x v="0"/>
    <n v="2060"/>
    <x v="7266"/>
    <x v="1288"/>
    <x v="0"/>
    <n v="3.5"/>
    <x v="19"/>
    <n v="70.97"/>
    <n v="4073"/>
  </r>
  <r>
    <x v="497"/>
    <x v="27"/>
    <x v="2"/>
    <x v="296"/>
    <x v="0"/>
    <n v="7.0000000000000007E-2"/>
    <n v="1"/>
    <x v="1256"/>
    <x v="3"/>
    <n v="34595"/>
    <x v="4"/>
    <n v="12"/>
    <n v="0.36"/>
    <x v="0"/>
    <x v="0"/>
    <x v="491"/>
    <x v="2"/>
    <n v="19.829999999999998"/>
    <x v="0"/>
    <n v="4859"/>
    <x v="7267"/>
    <x v="1288"/>
    <x v="0"/>
    <n v="17.48"/>
    <x v="22"/>
    <n v="40.99"/>
    <n v="7501"/>
  </r>
  <r>
    <x v="1161"/>
    <x v="27"/>
    <x v="2"/>
    <x v="533"/>
    <x v="1"/>
    <n v="0.06"/>
    <n v="1"/>
    <x v="1256"/>
    <x v="3"/>
    <n v="11745"/>
    <x v="0"/>
    <n v="17"/>
    <n v="0.77"/>
    <x v="2"/>
    <x v="0"/>
    <x v="441"/>
    <x v="8"/>
    <n v="-345.36"/>
    <x v="2"/>
    <n v="1623"/>
    <x v="7268"/>
    <x v="1288"/>
    <x v="0"/>
    <n v="19.989999999999998"/>
    <x v="24"/>
    <n v="40.479999999999997"/>
    <n v="48180"/>
  </r>
  <r>
    <x v="1398"/>
    <x v="27"/>
    <x v="2"/>
    <x v="433"/>
    <x v="0"/>
    <n v="0.04"/>
    <n v="1"/>
    <x v="1256"/>
    <x v="3"/>
    <n v="14727"/>
    <x v="4"/>
    <n v="50"/>
    <n v="0.64"/>
    <x v="1"/>
    <x v="4"/>
    <x v="8"/>
    <x v="4"/>
    <n v="-513.79042000000004"/>
    <x v="0"/>
    <n v="2059"/>
    <x v="7269"/>
    <x v="1289"/>
    <x v="2"/>
    <n v="52.2"/>
    <x v="15"/>
    <n v="212.6"/>
    <n v="6108"/>
  </r>
  <r>
    <x v="914"/>
    <x v="27"/>
    <x v="2"/>
    <x v="452"/>
    <x v="2"/>
    <n v="0.02"/>
    <n v="1"/>
    <x v="1256"/>
    <x v="3"/>
    <n v="25825"/>
    <x v="1"/>
    <n v="45"/>
    <n v="0.38"/>
    <x v="0"/>
    <x v="3"/>
    <x v="751"/>
    <x v="2"/>
    <n v="206.27"/>
    <x v="2"/>
    <n v="3613"/>
    <x v="7270"/>
    <x v="1289"/>
    <x v="0"/>
    <n v="1.79"/>
    <x v="3"/>
    <n v="10.31"/>
    <n v="55016"/>
  </r>
  <r>
    <x v="792"/>
    <x v="27"/>
    <x v="2"/>
    <x v="307"/>
    <x v="1"/>
    <n v="0.01"/>
    <n v="1"/>
    <x v="1257"/>
    <x v="3"/>
    <n v="49927"/>
    <x v="1"/>
    <n v="26"/>
    <n v="0.37"/>
    <x v="0"/>
    <x v="0"/>
    <x v="584"/>
    <x v="3"/>
    <n v="-54.084499999999998"/>
    <x v="2"/>
    <n v="6988"/>
    <x v="7271"/>
    <x v="1288"/>
    <x v="0"/>
    <n v="4.95"/>
    <x v="3"/>
    <n v="4.9800000000000004"/>
    <n v="55076"/>
  </r>
  <r>
    <x v="792"/>
    <x v="27"/>
    <x v="2"/>
    <x v="307"/>
    <x v="1"/>
    <n v="0.04"/>
    <n v="1"/>
    <x v="1257"/>
    <x v="3"/>
    <n v="49927"/>
    <x v="1"/>
    <n v="39"/>
    <n v="0.52"/>
    <x v="0"/>
    <x v="3"/>
    <x v="118"/>
    <x v="14"/>
    <n v="6.67"/>
    <x v="2"/>
    <n v="6990"/>
    <x v="7272"/>
    <x v="1285"/>
    <x v="0"/>
    <n v="0.78"/>
    <x v="3"/>
    <n v="2.1800000000000002"/>
    <n v="55076"/>
  </r>
  <r>
    <x v="792"/>
    <x v="27"/>
    <x v="2"/>
    <x v="307"/>
    <x v="1"/>
    <n v="0.08"/>
    <n v="1"/>
    <x v="1257"/>
    <x v="3"/>
    <n v="49927"/>
    <x v="1"/>
    <n v="28"/>
    <n v="0.42"/>
    <x v="1"/>
    <x v="3"/>
    <x v="354"/>
    <x v="5"/>
    <n v="13.44"/>
    <x v="2"/>
    <n v="6989"/>
    <x v="7273"/>
    <x v="1289"/>
    <x v="0"/>
    <n v="4"/>
    <x v="3"/>
    <n v="7.59"/>
    <n v="55076"/>
  </r>
  <r>
    <x v="1270"/>
    <x v="27"/>
    <x v="2"/>
    <x v="141"/>
    <x v="0"/>
    <n v="0.01"/>
    <n v="1"/>
    <x v="1257"/>
    <x v="3"/>
    <n v="5408"/>
    <x v="2"/>
    <n v="20"/>
    <n v="0.39"/>
    <x v="0"/>
    <x v="0"/>
    <x v="903"/>
    <x v="12"/>
    <n v="38.35"/>
    <x v="1"/>
    <n v="753"/>
    <x v="7274"/>
    <x v="1290"/>
    <x v="0"/>
    <n v="0.5"/>
    <x v="2"/>
    <n v="4.13"/>
    <n v="93405"/>
  </r>
  <r>
    <x v="1270"/>
    <x v="27"/>
    <x v="2"/>
    <x v="141"/>
    <x v="0"/>
    <n v="0.04"/>
    <n v="1"/>
    <x v="1257"/>
    <x v="3"/>
    <n v="5408"/>
    <x v="2"/>
    <n v="11"/>
    <n v="0.59"/>
    <x v="1"/>
    <x v="1"/>
    <x v="26"/>
    <x v="5"/>
    <n v="1216.74"/>
    <x v="1"/>
    <n v="754"/>
    <x v="7275"/>
    <x v="1291"/>
    <x v="0"/>
    <n v="21.21"/>
    <x v="2"/>
    <n v="209.84"/>
    <n v="93405"/>
  </r>
  <r>
    <x v="1304"/>
    <x v="27"/>
    <x v="2"/>
    <x v="200"/>
    <x v="2"/>
    <n v="0.08"/>
    <n v="1"/>
    <x v="1258"/>
    <x v="3"/>
    <n v="17634"/>
    <x v="0"/>
    <n v="5"/>
    <n v="0.66"/>
    <x v="1"/>
    <x v="2"/>
    <x v="476"/>
    <x v="1"/>
    <n v="-197.88"/>
    <x v="2"/>
    <n v="2427"/>
    <x v="7276"/>
    <x v="1285"/>
    <x v="2"/>
    <n v="42"/>
    <x v="9"/>
    <n v="89.99"/>
    <n v="75080"/>
  </r>
  <r>
    <x v="544"/>
    <x v="27"/>
    <x v="2"/>
    <x v="779"/>
    <x v="1"/>
    <n v="0.04"/>
    <n v="1"/>
    <x v="1258"/>
    <x v="3"/>
    <n v="22465"/>
    <x v="1"/>
    <n v="4"/>
    <n v="0.77"/>
    <x v="1"/>
    <x v="2"/>
    <x v="238"/>
    <x v="1"/>
    <n v="-454.8"/>
    <x v="1"/>
    <n v="3127"/>
    <x v="7277"/>
    <x v="1289"/>
    <x v="2"/>
    <n v="50"/>
    <x v="2"/>
    <n v="270.98"/>
    <n v="92277"/>
  </r>
  <r>
    <x v="598"/>
    <x v="27"/>
    <x v="2"/>
    <x v="444"/>
    <x v="0"/>
    <n v="0.02"/>
    <n v="1"/>
    <x v="1258"/>
    <x v="3"/>
    <n v="33568"/>
    <x v="4"/>
    <n v="10"/>
    <n v="0.72"/>
    <x v="1"/>
    <x v="5"/>
    <x v="549"/>
    <x v="5"/>
    <n v="-181.87"/>
    <x v="1"/>
    <n v="4710"/>
    <x v="7278"/>
    <x v="1289"/>
    <x v="0"/>
    <n v="52.2"/>
    <x v="6"/>
    <n v="55.5"/>
    <n v="97420"/>
  </r>
  <r>
    <x v="598"/>
    <x v="27"/>
    <x v="2"/>
    <x v="444"/>
    <x v="0"/>
    <n v="0.01"/>
    <n v="1"/>
    <x v="1258"/>
    <x v="3"/>
    <n v="33568"/>
    <x v="4"/>
    <n v="23"/>
    <n v="0.6"/>
    <x v="0"/>
    <x v="0"/>
    <x v="1211"/>
    <x v="0"/>
    <n v="7.35"/>
    <x v="1"/>
    <n v="4711"/>
    <x v="7279"/>
    <x v="1289"/>
    <x v="1"/>
    <n v="5.8"/>
    <x v="6"/>
    <n v="15.51"/>
    <n v="97420"/>
  </r>
  <r>
    <x v="596"/>
    <x v="27"/>
    <x v="2"/>
    <x v="330"/>
    <x v="2"/>
    <n v="7.0000000000000007E-2"/>
    <n v="1"/>
    <x v="1258"/>
    <x v="3"/>
    <n v="11396"/>
    <x v="3"/>
    <n v="42"/>
    <n v="0.4"/>
    <x v="0"/>
    <x v="0"/>
    <x v="662"/>
    <x v="3"/>
    <n v="4842.3734999999997"/>
    <x v="0"/>
    <n v="1576"/>
    <x v="7280"/>
    <x v="1289"/>
    <x v="0"/>
    <n v="19.989999999999998"/>
    <x v="20"/>
    <n v="304.99"/>
    <n v="44646"/>
  </r>
  <r>
    <x v="1308"/>
    <x v="27"/>
    <x v="2"/>
    <x v="761"/>
    <x v="2"/>
    <n v="0.05"/>
    <n v="1"/>
    <x v="1258"/>
    <x v="3"/>
    <n v="41831"/>
    <x v="1"/>
    <n v="38"/>
    <n v="0.4"/>
    <x v="0"/>
    <x v="0"/>
    <x v="12"/>
    <x v="2"/>
    <n v="-96.29"/>
    <x v="1"/>
    <n v="5903"/>
    <x v="7281"/>
    <x v="1289"/>
    <x v="0"/>
    <n v="5.66"/>
    <x v="2"/>
    <n v="5.28"/>
    <n v="92804"/>
  </r>
  <r>
    <x v="606"/>
    <x v="27"/>
    <x v="2"/>
    <x v="383"/>
    <x v="1"/>
    <n v="0.05"/>
    <n v="1"/>
    <x v="1258"/>
    <x v="3"/>
    <n v="40357"/>
    <x v="1"/>
    <n v="4"/>
    <n v="0.56000000000000005"/>
    <x v="0"/>
    <x v="0"/>
    <x v="1002"/>
    <x v="13"/>
    <n v="-53.9"/>
    <x v="1"/>
    <n v="5707"/>
    <x v="7282"/>
    <x v="1289"/>
    <x v="0"/>
    <n v="13.22"/>
    <x v="5"/>
    <n v="56.96"/>
    <n v="84663"/>
  </r>
  <r>
    <x v="771"/>
    <x v="27"/>
    <x v="2"/>
    <x v="487"/>
    <x v="3"/>
    <n v="0.1"/>
    <n v="1"/>
    <x v="1258"/>
    <x v="3"/>
    <n v="20807"/>
    <x v="1"/>
    <n v="16"/>
    <n v="0.39"/>
    <x v="2"/>
    <x v="6"/>
    <x v="331"/>
    <x v="9"/>
    <n v="82.817999999999998"/>
    <x v="0"/>
    <n v="2886"/>
    <x v="7283"/>
    <x v="1289"/>
    <x v="0"/>
    <n v="3.3"/>
    <x v="13"/>
    <n v="35.99"/>
    <n v="11714"/>
  </r>
  <r>
    <x v="872"/>
    <x v="27"/>
    <x v="2"/>
    <x v="594"/>
    <x v="0"/>
    <n v="0"/>
    <n v="1"/>
    <x v="1258"/>
    <x v="3"/>
    <n v="17091"/>
    <x v="4"/>
    <n v="45"/>
    <n v="0.56000000000000005"/>
    <x v="2"/>
    <x v="0"/>
    <x v="367"/>
    <x v="9"/>
    <n v="750.87"/>
    <x v="0"/>
    <n v="2364"/>
    <x v="7284"/>
    <x v="1289"/>
    <x v="0"/>
    <n v="5.26"/>
    <x v="20"/>
    <n v="65.989999999999995"/>
    <n v="44052"/>
  </r>
  <r>
    <x v="283"/>
    <x v="27"/>
    <x v="2"/>
    <x v="487"/>
    <x v="3"/>
    <n v="0.08"/>
    <n v="1"/>
    <x v="1258"/>
    <x v="3"/>
    <n v="20807"/>
    <x v="1"/>
    <n v="39"/>
    <n v="0.62"/>
    <x v="1"/>
    <x v="2"/>
    <x v="187"/>
    <x v="1"/>
    <n v="768.06"/>
    <x v="2"/>
    <n v="2887"/>
    <x v="7285"/>
    <x v="1292"/>
    <x v="2"/>
    <n v="30"/>
    <x v="24"/>
    <n v="160.97999999999999"/>
    <n v="48187"/>
  </r>
  <r>
    <x v="360"/>
    <x v="27"/>
    <x v="2"/>
    <x v="667"/>
    <x v="1"/>
    <n v="0.09"/>
    <n v="1"/>
    <x v="1258"/>
    <x v="3"/>
    <n v="16098"/>
    <x v="2"/>
    <n v="44"/>
    <n v="0.39"/>
    <x v="0"/>
    <x v="0"/>
    <x v="731"/>
    <x v="3"/>
    <n v="333.53149999999999"/>
    <x v="0"/>
    <n v="2226"/>
    <x v="7286"/>
    <x v="1292"/>
    <x v="0"/>
    <n v="2.99"/>
    <x v="0"/>
    <n v="24.95"/>
    <n v="17403"/>
  </r>
  <r>
    <x v="1308"/>
    <x v="27"/>
    <x v="2"/>
    <x v="761"/>
    <x v="2"/>
    <n v="0.03"/>
    <n v="1"/>
    <x v="1258"/>
    <x v="3"/>
    <n v="41831"/>
    <x v="1"/>
    <n v="43"/>
    <n v="0.4"/>
    <x v="2"/>
    <x v="4"/>
    <x v="251"/>
    <x v="7"/>
    <n v="431.95"/>
    <x v="1"/>
    <n v="5902"/>
    <x v="7287"/>
    <x v="1292"/>
    <x v="2"/>
    <n v="30.06"/>
    <x v="2"/>
    <n v="80.97"/>
    <n v="92804"/>
  </r>
  <r>
    <x v="244"/>
    <x v="27"/>
    <x v="2"/>
    <x v="667"/>
    <x v="1"/>
    <n v="0.06"/>
    <n v="1"/>
    <x v="1258"/>
    <x v="3"/>
    <n v="16098"/>
    <x v="2"/>
    <n v="31"/>
    <n v="0.39"/>
    <x v="1"/>
    <x v="6"/>
    <x v="813"/>
    <x v="5"/>
    <n v="50.59"/>
    <x v="2"/>
    <n v="2225"/>
    <x v="7288"/>
    <x v="1287"/>
    <x v="0"/>
    <n v="8.99"/>
    <x v="23"/>
    <n v="14.98"/>
    <n v="53150"/>
  </r>
  <r>
    <x v="1325"/>
    <x v="27"/>
    <x v="2"/>
    <x v="283"/>
    <x v="2"/>
    <n v="0.04"/>
    <n v="1"/>
    <x v="1258"/>
    <x v="3"/>
    <n v="6182"/>
    <x v="2"/>
    <n v="18"/>
    <n v="0.37"/>
    <x v="0"/>
    <x v="0"/>
    <x v="542"/>
    <x v="2"/>
    <n v="-67.28"/>
    <x v="2"/>
    <n v="864"/>
    <x v="7289"/>
    <x v="1287"/>
    <x v="1"/>
    <n v="7.86"/>
    <x v="14"/>
    <n v="6.48"/>
    <n v="60014"/>
  </r>
  <r>
    <x v="1325"/>
    <x v="27"/>
    <x v="2"/>
    <x v="283"/>
    <x v="2"/>
    <n v="0.04"/>
    <n v="1"/>
    <x v="1258"/>
    <x v="3"/>
    <n v="6182"/>
    <x v="2"/>
    <n v="40"/>
    <n v="0.36"/>
    <x v="0"/>
    <x v="0"/>
    <x v="1075"/>
    <x v="2"/>
    <n v="-116.79"/>
    <x v="2"/>
    <n v="863"/>
    <x v="7290"/>
    <x v="1293"/>
    <x v="0"/>
    <n v="6.65"/>
    <x v="14"/>
    <n v="6.48"/>
    <n v="60014"/>
  </r>
  <r>
    <x v="1073"/>
    <x v="27"/>
    <x v="2"/>
    <x v="497"/>
    <x v="0"/>
    <n v="0"/>
    <n v="1"/>
    <x v="1259"/>
    <x v="3"/>
    <n v="29764"/>
    <x v="3"/>
    <n v="10"/>
    <n v="0.39"/>
    <x v="0"/>
    <x v="0"/>
    <x v="672"/>
    <x v="3"/>
    <n v="-8.5905000000000005"/>
    <x v="0"/>
    <n v="4189"/>
    <x v="7291"/>
    <x v="1292"/>
    <x v="1"/>
    <n v="8.4"/>
    <x v="1"/>
    <n v="15.01"/>
    <n v="21128"/>
  </r>
  <r>
    <x v="1187"/>
    <x v="27"/>
    <x v="2"/>
    <x v="597"/>
    <x v="0"/>
    <n v="7.0000000000000007E-2"/>
    <n v="1"/>
    <x v="1259"/>
    <x v="3"/>
    <n v="54023"/>
    <x v="1"/>
    <n v="45"/>
    <n v="0.36"/>
    <x v="0"/>
    <x v="0"/>
    <x v="631"/>
    <x v="3"/>
    <n v="-8.5905000000000005"/>
    <x v="2"/>
    <n v="7552"/>
    <x v="7292"/>
    <x v="1292"/>
    <x v="0"/>
    <n v="5.6"/>
    <x v="23"/>
    <n v="8.85"/>
    <n v="54901"/>
  </r>
  <r>
    <x v="770"/>
    <x v="27"/>
    <x v="2"/>
    <x v="600"/>
    <x v="3"/>
    <n v="0.02"/>
    <n v="1"/>
    <x v="1259"/>
    <x v="3"/>
    <n v="43556"/>
    <x v="2"/>
    <n v="31"/>
    <n v="0.39"/>
    <x v="0"/>
    <x v="3"/>
    <x v="3"/>
    <x v="2"/>
    <n v="204.18"/>
    <x v="3"/>
    <n v="6153"/>
    <x v="7293"/>
    <x v="1290"/>
    <x v="0"/>
    <n v="1.97"/>
    <x v="17"/>
    <n v="15.04"/>
    <n v="29624"/>
  </r>
  <r>
    <x v="1038"/>
    <x v="27"/>
    <x v="2"/>
    <x v="686"/>
    <x v="3"/>
    <n v="7.0000000000000007E-2"/>
    <n v="1"/>
    <x v="1260"/>
    <x v="3"/>
    <n v="57574"/>
    <x v="3"/>
    <n v="20"/>
    <n v="0.62"/>
    <x v="1"/>
    <x v="2"/>
    <x v="528"/>
    <x v="5"/>
    <n v="-192.7"/>
    <x v="3"/>
    <n v="8072"/>
    <x v="7294"/>
    <x v="1294"/>
    <x v="2"/>
    <n v="15.68"/>
    <x v="12"/>
    <n v="23.99"/>
    <n v="34759"/>
  </r>
  <r>
    <x v="1315"/>
    <x v="27"/>
    <x v="2"/>
    <x v="793"/>
    <x v="3"/>
    <n v="0.06"/>
    <n v="1"/>
    <x v="1260"/>
    <x v="3"/>
    <n v="17218"/>
    <x v="3"/>
    <n v="32"/>
    <n v="0.36"/>
    <x v="0"/>
    <x v="3"/>
    <x v="582"/>
    <x v="2"/>
    <n v="22.54"/>
    <x v="0"/>
    <n v="2375"/>
    <x v="1341"/>
    <x v="1287"/>
    <x v="0"/>
    <n v="2.04"/>
    <x v="13"/>
    <n v="5.18"/>
    <n v="11226"/>
  </r>
  <r>
    <x v="1236"/>
    <x v="27"/>
    <x v="2"/>
    <x v="35"/>
    <x v="1"/>
    <n v="0.1"/>
    <n v="1"/>
    <x v="1261"/>
    <x v="3"/>
    <n v="40388"/>
    <x v="3"/>
    <n v="17"/>
    <n v="0.56000000000000005"/>
    <x v="0"/>
    <x v="3"/>
    <x v="98"/>
    <x v="6"/>
    <n v="2.44"/>
    <x v="3"/>
    <n v="5709"/>
    <x v="7295"/>
    <x v="1295"/>
    <x v="0"/>
    <n v="0.94"/>
    <x v="17"/>
    <n v="4.28"/>
    <n v="29406"/>
  </r>
  <r>
    <x v="356"/>
    <x v="27"/>
    <x v="2"/>
    <x v="291"/>
    <x v="2"/>
    <n v="0.01"/>
    <n v="1"/>
    <x v="1262"/>
    <x v="3"/>
    <n v="27201"/>
    <x v="0"/>
    <n v="45"/>
    <n v="0.72"/>
    <x v="1"/>
    <x v="4"/>
    <x v="670"/>
    <x v="4"/>
    <n v="-2661.3180000000002"/>
    <x v="2"/>
    <n v="3817"/>
    <x v="7296"/>
    <x v="1287"/>
    <x v="2"/>
    <n v="89.3"/>
    <x v="23"/>
    <n v="70.89"/>
    <n v="53209"/>
  </r>
  <r>
    <x v="356"/>
    <x v="27"/>
    <x v="2"/>
    <x v="291"/>
    <x v="2"/>
    <n v="0.02"/>
    <n v="1"/>
    <x v="1262"/>
    <x v="3"/>
    <n v="27201"/>
    <x v="0"/>
    <n v="10"/>
    <n v="0.6"/>
    <x v="1"/>
    <x v="2"/>
    <x v="741"/>
    <x v="1"/>
    <n v="789.05"/>
    <x v="2"/>
    <n v="3816"/>
    <x v="7297"/>
    <x v="1287"/>
    <x v="2"/>
    <n v="26"/>
    <x v="23"/>
    <n v="500.98"/>
    <n v="53209"/>
  </r>
  <r>
    <x v="242"/>
    <x v="27"/>
    <x v="2"/>
    <x v="594"/>
    <x v="0"/>
    <n v="7.0000000000000007E-2"/>
    <n v="1"/>
    <x v="1262"/>
    <x v="3"/>
    <n v="30727"/>
    <x v="4"/>
    <n v="28"/>
    <n v="0.56000000000000005"/>
    <x v="0"/>
    <x v="0"/>
    <x v="1174"/>
    <x v="13"/>
    <n v="302.86"/>
    <x v="0"/>
    <n v="4314"/>
    <x v="7298"/>
    <x v="1290"/>
    <x v="1"/>
    <n v="4.5"/>
    <x v="20"/>
    <n v="41.71"/>
    <n v="44903"/>
  </r>
  <r>
    <x v="1307"/>
    <x v="27"/>
    <x v="2"/>
    <x v="261"/>
    <x v="2"/>
    <n v="0.08"/>
    <n v="1"/>
    <x v="1262"/>
    <x v="3"/>
    <n v="5254"/>
    <x v="1"/>
    <n v="31"/>
    <n v="0.56000000000000005"/>
    <x v="2"/>
    <x v="0"/>
    <x v="573"/>
    <x v="9"/>
    <n v="258.62400000000002"/>
    <x v="3"/>
    <n v="730"/>
    <x v="7299"/>
    <x v="1290"/>
    <x v="0"/>
    <n v="8.99"/>
    <x v="42"/>
    <n v="65.989999999999995"/>
    <n v="31313"/>
  </r>
  <r>
    <x v="1288"/>
    <x v="27"/>
    <x v="2"/>
    <x v="718"/>
    <x v="3"/>
    <n v="0.06"/>
    <n v="1"/>
    <x v="1263"/>
    <x v="3"/>
    <n v="23174"/>
    <x v="2"/>
    <n v="16"/>
    <n v="0.59"/>
    <x v="1"/>
    <x v="2"/>
    <x v="1148"/>
    <x v="1"/>
    <n v="44.8"/>
    <x v="2"/>
    <n v="3231"/>
    <x v="7300"/>
    <x v="1293"/>
    <x v="2"/>
    <n v="64.2"/>
    <x v="23"/>
    <n v="216.6"/>
    <n v="53110"/>
  </r>
  <r>
    <x v="1264"/>
    <x v="27"/>
    <x v="2"/>
    <x v="39"/>
    <x v="2"/>
    <n v="0.08"/>
    <n v="1"/>
    <x v="1263"/>
    <x v="3"/>
    <n v="37831"/>
    <x v="1"/>
    <n v="30"/>
    <n v="0.37"/>
    <x v="2"/>
    <x v="0"/>
    <x v="379"/>
    <x v="8"/>
    <n v="76.59"/>
    <x v="0"/>
    <n v="5323"/>
    <x v="1839"/>
    <x v="1293"/>
    <x v="0"/>
    <n v="4"/>
    <x v="15"/>
    <n v="15.98"/>
    <n v="6512"/>
  </r>
  <r>
    <x v="1288"/>
    <x v="27"/>
    <x v="2"/>
    <x v="718"/>
    <x v="3"/>
    <n v="0.03"/>
    <n v="1"/>
    <x v="1263"/>
    <x v="3"/>
    <n v="23174"/>
    <x v="2"/>
    <n v="8"/>
    <n v="0.81"/>
    <x v="0"/>
    <x v="0"/>
    <x v="742"/>
    <x v="0"/>
    <n v="-60.04"/>
    <x v="2"/>
    <n v="3232"/>
    <x v="272"/>
    <x v="1296"/>
    <x v="0"/>
    <n v="7.04"/>
    <x v="23"/>
    <n v="16.739999999999998"/>
    <n v="53110"/>
  </r>
  <r>
    <x v="1033"/>
    <x v="27"/>
    <x v="2"/>
    <x v="507"/>
    <x v="0"/>
    <n v="7.0000000000000007E-2"/>
    <n v="1"/>
    <x v="1263"/>
    <x v="3"/>
    <n v="32903"/>
    <x v="2"/>
    <n v="31"/>
    <n v="0.56999999999999995"/>
    <x v="0"/>
    <x v="0"/>
    <x v="608"/>
    <x v="0"/>
    <n v="-118.75"/>
    <x v="0"/>
    <n v="4624"/>
    <x v="7301"/>
    <x v="1296"/>
    <x v="0"/>
    <n v="8.7799999999999994"/>
    <x v="13"/>
    <n v="15.31"/>
    <n v="11575"/>
  </r>
  <r>
    <x v="1307"/>
    <x v="27"/>
    <x v="2"/>
    <x v="782"/>
    <x v="1"/>
    <n v="0.1"/>
    <n v="1"/>
    <x v="1264"/>
    <x v="3"/>
    <n v="23812"/>
    <x v="3"/>
    <n v="32"/>
    <n v="0.36"/>
    <x v="2"/>
    <x v="2"/>
    <x v="753"/>
    <x v="7"/>
    <n v="2227.89"/>
    <x v="3"/>
    <n v="3332"/>
    <x v="7302"/>
    <x v="1290"/>
    <x v="2"/>
    <n v="15.59"/>
    <x v="42"/>
    <n v="200.97"/>
    <n v="31313"/>
  </r>
  <r>
    <x v="369"/>
    <x v="27"/>
    <x v="2"/>
    <x v="297"/>
    <x v="3"/>
    <n v="0"/>
    <n v="1"/>
    <x v="1264"/>
    <x v="3"/>
    <n v="11684"/>
    <x v="0"/>
    <n v="8"/>
    <n v="0.56999999999999995"/>
    <x v="1"/>
    <x v="1"/>
    <x v="954"/>
    <x v="1"/>
    <n v="53.87"/>
    <x v="0"/>
    <n v="1614"/>
    <x v="7303"/>
    <x v="1291"/>
    <x v="0"/>
    <n v="24.49"/>
    <x v="0"/>
    <n v="140.81"/>
    <n v="17602"/>
  </r>
  <r>
    <x v="483"/>
    <x v="27"/>
    <x v="2"/>
    <x v="369"/>
    <x v="3"/>
    <n v="0.08"/>
    <n v="1"/>
    <x v="1264"/>
    <x v="3"/>
    <n v="42982"/>
    <x v="2"/>
    <n v="42"/>
    <n v="0.53"/>
    <x v="1"/>
    <x v="3"/>
    <x v="481"/>
    <x v="5"/>
    <n v="651.74"/>
    <x v="1"/>
    <n v="6069"/>
    <x v="7304"/>
    <x v="1297"/>
    <x v="0"/>
    <n v="3.04"/>
    <x v="21"/>
    <n v="39.89"/>
    <n v="98115"/>
  </r>
  <r>
    <x v="417"/>
    <x v="27"/>
    <x v="2"/>
    <x v="369"/>
    <x v="3"/>
    <n v="0.02"/>
    <n v="1"/>
    <x v="1264"/>
    <x v="3"/>
    <n v="42982"/>
    <x v="2"/>
    <n v="12"/>
    <n v="0.61"/>
    <x v="1"/>
    <x v="1"/>
    <x v="141"/>
    <x v="5"/>
    <n v="464.05"/>
    <x v="3"/>
    <n v="6068"/>
    <x v="7305"/>
    <x v="1298"/>
    <x v="1"/>
    <n v="24.49"/>
    <x v="16"/>
    <n v="105.34"/>
    <n v="24281"/>
  </r>
  <r>
    <x v="642"/>
    <x v="27"/>
    <x v="2"/>
    <x v="427"/>
    <x v="0"/>
    <n v="0.05"/>
    <n v="1"/>
    <x v="1265"/>
    <x v="3"/>
    <n v="49153"/>
    <x v="4"/>
    <n v="31"/>
    <n v="0.73"/>
    <x v="1"/>
    <x v="2"/>
    <x v="850"/>
    <x v="1"/>
    <n v="-432.46"/>
    <x v="2"/>
    <n v="6893"/>
    <x v="7306"/>
    <x v="1293"/>
    <x v="2"/>
    <n v="30"/>
    <x v="38"/>
    <n v="70.98"/>
    <n v="67212"/>
  </r>
  <r>
    <x v="150"/>
    <x v="27"/>
    <x v="2"/>
    <x v="44"/>
    <x v="2"/>
    <n v="0.08"/>
    <n v="1"/>
    <x v="1265"/>
    <x v="3"/>
    <n v="55813"/>
    <x v="2"/>
    <n v="39"/>
    <n v="0.78"/>
    <x v="1"/>
    <x v="3"/>
    <x v="953"/>
    <x v="5"/>
    <n v="-824.43"/>
    <x v="1"/>
    <n v="7802"/>
    <x v="7307"/>
    <x v="1293"/>
    <x v="0"/>
    <n v="37.58"/>
    <x v="31"/>
    <n v="70.709999999999994"/>
    <n v="83616"/>
  </r>
  <r>
    <x v="499"/>
    <x v="27"/>
    <x v="2"/>
    <x v="43"/>
    <x v="3"/>
    <n v="0.03"/>
    <n v="1"/>
    <x v="1265"/>
    <x v="3"/>
    <n v="16161"/>
    <x v="4"/>
    <n v="49"/>
    <n v="0.55000000000000004"/>
    <x v="2"/>
    <x v="0"/>
    <x v="1229"/>
    <x v="9"/>
    <n v="768.32100000000003"/>
    <x v="2"/>
    <n v="2237"/>
    <x v="7308"/>
    <x v="1291"/>
    <x v="0"/>
    <n v="4.2"/>
    <x v="24"/>
    <n v="65.989999999999995"/>
    <n v="48127"/>
  </r>
  <r>
    <x v="787"/>
    <x v="27"/>
    <x v="2"/>
    <x v="43"/>
    <x v="3"/>
    <n v="0.03"/>
    <n v="1"/>
    <x v="1265"/>
    <x v="3"/>
    <n v="16161"/>
    <x v="4"/>
    <n v="38"/>
    <n v="0.39"/>
    <x v="0"/>
    <x v="3"/>
    <x v="940"/>
    <x v="14"/>
    <n v="60.63"/>
    <x v="2"/>
    <n v="2238"/>
    <x v="4690"/>
    <x v="1299"/>
    <x v="0"/>
    <n v="0.71"/>
    <x v="24"/>
    <n v="3.78"/>
    <n v="48227"/>
  </r>
  <r>
    <x v="14"/>
    <x v="27"/>
    <x v="2"/>
    <x v="14"/>
    <x v="2"/>
    <n v="0.02"/>
    <n v="1"/>
    <x v="1265"/>
    <x v="3"/>
    <n v="11782"/>
    <x v="2"/>
    <n v="46"/>
    <n v="0.36"/>
    <x v="0"/>
    <x v="0"/>
    <x v="109"/>
    <x v="2"/>
    <n v="-63.72"/>
    <x v="2"/>
    <n v="1631"/>
    <x v="7309"/>
    <x v="1296"/>
    <x v="0"/>
    <n v="4.75"/>
    <x v="10"/>
    <n v="4.9800000000000004"/>
    <n v="52001"/>
  </r>
  <r>
    <x v="14"/>
    <x v="27"/>
    <x v="2"/>
    <x v="14"/>
    <x v="2"/>
    <n v="7.0000000000000007E-2"/>
    <n v="1"/>
    <x v="1265"/>
    <x v="3"/>
    <n v="11782"/>
    <x v="2"/>
    <n v="27"/>
    <n v="0.6"/>
    <x v="2"/>
    <x v="5"/>
    <x v="1188"/>
    <x v="9"/>
    <n v="14.346"/>
    <x v="2"/>
    <n v="1632"/>
    <x v="7310"/>
    <x v="1300"/>
    <x v="0"/>
    <n v="13.99"/>
    <x v="10"/>
    <n v="66.989999999999995"/>
    <n v="52001"/>
  </r>
  <r>
    <x v="99"/>
    <x v="27"/>
    <x v="2"/>
    <x v="598"/>
    <x v="2"/>
    <n v="0.08"/>
    <n v="1"/>
    <x v="1266"/>
    <x v="3"/>
    <n v="44423"/>
    <x v="3"/>
    <n v="39"/>
    <n v="0.43"/>
    <x v="1"/>
    <x v="0"/>
    <x v="524"/>
    <x v="5"/>
    <n v="-69.27"/>
    <x v="3"/>
    <n v="6277"/>
    <x v="7311"/>
    <x v="1299"/>
    <x v="0"/>
    <n v="5.29"/>
    <x v="4"/>
    <n v="6.28"/>
    <n v="36203"/>
  </r>
  <r>
    <x v="10"/>
    <x v="27"/>
    <x v="2"/>
    <x v="362"/>
    <x v="2"/>
    <n v="0.09"/>
    <n v="1"/>
    <x v="1266"/>
    <x v="3"/>
    <n v="26310"/>
    <x v="1"/>
    <n v="19"/>
    <n v="0.36"/>
    <x v="0"/>
    <x v="0"/>
    <x v="361"/>
    <x v="2"/>
    <n v="-37.85"/>
    <x v="3"/>
    <n v="3679"/>
    <x v="7312"/>
    <x v="1299"/>
    <x v="0"/>
    <n v="5.14"/>
    <x v="8"/>
    <n v="5.98"/>
    <n v="70802"/>
  </r>
  <r>
    <x v="166"/>
    <x v="27"/>
    <x v="2"/>
    <x v="279"/>
    <x v="2"/>
    <n v="0.06"/>
    <n v="1"/>
    <x v="1266"/>
    <x v="3"/>
    <n v="52678"/>
    <x v="0"/>
    <n v="3"/>
    <n v="0.78"/>
    <x v="0"/>
    <x v="2"/>
    <x v="286"/>
    <x v="0"/>
    <n v="-95.39"/>
    <x v="3"/>
    <n v="7395"/>
    <x v="7313"/>
    <x v="1301"/>
    <x v="2"/>
    <n v="53.03"/>
    <x v="45"/>
    <n v="20.98"/>
    <n v="27834"/>
  </r>
  <r>
    <x v="10"/>
    <x v="27"/>
    <x v="2"/>
    <x v="362"/>
    <x v="2"/>
    <n v="0.05"/>
    <n v="1"/>
    <x v="1266"/>
    <x v="3"/>
    <n v="26310"/>
    <x v="1"/>
    <n v="5"/>
    <n v="0.38"/>
    <x v="0"/>
    <x v="0"/>
    <x v="539"/>
    <x v="15"/>
    <n v="9.35"/>
    <x v="3"/>
    <n v="3678"/>
    <x v="7314"/>
    <x v="1301"/>
    <x v="0"/>
    <n v="1.39"/>
    <x v="8"/>
    <n v="15.67"/>
    <n v="70802"/>
  </r>
  <r>
    <x v="689"/>
    <x v="27"/>
    <x v="2"/>
    <x v="745"/>
    <x v="1"/>
    <n v="0.05"/>
    <n v="1"/>
    <x v="1266"/>
    <x v="3"/>
    <n v="36864"/>
    <x v="2"/>
    <n v="9"/>
    <n v="0.51"/>
    <x v="0"/>
    <x v="3"/>
    <x v="825"/>
    <x v="6"/>
    <n v="7.23"/>
    <x v="0"/>
    <n v="5186"/>
    <x v="4827"/>
    <x v="1301"/>
    <x v="0"/>
    <n v="0.91"/>
    <x v="13"/>
    <n v="6.08"/>
    <n v="14043"/>
  </r>
  <r>
    <x v="1201"/>
    <x v="27"/>
    <x v="2"/>
    <x v="321"/>
    <x v="0"/>
    <n v="0.02"/>
    <n v="1"/>
    <x v="1266"/>
    <x v="3"/>
    <n v="20932"/>
    <x v="0"/>
    <n v="38"/>
    <n v="0.41"/>
    <x v="0"/>
    <x v="3"/>
    <x v="908"/>
    <x v="6"/>
    <n v="-4.7300000000000004"/>
    <x v="0"/>
    <n v="2898"/>
    <x v="7315"/>
    <x v="1301"/>
    <x v="0"/>
    <n v="1.86"/>
    <x v="28"/>
    <n v="3.26"/>
    <n v="1757"/>
  </r>
  <r>
    <x v="1399"/>
    <x v="27"/>
    <x v="2"/>
    <x v="192"/>
    <x v="1"/>
    <n v="0.02"/>
    <n v="1"/>
    <x v="1266"/>
    <x v="3"/>
    <n v="40901"/>
    <x v="4"/>
    <n v="22"/>
    <n v="0.6"/>
    <x v="2"/>
    <x v="0"/>
    <x v="817"/>
    <x v="9"/>
    <n v="567.36900000000003"/>
    <x v="3"/>
    <n v="5763"/>
    <x v="7316"/>
    <x v="1301"/>
    <x v="1"/>
    <n v="8.08"/>
    <x v="27"/>
    <n v="155.99"/>
    <n v="42240"/>
  </r>
  <r>
    <x v="1399"/>
    <x v="27"/>
    <x v="2"/>
    <x v="192"/>
    <x v="1"/>
    <n v="0.02"/>
    <n v="1"/>
    <x v="1266"/>
    <x v="3"/>
    <n v="40901"/>
    <x v="4"/>
    <n v="40"/>
    <n v="0.66"/>
    <x v="2"/>
    <x v="6"/>
    <x v="1136"/>
    <x v="8"/>
    <n v="-96.9"/>
    <x v="3"/>
    <n v="5762"/>
    <x v="7317"/>
    <x v="1301"/>
    <x v="0"/>
    <n v="4.07"/>
    <x v="27"/>
    <n v="6.6"/>
    <n v="42240"/>
  </r>
  <r>
    <x v="1146"/>
    <x v="27"/>
    <x v="2"/>
    <x v="771"/>
    <x v="2"/>
    <n v="0.04"/>
    <n v="1"/>
    <x v="1266"/>
    <x v="3"/>
    <n v="59234"/>
    <x v="2"/>
    <n v="32"/>
    <n v="0.56000000000000005"/>
    <x v="0"/>
    <x v="0"/>
    <x v="638"/>
    <x v="13"/>
    <n v="2109.21"/>
    <x v="2"/>
    <n v="8294"/>
    <x v="7318"/>
    <x v="1296"/>
    <x v="0"/>
    <n v="0.99"/>
    <x v="14"/>
    <n v="177.98"/>
    <n v="60025"/>
  </r>
  <r>
    <x v="1146"/>
    <x v="27"/>
    <x v="2"/>
    <x v="771"/>
    <x v="2"/>
    <n v="0.04"/>
    <n v="1"/>
    <x v="1266"/>
    <x v="3"/>
    <n v="59234"/>
    <x v="2"/>
    <n v="16"/>
    <n v="0.56000000000000005"/>
    <x v="1"/>
    <x v="2"/>
    <x v="1055"/>
    <x v="1"/>
    <n v="11.46"/>
    <x v="2"/>
    <n v="8295"/>
    <x v="7319"/>
    <x v="1302"/>
    <x v="2"/>
    <n v="14.19"/>
    <x v="14"/>
    <n v="50.98"/>
    <n v="60025"/>
  </r>
  <r>
    <x v="877"/>
    <x v="27"/>
    <x v="2"/>
    <x v="597"/>
    <x v="0"/>
    <n v="0.09"/>
    <n v="1"/>
    <x v="1266"/>
    <x v="3"/>
    <n v="5699"/>
    <x v="2"/>
    <n v="41"/>
    <n v="0.56999999999999995"/>
    <x v="0"/>
    <x v="0"/>
    <x v="384"/>
    <x v="0"/>
    <n v="-121.44"/>
    <x v="2"/>
    <n v="798"/>
    <x v="7320"/>
    <x v="1302"/>
    <x v="1"/>
    <n v="7.69"/>
    <x v="23"/>
    <n v="14.98"/>
    <n v="53154"/>
  </r>
  <r>
    <x v="877"/>
    <x v="27"/>
    <x v="2"/>
    <x v="597"/>
    <x v="0"/>
    <n v="0.01"/>
    <n v="1"/>
    <x v="1266"/>
    <x v="3"/>
    <n v="5699"/>
    <x v="2"/>
    <n v="2"/>
    <n v="0.39"/>
    <x v="0"/>
    <x v="0"/>
    <x v="57"/>
    <x v="12"/>
    <n v="-4.21"/>
    <x v="2"/>
    <n v="797"/>
    <x v="7321"/>
    <x v="1302"/>
    <x v="0"/>
    <n v="0.99"/>
    <x v="23"/>
    <n v="4.13"/>
    <n v="53154"/>
  </r>
  <r>
    <x v="105"/>
    <x v="27"/>
    <x v="2"/>
    <x v="92"/>
    <x v="1"/>
    <n v="0.04"/>
    <n v="1"/>
    <x v="1267"/>
    <x v="3"/>
    <n v="26469"/>
    <x v="4"/>
    <n v="50"/>
    <n v="0.37"/>
    <x v="0"/>
    <x v="0"/>
    <x v="211"/>
    <x v="2"/>
    <n v="-133.43"/>
    <x v="0"/>
    <n v="3709"/>
    <x v="7322"/>
    <x v="1301"/>
    <x v="0"/>
    <n v="6.93"/>
    <x v="20"/>
    <n v="6.68"/>
    <n v="44106"/>
  </r>
  <r>
    <x v="309"/>
    <x v="27"/>
    <x v="2"/>
    <x v="439"/>
    <x v="2"/>
    <n v="0.03"/>
    <n v="1"/>
    <x v="1267"/>
    <x v="3"/>
    <n v="16352"/>
    <x v="4"/>
    <n v="16"/>
    <n v="0.36"/>
    <x v="0"/>
    <x v="0"/>
    <x v="1075"/>
    <x v="2"/>
    <n v="-43.43"/>
    <x v="0"/>
    <n v="2273"/>
    <x v="7323"/>
    <x v="1297"/>
    <x v="0"/>
    <n v="6.65"/>
    <x v="13"/>
    <n v="6.48"/>
    <n v="10550"/>
  </r>
  <r>
    <x v="105"/>
    <x v="27"/>
    <x v="2"/>
    <x v="92"/>
    <x v="1"/>
    <n v="0.03"/>
    <n v="1"/>
    <x v="1267"/>
    <x v="3"/>
    <n v="26469"/>
    <x v="4"/>
    <n v="4"/>
    <n v="0.36"/>
    <x v="0"/>
    <x v="0"/>
    <x v="730"/>
    <x v="3"/>
    <n v="701.21600000000001"/>
    <x v="0"/>
    <n v="3708"/>
    <x v="7324"/>
    <x v="1297"/>
    <x v="0"/>
    <n v="19.989999999999998"/>
    <x v="20"/>
    <n v="1889.99"/>
    <n v="44106"/>
  </r>
  <r>
    <x v="574"/>
    <x v="27"/>
    <x v="2"/>
    <x v="423"/>
    <x v="1"/>
    <n v="0.09"/>
    <n v="1"/>
    <x v="1267"/>
    <x v="3"/>
    <n v="27616"/>
    <x v="2"/>
    <n v="3"/>
    <n v="0.46"/>
    <x v="2"/>
    <x v="1"/>
    <x v="163"/>
    <x v="11"/>
    <n v="-735.27"/>
    <x v="3"/>
    <n v="3870"/>
    <x v="7325"/>
    <x v="1297"/>
    <x v="0"/>
    <n v="24.49"/>
    <x v="8"/>
    <n v="199.99"/>
    <n v="70117"/>
  </r>
  <r>
    <x v="309"/>
    <x v="27"/>
    <x v="2"/>
    <x v="749"/>
    <x v="2"/>
    <n v="0.06"/>
    <n v="1"/>
    <x v="1268"/>
    <x v="3"/>
    <n v="11808"/>
    <x v="1"/>
    <n v="1"/>
    <n v="0.75"/>
    <x v="1"/>
    <x v="4"/>
    <x v="24"/>
    <x v="4"/>
    <n v="25.20675"/>
    <x v="0"/>
    <n v="1633"/>
    <x v="7326"/>
    <x v="1297"/>
    <x v="2"/>
    <n v="39.25"/>
    <x v="20"/>
    <n v="150.97999999999999"/>
    <n v="43050"/>
  </r>
  <r>
    <x v="135"/>
    <x v="27"/>
    <x v="2"/>
    <x v="114"/>
    <x v="3"/>
    <n v="0.04"/>
    <n v="1"/>
    <x v="1268"/>
    <x v="3"/>
    <n v="2562"/>
    <x v="3"/>
    <n v="17"/>
    <n v="0.38"/>
    <x v="0"/>
    <x v="0"/>
    <x v="130"/>
    <x v="2"/>
    <n v="308.63"/>
    <x v="1"/>
    <n v="369"/>
    <x v="7327"/>
    <x v="1297"/>
    <x v="1"/>
    <n v="5.81"/>
    <x v="40"/>
    <n v="48.91"/>
    <n v="85737"/>
  </r>
  <r>
    <x v="1319"/>
    <x v="27"/>
    <x v="2"/>
    <x v="572"/>
    <x v="0"/>
    <n v="0.04"/>
    <n v="1"/>
    <x v="1268"/>
    <x v="3"/>
    <n v="56384"/>
    <x v="3"/>
    <n v="47"/>
    <n v="0.6"/>
    <x v="0"/>
    <x v="1"/>
    <x v="452"/>
    <x v="13"/>
    <n v="-2172.14"/>
    <x v="0"/>
    <n v="7882"/>
    <x v="7328"/>
    <x v="1297"/>
    <x v="0"/>
    <n v="49"/>
    <x v="0"/>
    <n v="4.4800000000000004"/>
    <n v="16148"/>
  </r>
  <r>
    <x v="1319"/>
    <x v="27"/>
    <x v="2"/>
    <x v="572"/>
    <x v="0"/>
    <n v="0.08"/>
    <n v="1"/>
    <x v="1268"/>
    <x v="3"/>
    <n v="56384"/>
    <x v="3"/>
    <n v="29"/>
    <n v="0.77"/>
    <x v="1"/>
    <x v="4"/>
    <x v="189"/>
    <x v="4"/>
    <n v="-528.65312500000005"/>
    <x v="0"/>
    <n v="7883"/>
    <x v="7329"/>
    <x v="1296"/>
    <x v="2"/>
    <n v="69.64"/>
    <x v="0"/>
    <n v="218.75"/>
    <n v="16148"/>
  </r>
  <r>
    <x v="135"/>
    <x v="27"/>
    <x v="2"/>
    <x v="114"/>
    <x v="3"/>
    <n v="0.08"/>
    <n v="1"/>
    <x v="1268"/>
    <x v="3"/>
    <n v="2562"/>
    <x v="3"/>
    <n v="6"/>
    <n v="0.36"/>
    <x v="0"/>
    <x v="0"/>
    <x v="310"/>
    <x v="2"/>
    <n v="-37.07"/>
    <x v="1"/>
    <n v="368"/>
    <x v="7330"/>
    <x v="1296"/>
    <x v="0"/>
    <n v="11.25"/>
    <x v="40"/>
    <n v="11.34"/>
    <n v="85737"/>
  </r>
  <r>
    <x v="135"/>
    <x v="27"/>
    <x v="2"/>
    <x v="114"/>
    <x v="3"/>
    <n v="0.02"/>
    <n v="1"/>
    <x v="1268"/>
    <x v="3"/>
    <n v="2562"/>
    <x v="3"/>
    <n v="28"/>
    <n v="0.55000000000000004"/>
    <x v="2"/>
    <x v="6"/>
    <x v="453"/>
    <x v="8"/>
    <n v="-32.03"/>
    <x v="1"/>
    <n v="367"/>
    <x v="7331"/>
    <x v="1302"/>
    <x v="0"/>
    <n v="1.99"/>
    <x v="40"/>
    <n v="2.12"/>
    <n v="85737"/>
  </r>
  <r>
    <x v="1338"/>
    <x v="27"/>
    <x v="2"/>
    <x v="756"/>
    <x v="3"/>
    <n v="0"/>
    <n v="1"/>
    <x v="1269"/>
    <x v="4"/>
    <n v="47399"/>
    <x v="2"/>
    <n v="26"/>
    <n v="0.37"/>
    <x v="0"/>
    <x v="0"/>
    <x v="1028"/>
    <x v="3"/>
    <n v="5.6695000000000002"/>
    <x v="3"/>
    <n v="6661"/>
    <x v="7332"/>
    <x v="1297"/>
    <x v="0"/>
    <n v="2.99"/>
    <x v="12"/>
    <n v="5.28"/>
    <n v="33317"/>
  </r>
  <r>
    <x v="19"/>
    <x v="27"/>
    <x v="2"/>
    <x v="496"/>
    <x v="1"/>
    <n v="0.01"/>
    <n v="1"/>
    <x v="1269"/>
    <x v="4"/>
    <n v="13988"/>
    <x v="1"/>
    <n v="34"/>
    <n v="0.41"/>
    <x v="1"/>
    <x v="0"/>
    <x v="1235"/>
    <x v="5"/>
    <n v="-59.71"/>
    <x v="3"/>
    <n v="1954"/>
    <x v="7333"/>
    <x v="1296"/>
    <x v="0"/>
    <n v="5.32"/>
    <x v="45"/>
    <n v="4.95"/>
    <n v="28110"/>
  </r>
  <r>
    <x v="708"/>
    <x v="27"/>
    <x v="2"/>
    <x v="496"/>
    <x v="1"/>
    <n v="0.04"/>
    <n v="1"/>
    <x v="1269"/>
    <x v="4"/>
    <n v="13988"/>
    <x v="1"/>
    <n v="18"/>
    <n v="0.57999999999999996"/>
    <x v="0"/>
    <x v="0"/>
    <x v="405"/>
    <x v="13"/>
    <n v="-2.2400000000000002"/>
    <x v="3"/>
    <n v="1956"/>
    <x v="7334"/>
    <x v="1296"/>
    <x v="1"/>
    <n v="4.9800000000000004"/>
    <x v="45"/>
    <n v="11.97"/>
    <n v="28115"/>
  </r>
  <r>
    <x v="19"/>
    <x v="27"/>
    <x v="2"/>
    <x v="496"/>
    <x v="1"/>
    <n v="0"/>
    <n v="1"/>
    <x v="1269"/>
    <x v="4"/>
    <n v="13988"/>
    <x v="1"/>
    <n v="39"/>
    <n v="0.56999999999999995"/>
    <x v="0"/>
    <x v="0"/>
    <x v="384"/>
    <x v="0"/>
    <n v="-35.92"/>
    <x v="3"/>
    <n v="1955"/>
    <x v="7335"/>
    <x v="1296"/>
    <x v="0"/>
    <n v="7.69"/>
    <x v="45"/>
    <n v="14.98"/>
    <n v="28110"/>
  </r>
  <r>
    <x v="769"/>
    <x v="27"/>
    <x v="2"/>
    <x v="530"/>
    <x v="0"/>
    <n v="0.1"/>
    <n v="1"/>
    <x v="1269"/>
    <x v="4"/>
    <n v="11431"/>
    <x v="0"/>
    <n v="8"/>
    <n v="0.57999999999999996"/>
    <x v="2"/>
    <x v="0"/>
    <x v="236"/>
    <x v="9"/>
    <n v="-615.66999999999996"/>
    <x v="3"/>
    <n v="1588"/>
    <x v="7336"/>
    <x v="1296"/>
    <x v="0"/>
    <n v="8.99"/>
    <x v="12"/>
    <n v="205.99"/>
    <n v="32712"/>
  </r>
  <r>
    <x v="769"/>
    <x v="27"/>
    <x v="2"/>
    <x v="530"/>
    <x v="0"/>
    <n v="0.09"/>
    <n v="1"/>
    <x v="1269"/>
    <x v="4"/>
    <n v="11431"/>
    <x v="0"/>
    <n v="5"/>
    <n v="0.4"/>
    <x v="0"/>
    <x v="3"/>
    <x v="117"/>
    <x v="2"/>
    <n v="-6.71"/>
    <x v="3"/>
    <n v="1587"/>
    <x v="7337"/>
    <x v="1302"/>
    <x v="0"/>
    <n v="2.87"/>
    <x v="12"/>
    <n v="8.01"/>
    <n v="32712"/>
  </r>
  <r>
    <x v="839"/>
    <x v="27"/>
    <x v="2"/>
    <x v="577"/>
    <x v="0"/>
    <n v="0.06"/>
    <n v="1"/>
    <x v="1269"/>
    <x v="4"/>
    <n v="2247"/>
    <x v="1"/>
    <n v="6"/>
    <n v="0.56999999999999995"/>
    <x v="2"/>
    <x v="4"/>
    <x v="744"/>
    <x v="7"/>
    <n v="-4266.0884999999998"/>
    <x v="1"/>
    <n v="328"/>
    <x v="7338"/>
    <x v="1302"/>
    <x v="2"/>
    <n v="8.73"/>
    <x v="21"/>
    <n v="3502.14"/>
    <n v="98661"/>
  </r>
  <r>
    <x v="698"/>
    <x v="27"/>
    <x v="2"/>
    <x v="335"/>
    <x v="0"/>
    <n v="0.04"/>
    <n v="1"/>
    <x v="1269"/>
    <x v="4"/>
    <n v="31302"/>
    <x v="0"/>
    <n v="41"/>
    <n v="0.49"/>
    <x v="2"/>
    <x v="6"/>
    <x v="727"/>
    <x v="8"/>
    <n v="1777.67"/>
    <x v="3"/>
    <n v="4397"/>
    <x v="7339"/>
    <x v="1302"/>
    <x v="0"/>
    <n v="1.99"/>
    <x v="16"/>
    <n v="115.79"/>
    <n v="22015"/>
  </r>
  <r>
    <x v="833"/>
    <x v="27"/>
    <x v="2"/>
    <x v="622"/>
    <x v="0"/>
    <n v="0.05"/>
    <n v="1"/>
    <x v="1270"/>
    <x v="4"/>
    <n v="33445"/>
    <x v="2"/>
    <n v="16"/>
    <n v="0.72"/>
    <x v="1"/>
    <x v="1"/>
    <x v="1201"/>
    <x v="4"/>
    <n v="-589.58000000000004"/>
    <x v="1"/>
    <n v="4695"/>
    <x v="7340"/>
    <x v="1300"/>
    <x v="0"/>
    <n v="69"/>
    <x v="2"/>
    <n v="182.55"/>
    <n v="94110"/>
  </r>
  <r>
    <x v="939"/>
    <x v="27"/>
    <x v="2"/>
    <x v="637"/>
    <x v="2"/>
    <n v="0"/>
    <n v="1"/>
    <x v="1270"/>
    <x v="4"/>
    <n v="52039"/>
    <x v="3"/>
    <n v="48"/>
    <n v="0.44"/>
    <x v="2"/>
    <x v="6"/>
    <x v="1162"/>
    <x v="8"/>
    <n v="840.46"/>
    <x v="0"/>
    <n v="7299"/>
    <x v="7341"/>
    <x v="1300"/>
    <x v="0"/>
    <n v="1.99"/>
    <x v="13"/>
    <n v="40.98"/>
    <n v="11801"/>
  </r>
  <r>
    <x v="833"/>
    <x v="27"/>
    <x v="2"/>
    <x v="622"/>
    <x v="0"/>
    <n v="7.0000000000000007E-2"/>
    <n v="1"/>
    <x v="1270"/>
    <x v="4"/>
    <n v="33445"/>
    <x v="2"/>
    <n v="18"/>
    <n v="0.62"/>
    <x v="1"/>
    <x v="4"/>
    <x v="35"/>
    <x v="10"/>
    <n v="-197.06"/>
    <x v="1"/>
    <n v="4693"/>
    <x v="7342"/>
    <x v="1303"/>
    <x v="2"/>
    <n v="35.840000000000003"/>
    <x v="2"/>
    <n v="100.98"/>
    <n v="94110"/>
  </r>
  <r>
    <x v="833"/>
    <x v="27"/>
    <x v="2"/>
    <x v="622"/>
    <x v="0"/>
    <n v="0.01"/>
    <n v="1"/>
    <x v="1270"/>
    <x v="4"/>
    <n v="33445"/>
    <x v="2"/>
    <n v="49"/>
    <n v="0.6"/>
    <x v="1"/>
    <x v="4"/>
    <x v="876"/>
    <x v="10"/>
    <n v="103.11"/>
    <x v="1"/>
    <n v="4694"/>
    <x v="7343"/>
    <x v="1303"/>
    <x v="2"/>
    <n v="26.74"/>
    <x v="2"/>
    <n v="70.98"/>
    <n v="94110"/>
  </r>
  <r>
    <x v="366"/>
    <x v="27"/>
    <x v="2"/>
    <x v="662"/>
    <x v="2"/>
    <n v="7.0000000000000007E-2"/>
    <n v="1"/>
    <x v="1271"/>
    <x v="4"/>
    <n v="26691"/>
    <x v="1"/>
    <n v="37"/>
    <n v="0.35"/>
    <x v="0"/>
    <x v="0"/>
    <x v="42"/>
    <x v="3"/>
    <n v="-83.156499999999994"/>
    <x v="2"/>
    <n v="3735"/>
    <x v="7344"/>
    <x v="1300"/>
    <x v="0"/>
    <n v="6.16"/>
    <x v="26"/>
    <n v="7.68"/>
    <n v="65203"/>
  </r>
  <r>
    <x v="538"/>
    <x v="27"/>
    <x v="2"/>
    <x v="399"/>
    <x v="3"/>
    <n v="0.03"/>
    <n v="1"/>
    <x v="1271"/>
    <x v="4"/>
    <n v="37412"/>
    <x v="0"/>
    <n v="17"/>
    <n v="0.56999999999999995"/>
    <x v="0"/>
    <x v="6"/>
    <x v="457"/>
    <x v="16"/>
    <n v="6.02"/>
    <x v="2"/>
    <n v="5256"/>
    <x v="1684"/>
    <x v="1298"/>
    <x v="0"/>
    <n v="3.37"/>
    <x v="3"/>
    <n v="10.98"/>
    <n v="55128"/>
  </r>
  <r>
    <x v="533"/>
    <x v="27"/>
    <x v="2"/>
    <x v="397"/>
    <x v="0"/>
    <n v="0.02"/>
    <n v="1"/>
    <x v="1272"/>
    <x v="4"/>
    <n v="933"/>
    <x v="1"/>
    <n v="15"/>
    <n v="0.37"/>
    <x v="0"/>
    <x v="0"/>
    <x v="1028"/>
    <x v="3"/>
    <n v="-4.7149999999999999"/>
    <x v="2"/>
    <n v="149"/>
    <x v="610"/>
    <x v="1300"/>
    <x v="0"/>
    <n v="2.99"/>
    <x v="14"/>
    <n v="5.28"/>
    <n v="62301"/>
  </r>
  <r>
    <x v="210"/>
    <x v="27"/>
    <x v="2"/>
    <x v="584"/>
    <x v="0"/>
    <n v="0.02"/>
    <n v="1"/>
    <x v="1272"/>
    <x v="4"/>
    <n v="54886"/>
    <x v="3"/>
    <n v="39"/>
    <n v="0.56999999999999995"/>
    <x v="1"/>
    <x v="0"/>
    <x v="392"/>
    <x v="5"/>
    <n v="-39.1"/>
    <x v="1"/>
    <n v="7656"/>
    <x v="7345"/>
    <x v="1298"/>
    <x v="0"/>
    <n v="5.16"/>
    <x v="2"/>
    <n v="10.64"/>
    <n v="93030"/>
  </r>
  <r>
    <x v="268"/>
    <x v="27"/>
    <x v="2"/>
    <x v="218"/>
    <x v="2"/>
    <n v="0.01"/>
    <n v="1"/>
    <x v="1272"/>
    <x v="4"/>
    <n v="52197"/>
    <x v="3"/>
    <n v="23"/>
    <n v="0.53"/>
    <x v="0"/>
    <x v="3"/>
    <x v="849"/>
    <x v="14"/>
    <n v="-10.11"/>
    <x v="3"/>
    <n v="7325"/>
    <x v="7346"/>
    <x v="1298"/>
    <x v="0"/>
    <n v="2"/>
    <x v="45"/>
    <n v="3.95"/>
    <n v="27801"/>
  </r>
  <r>
    <x v="992"/>
    <x v="27"/>
    <x v="2"/>
    <x v="583"/>
    <x v="1"/>
    <n v="0.06"/>
    <n v="1"/>
    <x v="1272"/>
    <x v="4"/>
    <n v="33761"/>
    <x v="0"/>
    <n v="45"/>
    <n v="0.6"/>
    <x v="0"/>
    <x v="6"/>
    <x v="653"/>
    <x v="6"/>
    <n v="29.96"/>
    <x v="0"/>
    <n v="4747"/>
    <x v="7347"/>
    <x v="1298"/>
    <x v="0"/>
    <n v="2.89"/>
    <x v="22"/>
    <n v="10.48"/>
    <n v="7110"/>
  </r>
  <r>
    <x v="633"/>
    <x v="27"/>
    <x v="2"/>
    <x v="430"/>
    <x v="2"/>
    <n v="0.05"/>
    <n v="1"/>
    <x v="1272"/>
    <x v="4"/>
    <n v="36803"/>
    <x v="1"/>
    <n v="2"/>
    <n v="0.43"/>
    <x v="1"/>
    <x v="0"/>
    <x v="92"/>
    <x v="5"/>
    <n v="10.73"/>
    <x v="2"/>
    <n v="5172"/>
    <x v="7348"/>
    <x v="1304"/>
    <x v="1"/>
    <n v="5.33"/>
    <x v="24"/>
    <n v="2.08"/>
    <n v="48911"/>
  </r>
  <r>
    <x v="633"/>
    <x v="27"/>
    <x v="2"/>
    <x v="430"/>
    <x v="2"/>
    <n v="0.05"/>
    <n v="1"/>
    <x v="1272"/>
    <x v="4"/>
    <n v="36803"/>
    <x v="1"/>
    <n v="42"/>
    <n v="0.36"/>
    <x v="0"/>
    <x v="0"/>
    <x v="697"/>
    <x v="12"/>
    <n v="30.76"/>
    <x v="2"/>
    <n v="5171"/>
    <x v="7349"/>
    <x v="1304"/>
    <x v="0"/>
    <n v="0.99"/>
    <x v="24"/>
    <n v="2.88"/>
    <n v="48911"/>
  </r>
  <r>
    <x v="268"/>
    <x v="27"/>
    <x v="2"/>
    <x v="218"/>
    <x v="2"/>
    <n v="0.06"/>
    <n v="1"/>
    <x v="1272"/>
    <x v="4"/>
    <n v="52197"/>
    <x v="3"/>
    <n v="6"/>
    <n v="0.73"/>
    <x v="0"/>
    <x v="0"/>
    <x v="1024"/>
    <x v="0"/>
    <n v="-78.819999999999993"/>
    <x v="3"/>
    <n v="7326"/>
    <x v="7350"/>
    <x v="1304"/>
    <x v="0"/>
    <n v="6.88"/>
    <x v="45"/>
    <n v="64.98"/>
    <n v="27801"/>
  </r>
  <r>
    <x v="773"/>
    <x v="27"/>
    <x v="2"/>
    <x v="534"/>
    <x v="1"/>
    <n v="0.09"/>
    <n v="1"/>
    <x v="1272"/>
    <x v="4"/>
    <n v="1540"/>
    <x v="0"/>
    <n v="30"/>
    <n v="0.56000000000000005"/>
    <x v="0"/>
    <x v="3"/>
    <x v="107"/>
    <x v="6"/>
    <n v="5.76"/>
    <x v="2"/>
    <n v="231"/>
    <x v="7351"/>
    <x v="1304"/>
    <x v="0"/>
    <n v="0.7"/>
    <x v="14"/>
    <n v="2.88"/>
    <n v="60409"/>
  </r>
  <r>
    <x v="1044"/>
    <x v="27"/>
    <x v="2"/>
    <x v="772"/>
    <x v="0"/>
    <n v="0.1"/>
    <n v="1"/>
    <x v="1272"/>
    <x v="4"/>
    <n v="8167"/>
    <x v="3"/>
    <n v="4"/>
    <n v="0.37"/>
    <x v="0"/>
    <x v="0"/>
    <x v="511"/>
    <x v="2"/>
    <n v="-16.48"/>
    <x v="1"/>
    <n v="1116"/>
    <x v="7352"/>
    <x v="1304"/>
    <x v="0"/>
    <n v="6.22"/>
    <x v="21"/>
    <n v="6.48"/>
    <n v="98072"/>
  </r>
  <r>
    <x v="633"/>
    <x v="27"/>
    <x v="2"/>
    <x v="430"/>
    <x v="2"/>
    <n v="0.09"/>
    <n v="1"/>
    <x v="1272"/>
    <x v="4"/>
    <n v="36803"/>
    <x v="1"/>
    <n v="2"/>
    <n v="0.56000000000000005"/>
    <x v="2"/>
    <x v="0"/>
    <x v="1125"/>
    <x v="9"/>
    <n v="-316.31599999999997"/>
    <x v="2"/>
    <n v="5173"/>
    <x v="7353"/>
    <x v="1304"/>
    <x v="0"/>
    <n v="2.5"/>
    <x v="24"/>
    <n v="65.989999999999995"/>
    <n v="48911"/>
  </r>
  <r>
    <x v="1044"/>
    <x v="27"/>
    <x v="2"/>
    <x v="772"/>
    <x v="0"/>
    <n v="0.06"/>
    <n v="1"/>
    <x v="1272"/>
    <x v="4"/>
    <n v="8167"/>
    <x v="3"/>
    <n v="48"/>
    <n v="0.56999999999999995"/>
    <x v="2"/>
    <x v="6"/>
    <x v="1082"/>
    <x v="9"/>
    <n v="432.37799999999999"/>
    <x v="1"/>
    <n v="1117"/>
    <x v="7354"/>
    <x v="1304"/>
    <x v="0"/>
    <n v="1.25"/>
    <x v="21"/>
    <n v="35.99"/>
    <n v="98072"/>
  </r>
  <r>
    <x v="1269"/>
    <x v="27"/>
    <x v="2"/>
    <x v="486"/>
    <x v="2"/>
    <n v="0.09"/>
    <n v="1"/>
    <x v="1273"/>
    <x v="4"/>
    <n v="18849"/>
    <x v="0"/>
    <n v="6"/>
    <n v="0.55000000000000004"/>
    <x v="0"/>
    <x v="0"/>
    <x v="1071"/>
    <x v="13"/>
    <n v="50.83"/>
    <x v="0"/>
    <n v="2606"/>
    <x v="7355"/>
    <x v="1298"/>
    <x v="0"/>
    <n v="0.99"/>
    <x v="28"/>
    <n v="131.12"/>
    <n v="1841"/>
  </r>
  <r>
    <x v="743"/>
    <x v="27"/>
    <x v="2"/>
    <x v="486"/>
    <x v="2"/>
    <n v="0.05"/>
    <n v="1"/>
    <x v="1273"/>
    <x v="4"/>
    <n v="18849"/>
    <x v="0"/>
    <n v="43"/>
    <n v="0.36"/>
    <x v="0"/>
    <x v="0"/>
    <x v="1084"/>
    <x v="15"/>
    <n v="52.27"/>
    <x v="1"/>
    <n v="2607"/>
    <x v="7356"/>
    <x v="1298"/>
    <x v="0"/>
    <n v="5.25"/>
    <x v="2"/>
    <n v="11.09"/>
    <n v="92503"/>
  </r>
  <r>
    <x v="923"/>
    <x v="27"/>
    <x v="2"/>
    <x v="301"/>
    <x v="3"/>
    <n v="0.03"/>
    <n v="1"/>
    <x v="1273"/>
    <x v="4"/>
    <n v="30597"/>
    <x v="0"/>
    <n v="42"/>
    <n v="0.81"/>
    <x v="0"/>
    <x v="0"/>
    <x v="377"/>
    <x v="0"/>
    <n v="-95.76"/>
    <x v="2"/>
    <n v="4298"/>
    <x v="7357"/>
    <x v="1304"/>
    <x v="0"/>
    <n v="4.53"/>
    <x v="23"/>
    <n v="15.14"/>
    <n v="54302"/>
  </r>
  <r>
    <x v="923"/>
    <x v="27"/>
    <x v="2"/>
    <x v="301"/>
    <x v="3"/>
    <n v="7.0000000000000007E-2"/>
    <n v="1"/>
    <x v="1273"/>
    <x v="4"/>
    <n v="30597"/>
    <x v="0"/>
    <n v="18"/>
    <n v="0.51"/>
    <x v="1"/>
    <x v="3"/>
    <x v="706"/>
    <x v="5"/>
    <n v="20.010000000000002"/>
    <x v="2"/>
    <n v="4297"/>
    <x v="7358"/>
    <x v="1303"/>
    <x v="0"/>
    <n v="2.0299999999999998"/>
    <x v="23"/>
    <n v="5.08"/>
    <n v="54302"/>
  </r>
  <r>
    <x v="800"/>
    <x v="27"/>
    <x v="2"/>
    <x v="449"/>
    <x v="2"/>
    <n v="0.1"/>
    <n v="1"/>
    <x v="1273"/>
    <x v="4"/>
    <n v="27299"/>
    <x v="3"/>
    <n v="41"/>
    <n v="0.56999999999999995"/>
    <x v="1"/>
    <x v="1"/>
    <x v="1003"/>
    <x v="5"/>
    <n v="-293.45"/>
    <x v="0"/>
    <n v="3829"/>
    <x v="7359"/>
    <x v="1303"/>
    <x v="0"/>
    <n v="14.87"/>
    <x v="20"/>
    <n v="19.940000000000001"/>
    <n v="44236"/>
  </r>
  <r>
    <x v="1268"/>
    <x v="27"/>
    <x v="2"/>
    <x v="486"/>
    <x v="2"/>
    <n v="0.06"/>
    <n v="1"/>
    <x v="1273"/>
    <x v="4"/>
    <n v="18849"/>
    <x v="0"/>
    <n v="39"/>
    <n v="0.43"/>
    <x v="1"/>
    <x v="0"/>
    <x v="289"/>
    <x v="5"/>
    <n v="-6.5"/>
    <x v="1"/>
    <n v="2608"/>
    <x v="7360"/>
    <x v="1303"/>
    <x v="0"/>
    <n v="8.7799999999999994"/>
    <x v="2"/>
    <n v="13.79"/>
    <n v="95677"/>
  </r>
  <r>
    <x v="869"/>
    <x v="27"/>
    <x v="2"/>
    <x v="785"/>
    <x v="2"/>
    <n v="0.05"/>
    <n v="1"/>
    <x v="1273"/>
    <x v="4"/>
    <n v="16423"/>
    <x v="4"/>
    <n v="19"/>
    <n v="0.37"/>
    <x v="0"/>
    <x v="0"/>
    <x v="803"/>
    <x v="2"/>
    <n v="-55.13"/>
    <x v="2"/>
    <n v="2281"/>
    <x v="7361"/>
    <x v="1303"/>
    <x v="0"/>
    <n v="6.57"/>
    <x v="14"/>
    <n v="6.48"/>
    <n v="61801"/>
  </r>
  <r>
    <x v="1400"/>
    <x v="27"/>
    <x v="2"/>
    <x v="138"/>
    <x v="0"/>
    <n v="0.06"/>
    <n v="1"/>
    <x v="1273"/>
    <x v="4"/>
    <n v="59909"/>
    <x v="2"/>
    <n v="11"/>
    <n v="0.4"/>
    <x v="2"/>
    <x v="2"/>
    <x v="104"/>
    <x v="7"/>
    <n v="-292.6506"/>
    <x v="2"/>
    <n v="8386"/>
    <x v="7362"/>
    <x v="1303"/>
    <x v="2"/>
    <n v="56.14"/>
    <x v="26"/>
    <n v="115.99"/>
    <n v="64506"/>
  </r>
  <r>
    <x v="1400"/>
    <x v="27"/>
    <x v="2"/>
    <x v="138"/>
    <x v="0"/>
    <n v="0.09"/>
    <n v="1"/>
    <x v="1273"/>
    <x v="4"/>
    <n v="59909"/>
    <x v="2"/>
    <n v="46"/>
    <n v="0.56999999999999995"/>
    <x v="0"/>
    <x v="0"/>
    <x v="1124"/>
    <x v="0"/>
    <n v="-188.02"/>
    <x v="2"/>
    <n v="8387"/>
    <x v="7363"/>
    <x v="1305"/>
    <x v="1"/>
    <n v="7.28"/>
    <x v="26"/>
    <n v="9.3800000000000008"/>
    <n v="64506"/>
  </r>
  <r>
    <x v="132"/>
    <x v="27"/>
    <x v="2"/>
    <x v="111"/>
    <x v="2"/>
    <n v="7.0000000000000007E-2"/>
    <n v="1"/>
    <x v="1274"/>
    <x v="4"/>
    <n v="28454"/>
    <x v="4"/>
    <n v="25"/>
    <n v="0.37"/>
    <x v="0"/>
    <x v="0"/>
    <x v="1243"/>
    <x v="2"/>
    <n v="-84"/>
    <x v="0"/>
    <n v="3985"/>
    <x v="5729"/>
    <x v="1303"/>
    <x v="0"/>
    <n v="6.74"/>
    <x v="20"/>
    <n v="6.48"/>
    <n v="44870"/>
  </r>
  <r>
    <x v="514"/>
    <x v="27"/>
    <x v="2"/>
    <x v="384"/>
    <x v="1"/>
    <n v="0.03"/>
    <n v="1"/>
    <x v="1274"/>
    <x v="4"/>
    <n v="11398"/>
    <x v="0"/>
    <n v="16"/>
    <n v="0.4"/>
    <x v="0"/>
    <x v="0"/>
    <x v="1133"/>
    <x v="2"/>
    <n v="-106.77"/>
    <x v="2"/>
    <n v="1577"/>
    <x v="7364"/>
    <x v="1303"/>
    <x v="0"/>
    <n v="10.39"/>
    <x v="23"/>
    <n v="5.98"/>
    <n v="53545"/>
  </r>
  <r>
    <x v="514"/>
    <x v="27"/>
    <x v="2"/>
    <x v="384"/>
    <x v="1"/>
    <n v="0.03"/>
    <n v="1"/>
    <x v="1274"/>
    <x v="4"/>
    <n v="11398"/>
    <x v="0"/>
    <n v="26"/>
    <n v="0.4"/>
    <x v="0"/>
    <x v="3"/>
    <x v="874"/>
    <x v="6"/>
    <n v="23.37"/>
    <x v="2"/>
    <n v="1578"/>
    <x v="7365"/>
    <x v="1306"/>
    <x v="0"/>
    <n v="0.81"/>
    <x v="23"/>
    <n v="2.94"/>
    <n v="53545"/>
  </r>
  <r>
    <x v="1296"/>
    <x v="27"/>
    <x v="2"/>
    <x v="418"/>
    <x v="2"/>
    <n v="0.1"/>
    <n v="1"/>
    <x v="1275"/>
    <x v="4"/>
    <n v="51365"/>
    <x v="0"/>
    <n v="35"/>
    <n v="0.63"/>
    <x v="1"/>
    <x v="4"/>
    <x v="773"/>
    <x v="4"/>
    <n v="-684.072"/>
    <x v="2"/>
    <n v="7202"/>
    <x v="7366"/>
    <x v="1306"/>
    <x v="2"/>
    <n v="51.94"/>
    <x v="3"/>
    <n v="124.49"/>
    <n v="55441"/>
  </r>
  <r>
    <x v="555"/>
    <x v="27"/>
    <x v="2"/>
    <x v="626"/>
    <x v="0"/>
    <n v="0.03"/>
    <n v="1"/>
    <x v="1275"/>
    <x v="4"/>
    <n v="25861"/>
    <x v="0"/>
    <n v="44"/>
    <n v="0.59"/>
    <x v="2"/>
    <x v="2"/>
    <x v="810"/>
    <x v="7"/>
    <n v="7080.99"/>
    <x v="1"/>
    <n v="3623"/>
    <x v="7367"/>
    <x v="1306"/>
    <x v="2"/>
    <n v="14.7"/>
    <x v="6"/>
    <n v="535.64"/>
    <n v="97206"/>
  </r>
  <r>
    <x v="1296"/>
    <x v="27"/>
    <x v="2"/>
    <x v="418"/>
    <x v="2"/>
    <n v="0.08"/>
    <n v="1"/>
    <x v="1275"/>
    <x v="4"/>
    <n v="51365"/>
    <x v="0"/>
    <n v="35"/>
    <n v="0.41"/>
    <x v="1"/>
    <x v="0"/>
    <x v="1176"/>
    <x v="5"/>
    <n v="-72.459999999999994"/>
    <x v="2"/>
    <n v="7201"/>
    <x v="7368"/>
    <x v="1307"/>
    <x v="0"/>
    <n v="5.57"/>
    <x v="3"/>
    <n v="5.89"/>
    <n v="55441"/>
  </r>
  <r>
    <x v="765"/>
    <x v="27"/>
    <x v="2"/>
    <x v="529"/>
    <x v="2"/>
    <n v="0.02"/>
    <n v="1"/>
    <x v="1275"/>
    <x v="4"/>
    <n v="15296"/>
    <x v="1"/>
    <n v="38"/>
    <n v="0.66"/>
    <x v="0"/>
    <x v="0"/>
    <x v="73"/>
    <x v="0"/>
    <n v="1082.21"/>
    <x v="3"/>
    <n v="2141"/>
    <x v="7369"/>
    <x v="1307"/>
    <x v="0"/>
    <n v="19.989999999999998"/>
    <x v="12"/>
    <n v="161.55000000000001"/>
    <n v="33881"/>
  </r>
  <r>
    <x v="1137"/>
    <x v="27"/>
    <x v="2"/>
    <x v="250"/>
    <x v="2"/>
    <n v="0.09"/>
    <n v="1"/>
    <x v="1275"/>
    <x v="4"/>
    <n v="44323"/>
    <x v="4"/>
    <n v="27"/>
    <n v="0.56000000000000005"/>
    <x v="2"/>
    <x v="2"/>
    <x v="1166"/>
    <x v="7"/>
    <n v="5381.02"/>
    <x v="1"/>
    <n v="6263"/>
    <x v="7370"/>
    <x v="1307"/>
    <x v="2"/>
    <n v="16.059999999999999"/>
    <x v="2"/>
    <n v="810.98"/>
    <n v="94404"/>
  </r>
  <r>
    <x v="367"/>
    <x v="27"/>
    <x v="2"/>
    <x v="624"/>
    <x v="2"/>
    <n v="0.06"/>
    <n v="1"/>
    <x v="1275"/>
    <x v="4"/>
    <n v="45670"/>
    <x v="2"/>
    <n v="2"/>
    <n v="0.37"/>
    <x v="0"/>
    <x v="0"/>
    <x v="542"/>
    <x v="2"/>
    <n v="-13.32"/>
    <x v="0"/>
    <n v="6425"/>
    <x v="7371"/>
    <x v="1308"/>
    <x v="0"/>
    <n v="7.86"/>
    <x v="46"/>
    <n v="6.48"/>
    <n v="3820"/>
  </r>
  <r>
    <x v="639"/>
    <x v="27"/>
    <x v="2"/>
    <x v="84"/>
    <x v="0"/>
    <n v="0.02"/>
    <n v="1"/>
    <x v="1275"/>
    <x v="4"/>
    <n v="32327"/>
    <x v="2"/>
    <n v="45"/>
    <n v="0.8"/>
    <x v="1"/>
    <x v="4"/>
    <x v="1186"/>
    <x v="4"/>
    <n v="-1430.451"/>
    <x v="2"/>
    <n v="4546"/>
    <x v="7372"/>
    <x v="1309"/>
    <x v="2"/>
    <n v="147.12"/>
    <x v="36"/>
    <n v="550.98"/>
    <n v="46404"/>
  </r>
  <r>
    <x v="10"/>
    <x v="27"/>
    <x v="2"/>
    <x v="10"/>
    <x v="2"/>
    <n v="0.09"/>
    <n v="1"/>
    <x v="1276"/>
    <x v="4"/>
    <n v="13543"/>
    <x v="4"/>
    <n v="2"/>
    <n v="0.6"/>
    <x v="0"/>
    <x v="0"/>
    <x v="262"/>
    <x v="0"/>
    <n v="-22.14"/>
    <x v="3"/>
    <n v="1886"/>
    <x v="7373"/>
    <x v="1306"/>
    <x v="0"/>
    <n v="9.4499999999999993"/>
    <x v="8"/>
    <n v="9.7100000000000009"/>
    <n v="70802"/>
  </r>
  <r>
    <x v="1103"/>
    <x v="27"/>
    <x v="2"/>
    <x v="773"/>
    <x v="2"/>
    <n v="0.03"/>
    <n v="1"/>
    <x v="1277"/>
    <x v="4"/>
    <n v="49442"/>
    <x v="0"/>
    <n v="11"/>
    <n v="0.4"/>
    <x v="0"/>
    <x v="0"/>
    <x v="417"/>
    <x v="3"/>
    <n v="-24.805499999999999"/>
    <x v="1"/>
    <n v="6928"/>
    <x v="7374"/>
    <x v="1307"/>
    <x v="0"/>
    <n v="7.19"/>
    <x v="5"/>
    <n v="11.5"/>
    <n v="84057"/>
  </r>
  <r>
    <x v="555"/>
    <x v="27"/>
    <x v="2"/>
    <x v="353"/>
    <x v="2"/>
    <n v="0.09"/>
    <n v="1"/>
    <x v="1277"/>
    <x v="4"/>
    <n v="42436"/>
    <x v="3"/>
    <n v="30"/>
    <n v="0.36"/>
    <x v="2"/>
    <x v="4"/>
    <x v="333"/>
    <x v="7"/>
    <n v="3612.58"/>
    <x v="1"/>
    <n v="5986"/>
    <x v="7375"/>
    <x v="1310"/>
    <x v="2"/>
    <n v="48.26"/>
    <x v="6"/>
    <n v="400.97"/>
    <n v="97206"/>
  </r>
  <r>
    <x v="1146"/>
    <x v="27"/>
    <x v="2"/>
    <x v="771"/>
    <x v="2"/>
    <n v="0.02"/>
    <n v="1"/>
    <x v="1277"/>
    <x v="4"/>
    <n v="45440"/>
    <x v="3"/>
    <n v="5"/>
    <n v="0.76"/>
    <x v="1"/>
    <x v="2"/>
    <x v="1058"/>
    <x v="1"/>
    <n v="-183.6"/>
    <x v="2"/>
    <n v="6402"/>
    <x v="7376"/>
    <x v="1308"/>
    <x v="2"/>
    <n v="28.63"/>
    <x v="14"/>
    <n v="135.99"/>
    <n v="60025"/>
  </r>
  <r>
    <x v="985"/>
    <x v="27"/>
    <x v="2"/>
    <x v="262"/>
    <x v="0"/>
    <n v="0.04"/>
    <n v="1"/>
    <x v="1277"/>
    <x v="4"/>
    <n v="48774"/>
    <x v="0"/>
    <n v="31"/>
    <n v="0.56999999999999995"/>
    <x v="1"/>
    <x v="2"/>
    <x v="861"/>
    <x v="1"/>
    <n v="573.54999999999995"/>
    <x v="0"/>
    <n v="6850"/>
    <x v="7377"/>
    <x v="1308"/>
    <x v="2"/>
    <n v="62.94"/>
    <x v="13"/>
    <n v="243.98"/>
    <n v="10573"/>
  </r>
  <r>
    <x v="1160"/>
    <x v="27"/>
    <x v="2"/>
    <x v="738"/>
    <x v="1"/>
    <n v="0.03"/>
    <n v="1"/>
    <x v="1277"/>
    <x v="4"/>
    <n v="42400"/>
    <x v="2"/>
    <n v="44"/>
    <n v="0.68"/>
    <x v="2"/>
    <x v="0"/>
    <x v="368"/>
    <x v="8"/>
    <n v="11.55"/>
    <x v="2"/>
    <n v="5981"/>
    <x v="7378"/>
    <x v="1308"/>
    <x v="0"/>
    <n v="4"/>
    <x v="36"/>
    <n v="19.98"/>
    <n v="46342"/>
  </r>
  <r>
    <x v="256"/>
    <x v="27"/>
    <x v="2"/>
    <x v="738"/>
    <x v="1"/>
    <n v="0.06"/>
    <n v="1"/>
    <x v="1277"/>
    <x v="4"/>
    <n v="42400"/>
    <x v="2"/>
    <n v="41"/>
    <n v="0.64"/>
    <x v="2"/>
    <x v="0"/>
    <x v="911"/>
    <x v="8"/>
    <n v="-168.95"/>
    <x v="2"/>
    <n v="5982"/>
    <x v="7379"/>
    <x v="1309"/>
    <x v="0"/>
    <n v="6.5"/>
    <x v="36"/>
    <n v="10.97"/>
    <n v="46203"/>
  </r>
  <r>
    <x v="919"/>
    <x v="27"/>
    <x v="2"/>
    <x v="552"/>
    <x v="2"/>
    <n v="0.01"/>
    <n v="1"/>
    <x v="1277"/>
    <x v="4"/>
    <n v="9347"/>
    <x v="2"/>
    <n v="31"/>
    <n v="0.59"/>
    <x v="0"/>
    <x v="0"/>
    <x v="815"/>
    <x v="13"/>
    <n v="-107.98"/>
    <x v="0"/>
    <n v="1284"/>
    <x v="7380"/>
    <x v="1311"/>
    <x v="0"/>
    <n v="5.13"/>
    <x v="1"/>
    <n v="3.95"/>
    <n v="21501"/>
  </r>
  <r>
    <x v="4"/>
    <x v="27"/>
    <x v="2"/>
    <x v="463"/>
    <x v="3"/>
    <n v="0.01"/>
    <n v="1"/>
    <x v="1278"/>
    <x v="4"/>
    <n v="38656"/>
    <x v="2"/>
    <n v="13"/>
    <n v="0.36"/>
    <x v="0"/>
    <x v="0"/>
    <x v="915"/>
    <x v="12"/>
    <n v="25.16"/>
    <x v="2"/>
    <n v="5443"/>
    <x v="7381"/>
    <x v="1310"/>
    <x v="0"/>
    <n v="0.5"/>
    <x v="3"/>
    <n v="4.91"/>
    <n v="55372"/>
  </r>
  <r>
    <x v="56"/>
    <x v="27"/>
    <x v="2"/>
    <x v="220"/>
    <x v="0"/>
    <n v="0.08"/>
    <n v="1"/>
    <x v="1278"/>
    <x v="4"/>
    <n v="28738"/>
    <x v="4"/>
    <n v="10"/>
    <n v="0.59"/>
    <x v="0"/>
    <x v="0"/>
    <x v="692"/>
    <x v="0"/>
    <n v="34.85"/>
    <x v="3"/>
    <n v="4022"/>
    <x v="7382"/>
    <x v="1308"/>
    <x v="0"/>
    <n v="19.989999999999998"/>
    <x v="16"/>
    <n v="165.2"/>
    <n v="22153"/>
  </r>
  <r>
    <x v="284"/>
    <x v="27"/>
    <x v="2"/>
    <x v="233"/>
    <x v="0"/>
    <n v="0.02"/>
    <n v="1"/>
    <x v="1278"/>
    <x v="4"/>
    <n v="23748"/>
    <x v="0"/>
    <n v="26"/>
    <n v="0.72"/>
    <x v="0"/>
    <x v="2"/>
    <x v="791"/>
    <x v="0"/>
    <n v="755.95"/>
    <x v="2"/>
    <n v="3322"/>
    <x v="7383"/>
    <x v="1305"/>
    <x v="2"/>
    <n v="28.66"/>
    <x v="9"/>
    <n v="225.02"/>
    <n v="75061"/>
  </r>
  <r>
    <x v="56"/>
    <x v="27"/>
    <x v="2"/>
    <x v="220"/>
    <x v="0"/>
    <n v="0.03"/>
    <n v="1"/>
    <x v="1278"/>
    <x v="4"/>
    <n v="28738"/>
    <x v="4"/>
    <n v="2"/>
    <n v="0.38"/>
    <x v="0"/>
    <x v="0"/>
    <x v="105"/>
    <x v="3"/>
    <n v="-14.467000000000001"/>
    <x v="3"/>
    <n v="4021"/>
    <x v="7384"/>
    <x v="1305"/>
    <x v="0"/>
    <n v="6.19"/>
    <x v="16"/>
    <n v="8.6"/>
    <n v="22153"/>
  </r>
  <r>
    <x v="52"/>
    <x v="27"/>
    <x v="2"/>
    <x v="219"/>
    <x v="3"/>
    <n v="0.06"/>
    <n v="1"/>
    <x v="1278"/>
    <x v="4"/>
    <n v="8801"/>
    <x v="2"/>
    <n v="25"/>
    <n v="0.59"/>
    <x v="2"/>
    <x v="0"/>
    <x v="599"/>
    <x v="9"/>
    <n v="371.214"/>
    <x v="2"/>
    <n v="1198"/>
    <x v="7385"/>
    <x v="1305"/>
    <x v="1"/>
    <n v="3"/>
    <x v="24"/>
    <n v="125.99"/>
    <n v="48183"/>
  </r>
  <r>
    <x v="1320"/>
    <x v="27"/>
    <x v="2"/>
    <x v="425"/>
    <x v="2"/>
    <n v="0.02"/>
    <n v="1"/>
    <x v="1278"/>
    <x v="4"/>
    <n v="35299"/>
    <x v="1"/>
    <n v="41"/>
    <n v="0.52"/>
    <x v="2"/>
    <x v="0"/>
    <x v="338"/>
    <x v="8"/>
    <n v="907.67"/>
    <x v="3"/>
    <n v="4961"/>
    <x v="7386"/>
    <x v="1305"/>
    <x v="0"/>
    <n v="19.989999999999998"/>
    <x v="42"/>
    <n v="99.99"/>
    <n v="30135"/>
  </r>
  <r>
    <x v="165"/>
    <x v="27"/>
    <x v="2"/>
    <x v="441"/>
    <x v="1"/>
    <n v="0.06"/>
    <n v="1"/>
    <x v="1278"/>
    <x v="4"/>
    <n v="54630"/>
    <x v="2"/>
    <n v="11"/>
    <n v="0.37"/>
    <x v="0"/>
    <x v="0"/>
    <x v="511"/>
    <x v="2"/>
    <n v="-34.53"/>
    <x v="1"/>
    <n v="7634"/>
    <x v="7387"/>
    <x v="1309"/>
    <x v="0"/>
    <n v="6.22"/>
    <x v="40"/>
    <n v="6.48"/>
    <n v="85224"/>
  </r>
  <r>
    <x v="363"/>
    <x v="27"/>
    <x v="2"/>
    <x v="73"/>
    <x v="0"/>
    <n v="0.02"/>
    <n v="1"/>
    <x v="1278"/>
    <x v="4"/>
    <n v="8293"/>
    <x v="2"/>
    <n v="22"/>
    <n v="0.84"/>
    <x v="0"/>
    <x v="3"/>
    <x v="807"/>
    <x v="16"/>
    <n v="-31.52"/>
    <x v="3"/>
    <n v="1136"/>
    <x v="7388"/>
    <x v="1309"/>
    <x v="0"/>
    <n v="1.92"/>
    <x v="17"/>
    <n v="3.14"/>
    <n v="29687"/>
  </r>
  <r>
    <x v="650"/>
    <x v="27"/>
    <x v="2"/>
    <x v="463"/>
    <x v="3"/>
    <n v="7.0000000000000007E-2"/>
    <n v="1"/>
    <x v="1278"/>
    <x v="4"/>
    <n v="38656"/>
    <x v="2"/>
    <n v="3"/>
    <n v="0.59"/>
    <x v="1"/>
    <x v="2"/>
    <x v="509"/>
    <x v="1"/>
    <n v="-199.46"/>
    <x v="0"/>
    <n v="5442"/>
    <x v="7389"/>
    <x v="1312"/>
    <x v="2"/>
    <n v="26.2"/>
    <x v="0"/>
    <n v="180.98"/>
    <n v="19464"/>
  </r>
  <r>
    <x v="52"/>
    <x v="27"/>
    <x v="2"/>
    <x v="219"/>
    <x v="3"/>
    <n v="0"/>
    <n v="1"/>
    <x v="1278"/>
    <x v="4"/>
    <n v="8801"/>
    <x v="2"/>
    <n v="32"/>
    <n v="0.74"/>
    <x v="1"/>
    <x v="5"/>
    <x v="484"/>
    <x v="5"/>
    <n v="-673.31"/>
    <x v="2"/>
    <n v="1197"/>
    <x v="7390"/>
    <x v="1312"/>
    <x v="1"/>
    <n v="48.2"/>
    <x v="24"/>
    <n v="79.52"/>
    <n v="48183"/>
  </r>
  <r>
    <x v="824"/>
    <x v="27"/>
    <x v="2"/>
    <x v="73"/>
    <x v="0"/>
    <n v="0.04"/>
    <n v="1"/>
    <x v="1278"/>
    <x v="4"/>
    <n v="8293"/>
    <x v="2"/>
    <n v="50"/>
    <n v="0.55000000000000004"/>
    <x v="2"/>
    <x v="0"/>
    <x v="38"/>
    <x v="9"/>
    <n v="483.66"/>
    <x v="0"/>
    <n v="1137"/>
    <x v="7391"/>
    <x v="1312"/>
    <x v="0"/>
    <n v="1.1000000000000001"/>
    <x v="1"/>
    <n v="35.99"/>
    <n v="20601"/>
  </r>
  <r>
    <x v="650"/>
    <x v="27"/>
    <x v="2"/>
    <x v="463"/>
    <x v="3"/>
    <n v="0.09"/>
    <n v="1"/>
    <x v="1278"/>
    <x v="4"/>
    <n v="38656"/>
    <x v="2"/>
    <n v="41"/>
    <n v="0.38"/>
    <x v="0"/>
    <x v="0"/>
    <x v="649"/>
    <x v="3"/>
    <n v="-148.39599999999999"/>
    <x v="0"/>
    <n v="5441"/>
    <x v="7392"/>
    <x v="1313"/>
    <x v="0"/>
    <n v="5.34"/>
    <x v="0"/>
    <n v="4.13"/>
    <n v="19464"/>
  </r>
  <r>
    <x v="921"/>
    <x v="27"/>
    <x v="2"/>
    <x v="627"/>
    <x v="2"/>
    <n v="0.03"/>
    <n v="1"/>
    <x v="1279"/>
    <x v="4"/>
    <n v="47846"/>
    <x v="0"/>
    <n v="50"/>
    <n v="0.65"/>
    <x v="1"/>
    <x v="5"/>
    <x v="231"/>
    <x v="5"/>
    <n v="1581.93"/>
    <x v="2"/>
    <n v="6717"/>
    <x v="7393"/>
    <x v="1305"/>
    <x v="0"/>
    <n v="13.99"/>
    <x v="36"/>
    <n v="105.98"/>
    <n v="47302"/>
  </r>
  <r>
    <x v="921"/>
    <x v="27"/>
    <x v="2"/>
    <x v="627"/>
    <x v="2"/>
    <n v="0.08"/>
    <n v="1"/>
    <x v="1279"/>
    <x v="4"/>
    <n v="47846"/>
    <x v="0"/>
    <n v="37"/>
    <n v="0.37"/>
    <x v="0"/>
    <x v="0"/>
    <x v="211"/>
    <x v="2"/>
    <n v="-120.08"/>
    <x v="2"/>
    <n v="6718"/>
    <x v="7394"/>
    <x v="1305"/>
    <x v="0"/>
    <n v="6.93"/>
    <x v="36"/>
    <n v="6.68"/>
    <n v="47302"/>
  </r>
  <r>
    <x v="921"/>
    <x v="27"/>
    <x v="2"/>
    <x v="627"/>
    <x v="2"/>
    <n v="0.01"/>
    <n v="1"/>
    <x v="1279"/>
    <x v="4"/>
    <n v="47846"/>
    <x v="0"/>
    <n v="5"/>
    <n v="0.6"/>
    <x v="1"/>
    <x v="1"/>
    <x v="280"/>
    <x v="5"/>
    <n v="-9.4499999999999993"/>
    <x v="2"/>
    <n v="6715"/>
    <x v="7395"/>
    <x v="1314"/>
    <x v="0"/>
    <n v="13.04"/>
    <x v="36"/>
    <n v="10.68"/>
    <n v="47302"/>
  </r>
  <r>
    <x v="921"/>
    <x v="27"/>
    <x v="2"/>
    <x v="627"/>
    <x v="2"/>
    <n v="0.06"/>
    <n v="1"/>
    <x v="1279"/>
    <x v="4"/>
    <n v="47846"/>
    <x v="0"/>
    <n v="25"/>
    <n v="0.69"/>
    <x v="1"/>
    <x v="5"/>
    <x v="116"/>
    <x v="5"/>
    <n v="631.99"/>
    <x v="2"/>
    <n v="6716"/>
    <x v="7396"/>
    <x v="1314"/>
    <x v="0"/>
    <n v="13.99"/>
    <x v="36"/>
    <n v="110.98"/>
    <n v="47302"/>
  </r>
  <r>
    <x v="59"/>
    <x v="27"/>
    <x v="2"/>
    <x v="289"/>
    <x v="3"/>
    <n v="0.09"/>
    <n v="1"/>
    <x v="1279"/>
    <x v="4"/>
    <n v="29376"/>
    <x v="3"/>
    <n v="20"/>
    <n v="0.59"/>
    <x v="0"/>
    <x v="0"/>
    <x v="7"/>
    <x v="0"/>
    <n v="569.08000000000004"/>
    <x v="3"/>
    <n v="4135"/>
    <x v="7397"/>
    <x v="1314"/>
    <x v="0"/>
    <n v="7.07"/>
    <x v="4"/>
    <n v="155.06"/>
    <n v="35630"/>
  </r>
  <r>
    <x v="742"/>
    <x v="27"/>
    <x v="2"/>
    <x v="515"/>
    <x v="3"/>
    <n v="0.01"/>
    <n v="1"/>
    <x v="1280"/>
    <x v="4"/>
    <n v="45860"/>
    <x v="2"/>
    <n v="12"/>
    <n v="0.36"/>
    <x v="0"/>
    <x v="3"/>
    <x v="498"/>
    <x v="2"/>
    <n v="24.25"/>
    <x v="3"/>
    <n v="6445"/>
    <x v="7398"/>
    <x v="1305"/>
    <x v="0"/>
    <n v="0.95"/>
    <x v="12"/>
    <n v="5.43"/>
    <n v="34787"/>
  </r>
  <r>
    <x v="477"/>
    <x v="27"/>
    <x v="2"/>
    <x v="285"/>
    <x v="0"/>
    <n v="0.02"/>
    <n v="1"/>
    <x v="1280"/>
    <x v="4"/>
    <n v="39490"/>
    <x v="2"/>
    <n v="38"/>
    <n v="0.6"/>
    <x v="0"/>
    <x v="6"/>
    <x v="385"/>
    <x v="6"/>
    <n v="-61.61"/>
    <x v="1"/>
    <n v="5573"/>
    <x v="7399"/>
    <x v="1305"/>
    <x v="0"/>
    <n v="5.81"/>
    <x v="40"/>
    <n v="11.97"/>
    <n v="85301"/>
  </r>
  <r>
    <x v="1371"/>
    <x v="27"/>
    <x v="2"/>
    <x v="761"/>
    <x v="3"/>
    <n v="0.05"/>
    <n v="1"/>
    <x v="1280"/>
    <x v="4"/>
    <n v="13284"/>
    <x v="0"/>
    <n v="22"/>
    <n v="0.35"/>
    <x v="0"/>
    <x v="0"/>
    <x v="184"/>
    <x v="3"/>
    <n v="3858.2775000000001"/>
    <x v="0"/>
    <n v="1846"/>
    <x v="7400"/>
    <x v="1314"/>
    <x v="0"/>
    <n v="19.989999999999998"/>
    <x v="28"/>
    <n v="420.98"/>
    <n v="2127"/>
  </r>
  <r>
    <x v="1401"/>
    <x v="27"/>
    <x v="2"/>
    <x v="761"/>
    <x v="3"/>
    <n v="0.1"/>
    <n v="1"/>
    <x v="1280"/>
    <x v="4"/>
    <n v="13284"/>
    <x v="0"/>
    <n v="49"/>
    <n v="0.35"/>
    <x v="0"/>
    <x v="0"/>
    <x v="556"/>
    <x v="3"/>
    <n v="674.99350000000004"/>
    <x v="0"/>
    <n v="1847"/>
    <x v="7401"/>
    <x v="1314"/>
    <x v="0"/>
    <n v="2.99"/>
    <x v="28"/>
    <n v="37.700000000000003"/>
    <n v="2718"/>
  </r>
  <r>
    <x v="245"/>
    <x v="27"/>
    <x v="2"/>
    <x v="97"/>
    <x v="2"/>
    <n v="0.03"/>
    <n v="1"/>
    <x v="1280"/>
    <x v="4"/>
    <n v="27078"/>
    <x v="1"/>
    <n v="22"/>
    <n v="0.36"/>
    <x v="0"/>
    <x v="0"/>
    <x v="1203"/>
    <x v="2"/>
    <n v="-40.76"/>
    <x v="3"/>
    <n v="3797"/>
    <x v="5831"/>
    <x v="1314"/>
    <x v="0"/>
    <n v="5.86"/>
    <x v="4"/>
    <n v="6.48"/>
    <n v="35244"/>
  </r>
  <r>
    <x v="1093"/>
    <x v="27"/>
    <x v="2"/>
    <x v="387"/>
    <x v="2"/>
    <n v="0.1"/>
    <n v="1"/>
    <x v="1280"/>
    <x v="4"/>
    <n v="20002"/>
    <x v="4"/>
    <n v="9"/>
    <n v="0.72"/>
    <x v="2"/>
    <x v="6"/>
    <x v="488"/>
    <x v="8"/>
    <n v="-30.47"/>
    <x v="1"/>
    <n v="2765"/>
    <x v="7402"/>
    <x v="1314"/>
    <x v="0"/>
    <n v="2.39"/>
    <x v="40"/>
    <n v="4.7699999999999996"/>
    <n v="85351"/>
  </r>
  <r>
    <x v="142"/>
    <x v="27"/>
    <x v="2"/>
    <x v="119"/>
    <x v="1"/>
    <n v="0.01"/>
    <n v="1"/>
    <x v="1280"/>
    <x v="4"/>
    <n v="19905"/>
    <x v="3"/>
    <n v="25"/>
    <n v="0.66"/>
    <x v="1"/>
    <x v="4"/>
    <x v="1186"/>
    <x v="4"/>
    <n v="-3687.6509999999998"/>
    <x v="2"/>
    <n v="2754"/>
    <x v="7403"/>
    <x v="1309"/>
    <x v="2"/>
    <n v="64.59"/>
    <x v="3"/>
    <n v="550.98"/>
    <n v="55429"/>
  </r>
  <r>
    <x v="100"/>
    <x v="27"/>
    <x v="2"/>
    <x v="88"/>
    <x v="2"/>
    <n v="7.0000000000000007E-2"/>
    <n v="1"/>
    <x v="1280"/>
    <x v="4"/>
    <n v="29347"/>
    <x v="4"/>
    <n v="50"/>
    <n v="0.36"/>
    <x v="0"/>
    <x v="0"/>
    <x v="559"/>
    <x v="2"/>
    <n v="221.09"/>
    <x v="3"/>
    <n v="4128"/>
    <x v="7404"/>
    <x v="1309"/>
    <x v="0"/>
    <n v="19.989999999999998"/>
    <x v="12"/>
    <n v="40.99"/>
    <n v="32771"/>
  </r>
  <r>
    <x v="142"/>
    <x v="27"/>
    <x v="2"/>
    <x v="119"/>
    <x v="1"/>
    <n v="0.04"/>
    <n v="1"/>
    <x v="1280"/>
    <x v="4"/>
    <n v="19905"/>
    <x v="3"/>
    <n v="20"/>
    <n v="0.39"/>
    <x v="0"/>
    <x v="0"/>
    <x v="903"/>
    <x v="12"/>
    <n v="32.5"/>
    <x v="2"/>
    <n v="2753"/>
    <x v="7405"/>
    <x v="1309"/>
    <x v="0"/>
    <n v="0.5"/>
    <x v="3"/>
    <n v="4.13"/>
    <n v="55429"/>
  </r>
  <r>
    <x v="477"/>
    <x v="27"/>
    <x v="2"/>
    <x v="285"/>
    <x v="0"/>
    <n v="0.03"/>
    <n v="1"/>
    <x v="1280"/>
    <x v="4"/>
    <n v="39490"/>
    <x v="2"/>
    <n v="17"/>
    <n v="0.55000000000000004"/>
    <x v="1"/>
    <x v="2"/>
    <x v="928"/>
    <x v="4"/>
    <n v="16.47"/>
    <x v="1"/>
    <n v="5574"/>
    <x v="7406"/>
    <x v="1315"/>
    <x v="2"/>
    <n v="60"/>
    <x v="40"/>
    <n v="159.31"/>
    <n v="85301"/>
  </r>
  <r>
    <x v="531"/>
    <x v="27"/>
    <x v="2"/>
    <x v="500"/>
    <x v="2"/>
    <n v="0"/>
    <n v="1"/>
    <x v="1280"/>
    <x v="4"/>
    <n v="58883"/>
    <x v="2"/>
    <n v="36"/>
    <n v="0.39"/>
    <x v="0"/>
    <x v="0"/>
    <x v="57"/>
    <x v="12"/>
    <n v="59.67"/>
    <x v="3"/>
    <n v="8237"/>
    <x v="7407"/>
    <x v="1313"/>
    <x v="0"/>
    <n v="0.99"/>
    <x v="42"/>
    <n v="4.13"/>
    <n v="30076"/>
  </r>
  <r>
    <x v="229"/>
    <x v="27"/>
    <x v="2"/>
    <x v="188"/>
    <x v="2"/>
    <n v="0.08"/>
    <n v="1"/>
    <x v="1281"/>
    <x v="4"/>
    <n v="10948"/>
    <x v="4"/>
    <n v="50"/>
    <n v="0.37"/>
    <x v="0"/>
    <x v="0"/>
    <x v="734"/>
    <x v="3"/>
    <n v="-263.76400000000001"/>
    <x v="1"/>
    <n v="1514"/>
    <x v="7408"/>
    <x v="1314"/>
    <x v="0"/>
    <n v="7.01"/>
    <x v="2"/>
    <n v="3.89"/>
    <n v="91745"/>
  </r>
  <r>
    <x v="688"/>
    <x v="27"/>
    <x v="2"/>
    <x v="102"/>
    <x v="0"/>
    <n v="0.06"/>
    <n v="1"/>
    <x v="1281"/>
    <x v="4"/>
    <n v="48000"/>
    <x v="0"/>
    <n v="12"/>
    <n v="0.45"/>
    <x v="2"/>
    <x v="6"/>
    <x v="684"/>
    <x v="8"/>
    <n v="26.75"/>
    <x v="1"/>
    <n v="6741"/>
    <x v="7409"/>
    <x v="1309"/>
    <x v="0"/>
    <n v="1.99"/>
    <x v="21"/>
    <n v="17.48"/>
    <n v="99301"/>
  </r>
  <r>
    <x v="137"/>
    <x v="27"/>
    <x v="2"/>
    <x v="116"/>
    <x v="3"/>
    <n v="0.06"/>
    <n v="1"/>
    <x v="1282"/>
    <x v="4"/>
    <n v="51175"/>
    <x v="0"/>
    <n v="28"/>
    <n v="0.56000000000000005"/>
    <x v="0"/>
    <x v="0"/>
    <x v="1174"/>
    <x v="13"/>
    <n v="271.81"/>
    <x v="3"/>
    <n v="7170"/>
    <x v="7410"/>
    <x v="1309"/>
    <x v="0"/>
    <n v="4.5"/>
    <x v="16"/>
    <n v="41.71"/>
    <n v="23320"/>
  </r>
  <r>
    <x v="511"/>
    <x v="27"/>
    <x v="2"/>
    <x v="206"/>
    <x v="1"/>
    <n v="7.0000000000000007E-2"/>
    <n v="1"/>
    <x v="1282"/>
    <x v="4"/>
    <n v="24608"/>
    <x v="4"/>
    <n v="50"/>
    <n v="0.37"/>
    <x v="0"/>
    <x v="0"/>
    <x v="824"/>
    <x v="3"/>
    <n v="-43.5045"/>
    <x v="1"/>
    <n v="3450"/>
    <x v="7411"/>
    <x v="1312"/>
    <x v="0"/>
    <n v="2.99"/>
    <x v="40"/>
    <n v="4.18"/>
    <n v="86442"/>
  </r>
  <r>
    <x v="1021"/>
    <x v="27"/>
    <x v="2"/>
    <x v="214"/>
    <x v="0"/>
    <n v="0.09"/>
    <n v="1"/>
    <x v="1282"/>
    <x v="4"/>
    <n v="50532"/>
    <x v="4"/>
    <n v="22"/>
    <n v="0.37"/>
    <x v="0"/>
    <x v="3"/>
    <x v="341"/>
    <x v="2"/>
    <n v="13.82"/>
    <x v="3"/>
    <n v="7081"/>
    <x v="6648"/>
    <x v="1312"/>
    <x v="0"/>
    <n v="1.3"/>
    <x v="17"/>
    <n v="4"/>
    <n v="29801"/>
  </r>
  <r>
    <x v="1402"/>
    <x v="27"/>
    <x v="2"/>
    <x v="116"/>
    <x v="3"/>
    <n v="0.04"/>
    <n v="1"/>
    <x v="1282"/>
    <x v="4"/>
    <n v="51175"/>
    <x v="0"/>
    <n v="3"/>
    <n v="0.41"/>
    <x v="2"/>
    <x v="1"/>
    <x v="50"/>
    <x v="11"/>
    <n v="-2297.48"/>
    <x v="3"/>
    <n v="7171"/>
    <x v="7412"/>
    <x v="1312"/>
    <x v="0"/>
    <n v="24.49"/>
    <x v="16"/>
    <n v="699.99"/>
    <n v="22193"/>
  </r>
  <r>
    <x v="429"/>
    <x v="27"/>
    <x v="2"/>
    <x v="336"/>
    <x v="0"/>
    <n v="0.02"/>
    <n v="1"/>
    <x v="1282"/>
    <x v="4"/>
    <n v="4294"/>
    <x v="4"/>
    <n v="8"/>
    <n v="0.53"/>
    <x v="1"/>
    <x v="6"/>
    <x v="165"/>
    <x v="5"/>
    <n v="-15.34"/>
    <x v="2"/>
    <n v="622"/>
    <x v="7413"/>
    <x v="1315"/>
    <x v="0"/>
    <n v="4.08"/>
    <x v="24"/>
    <n v="1.74"/>
    <n v="49505"/>
  </r>
  <r>
    <x v="366"/>
    <x v="27"/>
    <x v="2"/>
    <x v="662"/>
    <x v="2"/>
    <n v="0.05"/>
    <n v="1"/>
    <x v="1282"/>
    <x v="4"/>
    <n v="42596"/>
    <x v="4"/>
    <n v="9"/>
    <n v="0.6"/>
    <x v="0"/>
    <x v="3"/>
    <x v="1157"/>
    <x v="6"/>
    <n v="4.16"/>
    <x v="2"/>
    <n v="6012"/>
    <x v="7414"/>
    <x v="1315"/>
    <x v="0"/>
    <n v="0.7"/>
    <x v="26"/>
    <n v="5.58"/>
    <n v="65203"/>
  </r>
  <r>
    <x v="1021"/>
    <x v="27"/>
    <x v="2"/>
    <x v="214"/>
    <x v="0"/>
    <n v="0.02"/>
    <n v="1"/>
    <x v="1282"/>
    <x v="4"/>
    <n v="50532"/>
    <x v="4"/>
    <n v="10"/>
    <n v="0.39"/>
    <x v="0"/>
    <x v="0"/>
    <x v="731"/>
    <x v="3"/>
    <n v="76.465999999999994"/>
    <x v="3"/>
    <n v="7080"/>
    <x v="5978"/>
    <x v="1315"/>
    <x v="0"/>
    <n v="2.99"/>
    <x v="17"/>
    <n v="24.95"/>
    <n v="29801"/>
  </r>
  <r>
    <x v="1270"/>
    <x v="27"/>
    <x v="2"/>
    <x v="141"/>
    <x v="0"/>
    <n v="0.04"/>
    <n v="1"/>
    <x v="1282"/>
    <x v="4"/>
    <n v="2500"/>
    <x v="0"/>
    <n v="5"/>
    <n v="0.4"/>
    <x v="0"/>
    <x v="0"/>
    <x v="19"/>
    <x v="3"/>
    <n v="-25.564499999999999"/>
    <x v="1"/>
    <n v="357"/>
    <x v="7415"/>
    <x v="1315"/>
    <x v="0"/>
    <n v="6.27"/>
    <x v="2"/>
    <n v="3.36"/>
    <n v="93405"/>
  </r>
  <r>
    <x v="742"/>
    <x v="27"/>
    <x v="2"/>
    <x v="529"/>
    <x v="2"/>
    <n v="0.09"/>
    <n v="1"/>
    <x v="1283"/>
    <x v="4"/>
    <n v="5635"/>
    <x v="4"/>
    <n v="50"/>
    <n v="0.55000000000000004"/>
    <x v="1"/>
    <x v="5"/>
    <x v="432"/>
    <x v="5"/>
    <n v="-161.56"/>
    <x v="3"/>
    <n v="788"/>
    <x v="7416"/>
    <x v="1313"/>
    <x v="0"/>
    <n v="5.92"/>
    <x v="12"/>
    <n v="5.77"/>
    <n v="34787"/>
  </r>
  <r>
    <x v="742"/>
    <x v="27"/>
    <x v="2"/>
    <x v="529"/>
    <x v="2"/>
    <n v="0.02"/>
    <n v="1"/>
    <x v="1283"/>
    <x v="4"/>
    <n v="5635"/>
    <x v="4"/>
    <n v="17"/>
    <n v="0.4"/>
    <x v="0"/>
    <x v="0"/>
    <x v="417"/>
    <x v="3"/>
    <n v="-28.3475"/>
    <x v="3"/>
    <n v="787"/>
    <x v="7417"/>
    <x v="1313"/>
    <x v="0"/>
    <n v="7.19"/>
    <x v="12"/>
    <n v="11.5"/>
    <n v="34787"/>
  </r>
  <r>
    <x v="105"/>
    <x v="27"/>
    <x v="2"/>
    <x v="92"/>
    <x v="1"/>
    <n v="0.04"/>
    <n v="1"/>
    <x v="1283"/>
    <x v="4"/>
    <n v="54209"/>
    <x v="4"/>
    <n v="21"/>
    <n v="0.38"/>
    <x v="2"/>
    <x v="3"/>
    <x v="299"/>
    <x v="9"/>
    <n v="170.46"/>
    <x v="0"/>
    <n v="7579"/>
    <x v="7418"/>
    <x v="1313"/>
    <x v="0"/>
    <n v="5.99"/>
    <x v="20"/>
    <n v="35.99"/>
    <n v="44106"/>
  </r>
  <r>
    <x v="1105"/>
    <x v="27"/>
    <x v="2"/>
    <x v="713"/>
    <x v="0"/>
    <n v="0.03"/>
    <n v="1"/>
    <x v="1283"/>
    <x v="4"/>
    <n v="8454"/>
    <x v="4"/>
    <n v="38"/>
    <n v="0.37"/>
    <x v="0"/>
    <x v="0"/>
    <x v="561"/>
    <x v="3"/>
    <n v="-188.1285"/>
    <x v="2"/>
    <n v="1162"/>
    <x v="7419"/>
    <x v="1311"/>
    <x v="0"/>
    <n v="7.78"/>
    <x v="9"/>
    <n v="5.4"/>
    <n v="77373"/>
  </r>
  <r>
    <x v="111"/>
    <x v="27"/>
    <x v="2"/>
    <x v="97"/>
    <x v="1"/>
    <n v="0.04"/>
    <n v="1"/>
    <x v="1284"/>
    <x v="4"/>
    <n v="39877"/>
    <x v="3"/>
    <n v="41"/>
    <n v="0.52"/>
    <x v="0"/>
    <x v="3"/>
    <x v="118"/>
    <x v="14"/>
    <n v="8.06"/>
    <x v="2"/>
    <n v="5637"/>
    <x v="1899"/>
    <x v="1311"/>
    <x v="0"/>
    <n v="0.78"/>
    <x v="3"/>
    <n v="2.1800000000000002"/>
    <n v="55014"/>
  </r>
  <r>
    <x v="387"/>
    <x v="27"/>
    <x v="2"/>
    <x v="7"/>
    <x v="1"/>
    <n v="0.02"/>
    <n v="1"/>
    <x v="1284"/>
    <x v="4"/>
    <n v="36038"/>
    <x v="0"/>
    <n v="26"/>
    <n v="0.56000000000000005"/>
    <x v="0"/>
    <x v="3"/>
    <x v="991"/>
    <x v="6"/>
    <n v="-89.06"/>
    <x v="1"/>
    <n v="5055"/>
    <x v="7420"/>
    <x v="1311"/>
    <x v="0"/>
    <n v="5"/>
    <x v="6"/>
    <n v="3.28"/>
    <n v="97128"/>
  </r>
  <r>
    <x v="632"/>
    <x v="27"/>
    <x v="2"/>
    <x v="89"/>
    <x v="0"/>
    <n v="0.1"/>
    <n v="1"/>
    <x v="1284"/>
    <x v="4"/>
    <n v="11108"/>
    <x v="1"/>
    <n v="20"/>
    <n v="0.37"/>
    <x v="0"/>
    <x v="0"/>
    <x v="952"/>
    <x v="2"/>
    <n v="-44"/>
    <x v="3"/>
    <n v="1540"/>
    <x v="7421"/>
    <x v="1311"/>
    <x v="0"/>
    <n v="5.74"/>
    <x v="29"/>
    <n v="6.48"/>
    <n v="37167"/>
  </r>
  <r>
    <x v="531"/>
    <x v="27"/>
    <x v="2"/>
    <x v="382"/>
    <x v="0"/>
    <n v="0.05"/>
    <n v="1"/>
    <x v="1284"/>
    <x v="4"/>
    <n v="39425"/>
    <x v="3"/>
    <n v="23"/>
    <n v="0.57999999999999996"/>
    <x v="2"/>
    <x v="0"/>
    <x v="52"/>
    <x v="9"/>
    <n v="128.79"/>
    <x v="1"/>
    <n v="5566"/>
    <x v="7422"/>
    <x v="1311"/>
    <x v="0"/>
    <n v="5.99"/>
    <x v="37"/>
    <n v="65.989999999999995"/>
    <n v="88201"/>
  </r>
  <r>
    <x v="38"/>
    <x v="27"/>
    <x v="2"/>
    <x v="38"/>
    <x v="3"/>
    <n v="0.09"/>
    <n v="1"/>
    <x v="1284"/>
    <x v="4"/>
    <n v="13601"/>
    <x v="2"/>
    <n v="17"/>
    <n v="0.56999999999999995"/>
    <x v="0"/>
    <x v="0"/>
    <x v="739"/>
    <x v="13"/>
    <n v="-94.76"/>
    <x v="2"/>
    <n v="1893"/>
    <x v="7423"/>
    <x v="1316"/>
    <x v="0"/>
    <n v="19.989999999999998"/>
    <x v="11"/>
    <n v="49.43"/>
    <n v="73505"/>
  </r>
  <r>
    <x v="561"/>
    <x v="27"/>
    <x v="2"/>
    <x v="414"/>
    <x v="1"/>
    <n v="7.0000000000000007E-2"/>
    <n v="1"/>
    <x v="1285"/>
    <x v="4"/>
    <n v="56930"/>
    <x v="2"/>
    <n v="10"/>
    <n v="0.82"/>
    <x v="0"/>
    <x v="1"/>
    <x v="736"/>
    <x v="0"/>
    <n v="-396.84"/>
    <x v="2"/>
    <n v="7964"/>
    <x v="7424"/>
    <x v="1313"/>
    <x v="0"/>
    <n v="35"/>
    <x v="11"/>
    <n v="101.41"/>
    <n v="73521"/>
  </r>
  <r>
    <x v="620"/>
    <x v="27"/>
    <x v="2"/>
    <x v="448"/>
    <x v="3"/>
    <n v="0.06"/>
    <n v="1"/>
    <x v="1285"/>
    <x v="4"/>
    <n v="38884"/>
    <x v="0"/>
    <n v="20"/>
    <n v="0.76"/>
    <x v="1"/>
    <x v="4"/>
    <x v="324"/>
    <x v="4"/>
    <n v="-98.046000000000006"/>
    <x v="2"/>
    <n v="5473"/>
    <x v="7425"/>
    <x v="1311"/>
    <x v="2"/>
    <n v="54.12"/>
    <x v="14"/>
    <n v="296.18"/>
    <n v="60188"/>
  </r>
  <r>
    <x v="620"/>
    <x v="27"/>
    <x v="2"/>
    <x v="448"/>
    <x v="3"/>
    <n v="0.03"/>
    <n v="1"/>
    <x v="1285"/>
    <x v="4"/>
    <n v="38884"/>
    <x v="0"/>
    <n v="47"/>
    <n v="0.4"/>
    <x v="0"/>
    <x v="0"/>
    <x v="12"/>
    <x v="2"/>
    <n v="-119.84"/>
    <x v="2"/>
    <n v="5472"/>
    <x v="7426"/>
    <x v="1311"/>
    <x v="0"/>
    <n v="5.66"/>
    <x v="14"/>
    <n v="5.28"/>
    <n v="60188"/>
  </r>
  <r>
    <x v="610"/>
    <x v="27"/>
    <x v="2"/>
    <x v="16"/>
    <x v="2"/>
    <n v="7.0000000000000007E-2"/>
    <n v="1"/>
    <x v="1285"/>
    <x v="4"/>
    <n v="487"/>
    <x v="3"/>
    <n v="19"/>
    <n v="0.59"/>
    <x v="0"/>
    <x v="0"/>
    <x v="651"/>
    <x v="13"/>
    <n v="-18.96"/>
    <x v="3"/>
    <n v="81"/>
    <x v="7427"/>
    <x v="1311"/>
    <x v="0"/>
    <n v="4.5"/>
    <x v="12"/>
    <n v="10.89"/>
    <n v="32839"/>
  </r>
  <r>
    <x v="346"/>
    <x v="27"/>
    <x v="2"/>
    <x v="414"/>
    <x v="1"/>
    <n v="0.03"/>
    <n v="1"/>
    <x v="1285"/>
    <x v="4"/>
    <n v="56930"/>
    <x v="2"/>
    <n v="47"/>
    <n v="0.8"/>
    <x v="0"/>
    <x v="3"/>
    <x v="606"/>
    <x v="14"/>
    <n v="8.89"/>
    <x v="1"/>
    <n v="7965"/>
    <x v="7428"/>
    <x v="1317"/>
    <x v="0"/>
    <n v="0.7"/>
    <x v="30"/>
    <n v="4.71"/>
    <n v="80906"/>
  </r>
  <r>
    <x v="187"/>
    <x v="27"/>
    <x v="2"/>
    <x v="267"/>
    <x v="0"/>
    <n v="0.02"/>
    <n v="1"/>
    <x v="1286"/>
    <x v="4"/>
    <n v="3907"/>
    <x v="4"/>
    <n v="36"/>
    <n v="0.6"/>
    <x v="0"/>
    <x v="1"/>
    <x v="452"/>
    <x v="13"/>
    <n v="-1642.65"/>
    <x v="2"/>
    <n v="574"/>
    <x v="7429"/>
    <x v="1311"/>
    <x v="0"/>
    <n v="49"/>
    <x v="24"/>
    <n v="4.4800000000000004"/>
    <n v="48195"/>
  </r>
  <r>
    <x v="323"/>
    <x v="27"/>
    <x v="2"/>
    <x v="267"/>
    <x v="0"/>
    <n v="0.03"/>
    <n v="1"/>
    <x v="1286"/>
    <x v="4"/>
    <n v="3907"/>
    <x v="4"/>
    <n v="36"/>
    <n v="0.51"/>
    <x v="2"/>
    <x v="0"/>
    <x v="1097"/>
    <x v="8"/>
    <n v="214.61"/>
    <x v="1"/>
    <n v="576"/>
    <x v="7430"/>
    <x v="1318"/>
    <x v="1"/>
    <n v="5.5"/>
    <x v="30"/>
    <n v="29.99"/>
    <n v="80229"/>
  </r>
  <r>
    <x v="801"/>
    <x v="27"/>
    <x v="2"/>
    <x v="782"/>
    <x v="1"/>
    <n v="0"/>
    <n v="1"/>
    <x v="1286"/>
    <x v="4"/>
    <n v="6018"/>
    <x v="2"/>
    <n v="39"/>
    <n v="0.51"/>
    <x v="1"/>
    <x v="3"/>
    <x v="706"/>
    <x v="5"/>
    <n v="36.04"/>
    <x v="3"/>
    <n v="840"/>
    <x v="7431"/>
    <x v="1316"/>
    <x v="0"/>
    <n v="2.0299999999999998"/>
    <x v="42"/>
    <n v="5.08"/>
    <n v="30501"/>
  </r>
  <r>
    <x v="790"/>
    <x v="27"/>
    <x v="2"/>
    <x v="156"/>
    <x v="3"/>
    <n v="0.08"/>
    <n v="1"/>
    <x v="1286"/>
    <x v="4"/>
    <n v="25571"/>
    <x v="3"/>
    <n v="42"/>
    <n v="0.83"/>
    <x v="0"/>
    <x v="1"/>
    <x v="437"/>
    <x v="0"/>
    <n v="-1032.1300000000001"/>
    <x v="1"/>
    <n v="3585"/>
    <x v="7432"/>
    <x v="1316"/>
    <x v="0"/>
    <n v="35"/>
    <x v="30"/>
    <n v="89.83"/>
    <n v="81007"/>
  </r>
  <r>
    <x v="323"/>
    <x v="27"/>
    <x v="2"/>
    <x v="267"/>
    <x v="0"/>
    <n v="7.0000000000000007E-2"/>
    <n v="1"/>
    <x v="1286"/>
    <x v="4"/>
    <n v="3907"/>
    <x v="4"/>
    <n v="34"/>
    <n v="0.38"/>
    <x v="0"/>
    <x v="0"/>
    <x v="428"/>
    <x v="3"/>
    <n v="-135.102"/>
    <x v="1"/>
    <n v="575"/>
    <x v="7433"/>
    <x v="1316"/>
    <x v="0"/>
    <n v="15.1"/>
    <x v="30"/>
    <n v="22.38"/>
    <n v="80229"/>
  </r>
  <r>
    <x v="1307"/>
    <x v="27"/>
    <x v="2"/>
    <x v="782"/>
    <x v="1"/>
    <n v="7.0000000000000007E-2"/>
    <n v="1"/>
    <x v="1286"/>
    <x v="4"/>
    <n v="6018"/>
    <x v="2"/>
    <n v="2"/>
    <n v="0.36"/>
    <x v="0"/>
    <x v="0"/>
    <x v="404"/>
    <x v="2"/>
    <n v="-55.78"/>
    <x v="3"/>
    <n v="841"/>
    <x v="7434"/>
    <x v="1319"/>
    <x v="0"/>
    <n v="13.88"/>
    <x v="42"/>
    <n v="55.98"/>
    <n v="31313"/>
  </r>
  <r>
    <x v="285"/>
    <x v="27"/>
    <x v="2"/>
    <x v="234"/>
    <x v="2"/>
    <n v="0.08"/>
    <n v="1"/>
    <x v="1286"/>
    <x v="4"/>
    <n v="31297"/>
    <x v="2"/>
    <n v="39"/>
    <n v="0.56999999999999995"/>
    <x v="0"/>
    <x v="0"/>
    <x v="939"/>
    <x v="6"/>
    <n v="-93.3"/>
    <x v="2"/>
    <n v="4394"/>
    <x v="7435"/>
    <x v="1320"/>
    <x v="0"/>
    <n v="8.65"/>
    <x v="3"/>
    <n v="17.989999999999998"/>
    <n v="55803"/>
  </r>
  <r>
    <x v="611"/>
    <x v="27"/>
    <x v="2"/>
    <x v="175"/>
    <x v="3"/>
    <n v="0.09"/>
    <n v="1"/>
    <x v="1286"/>
    <x v="4"/>
    <n v="31173"/>
    <x v="2"/>
    <n v="24"/>
    <n v="0.6"/>
    <x v="2"/>
    <x v="5"/>
    <x v="716"/>
    <x v="9"/>
    <n v="-84.138999999999996"/>
    <x v="0"/>
    <n v="4375"/>
    <x v="7436"/>
    <x v="1320"/>
    <x v="1"/>
    <n v="5.03"/>
    <x v="20"/>
    <n v="7.99"/>
    <n v="44133"/>
  </r>
  <r>
    <x v="959"/>
    <x v="27"/>
    <x v="2"/>
    <x v="234"/>
    <x v="2"/>
    <n v="0.01"/>
    <n v="1"/>
    <x v="1286"/>
    <x v="4"/>
    <n v="31297"/>
    <x v="2"/>
    <n v="44"/>
    <n v="0.38"/>
    <x v="0"/>
    <x v="0"/>
    <x v="1019"/>
    <x v="2"/>
    <n v="699.64"/>
    <x v="2"/>
    <n v="4395"/>
    <x v="7437"/>
    <x v="1321"/>
    <x v="0"/>
    <n v="4.92"/>
    <x v="3"/>
    <n v="35.44"/>
    <n v="55122"/>
  </r>
  <r>
    <x v="279"/>
    <x v="27"/>
    <x v="2"/>
    <x v="321"/>
    <x v="0"/>
    <n v="0.09"/>
    <n v="1"/>
    <x v="1287"/>
    <x v="4"/>
    <n v="58084"/>
    <x v="4"/>
    <n v="3"/>
    <n v="0.38"/>
    <x v="0"/>
    <x v="0"/>
    <x v="249"/>
    <x v="12"/>
    <n v="-2.87"/>
    <x v="1"/>
    <n v="8125"/>
    <x v="7438"/>
    <x v="1318"/>
    <x v="0"/>
    <n v="0.49"/>
    <x v="2"/>
    <n v="7.31"/>
    <n v="94568"/>
  </r>
  <r>
    <x v="191"/>
    <x v="27"/>
    <x v="2"/>
    <x v="4"/>
    <x v="3"/>
    <n v="7.0000000000000007E-2"/>
    <n v="1"/>
    <x v="1287"/>
    <x v="4"/>
    <n v="32230"/>
    <x v="0"/>
    <n v="46"/>
    <n v="0.65"/>
    <x v="1"/>
    <x v="3"/>
    <x v="837"/>
    <x v="5"/>
    <n v="215.11"/>
    <x v="2"/>
    <n v="4534"/>
    <x v="7439"/>
    <x v="1316"/>
    <x v="0"/>
    <n v="9.1999999999999993"/>
    <x v="9"/>
    <n v="39.979999999999997"/>
    <n v="75482"/>
  </r>
  <r>
    <x v="761"/>
    <x v="27"/>
    <x v="2"/>
    <x v="344"/>
    <x v="3"/>
    <n v="0.04"/>
    <n v="1"/>
    <x v="1287"/>
    <x v="4"/>
    <n v="32610"/>
    <x v="1"/>
    <n v="47"/>
    <n v="0.57999999999999996"/>
    <x v="0"/>
    <x v="6"/>
    <x v="159"/>
    <x v="16"/>
    <n v="-276.54000000000002"/>
    <x v="1"/>
    <n v="4578"/>
    <x v="7440"/>
    <x v="1316"/>
    <x v="0"/>
    <n v="8.3699999999999992"/>
    <x v="21"/>
    <n v="6.84"/>
    <n v="98373"/>
  </r>
  <r>
    <x v="753"/>
    <x v="27"/>
    <x v="2"/>
    <x v="167"/>
    <x v="2"/>
    <n v="0.01"/>
    <n v="1"/>
    <x v="1287"/>
    <x v="4"/>
    <n v="40608"/>
    <x v="1"/>
    <n v="39"/>
    <n v="0.4"/>
    <x v="0"/>
    <x v="0"/>
    <x v="12"/>
    <x v="2"/>
    <n v="-89.88"/>
    <x v="2"/>
    <n v="5724"/>
    <x v="7441"/>
    <x v="1316"/>
    <x v="0"/>
    <n v="5.66"/>
    <x v="24"/>
    <n v="5.28"/>
    <n v="48509"/>
  </r>
  <r>
    <x v="761"/>
    <x v="27"/>
    <x v="2"/>
    <x v="344"/>
    <x v="3"/>
    <n v="7.0000000000000007E-2"/>
    <n v="1"/>
    <x v="1287"/>
    <x v="4"/>
    <n v="32610"/>
    <x v="1"/>
    <n v="20"/>
    <n v="0.57999999999999996"/>
    <x v="2"/>
    <x v="0"/>
    <x v="229"/>
    <x v="9"/>
    <n v="88.361999999999995"/>
    <x v="1"/>
    <n v="4579"/>
    <x v="7442"/>
    <x v="1316"/>
    <x v="0"/>
    <n v="7.69"/>
    <x v="21"/>
    <n v="125.99"/>
    <n v="98373"/>
  </r>
  <r>
    <x v="753"/>
    <x v="27"/>
    <x v="2"/>
    <x v="167"/>
    <x v="2"/>
    <n v="0.05"/>
    <n v="1"/>
    <x v="1287"/>
    <x v="4"/>
    <n v="40608"/>
    <x v="1"/>
    <n v="29"/>
    <n v="0.37"/>
    <x v="0"/>
    <x v="0"/>
    <x v="102"/>
    <x v="2"/>
    <n v="55.82"/>
    <x v="2"/>
    <n v="5723"/>
    <x v="7443"/>
    <x v="1322"/>
    <x v="0"/>
    <n v="9.5399999999999991"/>
    <x v="24"/>
    <n v="18.97"/>
    <n v="48509"/>
  </r>
  <r>
    <x v="279"/>
    <x v="27"/>
    <x v="2"/>
    <x v="321"/>
    <x v="0"/>
    <n v="0.03"/>
    <n v="1"/>
    <x v="1287"/>
    <x v="4"/>
    <n v="58084"/>
    <x v="4"/>
    <n v="36"/>
    <n v="0.37"/>
    <x v="0"/>
    <x v="3"/>
    <x v="215"/>
    <x v="2"/>
    <n v="90.91"/>
    <x v="1"/>
    <n v="8126"/>
    <x v="7444"/>
    <x v="1322"/>
    <x v="0"/>
    <n v="1.77"/>
    <x v="2"/>
    <n v="7.28"/>
    <n v="94568"/>
  </r>
  <r>
    <x v="521"/>
    <x v="27"/>
    <x v="2"/>
    <x v="180"/>
    <x v="3"/>
    <n v="0.03"/>
    <n v="1"/>
    <x v="1287"/>
    <x v="4"/>
    <n v="20096"/>
    <x v="2"/>
    <n v="35"/>
    <n v="0.74"/>
    <x v="1"/>
    <x v="4"/>
    <x v="115"/>
    <x v="4"/>
    <n v="91.57"/>
    <x v="1"/>
    <n v="2783"/>
    <x v="7445"/>
    <x v="1317"/>
    <x v="2"/>
    <n v="29.21"/>
    <x v="2"/>
    <n v="179.29"/>
    <n v="93309"/>
  </r>
  <r>
    <x v="46"/>
    <x v="27"/>
    <x v="2"/>
    <x v="9"/>
    <x v="2"/>
    <n v="0.09"/>
    <n v="1"/>
    <x v="1288"/>
    <x v="4"/>
    <n v="36101"/>
    <x v="0"/>
    <n v="3"/>
    <n v="0.65"/>
    <x v="1"/>
    <x v="4"/>
    <x v="140"/>
    <x v="10"/>
    <n v="-271.26"/>
    <x v="1"/>
    <n v="5064"/>
    <x v="7446"/>
    <x v="1322"/>
    <x v="2"/>
    <n v="53.48"/>
    <x v="5"/>
    <n v="140.97999999999999"/>
    <n v="84043"/>
  </r>
  <r>
    <x v="1376"/>
    <x v="27"/>
    <x v="2"/>
    <x v="143"/>
    <x v="3"/>
    <n v="0"/>
    <n v="1"/>
    <x v="1288"/>
    <x v="4"/>
    <n v="4099"/>
    <x v="3"/>
    <n v="4"/>
    <n v="0.45"/>
    <x v="1"/>
    <x v="6"/>
    <x v="101"/>
    <x v="5"/>
    <n v="-17.32"/>
    <x v="1"/>
    <n v="602"/>
    <x v="7447"/>
    <x v="1322"/>
    <x v="0"/>
    <n v="7.29"/>
    <x v="40"/>
    <n v="9.48"/>
    <n v="85281"/>
  </r>
  <r>
    <x v="519"/>
    <x v="27"/>
    <x v="2"/>
    <x v="143"/>
    <x v="3"/>
    <n v="0.08"/>
    <n v="1"/>
    <x v="1288"/>
    <x v="4"/>
    <n v="4099"/>
    <x v="3"/>
    <n v="42"/>
    <m/>
    <x v="0"/>
    <x v="0"/>
    <x v="1114"/>
    <x v="0"/>
    <n v="285.16000000000003"/>
    <x v="1"/>
    <n v="600"/>
    <x v="7448"/>
    <x v="1322"/>
    <x v="0"/>
    <n v="6.22"/>
    <x v="40"/>
    <n v="42.76"/>
    <n v="85374"/>
  </r>
  <r>
    <x v="408"/>
    <x v="27"/>
    <x v="2"/>
    <x v="780"/>
    <x v="0"/>
    <n v="0"/>
    <n v="1"/>
    <x v="1288"/>
    <x v="4"/>
    <n v="11875"/>
    <x v="4"/>
    <n v="19"/>
    <n v="0.56999999999999995"/>
    <x v="0"/>
    <x v="5"/>
    <x v="920"/>
    <x v="0"/>
    <n v="-36.11"/>
    <x v="2"/>
    <n v="1644"/>
    <x v="7449"/>
    <x v="1322"/>
    <x v="0"/>
    <n v="6.27"/>
    <x v="24"/>
    <n v="12.44"/>
    <n v="48858"/>
  </r>
  <r>
    <x v="60"/>
    <x v="27"/>
    <x v="2"/>
    <x v="265"/>
    <x v="0"/>
    <n v="0.01"/>
    <n v="1"/>
    <x v="1288"/>
    <x v="4"/>
    <n v="17953"/>
    <x v="0"/>
    <n v="21"/>
    <n v="0.41"/>
    <x v="0"/>
    <x v="2"/>
    <x v="352"/>
    <x v="13"/>
    <n v="-499.51"/>
    <x v="0"/>
    <n v="2467"/>
    <x v="7450"/>
    <x v="1323"/>
    <x v="2"/>
    <n v="60"/>
    <x v="22"/>
    <n v="68.81"/>
    <n v="7631"/>
  </r>
  <r>
    <x v="1403"/>
    <x v="27"/>
    <x v="2"/>
    <x v="40"/>
    <x v="2"/>
    <n v="0.04"/>
    <n v="1"/>
    <x v="1288"/>
    <x v="4"/>
    <n v="36294"/>
    <x v="4"/>
    <n v="46"/>
    <n v="0.4"/>
    <x v="0"/>
    <x v="0"/>
    <x v="945"/>
    <x v="3"/>
    <n v="100.215"/>
    <x v="0"/>
    <n v="5093"/>
    <x v="7451"/>
    <x v="1323"/>
    <x v="0"/>
    <n v="4.9800000000000004"/>
    <x v="15"/>
    <n v="12.95"/>
    <n v="6820"/>
  </r>
  <r>
    <x v="542"/>
    <x v="27"/>
    <x v="2"/>
    <x v="265"/>
    <x v="0"/>
    <n v="0.03"/>
    <n v="1"/>
    <x v="1288"/>
    <x v="4"/>
    <n v="17953"/>
    <x v="0"/>
    <n v="30"/>
    <n v="0.36"/>
    <x v="0"/>
    <x v="0"/>
    <x v="523"/>
    <x v="15"/>
    <n v="-6.72"/>
    <x v="0"/>
    <n v="2466"/>
    <x v="7452"/>
    <x v="1323"/>
    <x v="0"/>
    <n v="19.510000000000002"/>
    <x v="25"/>
    <n v="30.98"/>
    <n v="5439"/>
  </r>
  <r>
    <x v="1173"/>
    <x v="27"/>
    <x v="2"/>
    <x v="265"/>
    <x v="0"/>
    <n v="0"/>
    <n v="1"/>
    <x v="1288"/>
    <x v="4"/>
    <n v="17953"/>
    <x v="0"/>
    <n v="17"/>
    <n v="0.55000000000000004"/>
    <x v="0"/>
    <x v="3"/>
    <x v="681"/>
    <x v="6"/>
    <n v="18.760000000000002"/>
    <x v="0"/>
    <n v="2468"/>
    <x v="7453"/>
    <x v="1323"/>
    <x v="0"/>
    <n v="1.2"/>
    <x v="22"/>
    <n v="5.84"/>
    <n v="8873"/>
  </r>
  <r>
    <x v="1376"/>
    <x v="27"/>
    <x v="2"/>
    <x v="143"/>
    <x v="3"/>
    <n v="0.05"/>
    <n v="1"/>
    <x v="1288"/>
    <x v="4"/>
    <n v="4099"/>
    <x v="3"/>
    <n v="39"/>
    <n v="0.56999999999999995"/>
    <x v="2"/>
    <x v="0"/>
    <x v="743"/>
    <x v="9"/>
    <n v="784.49400000000003"/>
    <x v="1"/>
    <n v="603"/>
    <x v="7454"/>
    <x v="1323"/>
    <x v="0"/>
    <n v="8.99"/>
    <x v="40"/>
    <n v="110.99"/>
    <n v="85281"/>
  </r>
  <r>
    <x v="1376"/>
    <x v="27"/>
    <x v="2"/>
    <x v="143"/>
    <x v="3"/>
    <n v="0.04"/>
    <n v="1"/>
    <x v="1288"/>
    <x v="4"/>
    <n v="4099"/>
    <x v="3"/>
    <n v="12"/>
    <n v="0.35"/>
    <x v="0"/>
    <x v="0"/>
    <x v="321"/>
    <x v="15"/>
    <n v="-6.83"/>
    <x v="1"/>
    <n v="601"/>
    <x v="7455"/>
    <x v="1319"/>
    <x v="0"/>
    <n v="5.76"/>
    <x v="40"/>
    <n v="9.7799999999999994"/>
    <n v="85281"/>
  </r>
  <r>
    <x v="1404"/>
    <x v="27"/>
    <x v="2"/>
    <x v="237"/>
    <x v="0"/>
    <n v="7.0000000000000007E-2"/>
    <n v="1"/>
    <x v="1289"/>
    <x v="4"/>
    <n v="4896"/>
    <x v="3"/>
    <n v="25"/>
    <n v="0.43"/>
    <x v="2"/>
    <x v="6"/>
    <x v="506"/>
    <x v="8"/>
    <n v="259.47000000000003"/>
    <x v="0"/>
    <n v="699"/>
    <x v="7456"/>
    <x v="1322"/>
    <x v="0"/>
    <n v="1.99"/>
    <x v="28"/>
    <n v="35.409999999999997"/>
    <n v="1440"/>
  </r>
  <r>
    <x v="985"/>
    <x v="27"/>
    <x v="2"/>
    <x v="201"/>
    <x v="0"/>
    <n v="0.06"/>
    <n v="1"/>
    <x v="1289"/>
    <x v="4"/>
    <n v="34148"/>
    <x v="3"/>
    <n v="33"/>
    <n v="0.39"/>
    <x v="0"/>
    <x v="0"/>
    <x v="57"/>
    <x v="12"/>
    <n v="42.71"/>
    <x v="0"/>
    <n v="4801"/>
    <x v="7457"/>
    <x v="1323"/>
    <x v="0"/>
    <n v="0.99"/>
    <x v="13"/>
    <n v="4.13"/>
    <n v="10573"/>
  </r>
  <r>
    <x v="419"/>
    <x v="27"/>
    <x v="2"/>
    <x v="424"/>
    <x v="2"/>
    <n v="0.05"/>
    <n v="1"/>
    <x v="1289"/>
    <x v="4"/>
    <n v="25313"/>
    <x v="3"/>
    <n v="19"/>
    <n v="0.59"/>
    <x v="0"/>
    <x v="6"/>
    <x v="496"/>
    <x v="6"/>
    <n v="22.88"/>
    <x v="0"/>
    <n v="3547"/>
    <x v="7458"/>
    <x v="1319"/>
    <x v="0"/>
    <n v="5.53"/>
    <x v="25"/>
    <n v="22.01"/>
    <n v="5701"/>
  </r>
  <r>
    <x v="1018"/>
    <x v="27"/>
    <x v="2"/>
    <x v="237"/>
    <x v="0"/>
    <n v="0.05"/>
    <n v="1"/>
    <x v="1289"/>
    <x v="4"/>
    <n v="4896"/>
    <x v="3"/>
    <n v="21"/>
    <n v="0.4"/>
    <x v="0"/>
    <x v="0"/>
    <x v="998"/>
    <x v="3"/>
    <n v="-64.871499999999997"/>
    <x v="0"/>
    <n v="701"/>
    <x v="7459"/>
    <x v="1319"/>
    <x v="0"/>
    <n v="5.59"/>
    <x v="22"/>
    <n v="5.8"/>
    <n v="7054"/>
  </r>
  <r>
    <x v="1405"/>
    <x v="27"/>
    <x v="2"/>
    <x v="237"/>
    <x v="0"/>
    <n v="0.06"/>
    <n v="1"/>
    <x v="1289"/>
    <x v="4"/>
    <n v="4896"/>
    <x v="3"/>
    <n v="10"/>
    <n v="0.56000000000000005"/>
    <x v="2"/>
    <x v="0"/>
    <x v="1089"/>
    <x v="9"/>
    <n v="-124.509"/>
    <x v="0"/>
    <n v="700"/>
    <x v="7460"/>
    <x v="1319"/>
    <x v="1"/>
    <n v="5.99"/>
    <x v="28"/>
    <n v="125.99"/>
    <n v="2420"/>
  </r>
  <r>
    <x v="161"/>
    <x v="27"/>
    <x v="2"/>
    <x v="452"/>
    <x v="2"/>
    <n v="0.06"/>
    <n v="1"/>
    <x v="1290"/>
    <x v="4"/>
    <n v="3361"/>
    <x v="1"/>
    <n v="49"/>
    <n v="0.4"/>
    <x v="0"/>
    <x v="0"/>
    <x v="1047"/>
    <x v="2"/>
    <n v="-208.02"/>
    <x v="2"/>
    <n v="483"/>
    <x v="7461"/>
    <x v="1323"/>
    <x v="0"/>
    <n v="6.72"/>
    <x v="3"/>
    <n v="4.28"/>
    <n v="55337"/>
  </r>
  <r>
    <x v="474"/>
    <x v="27"/>
    <x v="2"/>
    <x v="722"/>
    <x v="2"/>
    <n v="7.0000000000000007E-2"/>
    <n v="1"/>
    <x v="1290"/>
    <x v="4"/>
    <n v="24067"/>
    <x v="0"/>
    <n v="19"/>
    <n v="0.4"/>
    <x v="0"/>
    <x v="0"/>
    <x v="768"/>
    <x v="2"/>
    <n v="-79.349999999999994"/>
    <x v="2"/>
    <n v="3365"/>
    <x v="7462"/>
    <x v="1319"/>
    <x v="0"/>
    <n v="7.5"/>
    <x v="36"/>
    <n v="5.98"/>
    <n v="47274"/>
  </r>
  <r>
    <x v="161"/>
    <x v="27"/>
    <x v="2"/>
    <x v="452"/>
    <x v="2"/>
    <n v="7.0000000000000007E-2"/>
    <n v="1"/>
    <x v="1290"/>
    <x v="4"/>
    <n v="3361"/>
    <x v="1"/>
    <n v="23"/>
    <n v="0.56000000000000005"/>
    <x v="0"/>
    <x v="3"/>
    <x v="602"/>
    <x v="6"/>
    <n v="-5.6"/>
    <x v="2"/>
    <n v="484"/>
    <x v="7463"/>
    <x v="1319"/>
    <x v="0"/>
    <n v="2.27"/>
    <x v="3"/>
    <n v="5.85"/>
    <n v="55337"/>
  </r>
  <r>
    <x v="474"/>
    <x v="27"/>
    <x v="2"/>
    <x v="722"/>
    <x v="2"/>
    <n v="0.03"/>
    <n v="1"/>
    <x v="1290"/>
    <x v="4"/>
    <n v="24067"/>
    <x v="0"/>
    <n v="46"/>
    <n v="0.55000000000000004"/>
    <x v="2"/>
    <x v="0"/>
    <x v="702"/>
    <x v="9"/>
    <n v="751.38300000000004"/>
    <x v="2"/>
    <n v="3366"/>
    <x v="7464"/>
    <x v="1319"/>
    <x v="1"/>
    <n v="5.92"/>
    <x v="36"/>
    <n v="65.989999999999995"/>
    <n v="47274"/>
  </r>
  <r>
    <x v="800"/>
    <x v="27"/>
    <x v="2"/>
    <x v="722"/>
    <x v="2"/>
    <n v="7.0000000000000007E-2"/>
    <n v="1"/>
    <x v="1290"/>
    <x v="4"/>
    <n v="24067"/>
    <x v="0"/>
    <n v="30"/>
    <n v="0.38"/>
    <x v="0"/>
    <x v="0"/>
    <x v="394"/>
    <x v="3"/>
    <n v="-95.311999999999998"/>
    <x v="0"/>
    <n v="3364"/>
    <x v="7465"/>
    <x v="1317"/>
    <x v="1"/>
    <n v="5.26"/>
    <x v="28"/>
    <n v="3.98"/>
    <n v="1749"/>
  </r>
  <r>
    <x v="551"/>
    <x v="27"/>
    <x v="2"/>
    <x v="723"/>
    <x v="2"/>
    <n v="0.03"/>
    <n v="1"/>
    <x v="1290"/>
    <x v="4"/>
    <n v="44869"/>
    <x v="4"/>
    <n v="43"/>
    <n v="0.37"/>
    <x v="0"/>
    <x v="0"/>
    <x v="424"/>
    <x v="2"/>
    <n v="-154.94999999999999"/>
    <x v="1"/>
    <n v="6333"/>
    <x v="7466"/>
    <x v="1317"/>
    <x v="0"/>
    <n v="7.49"/>
    <x v="6"/>
    <n v="6.48"/>
    <n v="97330"/>
  </r>
  <r>
    <x v="274"/>
    <x v="27"/>
    <x v="2"/>
    <x v="225"/>
    <x v="0"/>
    <n v="0.01"/>
    <n v="1"/>
    <x v="1290"/>
    <x v="4"/>
    <n v="49350"/>
    <x v="0"/>
    <n v="50"/>
    <n v="0.37"/>
    <x v="0"/>
    <x v="0"/>
    <x v="204"/>
    <x v="2"/>
    <n v="-331.63"/>
    <x v="0"/>
    <n v="6921"/>
    <x v="7467"/>
    <x v="1317"/>
    <x v="0"/>
    <n v="11.15"/>
    <x v="20"/>
    <n v="7.28"/>
    <n v="43302"/>
  </r>
  <r>
    <x v="1371"/>
    <x v="27"/>
    <x v="2"/>
    <x v="323"/>
    <x v="1"/>
    <n v="0.05"/>
    <n v="1"/>
    <x v="1291"/>
    <x v="4"/>
    <n v="16452"/>
    <x v="4"/>
    <n v="46"/>
    <n v="0.55000000000000004"/>
    <x v="0"/>
    <x v="3"/>
    <x v="219"/>
    <x v="6"/>
    <n v="9.34"/>
    <x v="0"/>
    <n v="2284"/>
    <x v="7468"/>
    <x v="1317"/>
    <x v="0"/>
    <n v="1.01"/>
    <x v="28"/>
    <n v="2.88"/>
    <n v="2127"/>
  </r>
  <r>
    <x v="359"/>
    <x v="27"/>
    <x v="2"/>
    <x v="166"/>
    <x v="0"/>
    <n v="0.01"/>
    <n v="1"/>
    <x v="1291"/>
    <x v="4"/>
    <n v="8039"/>
    <x v="4"/>
    <n v="37"/>
    <n v="0.36"/>
    <x v="0"/>
    <x v="0"/>
    <x v="523"/>
    <x v="15"/>
    <n v="3.22"/>
    <x v="0"/>
    <n v="1097"/>
    <x v="7469"/>
    <x v="1317"/>
    <x v="0"/>
    <n v="19.510000000000002"/>
    <x v="13"/>
    <n v="30.98"/>
    <n v="11803"/>
  </r>
  <r>
    <x v="889"/>
    <x v="27"/>
    <x v="2"/>
    <x v="275"/>
    <x v="2"/>
    <n v="0.05"/>
    <n v="1"/>
    <x v="1291"/>
    <x v="4"/>
    <n v="36709"/>
    <x v="3"/>
    <n v="42"/>
    <n v="0.55000000000000004"/>
    <x v="2"/>
    <x v="0"/>
    <x v="537"/>
    <x v="9"/>
    <n v="369.08100000000002"/>
    <x v="3"/>
    <n v="5157"/>
    <x v="7470"/>
    <x v="1320"/>
    <x v="0"/>
    <n v="8.99"/>
    <x v="29"/>
    <n v="65.989999999999995"/>
    <n v="37743"/>
  </r>
  <r>
    <x v="969"/>
    <x v="27"/>
    <x v="2"/>
    <x v="150"/>
    <x v="1"/>
    <n v="0.09"/>
    <n v="1"/>
    <x v="1291"/>
    <x v="4"/>
    <n v="1185"/>
    <x v="2"/>
    <n v="7"/>
    <n v="0.37"/>
    <x v="0"/>
    <x v="0"/>
    <x v="180"/>
    <x v="2"/>
    <n v="20.03"/>
    <x v="3"/>
    <n v="179"/>
    <x v="7471"/>
    <x v="1321"/>
    <x v="0"/>
    <n v="14.3"/>
    <x v="4"/>
    <n v="55.48"/>
    <n v="35020"/>
  </r>
  <r>
    <x v="1257"/>
    <x v="27"/>
    <x v="2"/>
    <x v="254"/>
    <x v="1"/>
    <n v="0.02"/>
    <n v="1"/>
    <x v="1292"/>
    <x v="4"/>
    <n v="33031"/>
    <x v="0"/>
    <n v="18"/>
    <n v="0.36"/>
    <x v="0"/>
    <x v="0"/>
    <x v="1075"/>
    <x v="2"/>
    <n v="-53.69"/>
    <x v="0"/>
    <n v="4643"/>
    <x v="7472"/>
    <x v="1320"/>
    <x v="0"/>
    <n v="6.65"/>
    <x v="13"/>
    <n v="6.48"/>
    <n v="11703"/>
  </r>
  <r>
    <x v="1257"/>
    <x v="27"/>
    <x v="2"/>
    <x v="254"/>
    <x v="1"/>
    <n v="0.08"/>
    <n v="1"/>
    <x v="1292"/>
    <x v="4"/>
    <n v="33031"/>
    <x v="0"/>
    <n v="24"/>
    <n v="0.62"/>
    <x v="1"/>
    <x v="2"/>
    <x v="528"/>
    <x v="5"/>
    <n v="-134.63"/>
    <x v="0"/>
    <n v="4642"/>
    <x v="7473"/>
    <x v="1324"/>
    <x v="2"/>
    <n v="15.68"/>
    <x v="13"/>
    <n v="23.99"/>
    <n v="11703"/>
  </r>
  <r>
    <x v="884"/>
    <x v="28"/>
    <x v="2"/>
    <x v="42"/>
    <x v="2"/>
    <n v="0.08"/>
    <n v="1"/>
    <x v="1293"/>
    <x v="4"/>
    <n v="31460"/>
    <x v="0"/>
    <n v="9"/>
    <n v="0.82"/>
    <x v="0"/>
    <x v="1"/>
    <x v="1245"/>
    <x v="0"/>
    <n v="-365.32"/>
    <x v="1"/>
    <n v="4409"/>
    <x v="7474"/>
    <x v="1325"/>
    <x v="0"/>
    <n v="35"/>
    <x v="40"/>
    <n v="110.98"/>
    <n v="86401"/>
  </r>
  <r>
    <x v="643"/>
    <x v="28"/>
    <x v="2"/>
    <x v="154"/>
    <x v="2"/>
    <n v="0.06"/>
    <n v="1"/>
    <x v="1293"/>
    <x v="4"/>
    <n v="2497"/>
    <x v="3"/>
    <n v="21"/>
    <n v="0.56000000000000005"/>
    <x v="2"/>
    <x v="0"/>
    <x v="827"/>
    <x v="9"/>
    <n v="636.03"/>
    <x v="3"/>
    <n v="356"/>
    <x v="7475"/>
    <x v="1325"/>
    <x v="0"/>
    <n v="5.26"/>
    <x v="12"/>
    <n v="205.99"/>
    <n v="32137"/>
  </r>
  <r>
    <x v="246"/>
    <x v="28"/>
    <x v="2"/>
    <x v="200"/>
    <x v="2"/>
    <n v="0.05"/>
    <n v="1"/>
    <x v="1293"/>
    <x v="4"/>
    <n v="20933"/>
    <x v="0"/>
    <n v="45"/>
    <n v="0.8"/>
    <x v="2"/>
    <x v="6"/>
    <x v="413"/>
    <x v="9"/>
    <n v="-81.564999999999998"/>
    <x v="3"/>
    <n v="2899"/>
    <x v="7476"/>
    <x v="1325"/>
    <x v="0"/>
    <n v="5"/>
    <x v="16"/>
    <n v="55.99"/>
    <n v="24153"/>
  </r>
  <r>
    <x v="41"/>
    <x v="28"/>
    <x v="2"/>
    <x v="188"/>
    <x v="0"/>
    <n v="0.02"/>
    <n v="1"/>
    <x v="1294"/>
    <x v="4"/>
    <n v="39266"/>
    <x v="0"/>
    <n v="4"/>
    <n v="0.38"/>
    <x v="0"/>
    <x v="0"/>
    <x v="353"/>
    <x v="15"/>
    <n v="3.72"/>
    <x v="0"/>
    <n v="5540"/>
    <x v="7477"/>
    <x v="1325"/>
    <x v="0"/>
    <n v="1.39"/>
    <x v="19"/>
    <n v="15.57"/>
    <n v="4330"/>
  </r>
  <r>
    <x v="27"/>
    <x v="28"/>
    <x v="2"/>
    <x v="27"/>
    <x v="2"/>
    <n v="0.08"/>
    <n v="1"/>
    <x v="1294"/>
    <x v="4"/>
    <n v="1504"/>
    <x v="4"/>
    <n v="31"/>
    <n v="0.41"/>
    <x v="2"/>
    <x v="6"/>
    <x v="713"/>
    <x v="8"/>
    <n v="64.22"/>
    <x v="3"/>
    <n v="225"/>
    <x v="7478"/>
    <x v="1325"/>
    <x v="0"/>
    <n v="1.99"/>
    <x v="16"/>
    <n v="10.01"/>
    <n v="20151"/>
  </r>
  <r>
    <x v="97"/>
    <x v="28"/>
    <x v="2"/>
    <x v="188"/>
    <x v="0"/>
    <n v="0.09"/>
    <n v="1"/>
    <x v="1294"/>
    <x v="4"/>
    <n v="39266"/>
    <x v="0"/>
    <n v="16"/>
    <n v="0.59"/>
    <x v="0"/>
    <x v="1"/>
    <x v="235"/>
    <x v="13"/>
    <n v="-500.35"/>
    <x v="0"/>
    <n v="5542"/>
    <x v="7479"/>
    <x v="1326"/>
    <x v="0"/>
    <n v="49"/>
    <x v="25"/>
    <n v="60.98"/>
    <n v="5403"/>
  </r>
  <r>
    <x v="400"/>
    <x v="28"/>
    <x v="2"/>
    <x v="188"/>
    <x v="0"/>
    <n v="0.09"/>
    <n v="1"/>
    <x v="1294"/>
    <x v="4"/>
    <n v="39266"/>
    <x v="0"/>
    <n v="14"/>
    <n v="0.39"/>
    <x v="0"/>
    <x v="0"/>
    <x v="586"/>
    <x v="12"/>
    <n v="9.94"/>
    <x v="0"/>
    <n v="5541"/>
    <x v="7134"/>
    <x v="1326"/>
    <x v="0"/>
    <n v="0.5"/>
    <x v="46"/>
    <n v="2.61"/>
    <n v="3045"/>
  </r>
  <r>
    <x v="929"/>
    <x v="28"/>
    <x v="2"/>
    <x v="632"/>
    <x v="2"/>
    <n v="0.06"/>
    <n v="1"/>
    <x v="1294"/>
    <x v="4"/>
    <n v="43682"/>
    <x v="4"/>
    <n v="14"/>
    <n v="0.55000000000000004"/>
    <x v="2"/>
    <x v="0"/>
    <x v="1177"/>
    <x v="9"/>
    <n v="62.162999999999997"/>
    <x v="1"/>
    <n v="6165"/>
    <x v="7480"/>
    <x v="1326"/>
    <x v="0"/>
    <n v="8.99"/>
    <x v="2"/>
    <n v="155.99"/>
    <n v="90210"/>
  </r>
  <r>
    <x v="767"/>
    <x v="28"/>
    <x v="2"/>
    <x v="23"/>
    <x v="3"/>
    <n v="7.0000000000000007E-2"/>
    <n v="1"/>
    <x v="1295"/>
    <x v="4"/>
    <n v="7267"/>
    <x v="0"/>
    <n v="19"/>
    <n v="0.38"/>
    <x v="0"/>
    <x v="0"/>
    <x v="207"/>
    <x v="3"/>
    <n v="5.1595000000000004"/>
    <x v="3"/>
    <n v="1000"/>
    <x v="7481"/>
    <x v="1325"/>
    <x v="0"/>
    <n v="6.46"/>
    <x v="16"/>
    <n v="14.48"/>
    <n v="22124"/>
  </r>
  <r>
    <x v="584"/>
    <x v="28"/>
    <x v="2"/>
    <x v="683"/>
    <x v="2"/>
    <n v="0.02"/>
    <n v="1"/>
    <x v="1295"/>
    <x v="4"/>
    <n v="23489"/>
    <x v="0"/>
    <n v="42"/>
    <n v="0.71"/>
    <x v="2"/>
    <x v="6"/>
    <x v="340"/>
    <x v="8"/>
    <n v="230.3"/>
    <x v="2"/>
    <n v="3285"/>
    <x v="7482"/>
    <x v="1325"/>
    <x v="1"/>
    <n v="3.61"/>
    <x v="11"/>
    <n v="47.98"/>
    <n v="74801"/>
  </r>
  <r>
    <x v="48"/>
    <x v="28"/>
    <x v="2"/>
    <x v="322"/>
    <x v="1"/>
    <n v="0.09"/>
    <n v="1"/>
    <x v="1295"/>
    <x v="4"/>
    <n v="23616"/>
    <x v="1"/>
    <n v="47"/>
    <n v="0.46"/>
    <x v="2"/>
    <x v="1"/>
    <x v="163"/>
    <x v="11"/>
    <n v="2787.59"/>
    <x v="0"/>
    <n v="3303"/>
    <x v="7483"/>
    <x v="1325"/>
    <x v="0"/>
    <n v="24.49"/>
    <x v="25"/>
    <n v="199.99"/>
    <n v="5451"/>
  </r>
  <r>
    <x v="1175"/>
    <x v="28"/>
    <x v="2"/>
    <x v="612"/>
    <x v="3"/>
    <n v="7.0000000000000007E-2"/>
    <n v="1"/>
    <x v="1295"/>
    <x v="4"/>
    <n v="28544"/>
    <x v="3"/>
    <n v="24"/>
    <n v="0.36"/>
    <x v="0"/>
    <x v="0"/>
    <x v="473"/>
    <x v="3"/>
    <n v="2.6859999999999999"/>
    <x v="1"/>
    <n v="3999"/>
    <x v="64"/>
    <x v="1326"/>
    <x v="0"/>
    <n v="1.49"/>
    <x v="5"/>
    <n v="2.78"/>
    <n v="84047"/>
  </r>
  <r>
    <x v="829"/>
    <x v="28"/>
    <x v="2"/>
    <x v="611"/>
    <x v="3"/>
    <n v="0.08"/>
    <n v="1"/>
    <x v="1295"/>
    <x v="4"/>
    <n v="18113"/>
    <x v="1"/>
    <n v="27"/>
    <n v="0.78"/>
    <x v="1"/>
    <x v="2"/>
    <x v="477"/>
    <x v="1"/>
    <n v="-514.32000000000005"/>
    <x v="2"/>
    <n v="2487"/>
    <x v="7484"/>
    <x v="1327"/>
    <x v="2"/>
    <n v="30"/>
    <x v="14"/>
    <n v="130.97999999999999"/>
    <n v="60510"/>
  </r>
  <r>
    <x v="1203"/>
    <x v="28"/>
    <x v="2"/>
    <x v="76"/>
    <x v="2"/>
    <n v="0.02"/>
    <n v="1"/>
    <x v="1295"/>
    <x v="4"/>
    <n v="52580"/>
    <x v="0"/>
    <n v="23"/>
    <n v="0.38"/>
    <x v="0"/>
    <x v="0"/>
    <x v="263"/>
    <x v="15"/>
    <n v="46.69"/>
    <x v="1"/>
    <n v="7377"/>
    <x v="7485"/>
    <x v="1327"/>
    <x v="0"/>
    <n v="1.39"/>
    <x v="2"/>
    <n v="5.68"/>
    <n v="94306"/>
  </r>
  <r>
    <x v="58"/>
    <x v="28"/>
    <x v="2"/>
    <x v="67"/>
    <x v="1"/>
    <n v="0.01"/>
    <n v="1"/>
    <x v="1295"/>
    <x v="4"/>
    <n v="52676"/>
    <x v="0"/>
    <n v="46"/>
    <n v="0.38"/>
    <x v="0"/>
    <x v="0"/>
    <x v="1045"/>
    <x v="2"/>
    <n v="320.67"/>
    <x v="3"/>
    <n v="7394"/>
    <x v="7486"/>
    <x v="1327"/>
    <x v="0"/>
    <n v="5.86"/>
    <x v="29"/>
    <n v="19.98"/>
    <n v="37087"/>
  </r>
  <r>
    <x v="773"/>
    <x v="28"/>
    <x v="2"/>
    <x v="470"/>
    <x v="2"/>
    <n v="0.01"/>
    <n v="1"/>
    <x v="1295"/>
    <x v="4"/>
    <n v="33186"/>
    <x v="2"/>
    <n v="24"/>
    <n v="0.56000000000000005"/>
    <x v="2"/>
    <x v="0"/>
    <x v="367"/>
    <x v="9"/>
    <n v="221.184"/>
    <x v="2"/>
    <n v="4659"/>
    <x v="7487"/>
    <x v="1327"/>
    <x v="0"/>
    <n v="5.26"/>
    <x v="14"/>
    <n v="65.989999999999995"/>
    <n v="60409"/>
  </r>
  <r>
    <x v="1203"/>
    <x v="28"/>
    <x v="2"/>
    <x v="76"/>
    <x v="2"/>
    <n v="0.04"/>
    <n v="1"/>
    <x v="1295"/>
    <x v="4"/>
    <n v="52580"/>
    <x v="0"/>
    <n v="16"/>
    <n v="0.46"/>
    <x v="2"/>
    <x v="6"/>
    <x v="470"/>
    <x v="8"/>
    <n v="74.2"/>
    <x v="1"/>
    <n v="7376"/>
    <x v="7488"/>
    <x v="1327"/>
    <x v="0"/>
    <n v="1.99"/>
    <x v="2"/>
    <n v="22.98"/>
    <n v="94306"/>
  </r>
  <r>
    <x v="1107"/>
    <x v="28"/>
    <x v="2"/>
    <x v="631"/>
    <x v="0"/>
    <n v="0.02"/>
    <n v="1"/>
    <x v="1296"/>
    <x v="4"/>
    <n v="38178"/>
    <x v="4"/>
    <n v="32"/>
    <n v="0.36"/>
    <x v="0"/>
    <x v="0"/>
    <x v="210"/>
    <x v="12"/>
    <n v="71.599999999999994"/>
    <x v="1"/>
    <n v="5370"/>
    <x v="7489"/>
    <x v="1327"/>
    <x v="0"/>
    <n v="0.5"/>
    <x v="6"/>
    <n v="4.91"/>
    <n v="97005"/>
  </r>
  <r>
    <x v="1108"/>
    <x v="28"/>
    <x v="2"/>
    <x v="742"/>
    <x v="3"/>
    <n v="0.1"/>
    <n v="1"/>
    <x v="1296"/>
    <x v="4"/>
    <n v="22434"/>
    <x v="3"/>
    <n v="3"/>
    <n v="0.36"/>
    <x v="0"/>
    <x v="0"/>
    <x v="1131"/>
    <x v="3"/>
    <n v="-14.685499999999999"/>
    <x v="2"/>
    <n v="3125"/>
    <x v="621"/>
    <x v="1328"/>
    <x v="0"/>
    <n v="5.83"/>
    <x v="9"/>
    <n v="4.54"/>
    <n v="75088"/>
  </r>
  <r>
    <x v="1172"/>
    <x v="28"/>
    <x v="2"/>
    <x v="742"/>
    <x v="3"/>
    <n v="0.01"/>
    <n v="1"/>
    <x v="1296"/>
    <x v="4"/>
    <n v="22434"/>
    <x v="3"/>
    <n v="39"/>
    <n v="0.56000000000000005"/>
    <x v="0"/>
    <x v="3"/>
    <x v="60"/>
    <x v="6"/>
    <n v="-92.29"/>
    <x v="2"/>
    <n v="3126"/>
    <x v="7490"/>
    <x v="1328"/>
    <x v="0"/>
    <n v="3.97"/>
    <x v="9"/>
    <n v="3.28"/>
    <n v="76903"/>
  </r>
  <r>
    <x v="108"/>
    <x v="28"/>
    <x v="2"/>
    <x v="94"/>
    <x v="3"/>
    <n v="0.09"/>
    <n v="1"/>
    <x v="1296"/>
    <x v="4"/>
    <n v="59361"/>
    <x v="0"/>
    <n v="45"/>
    <n v="0.38"/>
    <x v="2"/>
    <x v="5"/>
    <x v="604"/>
    <x v="7"/>
    <n v="218.65"/>
    <x v="3"/>
    <n v="8308"/>
    <x v="7491"/>
    <x v="1328"/>
    <x v="0"/>
    <n v="6.3"/>
    <x v="12"/>
    <n v="23.99"/>
    <n v="33458"/>
  </r>
  <r>
    <x v="153"/>
    <x v="28"/>
    <x v="2"/>
    <x v="610"/>
    <x v="1"/>
    <n v="0.01"/>
    <n v="1"/>
    <x v="1296"/>
    <x v="4"/>
    <n v="31232"/>
    <x v="0"/>
    <n v="9"/>
    <n v="0.78"/>
    <x v="1"/>
    <x v="4"/>
    <x v="818"/>
    <x v="4"/>
    <n v="-715.11440000000005"/>
    <x v="0"/>
    <n v="4381"/>
    <x v="7492"/>
    <x v="1329"/>
    <x v="2"/>
    <n v="61.76"/>
    <x v="25"/>
    <n v="286.85000000000002"/>
    <n v="5401"/>
  </r>
  <r>
    <x v="632"/>
    <x v="28"/>
    <x v="2"/>
    <x v="89"/>
    <x v="0"/>
    <n v="0.09"/>
    <n v="1"/>
    <x v="1296"/>
    <x v="4"/>
    <n v="13575"/>
    <x v="3"/>
    <n v="15"/>
    <n v="0.37"/>
    <x v="0"/>
    <x v="0"/>
    <x v="247"/>
    <x v="2"/>
    <n v="-65.67"/>
    <x v="3"/>
    <n v="1892"/>
    <x v="7493"/>
    <x v="1329"/>
    <x v="1"/>
    <n v="8.19"/>
    <x v="29"/>
    <n v="6.48"/>
    <n v="37167"/>
  </r>
  <r>
    <x v="491"/>
    <x v="28"/>
    <x v="2"/>
    <x v="71"/>
    <x v="2"/>
    <n v="0.09"/>
    <n v="1"/>
    <x v="1297"/>
    <x v="4"/>
    <n v="50565"/>
    <x v="0"/>
    <n v="43"/>
    <n v="0.35"/>
    <x v="0"/>
    <x v="0"/>
    <x v="534"/>
    <x v="15"/>
    <n v="-138.82"/>
    <x v="2"/>
    <n v="7087"/>
    <x v="7494"/>
    <x v="1327"/>
    <x v="0"/>
    <n v="12.39"/>
    <x v="14"/>
    <n v="16.98"/>
    <n v="61761"/>
  </r>
  <r>
    <x v="947"/>
    <x v="28"/>
    <x v="2"/>
    <x v="563"/>
    <x v="1"/>
    <n v="0.01"/>
    <n v="1"/>
    <x v="1297"/>
    <x v="4"/>
    <n v="58369"/>
    <x v="0"/>
    <n v="16"/>
    <n v="0.39"/>
    <x v="2"/>
    <x v="4"/>
    <x v="136"/>
    <x v="7"/>
    <n v="-98.431799999999996"/>
    <x v="1"/>
    <n v="8166"/>
    <x v="7495"/>
    <x v="1327"/>
    <x v="2"/>
    <n v="56.14"/>
    <x v="2"/>
    <n v="119.99"/>
    <n v="93277"/>
  </r>
  <r>
    <x v="197"/>
    <x v="28"/>
    <x v="2"/>
    <x v="162"/>
    <x v="1"/>
    <n v="0.08"/>
    <n v="1"/>
    <x v="1297"/>
    <x v="4"/>
    <n v="26981"/>
    <x v="4"/>
    <n v="13"/>
    <n v="0.35"/>
    <x v="2"/>
    <x v="6"/>
    <x v="609"/>
    <x v="9"/>
    <n v="142.983"/>
    <x v="2"/>
    <n v="3787"/>
    <x v="7496"/>
    <x v="1327"/>
    <x v="0"/>
    <n v="1.25"/>
    <x v="24"/>
    <n v="55.99"/>
    <n v="48307"/>
  </r>
  <r>
    <x v="693"/>
    <x v="28"/>
    <x v="2"/>
    <x v="562"/>
    <x v="3"/>
    <n v="0.1"/>
    <n v="1"/>
    <x v="1297"/>
    <x v="4"/>
    <n v="9155"/>
    <x v="3"/>
    <n v="17"/>
    <n v="0.37"/>
    <x v="0"/>
    <x v="0"/>
    <x v="1227"/>
    <x v="3"/>
    <n v="54.6295"/>
    <x v="2"/>
    <n v="1261"/>
    <x v="7497"/>
    <x v="1328"/>
    <x v="0"/>
    <n v="11.63"/>
    <x v="26"/>
    <n v="30.98"/>
    <n v="63130"/>
  </r>
  <r>
    <x v="762"/>
    <x v="28"/>
    <x v="2"/>
    <x v="407"/>
    <x v="2"/>
    <n v="0.09"/>
    <n v="1"/>
    <x v="1297"/>
    <x v="4"/>
    <n v="14439"/>
    <x v="0"/>
    <n v="27"/>
    <n v="0.36"/>
    <x v="0"/>
    <x v="0"/>
    <x v="971"/>
    <x v="2"/>
    <n v="494.26"/>
    <x v="1"/>
    <n v="2028"/>
    <x v="7498"/>
    <x v="1328"/>
    <x v="0"/>
    <n v="10.75"/>
    <x v="40"/>
    <n v="54.96"/>
    <n v="86301"/>
  </r>
  <r>
    <x v="601"/>
    <x v="28"/>
    <x v="2"/>
    <x v="162"/>
    <x v="1"/>
    <n v="0.04"/>
    <n v="1"/>
    <x v="1297"/>
    <x v="4"/>
    <n v="26981"/>
    <x v="4"/>
    <n v="44"/>
    <n v="0.57999999999999996"/>
    <x v="0"/>
    <x v="0"/>
    <x v="933"/>
    <x v="0"/>
    <n v="30.17"/>
    <x v="2"/>
    <n v="3788"/>
    <x v="7499"/>
    <x v="1328"/>
    <x v="0"/>
    <n v="6.25"/>
    <x v="24"/>
    <n v="16.91"/>
    <n v="48066"/>
  </r>
  <r>
    <x v="947"/>
    <x v="28"/>
    <x v="2"/>
    <x v="563"/>
    <x v="1"/>
    <n v="0.1"/>
    <n v="1"/>
    <x v="1297"/>
    <x v="4"/>
    <n v="58369"/>
    <x v="0"/>
    <n v="46"/>
    <n v="0.39"/>
    <x v="0"/>
    <x v="0"/>
    <x v="243"/>
    <x v="3"/>
    <n v="-114.19499999999999"/>
    <x v="1"/>
    <n v="8165"/>
    <x v="6286"/>
    <x v="1328"/>
    <x v="0"/>
    <n v="6.05"/>
    <x v="2"/>
    <n v="7.1"/>
    <n v="93277"/>
  </r>
  <r>
    <x v="672"/>
    <x v="28"/>
    <x v="2"/>
    <x v="589"/>
    <x v="3"/>
    <n v="0.06"/>
    <n v="1"/>
    <x v="1297"/>
    <x v="4"/>
    <n v="52230"/>
    <x v="3"/>
    <n v="29"/>
    <n v="0.57999999999999996"/>
    <x v="1"/>
    <x v="2"/>
    <x v="1056"/>
    <x v="1"/>
    <n v="-793.36"/>
    <x v="1"/>
    <n v="7331"/>
    <x v="7500"/>
    <x v="1329"/>
    <x v="2"/>
    <n v="58.2"/>
    <x v="21"/>
    <n v="95.98"/>
    <n v="98052"/>
  </r>
  <r>
    <x v="102"/>
    <x v="28"/>
    <x v="2"/>
    <x v="6"/>
    <x v="1"/>
    <n v="0.02"/>
    <n v="1"/>
    <x v="1297"/>
    <x v="4"/>
    <n v="40007"/>
    <x v="1"/>
    <n v="45"/>
    <n v="0.56999999999999995"/>
    <x v="0"/>
    <x v="3"/>
    <x v="588"/>
    <x v="6"/>
    <n v="21.93"/>
    <x v="1"/>
    <n v="5656"/>
    <x v="7501"/>
    <x v="1329"/>
    <x v="0"/>
    <n v="1.17"/>
    <x v="5"/>
    <n v="4.13"/>
    <n v="84117"/>
  </r>
  <r>
    <x v="1275"/>
    <x v="28"/>
    <x v="2"/>
    <x v="621"/>
    <x v="0"/>
    <n v="0.09"/>
    <n v="1"/>
    <x v="1298"/>
    <x v="5"/>
    <n v="37253"/>
    <x v="0"/>
    <n v="46"/>
    <n v="0.75"/>
    <x v="2"/>
    <x v="0"/>
    <x v="914"/>
    <x v="8"/>
    <n v="-99.55"/>
    <x v="2"/>
    <n v="5236"/>
    <x v="7502"/>
    <x v="1329"/>
    <x v="0"/>
    <n v="5.89"/>
    <x v="14"/>
    <n v="26.31"/>
    <n v="60194"/>
  </r>
  <r>
    <x v="573"/>
    <x v="28"/>
    <x v="2"/>
    <x v="64"/>
    <x v="1"/>
    <n v="0.09"/>
    <n v="1"/>
    <x v="1298"/>
    <x v="5"/>
    <n v="43588"/>
    <x v="4"/>
    <n v="6"/>
    <n v="0.39"/>
    <x v="0"/>
    <x v="3"/>
    <x v="357"/>
    <x v="2"/>
    <n v="-0.74"/>
    <x v="0"/>
    <n v="6155"/>
    <x v="7503"/>
    <x v="1330"/>
    <x v="0"/>
    <n v="1.0900000000000001"/>
    <x v="25"/>
    <n v="3.38"/>
    <n v="5201"/>
  </r>
  <r>
    <x v="283"/>
    <x v="28"/>
    <x v="2"/>
    <x v="125"/>
    <x v="2"/>
    <n v="0.03"/>
    <n v="1"/>
    <x v="1298"/>
    <x v="5"/>
    <n v="30054"/>
    <x v="1"/>
    <n v="33"/>
    <n v="0.56999999999999995"/>
    <x v="1"/>
    <x v="0"/>
    <x v="867"/>
    <x v="5"/>
    <n v="-9.18"/>
    <x v="0"/>
    <n v="4232"/>
    <x v="7504"/>
    <x v="1331"/>
    <x v="0"/>
    <n v="4.93"/>
    <x v="20"/>
    <n v="9.3800000000000008"/>
    <n v="44708"/>
  </r>
  <r>
    <x v="689"/>
    <x v="28"/>
    <x v="2"/>
    <x v="484"/>
    <x v="3"/>
    <n v="0.06"/>
    <n v="1"/>
    <x v="1298"/>
    <x v="5"/>
    <n v="43270"/>
    <x v="3"/>
    <n v="35"/>
    <n v="0.37"/>
    <x v="0"/>
    <x v="0"/>
    <x v="999"/>
    <x v="12"/>
    <n v="154.54"/>
    <x v="0"/>
    <n v="6108"/>
    <x v="7505"/>
    <x v="1331"/>
    <x v="0"/>
    <n v="0.99"/>
    <x v="13"/>
    <n v="10.35"/>
    <n v="14043"/>
  </r>
  <r>
    <x v="1091"/>
    <x v="28"/>
    <x v="2"/>
    <x v="174"/>
    <x v="2"/>
    <n v="0"/>
    <n v="1"/>
    <x v="1298"/>
    <x v="5"/>
    <n v="25797"/>
    <x v="1"/>
    <n v="28"/>
    <n v="0.42"/>
    <x v="2"/>
    <x v="6"/>
    <x v="186"/>
    <x v="8"/>
    <n v="368.86"/>
    <x v="1"/>
    <n v="3607"/>
    <x v="7506"/>
    <x v="1331"/>
    <x v="0"/>
    <n v="1.99"/>
    <x v="2"/>
    <n v="31.78"/>
    <n v="92020"/>
  </r>
  <r>
    <x v="717"/>
    <x v="28"/>
    <x v="2"/>
    <x v="64"/>
    <x v="1"/>
    <n v="0.04"/>
    <n v="1"/>
    <x v="1298"/>
    <x v="5"/>
    <n v="43588"/>
    <x v="4"/>
    <n v="16"/>
    <n v="0.61"/>
    <x v="1"/>
    <x v="4"/>
    <x v="254"/>
    <x v="4"/>
    <n v="-572.68539899999996"/>
    <x v="0"/>
    <n v="6156"/>
    <x v="7507"/>
    <x v="1332"/>
    <x v="2"/>
    <n v="59.24"/>
    <x v="19"/>
    <n v="236.97"/>
    <n v="4901"/>
  </r>
  <r>
    <x v="573"/>
    <x v="28"/>
    <x v="2"/>
    <x v="615"/>
    <x v="3"/>
    <n v="0.1"/>
    <n v="1"/>
    <x v="1299"/>
    <x v="5"/>
    <n v="25666"/>
    <x v="3"/>
    <n v="23"/>
    <n v="0.57999999999999996"/>
    <x v="0"/>
    <x v="0"/>
    <x v="1001"/>
    <x v="0"/>
    <n v="-37.85"/>
    <x v="0"/>
    <n v="3598"/>
    <x v="7508"/>
    <x v="1330"/>
    <x v="0"/>
    <n v="4.8099999999999996"/>
    <x v="25"/>
    <n v="12.21"/>
    <n v="5201"/>
  </r>
  <r>
    <x v="1228"/>
    <x v="28"/>
    <x v="2"/>
    <x v="8"/>
    <x v="2"/>
    <n v="0.1"/>
    <n v="1"/>
    <x v="1299"/>
    <x v="5"/>
    <n v="13345"/>
    <x v="1"/>
    <n v="45"/>
    <n v="0.56999999999999995"/>
    <x v="0"/>
    <x v="6"/>
    <x v="457"/>
    <x v="16"/>
    <n v="28.39"/>
    <x v="2"/>
    <n v="1854"/>
    <x v="7509"/>
    <x v="1330"/>
    <x v="0"/>
    <n v="3.37"/>
    <x v="7"/>
    <n v="10.98"/>
    <n v="68025"/>
  </r>
  <r>
    <x v="403"/>
    <x v="28"/>
    <x v="2"/>
    <x v="121"/>
    <x v="2"/>
    <n v="7.0000000000000007E-2"/>
    <n v="1"/>
    <x v="1299"/>
    <x v="5"/>
    <n v="40193"/>
    <x v="0"/>
    <n v="34"/>
    <n v="0.56999999999999995"/>
    <x v="2"/>
    <x v="0"/>
    <x v="1182"/>
    <x v="9"/>
    <n v="692.77499999999998"/>
    <x v="2"/>
    <n v="5685"/>
    <x v="7510"/>
    <x v="1330"/>
    <x v="1"/>
    <n v="2.5"/>
    <x v="23"/>
    <n v="115.99"/>
    <n v="53094"/>
  </r>
  <r>
    <x v="1309"/>
    <x v="28"/>
    <x v="2"/>
    <x v="113"/>
    <x v="2"/>
    <n v="0"/>
    <n v="1"/>
    <x v="1299"/>
    <x v="5"/>
    <n v="33702"/>
    <x v="1"/>
    <n v="14"/>
    <n v="0.38"/>
    <x v="0"/>
    <x v="0"/>
    <x v="158"/>
    <x v="12"/>
    <n v="28.11"/>
    <x v="1"/>
    <n v="4737"/>
    <x v="7511"/>
    <x v="1331"/>
    <x v="1"/>
    <n v="0.5"/>
    <x v="2"/>
    <n v="2.89"/>
    <n v="92630"/>
  </r>
  <r>
    <x v="1406"/>
    <x v="28"/>
    <x v="2"/>
    <x v="615"/>
    <x v="3"/>
    <n v="0.06"/>
    <n v="1"/>
    <x v="1299"/>
    <x v="5"/>
    <n v="25666"/>
    <x v="3"/>
    <n v="36"/>
    <n v="0.73"/>
    <x v="0"/>
    <x v="0"/>
    <x v="872"/>
    <x v="0"/>
    <n v="369.46"/>
    <x v="0"/>
    <n v="3599"/>
    <x v="7512"/>
    <x v="1331"/>
    <x v="0"/>
    <n v="19.989999999999998"/>
    <x v="28"/>
    <n v="140.85"/>
    <n v="1545"/>
  </r>
  <r>
    <x v="193"/>
    <x v="28"/>
    <x v="2"/>
    <x v="245"/>
    <x v="1"/>
    <n v="0.02"/>
    <n v="1"/>
    <x v="1299"/>
    <x v="5"/>
    <n v="20066"/>
    <x v="3"/>
    <n v="3"/>
    <n v="0.35"/>
    <x v="0"/>
    <x v="0"/>
    <x v="131"/>
    <x v="15"/>
    <n v="-11.69"/>
    <x v="1"/>
    <n v="2778"/>
    <x v="7513"/>
    <x v="1331"/>
    <x v="0"/>
    <n v="5.72"/>
    <x v="40"/>
    <n v="11.58"/>
    <n v="85335"/>
  </r>
  <r>
    <x v="1228"/>
    <x v="28"/>
    <x v="2"/>
    <x v="8"/>
    <x v="2"/>
    <n v="0.02"/>
    <n v="1"/>
    <x v="1299"/>
    <x v="5"/>
    <n v="13345"/>
    <x v="1"/>
    <n v="24"/>
    <n v="0.72"/>
    <x v="2"/>
    <x v="6"/>
    <x v="488"/>
    <x v="8"/>
    <n v="-42.05"/>
    <x v="2"/>
    <n v="1853"/>
    <x v="7514"/>
    <x v="1331"/>
    <x v="0"/>
    <n v="2.39"/>
    <x v="7"/>
    <n v="4.7699999999999996"/>
    <n v="68025"/>
  </r>
  <r>
    <x v="1257"/>
    <x v="28"/>
    <x v="2"/>
    <x v="254"/>
    <x v="0"/>
    <n v="0.1"/>
    <n v="1"/>
    <x v="1299"/>
    <x v="5"/>
    <n v="25985"/>
    <x v="2"/>
    <n v="50"/>
    <n v="0.52"/>
    <x v="1"/>
    <x v="6"/>
    <x v="1034"/>
    <x v="5"/>
    <n v="-39.71"/>
    <x v="0"/>
    <n v="3635"/>
    <x v="7515"/>
    <x v="1332"/>
    <x v="0"/>
    <n v="3.05"/>
    <x v="13"/>
    <n v="4.91"/>
    <n v="11703"/>
  </r>
  <r>
    <x v="193"/>
    <x v="28"/>
    <x v="2"/>
    <x v="245"/>
    <x v="1"/>
    <n v="0"/>
    <n v="1"/>
    <x v="1299"/>
    <x v="5"/>
    <n v="20066"/>
    <x v="3"/>
    <n v="16"/>
    <n v="0.4"/>
    <x v="0"/>
    <x v="0"/>
    <x v="307"/>
    <x v="2"/>
    <n v="124.18"/>
    <x v="1"/>
    <n v="2779"/>
    <x v="5143"/>
    <x v="1332"/>
    <x v="0"/>
    <n v="8.74"/>
    <x v="40"/>
    <n v="30.98"/>
    <n v="85335"/>
  </r>
  <r>
    <x v="1257"/>
    <x v="28"/>
    <x v="2"/>
    <x v="254"/>
    <x v="0"/>
    <n v="0.1"/>
    <n v="1"/>
    <x v="1299"/>
    <x v="5"/>
    <n v="25985"/>
    <x v="2"/>
    <n v="22"/>
    <n v="0.39"/>
    <x v="0"/>
    <x v="3"/>
    <x v="940"/>
    <x v="14"/>
    <n v="25.18"/>
    <x v="0"/>
    <n v="3636"/>
    <x v="3338"/>
    <x v="1333"/>
    <x v="0"/>
    <n v="0.71"/>
    <x v="13"/>
    <n v="3.78"/>
    <n v="11703"/>
  </r>
  <r>
    <x v="39"/>
    <x v="28"/>
    <x v="2"/>
    <x v="246"/>
    <x v="2"/>
    <n v="0.03"/>
    <n v="1"/>
    <x v="1299"/>
    <x v="5"/>
    <n v="39808"/>
    <x v="2"/>
    <n v="31"/>
    <n v="0.6"/>
    <x v="2"/>
    <x v="0"/>
    <x v="342"/>
    <x v="9"/>
    <n v="868.47299999999996"/>
    <x v="1"/>
    <n v="5619"/>
    <x v="7516"/>
    <x v="1333"/>
    <x v="0"/>
    <n v="2.5"/>
    <x v="2"/>
    <n v="125.99"/>
    <n v="95020"/>
  </r>
  <r>
    <x v="39"/>
    <x v="28"/>
    <x v="2"/>
    <x v="246"/>
    <x v="2"/>
    <n v="0.03"/>
    <n v="1"/>
    <x v="1299"/>
    <x v="5"/>
    <n v="39808"/>
    <x v="2"/>
    <n v="50"/>
    <n v="0.4"/>
    <x v="0"/>
    <x v="0"/>
    <x v="1011"/>
    <x v="15"/>
    <n v="655.36"/>
    <x v="1"/>
    <n v="5618"/>
    <x v="7517"/>
    <x v="1334"/>
    <x v="0"/>
    <n v="9.83"/>
    <x v="2"/>
    <n v="39.979999999999997"/>
    <n v="95020"/>
  </r>
  <r>
    <x v="308"/>
    <x v="28"/>
    <x v="2"/>
    <x v="253"/>
    <x v="1"/>
    <n v="0.08"/>
    <n v="1"/>
    <x v="1300"/>
    <x v="5"/>
    <n v="57152"/>
    <x v="2"/>
    <n v="6"/>
    <n v="0.38"/>
    <x v="0"/>
    <x v="0"/>
    <x v="259"/>
    <x v="3"/>
    <n v="-2.6564999999999999"/>
    <x v="1"/>
    <n v="7994"/>
    <x v="7518"/>
    <x v="1331"/>
    <x v="0"/>
    <n v="1.49"/>
    <x v="21"/>
    <n v="3.8"/>
    <n v="98408"/>
  </r>
  <r>
    <x v="309"/>
    <x v="28"/>
    <x v="2"/>
    <x v="331"/>
    <x v="3"/>
    <n v="0.04"/>
    <n v="1"/>
    <x v="1300"/>
    <x v="5"/>
    <n v="40802"/>
    <x v="0"/>
    <n v="28"/>
    <n v="0.4"/>
    <x v="2"/>
    <x v="2"/>
    <x v="104"/>
    <x v="7"/>
    <n v="26.05"/>
    <x v="0"/>
    <n v="5743"/>
    <x v="7519"/>
    <x v="1332"/>
    <x v="2"/>
    <n v="56.14"/>
    <x v="20"/>
    <n v="115.99"/>
    <n v="43050"/>
  </r>
  <r>
    <x v="21"/>
    <x v="28"/>
    <x v="2"/>
    <x v="323"/>
    <x v="1"/>
    <n v="0.01"/>
    <n v="1"/>
    <x v="1300"/>
    <x v="5"/>
    <n v="15781"/>
    <x v="0"/>
    <n v="29"/>
    <n v="0.75"/>
    <x v="2"/>
    <x v="0"/>
    <x v="532"/>
    <x v="8"/>
    <n v="0.9"/>
    <x v="0"/>
    <n v="2191"/>
    <x v="7520"/>
    <x v="1332"/>
    <x v="0"/>
    <n v="4"/>
    <x v="15"/>
    <n v="27.48"/>
    <n v="6010"/>
  </r>
  <r>
    <x v="544"/>
    <x v="28"/>
    <x v="2"/>
    <x v="779"/>
    <x v="1"/>
    <n v="0.02"/>
    <n v="1"/>
    <x v="1300"/>
    <x v="5"/>
    <n v="4581"/>
    <x v="1"/>
    <n v="25"/>
    <n v="0.4"/>
    <x v="0"/>
    <x v="0"/>
    <x v="97"/>
    <x v="15"/>
    <n v="739.91"/>
    <x v="1"/>
    <n v="651"/>
    <x v="7521"/>
    <x v="1335"/>
    <x v="0"/>
    <n v="19.989999999999998"/>
    <x v="2"/>
    <n v="90.48"/>
    <n v="92277"/>
  </r>
  <r>
    <x v="1029"/>
    <x v="28"/>
    <x v="2"/>
    <x v="59"/>
    <x v="3"/>
    <n v="0.03"/>
    <n v="1"/>
    <x v="1300"/>
    <x v="5"/>
    <n v="49094"/>
    <x v="3"/>
    <n v="31"/>
    <n v="0.75"/>
    <x v="2"/>
    <x v="0"/>
    <x v="532"/>
    <x v="8"/>
    <n v="-25.98"/>
    <x v="2"/>
    <n v="6888"/>
    <x v="7522"/>
    <x v="1335"/>
    <x v="0"/>
    <n v="4"/>
    <x v="9"/>
    <n v="27.48"/>
    <n v="76067"/>
  </r>
  <r>
    <x v="308"/>
    <x v="28"/>
    <x v="2"/>
    <x v="253"/>
    <x v="1"/>
    <n v="0.03"/>
    <n v="1"/>
    <x v="1300"/>
    <x v="5"/>
    <n v="57152"/>
    <x v="2"/>
    <n v="18"/>
    <n v="0.38"/>
    <x v="0"/>
    <x v="0"/>
    <x v="353"/>
    <x v="15"/>
    <n v="109.19"/>
    <x v="1"/>
    <n v="7995"/>
    <x v="7523"/>
    <x v="1336"/>
    <x v="0"/>
    <n v="1.39"/>
    <x v="21"/>
    <n v="15.57"/>
    <n v="98408"/>
  </r>
  <r>
    <x v="190"/>
    <x v="28"/>
    <x v="2"/>
    <x v="91"/>
    <x v="1"/>
    <n v="0"/>
    <n v="1"/>
    <x v="1301"/>
    <x v="5"/>
    <n v="2560"/>
    <x v="3"/>
    <n v="32"/>
    <n v="0.78"/>
    <x v="2"/>
    <x v="0"/>
    <x v="992"/>
    <x v="8"/>
    <n v="-84.07"/>
    <x v="0"/>
    <n v="365"/>
    <x v="7524"/>
    <x v="1335"/>
    <x v="0"/>
    <n v="6.5"/>
    <x v="20"/>
    <n v="20.97"/>
    <n v="43081"/>
  </r>
  <r>
    <x v="190"/>
    <x v="28"/>
    <x v="2"/>
    <x v="91"/>
    <x v="1"/>
    <n v="7.0000000000000007E-2"/>
    <n v="1"/>
    <x v="1301"/>
    <x v="5"/>
    <n v="2560"/>
    <x v="3"/>
    <n v="23"/>
    <n v="0.38"/>
    <x v="0"/>
    <x v="0"/>
    <x v="552"/>
    <x v="2"/>
    <n v="-65.62"/>
    <x v="0"/>
    <n v="366"/>
    <x v="7525"/>
    <x v="1333"/>
    <x v="0"/>
    <n v="5.49"/>
    <x v="20"/>
    <n v="4.9800000000000004"/>
    <n v="43081"/>
  </r>
  <r>
    <x v="345"/>
    <x v="28"/>
    <x v="2"/>
    <x v="282"/>
    <x v="3"/>
    <n v="7.0000000000000007E-2"/>
    <n v="1"/>
    <x v="1301"/>
    <x v="5"/>
    <n v="16231"/>
    <x v="2"/>
    <n v="20"/>
    <n v="0.63"/>
    <x v="1"/>
    <x v="4"/>
    <x v="773"/>
    <x v="4"/>
    <n v="-500.45710000000003"/>
    <x v="0"/>
    <n v="2260"/>
    <x v="7526"/>
    <x v="1334"/>
    <x v="2"/>
    <n v="51.94"/>
    <x v="19"/>
    <n v="124.49"/>
    <n v="4401"/>
  </r>
  <r>
    <x v="718"/>
    <x v="28"/>
    <x v="2"/>
    <x v="233"/>
    <x v="2"/>
    <n v="0.01"/>
    <n v="1"/>
    <x v="1301"/>
    <x v="5"/>
    <n v="39555"/>
    <x v="2"/>
    <n v="38"/>
    <n v="0.38"/>
    <x v="0"/>
    <x v="0"/>
    <x v="595"/>
    <x v="15"/>
    <n v="352.96"/>
    <x v="2"/>
    <n v="5580"/>
    <x v="7527"/>
    <x v="1334"/>
    <x v="0"/>
    <n v="8.23"/>
    <x v="9"/>
    <n v="27.18"/>
    <n v="76248"/>
  </r>
  <r>
    <x v="17"/>
    <x v="28"/>
    <x v="2"/>
    <x v="791"/>
    <x v="2"/>
    <n v="0.05"/>
    <n v="1"/>
    <x v="1302"/>
    <x v="5"/>
    <n v="14695"/>
    <x v="0"/>
    <n v="40"/>
    <n v="0.69"/>
    <x v="1"/>
    <x v="4"/>
    <x v="1151"/>
    <x v="10"/>
    <n v="-1609.92"/>
    <x v="2"/>
    <n v="2057"/>
    <x v="7528"/>
    <x v="1333"/>
    <x v="2"/>
    <n v="54.11"/>
    <x v="9"/>
    <n v="48.58"/>
    <n v="77536"/>
  </r>
  <r>
    <x v="269"/>
    <x v="28"/>
    <x v="2"/>
    <x v="89"/>
    <x v="0"/>
    <n v="0.09"/>
    <n v="1"/>
    <x v="1302"/>
    <x v="5"/>
    <n v="22182"/>
    <x v="4"/>
    <n v="4"/>
    <n v="0.38"/>
    <x v="0"/>
    <x v="0"/>
    <x v="242"/>
    <x v="3"/>
    <n v="-19.343"/>
    <x v="3"/>
    <n v="3092"/>
    <x v="7529"/>
    <x v="1333"/>
    <x v="0"/>
    <n v="7.17"/>
    <x v="29"/>
    <n v="12.53"/>
    <n v="37174"/>
  </r>
  <r>
    <x v="851"/>
    <x v="28"/>
    <x v="2"/>
    <x v="373"/>
    <x v="2"/>
    <n v="0.01"/>
    <n v="1"/>
    <x v="1302"/>
    <x v="5"/>
    <n v="23649"/>
    <x v="1"/>
    <n v="42"/>
    <n v="0.56999999999999995"/>
    <x v="2"/>
    <x v="0"/>
    <x v="1052"/>
    <x v="9"/>
    <n v="1222.1369999999999"/>
    <x v="2"/>
    <n v="3312"/>
    <x v="7530"/>
    <x v="1333"/>
    <x v="0"/>
    <n v="8.08"/>
    <x v="9"/>
    <n v="125.99"/>
    <n v="78589"/>
  </r>
  <r>
    <x v="459"/>
    <x v="28"/>
    <x v="2"/>
    <x v="630"/>
    <x v="0"/>
    <n v="0.03"/>
    <n v="1"/>
    <x v="1302"/>
    <x v="5"/>
    <n v="56548"/>
    <x v="4"/>
    <n v="7"/>
    <n v="0.77"/>
    <x v="1"/>
    <x v="4"/>
    <x v="189"/>
    <x v="4"/>
    <n v="-211.51"/>
    <x v="3"/>
    <n v="7905"/>
    <x v="7531"/>
    <x v="1337"/>
    <x v="2"/>
    <n v="69.64"/>
    <x v="8"/>
    <n v="218.75"/>
    <n v="70458"/>
  </r>
  <r>
    <x v="269"/>
    <x v="28"/>
    <x v="2"/>
    <x v="89"/>
    <x v="0"/>
    <n v="0.09"/>
    <n v="1"/>
    <x v="1302"/>
    <x v="5"/>
    <n v="22182"/>
    <x v="4"/>
    <n v="48"/>
    <n v="0.56999999999999995"/>
    <x v="1"/>
    <x v="1"/>
    <x v="521"/>
    <x v="5"/>
    <n v="528.11"/>
    <x v="3"/>
    <n v="3094"/>
    <x v="7532"/>
    <x v="1337"/>
    <x v="1"/>
    <n v="10.25"/>
    <x v="29"/>
    <n v="49.34"/>
    <n v="37174"/>
  </r>
  <r>
    <x v="252"/>
    <x v="28"/>
    <x v="2"/>
    <x v="77"/>
    <x v="3"/>
    <n v="0.1"/>
    <n v="1"/>
    <x v="1302"/>
    <x v="5"/>
    <n v="52130"/>
    <x v="2"/>
    <n v="36"/>
    <n v="0.56999999999999995"/>
    <x v="1"/>
    <x v="0"/>
    <x v="443"/>
    <x v="5"/>
    <n v="-4.01"/>
    <x v="2"/>
    <n v="7311"/>
    <x v="7533"/>
    <x v="1337"/>
    <x v="0"/>
    <n v="18.98"/>
    <x v="36"/>
    <n v="40.89"/>
    <n v="47201"/>
  </r>
  <r>
    <x v="1035"/>
    <x v="28"/>
    <x v="2"/>
    <x v="684"/>
    <x v="1"/>
    <n v="0.04"/>
    <n v="1"/>
    <x v="1302"/>
    <x v="5"/>
    <n v="2147"/>
    <x v="1"/>
    <n v="15"/>
    <n v="0.56999999999999995"/>
    <x v="0"/>
    <x v="0"/>
    <x v="1128"/>
    <x v="13"/>
    <n v="92.81"/>
    <x v="2"/>
    <n v="309"/>
    <x v="7534"/>
    <x v="1337"/>
    <x v="1"/>
    <n v="5.33"/>
    <x v="26"/>
    <n v="40.98"/>
    <n v="63135"/>
  </r>
  <r>
    <x v="252"/>
    <x v="28"/>
    <x v="2"/>
    <x v="77"/>
    <x v="3"/>
    <n v="0"/>
    <n v="1"/>
    <x v="1302"/>
    <x v="5"/>
    <n v="52130"/>
    <x v="2"/>
    <n v="13"/>
    <n v="0.38"/>
    <x v="0"/>
    <x v="0"/>
    <x v="649"/>
    <x v="3"/>
    <n v="-39.962499999999999"/>
    <x v="2"/>
    <n v="7310"/>
    <x v="7535"/>
    <x v="1337"/>
    <x v="0"/>
    <n v="5.34"/>
    <x v="36"/>
    <n v="4.13"/>
    <n v="47201"/>
  </r>
  <r>
    <x v="804"/>
    <x v="28"/>
    <x v="2"/>
    <x v="555"/>
    <x v="0"/>
    <n v="0.02"/>
    <n v="1"/>
    <x v="1302"/>
    <x v="5"/>
    <n v="30660"/>
    <x v="3"/>
    <n v="16"/>
    <n v="0.68"/>
    <x v="1"/>
    <x v="1"/>
    <x v="222"/>
    <x v="4"/>
    <n v="-647.13599999999997"/>
    <x v="2"/>
    <n v="4308"/>
    <x v="7536"/>
    <x v="1338"/>
    <x v="0"/>
    <n v="69"/>
    <x v="38"/>
    <n v="71.37"/>
    <n v="66212"/>
  </r>
  <r>
    <x v="851"/>
    <x v="28"/>
    <x v="2"/>
    <x v="373"/>
    <x v="2"/>
    <n v="0.1"/>
    <n v="1"/>
    <x v="1302"/>
    <x v="5"/>
    <n v="23649"/>
    <x v="1"/>
    <n v="30"/>
    <n v="0.6"/>
    <x v="2"/>
    <x v="0"/>
    <x v="838"/>
    <x v="9"/>
    <n v="687.41099999999994"/>
    <x v="2"/>
    <n v="3311"/>
    <x v="7537"/>
    <x v="1338"/>
    <x v="0"/>
    <n v="4.2"/>
    <x v="9"/>
    <n v="195.99"/>
    <n v="78589"/>
  </r>
  <r>
    <x v="269"/>
    <x v="28"/>
    <x v="2"/>
    <x v="89"/>
    <x v="0"/>
    <n v="0.06"/>
    <n v="1"/>
    <x v="1302"/>
    <x v="5"/>
    <n v="22182"/>
    <x v="4"/>
    <n v="9"/>
    <n v="0.68"/>
    <x v="2"/>
    <x v="0"/>
    <x v="368"/>
    <x v="8"/>
    <n v="-63.48"/>
    <x v="3"/>
    <n v="3093"/>
    <x v="7538"/>
    <x v="1338"/>
    <x v="0"/>
    <n v="4"/>
    <x v="29"/>
    <n v="19.98"/>
    <n v="37174"/>
  </r>
  <r>
    <x v="757"/>
    <x v="28"/>
    <x v="2"/>
    <x v="460"/>
    <x v="2"/>
    <n v="0.04"/>
    <n v="1"/>
    <x v="1302"/>
    <x v="5"/>
    <n v="34852"/>
    <x v="2"/>
    <n v="26"/>
    <n v="0.38"/>
    <x v="0"/>
    <x v="0"/>
    <x v="1081"/>
    <x v="3"/>
    <n v="-10.948"/>
    <x v="2"/>
    <n v="4899"/>
    <x v="7539"/>
    <x v="1334"/>
    <x v="0"/>
    <n v="1.49"/>
    <x v="24"/>
    <n v="2.08"/>
    <n v="48640"/>
  </r>
  <r>
    <x v="75"/>
    <x v="28"/>
    <x v="2"/>
    <x v="624"/>
    <x v="2"/>
    <n v="0.09"/>
    <n v="1"/>
    <x v="1303"/>
    <x v="5"/>
    <n v="1991"/>
    <x v="1"/>
    <n v="27"/>
    <n v="0.59"/>
    <x v="1"/>
    <x v="1"/>
    <x v="711"/>
    <x v="5"/>
    <n v="921.7"/>
    <x v="0"/>
    <n v="286"/>
    <x v="7540"/>
    <x v="1333"/>
    <x v="0"/>
    <n v="24.49"/>
    <x v="0"/>
    <n v="136.97999999999999"/>
    <n v="15122"/>
  </r>
  <r>
    <x v="75"/>
    <x v="28"/>
    <x v="2"/>
    <x v="624"/>
    <x v="2"/>
    <n v="0.01"/>
    <n v="1"/>
    <x v="1303"/>
    <x v="5"/>
    <n v="1991"/>
    <x v="1"/>
    <n v="37"/>
    <n v="0.56000000000000005"/>
    <x v="2"/>
    <x v="4"/>
    <x v="84"/>
    <x v="7"/>
    <n v="5050.1000000000004"/>
    <x v="0"/>
    <n v="287"/>
    <x v="7541"/>
    <x v="1337"/>
    <x v="2"/>
    <n v="12.06"/>
    <x v="0"/>
    <n v="399.98"/>
    <n v="15122"/>
  </r>
  <r>
    <x v="367"/>
    <x v="28"/>
    <x v="2"/>
    <x v="701"/>
    <x v="0"/>
    <n v="0"/>
    <n v="1"/>
    <x v="1303"/>
    <x v="5"/>
    <n v="34309"/>
    <x v="0"/>
    <n v="16"/>
    <n v="0.59"/>
    <x v="0"/>
    <x v="0"/>
    <x v="793"/>
    <x v="13"/>
    <n v="-56.62"/>
    <x v="0"/>
    <n v="4826"/>
    <x v="58"/>
    <x v="1338"/>
    <x v="0"/>
    <n v="5.15"/>
    <x v="22"/>
    <n v="4.37"/>
    <n v="7801"/>
  </r>
  <r>
    <x v="803"/>
    <x v="28"/>
    <x v="2"/>
    <x v="326"/>
    <x v="0"/>
    <n v="0.06"/>
    <n v="1"/>
    <x v="1303"/>
    <x v="5"/>
    <n v="54086"/>
    <x v="2"/>
    <n v="23"/>
    <n v="0.56000000000000005"/>
    <x v="2"/>
    <x v="2"/>
    <x v="364"/>
    <x v="7"/>
    <n v="842.83"/>
    <x v="1"/>
    <n v="7561"/>
    <x v="7542"/>
    <x v="1338"/>
    <x v="2"/>
    <n v="28.06"/>
    <x v="2"/>
    <n v="270.97000000000003"/>
    <n v="92399"/>
  </r>
  <r>
    <x v="1313"/>
    <x v="28"/>
    <x v="2"/>
    <x v="211"/>
    <x v="3"/>
    <n v="7.0000000000000007E-2"/>
    <n v="1"/>
    <x v="1304"/>
    <x v="5"/>
    <n v="29536"/>
    <x v="4"/>
    <n v="11"/>
    <n v="0.62"/>
    <x v="1"/>
    <x v="4"/>
    <x v="359"/>
    <x v="10"/>
    <n v="-176.77"/>
    <x v="1"/>
    <n v="4166"/>
    <x v="7543"/>
    <x v="1334"/>
    <x v="2"/>
    <n v="64.66"/>
    <x v="21"/>
    <n v="220.98"/>
    <n v="98011"/>
  </r>
  <r>
    <x v="1313"/>
    <x v="28"/>
    <x v="2"/>
    <x v="211"/>
    <x v="3"/>
    <n v="0.05"/>
    <n v="1"/>
    <x v="1304"/>
    <x v="5"/>
    <n v="29536"/>
    <x v="4"/>
    <n v="5"/>
    <n v="0.56999999999999995"/>
    <x v="0"/>
    <x v="2"/>
    <x v="1185"/>
    <x v="13"/>
    <n v="-72.73"/>
    <x v="1"/>
    <n v="4165"/>
    <x v="7544"/>
    <x v="1334"/>
    <x v="2"/>
    <n v="15.66"/>
    <x v="21"/>
    <n v="100.98"/>
    <n v="98011"/>
  </r>
  <r>
    <x v="1313"/>
    <x v="28"/>
    <x v="2"/>
    <x v="211"/>
    <x v="3"/>
    <n v="0.03"/>
    <n v="1"/>
    <x v="1304"/>
    <x v="5"/>
    <n v="29536"/>
    <x v="4"/>
    <n v="26"/>
    <n v="0.38"/>
    <x v="0"/>
    <x v="0"/>
    <x v="890"/>
    <x v="2"/>
    <n v="26.64"/>
    <x v="1"/>
    <n v="4167"/>
    <x v="7545"/>
    <x v="1334"/>
    <x v="0"/>
    <n v="19.989999999999998"/>
    <x v="21"/>
    <n v="35.44"/>
    <n v="98011"/>
  </r>
  <r>
    <x v="360"/>
    <x v="28"/>
    <x v="2"/>
    <x v="292"/>
    <x v="0"/>
    <n v="0.05"/>
    <n v="1"/>
    <x v="1304"/>
    <x v="5"/>
    <n v="43713"/>
    <x v="4"/>
    <n v="12"/>
    <n v="0.57999999999999996"/>
    <x v="0"/>
    <x v="3"/>
    <x v="66"/>
    <x v="6"/>
    <n v="-17.690000000000001"/>
    <x v="0"/>
    <n v="6167"/>
    <x v="7546"/>
    <x v="1334"/>
    <x v="0"/>
    <n v="2.4"/>
    <x v="0"/>
    <n v="2.6"/>
    <n v="17403"/>
  </r>
  <r>
    <x v="1104"/>
    <x v="28"/>
    <x v="2"/>
    <x v="711"/>
    <x v="3"/>
    <n v="0.09"/>
    <n v="1"/>
    <x v="1305"/>
    <x v="5"/>
    <n v="59202"/>
    <x v="4"/>
    <n v="7"/>
    <n v="0.38"/>
    <x v="0"/>
    <x v="0"/>
    <x v="439"/>
    <x v="12"/>
    <n v="21.92"/>
    <x v="2"/>
    <n v="8282"/>
    <x v="7547"/>
    <x v="1338"/>
    <x v="0"/>
    <n v="0.5"/>
    <x v="14"/>
    <n v="12.53"/>
    <n v="60452"/>
  </r>
  <r>
    <x v="891"/>
    <x v="28"/>
    <x v="2"/>
    <x v="605"/>
    <x v="1"/>
    <n v="0.1"/>
    <n v="1"/>
    <x v="1305"/>
    <x v="5"/>
    <n v="36743"/>
    <x v="3"/>
    <n v="3"/>
    <n v="0.42"/>
    <x v="1"/>
    <x v="3"/>
    <x v="354"/>
    <x v="5"/>
    <n v="-10.61"/>
    <x v="0"/>
    <n v="5165"/>
    <x v="7548"/>
    <x v="1334"/>
    <x v="0"/>
    <n v="4"/>
    <x v="13"/>
    <n v="7.59"/>
    <n v="11758"/>
  </r>
  <r>
    <x v="1104"/>
    <x v="28"/>
    <x v="2"/>
    <x v="711"/>
    <x v="3"/>
    <n v="0.03"/>
    <n v="1"/>
    <x v="1305"/>
    <x v="5"/>
    <n v="59202"/>
    <x v="4"/>
    <n v="36"/>
    <n v="0.56000000000000005"/>
    <x v="0"/>
    <x v="3"/>
    <x v="602"/>
    <x v="6"/>
    <n v="7.45"/>
    <x v="2"/>
    <n v="8283"/>
    <x v="7549"/>
    <x v="1334"/>
    <x v="0"/>
    <n v="2.27"/>
    <x v="14"/>
    <n v="5.85"/>
    <n v="60452"/>
  </r>
  <r>
    <x v="679"/>
    <x v="28"/>
    <x v="2"/>
    <x v="482"/>
    <x v="2"/>
    <n v="0.04"/>
    <n v="1"/>
    <x v="1305"/>
    <x v="5"/>
    <n v="18661"/>
    <x v="2"/>
    <n v="11"/>
    <n v="0.78"/>
    <x v="1"/>
    <x v="4"/>
    <x v="818"/>
    <x v="4"/>
    <n v="-139.26599999999999"/>
    <x v="2"/>
    <n v="2585"/>
    <x v="7550"/>
    <x v="1336"/>
    <x v="2"/>
    <n v="61.76"/>
    <x v="9"/>
    <n v="286.85000000000002"/>
    <n v="75104"/>
  </r>
  <r>
    <x v="679"/>
    <x v="28"/>
    <x v="2"/>
    <x v="482"/>
    <x v="2"/>
    <n v="0.05"/>
    <n v="1"/>
    <x v="1305"/>
    <x v="5"/>
    <n v="18661"/>
    <x v="2"/>
    <n v="12"/>
    <n v="0.57999999999999996"/>
    <x v="1"/>
    <x v="2"/>
    <x v="1056"/>
    <x v="1"/>
    <n v="-351.3"/>
    <x v="2"/>
    <n v="2584"/>
    <x v="7551"/>
    <x v="1339"/>
    <x v="2"/>
    <n v="58.2"/>
    <x v="9"/>
    <n v="95.98"/>
    <n v="75104"/>
  </r>
  <r>
    <x v="309"/>
    <x v="28"/>
    <x v="2"/>
    <x v="749"/>
    <x v="2"/>
    <n v="7.0000000000000007E-2"/>
    <n v="1"/>
    <x v="1306"/>
    <x v="5"/>
    <n v="11874"/>
    <x v="4"/>
    <n v="20"/>
    <n v="0.4"/>
    <x v="0"/>
    <x v="0"/>
    <x v="1011"/>
    <x v="15"/>
    <n v="179.37"/>
    <x v="0"/>
    <n v="1643"/>
    <x v="7552"/>
    <x v="1334"/>
    <x v="0"/>
    <n v="9.83"/>
    <x v="20"/>
    <n v="39.979999999999997"/>
    <n v="43050"/>
  </r>
  <r>
    <x v="844"/>
    <x v="28"/>
    <x v="2"/>
    <x v="579"/>
    <x v="3"/>
    <n v="0"/>
    <n v="1"/>
    <x v="1306"/>
    <x v="5"/>
    <n v="31744"/>
    <x v="4"/>
    <n v="12"/>
    <n v="0.37"/>
    <x v="0"/>
    <x v="0"/>
    <x v="343"/>
    <x v="2"/>
    <n v="-43.48"/>
    <x v="3"/>
    <n v="4454"/>
    <x v="7553"/>
    <x v="1336"/>
    <x v="0"/>
    <n v="7.37"/>
    <x v="12"/>
    <n v="6.48"/>
    <n v="32503"/>
  </r>
  <r>
    <x v="857"/>
    <x v="28"/>
    <x v="2"/>
    <x v="607"/>
    <x v="2"/>
    <n v="7.0000000000000007E-2"/>
    <n v="1"/>
    <x v="1306"/>
    <x v="5"/>
    <n v="32804"/>
    <x v="4"/>
    <n v="49"/>
    <n v="0.37"/>
    <x v="0"/>
    <x v="0"/>
    <x v="278"/>
    <x v="12"/>
    <n v="74.819999999999993"/>
    <x v="3"/>
    <n v="4605"/>
    <x v="7554"/>
    <x v="1336"/>
    <x v="0"/>
    <n v="0.5"/>
    <x v="45"/>
    <n v="3.75"/>
    <n v="28540"/>
  </r>
  <r>
    <x v="1192"/>
    <x v="28"/>
    <x v="2"/>
    <x v="607"/>
    <x v="2"/>
    <n v="0.02"/>
    <n v="1"/>
    <x v="1306"/>
    <x v="5"/>
    <n v="32804"/>
    <x v="4"/>
    <n v="20"/>
    <n v="0.38"/>
    <x v="0"/>
    <x v="0"/>
    <x v="394"/>
    <x v="3"/>
    <n v="-61.984999999999999"/>
    <x v="3"/>
    <n v="4606"/>
    <x v="7555"/>
    <x v="1340"/>
    <x v="0"/>
    <n v="5.26"/>
    <x v="45"/>
    <n v="3.98"/>
    <n v="28081"/>
  </r>
  <r>
    <x v="309"/>
    <x v="28"/>
    <x v="2"/>
    <x v="749"/>
    <x v="2"/>
    <n v="0"/>
    <n v="1"/>
    <x v="1306"/>
    <x v="5"/>
    <n v="11874"/>
    <x v="4"/>
    <n v="1"/>
    <n v="0.74"/>
    <x v="2"/>
    <x v="0"/>
    <x v="76"/>
    <x v="8"/>
    <n v="-82.13"/>
    <x v="0"/>
    <n v="1642"/>
    <x v="7556"/>
    <x v="1340"/>
    <x v="0"/>
    <n v="8.65"/>
    <x v="20"/>
    <n v="30.42"/>
    <n v="43050"/>
  </r>
  <r>
    <x v="1291"/>
    <x v="28"/>
    <x v="2"/>
    <x v="668"/>
    <x v="1"/>
    <n v="0.05"/>
    <n v="1"/>
    <x v="1306"/>
    <x v="5"/>
    <n v="17959"/>
    <x v="4"/>
    <n v="21"/>
    <n v="0.59"/>
    <x v="1"/>
    <x v="1"/>
    <x v="711"/>
    <x v="5"/>
    <n v="847.06"/>
    <x v="0"/>
    <n v="2473"/>
    <x v="7557"/>
    <x v="1339"/>
    <x v="0"/>
    <n v="24.49"/>
    <x v="22"/>
    <n v="136.97999999999999"/>
    <n v="8817"/>
  </r>
  <r>
    <x v="1150"/>
    <x v="28"/>
    <x v="2"/>
    <x v="668"/>
    <x v="1"/>
    <n v="0.01"/>
    <n v="1"/>
    <x v="1306"/>
    <x v="5"/>
    <n v="17959"/>
    <x v="4"/>
    <n v="28"/>
    <n v="0.36"/>
    <x v="0"/>
    <x v="0"/>
    <x v="559"/>
    <x v="2"/>
    <n v="146.80000000000001"/>
    <x v="0"/>
    <n v="2472"/>
    <x v="7558"/>
    <x v="1339"/>
    <x v="0"/>
    <n v="19.989999999999998"/>
    <x v="22"/>
    <n v="40.99"/>
    <n v="8816"/>
  </r>
  <r>
    <x v="1229"/>
    <x v="28"/>
    <x v="2"/>
    <x v="759"/>
    <x v="1"/>
    <n v="0.03"/>
    <n v="1"/>
    <x v="1307"/>
    <x v="5"/>
    <n v="43332"/>
    <x v="0"/>
    <n v="31"/>
    <n v="0.37"/>
    <x v="0"/>
    <x v="0"/>
    <x v="180"/>
    <x v="2"/>
    <n v="559.38"/>
    <x v="0"/>
    <n v="6120"/>
    <x v="7559"/>
    <x v="1336"/>
    <x v="1"/>
    <n v="14.3"/>
    <x v="1"/>
    <n v="55.48"/>
    <n v="20901"/>
  </r>
  <r>
    <x v="603"/>
    <x v="28"/>
    <x v="2"/>
    <x v="439"/>
    <x v="2"/>
    <n v="0.08"/>
    <n v="1"/>
    <x v="1307"/>
    <x v="5"/>
    <n v="58278"/>
    <x v="0"/>
    <n v="37"/>
    <n v="0.35"/>
    <x v="1"/>
    <x v="6"/>
    <x v="682"/>
    <x v="5"/>
    <n v="2093.6999999999998"/>
    <x v="2"/>
    <n v="8149"/>
    <x v="7560"/>
    <x v="1339"/>
    <x v="0"/>
    <n v="8.99"/>
    <x v="36"/>
    <n v="99.23"/>
    <n v="47362"/>
  </r>
  <r>
    <x v="1062"/>
    <x v="28"/>
    <x v="2"/>
    <x v="627"/>
    <x v="2"/>
    <n v="0.09"/>
    <n v="1"/>
    <x v="1307"/>
    <x v="5"/>
    <n v="11362"/>
    <x v="2"/>
    <n v="32"/>
    <n v="0.69"/>
    <x v="1"/>
    <x v="5"/>
    <x v="116"/>
    <x v="5"/>
    <n v="569.57000000000005"/>
    <x v="2"/>
    <n v="1571"/>
    <x v="7561"/>
    <x v="1339"/>
    <x v="0"/>
    <n v="13.99"/>
    <x v="36"/>
    <n v="110.98"/>
    <n v="46360"/>
  </r>
  <r>
    <x v="1062"/>
    <x v="28"/>
    <x v="2"/>
    <x v="627"/>
    <x v="2"/>
    <n v="7.0000000000000007E-2"/>
    <n v="1"/>
    <x v="1307"/>
    <x v="5"/>
    <n v="11362"/>
    <x v="2"/>
    <n v="27"/>
    <n v="0.81"/>
    <x v="0"/>
    <x v="3"/>
    <x v="865"/>
    <x v="16"/>
    <n v="-119.66"/>
    <x v="2"/>
    <n v="1572"/>
    <x v="7562"/>
    <x v="1339"/>
    <x v="0"/>
    <n v="5"/>
    <x v="36"/>
    <n v="2.1800000000000002"/>
    <n v="46360"/>
  </r>
  <r>
    <x v="443"/>
    <x v="28"/>
    <x v="2"/>
    <x v="518"/>
    <x v="2"/>
    <n v="0.02"/>
    <n v="1"/>
    <x v="1307"/>
    <x v="5"/>
    <n v="7552"/>
    <x v="3"/>
    <n v="47"/>
    <n v="0.55000000000000004"/>
    <x v="0"/>
    <x v="6"/>
    <x v="121"/>
    <x v="6"/>
    <n v="332.52"/>
    <x v="1"/>
    <n v="1033"/>
    <x v="7563"/>
    <x v="1339"/>
    <x v="0"/>
    <n v="6.17"/>
    <x v="18"/>
    <n v="28.15"/>
    <n v="89031"/>
  </r>
  <r>
    <x v="443"/>
    <x v="28"/>
    <x v="2"/>
    <x v="518"/>
    <x v="2"/>
    <n v="0.09"/>
    <n v="1"/>
    <x v="1307"/>
    <x v="5"/>
    <n v="7552"/>
    <x v="3"/>
    <n v="49"/>
    <n v="0.6"/>
    <x v="0"/>
    <x v="6"/>
    <x v="725"/>
    <x v="16"/>
    <n v="26.28"/>
    <x v="1"/>
    <n v="1034"/>
    <x v="7564"/>
    <x v="1339"/>
    <x v="0"/>
    <n v="3.14"/>
    <x v="18"/>
    <n v="12.98"/>
    <n v="89031"/>
  </r>
  <r>
    <x v="603"/>
    <x v="28"/>
    <x v="2"/>
    <x v="439"/>
    <x v="2"/>
    <n v="0.1"/>
    <n v="1"/>
    <x v="1307"/>
    <x v="5"/>
    <n v="58278"/>
    <x v="0"/>
    <n v="4"/>
    <n v="0.85"/>
    <x v="2"/>
    <x v="3"/>
    <x v="347"/>
    <x v="9"/>
    <n v="-434.55500000000001"/>
    <x v="2"/>
    <n v="8150"/>
    <x v="7565"/>
    <x v="1341"/>
    <x v="0"/>
    <n v="0.99"/>
    <x v="36"/>
    <n v="85.99"/>
    <n v="47362"/>
  </r>
  <r>
    <x v="1066"/>
    <x v="28"/>
    <x v="2"/>
    <x v="627"/>
    <x v="2"/>
    <n v="0.04"/>
    <n v="1"/>
    <x v="1307"/>
    <x v="5"/>
    <n v="11362"/>
    <x v="2"/>
    <n v="25"/>
    <n v="0.56999999999999995"/>
    <x v="2"/>
    <x v="0"/>
    <x v="743"/>
    <x v="9"/>
    <n v="424.14299999999997"/>
    <x v="2"/>
    <n v="1574"/>
    <x v="7566"/>
    <x v="1342"/>
    <x v="0"/>
    <n v="8.99"/>
    <x v="36"/>
    <n v="110.99"/>
    <n v="46544"/>
  </r>
  <r>
    <x v="1066"/>
    <x v="28"/>
    <x v="2"/>
    <x v="627"/>
    <x v="2"/>
    <n v="0.02"/>
    <n v="1"/>
    <x v="1307"/>
    <x v="5"/>
    <n v="11362"/>
    <x v="2"/>
    <n v="9"/>
    <n v="0.41"/>
    <x v="2"/>
    <x v="1"/>
    <x v="50"/>
    <x v="11"/>
    <n v="-690.21"/>
    <x v="2"/>
    <n v="1573"/>
    <x v="7567"/>
    <x v="1343"/>
    <x v="0"/>
    <n v="24.49"/>
    <x v="36"/>
    <n v="699.99"/>
    <n v="46544"/>
  </r>
  <r>
    <x v="1389"/>
    <x v="28"/>
    <x v="2"/>
    <x v="451"/>
    <x v="1"/>
    <n v="7.0000000000000007E-2"/>
    <n v="1"/>
    <x v="1308"/>
    <x v="5"/>
    <n v="19653"/>
    <x v="1"/>
    <n v="34"/>
    <n v="0.37"/>
    <x v="0"/>
    <x v="0"/>
    <x v="674"/>
    <x v="3"/>
    <n v="-129.62799999999999"/>
    <x v="2"/>
    <n v="2724"/>
    <x v="7568"/>
    <x v="1340"/>
    <x v="0"/>
    <n v="5.47"/>
    <x v="9"/>
    <n v="3.58"/>
    <n v="77381"/>
  </r>
  <r>
    <x v="186"/>
    <x v="28"/>
    <x v="2"/>
    <x v="372"/>
    <x v="2"/>
    <n v="0"/>
    <n v="1"/>
    <x v="1308"/>
    <x v="5"/>
    <n v="41766"/>
    <x v="3"/>
    <n v="7"/>
    <n v="0.37"/>
    <x v="0"/>
    <x v="0"/>
    <x v="923"/>
    <x v="3"/>
    <n v="10.064"/>
    <x v="0"/>
    <n v="5888"/>
    <x v="7569"/>
    <x v="1339"/>
    <x v="0"/>
    <n v="14.72"/>
    <x v="28"/>
    <n v="34.54"/>
    <n v="1742"/>
  </r>
  <r>
    <x v="490"/>
    <x v="28"/>
    <x v="2"/>
    <x v="372"/>
    <x v="2"/>
    <n v="0.01"/>
    <n v="1"/>
    <x v="1308"/>
    <x v="5"/>
    <n v="41766"/>
    <x v="3"/>
    <n v="10"/>
    <n v="0.38"/>
    <x v="2"/>
    <x v="2"/>
    <x v="216"/>
    <x v="7"/>
    <n v="969.05"/>
    <x v="3"/>
    <n v="5889"/>
    <x v="7570"/>
    <x v="1339"/>
    <x v="2"/>
    <n v="28.14"/>
    <x v="27"/>
    <n v="500.98"/>
    <n v="42071"/>
  </r>
  <r>
    <x v="528"/>
    <x v="28"/>
    <x v="2"/>
    <x v="500"/>
    <x v="2"/>
    <n v="0.04"/>
    <n v="1"/>
    <x v="1309"/>
    <x v="5"/>
    <n v="27302"/>
    <x v="2"/>
    <n v="16"/>
    <n v="0.43"/>
    <x v="1"/>
    <x v="0"/>
    <x v="289"/>
    <x v="5"/>
    <n v="29.76"/>
    <x v="3"/>
    <n v="3832"/>
    <x v="7571"/>
    <x v="1339"/>
    <x v="0"/>
    <n v="8.7799999999999994"/>
    <x v="42"/>
    <n v="13.79"/>
    <n v="30161"/>
  </r>
  <r>
    <x v="528"/>
    <x v="28"/>
    <x v="2"/>
    <x v="500"/>
    <x v="2"/>
    <n v="0.08"/>
    <n v="1"/>
    <x v="1309"/>
    <x v="5"/>
    <n v="27302"/>
    <x v="2"/>
    <n v="3"/>
    <n v="0.38"/>
    <x v="0"/>
    <x v="0"/>
    <x v="130"/>
    <x v="2"/>
    <n v="-27.51"/>
    <x v="3"/>
    <n v="3833"/>
    <x v="7572"/>
    <x v="1339"/>
    <x v="0"/>
    <n v="5.81"/>
    <x v="42"/>
    <n v="48.91"/>
    <n v="30161"/>
  </r>
  <r>
    <x v="600"/>
    <x v="28"/>
    <x v="2"/>
    <x v="436"/>
    <x v="2"/>
    <n v="0.05"/>
    <n v="1"/>
    <x v="1309"/>
    <x v="5"/>
    <n v="47622"/>
    <x v="1"/>
    <n v="41"/>
    <n v="0.37"/>
    <x v="2"/>
    <x v="5"/>
    <x v="932"/>
    <x v="7"/>
    <n v="3702"/>
    <x v="3"/>
    <n v="6694"/>
    <x v="7573"/>
    <x v="1341"/>
    <x v="0"/>
    <n v="13.99"/>
    <x v="33"/>
    <n v="204.1"/>
    <n v="72756"/>
  </r>
  <r>
    <x v="887"/>
    <x v="28"/>
    <x v="2"/>
    <x v="147"/>
    <x v="3"/>
    <n v="0.08"/>
    <n v="1"/>
    <x v="1309"/>
    <x v="5"/>
    <n v="46212"/>
    <x v="1"/>
    <n v="7"/>
    <n v="0.71"/>
    <x v="1"/>
    <x v="4"/>
    <x v="970"/>
    <x v="4"/>
    <n v="-1331.5533660000001"/>
    <x v="0"/>
    <n v="6491"/>
    <x v="7574"/>
    <x v="1342"/>
    <x v="2"/>
    <n v="45.7"/>
    <x v="41"/>
    <n v="550.98"/>
    <n v="25314"/>
  </r>
  <r>
    <x v="176"/>
    <x v="28"/>
    <x v="2"/>
    <x v="147"/>
    <x v="3"/>
    <n v="0.09"/>
    <n v="1"/>
    <x v="1309"/>
    <x v="5"/>
    <n v="46212"/>
    <x v="1"/>
    <n v="43"/>
    <n v="0.38"/>
    <x v="0"/>
    <x v="0"/>
    <x v="607"/>
    <x v="15"/>
    <n v="72.28"/>
    <x v="1"/>
    <n v="6492"/>
    <x v="7575"/>
    <x v="1342"/>
    <x v="1"/>
    <n v="2.5"/>
    <x v="44"/>
    <n v="7.78"/>
    <n v="82001"/>
  </r>
  <r>
    <x v="832"/>
    <x v="28"/>
    <x v="2"/>
    <x v="220"/>
    <x v="0"/>
    <n v="7.0000000000000007E-2"/>
    <n v="1"/>
    <x v="1309"/>
    <x v="5"/>
    <n v="49862"/>
    <x v="1"/>
    <n v="24"/>
    <n v="0.37"/>
    <x v="0"/>
    <x v="0"/>
    <x v="698"/>
    <x v="12"/>
    <n v="29.46"/>
    <x v="3"/>
    <n v="6977"/>
    <x v="2673"/>
    <x v="1342"/>
    <x v="0"/>
    <n v="0.5"/>
    <x v="16"/>
    <n v="3.15"/>
    <n v="23464"/>
  </r>
  <r>
    <x v="227"/>
    <x v="28"/>
    <x v="2"/>
    <x v="319"/>
    <x v="2"/>
    <n v="0.09"/>
    <n v="1"/>
    <x v="1309"/>
    <x v="5"/>
    <n v="4578"/>
    <x v="2"/>
    <n v="45"/>
    <n v="0.37"/>
    <x v="0"/>
    <x v="0"/>
    <x v="1243"/>
    <x v="2"/>
    <n v="-141.44"/>
    <x v="3"/>
    <n v="646"/>
    <x v="7576"/>
    <x v="1344"/>
    <x v="0"/>
    <n v="6.74"/>
    <x v="12"/>
    <n v="6.48"/>
    <n v="32259"/>
  </r>
  <r>
    <x v="1005"/>
    <x v="28"/>
    <x v="2"/>
    <x v="521"/>
    <x v="0"/>
    <n v="0.02"/>
    <n v="1"/>
    <x v="1309"/>
    <x v="5"/>
    <n v="42564"/>
    <x v="2"/>
    <n v="35"/>
    <n v="0.57999999999999996"/>
    <x v="1"/>
    <x v="2"/>
    <x v="345"/>
    <x v="1"/>
    <n v="2155.41"/>
    <x v="2"/>
    <n v="6009"/>
    <x v="7577"/>
    <x v="1345"/>
    <x v="2"/>
    <n v="23.76"/>
    <x v="14"/>
    <n v="200.98"/>
    <n v="60031"/>
  </r>
  <r>
    <x v="801"/>
    <x v="28"/>
    <x v="2"/>
    <x v="319"/>
    <x v="2"/>
    <n v="7.0000000000000007E-2"/>
    <n v="1"/>
    <x v="1309"/>
    <x v="5"/>
    <n v="4578"/>
    <x v="2"/>
    <n v="15"/>
    <n v="0.49"/>
    <x v="1"/>
    <x v="6"/>
    <x v="1069"/>
    <x v="5"/>
    <n v="86.33"/>
    <x v="3"/>
    <n v="648"/>
    <x v="7578"/>
    <x v="1345"/>
    <x v="0"/>
    <n v="6.67"/>
    <x v="12"/>
    <n v="20.239999999999998"/>
    <n v="32601"/>
  </r>
  <r>
    <x v="801"/>
    <x v="28"/>
    <x v="2"/>
    <x v="319"/>
    <x v="2"/>
    <n v="0.01"/>
    <n v="1"/>
    <x v="1309"/>
    <x v="5"/>
    <n v="4578"/>
    <x v="2"/>
    <n v="48"/>
    <n v="0.43"/>
    <x v="0"/>
    <x v="0"/>
    <x v="128"/>
    <x v="13"/>
    <n v="-250.53"/>
    <x v="3"/>
    <n v="647"/>
    <x v="7579"/>
    <x v="1345"/>
    <x v="0"/>
    <n v="13.32"/>
    <x v="12"/>
    <n v="14.81"/>
    <n v="32601"/>
  </r>
  <r>
    <x v="784"/>
    <x v="28"/>
    <x v="2"/>
    <x v="562"/>
    <x v="3"/>
    <n v="0.05"/>
    <n v="1"/>
    <x v="1310"/>
    <x v="5"/>
    <n v="46053"/>
    <x v="0"/>
    <n v="25"/>
    <n v="0.56999999999999995"/>
    <x v="0"/>
    <x v="0"/>
    <x v="139"/>
    <x v="13"/>
    <n v="392.76"/>
    <x v="1"/>
    <n v="6474"/>
    <x v="7580"/>
    <x v="1342"/>
    <x v="0"/>
    <n v="3.5"/>
    <x v="6"/>
    <n v="60.22"/>
    <n v="97068"/>
  </r>
  <r>
    <x v="228"/>
    <x v="28"/>
    <x v="2"/>
    <x v="187"/>
    <x v="2"/>
    <n v="0.08"/>
    <n v="1"/>
    <x v="1310"/>
    <x v="5"/>
    <n v="36901"/>
    <x v="3"/>
    <n v="30"/>
    <n v="0.37"/>
    <x v="0"/>
    <x v="0"/>
    <x v="228"/>
    <x v="2"/>
    <n v="-56.22"/>
    <x v="2"/>
    <n v="5193"/>
    <x v="7581"/>
    <x v="1342"/>
    <x v="0"/>
    <n v="5.66"/>
    <x v="3"/>
    <n v="6.68"/>
    <n v="55126"/>
  </r>
  <r>
    <x v="732"/>
    <x v="28"/>
    <x v="2"/>
    <x v="460"/>
    <x v="2"/>
    <n v="0"/>
    <n v="1"/>
    <x v="1310"/>
    <x v="5"/>
    <n v="4996"/>
    <x v="4"/>
    <n v="30"/>
    <n v="0.56000000000000005"/>
    <x v="0"/>
    <x v="0"/>
    <x v="507"/>
    <x v="0"/>
    <n v="1020.32"/>
    <x v="2"/>
    <n v="710"/>
    <x v="7582"/>
    <x v="1342"/>
    <x v="0"/>
    <n v="19.989999999999998"/>
    <x v="24"/>
    <n v="142.86000000000001"/>
    <n v="48154"/>
  </r>
  <r>
    <x v="219"/>
    <x v="28"/>
    <x v="2"/>
    <x v="562"/>
    <x v="3"/>
    <n v="0"/>
    <n v="1"/>
    <x v="1310"/>
    <x v="5"/>
    <n v="46053"/>
    <x v="0"/>
    <n v="31"/>
    <n v="0.55000000000000004"/>
    <x v="2"/>
    <x v="3"/>
    <x v="431"/>
    <x v="9"/>
    <n v="856.96199999999999"/>
    <x v="1"/>
    <n v="6473"/>
    <x v="7583"/>
    <x v="1342"/>
    <x v="0"/>
    <n v="0.99"/>
    <x v="30"/>
    <n v="85.99"/>
    <n v="80027"/>
  </r>
  <r>
    <x v="596"/>
    <x v="28"/>
    <x v="2"/>
    <x v="706"/>
    <x v="1"/>
    <n v="0.1"/>
    <n v="1"/>
    <x v="1310"/>
    <x v="5"/>
    <n v="36130"/>
    <x v="3"/>
    <n v="23"/>
    <n v="0.79"/>
    <x v="2"/>
    <x v="0"/>
    <x v="349"/>
    <x v="8"/>
    <n v="-113.8"/>
    <x v="0"/>
    <n v="5068"/>
    <x v="7584"/>
    <x v="1342"/>
    <x v="0"/>
    <n v="4"/>
    <x v="20"/>
    <n v="17.98"/>
    <n v="44646"/>
  </r>
  <r>
    <x v="351"/>
    <x v="28"/>
    <x v="2"/>
    <x v="467"/>
    <x v="0"/>
    <n v="0.06"/>
    <n v="1"/>
    <x v="1310"/>
    <x v="5"/>
    <n v="2146"/>
    <x v="1"/>
    <n v="41"/>
    <n v="0.59"/>
    <x v="2"/>
    <x v="0"/>
    <x v="314"/>
    <x v="9"/>
    <n v="1663.0830000000001"/>
    <x v="2"/>
    <n v="307"/>
    <x v="7585"/>
    <x v="1342"/>
    <x v="0"/>
    <n v="4.99"/>
    <x v="23"/>
    <n v="175.99"/>
    <n v="53590"/>
  </r>
  <r>
    <x v="841"/>
    <x v="28"/>
    <x v="2"/>
    <x v="251"/>
    <x v="1"/>
    <n v="0.05"/>
    <n v="1"/>
    <x v="1310"/>
    <x v="5"/>
    <n v="32000"/>
    <x v="2"/>
    <n v="49"/>
    <n v="0.4"/>
    <x v="0"/>
    <x v="3"/>
    <x v="64"/>
    <x v="14"/>
    <n v="24.95"/>
    <x v="2"/>
    <n v="4492"/>
    <x v="7586"/>
    <x v="1343"/>
    <x v="0"/>
    <n v="1.35"/>
    <x v="23"/>
    <n v="3.29"/>
    <n v="53213"/>
  </r>
  <r>
    <x v="651"/>
    <x v="28"/>
    <x v="2"/>
    <x v="467"/>
    <x v="0"/>
    <n v="7.0000000000000007E-2"/>
    <n v="1"/>
    <x v="1310"/>
    <x v="5"/>
    <n v="2146"/>
    <x v="1"/>
    <n v="44"/>
    <n v="0.39"/>
    <x v="0"/>
    <x v="0"/>
    <x v="371"/>
    <x v="12"/>
    <n v="41.7"/>
    <x v="2"/>
    <n v="308"/>
    <x v="7587"/>
    <x v="1343"/>
    <x v="0"/>
    <n v="0.5"/>
    <x v="23"/>
    <n v="2.61"/>
    <n v="54880"/>
  </r>
  <r>
    <x v="841"/>
    <x v="28"/>
    <x v="2"/>
    <x v="251"/>
    <x v="1"/>
    <n v="0.02"/>
    <n v="1"/>
    <x v="1310"/>
    <x v="5"/>
    <n v="32000"/>
    <x v="2"/>
    <n v="26"/>
    <n v="0.8"/>
    <x v="1"/>
    <x v="4"/>
    <x v="1186"/>
    <x v="4"/>
    <n v="-1096.7760000000001"/>
    <x v="2"/>
    <n v="4493"/>
    <x v="7588"/>
    <x v="1346"/>
    <x v="2"/>
    <n v="147.12"/>
    <x v="23"/>
    <n v="550.98"/>
    <n v="53213"/>
  </r>
  <r>
    <x v="56"/>
    <x v="28"/>
    <x v="2"/>
    <x v="111"/>
    <x v="2"/>
    <n v="0.04"/>
    <n v="1"/>
    <x v="1311"/>
    <x v="5"/>
    <n v="51140"/>
    <x v="2"/>
    <n v="28"/>
    <n v="0.59"/>
    <x v="0"/>
    <x v="0"/>
    <x v="793"/>
    <x v="13"/>
    <n v="-93.12"/>
    <x v="0"/>
    <n v="7165"/>
    <x v="1961"/>
    <x v="1342"/>
    <x v="0"/>
    <n v="5.15"/>
    <x v="20"/>
    <n v="4.37"/>
    <n v="45503"/>
  </r>
  <r>
    <x v="597"/>
    <x v="28"/>
    <x v="2"/>
    <x v="279"/>
    <x v="2"/>
    <n v="0.01"/>
    <n v="1"/>
    <x v="1311"/>
    <x v="5"/>
    <n v="44805"/>
    <x v="0"/>
    <n v="40"/>
    <n v="0.35"/>
    <x v="0"/>
    <x v="0"/>
    <x v="763"/>
    <x v="3"/>
    <n v="782.00850000000003"/>
    <x v="3"/>
    <n v="6326"/>
    <x v="7589"/>
    <x v="1343"/>
    <x v="0"/>
    <n v="2.99"/>
    <x v="45"/>
    <n v="41.94"/>
    <n v="27405"/>
  </r>
  <r>
    <x v="242"/>
    <x v="28"/>
    <x v="2"/>
    <x v="660"/>
    <x v="3"/>
    <n v="0.06"/>
    <n v="1"/>
    <x v="1311"/>
    <x v="5"/>
    <n v="42306"/>
    <x v="0"/>
    <n v="19"/>
    <n v="0.56999999999999995"/>
    <x v="0"/>
    <x v="0"/>
    <x v="1128"/>
    <x v="13"/>
    <n v="146.79"/>
    <x v="0"/>
    <n v="5960"/>
    <x v="7590"/>
    <x v="1347"/>
    <x v="0"/>
    <n v="5.33"/>
    <x v="28"/>
    <n v="40.98"/>
    <n v="2048"/>
  </r>
  <r>
    <x v="918"/>
    <x v="28"/>
    <x v="2"/>
    <x v="660"/>
    <x v="3"/>
    <n v="0.03"/>
    <n v="1"/>
    <x v="1311"/>
    <x v="5"/>
    <n v="42306"/>
    <x v="0"/>
    <n v="18"/>
    <n v="0.41"/>
    <x v="0"/>
    <x v="3"/>
    <x v="943"/>
    <x v="6"/>
    <n v="-63.03"/>
    <x v="0"/>
    <n v="5961"/>
    <x v="7591"/>
    <x v="1347"/>
    <x v="0"/>
    <n v="5.2"/>
    <x v="15"/>
    <n v="2.2799999999999998"/>
    <n v="6360"/>
  </r>
  <r>
    <x v="1004"/>
    <x v="28"/>
    <x v="2"/>
    <x v="660"/>
    <x v="3"/>
    <n v="0.1"/>
    <n v="1"/>
    <x v="1311"/>
    <x v="5"/>
    <n v="42306"/>
    <x v="0"/>
    <n v="4"/>
    <n v="0.39"/>
    <x v="0"/>
    <x v="0"/>
    <x v="1000"/>
    <x v="3"/>
    <n v="-7.4059999999999997"/>
    <x v="1"/>
    <n v="5959"/>
    <x v="7592"/>
    <x v="1347"/>
    <x v="0"/>
    <n v="2.99"/>
    <x v="2"/>
    <n v="8.69"/>
    <n v="91711"/>
  </r>
  <r>
    <x v="486"/>
    <x v="28"/>
    <x v="2"/>
    <x v="575"/>
    <x v="3"/>
    <n v="0.01"/>
    <n v="1"/>
    <x v="1311"/>
    <x v="5"/>
    <n v="42054"/>
    <x v="4"/>
    <n v="32"/>
    <n v="0.36"/>
    <x v="0"/>
    <x v="0"/>
    <x v="661"/>
    <x v="3"/>
    <n v="6.7404999999999999"/>
    <x v="1"/>
    <n v="5927"/>
    <x v="7593"/>
    <x v="1347"/>
    <x v="0"/>
    <n v="1.49"/>
    <x v="2"/>
    <n v="2.88"/>
    <n v="95616"/>
  </r>
  <r>
    <x v="200"/>
    <x v="28"/>
    <x v="2"/>
    <x v="155"/>
    <x v="3"/>
    <n v="0"/>
    <n v="1"/>
    <x v="1311"/>
    <x v="5"/>
    <n v="26021"/>
    <x v="3"/>
    <n v="17"/>
    <n v="0.57999999999999996"/>
    <x v="2"/>
    <x v="5"/>
    <x v="358"/>
    <x v="9"/>
    <n v="-7.766"/>
    <x v="1"/>
    <n v="3640"/>
    <x v="7594"/>
    <x v="1347"/>
    <x v="0"/>
    <n v="4.8099999999999996"/>
    <x v="2"/>
    <n v="20.99"/>
    <n v="92627"/>
  </r>
  <r>
    <x v="56"/>
    <x v="28"/>
    <x v="2"/>
    <x v="111"/>
    <x v="2"/>
    <n v="0.01"/>
    <n v="1"/>
    <x v="1311"/>
    <x v="5"/>
    <n v="51140"/>
    <x v="2"/>
    <n v="14"/>
    <n v="0.55000000000000004"/>
    <x v="2"/>
    <x v="6"/>
    <x v="196"/>
    <x v="8"/>
    <n v="24.56"/>
    <x v="0"/>
    <n v="7166"/>
    <x v="7595"/>
    <x v="1348"/>
    <x v="0"/>
    <n v="1.99"/>
    <x v="20"/>
    <n v="45.19"/>
    <n v="45503"/>
  </r>
  <r>
    <x v="56"/>
    <x v="28"/>
    <x v="2"/>
    <x v="111"/>
    <x v="2"/>
    <n v="0.1"/>
    <n v="1"/>
    <x v="1311"/>
    <x v="5"/>
    <n v="51140"/>
    <x v="2"/>
    <n v="3"/>
    <n v="0.59"/>
    <x v="1"/>
    <x v="1"/>
    <x v="711"/>
    <x v="5"/>
    <n v="352.38"/>
    <x v="0"/>
    <n v="7167"/>
    <x v="7596"/>
    <x v="1349"/>
    <x v="0"/>
    <n v="24.49"/>
    <x v="20"/>
    <n v="136.97999999999999"/>
    <n v="45503"/>
  </r>
  <r>
    <x v="662"/>
    <x v="28"/>
    <x v="2"/>
    <x v="316"/>
    <x v="2"/>
    <n v="0.05"/>
    <n v="1"/>
    <x v="1312"/>
    <x v="5"/>
    <n v="31874"/>
    <x v="0"/>
    <n v="39"/>
    <n v="0.66"/>
    <x v="1"/>
    <x v="4"/>
    <x v="255"/>
    <x v="4"/>
    <n v="275.93"/>
    <x v="2"/>
    <n v="4478"/>
    <x v="7597"/>
    <x v="1343"/>
    <x v="2"/>
    <n v="84.84"/>
    <x v="24"/>
    <n v="348.21"/>
    <n v="48342"/>
  </r>
  <r>
    <x v="662"/>
    <x v="28"/>
    <x v="2"/>
    <x v="316"/>
    <x v="2"/>
    <n v="0.03"/>
    <n v="1"/>
    <x v="1312"/>
    <x v="5"/>
    <n v="31874"/>
    <x v="0"/>
    <n v="29"/>
    <n v="0.56999999999999995"/>
    <x v="0"/>
    <x v="6"/>
    <x v="457"/>
    <x v="16"/>
    <n v="20.76"/>
    <x v="2"/>
    <n v="4477"/>
    <x v="7598"/>
    <x v="1343"/>
    <x v="1"/>
    <n v="3.37"/>
    <x v="24"/>
    <n v="10.98"/>
    <n v="48342"/>
  </r>
  <r>
    <x v="1326"/>
    <x v="28"/>
    <x v="2"/>
    <x v="34"/>
    <x v="1"/>
    <n v="0.08"/>
    <n v="1"/>
    <x v="1312"/>
    <x v="5"/>
    <n v="3333"/>
    <x v="1"/>
    <n v="9"/>
    <n v="0.37"/>
    <x v="0"/>
    <x v="0"/>
    <x v="390"/>
    <x v="2"/>
    <n v="-24.09"/>
    <x v="0"/>
    <n v="482"/>
    <x v="7599"/>
    <x v="1343"/>
    <x v="0"/>
    <n v="5.4"/>
    <x v="20"/>
    <n v="6.48"/>
    <n v="43230"/>
  </r>
  <r>
    <x v="832"/>
    <x v="28"/>
    <x v="2"/>
    <x v="220"/>
    <x v="0"/>
    <n v="0.01"/>
    <n v="1"/>
    <x v="1312"/>
    <x v="5"/>
    <n v="57798"/>
    <x v="0"/>
    <n v="20"/>
    <n v="0.77"/>
    <x v="1"/>
    <x v="4"/>
    <x v="504"/>
    <x v="10"/>
    <n v="-124.04"/>
    <x v="3"/>
    <n v="8100"/>
    <x v="7600"/>
    <x v="1347"/>
    <x v="2"/>
    <n v="36.090000000000003"/>
    <x v="16"/>
    <n v="140.97999999999999"/>
    <n v="23464"/>
  </r>
  <r>
    <x v="457"/>
    <x v="28"/>
    <x v="2"/>
    <x v="23"/>
    <x v="3"/>
    <n v="0.05"/>
    <n v="1"/>
    <x v="1312"/>
    <x v="5"/>
    <n v="55335"/>
    <x v="1"/>
    <n v="30"/>
    <n v="0.66"/>
    <x v="1"/>
    <x v="4"/>
    <x v="566"/>
    <x v="4"/>
    <n v="1488.77"/>
    <x v="3"/>
    <n v="7723"/>
    <x v="7601"/>
    <x v="1344"/>
    <x v="2"/>
    <n v="35.67"/>
    <x v="16"/>
    <n v="280.98"/>
    <n v="23223"/>
  </r>
  <r>
    <x v="1407"/>
    <x v="28"/>
    <x v="2"/>
    <x v="186"/>
    <x v="0"/>
    <n v="0.04"/>
    <n v="1"/>
    <x v="1312"/>
    <x v="5"/>
    <n v="32640"/>
    <x v="0"/>
    <n v="12"/>
    <n v="0.38"/>
    <x v="0"/>
    <x v="0"/>
    <x v="921"/>
    <x v="2"/>
    <n v="3.91"/>
    <x v="0"/>
    <n v="4588"/>
    <x v="7602"/>
    <x v="1344"/>
    <x v="1"/>
    <n v="6.47"/>
    <x v="22"/>
    <n v="12.28"/>
    <n v="7076"/>
  </r>
  <r>
    <x v="1326"/>
    <x v="28"/>
    <x v="2"/>
    <x v="34"/>
    <x v="1"/>
    <n v="0.08"/>
    <n v="1"/>
    <x v="1312"/>
    <x v="5"/>
    <n v="3333"/>
    <x v="1"/>
    <n v="42"/>
    <n v="0.55000000000000004"/>
    <x v="0"/>
    <x v="0"/>
    <x v="1218"/>
    <x v="13"/>
    <n v="162.16999999999999"/>
    <x v="0"/>
    <n v="481"/>
    <x v="7603"/>
    <x v="1344"/>
    <x v="0"/>
    <n v="4.5"/>
    <x v="20"/>
    <n v="22.98"/>
    <n v="43230"/>
  </r>
  <r>
    <x v="1408"/>
    <x v="28"/>
    <x v="2"/>
    <x v="186"/>
    <x v="0"/>
    <n v="0.04"/>
    <n v="1"/>
    <x v="1312"/>
    <x v="5"/>
    <n v="32640"/>
    <x v="0"/>
    <n v="18"/>
    <n v="0.37"/>
    <x v="0"/>
    <x v="0"/>
    <x v="1122"/>
    <x v="3"/>
    <n v="-35.558"/>
    <x v="0"/>
    <n v="4587"/>
    <x v="7604"/>
    <x v="1344"/>
    <x v="0"/>
    <n v="5.48"/>
    <x v="22"/>
    <n v="6.81"/>
    <n v="8865"/>
  </r>
  <r>
    <x v="47"/>
    <x v="28"/>
    <x v="2"/>
    <x v="45"/>
    <x v="3"/>
    <n v="0.1"/>
    <n v="1"/>
    <x v="1312"/>
    <x v="5"/>
    <n v="24263"/>
    <x v="2"/>
    <n v="16"/>
    <n v="0.57999999999999996"/>
    <x v="1"/>
    <x v="2"/>
    <x v="25"/>
    <x v="1"/>
    <n v="-177.07"/>
    <x v="0"/>
    <n v="3405"/>
    <x v="7605"/>
    <x v="1350"/>
    <x v="2"/>
    <n v="19.190000000000001"/>
    <x v="0"/>
    <n v="33.94"/>
    <n v="15122"/>
  </r>
  <r>
    <x v="310"/>
    <x v="28"/>
    <x v="2"/>
    <x v="255"/>
    <x v="3"/>
    <n v="0.05"/>
    <n v="1"/>
    <x v="1313"/>
    <x v="5"/>
    <n v="32994"/>
    <x v="3"/>
    <n v="34"/>
    <n v="0.37"/>
    <x v="0"/>
    <x v="0"/>
    <x v="45"/>
    <x v="2"/>
    <n v="-164.89"/>
    <x v="1"/>
    <n v="4634"/>
    <x v="7606"/>
    <x v="1347"/>
    <x v="0"/>
    <n v="8.73"/>
    <x v="21"/>
    <n v="6.48"/>
    <n v="98037"/>
  </r>
  <r>
    <x v="870"/>
    <x v="29"/>
    <x v="2"/>
    <x v="746"/>
    <x v="1"/>
    <n v="0.09"/>
    <n v="1"/>
    <x v="1313"/>
    <x v="5"/>
    <n v="41286"/>
    <x v="4"/>
    <n v="40"/>
    <n v="0.37"/>
    <x v="0"/>
    <x v="0"/>
    <x v="511"/>
    <x v="2"/>
    <n v="-96.7"/>
    <x v="2"/>
    <n v="5820"/>
    <x v="7607"/>
    <x v="1344"/>
    <x v="0"/>
    <n v="6.22"/>
    <x v="24"/>
    <n v="6.48"/>
    <n v="48021"/>
  </r>
  <r>
    <x v="535"/>
    <x v="28"/>
    <x v="2"/>
    <x v="20"/>
    <x v="2"/>
    <n v="0.04"/>
    <n v="1"/>
    <x v="1313"/>
    <x v="5"/>
    <n v="31684"/>
    <x v="3"/>
    <n v="28"/>
    <n v="0.59"/>
    <x v="0"/>
    <x v="0"/>
    <x v="132"/>
    <x v="0"/>
    <n v="-328.18"/>
    <x v="2"/>
    <n v="4447"/>
    <x v="7608"/>
    <x v="1348"/>
    <x v="1"/>
    <n v="17.78"/>
    <x v="14"/>
    <n v="15.51"/>
    <n v="60160"/>
  </r>
  <r>
    <x v="961"/>
    <x v="28"/>
    <x v="2"/>
    <x v="88"/>
    <x v="2"/>
    <n v="0.04"/>
    <n v="1"/>
    <x v="1313"/>
    <x v="5"/>
    <n v="3810"/>
    <x v="3"/>
    <n v="25"/>
    <n v="0.39"/>
    <x v="0"/>
    <x v="0"/>
    <x v="371"/>
    <x v="12"/>
    <n v="35.090000000000003"/>
    <x v="3"/>
    <n v="564"/>
    <x v="7609"/>
    <x v="1348"/>
    <x v="1"/>
    <n v="0.5"/>
    <x v="12"/>
    <n v="2.61"/>
    <n v="34769"/>
  </r>
  <r>
    <x v="999"/>
    <x v="28"/>
    <x v="2"/>
    <x v="652"/>
    <x v="2"/>
    <n v="0.05"/>
    <n v="1"/>
    <x v="1313"/>
    <x v="5"/>
    <n v="27841"/>
    <x v="0"/>
    <n v="33"/>
    <n v="0.56999999999999995"/>
    <x v="0"/>
    <x v="3"/>
    <x v="37"/>
    <x v="6"/>
    <n v="1.05"/>
    <x v="0"/>
    <n v="3903"/>
    <x v="7610"/>
    <x v="1348"/>
    <x v="0"/>
    <n v="0.7"/>
    <x v="13"/>
    <n v="2.1"/>
    <n v="10605"/>
  </r>
  <r>
    <x v="961"/>
    <x v="28"/>
    <x v="2"/>
    <x v="88"/>
    <x v="2"/>
    <n v="0.09"/>
    <n v="1"/>
    <x v="1313"/>
    <x v="5"/>
    <n v="3810"/>
    <x v="3"/>
    <n v="40"/>
    <n v="0.6"/>
    <x v="0"/>
    <x v="1"/>
    <x v="452"/>
    <x v="13"/>
    <n v="-1845.66"/>
    <x v="3"/>
    <n v="563"/>
    <x v="7611"/>
    <x v="1348"/>
    <x v="0"/>
    <n v="49"/>
    <x v="12"/>
    <n v="4.4800000000000004"/>
    <n v="34769"/>
  </r>
  <r>
    <x v="689"/>
    <x v="29"/>
    <x v="2"/>
    <x v="745"/>
    <x v="1"/>
    <n v="0.09"/>
    <n v="1"/>
    <x v="1313"/>
    <x v="5"/>
    <n v="42951"/>
    <x v="3"/>
    <n v="20"/>
    <n v="0.59"/>
    <x v="2"/>
    <x v="0"/>
    <x v="304"/>
    <x v="9"/>
    <n v="165.447"/>
    <x v="0"/>
    <n v="6065"/>
    <x v="7612"/>
    <x v="1348"/>
    <x v="0"/>
    <n v="8.8000000000000007"/>
    <x v="13"/>
    <n v="125.99"/>
    <n v="14043"/>
  </r>
  <r>
    <x v="535"/>
    <x v="28"/>
    <x v="2"/>
    <x v="20"/>
    <x v="2"/>
    <n v="0.02"/>
    <n v="1"/>
    <x v="1313"/>
    <x v="5"/>
    <n v="31684"/>
    <x v="3"/>
    <n v="15"/>
    <n v="0.39"/>
    <x v="0"/>
    <x v="3"/>
    <x v="812"/>
    <x v="2"/>
    <n v="23.48"/>
    <x v="2"/>
    <n v="4446"/>
    <x v="7613"/>
    <x v="1345"/>
    <x v="0"/>
    <n v="1.46"/>
    <x v="14"/>
    <n v="5.68"/>
    <n v="60160"/>
  </r>
  <r>
    <x v="528"/>
    <x v="29"/>
    <x v="2"/>
    <x v="790"/>
    <x v="2"/>
    <n v="0.04"/>
    <n v="1"/>
    <x v="1314"/>
    <x v="5"/>
    <n v="56291"/>
    <x v="1"/>
    <n v="25"/>
    <n v="0.39"/>
    <x v="0"/>
    <x v="3"/>
    <x v="3"/>
    <x v="2"/>
    <n v="151.4"/>
    <x v="0"/>
    <n v="7871"/>
    <x v="7614"/>
    <x v="1344"/>
    <x v="0"/>
    <n v="1.97"/>
    <x v="13"/>
    <n v="15.04"/>
    <n v="13440"/>
  </r>
  <r>
    <x v="528"/>
    <x v="29"/>
    <x v="2"/>
    <x v="790"/>
    <x v="2"/>
    <n v="0.06"/>
    <n v="1"/>
    <x v="1314"/>
    <x v="5"/>
    <n v="56291"/>
    <x v="1"/>
    <n v="47"/>
    <n v="0.66"/>
    <x v="0"/>
    <x v="0"/>
    <x v="902"/>
    <x v="0"/>
    <n v="-37.270000000000003"/>
    <x v="0"/>
    <n v="7872"/>
    <x v="7615"/>
    <x v="1348"/>
    <x v="0"/>
    <n v="8.7899999999999991"/>
    <x v="13"/>
    <n v="24.98"/>
    <n v="13440"/>
  </r>
  <r>
    <x v="1344"/>
    <x v="29"/>
    <x v="2"/>
    <x v="712"/>
    <x v="0"/>
    <n v="0.06"/>
    <n v="1"/>
    <x v="1314"/>
    <x v="5"/>
    <n v="24261"/>
    <x v="3"/>
    <n v="28"/>
    <n v="0.61"/>
    <x v="0"/>
    <x v="0"/>
    <x v="287"/>
    <x v="0"/>
    <n v="66.38"/>
    <x v="1"/>
    <n v="3404"/>
    <x v="7616"/>
    <x v="1345"/>
    <x v="0"/>
    <n v="8.74"/>
    <x v="31"/>
    <n v="33.29"/>
    <n v="83201"/>
  </r>
  <r>
    <x v="528"/>
    <x v="29"/>
    <x v="2"/>
    <x v="790"/>
    <x v="2"/>
    <n v="0.06"/>
    <n v="1"/>
    <x v="1314"/>
    <x v="5"/>
    <n v="56291"/>
    <x v="1"/>
    <n v="22"/>
    <n v="0.59"/>
    <x v="2"/>
    <x v="4"/>
    <x v="328"/>
    <x v="7"/>
    <n v="1869.86"/>
    <x v="0"/>
    <n v="7870"/>
    <x v="7617"/>
    <x v="1345"/>
    <x v="2"/>
    <n v="16.63"/>
    <x v="13"/>
    <n v="517.48"/>
    <n v="13440"/>
  </r>
  <r>
    <x v="842"/>
    <x v="29"/>
    <x v="2"/>
    <x v="5"/>
    <x v="1"/>
    <n v="0.09"/>
    <n v="1"/>
    <x v="1315"/>
    <x v="5"/>
    <n v="57537"/>
    <x v="4"/>
    <n v="4"/>
    <n v="0.35"/>
    <x v="0"/>
    <x v="3"/>
    <x v="977"/>
    <x v="2"/>
    <n v="-7.08"/>
    <x v="3"/>
    <n v="8064"/>
    <x v="7618"/>
    <x v="1348"/>
    <x v="0"/>
    <n v="2.97"/>
    <x v="4"/>
    <n v="3.98"/>
    <n v="36067"/>
  </r>
  <r>
    <x v="457"/>
    <x v="29"/>
    <x v="2"/>
    <x v="220"/>
    <x v="1"/>
    <n v="0.06"/>
    <n v="1"/>
    <x v="1315"/>
    <x v="5"/>
    <n v="2885"/>
    <x v="1"/>
    <n v="29"/>
    <n v="0.37"/>
    <x v="0"/>
    <x v="0"/>
    <x v="529"/>
    <x v="2"/>
    <n v="-128.68"/>
    <x v="3"/>
    <n v="432"/>
    <x v="7619"/>
    <x v="1348"/>
    <x v="0"/>
    <n v="8.4"/>
    <x v="16"/>
    <n v="6.48"/>
    <n v="23223"/>
  </r>
  <r>
    <x v="842"/>
    <x v="29"/>
    <x v="2"/>
    <x v="5"/>
    <x v="1"/>
    <n v="0.03"/>
    <n v="1"/>
    <x v="1315"/>
    <x v="5"/>
    <n v="57537"/>
    <x v="4"/>
    <n v="13"/>
    <n v="0.39"/>
    <x v="0"/>
    <x v="0"/>
    <x v="1152"/>
    <x v="3"/>
    <n v="-29.693000000000001"/>
    <x v="3"/>
    <n v="8062"/>
    <x v="7620"/>
    <x v="1345"/>
    <x v="1"/>
    <n v="5.24"/>
    <x v="4"/>
    <n v="4.82"/>
    <n v="36067"/>
  </r>
  <r>
    <x v="59"/>
    <x v="29"/>
    <x v="2"/>
    <x v="434"/>
    <x v="2"/>
    <n v="0.09"/>
    <n v="1"/>
    <x v="1315"/>
    <x v="5"/>
    <n v="52419"/>
    <x v="0"/>
    <n v="32"/>
    <n v="0.78"/>
    <x v="0"/>
    <x v="0"/>
    <x v="831"/>
    <x v="0"/>
    <n v="230.64"/>
    <x v="3"/>
    <n v="7358"/>
    <x v="7621"/>
    <x v="1345"/>
    <x v="0"/>
    <n v="8.64"/>
    <x v="27"/>
    <n v="111.03"/>
    <n v="41042"/>
  </r>
  <r>
    <x v="842"/>
    <x v="29"/>
    <x v="2"/>
    <x v="5"/>
    <x v="1"/>
    <n v="0.05"/>
    <n v="1"/>
    <x v="1315"/>
    <x v="5"/>
    <n v="57537"/>
    <x v="4"/>
    <n v="29"/>
    <n v="0.46"/>
    <x v="2"/>
    <x v="0"/>
    <x v="418"/>
    <x v="8"/>
    <n v="888.62"/>
    <x v="3"/>
    <n v="8063"/>
    <x v="7622"/>
    <x v="1345"/>
    <x v="0"/>
    <n v="7.18"/>
    <x v="4"/>
    <n v="100.97"/>
    <n v="36067"/>
  </r>
  <r>
    <x v="1047"/>
    <x v="29"/>
    <x v="2"/>
    <x v="645"/>
    <x v="1"/>
    <n v="0.04"/>
    <n v="1"/>
    <x v="1315"/>
    <x v="5"/>
    <n v="33479"/>
    <x v="3"/>
    <n v="24"/>
    <n v="0.37"/>
    <x v="0"/>
    <x v="0"/>
    <x v="574"/>
    <x v="2"/>
    <n v="-31.27"/>
    <x v="3"/>
    <n v="4701"/>
    <x v="7623"/>
    <x v="1346"/>
    <x v="0"/>
    <n v="5.1100000000000003"/>
    <x v="12"/>
    <n v="6.48"/>
    <n v="33023"/>
  </r>
  <r>
    <x v="457"/>
    <x v="29"/>
    <x v="2"/>
    <x v="220"/>
    <x v="1"/>
    <n v="0.06"/>
    <n v="1"/>
    <x v="1315"/>
    <x v="5"/>
    <n v="2885"/>
    <x v="1"/>
    <n v="46"/>
    <n v="0.59"/>
    <x v="0"/>
    <x v="0"/>
    <x v="387"/>
    <x v="0"/>
    <n v="13.98"/>
    <x v="3"/>
    <n v="433"/>
    <x v="7624"/>
    <x v="1346"/>
    <x v="0"/>
    <n v="5.41"/>
    <x v="16"/>
    <n v="15.42"/>
    <n v="23223"/>
  </r>
  <r>
    <x v="558"/>
    <x v="29"/>
    <x v="2"/>
    <x v="645"/>
    <x v="1"/>
    <n v="7.0000000000000007E-2"/>
    <n v="1"/>
    <x v="1315"/>
    <x v="5"/>
    <n v="33479"/>
    <x v="3"/>
    <n v="50"/>
    <n v="0.39"/>
    <x v="0"/>
    <x v="0"/>
    <x v="672"/>
    <x v="3"/>
    <n v="16.566500000000001"/>
    <x v="1"/>
    <n v="4699"/>
    <x v="7625"/>
    <x v="1346"/>
    <x v="0"/>
    <n v="8.4"/>
    <x v="31"/>
    <n v="15.01"/>
    <n v="83701"/>
  </r>
  <r>
    <x v="558"/>
    <x v="29"/>
    <x v="2"/>
    <x v="645"/>
    <x v="1"/>
    <n v="0.06"/>
    <n v="1"/>
    <x v="1315"/>
    <x v="5"/>
    <n v="33479"/>
    <x v="3"/>
    <n v="27"/>
    <n v="0.38"/>
    <x v="0"/>
    <x v="3"/>
    <x v="1212"/>
    <x v="2"/>
    <n v="-8.82"/>
    <x v="1"/>
    <n v="4700"/>
    <x v="7626"/>
    <x v="1346"/>
    <x v="0"/>
    <n v="5.16"/>
    <x v="31"/>
    <n v="8.56"/>
    <n v="83701"/>
  </r>
  <r>
    <x v="1343"/>
    <x v="29"/>
    <x v="2"/>
    <x v="771"/>
    <x v="1"/>
    <n v="0.02"/>
    <n v="1"/>
    <x v="1316"/>
    <x v="5"/>
    <n v="12096"/>
    <x v="4"/>
    <n v="46"/>
    <n v="0.59"/>
    <x v="2"/>
    <x v="0"/>
    <x v="616"/>
    <x v="9"/>
    <n v="2332.395"/>
    <x v="2"/>
    <n v="1675"/>
    <x v="7627"/>
    <x v="1345"/>
    <x v="0"/>
    <n v="8.08"/>
    <x v="14"/>
    <n v="200.99"/>
    <n v="60137"/>
  </r>
  <r>
    <x v="109"/>
    <x v="29"/>
    <x v="2"/>
    <x v="329"/>
    <x v="0"/>
    <n v="7.0000000000000007E-2"/>
    <n v="1"/>
    <x v="1316"/>
    <x v="5"/>
    <n v="33729"/>
    <x v="1"/>
    <n v="26"/>
    <n v="0.8"/>
    <x v="0"/>
    <x v="1"/>
    <x v="560"/>
    <x v="0"/>
    <n v="-286.58"/>
    <x v="1"/>
    <n v="4741"/>
    <x v="7628"/>
    <x v="1346"/>
    <x v="0"/>
    <n v="35"/>
    <x v="30"/>
    <n v="279.48"/>
    <n v="80817"/>
  </r>
  <r>
    <x v="1273"/>
    <x v="29"/>
    <x v="2"/>
    <x v="771"/>
    <x v="1"/>
    <n v="0.01"/>
    <n v="1"/>
    <x v="1316"/>
    <x v="5"/>
    <n v="12096"/>
    <x v="4"/>
    <n v="23"/>
    <n v="0.59"/>
    <x v="1"/>
    <x v="1"/>
    <x v="30"/>
    <x v="5"/>
    <n v="2176.19"/>
    <x v="2"/>
    <n v="1676"/>
    <x v="7629"/>
    <x v="1349"/>
    <x v="0"/>
    <n v="11.54"/>
    <x v="14"/>
    <n v="194.3"/>
    <n v="60139"/>
  </r>
  <r>
    <x v="931"/>
    <x v="29"/>
    <x v="2"/>
    <x v="439"/>
    <x v="2"/>
    <n v="0.02"/>
    <n v="1"/>
    <x v="1316"/>
    <x v="5"/>
    <n v="20354"/>
    <x v="3"/>
    <n v="24"/>
    <n v="0.37"/>
    <x v="0"/>
    <x v="0"/>
    <x v="596"/>
    <x v="12"/>
    <n v="30.03"/>
    <x v="0"/>
    <n v="2820"/>
    <x v="4634"/>
    <x v="1349"/>
    <x v="0"/>
    <n v="0.49"/>
    <x v="13"/>
    <n v="3.15"/>
    <n v="10956"/>
  </r>
  <r>
    <x v="1398"/>
    <x v="29"/>
    <x v="2"/>
    <x v="332"/>
    <x v="2"/>
    <n v="0.09"/>
    <n v="1"/>
    <x v="1316"/>
    <x v="5"/>
    <n v="17157"/>
    <x v="2"/>
    <n v="31"/>
    <n v="0.56999999999999995"/>
    <x v="2"/>
    <x v="0"/>
    <x v="717"/>
    <x v="9"/>
    <n v="574.98299999999995"/>
    <x v="0"/>
    <n v="2370"/>
    <x v="7630"/>
    <x v="1351"/>
    <x v="0"/>
    <n v="4.2"/>
    <x v="15"/>
    <n v="125.99"/>
    <n v="6108"/>
  </r>
  <r>
    <x v="757"/>
    <x v="29"/>
    <x v="2"/>
    <x v="658"/>
    <x v="1"/>
    <n v="0.08"/>
    <n v="1"/>
    <x v="1316"/>
    <x v="5"/>
    <n v="29537"/>
    <x v="2"/>
    <n v="30"/>
    <n v="0.59"/>
    <x v="0"/>
    <x v="0"/>
    <x v="651"/>
    <x v="13"/>
    <n v="-30.97"/>
    <x v="2"/>
    <n v="4168"/>
    <x v="7631"/>
    <x v="1352"/>
    <x v="1"/>
    <n v="4.5"/>
    <x v="9"/>
    <n v="10.89"/>
    <n v="79701"/>
  </r>
  <r>
    <x v="990"/>
    <x v="29"/>
    <x v="2"/>
    <x v="623"/>
    <x v="3"/>
    <n v="0.09"/>
    <n v="1"/>
    <x v="1317"/>
    <x v="5"/>
    <n v="33893"/>
    <x v="1"/>
    <n v="16"/>
    <n v="0.56000000000000005"/>
    <x v="0"/>
    <x v="3"/>
    <x v="602"/>
    <x v="6"/>
    <n v="-12.14"/>
    <x v="2"/>
    <n v="4771"/>
    <x v="7632"/>
    <x v="1349"/>
    <x v="0"/>
    <n v="2.27"/>
    <x v="3"/>
    <n v="5.85"/>
    <n v="55407"/>
  </r>
  <r>
    <x v="305"/>
    <x v="29"/>
    <x v="2"/>
    <x v="343"/>
    <x v="2"/>
    <n v="0.02"/>
    <n v="1"/>
    <x v="1317"/>
    <x v="5"/>
    <n v="39783"/>
    <x v="1"/>
    <n v="29"/>
    <n v="0.37"/>
    <x v="0"/>
    <x v="0"/>
    <x v="698"/>
    <x v="12"/>
    <n v="39.9"/>
    <x v="2"/>
    <n v="5617"/>
    <x v="7633"/>
    <x v="1349"/>
    <x v="0"/>
    <n v="0.5"/>
    <x v="10"/>
    <n v="3.15"/>
    <n v="50158"/>
  </r>
  <r>
    <x v="573"/>
    <x v="29"/>
    <x v="2"/>
    <x v="583"/>
    <x v="1"/>
    <n v="0.09"/>
    <n v="1"/>
    <x v="1317"/>
    <x v="5"/>
    <n v="38723"/>
    <x v="3"/>
    <n v="9"/>
    <n v="0.68"/>
    <x v="2"/>
    <x v="0"/>
    <x v="368"/>
    <x v="8"/>
    <n v="-68.930000000000007"/>
    <x v="0"/>
    <n v="5454"/>
    <x v="7075"/>
    <x v="1349"/>
    <x v="0"/>
    <n v="4"/>
    <x v="25"/>
    <n v="19.98"/>
    <n v="5201"/>
  </r>
  <r>
    <x v="449"/>
    <x v="29"/>
    <x v="2"/>
    <x v="13"/>
    <x v="3"/>
    <n v="0.02"/>
    <n v="1"/>
    <x v="1317"/>
    <x v="5"/>
    <n v="17799"/>
    <x v="4"/>
    <n v="8"/>
    <n v="0.61"/>
    <x v="1"/>
    <x v="1"/>
    <x v="141"/>
    <x v="5"/>
    <n v="-31.11"/>
    <x v="1"/>
    <n v="2450"/>
    <x v="7634"/>
    <x v="1350"/>
    <x v="0"/>
    <n v="12.39"/>
    <x v="2"/>
    <n v="16.98"/>
    <n v="93422"/>
  </r>
  <r>
    <x v="990"/>
    <x v="29"/>
    <x v="2"/>
    <x v="623"/>
    <x v="3"/>
    <n v="0"/>
    <n v="1"/>
    <x v="1317"/>
    <x v="5"/>
    <n v="33893"/>
    <x v="1"/>
    <n v="6"/>
    <n v="0.4"/>
    <x v="0"/>
    <x v="0"/>
    <x v="875"/>
    <x v="15"/>
    <n v="-14.03"/>
    <x v="2"/>
    <n v="4770"/>
    <x v="7635"/>
    <x v="1350"/>
    <x v="0"/>
    <n v="14.72"/>
    <x v="3"/>
    <n v="35.89"/>
    <n v="55407"/>
  </r>
  <r>
    <x v="305"/>
    <x v="29"/>
    <x v="2"/>
    <x v="343"/>
    <x v="2"/>
    <n v="0.04"/>
    <n v="1"/>
    <x v="1317"/>
    <x v="5"/>
    <n v="39783"/>
    <x v="1"/>
    <n v="19"/>
    <n v="0.6"/>
    <x v="0"/>
    <x v="0"/>
    <x v="281"/>
    <x v="13"/>
    <n v="-94.76"/>
    <x v="2"/>
    <n v="5615"/>
    <x v="7636"/>
    <x v="1350"/>
    <x v="0"/>
    <n v="6.89"/>
    <x v="10"/>
    <n v="4.0599999999999996"/>
    <n v="50158"/>
  </r>
  <r>
    <x v="305"/>
    <x v="29"/>
    <x v="2"/>
    <x v="343"/>
    <x v="2"/>
    <n v="0.02"/>
    <n v="1"/>
    <x v="1317"/>
    <x v="5"/>
    <n v="39783"/>
    <x v="1"/>
    <n v="31"/>
    <n v="0.36"/>
    <x v="0"/>
    <x v="0"/>
    <x v="631"/>
    <x v="3"/>
    <n v="5.0149999999999997"/>
    <x v="2"/>
    <n v="5616"/>
    <x v="7637"/>
    <x v="1350"/>
    <x v="0"/>
    <n v="5.6"/>
    <x v="10"/>
    <n v="8.85"/>
    <n v="50158"/>
  </r>
  <r>
    <x v="204"/>
    <x v="29"/>
    <x v="2"/>
    <x v="583"/>
    <x v="1"/>
    <n v="0"/>
    <n v="1"/>
    <x v="1317"/>
    <x v="5"/>
    <n v="38723"/>
    <x v="3"/>
    <n v="39"/>
    <n v="0.73"/>
    <x v="0"/>
    <x v="0"/>
    <x v="1024"/>
    <x v="0"/>
    <n v="368.87"/>
    <x v="0"/>
    <n v="5453"/>
    <x v="7638"/>
    <x v="1350"/>
    <x v="0"/>
    <n v="6.88"/>
    <x v="19"/>
    <n v="64.98"/>
    <n v="4210"/>
  </r>
  <r>
    <x v="1359"/>
    <x v="29"/>
    <x v="2"/>
    <x v="514"/>
    <x v="1"/>
    <n v="0.01"/>
    <n v="1"/>
    <x v="1318"/>
    <x v="5"/>
    <n v="36229"/>
    <x v="1"/>
    <n v="24"/>
    <n v="0.65"/>
    <x v="1"/>
    <x v="4"/>
    <x v="685"/>
    <x v="4"/>
    <n v="-31.725000000000001"/>
    <x v="2"/>
    <n v="5083"/>
    <x v="7639"/>
    <x v="1351"/>
    <x v="2"/>
    <n v="43.75"/>
    <x v="23"/>
    <n v="146.34"/>
    <n v="53051"/>
  </r>
  <r>
    <x v="261"/>
    <x v="29"/>
    <x v="2"/>
    <x v="212"/>
    <x v="0"/>
    <n v="0.04"/>
    <n v="1"/>
    <x v="1318"/>
    <x v="5"/>
    <n v="55170"/>
    <x v="3"/>
    <n v="22"/>
    <n v="0.57999999999999996"/>
    <x v="0"/>
    <x v="6"/>
    <x v="177"/>
    <x v="6"/>
    <n v="138.37"/>
    <x v="2"/>
    <n v="7694"/>
    <x v="7640"/>
    <x v="1351"/>
    <x v="1"/>
    <n v="8.99"/>
    <x v="38"/>
    <n v="43.98"/>
    <n v="66762"/>
  </r>
  <r>
    <x v="1359"/>
    <x v="29"/>
    <x v="2"/>
    <x v="514"/>
    <x v="1"/>
    <n v="0.02"/>
    <n v="1"/>
    <x v="1318"/>
    <x v="5"/>
    <n v="36229"/>
    <x v="1"/>
    <n v="12"/>
    <n v="0.36"/>
    <x v="2"/>
    <x v="5"/>
    <x v="836"/>
    <x v="7"/>
    <n v="373.5"/>
    <x v="2"/>
    <n v="5082"/>
    <x v="7641"/>
    <x v="1353"/>
    <x v="0"/>
    <n v="7.11"/>
    <x v="23"/>
    <n v="120.97"/>
    <n v="53051"/>
  </r>
  <r>
    <x v="673"/>
    <x v="29"/>
    <x v="2"/>
    <x v="409"/>
    <x v="1"/>
    <n v="0.1"/>
    <n v="1"/>
    <x v="1319"/>
    <x v="5"/>
    <n v="3556"/>
    <x v="1"/>
    <n v="41"/>
    <m/>
    <x v="1"/>
    <x v="5"/>
    <x v="541"/>
    <x v="1"/>
    <n v="1161.8900000000001"/>
    <x v="0"/>
    <n v="519"/>
    <x v="7642"/>
    <x v="1350"/>
    <x v="0"/>
    <n v="12.65"/>
    <x v="19"/>
    <n v="128.24"/>
    <n v="4072"/>
  </r>
  <r>
    <x v="563"/>
    <x v="29"/>
    <x v="2"/>
    <x v="153"/>
    <x v="2"/>
    <n v="0.01"/>
    <n v="1"/>
    <x v="1319"/>
    <x v="5"/>
    <n v="25443"/>
    <x v="4"/>
    <n v="33"/>
    <n v="0.38"/>
    <x v="2"/>
    <x v="5"/>
    <x v="459"/>
    <x v="7"/>
    <n v="-57.828899999999997"/>
    <x v="3"/>
    <n v="3566"/>
    <x v="7643"/>
    <x v="1350"/>
    <x v="0"/>
    <n v="11.28"/>
    <x v="45"/>
    <n v="15.99"/>
    <n v="27893"/>
  </r>
  <r>
    <x v="1266"/>
    <x v="29"/>
    <x v="2"/>
    <x v="90"/>
    <x v="2"/>
    <n v="0.01"/>
    <n v="1"/>
    <x v="1319"/>
    <x v="5"/>
    <n v="30913"/>
    <x v="4"/>
    <n v="23"/>
    <n v="0.39"/>
    <x v="0"/>
    <x v="0"/>
    <x v="643"/>
    <x v="3"/>
    <n v="36.7455"/>
    <x v="1"/>
    <n v="4337"/>
    <x v="7644"/>
    <x v="1351"/>
    <x v="0"/>
    <n v="1.49"/>
    <x v="21"/>
    <n v="5.98"/>
    <n v="98146"/>
  </r>
  <r>
    <x v="620"/>
    <x v="29"/>
    <x v="2"/>
    <x v="448"/>
    <x v="3"/>
    <n v="7.0000000000000007E-2"/>
    <n v="1"/>
    <x v="1319"/>
    <x v="5"/>
    <n v="59585"/>
    <x v="0"/>
    <n v="45"/>
    <n v="0.49"/>
    <x v="2"/>
    <x v="0"/>
    <x v="133"/>
    <x v="7"/>
    <n v="-110.925"/>
    <x v="2"/>
    <n v="8337"/>
    <x v="7645"/>
    <x v="1351"/>
    <x v="0"/>
    <n v="9.4"/>
    <x v="14"/>
    <n v="15.99"/>
    <n v="60188"/>
  </r>
  <r>
    <x v="103"/>
    <x v="29"/>
    <x v="2"/>
    <x v="90"/>
    <x v="2"/>
    <n v="7.0000000000000007E-2"/>
    <n v="1"/>
    <x v="1319"/>
    <x v="5"/>
    <n v="30913"/>
    <x v="4"/>
    <n v="24"/>
    <n v="0.49"/>
    <x v="1"/>
    <x v="0"/>
    <x v="472"/>
    <x v="5"/>
    <n v="49.86"/>
    <x v="1"/>
    <n v="4340"/>
    <x v="7646"/>
    <x v="1353"/>
    <x v="1"/>
    <n v="10.49"/>
    <x v="21"/>
    <n v="19.98"/>
    <n v="98198"/>
  </r>
  <r>
    <x v="103"/>
    <x v="29"/>
    <x v="2"/>
    <x v="90"/>
    <x v="2"/>
    <n v="0.02"/>
    <n v="1"/>
    <x v="1319"/>
    <x v="5"/>
    <n v="30913"/>
    <x v="4"/>
    <n v="44"/>
    <n v="0.38"/>
    <x v="0"/>
    <x v="0"/>
    <x v="158"/>
    <x v="12"/>
    <n v="50.26"/>
    <x v="1"/>
    <n v="4339"/>
    <x v="7647"/>
    <x v="1353"/>
    <x v="0"/>
    <n v="0.5"/>
    <x v="21"/>
    <n v="2.89"/>
    <n v="98198"/>
  </r>
  <r>
    <x v="103"/>
    <x v="29"/>
    <x v="2"/>
    <x v="90"/>
    <x v="2"/>
    <n v="0.08"/>
    <n v="1"/>
    <x v="1319"/>
    <x v="5"/>
    <n v="30913"/>
    <x v="4"/>
    <n v="36"/>
    <n v="0.43"/>
    <x v="2"/>
    <x v="6"/>
    <x v="975"/>
    <x v="8"/>
    <n v="290.64"/>
    <x v="1"/>
    <n v="4338"/>
    <x v="7648"/>
    <x v="1353"/>
    <x v="0"/>
    <n v="1.99"/>
    <x v="21"/>
    <n v="22.24"/>
    <n v="98198"/>
  </r>
  <r>
    <x v="1100"/>
    <x v="29"/>
    <x v="2"/>
    <x v="409"/>
    <x v="1"/>
    <n v="0.05"/>
    <n v="1"/>
    <x v="1319"/>
    <x v="5"/>
    <n v="3556"/>
    <x v="1"/>
    <n v="48"/>
    <n v="0.39"/>
    <x v="0"/>
    <x v="0"/>
    <x v="683"/>
    <x v="3"/>
    <n v="-103.54600000000001"/>
    <x v="0"/>
    <n v="518"/>
    <x v="7649"/>
    <x v="1354"/>
    <x v="0"/>
    <n v="5.01"/>
    <x v="28"/>
    <n v="5.74"/>
    <n v="2703"/>
  </r>
  <r>
    <x v="219"/>
    <x v="29"/>
    <x v="2"/>
    <x v="178"/>
    <x v="3"/>
    <n v="0.05"/>
    <n v="1"/>
    <x v="1319"/>
    <x v="5"/>
    <n v="37158"/>
    <x v="2"/>
    <n v="25"/>
    <n v="0.37"/>
    <x v="0"/>
    <x v="0"/>
    <x v="343"/>
    <x v="2"/>
    <n v="-85.11"/>
    <x v="1"/>
    <n v="5222"/>
    <x v="6157"/>
    <x v="1355"/>
    <x v="0"/>
    <n v="7.37"/>
    <x v="30"/>
    <n v="6.48"/>
    <n v="80027"/>
  </r>
  <r>
    <x v="1214"/>
    <x v="29"/>
    <x v="2"/>
    <x v="756"/>
    <x v="3"/>
    <n v="0.05"/>
    <n v="1"/>
    <x v="1320"/>
    <x v="5"/>
    <n v="45571"/>
    <x v="4"/>
    <n v="43"/>
    <n v="0.57999999999999996"/>
    <x v="0"/>
    <x v="0"/>
    <x v="1001"/>
    <x v="0"/>
    <n v="-7.24"/>
    <x v="3"/>
    <n v="6412"/>
    <x v="7650"/>
    <x v="1353"/>
    <x v="0"/>
    <n v="4.8099999999999996"/>
    <x v="12"/>
    <n v="12.21"/>
    <n v="33566"/>
  </r>
  <r>
    <x v="1142"/>
    <x v="29"/>
    <x v="2"/>
    <x v="730"/>
    <x v="2"/>
    <n v="0.05"/>
    <n v="1"/>
    <x v="1320"/>
    <x v="5"/>
    <n v="22055"/>
    <x v="4"/>
    <n v="40"/>
    <n v="0.62"/>
    <x v="1"/>
    <x v="2"/>
    <x v="187"/>
    <x v="1"/>
    <n v="632.98"/>
    <x v="0"/>
    <n v="3076"/>
    <x v="7651"/>
    <x v="1354"/>
    <x v="2"/>
    <n v="30"/>
    <x v="13"/>
    <n v="160.97999999999999"/>
    <n v="12306"/>
  </r>
  <r>
    <x v="363"/>
    <x v="29"/>
    <x v="2"/>
    <x v="358"/>
    <x v="3"/>
    <n v="0.05"/>
    <n v="1"/>
    <x v="1320"/>
    <x v="5"/>
    <n v="19361"/>
    <x v="2"/>
    <n v="21"/>
    <n v="0.5"/>
    <x v="1"/>
    <x v="6"/>
    <x v="657"/>
    <x v="5"/>
    <n v="131.05000000000001"/>
    <x v="3"/>
    <n v="2675"/>
    <x v="7652"/>
    <x v="1354"/>
    <x v="0"/>
    <n v="8.99"/>
    <x v="17"/>
    <n v="25.38"/>
    <n v="29687"/>
  </r>
  <r>
    <x v="851"/>
    <x v="29"/>
    <x v="2"/>
    <x v="581"/>
    <x v="2"/>
    <n v="0.09"/>
    <n v="1"/>
    <x v="1320"/>
    <x v="5"/>
    <n v="17187"/>
    <x v="0"/>
    <n v="4"/>
    <n v="0.56000000000000005"/>
    <x v="2"/>
    <x v="2"/>
    <x v="1166"/>
    <x v="7"/>
    <n v="-1890.3272999999999"/>
    <x v="2"/>
    <n v="2373"/>
    <x v="7653"/>
    <x v="1354"/>
    <x v="2"/>
    <n v="16.059999999999999"/>
    <x v="9"/>
    <n v="810.98"/>
    <n v="78589"/>
  </r>
  <r>
    <x v="1338"/>
    <x v="29"/>
    <x v="2"/>
    <x v="756"/>
    <x v="3"/>
    <n v="0.1"/>
    <n v="1"/>
    <x v="1320"/>
    <x v="5"/>
    <n v="45571"/>
    <x v="4"/>
    <n v="44"/>
    <n v="0.4"/>
    <x v="2"/>
    <x v="5"/>
    <x v="403"/>
    <x v="7"/>
    <n v="-36.792299999999997"/>
    <x v="3"/>
    <n v="6414"/>
    <x v="7654"/>
    <x v="1354"/>
    <x v="0"/>
    <n v="8.51"/>
    <x v="12"/>
    <n v="17.98"/>
    <n v="33317"/>
  </r>
  <r>
    <x v="1214"/>
    <x v="29"/>
    <x v="2"/>
    <x v="756"/>
    <x v="3"/>
    <n v="0.06"/>
    <n v="1"/>
    <x v="1320"/>
    <x v="5"/>
    <n v="45571"/>
    <x v="4"/>
    <n v="47"/>
    <n v="0.57999999999999996"/>
    <x v="2"/>
    <x v="0"/>
    <x v="1051"/>
    <x v="9"/>
    <n v="1417.23"/>
    <x v="3"/>
    <n v="6413"/>
    <x v="7655"/>
    <x v="1354"/>
    <x v="0"/>
    <n v="8.99"/>
    <x v="12"/>
    <n v="155.99"/>
    <n v="33566"/>
  </r>
  <r>
    <x v="458"/>
    <x v="29"/>
    <x v="2"/>
    <x v="358"/>
    <x v="3"/>
    <n v="7.0000000000000007E-2"/>
    <n v="1"/>
    <x v="1320"/>
    <x v="5"/>
    <n v="19361"/>
    <x v="2"/>
    <n v="43"/>
    <n v="0.38"/>
    <x v="0"/>
    <x v="3"/>
    <x v="1212"/>
    <x v="2"/>
    <n v="-14.28"/>
    <x v="3"/>
    <n v="2674"/>
    <x v="7656"/>
    <x v="1356"/>
    <x v="0"/>
    <n v="5.16"/>
    <x v="12"/>
    <n v="8.56"/>
    <n v="33614"/>
  </r>
  <r>
    <x v="458"/>
    <x v="29"/>
    <x v="2"/>
    <x v="358"/>
    <x v="3"/>
    <n v="0.06"/>
    <n v="1"/>
    <x v="1320"/>
    <x v="5"/>
    <n v="19361"/>
    <x v="2"/>
    <n v="21"/>
    <n v="0.35"/>
    <x v="0"/>
    <x v="0"/>
    <x v="556"/>
    <x v="3"/>
    <n v="317.53449999999998"/>
    <x v="3"/>
    <n v="2673"/>
    <x v="7657"/>
    <x v="1357"/>
    <x v="0"/>
    <n v="2.99"/>
    <x v="12"/>
    <n v="37.700000000000003"/>
    <n v="33614"/>
  </r>
  <r>
    <x v="1239"/>
    <x v="29"/>
    <x v="2"/>
    <x v="96"/>
    <x v="1"/>
    <n v="0.05"/>
    <n v="1"/>
    <x v="1321"/>
    <x v="5"/>
    <n v="13984"/>
    <x v="3"/>
    <n v="30"/>
    <n v="0.78"/>
    <x v="1"/>
    <x v="3"/>
    <x v="953"/>
    <x v="5"/>
    <n v="-870.61"/>
    <x v="2"/>
    <n v="1952"/>
    <x v="7658"/>
    <x v="1353"/>
    <x v="0"/>
    <n v="37.58"/>
    <x v="24"/>
    <n v="70.709999999999994"/>
    <n v="48073"/>
  </r>
  <r>
    <x v="707"/>
    <x v="29"/>
    <x v="2"/>
    <x v="464"/>
    <x v="2"/>
    <n v="0.1"/>
    <n v="1"/>
    <x v="1321"/>
    <x v="5"/>
    <n v="23648"/>
    <x v="3"/>
    <n v="4"/>
    <n v="0.39"/>
    <x v="0"/>
    <x v="0"/>
    <x v="586"/>
    <x v="12"/>
    <n v="-0.64"/>
    <x v="3"/>
    <n v="3310"/>
    <x v="7659"/>
    <x v="1354"/>
    <x v="0"/>
    <n v="0.5"/>
    <x v="45"/>
    <n v="2.61"/>
    <n v="28601"/>
  </r>
  <r>
    <x v="246"/>
    <x v="29"/>
    <x v="2"/>
    <x v="767"/>
    <x v="1"/>
    <n v="0"/>
    <n v="1"/>
    <x v="1321"/>
    <x v="5"/>
    <n v="19425"/>
    <x v="1"/>
    <n v="34"/>
    <n v="0.56000000000000005"/>
    <x v="0"/>
    <x v="6"/>
    <x v="760"/>
    <x v="16"/>
    <n v="-31.67"/>
    <x v="1"/>
    <n v="2684"/>
    <x v="7660"/>
    <x v="1354"/>
    <x v="0"/>
    <n v="3.6"/>
    <x v="6"/>
    <n v="5.68"/>
    <n v="97301"/>
  </r>
  <r>
    <x v="707"/>
    <x v="29"/>
    <x v="2"/>
    <x v="464"/>
    <x v="2"/>
    <n v="0.03"/>
    <n v="1"/>
    <x v="1321"/>
    <x v="5"/>
    <n v="23648"/>
    <x v="3"/>
    <n v="44"/>
    <n v="0.74"/>
    <x v="2"/>
    <x v="0"/>
    <x v="378"/>
    <x v="8"/>
    <n v="907.49"/>
    <x v="3"/>
    <n v="3309"/>
    <x v="7661"/>
    <x v="1354"/>
    <x v="0"/>
    <n v="6.5"/>
    <x v="45"/>
    <n v="152.47999999999999"/>
    <n v="28601"/>
  </r>
  <r>
    <x v="1030"/>
    <x v="29"/>
    <x v="2"/>
    <x v="763"/>
    <x v="1"/>
    <n v="0.08"/>
    <n v="1"/>
    <x v="1321"/>
    <x v="5"/>
    <n v="11650"/>
    <x v="1"/>
    <n v="30"/>
    <n v="0.74"/>
    <x v="2"/>
    <x v="6"/>
    <x v="308"/>
    <x v="8"/>
    <n v="-45.89"/>
    <x v="0"/>
    <n v="1604"/>
    <x v="7662"/>
    <x v="1354"/>
    <x v="0"/>
    <n v="2.38"/>
    <x v="22"/>
    <n v="8.32"/>
    <n v="7628"/>
  </r>
  <r>
    <x v="1153"/>
    <x v="29"/>
    <x v="2"/>
    <x v="13"/>
    <x v="3"/>
    <n v="0.05"/>
    <n v="1"/>
    <x v="1321"/>
    <x v="5"/>
    <n v="35554"/>
    <x v="1"/>
    <n v="34"/>
    <n v="0.69"/>
    <x v="1"/>
    <x v="4"/>
    <x v="305"/>
    <x v="10"/>
    <n v="-614.37"/>
    <x v="2"/>
    <n v="4992"/>
    <x v="7663"/>
    <x v="1358"/>
    <x v="2"/>
    <n v="54.74"/>
    <x v="9"/>
    <n v="130.97999999999999"/>
    <n v="77520"/>
  </r>
  <r>
    <x v="727"/>
    <x v="29"/>
    <x v="2"/>
    <x v="763"/>
    <x v="1"/>
    <n v="0.06"/>
    <n v="1"/>
    <x v="1321"/>
    <x v="5"/>
    <n v="11650"/>
    <x v="1"/>
    <n v="26"/>
    <n v="0.59"/>
    <x v="0"/>
    <x v="6"/>
    <x v="842"/>
    <x v="6"/>
    <n v="146.24"/>
    <x v="0"/>
    <n v="1605"/>
    <x v="7664"/>
    <x v="1358"/>
    <x v="0"/>
    <n v="8.99"/>
    <x v="1"/>
    <n v="40.97"/>
    <n v="21222"/>
  </r>
  <r>
    <x v="1307"/>
    <x v="29"/>
    <x v="2"/>
    <x v="782"/>
    <x v="1"/>
    <n v="0.02"/>
    <n v="1"/>
    <x v="1321"/>
    <x v="5"/>
    <n v="55655"/>
    <x v="2"/>
    <n v="33"/>
    <n v="0.55000000000000004"/>
    <x v="2"/>
    <x v="0"/>
    <x v="1053"/>
    <x v="9"/>
    <n v="995.08500000000004"/>
    <x v="3"/>
    <n v="7780"/>
    <x v="7665"/>
    <x v="1358"/>
    <x v="0"/>
    <n v="8.99"/>
    <x v="42"/>
    <n v="125.99"/>
    <n v="31313"/>
  </r>
  <r>
    <x v="443"/>
    <x v="29"/>
    <x v="2"/>
    <x v="661"/>
    <x v="1"/>
    <n v="0.1"/>
    <n v="1"/>
    <x v="1321"/>
    <x v="5"/>
    <n v="52320"/>
    <x v="2"/>
    <n v="41"/>
    <n v="0.55000000000000004"/>
    <x v="0"/>
    <x v="3"/>
    <x v="219"/>
    <x v="6"/>
    <n v="0.49"/>
    <x v="1"/>
    <n v="7342"/>
    <x v="914"/>
    <x v="1352"/>
    <x v="0"/>
    <n v="1.01"/>
    <x v="18"/>
    <n v="2.88"/>
    <n v="89031"/>
  </r>
  <r>
    <x v="345"/>
    <x v="29"/>
    <x v="2"/>
    <x v="485"/>
    <x v="2"/>
    <n v="0"/>
    <n v="1"/>
    <x v="1322"/>
    <x v="5"/>
    <n v="51107"/>
    <x v="1"/>
    <n v="36"/>
    <n v="0.37"/>
    <x v="0"/>
    <x v="0"/>
    <x v="1184"/>
    <x v="3"/>
    <n v="286.86649999999997"/>
    <x v="0"/>
    <n v="7162"/>
    <x v="7666"/>
    <x v="1358"/>
    <x v="0"/>
    <n v="2.99"/>
    <x v="19"/>
    <n v="21.38"/>
    <n v="4401"/>
  </r>
  <r>
    <x v="840"/>
    <x v="29"/>
    <x v="2"/>
    <x v="395"/>
    <x v="2"/>
    <n v="0.03"/>
    <n v="1"/>
    <x v="1322"/>
    <x v="5"/>
    <n v="39972"/>
    <x v="1"/>
    <n v="35"/>
    <n v="0.39"/>
    <x v="0"/>
    <x v="0"/>
    <x v="475"/>
    <x v="12"/>
    <n v="108.49"/>
    <x v="0"/>
    <n v="5648"/>
    <x v="2886"/>
    <x v="1358"/>
    <x v="0"/>
    <n v="0.5"/>
    <x v="13"/>
    <n v="6.3"/>
    <n v="14609"/>
  </r>
  <r>
    <x v="531"/>
    <x v="29"/>
    <x v="2"/>
    <x v="410"/>
    <x v="3"/>
    <n v="0.09"/>
    <n v="1"/>
    <x v="1322"/>
    <x v="5"/>
    <n v="21792"/>
    <x v="1"/>
    <n v="26"/>
    <n v="0.38"/>
    <x v="0"/>
    <x v="0"/>
    <x v="207"/>
    <x v="3"/>
    <n v="19.363"/>
    <x v="1"/>
    <n v="3029"/>
    <x v="7667"/>
    <x v="1355"/>
    <x v="0"/>
    <n v="6.46"/>
    <x v="37"/>
    <n v="14.48"/>
    <n v="88201"/>
  </r>
  <r>
    <x v="840"/>
    <x v="29"/>
    <x v="2"/>
    <x v="395"/>
    <x v="2"/>
    <n v="0.01"/>
    <n v="1"/>
    <x v="1322"/>
    <x v="5"/>
    <n v="39972"/>
    <x v="1"/>
    <n v="36"/>
    <n v="0.38"/>
    <x v="0"/>
    <x v="0"/>
    <x v="317"/>
    <x v="12"/>
    <n v="62.73"/>
    <x v="0"/>
    <n v="5649"/>
    <x v="7668"/>
    <x v="1355"/>
    <x v="0"/>
    <n v="0.5"/>
    <x v="13"/>
    <n v="3.69"/>
    <n v="14609"/>
  </r>
  <r>
    <x v="528"/>
    <x v="29"/>
    <x v="2"/>
    <x v="395"/>
    <x v="2"/>
    <n v="0.05"/>
    <n v="1"/>
    <x v="1322"/>
    <x v="5"/>
    <n v="39972"/>
    <x v="1"/>
    <n v="19"/>
    <n v="0.38"/>
    <x v="0"/>
    <x v="0"/>
    <x v="1254"/>
    <x v="3"/>
    <n v="-7.36"/>
    <x v="0"/>
    <n v="5650"/>
    <x v="7669"/>
    <x v="1352"/>
    <x v="0"/>
    <n v="2.99"/>
    <x v="13"/>
    <n v="5.0599999999999996"/>
    <n v="13440"/>
  </r>
  <r>
    <x v="717"/>
    <x v="29"/>
    <x v="2"/>
    <x v="379"/>
    <x v="0"/>
    <n v="0.09"/>
    <n v="1"/>
    <x v="1323"/>
    <x v="5"/>
    <n v="30720"/>
    <x v="2"/>
    <n v="27"/>
    <n v="0.56000000000000005"/>
    <x v="1"/>
    <x v="1"/>
    <x v="1126"/>
    <x v="5"/>
    <n v="656.95"/>
    <x v="0"/>
    <n v="4311"/>
    <x v="7670"/>
    <x v="1357"/>
    <x v="1"/>
    <n v="18.13"/>
    <x v="19"/>
    <n v="95.46"/>
    <n v="4901"/>
  </r>
  <r>
    <x v="1007"/>
    <x v="29"/>
    <x v="2"/>
    <x v="379"/>
    <x v="0"/>
    <n v="7.0000000000000007E-2"/>
    <n v="1"/>
    <x v="1323"/>
    <x v="5"/>
    <n v="30720"/>
    <x v="2"/>
    <n v="5"/>
    <n v="0.39"/>
    <x v="0"/>
    <x v="0"/>
    <x v="683"/>
    <x v="3"/>
    <n v="-17.192499999999999"/>
    <x v="1"/>
    <n v="4309"/>
    <x v="7671"/>
    <x v="1359"/>
    <x v="0"/>
    <n v="5.01"/>
    <x v="2"/>
    <n v="5.74"/>
    <n v="90805"/>
  </r>
  <r>
    <x v="1007"/>
    <x v="29"/>
    <x v="2"/>
    <x v="379"/>
    <x v="0"/>
    <n v="0.01"/>
    <n v="1"/>
    <x v="1323"/>
    <x v="5"/>
    <n v="30720"/>
    <x v="2"/>
    <n v="37"/>
    <n v="0.44"/>
    <x v="2"/>
    <x v="6"/>
    <x v="733"/>
    <x v="8"/>
    <n v="735.99"/>
    <x v="1"/>
    <n v="4310"/>
    <x v="7672"/>
    <x v="1359"/>
    <x v="1"/>
    <n v="1.99"/>
    <x v="2"/>
    <n v="43.98"/>
    <n v="90805"/>
  </r>
  <r>
    <x v="941"/>
    <x v="29"/>
    <x v="2"/>
    <x v="685"/>
    <x v="1"/>
    <n v="0.02"/>
    <n v="1"/>
    <x v="1324"/>
    <x v="5"/>
    <n v="34406"/>
    <x v="4"/>
    <n v="29"/>
    <n v="0.85"/>
    <x v="0"/>
    <x v="3"/>
    <x v="1109"/>
    <x v="14"/>
    <n v="-3.23"/>
    <x v="1"/>
    <n v="4837"/>
    <x v="7673"/>
    <x v="1360"/>
    <x v="0"/>
    <n v="0.7"/>
    <x v="2"/>
    <n v="4.71"/>
    <n v="90301"/>
  </r>
  <r>
    <x v="289"/>
    <x v="29"/>
    <x v="2"/>
    <x v="238"/>
    <x v="2"/>
    <n v="0.09"/>
    <n v="1"/>
    <x v="1324"/>
    <x v="5"/>
    <n v="57570"/>
    <x v="0"/>
    <n v="27"/>
    <n v="0.6"/>
    <x v="1"/>
    <x v="4"/>
    <x v="876"/>
    <x v="10"/>
    <n v="-190.78"/>
    <x v="2"/>
    <n v="8068"/>
    <x v="7674"/>
    <x v="1356"/>
    <x v="2"/>
    <n v="26.74"/>
    <x v="11"/>
    <n v="70.98"/>
    <n v="73064"/>
  </r>
  <r>
    <x v="419"/>
    <x v="30"/>
    <x v="2"/>
    <x v="238"/>
    <x v="2"/>
    <n v="0.1"/>
    <n v="1"/>
    <x v="1324"/>
    <x v="5"/>
    <n v="57570"/>
    <x v="0"/>
    <n v="15"/>
    <n v="0.37"/>
    <x v="0"/>
    <x v="0"/>
    <x v="1057"/>
    <x v="2"/>
    <n v="204.08"/>
    <x v="0"/>
    <n v="8069"/>
    <x v="7675"/>
    <x v="1356"/>
    <x v="0"/>
    <n v="7.23"/>
    <x v="25"/>
    <n v="48.04"/>
    <n v="5701"/>
  </r>
  <r>
    <x v="175"/>
    <x v="30"/>
    <x v="2"/>
    <x v="454"/>
    <x v="2"/>
    <n v="0.03"/>
    <n v="1"/>
    <x v="1325"/>
    <x v="5"/>
    <n v="16518"/>
    <x v="3"/>
    <n v="4"/>
    <n v="0.37"/>
    <x v="0"/>
    <x v="0"/>
    <x v="1132"/>
    <x v="2"/>
    <n v="-6.57"/>
    <x v="1"/>
    <n v="2290"/>
    <x v="7676"/>
    <x v="1356"/>
    <x v="0"/>
    <n v="5.21"/>
    <x v="43"/>
    <n v="18.97"/>
    <n v="59715"/>
  </r>
  <r>
    <x v="177"/>
    <x v="30"/>
    <x v="2"/>
    <x v="148"/>
    <x v="2"/>
    <n v="0.02"/>
    <n v="1"/>
    <x v="1325"/>
    <x v="5"/>
    <n v="36998"/>
    <x v="2"/>
    <n v="8"/>
    <n v="0.37"/>
    <x v="0"/>
    <x v="0"/>
    <x v="761"/>
    <x v="2"/>
    <n v="-17.16"/>
    <x v="1"/>
    <n v="5208"/>
    <x v="7677"/>
    <x v="1361"/>
    <x v="0"/>
    <n v="5.19"/>
    <x v="21"/>
    <n v="6.48"/>
    <n v="99207"/>
  </r>
  <r>
    <x v="629"/>
    <x v="30"/>
    <x v="2"/>
    <x v="455"/>
    <x v="1"/>
    <n v="0.06"/>
    <n v="1"/>
    <x v="1325"/>
    <x v="5"/>
    <n v="26657"/>
    <x v="4"/>
    <n v="28"/>
    <n v="0.37"/>
    <x v="0"/>
    <x v="0"/>
    <x v="297"/>
    <x v="3"/>
    <n v="333.17450000000002"/>
    <x v="3"/>
    <n v="3728"/>
    <x v="7678"/>
    <x v="1361"/>
    <x v="0"/>
    <n v="7.47"/>
    <x v="12"/>
    <n v="40.98"/>
    <n v="33461"/>
  </r>
  <r>
    <x v="175"/>
    <x v="30"/>
    <x v="2"/>
    <x v="454"/>
    <x v="2"/>
    <n v="0.03"/>
    <n v="1"/>
    <x v="1325"/>
    <x v="5"/>
    <n v="16518"/>
    <x v="3"/>
    <n v="36"/>
    <n v="0.55000000000000004"/>
    <x v="2"/>
    <x v="3"/>
    <x v="431"/>
    <x v="9"/>
    <n v="832.19399999999996"/>
    <x v="1"/>
    <n v="2291"/>
    <x v="7679"/>
    <x v="1357"/>
    <x v="0"/>
    <n v="0.99"/>
    <x v="43"/>
    <n v="85.99"/>
    <n v="59715"/>
  </r>
  <r>
    <x v="177"/>
    <x v="30"/>
    <x v="2"/>
    <x v="148"/>
    <x v="2"/>
    <n v="7.0000000000000007E-2"/>
    <n v="1"/>
    <x v="1325"/>
    <x v="5"/>
    <n v="36998"/>
    <x v="2"/>
    <n v="50"/>
    <n v="0.56999999999999995"/>
    <x v="1"/>
    <x v="0"/>
    <x v="217"/>
    <x v="5"/>
    <n v="-409.24"/>
    <x v="1"/>
    <n v="5206"/>
    <x v="7680"/>
    <x v="1359"/>
    <x v="0"/>
    <n v="12.52"/>
    <x v="21"/>
    <n v="9.98"/>
    <n v="99207"/>
  </r>
  <r>
    <x v="177"/>
    <x v="30"/>
    <x v="2"/>
    <x v="148"/>
    <x v="2"/>
    <n v="0.1"/>
    <n v="1"/>
    <x v="1325"/>
    <x v="5"/>
    <n v="36998"/>
    <x v="2"/>
    <n v="41"/>
    <n v="0.37"/>
    <x v="0"/>
    <x v="0"/>
    <x v="644"/>
    <x v="2"/>
    <n v="-237.01"/>
    <x v="1"/>
    <n v="5207"/>
    <x v="7681"/>
    <x v="1362"/>
    <x v="0"/>
    <n v="9.5399999999999991"/>
    <x v="21"/>
    <n v="6.48"/>
    <n v="99207"/>
  </r>
  <r>
    <x v="448"/>
    <x v="30"/>
    <x v="2"/>
    <x v="350"/>
    <x v="3"/>
    <n v="0.04"/>
    <n v="1"/>
    <x v="1326"/>
    <x v="5"/>
    <n v="27300"/>
    <x v="1"/>
    <n v="27"/>
    <n v="0.56999999999999995"/>
    <x v="0"/>
    <x v="3"/>
    <x v="37"/>
    <x v="6"/>
    <n v="0.26"/>
    <x v="0"/>
    <n v="3831"/>
    <x v="5210"/>
    <x v="1356"/>
    <x v="0"/>
    <n v="0.7"/>
    <x v="20"/>
    <n v="2.1"/>
    <n v="44312"/>
  </r>
  <r>
    <x v="948"/>
    <x v="30"/>
    <x v="2"/>
    <x v="305"/>
    <x v="2"/>
    <n v="0.03"/>
    <n v="1"/>
    <x v="1326"/>
    <x v="5"/>
    <n v="39654"/>
    <x v="4"/>
    <n v="39"/>
    <n v="0.37"/>
    <x v="0"/>
    <x v="0"/>
    <x v="1184"/>
    <x v="3"/>
    <n v="330.02949999999998"/>
    <x v="1"/>
    <n v="5595"/>
    <x v="7682"/>
    <x v="1361"/>
    <x v="1"/>
    <n v="2.99"/>
    <x v="2"/>
    <n v="21.38"/>
    <n v="95037"/>
  </r>
  <r>
    <x v="765"/>
    <x v="30"/>
    <x v="2"/>
    <x v="304"/>
    <x v="2"/>
    <n v="0.04"/>
    <n v="1"/>
    <x v="1326"/>
    <x v="5"/>
    <n v="18592"/>
    <x v="3"/>
    <n v="2"/>
    <n v="0.56999999999999995"/>
    <x v="0"/>
    <x v="6"/>
    <x v="457"/>
    <x v="16"/>
    <n v="-15.5"/>
    <x v="3"/>
    <n v="2573"/>
    <x v="7683"/>
    <x v="1361"/>
    <x v="0"/>
    <n v="3.37"/>
    <x v="12"/>
    <n v="10.98"/>
    <n v="33881"/>
  </r>
  <r>
    <x v="448"/>
    <x v="30"/>
    <x v="2"/>
    <x v="350"/>
    <x v="3"/>
    <n v="0.1"/>
    <n v="1"/>
    <x v="1326"/>
    <x v="5"/>
    <n v="27300"/>
    <x v="1"/>
    <n v="50"/>
    <n v="0.79"/>
    <x v="2"/>
    <x v="0"/>
    <x v="54"/>
    <x v="8"/>
    <n v="-85.03"/>
    <x v="0"/>
    <n v="3830"/>
    <x v="7684"/>
    <x v="1361"/>
    <x v="0"/>
    <n v="4"/>
    <x v="20"/>
    <n v="73.98"/>
    <n v="44312"/>
  </r>
  <r>
    <x v="469"/>
    <x v="30"/>
    <x v="2"/>
    <x v="560"/>
    <x v="2"/>
    <n v="0.09"/>
    <n v="1"/>
    <x v="1326"/>
    <x v="5"/>
    <n v="18374"/>
    <x v="2"/>
    <n v="21"/>
    <n v="0.35"/>
    <x v="0"/>
    <x v="0"/>
    <x v="250"/>
    <x v="2"/>
    <n v="-32.78"/>
    <x v="3"/>
    <n v="2533"/>
    <x v="7685"/>
    <x v="1357"/>
    <x v="0"/>
    <n v="5.47"/>
    <x v="8"/>
    <n v="7.28"/>
    <n v="71111"/>
  </r>
  <r>
    <x v="659"/>
    <x v="30"/>
    <x v="2"/>
    <x v="231"/>
    <x v="1"/>
    <n v="0.05"/>
    <n v="1"/>
    <x v="1326"/>
    <x v="5"/>
    <n v="55968"/>
    <x v="2"/>
    <n v="40"/>
    <n v="0.4"/>
    <x v="0"/>
    <x v="3"/>
    <x v="1080"/>
    <x v="6"/>
    <n v="0.86"/>
    <x v="0"/>
    <n v="7828"/>
    <x v="901"/>
    <x v="1357"/>
    <x v="0"/>
    <n v="1"/>
    <x v="13"/>
    <n v="1.82"/>
    <n v="14224"/>
  </r>
  <r>
    <x v="734"/>
    <x v="30"/>
    <x v="2"/>
    <x v="647"/>
    <x v="3"/>
    <n v="0"/>
    <n v="1"/>
    <x v="1326"/>
    <x v="5"/>
    <n v="8678"/>
    <x v="2"/>
    <n v="31"/>
    <n v="0.7"/>
    <x v="0"/>
    <x v="0"/>
    <x v="494"/>
    <x v="0"/>
    <n v="27.12"/>
    <x v="3"/>
    <n v="1187"/>
    <x v="7686"/>
    <x v="1363"/>
    <x v="0"/>
    <n v="6.64"/>
    <x v="33"/>
    <n v="29.74"/>
    <n v="71603"/>
  </r>
  <r>
    <x v="1015"/>
    <x v="30"/>
    <x v="2"/>
    <x v="673"/>
    <x v="3"/>
    <n v="7.0000000000000007E-2"/>
    <n v="1"/>
    <x v="1327"/>
    <x v="6"/>
    <n v="293"/>
    <x v="0"/>
    <n v="49"/>
    <n v="0.57999999999999996"/>
    <x v="0"/>
    <x v="2"/>
    <x v="95"/>
    <x v="13"/>
    <n v="457.81"/>
    <x v="2"/>
    <n v="49"/>
    <x v="7687"/>
    <x v="1357"/>
    <x v="2"/>
    <n v="68.02"/>
    <x v="14"/>
    <n v="208.16"/>
    <n v="60477"/>
  </r>
  <r>
    <x v="438"/>
    <x v="30"/>
    <x v="2"/>
    <x v="45"/>
    <x v="3"/>
    <n v="0"/>
    <n v="1"/>
    <x v="1327"/>
    <x v="6"/>
    <n v="22980"/>
    <x v="1"/>
    <n v="17"/>
    <n v="0.56999999999999995"/>
    <x v="0"/>
    <x v="5"/>
    <x v="920"/>
    <x v="0"/>
    <n v="-27.92"/>
    <x v="2"/>
    <n v="3204"/>
    <x v="7688"/>
    <x v="1357"/>
    <x v="0"/>
    <n v="6.27"/>
    <x v="10"/>
    <n v="12.44"/>
    <n v="50401"/>
  </r>
  <r>
    <x v="47"/>
    <x v="30"/>
    <x v="2"/>
    <x v="45"/>
    <x v="3"/>
    <n v="0.06"/>
    <n v="1"/>
    <x v="1327"/>
    <x v="6"/>
    <n v="22980"/>
    <x v="1"/>
    <n v="10"/>
    <n v="0.38"/>
    <x v="0"/>
    <x v="0"/>
    <x v="552"/>
    <x v="2"/>
    <n v="-27.73"/>
    <x v="0"/>
    <n v="3205"/>
    <x v="7689"/>
    <x v="1357"/>
    <x v="0"/>
    <n v="5.49"/>
    <x v="0"/>
    <n v="4.9800000000000004"/>
    <n v="15122"/>
  </r>
  <r>
    <x v="724"/>
    <x v="30"/>
    <x v="2"/>
    <x v="382"/>
    <x v="0"/>
    <n v="0.06"/>
    <n v="1"/>
    <x v="1327"/>
    <x v="6"/>
    <n v="6150"/>
    <x v="3"/>
    <n v="38"/>
    <n v="0.36"/>
    <x v="0"/>
    <x v="3"/>
    <x v="194"/>
    <x v="2"/>
    <n v="82.65"/>
    <x v="1"/>
    <n v="859"/>
    <x v="7690"/>
    <x v="1357"/>
    <x v="0"/>
    <n v="0.8"/>
    <x v="37"/>
    <n v="4.9800000000000004"/>
    <n v="88240"/>
  </r>
  <r>
    <x v="1015"/>
    <x v="30"/>
    <x v="2"/>
    <x v="673"/>
    <x v="3"/>
    <n v="0.01"/>
    <n v="1"/>
    <x v="1327"/>
    <x v="6"/>
    <n v="293"/>
    <x v="0"/>
    <n v="27"/>
    <n v="0.39"/>
    <x v="0"/>
    <x v="0"/>
    <x v="1000"/>
    <x v="3"/>
    <n v="46.707500000000003"/>
    <x v="2"/>
    <n v="50"/>
    <x v="7691"/>
    <x v="1364"/>
    <x v="0"/>
    <n v="2.99"/>
    <x v="14"/>
    <n v="8.69"/>
    <n v="60477"/>
  </r>
  <r>
    <x v="690"/>
    <x v="30"/>
    <x v="2"/>
    <x v="485"/>
    <x v="2"/>
    <n v="0.04"/>
    <n v="1"/>
    <x v="1327"/>
    <x v="6"/>
    <n v="929"/>
    <x v="0"/>
    <n v="39"/>
    <n v="0.55000000000000004"/>
    <x v="0"/>
    <x v="6"/>
    <x v="273"/>
    <x v="16"/>
    <n v="-64.290000000000006"/>
    <x v="1"/>
    <n v="146"/>
    <x v="7692"/>
    <x v="1364"/>
    <x v="0"/>
    <n v="2.56"/>
    <x v="2"/>
    <n v="2.08"/>
    <n v="95928"/>
  </r>
  <r>
    <x v="690"/>
    <x v="30"/>
    <x v="2"/>
    <x v="485"/>
    <x v="2"/>
    <n v="0.04"/>
    <n v="1"/>
    <x v="1327"/>
    <x v="6"/>
    <n v="929"/>
    <x v="0"/>
    <n v="21"/>
    <n v="0.64"/>
    <x v="2"/>
    <x v="0"/>
    <x v="911"/>
    <x v="8"/>
    <n v="-100.16"/>
    <x v="1"/>
    <n v="145"/>
    <x v="7693"/>
    <x v="1359"/>
    <x v="0"/>
    <n v="6.5"/>
    <x v="2"/>
    <n v="10.97"/>
    <n v="95928"/>
  </r>
  <r>
    <x v="402"/>
    <x v="30"/>
    <x v="2"/>
    <x v="335"/>
    <x v="0"/>
    <n v="0.1"/>
    <n v="1"/>
    <x v="1327"/>
    <x v="6"/>
    <n v="20579"/>
    <x v="4"/>
    <n v="16"/>
    <n v="0.56999999999999995"/>
    <x v="2"/>
    <x v="0"/>
    <x v="743"/>
    <x v="9"/>
    <n v="-26.245999999999999"/>
    <x v="3"/>
    <n v="2857"/>
    <x v="7694"/>
    <x v="1359"/>
    <x v="0"/>
    <n v="8.99"/>
    <x v="16"/>
    <n v="110.99"/>
    <n v="24060"/>
  </r>
  <r>
    <x v="1386"/>
    <x v="30"/>
    <x v="2"/>
    <x v="428"/>
    <x v="2"/>
    <n v="0.04"/>
    <n v="1"/>
    <x v="1328"/>
    <x v="6"/>
    <n v="4261"/>
    <x v="3"/>
    <n v="22"/>
    <n v="0.41"/>
    <x v="0"/>
    <x v="2"/>
    <x v="352"/>
    <x v="13"/>
    <n v="-521.41999999999996"/>
    <x v="2"/>
    <n v="618"/>
    <x v="7695"/>
    <x v="1364"/>
    <x v="2"/>
    <n v="60"/>
    <x v="24"/>
    <n v="68.81"/>
    <n v="48034"/>
  </r>
  <r>
    <x v="229"/>
    <x v="30"/>
    <x v="2"/>
    <x v="734"/>
    <x v="3"/>
    <n v="0.05"/>
    <n v="1"/>
    <x v="1328"/>
    <x v="6"/>
    <n v="25476"/>
    <x v="1"/>
    <n v="4"/>
    <n v="0.37"/>
    <x v="2"/>
    <x v="1"/>
    <x v="313"/>
    <x v="11"/>
    <n v="-9078.94"/>
    <x v="1"/>
    <n v="3575"/>
    <x v="7696"/>
    <x v="1364"/>
    <x v="0"/>
    <n v="24.49"/>
    <x v="2"/>
    <n v="3499.99"/>
    <n v="91745"/>
  </r>
  <r>
    <x v="482"/>
    <x v="30"/>
    <x v="2"/>
    <x v="368"/>
    <x v="0"/>
    <n v="0.02"/>
    <n v="1"/>
    <x v="1328"/>
    <x v="6"/>
    <n v="18596"/>
    <x v="2"/>
    <n v="42"/>
    <n v="0.71"/>
    <x v="1"/>
    <x v="2"/>
    <x v="1165"/>
    <x v="1"/>
    <n v="126.31"/>
    <x v="1"/>
    <n v="2578"/>
    <x v="7697"/>
    <x v="1359"/>
    <x v="2"/>
    <n v="30"/>
    <x v="43"/>
    <n v="110.98"/>
    <n v="59601"/>
  </r>
  <r>
    <x v="187"/>
    <x v="30"/>
    <x v="2"/>
    <x v="428"/>
    <x v="2"/>
    <n v="0.04"/>
    <n v="1"/>
    <x v="1328"/>
    <x v="6"/>
    <n v="4261"/>
    <x v="3"/>
    <n v="32"/>
    <n v="0.52"/>
    <x v="0"/>
    <x v="1"/>
    <x v="896"/>
    <x v="13"/>
    <n v="2848.17"/>
    <x v="2"/>
    <n v="620"/>
    <x v="7698"/>
    <x v="1359"/>
    <x v="0"/>
    <n v="24.49"/>
    <x v="24"/>
    <n v="300.64999999999998"/>
    <n v="48195"/>
  </r>
  <r>
    <x v="1386"/>
    <x v="30"/>
    <x v="2"/>
    <x v="428"/>
    <x v="2"/>
    <n v="0.08"/>
    <n v="1"/>
    <x v="1328"/>
    <x v="6"/>
    <n v="4261"/>
    <x v="3"/>
    <n v="33"/>
    <n v="0.4"/>
    <x v="0"/>
    <x v="0"/>
    <x v="173"/>
    <x v="2"/>
    <n v="-71.47"/>
    <x v="2"/>
    <n v="619"/>
    <x v="7699"/>
    <x v="1359"/>
    <x v="0"/>
    <n v="5.35"/>
    <x v="24"/>
    <n v="5.98"/>
    <n v="48034"/>
  </r>
  <r>
    <x v="187"/>
    <x v="30"/>
    <x v="2"/>
    <x v="428"/>
    <x v="2"/>
    <n v="0.04"/>
    <n v="1"/>
    <x v="1328"/>
    <x v="6"/>
    <n v="4261"/>
    <x v="3"/>
    <n v="48"/>
    <n v="0.36"/>
    <x v="0"/>
    <x v="0"/>
    <x v="820"/>
    <x v="2"/>
    <n v="-94.82"/>
    <x v="2"/>
    <n v="621"/>
    <x v="7700"/>
    <x v="1359"/>
    <x v="0"/>
    <n v="5.37"/>
    <x v="24"/>
    <n v="5.78"/>
    <n v="48195"/>
  </r>
  <r>
    <x v="482"/>
    <x v="30"/>
    <x v="2"/>
    <x v="368"/>
    <x v="0"/>
    <n v="0.01"/>
    <n v="1"/>
    <x v="1328"/>
    <x v="6"/>
    <n v="18596"/>
    <x v="2"/>
    <n v="32"/>
    <n v="0.38"/>
    <x v="0"/>
    <x v="0"/>
    <x v="439"/>
    <x v="12"/>
    <n v="223.38"/>
    <x v="1"/>
    <n v="2579"/>
    <x v="7701"/>
    <x v="1359"/>
    <x v="0"/>
    <n v="0.5"/>
    <x v="43"/>
    <n v="12.53"/>
    <n v="59601"/>
  </r>
  <r>
    <x v="229"/>
    <x v="30"/>
    <x v="2"/>
    <x v="734"/>
    <x v="3"/>
    <n v="0.09"/>
    <n v="1"/>
    <x v="1328"/>
    <x v="6"/>
    <n v="25476"/>
    <x v="1"/>
    <n v="21"/>
    <n v="0.43"/>
    <x v="2"/>
    <x v="6"/>
    <x v="506"/>
    <x v="8"/>
    <n v="138.1"/>
    <x v="1"/>
    <n v="3574"/>
    <x v="7702"/>
    <x v="1359"/>
    <x v="0"/>
    <n v="1.99"/>
    <x v="2"/>
    <n v="35.409999999999997"/>
    <n v="91745"/>
  </r>
  <r>
    <x v="47"/>
    <x v="30"/>
    <x v="2"/>
    <x v="45"/>
    <x v="2"/>
    <n v="0.04"/>
    <n v="1"/>
    <x v="1329"/>
    <x v="6"/>
    <n v="31266"/>
    <x v="0"/>
    <n v="16"/>
    <n v="0.56000000000000005"/>
    <x v="2"/>
    <x v="4"/>
    <x v="84"/>
    <x v="7"/>
    <n v="1197.05"/>
    <x v="0"/>
    <n v="4389"/>
    <x v="7703"/>
    <x v="1359"/>
    <x v="2"/>
    <n v="12.06"/>
    <x v="0"/>
    <n v="399.98"/>
    <n v="15122"/>
  </r>
  <r>
    <x v="419"/>
    <x v="30"/>
    <x v="2"/>
    <x v="86"/>
    <x v="3"/>
    <n v="0.05"/>
    <n v="1"/>
    <x v="1329"/>
    <x v="6"/>
    <n v="46534"/>
    <x v="0"/>
    <n v="13"/>
    <n v="0.52"/>
    <x v="2"/>
    <x v="0"/>
    <x v="335"/>
    <x v="7"/>
    <n v="5.55"/>
    <x v="0"/>
    <n v="6546"/>
    <x v="7704"/>
    <x v="1363"/>
    <x v="0"/>
    <n v="19.989999999999998"/>
    <x v="25"/>
    <n v="99.99"/>
    <n v="5701"/>
  </r>
  <r>
    <x v="1409"/>
    <x v="30"/>
    <x v="2"/>
    <x v="188"/>
    <x v="0"/>
    <n v="0"/>
    <n v="1"/>
    <x v="1330"/>
    <x v="6"/>
    <n v="44000"/>
    <x v="1"/>
    <n v="15"/>
    <n v="0.36"/>
    <x v="0"/>
    <x v="0"/>
    <x v="523"/>
    <x v="15"/>
    <n v="-19.100000000000001"/>
    <x v="0"/>
    <n v="6211"/>
    <x v="7705"/>
    <x v="1359"/>
    <x v="0"/>
    <n v="19.510000000000002"/>
    <x v="15"/>
    <n v="30.98"/>
    <n v="6492"/>
  </r>
  <r>
    <x v="41"/>
    <x v="30"/>
    <x v="2"/>
    <x v="188"/>
    <x v="0"/>
    <n v="0.05"/>
    <n v="1"/>
    <x v="1330"/>
    <x v="6"/>
    <n v="44000"/>
    <x v="1"/>
    <n v="18"/>
    <n v="0.4"/>
    <x v="0"/>
    <x v="0"/>
    <x v="1047"/>
    <x v="2"/>
    <n v="-75.31"/>
    <x v="0"/>
    <n v="6208"/>
    <x v="7706"/>
    <x v="1359"/>
    <x v="0"/>
    <n v="6.72"/>
    <x v="19"/>
    <n v="4.28"/>
    <n v="4330"/>
  </r>
  <r>
    <x v="1410"/>
    <x v="30"/>
    <x v="2"/>
    <x v="188"/>
    <x v="0"/>
    <n v="0.06"/>
    <n v="1"/>
    <x v="1330"/>
    <x v="6"/>
    <n v="44000"/>
    <x v="1"/>
    <n v="17"/>
    <n v="0.39"/>
    <x v="0"/>
    <x v="0"/>
    <x v="243"/>
    <x v="3"/>
    <n v="-51.301499999999997"/>
    <x v="1"/>
    <n v="6209"/>
    <x v="7707"/>
    <x v="1359"/>
    <x v="0"/>
    <n v="6.05"/>
    <x v="2"/>
    <n v="7.1"/>
    <n v="92544"/>
  </r>
  <r>
    <x v="1410"/>
    <x v="30"/>
    <x v="2"/>
    <x v="188"/>
    <x v="0"/>
    <n v="0.05"/>
    <n v="1"/>
    <x v="1330"/>
    <x v="6"/>
    <n v="44000"/>
    <x v="1"/>
    <n v="19"/>
    <n v="0.54"/>
    <x v="1"/>
    <x v="0"/>
    <x v="931"/>
    <x v="5"/>
    <n v="89.95"/>
    <x v="1"/>
    <n v="6210"/>
    <x v="7708"/>
    <x v="1363"/>
    <x v="0"/>
    <n v="5.03"/>
    <x v="2"/>
    <n v="17.78"/>
    <n v="92544"/>
  </r>
  <r>
    <x v="997"/>
    <x v="30"/>
    <x v="2"/>
    <x v="665"/>
    <x v="0"/>
    <n v="7.0000000000000007E-2"/>
    <n v="1"/>
    <x v="1330"/>
    <x v="6"/>
    <n v="15651"/>
    <x v="3"/>
    <n v="8"/>
    <n v="0.71"/>
    <x v="1"/>
    <x v="4"/>
    <x v="1255"/>
    <x v="4"/>
    <n v="-329.72"/>
    <x v="3"/>
    <n v="2175"/>
    <x v="7709"/>
    <x v="1362"/>
    <x v="2"/>
    <n v="56.2"/>
    <x v="16"/>
    <n v="179.29"/>
    <n v="23834"/>
  </r>
  <r>
    <x v="1296"/>
    <x v="30"/>
    <x v="2"/>
    <x v="418"/>
    <x v="2"/>
    <n v="7.0000000000000007E-2"/>
    <n v="1"/>
    <x v="1330"/>
    <x v="6"/>
    <n v="51333"/>
    <x v="1"/>
    <n v="25"/>
    <n v="0.4"/>
    <x v="0"/>
    <x v="0"/>
    <x v="505"/>
    <x v="2"/>
    <n v="-117.86"/>
    <x v="2"/>
    <n v="7196"/>
    <x v="7710"/>
    <x v="1362"/>
    <x v="0"/>
    <n v="9.86"/>
    <x v="3"/>
    <n v="9.06"/>
    <n v="55441"/>
  </r>
  <r>
    <x v="1194"/>
    <x v="30"/>
    <x v="2"/>
    <x v="474"/>
    <x v="1"/>
    <n v="0.03"/>
    <n v="1"/>
    <x v="1330"/>
    <x v="6"/>
    <n v="5697"/>
    <x v="3"/>
    <n v="31"/>
    <n v="0.59"/>
    <x v="0"/>
    <x v="0"/>
    <x v="275"/>
    <x v="0"/>
    <n v="-13.32"/>
    <x v="0"/>
    <n v="794"/>
    <x v="7711"/>
    <x v="1362"/>
    <x v="0"/>
    <n v="5.03"/>
    <x v="0"/>
    <n v="11.29"/>
    <n v="19601"/>
  </r>
  <r>
    <x v="997"/>
    <x v="30"/>
    <x v="2"/>
    <x v="665"/>
    <x v="0"/>
    <n v="0.05"/>
    <n v="1"/>
    <x v="1330"/>
    <x v="6"/>
    <n v="15651"/>
    <x v="3"/>
    <n v="14"/>
    <n v="0.83"/>
    <x v="0"/>
    <x v="1"/>
    <x v="157"/>
    <x v="0"/>
    <n v="-448.6"/>
    <x v="3"/>
    <n v="2174"/>
    <x v="7712"/>
    <x v="1362"/>
    <x v="0"/>
    <n v="35"/>
    <x v="16"/>
    <n v="80.98"/>
    <n v="23834"/>
  </r>
  <r>
    <x v="1296"/>
    <x v="30"/>
    <x v="2"/>
    <x v="418"/>
    <x v="2"/>
    <n v="0.1"/>
    <n v="1"/>
    <x v="1330"/>
    <x v="6"/>
    <n v="51333"/>
    <x v="1"/>
    <n v="30"/>
    <n v="0.37"/>
    <x v="2"/>
    <x v="2"/>
    <x v="195"/>
    <x v="7"/>
    <n v="-9.4481999999999999"/>
    <x v="2"/>
    <n v="7195"/>
    <x v="7713"/>
    <x v="1362"/>
    <x v="2"/>
    <n v="33.6"/>
    <x v="3"/>
    <n v="80.97"/>
    <n v="55441"/>
  </r>
  <r>
    <x v="997"/>
    <x v="30"/>
    <x v="2"/>
    <x v="665"/>
    <x v="0"/>
    <n v="0.1"/>
    <n v="1"/>
    <x v="1330"/>
    <x v="6"/>
    <n v="15651"/>
    <x v="3"/>
    <n v="40"/>
    <n v="0.56999999999999995"/>
    <x v="0"/>
    <x v="0"/>
    <x v="139"/>
    <x v="13"/>
    <n v="549.45000000000005"/>
    <x v="3"/>
    <n v="2173"/>
    <x v="7714"/>
    <x v="1365"/>
    <x v="1"/>
    <n v="3.5"/>
    <x v="16"/>
    <n v="60.22"/>
    <n v="23834"/>
  </r>
  <r>
    <x v="427"/>
    <x v="30"/>
    <x v="2"/>
    <x v="6"/>
    <x v="1"/>
    <n v="0.04"/>
    <n v="1"/>
    <x v="1330"/>
    <x v="6"/>
    <n v="50849"/>
    <x v="2"/>
    <n v="47"/>
    <n v="0.37"/>
    <x v="0"/>
    <x v="0"/>
    <x v="69"/>
    <x v="2"/>
    <n v="-249.27"/>
    <x v="1"/>
    <n v="7127"/>
    <x v="7715"/>
    <x v="1366"/>
    <x v="1"/>
    <n v="9.17"/>
    <x v="5"/>
    <n v="6.48"/>
    <n v="84118"/>
  </r>
  <r>
    <x v="1123"/>
    <x v="30"/>
    <x v="2"/>
    <x v="254"/>
    <x v="0"/>
    <n v="0.02"/>
    <n v="1"/>
    <x v="1331"/>
    <x v="6"/>
    <n v="3655"/>
    <x v="3"/>
    <n v="3"/>
    <n v="0.37"/>
    <x v="0"/>
    <x v="0"/>
    <x v="48"/>
    <x v="3"/>
    <n v="-30.7395"/>
    <x v="1"/>
    <n v="544"/>
    <x v="7716"/>
    <x v="1363"/>
    <x v="0"/>
    <n v="13.18"/>
    <x v="21"/>
    <n v="15.99"/>
    <n v="98270"/>
  </r>
  <r>
    <x v="1390"/>
    <x v="30"/>
    <x v="2"/>
    <x v="549"/>
    <x v="2"/>
    <n v="0.09"/>
    <n v="1"/>
    <x v="1331"/>
    <x v="6"/>
    <n v="55623"/>
    <x v="3"/>
    <n v="47"/>
    <n v="0.68"/>
    <x v="1"/>
    <x v="4"/>
    <x v="538"/>
    <x v="4"/>
    <n v="1094.57"/>
    <x v="3"/>
    <n v="7772"/>
    <x v="7717"/>
    <x v="1362"/>
    <x v="2"/>
    <n v="32.479999999999997"/>
    <x v="12"/>
    <n v="227.55"/>
    <n v="32114"/>
  </r>
  <r>
    <x v="1165"/>
    <x v="30"/>
    <x v="2"/>
    <x v="678"/>
    <x v="2"/>
    <n v="7.0000000000000007E-2"/>
    <n v="1"/>
    <x v="1331"/>
    <x v="6"/>
    <n v="38336"/>
    <x v="3"/>
    <n v="14"/>
    <n v="0.35"/>
    <x v="0"/>
    <x v="0"/>
    <x v="703"/>
    <x v="3"/>
    <n v="2.8220000000000001"/>
    <x v="2"/>
    <n v="5389"/>
    <x v="7718"/>
    <x v="1362"/>
    <x v="0"/>
    <n v="2.99"/>
    <x v="10"/>
    <n v="6.75"/>
    <n v="50021"/>
  </r>
  <r>
    <x v="407"/>
    <x v="30"/>
    <x v="2"/>
    <x v="678"/>
    <x v="2"/>
    <n v="0"/>
    <n v="1"/>
    <x v="1331"/>
    <x v="6"/>
    <n v="38336"/>
    <x v="3"/>
    <n v="31"/>
    <n v="0.64"/>
    <x v="2"/>
    <x v="0"/>
    <x v="911"/>
    <x v="8"/>
    <n v="-116.45"/>
    <x v="2"/>
    <n v="5390"/>
    <x v="7719"/>
    <x v="1362"/>
    <x v="0"/>
    <n v="6.5"/>
    <x v="10"/>
    <n v="10.97"/>
    <n v="52722"/>
  </r>
  <r>
    <x v="1123"/>
    <x v="30"/>
    <x v="2"/>
    <x v="254"/>
    <x v="0"/>
    <n v="0"/>
    <n v="1"/>
    <x v="1331"/>
    <x v="6"/>
    <n v="3655"/>
    <x v="3"/>
    <n v="24"/>
    <n v="0.57999999999999996"/>
    <x v="2"/>
    <x v="0"/>
    <x v="229"/>
    <x v="9"/>
    <n v="600.41700000000003"/>
    <x v="1"/>
    <n v="545"/>
    <x v="22"/>
    <x v="1362"/>
    <x v="0"/>
    <n v="7.69"/>
    <x v="21"/>
    <n v="125.99"/>
    <n v="98270"/>
  </r>
  <r>
    <x v="342"/>
    <x v="30"/>
    <x v="2"/>
    <x v="281"/>
    <x v="0"/>
    <n v="0.06"/>
    <n v="1"/>
    <x v="1331"/>
    <x v="6"/>
    <n v="29991"/>
    <x v="2"/>
    <n v="41"/>
    <n v="0.37"/>
    <x v="0"/>
    <x v="0"/>
    <x v="596"/>
    <x v="12"/>
    <n v="48.93"/>
    <x v="3"/>
    <n v="4222"/>
    <x v="7720"/>
    <x v="1365"/>
    <x v="0"/>
    <n v="0.49"/>
    <x v="12"/>
    <n v="3.15"/>
    <n v="33160"/>
  </r>
  <r>
    <x v="247"/>
    <x v="30"/>
    <x v="2"/>
    <x v="51"/>
    <x v="2"/>
    <n v="0.09"/>
    <n v="1"/>
    <x v="1332"/>
    <x v="6"/>
    <n v="33444"/>
    <x v="4"/>
    <n v="11"/>
    <n v="0.57999999999999996"/>
    <x v="0"/>
    <x v="3"/>
    <x v="66"/>
    <x v="6"/>
    <n v="-17.68"/>
    <x v="2"/>
    <n v="4691"/>
    <x v="7721"/>
    <x v="1365"/>
    <x v="0"/>
    <n v="2.4"/>
    <x v="14"/>
    <n v="2.6"/>
    <n v="60107"/>
  </r>
  <r>
    <x v="191"/>
    <x v="30"/>
    <x v="2"/>
    <x v="4"/>
    <x v="3"/>
    <n v="0.01"/>
    <n v="1"/>
    <x v="1332"/>
    <x v="6"/>
    <n v="42848"/>
    <x v="1"/>
    <n v="50"/>
    <n v="0.36"/>
    <x v="0"/>
    <x v="3"/>
    <x v="27"/>
    <x v="2"/>
    <n v="-56.51"/>
    <x v="2"/>
    <n v="6042"/>
    <x v="7722"/>
    <x v="1367"/>
    <x v="0"/>
    <n v="5.83"/>
    <x v="9"/>
    <n v="7.64"/>
    <n v="75482"/>
  </r>
  <r>
    <x v="1242"/>
    <x v="30"/>
    <x v="2"/>
    <x v="316"/>
    <x v="2"/>
    <n v="0.04"/>
    <n v="1"/>
    <x v="1332"/>
    <x v="6"/>
    <n v="4067"/>
    <x v="0"/>
    <n v="16"/>
    <n v="0.39"/>
    <x v="0"/>
    <x v="0"/>
    <x v="243"/>
    <x v="3"/>
    <n v="-42.457999999999998"/>
    <x v="2"/>
    <n v="594"/>
    <x v="7723"/>
    <x v="1367"/>
    <x v="0"/>
    <n v="6.05"/>
    <x v="24"/>
    <n v="7.1"/>
    <n v="48375"/>
  </r>
  <r>
    <x v="247"/>
    <x v="30"/>
    <x v="2"/>
    <x v="51"/>
    <x v="2"/>
    <n v="7.0000000000000007E-2"/>
    <n v="1"/>
    <x v="1332"/>
    <x v="6"/>
    <n v="33444"/>
    <x v="4"/>
    <n v="8"/>
    <n v="0.56999999999999995"/>
    <x v="0"/>
    <x v="0"/>
    <x v="492"/>
    <x v="0"/>
    <n v="-30.48"/>
    <x v="2"/>
    <n v="4692"/>
    <x v="7724"/>
    <x v="1367"/>
    <x v="0"/>
    <n v="7.51"/>
    <x v="14"/>
    <n v="14.97"/>
    <n v="60107"/>
  </r>
  <r>
    <x v="425"/>
    <x v="30"/>
    <x v="2"/>
    <x v="46"/>
    <x v="0"/>
    <n v="7.0000000000000007E-2"/>
    <n v="1"/>
    <x v="1332"/>
    <x v="6"/>
    <n v="16709"/>
    <x v="0"/>
    <n v="3"/>
    <n v="0.37"/>
    <x v="0"/>
    <x v="0"/>
    <x v="952"/>
    <x v="2"/>
    <n v="-13.01"/>
    <x v="1"/>
    <n v="2319"/>
    <x v="3352"/>
    <x v="1367"/>
    <x v="0"/>
    <n v="5.74"/>
    <x v="2"/>
    <n v="6.48"/>
    <n v="94086"/>
  </r>
  <r>
    <x v="167"/>
    <x v="30"/>
    <x v="2"/>
    <x v="741"/>
    <x v="0"/>
    <n v="0.1"/>
    <n v="1"/>
    <x v="1332"/>
    <x v="6"/>
    <n v="50818"/>
    <x v="4"/>
    <n v="34"/>
    <n v="0.56000000000000005"/>
    <x v="2"/>
    <x v="0"/>
    <x v="237"/>
    <x v="9"/>
    <n v="1111.2570000000001"/>
    <x v="3"/>
    <n v="7123"/>
    <x v="7725"/>
    <x v="1367"/>
    <x v="0"/>
    <n v="8.99"/>
    <x v="42"/>
    <n v="205.99"/>
    <n v="30458"/>
  </r>
  <r>
    <x v="62"/>
    <x v="30"/>
    <x v="2"/>
    <x v="56"/>
    <x v="2"/>
    <n v="0.04"/>
    <n v="1"/>
    <x v="1333"/>
    <x v="6"/>
    <n v="45825"/>
    <x v="4"/>
    <n v="43"/>
    <n v="0.37"/>
    <x v="0"/>
    <x v="0"/>
    <x v="621"/>
    <x v="2"/>
    <n v="-64.45"/>
    <x v="3"/>
    <n v="6444"/>
    <x v="7726"/>
    <x v="1365"/>
    <x v="0"/>
    <n v="5.14"/>
    <x v="27"/>
    <n v="6.48"/>
    <n v="41075"/>
  </r>
  <r>
    <x v="1353"/>
    <x v="30"/>
    <x v="2"/>
    <x v="209"/>
    <x v="1"/>
    <n v="0.02"/>
    <n v="1"/>
    <x v="1333"/>
    <x v="6"/>
    <n v="9509"/>
    <x v="1"/>
    <n v="32"/>
    <n v="0.38"/>
    <x v="0"/>
    <x v="0"/>
    <x v="130"/>
    <x v="2"/>
    <n v="707.15"/>
    <x v="2"/>
    <n v="1301"/>
    <x v="7727"/>
    <x v="1365"/>
    <x v="0"/>
    <n v="5.81"/>
    <x v="14"/>
    <n v="48.91"/>
    <n v="60126"/>
  </r>
  <r>
    <x v="1353"/>
    <x v="30"/>
    <x v="2"/>
    <x v="209"/>
    <x v="1"/>
    <n v="0.02"/>
    <n v="1"/>
    <x v="1333"/>
    <x v="6"/>
    <n v="9509"/>
    <x v="1"/>
    <n v="36"/>
    <n v="0.56999999999999995"/>
    <x v="1"/>
    <x v="2"/>
    <x v="100"/>
    <x v="1"/>
    <n v="2825.15"/>
    <x v="2"/>
    <n v="1299"/>
    <x v="7728"/>
    <x v="1367"/>
    <x v="2"/>
    <n v="58.95"/>
    <x v="14"/>
    <n v="320.98"/>
    <n v="60126"/>
  </r>
  <r>
    <x v="1353"/>
    <x v="30"/>
    <x v="2"/>
    <x v="209"/>
    <x v="1"/>
    <n v="0.1"/>
    <n v="1"/>
    <x v="1333"/>
    <x v="6"/>
    <n v="9509"/>
    <x v="1"/>
    <n v="5"/>
    <n v="0.37"/>
    <x v="0"/>
    <x v="0"/>
    <x v="1132"/>
    <x v="2"/>
    <n v="2.13"/>
    <x v="2"/>
    <n v="1300"/>
    <x v="7729"/>
    <x v="1367"/>
    <x v="1"/>
    <n v="5.21"/>
    <x v="14"/>
    <n v="18.97"/>
    <n v="60126"/>
  </r>
  <r>
    <x v="1025"/>
    <x v="30"/>
    <x v="2"/>
    <x v="284"/>
    <x v="1"/>
    <n v="0"/>
    <n v="1"/>
    <x v="1333"/>
    <x v="6"/>
    <n v="42722"/>
    <x v="1"/>
    <n v="23"/>
    <n v="0.59"/>
    <x v="0"/>
    <x v="0"/>
    <x v="1018"/>
    <x v="13"/>
    <n v="286.98"/>
    <x v="1"/>
    <n v="6030"/>
    <x v="7730"/>
    <x v="1367"/>
    <x v="0"/>
    <n v="4.5"/>
    <x v="30"/>
    <n v="48.92"/>
    <n v="80219"/>
  </r>
  <r>
    <x v="1025"/>
    <x v="30"/>
    <x v="2"/>
    <x v="284"/>
    <x v="1"/>
    <n v="7.0000000000000007E-2"/>
    <n v="1"/>
    <x v="1333"/>
    <x v="6"/>
    <n v="42722"/>
    <x v="1"/>
    <n v="2"/>
    <n v="0.56000000000000005"/>
    <x v="1"/>
    <x v="0"/>
    <x v="645"/>
    <x v="5"/>
    <n v="15.97"/>
    <x v="1"/>
    <n v="6031"/>
    <x v="7731"/>
    <x v="1366"/>
    <x v="0"/>
    <n v="5.21"/>
    <x v="30"/>
    <n v="7.38"/>
    <n v="80219"/>
  </r>
  <r>
    <x v="800"/>
    <x v="30"/>
    <x v="2"/>
    <x v="523"/>
    <x v="2"/>
    <n v="0.1"/>
    <n v="1"/>
    <x v="1333"/>
    <x v="6"/>
    <n v="8677"/>
    <x v="0"/>
    <n v="38"/>
    <n v="0.55000000000000004"/>
    <x v="0"/>
    <x v="0"/>
    <x v="938"/>
    <x v="0"/>
    <n v="-8.67"/>
    <x v="0"/>
    <n v="1186"/>
    <x v="7732"/>
    <x v="1366"/>
    <x v="0"/>
    <n v="16.36"/>
    <x v="46"/>
    <n v="43.57"/>
    <n v="3051"/>
  </r>
  <r>
    <x v="290"/>
    <x v="30"/>
    <x v="2"/>
    <x v="261"/>
    <x v="2"/>
    <n v="0.04"/>
    <n v="1"/>
    <x v="1333"/>
    <x v="6"/>
    <n v="58181"/>
    <x v="1"/>
    <n v="5"/>
    <n v="0.36"/>
    <x v="0"/>
    <x v="0"/>
    <x v="562"/>
    <x v="2"/>
    <n v="-22.04"/>
    <x v="3"/>
    <n v="8140"/>
    <x v="7733"/>
    <x v="1366"/>
    <x v="0"/>
    <n v="7.15"/>
    <x v="42"/>
    <n v="5.98"/>
    <n v="30062"/>
  </r>
  <r>
    <x v="901"/>
    <x v="30"/>
    <x v="2"/>
    <x v="122"/>
    <x v="1"/>
    <n v="0.01"/>
    <n v="1"/>
    <x v="1333"/>
    <x v="6"/>
    <n v="481"/>
    <x v="0"/>
    <n v="44"/>
    <n v="0.56999999999999995"/>
    <x v="2"/>
    <x v="0"/>
    <x v="738"/>
    <x v="9"/>
    <n v="1426.2570000000001"/>
    <x v="1"/>
    <n v="79"/>
    <x v="7734"/>
    <x v="1366"/>
    <x v="0"/>
    <n v="5.26"/>
    <x v="30"/>
    <n v="115.99"/>
    <n v="80126"/>
  </r>
  <r>
    <x v="852"/>
    <x v="30"/>
    <x v="2"/>
    <x v="279"/>
    <x v="2"/>
    <n v="0.09"/>
    <n v="1"/>
    <x v="1334"/>
    <x v="6"/>
    <n v="33731"/>
    <x v="0"/>
    <n v="32"/>
    <n v="0.36"/>
    <x v="0"/>
    <x v="3"/>
    <x v="483"/>
    <x v="14"/>
    <n v="8.4499999999999993"/>
    <x v="3"/>
    <n v="4743"/>
    <x v="7735"/>
    <x v="1367"/>
    <x v="0"/>
    <n v="1.63"/>
    <x v="45"/>
    <n v="3.58"/>
    <n v="27534"/>
  </r>
  <r>
    <x v="1210"/>
    <x v="30"/>
    <x v="2"/>
    <x v="726"/>
    <x v="1"/>
    <n v="0.08"/>
    <n v="1"/>
    <x v="1334"/>
    <x v="6"/>
    <n v="34241"/>
    <x v="2"/>
    <n v="4"/>
    <n v="0.36"/>
    <x v="0"/>
    <x v="0"/>
    <x v="1256"/>
    <x v="15"/>
    <n v="16.23"/>
    <x v="2"/>
    <n v="4813"/>
    <x v="7736"/>
    <x v="1367"/>
    <x v="0"/>
    <n v="2.5"/>
    <x v="10"/>
    <n v="52.71"/>
    <n v="50701"/>
  </r>
  <r>
    <x v="852"/>
    <x v="30"/>
    <x v="2"/>
    <x v="279"/>
    <x v="2"/>
    <n v="0.02"/>
    <n v="1"/>
    <x v="1334"/>
    <x v="6"/>
    <n v="33731"/>
    <x v="0"/>
    <n v="27"/>
    <n v="0.6"/>
    <x v="1"/>
    <x v="2"/>
    <x v="628"/>
    <x v="1"/>
    <n v="1148.8800000000001"/>
    <x v="3"/>
    <n v="4742"/>
    <x v="7737"/>
    <x v="1366"/>
    <x v="2"/>
    <n v="69.55"/>
    <x v="45"/>
    <n v="284.98"/>
    <n v="27534"/>
  </r>
  <r>
    <x v="597"/>
    <x v="30"/>
    <x v="2"/>
    <x v="279"/>
    <x v="2"/>
    <n v="0.05"/>
    <n v="1"/>
    <x v="1334"/>
    <x v="6"/>
    <n v="33731"/>
    <x v="0"/>
    <n v="12"/>
    <n v="0.59"/>
    <x v="0"/>
    <x v="0"/>
    <x v="275"/>
    <x v="0"/>
    <n v="-23.99"/>
    <x v="3"/>
    <n v="4744"/>
    <x v="7738"/>
    <x v="1368"/>
    <x v="0"/>
    <n v="5.03"/>
    <x v="45"/>
    <n v="11.29"/>
    <n v="27405"/>
  </r>
  <r>
    <x v="1015"/>
    <x v="30"/>
    <x v="2"/>
    <x v="320"/>
    <x v="0"/>
    <n v="0.06"/>
    <n v="1"/>
    <x v="1334"/>
    <x v="6"/>
    <n v="3232"/>
    <x v="3"/>
    <n v="5"/>
    <n v="0.35"/>
    <x v="0"/>
    <x v="0"/>
    <x v="144"/>
    <x v="3"/>
    <n v="-11.833500000000001"/>
    <x v="2"/>
    <n v="471"/>
    <x v="7739"/>
    <x v="1368"/>
    <x v="0"/>
    <n v="4.71"/>
    <x v="14"/>
    <n v="7.84"/>
    <n v="60477"/>
  </r>
  <r>
    <x v="307"/>
    <x v="30"/>
    <x v="2"/>
    <x v="699"/>
    <x v="1"/>
    <n v="0"/>
    <n v="1"/>
    <x v="1335"/>
    <x v="6"/>
    <n v="43010"/>
    <x v="3"/>
    <n v="40"/>
    <n v="0.39"/>
    <x v="0"/>
    <x v="3"/>
    <x v="812"/>
    <x v="2"/>
    <n v="74.83"/>
    <x v="1"/>
    <n v="6070"/>
    <x v="5815"/>
    <x v="1366"/>
    <x v="0"/>
    <n v="1.46"/>
    <x v="2"/>
    <n v="5.68"/>
    <n v="95051"/>
  </r>
  <r>
    <x v="1021"/>
    <x v="30"/>
    <x v="2"/>
    <x v="600"/>
    <x v="2"/>
    <n v="0.08"/>
    <n v="1"/>
    <x v="1335"/>
    <x v="6"/>
    <n v="28929"/>
    <x v="4"/>
    <n v="37"/>
    <n v="0.37"/>
    <x v="0"/>
    <x v="0"/>
    <x v="247"/>
    <x v="2"/>
    <n v="-173.73"/>
    <x v="3"/>
    <n v="4060"/>
    <x v="7740"/>
    <x v="1368"/>
    <x v="0"/>
    <n v="8.19"/>
    <x v="17"/>
    <n v="6.48"/>
    <n v="29801"/>
  </r>
  <r>
    <x v="770"/>
    <x v="30"/>
    <x v="2"/>
    <x v="600"/>
    <x v="2"/>
    <n v="0.09"/>
    <n v="1"/>
    <x v="1335"/>
    <x v="6"/>
    <n v="28929"/>
    <x v="4"/>
    <n v="46"/>
    <n v="0.35"/>
    <x v="0"/>
    <x v="0"/>
    <x v="534"/>
    <x v="15"/>
    <n v="-154.11000000000001"/>
    <x v="3"/>
    <n v="4061"/>
    <x v="7741"/>
    <x v="1369"/>
    <x v="0"/>
    <n v="12.39"/>
    <x v="17"/>
    <n v="16.98"/>
    <n v="29624"/>
  </r>
  <r>
    <x v="307"/>
    <x v="30"/>
    <x v="2"/>
    <x v="699"/>
    <x v="1"/>
    <n v="0.02"/>
    <n v="1"/>
    <x v="1335"/>
    <x v="6"/>
    <n v="43010"/>
    <x v="3"/>
    <n v="24"/>
    <n v="0.36"/>
    <x v="0"/>
    <x v="3"/>
    <x v="16"/>
    <x v="2"/>
    <n v="83.16"/>
    <x v="1"/>
    <n v="6071"/>
    <x v="7742"/>
    <x v="1369"/>
    <x v="0"/>
    <n v="2.27"/>
    <x v="2"/>
    <n v="10.14"/>
    <n v="95051"/>
  </r>
  <r>
    <x v="40"/>
    <x v="30"/>
    <x v="2"/>
    <x v="657"/>
    <x v="0"/>
    <n v="0.1"/>
    <n v="1"/>
    <x v="1335"/>
    <x v="6"/>
    <n v="40994"/>
    <x v="0"/>
    <n v="42"/>
    <n v="0.35"/>
    <x v="0"/>
    <x v="0"/>
    <x v="462"/>
    <x v="3"/>
    <n v="323.07650000000001"/>
    <x v="0"/>
    <n v="5776"/>
    <x v="7743"/>
    <x v="1369"/>
    <x v="0"/>
    <n v="1.49"/>
    <x v="15"/>
    <n v="20.98"/>
    <n v="6374"/>
  </r>
  <r>
    <x v="219"/>
    <x v="30"/>
    <x v="2"/>
    <x v="691"/>
    <x v="1"/>
    <n v="0.1"/>
    <n v="1"/>
    <x v="1336"/>
    <x v="6"/>
    <n v="32356"/>
    <x v="1"/>
    <n v="12"/>
    <n v="0.4"/>
    <x v="0"/>
    <x v="0"/>
    <x v="864"/>
    <x v="3"/>
    <n v="60.375500000000002"/>
    <x v="3"/>
    <n v="4549"/>
    <x v="7744"/>
    <x v="1369"/>
    <x v="0"/>
    <n v="19.989999999999998"/>
    <x v="27"/>
    <n v="67.28"/>
    <n v="40214"/>
  </r>
  <r>
    <x v="1086"/>
    <x v="30"/>
    <x v="2"/>
    <x v="553"/>
    <x v="2"/>
    <n v="0.1"/>
    <n v="1"/>
    <x v="1336"/>
    <x v="6"/>
    <n v="55366"/>
    <x v="3"/>
    <n v="7"/>
    <n v="0.68"/>
    <x v="2"/>
    <x v="0"/>
    <x v="375"/>
    <x v="8"/>
    <n v="-204.65"/>
    <x v="2"/>
    <n v="7730"/>
    <x v="1515"/>
    <x v="1369"/>
    <x v="0"/>
    <n v="6.55"/>
    <x v="14"/>
    <n v="55.94"/>
    <n v="60076"/>
  </r>
  <r>
    <x v="219"/>
    <x v="30"/>
    <x v="2"/>
    <x v="691"/>
    <x v="1"/>
    <n v="0.08"/>
    <n v="1"/>
    <x v="1336"/>
    <x v="6"/>
    <n v="32356"/>
    <x v="1"/>
    <n v="47"/>
    <n v="0.69"/>
    <x v="1"/>
    <x v="4"/>
    <x v="617"/>
    <x v="4"/>
    <n v="-503.77"/>
    <x v="3"/>
    <n v="4550"/>
    <x v="7745"/>
    <x v="1370"/>
    <x v="2"/>
    <n v="46.2"/>
    <x v="27"/>
    <n v="145.97999999999999"/>
    <n v="40214"/>
  </r>
  <r>
    <x v="852"/>
    <x v="30"/>
    <x v="2"/>
    <x v="279"/>
    <x v="2"/>
    <n v="0.03"/>
    <n v="1"/>
    <x v="1337"/>
    <x v="6"/>
    <n v="9473"/>
    <x v="1"/>
    <n v="34"/>
    <n v="0.37"/>
    <x v="0"/>
    <x v="0"/>
    <x v="1207"/>
    <x v="3"/>
    <n v="188.22399999999999"/>
    <x v="3"/>
    <n v="1291"/>
    <x v="7746"/>
    <x v="1370"/>
    <x v="0"/>
    <n v="2.99"/>
    <x v="45"/>
    <n v="16.510000000000002"/>
    <n v="27534"/>
  </r>
  <r>
    <x v="150"/>
    <x v="30"/>
    <x v="2"/>
    <x v="412"/>
    <x v="0"/>
    <n v="0.05"/>
    <n v="1"/>
    <x v="1337"/>
    <x v="6"/>
    <n v="58722"/>
    <x v="3"/>
    <n v="45"/>
    <n v="0.66"/>
    <x v="1"/>
    <x v="2"/>
    <x v="476"/>
    <x v="1"/>
    <n v="-699.72"/>
    <x v="1"/>
    <n v="8213"/>
    <x v="7747"/>
    <x v="1371"/>
    <x v="2"/>
    <n v="42"/>
    <x v="31"/>
    <n v="89.99"/>
    <n v="83616"/>
  </r>
  <r>
    <x v="852"/>
    <x v="30"/>
    <x v="2"/>
    <x v="279"/>
    <x v="2"/>
    <n v="0.1"/>
    <n v="1"/>
    <x v="1337"/>
    <x v="6"/>
    <n v="9473"/>
    <x v="1"/>
    <n v="3"/>
    <n v="0.4"/>
    <x v="0"/>
    <x v="0"/>
    <x v="464"/>
    <x v="3"/>
    <n v="-23.69"/>
    <x v="3"/>
    <n v="1290"/>
    <x v="7748"/>
    <x v="1371"/>
    <x v="0"/>
    <n v="8.94"/>
    <x v="45"/>
    <n v="8.0399999999999991"/>
    <n v="27534"/>
  </r>
  <r>
    <x v="852"/>
    <x v="30"/>
    <x v="2"/>
    <x v="279"/>
    <x v="2"/>
    <n v="0.04"/>
    <n v="1"/>
    <x v="1337"/>
    <x v="6"/>
    <n v="9473"/>
    <x v="1"/>
    <n v="31"/>
    <n v="0.59"/>
    <x v="0"/>
    <x v="0"/>
    <x v="132"/>
    <x v="0"/>
    <n v="-363.44"/>
    <x v="3"/>
    <n v="1292"/>
    <x v="7749"/>
    <x v="1371"/>
    <x v="0"/>
    <n v="17.78"/>
    <x v="45"/>
    <n v="15.51"/>
    <n v="27534"/>
  </r>
  <r>
    <x v="594"/>
    <x v="30"/>
    <x v="2"/>
    <x v="105"/>
    <x v="1"/>
    <n v="0.1"/>
    <n v="1"/>
    <x v="1337"/>
    <x v="6"/>
    <n v="47686"/>
    <x v="1"/>
    <n v="48"/>
    <n v="0.55000000000000004"/>
    <x v="0"/>
    <x v="3"/>
    <x v="1144"/>
    <x v="6"/>
    <n v="3.32"/>
    <x v="0"/>
    <n v="6697"/>
    <x v="7750"/>
    <x v="1371"/>
    <x v="0"/>
    <n v="1.23"/>
    <x v="0"/>
    <n v="4.13"/>
    <n v="15601"/>
  </r>
  <r>
    <x v="309"/>
    <x v="30"/>
    <x v="2"/>
    <x v="254"/>
    <x v="1"/>
    <n v="0.06"/>
    <n v="1"/>
    <x v="1338"/>
    <x v="6"/>
    <n v="6500"/>
    <x v="3"/>
    <n v="20"/>
    <n v="0.46"/>
    <x v="0"/>
    <x v="3"/>
    <x v="1041"/>
    <x v="6"/>
    <n v="-16.149999999999999"/>
    <x v="1"/>
    <n v="903"/>
    <x v="7751"/>
    <x v="1371"/>
    <x v="0"/>
    <n v="1.63"/>
    <x v="21"/>
    <n v="1.95"/>
    <n v="98273"/>
  </r>
  <r>
    <x v="226"/>
    <x v="30"/>
    <x v="2"/>
    <x v="71"/>
    <x v="2"/>
    <n v="0.05"/>
    <n v="1"/>
    <x v="1338"/>
    <x v="6"/>
    <n v="36390"/>
    <x v="0"/>
    <n v="3"/>
    <n v="0.59"/>
    <x v="2"/>
    <x v="0"/>
    <x v="67"/>
    <x v="9"/>
    <n v="-541.33199999999999"/>
    <x v="0"/>
    <n v="5108"/>
    <x v="7752"/>
    <x v="1372"/>
    <x v="0"/>
    <n v="8.99"/>
    <x v="19"/>
    <n v="125.99"/>
    <n v="4038"/>
  </r>
  <r>
    <x v="309"/>
    <x v="30"/>
    <x v="2"/>
    <x v="254"/>
    <x v="1"/>
    <n v="0.1"/>
    <n v="1"/>
    <x v="1338"/>
    <x v="6"/>
    <n v="6500"/>
    <x v="3"/>
    <n v="15"/>
    <n v="0.74"/>
    <x v="2"/>
    <x v="0"/>
    <x v="76"/>
    <x v="8"/>
    <n v="-141.02000000000001"/>
    <x v="1"/>
    <n v="902"/>
    <x v="7753"/>
    <x v="1372"/>
    <x v="0"/>
    <n v="8.65"/>
    <x v="21"/>
    <n v="30.42"/>
    <n v="98273"/>
  </r>
  <r>
    <x v="264"/>
    <x v="30"/>
    <x v="2"/>
    <x v="215"/>
    <x v="1"/>
    <n v="0.03"/>
    <n v="1"/>
    <x v="1338"/>
    <x v="6"/>
    <n v="9765"/>
    <x v="2"/>
    <n v="26"/>
    <m/>
    <x v="1"/>
    <x v="5"/>
    <x v="541"/>
    <x v="1"/>
    <n v="1019.7"/>
    <x v="2"/>
    <n v="1338"/>
    <x v="7754"/>
    <x v="1373"/>
    <x v="0"/>
    <n v="12.65"/>
    <x v="11"/>
    <n v="128.24"/>
    <n v="74133"/>
  </r>
  <r>
    <x v="246"/>
    <x v="30"/>
    <x v="2"/>
    <x v="767"/>
    <x v="1"/>
    <n v="0.01"/>
    <n v="1"/>
    <x v="1339"/>
    <x v="6"/>
    <n v="48801"/>
    <x v="0"/>
    <n v="43"/>
    <n v="0.64"/>
    <x v="1"/>
    <x v="5"/>
    <x v="833"/>
    <x v="5"/>
    <n v="527.13"/>
    <x v="1"/>
    <n v="6853"/>
    <x v="7755"/>
    <x v="1371"/>
    <x v="0"/>
    <n v="11.1"/>
    <x v="6"/>
    <n v="54.2"/>
    <n v="97301"/>
  </r>
  <r>
    <x v="1361"/>
    <x v="30"/>
    <x v="2"/>
    <x v="634"/>
    <x v="0"/>
    <n v="0.03"/>
    <n v="1"/>
    <x v="1339"/>
    <x v="6"/>
    <n v="44678"/>
    <x v="2"/>
    <n v="36"/>
    <n v="0.49"/>
    <x v="1"/>
    <x v="0"/>
    <x v="1220"/>
    <x v="5"/>
    <n v="389.4"/>
    <x v="3"/>
    <n v="6313"/>
    <x v="7756"/>
    <x v="1371"/>
    <x v="0"/>
    <n v="7.09"/>
    <x v="45"/>
    <n v="32.479999999999997"/>
    <n v="27707"/>
  </r>
  <r>
    <x v="169"/>
    <x v="30"/>
    <x v="2"/>
    <x v="8"/>
    <x v="0"/>
    <n v="0.05"/>
    <n v="1"/>
    <x v="1339"/>
    <x v="6"/>
    <n v="59683"/>
    <x v="1"/>
    <n v="37"/>
    <n v="0.38"/>
    <x v="0"/>
    <x v="0"/>
    <x v="720"/>
    <x v="3"/>
    <n v="-82.087000000000003"/>
    <x v="2"/>
    <n v="8349"/>
    <x v="7757"/>
    <x v="1372"/>
    <x v="0"/>
    <n v="4.97"/>
    <x v="7"/>
    <n v="4.91"/>
    <n v="68502"/>
  </r>
  <r>
    <x v="1361"/>
    <x v="30"/>
    <x v="2"/>
    <x v="634"/>
    <x v="0"/>
    <n v="0.1"/>
    <n v="1"/>
    <x v="1339"/>
    <x v="6"/>
    <n v="44678"/>
    <x v="2"/>
    <n v="4"/>
    <n v="0.83"/>
    <x v="0"/>
    <x v="3"/>
    <x v="927"/>
    <x v="14"/>
    <n v="-5.53"/>
    <x v="3"/>
    <n v="6314"/>
    <x v="7758"/>
    <x v="1374"/>
    <x v="0"/>
    <n v="0.76"/>
    <x v="45"/>
    <n v="1.89"/>
    <n v="27707"/>
  </r>
  <r>
    <x v="755"/>
    <x v="30"/>
    <x v="2"/>
    <x v="561"/>
    <x v="0"/>
    <n v="0.02"/>
    <n v="1"/>
    <x v="1340"/>
    <x v="6"/>
    <n v="32165"/>
    <x v="1"/>
    <n v="38"/>
    <n v="0.85"/>
    <x v="2"/>
    <x v="3"/>
    <x v="347"/>
    <x v="9"/>
    <n v="192.06"/>
    <x v="1"/>
    <n v="4522"/>
    <x v="7759"/>
    <x v="1374"/>
    <x v="0"/>
    <n v="0.99"/>
    <x v="31"/>
    <n v="85.99"/>
    <n v="83843"/>
  </r>
  <r>
    <x v="1262"/>
    <x v="30"/>
    <x v="2"/>
    <x v="361"/>
    <x v="2"/>
    <n v="0.05"/>
    <n v="1"/>
    <x v="1340"/>
    <x v="6"/>
    <n v="25473"/>
    <x v="0"/>
    <n v="36"/>
    <n v="0.38"/>
    <x v="2"/>
    <x v="2"/>
    <x v="216"/>
    <x v="7"/>
    <n v="7434.48"/>
    <x v="2"/>
    <n v="3571"/>
    <x v="7760"/>
    <x v="1375"/>
    <x v="2"/>
    <n v="28.14"/>
    <x v="26"/>
    <n v="500.98"/>
    <n v="65109"/>
  </r>
  <r>
    <x v="755"/>
    <x v="30"/>
    <x v="2"/>
    <x v="561"/>
    <x v="0"/>
    <n v="0.06"/>
    <n v="1"/>
    <x v="1340"/>
    <x v="6"/>
    <n v="32165"/>
    <x v="1"/>
    <n v="47"/>
    <n v="0.65"/>
    <x v="2"/>
    <x v="0"/>
    <x v="54"/>
    <x v="8"/>
    <n v="175.24"/>
    <x v="1"/>
    <n v="4521"/>
    <x v="7761"/>
    <x v="1375"/>
    <x v="0"/>
    <n v="14.52"/>
    <x v="31"/>
    <n v="73.98"/>
    <n v="83843"/>
  </r>
  <r>
    <x v="1262"/>
    <x v="30"/>
    <x v="2"/>
    <x v="361"/>
    <x v="2"/>
    <n v="0.08"/>
    <n v="1"/>
    <x v="1340"/>
    <x v="6"/>
    <n v="25473"/>
    <x v="0"/>
    <n v="20"/>
    <n v="0.36"/>
    <x v="0"/>
    <x v="0"/>
    <x v="491"/>
    <x v="2"/>
    <n v="67.61"/>
    <x v="2"/>
    <n v="3572"/>
    <x v="7762"/>
    <x v="1376"/>
    <x v="0"/>
    <n v="17.48"/>
    <x v="26"/>
    <n v="40.99"/>
    <n v="65109"/>
  </r>
  <r>
    <x v="1377"/>
    <x v="30"/>
    <x v="2"/>
    <x v="497"/>
    <x v="3"/>
    <n v="7.0000000000000007E-2"/>
    <n v="1"/>
    <x v="1340"/>
    <x v="6"/>
    <n v="1447"/>
    <x v="0"/>
    <n v="40"/>
    <n v="0.59"/>
    <x v="2"/>
    <x v="0"/>
    <x v="620"/>
    <x v="9"/>
    <n v="239.4"/>
    <x v="0"/>
    <n v="224"/>
    <x v="7763"/>
    <x v="1376"/>
    <x v="0"/>
    <n v="8.99"/>
    <x v="1"/>
    <n v="65.989999999999995"/>
    <n v="21234"/>
  </r>
  <r>
    <x v="555"/>
    <x v="30"/>
    <x v="2"/>
    <x v="353"/>
    <x v="2"/>
    <n v="0.09"/>
    <n v="1"/>
    <x v="1340"/>
    <x v="6"/>
    <n v="56069"/>
    <x v="2"/>
    <n v="10"/>
    <n v="0.38"/>
    <x v="0"/>
    <x v="0"/>
    <x v="263"/>
    <x v="15"/>
    <n v="8.82"/>
    <x v="1"/>
    <n v="7842"/>
    <x v="6875"/>
    <x v="1373"/>
    <x v="0"/>
    <n v="1.39"/>
    <x v="6"/>
    <n v="5.68"/>
    <n v="97206"/>
  </r>
  <r>
    <x v="170"/>
    <x v="30"/>
    <x v="2"/>
    <x v="92"/>
    <x v="1"/>
    <n v="0.09"/>
    <n v="1"/>
    <x v="1341"/>
    <x v="6"/>
    <n v="21665"/>
    <x v="0"/>
    <n v="5"/>
    <n v="0.57999999999999996"/>
    <x v="2"/>
    <x v="0"/>
    <x v="968"/>
    <x v="9"/>
    <n v="-407.26400000000001"/>
    <x v="0"/>
    <n v="3012"/>
    <x v="7764"/>
    <x v="1375"/>
    <x v="1"/>
    <n v="2.5"/>
    <x v="20"/>
    <n v="115.99"/>
    <n v="44105"/>
  </r>
  <r>
    <x v="596"/>
    <x v="30"/>
    <x v="2"/>
    <x v="330"/>
    <x v="2"/>
    <n v="7.0000000000000007E-2"/>
    <n v="1"/>
    <x v="1341"/>
    <x v="6"/>
    <n v="25152"/>
    <x v="3"/>
    <n v="29"/>
    <n v="0.47"/>
    <x v="0"/>
    <x v="3"/>
    <x v="458"/>
    <x v="6"/>
    <n v="16.399999999999999"/>
    <x v="0"/>
    <n v="3532"/>
    <x v="7765"/>
    <x v="1376"/>
    <x v="0"/>
    <n v="2.35"/>
    <x v="20"/>
    <n v="7.08"/>
    <n v="44646"/>
  </r>
  <r>
    <x v="166"/>
    <x v="30"/>
    <x v="2"/>
    <x v="139"/>
    <x v="1"/>
    <n v="0.03"/>
    <n v="1"/>
    <x v="1341"/>
    <x v="6"/>
    <n v="15715"/>
    <x v="3"/>
    <n v="43"/>
    <n v="0.37"/>
    <x v="0"/>
    <x v="0"/>
    <x v="422"/>
    <x v="2"/>
    <n v="1013.77"/>
    <x v="3"/>
    <n v="2181"/>
    <x v="7766"/>
    <x v="1377"/>
    <x v="0"/>
    <n v="5.86"/>
    <x v="17"/>
    <n v="47.9"/>
    <n v="29611"/>
  </r>
  <r>
    <x v="1308"/>
    <x v="30"/>
    <x v="2"/>
    <x v="761"/>
    <x v="2"/>
    <n v="0.08"/>
    <n v="1"/>
    <x v="1342"/>
    <x v="6"/>
    <n v="14630"/>
    <x v="2"/>
    <n v="17"/>
    <n v="0.59"/>
    <x v="0"/>
    <x v="6"/>
    <x v="496"/>
    <x v="6"/>
    <n v="4.75"/>
    <x v="1"/>
    <n v="2050"/>
    <x v="7767"/>
    <x v="1375"/>
    <x v="0"/>
    <n v="5.53"/>
    <x v="2"/>
    <n v="22.01"/>
    <n v="92804"/>
  </r>
  <r>
    <x v="1315"/>
    <x v="30"/>
    <x v="2"/>
    <x v="793"/>
    <x v="3"/>
    <n v="0"/>
    <n v="1"/>
    <x v="1342"/>
    <x v="6"/>
    <n v="36034"/>
    <x v="0"/>
    <n v="10"/>
    <n v="0.56000000000000005"/>
    <x v="0"/>
    <x v="3"/>
    <x v="455"/>
    <x v="6"/>
    <n v="-1.02"/>
    <x v="0"/>
    <n v="5054"/>
    <x v="849"/>
    <x v="1377"/>
    <x v="0"/>
    <n v="0.7"/>
    <x v="13"/>
    <n v="1.76"/>
    <n v="11226"/>
  </r>
  <r>
    <x v="470"/>
    <x v="31"/>
    <x v="2"/>
    <x v="309"/>
    <x v="3"/>
    <n v="0.05"/>
    <n v="1"/>
    <x v="1342"/>
    <x v="6"/>
    <n v="56740"/>
    <x v="2"/>
    <n v="6"/>
    <n v="0.37"/>
    <x v="0"/>
    <x v="0"/>
    <x v="1028"/>
    <x v="3"/>
    <n v="-6.8194999999999997"/>
    <x v="1"/>
    <n v="7941"/>
    <x v="7768"/>
    <x v="1377"/>
    <x v="0"/>
    <n v="2.99"/>
    <x v="2"/>
    <n v="5.28"/>
    <n v="95823"/>
  </r>
  <r>
    <x v="71"/>
    <x v="31"/>
    <x v="2"/>
    <x v="309"/>
    <x v="3"/>
    <n v="0.09"/>
    <n v="1"/>
    <x v="1342"/>
    <x v="6"/>
    <n v="56740"/>
    <x v="2"/>
    <n v="29"/>
    <n v="0.83"/>
    <x v="0"/>
    <x v="5"/>
    <x v="1257"/>
    <x v="16"/>
    <n v="1094.74"/>
    <x v="1"/>
    <n v="7942"/>
    <x v="7769"/>
    <x v="1378"/>
    <x v="0"/>
    <n v="24.49"/>
    <x v="2"/>
    <n v="832.81"/>
    <n v="93905"/>
  </r>
  <r>
    <x v="404"/>
    <x v="30"/>
    <x v="2"/>
    <x v="325"/>
    <x v="2"/>
    <n v="0.03"/>
    <n v="1"/>
    <x v="1342"/>
    <x v="6"/>
    <n v="26084"/>
    <x v="2"/>
    <n v="33"/>
    <n v="0.37"/>
    <x v="0"/>
    <x v="0"/>
    <x v="990"/>
    <x v="2"/>
    <n v="-107"/>
    <x v="3"/>
    <n v="3648"/>
    <x v="7770"/>
    <x v="1379"/>
    <x v="1"/>
    <n v="7.3"/>
    <x v="42"/>
    <n v="6.68"/>
    <n v="30605"/>
  </r>
  <r>
    <x v="1385"/>
    <x v="31"/>
    <x v="2"/>
    <x v="96"/>
    <x v="3"/>
    <n v="0.01"/>
    <n v="1"/>
    <x v="1342"/>
    <x v="6"/>
    <n v="56740"/>
    <x v="3"/>
    <n v="33"/>
    <n v="0.43"/>
    <x v="1"/>
    <x v="3"/>
    <x v="1077"/>
    <x v="5"/>
    <n v="256.57"/>
    <x v="2"/>
    <n v="7943"/>
    <x v="7771"/>
    <x v="1380"/>
    <x v="0"/>
    <n v="3.62"/>
    <x v="24"/>
    <n v="18.84"/>
    <n v="49455"/>
  </r>
  <r>
    <x v="244"/>
    <x v="31"/>
    <x v="2"/>
    <x v="747"/>
    <x v="2"/>
    <n v="0.04"/>
    <n v="1"/>
    <x v="1343"/>
    <x v="6"/>
    <n v="35713"/>
    <x v="4"/>
    <n v="49"/>
    <n v="0.38"/>
    <x v="0"/>
    <x v="0"/>
    <x v="406"/>
    <x v="3"/>
    <n v="590.04449999999997"/>
    <x v="2"/>
    <n v="5009"/>
    <x v="7772"/>
    <x v="1376"/>
    <x v="0"/>
    <n v="1.49"/>
    <x v="23"/>
    <n v="28.53"/>
    <n v="53150"/>
  </r>
  <r>
    <x v="693"/>
    <x v="31"/>
    <x v="2"/>
    <x v="489"/>
    <x v="2"/>
    <n v="0.08"/>
    <n v="1"/>
    <x v="1343"/>
    <x v="6"/>
    <n v="51940"/>
    <x v="0"/>
    <n v="11"/>
    <n v="0.75"/>
    <x v="2"/>
    <x v="6"/>
    <x v="546"/>
    <x v="8"/>
    <n v="-55.94"/>
    <x v="2"/>
    <n v="7278"/>
    <x v="7773"/>
    <x v="1377"/>
    <x v="0"/>
    <n v="4.38"/>
    <x v="26"/>
    <n v="5.98"/>
    <n v="63130"/>
  </r>
  <r>
    <x v="1143"/>
    <x v="31"/>
    <x v="2"/>
    <x v="375"/>
    <x v="1"/>
    <n v="0.05"/>
    <n v="1"/>
    <x v="1343"/>
    <x v="6"/>
    <n v="34182"/>
    <x v="3"/>
    <n v="31"/>
    <n v="0.52"/>
    <x v="1"/>
    <x v="6"/>
    <x v="767"/>
    <x v="5"/>
    <n v="-89.9"/>
    <x v="0"/>
    <n v="4808"/>
    <x v="7774"/>
    <x v="1373"/>
    <x v="0"/>
    <n v="7.94"/>
    <x v="13"/>
    <n v="10.52"/>
    <n v="11741"/>
  </r>
  <r>
    <x v="622"/>
    <x v="31"/>
    <x v="2"/>
    <x v="449"/>
    <x v="2"/>
    <n v="0"/>
    <n v="1"/>
    <x v="1344"/>
    <x v="6"/>
    <n v="54721"/>
    <x v="1"/>
    <n v="19"/>
    <n v="0.6"/>
    <x v="1"/>
    <x v="4"/>
    <x v="1153"/>
    <x v="10"/>
    <n v="151.09"/>
    <x v="0"/>
    <n v="7640"/>
    <x v="7775"/>
    <x v="1373"/>
    <x v="2"/>
    <n v="26.22"/>
    <x v="13"/>
    <n v="100.98"/>
    <n v="14853"/>
  </r>
  <r>
    <x v="950"/>
    <x v="31"/>
    <x v="2"/>
    <x v="15"/>
    <x v="2"/>
    <n v="0.06"/>
    <n v="1"/>
    <x v="1344"/>
    <x v="6"/>
    <n v="8231"/>
    <x v="3"/>
    <n v="5"/>
    <n v="0.49"/>
    <x v="1"/>
    <x v="0"/>
    <x v="472"/>
    <x v="5"/>
    <n v="-31.33"/>
    <x v="2"/>
    <n v="1126"/>
    <x v="7776"/>
    <x v="1373"/>
    <x v="0"/>
    <n v="10.49"/>
    <x v="11"/>
    <n v="19.98"/>
    <n v="74403"/>
  </r>
  <r>
    <x v="950"/>
    <x v="31"/>
    <x v="2"/>
    <x v="15"/>
    <x v="2"/>
    <n v="0.06"/>
    <n v="1"/>
    <x v="1344"/>
    <x v="6"/>
    <n v="8231"/>
    <x v="3"/>
    <n v="27"/>
    <n v="0.39"/>
    <x v="0"/>
    <x v="0"/>
    <x v="659"/>
    <x v="12"/>
    <n v="29.85"/>
    <x v="2"/>
    <n v="1125"/>
    <x v="7777"/>
    <x v="1378"/>
    <x v="0"/>
    <n v="0.5"/>
    <x v="11"/>
    <n v="2.88"/>
    <n v="74403"/>
  </r>
  <r>
    <x v="1290"/>
    <x v="31"/>
    <x v="2"/>
    <x v="408"/>
    <x v="2"/>
    <n v="7.0000000000000007E-2"/>
    <n v="1"/>
    <x v="1344"/>
    <x v="6"/>
    <n v="30401"/>
    <x v="4"/>
    <n v="39"/>
    <n v="0.36"/>
    <x v="0"/>
    <x v="0"/>
    <x v="647"/>
    <x v="2"/>
    <n v="-57.37"/>
    <x v="1"/>
    <n v="4271"/>
    <x v="7778"/>
    <x v="1378"/>
    <x v="0"/>
    <n v="5.15"/>
    <x v="6"/>
    <n v="5.98"/>
    <n v="97405"/>
  </r>
  <r>
    <x v="920"/>
    <x v="31"/>
    <x v="2"/>
    <x v="605"/>
    <x v="1"/>
    <n v="0.06"/>
    <n v="1"/>
    <x v="1344"/>
    <x v="6"/>
    <n v="48643"/>
    <x v="4"/>
    <n v="6"/>
    <n v="0.36"/>
    <x v="0"/>
    <x v="0"/>
    <x v="1091"/>
    <x v="12"/>
    <n v="0.13"/>
    <x v="3"/>
    <n v="6834"/>
    <x v="7779"/>
    <x v="1378"/>
    <x v="0"/>
    <n v="0.99"/>
    <x v="16"/>
    <n v="2.88"/>
    <n v="22801"/>
  </r>
  <r>
    <x v="166"/>
    <x v="31"/>
    <x v="2"/>
    <x v="256"/>
    <x v="0"/>
    <n v="0"/>
    <n v="1"/>
    <x v="1344"/>
    <x v="6"/>
    <n v="50055"/>
    <x v="4"/>
    <n v="1"/>
    <n v="0.37"/>
    <x v="0"/>
    <x v="0"/>
    <x v="561"/>
    <x v="3"/>
    <n v="-8.1995000000000005"/>
    <x v="3"/>
    <n v="7016"/>
    <x v="7780"/>
    <x v="1378"/>
    <x v="0"/>
    <n v="7.78"/>
    <x v="32"/>
    <n v="5.4"/>
    <n v="38701"/>
  </r>
  <r>
    <x v="166"/>
    <x v="31"/>
    <x v="2"/>
    <x v="256"/>
    <x v="0"/>
    <n v="0.09"/>
    <n v="1"/>
    <x v="1344"/>
    <x v="6"/>
    <n v="50055"/>
    <x v="4"/>
    <n v="11"/>
    <n v="0.37"/>
    <x v="0"/>
    <x v="0"/>
    <x v="701"/>
    <x v="2"/>
    <n v="-18.77"/>
    <x v="3"/>
    <n v="7017"/>
    <x v="7781"/>
    <x v="1378"/>
    <x v="0"/>
    <n v="4.91"/>
    <x v="32"/>
    <n v="6.68"/>
    <n v="38701"/>
  </r>
  <r>
    <x v="1211"/>
    <x v="31"/>
    <x v="2"/>
    <x v="754"/>
    <x v="3"/>
    <n v="0.05"/>
    <n v="1"/>
    <x v="1344"/>
    <x v="6"/>
    <n v="33924"/>
    <x v="1"/>
    <n v="12"/>
    <n v="0.38"/>
    <x v="2"/>
    <x v="2"/>
    <x v="216"/>
    <x v="7"/>
    <n v="1542"/>
    <x v="1"/>
    <n v="4779"/>
    <x v="7782"/>
    <x v="1378"/>
    <x v="2"/>
    <n v="28.14"/>
    <x v="2"/>
    <n v="500.98"/>
    <n v="92253"/>
  </r>
  <r>
    <x v="1207"/>
    <x v="31"/>
    <x v="2"/>
    <x v="605"/>
    <x v="1"/>
    <n v="0.06"/>
    <n v="1"/>
    <x v="1344"/>
    <x v="6"/>
    <n v="48643"/>
    <x v="4"/>
    <n v="14"/>
    <n v="0.4"/>
    <x v="2"/>
    <x v="2"/>
    <x v="749"/>
    <x v="7"/>
    <n v="2636.01"/>
    <x v="3"/>
    <n v="6833"/>
    <x v="7783"/>
    <x v="1378"/>
    <x v="2"/>
    <n v="55.3"/>
    <x v="16"/>
    <n v="808.49"/>
    <n v="23666"/>
  </r>
  <r>
    <x v="920"/>
    <x v="31"/>
    <x v="2"/>
    <x v="605"/>
    <x v="1"/>
    <n v="0"/>
    <n v="1"/>
    <x v="1344"/>
    <x v="6"/>
    <n v="48643"/>
    <x v="4"/>
    <n v="50"/>
    <n v="0.6"/>
    <x v="2"/>
    <x v="0"/>
    <x v="859"/>
    <x v="9"/>
    <n v="583.49699999999996"/>
    <x v="3"/>
    <n v="6835"/>
    <x v="7784"/>
    <x v="1378"/>
    <x v="0"/>
    <n v="8.99"/>
    <x v="16"/>
    <n v="65.989999999999995"/>
    <n v="22801"/>
  </r>
  <r>
    <x v="440"/>
    <x v="31"/>
    <x v="2"/>
    <x v="344"/>
    <x v="3"/>
    <n v="0.02"/>
    <n v="1"/>
    <x v="1344"/>
    <x v="6"/>
    <n v="12356"/>
    <x v="3"/>
    <n v="39"/>
    <n v="0.4"/>
    <x v="0"/>
    <x v="0"/>
    <x v="173"/>
    <x v="2"/>
    <n v="-70.849999999999994"/>
    <x v="1"/>
    <n v="1722"/>
    <x v="7785"/>
    <x v="1379"/>
    <x v="0"/>
    <n v="5.35"/>
    <x v="21"/>
    <n v="5.98"/>
    <n v="99163"/>
  </r>
  <r>
    <x v="823"/>
    <x v="31"/>
    <x v="2"/>
    <x v="564"/>
    <x v="3"/>
    <n v="0.06"/>
    <n v="1"/>
    <x v="1344"/>
    <x v="6"/>
    <n v="19782"/>
    <x v="2"/>
    <n v="18"/>
    <n v="0.52"/>
    <x v="0"/>
    <x v="3"/>
    <x v="113"/>
    <x v="14"/>
    <n v="-0.85"/>
    <x v="2"/>
    <n v="2742"/>
    <x v="7786"/>
    <x v="1381"/>
    <x v="0"/>
    <n v="0.75"/>
    <x v="9"/>
    <n v="1.81"/>
    <n v="75028"/>
  </r>
  <r>
    <x v="648"/>
    <x v="31"/>
    <x v="2"/>
    <x v="791"/>
    <x v="2"/>
    <n v="0.05"/>
    <n v="1"/>
    <x v="1344"/>
    <x v="6"/>
    <n v="55296"/>
    <x v="2"/>
    <n v="32"/>
    <n v="0.39"/>
    <x v="0"/>
    <x v="3"/>
    <x v="690"/>
    <x v="2"/>
    <n v="105.47"/>
    <x v="3"/>
    <n v="7714"/>
    <x v="7787"/>
    <x v="1381"/>
    <x v="0"/>
    <n v="2.06"/>
    <x v="29"/>
    <n v="10.06"/>
    <n v="37922"/>
  </r>
  <r>
    <x v="622"/>
    <x v="31"/>
    <x v="2"/>
    <x v="449"/>
    <x v="1"/>
    <n v="0.1"/>
    <n v="1"/>
    <x v="1344"/>
    <x v="6"/>
    <n v="50308"/>
    <x v="2"/>
    <n v="19"/>
    <n v="0.36"/>
    <x v="0"/>
    <x v="0"/>
    <x v="143"/>
    <x v="12"/>
    <n v="33.58"/>
    <x v="0"/>
    <n v="7049"/>
    <x v="7788"/>
    <x v="1382"/>
    <x v="0"/>
    <n v="0.5"/>
    <x v="13"/>
    <n v="4.91"/>
    <n v="14853"/>
  </r>
  <r>
    <x v="950"/>
    <x v="31"/>
    <x v="2"/>
    <x v="15"/>
    <x v="2"/>
    <n v="0.06"/>
    <n v="1"/>
    <x v="1345"/>
    <x v="6"/>
    <n v="19777"/>
    <x v="1"/>
    <n v="22"/>
    <n v="0.39"/>
    <x v="0"/>
    <x v="0"/>
    <x v="672"/>
    <x v="3"/>
    <n v="-24.954999999999998"/>
    <x v="2"/>
    <n v="2739"/>
    <x v="7789"/>
    <x v="1373"/>
    <x v="0"/>
    <n v="8.4"/>
    <x v="11"/>
    <n v="15.01"/>
    <n v="74403"/>
  </r>
  <r>
    <x v="755"/>
    <x v="31"/>
    <x v="2"/>
    <x v="561"/>
    <x v="0"/>
    <n v="0.09"/>
    <n v="1"/>
    <x v="1345"/>
    <x v="6"/>
    <n v="27750"/>
    <x v="2"/>
    <n v="18"/>
    <n v="0.38"/>
    <x v="2"/>
    <x v="2"/>
    <x v="634"/>
    <x v="11"/>
    <n v="999.86500000000001"/>
    <x v="1"/>
    <n v="3888"/>
    <x v="7790"/>
    <x v="1373"/>
    <x v="2"/>
    <n v="49"/>
    <x v="31"/>
    <n v="449.99"/>
    <n v="83843"/>
  </r>
  <r>
    <x v="950"/>
    <x v="31"/>
    <x v="2"/>
    <x v="15"/>
    <x v="2"/>
    <n v="0.05"/>
    <n v="1"/>
    <x v="1345"/>
    <x v="6"/>
    <n v="19777"/>
    <x v="1"/>
    <n v="2"/>
    <n v="0.39"/>
    <x v="0"/>
    <x v="0"/>
    <x v="917"/>
    <x v="3"/>
    <n v="-61.881500000000003"/>
    <x v="2"/>
    <n v="2740"/>
    <x v="7791"/>
    <x v="1379"/>
    <x v="0"/>
    <n v="10.29"/>
    <x v="11"/>
    <n v="59.78"/>
    <n v="74403"/>
  </r>
  <r>
    <x v="605"/>
    <x v="31"/>
    <x v="2"/>
    <x v="376"/>
    <x v="0"/>
    <n v="0.08"/>
    <n v="1"/>
    <x v="1345"/>
    <x v="6"/>
    <n v="33477"/>
    <x v="0"/>
    <n v="28"/>
    <n v="0.37"/>
    <x v="0"/>
    <x v="0"/>
    <x v="999"/>
    <x v="12"/>
    <n v="113.63"/>
    <x v="2"/>
    <n v="4697"/>
    <x v="7792"/>
    <x v="1379"/>
    <x v="0"/>
    <n v="0.99"/>
    <x v="9"/>
    <n v="10.35"/>
    <n v="78041"/>
  </r>
  <r>
    <x v="15"/>
    <x v="31"/>
    <x v="2"/>
    <x v="15"/>
    <x v="2"/>
    <n v="0.04"/>
    <n v="1"/>
    <x v="1345"/>
    <x v="6"/>
    <n v="19777"/>
    <x v="1"/>
    <n v="24"/>
    <n v="0.6"/>
    <x v="2"/>
    <x v="0"/>
    <x v="817"/>
    <x v="9"/>
    <n v="562.91399999999999"/>
    <x v="2"/>
    <n v="2741"/>
    <x v="7793"/>
    <x v="1379"/>
    <x v="0"/>
    <n v="8.08"/>
    <x v="11"/>
    <n v="155.99"/>
    <n v="73071"/>
  </r>
  <r>
    <x v="755"/>
    <x v="31"/>
    <x v="2"/>
    <x v="561"/>
    <x v="0"/>
    <n v="0"/>
    <n v="1"/>
    <x v="1345"/>
    <x v="6"/>
    <n v="27750"/>
    <x v="2"/>
    <n v="12"/>
    <n v="0.61"/>
    <x v="1"/>
    <x v="4"/>
    <x v="863"/>
    <x v="10"/>
    <n v="-212.01"/>
    <x v="1"/>
    <n v="3887"/>
    <x v="7794"/>
    <x v="1380"/>
    <x v="2"/>
    <n v="36.61"/>
    <x v="31"/>
    <n v="58.14"/>
    <n v="83843"/>
  </r>
  <r>
    <x v="1046"/>
    <x v="31"/>
    <x v="2"/>
    <x v="506"/>
    <x v="0"/>
    <n v="0"/>
    <n v="1"/>
    <x v="1346"/>
    <x v="6"/>
    <n v="27780"/>
    <x v="3"/>
    <n v="39"/>
    <n v="0.83"/>
    <x v="0"/>
    <x v="3"/>
    <x v="558"/>
    <x v="16"/>
    <n v="-30.25"/>
    <x v="1"/>
    <n v="3894"/>
    <x v="165"/>
    <x v="1378"/>
    <x v="0"/>
    <n v="1.32"/>
    <x v="37"/>
    <n v="3.68"/>
    <n v="87401"/>
  </r>
  <r>
    <x v="1046"/>
    <x v="31"/>
    <x v="2"/>
    <x v="506"/>
    <x v="0"/>
    <n v="0.02"/>
    <n v="1"/>
    <x v="1346"/>
    <x v="6"/>
    <n v="27780"/>
    <x v="3"/>
    <n v="18"/>
    <n v="0.37"/>
    <x v="0"/>
    <x v="0"/>
    <x v="655"/>
    <x v="12"/>
    <n v="11.92"/>
    <x v="1"/>
    <n v="3893"/>
    <x v="7795"/>
    <x v="1379"/>
    <x v="0"/>
    <n v="0.99"/>
    <x v="37"/>
    <n v="3.08"/>
    <n v="87401"/>
  </r>
  <r>
    <x v="724"/>
    <x v="31"/>
    <x v="2"/>
    <x v="506"/>
    <x v="0"/>
    <n v="0.05"/>
    <n v="1"/>
    <x v="1346"/>
    <x v="6"/>
    <n v="27780"/>
    <x v="3"/>
    <n v="39"/>
    <n v="0.44"/>
    <x v="2"/>
    <x v="6"/>
    <x v="733"/>
    <x v="8"/>
    <n v="670.11"/>
    <x v="1"/>
    <n v="3895"/>
    <x v="7796"/>
    <x v="1379"/>
    <x v="0"/>
    <n v="1.99"/>
    <x v="37"/>
    <n v="43.98"/>
    <n v="88240"/>
  </r>
  <r>
    <x v="362"/>
    <x v="31"/>
    <x v="2"/>
    <x v="395"/>
    <x v="2"/>
    <n v="0.1"/>
    <n v="1"/>
    <x v="1346"/>
    <x v="6"/>
    <n v="612"/>
    <x v="4"/>
    <n v="50"/>
    <n v="0.4"/>
    <x v="0"/>
    <x v="0"/>
    <x v="632"/>
    <x v="2"/>
    <n v="-166.29"/>
    <x v="3"/>
    <n v="95"/>
    <x v="7797"/>
    <x v="1381"/>
    <x v="0"/>
    <n v="6.26"/>
    <x v="33"/>
    <n v="5.28"/>
    <n v="72956"/>
  </r>
  <r>
    <x v="362"/>
    <x v="31"/>
    <x v="2"/>
    <x v="395"/>
    <x v="2"/>
    <n v="0.01"/>
    <n v="1"/>
    <x v="1346"/>
    <x v="6"/>
    <n v="612"/>
    <x v="4"/>
    <n v="43"/>
    <n v="0.55000000000000004"/>
    <x v="2"/>
    <x v="0"/>
    <x v="1215"/>
    <x v="9"/>
    <n v="881.67600000000004"/>
    <x v="3"/>
    <n v="96"/>
    <x v="7798"/>
    <x v="1381"/>
    <x v="0"/>
    <n v="2.5"/>
    <x v="33"/>
    <n v="65.989999999999995"/>
    <n v="72956"/>
  </r>
  <r>
    <x v="1325"/>
    <x v="31"/>
    <x v="2"/>
    <x v="283"/>
    <x v="0"/>
    <n v="0.08"/>
    <n v="1"/>
    <x v="1347"/>
    <x v="6"/>
    <n v="2275"/>
    <x v="1"/>
    <n v="49"/>
    <n v="0.56000000000000005"/>
    <x v="0"/>
    <x v="3"/>
    <x v="1181"/>
    <x v="6"/>
    <n v="41.67"/>
    <x v="2"/>
    <n v="330"/>
    <x v="7799"/>
    <x v="1381"/>
    <x v="0"/>
    <n v="1.17"/>
    <x v="14"/>
    <n v="6.08"/>
    <n v="60014"/>
  </r>
  <r>
    <x v="722"/>
    <x v="31"/>
    <x v="2"/>
    <x v="505"/>
    <x v="1"/>
    <n v="0"/>
    <n v="1"/>
    <x v="1347"/>
    <x v="6"/>
    <n v="11168"/>
    <x v="3"/>
    <n v="35"/>
    <n v="0.47"/>
    <x v="1"/>
    <x v="6"/>
    <x v="858"/>
    <x v="5"/>
    <n v="-106.27"/>
    <x v="1"/>
    <n v="1545"/>
    <x v="7800"/>
    <x v="1380"/>
    <x v="0"/>
    <n v="5.72"/>
    <x v="37"/>
    <n v="4.82"/>
    <n v="87105"/>
  </r>
  <r>
    <x v="416"/>
    <x v="31"/>
    <x v="2"/>
    <x v="106"/>
    <x v="0"/>
    <n v="0"/>
    <n v="1"/>
    <x v="1347"/>
    <x v="6"/>
    <n v="8065"/>
    <x v="4"/>
    <n v="17"/>
    <n v="0.64"/>
    <x v="1"/>
    <x v="5"/>
    <x v="256"/>
    <x v="5"/>
    <n v="379.28"/>
    <x v="0"/>
    <n v="1099"/>
    <x v="7801"/>
    <x v="1380"/>
    <x v="0"/>
    <n v="12.23"/>
    <x v="22"/>
    <n v="60.65"/>
    <n v="7601"/>
  </r>
  <r>
    <x v="472"/>
    <x v="31"/>
    <x v="2"/>
    <x v="566"/>
    <x v="2"/>
    <n v="0.04"/>
    <n v="1"/>
    <x v="1348"/>
    <x v="6"/>
    <n v="31845"/>
    <x v="2"/>
    <n v="36"/>
    <n v="0.56999999999999995"/>
    <x v="0"/>
    <x v="2"/>
    <x v="1185"/>
    <x v="13"/>
    <n v="807.29"/>
    <x v="0"/>
    <n v="4467"/>
    <x v="7802"/>
    <x v="1381"/>
    <x v="2"/>
    <n v="15.66"/>
    <x v="28"/>
    <n v="100.98"/>
    <n v="2210"/>
  </r>
  <r>
    <x v="355"/>
    <x v="31"/>
    <x v="2"/>
    <x v="280"/>
    <x v="1"/>
    <n v="7.0000000000000007E-2"/>
    <n v="1"/>
    <x v="1348"/>
    <x v="6"/>
    <n v="55716"/>
    <x v="0"/>
    <n v="9"/>
    <n v="0.81"/>
    <x v="0"/>
    <x v="5"/>
    <x v="370"/>
    <x v="16"/>
    <n v="-767.51"/>
    <x v="2"/>
    <n v="7788"/>
    <x v="7803"/>
    <x v="1380"/>
    <x v="0"/>
    <n v="24.49"/>
    <x v="9"/>
    <n v="1637.53"/>
    <n v="77566"/>
  </r>
  <r>
    <x v="230"/>
    <x v="31"/>
    <x v="2"/>
    <x v="189"/>
    <x v="3"/>
    <n v="0.08"/>
    <n v="1"/>
    <x v="1348"/>
    <x v="6"/>
    <n v="54180"/>
    <x v="3"/>
    <n v="43"/>
    <n v="0.59"/>
    <x v="0"/>
    <x v="6"/>
    <x v="355"/>
    <x v="6"/>
    <n v="-57.75"/>
    <x v="1"/>
    <n v="7575"/>
    <x v="7804"/>
    <x v="1383"/>
    <x v="0"/>
    <n v="8.99"/>
    <x v="2"/>
    <n v="21.38"/>
    <n v="92653"/>
  </r>
  <r>
    <x v="231"/>
    <x v="31"/>
    <x v="2"/>
    <x v="566"/>
    <x v="2"/>
    <n v="0.05"/>
    <n v="1"/>
    <x v="1348"/>
    <x v="6"/>
    <n v="31845"/>
    <x v="2"/>
    <n v="11"/>
    <n v="0.39"/>
    <x v="0"/>
    <x v="3"/>
    <x v="690"/>
    <x v="2"/>
    <n v="28.61"/>
    <x v="0"/>
    <n v="4468"/>
    <x v="7805"/>
    <x v="1384"/>
    <x v="0"/>
    <n v="2.06"/>
    <x v="15"/>
    <n v="10.06"/>
    <n v="6111"/>
  </r>
  <r>
    <x v="461"/>
    <x v="31"/>
    <x v="2"/>
    <x v="360"/>
    <x v="3"/>
    <n v="0"/>
    <n v="1"/>
    <x v="1349"/>
    <x v="6"/>
    <n v="35712"/>
    <x v="0"/>
    <n v="24"/>
    <n v="0.4"/>
    <x v="0"/>
    <x v="0"/>
    <x v="1142"/>
    <x v="2"/>
    <n v="-122.21"/>
    <x v="0"/>
    <n v="5008"/>
    <x v="7806"/>
    <x v="1380"/>
    <x v="0"/>
    <n v="8.16"/>
    <x v="20"/>
    <n v="5.28"/>
    <n v="44136"/>
  </r>
  <r>
    <x v="375"/>
    <x v="31"/>
    <x v="2"/>
    <x v="325"/>
    <x v="2"/>
    <n v="0.04"/>
    <n v="1"/>
    <x v="1349"/>
    <x v="6"/>
    <n v="2630"/>
    <x v="2"/>
    <n v="31"/>
    <n v="0.36"/>
    <x v="0"/>
    <x v="3"/>
    <x v="1098"/>
    <x v="2"/>
    <n v="37.14"/>
    <x v="3"/>
    <n v="380"/>
    <x v="7807"/>
    <x v="1380"/>
    <x v="0"/>
    <n v="1.52"/>
    <x v="12"/>
    <n v="4.7300000000000004"/>
    <n v="32708"/>
  </r>
  <r>
    <x v="309"/>
    <x v="31"/>
    <x v="2"/>
    <x v="439"/>
    <x v="2"/>
    <n v="7.0000000000000007E-2"/>
    <n v="1"/>
    <x v="1349"/>
    <x v="6"/>
    <n v="3559"/>
    <x v="4"/>
    <n v="34"/>
    <n v="0.36"/>
    <x v="0"/>
    <x v="0"/>
    <x v="708"/>
    <x v="3"/>
    <n v="-117.92100000000001"/>
    <x v="0"/>
    <n v="520"/>
    <x v="7808"/>
    <x v="1383"/>
    <x v="1"/>
    <n v="5.44"/>
    <x v="13"/>
    <n v="3.81"/>
    <n v="10550"/>
  </r>
  <r>
    <x v="833"/>
    <x v="31"/>
    <x v="2"/>
    <x v="622"/>
    <x v="2"/>
    <n v="0.03"/>
    <n v="1"/>
    <x v="1349"/>
    <x v="6"/>
    <n v="47522"/>
    <x v="0"/>
    <n v="5"/>
    <n v="0.38"/>
    <x v="0"/>
    <x v="0"/>
    <x v="539"/>
    <x v="15"/>
    <n v="12.5"/>
    <x v="1"/>
    <n v="6679"/>
    <x v="7809"/>
    <x v="1383"/>
    <x v="0"/>
    <n v="1.39"/>
    <x v="2"/>
    <n v="15.67"/>
    <n v="94110"/>
  </r>
  <r>
    <x v="461"/>
    <x v="31"/>
    <x v="2"/>
    <x v="360"/>
    <x v="3"/>
    <n v="0.1"/>
    <n v="1"/>
    <x v="1349"/>
    <x v="6"/>
    <n v="35712"/>
    <x v="0"/>
    <n v="42"/>
    <n v="0.46"/>
    <x v="2"/>
    <x v="0"/>
    <x v="418"/>
    <x v="8"/>
    <n v="1174.02"/>
    <x v="0"/>
    <n v="5007"/>
    <x v="7810"/>
    <x v="1383"/>
    <x v="0"/>
    <n v="7.18"/>
    <x v="20"/>
    <n v="100.97"/>
    <n v="44136"/>
  </r>
  <r>
    <x v="1149"/>
    <x v="31"/>
    <x v="2"/>
    <x v="248"/>
    <x v="2"/>
    <n v="0.09"/>
    <n v="1"/>
    <x v="1349"/>
    <x v="6"/>
    <n v="14372"/>
    <x v="3"/>
    <n v="34"/>
    <n v="0.69"/>
    <x v="1"/>
    <x v="4"/>
    <x v="1258"/>
    <x v="10"/>
    <n v="-1059.2"/>
    <x v="2"/>
    <n v="2013"/>
    <x v="7811"/>
    <x v="1382"/>
    <x v="2"/>
    <n v="60.49"/>
    <x v="14"/>
    <n v="170.98"/>
    <n v="61008"/>
  </r>
  <r>
    <x v="43"/>
    <x v="31"/>
    <x v="2"/>
    <x v="42"/>
    <x v="2"/>
    <n v="0.01"/>
    <n v="1"/>
    <x v="1349"/>
    <x v="6"/>
    <n v="48902"/>
    <x v="4"/>
    <n v="7"/>
    <n v="0.37"/>
    <x v="0"/>
    <x v="0"/>
    <x v="424"/>
    <x v="2"/>
    <n v="-28.88"/>
    <x v="0"/>
    <n v="6864"/>
    <x v="7812"/>
    <x v="1382"/>
    <x v="0"/>
    <n v="7.49"/>
    <x v="0"/>
    <n v="6.48"/>
    <n v="19406"/>
  </r>
  <r>
    <x v="295"/>
    <x v="31"/>
    <x v="2"/>
    <x v="256"/>
    <x v="0"/>
    <n v="7.0000000000000007E-2"/>
    <n v="1"/>
    <x v="1350"/>
    <x v="6"/>
    <n v="30976"/>
    <x v="0"/>
    <n v="10"/>
    <n v="0.42"/>
    <x v="2"/>
    <x v="6"/>
    <x v="447"/>
    <x v="8"/>
    <n v="48.03"/>
    <x v="3"/>
    <n v="4348"/>
    <x v="7813"/>
    <x v="1383"/>
    <x v="0"/>
    <n v="1.99"/>
    <x v="32"/>
    <n v="40.97"/>
    <n v="39056"/>
  </r>
  <r>
    <x v="417"/>
    <x v="31"/>
    <x v="2"/>
    <x v="148"/>
    <x v="2"/>
    <n v="0.01"/>
    <n v="1"/>
    <x v="1350"/>
    <x v="6"/>
    <n v="5378"/>
    <x v="3"/>
    <n v="6"/>
    <n v="0.6"/>
    <x v="1"/>
    <x v="0"/>
    <x v="714"/>
    <x v="5"/>
    <n v="-11.98"/>
    <x v="3"/>
    <n v="749"/>
    <x v="7814"/>
    <x v="1385"/>
    <x v="1"/>
    <n v="5.22"/>
    <x v="16"/>
    <n v="6.24"/>
    <n v="24281"/>
  </r>
  <r>
    <x v="360"/>
    <x v="31"/>
    <x v="2"/>
    <x v="292"/>
    <x v="0"/>
    <n v="0.01"/>
    <n v="1"/>
    <x v="1350"/>
    <x v="6"/>
    <n v="53445"/>
    <x v="0"/>
    <n v="8"/>
    <n v="0.59"/>
    <x v="0"/>
    <x v="6"/>
    <x v="63"/>
    <x v="6"/>
    <n v="-44.33"/>
    <x v="0"/>
    <n v="7487"/>
    <x v="7815"/>
    <x v="1385"/>
    <x v="0"/>
    <n v="8.99"/>
    <x v="0"/>
    <n v="11.66"/>
    <n v="17403"/>
  </r>
  <r>
    <x v="360"/>
    <x v="31"/>
    <x v="2"/>
    <x v="292"/>
    <x v="0"/>
    <n v="0.02"/>
    <n v="1"/>
    <x v="1350"/>
    <x v="6"/>
    <n v="53445"/>
    <x v="0"/>
    <n v="21"/>
    <n v="0.4"/>
    <x v="0"/>
    <x v="3"/>
    <x v="64"/>
    <x v="14"/>
    <n v="11.23"/>
    <x v="0"/>
    <n v="7488"/>
    <x v="7816"/>
    <x v="1385"/>
    <x v="0"/>
    <n v="1.35"/>
    <x v="0"/>
    <n v="3.29"/>
    <n v="17403"/>
  </r>
  <r>
    <x v="274"/>
    <x v="31"/>
    <x v="2"/>
    <x v="544"/>
    <x v="1"/>
    <n v="0.1"/>
    <n v="1"/>
    <x v="1351"/>
    <x v="6"/>
    <n v="56224"/>
    <x v="4"/>
    <n v="46"/>
    <n v="0.4"/>
    <x v="0"/>
    <x v="3"/>
    <x v="678"/>
    <x v="14"/>
    <n v="48.59"/>
    <x v="2"/>
    <n v="7863"/>
    <x v="7817"/>
    <x v="1382"/>
    <x v="0"/>
    <n v="2.82"/>
    <x v="10"/>
    <n v="7.89"/>
    <n v="52302"/>
  </r>
  <r>
    <x v="274"/>
    <x v="31"/>
    <x v="2"/>
    <x v="544"/>
    <x v="1"/>
    <n v="0.04"/>
    <n v="1"/>
    <x v="1351"/>
    <x v="6"/>
    <n v="56224"/>
    <x v="4"/>
    <n v="9"/>
    <n v="0.63"/>
    <x v="1"/>
    <x v="4"/>
    <x v="773"/>
    <x v="4"/>
    <n v="-153.25200000000001"/>
    <x v="2"/>
    <n v="7864"/>
    <x v="7818"/>
    <x v="1385"/>
    <x v="2"/>
    <n v="51.94"/>
    <x v="10"/>
    <n v="124.49"/>
    <n v="52302"/>
  </r>
  <r>
    <x v="274"/>
    <x v="31"/>
    <x v="2"/>
    <x v="544"/>
    <x v="1"/>
    <n v="0.01"/>
    <n v="1"/>
    <x v="1351"/>
    <x v="6"/>
    <n v="56224"/>
    <x v="4"/>
    <n v="32"/>
    <n v="0.56999999999999995"/>
    <x v="1"/>
    <x v="2"/>
    <x v="900"/>
    <x v="1"/>
    <n v="-1115.99"/>
    <x v="2"/>
    <n v="7862"/>
    <x v="7819"/>
    <x v="1385"/>
    <x v="2"/>
    <n v="74.349999999999994"/>
    <x v="10"/>
    <n v="95.95"/>
    <n v="52302"/>
  </r>
  <r>
    <x v="1324"/>
    <x v="31"/>
    <x v="2"/>
    <x v="784"/>
    <x v="2"/>
    <n v="0.06"/>
    <n v="1"/>
    <x v="1351"/>
    <x v="6"/>
    <n v="17831"/>
    <x v="3"/>
    <n v="34"/>
    <n v="0.37"/>
    <x v="1"/>
    <x v="6"/>
    <x v="429"/>
    <x v="5"/>
    <n v="41.31"/>
    <x v="2"/>
    <n v="2453"/>
    <x v="7820"/>
    <x v="1385"/>
    <x v="0"/>
    <n v="2.83"/>
    <x v="24"/>
    <n v="6.98"/>
    <n v="48146"/>
  </r>
  <r>
    <x v="398"/>
    <x v="31"/>
    <x v="2"/>
    <x v="277"/>
    <x v="3"/>
    <n v="0.08"/>
    <n v="1"/>
    <x v="1351"/>
    <x v="6"/>
    <n v="56676"/>
    <x v="3"/>
    <n v="39"/>
    <n v="0.4"/>
    <x v="0"/>
    <x v="0"/>
    <x v="12"/>
    <x v="2"/>
    <n v="-107.2"/>
    <x v="1"/>
    <n v="7931"/>
    <x v="7821"/>
    <x v="1385"/>
    <x v="0"/>
    <n v="5.66"/>
    <x v="2"/>
    <n v="5.28"/>
    <n v="91730"/>
  </r>
  <r>
    <x v="1160"/>
    <x v="31"/>
    <x v="2"/>
    <x v="738"/>
    <x v="1"/>
    <n v="0.06"/>
    <n v="1"/>
    <x v="1351"/>
    <x v="6"/>
    <n v="3521"/>
    <x v="2"/>
    <n v="50"/>
    <n v="0.56000000000000005"/>
    <x v="0"/>
    <x v="3"/>
    <x v="98"/>
    <x v="6"/>
    <n v="28.71"/>
    <x v="2"/>
    <n v="510"/>
    <x v="7822"/>
    <x v="1386"/>
    <x v="0"/>
    <n v="0.94"/>
    <x v="36"/>
    <n v="4.28"/>
    <n v="46342"/>
  </r>
  <r>
    <x v="274"/>
    <x v="31"/>
    <x v="2"/>
    <x v="544"/>
    <x v="1"/>
    <n v="0.01"/>
    <n v="1"/>
    <x v="1351"/>
    <x v="6"/>
    <n v="56224"/>
    <x v="4"/>
    <n v="35"/>
    <n v="0.36"/>
    <x v="0"/>
    <x v="0"/>
    <x v="708"/>
    <x v="3"/>
    <n v="-117.2655"/>
    <x v="2"/>
    <n v="7861"/>
    <x v="7823"/>
    <x v="1386"/>
    <x v="0"/>
    <n v="5.44"/>
    <x v="10"/>
    <n v="3.81"/>
    <n v="52302"/>
  </r>
  <r>
    <x v="1060"/>
    <x v="31"/>
    <x v="2"/>
    <x v="329"/>
    <x v="0"/>
    <n v="0"/>
    <n v="1"/>
    <x v="1351"/>
    <x v="6"/>
    <n v="57861"/>
    <x v="4"/>
    <n v="40"/>
    <n v="0.36"/>
    <x v="0"/>
    <x v="0"/>
    <x v="661"/>
    <x v="3"/>
    <n v="11.321999999999999"/>
    <x v="1"/>
    <n v="8107"/>
    <x v="7824"/>
    <x v="1386"/>
    <x v="0"/>
    <n v="1.49"/>
    <x v="30"/>
    <n v="2.88"/>
    <n v="80634"/>
  </r>
  <r>
    <x v="1324"/>
    <x v="31"/>
    <x v="2"/>
    <x v="784"/>
    <x v="2"/>
    <n v="0"/>
    <n v="1"/>
    <x v="1351"/>
    <x v="6"/>
    <n v="17831"/>
    <x v="3"/>
    <n v="38"/>
    <n v="0.4"/>
    <x v="0"/>
    <x v="0"/>
    <x v="173"/>
    <x v="2"/>
    <n v="-45.75"/>
    <x v="2"/>
    <n v="2454"/>
    <x v="7825"/>
    <x v="1387"/>
    <x v="1"/>
    <n v="5.35"/>
    <x v="24"/>
    <n v="5.98"/>
    <n v="48146"/>
  </r>
  <r>
    <x v="137"/>
    <x v="31"/>
    <x v="2"/>
    <x v="116"/>
    <x v="3"/>
    <n v="0"/>
    <n v="1"/>
    <x v="1352"/>
    <x v="6"/>
    <n v="16197"/>
    <x v="3"/>
    <n v="23"/>
    <n v="0.4"/>
    <x v="0"/>
    <x v="3"/>
    <x v="5"/>
    <x v="2"/>
    <n v="67.23"/>
    <x v="3"/>
    <n v="2251"/>
    <x v="7826"/>
    <x v="1385"/>
    <x v="1"/>
    <n v="2.15"/>
    <x v="16"/>
    <n v="9.11"/>
    <n v="23320"/>
  </r>
  <r>
    <x v="822"/>
    <x v="31"/>
    <x v="2"/>
    <x v="66"/>
    <x v="1"/>
    <n v="0.05"/>
    <n v="1"/>
    <x v="1352"/>
    <x v="6"/>
    <n v="55171"/>
    <x v="0"/>
    <n v="43"/>
    <n v="0.36"/>
    <x v="0"/>
    <x v="0"/>
    <x v="673"/>
    <x v="2"/>
    <n v="-182.71"/>
    <x v="3"/>
    <n v="7696"/>
    <x v="7827"/>
    <x v="1385"/>
    <x v="0"/>
    <n v="7.96"/>
    <x v="32"/>
    <n v="5.78"/>
    <n v="39212"/>
  </r>
  <r>
    <x v="137"/>
    <x v="31"/>
    <x v="2"/>
    <x v="116"/>
    <x v="3"/>
    <n v="0.08"/>
    <n v="1"/>
    <x v="1352"/>
    <x v="6"/>
    <n v="16197"/>
    <x v="3"/>
    <n v="19"/>
    <n v="0.4"/>
    <x v="0"/>
    <x v="0"/>
    <x v="1259"/>
    <x v="2"/>
    <n v="-58.16"/>
    <x v="3"/>
    <n v="2252"/>
    <x v="7828"/>
    <x v="1386"/>
    <x v="0"/>
    <n v="5.85"/>
    <x v="16"/>
    <n v="5.28"/>
    <n v="23320"/>
  </r>
  <r>
    <x v="822"/>
    <x v="31"/>
    <x v="2"/>
    <x v="66"/>
    <x v="1"/>
    <n v="0.06"/>
    <n v="1"/>
    <x v="1352"/>
    <x v="6"/>
    <n v="55171"/>
    <x v="0"/>
    <n v="29"/>
    <n v="0.68"/>
    <x v="2"/>
    <x v="0"/>
    <x v="368"/>
    <x v="8"/>
    <n v="-14.04"/>
    <x v="3"/>
    <n v="7695"/>
    <x v="7829"/>
    <x v="1386"/>
    <x v="0"/>
    <n v="4"/>
    <x v="32"/>
    <n v="19.98"/>
    <n v="39212"/>
  </r>
  <r>
    <x v="1321"/>
    <x v="31"/>
    <x v="2"/>
    <x v="772"/>
    <x v="0"/>
    <n v="0.03"/>
    <n v="1"/>
    <x v="1352"/>
    <x v="6"/>
    <n v="32871"/>
    <x v="0"/>
    <n v="14"/>
    <n v="0.56000000000000005"/>
    <x v="2"/>
    <x v="2"/>
    <x v="33"/>
    <x v="7"/>
    <n v="179.05"/>
    <x v="0"/>
    <n v="4618"/>
    <x v="7830"/>
    <x v="1387"/>
    <x v="2"/>
    <n v="17.850000000000001"/>
    <x v="41"/>
    <n v="145.44999999999999"/>
    <n v="25801"/>
  </r>
  <r>
    <x v="1321"/>
    <x v="31"/>
    <x v="2"/>
    <x v="772"/>
    <x v="0"/>
    <n v="0.04"/>
    <n v="1"/>
    <x v="1352"/>
    <x v="6"/>
    <n v="32871"/>
    <x v="0"/>
    <n v="9"/>
    <n v="0.64"/>
    <x v="2"/>
    <x v="0"/>
    <x v="911"/>
    <x v="8"/>
    <n v="-57.65"/>
    <x v="0"/>
    <n v="4617"/>
    <x v="7831"/>
    <x v="1387"/>
    <x v="0"/>
    <n v="6.5"/>
    <x v="41"/>
    <n v="10.97"/>
    <n v="25801"/>
  </r>
  <r>
    <x v="117"/>
    <x v="31"/>
    <x v="2"/>
    <x v="772"/>
    <x v="0"/>
    <n v="0"/>
    <n v="1"/>
    <x v="1352"/>
    <x v="6"/>
    <n v="32871"/>
    <x v="0"/>
    <n v="42"/>
    <n v="0.77"/>
    <x v="2"/>
    <x v="0"/>
    <x v="992"/>
    <x v="8"/>
    <n v="9.7200000000000006"/>
    <x v="2"/>
    <n v="4619"/>
    <x v="7832"/>
    <x v="1384"/>
    <x v="1"/>
    <n v="4"/>
    <x v="38"/>
    <n v="20.97"/>
    <n v="67114"/>
  </r>
  <r>
    <x v="991"/>
    <x v="31"/>
    <x v="2"/>
    <x v="404"/>
    <x v="1"/>
    <n v="0.06"/>
    <n v="1"/>
    <x v="1352"/>
    <x v="6"/>
    <n v="39269"/>
    <x v="2"/>
    <n v="16"/>
    <n v="0.36"/>
    <x v="2"/>
    <x v="6"/>
    <x v="1260"/>
    <x v="9"/>
    <n v="107.505"/>
    <x v="2"/>
    <n v="5547"/>
    <x v="7833"/>
    <x v="1388"/>
    <x v="0"/>
    <n v="2.5"/>
    <x v="9"/>
    <n v="35.99"/>
    <n v="76308"/>
  </r>
  <r>
    <x v="449"/>
    <x v="31"/>
    <x v="2"/>
    <x v="13"/>
    <x v="1"/>
    <n v="0.03"/>
    <n v="1"/>
    <x v="1353"/>
    <x v="6"/>
    <n v="17700"/>
    <x v="3"/>
    <n v="20"/>
    <n v="0.6"/>
    <x v="1"/>
    <x v="0"/>
    <x v="714"/>
    <x v="5"/>
    <n v="-530.67999999999995"/>
    <x v="1"/>
    <n v="2439"/>
    <x v="7834"/>
    <x v="1387"/>
    <x v="0"/>
    <n v="35"/>
    <x v="2"/>
    <n v="113.64"/>
    <n v="93422"/>
  </r>
  <r>
    <x v="839"/>
    <x v="31"/>
    <x v="2"/>
    <x v="577"/>
    <x v="0"/>
    <n v="7.0000000000000007E-2"/>
    <n v="1"/>
    <x v="1353"/>
    <x v="6"/>
    <n v="16132"/>
    <x v="4"/>
    <n v="26"/>
    <n v="0.36"/>
    <x v="0"/>
    <x v="0"/>
    <x v="1031"/>
    <x v="3"/>
    <n v="169.43899999999999"/>
    <x v="1"/>
    <n v="2232"/>
    <x v="7835"/>
    <x v="1387"/>
    <x v="0"/>
    <n v="2.99"/>
    <x v="21"/>
    <n v="21.38"/>
    <n v="98661"/>
  </r>
  <r>
    <x v="511"/>
    <x v="31"/>
    <x v="2"/>
    <x v="206"/>
    <x v="2"/>
    <n v="0.1"/>
    <n v="1"/>
    <x v="1353"/>
    <x v="6"/>
    <n v="18918"/>
    <x v="1"/>
    <n v="7"/>
    <n v="0.36"/>
    <x v="2"/>
    <x v="5"/>
    <x v="224"/>
    <x v="7"/>
    <n v="-221.78039999999999"/>
    <x v="1"/>
    <n v="2617"/>
    <x v="7836"/>
    <x v="1387"/>
    <x v="0"/>
    <n v="13.99"/>
    <x v="40"/>
    <n v="999.99"/>
    <n v="86442"/>
  </r>
  <r>
    <x v="186"/>
    <x v="31"/>
    <x v="2"/>
    <x v="722"/>
    <x v="2"/>
    <n v="0.01"/>
    <n v="1"/>
    <x v="1353"/>
    <x v="6"/>
    <n v="51556"/>
    <x v="0"/>
    <n v="10"/>
    <n v="0.59"/>
    <x v="0"/>
    <x v="6"/>
    <x v="677"/>
    <x v="6"/>
    <n v="-24.21"/>
    <x v="0"/>
    <n v="7229"/>
    <x v="7837"/>
    <x v="1384"/>
    <x v="1"/>
    <n v="4.17"/>
    <x v="46"/>
    <n v="3.57"/>
    <n v="3301"/>
  </r>
  <r>
    <x v="1211"/>
    <x v="31"/>
    <x v="2"/>
    <x v="345"/>
    <x v="2"/>
    <n v="0.01"/>
    <n v="1"/>
    <x v="1353"/>
    <x v="6"/>
    <n v="23395"/>
    <x v="4"/>
    <n v="31"/>
    <n v="0.54"/>
    <x v="2"/>
    <x v="6"/>
    <x v="276"/>
    <x v="8"/>
    <n v="376.47"/>
    <x v="1"/>
    <n v="3272"/>
    <x v="7838"/>
    <x v="1384"/>
    <x v="0"/>
    <n v="1.99"/>
    <x v="2"/>
    <n v="39.479999999999997"/>
    <n v="92253"/>
  </r>
  <r>
    <x v="1181"/>
    <x v="31"/>
    <x v="2"/>
    <x v="683"/>
    <x v="2"/>
    <n v="0.08"/>
    <n v="1"/>
    <x v="1353"/>
    <x v="6"/>
    <n v="1345"/>
    <x v="2"/>
    <n v="24"/>
    <n v="0.62"/>
    <x v="1"/>
    <x v="4"/>
    <x v="35"/>
    <x v="10"/>
    <n v="-120.85"/>
    <x v="2"/>
    <n v="205"/>
    <x v="7839"/>
    <x v="1389"/>
    <x v="2"/>
    <n v="35.840000000000003"/>
    <x v="11"/>
    <n v="100.98"/>
    <n v="74601"/>
  </r>
  <r>
    <x v="1293"/>
    <x v="31"/>
    <x v="2"/>
    <x v="778"/>
    <x v="3"/>
    <n v="0"/>
    <n v="1"/>
    <x v="1354"/>
    <x v="6"/>
    <n v="8289"/>
    <x v="2"/>
    <n v="38"/>
    <n v="0.38"/>
    <x v="0"/>
    <x v="0"/>
    <x v="892"/>
    <x v="3"/>
    <n v="53.311999999999998"/>
    <x v="1"/>
    <n v="1133"/>
    <x v="7840"/>
    <x v="1387"/>
    <x v="0"/>
    <n v="7.17"/>
    <x v="18"/>
    <n v="14.45"/>
    <n v="89431"/>
  </r>
  <r>
    <x v="1180"/>
    <x v="31"/>
    <x v="2"/>
    <x v="706"/>
    <x v="1"/>
    <n v="0.1"/>
    <n v="1"/>
    <x v="1354"/>
    <x v="6"/>
    <n v="21634"/>
    <x v="1"/>
    <n v="8"/>
    <n v="0.57999999999999996"/>
    <x v="0"/>
    <x v="2"/>
    <x v="95"/>
    <x v="13"/>
    <n v="-314.61"/>
    <x v="0"/>
    <n v="3001"/>
    <x v="7841"/>
    <x v="1384"/>
    <x v="2"/>
    <n v="68.02"/>
    <x v="20"/>
    <n v="208.16"/>
    <n v="45040"/>
  </r>
  <r>
    <x v="97"/>
    <x v="32"/>
    <x v="2"/>
    <x v="543"/>
    <x v="2"/>
    <n v="7.0000000000000007E-2"/>
    <n v="1"/>
    <x v="1354"/>
    <x v="6"/>
    <n v="41504"/>
    <x v="3"/>
    <n v="20"/>
    <n v="0.6"/>
    <x v="0"/>
    <x v="0"/>
    <x v="1211"/>
    <x v="0"/>
    <n v="-30.2"/>
    <x v="0"/>
    <n v="5848"/>
    <x v="7842"/>
    <x v="1390"/>
    <x v="0"/>
    <n v="5.8"/>
    <x v="25"/>
    <n v="15.51"/>
    <n v="5403"/>
  </r>
  <r>
    <x v="1411"/>
    <x v="32"/>
    <x v="2"/>
    <x v="774"/>
    <x v="0"/>
    <n v="0.02"/>
    <n v="1"/>
    <x v="1354"/>
    <x v="6"/>
    <n v="23428"/>
    <x v="0"/>
    <n v="41"/>
    <n v="0.39"/>
    <x v="0"/>
    <x v="0"/>
    <x v="119"/>
    <x v="2"/>
    <n v="234.68"/>
    <x v="0"/>
    <n v="3280"/>
    <x v="7843"/>
    <x v="1390"/>
    <x v="0"/>
    <n v="8.18"/>
    <x v="28"/>
    <n v="22.84"/>
    <n v="2331"/>
  </r>
  <r>
    <x v="1380"/>
    <x v="32"/>
    <x v="2"/>
    <x v="481"/>
    <x v="2"/>
    <n v="0.01"/>
    <n v="1"/>
    <x v="1354"/>
    <x v="6"/>
    <n v="38912"/>
    <x v="2"/>
    <n v="46"/>
    <n v="0.79"/>
    <x v="2"/>
    <x v="0"/>
    <x v="378"/>
    <x v="8"/>
    <n v="608.9"/>
    <x v="0"/>
    <n v="5477"/>
    <x v="7844"/>
    <x v="1390"/>
    <x v="0"/>
    <n v="4"/>
    <x v="22"/>
    <n v="152.47999999999999"/>
    <n v="7010"/>
  </r>
  <r>
    <x v="724"/>
    <x v="32"/>
    <x v="2"/>
    <x v="506"/>
    <x v="0"/>
    <n v="0.1"/>
    <n v="1"/>
    <x v="1354"/>
    <x v="6"/>
    <n v="43104"/>
    <x v="0"/>
    <n v="50"/>
    <n v="0.37"/>
    <x v="2"/>
    <x v="2"/>
    <x v="878"/>
    <x v="7"/>
    <n v="1676.7"/>
    <x v="1"/>
    <n v="6081"/>
    <x v="7845"/>
    <x v="1389"/>
    <x v="2"/>
    <n v="14"/>
    <x v="37"/>
    <n v="100.97"/>
    <n v="88240"/>
  </r>
  <r>
    <x v="1180"/>
    <x v="32"/>
    <x v="2"/>
    <x v="706"/>
    <x v="1"/>
    <n v="7.0000000000000007E-2"/>
    <n v="1"/>
    <x v="1354"/>
    <x v="6"/>
    <n v="21634"/>
    <x v="1"/>
    <n v="1"/>
    <n v="0.38"/>
    <x v="2"/>
    <x v="5"/>
    <x v="270"/>
    <x v="7"/>
    <n v="-4017.6165000000001"/>
    <x v="0"/>
    <n v="3002"/>
    <x v="7846"/>
    <x v="1389"/>
    <x v="0"/>
    <n v="13.99"/>
    <x v="20"/>
    <n v="1938.02"/>
    <n v="45040"/>
  </r>
  <r>
    <x v="813"/>
    <x v="31"/>
    <x v="2"/>
    <x v="558"/>
    <x v="2"/>
    <n v="0.1"/>
    <n v="1"/>
    <x v="1354"/>
    <x v="6"/>
    <n v="9861"/>
    <x v="2"/>
    <n v="47"/>
    <n v="0.55000000000000004"/>
    <x v="0"/>
    <x v="6"/>
    <x v="916"/>
    <x v="6"/>
    <n v="6.6"/>
    <x v="2"/>
    <n v="1353"/>
    <x v="7847"/>
    <x v="1391"/>
    <x v="0"/>
    <n v="5.45"/>
    <x v="3"/>
    <n v="15.94"/>
    <n v="55106"/>
  </r>
  <r>
    <x v="474"/>
    <x v="32"/>
    <x v="2"/>
    <x v="481"/>
    <x v="2"/>
    <n v="0.02"/>
    <n v="1"/>
    <x v="1354"/>
    <x v="6"/>
    <n v="38912"/>
    <x v="2"/>
    <n v="26"/>
    <n v="0.56999999999999995"/>
    <x v="2"/>
    <x v="0"/>
    <x v="667"/>
    <x v="9"/>
    <n v="310.185"/>
    <x v="0"/>
    <n v="5478"/>
    <x v="7848"/>
    <x v="1392"/>
    <x v="0"/>
    <n v="4.99"/>
    <x v="15"/>
    <n v="65.989999999999995"/>
    <n v="6478"/>
  </r>
  <r>
    <x v="646"/>
    <x v="32"/>
    <x v="2"/>
    <x v="114"/>
    <x v="3"/>
    <n v="0.05"/>
    <n v="1"/>
    <x v="1355"/>
    <x v="6"/>
    <n v="16864"/>
    <x v="1"/>
    <n v="42"/>
    <n v="0.63"/>
    <x v="1"/>
    <x v="4"/>
    <x v="871"/>
    <x v="4"/>
    <n v="1881.76"/>
    <x v="1"/>
    <n v="2342"/>
    <x v="7849"/>
    <x v="1384"/>
    <x v="2"/>
    <n v="43.57"/>
    <x v="40"/>
    <n v="320.64"/>
    <n v="85345"/>
  </r>
  <r>
    <x v="1087"/>
    <x v="32"/>
    <x v="2"/>
    <x v="315"/>
    <x v="1"/>
    <n v="0.09"/>
    <n v="1"/>
    <x v="1355"/>
    <x v="6"/>
    <n v="47971"/>
    <x v="0"/>
    <n v="24"/>
    <n v="0.41"/>
    <x v="1"/>
    <x v="0"/>
    <x v="1235"/>
    <x v="5"/>
    <n v="-53.06"/>
    <x v="0"/>
    <n v="6738"/>
    <x v="2907"/>
    <x v="1390"/>
    <x v="0"/>
    <n v="5.32"/>
    <x v="0"/>
    <n v="4.95"/>
    <n v="18040"/>
  </r>
  <r>
    <x v="90"/>
    <x v="32"/>
    <x v="2"/>
    <x v="77"/>
    <x v="0"/>
    <n v="0.04"/>
    <n v="1"/>
    <x v="1355"/>
    <x v="6"/>
    <n v="26116"/>
    <x v="3"/>
    <n v="36"/>
    <n v="0.37"/>
    <x v="0"/>
    <x v="0"/>
    <x v="138"/>
    <x v="2"/>
    <n v="81.709999999999994"/>
    <x v="2"/>
    <n v="3649"/>
    <x v="7850"/>
    <x v="1390"/>
    <x v="0"/>
    <n v="9.0299999999999994"/>
    <x v="14"/>
    <n v="18.97"/>
    <n v="60517"/>
  </r>
  <r>
    <x v="811"/>
    <x v="32"/>
    <x v="2"/>
    <x v="497"/>
    <x v="3"/>
    <n v="0.04"/>
    <n v="1"/>
    <x v="1355"/>
    <x v="6"/>
    <n v="40672"/>
    <x v="2"/>
    <n v="16"/>
    <n v="0.62"/>
    <x v="1"/>
    <x v="4"/>
    <x v="35"/>
    <x v="10"/>
    <n v="-159.21"/>
    <x v="0"/>
    <n v="5730"/>
    <x v="7851"/>
    <x v="1389"/>
    <x v="2"/>
    <n v="35.840000000000003"/>
    <x v="1"/>
    <n v="100.98"/>
    <n v="20854"/>
  </r>
  <r>
    <x v="706"/>
    <x v="32"/>
    <x v="2"/>
    <x v="617"/>
    <x v="0"/>
    <n v="0.04"/>
    <n v="1"/>
    <x v="1355"/>
    <x v="6"/>
    <n v="18531"/>
    <x v="3"/>
    <n v="50"/>
    <n v="0.6"/>
    <x v="1"/>
    <x v="2"/>
    <x v="167"/>
    <x v="1"/>
    <n v="-250.55"/>
    <x v="2"/>
    <n v="2565"/>
    <x v="7852"/>
    <x v="1389"/>
    <x v="2"/>
    <n v="14.36"/>
    <x v="9"/>
    <n v="25.98"/>
    <n v="77546"/>
  </r>
  <r>
    <x v="314"/>
    <x v="32"/>
    <x v="2"/>
    <x v="260"/>
    <x v="3"/>
    <n v="0.02"/>
    <n v="1"/>
    <x v="1355"/>
    <x v="6"/>
    <n v="3014"/>
    <x v="1"/>
    <n v="13"/>
    <n v="0.4"/>
    <x v="0"/>
    <x v="0"/>
    <x v="662"/>
    <x v="3"/>
    <n v="1314.3889999999999"/>
    <x v="0"/>
    <n v="446"/>
    <x v="7853"/>
    <x v="1389"/>
    <x v="0"/>
    <n v="19.989999999999998"/>
    <x v="13"/>
    <n v="304.99"/>
    <n v="10562"/>
  </r>
  <r>
    <x v="609"/>
    <x v="32"/>
    <x v="2"/>
    <x v="91"/>
    <x v="1"/>
    <n v="0.05"/>
    <n v="1"/>
    <x v="1355"/>
    <x v="6"/>
    <n v="41378"/>
    <x v="1"/>
    <n v="42"/>
    <n v="0.5"/>
    <x v="2"/>
    <x v="6"/>
    <x v="214"/>
    <x v="8"/>
    <n v="433.34"/>
    <x v="0"/>
    <n v="5832"/>
    <x v="7854"/>
    <x v="1389"/>
    <x v="0"/>
    <n v="1.99"/>
    <x v="20"/>
    <n v="29.89"/>
    <n v="44145"/>
  </r>
  <r>
    <x v="609"/>
    <x v="32"/>
    <x v="2"/>
    <x v="91"/>
    <x v="1"/>
    <n v="0.03"/>
    <n v="1"/>
    <x v="1355"/>
    <x v="6"/>
    <n v="41378"/>
    <x v="1"/>
    <n v="30"/>
    <n v="0.69"/>
    <x v="1"/>
    <x v="2"/>
    <x v="755"/>
    <x v="1"/>
    <n v="446.26"/>
    <x v="0"/>
    <n v="5831"/>
    <x v="7855"/>
    <x v="1391"/>
    <x v="2"/>
    <n v="30"/>
    <x v="20"/>
    <n v="180.98"/>
    <n v="44145"/>
  </r>
  <r>
    <x v="913"/>
    <x v="32"/>
    <x v="2"/>
    <x v="620"/>
    <x v="2"/>
    <n v="0.01"/>
    <n v="1"/>
    <x v="1356"/>
    <x v="6"/>
    <n v="15872"/>
    <x v="1"/>
    <n v="48"/>
    <n v="0.56999999999999995"/>
    <x v="0"/>
    <x v="2"/>
    <x v="1185"/>
    <x v="13"/>
    <n v="1481.67"/>
    <x v="2"/>
    <n v="2199"/>
    <x v="7856"/>
    <x v="1390"/>
    <x v="2"/>
    <n v="15.66"/>
    <x v="26"/>
    <n v="100.98"/>
    <n v="65721"/>
  </r>
  <r>
    <x v="1283"/>
    <x v="32"/>
    <x v="2"/>
    <x v="67"/>
    <x v="0"/>
    <n v="7.0000000000000007E-2"/>
    <n v="1"/>
    <x v="1356"/>
    <x v="6"/>
    <n v="43653"/>
    <x v="0"/>
    <n v="3"/>
    <n v="0.4"/>
    <x v="0"/>
    <x v="3"/>
    <x v="64"/>
    <x v="14"/>
    <n v="-3.96"/>
    <x v="3"/>
    <n v="6162"/>
    <x v="5915"/>
    <x v="1390"/>
    <x v="0"/>
    <n v="1.35"/>
    <x v="29"/>
    <n v="3.29"/>
    <n v="37086"/>
  </r>
  <r>
    <x v="1283"/>
    <x v="32"/>
    <x v="2"/>
    <x v="67"/>
    <x v="0"/>
    <n v="0"/>
    <n v="1"/>
    <x v="1356"/>
    <x v="6"/>
    <n v="43653"/>
    <x v="0"/>
    <n v="39"/>
    <n v="0.56000000000000005"/>
    <x v="0"/>
    <x v="6"/>
    <x v="757"/>
    <x v="16"/>
    <n v="2.02"/>
    <x v="3"/>
    <n v="6163"/>
    <x v="7857"/>
    <x v="1389"/>
    <x v="1"/>
    <n v="7.42"/>
    <x v="29"/>
    <n v="15.73"/>
    <n v="37086"/>
  </r>
  <r>
    <x v="913"/>
    <x v="32"/>
    <x v="2"/>
    <x v="620"/>
    <x v="2"/>
    <n v="0.1"/>
    <n v="1"/>
    <x v="1356"/>
    <x v="6"/>
    <n v="15872"/>
    <x v="1"/>
    <n v="19"/>
    <n v="0.36"/>
    <x v="0"/>
    <x v="0"/>
    <x v="491"/>
    <x v="2"/>
    <n v="23.94"/>
    <x v="2"/>
    <n v="2201"/>
    <x v="7858"/>
    <x v="1389"/>
    <x v="0"/>
    <n v="17.48"/>
    <x v="26"/>
    <n v="40.99"/>
    <n v="65721"/>
  </r>
  <r>
    <x v="405"/>
    <x v="32"/>
    <x v="2"/>
    <x v="326"/>
    <x v="0"/>
    <n v="0"/>
    <n v="1"/>
    <x v="1356"/>
    <x v="6"/>
    <n v="17510"/>
    <x v="3"/>
    <n v="28"/>
    <n v="0.38"/>
    <x v="0"/>
    <x v="0"/>
    <x v="353"/>
    <x v="15"/>
    <n v="226.4"/>
    <x v="1"/>
    <n v="2414"/>
    <x v="7859"/>
    <x v="1389"/>
    <x v="0"/>
    <n v="1.39"/>
    <x v="2"/>
    <n v="15.57"/>
    <n v="95695"/>
  </r>
  <r>
    <x v="604"/>
    <x v="32"/>
    <x v="2"/>
    <x v="726"/>
    <x v="1"/>
    <n v="0"/>
    <n v="1"/>
    <x v="1356"/>
    <x v="6"/>
    <n v="53536"/>
    <x v="0"/>
    <n v="5"/>
    <n v="0.71"/>
    <x v="1"/>
    <x v="4"/>
    <x v="1255"/>
    <x v="4"/>
    <n v="-234.59399999999999"/>
    <x v="2"/>
    <n v="7503"/>
    <x v="7860"/>
    <x v="1391"/>
    <x v="2"/>
    <n v="56.2"/>
    <x v="10"/>
    <n v="179.29"/>
    <n v="50265"/>
  </r>
  <r>
    <x v="604"/>
    <x v="32"/>
    <x v="2"/>
    <x v="726"/>
    <x v="1"/>
    <n v="0.1"/>
    <n v="1"/>
    <x v="1356"/>
    <x v="6"/>
    <n v="53536"/>
    <x v="0"/>
    <n v="35"/>
    <n v="0.51"/>
    <x v="1"/>
    <x v="0"/>
    <x v="1074"/>
    <x v="5"/>
    <n v="109.16"/>
    <x v="2"/>
    <n v="7502"/>
    <x v="7861"/>
    <x v="1391"/>
    <x v="0"/>
    <n v="7.58"/>
    <x v="10"/>
    <n v="22.98"/>
    <n v="50265"/>
  </r>
  <r>
    <x v="1284"/>
    <x v="32"/>
    <x v="2"/>
    <x v="754"/>
    <x v="3"/>
    <n v="0.01"/>
    <n v="1"/>
    <x v="1356"/>
    <x v="6"/>
    <n v="17061"/>
    <x v="3"/>
    <n v="28"/>
    <n v="0.56000000000000005"/>
    <x v="0"/>
    <x v="3"/>
    <x v="135"/>
    <x v="6"/>
    <n v="10.01"/>
    <x v="2"/>
    <n v="2361"/>
    <x v="7862"/>
    <x v="1391"/>
    <x v="0"/>
    <n v="0.7"/>
    <x v="9"/>
    <n v="2.88"/>
    <n v="78363"/>
  </r>
  <r>
    <x v="770"/>
    <x v="32"/>
    <x v="2"/>
    <x v="77"/>
    <x v="3"/>
    <n v="0.1"/>
    <n v="1"/>
    <x v="1356"/>
    <x v="6"/>
    <n v="30499"/>
    <x v="0"/>
    <n v="16"/>
    <n v="0.36"/>
    <x v="0"/>
    <x v="0"/>
    <x v="487"/>
    <x v="15"/>
    <n v="5.66"/>
    <x v="2"/>
    <n v="4282"/>
    <x v="7863"/>
    <x v="1391"/>
    <x v="0"/>
    <n v="2.5"/>
    <x v="36"/>
    <n v="5.98"/>
    <n v="46016"/>
  </r>
  <r>
    <x v="770"/>
    <x v="32"/>
    <x v="2"/>
    <x v="77"/>
    <x v="3"/>
    <n v="0.01"/>
    <n v="1"/>
    <x v="1356"/>
    <x v="6"/>
    <n v="30499"/>
    <x v="0"/>
    <n v="33"/>
    <n v="0.55000000000000004"/>
    <x v="0"/>
    <x v="3"/>
    <x v="681"/>
    <x v="6"/>
    <n v="42.34"/>
    <x v="2"/>
    <n v="4283"/>
    <x v="7864"/>
    <x v="1391"/>
    <x v="0"/>
    <n v="1.2"/>
    <x v="36"/>
    <n v="5.84"/>
    <n v="46016"/>
  </r>
  <r>
    <x v="913"/>
    <x v="32"/>
    <x v="2"/>
    <x v="620"/>
    <x v="2"/>
    <n v="0"/>
    <n v="1"/>
    <x v="1356"/>
    <x v="6"/>
    <n v="15872"/>
    <x v="1"/>
    <n v="23"/>
    <n v="0.38"/>
    <x v="0"/>
    <x v="0"/>
    <x v="899"/>
    <x v="2"/>
    <n v="-27.49"/>
    <x v="2"/>
    <n v="2200"/>
    <x v="7865"/>
    <x v="1391"/>
    <x v="0"/>
    <n v="5.96"/>
    <x v="26"/>
    <n v="7.35"/>
    <n v="65721"/>
  </r>
  <r>
    <x v="1283"/>
    <x v="32"/>
    <x v="2"/>
    <x v="67"/>
    <x v="0"/>
    <n v="0.06"/>
    <n v="1"/>
    <x v="1356"/>
    <x v="6"/>
    <n v="43653"/>
    <x v="0"/>
    <n v="10"/>
    <n v="0.56999999999999995"/>
    <x v="0"/>
    <x v="0"/>
    <x v="786"/>
    <x v="0"/>
    <n v="1.45"/>
    <x v="3"/>
    <n v="6164"/>
    <x v="7866"/>
    <x v="1391"/>
    <x v="0"/>
    <n v="8.2200000000000006"/>
    <x v="29"/>
    <n v="34.76"/>
    <n v="37086"/>
  </r>
  <r>
    <x v="32"/>
    <x v="32"/>
    <x v="2"/>
    <x v="246"/>
    <x v="2"/>
    <n v="0.05"/>
    <n v="1"/>
    <x v="1356"/>
    <x v="6"/>
    <n v="26306"/>
    <x v="2"/>
    <n v="39"/>
    <n v="0.75"/>
    <x v="1"/>
    <x v="4"/>
    <x v="346"/>
    <x v="10"/>
    <n v="-737.41"/>
    <x v="1"/>
    <n v="3675"/>
    <x v="7867"/>
    <x v="1393"/>
    <x v="2"/>
    <n v="55.96"/>
    <x v="2"/>
    <n v="200.98"/>
    <n v="93727"/>
  </r>
  <r>
    <x v="1412"/>
    <x v="32"/>
    <x v="2"/>
    <x v="342"/>
    <x v="0"/>
    <n v="0.09"/>
    <n v="1"/>
    <x v="1356"/>
    <x v="6"/>
    <n v="48706"/>
    <x v="2"/>
    <n v="28"/>
    <n v="0.38"/>
    <x v="0"/>
    <x v="3"/>
    <x v="178"/>
    <x v="14"/>
    <n v="-2.81"/>
    <x v="0"/>
    <n v="6839"/>
    <x v="7868"/>
    <x v="1393"/>
    <x v="0"/>
    <n v="0.7"/>
    <x v="22"/>
    <n v="1.1399999999999999"/>
    <n v="8360"/>
  </r>
  <r>
    <x v="258"/>
    <x v="32"/>
    <x v="2"/>
    <x v="246"/>
    <x v="2"/>
    <n v="0"/>
    <n v="1"/>
    <x v="1356"/>
    <x v="6"/>
    <n v="26306"/>
    <x v="2"/>
    <n v="15"/>
    <n v="0.79"/>
    <x v="1"/>
    <x v="1"/>
    <x v="782"/>
    <x v="4"/>
    <n v="-505.98447900000002"/>
    <x v="0"/>
    <n v="3676"/>
    <x v="7869"/>
    <x v="1392"/>
    <x v="0"/>
    <n v="69"/>
    <x v="22"/>
    <n v="209.37"/>
    <n v="7042"/>
  </r>
  <r>
    <x v="1327"/>
    <x v="32"/>
    <x v="2"/>
    <x v="342"/>
    <x v="0"/>
    <n v="0.09"/>
    <n v="1"/>
    <x v="1356"/>
    <x v="6"/>
    <n v="48706"/>
    <x v="2"/>
    <n v="18"/>
    <n v="0.37"/>
    <x v="0"/>
    <x v="0"/>
    <x v="204"/>
    <x v="2"/>
    <n v="-130.96"/>
    <x v="0"/>
    <n v="6840"/>
    <x v="7870"/>
    <x v="1394"/>
    <x v="0"/>
    <n v="11.15"/>
    <x v="28"/>
    <n v="7.28"/>
    <n v="2451"/>
  </r>
  <r>
    <x v="859"/>
    <x v="32"/>
    <x v="2"/>
    <x v="128"/>
    <x v="1"/>
    <n v="0.08"/>
    <n v="1"/>
    <x v="1357"/>
    <x v="6"/>
    <n v="48423"/>
    <x v="0"/>
    <n v="49"/>
    <n v="0.38"/>
    <x v="0"/>
    <x v="0"/>
    <x v="90"/>
    <x v="15"/>
    <n v="-172.32"/>
    <x v="3"/>
    <n v="6795"/>
    <x v="7871"/>
    <x v="1389"/>
    <x v="0"/>
    <n v="8.2899999999999991"/>
    <x v="12"/>
    <n v="8.74"/>
    <n v="33065"/>
  </r>
  <r>
    <x v="883"/>
    <x v="32"/>
    <x v="2"/>
    <x v="13"/>
    <x v="2"/>
    <n v="0.1"/>
    <n v="1"/>
    <x v="1357"/>
    <x v="6"/>
    <n v="9350"/>
    <x v="3"/>
    <n v="13"/>
    <n v="0.65"/>
    <x v="1"/>
    <x v="4"/>
    <x v="140"/>
    <x v="10"/>
    <n v="-432.54"/>
    <x v="2"/>
    <n v="1285"/>
    <x v="7872"/>
    <x v="1391"/>
    <x v="2"/>
    <n v="53.48"/>
    <x v="9"/>
    <n v="140.97999999999999"/>
    <n v="79109"/>
  </r>
  <r>
    <x v="255"/>
    <x v="32"/>
    <x v="2"/>
    <x v="207"/>
    <x v="2"/>
    <n v="0.02"/>
    <n v="1"/>
    <x v="1357"/>
    <x v="6"/>
    <n v="37185"/>
    <x v="0"/>
    <n v="8"/>
    <n v="0.57999999999999996"/>
    <x v="0"/>
    <x v="3"/>
    <x v="66"/>
    <x v="6"/>
    <n v="-13.27"/>
    <x v="2"/>
    <n v="5223"/>
    <x v="7873"/>
    <x v="1391"/>
    <x v="0"/>
    <n v="2.4"/>
    <x v="36"/>
    <n v="2.6"/>
    <n v="47130"/>
  </r>
  <r>
    <x v="83"/>
    <x v="32"/>
    <x v="2"/>
    <x v="728"/>
    <x v="1"/>
    <n v="0.02"/>
    <n v="1"/>
    <x v="1357"/>
    <x v="6"/>
    <n v="59492"/>
    <x v="1"/>
    <n v="25"/>
    <n v="0.37"/>
    <x v="0"/>
    <x v="0"/>
    <x v="253"/>
    <x v="2"/>
    <n v="-153.75"/>
    <x v="3"/>
    <n v="8326"/>
    <x v="7874"/>
    <x v="1391"/>
    <x v="0"/>
    <n v="10.050000000000001"/>
    <x v="12"/>
    <n v="6.48"/>
    <n v="33403"/>
  </r>
  <r>
    <x v="246"/>
    <x v="32"/>
    <x v="2"/>
    <x v="638"/>
    <x v="1"/>
    <n v="0.06"/>
    <n v="1"/>
    <x v="1357"/>
    <x v="6"/>
    <n v="23585"/>
    <x v="3"/>
    <n v="44"/>
    <n v="0.57999999999999996"/>
    <x v="0"/>
    <x v="3"/>
    <x v="380"/>
    <x v="6"/>
    <n v="4.59"/>
    <x v="1"/>
    <n v="3301"/>
    <x v="7875"/>
    <x v="1391"/>
    <x v="0"/>
    <n v="1.6"/>
    <x v="6"/>
    <n v="4.28"/>
    <n v="97301"/>
  </r>
  <r>
    <x v="883"/>
    <x v="32"/>
    <x v="2"/>
    <x v="13"/>
    <x v="2"/>
    <n v="0.1"/>
    <n v="1"/>
    <x v="1357"/>
    <x v="6"/>
    <n v="9350"/>
    <x v="3"/>
    <n v="2"/>
    <n v="0.64"/>
    <x v="1"/>
    <x v="5"/>
    <x v="256"/>
    <x v="5"/>
    <n v="-210.7835"/>
    <x v="2"/>
    <n v="1286"/>
    <x v="7876"/>
    <x v="1388"/>
    <x v="0"/>
    <n v="19.989999999999998"/>
    <x v="9"/>
    <n v="172.99"/>
    <n v="79109"/>
  </r>
  <r>
    <x v="150"/>
    <x v="32"/>
    <x v="2"/>
    <x v="44"/>
    <x v="2"/>
    <n v="0"/>
    <n v="1"/>
    <x v="1358"/>
    <x v="7"/>
    <n v="32325"/>
    <x v="3"/>
    <n v="45"/>
    <n v="0.51"/>
    <x v="1"/>
    <x v="0"/>
    <x v="1074"/>
    <x v="5"/>
    <n v="189.28"/>
    <x v="1"/>
    <n v="4544"/>
    <x v="7877"/>
    <x v="1388"/>
    <x v="0"/>
    <n v="7.58"/>
    <x v="31"/>
    <n v="22.98"/>
    <n v="83616"/>
  </r>
  <r>
    <x v="646"/>
    <x v="32"/>
    <x v="2"/>
    <x v="230"/>
    <x v="2"/>
    <n v="0.04"/>
    <n v="1"/>
    <x v="1358"/>
    <x v="7"/>
    <n v="53990"/>
    <x v="1"/>
    <n v="44"/>
    <n v="0.56999999999999995"/>
    <x v="2"/>
    <x v="0"/>
    <x v="15"/>
    <x v="9"/>
    <n v="1411.029"/>
    <x v="2"/>
    <n v="7548"/>
    <x v="7878"/>
    <x v="1388"/>
    <x v="0"/>
    <n v="2.5"/>
    <x v="14"/>
    <n v="110.99"/>
    <n v="61604"/>
  </r>
  <r>
    <x v="1158"/>
    <x v="32"/>
    <x v="2"/>
    <x v="114"/>
    <x v="2"/>
    <n v="0.03"/>
    <n v="1"/>
    <x v="1358"/>
    <x v="7"/>
    <n v="35456"/>
    <x v="3"/>
    <n v="37"/>
    <n v="0.81"/>
    <x v="0"/>
    <x v="3"/>
    <x v="625"/>
    <x v="14"/>
    <n v="-19.809999999999999"/>
    <x v="1"/>
    <n v="4983"/>
    <x v="7879"/>
    <x v="1393"/>
    <x v="0"/>
    <n v="0.7"/>
    <x v="40"/>
    <n v="1.26"/>
    <n v="85023"/>
  </r>
  <r>
    <x v="954"/>
    <x v="32"/>
    <x v="2"/>
    <x v="580"/>
    <x v="1"/>
    <n v="0.1"/>
    <n v="1"/>
    <x v="1358"/>
    <x v="7"/>
    <n v="19586"/>
    <x v="1"/>
    <n v="36"/>
    <n v="0.55000000000000004"/>
    <x v="0"/>
    <x v="6"/>
    <x v="273"/>
    <x v="16"/>
    <n v="-66.87"/>
    <x v="3"/>
    <n v="2713"/>
    <x v="7880"/>
    <x v="1393"/>
    <x v="0"/>
    <n v="2.56"/>
    <x v="12"/>
    <n v="2.08"/>
    <n v="34210"/>
  </r>
  <r>
    <x v="1413"/>
    <x v="32"/>
    <x v="2"/>
    <x v="317"/>
    <x v="2"/>
    <n v="0.09"/>
    <n v="1"/>
    <x v="1358"/>
    <x v="7"/>
    <n v="37287"/>
    <x v="2"/>
    <n v="18"/>
    <n v="0.37"/>
    <x v="1"/>
    <x v="6"/>
    <x v="41"/>
    <x v="5"/>
    <n v="2.37"/>
    <x v="0"/>
    <n v="5239"/>
    <x v="7881"/>
    <x v="1395"/>
    <x v="0"/>
    <n v="4.95"/>
    <x v="28"/>
    <n v="6.64"/>
    <n v="1923"/>
  </r>
  <r>
    <x v="693"/>
    <x v="32"/>
    <x v="2"/>
    <x v="562"/>
    <x v="3"/>
    <n v="0.01"/>
    <n v="1"/>
    <x v="1358"/>
    <x v="7"/>
    <n v="32231"/>
    <x v="2"/>
    <n v="44"/>
    <n v="0.44"/>
    <x v="0"/>
    <x v="3"/>
    <x v="11"/>
    <x v="6"/>
    <n v="48.54"/>
    <x v="2"/>
    <n v="4535"/>
    <x v="7882"/>
    <x v="1395"/>
    <x v="0"/>
    <n v="1.2"/>
    <x v="26"/>
    <n v="4.26"/>
    <n v="63130"/>
  </r>
  <r>
    <x v="537"/>
    <x v="32"/>
    <x v="2"/>
    <x v="317"/>
    <x v="2"/>
    <n v="0.04"/>
    <n v="1"/>
    <x v="1358"/>
    <x v="7"/>
    <n v="37287"/>
    <x v="2"/>
    <n v="22"/>
    <n v="0.56999999999999995"/>
    <x v="2"/>
    <x v="0"/>
    <x v="15"/>
    <x v="9"/>
    <n v="371.40300000000002"/>
    <x v="0"/>
    <n v="5240"/>
    <x v="7883"/>
    <x v="1395"/>
    <x v="0"/>
    <n v="2.5"/>
    <x v="22"/>
    <n v="110.99"/>
    <n v="7101"/>
  </r>
  <r>
    <x v="918"/>
    <x v="32"/>
    <x v="2"/>
    <x v="317"/>
    <x v="2"/>
    <n v="0.05"/>
    <n v="1"/>
    <x v="1358"/>
    <x v="7"/>
    <n v="37287"/>
    <x v="2"/>
    <n v="45"/>
    <n v="0.39"/>
    <x v="0"/>
    <x v="3"/>
    <x v="248"/>
    <x v="14"/>
    <n v="0.89"/>
    <x v="0"/>
    <n v="5241"/>
    <x v="7884"/>
    <x v="1394"/>
    <x v="0"/>
    <n v="1.58"/>
    <x v="15"/>
    <n v="2.98"/>
    <n v="6360"/>
  </r>
  <r>
    <x v="204"/>
    <x v="32"/>
    <x v="2"/>
    <x v="211"/>
    <x v="3"/>
    <n v="0.04"/>
    <n v="1"/>
    <x v="1359"/>
    <x v="7"/>
    <n v="3297"/>
    <x v="0"/>
    <n v="40"/>
    <n v="0.37"/>
    <x v="0"/>
    <x v="0"/>
    <x v="1223"/>
    <x v="12"/>
    <n v="-196.8"/>
    <x v="1"/>
    <n v="476"/>
    <x v="7885"/>
    <x v="1393"/>
    <x v="0"/>
    <n v="7.5"/>
    <x v="21"/>
    <n v="3.75"/>
    <n v="98002"/>
  </r>
  <r>
    <x v="80"/>
    <x v="32"/>
    <x v="2"/>
    <x v="73"/>
    <x v="0"/>
    <n v="0.05"/>
    <n v="1"/>
    <x v="1360"/>
    <x v="7"/>
    <n v="34022"/>
    <x v="1"/>
    <n v="50"/>
    <n v="0.52"/>
    <x v="1"/>
    <x v="6"/>
    <x v="1034"/>
    <x v="5"/>
    <n v="-34.06"/>
    <x v="0"/>
    <n v="4791"/>
    <x v="7886"/>
    <x v="1393"/>
    <x v="0"/>
    <n v="3.05"/>
    <x v="13"/>
    <n v="4.91"/>
    <n v="11598"/>
  </r>
  <r>
    <x v="4"/>
    <x v="32"/>
    <x v="2"/>
    <x v="4"/>
    <x v="3"/>
    <n v="0"/>
    <n v="1"/>
    <x v="1360"/>
    <x v="7"/>
    <n v="5890"/>
    <x v="0"/>
    <n v="42"/>
    <n v="0.37"/>
    <x v="2"/>
    <x v="3"/>
    <x v="848"/>
    <x v="9"/>
    <n v="435.95100000000002"/>
    <x v="2"/>
    <n v="815"/>
    <x v="7887"/>
    <x v="1392"/>
    <x v="1"/>
    <n v="0.99"/>
    <x v="3"/>
    <n v="20.99"/>
    <n v="55372"/>
  </r>
  <r>
    <x v="80"/>
    <x v="32"/>
    <x v="2"/>
    <x v="73"/>
    <x v="0"/>
    <n v="0.06"/>
    <n v="1"/>
    <x v="1360"/>
    <x v="7"/>
    <n v="34022"/>
    <x v="1"/>
    <n v="6"/>
    <n v="0.37"/>
    <x v="1"/>
    <x v="6"/>
    <x v="41"/>
    <x v="5"/>
    <n v="12.74"/>
    <x v="0"/>
    <n v="4790"/>
    <x v="6802"/>
    <x v="1395"/>
    <x v="0"/>
    <n v="4.95"/>
    <x v="13"/>
    <n v="6.64"/>
    <n v="11598"/>
  </r>
  <r>
    <x v="905"/>
    <x v="32"/>
    <x v="2"/>
    <x v="614"/>
    <x v="3"/>
    <n v="0.09"/>
    <n v="1"/>
    <x v="1361"/>
    <x v="7"/>
    <n v="37798"/>
    <x v="0"/>
    <n v="23"/>
    <n v="0.56000000000000005"/>
    <x v="1"/>
    <x v="2"/>
    <x v="2"/>
    <x v="1"/>
    <n v="813.49"/>
    <x v="2"/>
    <n v="5315"/>
    <x v="7888"/>
    <x v="1392"/>
    <x v="2"/>
    <n v="48.8"/>
    <x v="38"/>
    <n v="291.73"/>
    <n v="66062"/>
  </r>
  <r>
    <x v="172"/>
    <x v="32"/>
    <x v="2"/>
    <x v="143"/>
    <x v="1"/>
    <n v="7.0000000000000007E-2"/>
    <n v="1"/>
    <x v="1361"/>
    <x v="7"/>
    <n v="19143"/>
    <x v="0"/>
    <n v="3"/>
    <n v="0.56000000000000005"/>
    <x v="2"/>
    <x v="2"/>
    <x v="1166"/>
    <x v="7"/>
    <n v="-1943.1711"/>
    <x v="1"/>
    <n v="2647"/>
    <x v="7889"/>
    <x v="1395"/>
    <x v="2"/>
    <n v="16.059999999999999"/>
    <x v="2"/>
    <n v="810.98"/>
    <n v="92592"/>
  </r>
  <r>
    <x v="674"/>
    <x v="32"/>
    <x v="2"/>
    <x v="392"/>
    <x v="0"/>
    <n v="7.0000000000000007E-2"/>
    <n v="1"/>
    <x v="1362"/>
    <x v="7"/>
    <n v="36163"/>
    <x v="2"/>
    <n v="32"/>
    <n v="0.38"/>
    <x v="0"/>
    <x v="0"/>
    <x v="892"/>
    <x v="3"/>
    <n v="24.607500000000002"/>
    <x v="2"/>
    <n v="5078"/>
    <x v="7890"/>
    <x v="1395"/>
    <x v="0"/>
    <n v="7.17"/>
    <x v="26"/>
    <n v="14.45"/>
    <n v="64130"/>
  </r>
  <r>
    <x v="426"/>
    <x v="32"/>
    <x v="2"/>
    <x v="17"/>
    <x v="1"/>
    <n v="7.0000000000000007E-2"/>
    <n v="1"/>
    <x v="1362"/>
    <x v="7"/>
    <n v="53188"/>
    <x v="0"/>
    <n v="22"/>
    <n v="0.7"/>
    <x v="0"/>
    <x v="0"/>
    <x v="494"/>
    <x v="0"/>
    <n v="-42.35"/>
    <x v="0"/>
    <n v="7454"/>
    <x v="7891"/>
    <x v="1394"/>
    <x v="0"/>
    <n v="6.64"/>
    <x v="13"/>
    <n v="29.74"/>
    <n v="11746"/>
  </r>
  <r>
    <x v="707"/>
    <x v="32"/>
    <x v="2"/>
    <x v="464"/>
    <x v="2"/>
    <n v="0.06"/>
    <n v="1"/>
    <x v="1362"/>
    <x v="7"/>
    <n v="20032"/>
    <x v="4"/>
    <n v="8"/>
    <n v="0.45"/>
    <x v="2"/>
    <x v="6"/>
    <x v="684"/>
    <x v="8"/>
    <n v="-11.39"/>
    <x v="3"/>
    <n v="2769"/>
    <x v="7892"/>
    <x v="1396"/>
    <x v="0"/>
    <n v="1.99"/>
    <x v="45"/>
    <n v="17.48"/>
    <n v="28601"/>
  </r>
  <r>
    <x v="434"/>
    <x v="32"/>
    <x v="2"/>
    <x v="340"/>
    <x v="2"/>
    <n v="0.1"/>
    <n v="1"/>
    <x v="1363"/>
    <x v="7"/>
    <n v="10951"/>
    <x v="1"/>
    <n v="14"/>
    <n v="0.55000000000000004"/>
    <x v="1"/>
    <x v="1"/>
    <x v="295"/>
    <x v="5"/>
    <n v="75.48"/>
    <x v="3"/>
    <n v="1516"/>
    <x v="4543"/>
    <x v="1394"/>
    <x v="0"/>
    <n v="22.24"/>
    <x v="45"/>
    <n v="50.98"/>
    <n v="28144"/>
  </r>
  <r>
    <x v="612"/>
    <x v="32"/>
    <x v="2"/>
    <x v="123"/>
    <x v="2"/>
    <n v="0"/>
    <n v="1"/>
    <x v="1363"/>
    <x v="7"/>
    <n v="50370"/>
    <x v="3"/>
    <n v="25"/>
    <n v="0.35"/>
    <x v="0"/>
    <x v="0"/>
    <x v="642"/>
    <x v="3"/>
    <n v="-67.596999999999994"/>
    <x v="3"/>
    <n v="7058"/>
    <x v="7893"/>
    <x v="1396"/>
    <x v="1"/>
    <n v="5.41"/>
    <x v="33"/>
    <n v="4.24"/>
    <n v="72301"/>
  </r>
  <r>
    <x v="1069"/>
    <x v="32"/>
    <x v="2"/>
    <x v="401"/>
    <x v="3"/>
    <n v="0.09"/>
    <n v="1"/>
    <x v="1363"/>
    <x v="7"/>
    <n v="25249"/>
    <x v="4"/>
    <n v="34"/>
    <n v="0.38"/>
    <x v="0"/>
    <x v="0"/>
    <x v="406"/>
    <x v="3"/>
    <n v="382.94200000000001"/>
    <x v="0"/>
    <n v="3543"/>
    <x v="7894"/>
    <x v="1397"/>
    <x v="0"/>
    <n v="1.49"/>
    <x v="1"/>
    <n v="28.53"/>
    <n v="20832"/>
  </r>
  <r>
    <x v="1005"/>
    <x v="32"/>
    <x v="2"/>
    <x v="512"/>
    <x v="2"/>
    <n v="0.04"/>
    <n v="1"/>
    <x v="1363"/>
    <x v="7"/>
    <n v="15937"/>
    <x v="2"/>
    <n v="32"/>
    <n v="0.43"/>
    <x v="2"/>
    <x v="6"/>
    <x v="146"/>
    <x v="8"/>
    <n v="74.069999999999993"/>
    <x v="2"/>
    <n v="2209"/>
    <x v="7895"/>
    <x v="1398"/>
    <x v="0"/>
    <n v="1.99"/>
    <x v="14"/>
    <n v="9.7799999999999994"/>
    <n v="60031"/>
  </r>
  <r>
    <x v="736"/>
    <x v="32"/>
    <x v="2"/>
    <x v="512"/>
    <x v="2"/>
    <n v="0.01"/>
    <n v="1"/>
    <x v="1363"/>
    <x v="7"/>
    <n v="15937"/>
    <x v="2"/>
    <n v="17"/>
    <n v="0.55000000000000004"/>
    <x v="1"/>
    <x v="6"/>
    <x v="234"/>
    <x v="5"/>
    <n v="77.38"/>
    <x v="2"/>
    <n v="2210"/>
    <x v="7896"/>
    <x v="1399"/>
    <x v="1"/>
    <n v="2.85"/>
    <x v="14"/>
    <n v="12.22"/>
    <n v="60103"/>
  </r>
  <r>
    <x v="316"/>
    <x v="33"/>
    <x v="2"/>
    <x v="56"/>
    <x v="3"/>
    <n v="0.01"/>
    <n v="1"/>
    <x v="1364"/>
    <x v="7"/>
    <n v="57671"/>
    <x v="1"/>
    <n v="6"/>
    <n v="0.37"/>
    <x v="0"/>
    <x v="0"/>
    <x v="278"/>
    <x v="12"/>
    <n v="3.96"/>
    <x v="2"/>
    <n v="8086"/>
    <x v="7897"/>
    <x v="1397"/>
    <x v="0"/>
    <n v="0.5"/>
    <x v="24"/>
    <n v="3.75"/>
    <n v="48135"/>
  </r>
  <r>
    <x v="1169"/>
    <x v="32"/>
    <x v="2"/>
    <x v="574"/>
    <x v="2"/>
    <n v="0.03"/>
    <n v="1"/>
    <x v="1364"/>
    <x v="7"/>
    <n v="29927"/>
    <x v="0"/>
    <n v="19"/>
    <n v="0.4"/>
    <x v="0"/>
    <x v="0"/>
    <x v="945"/>
    <x v="3"/>
    <n v="33.1755"/>
    <x v="2"/>
    <n v="4211"/>
    <x v="7898"/>
    <x v="1397"/>
    <x v="0"/>
    <n v="4.9800000000000004"/>
    <x v="26"/>
    <n v="12.95"/>
    <n v="63043"/>
  </r>
  <r>
    <x v="1000"/>
    <x v="32"/>
    <x v="2"/>
    <x v="516"/>
    <x v="2"/>
    <n v="0.02"/>
    <n v="1"/>
    <x v="1364"/>
    <x v="7"/>
    <n v="31681"/>
    <x v="1"/>
    <n v="38"/>
    <n v="0.4"/>
    <x v="0"/>
    <x v="0"/>
    <x v="12"/>
    <x v="2"/>
    <n v="-93.78"/>
    <x v="3"/>
    <n v="4444"/>
    <x v="5029"/>
    <x v="1397"/>
    <x v="0"/>
    <n v="5.66"/>
    <x v="33"/>
    <n v="5.28"/>
    <n v="72032"/>
  </r>
  <r>
    <x v="157"/>
    <x v="33"/>
    <x v="2"/>
    <x v="129"/>
    <x v="2"/>
    <n v="0.08"/>
    <n v="1"/>
    <x v="1365"/>
    <x v="7"/>
    <n v="20292"/>
    <x v="4"/>
    <n v="26"/>
    <n v="0.5"/>
    <x v="0"/>
    <x v="5"/>
    <x v="675"/>
    <x v="13"/>
    <n v="-22.83"/>
    <x v="3"/>
    <n v="2813"/>
    <x v="7899"/>
    <x v="1397"/>
    <x v="0"/>
    <n v="8.17"/>
    <x v="17"/>
    <n v="17.52"/>
    <n v="29301"/>
  </r>
  <r>
    <x v="21"/>
    <x v="33"/>
    <x v="2"/>
    <x v="23"/>
    <x v="3"/>
    <n v="0.09"/>
    <n v="1"/>
    <x v="1365"/>
    <x v="7"/>
    <n v="42469"/>
    <x v="1"/>
    <n v="31"/>
    <n v="0.37"/>
    <x v="0"/>
    <x v="0"/>
    <x v="571"/>
    <x v="3"/>
    <n v="98.6935"/>
    <x v="0"/>
    <n v="5994"/>
    <x v="7900"/>
    <x v="1400"/>
    <x v="0"/>
    <n v="12.62"/>
    <x v="15"/>
    <n v="31.74"/>
    <n v="6010"/>
  </r>
  <r>
    <x v="100"/>
    <x v="33"/>
    <x v="2"/>
    <x v="23"/>
    <x v="3"/>
    <n v="0.05"/>
    <n v="1"/>
    <x v="1365"/>
    <x v="7"/>
    <n v="42469"/>
    <x v="1"/>
    <n v="18"/>
    <n v="0.35"/>
    <x v="0"/>
    <x v="0"/>
    <x v="309"/>
    <x v="3"/>
    <n v="818.91549999999995"/>
    <x v="0"/>
    <n v="5995"/>
    <x v="7901"/>
    <x v="1400"/>
    <x v="0"/>
    <n v="9.07"/>
    <x v="19"/>
    <n v="120.98"/>
    <n v="4073"/>
  </r>
  <r>
    <x v="157"/>
    <x v="33"/>
    <x v="2"/>
    <x v="129"/>
    <x v="2"/>
    <n v="0"/>
    <n v="1"/>
    <x v="1365"/>
    <x v="7"/>
    <n v="20292"/>
    <x v="4"/>
    <n v="5"/>
    <n v="0.6"/>
    <x v="2"/>
    <x v="0"/>
    <x v="652"/>
    <x v="8"/>
    <n v="-70.47"/>
    <x v="3"/>
    <n v="2814"/>
    <x v="7902"/>
    <x v="1400"/>
    <x v="0"/>
    <n v="4"/>
    <x v="17"/>
    <n v="20.95"/>
    <n v="29301"/>
  </r>
  <r>
    <x v="1199"/>
    <x v="33"/>
    <x v="2"/>
    <x v="670"/>
    <x v="1"/>
    <n v="0.04"/>
    <n v="1"/>
    <x v="1365"/>
    <x v="7"/>
    <n v="51109"/>
    <x v="0"/>
    <n v="28"/>
    <n v="0.37"/>
    <x v="0"/>
    <x v="3"/>
    <x v="341"/>
    <x v="2"/>
    <n v="26.21"/>
    <x v="2"/>
    <n v="7163"/>
    <x v="7903"/>
    <x v="1398"/>
    <x v="0"/>
    <n v="1.3"/>
    <x v="9"/>
    <n v="4"/>
    <n v="77642"/>
  </r>
  <r>
    <x v="1356"/>
    <x v="33"/>
    <x v="2"/>
    <x v="709"/>
    <x v="2"/>
    <n v="0.01"/>
    <n v="1"/>
    <x v="1365"/>
    <x v="7"/>
    <n v="57056"/>
    <x v="2"/>
    <n v="29"/>
    <n v="0.72"/>
    <x v="1"/>
    <x v="4"/>
    <x v="670"/>
    <x v="4"/>
    <n v="-2897.2514999999999"/>
    <x v="0"/>
    <n v="7974"/>
    <x v="7904"/>
    <x v="1399"/>
    <x v="2"/>
    <n v="89.3"/>
    <x v="28"/>
    <n v="70.89"/>
    <n v="1845"/>
  </r>
  <r>
    <x v="1116"/>
    <x v="33"/>
    <x v="2"/>
    <x v="720"/>
    <x v="2"/>
    <n v="0.06"/>
    <n v="1"/>
    <x v="1366"/>
    <x v="7"/>
    <n v="39364"/>
    <x v="0"/>
    <n v="29"/>
    <n v="0.67"/>
    <x v="1"/>
    <x v="5"/>
    <x v="153"/>
    <x v="5"/>
    <n v="-1.33"/>
    <x v="2"/>
    <n v="5559"/>
    <x v="7905"/>
    <x v="1398"/>
    <x v="0"/>
    <n v="39.61"/>
    <x v="14"/>
    <n v="92.23"/>
    <n v="62205"/>
  </r>
  <r>
    <x v="1056"/>
    <x v="33"/>
    <x v="2"/>
    <x v="267"/>
    <x v="1"/>
    <n v="0.05"/>
    <n v="1"/>
    <x v="1366"/>
    <x v="7"/>
    <n v="48803"/>
    <x v="3"/>
    <n v="19"/>
    <n v="0.59"/>
    <x v="0"/>
    <x v="6"/>
    <x v="996"/>
    <x v="16"/>
    <n v="-23.65"/>
    <x v="1"/>
    <n v="6854"/>
    <x v="7906"/>
    <x v="1398"/>
    <x v="0"/>
    <n v="4.68"/>
    <x v="30"/>
    <n v="10.23"/>
    <n v="80030"/>
  </r>
  <r>
    <x v="1268"/>
    <x v="33"/>
    <x v="2"/>
    <x v="486"/>
    <x v="2"/>
    <n v="7.0000000000000007E-2"/>
    <n v="1"/>
    <x v="1366"/>
    <x v="7"/>
    <n v="21827"/>
    <x v="1"/>
    <n v="21"/>
    <n v="0.79"/>
    <x v="2"/>
    <x v="0"/>
    <x v="54"/>
    <x v="8"/>
    <n v="-120.27"/>
    <x v="1"/>
    <n v="3039"/>
    <x v="7907"/>
    <x v="1398"/>
    <x v="1"/>
    <n v="4"/>
    <x v="2"/>
    <n v="73.98"/>
    <n v="95677"/>
  </r>
  <r>
    <x v="250"/>
    <x v="33"/>
    <x v="2"/>
    <x v="720"/>
    <x v="2"/>
    <n v="0.03"/>
    <n v="1"/>
    <x v="1366"/>
    <x v="7"/>
    <n v="39364"/>
    <x v="0"/>
    <n v="15"/>
    <n v="0.35"/>
    <x v="0"/>
    <x v="0"/>
    <x v="627"/>
    <x v="3"/>
    <n v="8417.5669999999991"/>
    <x v="2"/>
    <n v="5560"/>
    <x v="7908"/>
    <x v="1401"/>
    <x v="0"/>
    <n v="19.989999999999998"/>
    <x v="14"/>
    <n v="1270.99"/>
    <n v="60123"/>
  </r>
  <r>
    <x v="1268"/>
    <x v="33"/>
    <x v="2"/>
    <x v="486"/>
    <x v="2"/>
    <n v="0.06"/>
    <n v="1"/>
    <x v="1366"/>
    <x v="7"/>
    <n v="21827"/>
    <x v="1"/>
    <n v="25"/>
    <n v="0.56000000000000005"/>
    <x v="0"/>
    <x v="0"/>
    <x v="1002"/>
    <x v="13"/>
    <n v="109.92"/>
    <x v="1"/>
    <n v="3038"/>
    <x v="7909"/>
    <x v="1401"/>
    <x v="0"/>
    <n v="13.22"/>
    <x v="2"/>
    <n v="56.96"/>
    <n v="95677"/>
  </r>
  <r>
    <x v="1154"/>
    <x v="33"/>
    <x v="2"/>
    <x v="13"/>
    <x v="1"/>
    <n v="0.01"/>
    <n v="1"/>
    <x v="1366"/>
    <x v="7"/>
    <n v="23847"/>
    <x v="1"/>
    <n v="7"/>
    <n v="0.59"/>
    <x v="2"/>
    <x v="0"/>
    <x v="671"/>
    <x v="9"/>
    <n v="-396.16500000000002"/>
    <x v="2"/>
    <n v="3337"/>
    <x v="7910"/>
    <x v="1401"/>
    <x v="0"/>
    <n v="4.2"/>
    <x v="9"/>
    <n v="200.99"/>
    <n v="78745"/>
  </r>
  <r>
    <x v="418"/>
    <x v="33"/>
    <x v="2"/>
    <x v="615"/>
    <x v="3"/>
    <n v="0.05"/>
    <n v="1"/>
    <x v="1367"/>
    <x v="7"/>
    <n v="9602"/>
    <x v="3"/>
    <n v="15"/>
    <n v="0.65"/>
    <x v="1"/>
    <x v="4"/>
    <x v="1026"/>
    <x v="10"/>
    <n v="-399.67"/>
    <x v="0"/>
    <n v="1310"/>
    <x v="7911"/>
    <x v="1401"/>
    <x v="2"/>
    <n v="51.42"/>
    <x v="15"/>
    <n v="114.98"/>
    <n v="6710"/>
  </r>
  <r>
    <x v="715"/>
    <x v="34"/>
    <x v="2"/>
    <x v="319"/>
    <x v="2"/>
    <n v="0.06"/>
    <n v="1"/>
    <x v="1367"/>
    <x v="7"/>
    <n v="55777"/>
    <x v="1"/>
    <n v="6"/>
    <n v="0.55000000000000004"/>
    <x v="1"/>
    <x v="0"/>
    <x v="650"/>
    <x v="5"/>
    <n v="136.32"/>
    <x v="2"/>
    <n v="7796"/>
    <x v="7912"/>
    <x v="1401"/>
    <x v="0"/>
    <n v="19.989999999999998"/>
    <x v="38"/>
    <n v="51.75"/>
    <n v="67601"/>
  </r>
  <r>
    <x v="358"/>
    <x v="33"/>
    <x v="2"/>
    <x v="220"/>
    <x v="1"/>
    <n v="0.05"/>
    <n v="1"/>
    <x v="1367"/>
    <x v="7"/>
    <n v="42758"/>
    <x v="3"/>
    <n v="42"/>
    <n v="0.39"/>
    <x v="0"/>
    <x v="3"/>
    <x v="3"/>
    <x v="2"/>
    <n v="278.89"/>
    <x v="0"/>
    <n v="6038"/>
    <x v="7913"/>
    <x v="1401"/>
    <x v="0"/>
    <n v="1.97"/>
    <x v="13"/>
    <n v="15.04"/>
    <n v="10580"/>
  </r>
  <r>
    <x v="855"/>
    <x v="34"/>
    <x v="2"/>
    <x v="415"/>
    <x v="2"/>
    <n v="0.09"/>
    <n v="1"/>
    <x v="1367"/>
    <x v="7"/>
    <n v="57699"/>
    <x v="2"/>
    <n v="20"/>
    <n v="0.43"/>
    <x v="1"/>
    <x v="0"/>
    <x v="92"/>
    <x v="5"/>
    <n v="-72.23"/>
    <x v="0"/>
    <n v="8091"/>
    <x v="7914"/>
    <x v="1402"/>
    <x v="0"/>
    <n v="5.33"/>
    <x v="0"/>
    <n v="2.08"/>
    <n v="15234"/>
  </r>
  <r>
    <x v="5"/>
    <x v="33"/>
    <x v="2"/>
    <x v="5"/>
    <x v="1"/>
    <n v="0.06"/>
    <n v="1"/>
    <x v="1367"/>
    <x v="7"/>
    <n v="22819"/>
    <x v="0"/>
    <n v="1"/>
    <n v="0.44"/>
    <x v="0"/>
    <x v="3"/>
    <x v="1170"/>
    <x v="6"/>
    <n v="-3.66"/>
    <x v="3"/>
    <n v="3173"/>
    <x v="7915"/>
    <x v="1402"/>
    <x v="0"/>
    <n v="4.28"/>
    <x v="4"/>
    <n v="2.52"/>
    <n v="36869"/>
  </r>
  <r>
    <x v="1414"/>
    <x v="33"/>
    <x v="2"/>
    <x v="615"/>
    <x v="3"/>
    <n v="0.01"/>
    <n v="1"/>
    <x v="1367"/>
    <x v="7"/>
    <n v="9602"/>
    <x v="3"/>
    <n v="27"/>
    <n v="0.38"/>
    <x v="2"/>
    <x v="2"/>
    <x v="710"/>
    <x v="7"/>
    <n v="600.92999999999995"/>
    <x v="0"/>
    <n v="1308"/>
    <x v="7916"/>
    <x v="1402"/>
    <x v="2"/>
    <n v="28"/>
    <x v="15"/>
    <n v="90.97"/>
    <n v="6488"/>
  </r>
  <r>
    <x v="715"/>
    <x v="34"/>
    <x v="2"/>
    <x v="319"/>
    <x v="2"/>
    <n v="0.1"/>
    <n v="1"/>
    <x v="1367"/>
    <x v="7"/>
    <n v="55777"/>
    <x v="1"/>
    <n v="1"/>
    <n v="0.59"/>
    <x v="2"/>
    <x v="0"/>
    <x v="225"/>
    <x v="9"/>
    <n v="-252.483"/>
    <x v="2"/>
    <n v="7797"/>
    <x v="7917"/>
    <x v="1402"/>
    <x v="1"/>
    <n v="3.99"/>
    <x v="38"/>
    <n v="65.989999999999995"/>
    <n v="67601"/>
  </r>
  <r>
    <x v="1415"/>
    <x v="33"/>
    <x v="2"/>
    <x v="615"/>
    <x v="3"/>
    <n v="0.02"/>
    <n v="1"/>
    <x v="1367"/>
    <x v="7"/>
    <n v="9602"/>
    <x v="3"/>
    <n v="16"/>
    <n v="0.55000000000000004"/>
    <x v="2"/>
    <x v="6"/>
    <x v="453"/>
    <x v="8"/>
    <n v="-24.87"/>
    <x v="0"/>
    <n v="1309"/>
    <x v="7918"/>
    <x v="1402"/>
    <x v="0"/>
    <n v="1.99"/>
    <x v="28"/>
    <n v="2.12"/>
    <n v="2072"/>
  </r>
  <r>
    <x v="358"/>
    <x v="33"/>
    <x v="2"/>
    <x v="220"/>
    <x v="1"/>
    <n v="7.0000000000000007E-2"/>
    <n v="1"/>
    <x v="1367"/>
    <x v="7"/>
    <n v="42758"/>
    <x v="3"/>
    <n v="12"/>
    <n v="0.79"/>
    <x v="2"/>
    <x v="0"/>
    <x v="378"/>
    <x v="8"/>
    <n v="-333.69"/>
    <x v="0"/>
    <n v="6037"/>
    <x v="7919"/>
    <x v="1402"/>
    <x v="0"/>
    <n v="4"/>
    <x v="13"/>
    <n v="152.47999999999999"/>
    <n v="10580"/>
  </r>
  <r>
    <x v="822"/>
    <x v="33"/>
    <x v="2"/>
    <x v="430"/>
    <x v="2"/>
    <n v="0.04"/>
    <n v="1"/>
    <x v="1367"/>
    <x v="7"/>
    <n v="4864"/>
    <x v="2"/>
    <n v="16"/>
    <n v="0.38"/>
    <x v="0"/>
    <x v="0"/>
    <x v="641"/>
    <x v="3"/>
    <n v="1724.6755000000001"/>
    <x v="2"/>
    <n v="695"/>
    <x v="7920"/>
    <x v="1403"/>
    <x v="0"/>
    <n v="19.989999999999998"/>
    <x v="24"/>
    <n v="315.98"/>
    <n v="49201"/>
  </r>
  <r>
    <x v="855"/>
    <x v="34"/>
    <x v="2"/>
    <x v="415"/>
    <x v="2"/>
    <n v="0.08"/>
    <n v="1"/>
    <x v="1367"/>
    <x v="7"/>
    <n v="57699"/>
    <x v="2"/>
    <n v="36"/>
    <n v="0.38"/>
    <x v="0"/>
    <x v="0"/>
    <x v="796"/>
    <x v="15"/>
    <n v="485.02"/>
    <x v="0"/>
    <n v="8090"/>
    <x v="7921"/>
    <x v="1403"/>
    <x v="0"/>
    <n v="19.989999999999998"/>
    <x v="0"/>
    <n v="60.98"/>
    <n v="15234"/>
  </r>
  <r>
    <x v="855"/>
    <x v="34"/>
    <x v="2"/>
    <x v="415"/>
    <x v="2"/>
    <n v="0.09"/>
    <n v="1"/>
    <x v="1367"/>
    <x v="7"/>
    <n v="57699"/>
    <x v="2"/>
    <n v="47"/>
    <n v="0.44"/>
    <x v="2"/>
    <x v="6"/>
    <x v="1162"/>
    <x v="8"/>
    <n v="752.96"/>
    <x v="0"/>
    <n v="8089"/>
    <x v="7922"/>
    <x v="1399"/>
    <x v="0"/>
    <n v="1.99"/>
    <x v="0"/>
    <n v="40.98"/>
    <n v="15234"/>
  </r>
  <r>
    <x v="1002"/>
    <x v="34"/>
    <x v="2"/>
    <x v="200"/>
    <x v="2"/>
    <n v="0"/>
    <n v="1"/>
    <x v="1368"/>
    <x v="7"/>
    <n v="31552"/>
    <x v="0"/>
    <n v="24"/>
    <n v="0.5"/>
    <x v="2"/>
    <x v="6"/>
    <x v="214"/>
    <x v="8"/>
    <n v="175.82"/>
    <x v="2"/>
    <n v="4424"/>
    <x v="7923"/>
    <x v="1402"/>
    <x v="0"/>
    <n v="1.99"/>
    <x v="9"/>
    <n v="29.89"/>
    <n v="77471"/>
  </r>
  <r>
    <x v="270"/>
    <x v="34"/>
    <x v="2"/>
    <x v="283"/>
    <x v="0"/>
    <n v="0.05"/>
    <n v="1"/>
    <x v="1368"/>
    <x v="7"/>
    <n v="57600"/>
    <x v="3"/>
    <n v="32"/>
    <n v="0.39"/>
    <x v="0"/>
    <x v="0"/>
    <x v="917"/>
    <x v="3"/>
    <n v="584.14549999999997"/>
    <x v="2"/>
    <n v="8073"/>
    <x v="7924"/>
    <x v="1404"/>
    <x v="0"/>
    <n v="10.29"/>
    <x v="14"/>
    <n v="59.78"/>
    <n v="60016"/>
  </r>
  <r>
    <x v="270"/>
    <x v="34"/>
    <x v="2"/>
    <x v="283"/>
    <x v="0"/>
    <n v="0.05"/>
    <n v="1"/>
    <x v="1368"/>
    <x v="7"/>
    <n v="57600"/>
    <x v="3"/>
    <n v="44"/>
    <n v="0.39"/>
    <x v="0"/>
    <x v="0"/>
    <x v="903"/>
    <x v="12"/>
    <n v="85.81"/>
    <x v="2"/>
    <n v="8074"/>
    <x v="7925"/>
    <x v="1404"/>
    <x v="0"/>
    <n v="0.5"/>
    <x v="14"/>
    <n v="4.13"/>
    <n v="60016"/>
  </r>
  <r>
    <x v="270"/>
    <x v="34"/>
    <x v="2"/>
    <x v="283"/>
    <x v="0"/>
    <n v="0.01"/>
    <n v="1"/>
    <x v="1368"/>
    <x v="7"/>
    <n v="57600"/>
    <x v="3"/>
    <n v="12"/>
    <n v="0.4"/>
    <x v="0"/>
    <x v="0"/>
    <x v="973"/>
    <x v="2"/>
    <n v="-8.42"/>
    <x v="2"/>
    <n v="8075"/>
    <x v="7926"/>
    <x v="1404"/>
    <x v="0"/>
    <n v="17.079999999999998"/>
    <x v="14"/>
    <n v="30.98"/>
    <n v="60016"/>
  </r>
  <r>
    <x v="1002"/>
    <x v="34"/>
    <x v="2"/>
    <x v="200"/>
    <x v="2"/>
    <n v="0"/>
    <n v="1"/>
    <x v="1368"/>
    <x v="7"/>
    <n v="31552"/>
    <x v="0"/>
    <n v="17"/>
    <n v="0.43"/>
    <x v="2"/>
    <x v="6"/>
    <x v="975"/>
    <x v="8"/>
    <n v="70.48"/>
    <x v="2"/>
    <n v="4423"/>
    <x v="7927"/>
    <x v="1403"/>
    <x v="0"/>
    <n v="1.99"/>
    <x v="9"/>
    <n v="22.24"/>
    <n v="77471"/>
  </r>
  <r>
    <x v="150"/>
    <x v="34"/>
    <x v="2"/>
    <x v="412"/>
    <x v="0"/>
    <n v="7.0000000000000007E-2"/>
    <n v="1"/>
    <x v="1368"/>
    <x v="7"/>
    <n v="51297"/>
    <x v="2"/>
    <n v="41"/>
    <n v="0.39"/>
    <x v="0"/>
    <x v="0"/>
    <x v="1000"/>
    <x v="3"/>
    <n v="65.756"/>
    <x v="1"/>
    <n v="7191"/>
    <x v="7928"/>
    <x v="1405"/>
    <x v="1"/>
    <n v="2.99"/>
    <x v="31"/>
    <n v="8.69"/>
    <n v="83616"/>
  </r>
  <r>
    <x v="884"/>
    <x v="34"/>
    <x v="2"/>
    <x v="366"/>
    <x v="1"/>
    <n v="7.0000000000000007E-2"/>
    <n v="1"/>
    <x v="1369"/>
    <x v="7"/>
    <n v="58564"/>
    <x v="3"/>
    <n v="49"/>
    <n v="0.55000000000000004"/>
    <x v="0"/>
    <x v="6"/>
    <x v="273"/>
    <x v="16"/>
    <n v="-82.63"/>
    <x v="1"/>
    <n v="8188"/>
    <x v="7929"/>
    <x v="1404"/>
    <x v="0"/>
    <n v="2.56"/>
    <x v="40"/>
    <n v="2.08"/>
    <n v="86401"/>
  </r>
  <r>
    <x v="319"/>
    <x v="34"/>
    <x v="2"/>
    <x v="264"/>
    <x v="1"/>
    <n v="0.02"/>
    <n v="1"/>
    <x v="1370"/>
    <x v="7"/>
    <n v="45700"/>
    <x v="0"/>
    <n v="43"/>
    <n v="0.56000000000000005"/>
    <x v="0"/>
    <x v="0"/>
    <x v="978"/>
    <x v="13"/>
    <n v="518.48"/>
    <x v="2"/>
    <n v="6429"/>
    <x v="7930"/>
    <x v="1404"/>
    <x v="0"/>
    <n v="4.5"/>
    <x v="9"/>
    <n v="38.06"/>
    <n v="76541"/>
  </r>
  <r>
    <x v="1355"/>
    <x v="34"/>
    <x v="2"/>
    <x v="65"/>
    <x v="1"/>
    <n v="0.06"/>
    <n v="1"/>
    <x v="1370"/>
    <x v="7"/>
    <n v="19936"/>
    <x v="3"/>
    <n v="19"/>
    <n v="0.37"/>
    <x v="0"/>
    <x v="0"/>
    <x v="467"/>
    <x v="3"/>
    <n v="-9.8209999999999997"/>
    <x v="2"/>
    <n v="2758"/>
    <x v="7931"/>
    <x v="1403"/>
    <x v="0"/>
    <n v="1.49"/>
    <x v="24"/>
    <n v="1.88"/>
    <n v="48104"/>
  </r>
  <r>
    <x v="1355"/>
    <x v="34"/>
    <x v="2"/>
    <x v="65"/>
    <x v="1"/>
    <n v="0.09"/>
    <n v="1"/>
    <x v="1370"/>
    <x v="7"/>
    <n v="19936"/>
    <x v="3"/>
    <n v="41"/>
    <n v="0.5"/>
    <x v="2"/>
    <x v="6"/>
    <x v="214"/>
    <x v="8"/>
    <n v="301.31"/>
    <x v="2"/>
    <n v="2759"/>
    <x v="7932"/>
    <x v="1403"/>
    <x v="0"/>
    <n v="1.99"/>
    <x v="24"/>
    <n v="29.89"/>
    <n v="48104"/>
  </r>
  <r>
    <x v="449"/>
    <x v="34"/>
    <x v="2"/>
    <x v="13"/>
    <x v="1"/>
    <n v="0.01"/>
    <n v="1"/>
    <x v="1371"/>
    <x v="7"/>
    <n v="21191"/>
    <x v="0"/>
    <n v="48"/>
    <n v="0.37"/>
    <x v="2"/>
    <x v="5"/>
    <x v="1059"/>
    <x v="7"/>
    <n v="3496.37"/>
    <x v="1"/>
    <n v="2926"/>
    <x v="7933"/>
    <x v="1403"/>
    <x v="0"/>
    <n v="13.99"/>
    <x v="2"/>
    <n v="140.99"/>
    <n v="93422"/>
  </r>
  <r>
    <x v="640"/>
    <x v="34"/>
    <x v="2"/>
    <x v="461"/>
    <x v="3"/>
    <n v="0.09"/>
    <n v="1"/>
    <x v="1372"/>
    <x v="7"/>
    <n v="45346"/>
    <x v="0"/>
    <n v="37"/>
    <n v="0.38"/>
    <x v="0"/>
    <x v="0"/>
    <x v="854"/>
    <x v="2"/>
    <n v="150.38"/>
    <x v="1"/>
    <n v="6382"/>
    <x v="7934"/>
    <x v="1399"/>
    <x v="0"/>
    <n v="5.97"/>
    <x v="18"/>
    <n v="19.98"/>
    <n v="89701"/>
  </r>
  <r>
    <x v="783"/>
    <x v="34"/>
    <x v="2"/>
    <x v="505"/>
    <x v="1"/>
    <n v="0.01"/>
    <n v="1"/>
    <x v="1372"/>
    <x v="7"/>
    <n v="24801"/>
    <x v="0"/>
    <n v="7"/>
    <n v="0.59"/>
    <x v="1"/>
    <x v="1"/>
    <x v="1240"/>
    <x v="5"/>
    <n v="350.94"/>
    <x v="1"/>
    <n v="3483"/>
    <x v="7935"/>
    <x v="1406"/>
    <x v="0"/>
    <n v="20.79"/>
    <x v="37"/>
    <n v="88.84"/>
    <n v="88220"/>
  </r>
  <r>
    <x v="783"/>
    <x v="34"/>
    <x v="2"/>
    <x v="505"/>
    <x v="1"/>
    <n v="0"/>
    <n v="1"/>
    <x v="1372"/>
    <x v="7"/>
    <n v="24801"/>
    <x v="0"/>
    <n v="3"/>
    <n v="0.37"/>
    <x v="0"/>
    <x v="0"/>
    <x v="734"/>
    <x v="3"/>
    <n v="-16.353000000000002"/>
    <x v="1"/>
    <n v="3482"/>
    <x v="7936"/>
    <x v="1406"/>
    <x v="0"/>
    <n v="7.01"/>
    <x v="37"/>
    <n v="3.89"/>
    <n v="88220"/>
  </r>
  <r>
    <x v="783"/>
    <x v="34"/>
    <x v="2"/>
    <x v="505"/>
    <x v="1"/>
    <n v="0.02"/>
    <n v="1"/>
    <x v="1372"/>
    <x v="7"/>
    <n v="24801"/>
    <x v="0"/>
    <n v="10"/>
    <n v="0.56999999999999995"/>
    <x v="2"/>
    <x v="0"/>
    <x v="960"/>
    <x v="9"/>
    <n v="-105.699"/>
    <x v="1"/>
    <n v="3484"/>
    <x v="7937"/>
    <x v="1406"/>
    <x v="0"/>
    <n v="5.99"/>
    <x v="37"/>
    <n v="115.99"/>
    <n v="88220"/>
  </r>
  <r>
    <x v="1330"/>
    <x v="34"/>
    <x v="2"/>
    <x v="161"/>
    <x v="1"/>
    <n v="0.02"/>
    <n v="1"/>
    <x v="1372"/>
    <x v="7"/>
    <n v="31456"/>
    <x v="0"/>
    <n v="10"/>
    <n v="0.36"/>
    <x v="0"/>
    <x v="0"/>
    <x v="1031"/>
    <x v="3"/>
    <n v="64.141000000000005"/>
    <x v="0"/>
    <n v="4408"/>
    <x v="7938"/>
    <x v="1407"/>
    <x v="0"/>
    <n v="2.99"/>
    <x v="0"/>
    <n v="21.38"/>
    <n v="19143"/>
  </r>
  <r>
    <x v="996"/>
    <x v="34"/>
    <x v="2"/>
    <x v="553"/>
    <x v="2"/>
    <n v="0.09"/>
    <n v="1"/>
    <x v="1372"/>
    <x v="7"/>
    <n v="13346"/>
    <x v="2"/>
    <n v="44"/>
    <n v="0.37"/>
    <x v="0"/>
    <x v="0"/>
    <x v="822"/>
    <x v="2"/>
    <n v="-240.83"/>
    <x v="2"/>
    <n v="1855"/>
    <x v="7939"/>
    <x v="1405"/>
    <x v="0"/>
    <n v="8.8800000000000008"/>
    <x v="14"/>
    <n v="6.48"/>
    <n v="61107"/>
  </r>
  <r>
    <x v="88"/>
    <x v="34"/>
    <x v="2"/>
    <x v="80"/>
    <x v="1"/>
    <n v="0.09"/>
    <n v="1"/>
    <x v="1373"/>
    <x v="7"/>
    <n v="48448"/>
    <x v="2"/>
    <n v="20"/>
    <n v="0.37"/>
    <x v="2"/>
    <x v="3"/>
    <x v="848"/>
    <x v="9"/>
    <n v="108.93600000000001"/>
    <x v="3"/>
    <n v="6796"/>
    <x v="7940"/>
    <x v="1406"/>
    <x v="0"/>
    <n v="0.99"/>
    <x v="32"/>
    <n v="20.99"/>
    <n v="39301"/>
  </r>
  <r>
    <x v="461"/>
    <x v="34"/>
    <x v="2"/>
    <x v="360"/>
    <x v="0"/>
    <n v="0"/>
    <n v="1"/>
    <x v="1373"/>
    <x v="7"/>
    <n v="47682"/>
    <x v="1"/>
    <n v="38"/>
    <n v="0.38"/>
    <x v="0"/>
    <x v="0"/>
    <x v="980"/>
    <x v="15"/>
    <n v="1620.23"/>
    <x v="0"/>
    <n v="6695"/>
    <x v="7941"/>
    <x v="1407"/>
    <x v="0"/>
    <n v="5.01"/>
    <x v="20"/>
    <n v="83.98"/>
    <n v="44136"/>
  </r>
  <r>
    <x v="582"/>
    <x v="34"/>
    <x v="2"/>
    <x v="367"/>
    <x v="2"/>
    <n v="0.09"/>
    <n v="1"/>
    <x v="1374"/>
    <x v="7"/>
    <n v="35938"/>
    <x v="1"/>
    <n v="48"/>
    <n v="0.56000000000000005"/>
    <x v="0"/>
    <x v="0"/>
    <x v="1073"/>
    <x v="0"/>
    <n v="-226.62"/>
    <x v="1"/>
    <n v="5045"/>
    <x v="7942"/>
    <x v="1408"/>
    <x v="0"/>
    <n v="9.3699999999999992"/>
    <x v="2"/>
    <n v="14.03"/>
    <n v="91945"/>
  </r>
  <r>
    <x v="582"/>
    <x v="34"/>
    <x v="2"/>
    <x v="367"/>
    <x v="2"/>
    <n v="0.05"/>
    <n v="1"/>
    <x v="1374"/>
    <x v="7"/>
    <n v="35938"/>
    <x v="1"/>
    <n v="6"/>
    <n v="0.78"/>
    <x v="1"/>
    <x v="2"/>
    <x v="318"/>
    <x v="1"/>
    <n v="-448.25"/>
    <x v="1"/>
    <n v="5044"/>
    <x v="7943"/>
    <x v="1409"/>
    <x v="2"/>
    <n v="57"/>
    <x v="2"/>
    <n v="280.98"/>
    <n v="91945"/>
  </r>
  <r>
    <x v="121"/>
    <x v="34"/>
    <x v="2"/>
    <x v="104"/>
    <x v="0"/>
    <n v="0"/>
    <n v="1"/>
    <x v="1375"/>
    <x v="7"/>
    <n v="42944"/>
    <x v="3"/>
    <n v="43"/>
    <n v="0.59"/>
    <x v="1"/>
    <x v="2"/>
    <x v="1148"/>
    <x v="1"/>
    <n v="1061.6099999999999"/>
    <x v="2"/>
    <n v="6059"/>
    <x v="7944"/>
    <x v="1409"/>
    <x v="2"/>
    <n v="64.2"/>
    <x v="36"/>
    <n v="216.6"/>
    <n v="47591"/>
  </r>
  <r>
    <x v="1382"/>
    <x v="34"/>
    <x v="2"/>
    <x v="451"/>
    <x v="0"/>
    <n v="0.02"/>
    <n v="1"/>
    <x v="1375"/>
    <x v="7"/>
    <n v="24579"/>
    <x v="0"/>
    <n v="45"/>
    <n v="0.52"/>
    <x v="0"/>
    <x v="1"/>
    <x v="896"/>
    <x v="13"/>
    <n v="5183.04"/>
    <x v="2"/>
    <n v="3444"/>
    <x v="7945"/>
    <x v="1409"/>
    <x v="0"/>
    <n v="24.49"/>
    <x v="9"/>
    <n v="300.64999999999998"/>
    <n v="75701"/>
  </r>
  <r>
    <x v="1382"/>
    <x v="34"/>
    <x v="2"/>
    <x v="451"/>
    <x v="0"/>
    <n v="0.08"/>
    <n v="1"/>
    <x v="1375"/>
    <x v="7"/>
    <n v="24579"/>
    <x v="0"/>
    <n v="40"/>
    <n v="0.57999999999999996"/>
    <x v="0"/>
    <x v="0"/>
    <x v="405"/>
    <x v="13"/>
    <n v="-33.340000000000003"/>
    <x v="2"/>
    <n v="3445"/>
    <x v="7946"/>
    <x v="1405"/>
    <x v="0"/>
    <n v="4.9800000000000004"/>
    <x v="9"/>
    <n v="11.97"/>
    <n v="75701"/>
  </r>
  <r>
    <x v="230"/>
    <x v="34"/>
    <x v="2"/>
    <x v="113"/>
    <x v="2"/>
    <n v="0.1"/>
    <n v="1"/>
    <x v="1375"/>
    <x v="7"/>
    <n v="3328"/>
    <x v="2"/>
    <n v="12"/>
    <n v="0.71"/>
    <x v="1"/>
    <x v="4"/>
    <x v="203"/>
    <x v="4"/>
    <n v="-762.44"/>
    <x v="1"/>
    <n v="478"/>
    <x v="7947"/>
    <x v="1410"/>
    <x v="2"/>
    <n v="80.2"/>
    <x v="2"/>
    <n v="146.05000000000001"/>
    <n v="92653"/>
  </r>
  <r>
    <x v="559"/>
    <x v="34"/>
    <x v="2"/>
    <x v="15"/>
    <x v="2"/>
    <n v="0.09"/>
    <n v="1"/>
    <x v="1375"/>
    <x v="7"/>
    <n v="129"/>
    <x v="2"/>
    <n v="4"/>
    <n v="0.37"/>
    <x v="0"/>
    <x v="0"/>
    <x v="247"/>
    <x v="2"/>
    <n v="-22.59"/>
    <x v="2"/>
    <n v="18"/>
    <x v="7948"/>
    <x v="1411"/>
    <x v="0"/>
    <n v="8.19"/>
    <x v="11"/>
    <n v="6.48"/>
    <n v="73160"/>
  </r>
  <r>
    <x v="26"/>
    <x v="34"/>
    <x v="2"/>
    <x v="688"/>
    <x v="3"/>
    <n v="0.05"/>
    <n v="1"/>
    <x v="1376"/>
    <x v="7"/>
    <n v="31042"/>
    <x v="4"/>
    <n v="26"/>
    <n v="0.64"/>
    <x v="1"/>
    <x v="2"/>
    <x v="610"/>
    <x v="1"/>
    <n v="192.31"/>
    <x v="3"/>
    <n v="4353"/>
    <x v="7949"/>
    <x v="1405"/>
    <x v="2"/>
    <n v="30"/>
    <x v="12"/>
    <n v="120.98"/>
    <n v="33411"/>
  </r>
  <r>
    <x v="26"/>
    <x v="34"/>
    <x v="2"/>
    <x v="688"/>
    <x v="3"/>
    <n v="0.03"/>
    <n v="1"/>
    <x v="1376"/>
    <x v="7"/>
    <n v="31042"/>
    <x v="4"/>
    <n v="48"/>
    <n v="0.57999999999999996"/>
    <x v="0"/>
    <x v="3"/>
    <x v="669"/>
    <x v="6"/>
    <n v="-6.04"/>
    <x v="3"/>
    <n v="4354"/>
    <x v="7950"/>
    <x v="1405"/>
    <x v="0"/>
    <n v="1.2"/>
    <x v="12"/>
    <n v="2.78"/>
    <n v="33411"/>
  </r>
  <r>
    <x v="1087"/>
    <x v="34"/>
    <x v="2"/>
    <x v="315"/>
    <x v="1"/>
    <n v="0.02"/>
    <n v="1"/>
    <x v="1376"/>
    <x v="7"/>
    <n v="44737"/>
    <x v="4"/>
    <n v="11"/>
    <n v="0.8"/>
    <x v="0"/>
    <x v="1"/>
    <x v="613"/>
    <x v="0"/>
    <n v="-309.48"/>
    <x v="0"/>
    <n v="6320"/>
    <x v="7951"/>
    <x v="1405"/>
    <x v="0"/>
    <n v="35"/>
    <x v="0"/>
    <n v="64.650000000000006"/>
    <n v="18040"/>
  </r>
  <r>
    <x v="256"/>
    <x v="34"/>
    <x v="2"/>
    <x v="207"/>
    <x v="2"/>
    <n v="0.05"/>
    <n v="1"/>
    <x v="1376"/>
    <x v="7"/>
    <n v="1187"/>
    <x v="4"/>
    <n v="14"/>
    <n v="0.37"/>
    <x v="2"/>
    <x v="0"/>
    <x v="379"/>
    <x v="8"/>
    <n v="20.21"/>
    <x v="2"/>
    <n v="180"/>
    <x v="7952"/>
    <x v="1405"/>
    <x v="0"/>
    <n v="4"/>
    <x v="36"/>
    <n v="15.98"/>
    <n v="46203"/>
  </r>
  <r>
    <x v="70"/>
    <x v="34"/>
    <x v="2"/>
    <x v="61"/>
    <x v="2"/>
    <n v="0.09"/>
    <n v="1"/>
    <x v="1376"/>
    <x v="7"/>
    <n v="54656"/>
    <x v="0"/>
    <n v="22"/>
    <n v="0.36"/>
    <x v="0"/>
    <x v="0"/>
    <x v="1131"/>
    <x v="3"/>
    <n v="-73.346999999999994"/>
    <x v="1"/>
    <n v="7635"/>
    <x v="7953"/>
    <x v="1412"/>
    <x v="1"/>
    <n v="5.83"/>
    <x v="31"/>
    <n v="4.54"/>
    <n v="83440"/>
  </r>
  <r>
    <x v="1158"/>
    <x v="34"/>
    <x v="2"/>
    <x v="114"/>
    <x v="3"/>
    <n v="0"/>
    <n v="1"/>
    <x v="1376"/>
    <x v="7"/>
    <n v="34659"/>
    <x v="0"/>
    <n v="42"/>
    <n v="0.35"/>
    <x v="0"/>
    <x v="0"/>
    <x v="907"/>
    <x v="3"/>
    <n v="-52.520499999999998"/>
    <x v="1"/>
    <n v="4868"/>
    <x v="7954"/>
    <x v="1412"/>
    <x v="0"/>
    <n v="4.97"/>
    <x v="40"/>
    <n v="5.77"/>
    <n v="85023"/>
  </r>
  <r>
    <x v="1164"/>
    <x v="34"/>
    <x v="2"/>
    <x v="97"/>
    <x v="1"/>
    <n v="0.04"/>
    <n v="1"/>
    <x v="1376"/>
    <x v="7"/>
    <n v="16134"/>
    <x v="0"/>
    <n v="43"/>
    <n v="0.38"/>
    <x v="2"/>
    <x v="2"/>
    <x v="216"/>
    <x v="7"/>
    <n v="10521.33"/>
    <x v="3"/>
    <n v="2235"/>
    <x v="7955"/>
    <x v="1412"/>
    <x v="2"/>
    <n v="28.14"/>
    <x v="4"/>
    <n v="500.98"/>
    <n v="35209"/>
  </r>
  <r>
    <x v="1087"/>
    <x v="34"/>
    <x v="2"/>
    <x v="315"/>
    <x v="1"/>
    <n v="0.02"/>
    <n v="1"/>
    <x v="1376"/>
    <x v="7"/>
    <n v="44737"/>
    <x v="4"/>
    <n v="16"/>
    <n v="0.56999999999999995"/>
    <x v="2"/>
    <x v="3"/>
    <x v="568"/>
    <x v="9"/>
    <n v="38.906999999999996"/>
    <x v="0"/>
    <n v="6321"/>
    <x v="7956"/>
    <x v="1412"/>
    <x v="0"/>
    <n v="0.99"/>
    <x v="0"/>
    <n v="20.99"/>
    <n v="18040"/>
  </r>
  <r>
    <x v="417"/>
    <x v="34"/>
    <x v="2"/>
    <x v="486"/>
    <x v="2"/>
    <n v="7.0000000000000007E-2"/>
    <n v="1"/>
    <x v="1377"/>
    <x v="7"/>
    <n v="1796"/>
    <x v="0"/>
    <n v="43"/>
    <n v="0.38"/>
    <x v="0"/>
    <x v="0"/>
    <x v="344"/>
    <x v="3"/>
    <n v="-125.4075"/>
    <x v="3"/>
    <n v="258"/>
    <x v="7957"/>
    <x v="1405"/>
    <x v="0"/>
    <n v="5.04"/>
    <x v="16"/>
    <n v="4.13"/>
    <n v="24281"/>
  </r>
  <r>
    <x v="772"/>
    <x v="34"/>
    <x v="2"/>
    <x v="158"/>
    <x v="1"/>
    <n v="0.1"/>
    <n v="1"/>
    <x v="1377"/>
    <x v="7"/>
    <n v="50017"/>
    <x v="2"/>
    <n v="24"/>
    <n v="0.83"/>
    <x v="0"/>
    <x v="1"/>
    <x v="437"/>
    <x v="0"/>
    <n v="-794.94"/>
    <x v="0"/>
    <n v="7008"/>
    <x v="7958"/>
    <x v="1405"/>
    <x v="0"/>
    <n v="35"/>
    <x v="20"/>
    <n v="89.83"/>
    <n v="44483"/>
  </r>
  <r>
    <x v="312"/>
    <x v="34"/>
    <x v="2"/>
    <x v="258"/>
    <x v="2"/>
    <n v="0.01"/>
    <n v="1"/>
    <x v="1377"/>
    <x v="7"/>
    <n v="13158"/>
    <x v="3"/>
    <n v="26"/>
    <n v="0.35"/>
    <x v="0"/>
    <x v="0"/>
    <x v="703"/>
    <x v="3"/>
    <n v="29.324999999999999"/>
    <x v="2"/>
    <n v="1837"/>
    <x v="7959"/>
    <x v="1413"/>
    <x v="0"/>
    <n v="2.99"/>
    <x v="38"/>
    <n v="6.75"/>
    <n v="66801"/>
  </r>
  <r>
    <x v="772"/>
    <x v="34"/>
    <x v="2"/>
    <x v="158"/>
    <x v="1"/>
    <n v="7.0000000000000007E-2"/>
    <n v="1"/>
    <x v="1377"/>
    <x v="7"/>
    <n v="50017"/>
    <x v="2"/>
    <n v="43"/>
    <n v="0.56000000000000005"/>
    <x v="0"/>
    <x v="6"/>
    <x v="924"/>
    <x v="6"/>
    <n v="214.05"/>
    <x v="0"/>
    <n v="7007"/>
    <x v="7960"/>
    <x v="1413"/>
    <x v="0"/>
    <n v="8.99"/>
    <x v="20"/>
    <n v="34.58"/>
    <n v="44483"/>
  </r>
  <r>
    <x v="672"/>
    <x v="34"/>
    <x v="2"/>
    <x v="447"/>
    <x v="1"/>
    <n v="0.05"/>
    <n v="1"/>
    <x v="1378"/>
    <x v="7"/>
    <n v="22817"/>
    <x v="3"/>
    <n v="27"/>
    <n v="0.75"/>
    <x v="1"/>
    <x v="4"/>
    <x v="590"/>
    <x v="4"/>
    <n v="-740.07"/>
    <x v="1"/>
    <n v="3170"/>
    <x v="7961"/>
    <x v="1414"/>
    <x v="2"/>
    <n v="62.74"/>
    <x v="21"/>
    <n v="262.11"/>
    <n v="98052"/>
  </r>
  <r>
    <x v="962"/>
    <x v="34"/>
    <x v="2"/>
    <x v="646"/>
    <x v="1"/>
    <n v="0.01"/>
    <n v="1"/>
    <x v="1378"/>
    <x v="7"/>
    <n v="41063"/>
    <x v="2"/>
    <n v="22"/>
    <n v="0.59"/>
    <x v="0"/>
    <x v="6"/>
    <x v="355"/>
    <x v="6"/>
    <n v="-34.090000000000003"/>
    <x v="2"/>
    <n v="5790"/>
    <x v="7962"/>
    <x v="1414"/>
    <x v="0"/>
    <n v="8.99"/>
    <x v="14"/>
    <n v="21.38"/>
    <n v="60185"/>
  </r>
  <r>
    <x v="1210"/>
    <x v="34"/>
    <x v="2"/>
    <x v="726"/>
    <x v="1"/>
    <n v="0.05"/>
    <n v="1"/>
    <x v="1378"/>
    <x v="7"/>
    <n v="50503"/>
    <x v="4"/>
    <n v="28"/>
    <n v="0.59"/>
    <x v="2"/>
    <x v="0"/>
    <x v="982"/>
    <x v="9"/>
    <n v="-186.32900000000001"/>
    <x v="2"/>
    <n v="7079"/>
    <x v="7963"/>
    <x v="1414"/>
    <x v="0"/>
    <n v="19.989999999999998"/>
    <x v="10"/>
    <n v="65.989999999999995"/>
    <n v="50701"/>
  </r>
  <r>
    <x v="962"/>
    <x v="34"/>
    <x v="2"/>
    <x v="646"/>
    <x v="1"/>
    <n v="0.04"/>
    <n v="1"/>
    <x v="1378"/>
    <x v="7"/>
    <n v="41063"/>
    <x v="2"/>
    <n v="10"/>
    <n v="0.35"/>
    <x v="2"/>
    <x v="6"/>
    <x v="427"/>
    <x v="9"/>
    <n v="42.273000000000003"/>
    <x v="2"/>
    <n v="5791"/>
    <x v="7964"/>
    <x v="1415"/>
    <x v="0"/>
    <n v="0.99"/>
    <x v="14"/>
    <n v="35.99"/>
    <n v="60185"/>
  </r>
  <r>
    <x v="962"/>
    <x v="34"/>
    <x v="2"/>
    <x v="646"/>
    <x v="1"/>
    <n v="0.06"/>
    <n v="1"/>
    <x v="1378"/>
    <x v="7"/>
    <n v="41063"/>
    <x v="2"/>
    <n v="26"/>
    <n v="0.39"/>
    <x v="2"/>
    <x v="6"/>
    <x v="1107"/>
    <x v="9"/>
    <n v="822.88800000000003"/>
    <x v="2"/>
    <n v="5792"/>
    <x v="7965"/>
    <x v="1415"/>
    <x v="0"/>
    <n v="1.25"/>
    <x v="14"/>
    <n v="85.99"/>
    <n v="60185"/>
  </r>
  <r>
    <x v="393"/>
    <x v="34"/>
    <x v="2"/>
    <x v="316"/>
    <x v="2"/>
    <n v="0.04"/>
    <n v="1"/>
    <x v="1379"/>
    <x v="7"/>
    <n v="20676"/>
    <x v="2"/>
    <n v="22"/>
    <n v="0.37"/>
    <x v="0"/>
    <x v="0"/>
    <x v="467"/>
    <x v="3"/>
    <n v="-9.0504999999999995"/>
    <x v="2"/>
    <n v="2864"/>
    <x v="7966"/>
    <x v="1416"/>
    <x v="0"/>
    <n v="1.49"/>
    <x v="24"/>
    <n v="1.88"/>
    <n v="48237"/>
  </r>
  <r>
    <x v="810"/>
    <x v="34"/>
    <x v="2"/>
    <x v="82"/>
    <x v="2"/>
    <n v="0.04"/>
    <n v="1"/>
    <x v="1379"/>
    <x v="7"/>
    <n v="16775"/>
    <x v="2"/>
    <n v="49"/>
    <n v="0.35"/>
    <x v="0"/>
    <x v="0"/>
    <x v="963"/>
    <x v="2"/>
    <n v="1244.81"/>
    <x v="3"/>
    <n v="2328"/>
    <x v="7967"/>
    <x v="1416"/>
    <x v="0"/>
    <n v="5.86"/>
    <x v="12"/>
    <n v="48.94"/>
    <n v="32953"/>
  </r>
  <r>
    <x v="1300"/>
    <x v="34"/>
    <x v="2"/>
    <x v="699"/>
    <x v="1"/>
    <n v="0"/>
    <n v="1"/>
    <x v="1379"/>
    <x v="7"/>
    <n v="36160"/>
    <x v="2"/>
    <n v="12"/>
    <n v="0.56000000000000005"/>
    <x v="2"/>
    <x v="0"/>
    <x v="237"/>
    <x v="9"/>
    <n v="79.542000000000002"/>
    <x v="1"/>
    <n v="5076"/>
    <x v="7968"/>
    <x v="1417"/>
    <x v="1"/>
    <n v="8.99"/>
    <x v="2"/>
    <n v="205.99"/>
    <n v="93101"/>
  </r>
  <r>
    <x v="1273"/>
    <x v="34"/>
    <x v="2"/>
    <x v="771"/>
    <x v="2"/>
    <n v="0"/>
    <n v="1"/>
    <x v="1380"/>
    <x v="7"/>
    <n v="31270"/>
    <x v="4"/>
    <n v="21"/>
    <n v="0.56999999999999995"/>
    <x v="1"/>
    <x v="2"/>
    <x v="1261"/>
    <x v="1"/>
    <n v="801.72"/>
    <x v="2"/>
    <n v="4390"/>
    <x v="7969"/>
    <x v="1418"/>
    <x v="2"/>
    <n v="87.01"/>
    <x v="14"/>
    <n v="299.05"/>
    <n v="60139"/>
  </r>
  <r>
    <x v="1273"/>
    <x v="34"/>
    <x v="2"/>
    <x v="771"/>
    <x v="2"/>
    <n v="0.1"/>
    <n v="1"/>
    <x v="1380"/>
    <x v="7"/>
    <n v="31270"/>
    <x v="4"/>
    <n v="3"/>
    <n v="0.56000000000000005"/>
    <x v="1"/>
    <x v="2"/>
    <x v="2"/>
    <x v="1"/>
    <n v="-328.36"/>
    <x v="2"/>
    <n v="4391"/>
    <x v="7970"/>
    <x v="1410"/>
    <x v="2"/>
    <n v="48.8"/>
    <x v="14"/>
    <n v="291.73"/>
    <n v="60139"/>
  </r>
  <r>
    <x v="1273"/>
    <x v="35"/>
    <x v="2"/>
    <x v="771"/>
    <x v="2"/>
    <n v="0.03"/>
    <n v="1"/>
    <x v="1380"/>
    <x v="7"/>
    <n v="31270"/>
    <x v="4"/>
    <n v="5"/>
    <n v="0.74"/>
    <x v="2"/>
    <x v="0"/>
    <x v="76"/>
    <x v="8"/>
    <n v="-112.44"/>
    <x v="2"/>
    <n v="4392"/>
    <x v="881"/>
    <x v="1410"/>
    <x v="0"/>
    <n v="8.65"/>
    <x v="14"/>
    <n v="30.42"/>
    <n v="60139"/>
  </r>
  <r>
    <x v="722"/>
    <x v="35"/>
    <x v="2"/>
    <x v="522"/>
    <x v="1"/>
    <n v="0.08"/>
    <n v="1"/>
    <x v="1381"/>
    <x v="7"/>
    <n v="34976"/>
    <x v="4"/>
    <n v="29"/>
    <n v="0.36"/>
    <x v="0"/>
    <x v="0"/>
    <x v="272"/>
    <x v="2"/>
    <n v="-64.53"/>
    <x v="1"/>
    <n v="4911"/>
    <x v="7971"/>
    <x v="1410"/>
    <x v="0"/>
    <n v="5.46"/>
    <x v="37"/>
    <n v="5.98"/>
    <n v="87105"/>
  </r>
  <r>
    <x v="722"/>
    <x v="35"/>
    <x v="2"/>
    <x v="522"/>
    <x v="1"/>
    <n v="0.02"/>
    <n v="1"/>
    <x v="1381"/>
    <x v="7"/>
    <n v="34976"/>
    <x v="4"/>
    <n v="45"/>
    <n v="0.56999999999999995"/>
    <x v="1"/>
    <x v="2"/>
    <x v="900"/>
    <x v="1"/>
    <n v="-1523.77"/>
    <x v="1"/>
    <n v="4910"/>
    <x v="7972"/>
    <x v="1416"/>
    <x v="2"/>
    <n v="74.349999999999994"/>
    <x v="37"/>
    <n v="95.95"/>
    <n v="87105"/>
  </r>
  <r>
    <x v="322"/>
    <x v="35"/>
    <x v="2"/>
    <x v="266"/>
    <x v="0"/>
    <n v="7.0000000000000007E-2"/>
    <n v="1"/>
    <x v="1381"/>
    <x v="7"/>
    <n v="33637"/>
    <x v="2"/>
    <n v="35"/>
    <n v="0.42"/>
    <x v="1"/>
    <x v="6"/>
    <x v="1236"/>
    <x v="5"/>
    <n v="-61.36"/>
    <x v="3"/>
    <n v="4726"/>
    <x v="7973"/>
    <x v="1416"/>
    <x v="0"/>
    <n v="5.26"/>
    <x v="12"/>
    <n v="5.47"/>
    <n v="33971"/>
  </r>
  <r>
    <x v="649"/>
    <x v="35"/>
    <x v="2"/>
    <x v="593"/>
    <x v="3"/>
    <n v="0.01"/>
    <n v="1"/>
    <x v="1381"/>
    <x v="7"/>
    <n v="37765"/>
    <x v="2"/>
    <n v="18"/>
    <n v="0.38"/>
    <x v="0"/>
    <x v="0"/>
    <x v="444"/>
    <x v="2"/>
    <n v="250.67"/>
    <x v="3"/>
    <n v="5308"/>
    <x v="7974"/>
    <x v="1415"/>
    <x v="0"/>
    <n v="5.09"/>
    <x v="17"/>
    <n v="35.44"/>
    <n v="29651"/>
  </r>
  <r>
    <x v="24"/>
    <x v="35"/>
    <x v="2"/>
    <x v="593"/>
    <x v="3"/>
    <n v="0.01"/>
    <n v="1"/>
    <x v="1381"/>
    <x v="7"/>
    <n v="37765"/>
    <x v="2"/>
    <n v="12"/>
    <n v="0.69"/>
    <x v="1"/>
    <x v="2"/>
    <x v="325"/>
    <x v="1"/>
    <n v="-66.38"/>
    <x v="3"/>
    <n v="5309"/>
    <x v="7975"/>
    <x v="1417"/>
    <x v="2"/>
    <n v="30"/>
    <x v="17"/>
    <n v="113.98"/>
    <n v="29915"/>
  </r>
  <r>
    <x v="649"/>
    <x v="35"/>
    <x v="2"/>
    <x v="593"/>
    <x v="3"/>
    <n v="0.09"/>
    <n v="1"/>
    <x v="1381"/>
    <x v="7"/>
    <n v="37765"/>
    <x v="2"/>
    <n v="7"/>
    <n v="0.6"/>
    <x v="0"/>
    <x v="0"/>
    <x v="281"/>
    <x v="13"/>
    <n v="-30.74"/>
    <x v="3"/>
    <n v="5307"/>
    <x v="7739"/>
    <x v="1417"/>
    <x v="1"/>
    <n v="6.89"/>
    <x v="17"/>
    <n v="4.0599999999999996"/>
    <n v="29651"/>
  </r>
  <r>
    <x v="28"/>
    <x v="35"/>
    <x v="2"/>
    <x v="28"/>
    <x v="1"/>
    <n v="0.04"/>
    <n v="1"/>
    <x v="1382"/>
    <x v="7"/>
    <n v="26055"/>
    <x v="1"/>
    <n v="46"/>
    <n v="0.79"/>
    <x v="2"/>
    <x v="0"/>
    <x v="378"/>
    <x v="8"/>
    <n v="246"/>
    <x v="1"/>
    <n v="3647"/>
    <x v="7976"/>
    <x v="1416"/>
    <x v="0"/>
    <n v="4"/>
    <x v="2"/>
    <n v="152.47999999999999"/>
    <n v="92672"/>
  </r>
  <r>
    <x v="720"/>
    <x v="35"/>
    <x v="2"/>
    <x v="504"/>
    <x v="1"/>
    <n v="0.05"/>
    <n v="1"/>
    <x v="1382"/>
    <x v="7"/>
    <n v="47777"/>
    <x v="2"/>
    <n v="13"/>
    <n v="0.37"/>
    <x v="0"/>
    <x v="0"/>
    <x v="536"/>
    <x v="2"/>
    <n v="-27.91"/>
    <x v="3"/>
    <n v="6708"/>
    <x v="7977"/>
    <x v="1411"/>
    <x v="0"/>
    <n v="5.41"/>
    <x v="12"/>
    <n v="6.68"/>
    <n v="33319"/>
  </r>
  <r>
    <x v="1112"/>
    <x v="35"/>
    <x v="2"/>
    <x v="712"/>
    <x v="0"/>
    <n v="0.05"/>
    <n v="1"/>
    <x v="1382"/>
    <x v="7"/>
    <n v="9504"/>
    <x v="4"/>
    <n v="17"/>
    <n v="0.59"/>
    <x v="2"/>
    <x v="0"/>
    <x v="860"/>
    <x v="9"/>
    <n v="98.352000000000004"/>
    <x v="1"/>
    <n v="1296"/>
    <x v="7978"/>
    <x v="1411"/>
    <x v="0"/>
    <n v="4.2"/>
    <x v="31"/>
    <n v="140.99"/>
    <n v="83686"/>
  </r>
  <r>
    <x v="328"/>
    <x v="35"/>
    <x v="2"/>
    <x v="23"/>
    <x v="3"/>
    <n v="0.01"/>
    <n v="1"/>
    <x v="1383"/>
    <x v="7"/>
    <n v="40289"/>
    <x v="1"/>
    <n v="26"/>
    <n v="0.36"/>
    <x v="0"/>
    <x v="0"/>
    <x v="1091"/>
    <x v="12"/>
    <n v="19.63"/>
    <x v="3"/>
    <n v="5698"/>
    <x v="7979"/>
    <x v="1411"/>
    <x v="0"/>
    <n v="0.99"/>
    <x v="16"/>
    <n v="2.88"/>
    <n v="23701"/>
  </r>
  <r>
    <x v="42"/>
    <x v="35"/>
    <x v="2"/>
    <x v="252"/>
    <x v="3"/>
    <n v="0.06"/>
    <n v="1"/>
    <x v="1383"/>
    <x v="7"/>
    <n v="23777"/>
    <x v="1"/>
    <n v="16"/>
    <n v="0.75"/>
    <x v="0"/>
    <x v="0"/>
    <x v="1007"/>
    <x v="0"/>
    <n v="-67.540000000000006"/>
    <x v="3"/>
    <n v="3324"/>
    <x v="7980"/>
    <x v="1411"/>
    <x v="0"/>
    <n v="6.72"/>
    <x v="4"/>
    <n v="31.98"/>
    <n v="35756"/>
  </r>
  <r>
    <x v="328"/>
    <x v="35"/>
    <x v="2"/>
    <x v="23"/>
    <x v="3"/>
    <n v="0.04"/>
    <n v="1"/>
    <x v="1383"/>
    <x v="7"/>
    <n v="40289"/>
    <x v="1"/>
    <n v="4"/>
    <n v="0.36"/>
    <x v="0"/>
    <x v="3"/>
    <x v="16"/>
    <x v="2"/>
    <n v="-1.19"/>
    <x v="3"/>
    <n v="5699"/>
    <x v="7981"/>
    <x v="1411"/>
    <x v="0"/>
    <n v="2.27"/>
    <x v="16"/>
    <n v="10.14"/>
    <n v="23701"/>
  </r>
  <r>
    <x v="761"/>
    <x v="35"/>
    <x v="2"/>
    <x v="589"/>
    <x v="3"/>
    <n v="0.03"/>
    <n v="1"/>
    <x v="1383"/>
    <x v="7"/>
    <n v="40838"/>
    <x v="1"/>
    <n v="10"/>
    <n v="0.83"/>
    <x v="2"/>
    <x v="6"/>
    <x v="918"/>
    <x v="9"/>
    <n v="-93.257999999999996"/>
    <x v="1"/>
    <n v="5754"/>
    <x v="7982"/>
    <x v="1411"/>
    <x v="0"/>
    <n v="1.25"/>
    <x v="21"/>
    <n v="20.99"/>
    <n v="98373"/>
  </r>
  <r>
    <x v="1064"/>
    <x v="35"/>
    <x v="2"/>
    <x v="89"/>
    <x v="0"/>
    <n v="0.04"/>
    <n v="1"/>
    <x v="1383"/>
    <x v="7"/>
    <n v="6529"/>
    <x v="4"/>
    <n v="35"/>
    <n v="0.39"/>
    <x v="0"/>
    <x v="3"/>
    <x v="548"/>
    <x v="14"/>
    <n v="20.71"/>
    <x v="3"/>
    <n v="908"/>
    <x v="7983"/>
    <x v="1415"/>
    <x v="0"/>
    <n v="0.8"/>
    <x v="29"/>
    <n v="2.62"/>
    <n v="37830"/>
  </r>
  <r>
    <x v="761"/>
    <x v="35"/>
    <x v="2"/>
    <x v="589"/>
    <x v="3"/>
    <n v="7.0000000000000007E-2"/>
    <n v="1"/>
    <x v="1383"/>
    <x v="7"/>
    <n v="40838"/>
    <x v="1"/>
    <n v="40"/>
    <n v="0.49"/>
    <x v="1"/>
    <x v="0"/>
    <x v="106"/>
    <x v="5"/>
    <n v="-136.82"/>
    <x v="1"/>
    <n v="5753"/>
    <x v="7984"/>
    <x v="1417"/>
    <x v="0"/>
    <n v="7.96"/>
    <x v="21"/>
    <n v="8.09"/>
    <n v="98373"/>
  </r>
  <r>
    <x v="773"/>
    <x v="35"/>
    <x v="2"/>
    <x v="470"/>
    <x v="2"/>
    <n v="0.09"/>
    <n v="1"/>
    <x v="1383"/>
    <x v="7"/>
    <n v="25377"/>
    <x v="2"/>
    <n v="3"/>
    <n v="0.56999999999999995"/>
    <x v="2"/>
    <x v="2"/>
    <x v="376"/>
    <x v="7"/>
    <n v="-3755.0331000000001"/>
    <x v="2"/>
    <n v="3560"/>
    <x v="7985"/>
    <x v="1419"/>
    <x v="2"/>
    <n v="29.7"/>
    <x v="14"/>
    <n v="1500.97"/>
    <n v="60409"/>
  </r>
  <r>
    <x v="867"/>
    <x v="35"/>
    <x v="2"/>
    <x v="752"/>
    <x v="3"/>
    <n v="0.02"/>
    <n v="1"/>
    <x v="1384"/>
    <x v="7"/>
    <n v="23618"/>
    <x v="4"/>
    <n v="45"/>
    <n v="0.56000000000000005"/>
    <x v="2"/>
    <x v="0"/>
    <x v="367"/>
    <x v="9"/>
    <n v="748.197"/>
    <x v="3"/>
    <n v="3305"/>
    <x v="7986"/>
    <x v="1417"/>
    <x v="0"/>
    <n v="5.26"/>
    <x v="12"/>
    <n v="65.989999999999995"/>
    <n v="32720"/>
  </r>
  <r>
    <x v="179"/>
    <x v="35"/>
    <x v="2"/>
    <x v="150"/>
    <x v="0"/>
    <n v="0.06"/>
    <n v="1"/>
    <x v="1385"/>
    <x v="7"/>
    <n v="22432"/>
    <x v="1"/>
    <n v="45"/>
    <n v="0.38"/>
    <x v="0"/>
    <x v="0"/>
    <x v="796"/>
    <x v="15"/>
    <n v="664.15"/>
    <x v="3"/>
    <n v="3123"/>
    <x v="7987"/>
    <x v="1417"/>
    <x v="0"/>
    <n v="19.989999999999998"/>
    <x v="4"/>
    <n v="60.98"/>
    <n v="35211"/>
  </r>
  <r>
    <x v="232"/>
    <x v="35"/>
    <x v="2"/>
    <x v="191"/>
    <x v="3"/>
    <n v="0"/>
    <n v="1"/>
    <x v="1385"/>
    <x v="7"/>
    <n v="28934"/>
    <x v="4"/>
    <n v="12"/>
    <n v="0.4"/>
    <x v="2"/>
    <x v="0"/>
    <x v="497"/>
    <x v="8"/>
    <n v="297.57"/>
    <x v="1"/>
    <n v="4066"/>
    <x v="7988"/>
    <x v="1417"/>
    <x v="0"/>
    <n v="7.18"/>
    <x v="21"/>
    <n v="100.98"/>
    <n v="98034"/>
  </r>
  <r>
    <x v="637"/>
    <x v="35"/>
    <x v="2"/>
    <x v="191"/>
    <x v="3"/>
    <n v="7.0000000000000007E-2"/>
    <n v="1"/>
    <x v="1385"/>
    <x v="7"/>
    <n v="28934"/>
    <x v="4"/>
    <n v="26"/>
    <n v="0.62"/>
    <x v="1"/>
    <x v="2"/>
    <x v="187"/>
    <x v="1"/>
    <n v="303.39"/>
    <x v="1"/>
    <n v="4067"/>
    <x v="7989"/>
    <x v="1420"/>
    <x v="2"/>
    <n v="30"/>
    <x v="21"/>
    <n v="160.97999999999999"/>
    <n v="98503"/>
  </r>
  <r>
    <x v="362"/>
    <x v="35"/>
    <x v="2"/>
    <x v="294"/>
    <x v="2"/>
    <n v="0.1"/>
    <n v="1"/>
    <x v="1385"/>
    <x v="7"/>
    <n v="29282"/>
    <x v="4"/>
    <n v="4"/>
    <n v="0.37"/>
    <x v="0"/>
    <x v="0"/>
    <x v="644"/>
    <x v="2"/>
    <n v="-26.44"/>
    <x v="3"/>
    <n v="4115"/>
    <x v="7990"/>
    <x v="1420"/>
    <x v="0"/>
    <n v="9.5399999999999991"/>
    <x v="33"/>
    <n v="6.48"/>
    <n v="72956"/>
  </r>
  <r>
    <x v="100"/>
    <x v="35"/>
    <x v="2"/>
    <x v="383"/>
    <x v="1"/>
    <n v="0.02"/>
    <n v="1"/>
    <x v="1385"/>
    <x v="7"/>
    <n v="56644"/>
    <x v="1"/>
    <n v="36"/>
    <n v="0.38"/>
    <x v="0"/>
    <x v="3"/>
    <x v="811"/>
    <x v="6"/>
    <n v="11.44"/>
    <x v="3"/>
    <n v="7923"/>
    <x v="7991"/>
    <x v="1420"/>
    <x v="0"/>
    <n v="1"/>
    <x v="45"/>
    <n v="2.21"/>
    <n v="27237"/>
  </r>
  <r>
    <x v="637"/>
    <x v="35"/>
    <x v="2"/>
    <x v="191"/>
    <x v="3"/>
    <n v="0"/>
    <n v="1"/>
    <x v="1385"/>
    <x v="7"/>
    <n v="28934"/>
    <x v="4"/>
    <n v="26"/>
    <n v="0.36"/>
    <x v="2"/>
    <x v="5"/>
    <x v="836"/>
    <x v="7"/>
    <n v="1555.9"/>
    <x v="1"/>
    <n v="4068"/>
    <x v="7992"/>
    <x v="1420"/>
    <x v="1"/>
    <n v="7.11"/>
    <x v="21"/>
    <n v="120.97"/>
    <n v="98503"/>
  </r>
  <r>
    <x v="430"/>
    <x v="35"/>
    <x v="2"/>
    <x v="184"/>
    <x v="3"/>
    <n v="0.05"/>
    <n v="1"/>
    <x v="1385"/>
    <x v="7"/>
    <n v="23713"/>
    <x v="1"/>
    <n v="38"/>
    <n v="0.57999999999999996"/>
    <x v="2"/>
    <x v="0"/>
    <x v="154"/>
    <x v="9"/>
    <n v="894.06"/>
    <x v="2"/>
    <n v="3317"/>
    <x v="7993"/>
    <x v="1421"/>
    <x v="0"/>
    <n v="5.92"/>
    <x v="26"/>
    <n v="115.99"/>
    <n v="63119"/>
  </r>
  <r>
    <x v="667"/>
    <x v="36"/>
    <x v="2"/>
    <x v="475"/>
    <x v="0"/>
    <n v="0.1"/>
    <n v="1"/>
    <x v="1386"/>
    <x v="7"/>
    <n v="11137"/>
    <x v="0"/>
    <n v="48"/>
    <n v="0.78"/>
    <x v="0"/>
    <x v="0"/>
    <x v="831"/>
    <x v="0"/>
    <n v="395.12"/>
    <x v="2"/>
    <n v="1544"/>
    <x v="7994"/>
    <x v="1420"/>
    <x v="0"/>
    <n v="8.64"/>
    <x v="14"/>
    <n v="111.03"/>
    <n v="62002"/>
  </r>
  <r>
    <x v="614"/>
    <x v="36"/>
    <x v="2"/>
    <x v="207"/>
    <x v="2"/>
    <n v="0.01"/>
    <n v="1"/>
    <x v="1386"/>
    <x v="7"/>
    <n v="54501"/>
    <x v="3"/>
    <n v="36"/>
    <n v="0.56999999999999995"/>
    <x v="2"/>
    <x v="0"/>
    <x v="667"/>
    <x v="9"/>
    <n v="481.69799999999998"/>
    <x v="2"/>
    <n v="7616"/>
    <x v="7995"/>
    <x v="1420"/>
    <x v="0"/>
    <n v="4.99"/>
    <x v="36"/>
    <n v="65.989999999999995"/>
    <n v="46901"/>
  </r>
  <r>
    <x v="817"/>
    <x v="36"/>
    <x v="2"/>
    <x v="207"/>
    <x v="2"/>
    <n v="0.05"/>
    <n v="1"/>
    <x v="1386"/>
    <x v="7"/>
    <n v="54501"/>
    <x v="3"/>
    <n v="38"/>
    <n v="0.84"/>
    <x v="0"/>
    <x v="1"/>
    <x v="47"/>
    <x v="0"/>
    <n v="-1195.29"/>
    <x v="2"/>
    <n v="7618"/>
    <x v="7996"/>
    <x v="1421"/>
    <x v="0"/>
    <n v="35"/>
    <x v="36"/>
    <n v="20.34"/>
    <n v="47905"/>
  </r>
  <r>
    <x v="817"/>
    <x v="36"/>
    <x v="2"/>
    <x v="207"/>
    <x v="2"/>
    <n v="0.09"/>
    <n v="1"/>
    <x v="1386"/>
    <x v="7"/>
    <n v="54501"/>
    <x v="3"/>
    <n v="16"/>
    <n v="0.39"/>
    <x v="2"/>
    <x v="5"/>
    <x v="233"/>
    <x v="7"/>
    <n v="-33.025199999999998"/>
    <x v="2"/>
    <n v="7617"/>
    <x v="7997"/>
    <x v="1421"/>
    <x v="0"/>
    <n v="7.51"/>
    <x v="36"/>
    <n v="13.99"/>
    <n v="47905"/>
  </r>
  <r>
    <x v="291"/>
    <x v="36"/>
    <x v="2"/>
    <x v="11"/>
    <x v="2"/>
    <n v="7.0000000000000007E-2"/>
    <n v="1"/>
    <x v="1387"/>
    <x v="7"/>
    <n v="614"/>
    <x v="0"/>
    <n v="24"/>
    <n v="0.74"/>
    <x v="1"/>
    <x v="4"/>
    <x v="386"/>
    <x v="4"/>
    <n v="-335.31712499999998"/>
    <x v="0"/>
    <n v="100"/>
    <x v="7998"/>
    <x v="1421"/>
    <x v="2"/>
    <n v="52.42"/>
    <x v="1"/>
    <n v="138.75"/>
    <n v="20746"/>
  </r>
  <r>
    <x v="7"/>
    <x v="36"/>
    <x v="2"/>
    <x v="675"/>
    <x v="2"/>
    <n v="0.08"/>
    <n v="1"/>
    <x v="1387"/>
    <x v="7"/>
    <n v="18368"/>
    <x v="1"/>
    <n v="35"/>
    <n v="0.38"/>
    <x v="0"/>
    <x v="3"/>
    <x v="421"/>
    <x v="2"/>
    <n v="517.33000000000004"/>
    <x v="1"/>
    <n v="2528"/>
    <x v="7999"/>
    <x v="1421"/>
    <x v="0"/>
    <n v="5.08"/>
    <x v="6"/>
    <n v="37.94"/>
    <n v="97035"/>
  </r>
  <r>
    <x v="291"/>
    <x v="36"/>
    <x v="2"/>
    <x v="11"/>
    <x v="2"/>
    <n v="0"/>
    <n v="1"/>
    <x v="1387"/>
    <x v="7"/>
    <n v="614"/>
    <x v="0"/>
    <n v="41"/>
    <n v="0.49"/>
    <x v="1"/>
    <x v="6"/>
    <x v="168"/>
    <x v="5"/>
    <n v="163.81"/>
    <x v="0"/>
    <n v="99"/>
    <x v="8000"/>
    <x v="1422"/>
    <x v="0"/>
    <n v="5"/>
    <x v="1"/>
    <n v="14.34"/>
    <n v="20746"/>
  </r>
  <r>
    <x v="7"/>
    <x v="36"/>
    <x v="2"/>
    <x v="675"/>
    <x v="2"/>
    <n v="0"/>
    <n v="1"/>
    <x v="1387"/>
    <x v="7"/>
    <n v="18368"/>
    <x v="1"/>
    <n v="3"/>
    <n v="0.59"/>
    <x v="0"/>
    <x v="0"/>
    <x v="469"/>
    <x v="13"/>
    <n v="-65.150000000000006"/>
    <x v="1"/>
    <n v="2527"/>
    <x v="8001"/>
    <x v="1422"/>
    <x v="0"/>
    <n v="3.5"/>
    <x v="6"/>
    <n v="70.97"/>
    <n v="97035"/>
  </r>
  <r>
    <x v="389"/>
    <x v="36"/>
    <x v="2"/>
    <x v="675"/>
    <x v="2"/>
    <n v="0.06"/>
    <n v="1"/>
    <x v="1387"/>
    <x v="7"/>
    <n v="18368"/>
    <x v="1"/>
    <n v="3"/>
    <n v="0.55000000000000004"/>
    <x v="2"/>
    <x v="2"/>
    <x v="239"/>
    <x v="7"/>
    <n v="-4852.5294000000004"/>
    <x v="1"/>
    <n v="2529"/>
    <x v="8002"/>
    <x v="1422"/>
    <x v="2"/>
    <n v="14.7"/>
    <x v="6"/>
    <n v="2036.48"/>
    <n v="97504"/>
  </r>
  <r>
    <x v="1061"/>
    <x v="36"/>
    <x v="2"/>
    <x v="266"/>
    <x v="0"/>
    <n v="0.06"/>
    <n v="1"/>
    <x v="1387"/>
    <x v="7"/>
    <n v="40032"/>
    <x v="2"/>
    <n v="9"/>
    <n v="0.56999999999999995"/>
    <x v="2"/>
    <x v="2"/>
    <x v="466"/>
    <x v="7"/>
    <n v="-217.46520000000001"/>
    <x v="3"/>
    <n v="5657"/>
    <x v="8003"/>
    <x v="1423"/>
    <x v="2"/>
    <n v="29.7"/>
    <x v="12"/>
    <n v="2550.14"/>
    <n v="33063"/>
  </r>
  <r>
    <x v="1167"/>
    <x v="36"/>
    <x v="2"/>
    <x v="224"/>
    <x v="0"/>
    <n v="0.06"/>
    <n v="1"/>
    <x v="1388"/>
    <x v="8"/>
    <n v="14435"/>
    <x v="1"/>
    <n v="44"/>
    <n v="0.4"/>
    <x v="0"/>
    <x v="0"/>
    <x v="31"/>
    <x v="2"/>
    <n v="439.26"/>
    <x v="0"/>
    <n v="2027"/>
    <x v="8004"/>
    <x v="1421"/>
    <x v="0"/>
    <n v="5.76"/>
    <x v="13"/>
    <n v="30.98"/>
    <n v="11720"/>
  </r>
  <r>
    <x v="1167"/>
    <x v="36"/>
    <x v="2"/>
    <x v="224"/>
    <x v="0"/>
    <n v="0"/>
    <n v="1"/>
    <x v="1388"/>
    <x v="8"/>
    <n v="14435"/>
    <x v="1"/>
    <n v="41"/>
    <n v="0.66"/>
    <x v="1"/>
    <x v="2"/>
    <x v="476"/>
    <x v="1"/>
    <n v="-605.52"/>
    <x v="0"/>
    <n v="2025"/>
    <x v="8005"/>
    <x v="1422"/>
    <x v="2"/>
    <n v="42"/>
    <x v="13"/>
    <n v="89.99"/>
    <n v="11720"/>
  </r>
  <r>
    <x v="937"/>
    <x v="36"/>
    <x v="2"/>
    <x v="341"/>
    <x v="1"/>
    <n v="7.0000000000000007E-2"/>
    <n v="1"/>
    <x v="1388"/>
    <x v="8"/>
    <n v="48576"/>
    <x v="1"/>
    <n v="17"/>
    <n v="0.38"/>
    <x v="0"/>
    <x v="0"/>
    <x v="406"/>
    <x v="3"/>
    <n v="168.215"/>
    <x v="2"/>
    <n v="6820"/>
    <x v="8006"/>
    <x v="1422"/>
    <x v="0"/>
    <n v="1.49"/>
    <x v="39"/>
    <n v="28.53"/>
    <n v="58701"/>
  </r>
  <r>
    <x v="937"/>
    <x v="36"/>
    <x v="2"/>
    <x v="341"/>
    <x v="1"/>
    <n v="0.06"/>
    <n v="1"/>
    <x v="1388"/>
    <x v="8"/>
    <n v="48576"/>
    <x v="1"/>
    <n v="47"/>
    <n v="0.37"/>
    <x v="0"/>
    <x v="0"/>
    <x v="424"/>
    <x v="2"/>
    <n v="-161"/>
    <x v="2"/>
    <n v="6821"/>
    <x v="8007"/>
    <x v="1419"/>
    <x v="0"/>
    <n v="7.49"/>
    <x v="39"/>
    <n v="6.48"/>
    <n v="58701"/>
  </r>
  <r>
    <x v="1167"/>
    <x v="36"/>
    <x v="2"/>
    <x v="224"/>
    <x v="0"/>
    <n v="0.01"/>
    <n v="1"/>
    <x v="1388"/>
    <x v="8"/>
    <n v="14435"/>
    <x v="1"/>
    <n v="9"/>
    <n v="0.37"/>
    <x v="2"/>
    <x v="1"/>
    <x v="313"/>
    <x v="11"/>
    <n v="3992.52"/>
    <x v="0"/>
    <n v="2026"/>
    <x v="8008"/>
    <x v="1424"/>
    <x v="0"/>
    <n v="24.49"/>
    <x v="13"/>
    <n v="3499.99"/>
    <n v="11720"/>
  </r>
  <r>
    <x v="840"/>
    <x v="36"/>
    <x v="2"/>
    <x v="601"/>
    <x v="2"/>
    <n v="0.1"/>
    <n v="1"/>
    <x v="1389"/>
    <x v="8"/>
    <n v="56708"/>
    <x v="1"/>
    <n v="36"/>
    <n v="0.78"/>
    <x v="1"/>
    <x v="4"/>
    <x v="818"/>
    <x v="4"/>
    <n v="-760.97699999999998"/>
    <x v="2"/>
    <n v="7934"/>
    <x v="8009"/>
    <x v="1422"/>
    <x v="2"/>
    <n v="61.76"/>
    <x v="3"/>
    <n v="286.85000000000002"/>
    <n v="55901"/>
  </r>
  <r>
    <x v="376"/>
    <x v="36"/>
    <x v="2"/>
    <x v="305"/>
    <x v="2"/>
    <n v="0.04"/>
    <n v="1"/>
    <x v="1389"/>
    <x v="8"/>
    <n v="13570"/>
    <x v="1"/>
    <n v="42"/>
    <n v="0.56999999999999995"/>
    <x v="2"/>
    <x v="0"/>
    <x v="743"/>
    <x v="9"/>
    <n v="1086.9570000000001"/>
    <x v="1"/>
    <n v="1890"/>
    <x v="8010"/>
    <x v="1422"/>
    <x v="0"/>
    <n v="8.99"/>
    <x v="2"/>
    <n v="110.99"/>
    <n v="92553"/>
  </r>
  <r>
    <x v="291"/>
    <x v="36"/>
    <x v="2"/>
    <x v="11"/>
    <x v="1"/>
    <n v="0.03"/>
    <n v="1"/>
    <x v="1389"/>
    <x v="8"/>
    <n v="12837"/>
    <x v="4"/>
    <n v="50"/>
    <n v="0.43"/>
    <x v="2"/>
    <x v="6"/>
    <x v="975"/>
    <x v="8"/>
    <n v="433.59"/>
    <x v="0"/>
    <n v="1793"/>
    <x v="8011"/>
    <x v="1422"/>
    <x v="0"/>
    <n v="1.99"/>
    <x v="1"/>
    <n v="22.24"/>
    <n v="20746"/>
  </r>
  <r>
    <x v="653"/>
    <x v="36"/>
    <x v="2"/>
    <x v="359"/>
    <x v="0"/>
    <n v="0.09"/>
    <n v="1"/>
    <x v="1389"/>
    <x v="8"/>
    <n v="55747"/>
    <x v="0"/>
    <n v="36"/>
    <n v="0.6"/>
    <x v="1"/>
    <x v="2"/>
    <x v="741"/>
    <x v="1"/>
    <n v="4801.82"/>
    <x v="0"/>
    <n v="7791"/>
    <x v="8012"/>
    <x v="1419"/>
    <x v="2"/>
    <n v="26"/>
    <x v="20"/>
    <n v="500.98"/>
    <n v="44240"/>
  </r>
  <r>
    <x v="376"/>
    <x v="36"/>
    <x v="2"/>
    <x v="305"/>
    <x v="2"/>
    <n v="0.04"/>
    <n v="1"/>
    <x v="1389"/>
    <x v="8"/>
    <n v="13570"/>
    <x v="1"/>
    <n v="2"/>
    <n v="0.43"/>
    <x v="1"/>
    <x v="3"/>
    <x v="72"/>
    <x v="5"/>
    <n v="-8.8000000000000007"/>
    <x v="1"/>
    <n v="1889"/>
    <x v="8013"/>
    <x v="1419"/>
    <x v="0"/>
    <n v="0.96"/>
    <x v="2"/>
    <n v="8.34"/>
    <n v="92553"/>
  </r>
  <r>
    <x v="1217"/>
    <x v="36"/>
    <x v="2"/>
    <x v="11"/>
    <x v="1"/>
    <n v="0.02"/>
    <n v="1"/>
    <x v="1389"/>
    <x v="8"/>
    <n v="12837"/>
    <x v="4"/>
    <n v="22"/>
    <n v="0.36"/>
    <x v="0"/>
    <x v="0"/>
    <x v="1091"/>
    <x v="12"/>
    <n v="15.84"/>
    <x v="2"/>
    <n v="1792"/>
    <x v="8014"/>
    <x v="1419"/>
    <x v="0"/>
    <n v="0.99"/>
    <x v="9"/>
    <n v="2.88"/>
    <n v="78521"/>
  </r>
  <r>
    <x v="873"/>
    <x v="36"/>
    <x v="2"/>
    <x v="281"/>
    <x v="0"/>
    <n v="0"/>
    <n v="1"/>
    <x v="1389"/>
    <x v="8"/>
    <n v="35590"/>
    <x v="3"/>
    <n v="4"/>
    <n v="0.52"/>
    <x v="2"/>
    <x v="0"/>
    <x v="338"/>
    <x v="8"/>
    <n v="-263.95"/>
    <x v="3"/>
    <n v="5000"/>
    <x v="8015"/>
    <x v="1419"/>
    <x v="0"/>
    <n v="19.989999999999998"/>
    <x v="12"/>
    <n v="99.99"/>
    <n v="34287"/>
  </r>
  <r>
    <x v="653"/>
    <x v="36"/>
    <x v="2"/>
    <x v="359"/>
    <x v="0"/>
    <n v="0.01"/>
    <n v="1"/>
    <x v="1389"/>
    <x v="8"/>
    <n v="55747"/>
    <x v="0"/>
    <n v="42"/>
    <n v="0.66"/>
    <x v="1"/>
    <x v="4"/>
    <x v="1186"/>
    <x v="4"/>
    <n v="-1331.5533660000001"/>
    <x v="0"/>
    <n v="7792"/>
    <x v="8016"/>
    <x v="1424"/>
    <x v="2"/>
    <n v="64.59"/>
    <x v="20"/>
    <n v="550.98"/>
    <n v="44240"/>
  </r>
  <r>
    <x v="613"/>
    <x v="36"/>
    <x v="2"/>
    <x v="766"/>
    <x v="2"/>
    <n v="0.06"/>
    <n v="1"/>
    <x v="1389"/>
    <x v="8"/>
    <n v="5954"/>
    <x v="3"/>
    <n v="32"/>
    <n v="0.56999999999999995"/>
    <x v="2"/>
    <x v="2"/>
    <x v="1262"/>
    <x v="7"/>
    <n v="4569.0600000000004"/>
    <x v="3"/>
    <n v="823"/>
    <x v="8017"/>
    <x v="1424"/>
    <x v="2"/>
    <n v="14.7"/>
    <x v="42"/>
    <n v="596.98"/>
    <n v="30269"/>
  </r>
  <r>
    <x v="601"/>
    <x v="36"/>
    <x v="2"/>
    <x v="601"/>
    <x v="2"/>
    <n v="0.04"/>
    <n v="1"/>
    <x v="1389"/>
    <x v="8"/>
    <n v="56708"/>
    <x v="1"/>
    <n v="36"/>
    <n v="0.35"/>
    <x v="0"/>
    <x v="0"/>
    <x v="131"/>
    <x v="15"/>
    <n v="-12.82"/>
    <x v="2"/>
    <n v="7935"/>
    <x v="8018"/>
    <x v="1425"/>
    <x v="0"/>
    <n v="6.97"/>
    <x v="3"/>
    <n v="11.58"/>
    <n v="55113"/>
  </r>
  <r>
    <x v="334"/>
    <x v="36"/>
    <x v="2"/>
    <x v="275"/>
    <x v="1"/>
    <n v="7.0000000000000007E-2"/>
    <n v="1"/>
    <x v="1390"/>
    <x v="8"/>
    <n v="21505"/>
    <x v="2"/>
    <n v="3"/>
    <n v="0.6"/>
    <x v="1"/>
    <x v="2"/>
    <x v="628"/>
    <x v="1"/>
    <n v="-379.22"/>
    <x v="0"/>
    <n v="2977"/>
    <x v="8019"/>
    <x v="1419"/>
    <x v="2"/>
    <n v="69.55"/>
    <x v="13"/>
    <n v="284.98"/>
    <n v="11542"/>
  </r>
  <r>
    <x v="367"/>
    <x v="36"/>
    <x v="2"/>
    <x v="513"/>
    <x v="3"/>
    <n v="0.02"/>
    <n v="1"/>
    <x v="1390"/>
    <x v="8"/>
    <n v="55239"/>
    <x v="3"/>
    <n v="6"/>
    <n v="0.79"/>
    <x v="1"/>
    <x v="1"/>
    <x v="782"/>
    <x v="4"/>
    <n v="-505.98447900000002"/>
    <x v="0"/>
    <n v="7707"/>
    <x v="8020"/>
    <x v="1419"/>
    <x v="1"/>
    <n v="69"/>
    <x v="46"/>
    <n v="209.37"/>
    <n v="3820"/>
  </r>
  <r>
    <x v="763"/>
    <x v="36"/>
    <x v="2"/>
    <x v="629"/>
    <x v="2"/>
    <n v="0.06"/>
    <n v="1"/>
    <x v="1390"/>
    <x v="8"/>
    <n v="24451"/>
    <x v="3"/>
    <n v="24"/>
    <n v="0.41"/>
    <x v="0"/>
    <x v="2"/>
    <x v="352"/>
    <x v="13"/>
    <n v="-564.74"/>
    <x v="2"/>
    <n v="3428"/>
    <x v="8021"/>
    <x v="1424"/>
    <x v="2"/>
    <n v="60"/>
    <x v="36"/>
    <n v="68.81"/>
    <n v="46368"/>
  </r>
  <r>
    <x v="100"/>
    <x v="36"/>
    <x v="2"/>
    <x v="513"/>
    <x v="3"/>
    <n v="7.0000000000000007E-2"/>
    <n v="1"/>
    <x v="1390"/>
    <x v="8"/>
    <n v="55239"/>
    <x v="3"/>
    <n v="13"/>
    <n v="0.37"/>
    <x v="0"/>
    <x v="0"/>
    <x v="621"/>
    <x v="2"/>
    <n v="-15.27"/>
    <x v="0"/>
    <n v="7708"/>
    <x v="8022"/>
    <x v="1424"/>
    <x v="1"/>
    <n v="5.14"/>
    <x v="19"/>
    <n v="6.48"/>
    <n v="4073"/>
  </r>
  <r>
    <x v="601"/>
    <x v="36"/>
    <x v="2"/>
    <x v="735"/>
    <x v="2"/>
    <n v="0.02"/>
    <n v="1"/>
    <x v="1390"/>
    <x v="8"/>
    <n v="41671"/>
    <x v="3"/>
    <n v="49"/>
    <n v="0.6"/>
    <x v="0"/>
    <x v="6"/>
    <x v="725"/>
    <x v="16"/>
    <n v="77.48"/>
    <x v="2"/>
    <n v="5876"/>
    <x v="8023"/>
    <x v="1425"/>
    <x v="0"/>
    <n v="3.14"/>
    <x v="3"/>
    <n v="12.98"/>
    <n v="55113"/>
  </r>
  <r>
    <x v="1023"/>
    <x v="36"/>
    <x v="2"/>
    <x v="679"/>
    <x v="2"/>
    <n v="0.08"/>
    <n v="1"/>
    <x v="1390"/>
    <x v="8"/>
    <n v="48615"/>
    <x v="2"/>
    <n v="4"/>
    <n v="0.39"/>
    <x v="0"/>
    <x v="0"/>
    <x v="903"/>
    <x v="12"/>
    <n v="0.21"/>
    <x v="2"/>
    <n v="6826"/>
    <x v="8024"/>
    <x v="1423"/>
    <x v="0"/>
    <n v="0.5"/>
    <x v="9"/>
    <n v="4.13"/>
    <n v="75098"/>
  </r>
  <r>
    <x v="1023"/>
    <x v="36"/>
    <x v="2"/>
    <x v="679"/>
    <x v="2"/>
    <n v="0.04"/>
    <n v="1"/>
    <x v="1390"/>
    <x v="8"/>
    <n v="48615"/>
    <x v="2"/>
    <n v="8"/>
    <n v="0.54"/>
    <x v="1"/>
    <x v="0"/>
    <x v="1149"/>
    <x v="5"/>
    <n v="219.02"/>
    <x v="2"/>
    <n v="6827"/>
    <x v="8025"/>
    <x v="1426"/>
    <x v="0"/>
    <n v="14.83"/>
    <x v="9"/>
    <n v="54.74"/>
    <n v="75098"/>
  </r>
  <r>
    <x v="531"/>
    <x v="36"/>
    <x v="2"/>
    <x v="465"/>
    <x v="2"/>
    <n v="0.03"/>
    <n v="1"/>
    <x v="1391"/>
    <x v="8"/>
    <n v="59329"/>
    <x v="3"/>
    <n v="25"/>
    <n v="0.6"/>
    <x v="1"/>
    <x v="0"/>
    <x v="714"/>
    <x v="5"/>
    <n v="-64.72"/>
    <x v="1"/>
    <n v="8305"/>
    <x v="8026"/>
    <x v="1424"/>
    <x v="0"/>
    <n v="5.22"/>
    <x v="37"/>
    <n v="6.24"/>
    <n v="88201"/>
  </r>
  <r>
    <x v="531"/>
    <x v="37"/>
    <x v="2"/>
    <x v="465"/>
    <x v="2"/>
    <n v="0.05"/>
    <n v="1"/>
    <x v="1391"/>
    <x v="8"/>
    <n v="59329"/>
    <x v="3"/>
    <n v="41"/>
    <n v="0.38"/>
    <x v="0"/>
    <x v="0"/>
    <x v="784"/>
    <x v="2"/>
    <n v="-66.06"/>
    <x v="1"/>
    <n v="8307"/>
    <x v="5449"/>
    <x v="1425"/>
    <x v="0"/>
    <n v="4.7"/>
    <x v="37"/>
    <n v="4.9800000000000004"/>
    <n v="88201"/>
  </r>
  <r>
    <x v="810"/>
    <x v="36"/>
    <x v="2"/>
    <x v="82"/>
    <x v="2"/>
    <n v="7.0000000000000007E-2"/>
    <n v="1"/>
    <x v="1391"/>
    <x v="8"/>
    <n v="15712"/>
    <x v="0"/>
    <n v="1"/>
    <n v="0.69"/>
    <x v="1"/>
    <x v="4"/>
    <x v="1151"/>
    <x v="10"/>
    <n v="-81.89"/>
    <x v="3"/>
    <n v="2179"/>
    <x v="8027"/>
    <x v="1427"/>
    <x v="2"/>
    <n v="54.11"/>
    <x v="12"/>
    <n v="48.58"/>
    <n v="32953"/>
  </r>
  <r>
    <x v="531"/>
    <x v="37"/>
    <x v="2"/>
    <x v="465"/>
    <x v="2"/>
    <n v="0.01"/>
    <n v="1"/>
    <x v="1391"/>
    <x v="8"/>
    <n v="59329"/>
    <x v="3"/>
    <n v="41"/>
    <n v="0.42"/>
    <x v="1"/>
    <x v="0"/>
    <x v="635"/>
    <x v="5"/>
    <n v="-165.42"/>
    <x v="1"/>
    <n v="8306"/>
    <x v="8028"/>
    <x v="1427"/>
    <x v="0"/>
    <n v="7.1"/>
    <x v="37"/>
    <n v="4.8600000000000003"/>
    <n v="88201"/>
  </r>
  <r>
    <x v="531"/>
    <x v="36"/>
    <x v="2"/>
    <x v="465"/>
    <x v="2"/>
    <n v="0.08"/>
    <n v="1"/>
    <x v="1391"/>
    <x v="8"/>
    <n v="59329"/>
    <x v="3"/>
    <n v="35"/>
    <n v="0.36"/>
    <x v="0"/>
    <x v="0"/>
    <x v="708"/>
    <x v="3"/>
    <n v="-135.59649999999999"/>
    <x v="1"/>
    <n v="8304"/>
    <x v="8029"/>
    <x v="1427"/>
    <x v="0"/>
    <n v="5.44"/>
    <x v="37"/>
    <n v="3.81"/>
    <n v="88201"/>
  </r>
  <r>
    <x v="715"/>
    <x v="36"/>
    <x v="2"/>
    <x v="319"/>
    <x v="2"/>
    <n v="0.06"/>
    <n v="1"/>
    <x v="1391"/>
    <x v="8"/>
    <n v="53216"/>
    <x v="0"/>
    <n v="36"/>
    <n v="0.37"/>
    <x v="0"/>
    <x v="0"/>
    <x v="45"/>
    <x v="2"/>
    <n v="-185.54"/>
    <x v="2"/>
    <n v="7458"/>
    <x v="8030"/>
    <x v="1423"/>
    <x v="0"/>
    <n v="8.73"/>
    <x v="38"/>
    <n v="6.48"/>
    <n v="67601"/>
  </r>
  <r>
    <x v="222"/>
    <x v="36"/>
    <x v="2"/>
    <x v="484"/>
    <x v="3"/>
    <n v="0.08"/>
    <n v="1"/>
    <x v="1391"/>
    <x v="8"/>
    <n v="13031"/>
    <x v="2"/>
    <n v="34"/>
    <n v="0.37"/>
    <x v="0"/>
    <x v="0"/>
    <x v="343"/>
    <x v="2"/>
    <n v="-135"/>
    <x v="1"/>
    <n v="1818"/>
    <x v="8031"/>
    <x v="1428"/>
    <x v="0"/>
    <n v="7.37"/>
    <x v="21"/>
    <n v="6.48"/>
    <n v="98042"/>
  </r>
  <r>
    <x v="816"/>
    <x v="37"/>
    <x v="2"/>
    <x v="554"/>
    <x v="2"/>
    <n v="0.06"/>
    <n v="1"/>
    <x v="1392"/>
    <x v="8"/>
    <n v="23745"/>
    <x v="2"/>
    <n v="12"/>
    <n v="0.72"/>
    <x v="1"/>
    <x v="5"/>
    <x v="549"/>
    <x v="5"/>
    <n v="-279.12"/>
    <x v="1"/>
    <n v="3319"/>
    <x v="8032"/>
    <x v="1425"/>
    <x v="0"/>
    <n v="52.2"/>
    <x v="30"/>
    <n v="55.5"/>
    <n v="80004"/>
  </r>
  <r>
    <x v="816"/>
    <x v="37"/>
    <x v="2"/>
    <x v="554"/>
    <x v="2"/>
    <n v="0"/>
    <n v="1"/>
    <x v="1392"/>
    <x v="8"/>
    <n v="23745"/>
    <x v="2"/>
    <n v="47"/>
    <n v="0.68"/>
    <x v="1"/>
    <x v="4"/>
    <x v="538"/>
    <x v="4"/>
    <n v="1687.07"/>
    <x v="1"/>
    <n v="3320"/>
    <x v="8033"/>
    <x v="1428"/>
    <x v="2"/>
    <n v="32.479999999999997"/>
    <x v="30"/>
    <n v="227.55"/>
    <n v="80004"/>
  </r>
  <r>
    <x v="356"/>
    <x v="37"/>
    <x v="2"/>
    <x v="514"/>
    <x v="1"/>
    <n v="0.03"/>
    <n v="1"/>
    <x v="1393"/>
    <x v="8"/>
    <n v="58210"/>
    <x v="4"/>
    <n v="38"/>
    <n v="0.37"/>
    <x v="0"/>
    <x v="0"/>
    <x v="674"/>
    <x v="3"/>
    <n v="-139.518"/>
    <x v="2"/>
    <n v="8142"/>
    <x v="4825"/>
    <x v="1423"/>
    <x v="0"/>
    <n v="5.47"/>
    <x v="23"/>
    <n v="3.58"/>
    <n v="53209"/>
  </r>
  <r>
    <x v="77"/>
    <x v="37"/>
    <x v="2"/>
    <x v="70"/>
    <x v="2"/>
    <n v="0"/>
    <n v="1"/>
    <x v="1393"/>
    <x v="8"/>
    <n v="21729"/>
    <x v="2"/>
    <n v="28"/>
    <n v="0.38"/>
    <x v="0"/>
    <x v="0"/>
    <x v="649"/>
    <x v="3"/>
    <n v="-92.850999999999999"/>
    <x v="0"/>
    <n v="3020"/>
    <x v="8034"/>
    <x v="1429"/>
    <x v="0"/>
    <n v="5.34"/>
    <x v="20"/>
    <n v="4.13"/>
    <n v="44512"/>
  </r>
  <r>
    <x v="77"/>
    <x v="37"/>
    <x v="2"/>
    <x v="70"/>
    <x v="2"/>
    <n v="0.08"/>
    <n v="1"/>
    <x v="1393"/>
    <x v="8"/>
    <n v="21729"/>
    <x v="2"/>
    <n v="14"/>
    <n v="0.74"/>
    <x v="1"/>
    <x v="5"/>
    <x v="484"/>
    <x v="5"/>
    <n v="-256.93"/>
    <x v="0"/>
    <n v="3021"/>
    <x v="8035"/>
    <x v="1430"/>
    <x v="0"/>
    <n v="48.2"/>
    <x v="20"/>
    <n v="79.52"/>
    <n v="44512"/>
  </r>
  <r>
    <x v="172"/>
    <x v="37"/>
    <x v="2"/>
    <x v="143"/>
    <x v="1"/>
    <n v="0.03"/>
    <n v="1"/>
    <x v="1394"/>
    <x v="8"/>
    <n v="20450"/>
    <x v="3"/>
    <n v="26"/>
    <n v="0.61"/>
    <x v="1"/>
    <x v="4"/>
    <x v="221"/>
    <x v="4"/>
    <n v="506.71"/>
    <x v="1"/>
    <n v="2833"/>
    <x v="8036"/>
    <x v="1429"/>
    <x v="2"/>
    <n v="66.67"/>
    <x v="2"/>
    <n v="259.70999999999998"/>
    <n v="92592"/>
  </r>
  <r>
    <x v="1137"/>
    <x v="37"/>
    <x v="2"/>
    <x v="250"/>
    <x v="2"/>
    <n v="0.1"/>
    <n v="1"/>
    <x v="1394"/>
    <x v="8"/>
    <n v="22752"/>
    <x v="2"/>
    <n v="2"/>
    <n v="0.82"/>
    <x v="0"/>
    <x v="1"/>
    <x v="1245"/>
    <x v="0"/>
    <n v="-235.21"/>
    <x v="1"/>
    <n v="3165"/>
    <x v="8037"/>
    <x v="1431"/>
    <x v="0"/>
    <n v="35"/>
    <x v="2"/>
    <n v="110.98"/>
    <n v="94404"/>
  </r>
  <r>
    <x v="1051"/>
    <x v="37"/>
    <x v="2"/>
    <x v="377"/>
    <x v="1"/>
    <n v="0.03"/>
    <n v="1"/>
    <x v="1395"/>
    <x v="8"/>
    <n v="49798"/>
    <x v="3"/>
    <n v="29"/>
    <n v="0.56999999999999995"/>
    <x v="0"/>
    <x v="6"/>
    <x v="457"/>
    <x v="16"/>
    <n v="20.309999999999999"/>
    <x v="1"/>
    <n v="6969"/>
    <x v="8038"/>
    <x v="1426"/>
    <x v="0"/>
    <n v="3.37"/>
    <x v="43"/>
    <n v="10.98"/>
    <n v="59405"/>
  </r>
  <r>
    <x v="1051"/>
    <x v="37"/>
    <x v="2"/>
    <x v="377"/>
    <x v="1"/>
    <n v="0.09"/>
    <n v="1"/>
    <x v="1395"/>
    <x v="8"/>
    <n v="49798"/>
    <x v="3"/>
    <n v="5"/>
    <n v="0.78"/>
    <x v="1"/>
    <x v="2"/>
    <x v="318"/>
    <x v="1"/>
    <n v="-517.83000000000004"/>
    <x v="1"/>
    <n v="6968"/>
    <x v="8039"/>
    <x v="1428"/>
    <x v="2"/>
    <n v="57"/>
    <x v="43"/>
    <n v="280.98"/>
    <n v="59405"/>
  </r>
  <r>
    <x v="1399"/>
    <x v="37"/>
    <x v="2"/>
    <x v="192"/>
    <x v="1"/>
    <n v="0.06"/>
    <n v="1"/>
    <x v="1395"/>
    <x v="8"/>
    <n v="41634"/>
    <x v="1"/>
    <n v="7"/>
    <n v="0.52"/>
    <x v="2"/>
    <x v="6"/>
    <x v="294"/>
    <x v="8"/>
    <n v="-28.55"/>
    <x v="3"/>
    <n v="5867"/>
    <x v="8040"/>
    <x v="1428"/>
    <x v="0"/>
    <n v="1.99"/>
    <x v="27"/>
    <n v="8.33"/>
    <n v="42240"/>
  </r>
  <r>
    <x v="1399"/>
    <x v="37"/>
    <x v="2"/>
    <x v="192"/>
    <x v="1"/>
    <n v="0.01"/>
    <n v="1"/>
    <x v="1395"/>
    <x v="8"/>
    <n v="41634"/>
    <x v="1"/>
    <n v="10"/>
    <n v="0.59"/>
    <x v="0"/>
    <x v="0"/>
    <x v="284"/>
    <x v="6"/>
    <n v="17.73"/>
    <x v="3"/>
    <n v="5868"/>
    <x v="8041"/>
    <x v="1429"/>
    <x v="0"/>
    <n v="7.73"/>
    <x v="27"/>
    <n v="34.99"/>
    <n v="42240"/>
  </r>
  <r>
    <x v="46"/>
    <x v="37"/>
    <x v="2"/>
    <x v="9"/>
    <x v="2"/>
    <n v="0.08"/>
    <n v="1"/>
    <x v="1396"/>
    <x v="8"/>
    <n v="32449"/>
    <x v="3"/>
    <n v="12"/>
    <n v="0.67"/>
    <x v="1"/>
    <x v="4"/>
    <x v="752"/>
    <x v="4"/>
    <n v="-694.33"/>
    <x v="1"/>
    <n v="4559"/>
    <x v="8042"/>
    <x v="1429"/>
    <x v="2"/>
    <n v="110.2"/>
    <x v="5"/>
    <n v="424.21"/>
    <n v="84043"/>
  </r>
  <r>
    <x v="853"/>
    <x v="37"/>
    <x v="2"/>
    <x v="582"/>
    <x v="1"/>
    <n v="0"/>
    <n v="1"/>
    <x v="1396"/>
    <x v="8"/>
    <n v="37063"/>
    <x v="1"/>
    <n v="50"/>
    <n v="0.47"/>
    <x v="1"/>
    <x v="6"/>
    <x v="438"/>
    <x v="5"/>
    <n v="89.6"/>
    <x v="2"/>
    <n v="5212"/>
    <x v="8043"/>
    <x v="1429"/>
    <x v="0"/>
    <n v="8.99"/>
    <x v="38"/>
    <n v="17.670000000000002"/>
    <n v="66502"/>
  </r>
  <r>
    <x v="46"/>
    <x v="37"/>
    <x v="2"/>
    <x v="9"/>
    <x v="2"/>
    <n v="0.08"/>
    <n v="1"/>
    <x v="1396"/>
    <x v="8"/>
    <n v="32449"/>
    <x v="3"/>
    <n v="39"/>
    <n v="0.37"/>
    <x v="0"/>
    <x v="0"/>
    <x v="204"/>
    <x v="2"/>
    <n v="-276.88"/>
    <x v="1"/>
    <n v="4558"/>
    <x v="8044"/>
    <x v="1429"/>
    <x v="0"/>
    <n v="11.15"/>
    <x v="5"/>
    <n v="7.28"/>
    <n v="84043"/>
  </r>
  <r>
    <x v="46"/>
    <x v="37"/>
    <x v="2"/>
    <x v="9"/>
    <x v="2"/>
    <n v="0.09"/>
    <n v="1"/>
    <x v="1396"/>
    <x v="8"/>
    <n v="32449"/>
    <x v="3"/>
    <n v="44"/>
    <n v="0.59"/>
    <x v="2"/>
    <x v="0"/>
    <x v="616"/>
    <x v="9"/>
    <n v="1698.1559999999999"/>
    <x v="1"/>
    <n v="4560"/>
    <x v="8045"/>
    <x v="1429"/>
    <x v="1"/>
    <n v="8.08"/>
    <x v="5"/>
    <n v="200.99"/>
    <n v="84043"/>
  </r>
  <r>
    <x v="1187"/>
    <x v="37"/>
    <x v="2"/>
    <x v="597"/>
    <x v="0"/>
    <n v="0.04"/>
    <n v="1"/>
    <x v="1396"/>
    <x v="8"/>
    <n v="46276"/>
    <x v="3"/>
    <n v="4"/>
    <n v="0.4"/>
    <x v="2"/>
    <x v="6"/>
    <x v="28"/>
    <x v="8"/>
    <n v="-52.62"/>
    <x v="2"/>
    <n v="6499"/>
    <x v="8046"/>
    <x v="1429"/>
    <x v="0"/>
    <n v="1.99"/>
    <x v="23"/>
    <n v="28.48"/>
    <n v="54901"/>
  </r>
  <r>
    <x v="1323"/>
    <x v="37"/>
    <x v="2"/>
    <x v="312"/>
    <x v="2"/>
    <n v="0.1"/>
    <n v="1"/>
    <x v="1396"/>
    <x v="8"/>
    <n v="3680"/>
    <x v="1"/>
    <n v="24"/>
    <n v="0.38"/>
    <x v="0"/>
    <x v="0"/>
    <x v="259"/>
    <x v="3"/>
    <n v="18.2835"/>
    <x v="0"/>
    <n v="547"/>
    <x v="8047"/>
    <x v="1432"/>
    <x v="1"/>
    <n v="1.49"/>
    <x v="22"/>
    <n v="3.8"/>
    <n v="7097"/>
  </r>
  <r>
    <x v="1416"/>
    <x v="37"/>
    <x v="2"/>
    <x v="312"/>
    <x v="2"/>
    <n v="0.09"/>
    <n v="1"/>
    <x v="1396"/>
    <x v="8"/>
    <n v="3680"/>
    <x v="1"/>
    <n v="27"/>
    <n v="0.37"/>
    <x v="0"/>
    <x v="0"/>
    <x v="1233"/>
    <x v="2"/>
    <n v="-61.75"/>
    <x v="0"/>
    <n v="546"/>
    <x v="8048"/>
    <x v="1432"/>
    <x v="0"/>
    <n v="6"/>
    <x v="28"/>
    <n v="6.48"/>
    <n v="1930"/>
  </r>
  <r>
    <x v="632"/>
    <x v="37"/>
    <x v="2"/>
    <x v="741"/>
    <x v="0"/>
    <n v="0.06"/>
    <n v="1"/>
    <x v="1396"/>
    <x v="8"/>
    <n v="34723"/>
    <x v="4"/>
    <n v="4"/>
    <n v="0.56999999999999995"/>
    <x v="2"/>
    <x v="2"/>
    <x v="376"/>
    <x v="7"/>
    <n v="-3001.2824999999998"/>
    <x v="3"/>
    <n v="4880"/>
    <x v="8049"/>
    <x v="1432"/>
    <x v="2"/>
    <n v="29.7"/>
    <x v="42"/>
    <n v="1500.97"/>
    <n v="30080"/>
  </r>
  <r>
    <x v="1187"/>
    <x v="37"/>
    <x v="2"/>
    <x v="597"/>
    <x v="0"/>
    <n v="0"/>
    <n v="1"/>
    <x v="1396"/>
    <x v="8"/>
    <n v="46276"/>
    <x v="3"/>
    <n v="23"/>
    <n v="0.41"/>
    <x v="2"/>
    <x v="1"/>
    <x v="50"/>
    <x v="11"/>
    <n v="6079.63"/>
    <x v="2"/>
    <n v="6500"/>
    <x v="8050"/>
    <x v="1432"/>
    <x v="0"/>
    <n v="24.49"/>
    <x v="23"/>
    <n v="699.99"/>
    <n v="54901"/>
  </r>
  <r>
    <x v="632"/>
    <x v="37"/>
    <x v="2"/>
    <x v="741"/>
    <x v="0"/>
    <n v="0.09"/>
    <n v="1"/>
    <x v="1396"/>
    <x v="8"/>
    <n v="34723"/>
    <x v="4"/>
    <n v="29"/>
    <n v="0.56000000000000005"/>
    <x v="2"/>
    <x v="0"/>
    <x v="573"/>
    <x v="9"/>
    <n v="79.316999999999993"/>
    <x v="3"/>
    <n v="4882"/>
    <x v="8051"/>
    <x v="1432"/>
    <x v="0"/>
    <n v="8.99"/>
    <x v="42"/>
    <n v="65.989999999999995"/>
    <n v="30080"/>
  </r>
  <r>
    <x v="632"/>
    <x v="37"/>
    <x v="2"/>
    <x v="741"/>
    <x v="0"/>
    <n v="0.06"/>
    <n v="1"/>
    <x v="1396"/>
    <x v="8"/>
    <n v="34723"/>
    <x v="4"/>
    <n v="46"/>
    <n v="0.4"/>
    <x v="2"/>
    <x v="4"/>
    <x v="251"/>
    <x v="7"/>
    <n v="579.79"/>
    <x v="3"/>
    <n v="4881"/>
    <x v="8052"/>
    <x v="1431"/>
    <x v="2"/>
    <n v="30.06"/>
    <x v="42"/>
    <n v="80.97"/>
    <n v="30080"/>
  </r>
  <r>
    <x v="502"/>
    <x v="37"/>
    <x v="2"/>
    <x v="433"/>
    <x v="2"/>
    <n v="0.08"/>
    <n v="1"/>
    <x v="1396"/>
    <x v="8"/>
    <n v="21344"/>
    <x v="2"/>
    <n v="29"/>
    <n v="0.48"/>
    <x v="2"/>
    <x v="6"/>
    <x v="955"/>
    <x v="8"/>
    <n v="134.25"/>
    <x v="0"/>
    <n v="2945"/>
    <x v="8053"/>
    <x v="1430"/>
    <x v="0"/>
    <n v="1.99"/>
    <x v="22"/>
    <n v="20.89"/>
    <n v="7109"/>
  </r>
  <r>
    <x v="1417"/>
    <x v="37"/>
    <x v="2"/>
    <x v="433"/>
    <x v="2"/>
    <n v="0.01"/>
    <n v="1"/>
    <x v="1396"/>
    <x v="8"/>
    <n v="21344"/>
    <x v="2"/>
    <n v="48"/>
    <n v="0.76"/>
    <x v="1"/>
    <x v="5"/>
    <x v="855"/>
    <x v="5"/>
    <n v="171.07"/>
    <x v="0"/>
    <n v="2947"/>
    <x v="8054"/>
    <x v="1433"/>
    <x v="0"/>
    <n v="8.66"/>
    <x v="28"/>
    <n v="41.32"/>
    <n v="2370"/>
  </r>
  <r>
    <x v="1140"/>
    <x v="37"/>
    <x v="2"/>
    <x v="433"/>
    <x v="2"/>
    <n v="0.05"/>
    <n v="1"/>
    <x v="1396"/>
    <x v="8"/>
    <n v="21344"/>
    <x v="2"/>
    <n v="39"/>
    <n v="0.38"/>
    <x v="0"/>
    <x v="0"/>
    <x v="158"/>
    <x v="12"/>
    <n v="42.68"/>
    <x v="0"/>
    <n v="2946"/>
    <x v="1010"/>
    <x v="1434"/>
    <x v="0"/>
    <n v="0.5"/>
    <x v="22"/>
    <n v="2.89"/>
    <n v="7047"/>
  </r>
  <r>
    <x v="1074"/>
    <x v="37"/>
    <x v="2"/>
    <x v="498"/>
    <x v="3"/>
    <n v="0.1"/>
    <n v="1"/>
    <x v="1397"/>
    <x v="8"/>
    <n v="59685"/>
    <x v="3"/>
    <n v="46"/>
    <n v="0.73"/>
    <x v="1"/>
    <x v="1"/>
    <x v="80"/>
    <x v="5"/>
    <n v="-560.29"/>
    <x v="2"/>
    <n v="8355"/>
    <x v="8055"/>
    <x v="1432"/>
    <x v="0"/>
    <n v="14.37"/>
    <x v="9"/>
    <n v="12.99"/>
    <n v="75019"/>
  </r>
  <r>
    <x v="357"/>
    <x v="37"/>
    <x v="2"/>
    <x v="264"/>
    <x v="1"/>
    <n v="0.04"/>
    <n v="1"/>
    <x v="1397"/>
    <x v="8"/>
    <n v="51205"/>
    <x v="0"/>
    <n v="17"/>
    <n v="0.35"/>
    <x v="0"/>
    <x v="0"/>
    <x v="208"/>
    <x v="3"/>
    <n v="88.884500000000003"/>
    <x v="0"/>
    <n v="7177"/>
    <x v="8056"/>
    <x v="1432"/>
    <x v="1"/>
    <n v="1.49"/>
    <x v="20"/>
    <n v="12.97"/>
    <n v="44107"/>
  </r>
  <r>
    <x v="1115"/>
    <x v="37"/>
    <x v="2"/>
    <x v="153"/>
    <x v="2"/>
    <n v="0"/>
    <n v="1"/>
    <x v="1397"/>
    <x v="8"/>
    <n v="53984"/>
    <x v="4"/>
    <n v="23"/>
    <n v="0.39"/>
    <x v="0"/>
    <x v="3"/>
    <x v="179"/>
    <x v="2"/>
    <n v="51.43"/>
    <x v="2"/>
    <n v="7547"/>
    <x v="8057"/>
    <x v="1432"/>
    <x v="0"/>
    <n v="2"/>
    <x v="39"/>
    <n v="6.88"/>
    <n v="58501"/>
  </r>
  <r>
    <x v="357"/>
    <x v="37"/>
    <x v="2"/>
    <x v="264"/>
    <x v="1"/>
    <n v="0"/>
    <n v="1"/>
    <x v="1397"/>
    <x v="8"/>
    <n v="51205"/>
    <x v="0"/>
    <n v="5"/>
    <n v="0.4"/>
    <x v="0"/>
    <x v="0"/>
    <x v="1011"/>
    <x v="15"/>
    <n v="16.649999999999999"/>
    <x v="0"/>
    <n v="7178"/>
    <x v="8058"/>
    <x v="1432"/>
    <x v="0"/>
    <n v="9.83"/>
    <x v="20"/>
    <n v="39.979999999999997"/>
    <n v="44107"/>
  </r>
  <r>
    <x v="88"/>
    <x v="37"/>
    <x v="2"/>
    <x v="542"/>
    <x v="1"/>
    <n v="0.02"/>
    <n v="1"/>
    <x v="1397"/>
    <x v="8"/>
    <n v="10982"/>
    <x v="1"/>
    <n v="29"/>
    <n v="0.35"/>
    <x v="0"/>
    <x v="0"/>
    <x v="1120"/>
    <x v="3"/>
    <n v="225.19900000000001"/>
    <x v="1"/>
    <n v="1522"/>
    <x v="8059"/>
    <x v="1432"/>
    <x v="0"/>
    <n v="1.49"/>
    <x v="31"/>
    <n v="18.940000000000001"/>
    <n v="83642"/>
  </r>
  <r>
    <x v="88"/>
    <x v="37"/>
    <x v="2"/>
    <x v="542"/>
    <x v="1"/>
    <n v="0"/>
    <n v="1"/>
    <x v="1397"/>
    <x v="8"/>
    <n v="10982"/>
    <x v="1"/>
    <n v="14"/>
    <n v="0.38"/>
    <x v="0"/>
    <x v="3"/>
    <x v="178"/>
    <x v="14"/>
    <n v="2.81"/>
    <x v="1"/>
    <n v="1524"/>
    <x v="8060"/>
    <x v="1431"/>
    <x v="1"/>
    <n v="0.7"/>
    <x v="31"/>
    <n v="1.1399999999999999"/>
    <n v="83642"/>
  </r>
  <r>
    <x v="1074"/>
    <x v="37"/>
    <x v="2"/>
    <x v="498"/>
    <x v="3"/>
    <n v="0.05"/>
    <n v="1"/>
    <x v="1397"/>
    <x v="8"/>
    <n v="59685"/>
    <x v="3"/>
    <n v="12"/>
    <n v="0.56999999999999995"/>
    <x v="0"/>
    <x v="0"/>
    <x v="1128"/>
    <x v="13"/>
    <n v="78.98"/>
    <x v="2"/>
    <n v="8354"/>
    <x v="8061"/>
    <x v="1431"/>
    <x v="0"/>
    <n v="5.33"/>
    <x v="9"/>
    <n v="40.98"/>
    <n v="75019"/>
  </r>
  <r>
    <x v="103"/>
    <x v="37"/>
    <x v="2"/>
    <x v="703"/>
    <x v="2"/>
    <n v="0.09"/>
    <n v="1"/>
    <x v="1397"/>
    <x v="8"/>
    <n v="35011"/>
    <x v="1"/>
    <n v="14"/>
    <n v="0.56999999999999995"/>
    <x v="0"/>
    <x v="6"/>
    <x v="457"/>
    <x v="16"/>
    <n v="-2.31"/>
    <x v="2"/>
    <n v="4917"/>
    <x v="8062"/>
    <x v="1431"/>
    <x v="0"/>
    <n v="3.37"/>
    <x v="10"/>
    <n v="10.98"/>
    <n v="50315"/>
  </r>
  <r>
    <x v="163"/>
    <x v="37"/>
    <x v="2"/>
    <x v="134"/>
    <x v="1"/>
    <n v="0.03"/>
    <n v="1"/>
    <x v="1397"/>
    <x v="8"/>
    <n v="26919"/>
    <x v="2"/>
    <n v="12"/>
    <n v="0.52"/>
    <x v="0"/>
    <x v="1"/>
    <x v="896"/>
    <x v="13"/>
    <n v="763.32"/>
    <x v="3"/>
    <n v="3769"/>
    <x v="8063"/>
    <x v="1431"/>
    <x v="0"/>
    <n v="24.49"/>
    <x v="12"/>
    <n v="300.64999999999998"/>
    <n v="33917"/>
  </r>
  <r>
    <x v="163"/>
    <x v="37"/>
    <x v="2"/>
    <x v="134"/>
    <x v="1"/>
    <n v="0.1"/>
    <n v="1"/>
    <x v="1397"/>
    <x v="8"/>
    <n v="26919"/>
    <x v="2"/>
    <n v="32"/>
    <n v="0.38"/>
    <x v="0"/>
    <x v="0"/>
    <x v="334"/>
    <x v="2"/>
    <n v="-151.55000000000001"/>
    <x v="3"/>
    <n v="3770"/>
    <x v="8064"/>
    <x v="1431"/>
    <x v="0"/>
    <n v="7.54"/>
    <x v="12"/>
    <n v="4.9800000000000004"/>
    <n v="33917"/>
  </r>
  <r>
    <x v="88"/>
    <x v="37"/>
    <x v="2"/>
    <x v="542"/>
    <x v="1"/>
    <n v="0.05"/>
    <n v="1"/>
    <x v="1397"/>
    <x v="8"/>
    <n v="10982"/>
    <x v="1"/>
    <n v="30"/>
    <n v="0.37"/>
    <x v="0"/>
    <x v="0"/>
    <x v="527"/>
    <x v="3"/>
    <n v="1236.3589999999999"/>
    <x v="1"/>
    <n v="1523"/>
    <x v="8065"/>
    <x v="1431"/>
    <x v="0"/>
    <n v="19.989999999999998"/>
    <x v="31"/>
    <n v="122.99"/>
    <n v="83642"/>
  </r>
  <r>
    <x v="48"/>
    <x v="38"/>
    <x v="2"/>
    <x v="312"/>
    <x v="2"/>
    <n v="0.09"/>
    <n v="1"/>
    <x v="1398"/>
    <x v="8"/>
    <n v="49190"/>
    <x v="0"/>
    <n v="4"/>
    <n v="0.39"/>
    <x v="0"/>
    <x v="3"/>
    <x v="179"/>
    <x v="2"/>
    <n v="-4.45"/>
    <x v="0"/>
    <n v="6897"/>
    <x v="8066"/>
    <x v="1431"/>
    <x v="0"/>
    <n v="2"/>
    <x v="25"/>
    <n v="6.88"/>
    <n v="5451"/>
  </r>
  <r>
    <x v="852"/>
    <x v="37"/>
    <x v="2"/>
    <x v="279"/>
    <x v="2"/>
    <n v="0.05"/>
    <n v="1"/>
    <x v="1398"/>
    <x v="8"/>
    <n v="6339"/>
    <x v="3"/>
    <n v="20"/>
    <n v="0.56999999999999995"/>
    <x v="0"/>
    <x v="0"/>
    <x v="384"/>
    <x v="0"/>
    <n v="-50.84"/>
    <x v="3"/>
    <n v="884"/>
    <x v="8067"/>
    <x v="1431"/>
    <x v="0"/>
    <n v="7.69"/>
    <x v="45"/>
    <n v="14.98"/>
    <n v="27534"/>
  </r>
  <r>
    <x v="1309"/>
    <x v="37"/>
    <x v="2"/>
    <x v="113"/>
    <x v="2"/>
    <n v="0.09"/>
    <n v="1"/>
    <x v="1398"/>
    <x v="8"/>
    <n v="23555"/>
    <x v="0"/>
    <n v="29"/>
    <n v="0.38"/>
    <x v="0"/>
    <x v="0"/>
    <x v="1054"/>
    <x v="12"/>
    <n v="42.16"/>
    <x v="1"/>
    <n v="3292"/>
    <x v="8068"/>
    <x v="1431"/>
    <x v="0"/>
    <n v="0.5"/>
    <x v="2"/>
    <n v="3.69"/>
    <n v="92630"/>
  </r>
  <r>
    <x v="1309"/>
    <x v="37"/>
    <x v="2"/>
    <x v="113"/>
    <x v="2"/>
    <n v="0.06"/>
    <n v="1"/>
    <x v="1398"/>
    <x v="8"/>
    <n v="23555"/>
    <x v="0"/>
    <n v="5"/>
    <n v="0.57999999999999996"/>
    <x v="2"/>
    <x v="0"/>
    <x v="663"/>
    <x v="9"/>
    <n v="-254.78200000000001"/>
    <x v="1"/>
    <n v="3293"/>
    <x v="8069"/>
    <x v="1431"/>
    <x v="0"/>
    <n v="8.99"/>
    <x v="2"/>
    <n v="65.989999999999995"/>
    <n v="92630"/>
  </r>
  <r>
    <x v="1418"/>
    <x v="37"/>
    <x v="2"/>
    <x v="703"/>
    <x v="2"/>
    <n v="0.05"/>
    <n v="1"/>
    <x v="1398"/>
    <x v="8"/>
    <n v="24576"/>
    <x v="1"/>
    <n v="10"/>
    <n v="0.48"/>
    <x v="1"/>
    <x v="0"/>
    <x v="941"/>
    <x v="5"/>
    <n v="38.020000000000003"/>
    <x v="2"/>
    <n v="3442"/>
    <x v="8070"/>
    <x v="1430"/>
    <x v="0"/>
    <n v="7.4"/>
    <x v="10"/>
    <n v="14.58"/>
    <n v="52803"/>
  </r>
  <r>
    <x v="175"/>
    <x v="38"/>
    <x v="2"/>
    <x v="568"/>
    <x v="1"/>
    <n v="0.05"/>
    <n v="1"/>
    <x v="1398"/>
    <x v="8"/>
    <n v="46048"/>
    <x v="4"/>
    <n v="10"/>
    <n v="0.6"/>
    <x v="0"/>
    <x v="6"/>
    <x v="725"/>
    <x v="16"/>
    <n v="0.53"/>
    <x v="1"/>
    <n v="6466"/>
    <x v="8071"/>
    <x v="1430"/>
    <x v="1"/>
    <n v="3.14"/>
    <x v="43"/>
    <n v="12.98"/>
    <n v="59715"/>
  </r>
  <r>
    <x v="175"/>
    <x v="38"/>
    <x v="2"/>
    <x v="568"/>
    <x v="1"/>
    <n v="0.08"/>
    <n v="1"/>
    <x v="1398"/>
    <x v="8"/>
    <n v="46048"/>
    <x v="4"/>
    <n v="35"/>
    <n v="0.59"/>
    <x v="0"/>
    <x v="0"/>
    <x v="374"/>
    <x v="0"/>
    <n v="-15.92"/>
    <x v="1"/>
    <n v="6467"/>
    <x v="8072"/>
    <x v="1430"/>
    <x v="0"/>
    <n v="4.51"/>
    <x v="43"/>
    <n v="13.48"/>
    <n v="59715"/>
  </r>
  <r>
    <x v="313"/>
    <x v="37"/>
    <x v="2"/>
    <x v="703"/>
    <x v="2"/>
    <n v="0.03"/>
    <n v="1"/>
    <x v="1398"/>
    <x v="8"/>
    <n v="24576"/>
    <x v="1"/>
    <n v="29"/>
    <n v="0.57999999999999996"/>
    <x v="2"/>
    <x v="5"/>
    <x v="358"/>
    <x v="9"/>
    <n v="24.561"/>
    <x v="2"/>
    <n v="3441"/>
    <x v="8073"/>
    <x v="1430"/>
    <x v="0"/>
    <n v="4.8099999999999996"/>
    <x v="10"/>
    <n v="20.99"/>
    <n v="51503"/>
  </r>
  <r>
    <x v="154"/>
    <x v="38"/>
    <x v="2"/>
    <x v="127"/>
    <x v="0"/>
    <n v="0.04"/>
    <n v="1"/>
    <x v="1398"/>
    <x v="8"/>
    <n v="34532"/>
    <x v="2"/>
    <n v="41"/>
    <n v="0.36"/>
    <x v="0"/>
    <x v="0"/>
    <x v="523"/>
    <x v="15"/>
    <n v="-84.77"/>
    <x v="1"/>
    <n v="4854"/>
    <x v="8074"/>
    <x v="1434"/>
    <x v="1"/>
    <n v="19.510000000000002"/>
    <x v="30"/>
    <n v="30.98"/>
    <n v="81001"/>
  </r>
  <r>
    <x v="537"/>
    <x v="39"/>
    <x v="2"/>
    <x v="28"/>
    <x v="2"/>
    <n v="0.04"/>
    <n v="1"/>
    <x v="1399"/>
    <x v="8"/>
    <n v="59781"/>
    <x v="1"/>
    <n v="28"/>
    <n v="0.62"/>
    <x v="1"/>
    <x v="4"/>
    <x v="36"/>
    <x v="10"/>
    <n v="-9611.91"/>
    <x v="0"/>
    <n v="8368"/>
    <x v="8075"/>
    <x v="1430"/>
    <x v="2"/>
    <n v="44.55"/>
    <x v="22"/>
    <n v="880.98"/>
    <n v="7101"/>
  </r>
  <r>
    <x v="1419"/>
    <x v="39"/>
    <x v="2"/>
    <x v="28"/>
    <x v="2"/>
    <n v="0.04"/>
    <n v="1"/>
    <x v="1399"/>
    <x v="8"/>
    <n v="59781"/>
    <x v="1"/>
    <n v="24"/>
    <n v="0.69"/>
    <x v="1"/>
    <x v="2"/>
    <x v="755"/>
    <x v="1"/>
    <n v="329.28"/>
    <x v="0"/>
    <n v="8367"/>
    <x v="8076"/>
    <x v="1430"/>
    <x v="2"/>
    <n v="30"/>
    <x v="28"/>
    <n v="180.98"/>
    <n v="1945"/>
  </r>
  <r>
    <x v="1193"/>
    <x v="39"/>
    <x v="2"/>
    <x v="28"/>
    <x v="2"/>
    <n v="0"/>
    <n v="1"/>
    <x v="1399"/>
    <x v="8"/>
    <n v="59781"/>
    <x v="1"/>
    <n v="43"/>
    <n v="0.35"/>
    <x v="0"/>
    <x v="0"/>
    <x v="442"/>
    <x v="15"/>
    <n v="-60.91"/>
    <x v="1"/>
    <n v="8369"/>
    <x v="8077"/>
    <x v="1430"/>
    <x v="1"/>
    <n v="5.3"/>
    <x v="2"/>
    <n v="5.58"/>
    <n v="92105"/>
  </r>
  <r>
    <x v="1193"/>
    <x v="39"/>
    <x v="2"/>
    <x v="28"/>
    <x v="2"/>
    <n v="0.1"/>
    <n v="1"/>
    <x v="1399"/>
    <x v="8"/>
    <n v="59781"/>
    <x v="1"/>
    <n v="24"/>
    <n v="0.37"/>
    <x v="0"/>
    <x v="0"/>
    <x v="204"/>
    <x v="2"/>
    <n v="-166.41"/>
    <x v="1"/>
    <n v="8370"/>
    <x v="8078"/>
    <x v="1430"/>
    <x v="0"/>
    <n v="11.15"/>
    <x v="2"/>
    <n v="7.28"/>
    <n v="92105"/>
  </r>
  <r>
    <x v="1231"/>
    <x v="39"/>
    <x v="2"/>
    <x v="28"/>
    <x v="2"/>
    <n v="0.02"/>
    <n v="1"/>
    <x v="1399"/>
    <x v="8"/>
    <n v="59781"/>
    <x v="1"/>
    <n v="18"/>
    <n v="0.35"/>
    <x v="1"/>
    <x v="6"/>
    <x v="682"/>
    <x v="5"/>
    <n v="1249.43"/>
    <x v="0"/>
    <n v="8366"/>
    <x v="8079"/>
    <x v="1435"/>
    <x v="0"/>
    <n v="8.99"/>
    <x v="22"/>
    <n v="99.23"/>
    <n v="8302"/>
  </r>
  <r>
    <x v="890"/>
    <x v="39"/>
    <x v="2"/>
    <x v="602"/>
    <x v="1"/>
    <n v="0.09"/>
    <n v="1"/>
    <x v="1399"/>
    <x v="8"/>
    <n v="49889"/>
    <x v="3"/>
    <n v="21"/>
    <n v="0.56999999999999995"/>
    <x v="0"/>
    <x v="3"/>
    <x v="111"/>
    <x v="6"/>
    <n v="-22.32"/>
    <x v="0"/>
    <n v="6979"/>
    <x v="7065"/>
    <x v="1435"/>
    <x v="1"/>
    <n v="2.0299999999999998"/>
    <x v="41"/>
    <n v="2.98"/>
    <n v="26301"/>
  </r>
  <r>
    <x v="890"/>
    <x v="38"/>
    <x v="2"/>
    <x v="602"/>
    <x v="1"/>
    <n v="0.09"/>
    <n v="1"/>
    <x v="1399"/>
    <x v="8"/>
    <n v="49889"/>
    <x v="3"/>
    <n v="47"/>
    <n v="0.4"/>
    <x v="0"/>
    <x v="0"/>
    <x v="417"/>
    <x v="3"/>
    <n v="-50.209000000000003"/>
    <x v="0"/>
    <n v="6978"/>
    <x v="8080"/>
    <x v="1435"/>
    <x v="0"/>
    <n v="7.19"/>
    <x v="41"/>
    <n v="11.5"/>
    <n v="26301"/>
  </r>
  <r>
    <x v="378"/>
    <x v="39"/>
    <x v="2"/>
    <x v="306"/>
    <x v="3"/>
    <n v="0.04"/>
    <n v="1"/>
    <x v="1400"/>
    <x v="8"/>
    <n v="49381"/>
    <x v="1"/>
    <n v="21"/>
    <n v="0.8"/>
    <x v="0"/>
    <x v="1"/>
    <x v="1216"/>
    <x v="0"/>
    <n v="-531.91999999999996"/>
    <x v="0"/>
    <n v="6924"/>
    <x v="8081"/>
    <x v="1435"/>
    <x v="0"/>
    <n v="35"/>
    <x v="13"/>
    <n v="70.98"/>
    <n v="11967"/>
  </r>
  <r>
    <x v="1125"/>
    <x v="39"/>
    <x v="2"/>
    <x v="334"/>
    <x v="3"/>
    <n v="0.04"/>
    <n v="1"/>
    <x v="1400"/>
    <x v="8"/>
    <n v="4771"/>
    <x v="3"/>
    <n v="4"/>
    <n v="0.65"/>
    <x v="1"/>
    <x v="4"/>
    <x v="147"/>
    <x v="4"/>
    <n v="-126.47"/>
    <x v="1"/>
    <n v="683"/>
    <x v="8082"/>
    <x v="1436"/>
    <x v="2"/>
    <n v="45.51"/>
    <x v="2"/>
    <n v="31.76"/>
    <n v="90405"/>
  </r>
  <r>
    <x v="1048"/>
    <x v="39"/>
    <x v="2"/>
    <x v="680"/>
    <x v="1"/>
    <n v="0.02"/>
    <n v="1"/>
    <x v="1401"/>
    <x v="8"/>
    <n v="32102"/>
    <x v="4"/>
    <n v="2"/>
    <n v="0.37"/>
    <x v="0"/>
    <x v="0"/>
    <x v="511"/>
    <x v="2"/>
    <n v="-10.39"/>
    <x v="0"/>
    <n v="4512"/>
    <x v="8083"/>
    <x v="1433"/>
    <x v="0"/>
    <n v="6.22"/>
    <x v="1"/>
    <n v="6.48"/>
    <n v="21215"/>
  </r>
  <r>
    <x v="1324"/>
    <x v="39"/>
    <x v="2"/>
    <x v="784"/>
    <x v="2"/>
    <n v="0.09"/>
    <n v="1"/>
    <x v="1402"/>
    <x v="8"/>
    <n v="7427"/>
    <x v="1"/>
    <n v="47"/>
    <n v="0.56999999999999995"/>
    <x v="0"/>
    <x v="0"/>
    <x v="489"/>
    <x v="13"/>
    <n v="4604.79"/>
    <x v="2"/>
    <n v="1013"/>
    <x v="8084"/>
    <x v="1436"/>
    <x v="0"/>
    <n v="19.989999999999998"/>
    <x v="24"/>
    <n v="363.25"/>
    <n v="48146"/>
  </r>
  <r>
    <x v="1324"/>
    <x v="39"/>
    <x v="2"/>
    <x v="784"/>
    <x v="2"/>
    <n v="0.01"/>
    <n v="1"/>
    <x v="1402"/>
    <x v="8"/>
    <n v="7427"/>
    <x v="1"/>
    <n v="9"/>
    <n v="0.35"/>
    <x v="0"/>
    <x v="0"/>
    <x v="1120"/>
    <x v="3"/>
    <n v="60.613500000000002"/>
    <x v="2"/>
    <n v="1014"/>
    <x v="8085"/>
    <x v="1433"/>
    <x v="0"/>
    <n v="1.49"/>
    <x v="24"/>
    <n v="18.940000000000001"/>
    <n v="48146"/>
  </r>
  <r>
    <x v="157"/>
    <x v="39"/>
    <x v="2"/>
    <x v="129"/>
    <x v="2"/>
    <n v="0.06"/>
    <n v="1"/>
    <x v="1402"/>
    <x v="8"/>
    <n v="16935"/>
    <x v="1"/>
    <n v="3"/>
    <n v="0.36"/>
    <x v="0"/>
    <x v="3"/>
    <x v="1086"/>
    <x v="2"/>
    <n v="-2.72"/>
    <x v="3"/>
    <n v="2348"/>
    <x v="1500"/>
    <x v="1433"/>
    <x v="0"/>
    <n v="1.22"/>
    <x v="17"/>
    <n v="4.4800000000000004"/>
    <n v="29301"/>
  </r>
  <r>
    <x v="157"/>
    <x v="39"/>
    <x v="2"/>
    <x v="129"/>
    <x v="2"/>
    <n v="0.09"/>
    <n v="1"/>
    <x v="1402"/>
    <x v="8"/>
    <n v="16935"/>
    <x v="1"/>
    <n v="43"/>
    <n v="0.56000000000000005"/>
    <x v="0"/>
    <x v="3"/>
    <x v="135"/>
    <x v="6"/>
    <n v="12.47"/>
    <x v="3"/>
    <n v="2349"/>
    <x v="8086"/>
    <x v="1437"/>
    <x v="1"/>
    <n v="0.7"/>
    <x v="17"/>
    <n v="2.88"/>
    <n v="29301"/>
  </r>
  <r>
    <x v="740"/>
    <x v="39"/>
    <x v="2"/>
    <x v="471"/>
    <x v="2"/>
    <n v="0.04"/>
    <n v="1"/>
    <x v="1402"/>
    <x v="8"/>
    <n v="48353"/>
    <x v="1"/>
    <n v="18"/>
    <n v="0.44"/>
    <x v="0"/>
    <x v="3"/>
    <x v="985"/>
    <x v="6"/>
    <n v="20.43"/>
    <x v="1"/>
    <n v="6787"/>
    <x v="8087"/>
    <x v="1437"/>
    <x v="0"/>
    <n v="0.7"/>
    <x v="2"/>
    <n v="3.85"/>
    <n v="90503"/>
  </r>
  <r>
    <x v="432"/>
    <x v="39"/>
    <x v="2"/>
    <x v="671"/>
    <x v="1"/>
    <n v="0.06"/>
    <n v="1"/>
    <x v="1402"/>
    <x v="8"/>
    <n v="388"/>
    <x v="1"/>
    <n v="46"/>
    <n v="0.5"/>
    <x v="0"/>
    <x v="5"/>
    <x v="162"/>
    <x v="13"/>
    <n v="-94.73"/>
    <x v="2"/>
    <n v="68"/>
    <x v="8088"/>
    <x v="1434"/>
    <x v="0"/>
    <n v="6.96"/>
    <x v="11"/>
    <n v="11.7"/>
    <n v="74006"/>
  </r>
  <r>
    <x v="1261"/>
    <x v="39"/>
    <x v="2"/>
    <x v="766"/>
    <x v="2"/>
    <n v="7.0000000000000007E-2"/>
    <n v="1"/>
    <x v="1403"/>
    <x v="8"/>
    <n v="33570"/>
    <x v="1"/>
    <n v="19"/>
    <n v="0.56000000000000005"/>
    <x v="2"/>
    <x v="0"/>
    <x v="827"/>
    <x v="9"/>
    <n v="286.39800000000002"/>
    <x v="2"/>
    <n v="4715"/>
    <x v="8089"/>
    <x v="1433"/>
    <x v="0"/>
    <n v="5.26"/>
    <x v="3"/>
    <n v="205.99"/>
    <n v="55066"/>
  </r>
  <r>
    <x v="857"/>
    <x v="39"/>
    <x v="2"/>
    <x v="94"/>
    <x v="3"/>
    <n v="0.04"/>
    <n v="1"/>
    <x v="1403"/>
    <x v="8"/>
    <n v="18851"/>
    <x v="3"/>
    <n v="32"/>
    <n v="0.4"/>
    <x v="0"/>
    <x v="0"/>
    <x v="1133"/>
    <x v="2"/>
    <n v="-204.81"/>
    <x v="3"/>
    <n v="2609"/>
    <x v="8090"/>
    <x v="1437"/>
    <x v="1"/>
    <n v="10.39"/>
    <x v="12"/>
    <n v="5.98"/>
    <n v="32216"/>
  </r>
  <r>
    <x v="1237"/>
    <x v="39"/>
    <x v="2"/>
    <x v="220"/>
    <x v="1"/>
    <n v="0.06"/>
    <n v="1"/>
    <x v="1403"/>
    <x v="8"/>
    <n v="38848"/>
    <x v="0"/>
    <n v="6"/>
    <n v="0.39"/>
    <x v="0"/>
    <x v="0"/>
    <x v="1199"/>
    <x v="3"/>
    <n v="45.203000000000003"/>
    <x v="3"/>
    <n v="5465"/>
    <x v="8091"/>
    <x v="1437"/>
    <x v="0"/>
    <n v="2.99"/>
    <x v="16"/>
    <n v="43.41"/>
    <n v="23434"/>
  </r>
  <r>
    <x v="119"/>
    <x v="39"/>
    <x v="2"/>
    <x v="254"/>
    <x v="0"/>
    <n v="0.02"/>
    <n v="1"/>
    <x v="1403"/>
    <x v="8"/>
    <n v="58949"/>
    <x v="3"/>
    <n v="50"/>
    <n v="0.55000000000000004"/>
    <x v="2"/>
    <x v="0"/>
    <x v="38"/>
    <x v="9"/>
    <n v="548.44200000000001"/>
    <x v="1"/>
    <n v="8247"/>
    <x v="8092"/>
    <x v="1437"/>
    <x v="0"/>
    <n v="1.1000000000000001"/>
    <x v="21"/>
    <n v="35.99"/>
    <n v="98444"/>
  </r>
  <r>
    <x v="1261"/>
    <x v="39"/>
    <x v="2"/>
    <x v="766"/>
    <x v="2"/>
    <n v="0.05"/>
    <n v="1"/>
    <x v="1403"/>
    <x v="8"/>
    <n v="33570"/>
    <x v="1"/>
    <n v="46"/>
    <n v="0.39"/>
    <x v="0"/>
    <x v="0"/>
    <x v="683"/>
    <x v="3"/>
    <n v="-90.896000000000001"/>
    <x v="2"/>
    <n v="4713"/>
    <x v="8093"/>
    <x v="1434"/>
    <x v="0"/>
    <n v="5.01"/>
    <x v="3"/>
    <n v="5.74"/>
    <n v="55066"/>
  </r>
  <r>
    <x v="1261"/>
    <x v="39"/>
    <x v="2"/>
    <x v="766"/>
    <x v="2"/>
    <n v="0.01"/>
    <n v="1"/>
    <x v="1403"/>
    <x v="8"/>
    <n v="33570"/>
    <x v="1"/>
    <n v="1"/>
    <n v="0.56999999999999995"/>
    <x v="2"/>
    <x v="2"/>
    <x v="376"/>
    <x v="7"/>
    <n v="-3381.9857999999999"/>
    <x v="2"/>
    <n v="4714"/>
    <x v="8094"/>
    <x v="1434"/>
    <x v="2"/>
    <n v="29.7"/>
    <x v="3"/>
    <n v="1500.97"/>
    <n v="55066"/>
  </r>
  <r>
    <x v="112"/>
    <x v="40"/>
    <x v="2"/>
    <x v="609"/>
    <x v="1"/>
    <n v="0.1"/>
    <n v="1"/>
    <x v="1404"/>
    <x v="8"/>
    <n v="39399"/>
    <x v="4"/>
    <n v="28"/>
    <n v="0.36"/>
    <x v="0"/>
    <x v="0"/>
    <x v="805"/>
    <x v="3"/>
    <n v="23.298500000000001"/>
    <x v="3"/>
    <n v="5565"/>
    <x v="8095"/>
    <x v="1438"/>
    <x v="0"/>
    <n v="5.14"/>
    <x v="12"/>
    <n v="10.98"/>
    <n v="33012"/>
  </r>
  <r>
    <x v="545"/>
    <x v="40"/>
    <x v="2"/>
    <x v="416"/>
    <x v="0"/>
    <n v="0.09"/>
    <n v="1"/>
    <x v="1405"/>
    <x v="8"/>
    <n v="19745"/>
    <x v="0"/>
    <n v="25"/>
    <n v="0.68"/>
    <x v="1"/>
    <x v="3"/>
    <x v="626"/>
    <x v="5"/>
    <n v="262.07"/>
    <x v="1"/>
    <n v="2734"/>
    <x v="8096"/>
    <x v="1438"/>
    <x v="0"/>
    <n v="4.8"/>
    <x v="5"/>
    <n v="45.98"/>
    <n v="84003"/>
  </r>
  <r>
    <x v="1311"/>
    <x v="41"/>
    <x v="2"/>
    <x v="416"/>
    <x v="0"/>
    <n v="0"/>
    <n v="1"/>
    <x v="1405"/>
    <x v="8"/>
    <n v="19745"/>
    <x v="0"/>
    <n v="50"/>
    <n v="0.38"/>
    <x v="0"/>
    <x v="0"/>
    <x v="353"/>
    <x v="15"/>
    <n v="436.53"/>
    <x v="1"/>
    <n v="2737"/>
    <x v="8097"/>
    <x v="1438"/>
    <x v="0"/>
    <n v="1.39"/>
    <x v="5"/>
    <n v="15.57"/>
    <n v="84010"/>
  </r>
  <r>
    <x v="1311"/>
    <x v="41"/>
    <x v="2"/>
    <x v="416"/>
    <x v="0"/>
    <n v="0.03"/>
    <n v="1"/>
    <x v="1405"/>
    <x v="8"/>
    <n v="19745"/>
    <x v="0"/>
    <n v="29"/>
    <n v="0.48"/>
    <x v="2"/>
    <x v="0"/>
    <x v="480"/>
    <x v="8"/>
    <n v="2733.04"/>
    <x v="1"/>
    <n v="2735"/>
    <x v="8098"/>
    <x v="1438"/>
    <x v="0"/>
    <n v="7.18"/>
    <x v="5"/>
    <n v="300.97000000000003"/>
    <n v="84010"/>
  </r>
  <r>
    <x v="902"/>
    <x v="40"/>
    <x v="2"/>
    <x v="38"/>
    <x v="1"/>
    <n v="0.1"/>
    <n v="1"/>
    <x v="1405"/>
    <x v="8"/>
    <n v="12256"/>
    <x v="4"/>
    <n v="44"/>
    <n v="0.36"/>
    <x v="0"/>
    <x v="0"/>
    <x v="360"/>
    <x v="12"/>
    <n v="44.59"/>
    <x v="2"/>
    <n v="1696"/>
    <x v="8099"/>
    <x v="1439"/>
    <x v="0"/>
    <n v="0.5"/>
    <x v="11"/>
    <n v="2.88"/>
    <n v="73703"/>
  </r>
  <r>
    <x v="1311"/>
    <x v="41"/>
    <x v="2"/>
    <x v="416"/>
    <x v="0"/>
    <n v="0"/>
    <n v="1"/>
    <x v="1405"/>
    <x v="8"/>
    <n v="19745"/>
    <x v="0"/>
    <n v="2"/>
    <n v="0.5"/>
    <x v="2"/>
    <x v="6"/>
    <x v="214"/>
    <x v="8"/>
    <n v="-119.36"/>
    <x v="1"/>
    <n v="2736"/>
    <x v="4096"/>
    <x v="1439"/>
    <x v="0"/>
    <n v="1.99"/>
    <x v="5"/>
    <n v="29.89"/>
    <n v="84010"/>
  </r>
  <r>
    <x v="1141"/>
    <x v="41"/>
    <x v="2"/>
    <x v="729"/>
    <x v="2"/>
    <n v="7.0000000000000007E-2"/>
    <n v="1"/>
    <x v="1406"/>
    <x v="8"/>
    <n v="28224"/>
    <x v="3"/>
    <n v="25"/>
    <n v="0.36"/>
    <x v="0"/>
    <x v="0"/>
    <x v="1192"/>
    <x v="3"/>
    <n v="-91.275499999999994"/>
    <x v="1"/>
    <n v="3954"/>
    <x v="8100"/>
    <x v="1439"/>
    <x v="0"/>
    <n v="6.97"/>
    <x v="2"/>
    <n v="6.23"/>
    <n v="95969"/>
  </r>
  <r>
    <x v="223"/>
    <x v="41"/>
    <x v="2"/>
    <x v="182"/>
    <x v="2"/>
    <n v="0.02"/>
    <n v="1"/>
    <x v="1406"/>
    <x v="8"/>
    <n v="26661"/>
    <x v="4"/>
    <n v="31"/>
    <n v="0.56999999999999995"/>
    <x v="2"/>
    <x v="0"/>
    <x v="667"/>
    <x v="9"/>
    <n v="390.86099999999999"/>
    <x v="2"/>
    <n v="3731"/>
    <x v="8101"/>
    <x v="1439"/>
    <x v="0"/>
    <n v="4.99"/>
    <x v="9"/>
    <n v="65.989999999999995"/>
    <n v="75460"/>
  </r>
  <r>
    <x v="1332"/>
    <x v="41"/>
    <x v="2"/>
    <x v="613"/>
    <x v="2"/>
    <n v="0.01"/>
    <n v="1"/>
    <x v="1407"/>
    <x v="8"/>
    <n v="54791"/>
    <x v="0"/>
    <n v="27"/>
    <n v="0.53"/>
    <x v="1"/>
    <x v="3"/>
    <x v="481"/>
    <x v="5"/>
    <n v="514.45000000000005"/>
    <x v="3"/>
    <n v="7646"/>
    <x v="8102"/>
    <x v="1440"/>
    <x v="0"/>
    <n v="3.04"/>
    <x v="16"/>
    <n v="39.89"/>
    <n v="24501"/>
  </r>
  <r>
    <x v="1307"/>
    <x v="41"/>
    <x v="2"/>
    <x v="261"/>
    <x v="2"/>
    <n v="7.0000000000000007E-2"/>
    <n v="1"/>
    <x v="1407"/>
    <x v="8"/>
    <n v="8803"/>
    <x v="1"/>
    <n v="6"/>
    <n v="0.71"/>
    <x v="0"/>
    <x v="0"/>
    <x v="337"/>
    <x v="0"/>
    <n v="-145.07"/>
    <x v="3"/>
    <n v="1200"/>
    <x v="8103"/>
    <x v="1440"/>
    <x v="0"/>
    <n v="19.989999999999998"/>
    <x v="42"/>
    <n v="193.17"/>
    <n v="31313"/>
  </r>
  <r>
    <x v="136"/>
    <x v="41"/>
    <x v="2"/>
    <x v="613"/>
    <x v="2"/>
    <n v="0"/>
    <n v="1"/>
    <x v="1407"/>
    <x v="8"/>
    <n v="54791"/>
    <x v="0"/>
    <n v="45"/>
    <n v="0.61"/>
    <x v="1"/>
    <x v="2"/>
    <x v="1033"/>
    <x v="1"/>
    <n v="135.68"/>
    <x v="2"/>
    <n v="7648"/>
    <x v="8104"/>
    <x v="1441"/>
    <x v="2"/>
    <n v="30"/>
    <x v="7"/>
    <n v="90.98"/>
    <n v="69101"/>
  </r>
  <r>
    <x v="1332"/>
    <x v="41"/>
    <x v="2"/>
    <x v="613"/>
    <x v="2"/>
    <n v="7.0000000000000007E-2"/>
    <n v="1"/>
    <x v="1407"/>
    <x v="8"/>
    <n v="54791"/>
    <x v="0"/>
    <n v="42"/>
    <n v="0.82"/>
    <x v="0"/>
    <x v="1"/>
    <x v="736"/>
    <x v="0"/>
    <n v="-892.03"/>
    <x v="3"/>
    <n v="7647"/>
    <x v="8105"/>
    <x v="1441"/>
    <x v="0"/>
    <n v="35"/>
    <x v="16"/>
    <n v="101.41"/>
    <n v="24501"/>
  </r>
  <r>
    <x v="795"/>
    <x v="41"/>
    <x v="2"/>
    <x v="261"/>
    <x v="2"/>
    <n v="0.02"/>
    <n v="1"/>
    <x v="1407"/>
    <x v="8"/>
    <n v="8803"/>
    <x v="1"/>
    <n v="17"/>
    <n v="0.35"/>
    <x v="0"/>
    <x v="0"/>
    <x v="226"/>
    <x v="3"/>
    <n v="187.374"/>
    <x v="3"/>
    <n v="1201"/>
    <x v="8106"/>
    <x v="1442"/>
    <x v="0"/>
    <n v="2.99"/>
    <x v="42"/>
    <n v="30.56"/>
    <n v="30144"/>
  </r>
  <r>
    <x v="266"/>
    <x v="41"/>
    <x v="2"/>
    <x v="612"/>
    <x v="1"/>
    <n v="7.0000000000000007E-2"/>
    <n v="1"/>
    <x v="1408"/>
    <x v="8"/>
    <n v="6117"/>
    <x v="3"/>
    <n v="7"/>
    <n v="0.41"/>
    <x v="1"/>
    <x v="6"/>
    <x v="1183"/>
    <x v="5"/>
    <n v="13.21"/>
    <x v="1"/>
    <n v="854"/>
    <x v="8107"/>
    <x v="1441"/>
    <x v="0"/>
    <n v="5.08"/>
    <x v="5"/>
    <n v="22.23"/>
    <n v="84321"/>
  </r>
  <r>
    <x v="799"/>
    <x v="42"/>
    <x v="2"/>
    <x v="288"/>
    <x v="2"/>
    <n v="0.06"/>
    <n v="1"/>
    <x v="1408"/>
    <x v="8"/>
    <n v="43109"/>
    <x v="3"/>
    <n v="19"/>
    <n v="0.39"/>
    <x v="0"/>
    <x v="0"/>
    <x v="672"/>
    <x v="3"/>
    <n v="-21.85"/>
    <x v="2"/>
    <n v="6082"/>
    <x v="444"/>
    <x v="1441"/>
    <x v="0"/>
    <n v="8.4"/>
    <x v="14"/>
    <n v="15.01"/>
    <n v="60193"/>
  </r>
  <r>
    <x v="1112"/>
    <x v="42"/>
    <x v="2"/>
    <x v="712"/>
    <x v="0"/>
    <n v="0.09"/>
    <n v="1"/>
    <x v="1408"/>
    <x v="8"/>
    <n v="10341"/>
    <x v="0"/>
    <n v="17"/>
    <n v="0.56000000000000005"/>
    <x v="2"/>
    <x v="2"/>
    <x v="33"/>
    <x v="7"/>
    <n v="43.03"/>
    <x v="1"/>
    <n v="1431"/>
    <x v="8108"/>
    <x v="1441"/>
    <x v="2"/>
    <n v="17.850000000000001"/>
    <x v="31"/>
    <n v="145.44999999999999"/>
    <n v="83686"/>
  </r>
  <r>
    <x v="799"/>
    <x v="42"/>
    <x v="2"/>
    <x v="288"/>
    <x v="2"/>
    <n v="0.05"/>
    <n v="1"/>
    <x v="1408"/>
    <x v="8"/>
    <n v="43109"/>
    <x v="3"/>
    <n v="25"/>
    <n v="0.78"/>
    <x v="2"/>
    <x v="0"/>
    <x v="992"/>
    <x v="8"/>
    <n v="-145.78"/>
    <x v="2"/>
    <n v="6083"/>
    <x v="8109"/>
    <x v="1441"/>
    <x v="0"/>
    <n v="6.5"/>
    <x v="14"/>
    <n v="20.97"/>
    <n v="60193"/>
  </r>
  <r>
    <x v="799"/>
    <x v="42"/>
    <x v="2"/>
    <x v="288"/>
    <x v="2"/>
    <n v="0.06"/>
    <n v="1"/>
    <x v="1408"/>
    <x v="8"/>
    <n v="43109"/>
    <x v="3"/>
    <n v="10"/>
    <n v="0.41"/>
    <x v="2"/>
    <x v="6"/>
    <x v="713"/>
    <x v="8"/>
    <n v="-3.96"/>
    <x v="2"/>
    <n v="6084"/>
    <x v="8110"/>
    <x v="1441"/>
    <x v="0"/>
    <n v="1.99"/>
    <x v="14"/>
    <n v="10.01"/>
    <n v="60193"/>
  </r>
  <r>
    <x v="473"/>
    <x v="42"/>
    <x v="2"/>
    <x v="282"/>
    <x v="0"/>
    <n v="0.06"/>
    <n v="1"/>
    <x v="1408"/>
    <x v="8"/>
    <n v="23619"/>
    <x v="4"/>
    <n v="7"/>
    <n v="0.38"/>
    <x v="2"/>
    <x v="5"/>
    <x v="170"/>
    <x v="7"/>
    <n v="-52.495800000000003"/>
    <x v="0"/>
    <n v="3306"/>
    <x v="8111"/>
    <x v="1441"/>
    <x v="0"/>
    <n v="13.99"/>
    <x v="15"/>
    <n v="150.97999999999999"/>
    <n v="6770"/>
  </r>
  <r>
    <x v="1420"/>
    <x v="42"/>
    <x v="2"/>
    <x v="282"/>
    <x v="0"/>
    <n v="0.02"/>
    <n v="1"/>
    <x v="1408"/>
    <x v="8"/>
    <n v="23619"/>
    <x v="4"/>
    <n v="45"/>
    <n v="0.6"/>
    <x v="1"/>
    <x v="0"/>
    <x v="714"/>
    <x v="5"/>
    <n v="-104.99"/>
    <x v="0"/>
    <n v="3307"/>
    <x v="8112"/>
    <x v="1442"/>
    <x v="0"/>
    <n v="5.22"/>
    <x v="28"/>
    <n v="6.24"/>
    <n v="2492"/>
  </r>
  <r>
    <x v="359"/>
    <x v="42"/>
    <x v="2"/>
    <x v="161"/>
    <x v="2"/>
    <n v="7.0000000000000007E-2"/>
    <n v="1"/>
    <x v="1408"/>
    <x v="8"/>
    <n v="51813"/>
    <x v="1"/>
    <n v="13"/>
    <n v="0.82"/>
    <x v="0"/>
    <x v="1"/>
    <x v="1245"/>
    <x v="0"/>
    <n v="-469.84"/>
    <x v="2"/>
    <n v="7262"/>
    <x v="8113"/>
    <x v="1442"/>
    <x v="0"/>
    <n v="35"/>
    <x v="9"/>
    <n v="110.98"/>
    <n v="79072"/>
  </r>
  <r>
    <x v="952"/>
    <x v="42"/>
    <x v="2"/>
    <x v="282"/>
    <x v="0"/>
    <n v="0.06"/>
    <n v="1"/>
    <x v="1408"/>
    <x v="8"/>
    <n v="23619"/>
    <x v="4"/>
    <n v="48"/>
    <n v="0.55000000000000004"/>
    <x v="2"/>
    <x v="0"/>
    <x v="702"/>
    <x v="9"/>
    <n v="644.81399999999996"/>
    <x v="0"/>
    <n v="3308"/>
    <x v="8114"/>
    <x v="1443"/>
    <x v="0"/>
    <n v="5.92"/>
    <x v="28"/>
    <n v="65.989999999999995"/>
    <n v="2358"/>
  </r>
  <r>
    <x v="1320"/>
    <x v="43"/>
    <x v="2"/>
    <x v="419"/>
    <x v="1"/>
    <n v="7.0000000000000007E-2"/>
    <n v="1"/>
    <x v="1409"/>
    <x v="8"/>
    <n v="21220"/>
    <x v="1"/>
    <n v="4"/>
    <n v="0.38"/>
    <x v="2"/>
    <x v="2"/>
    <x v="32"/>
    <x v="7"/>
    <n v="-258.07679999999999"/>
    <x v="3"/>
    <n v="2927"/>
    <x v="8115"/>
    <x v="1444"/>
    <x v="2"/>
    <n v="26.3"/>
    <x v="42"/>
    <n v="120.97"/>
    <n v="30135"/>
  </r>
  <r>
    <x v="286"/>
    <x v="44"/>
    <x v="2"/>
    <x v="177"/>
    <x v="2"/>
    <n v="0.01"/>
    <n v="1"/>
    <x v="1410"/>
    <x v="8"/>
    <n v="7751"/>
    <x v="1"/>
    <n v="45"/>
    <n v="0.57999999999999996"/>
    <x v="1"/>
    <x v="2"/>
    <x v="1056"/>
    <x v="1"/>
    <n v="-768.14"/>
    <x v="0"/>
    <n v="1051"/>
    <x v="8116"/>
    <x v="1443"/>
    <x v="2"/>
    <n v="58.2"/>
    <x v="19"/>
    <n v="95.98"/>
    <n v="4240"/>
  </r>
  <r>
    <x v="1039"/>
    <x v="44"/>
    <x v="2"/>
    <x v="687"/>
    <x v="3"/>
    <n v="0.05"/>
    <n v="1"/>
    <x v="1410"/>
    <x v="8"/>
    <n v="3202"/>
    <x v="2"/>
    <n v="10"/>
    <n v="0.62"/>
    <x v="2"/>
    <x v="0"/>
    <x v="800"/>
    <x v="8"/>
    <n v="-105.37"/>
    <x v="3"/>
    <n v="468"/>
    <x v="8117"/>
    <x v="1445"/>
    <x v="0"/>
    <n v="5.5"/>
    <x v="8"/>
    <n v="53.98"/>
    <n v="70072"/>
  </r>
  <r>
    <x v="17"/>
    <x v="45"/>
    <x v="2"/>
    <x v="791"/>
    <x v="2"/>
    <n v="0.06"/>
    <n v="1"/>
    <x v="1411"/>
    <x v="8"/>
    <n v="44992"/>
    <x v="3"/>
    <n v="32"/>
    <n v="0.72"/>
    <x v="1"/>
    <x v="4"/>
    <x v="189"/>
    <x v="4"/>
    <n v="-536.16600000000005"/>
    <x v="2"/>
    <n v="6347"/>
    <x v="8118"/>
    <x v="1446"/>
    <x v="2"/>
    <n v="69.64"/>
    <x v="9"/>
    <n v="218.75"/>
    <n v="77536"/>
  </r>
  <r>
    <x v="372"/>
    <x v="45"/>
    <x v="2"/>
    <x v="302"/>
    <x v="2"/>
    <n v="0.09"/>
    <n v="1"/>
    <x v="1411"/>
    <x v="8"/>
    <n v="16005"/>
    <x v="1"/>
    <n v="7"/>
    <n v="0.37"/>
    <x v="0"/>
    <x v="0"/>
    <x v="1122"/>
    <x v="3"/>
    <n v="-21.378499999999999"/>
    <x v="3"/>
    <n v="2215"/>
    <x v="8119"/>
    <x v="1446"/>
    <x v="0"/>
    <n v="5.48"/>
    <x v="12"/>
    <n v="6.81"/>
    <n v="33801"/>
  </r>
  <r>
    <x v="17"/>
    <x v="45"/>
    <x v="2"/>
    <x v="791"/>
    <x v="2"/>
    <n v="0"/>
    <n v="1"/>
    <x v="1411"/>
    <x v="8"/>
    <n v="44992"/>
    <x v="3"/>
    <n v="32"/>
    <n v="0.37"/>
    <x v="2"/>
    <x v="5"/>
    <x v="329"/>
    <x v="7"/>
    <n v="524.73"/>
    <x v="2"/>
    <n v="6346"/>
    <x v="8120"/>
    <x v="1446"/>
    <x v="0"/>
    <n v="10.17"/>
    <x v="9"/>
    <n v="51.98"/>
    <n v="77536"/>
  </r>
  <r>
    <x v="910"/>
    <x v="45"/>
    <x v="2"/>
    <x v="727"/>
    <x v="2"/>
    <n v="0.01"/>
    <n v="1"/>
    <x v="1411"/>
    <x v="8"/>
    <n v="34400"/>
    <x v="2"/>
    <n v="25"/>
    <n v="0.59"/>
    <x v="0"/>
    <x v="6"/>
    <x v="677"/>
    <x v="6"/>
    <n v="-71.52"/>
    <x v="3"/>
    <n v="4833"/>
    <x v="8121"/>
    <x v="1447"/>
    <x v="0"/>
    <n v="4.17"/>
    <x v="12"/>
    <n v="3.57"/>
    <n v="32780"/>
  </r>
  <r>
    <x v="910"/>
    <x v="45"/>
    <x v="2"/>
    <x v="727"/>
    <x v="2"/>
    <n v="0.04"/>
    <n v="1"/>
    <x v="1411"/>
    <x v="8"/>
    <n v="34400"/>
    <x v="2"/>
    <n v="17"/>
    <n v="0.59"/>
    <x v="2"/>
    <x v="0"/>
    <x v="759"/>
    <x v="9"/>
    <n v="89.891999999999996"/>
    <x v="3"/>
    <n v="4834"/>
    <x v="8122"/>
    <x v="1448"/>
    <x v="0"/>
    <n v="4.2"/>
    <x v="12"/>
    <n v="65.989999999999995"/>
    <n v="32780"/>
  </r>
  <r>
    <x v="386"/>
    <x v="45"/>
    <x v="2"/>
    <x v="312"/>
    <x v="2"/>
    <n v="7.0000000000000007E-2"/>
    <n v="1"/>
    <x v="1412"/>
    <x v="8"/>
    <n v="10466"/>
    <x v="0"/>
    <n v="27"/>
    <n v="0.56000000000000005"/>
    <x v="0"/>
    <x v="3"/>
    <x v="98"/>
    <x v="6"/>
    <n v="16.21"/>
    <x v="1"/>
    <n v="1451"/>
    <x v="8123"/>
    <x v="1446"/>
    <x v="0"/>
    <n v="0.94"/>
    <x v="2"/>
    <n v="4.28"/>
    <n v="91941"/>
  </r>
  <r>
    <x v="45"/>
    <x v="45"/>
    <x v="2"/>
    <x v="44"/>
    <x v="2"/>
    <n v="0.05"/>
    <n v="1"/>
    <x v="1412"/>
    <x v="8"/>
    <n v="19394"/>
    <x v="4"/>
    <n v="16"/>
    <n v="0.37"/>
    <x v="2"/>
    <x v="3"/>
    <x v="848"/>
    <x v="9"/>
    <n v="75.212999999999994"/>
    <x v="2"/>
    <n v="2680"/>
    <x v="8124"/>
    <x v="1446"/>
    <x v="0"/>
    <n v="0.99"/>
    <x v="9"/>
    <n v="20.99"/>
    <n v="76201"/>
  </r>
  <r>
    <x v="1158"/>
    <x v="45"/>
    <x v="2"/>
    <x v="114"/>
    <x v="2"/>
    <n v="0.1"/>
    <n v="1"/>
    <x v="1412"/>
    <x v="8"/>
    <n v="30469"/>
    <x v="1"/>
    <n v="46"/>
    <n v="0.47"/>
    <x v="0"/>
    <x v="3"/>
    <x v="458"/>
    <x v="6"/>
    <n v="28.93"/>
    <x v="1"/>
    <n v="4279"/>
    <x v="8125"/>
    <x v="1445"/>
    <x v="0"/>
    <n v="2.35"/>
    <x v="40"/>
    <n v="7.08"/>
    <n v="85023"/>
  </r>
  <r>
    <x v="1355"/>
    <x v="45"/>
    <x v="2"/>
    <x v="65"/>
    <x v="2"/>
    <n v="0"/>
    <n v="1"/>
    <x v="1412"/>
    <x v="8"/>
    <n v="12129"/>
    <x v="4"/>
    <n v="36"/>
    <n v="0.74"/>
    <x v="1"/>
    <x v="2"/>
    <x v="199"/>
    <x v="1"/>
    <n v="-1197.58"/>
    <x v="2"/>
    <n v="1681"/>
    <x v="8126"/>
    <x v="1447"/>
    <x v="2"/>
    <n v="70.2"/>
    <x v="24"/>
    <n v="122.99"/>
    <n v="48104"/>
  </r>
  <r>
    <x v="45"/>
    <x v="45"/>
    <x v="2"/>
    <x v="44"/>
    <x v="2"/>
    <n v="0.05"/>
    <n v="1"/>
    <x v="1412"/>
    <x v="8"/>
    <n v="19394"/>
    <x v="4"/>
    <n v="5"/>
    <n v="0.59"/>
    <x v="2"/>
    <x v="0"/>
    <x v="304"/>
    <x v="9"/>
    <n v="-452.38600000000002"/>
    <x v="2"/>
    <n v="2681"/>
    <x v="8127"/>
    <x v="1447"/>
    <x v="0"/>
    <n v="8.8000000000000007"/>
    <x v="9"/>
    <n v="125.99"/>
    <n v="76201"/>
  </r>
  <r>
    <x v="449"/>
    <x v="45"/>
    <x v="2"/>
    <x v="282"/>
    <x v="0"/>
    <n v="0"/>
    <n v="1"/>
    <x v="1413"/>
    <x v="8"/>
    <n v="48672"/>
    <x v="0"/>
    <n v="43"/>
    <n v="0.54"/>
    <x v="0"/>
    <x v="3"/>
    <x v="209"/>
    <x v="14"/>
    <n v="-35.74"/>
    <x v="1"/>
    <n v="6836"/>
    <x v="8128"/>
    <x v="1446"/>
    <x v="0"/>
    <n v="3.37"/>
    <x v="2"/>
    <n v="5.81"/>
    <n v="93422"/>
  </r>
  <r>
    <x v="7"/>
    <x v="45"/>
    <x v="2"/>
    <x v="7"/>
    <x v="1"/>
    <n v="0.04"/>
    <n v="1"/>
    <x v="1413"/>
    <x v="8"/>
    <n v="16772"/>
    <x v="0"/>
    <n v="38"/>
    <n v="0.39"/>
    <x v="0"/>
    <x v="0"/>
    <x v="371"/>
    <x v="12"/>
    <n v="32.81"/>
    <x v="1"/>
    <n v="2327"/>
    <x v="8129"/>
    <x v="1447"/>
    <x v="0"/>
    <n v="0.5"/>
    <x v="6"/>
    <n v="2.61"/>
    <n v="97035"/>
  </r>
  <r>
    <x v="1114"/>
    <x v="45"/>
    <x v="2"/>
    <x v="546"/>
    <x v="0"/>
    <n v="0.02"/>
    <n v="1"/>
    <x v="1414"/>
    <x v="8"/>
    <n v="26726"/>
    <x v="0"/>
    <n v="37"/>
    <n v="0.59"/>
    <x v="0"/>
    <x v="0"/>
    <x v="793"/>
    <x v="13"/>
    <n v="-121.58"/>
    <x v="2"/>
    <n v="3740"/>
    <x v="8130"/>
    <x v="1445"/>
    <x v="0"/>
    <n v="5.15"/>
    <x v="3"/>
    <n v="4.37"/>
    <n v="55044"/>
  </r>
  <r>
    <x v="464"/>
    <x v="45"/>
    <x v="2"/>
    <x v="317"/>
    <x v="1"/>
    <n v="0.02"/>
    <n v="1"/>
    <x v="1414"/>
    <x v="8"/>
    <n v="29505"/>
    <x v="4"/>
    <n v="22"/>
    <n v="0.56000000000000005"/>
    <x v="0"/>
    <x v="3"/>
    <x v="455"/>
    <x v="6"/>
    <n v="4.6100000000000003"/>
    <x v="1"/>
    <n v="4159"/>
    <x v="8131"/>
    <x v="1447"/>
    <x v="1"/>
    <n v="0.7"/>
    <x v="2"/>
    <n v="1.76"/>
    <n v="95032"/>
  </r>
  <r>
    <x v="1114"/>
    <x v="45"/>
    <x v="2"/>
    <x v="546"/>
    <x v="0"/>
    <n v="0.05"/>
    <n v="1"/>
    <x v="1414"/>
    <x v="8"/>
    <n v="26726"/>
    <x v="0"/>
    <n v="41"/>
    <n v="0.35"/>
    <x v="0"/>
    <x v="0"/>
    <x v="462"/>
    <x v="3"/>
    <n v="364.99"/>
    <x v="2"/>
    <n v="3742"/>
    <x v="8132"/>
    <x v="1447"/>
    <x v="0"/>
    <n v="1.49"/>
    <x v="3"/>
    <n v="20.98"/>
    <n v="55044"/>
  </r>
  <r>
    <x v="225"/>
    <x v="45"/>
    <x v="2"/>
    <x v="628"/>
    <x v="0"/>
    <n v="0.09"/>
    <n v="1"/>
    <x v="1414"/>
    <x v="8"/>
    <n v="1573"/>
    <x v="0"/>
    <n v="13"/>
    <n v="0.56000000000000005"/>
    <x v="1"/>
    <x v="2"/>
    <x v="420"/>
    <x v="1"/>
    <n v="-226.45"/>
    <x v="2"/>
    <n v="234"/>
    <x v="8133"/>
    <x v="1448"/>
    <x v="2"/>
    <n v="32.409999999999997"/>
    <x v="23"/>
    <n v="60.89"/>
    <n v="54915"/>
  </r>
  <r>
    <x v="1114"/>
    <x v="45"/>
    <x v="2"/>
    <x v="546"/>
    <x v="0"/>
    <n v="0.08"/>
    <n v="1"/>
    <x v="1414"/>
    <x v="8"/>
    <n v="26726"/>
    <x v="0"/>
    <n v="11"/>
    <n v="0.59"/>
    <x v="0"/>
    <x v="1"/>
    <x v="1067"/>
    <x v="13"/>
    <n v="-474.91"/>
    <x v="2"/>
    <n v="3741"/>
    <x v="8134"/>
    <x v="1448"/>
    <x v="0"/>
    <n v="49"/>
    <x v="3"/>
    <n v="3.48"/>
    <n v="55044"/>
  </r>
  <r>
    <x v="836"/>
    <x v="45"/>
    <x v="2"/>
    <x v="570"/>
    <x v="3"/>
    <n v="0.1"/>
    <n v="1"/>
    <x v="1414"/>
    <x v="8"/>
    <n v="28611"/>
    <x v="2"/>
    <n v="42"/>
    <n v="0.57999999999999996"/>
    <x v="2"/>
    <x v="0"/>
    <x v="454"/>
    <x v="9"/>
    <n v="707.16600000000005"/>
    <x v="0"/>
    <n v="4009"/>
    <x v="8135"/>
    <x v="1448"/>
    <x v="0"/>
    <n v="8.99"/>
    <x v="13"/>
    <n v="115.99"/>
    <n v="14150"/>
  </r>
  <r>
    <x v="836"/>
    <x v="45"/>
    <x v="2"/>
    <x v="570"/>
    <x v="3"/>
    <n v="0.1"/>
    <n v="1"/>
    <x v="1414"/>
    <x v="8"/>
    <n v="28611"/>
    <x v="2"/>
    <n v="30"/>
    <n v="0.37"/>
    <x v="0"/>
    <x v="0"/>
    <x v="482"/>
    <x v="3"/>
    <n v="6670.4089999999997"/>
    <x v="0"/>
    <n v="4008"/>
    <x v="8136"/>
    <x v="1449"/>
    <x v="0"/>
    <n v="19.989999999999998"/>
    <x v="13"/>
    <n v="525.98"/>
    <n v="14150"/>
  </r>
  <r>
    <x v="857"/>
    <x v="46"/>
    <x v="2"/>
    <x v="607"/>
    <x v="1"/>
    <n v="0.04"/>
    <n v="1"/>
    <x v="1415"/>
    <x v="8"/>
    <n v="28453"/>
    <x v="3"/>
    <n v="26"/>
    <n v="0.52"/>
    <x v="0"/>
    <x v="5"/>
    <x v="722"/>
    <x v="13"/>
    <n v="-139.87"/>
    <x v="3"/>
    <n v="3984"/>
    <x v="8137"/>
    <x v="1447"/>
    <x v="0"/>
    <n v="13.99"/>
    <x v="45"/>
    <n v="21.66"/>
    <n v="28540"/>
  </r>
  <r>
    <x v="901"/>
    <x v="46"/>
    <x v="2"/>
    <x v="122"/>
    <x v="1"/>
    <n v="0.01"/>
    <n v="1"/>
    <x v="1415"/>
    <x v="8"/>
    <n v="5891"/>
    <x v="4"/>
    <n v="2"/>
    <n v="0.35"/>
    <x v="0"/>
    <x v="0"/>
    <x v="462"/>
    <x v="3"/>
    <n v="-17.457000000000001"/>
    <x v="1"/>
    <n v="816"/>
    <x v="8138"/>
    <x v="1449"/>
    <x v="0"/>
    <n v="1.49"/>
    <x v="30"/>
    <n v="20.98"/>
    <n v="80126"/>
  </r>
  <r>
    <x v="462"/>
    <x v="46"/>
    <x v="2"/>
    <x v="50"/>
    <x v="0"/>
    <n v="0.02"/>
    <n v="1"/>
    <x v="1415"/>
    <x v="8"/>
    <n v="4706"/>
    <x v="1"/>
    <n v="30"/>
    <n v="0.4"/>
    <x v="0"/>
    <x v="0"/>
    <x v="864"/>
    <x v="3"/>
    <n v="488.81799999999998"/>
    <x v="1"/>
    <n v="674"/>
    <x v="8139"/>
    <x v="1449"/>
    <x v="0"/>
    <n v="19.989999999999998"/>
    <x v="2"/>
    <n v="67.28"/>
    <n v="90069"/>
  </r>
  <r>
    <x v="1295"/>
    <x v="46"/>
    <x v="2"/>
    <x v="439"/>
    <x v="2"/>
    <n v="0.08"/>
    <n v="1"/>
    <x v="1416"/>
    <x v="8"/>
    <n v="29220"/>
    <x v="4"/>
    <n v="36"/>
    <n v="0.4"/>
    <x v="0"/>
    <x v="0"/>
    <x v="816"/>
    <x v="3"/>
    <n v="5045.3024999999998"/>
    <x v="0"/>
    <n v="4106"/>
    <x v="8140"/>
    <x v="1448"/>
    <x v="1"/>
    <n v="19.989999999999998"/>
    <x v="13"/>
    <n v="367.99"/>
    <n v="10801"/>
  </r>
  <r>
    <x v="531"/>
    <x v="47"/>
    <x v="2"/>
    <x v="206"/>
    <x v="2"/>
    <n v="7.0000000000000007E-2"/>
    <n v="1"/>
    <x v="1416"/>
    <x v="8"/>
    <n v="42945"/>
    <x v="1"/>
    <n v="45"/>
    <n v="0.59"/>
    <x v="0"/>
    <x v="0"/>
    <x v="815"/>
    <x v="13"/>
    <n v="-164.92"/>
    <x v="1"/>
    <n v="6060"/>
    <x v="8141"/>
    <x v="1448"/>
    <x v="0"/>
    <n v="5.13"/>
    <x v="37"/>
    <n v="3.95"/>
    <n v="88201"/>
  </r>
  <r>
    <x v="700"/>
    <x v="46"/>
    <x v="2"/>
    <x v="66"/>
    <x v="1"/>
    <n v="0.04"/>
    <n v="1"/>
    <x v="1416"/>
    <x v="8"/>
    <n v="29216"/>
    <x v="3"/>
    <n v="17"/>
    <n v="0.77"/>
    <x v="1"/>
    <x v="4"/>
    <x v="189"/>
    <x v="4"/>
    <n v="-773.78"/>
    <x v="3"/>
    <n v="4101"/>
    <x v="8142"/>
    <x v="1449"/>
    <x v="2"/>
    <n v="69.64"/>
    <x v="32"/>
    <n v="218.75"/>
    <n v="38637"/>
  </r>
  <r>
    <x v="1178"/>
    <x v="48"/>
    <x v="2"/>
    <x v="744"/>
    <x v="2"/>
    <n v="0.05"/>
    <n v="1"/>
    <x v="1416"/>
    <x v="8"/>
    <n v="53730"/>
    <x v="0"/>
    <n v="40"/>
    <n v="0.36"/>
    <x v="0"/>
    <x v="0"/>
    <x v="1131"/>
    <x v="3"/>
    <n v="-144.739"/>
    <x v="0"/>
    <n v="7524"/>
    <x v="8143"/>
    <x v="1449"/>
    <x v="0"/>
    <n v="5.83"/>
    <x v="13"/>
    <n v="4.54"/>
    <n v="10583"/>
  </r>
  <r>
    <x v="905"/>
    <x v="46"/>
    <x v="2"/>
    <x v="555"/>
    <x v="0"/>
    <n v="0.09"/>
    <n v="1"/>
    <x v="1416"/>
    <x v="8"/>
    <n v="13507"/>
    <x v="4"/>
    <n v="27"/>
    <n v="0.39"/>
    <x v="0"/>
    <x v="0"/>
    <x v="1121"/>
    <x v="2"/>
    <n v="-75.709999999999994"/>
    <x v="2"/>
    <n v="1876"/>
    <x v="8144"/>
    <x v="1449"/>
    <x v="0"/>
    <n v="6.18"/>
    <x v="38"/>
    <n v="6.78"/>
    <n v="66062"/>
  </r>
  <r>
    <x v="700"/>
    <x v="46"/>
    <x v="2"/>
    <x v="66"/>
    <x v="1"/>
    <n v="0.1"/>
    <n v="1"/>
    <x v="1416"/>
    <x v="8"/>
    <n v="29216"/>
    <x v="3"/>
    <n v="46"/>
    <n v="0.64"/>
    <x v="2"/>
    <x v="0"/>
    <x v="14"/>
    <x v="8"/>
    <n v="307.17"/>
    <x v="3"/>
    <n v="4100"/>
    <x v="8145"/>
    <x v="1449"/>
    <x v="0"/>
    <n v="4"/>
    <x v="32"/>
    <n v="43.22"/>
    <n v="38637"/>
  </r>
  <r>
    <x v="451"/>
    <x v="48"/>
    <x v="2"/>
    <x v="374"/>
    <x v="2"/>
    <n v="0.06"/>
    <n v="1"/>
    <x v="1417"/>
    <x v="8"/>
    <n v="50950"/>
    <x v="1"/>
    <n v="6"/>
    <n v="0.7"/>
    <x v="1"/>
    <x v="2"/>
    <x v="416"/>
    <x v="1"/>
    <n v="-166.96"/>
    <x v="1"/>
    <n v="7141"/>
    <x v="8146"/>
    <x v="1449"/>
    <x v="2"/>
    <n v="30"/>
    <x v="2"/>
    <n v="60.98"/>
    <n v="94533"/>
  </r>
  <r>
    <x v="556"/>
    <x v="48"/>
    <x v="2"/>
    <x v="335"/>
    <x v="0"/>
    <n v="0.08"/>
    <n v="1"/>
    <x v="1417"/>
    <x v="8"/>
    <n v="47815"/>
    <x v="1"/>
    <n v="45"/>
    <n v="0.54"/>
    <x v="1"/>
    <x v="3"/>
    <x v="844"/>
    <x v="5"/>
    <n v="-33.47"/>
    <x v="3"/>
    <n v="6712"/>
    <x v="8147"/>
    <x v="1449"/>
    <x v="0"/>
    <n v="6.85"/>
    <x v="16"/>
    <n v="13.73"/>
    <n v="22901"/>
  </r>
  <r>
    <x v="451"/>
    <x v="48"/>
    <x v="2"/>
    <x v="374"/>
    <x v="2"/>
    <n v="0.1"/>
    <n v="1"/>
    <x v="1417"/>
    <x v="8"/>
    <n v="50950"/>
    <x v="1"/>
    <n v="35"/>
    <n v="0.59"/>
    <x v="0"/>
    <x v="0"/>
    <x v="374"/>
    <x v="0"/>
    <n v="-15.07"/>
    <x v="1"/>
    <n v="7142"/>
    <x v="8148"/>
    <x v="1449"/>
    <x v="1"/>
    <n v="4.51"/>
    <x v="2"/>
    <n v="13.48"/>
    <n v="94533"/>
  </r>
  <r>
    <x v="775"/>
    <x v="48"/>
    <x v="2"/>
    <x v="769"/>
    <x v="1"/>
    <n v="0.09"/>
    <n v="1"/>
    <x v="1417"/>
    <x v="8"/>
    <n v="25542"/>
    <x v="2"/>
    <n v="37"/>
    <n v="0.39"/>
    <x v="0"/>
    <x v="3"/>
    <x v="1214"/>
    <x v="2"/>
    <n v="-18.66"/>
    <x v="2"/>
    <n v="3583"/>
    <x v="8149"/>
    <x v="1449"/>
    <x v="1"/>
    <n v="4.2300000000000004"/>
    <x v="9"/>
    <n v="7.28"/>
    <n v="76543"/>
  </r>
  <r>
    <x v="248"/>
    <x v="48"/>
    <x v="2"/>
    <x v="201"/>
    <x v="3"/>
    <n v="0.1"/>
    <n v="1"/>
    <x v="1417"/>
    <x v="8"/>
    <n v="45127"/>
    <x v="4"/>
    <n v="10"/>
    <n v="0.37"/>
    <x v="0"/>
    <x v="3"/>
    <x v="688"/>
    <x v="14"/>
    <n v="-1.29"/>
    <x v="3"/>
    <n v="6361"/>
    <x v="8150"/>
    <x v="1449"/>
    <x v="0"/>
    <n v="0.7"/>
    <x v="12"/>
    <n v="1.48"/>
    <n v="33569"/>
  </r>
  <r>
    <x v="1133"/>
    <x v="48"/>
    <x v="2"/>
    <x v="691"/>
    <x v="1"/>
    <n v="0.09"/>
    <n v="1"/>
    <x v="1417"/>
    <x v="8"/>
    <n v="49344"/>
    <x v="2"/>
    <n v="1"/>
    <n v="0.83"/>
    <x v="0"/>
    <x v="5"/>
    <x v="1257"/>
    <x v="16"/>
    <n v="-745.2"/>
    <x v="3"/>
    <n v="6916"/>
    <x v="8151"/>
    <x v="1449"/>
    <x v="0"/>
    <n v="24.49"/>
    <x v="27"/>
    <n v="832.81"/>
    <n v="40356"/>
  </r>
  <r>
    <x v="1133"/>
    <x v="48"/>
    <x v="2"/>
    <x v="691"/>
    <x v="1"/>
    <n v="0"/>
    <n v="1"/>
    <x v="1417"/>
    <x v="8"/>
    <n v="49344"/>
    <x v="2"/>
    <n v="31"/>
    <n v="0.68"/>
    <x v="2"/>
    <x v="0"/>
    <x v="368"/>
    <x v="8"/>
    <n v="27.85"/>
    <x v="3"/>
    <n v="6915"/>
    <x v="8152"/>
    <x v="1449"/>
    <x v="0"/>
    <n v="4"/>
    <x v="27"/>
    <n v="19.98"/>
    <n v="403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G3:H16" firstHeaderRow="1" firstDataRow="1" firstDataCol="1"/>
  <pivotFields count="27">
    <pivotField showAll="0"/>
    <pivotField showAll="0"/>
    <pivotField showAll="0"/>
    <pivotField showAll="0"/>
    <pivotField showAll="0"/>
    <pivotField showAll="0"/>
    <pivotField showAll="0"/>
    <pivotField numFmtId="14" showAll="0"/>
    <pivotField axis="axisRow" showAll="0">
      <items count="14">
        <item x="9"/>
        <item x="10"/>
        <item x="11"/>
        <item x="12"/>
        <item x="1"/>
        <item x="2"/>
        <item x="3"/>
        <item x="4"/>
        <item x="5"/>
        <item x="6"/>
        <item x="7"/>
        <item x="8"/>
        <item h="1"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1">
    <field x="8"/>
  </rowFields>
  <rowItems count="13">
    <i>
      <x/>
    </i>
    <i>
      <x v="1"/>
    </i>
    <i>
      <x v="2"/>
    </i>
    <i>
      <x v="3"/>
    </i>
    <i>
      <x v="4"/>
    </i>
    <i>
      <x v="5"/>
    </i>
    <i>
      <x v="6"/>
    </i>
    <i>
      <x v="7"/>
    </i>
    <i>
      <x v="8"/>
    </i>
    <i>
      <x v="9"/>
    </i>
    <i>
      <x v="10"/>
    </i>
    <i>
      <x v="11"/>
    </i>
    <i t="grand">
      <x/>
    </i>
  </rowItems>
  <colItems count="1">
    <i/>
  </colItems>
  <dataFields count="1">
    <dataField name="Sum of Order Quantity" fld="11"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D3:E16" firstHeaderRow="1" firstDataRow="1" firstDataCol="1"/>
  <pivotFields count="27">
    <pivotField showAll="0"/>
    <pivotField showAll="0"/>
    <pivotField showAll="0"/>
    <pivotField showAll="0"/>
    <pivotField showAll="0"/>
    <pivotField showAll="0"/>
    <pivotField showAll="0"/>
    <pivotField numFmtId="14" showAll="0"/>
    <pivotField axis="axisRow" showAll="0">
      <items count="14">
        <item x="9"/>
        <item x="10"/>
        <item x="11"/>
        <item x="12"/>
        <item x="1"/>
        <item x="2"/>
        <item x="3"/>
        <item x="4"/>
        <item x="5"/>
        <item x="6"/>
        <item x="7"/>
        <item x="8"/>
        <item h="1"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numFmtId="14" showAll="0"/>
    <pivotField showAll="0"/>
    <pivotField showAll="0"/>
    <pivotField showAll="0"/>
    <pivotField showAll="0"/>
    <pivotField showAll="0"/>
  </pivotFields>
  <rowFields count="1">
    <field x="8"/>
  </rowFields>
  <rowItems count="13">
    <i>
      <x/>
    </i>
    <i>
      <x v="1"/>
    </i>
    <i>
      <x v="2"/>
    </i>
    <i>
      <x v="3"/>
    </i>
    <i>
      <x v="4"/>
    </i>
    <i>
      <x v="5"/>
    </i>
    <i>
      <x v="6"/>
    </i>
    <i>
      <x v="7"/>
    </i>
    <i>
      <x v="8"/>
    </i>
    <i>
      <x v="9"/>
    </i>
    <i>
      <x v="10"/>
    </i>
    <i>
      <x v="11"/>
    </i>
    <i t="grand">
      <x/>
    </i>
  </rowItems>
  <colItems count="1">
    <i/>
  </colItems>
  <dataFields count="1">
    <dataField name="Sum of Profit" fld="17"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16" firstHeaderRow="1" firstDataRow="1" firstDataCol="1"/>
  <pivotFields count="27">
    <pivotField showAll="0"/>
    <pivotField showAll="0"/>
    <pivotField showAll="0"/>
    <pivotField showAll="0"/>
    <pivotField showAll="0"/>
    <pivotField showAll="0"/>
    <pivotField showAll="0"/>
    <pivotField numFmtId="14" showAll="0"/>
    <pivotField axis="axisRow" showAll="0">
      <items count="14">
        <item x="9"/>
        <item x="10"/>
        <item x="11"/>
        <item x="12"/>
        <item x="1"/>
        <item x="2"/>
        <item x="3"/>
        <item x="4"/>
        <item x="5"/>
        <item x="6"/>
        <item x="7"/>
        <item x="8"/>
        <item h="1"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numFmtId="14" showAll="0"/>
    <pivotField showAll="0"/>
    <pivotField showAll="0"/>
    <pivotField showAll="0"/>
    <pivotField showAll="0"/>
    <pivotField showAll="0"/>
  </pivotFields>
  <rowFields count="1">
    <field x="8"/>
  </rowFields>
  <rowItems count="13">
    <i>
      <x/>
    </i>
    <i>
      <x v="1"/>
    </i>
    <i>
      <x v="2"/>
    </i>
    <i>
      <x v="3"/>
    </i>
    <i>
      <x v="4"/>
    </i>
    <i>
      <x v="5"/>
    </i>
    <i>
      <x v="6"/>
    </i>
    <i>
      <x v="7"/>
    </i>
    <i>
      <x v="8"/>
    </i>
    <i>
      <x v="9"/>
    </i>
    <i>
      <x v="10"/>
    </i>
    <i>
      <x v="11"/>
    </i>
    <i t="grand">
      <x/>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1">
  <location ref="A3:C16" firstHeaderRow="0" firstDataRow="1" firstDataCol="1"/>
  <pivotFields count="27">
    <pivotField showAll="0"/>
    <pivotField showAll="0"/>
    <pivotField showAll="0"/>
    <pivotField showAll="0"/>
    <pivotField showAll="0"/>
    <pivotField showAll="0"/>
    <pivotField showAll="0"/>
    <pivotField numFmtId="14" showAll="0"/>
    <pivotField axis="axisRow" showAll="0">
      <items count="14">
        <item x="9"/>
        <item x="10"/>
        <item x="11"/>
        <item x="12"/>
        <item x="1"/>
        <item x="2"/>
        <item x="3"/>
        <item x="4"/>
        <item x="5"/>
        <item x="6"/>
        <item x="7"/>
        <item x="8"/>
        <item x="0"/>
        <item t="default"/>
      </items>
    </pivotField>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items count="5">
        <item x="2"/>
        <item x="0"/>
        <item x="3"/>
        <item x="1"/>
        <item t="default"/>
      </items>
    </pivotField>
    <pivotField showAll="0"/>
    <pivotField dataField="1" showAll="0"/>
    <pivotField numFmtId="14" showAll="0"/>
    <pivotField showAll="0">
      <items count="4">
        <item x="2"/>
        <item x="1"/>
        <item x="0"/>
        <item t="default"/>
      </items>
    </pivotField>
    <pivotField showAll="0"/>
    <pivotField showAll="0"/>
    <pivotField showAll="0"/>
    <pivotField showAll="0"/>
  </pivotFields>
  <rowFields count="1">
    <field x="8"/>
  </rowFields>
  <rowItems count="13">
    <i>
      <x/>
    </i>
    <i>
      <x v="1"/>
    </i>
    <i>
      <x v="2"/>
    </i>
    <i>
      <x v="3"/>
    </i>
    <i>
      <x v="4"/>
    </i>
    <i>
      <x v="5"/>
    </i>
    <i>
      <x v="6"/>
    </i>
    <i>
      <x v="7"/>
    </i>
    <i>
      <x v="8"/>
    </i>
    <i>
      <x v="9"/>
    </i>
    <i>
      <x v="10"/>
    </i>
    <i>
      <x v="11"/>
    </i>
    <i>
      <x v="12"/>
    </i>
  </rowItems>
  <colFields count="1">
    <field x="-2"/>
  </colFields>
  <colItems count="2">
    <i>
      <x/>
    </i>
    <i i="1">
      <x v="1"/>
    </i>
  </colItems>
  <dataFields count="2">
    <dataField name="Sum of Sales" fld="20" baseField="0" baseItem="0"/>
    <dataField name="Count of Order ID" fld="9" subtotal="count" baseField="8" baseItem="0"/>
  </dataFields>
  <chartFormats count="27">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8" count="1" selected="0">
            <x v="10"/>
          </reference>
        </references>
      </pivotArea>
    </chartFormat>
    <chartFormat chart="7" format="7">
      <pivotArea type="data" outline="0" fieldPosition="0">
        <references count="2">
          <reference field="4294967294" count="1" selected="0">
            <x v="0"/>
          </reference>
          <reference field="8" count="1" selected="0">
            <x v="10"/>
          </reference>
        </references>
      </pivotArea>
    </chartFormat>
    <chartFormat chart="7" format="8">
      <pivotArea type="data" outline="0" fieldPosition="0">
        <references count="2">
          <reference field="4294967294" count="1" selected="0">
            <x v="0"/>
          </reference>
          <reference field="8" count="1" selected="0">
            <x v="9"/>
          </reference>
        </references>
      </pivotArea>
    </chartFormat>
    <chartFormat chart="7" format="9">
      <pivotArea type="data" outline="0" fieldPosition="0">
        <references count="2">
          <reference field="4294967294" count="1" selected="0">
            <x v="1"/>
          </reference>
          <reference field="8" count="1" selected="0">
            <x v="9"/>
          </reference>
        </references>
      </pivotArea>
    </chartFormat>
    <chartFormat chart="7" format="10">
      <pivotArea type="data" outline="0" fieldPosition="0">
        <references count="2">
          <reference field="4294967294" count="1" selected="0">
            <x v="0"/>
          </reference>
          <reference field="8" count="1" selected="0">
            <x v="8"/>
          </reference>
        </references>
      </pivotArea>
    </chartFormat>
    <chartFormat chart="7" format="11">
      <pivotArea type="data" outline="0" fieldPosition="0">
        <references count="2">
          <reference field="4294967294" count="1" selected="0">
            <x v="1"/>
          </reference>
          <reference field="8" count="1" selected="0">
            <x v="11"/>
          </reference>
        </references>
      </pivotArea>
    </chartFormat>
    <chartFormat chart="7" format="12">
      <pivotArea type="data" outline="0" fieldPosition="0">
        <references count="2">
          <reference field="4294967294" count="1" selected="0">
            <x v="1"/>
          </reference>
          <reference field="8" count="1" selected="0">
            <x v="12"/>
          </reference>
        </references>
      </pivotArea>
    </chartFormat>
    <chartFormat chart="7" format="13">
      <pivotArea type="data" outline="0" fieldPosition="0">
        <references count="2">
          <reference field="4294967294" count="1" selected="0">
            <x v="1"/>
          </reference>
          <reference field="8" count="1" selected="0">
            <x v="8"/>
          </reference>
        </references>
      </pivotArea>
    </chartFormat>
    <chartFormat chart="7" format="14">
      <pivotArea type="data" outline="0" fieldPosition="0">
        <references count="2">
          <reference field="4294967294" count="1" selected="0">
            <x v="0"/>
          </reference>
          <reference field="8" count="1" selected="0">
            <x v="7"/>
          </reference>
        </references>
      </pivotArea>
    </chartFormat>
    <chartFormat chart="7" format="15">
      <pivotArea type="data" outline="0" fieldPosition="0">
        <references count="2">
          <reference field="4294967294" count="1" selected="0">
            <x v="1"/>
          </reference>
          <reference field="8" count="1" selected="0">
            <x v="7"/>
          </reference>
        </references>
      </pivotArea>
    </chartFormat>
    <chartFormat chart="7" format="16">
      <pivotArea type="data" outline="0" fieldPosition="0">
        <references count="2">
          <reference field="4294967294" count="1" selected="0">
            <x v="1"/>
          </reference>
          <reference field="8" count="1" selected="0">
            <x v="6"/>
          </reference>
        </references>
      </pivotArea>
    </chartFormat>
    <chartFormat chart="7" format="17">
      <pivotArea type="data" outline="0" fieldPosition="0">
        <references count="2">
          <reference field="4294967294" count="1" selected="0">
            <x v="0"/>
          </reference>
          <reference field="8" count="1" selected="0">
            <x v="6"/>
          </reference>
        </references>
      </pivotArea>
    </chartFormat>
    <chartFormat chart="7" format="18">
      <pivotArea type="data" outline="0" fieldPosition="0">
        <references count="2">
          <reference field="4294967294" count="1" selected="0">
            <x v="0"/>
          </reference>
          <reference field="8" count="1" selected="0">
            <x v="5"/>
          </reference>
        </references>
      </pivotArea>
    </chartFormat>
    <chartFormat chart="7" format="19">
      <pivotArea type="data" outline="0" fieldPosition="0">
        <references count="2">
          <reference field="4294967294" count="1" selected="0">
            <x v="1"/>
          </reference>
          <reference field="8" count="1" selected="0">
            <x v="5"/>
          </reference>
        </references>
      </pivotArea>
    </chartFormat>
    <chartFormat chart="7" format="20">
      <pivotArea type="data" outline="0" fieldPosition="0">
        <references count="2">
          <reference field="4294967294" count="1" selected="0">
            <x v="1"/>
          </reference>
          <reference field="8" count="1" selected="0">
            <x v="4"/>
          </reference>
        </references>
      </pivotArea>
    </chartFormat>
    <chartFormat chart="7" format="21">
      <pivotArea type="data" outline="0" fieldPosition="0">
        <references count="2">
          <reference field="4294967294" count="1" selected="0">
            <x v="0"/>
          </reference>
          <reference field="8" count="1" selected="0">
            <x v="4"/>
          </reference>
        </references>
      </pivotArea>
    </chartFormat>
    <chartFormat chart="7" format="22">
      <pivotArea type="data" outline="0" fieldPosition="0">
        <references count="2">
          <reference field="4294967294" count="1" selected="0">
            <x v="0"/>
          </reference>
          <reference field="8" count="1" selected="0">
            <x v="3"/>
          </reference>
        </references>
      </pivotArea>
    </chartFormat>
    <chartFormat chart="7" format="23">
      <pivotArea type="data" outline="0" fieldPosition="0">
        <references count="2">
          <reference field="4294967294" count="1" selected="0">
            <x v="1"/>
          </reference>
          <reference field="8" count="1" selected="0">
            <x v="3"/>
          </reference>
        </references>
      </pivotArea>
    </chartFormat>
    <chartFormat chart="7" format="24">
      <pivotArea type="data" outline="0" fieldPosition="0">
        <references count="2">
          <reference field="4294967294" count="1" selected="0">
            <x v="1"/>
          </reference>
          <reference field="8" count="1" selected="0">
            <x v="2"/>
          </reference>
        </references>
      </pivotArea>
    </chartFormat>
    <chartFormat chart="7" format="25">
      <pivotArea type="data" outline="0" fieldPosition="0">
        <references count="2">
          <reference field="4294967294" count="1" selected="0">
            <x v="0"/>
          </reference>
          <reference field="8" count="1" selected="0">
            <x v="2"/>
          </reference>
        </references>
      </pivotArea>
    </chartFormat>
    <chartFormat chart="7" format="26">
      <pivotArea type="data" outline="0" fieldPosition="0">
        <references count="2">
          <reference field="4294967294" count="1" selected="0">
            <x v="1"/>
          </reference>
          <reference field="8" count="1" selected="0">
            <x v="1"/>
          </reference>
        </references>
      </pivotArea>
    </chartFormat>
    <chartFormat chart="7" format="27">
      <pivotArea type="data" outline="0" fieldPosition="0">
        <references count="2">
          <reference field="4294967294" count="1" selected="0">
            <x v="0"/>
          </reference>
          <reference field="8" count="1" selected="0">
            <x v="1"/>
          </reference>
        </references>
      </pivotArea>
    </chartFormat>
    <chartFormat chart="7" format="28">
      <pivotArea type="data" outline="0" fieldPosition="0">
        <references count="2">
          <reference field="4294967294" count="1" selected="0">
            <x v="1"/>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30" firstHeaderRow="1" firstDataRow="1" firstDataCol="1"/>
  <pivotFields count="27">
    <pivotField showAll="0"/>
    <pivotField showAll="0"/>
    <pivotField showAll="0"/>
    <pivotField axis="axisRow" showAll="0" measureFilter="1">
      <items count="796">
        <item x="446"/>
        <item x="501"/>
        <item x="93"/>
        <item x="368"/>
        <item x="113"/>
        <item x="179"/>
        <item x="788"/>
        <item x="724"/>
        <item x="589"/>
        <item x="768"/>
        <item x="51"/>
        <item x="480"/>
        <item x="570"/>
        <item x="200"/>
        <item x="2"/>
        <item x="774"/>
        <item x="654"/>
        <item x="125"/>
        <item x="406"/>
        <item x="371"/>
        <item x="582"/>
        <item x="299"/>
        <item x="7"/>
        <item x="457"/>
        <item x="563"/>
        <item x="742"/>
        <item x="475"/>
        <item x="675"/>
        <item x="349"/>
        <item x="68"/>
        <item x="67"/>
        <item x="95"/>
        <item x="711"/>
        <item x="447"/>
        <item x="52"/>
        <item x="10"/>
        <item x="689"/>
        <item x="665"/>
        <item x="614"/>
        <item x="177"/>
        <item x="494"/>
        <item x="9"/>
        <item x="555"/>
        <item x="245"/>
        <item x="338"/>
        <item x="704"/>
        <item x="765"/>
        <item x="453"/>
        <item x="721"/>
        <item x="612"/>
        <item x="290"/>
        <item x="764"/>
        <item x="135"/>
        <item x="178"/>
        <item x="329"/>
        <item x="791"/>
        <item x="510"/>
        <item x="601"/>
        <item x="122"/>
        <item x="585"/>
        <item x="85"/>
        <item x="92"/>
        <item x="373"/>
        <item x="285"/>
        <item x="378"/>
        <item x="427"/>
        <item x="545"/>
        <item x="624"/>
        <item x="673"/>
        <item x="497"/>
        <item x="700"/>
        <item x="250"/>
        <item x="367"/>
        <item x="557"/>
        <item x="735"/>
        <item x="611"/>
        <item x="322"/>
        <item x="353"/>
        <item x="537"/>
        <item x="481"/>
        <item x="411"/>
        <item x="366"/>
        <item x="42"/>
        <item x="32"/>
        <item x="394"/>
        <item x="232"/>
        <item x="567"/>
        <item x="248"/>
        <item x="8"/>
        <item x="167"/>
        <item x="126"/>
        <item x="379"/>
        <item x="581"/>
        <item x="354"/>
        <item x="141"/>
        <item x="461"/>
        <item x="433"/>
        <item x="320"/>
        <item x="437"/>
        <item x="317"/>
        <item x="50"/>
        <item x="144"/>
        <item x="709"/>
        <item x="656"/>
        <item x="476"/>
        <item x="246"/>
        <item x="369"/>
        <item x="592"/>
        <item x="773"/>
        <item x="786"/>
        <item x="181"/>
        <item x="59"/>
        <item x="606"/>
        <item x="626"/>
        <item x="466"/>
        <item x="391"/>
        <item x="710"/>
        <item x="574"/>
        <item x="785"/>
        <item x="459"/>
        <item x="699"/>
        <item x="616"/>
        <item x="465"/>
        <item x="112"/>
        <item x="677"/>
        <item x="646"/>
        <item x="640"/>
        <item x="205"/>
        <item x="230"/>
        <item x="364"/>
        <item x="77"/>
        <item x="229"/>
        <item x="127"/>
        <item x="231"/>
        <item x="652"/>
        <item x="767"/>
        <item x="638"/>
        <item x="156"/>
        <item x="190"/>
        <item x="573"/>
        <item x="655"/>
        <item x="642"/>
        <item x="558"/>
        <item x="163"/>
        <item x="725"/>
        <item x="426"/>
        <item x="431"/>
        <item x="29"/>
        <item x="86"/>
        <item x="715"/>
        <item x="603"/>
        <item x="75"/>
        <item x="208"/>
        <item x="138"/>
        <item x="148"/>
        <item x="303"/>
        <item x="713"/>
        <item x="131"/>
        <item x="253"/>
        <item x="267"/>
        <item x="273"/>
        <item x="334"/>
        <item x="518"/>
        <item x="434"/>
        <item x="235"/>
        <item x="114"/>
        <item x="53"/>
        <item x="407"/>
        <item x="365"/>
        <item x="397"/>
        <item x="577"/>
        <item x="793"/>
        <item x="118"/>
        <item x="63"/>
        <item x="736"/>
        <item x="300"/>
        <item x="21"/>
        <item x="432"/>
        <item x="794"/>
        <item x="222"/>
        <item x="24"/>
        <item x="578"/>
        <item x="456"/>
        <item x="649"/>
        <item x="380"/>
        <item x="89"/>
        <item x="103"/>
        <item x="39"/>
        <item x="734"/>
        <item x="566"/>
        <item x="188"/>
        <item x="550"/>
        <item x="393"/>
        <item x="187"/>
        <item x="236"/>
        <item x="507"/>
        <item x="238"/>
        <item x="269"/>
        <item x="13"/>
        <item x="778"/>
        <item x="44"/>
        <item x="458"/>
        <item x="528"/>
        <item x="192"/>
        <item x="120"/>
        <item x="11"/>
        <item x="277"/>
        <item x="296"/>
        <item x="171"/>
        <item x="323"/>
        <item x="318"/>
        <item x="4"/>
        <item x="157"/>
        <item x="664"/>
        <item x="257"/>
        <item x="133"/>
        <item x="569"/>
        <item x="486"/>
        <item x="337"/>
        <item x="106"/>
        <item x="707"/>
        <item x="204"/>
        <item x="389"/>
        <item x="198"/>
        <item x="212"/>
        <item x="224"/>
        <item x="634"/>
        <item x="228"/>
        <item x="619"/>
        <item x="326"/>
        <item x="422"/>
        <item x="387"/>
        <item x="639"/>
        <item x="262"/>
        <item x="470"/>
        <item x="534"/>
        <item x="276"/>
        <item x="216"/>
        <item x="698"/>
        <item x="288"/>
        <item x="17"/>
        <item x="553"/>
        <item x="668"/>
        <item x="584"/>
        <item x="315"/>
        <item x="376"/>
        <item x="554"/>
        <item x="143"/>
        <item x="532"/>
        <item x="511"/>
        <item x="149"/>
        <item x="448"/>
        <item x="451"/>
        <item x="278"/>
        <item x="610"/>
        <item x="3"/>
        <item x="314"/>
        <item x="400"/>
        <item x="696"/>
        <item x="310"/>
        <item x="383"/>
        <item x="252"/>
        <item x="244"/>
        <item x="530"/>
        <item x="685"/>
        <item x="84"/>
        <item x="641"/>
        <item x="342"/>
        <item x="168"/>
        <item x="564"/>
        <item x="482"/>
        <item x="535"/>
        <item x="702"/>
        <item x="293"/>
        <item x="117"/>
        <item x="333"/>
        <item x="328"/>
        <item x="414"/>
        <item x="151"/>
        <item x="312"/>
        <item x="197"/>
        <item x="104"/>
        <item x="722"/>
        <item x="676"/>
        <item x="758"/>
        <item x="159"/>
        <item x="170"/>
        <item x="444"/>
        <item x="694"/>
        <item x="697"/>
        <item x="284"/>
        <item x="750"/>
        <item x="701"/>
        <item x="339"/>
        <item x="732"/>
        <item x="580"/>
        <item x="478"/>
        <item x="493"/>
        <item x="404"/>
        <item x="108"/>
        <item x="132"/>
        <item x="31"/>
        <item x="679"/>
        <item x="409"/>
        <item x="348"/>
        <item x="738"/>
        <item x="46"/>
        <item x="65"/>
        <item x="403"/>
        <item x="283"/>
        <item x="147"/>
        <item x="305"/>
        <item x="357"/>
        <item x="743"/>
        <item x="54"/>
        <item x="488"/>
        <item x="759"/>
        <item x="207"/>
        <item x="99"/>
        <item x="57"/>
        <item x="684"/>
        <item x="295"/>
        <item x="604"/>
        <item x="416"/>
        <item x="91"/>
        <item x="755"/>
        <item x="718"/>
        <item x="274"/>
        <item x="221"/>
        <item x="695"/>
        <item x="620"/>
        <item x="145"/>
        <item x="128"/>
        <item x="587"/>
        <item x="421"/>
        <item x="666"/>
        <item x="627"/>
        <item x="792"/>
        <item x="615"/>
        <item x="150"/>
        <item x="462"/>
        <item x="489"/>
        <item x="754"/>
        <item x="549"/>
        <item x="629"/>
        <item x="256"/>
        <item x="324"/>
        <item x="193"/>
        <item x="591"/>
        <item x="720"/>
        <item x="751"/>
        <item x="164"/>
        <item x="345"/>
        <item x="776"/>
        <item x="503"/>
        <item x="590"/>
        <item x="760"/>
        <item x="73"/>
        <item x="30"/>
        <item x="309"/>
        <item x="777"/>
        <item x="297"/>
        <item x="599"/>
        <item x="275"/>
        <item x="671"/>
        <item x="66"/>
        <item x="64"/>
        <item x="617"/>
        <item x="531"/>
        <item x="185"/>
        <item x="471"/>
        <item x="0"/>
        <item x="429"/>
        <item x="728"/>
        <item x="189"/>
        <item x="752"/>
        <item x="335"/>
        <item x="772"/>
        <item x="352"/>
        <item x="498"/>
        <item x="203"/>
        <item x="472"/>
        <item x="101"/>
        <item x="72"/>
        <item x="268"/>
        <item x="80"/>
        <item x="690"/>
        <item x="463"/>
        <item x="239"/>
        <item x="648"/>
        <item x="213"/>
        <item x="81"/>
        <item x="359"/>
        <item x="561"/>
        <item x="556"/>
        <item x="279"/>
        <item x="495"/>
        <item x="38"/>
        <item x="658"/>
        <item x="513"/>
        <item x="469"/>
        <item x="548"/>
        <item x="209"/>
        <item x="727"/>
        <item x="124"/>
        <item x="28"/>
        <item x="468"/>
        <item x="22"/>
        <item x="622"/>
        <item x="678"/>
        <item x="33"/>
        <item x="240"/>
        <item x="714"/>
        <item x="385"/>
        <item x="487"/>
        <item x="173"/>
        <item x="637"/>
        <item x="757"/>
        <item x="217"/>
        <item x="551"/>
        <item x="650"/>
        <item x="375"/>
        <item x="289"/>
        <item x="424"/>
        <item x="351"/>
        <item x="76"/>
        <item x="116"/>
        <item x="520"/>
        <item x="559"/>
        <item x="184"/>
        <item x="770"/>
        <item x="651"/>
        <item x="594"/>
        <item x="445"/>
        <item x="729"/>
        <item x="194"/>
        <item x="719"/>
        <item x="139"/>
        <item x="672"/>
        <item x="308"/>
        <item x="258"/>
        <item x="647"/>
        <item x="110"/>
        <item x="454"/>
        <item x="766"/>
        <item x="562"/>
        <item x="96"/>
        <item x="243"/>
        <item x="83"/>
        <item x="43"/>
        <item x="593"/>
        <item x="586"/>
        <item x="6"/>
        <item x="225"/>
        <item x="107"/>
        <item x="605"/>
        <item x="568"/>
        <item x="522"/>
        <item x="428"/>
        <item x="259"/>
        <item x="161"/>
        <item x="746"/>
        <item x="628"/>
        <item x="536"/>
        <item x="595"/>
        <item x="226"/>
        <item x="706"/>
        <item x="436"/>
        <item x="613"/>
        <item x="505"/>
        <item x="377"/>
        <item x="464"/>
        <item x="115"/>
        <item x="270"/>
        <item x="56"/>
        <item x="662"/>
        <item x="449"/>
        <item x="739"/>
        <item x="439"/>
        <item x="674"/>
        <item x="485"/>
        <item x="35"/>
        <item x="703"/>
        <item x="607"/>
        <item x="271"/>
        <item x="571"/>
        <item x="123"/>
        <item x="247"/>
        <item x="47"/>
        <item x="490"/>
        <item x="121"/>
        <item x="420"/>
        <item x="27"/>
        <item x="691"/>
        <item x="14"/>
        <item x="762"/>
        <item x="533"/>
        <item x="37"/>
        <item x="789"/>
        <item x="477"/>
        <item x="618"/>
        <item x="183"/>
        <item x="361"/>
        <item x="496"/>
        <item x="381"/>
        <item x="119"/>
        <item x="18"/>
        <item x="1"/>
        <item x="330"/>
        <item x="769"/>
        <item x="515"/>
        <item x="506"/>
        <item x="717"/>
        <item x="660"/>
        <item x="708"/>
        <item x="302"/>
        <item x="146"/>
        <item x="474"/>
        <item x="479"/>
        <item x="218"/>
        <item x="500"/>
        <item x="392"/>
        <item x="405"/>
        <item x="355"/>
        <item x="633"/>
        <item x="105"/>
        <item x="129"/>
        <item x="452"/>
        <item x="517"/>
        <item x="154"/>
        <item x="625"/>
        <item x="266"/>
        <item x="657"/>
        <item x="237"/>
        <item x="544"/>
        <item x="301"/>
        <item x="58"/>
        <item x="771"/>
        <item x="49"/>
        <item x="552"/>
        <item x="165"/>
        <item x="134"/>
        <item x="565"/>
        <item x="775"/>
        <item x="60"/>
        <item x="234"/>
        <item x="521"/>
        <item x="336"/>
        <item x="382"/>
        <item x="388"/>
        <item x="347"/>
        <item x="512"/>
        <item x="761"/>
        <item x="621"/>
        <item x="23"/>
        <item x="386"/>
        <item x="233"/>
        <item x="264"/>
        <item x="413"/>
        <item x="716"/>
        <item x="199"/>
        <item x="82"/>
        <item x="442"/>
        <item x="384"/>
        <item x="97"/>
        <item x="450"/>
        <item x="362"/>
        <item x="340"/>
        <item x="176"/>
        <item x="741"/>
        <item x="560"/>
        <item x="529"/>
        <item x="140"/>
        <item x="155"/>
        <item x="733"/>
        <item x="172"/>
        <item x="249"/>
        <item x="356"/>
        <item x="598"/>
        <item x="282"/>
        <item x="304"/>
        <item x="220"/>
        <item x="292"/>
        <item x="41"/>
        <item x="636"/>
        <item x="260"/>
        <item x="307"/>
        <item x="667"/>
        <item x="575"/>
        <item x="509"/>
        <item x="5"/>
        <item x="608"/>
        <item x="514"/>
        <item x="325"/>
        <item x="740"/>
        <item x="543"/>
        <item x="370"/>
        <item x="527"/>
        <item x="78"/>
        <item x="682"/>
        <item x="491"/>
        <item x="15"/>
        <item x="653"/>
        <item x="410"/>
        <item x="645"/>
        <item x="748"/>
        <item x="538"/>
        <item x="415"/>
        <item x="180"/>
        <item x="327"/>
        <item x="186"/>
        <item x="280"/>
        <item x="602"/>
        <item x="783"/>
        <item x="539"/>
        <item x="747"/>
        <item x="166"/>
        <item x="583"/>
        <item x="206"/>
        <item x="579"/>
        <item x="396"/>
        <item x="430"/>
        <item x="519"/>
        <item x="425"/>
        <item x="79"/>
        <item x="211"/>
        <item x="321"/>
        <item x="227"/>
        <item x="137"/>
        <item x="784"/>
        <item x="214"/>
        <item x="687"/>
        <item x="756"/>
        <item x="332"/>
        <item x="419"/>
        <item x="272"/>
        <item x="55"/>
        <item x="153"/>
        <item x="683"/>
        <item x="223"/>
        <item x="460"/>
        <item x="45"/>
        <item x="753"/>
        <item x="441"/>
        <item x="136"/>
        <item x="142"/>
        <item x="398"/>
        <item x="19"/>
        <item x="346"/>
        <item x="596"/>
        <item x="546"/>
        <item x="174"/>
        <item x="661"/>
        <item x="215"/>
        <item x="541"/>
        <item x="681"/>
        <item x="311"/>
        <item x="313"/>
        <item x="90"/>
        <item x="319"/>
        <item x="182"/>
        <item x="36"/>
        <item x="98"/>
        <item x="686"/>
        <item x="202"/>
        <item x="281"/>
        <item x="175"/>
        <item x="343"/>
        <item x="100"/>
        <item x="643"/>
        <item x="417"/>
        <item x="787"/>
        <item x="34"/>
        <item x="341"/>
        <item x="726"/>
        <item x="609"/>
        <item x="74"/>
        <item x="600"/>
        <item x="363"/>
        <item x="524"/>
        <item x="484"/>
        <item x="502"/>
        <item x="623"/>
        <item x="291"/>
        <item x="294"/>
        <item x="331"/>
        <item x="663"/>
        <item x="508"/>
        <item x="241"/>
        <item x="597"/>
        <item x="111"/>
        <item x="48"/>
        <item x="440"/>
        <item x="588"/>
        <item x="780"/>
        <item x="316"/>
        <item x="169"/>
        <item x="492"/>
        <item x="525"/>
        <item x="395"/>
        <item x="790"/>
        <item x="435"/>
        <item x="744"/>
        <item x="705"/>
        <item x="631"/>
        <item x="69"/>
        <item x="723"/>
        <item x="130"/>
        <item x="523"/>
        <item x="372"/>
        <item x="109"/>
        <item x="191"/>
        <item x="350"/>
        <item x="399"/>
        <item x="516"/>
        <item x="360"/>
        <item x="737"/>
        <item x="572"/>
        <item x="196"/>
        <item x="473"/>
        <item x="730"/>
        <item x="87"/>
        <item x="306"/>
        <item x="547"/>
        <item x="542"/>
        <item x="712"/>
        <item x="526"/>
        <item x="635"/>
        <item x="443"/>
        <item x="423"/>
        <item x="20"/>
        <item x="630"/>
        <item x="71"/>
        <item x="263"/>
        <item x="12"/>
        <item x="61"/>
        <item x="402"/>
        <item x="88"/>
        <item x="644"/>
        <item x="659"/>
        <item x="152"/>
        <item x="779"/>
        <item x="94"/>
        <item x="418"/>
        <item x="670"/>
        <item x="201"/>
        <item x="242"/>
        <item x="219"/>
        <item x="483"/>
        <item x="693"/>
        <item x="731"/>
        <item x="287"/>
        <item x="632"/>
        <item x="499"/>
        <item x="745"/>
        <item x="782"/>
        <item x="540"/>
        <item x="62"/>
        <item x="467"/>
        <item x="781"/>
        <item x="669"/>
        <item x="408"/>
        <item x="412"/>
        <item x="286"/>
        <item x="504"/>
        <item x="255"/>
        <item x="438"/>
        <item x="374"/>
        <item x="254"/>
        <item x="298"/>
        <item x="25"/>
        <item x="390"/>
        <item x="749"/>
        <item x="688"/>
        <item x="455"/>
        <item x="265"/>
        <item x="160"/>
        <item x="576"/>
        <item x="210"/>
        <item x="16"/>
        <item x="763"/>
        <item x="358"/>
        <item x="162"/>
        <item x="26"/>
        <item x="102"/>
        <item x="195"/>
        <item x="251"/>
        <item x="692"/>
        <item x="158"/>
        <item x="680"/>
        <item x="401"/>
        <item x="261"/>
        <item x="70"/>
        <item x="40"/>
        <item x="344"/>
        <item t="default"/>
      </items>
    </pivotField>
    <pivotField showAll="0"/>
    <pivotField showAll="0"/>
    <pivotField showAll="0"/>
    <pivotField numFmtId="14" showAll="0"/>
    <pivotField axis="axisRow"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showAll="0"/>
    <pivotField showAll="0"/>
    <pivotField showAll="0"/>
    <pivotField showAll="0"/>
    <pivotField showAll="0">
      <items count="5">
        <item x="2"/>
        <item x="0"/>
        <item x="3"/>
        <item x="1"/>
        <item t="default"/>
      </items>
    </pivotField>
    <pivotField showAll="0"/>
    <pivotField dataField="1" showAll="0"/>
    <pivotField numFmtId="14" showAll="0"/>
    <pivotField showAll="0"/>
    <pivotField showAll="0"/>
    <pivotField showAll="0"/>
    <pivotField showAll="0"/>
    <pivotField showAll="0"/>
  </pivotFields>
  <rowFields count="2">
    <field x="8"/>
    <field x="3"/>
  </rowFields>
  <rowItems count="27">
    <i>
      <x/>
    </i>
    <i r="1">
      <x v="218"/>
    </i>
    <i>
      <x v="1"/>
    </i>
    <i r="1">
      <x v="600"/>
    </i>
    <i>
      <x v="2"/>
    </i>
    <i r="1">
      <x v="218"/>
    </i>
    <i>
      <x v="3"/>
    </i>
    <i r="1">
      <x v="345"/>
    </i>
    <i>
      <x v="4"/>
    </i>
    <i r="1">
      <x v="178"/>
    </i>
    <i>
      <x v="5"/>
    </i>
    <i r="1">
      <x v="692"/>
    </i>
    <i>
      <x v="6"/>
    </i>
    <i r="1">
      <x v="570"/>
    </i>
    <i>
      <x v="7"/>
    </i>
    <i r="1">
      <x v="505"/>
    </i>
    <i>
      <x v="8"/>
    </i>
    <i r="1">
      <x v="483"/>
    </i>
    <i>
      <x v="9"/>
    </i>
    <i r="1">
      <x v="394"/>
    </i>
    <i>
      <x v="10"/>
    </i>
    <i r="1">
      <x v="659"/>
    </i>
    <i>
      <x v="11"/>
    </i>
    <i r="1">
      <x v="225"/>
    </i>
    <i>
      <x v="12"/>
    </i>
    <i r="1">
      <x v="261"/>
    </i>
    <i t="grand">
      <x/>
    </i>
  </rowItems>
  <colItems count="1">
    <i/>
  </colItems>
  <dataFields count="1">
    <dataField name="Sum of Sales" fld="20"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225"/>
          </reference>
          <reference field="8" count="1" selected="0">
            <x v="11"/>
          </reference>
        </references>
      </pivotArea>
    </chartFormat>
    <chartFormat chart="0" format="2">
      <pivotArea type="data" outline="0" fieldPosition="0">
        <references count="3">
          <reference field="4294967294" count="1" selected="0">
            <x v="0"/>
          </reference>
          <reference field="3" count="1" selected="0">
            <x v="505"/>
          </reference>
          <reference field="8" count="1" selected="0">
            <x v="7"/>
          </reference>
        </references>
      </pivotArea>
    </chartFormat>
    <chartFormat chart="0" format="3">
      <pivotArea type="data" outline="0" fieldPosition="0">
        <references count="3">
          <reference field="4294967294" count="1" selected="0">
            <x v="0"/>
          </reference>
          <reference field="3" count="1" selected="0">
            <x v="659"/>
          </reference>
          <reference field="8" count="1" selected="0">
            <x v="10"/>
          </reference>
        </references>
      </pivotArea>
    </chartFormat>
    <chartFormat chart="0" format="4">
      <pivotArea type="data" outline="0" fieldPosition="0">
        <references count="3">
          <reference field="4294967294" count="1" selected="0">
            <x v="0"/>
          </reference>
          <reference field="3" count="1" selected="0">
            <x v="394"/>
          </reference>
          <reference field="8" count="1" selected="0">
            <x v="9"/>
          </reference>
        </references>
      </pivotArea>
    </chartFormat>
    <chartFormat chart="0" format="5">
      <pivotArea type="data" outline="0" fieldPosition="0">
        <references count="3">
          <reference field="4294967294" count="1" selected="0">
            <x v="0"/>
          </reference>
          <reference field="3" count="1" selected="0">
            <x v="483"/>
          </reference>
          <reference field="8" count="1" selected="0">
            <x v="8"/>
          </reference>
        </references>
      </pivotArea>
    </chartFormat>
    <chartFormat chart="0" format="6">
      <pivotArea type="data" outline="0" fieldPosition="0">
        <references count="3">
          <reference field="4294967294" count="1" selected="0">
            <x v="0"/>
          </reference>
          <reference field="3" count="1" selected="0">
            <x v="570"/>
          </reference>
          <reference field="8" count="1" selected="0">
            <x v="6"/>
          </reference>
        </references>
      </pivotArea>
    </chartFormat>
    <chartFormat chart="0" format="7">
      <pivotArea type="data" outline="0" fieldPosition="0">
        <references count="3">
          <reference field="4294967294" count="1" selected="0">
            <x v="0"/>
          </reference>
          <reference field="3" count="1" selected="0">
            <x v="692"/>
          </reference>
          <reference field="8" count="1" selected="0">
            <x v="5"/>
          </reference>
        </references>
      </pivotArea>
    </chartFormat>
    <chartFormat chart="0" format="8">
      <pivotArea type="data" outline="0" fieldPosition="0">
        <references count="3">
          <reference field="4294967294" count="1" selected="0">
            <x v="0"/>
          </reference>
          <reference field="3" count="1" selected="0">
            <x v="178"/>
          </reference>
          <reference field="8" count="1" selected="0">
            <x v="4"/>
          </reference>
        </references>
      </pivotArea>
    </chartFormat>
    <chartFormat chart="0" format="9">
      <pivotArea type="data" outline="0" fieldPosition="0">
        <references count="3">
          <reference field="4294967294" count="1" selected="0">
            <x v="0"/>
          </reference>
          <reference field="3" count="1" selected="0">
            <x v="345"/>
          </reference>
          <reference field="8" count="1" selected="0">
            <x v="3"/>
          </reference>
        </references>
      </pivotArea>
    </chartFormat>
    <chartFormat chart="0" format="10">
      <pivotArea type="data" outline="0" fieldPosition="0">
        <references count="3">
          <reference field="4294967294" count="1" selected="0">
            <x v="0"/>
          </reference>
          <reference field="3" count="1" selected="0">
            <x v="218"/>
          </reference>
          <reference field="8" count="1" selected="0">
            <x v="2"/>
          </reference>
        </references>
      </pivotArea>
    </chartFormat>
    <chartFormat chart="0" format="11">
      <pivotArea type="data" outline="0" fieldPosition="0">
        <references count="3">
          <reference field="4294967294" count="1" selected="0">
            <x v="0"/>
          </reference>
          <reference field="3" count="1" selected="0">
            <x v="600"/>
          </reference>
          <reference field="8" count="1" selected="0">
            <x v="1"/>
          </reference>
        </references>
      </pivotArea>
    </chartFormat>
    <chartFormat chart="0" format="12">
      <pivotArea type="data" outline="0" fieldPosition="0">
        <references count="3">
          <reference field="4294967294" count="1" selected="0">
            <x v="0"/>
          </reference>
          <reference field="3" count="1" selected="0">
            <x v="218"/>
          </reference>
          <reference field="8" count="1" selected="0">
            <x v="0"/>
          </reference>
        </references>
      </pivotArea>
    </chartFormat>
    <chartFormat chart="3" format="26" series="1">
      <pivotArea type="data" outline="0" fieldPosition="0">
        <references count="1">
          <reference field="4294967294" count="1" selected="0">
            <x v="0"/>
          </reference>
        </references>
      </pivotArea>
    </chartFormat>
    <chartFormat chart="3" format="27">
      <pivotArea type="data" outline="0" fieldPosition="0">
        <references count="3">
          <reference field="4294967294" count="1" selected="0">
            <x v="0"/>
          </reference>
          <reference field="3" count="1" selected="0">
            <x v="218"/>
          </reference>
          <reference field="8" count="1" selected="0">
            <x v="0"/>
          </reference>
        </references>
      </pivotArea>
    </chartFormat>
    <chartFormat chart="3" format="28">
      <pivotArea type="data" outline="0" fieldPosition="0">
        <references count="3">
          <reference field="4294967294" count="1" selected="0">
            <x v="0"/>
          </reference>
          <reference field="3" count="1" selected="0">
            <x v="600"/>
          </reference>
          <reference field="8" count="1" selected="0">
            <x v="1"/>
          </reference>
        </references>
      </pivotArea>
    </chartFormat>
    <chartFormat chart="3" format="29">
      <pivotArea type="data" outline="0" fieldPosition="0">
        <references count="3">
          <reference field="4294967294" count="1" selected="0">
            <x v="0"/>
          </reference>
          <reference field="3" count="1" selected="0">
            <x v="218"/>
          </reference>
          <reference field="8" count="1" selected="0">
            <x v="2"/>
          </reference>
        </references>
      </pivotArea>
    </chartFormat>
    <chartFormat chart="3" format="30">
      <pivotArea type="data" outline="0" fieldPosition="0">
        <references count="3">
          <reference field="4294967294" count="1" selected="0">
            <x v="0"/>
          </reference>
          <reference field="3" count="1" selected="0">
            <x v="345"/>
          </reference>
          <reference field="8" count="1" selected="0">
            <x v="3"/>
          </reference>
        </references>
      </pivotArea>
    </chartFormat>
    <chartFormat chart="3" format="31">
      <pivotArea type="data" outline="0" fieldPosition="0">
        <references count="3">
          <reference field="4294967294" count="1" selected="0">
            <x v="0"/>
          </reference>
          <reference field="3" count="1" selected="0">
            <x v="178"/>
          </reference>
          <reference field="8" count="1" selected="0">
            <x v="4"/>
          </reference>
        </references>
      </pivotArea>
    </chartFormat>
    <chartFormat chart="3" format="32">
      <pivotArea type="data" outline="0" fieldPosition="0">
        <references count="3">
          <reference field="4294967294" count="1" selected="0">
            <x v="0"/>
          </reference>
          <reference field="3" count="1" selected="0">
            <x v="692"/>
          </reference>
          <reference field="8" count="1" selected="0">
            <x v="5"/>
          </reference>
        </references>
      </pivotArea>
    </chartFormat>
    <chartFormat chart="3" format="33">
      <pivotArea type="data" outline="0" fieldPosition="0">
        <references count="3">
          <reference field="4294967294" count="1" selected="0">
            <x v="0"/>
          </reference>
          <reference field="3" count="1" selected="0">
            <x v="570"/>
          </reference>
          <reference field="8" count="1" selected="0">
            <x v="6"/>
          </reference>
        </references>
      </pivotArea>
    </chartFormat>
    <chartFormat chart="3" format="34">
      <pivotArea type="data" outline="0" fieldPosition="0">
        <references count="3">
          <reference field="4294967294" count="1" selected="0">
            <x v="0"/>
          </reference>
          <reference field="3" count="1" selected="0">
            <x v="505"/>
          </reference>
          <reference field="8" count="1" selected="0">
            <x v="7"/>
          </reference>
        </references>
      </pivotArea>
    </chartFormat>
    <chartFormat chart="3" format="35">
      <pivotArea type="data" outline="0" fieldPosition="0">
        <references count="3">
          <reference field="4294967294" count="1" selected="0">
            <x v="0"/>
          </reference>
          <reference field="3" count="1" selected="0">
            <x v="483"/>
          </reference>
          <reference field="8" count="1" selected="0">
            <x v="8"/>
          </reference>
        </references>
      </pivotArea>
    </chartFormat>
    <chartFormat chart="3" format="36">
      <pivotArea type="data" outline="0" fieldPosition="0">
        <references count="3">
          <reference field="4294967294" count="1" selected="0">
            <x v="0"/>
          </reference>
          <reference field="3" count="1" selected="0">
            <x v="394"/>
          </reference>
          <reference field="8" count="1" selected="0">
            <x v="9"/>
          </reference>
        </references>
      </pivotArea>
    </chartFormat>
    <chartFormat chart="3" format="37">
      <pivotArea type="data" outline="0" fieldPosition="0">
        <references count="3">
          <reference field="4294967294" count="1" selected="0">
            <x v="0"/>
          </reference>
          <reference field="3" count="1" selected="0">
            <x v="659"/>
          </reference>
          <reference field="8" count="1" selected="0">
            <x v="10"/>
          </reference>
        </references>
      </pivotArea>
    </chartFormat>
    <chartFormat chart="3" format="38">
      <pivotArea type="data" outline="0" fieldPosition="0">
        <references count="3">
          <reference field="4294967294" count="1" selected="0">
            <x v="0"/>
          </reference>
          <reference field="3" count="1" selected="0">
            <x v="225"/>
          </reference>
          <reference field="8" count="1" selected="0">
            <x v="1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5">
  <location ref="A3:B6" firstHeaderRow="1" firstDataRow="1" firstDataCol="1"/>
  <pivotFields count="27">
    <pivotField showAll="0"/>
    <pivotField showAll="0"/>
    <pivotField showAll="0"/>
    <pivotField showAll="0"/>
    <pivotField showAll="0"/>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items count="5">
        <item x="2"/>
        <item x="0"/>
        <item x="3"/>
        <item x="1"/>
        <item t="default"/>
      </items>
    </pivotField>
    <pivotField showAll="0"/>
    <pivotField dataField="1" showAll="0"/>
    <pivotField numFmtId="14" showAll="0"/>
    <pivotField showAll="0">
      <items count="4">
        <item x="2"/>
        <item x="1"/>
        <item x="0"/>
        <item t="default"/>
      </items>
    </pivotField>
    <pivotField showAll="0"/>
    <pivotField showAll="0"/>
    <pivotField showAll="0"/>
    <pivotField showAll="0"/>
  </pivotFields>
  <rowFields count="1">
    <field x="13"/>
  </rowFields>
  <rowItems count="3">
    <i>
      <x/>
    </i>
    <i>
      <x v="1"/>
    </i>
    <i>
      <x v="2"/>
    </i>
  </rowItems>
  <colItems count="1">
    <i/>
  </colItems>
  <dataFields count="1">
    <dataField name="Sum of Sales" fld="2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1"/>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13" count="1" selected="0">
            <x v="0"/>
          </reference>
        </references>
      </pivotArea>
    </chartFormat>
    <chartFormat chart="12" format="26">
      <pivotArea type="data" outline="0" fieldPosition="0">
        <references count="2">
          <reference field="4294967294" count="1" selected="0">
            <x v="0"/>
          </reference>
          <reference field="13" count="1" selected="0">
            <x v="1"/>
          </reference>
        </references>
      </pivotArea>
    </chartFormat>
    <chartFormat chart="12" format="2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1" firstHeaderRow="1" firstDataRow="1" firstDataCol="1"/>
  <pivotFields count="27">
    <pivotField showAll="0"/>
    <pivotField showAll="0"/>
    <pivotField showAll="0"/>
    <pivotField showAll="0"/>
    <pivotField showAll="0"/>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axis="axisRow" showAll="0" sortType="ascending">
      <items count="8">
        <item x="4"/>
        <item x="2"/>
        <item x="1"/>
        <item x="5"/>
        <item x="0"/>
        <item x="6"/>
        <item x="3"/>
        <item t="default"/>
      </items>
      <autoSortScope>
        <pivotArea dataOnly="0" outline="0" fieldPosition="0">
          <references count="1">
            <reference field="4294967294" count="1" selected="0">
              <x v="0"/>
            </reference>
          </references>
        </pivotArea>
      </autoSortScope>
    </pivotField>
    <pivotField showAll="0">
      <items count="1264">
        <item x="22"/>
        <item x="702"/>
        <item x="778"/>
        <item x="738"/>
        <item x="838"/>
        <item x="960"/>
        <item x="402"/>
        <item x="525"/>
        <item x="34"/>
        <item x="789"/>
        <item x="777"/>
        <item x="616"/>
        <item x="314"/>
        <item x="759"/>
        <item x="573"/>
        <item x="454"/>
        <item x="1076"/>
        <item x="1111"/>
        <item x="319"/>
        <item x="828"/>
        <item x="126"/>
        <item x="712"/>
        <item x="1215"/>
        <item x="1134"/>
        <item x="860"/>
        <item x="510"/>
        <item x="1143"/>
        <item x="367"/>
        <item x="154"/>
        <item x="20"/>
        <item x="90"/>
        <item x="332"/>
        <item x="1084"/>
        <item x="539"/>
        <item x="134"/>
        <item x="1078"/>
        <item x="381"/>
        <item x="865"/>
        <item x="500"/>
        <item x="558"/>
        <item x="95"/>
        <item x="899"/>
        <item x="66"/>
        <item x="472"/>
        <item x="463"/>
        <item x="358"/>
        <item x="459"/>
        <item x="671"/>
        <item x="902"/>
        <item x="1064"/>
        <item x="599"/>
        <item x="1136"/>
        <item x="302"/>
        <item x="817"/>
        <item x="9"/>
        <item x="969"/>
        <item x="886"/>
        <item x="561"/>
        <item x="885"/>
        <item x="711"/>
        <item x="149"/>
        <item x="166"/>
        <item x="106"/>
        <item x="802"/>
        <item x="436"/>
        <item x="1229"/>
        <item x="1182"/>
        <item x="276"/>
        <item x="294"/>
        <item x="289"/>
        <item x="740"/>
        <item x="1260"/>
        <item x="1020"/>
        <item x="1082"/>
        <item x="779"/>
        <item x="852"/>
        <item x="540"/>
        <item x="721"/>
        <item x="848"/>
        <item x="747"/>
        <item x="764"/>
        <item x="568"/>
        <item x="202"/>
        <item x="771"/>
        <item x="918"/>
        <item x="427"/>
        <item x="609"/>
        <item x="431"/>
        <item x="38"/>
        <item x="415"/>
        <item x="598"/>
        <item x="336"/>
        <item x="347"/>
        <item x="299"/>
        <item x="413"/>
        <item x="1107"/>
        <item x="331"/>
        <item x="1072"/>
        <item x="58"/>
        <item x="1172"/>
        <item x="1031"/>
        <item x="745"/>
        <item x="468"/>
        <item x="494"/>
        <item x="1035"/>
        <item x="708"/>
        <item x="1234"/>
        <item x="412"/>
        <item x="898"/>
        <item x="62"/>
        <item x="892"/>
        <item x="1200"/>
        <item x="624"/>
        <item x="922"/>
        <item x="1168"/>
        <item x="64"/>
        <item x="1029"/>
        <item x="344"/>
        <item x="649"/>
        <item x="159"/>
        <item x="757"/>
        <item x="547"/>
        <item x="846"/>
        <item x="725"/>
        <item x="996"/>
        <item x="1179"/>
        <item x="192"/>
        <item x="929"/>
        <item x="877"/>
        <item x="760"/>
        <item x="1087"/>
        <item x="179"/>
        <item x="190"/>
        <item x="1050"/>
        <item x="1043"/>
        <item x="260"/>
        <item x="269"/>
        <item x="812"/>
        <item x="378"/>
        <item x="426"/>
        <item x="348"/>
        <item x="849"/>
        <item x="1236"/>
        <item x="883"/>
        <item x="577"/>
        <item x="434"/>
        <item x="209"/>
        <item x="639"/>
        <item x="1222"/>
        <item x="1010"/>
        <item x="1228"/>
        <item x="234"/>
        <item x="980"/>
        <item x="664"/>
        <item x="1009"/>
        <item x="748"/>
        <item x="834"/>
        <item x="772"/>
        <item x="582"/>
        <item x="204"/>
        <item x="611"/>
        <item x="113"/>
        <item x="1032"/>
        <item x="1102"/>
        <item x="335"/>
        <item x="133"/>
        <item x="182"/>
        <item x="715"/>
        <item x="435"/>
        <item x="1185"/>
        <item x="993"/>
        <item x="61"/>
        <item x="120"/>
        <item x="1091"/>
        <item x="915"/>
        <item x="371"/>
        <item x="475"/>
        <item x="655"/>
        <item x="612"/>
        <item x="1027"/>
        <item x="439"/>
        <item x="857"/>
        <item x="360"/>
        <item x="57"/>
        <item x="659"/>
        <item x="210"/>
        <item x="586"/>
        <item x="910"/>
        <item x="197"/>
        <item x="158"/>
        <item x="317"/>
        <item x="999"/>
        <item x="1155"/>
        <item x="903"/>
        <item x="502"/>
        <item x="143"/>
        <item x="188"/>
        <item x="278"/>
        <item x="1015"/>
        <item x="697"/>
        <item x="1238"/>
        <item x="1054"/>
        <item x="698"/>
        <item x="129"/>
        <item x="734"/>
        <item x="907"/>
        <item x="661"/>
        <item x="868"/>
        <item x="1101"/>
        <item x="428"/>
        <item x="643"/>
        <item x="10"/>
        <item x="1041"/>
        <item x="908"/>
        <item x="985"/>
        <item x="1146"/>
        <item x="508"/>
        <item x="581"/>
        <item x="1192"/>
        <item x="462"/>
        <item x="605"/>
        <item x="674"/>
        <item x="388"/>
        <item x="105"/>
        <item x="49"/>
        <item x="1106"/>
        <item x="1122"/>
        <item x="763"/>
        <item x="6"/>
        <item x="769"/>
        <item x="293"/>
        <item x="1131"/>
        <item x="824"/>
        <item x="357"/>
        <item x="625"/>
        <item x="904"/>
        <item x="386"/>
        <item x="677"/>
        <item x="1100"/>
        <item x="1068"/>
        <item x="39"/>
        <item x="368"/>
        <item x="349"/>
        <item x="522"/>
        <item x="1171"/>
        <item x="651"/>
        <item x="1198"/>
        <item x="1128"/>
        <item x="89"/>
        <item x="1044"/>
        <item x="557"/>
        <item x="1218"/>
        <item x="446"/>
        <item x="532"/>
        <item x="930"/>
        <item x="291"/>
        <item x="716"/>
        <item x="1090"/>
        <item x="773"/>
        <item x="590"/>
        <item x="617"/>
        <item x="221"/>
        <item x="1255"/>
        <item x="685"/>
        <item x="115"/>
        <item x="900"/>
        <item x="688"/>
        <item x="683"/>
        <item x="680"/>
        <item x="1093"/>
        <item x="1170"/>
        <item x="943"/>
        <item x="675"/>
        <item x="501"/>
        <item x="1214"/>
        <item x="5"/>
        <item x="988"/>
        <item x="1011"/>
        <item x="177"/>
        <item x="916"/>
        <item x="63"/>
        <item x="496"/>
        <item x="355"/>
        <item x="585"/>
        <item x="1118"/>
        <item x="1210"/>
        <item x="493"/>
        <item x="121"/>
        <item x="707"/>
        <item x="783"/>
        <item x="189"/>
        <item x="203"/>
        <item x="330"/>
        <item x="257"/>
        <item x="255"/>
        <item x="460"/>
        <item x="171"/>
        <item x="91"/>
        <item x="843"/>
        <item x="534"/>
        <item x="752"/>
        <item x="8"/>
        <item x="359"/>
        <item x="140"/>
        <item x="686"/>
        <item x="339"/>
        <item x="35"/>
        <item x="327"/>
        <item x="836"/>
        <item x="615"/>
        <item x="972"/>
        <item x="313"/>
        <item x="265"/>
        <item x="1059"/>
        <item x="329"/>
        <item x="170"/>
        <item x="403"/>
        <item x="50"/>
        <item x="382"/>
        <item x="163"/>
        <item x="634"/>
        <item x="32"/>
        <item x="584"/>
        <item x="19"/>
        <item x="1000"/>
        <item x="150"/>
        <item x="157"/>
        <item x="695"/>
        <item x="1245"/>
        <item x="864"/>
        <item x="699"/>
        <item x="1180"/>
        <item x="871"/>
        <item x="1186"/>
        <item x="970"/>
        <item x="152"/>
        <item x="254"/>
        <item x="1149"/>
        <item x="232"/>
        <item x="1181"/>
        <item x="485"/>
        <item x="1108"/>
        <item x="351"/>
        <item x="1085"/>
        <item x="288"/>
        <item x="1225"/>
        <item x="138"/>
        <item x="1220"/>
        <item x="1002"/>
        <item x="986"/>
        <item x="829"/>
        <item x="1080"/>
        <item x="989"/>
        <item x="295"/>
        <item x="1063"/>
        <item x="280"/>
        <item x="1017"/>
        <item x="941"/>
        <item x="1069"/>
        <item x="770"/>
        <item x="432"/>
        <item x="1205"/>
        <item x="1160"/>
        <item x="555"/>
        <item x="449"/>
        <item x="101"/>
        <item x="880"/>
        <item x="1249"/>
        <item x="844"/>
        <item x="387"/>
        <item x="495"/>
        <item x="141"/>
        <item x="398"/>
        <item x="855"/>
        <item x="267"/>
        <item x="153"/>
        <item x="77"/>
        <item x="894"/>
        <item x="516"/>
        <item x="788"/>
        <item x="602"/>
        <item x="936"/>
        <item x="11"/>
        <item x="614"/>
        <item x="430"/>
        <item x="893"/>
        <item x="947"/>
        <item x="1250"/>
        <item x="389"/>
        <item x="72"/>
        <item x="1123"/>
        <item x="968"/>
        <item x="1021"/>
        <item x="340"/>
        <item x="7"/>
        <item x="259"/>
        <item x="1209"/>
        <item x="300"/>
        <item x="579"/>
        <item x="692"/>
        <item x="341"/>
        <item x="1248"/>
        <item x="833"/>
        <item x="636"/>
        <item x="1163"/>
        <item x="484"/>
        <item x="549"/>
        <item x="172"/>
        <item x="1175"/>
        <item x="268"/>
        <item x="443"/>
        <item x="714"/>
        <item x="867"/>
        <item x="392"/>
        <item x="277"/>
        <item x="866"/>
        <item x="83"/>
        <item x="635"/>
        <item x="608"/>
        <item x="517"/>
        <item x="43"/>
        <item x="837"/>
        <item x="165"/>
        <item x="821"/>
        <item x="920"/>
        <item x="512"/>
        <item x="1176"/>
        <item x="754"/>
        <item x="524"/>
        <item x="1235"/>
        <item x="839"/>
        <item x="1095"/>
        <item x="1247"/>
        <item x="217"/>
        <item x="645"/>
        <item x="377"/>
        <item x="1105"/>
        <item x="92"/>
        <item x="780"/>
        <item x="1126"/>
        <item x="521"/>
        <item x="30"/>
        <item x="1253"/>
        <item x="1060"/>
        <item x="1141"/>
        <item x="974"/>
        <item x="658"/>
        <item x="376"/>
        <item x="466"/>
        <item x="1262"/>
        <item x="1197"/>
        <item x="364"/>
        <item x="810"/>
        <item x="1042"/>
        <item x="281"/>
        <item x="739"/>
        <item x="1022"/>
        <item x="793"/>
        <item x="735"/>
        <item x="881"/>
        <item x="235"/>
        <item x="438"/>
        <item x="657"/>
        <item x="279"/>
        <item x="399"/>
        <item x="1183"/>
        <item x="808"/>
        <item x="994"/>
        <item x="56"/>
        <item x="409"/>
        <item x="315"/>
        <item x="1174"/>
        <item x="1221"/>
        <item x="1024"/>
        <item x="1007"/>
        <item x="287"/>
        <item x="652"/>
        <item x="519"/>
        <item x="112"/>
        <item x="164"/>
        <item x="323"/>
        <item x="244"/>
        <item x="76"/>
        <item x="847"/>
        <item x="1251"/>
        <item x="14"/>
        <item x="169"/>
        <item x="437"/>
        <item x="835"/>
        <item x="627"/>
        <item x="114"/>
        <item x="1018"/>
        <item x="831"/>
        <item x="375"/>
        <item x="139"/>
        <item x="337"/>
        <item x="806"/>
        <item x="872"/>
        <item x="85"/>
        <item x="73"/>
        <item x="978"/>
        <item x="464"/>
        <item x="646"/>
        <item x="262"/>
        <item x="804"/>
        <item x="457"/>
        <item x="1077"/>
        <item x="1120"/>
        <item x="654"/>
        <item x="1154"/>
        <item x="453"/>
        <item x="429"/>
        <item x="41"/>
        <item x="440"/>
        <item x="945"/>
        <item x="230"/>
        <item x="184"/>
        <item x="482"/>
        <item x="461"/>
        <item x="1127"/>
        <item x="913"/>
        <item x="59"/>
        <item x="1167"/>
        <item x="805"/>
        <item x="696"/>
        <item x="246"/>
        <item x="1227"/>
        <item x="425"/>
        <item x="1190"/>
        <item x="48"/>
        <item x="672"/>
        <item x="1187"/>
        <item x="242"/>
        <item x="641"/>
        <item x="923"/>
        <item x="917"/>
        <item x="631"/>
        <item x="729"/>
        <item x="363"/>
        <item x="527"/>
        <item x="151"/>
        <item x="309"/>
        <item x="42"/>
        <item x="207"/>
        <item x="571"/>
        <item x="813"/>
        <item x="682"/>
        <item x="1023"/>
        <item x="566"/>
        <item x="591"/>
        <item x="1261"/>
        <item x="628"/>
        <item x="1058"/>
        <item x="1056"/>
        <item x="1055"/>
        <item x="238"/>
        <item x="1164"/>
        <item x="509"/>
        <item x="199"/>
        <item x="408"/>
        <item x="290"/>
        <item x="86"/>
        <item x="345"/>
        <item x="476"/>
        <item x="420"/>
        <item x="167"/>
        <item x="741"/>
        <item x="478"/>
        <item x="445"/>
        <item x="261"/>
        <item x="418"/>
        <item x="480"/>
        <item x="569"/>
        <item x="109"/>
        <item x="285"/>
        <item x="790"/>
        <item x="162"/>
        <item x="583"/>
        <item x="322"/>
        <item x="1252"/>
        <item x="580"/>
        <item x="979"/>
        <item x="136"/>
        <item x="801"/>
        <item x="749"/>
        <item x="216"/>
        <item x="333"/>
        <item x="878"/>
        <item x="104"/>
        <item x="753"/>
        <item x="251"/>
        <item x="370"/>
        <item x="722"/>
        <item x="826"/>
        <item x="395"/>
        <item x="700"/>
        <item x="81"/>
        <item x="128"/>
        <item x="419"/>
        <item x="352"/>
        <item x="513"/>
        <item x="318"/>
        <item x="782"/>
        <item x="1135"/>
        <item x="2"/>
        <item x="100"/>
        <item x="29"/>
        <item x="1153"/>
        <item x="691"/>
        <item x="1088"/>
        <item x="324"/>
        <item x="325"/>
        <item x="861"/>
        <item x="23"/>
        <item x="610"/>
        <item x="471"/>
        <item x="147"/>
        <item x="876"/>
        <item x="68"/>
        <item x="1148"/>
        <item x="928"/>
        <item x="954"/>
        <item x="888"/>
        <item x="538"/>
        <item x="4"/>
        <item x="896"/>
        <item x="1048"/>
        <item x="1194"/>
        <item x="191"/>
        <item x="1117"/>
        <item x="103"/>
        <item x="452"/>
        <item x="869"/>
        <item x="815"/>
        <item x="984"/>
        <item x="489"/>
        <item x="1067"/>
        <item x="218"/>
        <item x="1138"/>
        <item x="258"/>
        <item x="746"/>
        <item x="650"/>
        <item x="679"/>
        <item x="1145"/>
        <item x="211"/>
        <item x="411"/>
        <item x="284"/>
        <item x="882"/>
        <item x="52"/>
        <item x="717"/>
        <item x="342"/>
        <item x="537"/>
        <item x="827"/>
        <item x="762"/>
        <item x="1089"/>
        <item x="1241"/>
        <item x="417"/>
        <item x="570"/>
        <item x="730"/>
        <item x="662"/>
        <item x="816"/>
        <item x="797"/>
        <item x="394"/>
        <item x="554"/>
        <item x="1230"/>
        <item x="955"/>
        <item x="174"/>
        <item x="31"/>
        <item x="1005"/>
        <item x="1008"/>
        <item x="24"/>
        <item x="1206"/>
        <item x="982"/>
        <item x="1112"/>
        <item x="819"/>
        <item x="308"/>
        <item x="1219"/>
        <item x="546"/>
        <item x="185"/>
        <item x="630"/>
        <item x="765"/>
        <item x="724"/>
        <item x="264"/>
        <item x="983"/>
        <item x="70"/>
        <item x="750"/>
        <item x="506"/>
        <item x="1147"/>
        <item x="71"/>
        <item x="356"/>
        <item x="488"/>
        <item x="1162"/>
        <item x="123"/>
        <item x="660"/>
        <item x="396"/>
        <item x="1104"/>
        <item x="875"/>
        <item x="1207"/>
        <item x="966"/>
        <item x="572"/>
        <item x="423"/>
        <item x="592"/>
        <item x="638"/>
        <item x="137"/>
        <item x="1071"/>
        <item x="160"/>
        <item x="441"/>
        <item x="54"/>
        <item x="311"/>
        <item x="515"/>
        <item x="670"/>
        <item x="273"/>
        <item x="198"/>
        <item x="731"/>
        <item x="1094"/>
        <item x="1201"/>
        <item x="222"/>
        <item x="841"/>
        <item x="507"/>
        <item x="891"/>
        <item x="401"/>
        <item x="239"/>
        <item x="195"/>
        <item x="312"/>
        <item x="710"/>
        <item x="578"/>
        <item x="832"/>
        <item x="406"/>
        <item x="379"/>
        <item x="1097"/>
        <item x="497"/>
        <item x="1150"/>
        <item x="758"/>
        <item x="640"/>
        <item x="856"/>
        <item x="1240"/>
        <item x="1003"/>
        <item x="1079"/>
        <item x="26"/>
        <item x="743"/>
        <item x="1051"/>
        <item x="1052"/>
        <item x="67"/>
        <item x="858"/>
        <item x="656"/>
        <item x="1257"/>
        <item x="433"/>
        <item x="987"/>
        <item x="706"/>
        <item x="201"/>
        <item x="576"/>
        <item x="354"/>
        <item x="550"/>
        <item x="1139"/>
        <item x="127"/>
        <item x="684"/>
        <item x="208"/>
        <item x="809"/>
        <item x="407"/>
        <item x="28"/>
        <item x="186"/>
        <item x="733"/>
        <item x="470"/>
        <item x="1103"/>
        <item x="146"/>
        <item x="1212"/>
        <item x="25"/>
        <item x="911"/>
        <item x="589"/>
        <item x="914"/>
        <item x="200"/>
        <item x="992"/>
        <item x="884"/>
        <item x="414"/>
        <item x="853"/>
        <item x="1231"/>
        <item x="723"/>
        <item x="939"/>
        <item x="156"/>
        <item x="981"/>
        <item x="75"/>
        <item x="786"/>
        <item x="774"/>
        <item x="619"/>
        <item x="74"/>
        <item x="588"/>
        <item x="55"/>
        <item x="681"/>
        <item x="1157"/>
        <item x="274"/>
        <item x="450"/>
        <item x="380"/>
        <item x="543"/>
        <item x="125"/>
        <item x="1144"/>
        <item x="455"/>
        <item x="1195"/>
        <item x="912"/>
        <item x="909"/>
        <item x="666"/>
        <item x="107"/>
        <item x="98"/>
        <item x="60"/>
        <item x="175"/>
        <item x="65"/>
        <item x="135"/>
        <item x="46"/>
        <item x="213"/>
        <item x="719"/>
        <item x="991"/>
        <item x="544"/>
        <item x="499"/>
        <item x="416"/>
        <item x="781"/>
        <item x="40"/>
        <item x="850"/>
        <item x="369"/>
        <item x="1242"/>
        <item x="168"/>
        <item x="800"/>
        <item x="905"/>
        <item x="477"/>
        <item x="755"/>
        <item x="187"/>
        <item x="18"/>
        <item x="1033"/>
        <item x="792"/>
        <item x="1165"/>
        <item x="1036"/>
        <item x="483"/>
        <item x="178"/>
        <item x="96"/>
        <item x="84"/>
        <item x="283"/>
        <item x="950"/>
        <item x="957"/>
        <item x="1166"/>
        <item x="744"/>
        <item x="1151"/>
        <item x="863"/>
        <item x="1169"/>
        <item x="1156"/>
        <item x="705"/>
        <item x="305"/>
        <item x="252"/>
        <item x="346"/>
        <item x="1158"/>
        <item x="1188"/>
        <item x="1196"/>
        <item x="514"/>
        <item x="924"/>
        <item x="99"/>
        <item x="33"/>
        <item x="13"/>
        <item x="78"/>
        <item x="328"/>
        <item x="353"/>
        <item x="155"/>
        <item x="131"/>
        <item x="205"/>
        <item x="689"/>
        <item x="0"/>
        <item x="873"/>
        <item x="934"/>
        <item x="492"/>
        <item x="1140"/>
        <item x="606"/>
        <item x="1137"/>
        <item x="224"/>
        <item x="17"/>
        <item x="270"/>
        <item x="51"/>
        <item x="935"/>
        <item x="1001"/>
        <item x="227"/>
        <item x="215"/>
        <item x="874"/>
        <item x="669"/>
        <item x="87"/>
        <item x="148"/>
        <item x="53"/>
        <item x="111"/>
        <item x="720"/>
        <item x="362"/>
        <item x="383"/>
        <item x="564"/>
        <item x="1073"/>
        <item x="840"/>
        <item x="811"/>
        <item x="976"/>
        <item x="1177"/>
        <item x="1237"/>
        <item x="220"/>
        <item x="400"/>
        <item x="906"/>
        <item x="633"/>
        <item x="693"/>
        <item x="737"/>
        <item x="1070"/>
        <item x="565"/>
        <item x="194"/>
        <item x="27"/>
        <item x="456"/>
        <item x="927"/>
        <item x="690"/>
        <item x="818"/>
        <item x="36"/>
        <item x="995"/>
        <item x="742"/>
        <item x="1081"/>
        <item x="687"/>
        <item x="946"/>
        <item x="116"/>
        <item x="316"/>
        <item x="372"/>
        <item x="526"/>
        <item x="1202"/>
        <item x="292"/>
        <item x="161"/>
        <item x="541"/>
        <item x="1"/>
        <item x="1114"/>
        <item x="1161"/>
        <item x="448"/>
        <item x="775"/>
        <item x="842"/>
        <item x="219"/>
        <item x="1110"/>
        <item x="37"/>
        <item x="397"/>
        <item x="623"/>
        <item x="458"/>
        <item x="901"/>
        <item x="1037"/>
        <item x="1130"/>
        <item x="142"/>
        <item x="122"/>
        <item x="1199"/>
        <item x="1217"/>
        <item x="1191"/>
        <item x="1026"/>
        <item x="1258"/>
        <item x="870"/>
        <item x="504"/>
        <item x="620"/>
        <item x="350"/>
        <item x="124"/>
        <item x="249"/>
        <item x="596"/>
        <item x="704"/>
        <item x="1216"/>
        <item x="807"/>
        <item x="1074"/>
        <item x="931"/>
        <item x="533"/>
        <item x="944"/>
        <item x="787"/>
        <item x="298"/>
        <item x="233"/>
        <item x="925"/>
        <item x="756"/>
        <item x="1039"/>
        <item x="474"/>
        <item x="1223"/>
        <item x="421"/>
        <item x="962"/>
        <item x="1178"/>
        <item x="535"/>
        <item x="932"/>
        <item x="1173"/>
        <item x="365"/>
        <item x="212"/>
        <item x="505"/>
        <item x="145"/>
        <item x="250"/>
        <item x="613"/>
        <item x="887"/>
        <item x="751"/>
        <item x="1086"/>
        <item x="1204"/>
        <item x="1119"/>
        <item x="776"/>
        <item x="607"/>
        <item x="321"/>
        <item x="310"/>
        <item x="1224"/>
        <item x="1012"/>
        <item x="405"/>
        <item x="653"/>
        <item x="442"/>
        <item x="1226"/>
        <item x="940"/>
        <item x="1019"/>
        <item x="523"/>
        <item x="784"/>
        <item x="1124"/>
        <item x="248"/>
        <item x="548"/>
        <item x="1096"/>
        <item x="622"/>
        <item x="648"/>
        <item x="366"/>
        <item x="1159"/>
        <item x="385"/>
        <item x="263"/>
        <item x="567"/>
        <item x="889"/>
        <item x="678"/>
        <item x="16"/>
        <item x="467"/>
        <item x="451"/>
        <item x="304"/>
        <item x="225"/>
        <item x="245"/>
        <item x="223"/>
        <item x="859"/>
        <item x="937"/>
        <item x="665"/>
        <item x="1053"/>
        <item x="465"/>
        <item x="1239"/>
        <item x="1109"/>
        <item x="118"/>
        <item x="575"/>
        <item x="642"/>
        <item x="1256"/>
        <item x="1121"/>
        <item x="728"/>
        <item x="384"/>
        <item x="226"/>
        <item x="15"/>
        <item x="667"/>
        <item x="301"/>
        <item x="479"/>
        <item x="183"/>
        <item x="1046"/>
        <item x="959"/>
        <item x="236"/>
        <item x="531"/>
        <item x="88"/>
        <item x="1099"/>
        <item x="713"/>
        <item x="447"/>
        <item x="296"/>
        <item x="110"/>
        <item x="21"/>
        <item x="231"/>
        <item x="951"/>
        <item x="626"/>
        <item x="953"/>
        <item x="320"/>
        <item x="132"/>
        <item x="1211"/>
        <item x="374"/>
        <item x="933"/>
        <item x="256"/>
        <item x="47"/>
        <item x="791"/>
        <item x="794"/>
        <item x="286"/>
        <item x="618"/>
        <item x="736"/>
        <item x="560"/>
        <item x="1232"/>
        <item x="80"/>
        <item x="851"/>
        <item x="303"/>
        <item x="604"/>
        <item x="229"/>
        <item x="1025"/>
        <item x="237"/>
        <item x="117"/>
        <item x="956"/>
        <item x="938"/>
        <item x="1184"/>
        <item x="601"/>
        <item x="469"/>
        <item x="1193"/>
        <item x="241"/>
        <item x="600"/>
        <item x="595"/>
        <item x="796"/>
        <item x="97"/>
        <item x="1065"/>
        <item x="481"/>
        <item x="767"/>
        <item x="1034"/>
        <item x="1038"/>
        <item x="562"/>
        <item x="977"/>
        <item x="338"/>
        <item x="193"/>
        <item x="663"/>
        <item x="597"/>
        <item x="306"/>
        <item x="1244"/>
        <item x="176"/>
        <item x="1125"/>
        <item x="1066"/>
        <item x="1113"/>
        <item x="1246"/>
        <item x="82"/>
        <item x="975"/>
        <item x="727"/>
        <item x="214"/>
        <item x="196"/>
        <item x="556"/>
        <item x="709"/>
        <item x="487"/>
        <item x="668"/>
        <item x="528"/>
        <item x="1098"/>
        <item x="1013"/>
        <item x="559"/>
        <item x="3"/>
        <item x="998"/>
        <item x="1028"/>
        <item x="266"/>
        <item x="594"/>
        <item x="703"/>
        <item x="1061"/>
        <item x="587"/>
        <item x="243"/>
        <item x="181"/>
        <item x="297"/>
        <item x="1254"/>
        <item x="473"/>
        <item x="1152"/>
        <item x="862"/>
        <item x="718"/>
        <item x="498"/>
        <item x="108"/>
        <item x="1004"/>
        <item x="545"/>
        <item x="919"/>
        <item x="795"/>
        <item x="530"/>
        <item x="79"/>
        <item x="890"/>
        <item x="921"/>
        <item x="404"/>
        <item x="593"/>
        <item x="1057"/>
        <item x="1132"/>
        <item x="964"/>
        <item x="130"/>
        <item x="958"/>
        <item x="491"/>
        <item x="511"/>
        <item x="1133"/>
        <item x="823"/>
        <item x="563"/>
        <item x="553"/>
        <item x="1014"/>
        <item x="44"/>
        <item x="785"/>
        <item x="94"/>
        <item x="1203"/>
        <item x="644"/>
        <item x="637"/>
        <item x="814"/>
        <item x="694"/>
        <item x="1045"/>
        <item x="93"/>
        <item x="963"/>
        <item x="897"/>
        <item x="1116"/>
        <item x="768"/>
        <item x="518"/>
        <item x="228"/>
        <item x="997"/>
        <item x="1083"/>
        <item x="1047"/>
        <item x="632"/>
        <item x="967"/>
        <item x="647"/>
        <item x="766"/>
        <item x="444"/>
        <item x="391"/>
        <item x="1006"/>
        <item x="965"/>
        <item x="854"/>
        <item x="629"/>
        <item x="422"/>
        <item x="102"/>
        <item x="180"/>
        <item x="971"/>
        <item x="895"/>
        <item x="173"/>
        <item x="1030"/>
        <item x="551"/>
        <item x="536"/>
        <item x="820"/>
        <item x="490"/>
        <item x="552"/>
        <item x="1049"/>
        <item x="503"/>
        <item x="990"/>
        <item x="673"/>
        <item x="334"/>
        <item x="410"/>
        <item x="1142"/>
        <item x="393"/>
        <item x="1075"/>
        <item x="1129"/>
        <item x="973"/>
        <item x="271"/>
        <item x="1259"/>
        <item x="830"/>
        <item x="361"/>
        <item x="845"/>
        <item x="520"/>
        <item x="726"/>
        <item x="307"/>
        <item x="1040"/>
        <item x="1115"/>
        <item x="1016"/>
        <item x="732"/>
        <item x="272"/>
        <item x="949"/>
        <item x="798"/>
        <item x="701"/>
        <item x="1208"/>
        <item x="799"/>
        <item x="961"/>
        <item x="119"/>
        <item x="1092"/>
        <item x="240"/>
        <item x="952"/>
        <item x="761"/>
        <item x="69"/>
        <item x="253"/>
        <item x="942"/>
        <item x="1233"/>
        <item x="803"/>
        <item x="373"/>
        <item x="326"/>
        <item x="390"/>
        <item x="1213"/>
        <item x="206"/>
        <item x="343"/>
        <item x="529"/>
        <item x="542"/>
        <item x="676"/>
        <item x="1243"/>
        <item x="603"/>
        <item x="247"/>
        <item x="424"/>
        <item x="1189"/>
        <item x="879"/>
        <item x="822"/>
        <item x="948"/>
        <item x="45"/>
        <item x="1062"/>
        <item x="621"/>
        <item x="574"/>
        <item x="12"/>
        <item x="486"/>
        <item x="275"/>
        <item x="144"/>
        <item x="825"/>
        <item x="282"/>
        <item x="926"/>
        <item t="default"/>
      </items>
    </pivotField>
    <pivotField showAll="0"/>
    <pivotField showAll="0"/>
    <pivotField showAll="0">
      <items count="5">
        <item x="2"/>
        <item x="0"/>
        <item x="3"/>
        <item x="1"/>
        <item t="default"/>
      </items>
    </pivotField>
    <pivotField showAll="0"/>
    <pivotField showAll="0"/>
    <pivotField numFmtId="14" showAll="0"/>
    <pivotField showAll="0"/>
    <pivotField dataField="1" showAll="0"/>
    <pivotField showAll="0"/>
    <pivotField showAll="0"/>
    <pivotField showAll="0"/>
  </pivotFields>
  <rowFields count="1">
    <field x="14"/>
  </rowFields>
  <rowItems count="8">
    <i>
      <x v="6"/>
    </i>
    <i>
      <x v="5"/>
    </i>
    <i>
      <x v="3"/>
    </i>
    <i>
      <x v="2"/>
    </i>
    <i>
      <x v="1"/>
    </i>
    <i>
      <x/>
    </i>
    <i>
      <x v="4"/>
    </i>
    <i t="grand">
      <x/>
    </i>
  </rowItems>
  <colItems count="1">
    <i/>
  </colItems>
  <dataFields count="1">
    <dataField name="Sum of Shipping Cost" fld="23"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1">
  <location ref="A3:B6" firstHeaderRow="1" firstDataRow="1" firstDataCol="1"/>
  <pivotFields count="27">
    <pivotField showAll="0"/>
    <pivotField showAll="0"/>
    <pivotField showAll="0"/>
    <pivotField showAll="0"/>
    <pivotField showAll="0"/>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axis="axisRow" showAll="0">
      <items count="4">
        <item x="1"/>
        <item x="0"/>
        <item x="2"/>
        <item t="default"/>
      </items>
    </pivotField>
    <pivotField showAll="0"/>
    <pivotField showAll="0"/>
    <pivotField showAll="0"/>
    <pivotField dataField="1" showAll="0"/>
    <pivotField showAll="0">
      <items count="5">
        <item x="2"/>
        <item x="0"/>
        <item x="3"/>
        <item x="1"/>
        <item t="default"/>
      </items>
    </pivotField>
    <pivotField showAll="0"/>
    <pivotField showAll="0"/>
    <pivotField numFmtId="14" showAll="0"/>
    <pivotField showAll="0">
      <items count="4">
        <item x="2"/>
        <item x="1"/>
        <item x="0"/>
        <item t="default"/>
      </items>
    </pivotField>
    <pivotField showAll="0"/>
    <pivotField showAll="0"/>
    <pivotField showAll="0"/>
    <pivotField showAll="0"/>
  </pivotFields>
  <rowFields count="1">
    <field x="13"/>
  </rowFields>
  <rowItems count="3">
    <i>
      <x/>
    </i>
    <i>
      <x v="1"/>
    </i>
    <i>
      <x v="2"/>
    </i>
  </rowItems>
  <colItems count="1">
    <i/>
  </colItems>
  <dataFields count="1">
    <dataField name="Sum of Profit" fld="17" baseField="0" baseItem="0"/>
  </dataFields>
  <chartFormats count="9">
    <chartFormat chart="0" format="0"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3" count="1" selected="0">
            <x v="0"/>
          </reference>
        </references>
      </pivotArea>
    </chartFormat>
    <chartFormat chart="9" format="14">
      <pivotArea type="data" outline="0" fieldPosition="0">
        <references count="2">
          <reference field="4294967294" count="1" selected="0">
            <x v="0"/>
          </reference>
          <reference field="13" count="1" selected="0">
            <x v="1"/>
          </reference>
        </references>
      </pivotArea>
    </chartFormat>
    <chartFormat chart="9" format="15">
      <pivotArea type="data" outline="0" fieldPosition="0">
        <references count="2">
          <reference field="4294967294" count="1" selected="0">
            <x v="0"/>
          </reference>
          <reference field="13" count="1" selected="0">
            <x v="2"/>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3" count="1" selected="0">
            <x v="0"/>
          </reference>
        </references>
      </pivotArea>
    </chartFormat>
    <chartFormat chart="10" format="18">
      <pivotArea type="data" outline="0" fieldPosition="0">
        <references count="2">
          <reference field="4294967294" count="1" selected="0">
            <x v="0"/>
          </reference>
          <reference field="13" count="1" selected="0">
            <x v="1"/>
          </reference>
        </references>
      </pivotArea>
    </chartFormat>
    <chartFormat chart="10" format="1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B8" firstHeaderRow="1" firstDataRow="1" firstDataCol="1"/>
  <pivotFields count="27">
    <pivotField showAll="0"/>
    <pivotField showAll="0"/>
    <pivotField showAll="0"/>
    <pivotField showAll="0"/>
    <pivotField showAll="0"/>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showAll="0"/>
    <pivotField showAll="0"/>
    <pivotField showAll="0"/>
    <pivotField showAll="0"/>
    <pivotField showAll="0">
      <items count="5">
        <item x="2"/>
        <item x="0"/>
        <item x="3"/>
        <item x="1"/>
        <item t="default"/>
      </items>
    </pivotField>
    <pivotField showAll="0"/>
    <pivotField dataField="1" showAll="0"/>
    <pivotField numFmtId="14" showAll="0"/>
    <pivotField showAll="0">
      <items count="4">
        <item x="2"/>
        <item x="1"/>
        <item x="0"/>
        <item t="default"/>
      </items>
    </pivotField>
    <pivotField showAll="0"/>
    <pivotField axis="axisRow" showAll="0" measureFilter="1" sortType="descending">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autoSortScope>
        <pivotArea dataOnly="0" outline="0" fieldPosition="0">
          <references count="1">
            <reference field="4294967294" count="1" selected="0">
              <x v="0"/>
            </reference>
          </references>
        </pivotArea>
      </autoSortScope>
    </pivotField>
    <pivotField showAll="0"/>
    <pivotField showAll="0"/>
  </pivotFields>
  <rowFields count="1">
    <field x="24"/>
  </rowFields>
  <rowItems count="5">
    <i>
      <x v="3"/>
    </i>
    <i>
      <x v="10"/>
    </i>
    <i>
      <x v="40"/>
    </i>
    <i>
      <x v="7"/>
    </i>
    <i>
      <x v="29"/>
    </i>
  </rowItems>
  <colItems count="1">
    <i/>
  </colItems>
  <dataFields count="1">
    <dataField name="Sum of Sales" fld="20"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A3:B13" firstHeaderRow="1" firstDataRow="1" firstDataCol="1"/>
  <pivotFields count="27">
    <pivotField showAll="0"/>
    <pivotField showAll="0"/>
    <pivotField showAll="0"/>
    <pivotField showAll="0"/>
    <pivotField showAll="0"/>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showAll="0"/>
    <pivotField showAll="0"/>
    <pivotField axis="axisRow" showAll="0" measureFilter="1" sortType="ascending">
      <items count="18">
        <item x="13"/>
        <item x="3"/>
        <item x="10"/>
        <item x="1"/>
        <item x="8"/>
        <item x="11"/>
        <item x="15"/>
        <item x="12"/>
        <item x="5"/>
        <item x="7"/>
        <item x="2"/>
        <item x="6"/>
        <item x="14"/>
        <item x="16"/>
        <item x="0"/>
        <item x="4"/>
        <item x="9"/>
        <item t="default"/>
      </items>
      <autoSortScope>
        <pivotArea dataOnly="0" outline="0" fieldPosition="0">
          <references count="1">
            <reference field="4294967294" count="1" selected="0">
              <x v="0"/>
            </reference>
          </references>
        </pivotArea>
      </autoSortScope>
    </pivotField>
    <pivotField showAll="0"/>
    <pivotField showAll="0">
      <items count="5">
        <item x="2"/>
        <item x="0"/>
        <item x="3"/>
        <item x="1"/>
        <item t="default"/>
      </items>
    </pivotField>
    <pivotField showAll="0"/>
    <pivotField dataField="1" showAll="0"/>
    <pivotField numFmtId="14" showAll="0"/>
    <pivotField showAll="0">
      <items count="4">
        <item x="2"/>
        <item x="1"/>
        <item x="0"/>
        <item t="default"/>
      </items>
    </pivotField>
    <pivotField showAll="0"/>
    <pivotField showAll="0"/>
    <pivotField showAll="0"/>
    <pivotField showAll="0"/>
  </pivotFields>
  <rowFields count="1">
    <field x="16"/>
  </rowFields>
  <rowItems count="10">
    <i>
      <x/>
    </i>
    <i>
      <x v="4"/>
    </i>
    <i>
      <x v="2"/>
    </i>
    <i>
      <x v="1"/>
    </i>
    <i>
      <x v="14"/>
    </i>
    <i>
      <x v="5"/>
    </i>
    <i>
      <x v="3"/>
    </i>
    <i>
      <x v="16"/>
    </i>
    <i>
      <x v="15"/>
    </i>
    <i>
      <x v="9"/>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7">
  <location ref="A3:B6" firstHeaderRow="1" firstDataRow="1" firstDataCol="1"/>
  <pivotFields count="27">
    <pivotField showAll="0"/>
    <pivotField showAll="0"/>
    <pivotField showAll="0"/>
    <pivotField showAll="0"/>
    <pivotField showAll="0"/>
    <pivotField showAll="0"/>
    <pivotField showAll="0"/>
    <pivotField numFmtId="14" showAll="0"/>
    <pivotField showAll="0">
      <items count="14">
        <item x="9"/>
        <item x="10"/>
        <item x="11"/>
        <item x="12"/>
        <item x="1"/>
        <item x="2"/>
        <item x="3"/>
        <item x="4"/>
        <item x="5"/>
        <item x="6"/>
        <item x="7"/>
        <item x="8"/>
        <item x="0"/>
        <item t="default"/>
      </items>
    </pivotField>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items count="5">
        <item x="2"/>
        <item x="0"/>
        <item x="3"/>
        <item x="1"/>
        <item t="default"/>
      </items>
    </pivotField>
    <pivotField showAll="0"/>
    <pivotField showAll="0"/>
    <pivotField numFmtId="14" showAll="0"/>
    <pivotField axis="axisRow" showAll="0">
      <items count="4">
        <item x="2"/>
        <item x="1"/>
        <item x="0"/>
        <item t="default"/>
      </items>
    </pivotField>
    <pivotField showAll="0"/>
    <pivotField showAll="0"/>
    <pivotField showAll="0"/>
    <pivotField showAll="0"/>
  </pivotFields>
  <rowFields count="1">
    <field x="22"/>
  </rowFields>
  <rowItems count="3">
    <i>
      <x/>
    </i>
    <i>
      <x v="1"/>
    </i>
    <i>
      <x v="2"/>
    </i>
  </rowItems>
  <colItems count="1">
    <i/>
  </colItems>
  <dataFields count="1">
    <dataField name="Count of Order ID" fld="9" subtotal="count" baseField="22"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2"/>
          </reference>
        </references>
      </pivotArea>
    </chartFormat>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22" count="1" selected="0">
            <x v="0"/>
          </reference>
        </references>
      </pivotArea>
    </chartFormat>
    <chartFormat chart="11" format="19">
      <pivotArea type="data" outline="0" fieldPosition="0">
        <references count="2">
          <reference field="4294967294" count="1" selected="0">
            <x v="0"/>
          </reference>
          <reference field="22" count="1" selected="0">
            <x v="1"/>
          </reference>
        </references>
      </pivotArea>
    </chartFormat>
    <chartFormat chart="11" format="20">
      <pivotArea type="data" outline="0" fieldPosition="0">
        <references count="2">
          <reference field="4294967294" count="1" selected="0">
            <x v="0"/>
          </reference>
          <reference field="22"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22" count="1" selected="0">
            <x v="0"/>
          </reference>
        </references>
      </pivotArea>
    </chartFormat>
    <chartFormat chart="16" format="10">
      <pivotArea type="data" outline="0" fieldPosition="0">
        <references count="2">
          <reference field="4294967294" count="1" selected="0">
            <x v="0"/>
          </reference>
          <reference field="22" count="1" selected="0">
            <x v="1"/>
          </reference>
        </references>
      </pivotArea>
    </chartFormat>
    <chartFormat chart="16" format="1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8" firstHeaderRow="1" firstDataRow="1" firstDataCol="1"/>
  <pivotFields count="27">
    <pivotField showAll="0">
      <items count="1422">
        <item x="926"/>
        <item x="878"/>
        <item x="1120"/>
        <item x="1250"/>
        <item x="712"/>
        <item x="602"/>
        <item x="666"/>
        <item x="1021"/>
        <item x="448"/>
        <item x="450"/>
        <item x="998"/>
        <item x="754"/>
        <item x="722"/>
        <item x="452"/>
        <item x="101"/>
        <item x="129"/>
        <item x="68"/>
        <item x="1222"/>
        <item x="383"/>
        <item x="667"/>
        <item x="550"/>
        <item x="561"/>
        <item x="883"/>
        <item x="545"/>
        <item x="1099"/>
        <item x="1151"/>
        <item x="615"/>
        <item x="1308"/>
        <item x="770"/>
        <item x="1196"/>
        <item x="1165"/>
        <item x="1355"/>
        <item x="793"/>
        <item x="513"/>
        <item x="540"/>
        <item x="1168"/>
        <item x="777"/>
        <item x="769"/>
        <item x="343"/>
        <item x="225"/>
        <item x="218"/>
        <item x="705"/>
        <item x="816"/>
        <item x="1070"/>
        <item x="466"/>
        <item x="566"/>
        <item x="1118"/>
        <item x="1055"/>
        <item x="449"/>
        <item x="404"/>
        <item x="406"/>
        <item x="1174"/>
        <item x="1100"/>
        <item x="204"/>
        <item x="41"/>
        <item x="509"/>
        <item x="1154"/>
        <item x="751"/>
        <item x="1110"/>
        <item x="1042"/>
        <item x="521"/>
        <item x="855"/>
        <item x="1048"/>
        <item x="345"/>
        <item x="749"/>
        <item x="432"/>
        <item x="89"/>
        <item x="829"/>
        <item x="10"/>
        <item x="72"/>
        <item x="333"/>
        <item x="123"/>
        <item x="1153"/>
        <item x="989"/>
        <item x="1092"/>
        <item x="1107"/>
        <item x="1321"/>
        <item x="13"/>
        <item x="302"/>
        <item x="1259"/>
        <item x="912"/>
        <item x="502"/>
        <item x="1006"/>
        <item x="53"/>
        <item x="1128"/>
        <item x="1149"/>
        <item x="927"/>
        <item x="573"/>
        <item x="127"/>
        <item x="745"/>
        <item x="957"/>
        <item x="1240"/>
        <item x="756"/>
        <item x="969"/>
        <item x="1256"/>
        <item x="1028"/>
        <item x="336"/>
        <item x="771"/>
        <item x="407"/>
        <item x="54"/>
        <item x="929"/>
        <item x="593"/>
        <item x="1182"/>
        <item x="1052"/>
        <item x="925"/>
        <item x="253"/>
        <item x="179"/>
        <item x="1115"/>
        <item x="402"/>
        <item x="224"/>
        <item x="557"/>
        <item x="444"/>
        <item x="77"/>
        <item x="180"/>
        <item x="558"/>
        <item x="589"/>
        <item x="469"/>
        <item x="472"/>
        <item x="1313"/>
        <item x="1145"/>
        <item x="1311"/>
        <item x="1255"/>
        <item x="1"/>
        <item x="831"/>
        <item x="697"/>
        <item x="175"/>
        <item x="954"/>
        <item x="1198"/>
        <item x="845"/>
        <item x="847"/>
        <item x="945"/>
        <item x="781"/>
        <item x="441"/>
        <item x="1231"/>
        <item x="1358"/>
        <item x="21"/>
        <item x="1378"/>
        <item x="958"/>
        <item x="983"/>
        <item x="1334"/>
        <item x="1315"/>
        <item x="142"/>
        <item x="155"/>
        <item x="860"/>
        <item x="1217"/>
        <item x="33"/>
        <item x="11"/>
        <item x="243"/>
        <item x="1095"/>
        <item x="251"/>
        <item x="511"/>
        <item x="657"/>
        <item x="1266"/>
        <item x="698"/>
        <item x="311"/>
        <item x="153"/>
        <item x="161"/>
        <item x="753"/>
        <item x="500"/>
        <item x="820"/>
        <item x="275"/>
        <item x="487"/>
        <item x="773"/>
        <item x="239"/>
        <item x="579"/>
        <item x="968"/>
        <item x="291"/>
        <item x="283"/>
        <item x="868"/>
        <item x="783"/>
        <item x="201"/>
        <item x="830"/>
        <item x="620"/>
        <item x="821"/>
        <item x="680"/>
        <item x="640"/>
        <item x="946"/>
        <item x="819"/>
        <item x="1348"/>
        <item x="1081"/>
        <item x="160"/>
        <item x="970"/>
        <item x="409"/>
        <item x="211"/>
        <item x="679"/>
        <item x="422"/>
        <item x="326"/>
        <item x="1167"/>
        <item x="1195"/>
        <item x="696"/>
        <item x="702"/>
        <item x="139"/>
        <item x="165"/>
        <item x="503"/>
        <item x="1282"/>
        <item x="887"/>
        <item x="934"/>
        <item x="556"/>
        <item x="446"/>
        <item x="273"/>
        <item x="1078"/>
        <item x="137"/>
        <item x="893"/>
        <item x="949"/>
        <item x="176"/>
        <item x="699"/>
        <item x="690"/>
        <item x="1043"/>
        <item x="936"/>
        <item x="151"/>
        <item x="1003"/>
        <item x="1004"/>
        <item x="890"/>
        <item x="86"/>
        <item x="257"/>
        <item x="567"/>
        <item x="1234"/>
        <item x="170"/>
        <item x="105"/>
        <item x="1380"/>
        <item x="856"/>
        <item x="295"/>
        <item x="886"/>
        <item x="694"/>
        <item x="202"/>
        <item x="670"/>
        <item x="206"/>
        <item x="1226"/>
        <item x="542"/>
        <item x="63"/>
        <item x="572"/>
        <item x="384"/>
        <item x="433"/>
        <item x="1139"/>
        <item x="997"/>
        <item x="346"/>
        <item x="366"/>
        <item x="252"/>
        <item x="796"/>
        <item x="347"/>
        <item x="186"/>
        <item x="711"/>
        <item x="1000"/>
        <item x="626"/>
        <item x="598"/>
        <item x="1074"/>
        <item x="156"/>
        <item x="859"/>
        <item x="1089"/>
        <item x="317"/>
        <item x="1177"/>
        <item x="1010"/>
        <item x="721"/>
        <item x="551"/>
        <item x="200"/>
        <item x="914"/>
        <item x="1044"/>
        <item x="313"/>
        <item x="1179"/>
        <item x="1392"/>
        <item x="222"/>
        <item x="576"/>
        <item x="87"/>
        <item x="854"/>
        <item x="798"/>
        <item x="331"/>
        <item x="1325"/>
        <item x="1288"/>
        <item x="919"/>
        <item x="152"/>
        <item x="1402"/>
        <item x="1083"/>
        <item x="581"/>
        <item x="1094"/>
        <item x="846"/>
        <item x="1413"/>
        <item x="411"/>
        <item x="1403"/>
        <item x="1418"/>
        <item x="794"/>
        <item x="486"/>
        <item x="880"/>
        <item x="1390"/>
        <item x="827"/>
        <item x="499"/>
        <item x="630"/>
        <item x="1254"/>
        <item x="17"/>
        <item x="1336"/>
        <item x="867"/>
        <item x="276"/>
        <item x="1186"/>
        <item x="1272"/>
        <item x="1367"/>
        <item x="45"/>
        <item x="1025"/>
        <item x="689"/>
        <item x="221"/>
        <item x="1022"/>
        <item x="103"/>
        <item x="270"/>
        <item x="787"/>
        <item x="130"/>
        <item x="426"/>
        <item x="1117"/>
        <item x="1320"/>
        <item x="367"/>
        <item x="723"/>
        <item x="1394"/>
        <item x="6"/>
        <item x="298"/>
        <item x="279"/>
        <item x="14"/>
        <item x="285"/>
        <item x="1030"/>
        <item x="960"/>
        <item x="727"/>
        <item x="536"/>
        <item x="760"/>
        <item x="719"/>
        <item x="1361"/>
        <item x="1411"/>
        <item x="959"/>
        <item x="150"/>
        <item x="735"/>
        <item x="1150"/>
        <item x="335"/>
        <item x="1176"/>
        <item x="1398"/>
        <item x="1264"/>
        <item x="44"/>
        <item x="1223"/>
        <item x="164"/>
        <item x="891"/>
        <item x="1067"/>
        <item x="1337"/>
        <item x="571"/>
        <item x="1134"/>
        <item x="1116"/>
        <item x="1322"/>
        <item x="1087"/>
        <item x="870"/>
        <item x="131"/>
        <item x="631"/>
        <item x="1063"/>
        <item x="562"/>
        <item x="607"/>
        <item x="922"/>
        <item x="1291"/>
        <item x="1364"/>
        <item x="36"/>
        <item x="1091"/>
        <item x="212"/>
        <item x="744"/>
        <item x="193"/>
        <item x="504"/>
        <item x="250"/>
        <item x="168"/>
        <item x="1034"/>
        <item x="1012"/>
        <item x="1001"/>
        <item x="529"/>
        <item x="1353"/>
        <item x="174"/>
        <item x="390"/>
        <item x="115"/>
        <item x="312"/>
        <item x="599"/>
        <item x="60"/>
        <item x="902"/>
        <item x="352"/>
        <item x="1148"/>
        <item x="1248"/>
        <item x="587"/>
        <item x="48"/>
        <item x="435"/>
        <item x="1290"/>
        <item x="178"/>
        <item x="495"/>
        <item x="955"/>
        <item x="1166"/>
        <item x="527"/>
        <item x="1080"/>
        <item x="982"/>
        <item x="785"/>
        <item x="27"/>
        <item x="451"/>
        <item x="471"/>
        <item x="806"/>
        <item x="1345"/>
        <item x="1247"/>
        <item x="1243"/>
        <item x="344"/>
        <item x="1046"/>
        <item x="682"/>
        <item x="648"/>
        <item x="199"/>
        <item x="1144"/>
        <item x="1035"/>
        <item x="964"/>
        <item x="691"/>
        <item x="377"/>
        <item x="683"/>
        <item x="59"/>
        <item x="1232"/>
        <item x="823"/>
        <item x="658"/>
        <item x="304"/>
        <item x="1233"/>
        <item x="479"/>
        <item x="18"/>
        <item x="181"/>
        <item x="399"/>
        <item x="163"/>
        <item x="1008"/>
        <item x="1131"/>
        <item x="62"/>
        <item x="149"/>
        <item x="1260"/>
        <item x="1137"/>
        <item x="109"/>
        <item x="1354"/>
        <item x="944"/>
        <item x="238"/>
        <item x="122"/>
        <item x="141"/>
        <item x="30"/>
        <item x="259"/>
        <item x="1228"/>
        <item x="32"/>
        <item x="379"/>
        <item x="706"/>
        <item x="779"/>
        <item x="227"/>
        <item x="1016"/>
        <item x="1326"/>
        <item x="801"/>
        <item x="61"/>
        <item x="22"/>
        <item x="350"/>
        <item x="316"/>
        <item x="1404"/>
        <item x="1102"/>
        <item x="34"/>
        <item x="410"/>
        <item x="262"/>
        <item x="639"/>
        <item x="339"/>
        <item x="237"/>
        <item x="67"/>
        <item x="894"/>
        <item x="1289"/>
        <item x="39"/>
        <item x="621"/>
        <item x="1075"/>
        <item x="1155"/>
        <item x="1031"/>
        <item x="334"/>
        <item x="1343"/>
        <item x="477"/>
        <item x="1273"/>
        <item x="1146"/>
        <item x="1416"/>
        <item x="400"/>
        <item x="852"/>
        <item x="759"/>
        <item x="1183"/>
        <item x="226"/>
        <item x="1393"/>
        <item x="436"/>
        <item x="906"/>
        <item x="412"/>
        <item x="380"/>
        <item x="429"/>
        <item x="95"/>
        <item x="522"/>
        <item x="1219"/>
        <item x="220"/>
        <item x="778"/>
        <item x="1051"/>
        <item x="1060"/>
        <item x="923"/>
        <item x="889"/>
        <item x="371"/>
        <item x="597"/>
        <item x="594"/>
        <item x="166"/>
        <item x="1317"/>
        <item x="1152"/>
        <item x="649"/>
        <item x="577"/>
        <item x="1329"/>
        <item x="828"/>
        <item x="1381"/>
        <item x="492"/>
        <item x="1005"/>
        <item x="229"/>
        <item x="416"/>
        <item x="746"/>
        <item x="1220"/>
        <item x="1246"/>
        <item x="98"/>
        <item x="241"/>
        <item x="1207"/>
        <item x="145"/>
        <item x="736"/>
        <item x="55"/>
        <item x="775"/>
        <item x="454"/>
        <item x="660"/>
        <item x="809"/>
        <item x="920"/>
        <item x="1082"/>
        <item x="1054"/>
        <item x="73"/>
        <item x="1368"/>
        <item x="57"/>
        <item x="715"/>
        <item x="49"/>
        <item x="973"/>
        <item x="482"/>
        <item x="1410"/>
        <item x="928"/>
        <item x="233"/>
        <item x="69"/>
        <item x="1319"/>
        <item x="25"/>
        <item x="776"/>
        <item x="112"/>
        <item x="707"/>
        <item x="939"/>
        <item x="645"/>
        <item x="365"/>
        <item x="1109"/>
        <item x="188"/>
        <item x="901"/>
        <item x="460"/>
        <item x="1357"/>
        <item x="1249"/>
        <item x="24"/>
        <item x="1307"/>
        <item x="1397"/>
        <item x="1160"/>
        <item x="724"/>
        <item x="713"/>
        <item x="1275"/>
        <item x="1143"/>
        <item x="675"/>
        <item x="102"/>
        <item x="897"/>
        <item x="726"/>
        <item x="943"/>
        <item x="1370"/>
        <item x="1164"/>
        <item x="245"/>
        <item x="1077"/>
        <item x="908"/>
        <item x="1399"/>
        <item x="381"/>
        <item x="700"/>
        <item x="79"/>
        <item x="1375"/>
        <item x="456"/>
        <item x="1009"/>
        <item x="800"/>
        <item x="866"/>
        <item x="385"/>
        <item x="516"/>
        <item x="656"/>
        <item x="158"/>
        <item x="701"/>
        <item x="848"/>
        <item x="465"/>
        <item x="329"/>
        <item x="256"/>
        <item x="941"/>
        <item x="900"/>
        <item x="792"/>
        <item x="971"/>
        <item x="995"/>
        <item x="284"/>
        <item x="1079"/>
        <item x="814"/>
        <item x="1147"/>
        <item x="622"/>
        <item x="822"/>
        <item x="857"/>
        <item x="818"/>
        <item x="514"/>
        <item x="1262"/>
        <item x="255"/>
        <item x="1323"/>
        <item x="1277"/>
        <item x="217"/>
        <item x="146"/>
        <item x="664"/>
        <item x="108"/>
        <item x="588"/>
        <item x="1252"/>
        <item x="209"/>
        <item x="1192"/>
        <item x="674"/>
        <item x="1297"/>
        <item x="8"/>
        <item x="427"/>
        <item x="1190"/>
        <item x="975"/>
        <item x="972"/>
        <item x="718"/>
        <item x="414"/>
        <item x="1339"/>
        <item x="1314"/>
        <item x="795"/>
        <item x="1084"/>
        <item x="189"/>
        <item x="653"/>
        <item x="1200"/>
        <item x="728"/>
        <item x="319"/>
        <item x="1301"/>
        <item x="43"/>
        <item x="884"/>
        <item x="114"/>
        <item x="1310"/>
        <item x="1284"/>
        <item x="232"/>
        <item x="525"/>
        <item x="216"/>
        <item x="1225"/>
        <item x="74"/>
        <item x="614"/>
        <item x="1351"/>
        <item x="835"/>
        <item x="386"/>
        <item x="774"/>
        <item x="1211"/>
        <item x="1283"/>
        <item x="373"/>
        <item x="637"/>
        <item x="898"/>
        <item x="817"/>
        <item x="230"/>
        <item x="134"/>
        <item x="881"/>
        <item x="1281"/>
        <item x="1309"/>
        <item x="685"/>
        <item x="355"/>
        <item x="7"/>
        <item x="629"/>
        <item x="372"/>
        <item x="1114"/>
        <item x="357"/>
        <item x="369"/>
        <item x="547"/>
        <item x="633"/>
        <item x="1280"/>
        <item x="605"/>
        <item x="510"/>
        <item x="29"/>
        <item x="81"/>
        <item x="1057"/>
        <item x="966"/>
        <item x="1269"/>
        <item x="38"/>
        <item x="9"/>
        <item x="1138"/>
        <item x="361"/>
        <item x="896"/>
        <item x="661"/>
        <item x="58"/>
        <item x="1026"/>
        <item x="46"/>
        <item x="322"/>
        <item x="582"/>
        <item x="1017"/>
        <item x="1127"/>
        <item x="325"/>
        <item x="286"/>
        <item x="508"/>
        <item x="1405"/>
        <item x="903"/>
        <item x="815"/>
        <item x="169"/>
        <item x="1324"/>
        <item x="748"/>
        <item x="507"/>
        <item x="530"/>
        <item x="111"/>
        <item x="171"/>
        <item x="858"/>
        <item x="1227"/>
        <item x="732"/>
        <item x="592"/>
        <item x="266"/>
        <item x="76"/>
        <item x="916"/>
        <item x="1007"/>
        <item x="1388"/>
        <item x="1372"/>
        <item x="1124"/>
        <item x="524"/>
        <item x="872"/>
        <item x="394"/>
        <item x="526"/>
        <item x="464"/>
        <item x="219"/>
        <item x="791"/>
        <item x="993"/>
        <item x="31"/>
        <item x="1362"/>
        <item x="183"/>
        <item x="595"/>
        <item x="1332"/>
        <item x="1391"/>
        <item x="1130"/>
        <item x="310"/>
        <item x="315"/>
        <item x="42"/>
        <item x="638"/>
        <item x="1106"/>
        <item x="1274"/>
        <item x="802"/>
        <item x="641"/>
        <item x="853"/>
        <item x="565"/>
        <item x="741"/>
        <item x="116"/>
        <item x="242"/>
        <item x="64"/>
        <item x="195"/>
        <item x="478"/>
        <item x="915"/>
        <item x="1419"/>
        <item x="1061"/>
        <item x="290"/>
        <item x="274"/>
        <item x="981"/>
        <item x="1039"/>
        <item x="305"/>
        <item x="967"/>
        <item x="731"/>
        <item x="1169"/>
        <item x="1123"/>
        <item x="729"/>
        <item x="1180"/>
        <item x="438"/>
        <item x="596"/>
        <item x="695"/>
        <item x="396"/>
        <item x="0"/>
        <item x="387"/>
        <item x="138"/>
        <item x="389"/>
        <item x="413"/>
        <item x="895"/>
        <item x="807"/>
        <item x="535"/>
        <item x="1053"/>
        <item x="124"/>
        <item x="1359"/>
        <item x="938"/>
        <item x="1346"/>
        <item x="88"/>
        <item x="980"/>
        <item x="575"/>
        <item x="810"/>
        <item x="523"/>
        <item x="235"/>
        <item x="272"/>
        <item x="92"/>
        <item x="1062"/>
        <item x="591"/>
        <item x="1058"/>
        <item x="757"/>
        <item x="1175"/>
        <item x="874"/>
        <item x="1201"/>
        <item x="882"/>
        <item x="1224"/>
        <item x="356"/>
        <item x="1029"/>
        <item x="990"/>
        <item x="50"/>
        <item x="758"/>
        <item x="937"/>
        <item x="354"/>
        <item x="1047"/>
        <item x="1066"/>
        <item x="368"/>
        <item x="505"/>
        <item x="300"/>
        <item x="113"/>
        <item x="1085"/>
        <item x="534"/>
        <item x="19"/>
        <item x="1221"/>
        <item x="258"/>
        <item x="3"/>
        <item x="1162"/>
        <item x="559"/>
        <item x="708"/>
        <item x="1312"/>
        <item x="376"/>
        <item x="948"/>
        <item x="909"/>
        <item x="282"/>
        <item x="755"/>
        <item x="128"/>
        <item x="408"/>
        <item x="20"/>
        <item x="309"/>
        <item x="686"/>
        <item x="921"/>
        <item x="590"/>
        <item x="299"/>
        <item x="82"/>
        <item x="490"/>
        <item x="1286"/>
        <item x="125"/>
        <item x="244"/>
        <item x="1299"/>
        <item x="950"/>
        <item x="289"/>
        <item x="35"/>
        <item x="1112"/>
        <item x="2"/>
        <item x="78"/>
        <item x="738"/>
        <item x="421"/>
        <item x="321"/>
        <item x="473"/>
        <item x="1420"/>
        <item x="789"/>
        <item x="979"/>
        <item x="1292"/>
        <item x="293"/>
        <item x="619"/>
        <item x="930"/>
        <item x="1088"/>
        <item x="603"/>
        <item x="931"/>
        <item x="994"/>
        <item x="871"/>
        <item x="353"/>
        <item x="401"/>
        <item x="574"/>
        <item x="1295"/>
        <item x="843"/>
        <item x="537"/>
        <item x="1129"/>
        <item x="231"/>
        <item x="532"/>
        <item x="552"/>
        <item x="463"/>
        <item x="117"/>
        <item x="932"/>
        <item x="1133"/>
        <item x="1191"/>
        <item x="330"/>
        <item x="491"/>
        <item x="15"/>
        <item x="1076"/>
        <item x="1356"/>
        <item x="808"/>
        <item x="1257"/>
        <item x="1140"/>
        <item x="1236"/>
        <item x="1171"/>
        <item x="1265"/>
        <item x="443"/>
        <item x="332"/>
        <item x="782"/>
        <item x="342"/>
        <item x="249"/>
        <item x="952"/>
        <item x="671"/>
        <item x="136"/>
        <item x="873"/>
        <item x="301"/>
        <item x="611"/>
        <item x="933"/>
        <item x="1396"/>
        <item x="684"/>
        <item x="1303"/>
        <item x="91"/>
        <item x="1253"/>
        <item x="917"/>
        <item x="918"/>
        <item x="493"/>
        <item x="1242"/>
        <item x="992"/>
        <item x="877"/>
        <item x="1104"/>
        <item x="1121"/>
        <item x="393"/>
        <item x="1064"/>
        <item x="538"/>
        <item x="453"/>
        <item x="240"/>
        <item x="767"/>
        <item x="468"/>
        <item x="391"/>
        <item x="520"/>
        <item x="608"/>
        <item x="543"/>
        <item x="388"/>
        <item x="1349"/>
        <item x="987"/>
        <item x="905"/>
        <item x="370"/>
        <item x="515"/>
        <item x="1069"/>
        <item x="1258"/>
        <item x="392"/>
        <item x="1037"/>
        <item x="850"/>
        <item x="364"/>
        <item x="1170"/>
        <item x="1103"/>
        <item x="214"/>
        <item x="610"/>
        <item x="16"/>
        <item x="135"/>
        <item x="1187"/>
        <item x="314"/>
        <item x="668"/>
        <item x="786"/>
        <item x="1135"/>
        <item x="804"/>
        <item x="935"/>
        <item x="1119"/>
        <item x="570"/>
        <item x="911"/>
        <item x="625"/>
        <item x="1040"/>
        <item x="99"/>
        <item x="210"/>
        <item x="913"/>
        <item x="1215"/>
        <item x="280"/>
        <item x="747"/>
        <item x="1019"/>
        <item x="942"/>
        <item x="1205"/>
        <item x="83"/>
        <item x="643"/>
        <item x="1363"/>
        <item x="1132"/>
        <item x="1316"/>
        <item x="1203"/>
        <item x="185"/>
        <item x="271"/>
        <item x="1141"/>
        <item x="812"/>
        <item x="1045"/>
        <item x="223"/>
        <item x="1331"/>
        <item x="978"/>
        <item x="292"/>
        <item x="119"/>
        <item x="1377"/>
        <item x="215"/>
        <item x="1018"/>
        <item x="37"/>
        <item x="688"/>
        <item x="1347"/>
        <item x="497"/>
        <item x="437"/>
        <item x="613"/>
        <item x="703"/>
        <item x="1287"/>
        <item x="278"/>
        <item x="65"/>
        <item x="940"/>
        <item x="986"/>
        <item x="1184"/>
        <item x="844"/>
        <item x="646"/>
        <item x="1206"/>
        <item x="1073"/>
        <item x="1373"/>
        <item x="447"/>
        <item x="23"/>
        <item x="318"/>
        <item x="12"/>
        <item x="5"/>
        <item x="1330"/>
        <item x="1408"/>
        <item x="1158"/>
        <item x="1245"/>
        <item x="710"/>
        <item x="734"/>
        <item x="1276"/>
        <item x="261"/>
        <item x="47"/>
        <item x="40"/>
        <item x="359"/>
        <item x="976"/>
        <item x="1214"/>
        <item x="1338"/>
        <item x="236"/>
        <item x="1197"/>
        <item x="51"/>
        <item x="196"/>
        <item x="1296"/>
        <item x="1344"/>
        <item x="1038"/>
        <item x="636"/>
        <item x="1369"/>
        <item x="1181"/>
        <item x="586"/>
        <item x="662"/>
        <item x="1199"/>
        <item x="203"/>
        <item x="985"/>
        <item x="260"/>
        <item x="182"/>
        <item x="194"/>
        <item x="763"/>
        <item x="555"/>
        <item x="328"/>
        <item x="66"/>
        <item x="811"/>
        <item x="650"/>
        <item x="1379"/>
        <item x="842"/>
        <item x="762"/>
        <item x="549"/>
        <item x="4"/>
        <item x="892"/>
        <item x="133"/>
        <item x="154"/>
        <item x="790"/>
        <item x="440"/>
        <item x="761"/>
        <item x="533"/>
        <item x="862"/>
        <item x="1113"/>
        <item x="1341"/>
        <item x="904"/>
        <item x="398"/>
        <item x="173"/>
        <item x="341"/>
        <item x="618"/>
        <item x="1194"/>
        <item x="1261"/>
        <item x="397"/>
        <item x="1235"/>
        <item x="208"/>
        <item x="672"/>
        <item x="162"/>
        <item x="733"/>
        <item x="277"/>
        <item x="288"/>
        <item x="1209"/>
        <item x="118"/>
        <item x="1366"/>
        <item x="70"/>
        <item x="569"/>
        <item x="1304"/>
        <item x="888"/>
        <item x="617"/>
        <item x="457"/>
        <item x="768"/>
        <item x="1050"/>
        <item x="743"/>
        <item x="248"/>
        <item x="1041"/>
        <item x="1218"/>
        <item x="840"/>
        <item x="197"/>
        <item x="766"/>
        <item x="140"/>
        <item x="428"/>
        <item x="996"/>
        <item x="1417"/>
        <item x="1268"/>
        <item x="951"/>
        <item x="268"/>
        <item x="600"/>
        <item x="528"/>
        <item x="265"/>
        <item x="1033"/>
        <item x="417"/>
        <item x="714"/>
        <item x="1002"/>
        <item x="601"/>
        <item x="531"/>
        <item x="348"/>
        <item x="864"/>
        <item x="1108"/>
        <item x="539"/>
        <item x="1239"/>
        <item x="26"/>
        <item x="1096"/>
        <item x="1263"/>
        <item x="419"/>
        <item x="358"/>
        <item x="673"/>
        <item x="470"/>
        <item x="110"/>
        <item x="861"/>
        <item x="1136"/>
        <item x="961"/>
        <item x="1400"/>
        <item x="484"/>
        <item x="1342"/>
        <item x="813"/>
        <item x="159"/>
        <item x="126"/>
        <item x="246"/>
        <item x="71"/>
        <item x="434"/>
        <item x="725"/>
        <item x="1172"/>
        <item x="494"/>
        <item x="1049"/>
        <item x="568"/>
        <item x="28"/>
        <item x="1193"/>
        <item x="833"/>
        <item x="834"/>
        <item x="1098"/>
        <item x="851"/>
        <item x="1270"/>
        <item x="984"/>
        <item x="953"/>
        <item x="1065"/>
        <item x="132"/>
        <item x="320"/>
        <item x="445"/>
        <item x="100"/>
        <item x="1072"/>
        <item x="1300"/>
        <item x="307"/>
        <item x="442"/>
        <item x="96"/>
        <item x="198"/>
        <item x="1125"/>
        <item x="424"/>
        <item x="1159"/>
        <item x="395"/>
        <item x="1360"/>
        <item x="739"/>
        <item x="585"/>
        <item x="788"/>
        <item x="1340"/>
        <item x="1178"/>
        <item x="799"/>
        <item x="1142"/>
        <item x="885"/>
        <item x="1387"/>
        <item x="1407"/>
        <item x="327"/>
        <item x="1097"/>
        <item x="431"/>
        <item x="647"/>
        <item x="483"/>
        <item x="1384"/>
        <item x="676"/>
        <item x="337"/>
        <item x="616"/>
        <item x="1306"/>
        <item x="474"/>
        <item x="644"/>
        <item x="583"/>
        <item x="876"/>
        <item x="584"/>
        <item x="863"/>
        <item x="1385"/>
        <item x="1156"/>
        <item x="677"/>
        <item x="147"/>
        <item x="378"/>
        <item x="228"/>
        <item x="924"/>
        <item x="1406"/>
        <item x="1090"/>
        <item x="1229"/>
        <item x="106"/>
        <item x="85"/>
        <item x="1086"/>
        <item x="459"/>
        <item x="1285"/>
        <item x="107"/>
        <item x="632"/>
        <item x="1173"/>
        <item x="1027"/>
        <item x="907"/>
        <item x="1371"/>
        <item x="97"/>
        <item x="899"/>
        <item x="517"/>
        <item x="737"/>
        <item x="1241"/>
        <item x="455"/>
        <item x="501"/>
        <item x="1014"/>
        <item x="267"/>
        <item x="1238"/>
        <item x="1414"/>
        <item x="1386"/>
        <item x="187"/>
        <item x="752"/>
        <item x="512"/>
        <item x="1293"/>
        <item x="157"/>
        <item x="177"/>
        <item x="1105"/>
        <item x="269"/>
        <item x="382"/>
        <item x="56"/>
        <item x="606"/>
        <item x="234"/>
        <item x="826"/>
        <item x="167"/>
        <item x="297"/>
        <item x="837"/>
        <item x="294"/>
        <item x="1032"/>
        <item x="554"/>
        <item x="838"/>
        <item x="1415"/>
        <item x="628"/>
        <item x="287"/>
        <item x="247"/>
        <item x="461"/>
        <item x="296"/>
        <item x="1237"/>
        <item x="1244"/>
        <item x="191"/>
        <item x="324"/>
        <item x="580"/>
        <item x="1093"/>
        <item x="351"/>
        <item x="425"/>
        <item x="825"/>
        <item x="651"/>
        <item x="519"/>
        <item x="977"/>
        <item x="192"/>
        <item x="308"/>
        <item x="1212"/>
        <item x="780"/>
        <item x="720"/>
        <item x="458"/>
        <item x="1401"/>
        <item x="1161"/>
        <item x="363"/>
        <item x="1189"/>
        <item x="172"/>
        <item x="1376"/>
        <item x="687"/>
        <item x="488"/>
        <item x="709"/>
        <item x="476"/>
        <item x="1333"/>
        <item x="716"/>
        <item x="1389"/>
        <item x="467"/>
        <item x="323"/>
        <item x="564"/>
        <item x="475"/>
        <item x="1015"/>
        <item x="1071"/>
        <item x="910"/>
        <item x="1374"/>
        <item x="560"/>
        <item x="1352"/>
        <item x="836"/>
        <item x="213"/>
        <item x="956"/>
        <item x="740"/>
        <item x="1271"/>
        <item x="797"/>
        <item x="1302"/>
        <item x="52"/>
        <item x="634"/>
        <item x="518"/>
        <item x="1318"/>
        <item x="704"/>
        <item x="340"/>
        <item x="692"/>
        <item x="264"/>
        <item x="93"/>
        <item x="254"/>
        <item x="544"/>
        <item x="349"/>
        <item x="1382"/>
        <item x="750"/>
        <item x="1204"/>
        <item x="498"/>
        <item x="693"/>
        <item x="849"/>
        <item x="1036"/>
        <item x="869"/>
        <item x="1126"/>
        <item x="627"/>
        <item x="548"/>
        <item x="489"/>
        <item x="988"/>
        <item x="420"/>
        <item x="362"/>
        <item x="839"/>
        <item x="635"/>
        <item x="730"/>
        <item x="1216"/>
        <item x="678"/>
        <item x="121"/>
        <item x="1412"/>
        <item x="832"/>
        <item x="947"/>
        <item x="623"/>
        <item x="1101"/>
        <item x="1365"/>
        <item x="824"/>
        <item x="963"/>
        <item x="506"/>
        <item x="1409"/>
        <item x="1013"/>
        <item x="1327"/>
        <item x="1251"/>
        <item x="772"/>
        <item x="1383"/>
        <item x="764"/>
        <item x="418"/>
        <item x="1230"/>
        <item x="1210"/>
        <item x="403"/>
        <item x="717"/>
        <item x="1163"/>
        <item x="655"/>
        <item x="1188"/>
        <item x="841"/>
        <item x="624"/>
        <item x="1278"/>
        <item x="263"/>
        <item x="338"/>
        <item x="578"/>
        <item x="430"/>
        <item x="480"/>
        <item x="205"/>
        <item x="1157"/>
        <item x="546"/>
        <item x="306"/>
        <item x="974"/>
        <item x="303"/>
        <item x="962"/>
        <item x="604"/>
        <item x="462"/>
        <item x="281"/>
        <item x="423"/>
        <item x="148"/>
        <item x="784"/>
        <item x="612"/>
        <item x="75"/>
        <item x="1111"/>
        <item x="1305"/>
        <item x="144"/>
        <item x="865"/>
        <item x="659"/>
        <item x="1059"/>
        <item x="207"/>
        <item x="1208"/>
        <item x="1020"/>
        <item x="1068"/>
        <item x="190"/>
        <item x="1350"/>
        <item x="496"/>
        <item x="609"/>
        <item x="875"/>
        <item x="1056"/>
        <item x="1328"/>
        <item x="120"/>
        <item x="1267"/>
        <item x="143"/>
        <item x="999"/>
        <item x="415"/>
        <item x="439"/>
        <item x="642"/>
        <item x="991"/>
        <item x="1294"/>
        <item x="663"/>
        <item x="481"/>
        <item x="1395"/>
        <item x="1335"/>
        <item x="805"/>
        <item x="94"/>
        <item x="84"/>
        <item x="184"/>
        <item x="563"/>
        <item x="665"/>
        <item x="742"/>
        <item x="765"/>
        <item x="374"/>
        <item x="375"/>
        <item x="553"/>
        <item x="654"/>
        <item x="1122"/>
        <item x="681"/>
        <item x="1202"/>
        <item x="405"/>
        <item x="80"/>
        <item x="90"/>
        <item x="652"/>
        <item x="1011"/>
        <item x="104"/>
        <item x="669"/>
        <item x="1279"/>
        <item x="1023"/>
        <item x="1298"/>
        <item x="1185"/>
        <item x="879"/>
        <item x="541"/>
        <item x="965"/>
        <item x="360"/>
        <item x="1024"/>
        <item x="485"/>
        <item x="803"/>
        <item x="1213"/>
        <item t="default"/>
      </items>
    </pivotField>
    <pivotField showAll="0"/>
    <pivotField showAll="0"/>
    <pivotField showAll="0"/>
    <pivotField axis="axisRow" showAll="0">
      <items count="5">
        <item x="3"/>
        <item x="2"/>
        <item x="1"/>
        <item x="0"/>
        <item t="default"/>
      </items>
    </pivotField>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showAll="0"/>
    <pivotField showAll="0"/>
    <pivotField showAll="0">
      <items count="18">
        <item x="13"/>
        <item x="3"/>
        <item x="10"/>
        <item x="1"/>
        <item x="8"/>
        <item x="11"/>
        <item x="15"/>
        <item x="12"/>
        <item x="5"/>
        <item x="7"/>
        <item x="2"/>
        <item x="6"/>
        <item x="14"/>
        <item x="16"/>
        <item x="0"/>
        <item x="4"/>
        <item x="9"/>
        <item t="default"/>
      </items>
    </pivotField>
    <pivotField showAll="0"/>
    <pivotField showAll="0">
      <items count="5">
        <item x="2"/>
        <item x="0"/>
        <item x="3"/>
        <item x="1"/>
        <item t="default"/>
      </items>
    </pivotField>
    <pivotField showAll="0"/>
    <pivotField showAll="0"/>
    <pivotField numFmtId="14" showAll="0">
      <items count="1451">
        <item x="0"/>
        <item x="1"/>
        <item x="2"/>
        <item x="4"/>
        <item x="5"/>
        <item x="6"/>
        <item x="8"/>
        <item x="3"/>
        <item x="7"/>
        <item x="9"/>
        <item x="10"/>
        <item x="14"/>
        <item x="11"/>
        <item x="13"/>
        <item x="12"/>
        <item x="16"/>
        <item x="15"/>
        <item x="19"/>
        <item x="17"/>
        <item x="18"/>
        <item x="21"/>
        <item x="20"/>
        <item x="24"/>
        <item x="22"/>
        <item x="25"/>
        <item x="27"/>
        <item x="23"/>
        <item x="26"/>
        <item x="28"/>
        <item x="31"/>
        <item x="29"/>
        <item x="33"/>
        <item x="36"/>
        <item x="32"/>
        <item x="34"/>
        <item x="30"/>
        <item x="35"/>
        <item x="37"/>
        <item x="38"/>
        <item x="40"/>
        <item x="42"/>
        <item x="39"/>
        <item x="45"/>
        <item x="41"/>
        <item x="46"/>
        <item x="43"/>
        <item x="44"/>
        <item x="50"/>
        <item x="52"/>
        <item x="48"/>
        <item x="47"/>
        <item x="49"/>
        <item x="51"/>
        <item x="54"/>
        <item x="55"/>
        <item x="53"/>
        <item x="56"/>
        <item x="57"/>
        <item x="58"/>
        <item x="62"/>
        <item x="63"/>
        <item x="60"/>
        <item x="65"/>
        <item x="59"/>
        <item x="67"/>
        <item x="66"/>
        <item x="61"/>
        <item x="64"/>
        <item x="69"/>
        <item x="68"/>
        <item x="71"/>
        <item x="72"/>
        <item x="70"/>
        <item x="74"/>
        <item x="75"/>
        <item x="76"/>
        <item x="73"/>
        <item x="77"/>
        <item x="78"/>
        <item x="79"/>
        <item x="81"/>
        <item x="80"/>
        <item x="82"/>
        <item x="83"/>
        <item x="86"/>
        <item x="85"/>
        <item x="84"/>
        <item x="87"/>
        <item x="89"/>
        <item x="88"/>
        <item x="92"/>
        <item x="90"/>
        <item x="91"/>
        <item x="93"/>
        <item x="94"/>
        <item x="96"/>
        <item x="97"/>
        <item x="100"/>
        <item x="103"/>
        <item x="95"/>
        <item x="101"/>
        <item x="98"/>
        <item x="102"/>
        <item x="99"/>
        <item x="105"/>
        <item x="104"/>
        <item x="107"/>
        <item x="106"/>
        <item x="108"/>
        <item x="109"/>
        <item x="113"/>
        <item x="110"/>
        <item x="111"/>
        <item x="114"/>
        <item x="112"/>
        <item x="116"/>
        <item x="115"/>
        <item x="119"/>
        <item x="118"/>
        <item x="120"/>
        <item x="121"/>
        <item x="117"/>
        <item x="123"/>
        <item x="124"/>
        <item x="122"/>
        <item x="125"/>
        <item x="127"/>
        <item x="126"/>
        <item x="128"/>
        <item x="129"/>
        <item x="130"/>
        <item x="131"/>
        <item x="133"/>
        <item x="132"/>
        <item x="134"/>
        <item x="136"/>
        <item x="137"/>
        <item x="138"/>
        <item x="140"/>
        <item x="135"/>
        <item x="143"/>
        <item x="141"/>
        <item x="139"/>
        <item x="144"/>
        <item x="142"/>
        <item x="147"/>
        <item x="145"/>
        <item x="146"/>
        <item x="149"/>
        <item x="150"/>
        <item x="152"/>
        <item x="148"/>
        <item x="153"/>
        <item x="154"/>
        <item x="151"/>
        <item x="158"/>
        <item x="155"/>
        <item x="156"/>
        <item x="159"/>
        <item x="157"/>
        <item x="162"/>
        <item x="160"/>
        <item x="163"/>
        <item x="161"/>
        <item x="164"/>
        <item x="165"/>
        <item x="167"/>
        <item x="168"/>
        <item x="166"/>
        <item x="172"/>
        <item x="169"/>
        <item x="170"/>
        <item x="174"/>
        <item x="171"/>
        <item x="176"/>
        <item x="175"/>
        <item x="173"/>
        <item x="179"/>
        <item x="180"/>
        <item x="177"/>
        <item x="178"/>
        <item x="182"/>
        <item x="181"/>
        <item x="184"/>
        <item x="185"/>
        <item x="186"/>
        <item x="183"/>
        <item x="187"/>
        <item x="190"/>
        <item x="188"/>
        <item x="189"/>
        <item x="194"/>
        <item x="192"/>
        <item x="191"/>
        <item x="193"/>
        <item x="195"/>
        <item x="196"/>
        <item x="198"/>
        <item x="197"/>
        <item x="200"/>
        <item x="199"/>
        <item x="201"/>
        <item x="202"/>
        <item x="203"/>
        <item x="204"/>
        <item x="205"/>
        <item x="211"/>
        <item x="207"/>
        <item x="206"/>
        <item x="208"/>
        <item x="209"/>
        <item x="212"/>
        <item x="210"/>
        <item x="213"/>
        <item x="214"/>
        <item x="216"/>
        <item x="217"/>
        <item x="215"/>
        <item x="219"/>
        <item x="218"/>
        <item x="220"/>
        <item x="221"/>
        <item x="223"/>
        <item x="222"/>
        <item x="226"/>
        <item x="224"/>
        <item x="227"/>
        <item x="225"/>
        <item x="228"/>
        <item x="229"/>
        <item x="230"/>
        <item x="232"/>
        <item x="231"/>
        <item x="235"/>
        <item x="233"/>
        <item x="236"/>
        <item x="234"/>
        <item x="237"/>
        <item x="238"/>
        <item x="240"/>
        <item x="243"/>
        <item x="241"/>
        <item x="244"/>
        <item x="239"/>
        <item x="242"/>
        <item x="246"/>
        <item x="245"/>
        <item x="247"/>
        <item x="248"/>
        <item x="249"/>
        <item x="250"/>
        <item x="251"/>
        <item x="254"/>
        <item x="253"/>
        <item x="255"/>
        <item x="256"/>
        <item x="252"/>
        <item x="259"/>
        <item x="257"/>
        <item x="260"/>
        <item x="258"/>
        <item x="263"/>
        <item x="264"/>
        <item x="265"/>
        <item x="266"/>
        <item x="262"/>
        <item x="261"/>
        <item x="267"/>
        <item x="269"/>
        <item x="268"/>
        <item x="271"/>
        <item x="272"/>
        <item x="274"/>
        <item x="270"/>
        <item x="273"/>
        <item x="278"/>
        <item x="277"/>
        <item x="275"/>
        <item x="280"/>
        <item x="281"/>
        <item x="276"/>
        <item x="282"/>
        <item x="279"/>
        <item x="283"/>
        <item x="285"/>
        <item x="289"/>
        <item x="284"/>
        <item x="290"/>
        <item x="291"/>
        <item x="286"/>
        <item x="288"/>
        <item x="287"/>
        <item x="293"/>
        <item x="297"/>
        <item x="294"/>
        <item x="292"/>
        <item x="295"/>
        <item x="298"/>
        <item x="296"/>
        <item x="299"/>
        <item x="300"/>
        <item x="301"/>
        <item x="302"/>
        <item x="303"/>
        <item x="304"/>
        <item x="307"/>
        <item x="306"/>
        <item x="308"/>
        <item x="305"/>
        <item x="311"/>
        <item x="312"/>
        <item x="309"/>
        <item x="310"/>
        <item x="315"/>
        <item x="316"/>
        <item x="313"/>
        <item x="317"/>
        <item x="314"/>
        <item x="318"/>
        <item x="319"/>
        <item x="320"/>
        <item x="321"/>
        <item x="322"/>
        <item x="324"/>
        <item x="326"/>
        <item x="323"/>
        <item x="327"/>
        <item x="330"/>
        <item x="325"/>
        <item x="328"/>
        <item x="329"/>
        <item x="333"/>
        <item x="331"/>
        <item x="334"/>
        <item x="332"/>
        <item x="338"/>
        <item x="335"/>
        <item x="336"/>
        <item x="341"/>
        <item x="337"/>
        <item x="339"/>
        <item x="340"/>
        <item x="342"/>
        <item x="345"/>
        <item x="343"/>
        <item x="346"/>
        <item x="344"/>
        <item x="347"/>
        <item x="348"/>
        <item x="350"/>
        <item x="351"/>
        <item x="353"/>
        <item x="354"/>
        <item x="349"/>
        <item x="355"/>
        <item x="352"/>
        <item x="357"/>
        <item x="356"/>
        <item x="358"/>
        <item x="359"/>
        <item x="362"/>
        <item x="364"/>
        <item x="360"/>
        <item x="369"/>
        <item x="361"/>
        <item x="365"/>
        <item x="363"/>
        <item x="366"/>
        <item x="370"/>
        <item x="367"/>
        <item x="372"/>
        <item x="368"/>
        <item x="373"/>
        <item x="374"/>
        <item x="371"/>
        <item x="375"/>
        <item x="376"/>
        <item x="378"/>
        <item x="377"/>
        <item x="379"/>
        <item x="380"/>
        <item x="381"/>
        <item x="382"/>
        <item x="383"/>
        <item x="385"/>
        <item x="384"/>
        <item x="388"/>
        <item x="389"/>
        <item x="386"/>
        <item x="392"/>
        <item x="387"/>
        <item x="393"/>
        <item x="396"/>
        <item x="390"/>
        <item x="395"/>
        <item x="391"/>
        <item x="394"/>
        <item x="399"/>
        <item x="397"/>
        <item x="402"/>
        <item x="400"/>
        <item x="398"/>
        <item x="404"/>
        <item x="401"/>
        <item x="403"/>
        <item x="405"/>
        <item x="406"/>
        <item x="407"/>
        <item x="411"/>
        <item x="408"/>
        <item x="412"/>
        <item x="413"/>
        <item x="410"/>
        <item x="409"/>
        <item x="414"/>
        <item x="417"/>
        <item x="415"/>
        <item x="416"/>
        <item x="418"/>
        <item x="419"/>
        <item x="421"/>
        <item x="423"/>
        <item x="425"/>
        <item x="422"/>
        <item x="420"/>
        <item x="426"/>
        <item x="424"/>
        <item x="428"/>
        <item x="427"/>
        <item x="429"/>
        <item x="431"/>
        <item x="432"/>
        <item x="433"/>
        <item x="430"/>
        <item x="435"/>
        <item x="437"/>
        <item x="438"/>
        <item x="434"/>
        <item x="439"/>
        <item x="442"/>
        <item x="436"/>
        <item x="443"/>
        <item x="440"/>
        <item x="441"/>
        <item x="445"/>
        <item x="446"/>
        <item x="444"/>
        <item x="447"/>
        <item x="448"/>
        <item x="449"/>
        <item x="450"/>
        <item x="451"/>
        <item x="454"/>
        <item x="453"/>
        <item x="452"/>
        <item x="455"/>
        <item x="457"/>
        <item x="456"/>
        <item x="461"/>
        <item x="458"/>
        <item x="460"/>
        <item x="459"/>
        <item x="464"/>
        <item x="463"/>
        <item x="462"/>
        <item x="466"/>
        <item x="467"/>
        <item x="465"/>
        <item x="468"/>
        <item x="470"/>
        <item x="472"/>
        <item x="473"/>
        <item x="469"/>
        <item x="474"/>
        <item x="471"/>
        <item x="476"/>
        <item x="475"/>
        <item x="477"/>
        <item x="478"/>
        <item x="480"/>
        <item x="479"/>
        <item x="481"/>
        <item x="482"/>
        <item x="483"/>
        <item x="487"/>
        <item x="484"/>
        <item x="485"/>
        <item x="488"/>
        <item x="486"/>
        <item x="489"/>
        <item x="491"/>
        <item x="490"/>
        <item x="493"/>
        <item x="494"/>
        <item x="495"/>
        <item x="497"/>
        <item x="496"/>
        <item x="492"/>
        <item x="501"/>
        <item x="498"/>
        <item x="499"/>
        <item x="503"/>
        <item x="500"/>
        <item x="502"/>
        <item x="507"/>
        <item x="508"/>
        <item x="506"/>
        <item x="504"/>
        <item x="509"/>
        <item x="505"/>
        <item x="510"/>
        <item x="511"/>
        <item x="515"/>
        <item x="513"/>
        <item x="516"/>
        <item x="518"/>
        <item x="512"/>
        <item x="517"/>
        <item x="519"/>
        <item x="514"/>
        <item x="521"/>
        <item x="522"/>
        <item x="520"/>
        <item x="526"/>
        <item x="524"/>
        <item x="523"/>
        <item x="527"/>
        <item x="528"/>
        <item x="525"/>
        <item x="529"/>
        <item x="530"/>
        <item x="532"/>
        <item x="531"/>
        <item x="536"/>
        <item x="534"/>
        <item x="537"/>
        <item x="535"/>
        <item x="533"/>
        <item x="538"/>
        <item x="541"/>
        <item x="539"/>
        <item x="542"/>
        <item x="540"/>
        <item x="544"/>
        <item x="545"/>
        <item x="546"/>
        <item x="543"/>
        <item x="548"/>
        <item x="549"/>
        <item x="547"/>
        <item x="550"/>
        <item x="553"/>
        <item x="554"/>
        <item x="555"/>
        <item x="551"/>
        <item x="552"/>
        <item x="557"/>
        <item x="556"/>
        <item x="559"/>
        <item x="560"/>
        <item x="561"/>
        <item x="558"/>
        <item x="566"/>
        <item x="563"/>
        <item x="564"/>
        <item x="568"/>
        <item x="565"/>
        <item x="562"/>
        <item x="567"/>
        <item x="571"/>
        <item x="570"/>
        <item x="569"/>
        <item x="576"/>
        <item x="572"/>
        <item x="573"/>
        <item x="574"/>
        <item x="575"/>
        <item x="577"/>
        <item x="578"/>
        <item x="579"/>
        <item x="580"/>
        <item x="581"/>
        <item x="582"/>
        <item x="584"/>
        <item x="585"/>
        <item x="583"/>
        <item x="586"/>
        <item x="587"/>
        <item x="588"/>
        <item x="589"/>
        <item x="590"/>
        <item x="591"/>
        <item x="592"/>
        <item x="595"/>
        <item x="593"/>
        <item x="597"/>
        <item x="599"/>
        <item x="594"/>
        <item x="598"/>
        <item x="601"/>
        <item x="596"/>
        <item x="602"/>
        <item x="600"/>
        <item x="605"/>
        <item x="603"/>
        <item x="606"/>
        <item x="608"/>
        <item x="604"/>
        <item x="609"/>
        <item x="612"/>
        <item x="610"/>
        <item x="607"/>
        <item x="611"/>
        <item x="615"/>
        <item x="614"/>
        <item x="613"/>
        <item x="618"/>
        <item x="619"/>
        <item x="616"/>
        <item x="621"/>
        <item x="617"/>
        <item x="623"/>
        <item x="625"/>
        <item x="620"/>
        <item x="622"/>
        <item x="626"/>
        <item x="624"/>
        <item x="628"/>
        <item x="627"/>
        <item x="629"/>
        <item x="631"/>
        <item x="632"/>
        <item x="633"/>
        <item x="630"/>
        <item x="636"/>
        <item x="634"/>
        <item x="635"/>
        <item x="638"/>
        <item x="639"/>
        <item x="641"/>
        <item x="642"/>
        <item x="640"/>
        <item x="637"/>
        <item x="646"/>
        <item x="647"/>
        <item x="643"/>
        <item x="644"/>
        <item x="645"/>
        <item x="649"/>
        <item x="650"/>
        <item x="648"/>
        <item x="653"/>
        <item x="654"/>
        <item x="651"/>
        <item x="652"/>
        <item x="657"/>
        <item x="659"/>
        <item x="656"/>
        <item x="655"/>
        <item x="660"/>
        <item x="658"/>
        <item x="661"/>
        <item x="663"/>
        <item x="666"/>
        <item x="662"/>
        <item x="665"/>
        <item x="664"/>
        <item x="668"/>
        <item x="669"/>
        <item x="672"/>
        <item x="670"/>
        <item x="667"/>
        <item x="673"/>
        <item x="671"/>
        <item x="674"/>
        <item x="675"/>
        <item x="676"/>
        <item x="678"/>
        <item x="677"/>
        <item x="679"/>
        <item x="680"/>
        <item x="682"/>
        <item x="683"/>
        <item x="681"/>
        <item x="685"/>
        <item x="687"/>
        <item x="686"/>
        <item x="684"/>
        <item x="689"/>
        <item x="691"/>
        <item x="692"/>
        <item x="693"/>
        <item x="688"/>
        <item x="690"/>
        <item x="697"/>
        <item x="695"/>
        <item x="694"/>
        <item x="698"/>
        <item x="696"/>
        <item x="700"/>
        <item x="701"/>
        <item x="702"/>
        <item x="699"/>
        <item x="704"/>
        <item x="705"/>
        <item x="703"/>
        <item x="706"/>
        <item x="708"/>
        <item x="709"/>
        <item x="710"/>
        <item x="711"/>
        <item x="707"/>
        <item x="712"/>
        <item x="713"/>
        <item x="714"/>
        <item x="716"/>
        <item x="715"/>
        <item x="717"/>
        <item x="721"/>
        <item x="718"/>
        <item x="719"/>
        <item x="722"/>
        <item x="723"/>
        <item x="724"/>
        <item x="720"/>
        <item x="737"/>
        <item x="738"/>
        <item x="739"/>
        <item x="740"/>
        <item x="741"/>
        <item x="744"/>
        <item x="746"/>
        <item x="745"/>
        <item x="742"/>
        <item x="743"/>
        <item x="733"/>
        <item x="748"/>
        <item x="747"/>
        <item x="734"/>
        <item x="725"/>
        <item x="730"/>
        <item x="731"/>
        <item x="726"/>
        <item x="750"/>
        <item x="727"/>
        <item x="749"/>
        <item x="751"/>
        <item x="728"/>
        <item x="752"/>
        <item x="753"/>
        <item x="754"/>
        <item x="729"/>
        <item x="735"/>
        <item x="757"/>
        <item x="758"/>
        <item x="755"/>
        <item x="760"/>
        <item x="759"/>
        <item x="756"/>
        <item x="761"/>
        <item x="762"/>
        <item x="764"/>
        <item x="763"/>
        <item x="766"/>
        <item x="768"/>
        <item x="767"/>
        <item x="765"/>
        <item x="769"/>
        <item x="771"/>
        <item x="773"/>
        <item x="770"/>
        <item x="775"/>
        <item x="776"/>
        <item x="772"/>
        <item x="777"/>
        <item x="774"/>
        <item x="780"/>
        <item x="779"/>
        <item x="778"/>
        <item x="781"/>
        <item x="782"/>
        <item x="786"/>
        <item x="784"/>
        <item x="783"/>
        <item x="785"/>
        <item x="788"/>
        <item x="790"/>
        <item x="791"/>
        <item x="787"/>
        <item x="789"/>
        <item x="792"/>
        <item x="795"/>
        <item x="793"/>
        <item x="796"/>
        <item x="797"/>
        <item x="799"/>
        <item x="794"/>
        <item x="798"/>
        <item x="800"/>
        <item x="803"/>
        <item x="801"/>
        <item x="804"/>
        <item x="805"/>
        <item x="802"/>
        <item x="807"/>
        <item x="808"/>
        <item x="806"/>
        <item x="732"/>
        <item x="810"/>
        <item x="811"/>
        <item x="809"/>
        <item x="812"/>
        <item x="813"/>
        <item x="814"/>
        <item x="815"/>
        <item x="817"/>
        <item x="736"/>
        <item x="818"/>
        <item x="816"/>
        <item x="819"/>
        <item x="822"/>
        <item x="820"/>
        <item x="821"/>
        <item x="823"/>
        <item x="825"/>
        <item x="826"/>
        <item x="824"/>
        <item x="827"/>
        <item x="829"/>
        <item x="830"/>
        <item x="831"/>
        <item x="828"/>
        <item x="833"/>
        <item x="832"/>
        <item x="834"/>
        <item x="836"/>
        <item x="835"/>
        <item x="838"/>
        <item x="841"/>
        <item x="842"/>
        <item x="839"/>
        <item x="837"/>
        <item x="840"/>
        <item x="843"/>
        <item x="844"/>
        <item x="845"/>
        <item x="848"/>
        <item x="849"/>
        <item x="850"/>
        <item x="852"/>
        <item x="846"/>
        <item x="851"/>
        <item x="847"/>
        <item x="853"/>
        <item x="856"/>
        <item x="854"/>
        <item x="857"/>
        <item x="858"/>
        <item x="859"/>
        <item x="855"/>
        <item x="861"/>
        <item x="863"/>
        <item x="862"/>
        <item x="864"/>
        <item x="865"/>
        <item x="860"/>
        <item x="866"/>
        <item x="867"/>
        <item x="869"/>
        <item x="868"/>
        <item x="870"/>
        <item x="872"/>
        <item x="874"/>
        <item x="875"/>
        <item x="873"/>
        <item x="871"/>
        <item x="877"/>
        <item x="878"/>
        <item x="876"/>
        <item x="879"/>
        <item x="881"/>
        <item x="880"/>
        <item x="885"/>
        <item x="882"/>
        <item x="887"/>
        <item x="883"/>
        <item x="888"/>
        <item x="884"/>
        <item x="889"/>
        <item x="890"/>
        <item x="886"/>
        <item x="891"/>
        <item x="893"/>
        <item x="894"/>
        <item x="892"/>
        <item x="897"/>
        <item x="895"/>
        <item x="898"/>
        <item x="899"/>
        <item x="900"/>
        <item x="896"/>
        <item x="901"/>
        <item x="902"/>
        <item x="905"/>
        <item x="906"/>
        <item x="903"/>
        <item x="909"/>
        <item x="904"/>
        <item x="907"/>
        <item x="911"/>
        <item x="908"/>
        <item x="910"/>
        <item x="912"/>
        <item x="913"/>
        <item x="914"/>
        <item x="915"/>
        <item x="920"/>
        <item x="916"/>
        <item x="921"/>
        <item x="917"/>
        <item x="918"/>
        <item x="923"/>
        <item x="919"/>
        <item x="925"/>
        <item x="922"/>
        <item x="926"/>
        <item x="927"/>
        <item x="924"/>
        <item x="928"/>
        <item x="932"/>
        <item x="929"/>
        <item x="930"/>
        <item x="933"/>
        <item x="931"/>
        <item x="934"/>
        <item x="935"/>
        <item x="939"/>
        <item x="937"/>
        <item x="941"/>
        <item x="940"/>
        <item x="936"/>
        <item x="942"/>
        <item x="938"/>
        <item x="946"/>
        <item x="943"/>
        <item x="948"/>
        <item x="944"/>
        <item x="947"/>
        <item x="945"/>
        <item x="949"/>
        <item x="952"/>
        <item x="950"/>
        <item x="954"/>
        <item x="951"/>
        <item x="955"/>
        <item x="953"/>
        <item x="956"/>
        <item x="957"/>
        <item x="958"/>
        <item x="959"/>
        <item x="961"/>
        <item x="965"/>
        <item x="962"/>
        <item x="960"/>
        <item x="963"/>
        <item x="968"/>
        <item x="964"/>
        <item x="967"/>
        <item x="966"/>
        <item x="969"/>
        <item x="970"/>
        <item x="971"/>
        <item x="973"/>
        <item x="974"/>
        <item x="975"/>
        <item x="976"/>
        <item x="978"/>
        <item x="977"/>
        <item x="972"/>
        <item x="980"/>
        <item x="979"/>
        <item x="981"/>
        <item x="982"/>
        <item x="984"/>
        <item x="985"/>
        <item x="983"/>
        <item x="986"/>
        <item x="987"/>
        <item x="989"/>
        <item x="988"/>
        <item x="990"/>
        <item x="992"/>
        <item x="991"/>
        <item x="995"/>
        <item x="993"/>
        <item x="996"/>
        <item x="997"/>
        <item x="1000"/>
        <item x="998"/>
        <item x="994"/>
        <item x="1001"/>
        <item x="999"/>
        <item x="1002"/>
        <item x="1003"/>
        <item x="1005"/>
        <item x="1008"/>
        <item x="1004"/>
        <item x="1009"/>
        <item x="1006"/>
        <item x="1010"/>
        <item x="1011"/>
        <item x="1013"/>
        <item x="1007"/>
        <item x="1014"/>
        <item x="1012"/>
        <item x="1016"/>
        <item x="1017"/>
        <item x="1015"/>
        <item x="1018"/>
        <item x="1019"/>
        <item x="1020"/>
        <item x="1021"/>
        <item x="1023"/>
        <item x="1024"/>
        <item x="1026"/>
        <item x="1022"/>
        <item x="1027"/>
        <item x="1029"/>
        <item x="1025"/>
        <item x="1028"/>
        <item x="1030"/>
        <item x="1031"/>
        <item x="1032"/>
        <item x="1033"/>
        <item x="1034"/>
        <item x="1036"/>
        <item x="1035"/>
        <item x="1037"/>
        <item x="1038"/>
        <item x="1039"/>
        <item x="1040"/>
        <item x="1041"/>
        <item x="1042"/>
        <item x="1045"/>
        <item x="1043"/>
        <item x="1046"/>
        <item x="1044"/>
        <item x="1047"/>
        <item x="1049"/>
        <item x="1053"/>
        <item x="1048"/>
        <item x="1050"/>
        <item x="1054"/>
        <item x="1051"/>
        <item x="1057"/>
        <item x="1052"/>
        <item x="1055"/>
        <item x="1056"/>
        <item x="1058"/>
        <item x="1060"/>
        <item x="1059"/>
        <item x="1065"/>
        <item x="1061"/>
        <item x="1066"/>
        <item x="1062"/>
        <item x="1067"/>
        <item x="1068"/>
        <item x="1063"/>
        <item x="1069"/>
        <item x="1064"/>
        <item x="1071"/>
        <item x="1072"/>
        <item x="1070"/>
        <item x="1076"/>
        <item x="1073"/>
        <item x="1074"/>
        <item x="1075"/>
        <item x="1079"/>
        <item x="1081"/>
        <item x="1080"/>
        <item x="1077"/>
        <item x="1083"/>
        <item x="1084"/>
        <item x="1078"/>
        <item x="1085"/>
        <item x="1082"/>
        <item x="1087"/>
        <item x="1086"/>
        <item x="1088"/>
        <item x="1089"/>
        <item x="1090"/>
        <item x="1094"/>
        <item x="1093"/>
        <item x="1091"/>
        <item x="1095"/>
        <item x="1092"/>
        <item x="1098"/>
        <item x="1096"/>
        <item x="1100"/>
        <item x="1097"/>
        <item x="1099"/>
        <item x="1101"/>
        <item x="1103"/>
        <item x="1102"/>
        <item x="1105"/>
        <item x="1106"/>
        <item x="1104"/>
        <item x="1107"/>
        <item x="1110"/>
        <item x="1108"/>
        <item x="1112"/>
        <item x="1111"/>
        <item x="1109"/>
        <item x="1113"/>
        <item x="1117"/>
        <item x="1114"/>
        <item x="1115"/>
        <item x="1118"/>
        <item x="1116"/>
        <item x="1120"/>
        <item x="1119"/>
        <item x="1121"/>
        <item x="1122"/>
        <item x="1123"/>
        <item x="1124"/>
        <item x="1125"/>
        <item x="1126"/>
        <item x="1127"/>
        <item x="1129"/>
        <item x="1130"/>
        <item x="1132"/>
        <item x="1128"/>
        <item x="1131"/>
        <item x="1134"/>
        <item x="1135"/>
        <item x="1136"/>
        <item x="1133"/>
        <item x="1140"/>
        <item x="1141"/>
        <item x="1138"/>
        <item x="1137"/>
        <item x="1139"/>
        <item x="1142"/>
        <item x="1143"/>
        <item x="1144"/>
        <item x="1147"/>
        <item x="1145"/>
        <item x="1150"/>
        <item x="1146"/>
        <item x="1148"/>
        <item x="1151"/>
        <item x="1149"/>
        <item x="1153"/>
        <item x="1157"/>
        <item x="1152"/>
        <item x="1154"/>
        <item x="1158"/>
        <item x="1155"/>
        <item x="1159"/>
        <item x="1156"/>
        <item x="1162"/>
        <item x="1163"/>
        <item x="1160"/>
        <item x="1164"/>
        <item x="1161"/>
        <item x="1165"/>
        <item x="1166"/>
        <item x="1167"/>
        <item x="1168"/>
        <item x="1169"/>
        <item x="1172"/>
        <item x="1170"/>
        <item x="1173"/>
        <item x="1174"/>
        <item x="1175"/>
        <item x="1176"/>
        <item x="1171"/>
        <item x="1177"/>
        <item x="1179"/>
        <item x="1180"/>
        <item x="1181"/>
        <item x="1178"/>
        <item x="1182"/>
        <item x="1183"/>
        <item x="1184"/>
        <item x="1185"/>
        <item x="1186"/>
        <item x="1187"/>
        <item x="1189"/>
        <item x="1190"/>
        <item x="1192"/>
        <item x="1191"/>
        <item x="1194"/>
        <item x="1188"/>
        <item x="1195"/>
        <item x="1193"/>
        <item x="1196"/>
        <item x="1198"/>
        <item x="1199"/>
        <item x="1197"/>
        <item x="1200"/>
        <item x="1201"/>
        <item x="1203"/>
        <item x="1202"/>
        <item x="1205"/>
        <item x="1204"/>
        <item x="1206"/>
        <item x="1207"/>
        <item x="1208"/>
        <item x="1210"/>
        <item x="1214"/>
        <item x="1215"/>
        <item x="1209"/>
        <item x="1212"/>
        <item x="1211"/>
        <item x="1213"/>
        <item x="1217"/>
        <item x="1216"/>
        <item x="1220"/>
        <item x="1218"/>
        <item x="1219"/>
        <item x="1221"/>
        <item x="1223"/>
        <item x="1222"/>
        <item x="1224"/>
        <item x="1225"/>
        <item x="1226"/>
        <item x="1228"/>
        <item x="1229"/>
        <item x="1230"/>
        <item x="1234"/>
        <item x="1232"/>
        <item x="1227"/>
        <item x="1231"/>
        <item x="1236"/>
        <item x="1235"/>
        <item x="1233"/>
        <item x="1238"/>
        <item x="1239"/>
        <item x="1237"/>
        <item x="1244"/>
        <item x="1245"/>
        <item x="1240"/>
        <item x="1242"/>
        <item x="1241"/>
        <item x="1243"/>
        <item x="1247"/>
        <item x="1248"/>
        <item x="1249"/>
        <item x="1246"/>
        <item x="1250"/>
        <item x="1252"/>
        <item x="1253"/>
        <item x="1254"/>
        <item x="1255"/>
        <item x="1251"/>
        <item x="1256"/>
        <item x="1257"/>
        <item x="1258"/>
        <item x="1259"/>
        <item x="1260"/>
        <item x="1261"/>
        <item x="1262"/>
        <item x="1263"/>
        <item x="1265"/>
        <item x="1266"/>
        <item x="1264"/>
        <item x="1269"/>
        <item x="1268"/>
        <item x="1270"/>
        <item x="1272"/>
        <item x="1267"/>
        <item x="1273"/>
        <item x="1274"/>
        <item x="1271"/>
        <item x="1275"/>
        <item x="1277"/>
        <item x="1278"/>
        <item x="1276"/>
        <item x="1281"/>
        <item x="1280"/>
        <item x="1284"/>
        <item x="1279"/>
        <item x="1283"/>
        <item x="1282"/>
        <item x="1286"/>
        <item x="1288"/>
        <item x="1285"/>
        <item x="1289"/>
        <item x="1292"/>
        <item x="1294"/>
        <item x="1287"/>
        <item x="1295"/>
        <item x="1290"/>
        <item x="1293"/>
        <item x="1291"/>
        <item x="1299"/>
        <item x="1301"/>
        <item x="1297"/>
        <item x="1296"/>
        <item x="1302"/>
        <item x="1300"/>
        <item x="1298"/>
        <item x="1304"/>
        <item x="1303"/>
        <item x="1306"/>
        <item x="1307"/>
        <item x="1310"/>
        <item x="1308"/>
        <item x="1305"/>
        <item x="1314"/>
        <item x="1309"/>
        <item x="1312"/>
        <item x="1315"/>
        <item x="1313"/>
        <item x="1311"/>
        <item x="1318"/>
        <item x="1316"/>
        <item x="1322"/>
        <item x="1323"/>
        <item x="1319"/>
        <item x="1317"/>
        <item x="1320"/>
        <item x="1324"/>
        <item x="1321"/>
        <item x="1325"/>
        <item x="1326"/>
        <item x="1327"/>
        <item x="1328"/>
        <item x="1329"/>
        <item x="1330"/>
        <item x="1331"/>
        <item x="1332"/>
        <item x="1335"/>
        <item x="1333"/>
        <item x="1337"/>
        <item x="1338"/>
        <item x="1334"/>
        <item x="1336"/>
        <item x="1340"/>
        <item x="1339"/>
        <item x="1341"/>
        <item x="1342"/>
        <item x="1343"/>
        <item x="1347"/>
        <item x="1344"/>
        <item x="1348"/>
        <item x="1345"/>
        <item x="1346"/>
        <item x="1349"/>
        <item x="1350"/>
        <item x="1351"/>
        <item x="1353"/>
        <item x="1354"/>
        <item x="1358"/>
        <item x="1355"/>
        <item x="1352"/>
        <item x="1360"/>
        <item x="1356"/>
        <item x="1361"/>
        <item x="1357"/>
        <item x="1364"/>
        <item x="1359"/>
        <item x="1363"/>
        <item x="1362"/>
        <item x="1365"/>
        <item x="1367"/>
        <item x="1366"/>
        <item x="1368"/>
        <item x="1369"/>
        <item x="1370"/>
        <item x="1371"/>
        <item x="1372"/>
        <item x="1374"/>
        <item x="1375"/>
        <item x="1376"/>
        <item x="1377"/>
        <item x="1373"/>
        <item x="1378"/>
        <item x="1379"/>
        <item x="1381"/>
        <item x="1380"/>
        <item x="1383"/>
        <item x="1382"/>
        <item x="1385"/>
        <item x="1386"/>
        <item x="1387"/>
        <item x="1384"/>
        <item x="1390"/>
        <item x="1389"/>
        <item x="1391"/>
        <item x="1388"/>
        <item x="1393"/>
        <item x="1392"/>
        <item x="1395"/>
        <item x="1394"/>
        <item x="1396"/>
        <item x="1397"/>
        <item x="1400"/>
        <item x="1398"/>
        <item x="1401"/>
        <item x="1402"/>
        <item x="1404"/>
        <item x="1403"/>
        <item x="1399"/>
        <item x="1406"/>
        <item x="1407"/>
        <item x="1408"/>
        <item x="1409"/>
        <item x="1405"/>
        <item x="1412"/>
        <item x="1413"/>
        <item x="1414"/>
        <item x="1418"/>
        <item x="1410"/>
        <item x="1416"/>
        <item x="1411"/>
        <item x="1415"/>
        <item x="1417"/>
        <item x="1420"/>
        <item x="1421"/>
        <item x="1422"/>
        <item x="1419"/>
        <item x="1424"/>
        <item x="1425"/>
        <item x="1427"/>
        <item x="1423"/>
        <item x="1426"/>
        <item x="1428"/>
        <item x="1429"/>
        <item x="1432"/>
        <item x="1431"/>
        <item x="1430"/>
        <item x="1435"/>
        <item x="1436"/>
        <item x="1433"/>
        <item x="1437"/>
        <item x="1434"/>
        <item x="1438"/>
        <item x="1439"/>
        <item x="1440"/>
        <item x="1441"/>
        <item x="1442"/>
        <item x="1443"/>
        <item x="1444"/>
        <item x="1446"/>
        <item x="1445"/>
        <item x="1447"/>
        <item x="1448"/>
        <item x="1449"/>
        <item t="default"/>
      </items>
    </pivotField>
    <pivotField showAll="0">
      <items count="4">
        <item x="2"/>
        <item x="1"/>
        <item x="0"/>
        <item t="default"/>
      </items>
    </pivotField>
    <pivotField dataField="1" showAll="0"/>
    <pivotField showAll="0"/>
    <pivotField showAll="0"/>
    <pivotField showAll="0"/>
  </pivotFields>
  <rowFields count="1">
    <field x="4"/>
  </rowFields>
  <rowItems count="5">
    <i>
      <x/>
    </i>
    <i>
      <x v="1"/>
    </i>
    <i>
      <x v="2"/>
    </i>
    <i>
      <x v="3"/>
    </i>
    <i t="grand">
      <x/>
    </i>
  </rowItems>
  <colItems count="1">
    <i/>
  </colItems>
  <dataFields count="1">
    <dataField name="Sum of Shipping Cost" fld="23"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9" firstHeaderRow="1" firstDataRow="1" firstDataCol="1"/>
  <pivotFields count="27">
    <pivotField showAll="0"/>
    <pivotField showAll="0"/>
    <pivotField showAll="0"/>
    <pivotField axis="axisRow" showAll="0" measureFilter="1" sortType="ascending">
      <items count="796">
        <item x="446"/>
        <item x="501"/>
        <item x="93"/>
        <item x="368"/>
        <item x="113"/>
        <item x="179"/>
        <item x="788"/>
        <item x="724"/>
        <item x="589"/>
        <item x="768"/>
        <item x="51"/>
        <item x="480"/>
        <item x="570"/>
        <item x="200"/>
        <item x="2"/>
        <item x="774"/>
        <item x="654"/>
        <item x="125"/>
        <item x="406"/>
        <item x="371"/>
        <item x="582"/>
        <item x="299"/>
        <item x="7"/>
        <item x="457"/>
        <item x="563"/>
        <item x="742"/>
        <item x="475"/>
        <item x="675"/>
        <item x="349"/>
        <item x="68"/>
        <item x="67"/>
        <item x="95"/>
        <item x="711"/>
        <item x="447"/>
        <item x="52"/>
        <item x="10"/>
        <item x="689"/>
        <item x="665"/>
        <item x="614"/>
        <item x="177"/>
        <item x="494"/>
        <item x="9"/>
        <item x="555"/>
        <item x="245"/>
        <item x="338"/>
        <item x="704"/>
        <item x="765"/>
        <item x="453"/>
        <item x="721"/>
        <item x="612"/>
        <item x="290"/>
        <item x="764"/>
        <item x="135"/>
        <item x="178"/>
        <item x="329"/>
        <item x="791"/>
        <item x="510"/>
        <item x="601"/>
        <item x="122"/>
        <item x="585"/>
        <item x="85"/>
        <item x="92"/>
        <item x="373"/>
        <item x="285"/>
        <item x="378"/>
        <item x="427"/>
        <item x="545"/>
        <item x="624"/>
        <item x="673"/>
        <item x="497"/>
        <item x="700"/>
        <item x="250"/>
        <item x="367"/>
        <item x="557"/>
        <item x="735"/>
        <item x="611"/>
        <item x="322"/>
        <item x="353"/>
        <item x="537"/>
        <item x="481"/>
        <item x="411"/>
        <item x="366"/>
        <item x="42"/>
        <item x="32"/>
        <item x="394"/>
        <item x="232"/>
        <item x="567"/>
        <item x="248"/>
        <item x="8"/>
        <item x="167"/>
        <item x="126"/>
        <item x="379"/>
        <item x="581"/>
        <item x="354"/>
        <item x="141"/>
        <item x="461"/>
        <item x="433"/>
        <item x="320"/>
        <item x="437"/>
        <item x="317"/>
        <item x="50"/>
        <item x="144"/>
        <item x="709"/>
        <item x="656"/>
        <item x="476"/>
        <item x="246"/>
        <item x="369"/>
        <item x="592"/>
        <item x="773"/>
        <item x="786"/>
        <item x="181"/>
        <item x="59"/>
        <item x="606"/>
        <item x="626"/>
        <item x="466"/>
        <item x="391"/>
        <item x="710"/>
        <item x="574"/>
        <item x="785"/>
        <item x="459"/>
        <item x="699"/>
        <item x="616"/>
        <item x="465"/>
        <item x="112"/>
        <item x="677"/>
        <item x="646"/>
        <item x="640"/>
        <item x="205"/>
        <item x="230"/>
        <item x="364"/>
        <item x="77"/>
        <item x="229"/>
        <item x="127"/>
        <item x="231"/>
        <item x="652"/>
        <item x="767"/>
        <item x="638"/>
        <item x="156"/>
        <item x="190"/>
        <item x="573"/>
        <item x="655"/>
        <item x="642"/>
        <item x="558"/>
        <item x="163"/>
        <item x="725"/>
        <item x="426"/>
        <item x="431"/>
        <item x="29"/>
        <item x="86"/>
        <item x="715"/>
        <item x="603"/>
        <item x="75"/>
        <item x="208"/>
        <item x="138"/>
        <item x="148"/>
        <item x="303"/>
        <item x="713"/>
        <item x="131"/>
        <item x="253"/>
        <item x="267"/>
        <item x="273"/>
        <item x="334"/>
        <item x="518"/>
        <item x="434"/>
        <item x="235"/>
        <item x="114"/>
        <item x="53"/>
        <item x="407"/>
        <item x="365"/>
        <item x="397"/>
        <item x="577"/>
        <item x="793"/>
        <item x="118"/>
        <item x="63"/>
        <item x="736"/>
        <item x="300"/>
        <item x="21"/>
        <item x="432"/>
        <item x="794"/>
        <item x="222"/>
        <item x="24"/>
        <item x="578"/>
        <item x="456"/>
        <item x="649"/>
        <item x="380"/>
        <item x="89"/>
        <item x="103"/>
        <item x="39"/>
        <item x="734"/>
        <item x="566"/>
        <item x="188"/>
        <item x="550"/>
        <item x="393"/>
        <item x="187"/>
        <item x="236"/>
        <item x="507"/>
        <item x="238"/>
        <item x="269"/>
        <item x="13"/>
        <item x="778"/>
        <item x="44"/>
        <item x="458"/>
        <item x="528"/>
        <item x="192"/>
        <item x="120"/>
        <item x="11"/>
        <item x="277"/>
        <item x="296"/>
        <item x="171"/>
        <item x="323"/>
        <item x="318"/>
        <item x="4"/>
        <item x="157"/>
        <item x="664"/>
        <item x="257"/>
        <item x="133"/>
        <item x="569"/>
        <item x="486"/>
        <item x="337"/>
        <item x="106"/>
        <item x="707"/>
        <item x="204"/>
        <item x="389"/>
        <item x="198"/>
        <item x="212"/>
        <item x="224"/>
        <item x="634"/>
        <item x="228"/>
        <item x="619"/>
        <item x="326"/>
        <item x="422"/>
        <item x="387"/>
        <item x="639"/>
        <item x="262"/>
        <item x="470"/>
        <item x="534"/>
        <item x="276"/>
        <item x="216"/>
        <item x="698"/>
        <item x="288"/>
        <item x="17"/>
        <item x="553"/>
        <item x="668"/>
        <item x="584"/>
        <item x="315"/>
        <item x="376"/>
        <item x="554"/>
        <item x="143"/>
        <item x="532"/>
        <item x="511"/>
        <item x="149"/>
        <item x="448"/>
        <item x="451"/>
        <item x="278"/>
        <item x="610"/>
        <item x="3"/>
        <item x="314"/>
        <item x="400"/>
        <item x="696"/>
        <item x="310"/>
        <item x="383"/>
        <item x="252"/>
        <item x="244"/>
        <item x="530"/>
        <item x="685"/>
        <item x="84"/>
        <item x="641"/>
        <item x="342"/>
        <item x="168"/>
        <item x="564"/>
        <item x="482"/>
        <item x="535"/>
        <item x="702"/>
        <item x="293"/>
        <item x="117"/>
        <item x="333"/>
        <item x="328"/>
        <item x="414"/>
        <item x="151"/>
        <item x="312"/>
        <item x="197"/>
        <item x="104"/>
        <item x="722"/>
        <item x="676"/>
        <item x="758"/>
        <item x="159"/>
        <item x="170"/>
        <item x="444"/>
        <item x="694"/>
        <item x="697"/>
        <item x="284"/>
        <item x="750"/>
        <item x="701"/>
        <item x="339"/>
        <item x="732"/>
        <item x="580"/>
        <item x="478"/>
        <item x="493"/>
        <item x="404"/>
        <item x="108"/>
        <item x="132"/>
        <item x="31"/>
        <item x="679"/>
        <item x="409"/>
        <item x="348"/>
        <item x="738"/>
        <item x="46"/>
        <item x="65"/>
        <item x="403"/>
        <item x="283"/>
        <item x="147"/>
        <item x="305"/>
        <item x="357"/>
        <item x="743"/>
        <item x="54"/>
        <item x="488"/>
        <item x="759"/>
        <item x="207"/>
        <item x="99"/>
        <item x="57"/>
        <item x="684"/>
        <item x="295"/>
        <item x="604"/>
        <item x="416"/>
        <item x="91"/>
        <item x="755"/>
        <item x="718"/>
        <item x="274"/>
        <item x="221"/>
        <item x="695"/>
        <item x="620"/>
        <item x="145"/>
        <item x="128"/>
        <item x="587"/>
        <item x="421"/>
        <item x="666"/>
        <item x="627"/>
        <item x="792"/>
        <item x="615"/>
        <item x="150"/>
        <item x="462"/>
        <item x="489"/>
        <item x="754"/>
        <item x="549"/>
        <item x="629"/>
        <item x="256"/>
        <item x="324"/>
        <item x="193"/>
        <item x="591"/>
        <item x="720"/>
        <item x="751"/>
        <item x="164"/>
        <item x="345"/>
        <item x="776"/>
        <item x="503"/>
        <item x="590"/>
        <item x="760"/>
        <item x="73"/>
        <item x="30"/>
        <item x="309"/>
        <item x="777"/>
        <item x="297"/>
        <item x="599"/>
        <item x="275"/>
        <item x="671"/>
        <item x="66"/>
        <item x="64"/>
        <item x="617"/>
        <item x="531"/>
        <item x="185"/>
        <item x="471"/>
        <item x="0"/>
        <item x="429"/>
        <item x="728"/>
        <item x="189"/>
        <item x="752"/>
        <item x="335"/>
        <item x="772"/>
        <item x="352"/>
        <item x="498"/>
        <item x="203"/>
        <item x="472"/>
        <item x="101"/>
        <item x="72"/>
        <item x="268"/>
        <item x="80"/>
        <item x="690"/>
        <item x="463"/>
        <item x="239"/>
        <item x="648"/>
        <item x="213"/>
        <item x="81"/>
        <item x="359"/>
        <item x="561"/>
        <item x="556"/>
        <item x="279"/>
        <item x="495"/>
        <item x="38"/>
        <item x="658"/>
        <item x="513"/>
        <item x="469"/>
        <item x="548"/>
        <item x="209"/>
        <item x="727"/>
        <item x="124"/>
        <item x="28"/>
        <item x="468"/>
        <item x="22"/>
        <item x="622"/>
        <item x="678"/>
        <item x="33"/>
        <item x="240"/>
        <item x="714"/>
        <item x="385"/>
        <item x="487"/>
        <item x="173"/>
        <item x="637"/>
        <item x="757"/>
        <item x="217"/>
        <item x="551"/>
        <item x="650"/>
        <item x="375"/>
        <item x="289"/>
        <item x="424"/>
        <item x="351"/>
        <item x="76"/>
        <item x="116"/>
        <item x="520"/>
        <item x="559"/>
        <item x="184"/>
        <item x="770"/>
        <item x="651"/>
        <item x="594"/>
        <item x="445"/>
        <item x="729"/>
        <item x="194"/>
        <item x="719"/>
        <item x="139"/>
        <item x="672"/>
        <item x="308"/>
        <item x="258"/>
        <item x="647"/>
        <item x="110"/>
        <item x="454"/>
        <item x="766"/>
        <item x="562"/>
        <item x="96"/>
        <item x="243"/>
        <item x="83"/>
        <item x="43"/>
        <item x="593"/>
        <item x="586"/>
        <item x="6"/>
        <item x="225"/>
        <item x="107"/>
        <item x="605"/>
        <item x="568"/>
        <item x="522"/>
        <item x="428"/>
        <item x="259"/>
        <item x="161"/>
        <item x="746"/>
        <item x="628"/>
        <item x="536"/>
        <item x="595"/>
        <item x="226"/>
        <item x="706"/>
        <item x="436"/>
        <item x="613"/>
        <item x="505"/>
        <item x="377"/>
        <item x="464"/>
        <item x="115"/>
        <item x="270"/>
        <item x="56"/>
        <item x="662"/>
        <item x="449"/>
        <item x="739"/>
        <item x="439"/>
        <item x="674"/>
        <item x="485"/>
        <item x="35"/>
        <item x="703"/>
        <item x="607"/>
        <item x="271"/>
        <item x="571"/>
        <item x="123"/>
        <item x="247"/>
        <item x="47"/>
        <item x="490"/>
        <item x="121"/>
        <item x="420"/>
        <item x="27"/>
        <item x="691"/>
        <item x="14"/>
        <item x="762"/>
        <item x="533"/>
        <item x="37"/>
        <item x="789"/>
        <item x="477"/>
        <item x="618"/>
        <item x="183"/>
        <item x="361"/>
        <item x="496"/>
        <item x="381"/>
        <item x="119"/>
        <item x="18"/>
        <item x="1"/>
        <item x="330"/>
        <item x="769"/>
        <item x="515"/>
        <item x="506"/>
        <item x="717"/>
        <item x="660"/>
        <item x="708"/>
        <item x="302"/>
        <item x="146"/>
        <item x="474"/>
        <item x="479"/>
        <item x="218"/>
        <item x="500"/>
        <item x="392"/>
        <item x="405"/>
        <item x="355"/>
        <item x="633"/>
        <item x="105"/>
        <item x="129"/>
        <item x="452"/>
        <item x="517"/>
        <item x="154"/>
        <item x="625"/>
        <item x="266"/>
        <item x="657"/>
        <item x="237"/>
        <item x="544"/>
        <item x="301"/>
        <item x="58"/>
        <item x="771"/>
        <item x="49"/>
        <item x="552"/>
        <item x="165"/>
        <item x="134"/>
        <item x="565"/>
        <item x="775"/>
        <item x="60"/>
        <item x="234"/>
        <item x="521"/>
        <item x="336"/>
        <item x="382"/>
        <item x="388"/>
        <item x="347"/>
        <item x="512"/>
        <item x="761"/>
        <item x="621"/>
        <item x="23"/>
        <item x="386"/>
        <item x="233"/>
        <item x="264"/>
        <item x="413"/>
        <item x="716"/>
        <item x="199"/>
        <item x="82"/>
        <item x="442"/>
        <item x="384"/>
        <item x="97"/>
        <item x="450"/>
        <item x="362"/>
        <item x="340"/>
        <item x="176"/>
        <item x="741"/>
        <item x="560"/>
        <item x="529"/>
        <item x="140"/>
        <item x="155"/>
        <item x="733"/>
        <item x="172"/>
        <item x="249"/>
        <item x="356"/>
        <item x="598"/>
        <item x="282"/>
        <item x="304"/>
        <item x="220"/>
        <item x="292"/>
        <item x="41"/>
        <item x="636"/>
        <item x="260"/>
        <item x="307"/>
        <item x="667"/>
        <item x="575"/>
        <item x="509"/>
        <item x="5"/>
        <item x="608"/>
        <item x="514"/>
        <item x="325"/>
        <item x="740"/>
        <item x="543"/>
        <item x="370"/>
        <item x="527"/>
        <item x="78"/>
        <item x="682"/>
        <item x="491"/>
        <item x="15"/>
        <item x="653"/>
        <item x="410"/>
        <item x="645"/>
        <item x="748"/>
        <item x="538"/>
        <item x="415"/>
        <item x="180"/>
        <item x="327"/>
        <item x="186"/>
        <item x="280"/>
        <item x="602"/>
        <item x="783"/>
        <item x="539"/>
        <item x="747"/>
        <item x="166"/>
        <item x="583"/>
        <item x="206"/>
        <item x="579"/>
        <item x="396"/>
        <item x="430"/>
        <item x="519"/>
        <item x="425"/>
        <item x="79"/>
        <item x="211"/>
        <item x="321"/>
        <item x="227"/>
        <item x="137"/>
        <item x="784"/>
        <item x="214"/>
        <item x="687"/>
        <item x="756"/>
        <item x="332"/>
        <item x="419"/>
        <item x="272"/>
        <item x="55"/>
        <item x="153"/>
        <item x="683"/>
        <item x="223"/>
        <item x="460"/>
        <item x="45"/>
        <item x="753"/>
        <item x="441"/>
        <item x="136"/>
        <item x="142"/>
        <item x="398"/>
        <item x="19"/>
        <item x="346"/>
        <item x="596"/>
        <item x="546"/>
        <item x="174"/>
        <item x="661"/>
        <item x="215"/>
        <item x="541"/>
        <item x="681"/>
        <item x="311"/>
        <item x="313"/>
        <item x="90"/>
        <item x="319"/>
        <item x="182"/>
        <item x="36"/>
        <item x="98"/>
        <item x="686"/>
        <item x="202"/>
        <item x="281"/>
        <item x="175"/>
        <item x="343"/>
        <item x="100"/>
        <item x="643"/>
        <item x="417"/>
        <item x="787"/>
        <item x="34"/>
        <item x="341"/>
        <item x="726"/>
        <item x="609"/>
        <item x="74"/>
        <item x="600"/>
        <item x="363"/>
        <item x="524"/>
        <item x="484"/>
        <item x="502"/>
        <item x="623"/>
        <item x="291"/>
        <item x="294"/>
        <item x="331"/>
        <item x="663"/>
        <item x="508"/>
        <item x="241"/>
        <item x="597"/>
        <item x="111"/>
        <item x="48"/>
        <item x="440"/>
        <item x="588"/>
        <item x="780"/>
        <item x="316"/>
        <item x="169"/>
        <item x="492"/>
        <item x="525"/>
        <item x="395"/>
        <item x="790"/>
        <item x="435"/>
        <item x="744"/>
        <item x="705"/>
        <item x="631"/>
        <item x="69"/>
        <item x="723"/>
        <item x="130"/>
        <item x="523"/>
        <item x="372"/>
        <item x="109"/>
        <item x="191"/>
        <item x="350"/>
        <item x="399"/>
        <item x="516"/>
        <item x="360"/>
        <item x="737"/>
        <item x="572"/>
        <item x="196"/>
        <item x="473"/>
        <item x="730"/>
        <item x="87"/>
        <item x="306"/>
        <item x="547"/>
        <item x="542"/>
        <item x="712"/>
        <item x="526"/>
        <item x="635"/>
        <item x="443"/>
        <item x="423"/>
        <item x="20"/>
        <item x="630"/>
        <item x="71"/>
        <item x="263"/>
        <item x="12"/>
        <item x="61"/>
        <item x="402"/>
        <item x="88"/>
        <item x="644"/>
        <item x="659"/>
        <item x="152"/>
        <item x="779"/>
        <item x="94"/>
        <item x="418"/>
        <item x="670"/>
        <item x="201"/>
        <item x="242"/>
        <item x="219"/>
        <item x="483"/>
        <item x="693"/>
        <item x="731"/>
        <item x="287"/>
        <item x="632"/>
        <item x="499"/>
        <item x="745"/>
        <item x="782"/>
        <item x="540"/>
        <item x="62"/>
        <item x="467"/>
        <item x="781"/>
        <item x="669"/>
        <item x="408"/>
        <item x="412"/>
        <item x="286"/>
        <item x="504"/>
        <item x="255"/>
        <item x="438"/>
        <item x="374"/>
        <item x="254"/>
        <item x="298"/>
        <item x="25"/>
        <item x="390"/>
        <item x="749"/>
        <item x="688"/>
        <item x="455"/>
        <item x="265"/>
        <item x="160"/>
        <item x="576"/>
        <item x="210"/>
        <item x="16"/>
        <item x="763"/>
        <item x="358"/>
        <item x="162"/>
        <item x="26"/>
        <item x="102"/>
        <item x="195"/>
        <item x="251"/>
        <item x="692"/>
        <item x="158"/>
        <item x="680"/>
        <item x="401"/>
        <item x="261"/>
        <item x="70"/>
        <item x="40"/>
        <item x="34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showAll="0"/>
    <pivotField showAll="0"/>
    <pivotField showAll="0"/>
    <pivotField dataField="1" showAll="0"/>
    <pivotField showAll="0">
      <items count="5">
        <item x="2"/>
        <item x="0"/>
        <item x="3"/>
        <item x="1"/>
        <item t="default"/>
      </items>
    </pivotField>
    <pivotField showAll="0"/>
    <pivotField showAll="0"/>
    <pivotField numFmtId="14" showAll="0"/>
    <pivotField showAll="0"/>
    <pivotField showAll="0"/>
    <pivotField showAll="0"/>
    <pivotField showAll="0"/>
    <pivotField showAll="0"/>
  </pivotFields>
  <rowFields count="1">
    <field x="3"/>
  </rowFields>
  <rowItems count="6">
    <i>
      <x v="17"/>
    </i>
    <i>
      <x v="419"/>
    </i>
    <i>
      <x v="309"/>
    </i>
    <i>
      <x v="218"/>
    </i>
    <i>
      <x v="261"/>
    </i>
    <i t="grand">
      <x/>
    </i>
  </rowItems>
  <colItems count="1">
    <i/>
  </colItems>
  <dataFields count="1">
    <dataField name="Sum of Profit" fld="17" baseField="0" baseItem="0"/>
  </dataFields>
  <chartFormats count="9">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261"/>
          </reference>
        </references>
      </pivotArea>
    </chartFormat>
    <chartFormat chart="8" format="4">
      <pivotArea type="data" outline="0" fieldPosition="0">
        <references count="2">
          <reference field="4294967294" count="1" selected="0">
            <x v="0"/>
          </reference>
          <reference field="3" count="1" selected="0">
            <x v="218"/>
          </reference>
        </references>
      </pivotArea>
    </chartFormat>
    <chartFormat chart="8" format="5">
      <pivotArea type="data" outline="0" fieldPosition="0">
        <references count="2">
          <reference field="4294967294" count="1" selected="0">
            <x v="0"/>
          </reference>
          <reference field="3" count="1" selected="0">
            <x v="309"/>
          </reference>
        </references>
      </pivotArea>
    </chartFormat>
    <chartFormat chart="8" format="6">
      <pivotArea type="data" outline="0" fieldPosition="0">
        <references count="2">
          <reference field="4294967294" count="1" selected="0">
            <x v="0"/>
          </reference>
          <reference field="3" count="1" selected="0">
            <x v="419"/>
          </reference>
        </references>
      </pivotArea>
    </chartFormat>
    <chartFormat chart="8" format="7">
      <pivotArea type="data" outline="0" fieldPosition="0">
        <references count="2">
          <reference field="4294967294" count="1" selected="0">
            <x v="0"/>
          </reference>
          <reference field="3" count="1" selected="0">
            <x v="1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B12" firstHeaderRow="1" firstDataRow="1" firstDataCol="1"/>
  <pivotFields count="27">
    <pivotField showAll="0"/>
    <pivotField showAll="0">
      <items count="5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0"/>
        <item t="default"/>
      </items>
    </pivotField>
    <pivotField showAll="0">
      <items count="4">
        <item x="1"/>
        <item x="2"/>
        <item x="0"/>
        <item t="default"/>
      </items>
    </pivotField>
    <pivotField axis="axisRow" showAll="0" measureFilter="1">
      <items count="796">
        <item x="446"/>
        <item x="501"/>
        <item x="93"/>
        <item x="368"/>
        <item x="113"/>
        <item x="179"/>
        <item x="788"/>
        <item x="724"/>
        <item x="589"/>
        <item x="768"/>
        <item x="51"/>
        <item x="480"/>
        <item x="570"/>
        <item x="200"/>
        <item x="2"/>
        <item x="774"/>
        <item x="654"/>
        <item x="125"/>
        <item x="406"/>
        <item x="371"/>
        <item x="582"/>
        <item x="299"/>
        <item x="7"/>
        <item x="457"/>
        <item x="563"/>
        <item x="742"/>
        <item x="475"/>
        <item x="675"/>
        <item x="349"/>
        <item x="68"/>
        <item x="67"/>
        <item x="95"/>
        <item x="711"/>
        <item x="447"/>
        <item x="52"/>
        <item x="10"/>
        <item x="689"/>
        <item x="665"/>
        <item x="614"/>
        <item x="177"/>
        <item x="494"/>
        <item x="9"/>
        <item x="555"/>
        <item x="245"/>
        <item x="338"/>
        <item x="704"/>
        <item x="765"/>
        <item x="453"/>
        <item x="721"/>
        <item x="612"/>
        <item x="290"/>
        <item x="764"/>
        <item x="135"/>
        <item x="178"/>
        <item x="329"/>
        <item x="791"/>
        <item x="510"/>
        <item x="601"/>
        <item x="122"/>
        <item x="585"/>
        <item x="85"/>
        <item x="92"/>
        <item x="373"/>
        <item x="285"/>
        <item x="378"/>
        <item x="427"/>
        <item x="545"/>
        <item x="624"/>
        <item x="673"/>
        <item x="497"/>
        <item x="700"/>
        <item x="250"/>
        <item x="367"/>
        <item x="557"/>
        <item x="735"/>
        <item x="611"/>
        <item x="322"/>
        <item x="353"/>
        <item x="537"/>
        <item x="481"/>
        <item x="411"/>
        <item x="366"/>
        <item x="42"/>
        <item x="32"/>
        <item x="394"/>
        <item x="232"/>
        <item x="567"/>
        <item x="248"/>
        <item x="8"/>
        <item x="167"/>
        <item x="126"/>
        <item x="379"/>
        <item x="581"/>
        <item x="354"/>
        <item x="141"/>
        <item x="461"/>
        <item x="433"/>
        <item x="320"/>
        <item x="437"/>
        <item x="317"/>
        <item x="50"/>
        <item x="144"/>
        <item x="709"/>
        <item x="656"/>
        <item x="476"/>
        <item x="246"/>
        <item x="369"/>
        <item x="592"/>
        <item x="773"/>
        <item x="786"/>
        <item x="181"/>
        <item x="59"/>
        <item x="606"/>
        <item x="626"/>
        <item x="466"/>
        <item x="391"/>
        <item x="710"/>
        <item x="574"/>
        <item x="785"/>
        <item x="459"/>
        <item x="699"/>
        <item x="616"/>
        <item x="465"/>
        <item x="112"/>
        <item x="677"/>
        <item x="646"/>
        <item x="640"/>
        <item x="205"/>
        <item x="230"/>
        <item x="364"/>
        <item x="77"/>
        <item x="229"/>
        <item x="127"/>
        <item x="231"/>
        <item x="652"/>
        <item x="767"/>
        <item x="638"/>
        <item x="156"/>
        <item x="190"/>
        <item x="573"/>
        <item x="655"/>
        <item x="642"/>
        <item x="558"/>
        <item x="163"/>
        <item x="725"/>
        <item x="426"/>
        <item x="431"/>
        <item x="29"/>
        <item x="86"/>
        <item x="715"/>
        <item x="603"/>
        <item x="75"/>
        <item x="208"/>
        <item x="138"/>
        <item x="148"/>
        <item x="303"/>
        <item x="713"/>
        <item x="131"/>
        <item x="253"/>
        <item x="267"/>
        <item x="273"/>
        <item x="334"/>
        <item x="518"/>
        <item x="434"/>
        <item x="235"/>
        <item x="114"/>
        <item x="53"/>
        <item x="407"/>
        <item x="365"/>
        <item x="397"/>
        <item x="577"/>
        <item x="793"/>
        <item x="118"/>
        <item x="63"/>
        <item x="736"/>
        <item x="300"/>
        <item x="21"/>
        <item x="432"/>
        <item x="794"/>
        <item x="222"/>
        <item x="24"/>
        <item x="578"/>
        <item x="456"/>
        <item x="649"/>
        <item x="380"/>
        <item x="89"/>
        <item x="103"/>
        <item x="39"/>
        <item x="734"/>
        <item x="566"/>
        <item x="188"/>
        <item x="550"/>
        <item x="393"/>
        <item x="187"/>
        <item x="236"/>
        <item x="507"/>
        <item x="238"/>
        <item x="269"/>
        <item x="13"/>
        <item x="778"/>
        <item x="44"/>
        <item x="458"/>
        <item x="528"/>
        <item x="192"/>
        <item x="120"/>
        <item x="11"/>
        <item x="277"/>
        <item x="296"/>
        <item x="171"/>
        <item x="323"/>
        <item x="318"/>
        <item x="4"/>
        <item x="157"/>
        <item x="664"/>
        <item x="257"/>
        <item x="133"/>
        <item x="569"/>
        <item x="486"/>
        <item x="337"/>
        <item x="106"/>
        <item x="707"/>
        <item x="204"/>
        <item x="389"/>
        <item x="198"/>
        <item x="212"/>
        <item x="224"/>
        <item x="634"/>
        <item x="228"/>
        <item x="619"/>
        <item x="326"/>
        <item x="422"/>
        <item x="387"/>
        <item x="639"/>
        <item x="262"/>
        <item x="470"/>
        <item x="534"/>
        <item x="276"/>
        <item x="216"/>
        <item x="698"/>
        <item x="288"/>
        <item x="17"/>
        <item x="553"/>
        <item x="668"/>
        <item x="584"/>
        <item x="315"/>
        <item x="376"/>
        <item x="554"/>
        <item x="143"/>
        <item x="532"/>
        <item x="511"/>
        <item x="149"/>
        <item x="448"/>
        <item x="451"/>
        <item x="278"/>
        <item x="610"/>
        <item x="3"/>
        <item x="314"/>
        <item x="400"/>
        <item x="696"/>
        <item x="310"/>
        <item x="383"/>
        <item x="252"/>
        <item x="244"/>
        <item x="530"/>
        <item x="685"/>
        <item x="84"/>
        <item x="641"/>
        <item x="342"/>
        <item x="168"/>
        <item x="564"/>
        <item x="482"/>
        <item x="535"/>
        <item x="702"/>
        <item x="293"/>
        <item x="117"/>
        <item x="333"/>
        <item x="328"/>
        <item x="414"/>
        <item x="151"/>
        <item x="312"/>
        <item x="197"/>
        <item x="104"/>
        <item x="722"/>
        <item x="676"/>
        <item x="758"/>
        <item x="159"/>
        <item x="170"/>
        <item x="444"/>
        <item x="694"/>
        <item x="697"/>
        <item x="284"/>
        <item x="750"/>
        <item x="701"/>
        <item x="339"/>
        <item x="732"/>
        <item x="580"/>
        <item x="478"/>
        <item x="493"/>
        <item x="404"/>
        <item x="108"/>
        <item x="132"/>
        <item x="31"/>
        <item x="679"/>
        <item x="409"/>
        <item x="348"/>
        <item x="738"/>
        <item x="46"/>
        <item x="65"/>
        <item x="403"/>
        <item x="283"/>
        <item x="147"/>
        <item x="305"/>
        <item x="357"/>
        <item x="743"/>
        <item x="54"/>
        <item x="488"/>
        <item x="759"/>
        <item x="207"/>
        <item x="99"/>
        <item x="57"/>
        <item x="684"/>
        <item x="295"/>
        <item x="604"/>
        <item x="416"/>
        <item x="91"/>
        <item x="755"/>
        <item x="718"/>
        <item x="274"/>
        <item x="221"/>
        <item x="695"/>
        <item x="620"/>
        <item x="145"/>
        <item x="128"/>
        <item x="587"/>
        <item x="421"/>
        <item x="666"/>
        <item x="627"/>
        <item x="792"/>
        <item x="615"/>
        <item x="150"/>
        <item x="462"/>
        <item x="489"/>
        <item x="754"/>
        <item x="549"/>
        <item x="629"/>
        <item x="256"/>
        <item x="324"/>
        <item x="193"/>
        <item x="591"/>
        <item x="720"/>
        <item x="751"/>
        <item x="164"/>
        <item x="345"/>
        <item x="776"/>
        <item x="503"/>
        <item x="590"/>
        <item x="760"/>
        <item x="73"/>
        <item x="30"/>
        <item x="309"/>
        <item x="777"/>
        <item x="297"/>
        <item x="599"/>
        <item x="275"/>
        <item x="671"/>
        <item x="66"/>
        <item x="64"/>
        <item x="617"/>
        <item x="531"/>
        <item x="185"/>
        <item x="471"/>
        <item x="0"/>
        <item x="429"/>
        <item x="728"/>
        <item x="189"/>
        <item x="752"/>
        <item x="335"/>
        <item x="772"/>
        <item x="352"/>
        <item x="498"/>
        <item x="203"/>
        <item x="472"/>
        <item x="101"/>
        <item x="72"/>
        <item x="268"/>
        <item x="80"/>
        <item x="690"/>
        <item x="463"/>
        <item x="239"/>
        <item x="648"/>
        <item x="213"/>
        <item x="81"/>
        <item x="359"/>
        <item x="561"/>
        <item x="556"/>
        <item x="279"/>
        <item x="495"/>
        <item x="38"/>
        <item x="658"/>
        <item x="513"/>
        <item x="469"/>
        <item x="548"/>
        <item x="209"/>
        <item x="727"/>
        <item x="124"/>
        <item x="28"/>
        <item x="468"/>
        <item x="22"/>
        <item x="622"/>
        <item x="678"/>
        <item x="33"/>
        <item x="240"/>
        <item x="714"/>
        <item x="385"/>
        <item x="487"/>
        <item x="173"/>
        <item x="637"/>
        <item x="757"/>
        <item x="217"/>
        <item x="551"/>
        <item x="650"/>
        <item x="375"/>
        <item x="289"/>
        <item x="424"/>
        <item x="351"/>
        <item x="76"/>
        <item x="116"/>
        <item x="520"/>
        <item x="559"/>
        <item x="184"/>
        <item x="770"/>
        <item x="651"/>
        <item x="594"/>
        <item x="445"/>
        <item x="729"/>
        <item x="194"/>
        <item x="719"/>
        <item x="139"/>
        <item x="672"/>
        <item x="308"/>
        <item x="258"/>
        <item x="647"/>
        <item x="110"/>
        <item x="454"/>
        <item x="766"/>
        <item x="562"/>
        <item x="96"/>
        <item x="243"/>
        <item x="83"/>
        <item x="43"/>
        <item x="593"/>
        <item x="586"/>
        <item x="6"/>
        <item x="225"/>
        <item x="107"/>
        <item x="605"/>
        <item x="568"/>
        <item x="522"/>
        <item x="428"/>
        <item x="259"/>
        <item x="161"/>
        <item x="746"/>
        <item x="628"/>
        <item x="536"/>
        <item x="595"/>
        <item x="226"/>
        <item x="706"/>
        <item x="436"/>
        <item x="613"/>
        <item x="505"/>
        <item x="377"/>
        <item x="464"/>
        <item x="115"/>
        <item x="270"/>
        <item x="56"/>
        <item x="662"/>
        <item x="449"/>
        <item x="739"/>
        <item x="439"/>
        <item x="674"/>
        <item x="485"/>
        <item x="35"/>
        <item x="703"/>
        <item x="607"/>
        <item x="271"/>
        <item x="571"/>
        <item x="123"/>
        <item x="247"/>
        <item x="47"/>
        <item x="490"/>
        <item x="121"/>
        <item x="420"/>
        <item x="27"/>
        <item x="691"/>
        <item x="14"/>
        <item x="762"/>
        <item x="533"/>
        <item x="37"/>
        <item x="789"/>
        <item x="477"/>
        <item x="618"/>
        <item x="183"/>
        <item x="361"/>
        <item x="496"/>
        <item x="381"/>
        <item x="119"/>
        <item x="18"/>
        <item x="1"/>
        <item x="330"/>
        <item x="769"/>
        <item x="515"/>
        <item x="506"/>
        <item x="717"/>
        <item x="660"/>
        <item x="708"/>
        <item x="302"/>
        <item x="146"/>
        <item x="474"/>
        <item x="479"/>
        <item x="218"/>
        <item x="500"/>
        <item x="392"/>
        <item x="405"/>
        <item x="355"/>
        <item x="633"/>
        <item x="105"/>
        <item x="129"/>
        <item x="452"/>
        <item x="517"/>
        <item x="154"/>
        <item x="625"/>
        <item x="266"/>
        <item x="657"/>
        <item x="237"/>
        <item x="544"/>
        <item x="301"/>
        <item x="58"/>
        <item x="771"/>
        <item x="49"/>
        <item x="552"/>
        <item x="165"/>
        <item x="134"/>
        <item x="565"/>
        <item x="775"/>
        <item x="60"/>
        <item x="234"/>
        <item x="521"/>
        <item x="336"/>
        <item x="382"/>
        <item x="388"/>
        <item x="347"/>
        <item x="512"/>
        <item x="761"/>
        <item x="621"/>
        <item x="23"/>
        <item x="386"/>
        <item x="233"/>
        <item x="264"/>
        <item x="413"/>
        <item x="716"/>
        <item x="199"/>
        <item x="82"/>
        <item x="442"/>
        <item x="384"/>
        <item x="97"/>
        <item x="450"/>
        <item x="362"/>
        <item x="340"/>
        <item x="176"/>
        <item x="741"/>
        <item x="560"/>
        <item x="529"/>
        <item x="140"/>
        <item x="155"/>
        <item x="733"/>
        <item x="172"/>
        <item x="249"/>
        <item x="356"/>
        <item x="598"/>
        <item x="282"/>
        <item x="304"/>
        <item x="220"/>
        <item x="292"/>
        <item x="41"/>
        <item x="636"/>
        <item x="260"/>
        <item x="307"/>
        <item x="667"/>
        <item x="575"/>
        <item x="509"/>
        <item x="5"/>
        <item x="608"/>
        <item x="514"/>
        <item x="325"/>
        <item x="740"/>
        <item x="543"/>
        <item x="370"/>
        <item x="527"/>
        <item x="78"/>
        <item x="682"/>
        <item x="491"/>
        <item x="15"/>
        <item x="653"/>
        <item x="410"/>
        <item x="645"/>
        <item x="748"/>
        <item x="538"/>
        <item x="415"/>
        <item x="180"/>
        <item x="327"/>
        <item x="186"/>
        <item x="280"/>
        <item x="602"/>
        <item x="783"/>
        <item x="539"/>
        <item x="747"/>
        <item x="166"/>
        <item x="583"/>
        <item x="206"/>
        <item x="579"/>
        <item x="396"/>
        <item x="430"/>
        <item x="519"/>
        <item x="425"/>
        <item x="79"/>
        <item x="211"/>
        <item x="321"/>
        <item x="227"/>
        <item x="137"/>
        <item x="784"/>
        <item x="214"/>
        <item x="687"/>
        <item x="756"/>
        <item x="332"/>
        <item x="419"/>
        <item x="272"/>
        <item x="55"/>
        <item x="153"/>
        <item x="683"/>
        <item x="223"/>
        <item x="460"/>
        <item x="45"/>
        <item x="753"/>
        <item x="441"/>
        <item x="136"/>
        <item x="142"/>
        <item x="398"/>
        <item x="19"/>
        <item x="346"/>
        <item x="596"/>
        <item x="546"/>
        <item x="174"/>
        <item x="661"/>
        <item x="215"/>
        <item x="541"/>
        <item x="681"/>
        <item x="311"/>
        <item x="313"/>
        <item x="90"/>
        <item x="319"/>
        <item x="182"/>
        <item x="36"/>
        <item x="98"/>
        <item x="686"/>
        <item x="202"/>
        <item x="281"/>
        <item x="175"/>
        <item x="343"/>
        <item x="100"/>
        <item x="643"/>
        <item x="417"/>
        <item x="787"/>
        <item x="34"/>
        <item x="341"/>
        <item x="726"/>
        <item x="609"/>
        <item x="74"/>
        <item x="600"/>
        <item x="363"/>
        <item x="524"/>
        <item x="484"/>
        <item x="502"/>
        <item x="623"/>
        <item x="291"/>
        <item x="294"/>
        <item x="331"/>
        <item x="663"/>
        <item x="508"/>
        <item x="241"/>
        <item x="597"/>
        <item x="111"/>
        <item x="48"/>
        <item x="440"/>
        <item x="588"/>
        <item x="780"/>
        <item x="316"/>
        <item x="169"/>
        <item x="492"/>
        <item x="525"/>
        <item x="395"/>
        <item x="790"/>
        <item x="435"/>
        <item x="744"/>
        <item x="705"/>
        <item x="631"/>
        <item x="69"/>
        <item x="723"/>
        <item x="130"/>
        <item x="523"/>
        <item x="372"/>
        <item x="109"/>
        <item x="191"/>
        <item x="350"/>
        <item x="399"/>
        <item x="516"/>
        <item x="360"/>
        <item x="737"/>
        <item x="572"/>
        <item x="196"/>
        <item x="473"/>
        <item x="730"/>
        <item x="87"/>
        <item x="306"/>
        <item x="547"/>
        <item x="542"/>
        <item x="712"/>
        <item x="526"/>
        <item x="635"/>
        <item x="443"/>
        <item x="423"/>
        <item x="20"/>
        <item x="630"/>
        <item x="71"/>
        <item x="263"/>
        <item x="12"/>
        <item x="61"/>
        <item x="402"/>
        <item x="88"/>
        <item x="644"/>
        <item x="659"/>
        <item x="152"/>
        <item x="779"/>
        <item x="94"/>
        <item x="418"/>
        <item x="670"/>
        <item x="201"/>
        <item x="242"/>
        <item x="219"/>
        <item x="483"/>
        <item x="693"/>
        <item x="731"/>
        <item x="287"/>
        <item x="632"/>
        <item x="499"/>
        <item x="745"/>
        <item x="782"/>
        <item x="540"/>
        <item x="62"/>
        <item x="467"/>
        <item x="781"/>
        <item x="669"/>
        <item x="408"/>
        <item x="412"/>
        <item x="286"/>
        <item x="504"/>
        <item x="255"/>
        <item x="438"/>
        <item x="374"/>
        <item x="254"/>
        <item x="298"/>
        <item x="25"/>
        <item x="390"/>
        <item x="749"/>
        <item x="688"/>
        <item x="455"/>
        <item x="265"/>
        <item x="160"/>
        <item x="576"/>
        <item x="210"/>
        <item x="16"/>
        <item x="763"/>
        <item x="358"/>
        <item x="162"/>
        <item x="26"/>
        <item x="102"/>
        <item x="195"/>
        <item x="251"/>
        <item x="692"/>
        <item x="158"/>
        <item x="680"/>
        <item x="401"/>
        <item x="261"/>
        <item x="70"/>
        <item x="40"/>
        <item x="344"/>
        <item t="default"/>
      </items>
    </pivotField>
    <pivotField showAll="0">
      <items count="5">
        <item x="3"/>
        <item x="2"/>
        <item x="1"/>
        <item x="0"/>
        <item t="default"/>
      </items>
    </pivotField>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showAll="0"/>
    <pivotField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dataField="1" showAll="0"/>
    <pivotField numFmtId="14" showAll="0"/>
    <pivotField showAll="0">
      <items count="4">
        <item x="2"/>
        <item x="1"/>
        <item x="0"/>
        <item t="default"/>
      </items>
    </pivotField>
    <pivotField showAll="0"/>
    <pivotField showAll="0"/>
    <pivotField showAll="0"/>
    <pivotField showAll="0"/>
  </pivotFields>
  <rowFields count="2">
    <field x="18"/>
    <field x="3"/>
  </rowFields>
  <rowItems count="9">
    <i>
      <x v="2"/>
    </i>
    <i r="1">
      <x v="261"/>
    </i>
    <i>
      <x v="1"/>
    </i>
    <i r="1">
      <x v="17"/>
    </i>
    <i>
      <x/>
    </i>
    <i r="1">
      <x v="309"/>
    </i>
    <i>
      <x v="3"/>
    </i>
    <i r="1">
      <x v="625"/>
    </i>
    <i t="grand">
      <x/>
    </i>
  </rowItems>
  <colItems count="1">
    <i/>
  </colItems>
  <dataFields count="1">
    <dataField name="Sum of Sales" fld="20" baseField="0" baseItem="0"/>
  </dataFields>
  <chartFormats count="5">
    <chartFormat chart="9" format="15"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9" format="16">
      <pivotArea type="data" outline="0" fieldPosition="0">
        <references count="3">
          <reference field="4294967294" count="1" selected="0">
            <x v="0"/>
          </reference>
          <reference field="3" count="1" selected="0">
            <x v="17"/>
          </reference>
          <reference field="18" count="1" selected="0">
            <x v="1"/>
          </reference>
        </references>
      </pivotArea>
    </chartFormat>
    <chartFormat chart="9" format="17">
      <pivotArea type="data" outline="0" fieldPosition="0">
        <references count="3">
          <reference field="4294967294" count="1" selected="0">
            <x v="0"/>
          </reference>
          <reference field="3" count="1" selected="0">
            <x v="309"/>
          </reference>
          <reference field="18" count="1" selected="0">
            <x v="0"/>
          </reference>
        </references>
      </pivotArea>
    </chartFormat>
    <chartFormat chart="9" format="18">
      <pivotArea type="data" outline="0" fieldPosition="0">
        <references count="3">
          <reference field="4294967294" count="1" selected="0">
            <x v="0"/>
          </reference>
          <reference field="3" count="1" selected="0">
            <x v="625"/>
          </reference>
          <reference field="18" count="1" selected="0">
            <x v="3"/>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A3:C16" firstHeaderRow="0" firstDataRow="1" firstDataCol="1"/>
  <pivotFields count="27">
    <pivotField showAll="0"/>
    <pivotField showAll="0"/>
    <pivotField showAll="0"/>
    <pivotField showAll="0"/>
    <pivotField showAll="0"/>
    <pivotField showAll="0"/>
    <pivotField showAll="0"/>
    <pivotField numFmtId="14" showAll="0"/>
    <pivotField showAll="0">
      <items count="14">
        <item x="9"/>
        <item x="10"/>
        <item x="11"/>
        <item x="12"/>
        <item x="1"/>
        <item x="2"/>
        <item x="3"/>
        <item x="4"/>
        <item x="5"/>
        <item x="6"/>
        <item x="7"/>
        <item x="8"/>
        <item x="0"/>
        <item t="default"/>
      </items>
    </pivotField>
    <pivotField showAll="0"/>
    <pivotField showAll="0"/>
    <pivotField showAll="0"/>
    <pivotField showAll="0"/>
    <pivotField showAll="0">
      <items count="4">
        <item x="1"/>
        <item x="0"/>
        <item x="2"/>
        <item t="default"/>
      </items>
    </pivotField>
    <pivotField showAll="0"/>
    <pivotField showAll="0"/>
    <pivotField axis="axisRow" showAll="0" measureFilter="1">
      <items count="18">
        <item x="13"/>
        <item x="3"/>
        <item x="10"/>
        <item x="1"/>
        <item x="8"/>
        <item x="11"/>
        <item x="15"/>
        <item x="12"/>
        <item x="5"/>
        <item x="7"/>
        <item x="2"/>
        <item x="6"/>
        <item x="14"/>
        <item x="16"/>
        <item x="0"/>
        <item x="4"/>
        <item x="9"/>
        <item t="default"/>
      </items>
    </pivotField>
    <pivotField dataField="1" showAll="0"/>
    <pivotField showAll="0">
      <items count="5">
        <item x="2"/>
        <item x="0"/>
        <item x="3"/>
        <item x="1"/>
        <item t="default"/>
      </items>
    </pivotField>
    <pivotField showAll="0"/>
    <pivotField dataField="1" showAll="0"/>
    <pivotField numFmtId="14" showAll="0"/>
    <pivotField showAll="0"/>
    <pivotField showAll="0"/>
    <pivotField showAll="0"/>
    <pivotField showAll="0"/>
    <pivotField showAll="0"/>
  </pivotFields>
  <rowFields count="1">
    <field x="16"/>
  </rowFields>
  <rowItems count="13">
    <i>
      <x/>
    </i>
    <i>
      <x v="1"/>
    </i>
    <i>
      <x v="3"/>
    </i>
    <i>
      <x v="4"/>
    </i>
    <i>
      <x v="5"/>
    </i>
    <i>
      <x v="6"/>
    </i>
    <i>
      <x v="7"/>
    </i>
    <i>
      <x v="8"/>
    </i>
    <i>
      <x v="9"/>
    </i>
    <i>
      <x v="10"/>
    </i>
    <i>
      <x v="11"/>
    </i>
    <i>
      <x v="14"/>
    </i>
    <i>
      <x v="16"/>
    </i>
  </rowItems>
  <colFields count="1">
    <field x="-2"/>
  </colFields>
  <colItems count="2">
    <i>
      <x/>
    </i>
    <i i="1">
      <x v="1"/>
    </i>
  </colItems>
  <dataFields count="2">
    <dataField name="Sum of Sales" fld="20" baseField="0" baseItem="0"/>
    <dataField name="Sum of Profit" fld="17"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1"/>
          </reference>
          <reference field="16" count="1" selected="0">
            <x v="14"/>
          </reference>
        </references>
      </pivotArea>
    </chartFormat>
    <chartFormat chart="3" format="7">
      <pivotArea type="data" outline="0" fieldPosition="0">
        <references count="2">
          <reference field="4294967294" count="1" selected="0">
            <x v="1"/>
          </reference>
          <reference field="16" count="1" selected="0">
            <x v="11"/>
          </reference>
        </references>
      </pivotArea>
    </chartFormat>
  </chartFormats>
  <pivotTableStyleInfo name="PivotStyleLight16" showRowHeaders="1" showColHeaders="1" showRowStripes="0" showColStripes="0" showLastColumn="1"/>
  <filters count="1">
    <filter fld="16" type="valueGreaterThan" evalOrder="-1" id="1"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7" name="PivotTable1"/>
    <pivotTable tabId="4" name="PivotTable2"/>
    <pivotTable tabId="6" name="PivotTable4"/>
    <pivotTable tabId="2" name="PivotTable1"/>
  </pivotTables>
  <data>
    <tabular pivotCacheId="1">
      <items count="13">
        <i x="9" s="1"/>
        <i x="10" s="1"/>
        <i x="11" s="1"/>
        <i x="12" s="1"/>
        <i x="1" s="1"/>
        <i x="2" s="1"/>
        <i x="3" s="1"/>
        <i x="4" s="1"/>
        <i x="5" s="1"/>
        <i x="6" s="1"/>
        <i x="7" s="1"/>
        <i x="8"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2"/>
    <pivotTable tabId="2" name="PivotTable1"/>
    <pivotTable tabId="7" name="PivotTable1"/>
    <pivotTable tabId="6" name="PivotTable4"/>
  </pivotTables>
  <data>
    <tabular pivotCacheId="1">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4" name="PivotTable2"/>
    <pivotTable tabId="2" name="PivotTable1"/>
    <pivotTable tabId="7" name="PivotTable1"/>
    <pivotTable tabId="6" name="PivotTable4"/>
  </pivotTables>
  <data>
    <tabular pivotCacheId="1">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5"/>
    <pivotTable tabId="29" name="PivotTable1"/>
    <pivotTable tabId="5" name="PivotTable3"/>
    <pivotTable tabId="8" name="PivotTable2"/>
  </pivotTables>
  <data>
    <tabular pivotCacheId="1">
      <items count="13">
        <i x="9" s="1"/>
        <i x="10" s="1"/>
        <i x="11" s="1"/>
        <i x="12" s="1"/>
        <i x="1" s="1"/>
        <i x="2" s="1"/>
        <i x="3" s="1"/>
        <i x="4" s="1"/>
        <i x="5" s="1"/>
        <i x="6" s="1"/>
        <i x="7" s="1"/>
        <i x="8"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28" name="PivotTable5"/>
    <pivotTable tabId="29" name="PivotTable1"/>
    <pivotTable tabId="5" name="PivotTable3"/>
    <pivotTable tabId="8" name="PivotTable2"/>
  </pivotTables>
  <data>
    <tabular pivotCacheId="1">
      <items count="4">
        <i x="2" s="1"/>
        <i x="0" s="1"/>
        <i x="3"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_Category1" sourceName="Product Category">
  <pivotTables>
    <pivotTable tabId="28" name="PivotTable5"/>
    <pivotTable tabId="29" name="PivotTable1"/>
    <pivotTable tabId="5" name="PivotTable3"/>
    <pivotTable tabId="8" name="PivotTable2"/>
  </pivotTables>
  <data>
    <tabular pivotCacheId="1">
      <items count="3">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25" name="PivotTable3"/>
    <pivotTable tabId="26" name="PivotTable4"/>
    <pivotTable tabId="21" name="PivotTable1"/>
    <pivotTable tabId="22" name="PivotTable2"/>
  </pivotTables>
  <data>
    <tabular pivotCacheId="1">
      <items count="13">
        <i x="9" s="1"/>
        <i x="10" s="1"/>
        <i x="11" s="1"/>
        <i x="12" s="1"/>
        <i x="1" s="1"/>
        <i x="2" s="1"/>
        <i x="3" s="1"/>
        <i x="4" s="1"/>
        <i x="5" s="1"/>
        <i x="6" s="1"/>
        <i x="7" s="1"/>
        <i x="8"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21" name="PivotTable1"/>
    <pivotTable tabId="26" name="PivotTable4"/>
    <pivotTable tabId="25" name="PivotTable3"/>
    <pivotTable tabId="22" name="PivotTable2"/>
  </pivotTables>
  <data>
    <tabular pivotCacheId="1">
      <items count="4">
        <i x="2" s="1"/>
        <i x="0" s="1"/>
        <i x="3"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roduct_Category2" sourceName="Product Category">
  <pivotTables>
    <pivotTable tabId="21" name="PivotTable1"/>
    <pivotTable tabId="26" name="PivotTable4"/>
    <pivotTable tabId="25" name="PivotTable3"/>
    <pivotTable tabId="22" name="PivotTable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style="Slicer Style 2" rowHeight="241300"/>
  <slicer name="Region" cache="Slicer_Region" caption="Region" style="Slicer Style 2" rowHeight="241300"/>
  <slicer name="Product Category" cache="Slicer_Product_Category" caption="Product Category"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onth 1" cache="Slicer_Month1" caption="Month" style="Slicer Style 2" rowHeight="241300"/>
  <slicer name="Region 1" cache="Slicer_Region1" caption="Region" style="Slicer Style 2" rowHeight="241300"/>
  <slicer name="Product Category 1" cache="Slicer_Product_Category1" caption="Product Category" style="Slicer Style 2"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Month 2" cache="Slicer_Month2" caption="Month" style="Slicer Style 2" rowHeight="241300"/>
  <slicer name="Region 2" cache="Slicer_Region2" caption="Region" style="Slicer Style 2" rowHeight="241300"/>
  <slicer name="Product Category 2" cache="Slicer_Product_Category2" caption="Product Category" style="Slicer Style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D8400"/>
  <sheetViews>
    <sheetView topLeftCell="N1" workbookViewId="0">
      <selection activeCell="AD906" sqref="AD906"/>
    </sheetView>
  </sheetViews>
  <sheetFormatPr defaultRowHeight="15" x14ac:dyDescent="0.25"/>
  <cols>
    <col min="1" max="1" width="17.7109375" customWidth="1"/>
    <col min="2" max="2" width="17.140625" customWidth="1"/>
    <col min="3" max="3" width="13.42578125" customWidth="1"/>
    <col min="6" max="6" width="10.42578125" customWidth="1"/>
    <col min="8" max="9" width="10.28515625" customWidth="1"/>
    <col min="10" max="10" width="10.7109375" customWidth="1"/>
    <col min="11" max="11" width="16.140625" customWidth="1"/>
    <col min="12" max="12" width="16.7109375" customWidth="1"/>
    <col min="13" max="13" width="13" customWidth="1"/>
    <col min="26" max="26" width="10.85546875" customWidth="1"/>
    <col min="28" max="28" width="13.140625" bestFit="1" customWidth="1"/>
    <col min="29" max="29" width="18.85546875" bestFit="1" customWidth="1"/>
    <col min="30" max="30" width="15.7109375" bestFit="1" customWidth="1"/>
  </cols>
  <sheetData>
    <row r="1" spans="1:30" x14ac:dyDescent="0.25">
      <c r="A1" t="s">
        <v>0</v>
      </c>
      <c r="B1" t="s">
        <v>1</v>
      </c>
      <c r="C1" s="8" t="s">
        <v>3564</v>
      </c>
      <c r="D1" t="s">
        <v>2</v>
      </c>
      <c r="E1" t="s">
        <v>3</v>
      </c>
      <c r="F1" t="s">
        <v>4</v>
      </c>
      <c r="G1" t="s">
        <v>5</v>
      </c>
      <c r="H1" t="s">
        <v>6</v>
      </c>
      <c r="I1" s="8" t="s">
        <v>3565</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s="8" t="s">
        <v>3586</v>
      </c>
      <c r="AC1" s="8" t="s">
        <v>3587</v>
      </c>
      <c r="AD1" s="9" t="s">
        <v>3588</v>
      </c>
    </row>
    <row r="2" spans="1:30" ht="15" hidden="1" customHeight="1" x14ac:dyDescent="0.25">
      <c r="A2" t="s">
        <v>25</v>
      </c>
      <c r="D2" t="s">
        <v>26</v>
      </c>
      <c r="E2" t="s">
        <v>27</v>
      </c>
      <c r="F2">
        <v>0.1</v>
      </c>
      <c r="G2">
        <v>1</v>
      </c>
      <c r="H2" s="1">
        <v>40909</v>
      </c>
      <c r="I2" s="1"/>
      <c r="J2">
        <v>28774</v>
      </c>
      <c r="K2" t="s">
        <v>28</v>
      </c>
      <c r="L2">
        <v>32</v>
      </c>
      <c r="M2">
        <v>0.68</v>
      </c>
      <c r="N2" t="s">
        <v>29</v>
      </c>
      <c r="O2" t="s">
        <v>30</v>
      </c>
      <c r="P2" t="s">
        <v>31</v>
      </c>
      <c r="Q2" t="s">
        <v>32</v>
      </c>
      <c r="R2">
        <v>-111.8</v>
      </c>
      <c r="S2" t="s">
        <v>33</v>
      </c>
      <c r="T2">
        <v>4031</v>
      </c>
      <c r="U2">
        <v>180.36</v>
      </c>
      <c r="V2" s="1">
        <v>40910</v>
      </c>
      <c r="W2" t="s">
        <v>34</v>
      </c>
      <c r="X2">
        <v>4.6900000000000004</v>
      </c>
      <c r="Y2" t="s">
        <v>35</v>
      </c>
      <c r="Z2">
        <v>5.98</v>
      </c>
      <c r="AA2">
        <v>15131</v>
      </c>
    </row>
    <row r="3" spans="1:30" ht="15" hidden="1" customHeight="1" x14ac:dyDescent="0.25">
      <c r="A3" t="s">
        <v>36</v>
      </c>
      <c r="D3" t="s">
        <v>37</v>
      </c>
      <c r="E3" t="s">
        <v>38</v>
      </c>
      <c r="F3">
        <v>0.08</v>
      </c>
      <c r="G3">
        <v>1</v>
      </c>
      <c r="H3" s="1">
        <v>40909</v>
      </c>
      <c r="I3" s="1"/>
      <c r="J3">
        <v>13729</v>
      </c>
      <c r="K3" t="s">
        <v>39</v>
      </c>
      <c r="L3">
        <v>9</v>
      </c>
      <c r="N3" t="s">
        <v>29</v>
      </c>
      <c r="O3" t="s">
        <v>40</v>
      </c>
      <c r="P3" t="s">
        <v>41</v>
      </c>
      <c r="Q3" t="s">
        <v>32</v>
      </c>
      <c r="R3">
        <v>-342.91</v>
      </c>
      <c r="S3" t="s">
        <v>33</v>
      </c>
      <c r="T3">
        <v>1914</v>
      </c>
      <c r="U3">
        <v>872.48</v>
      </c>
      <c r="V3" s="1">
        <v>40911</v>
      </c>
      <c r="W3" t="s">
        <v>42</v>
      </c>
      <c r="X3">
        <v>35</v>
      </c>
      <c r="Y3" t="s">
        <v>43</v>
      </c>
      <c r="Z3">
        <v>95.99</v>
      </c>
      <c r="AA3">
        <v>20715</v>
      </c>
    </row>
    <row r="4" spans="1:30" ht="15" hidden="1" customHeight="1" x14ac:dyDescent="0.25">
      <c r="A4" t="s">
        <v>44</v>
      </c>
      <c r="D4" t="s">
        <v>45</v>
      </c>
      <c r="E4" t="s">
        <v>46</v>
      </c>
      <c r="F4">
        <v>0</v>
      </c>
      <c r="G4">
        <v>1</v>
      </c>
      <c r="H4" s="1">
        <v>40910</v>
      </c>
      <c r="I4" s="1"/>
      <c r="J4">
        <v>37537</v>
      </c>
      <c r="K4" t="s">
        <v>47</v>
      </c>
      <c r="L4">
        <v>4</v>
      </c>
      <c r="M4">
        <v>0.56000000000000005</v>
      </c>
      <c r="N4" t="s">
        <v>48</v>
      </c>
      <c r="O4" t="s">
        <v>49</v>
      </c>
      <c r="P4" t="s">
        <v>50</v>
      </c>
      <c r="Q4" t="s">
        <v>51</v>
      </c>
      <c r="R4">
        <v>-193.08</v>
      </c>
      <c r="S4" t="s">
        <v>52</v>
      </c>
      <c r="T4">
        <v>5272</v>
      </c>
      <c r="U4">
        <v>1239.06</v>
      </c>
      <c r="V4" s="1">
        <v>40910</v>
      </c>
      <c r="W4" t="s">
        <v>53</v>
      </c>
      <c r="X4">
        <v>48.8</v>
      </c>
      <c r="Y4" t="s">
        <v>54</v>
      </c>
      <c r="Z4">
        <v>291.73</v>
      </c>
      <c r="AA4">
        <v>94559</v>
      </c>
    </row>
    <row r="5" spans="1:30" ht="15" hidden="1" customHeight="1" x14ac:dyDescent="0.25">
      <c r="A5" t="s">
        <v>55</v>
      </c>
      <c r="D5" t="s">
        <v>56</v>
      </c>
      <c r="E5" t="s">
        <v>57</v>
      </c>
      <c r="F5">
        <v>0.08</v>
      </c>
      <c r="G5">
        <v>1</v>
      </c>
      <c r="H5" s="1">
        <v>40910</v>
      </c>
      <c r="I5" s="1"/>
      <c r="J5">
        <v>44069</v>
      </c>
      <c r="K5" t="s">
        <v>58</v>
      </c>
      <c r="L5">
        <v>43</v>
      </c>
      <c r="M5">
        <v>0.39</v>
      </c>
      <c r="N5" t="s">
        <v>29</v>
      </c>
      <c r="O5" t="s">
        <v>59</v>
      </c>
      <c r="P5" t="s">
        <v>60</v>
      </c>
      <c r="Q5" t="s">
        <v>61</v>
      </c>
      <c r="R5">
        <v>247.79</v>
      </c>
      <c r="S5" t="s">
        <v>52</v>
      </c>
      <c r="T5">
        <v>6225</v>
      </c>
      <c r="U5">
        <v>614.79999999999995</v>
      </c>
      <c r="V5" s="1">
        <v>40910</v>
      </c>
      <c r="W5" t="s">
        <v>34</v>
      </c>
      <c r="X5">
        <v>1.97</v>
      </c>
      <c r="Y5" t="s">
        <v>54</v>
      </c>
      <c r="Z5">
        <v>15.04</v>
      </c>
      <c r="AA5">
        <v>90640</v>
      </c>
    </row>
    <row r="6" spans="1:30" ht="15" hidden="1" customHeight="1" x14ac:dyDescent="0.25">
      <c r="A6" t="s">
        <v>44</v>
      </c>
      <c r="D6" t="s">
        <v>45</v>
      </c>
      <c r="E6" t="s">
        <v>46</v>
      </c>
      <c r="F6">
        <v>7.0000000000000007E-2</v>
      </c>
      <c r="G6">
        <v>1</v>
      </c>
      <c r="H6" s="1">
        <v>40910</v>
      </c>
      <c r="I6" s="1"/>
      <c r="J6">
        <v>37537</v>
      </c>
      <c r="K6" t="s">
        <v>47</v>
      </c>
      <c r="L6">
        <v>43</v>
      </c>
      <c r="M6">
        <v>0.69</v>
      </c>
      <c r="N6" t="s">
        <v>48</v>
      </c>
      <c r="O6" t="s">
        <v>49</v>
      </c>
      <c r="P6" t="s">
        <v>62</v>
      </c>
      <c r="Q6" t="s">
        <v>51</v>
      </c>
      <c r="R6">
        <v>-1049.8499999999999</v>
      </c>
      <c r="S6" t="s">
        <v>52</v>
      </c>
      <c r="T6">
        <v>5273</v>
      </c>
      <c r="U6">
        <v>4083.19</v>
      </c>
      <c r="V6" s="1">
        <v>40912</v>
      </c>
      <c r="W6" t="s">
        <v>53</v>
      </c>
      <c r="X6">
        <v>45</v>
      </c>
      <c r="Y6" t="s">
        <v>54</v>
      </c>
      <c r="Z6">
        <v>100.98</v>
      </c>
      <c r="AA6">
        <v>94559</v>
      </c>
    </row>
    <row r="7" spans="1:30" ht="15" hidden="1" customHeight="1" x14ac:dyDescent="0.25">
      <c r="A7" t="s">
        <v>55</v>
      </c>
      <c r="D7" t="s">
        <v>56</v>
      </c>
      <c r="E7" t="s">
        <v>57</v>
      </c>
      <c r="F7">
        <v>0.09</v>
      </c>
      <c r="G7">
        <v>1</v>
      </c>
      <c r="H7" s="1">
        <v>40910</v>
      </c>
      <c r="I7" s="1"/>
      <c r="J7">
        <v>44069</v>
      </c>
      <c r="K7" t="s">
        <v>58</v>
      </c>
      <c r="L7">
        <v>16</v>
      </c>
      <c r="M7">
        <v>0.4</v>
      </c>
      <c r="N7" t="s">
        <v>29</v>
      </c>
      <c r="O7" t="s">
        <v>59</v>
      </c>
      <c r="P7" t="s">
        <v>63</v>
      </c>
      <c r="Q7" t="s">
        <v>61</v>
      </c>
      <c r="R7">
        <v>26.71</v>
      </c>
      <c r="S7" t="s">
        <v>52</v>
      </c>
      <c r="T7">
        <v>6224</v>
      </c>
      <c r="U7">
        <v>137.63</v>
      </c>
      <c r="V7" s="1">
        <v>40912</v>
      </c>
      <c r="W7" t="s">
        <v>42</v>
      </c>
      <c r="X7">
        <v>2.15</v>
      </c>
      <c r="Y7" t="s">
        <v>54</v>
      </c>
      <c r="Z7">
        <v>9.11</v>
      </c>
      <c r="AA7">
        <v>90640</v>
      </c>
    </row>
    <row r="8" spans="1:30" ht="15" hidden="1" customHeight="1" x14ac:dyDescent="0.25">
      <c r="A8" t="s">
        <v>64</v>
      </c>
      <c r="D8" t="s">
        <v>65</v>
      </c>
      <c r="E8" t="s">
        <v>57</v>
      </c>
      <c r="F8">
        <v>0.06</v>
      </c>
      <c r="G8">
        <v>1</v>
      </c>
      <c r="H8" s="1">
        <v>40910</v>
      </c>
      <c r="I8" s="1"/>
      <c r="J8">
        <v>9285</v>
      </c>
      <c r="K8" t="s">
        <v>58</v>
      </c>
      <c r="L8">
        <v>3</v>
      </c>
      <c r="M8">
        <v>0.36</v>
      </c>
      <c r="N8" t="s">
        <v>29</v>
      </c>
      <c r="O8" t="s">
        <v>30</v>
      </c>
      <c r="P8" t="s">
        <v>66</v>
      </c>
      <c r="Q8" t="s">
        <v>67</v>
      </c>
      <c r="R8">
        <v>-11.936999999999999</v>
      </c>
      <c r="S8" t="s">
        <v>68</v>
      </c>
      <c r="T8">
        <v>1279</v>
      </c>
      <c r="U8">
        <v>124.81</v>
      </c>
      <c r="V8" s="1">
        <v>40912</v>
      </c>
      <c r="W8" t="s">
        <v>34</v>
      </c>
      <c r="X8">
        <v>2.99</v>
      </c>
      <c r="Y8" t="s">
        <v>69</v>
      </c>
      <c r="Z8">
        <v>40.98</v>
      </c>
      <c r="AA8">
        <v>55372</v>
      </c>
    </row>
    <row r="9" spans="1:30" ht="15" hidden="1" customHeight="1" x14ac:dyDescent="0.25">
      <c r="A9" t="s">
        <v>44</v>
      </c>
      <c r="D9" t="s">
        <v>45</v>
      </c>
      <c r="E9" t="s">
        <v>46</v>
      </c>
      <c r="F9">
        <v>0.05</v>
      </c>
      <c r="G9">
        <v>1</v>
      </c>
      <c r="H9" s="1">
        <v>40910</v>
      </c>
      <c r="I9" s="1"/>
      <c r="J9">
        <v>37537</v>
      </c>
      <c r="K9" t="s">
        <v>47</v>
      </c>
      <c r="L9">
        <v>32</v>
      </c>
      <c r="M9">
        <v>0.59</v>
      </c>
      <c r="N9" t="s">
        <v>29</v>
      </c>
      <c r="O9" t="s">
        <v>30</v>
      </c>
      <c r="P9" t="s">
        <v>70</v>
      </c>
      <c r="Q9" t="s">
        <v>32</v>
      </c>
      <c r="R9">
        <v>1438.49</v>
      </c>
      <c r="S9" t="s">
        <v>52</v>
      </c>
      <c r="T9">
        <v>5274</v>
      </c>
      <c r="U9">
        <v>4902.38</v>
      </c>
      <c r="V9" s="1">
        <v>40917</v>
      </c>
      <c r="W9" t="s">
        <v>34</v>
      </c>
      <c r="X9">
        <v>7.07</v>
      </c>
      <c r="Y9" t="s">
        <v>54</v>
      </c>
      <c r="Z9">
        <v>155.06</v>
      </c>
      <c r="AA9">
        <v>94559</v>
      </c>
    </row>
    <row r="10" spans="1:30" ht="15" hidden="1" customHeight="1" x14ac:dyDescent="0.25">
      <c r="A10" t="s">
        <v>71</v>
      </c>
      <c r="D10" t="s">
        <v>72</v>
      </c>
      <c r="E10" t="s">
        <v>38</v>
      </c>
      <c r="F10">
        <v>0.09</v>
      </c>
      <c r="G10">
        <v>1</v>
      </c>
      <c r="H10" s="1">
        <v>40911</v>
      </c>
      <c r="I10" s="1"/>
      <c r="J10">
        <v>40354</v>
      </c>
      <c r="K10" t="s">
        <v>28</v>
      </c>
      <c r="L10">
        <v>4</v>
      </c>
      <c r="M10">
        <v>0.64</v>
      </c>
      <c r="N10" t="s">
        <v>48</v>
      </c>
      <c r="O10" t="s">
        <v>73</v>
      </c>
      <c r="P10" t="s">
        <v>74</v>
      </c>
      <c r="Q10" t="s">
        <v>75</v>
      </c>
      <c r="R10">
        <v>-93.16</v>
      </c>
      <c r="S10" t="s">
        <v>76</v>
      </c>
      <c r="T10">
        <v>5705</v>
      </c>
      <c r="U10">
        <v>698</v>
      </c>
      <c r="V10" s="1">
        <v>40912</v>
      </c>
      <c r="W10" t="s">
        <v>53</v>
      </c>
      <c r="X10">
        <v>52.2</v>
      </c>
      <c r="Y10" t="s">
        <v>77</v>
      </c>
      <c r="Z10">
        <v>212.6</v>
      </c>
      <c r="AA10">
        <v>36869</v>
      </c>
    </row>
    <row r="11" spans="1:30" ht="15" hidden="1" customHeight="1" x14ac:dyDescent="0.25">
      <c r="A11" t="s">
        <v>78</v>
      </c>
      <c r="D11" t="s">
        <v>79</v>
      </c>
      <c r="E11" t="s">
        <v>38</v>
      </c>
      <c r="F11">
        <v>0.05</v>
      </c>
      <c r="G11">
        <v>1</v>
      </c>
      <c r="H11" s="1">
        <v>40911</v>
      </c>
      <c r="I11" s="1"/>
      <c r="J11">
        <v>9762</v>
      </c>
      <c r="K11" t="s">
        <v>28</v>
      </c>
      <c r="L11">
        <v>12</v>
      </c>
      <c r="M11">
        <v>0.78</v>
      </c>
      <c r="N11" t="s">
        <v>48</v>
      </c>
      <c r="O11" t="s">
        <v>80</v>
      </c>
      <c r="P11" t="s">
        <v>81</v>
      </c>
      <c r="Q11" t="s">
        <v>82</v>
      </c>
      <c r="R11">
        <v>-146.05000000000001</v>
      </c>
      <c r="S11" t="s">
        <v>52</v>
      </c>
      <c r="T11">
        <v>1336</v>
      </c>
      <c r="U11">
        <v>262.76</v>
      </c>
      <c r="V11" s="1">
        <v>40912</v>
      </c>
      <c r="W11" t="s">
        <v>34</v>
      </c>
      <c r="X11">
        <v>21.2</v>
      </c>
      <c r="Y11" t="s">
        <v>83</v>
      </c>
      <c r="Z11">
        <v>20.98</v>
      </c>
      <c r="AA11">
        <v>84020</v>
      </c>
    </row>
    <row r="12" spans="1:30" ht="15" hidden="1" customHeight="1" x14ac:dyDescent="0.25">
      <c r="A12" t="s">
        <v>71</v>
      </c>
      <c r="D12" t="s">
        <v>72</v>
      </c>
      <c r="E12" t="s">
        <v>38</v>
      </c>
      <c r="F12">
        <v>0.03</v>
      </c>
      <c r="G12">
        <v>1</v>
      </c>
      <c r="H12" s="1">
        <v>40911</v>
      </c>
      <c r="I12" s="1"/>
      <c r="J12">
        <v>40354</v>
      </c>
      <c r="K12" t="s">
        <v>28</v>
      </c>
      <c r="L12">
        <v>29</v>
      </c>
      <c r="M12">
        <v>0.37</v>
      </c>
      <c r="N12" t="s">
        <v>29</v>
      </c>
      <c r="O12" t="s">
        <v>30</v>
      </c>
      <c r="P12" t="s">
        <v>84</v>
      </c>
      <c r="Q12" t="s">
        <v>67</v>
      </c>
      <c r="R12">
        <v>12.554500000000001</v>
      </c>
      <c r="S12" t="s">
        <v>76</v>
      </c>
      <c r="T12">
        <v>5704</v>
      </c>
      <c r="U12">
        <v>172.51</v>
      </c>
      <c r="V12" s="1">
        <v>40912</v>
      </c>
      <c r="W12" t="s">
        <v>34</v>
      </c>
      <c r="X12">
        <v>2.99</v>
      </c>
      <c r="Y12" t="s">
        <v>77</v>
      </c>
      <c r="Z12">
        <v>5.58</v>
      </c>
      <c r="AA12">
        <v>36869</v>
      </c>
    </row>
    <row r="13" spans="1:30" ht="15" hidden="1" customHeight="1" x14ac:dyDescent="0.25">
      <c r="A13" t="s">
        <v>85</v>
      </c>
      <c r="D13" t="s">
        <v>86</v>
      </c>
      <c r="E13" t="s">
        <v>38</v>
      </c>
      <c r="F13">
        <v>0.03</v>
      </c>
      <c r="G13">
        <v>1</v>
      </c>
      <c r="H13" s="1">
        <v>40911</v>
      </c>
      <c r="I13" s="1"/>
      <c r="J13">
        <v>7909</v>
      </c>
      <c r="K13" t="s">
        <v>28</v>
      </c>
      <c r="L13">
        <v>29</v>
      </c>
      <c r="M13">
        <v>0.44</v>
      </c>
      <c r="N13" t="s">
        <v>29</v>
      </c>
      <c r="O13" t="s">
        <v>59</v>
      </c>
      <c r="P13" t="s">
        <v>87</v>
      </c>
      <c r="Q13" t="s">
        <v>88</v>
      </c>
      <c r="R13">
        <v>24.55</v>
      </c>
      <c r="S13" t="s">
        <v>52</v>
      </c>
      <c r="T13">
        <v>1074</v>
      </c>
      <c r="U13">
        <v>122.23</v>
      </c>
      <c r="V13" s="1">
        <v>40912</v>
      </c>
      <c r="W13" t="s">
        <v>34</v>
      </c>
      <c r="X13">
        <v>1.2</v>
      </c>
      <c r="Y13" t="s">
        <v>89</v>
      </c>
      <c r="Z13">
        <v>4.26</v>
      </c>
      <c r="AA13">
        <v>97035</v>
      </c>
    </row>
    <row r="14" spans="1:30" ht="15" hidden="1" customHeight="1" x14ac:dyDescent="0.25">
      <c r="A14" t="s">
        <v>90</v>
      </c>
      <c r="D14" t="s">
        <v>91</v>
      </c>
      <c r="E14" t="s">
        <v>46</v>
      </c>
      <c r="F14">
        <v>0.03</v>
      </c>
      <c r="G14">
        <v>1</v>
      </c>
      <c r="H14" s="1">
        <v>40911</v>
      </c>
      <c r="I14" s="1"/>
      <c r="J14">
        <v>30016</v>
      </c>
      <c r="K14" t="s">
        <v>58</v>
      </c>
      <c r="L14">
        <v>15</v>
      </c>
      <c r="M14">
        <v>0.4</v>
      </c>
      <c r="N14" t="s">
        <v>29</v>
      </c>
      <c r="O14" t="s">
        <v>30</v>
      </c>
      <c r="P14" t="s">
        <v>92</v>
      </c>
      <c r="Q14" t="s">
        <v>61</v>
      </c>
      <c r="R14">
        <v>-41.58</v>
      </c>
      <c r="S14" t="s">
        <v>68</v>
      </c>
      <c r="T14">
        <v>4223</v>
      </c>
      <c r="U14">
        <v>85.56</v>
      </c>
      <c r="V14" s="1">
        <v>40913</v>
      </c>
      <c r="W14" t="s">
        <v>34</v>
      </c>
      <c r="X14">
        <v>5.66</v>
      </c>
      <c r="Y14" t="s">
        <v>93</v>
      </c>
      <c r="Z14">
        <v>5.28</v>
      </c>
      <c r="AA14">
        <v>68847</v>
      </c>
    </row>
    <row r="15" spans="1:30" ht="15" hidden="1" customHeight="1" x14ac:dyDescent="0.25">
      <c r="A15" t="s">
        <v>94</v>
      </c>
      <c r="D15" t="s">
        <v>95</v>
      </c>
      <c r="E15" t="s">
        <v>46</v>
      </c>
      <c r="F15">
        <v>0</v>
      </c>
      <c r="G15">
        <v>1</v>
      </c>
      <c r="H15" s="1">
        <v>40911</v>
      </c>
      <c r="I15" s="1"/>
      <c r="J15">
        <v>11972</v>
      </c>
      <c r="K15" t="s">
        <v>39</v>
      </c>
      <c r="L15">
        <v>4</v>
      </c>
      <c r="M15">
        <v>0.59</v>
      </c>
      <c r="N15" t="s">
        <v>96</v>
      </c>
      <c r="O15" t="s">
        <v>49</v>
      </c>
      <c r="P15" t="s">
        <v>97</v>
      </c>
      <c r="Q15" t="s">
        <v>98</v>
      </c>
      <c r="R15">
        <v>-452.26949999999999</v>
      </c>
      <c r="S15" t="s">
        <v>52</v>
      </c>
      <c r="T15">
        <v>1663</v>
      </c>
      <c r="U15">
        <v>896.49</v>
      </c>
      <c r="V15" s="1">
        <v>40913</v>
      </c>
      <c r="W15" t="s">
        <v>53</v>
      </c>
      <c r="X15">
        <v>14.7</v>
      </c>
      <c r="Y15" t="s">
        <v>83</v>
      </c>
      <c r="Z15">
        <v>213.45</v>
      </c>
      <c r="AA15">
        <v>84041</v>
      </c>
    </row>
    <row r="16" spans="1:30" ht="15" hidden="1" customHeight="1" x14ac:dyDescent="0.25">
      <c r="A16" t="s">
        <v>99</v>
      </c>
      <c r="D16" t="s">
        <v>100</v>
      </c>
      <c r="E16" t="s">
        <v>46</v>
      </c>
      <c r="F16">
        <v>0.08</v>
      </c>
      <c r="G16">
        <v>1</v>
      </c>
      <c r="H16" s="1">
        <v>40911</v>
      </c>
      <c r="I16" s="1"/>
      <c r="J16">
        <v>9637</v>
      </c>
      <c r="K16" t="s">
        <v>47</v>
      </c>
      <c r="L16">
        <v>12</v>
      </c>
      <c r="M16">
        <v>0.66</v>
      </c>
      <c r="N16" t="s">
        <v>96</v>
      </c>
      <c r="O16" t="s">
        <v>30</v>
      </c>
      <c r="P16" t="s">
        <v>101</v>
      </c>
      <c r="Q16" t="s">
        <v>102</v>
      </c>
      <c r="R16">
        <v>-236.43</v>
      </c>
      <c r="S16" t="s">
        <v>76</v>
      </c>
      <c r="T16">
        <v>1315</v>
      </c>
      <c r="U16">
        <v>522.49</v>
      </c>
      <c r="V16" s="1">
        <v>40913</v>
      </c>
      <c r="W16" t="s">
        <v>34</v>
      </c>
      <c r="X16">
        <v>16.71</v>
      </c>
      <c r="Y16" t="s">
        <v>103</v>
      </c>
      <c r="Z16">
        <v>43.22</v>
      </c>
      <c r="AA16">
        <v>70802</v>
      </c>
    </row>
    <row r="17" spans="1:27" ht="15" hidden="1" customHeight="1" x14ac:dyDescent="0.25">
      <c r="A17" t="s">
        <v>90</v>
      </c>
      <c r="D17" t="s">
        <v>91</v>
      </c>
      <c r="E17" t="s">
        <v>46</v>
      </c>
      <c r="F17">
        <v>0.01</v>
      </c>
      <c r="G17">
        <v>1</v>
      </c>
      <c r="H17" s="1">
        <v>40911</v>
      </c>
      <c r="I17" s="1"/>
      <c r="J17">
        <v>30016</v>
      </c>
      <c r="K17" t="s">
        <v>58</v>
      </c>
      <c r="L17">
        <v>8</v>
      </c>
      <c r="M17">
        <v>0.56999999999999995</v>
      </c>
      <c r="N17" t="s">
        <v>96</v>
      </c>
      <c r="O17" t="s">
        <v>30</v>
      </c>
      <c r="P17" t="s">
        <v>104</v>
      </c>
      <c r="Q17" t="s">
        <v>105</v>
      </c>
      <c r="R17">
        <v>-212.553</v>
      </c>
      <c r="S17" t="s">
        <v>68</v>
      </c>
      <c r="T17">
        <v>4224</v>
      </c>
      <c r="U17">
        <v>754.65549999999996</v>
      </c>
      <c r="V17" s="1">
        <v>40914</v>
      </c>
      <c r="W17" t="s">
        <v>34</v>
      </c>
      <c r="X17">
        <v>2.5</v>
      </c>
      <c r="Y17" t="s">
        <v>93</v>
      </c>
      <c r="Z17">
        <v>110.99</v>
      </c>
      <c r="AA17">
        <v>68847</v>
      </c>
    </row>
    <row r="18" spans="1:27" ht="15" hidden="1" customHeight="1" x14ac:dyDescent="0.25">
      <c r="A18" t="s">
        <v>99</v>
      </c>
      <c r="D18" t="s">
        <v>100</v>
      </c>
      <c r="E18" t="s">
        <v>46</v>
      </c>
      <c r="F18">
        <v>0.04</v>
      </c>
      <c r="G18">
        <v>1</v>
      </c>
      <c r="H18" s="1">
        <v>40911</v>
      </c>
      <c r="I18" s="1"/>
      <c r="J18">
        <v>9637</v>
      </c>
      <c r="K18" t="s">
        <v>47</v>
      </c>
      <c r="L18">
        <v>12</v>
      </c>
      <c r="M18">
        <v>0.36</v>
      </c>
      <c r="N18" t="s">
        <v>29</v>
      </c>
      <c r="O18" t="s">
        <v>59</v>
      </c>
      <c r="P18" t="s">
        <v>106</v>
      </c>
      <c r="Q18" t="s">
        <v>61</v>
      </c>
      <c r="R18">
        <v>32.44</v>
      </c>
      <c r="S18" t="s">
        <v>76</v>
      </c>
      <c r="T18">
        <v>1317</v>
      </c>
      <c r="U18">
        <v>123.76</v>
      </c>
      <c r="V18" s="1">
        <v>40915</v>
      </c>
      <c r="W18" t="s">
        <v>34</v>
      </c>
      <c r="X18">
        <v>2.27</v>
      </c>
      <c r="Y18" t="s">
        <v>103</v>
      </c>
      <c r="Z18">
        <v>10.14</v>
      </c>
      <c r="AA18">
        <v>70802</v>
      </c>
    </row>
    <row r="19" spans="1:27" ht="15" hidden="1" customHeight="1" x14ac:dyDescent="0.25">
      <c r="A19" t="s">
        <v>99</v>
      </c>
      <c r="D19" t="s">
        <v>100</v>
      </c>
      <c r="E19" t="s">
        <v>46</v>
      </c>
      <c r="F19">
        <v>0.05</v>
      </c>
      <c r="G19">
        <v>1</v>
      </c>
      <c r="H19" s="1">
        <v>40911</v>
      </c>
      <c r="I19" s="1"/>
      <c r="J19">
        <v>9637</v>
      </c>
      <c r="K19" t="s">
        <v>47</v>
      </c>
      <c r="L19">
        <v>49</v>
      </c>
      <c r="M19">
        <v>0.37</v>
      </c>
      <c r="N19" t="s">
        <v>96</v>
      </c>
      <c r="O19" t="s">
        <v>40</v>
      </c>
      <c r="P19" t="s">
        <v>107</v>
      </c>
      <c r="Q19" t="s">
        <v>98</v>
      </c>
      <c r="R19">
        <v>14440.39</v>
      </c>
      <c r="S19" t="s">
        <v>76</v>
      </c>
      <c r="T19">
        <v>1316</v>
      </c>
      <c r="U19">
        <v>28359.4</v>
      </c>
      <c r="V19" s="1">
        <v>40918</v>
      </c>
      <c r="W19" t="s">
        <v>34</v>
      </c>
      <c r="X19">
        <v>24.49</v>
      </c>
      <c r="Y19" t="s">
        <v>103</v>
      </c>
      <c r="Z19">
        <v>574.74</v>
      </c>
      <c r="AA19">
        <v>70802</v>
      </c>
    </row>
    <row r="20" spans="1:27" ht="15" hidden="1" customHeight="1" x14ac:dyDescent="0.25">
      <c r="A20" t="s">
        <v>108</v>
      </c>
      <c r="D20" t="s">
        <v>109</v>
      </c>
      <c r="E20" t="s">
        <v>38</v>
      </c>
      <c r="F20">
        <v>0.06</v>
      </c>
      <c r="G20">
        <v>1</v>
      </c>
      <c r="H20" s="1">
        <v>40912</v>
      </c>
      <c r="I20" s="1"/>
      <c r="J20">
        <v>49730</v>
      </c>
      <c r="K20" t="s">
        <v>28</v>
      </c>
      <c r="L20">
        <v>3</v>
      </c>
      <c r="M20">
        <v>0.61</v>
      </c>
      <c r="N20" t="s">
        <v>48</v>
      </c>
      <c r="O20" t="s">
        <v>49</v>
      </c>
      <c r="P20" t="s">
        <v>110</v>
      </c>
      <c r="Q20" t="s">
        <v>51</v>
      </c>
      <c r="R20">
        <v>-394.69</v>
      </c>
      <c r="S20" t="s">
        <v>68</v>
      </c>
      <c r="T20">
        <v>6953</v>
      </c>
      <c r="U20">
        <v>1039.56</v>
      </c>
      <c r="V20" s="1">
        <v>40913</v>
      </c>
      <c r="W20" t="s">
        <v>53</v>
      </c>
      <c r="X20">
        <v>30</v>
      </c>
      <c r="Y20" t="s">
        <v>111</v>
      </c>
      <c r="Z20">
        <v>350.98</v>
      </c>
      <c r="AA20">
        <v>77803</v>
      </c>
    </row>
    <row r="21" spans="1:27" ht="15" hidden="1" customHeight="1" x14ac:dyDescent="0.25">
      <c r="A21" t="s">
        <v>112</v>
      </c>
      <c r="D21" t="s">
        <v>113</v>
      </c>
      <c r="E21" t="s">
        <v>46</v>
      </c>
      <c r="F21">
        <v>0.03</v>
      </c>
      <c r="G21">
        <v>1</v>
      </c>
      <c r="H21" s="1">
        <v>40912</v>
      </c>
      <c r="I21" s="1"/>
      <c r="J21">
        <v>8710</v>
      </c>
      <c r="K21" t="s">
        <v>58</v>
      </c>
      <c r="L21">
        <v>17</v>
      </c>
      <c r="M21">
        <v>0.4</v>
      </c>
      <c r="N21" t="s">
        <v>29</v>
      </c>
      <c r="O21" t="s">
        <v>30</v>
      </c>
      <c r="P21" t="s">
        <v>114</v>
      </c>
      <c r="Q21" t="s">
        <v>67</v>
      </c>
      <c r="R21">
        <v>-76.015000000000001</v>
      </c>
      <c r="S21" t="s">
        <v>68</v>
      </c>
      <c r="T21">
        <v>1193</v>
      </c>
      <c r="U21">
        <v>63.34</v>
      </c>
      <c r="V21" s="1">
        <v>40913</v>
      </c>
      <c r="W21" t="s">
        <v>34</v>
      </c>
      <c r="X21">
        <v>6.27</v>
      </c>
      <c r="Y21" t="s">
        <v>111</v>
      </c>
      <c r="Z21">
        <v>3.36</v>
      </c>
      <c r="AA21">
        <v>78577</v>
      </c>
    </row>
    <row r="22" spans="1:27" ht="15" hidden="1" customHeight="1" x14ac:dyDescent="0.25">
      <c r="A22" t="s">
        <v>112</v>
      </c>
      <c r="D22" t="s">
        <v>113</v>
      </c>
      <c r="E22" t="s">
        <v>46</v>
      </c>
      <c r="F22">
        <v>7.0000000000000007E-2</v>
      </c>
      <c r="G22">
        <v>1</v>
      </c>
      <c r="H22" s="1">
        <v>40912</v>
      </c>
      <c r="I22" s="1"/>
      <c r="J22">
        <v>8710</v>
      </c>
      <c r="K22" t="s">
        <v>58</v>
      </c>
      <c r="L22">
        <v>42</v>
      </c>
      <c r="M22">
        <v>0.35</v>
      </c>
      <c r="N22" t="s">
        <v>29</v>
      </c>
      <c r="O22" t="s">
        <v>59</v>
      </c>
      <c r="P22" t="s">
        <v>115</v>
      </c>
      <c r="Q22" t="s">
        <v>61</v>
      </c>
      <c r="R22">
        <v>8.33</v>
      </c>
      <c r="S22" t="s">
        <v>68</v>
      </c>
      <c r="T22">
        <v>1194</v>
      </c>
      <c r="U22">
        <v>151.35</v>
      </c>
      <c r="V22" s="1">
        <v>40914</v>
      </c>
      <c r="W22" t="s">
        <v>42</v>
      </c>
      <c r="X22">
        <v>1.93</v>
      </c>
      <c r="Y22" t="s">
        <v>111</v>
      </c>
      <c r="Z22">
        <v>3.71</v>
      </c>
      <c r="AA22">
        <v>78577</v>
      </c>
    </row>
    <row r="23" spans="1:27" ht="15" hidden="1" customHeight="1" x14ac:dyDescent="0.25">
      <c r="A23" t="s">
        <v>116</v>
      </c>
      <c r="D23" t="s">
        <v>117</v>
      </c>
      <c r="E23" t="s">
        <v>57</v>
      </c>
      <c r="F23">
        <v>7.0000000000000007E-2</v>
      </c>
      <c r="G23">
        <v>1</v>
      </c>
      <c r="H23" s="1">
        <v>40913</v>
      </c>
      <c r="I23" s="1"/>
      <c r="J23">
        <v>57253</v>
      </c>
      <c r="K23" t="s">
        <v>58</v>
      </c>
      <c r="L23">
        <v>48</v>
      </c>
      <c r="M23">
        <v>0.6</v>
      </c>
      <c r="N23" t="s">
        <v>48</v>
      </c>
      <c r="O23" t="s">
        <v>40</v>
      </c>
      <c r="P23" t="s">
        <v>118</v>
      </c>
      <c r="Q23" t="s">
        <v>82</v>
      </c>
      <c r="R23">
        <v>-335.24</v>
      </c>
      <c r="S23" t="s">
        <v>68</v>
      </c>
      <c r="T23">
        <v>8013</v>
      </c>
      <c r="U23">
        <v>12635.75</v>
      </c>
      <c r="V23" s="1">
        <v>40913</v>
      </c>
      <c r="W23" t="s">
        <v>34</v>
      </c>
      <c r="X23">
        <v>35</v>
      </c>
      <c r="Y23" t="s">
        <v>111</v>
      </c>
      <c r="Z23">
        <v>279.48</v>
      </c>
      <c r="AA23">
        <v>76021</v>
      </c>
    </row>
    <row r="24" spans="1:27" ht="15" hidden="1" customHeight="1" x14ac:dyDescent="0.25">
      <c r="A24" t="s">
        <v>116</v>
      </c>
      <c r="D24" t="s">
        <v>117</v>
      </c>
      <c r="E24" t="s">
        <v>57</v>
      </c>
      <c r="F24">
        <v>0.04</v>
      </c>
      <c r="G24">
        <v>1</v>
      </c>
      <c r="H24" s="1">
        <v>40913</v>
      </c>
      <c r="I24" s="1"/>
      <c r="J24">
        <v>57253</v>
      </c>
      <c r="K24" t="s">
        <v>58</v>
      </c>
      <c r="L24">
        <v>25</v>
      </c>
      <c r="M24">
        <v>0.55000000000000004</v>
      </c>
      <c r="N24" t="s">
        <v>96</v>
      </c>
      <c r="O24" t="s">
        <v>30</v>
      </c>
      <c r="P24">
        <v>232</v>
      </c>
      <c r="Q24" t="s">
        <v>105</v>
      </c>
      <c r="R24">
        <v>667.44899999999996</v>
      </c>
      <c r="S24" t="s">
        <v>68</v>
      </c>
      <c r="T24">
        <v>8015</v>
      </c>
      <c r="U24">
        <v>2750.107</v>
      </c>
      <c r="V24" s="1">
        <v>40913</v>
      </c>
      <c r="W24" t="s">
        <v>34</v>
      </c>
      <c r="X24">
        <v>5.26</v>
      </c>
      <c r="Y24" t="s">
        <v>111</v>
      </c>
      <c r="Z24">
        <v>125.99</v>
      </c>
      <c r="AA24">
        <v>76021</v>
      </c>
    </row>
    <row r="25" spans="1:27" ht="15" hidden="1" customHeight="1" x14ac:dyDescent="0.25">
      <c r="A25" t="s">
        <v>119</v>
      </c>
      <c r="D25" t="s">
        <v>120</v>
      </c>
      <c r="E25" t="s">
        <v>46</v>
      </c>
      <c r="F25">
        <v>0.08</v>
      </c>
      <c r="G25">
        <v>1</v>
      </c>
      <c r="H25" s="1">
        <v>40913</v>
      </c>
      <c r="I25" s="1"/>
      <c r="J25">
        <v>32418</v>
      </c>
      <c r="K25" t="s">
        <v>39</v>
      </c>
      <c r="L25">
        <v>5</v>
      </c>
      <c r="M25">
        <v>0.55000000000000004</v>
      </c>
      <c r="N25" t="s">
        <v>48</v>
      </c>
      <c r="O25" t="s">
        <v>49</v>
      </c>
      <c r="P25" t="s">
        <v>121</v>
      </c>
      <c r="Q25" t="s">
        <v>51</v>
      </c>
      <c r="R25">
        <v>-131.31</v>
      </c>
      <c r="S25" t="s">
        <v>68</v>
      </c>
      <c r="T25">
        <v>4555</v>
      </c>
      <c r="U25">
        <v>1244.19</v>
      </c>
      <c r="V25" s="1">
        <v>40914</v>
      </c>
      <c r="W25" t="s">
        <v>53</v>
      </c>
      <c r="X25">
        <v>43.32</v>
      </c>
      <c r="Y25" t="s">
        <v>122</v>
      </c>
      <c r="Z25">
        <v>243.98</v>
      </c>
      <c r="AA25">
        <v>52001</v>
      </c>
    </row>
    <row r="26" spans="1:27" ht="15" hidden="1" customHeight="1" x14ac:dyDescent="0.25">
      <c r="A26" t="s">
        <v>116</v>
      </c>
      <c r="D26" t="s">
        <v>117</v>
      </c>
      <c r="E26" t="s">
        <v>57</v>
      </c>
      <c r="F26">
        <v>0.08</v>
      </c>
      <c r="G26">
        <v>1</v>
      </c>
      <c r="H26" s="1">
        <v>40913</v>
      </c>
      <c r="I26" s="1"/>
      <c r="J26">
        <v>57253</v>
      </c>
      <c r="K26" t="s">
        <v>58</v>
      </c>
      <c r="L26">
        <v>49</v>
      </c>
      <c r="M26">
        <v>0.7</v>
      </c>
      <c r="N26" t="s">
        <v>48</v>
      </c>
      <c r="O26" t="s">
        <v>73</v>
      </c>
      <c r="P26" t="s">
        <v>123</v>
      </c>
      <c r="Q26" t="s">
        <v>75</v>
      </c>
      <c r="R26">
        <v>-139.15575000000001</v>
      </c>
      <c r="S26" t="s">
        <v>68</v>
      </c>
      <c r="T26">
        <v>8014</v>
      </c>
      <c r="U26">
        <v>240.3</v>
      </c>
      <c r="V26" s="1">
        <v>40914</v>
      </c>
      <c r="W26" t="s">
        <v>34</v>
      </c>
      <c r="X26">
        <v>5.68</v>
      </c>
      <c r="Y26" t="s">
        <v>111</v>
      </c>
      <c r="Z26">
        <v>4.91</v>
      </c>
      <c r="AA26">
        <v>76021</v>
      </c>
    </row>
    <row r="27" spans="1:27" ht="15" hidden="1" customHeight="1" x14ac:dyDescent="0.25">
      <c r="A27" t="s">
        <v>116</v>
      </c>
      <c r="D27" t="s">
        <v>117</v>
      </c>
      <c r="E27" t="s">
        <v>57</v>
      </c>
      <c r="F27">
        <v>0.08</v>
      </c>
      <c r="G27">
        <v>1</v>
      </c>
      <c r="H27" s="1">
        <v>40913</v>
      </c>
      <c r="I27" s="1"/>
      <c r="J27">
        <v>57253</v>
      </c>
      <c r="K27" t="s">
        <v>58</v>
      </c>
      <c r="L27">
        <v>43</v>
      </c>
      <c r="M27">
        <v>0.57999999999999996</v>
      </c>
      <c r="N27" t="s">
        <v>48</v>
      </c>
      <c r="O27" t="s">
        <v>49</v>
      </c>
      <c r="P27" t="s">
        <v>124</v>
      </c>
      <c r="Q27" t="s">
        <v>51</v>
      </c>
      <c r="R27">
        <v>1.74</v>
      </c>
      <c r="S27" t="s">
        <v>68</v>
      </c>
      <c r="T27">
        <v>8011</v>
      </c>
      <c r="U27">
        <v>78.08</v>
      </c>
      <c r="V27" s="1">
        <v>40914</v>
      </c>
      <c r="W27" t="s">
        <v>34</v>
      </c>
      <c r="X27">
        <v>0.75</v>
      </c>
      <c r="Y27" t="s">
        <v>111</v>
      </c>
      <c r="Z27">
        <v>1.81</v>
      </c>
      <c r="AA27">
        <v>76021</v>
      </c>
    </row>
    <row r="28" spans="1:27" ht="15" hidden="1" customHeight="1" x14ac:dyDescent="0.25">
      <c r="A28" t="s">
        <v>125</v>
      </c>
      <c r="D28" t="s">
        <v>126</v>
      </c>
      <c r="E28" t="s">
        <v>27</v>
      </c>
      <c r="F28">
        <v>0.02</v>
      </c>
      <c r="G28">
        <v>1</v>
      </c>
      <c r="H28" s="1">
        <v>40913</v>
      </c>
      <c r="I28" s="1"/>
      <c r="J28">
        <v>28451</v>
      </c>
      <c r="K28" t="s">
        <v>58</v>
      </c>
      <c r="L28">
        <v>41</v>
      </c>
      <c r="M28">
        <v>0.59</v>
      </c>
      <c r="N28" t="s">
        <v>48</v>
      </c>
      <c r="O28" t="s">
        <v>40</v>
      </c>
      <c r="P28" t="s">
        <v>127</v>
      </c>
      <c r="Q28" t="s">
        <v>82</v>
      </c>
      <c r="R28">
        <v>2593.14</v>
      </c>
      <c r="S28" t="s">
        <v>68</v>
      </c>
      <c r="T28">
        <v>3982</v>
      </c>
      <c r="U28">
        <v>8958.4599999999991</v>
      </c>
      <c r="V28" s="1">
        <v>40914</v>
      </c>
      <c r="W28" t="s">
        <v>34</v>
      </c>
      <c r="X28">
        <v>21.21</v>
      </c>
      <c r="Y28" t="s">
        <v>128</v>
      </c>
      <c r="Z28">
        <v>209.84</v>
      </c>
      <c r="AA28">
        <v>73071</v>
      </c>
    </row>
    <row r="29" spans="1:27" ht="15" hidden="1" customHeight="1" x14ac:dyDescent="0.25">
      <c r="A29" t="s">
        <v>129</v>
      </c>
      <c r="D29" t="s">
        <v>130</v>
      </c>
      <c r="E29" t="s">
        <v>46</v>
      </c>
      <c r="F29">
        <v>0.09</v>
      </c>
      <c r="G29">
        <v>1</v>
      </c>
      <c r="H29" s="1">
        <v>40913</v>
      </c>
      <c r="I29" s="1"/>
      <c r="J29">
        <v>25601</v>
      </c>
      <c r="K29" t="s">
        <v>131</v>
      </c>
      <c r="L29">
        <v>43</v>
      </c>
      <c r="M29">
        <v>0.68</v>
      </c>
      <c r="N29" t="s">
        <v>29</v>
      </c>
      <c r="O29" t="s">
        <v>30</v>
      </c>
      <c r="P29" t="s">
        <v>31</v>
      </c>
      <c r="Q29" t="s">
        <v>32</v>
      </c>
      <c r="R29">
        <v>-131.08000000000001</v>
      </c>
      <c r="S29" t="s">
        <v>76</v>
      </c>
      <c r="T29">
        <v>3588</v>
      </c>
      <c r="U29">
        <v>257.41000000000003</v>
      </c>
      <c r="V29" s="1">
        <v>40914</v>
      </c>
      <c r="W29" t="s">
        <v>34</v>
      </c>
      <c r="X29">
        <v>4.6900000000000004</v>
      </c>
      <c r="Y29" t="s">
        <v>132</v>
      </c>
      <c r="Z29">
        <v>5.98</v>
      </c>
      <c r="AA29">
        <v>32174</v>
      </c>
    </row>
    <row r="30" spans="1:27" ht="15" hidden="1" customHeight="1" x14ac:dyDescent="0.25">
      <c r="A30" t="s">
        <v>133</v>
      </c>
      <c r="D30" t="s">
        <v>134</v>
      </c>
      <c r="E30" t="s">
        <v>38</v>
      </c>
      <c r="F30">
        <v>0.05</v>
      </c>
      <c r="G30">
        <v>1</v>
      </c>
      <c r="H30" s="1">
        <v>40913</v>
      </c>
      <c r="I30" s="1"/>
      <c r="J30">
        <v>290</v>
      </c>
      <c r="K30" t="s">
        <v>39</v>
      </c>
      <c r="L30">
        <v>24</v>
      </c>
      <c r="M30">
        <v>0.36</v>
      </c>
      <c r="N30" t="s">
        <v>29</v>
      </c>
      <c r="O30" t="s">
        <v>59</v>
      </c>
      <c r="P30" t="s">
        <v>135</v>
      </c>
      <c r="Q30" t="s">
        <v>61</v>
      </c>
      <c r="R30">
        <v>-32.479999999999997</v>
      </c>
      <c r="S30" t="s">
        <v>33</v>
      </c>
      <c r="T30">
        <v>47</v>
      </c>
      <c r="U30">
        <v>188.73</v>
      </c>
      <c r="V30" s="1">
        <v>40914</v>
      </c>
      <c r="W30" t="s">
        <v>34</v>
      </c>
      <c r="X30">
        <v>5.83</v>
      </c>
      <c r="Y30" t="s">
        <v>136</v>
      </c>
      <c r="Z30">
        <v>7.64</v>
      </c>
      <c r="AA30">
        <v>11729</v>
      </c>
    </row>
    <row r="31" spans="1:27" ht="15" hidden="1" customHeight="1" x14ac:dyDescent="0.25">
      <c r="A31" t="s">
        <v>137</v>
      </c>
      <c r="D31" t="s">
        <v>138</v>
      </c>
      <c r="E31" t="s">
        <v>57</v>
      </c>
      <c r="F31">
        <v>0.03</v>
      </c>
      <c r="G31">
        <v>1</v>
      </c>
      <c r="H31" s="1">
        <v>40913</v>
      </c>
      <c r="I31" s="1"/>
      <c r="J31">
        <v>1028</v>
      </c>
      <c r="K31" t="s">
        <v>28</v>
      </c>
      <c r="L31">
        <v>6</v>
      </c>
      <c r="M31">
        <v>0.4</v>
      </c>
      <c r="N31" t="s">
        <v>96</v>
      </c>
      <c r="O31" t="s">
        <v>139</v>
      </c>
      <c r="P31" t="s">
        <v>140</v>
      </c>
      <c r="Q31" t="s">
        <v>102</v>
      </c>
      <c r="R31">
        <v>-28.46</v>
      </c>
      <c r="S31" t="s">
        <v>68</v>
      </c>
      <c r="T31">
        <v>164</v>
      </c>
      <c r="U31">
        <v>165.75</v>
      </c>
      <c r="V31" s="1">
        <v>40914</v>
      </c>
      <c r="W31" t="s">
        <v>34</v>
      </c>
      <c r="X31">
        <v>1.99</v>
      </c>
      <c r="Y31" t="s">
        <v>122</v>
      </c>
      <c r="Z31">
        <v>28.48</v>
      </c>
      <c r="AA31">
        <v>50501</v>
      </c>
    </row>
    <row r="32" spans="1:27" ht="15" hidden="1" customHeight="1" x14ac:dyDescent="0.25">
      <c r="A32" t="s">
        <v>116</v>
      </c>
      <c r="D32" t="s">
        <v>117</v>
      </c>
      <c r="E32" t="s">
        <v>57</v>
      </c>
      <c r="F32">
        <v>0.06</v>
      </c>
      <c r="G32">
        <v>1</v>
      </c>
      <c r="H32" s="1">
        <v>40913</v>
      </c>
      <c r="I32" s="1"/>
      <c r="J32">
        <v>57253</v>
      </c>
      <c r="K32" t="s">
        <v>58</v>
      </c>
      <c r="L32">
        <v>29</v>
      </c>
      <c r="M32">
        <v>0.64</v>
      </c>
      <c r="N32" t="s">
        <v>48</v>
      </c>
      <c r="O32" t="s">
        <v>49</v>
      </c>
      <c r="P32" t="s">
        <v>141</v>
      </c>
      <c r="Q32" t="s">
        <v>51</v>
      </c>
      <c r="R32">
        <v>-1358.9</v>
      </c>
      <c r="S32" t="s">
        <v>68</v>
      </c>
      <c r="T32">
        <v>8012</v>
      </c>
      <c r="U32">
        <v>653.54</v>
      </c>
      <c r="V32" s="1">
        <v>40915</v>
      </c>
      <c r="W32" t="s">
        <v>53</v>
      </c>
      <c r="X32">
        <v>53.03</v>
      </c>
      <c r="Y32" t="s">
        <v>111</v>
      </c>
      <c r="Z32">
        <v>20.98</v>
      </c>
      <c r="AA32">
        <v>76021</v>
      </c>
    </row>
    <row r="33" spans="1:27" ht="15" hidden="1" customHeight="1" x14ac:dyDescent="0.25">
      <c r="A33" t="s">
        <v>125</v>
      </c>
      <c r="D33" t="s">
        <v>126</v>
      </c>
      <c r="E33" t="s">
        <v>27</v>
      </c>
      <c r="F33">
        <v>0.01</v>
      </c>
      <c r="G33">
        <v>1</v>
      </c>
      <c r="H33" s="1">
        <v>40913</v>
      </c>
      <c r="I33" s="1"/>
      <c r="J33">
        <v>28451</v>
      </c>
      <c r="K33" t="s">
        <v>58</v>
      </c>
      <c r="L33">
        <v>21</v>
      </c>
      <c r="M33">
        <v>0.59</v>
      </c>
      <c r="N33" t="s">
        <v>48</v>
      </c>
      <c r="O33" t="s">
        <v>40</v>
      </c>
      <c r="P33" t="s">
        <v>142</v>
      </c>
      <c r="Q33" t="s">
        <v>82</v>
      </c>
      <c r="R33">
        <v>1162.76</v>
      </c>
      <c r="S33" t="s">
        <v>68</v>
      </c>
      <c r="T33">
        <v>3981</v>
      </c>
      <c r="U33">
        <v>4201.08</v>
      </c>
      <c r="V33" s="1">
        <v>40915</v>
      </c>
      <c r="W33" t="s">
        <v>34</v>
      </c>
      <c r="X33">
        <v>11.54</v>
      </c>
      <c r="Y33" t="s">
        <v>128</v>
      </c>
      <c r="Z33">
        <v>194.3</v>
      </c>
      <c r="AA33">
        <v>73071</v>
      </c>
    </row>
    <row r="34" spans="1:27" ht="15" hidden="1" customHeight="1" x14ac:dyDescent="0.25">
      <c r="A34" t="s">
        <v>143</v>
      </c>
      <c r="D34" t="s">
        <v>144</v>
      </c>
      <c r="E34" t="s">
        <v>38</v>
      </c>
      <c r="F34">
        <v>0</v>
      </c>
      <c r="G34">
        <v>1</v>
      </c>
      <c r="H34" s="1">
        <v>40913</v>
      </c>
      <c r="I34" s="1"/>
      <c r="J34">
        <v>59232</v>
      </c>
      <c r="K34" t="s">
        <v>28</v>
      </c>
      <c r="L34">
        <v>23</v>
      </c>
      <c r="M34">
        <v>0.4</v>
      </c>
      <c r="N34" t="s">
        <v>29</v>
      </c>
      <c r="O34" t="s">
        <v>30</v>
      </c>
      <c r="P34" t="s">
        <v>145</v>
      </c>
      <c r="Q34" t="s">
        <v>61</v>
      </c>
      <c r="R34">
        <v>245.97</v>
      </c>
      <c r="S34" t="s">
        <v>76</v>
      </c>
      <c r="T34">
        <v>8291</v>
      </c>
      <c r="U34">
        <v>725.43</v>
      </c>
      <c r="V34" s="1">
        <v>40915</v>
      </c>
      <c r="W34" t="s">
        <v>34</v>
      </c>
      <c r="X34">
        <v>5.76</v>
      </c>
      <c r="Y34" t="s">
        <v>103</v>
      </c>
      <c r="Z34">
        <v>30.98</v>
      </c>
      <c r="AA34">
        <v>71203</v>
      </c>
    </row>
    <row r="35" spans="1:27" ht="15" hidden="1" customHeight="1" x14ac:dyDescent="0.25">
      <c r="A35" t="s">
        <v>146</v>
      </c>
      <c r="D35" t="s">
        <v>147</v>
      </c>
      <c r="E35" t="s">
        <v>38</v>
      </c>
      <c r="F35">
        <v>0.08</v>
      </c>
      <c r="G35">
        <v>1</v>
      </c>
      <c r="H35" s="1">
        <v>40913</v>
      </c>
      <c r="I35" s="1"/>
      <c r="J35">
        <v>52386</v>
      </c>
      <c r="K35" t="s">
        <v>28</v>
      </c>
      <c r="L35">
        <v>6</v>
      </c>
      <c r="M35">
        <v>0.38</v>
      </c>
      <c r="N35" t="s">
        <v>96</v>
      </c>
      <c r="O35" t="s">
        <v>49</v>
      </c>
      <c r="P35" t="s">
        <v>148</v>
      </c>
      <c r="Q35" t="s">
        <v>98</v>
      </c>
      <c r="R35">
        <v>-188.5812</v>
      </c>
      <c r="S35" t="s">
        <v>68</v>
      </c>
      <c r="T35">
        <v>7352</v>
      </c>
      <c r="U35">
        <v>700.73</v>
      </c>
      <c r="V35" s="1">
        <v>40915</v>
      </c>
      <c r="W35" t="s">
        <v>53</v>
      </c>
      <c r="X35">
        <v>26.3</v>
      </c>
      <c r="Y35" t="s">
        <v>149</v>
      </c>
      <c r="Z35">
        <v>120.97</v>
      </c>
      <c r="AA35">
        <v>60056</v>
      </c>
    </row>
    <row r="36" spans="1:27" ht="15" hidden="1" customHeight="1" x14ac:dyDescent="0.25">
      <c r="A36" t="s">
        <v>125</v>
      </c>
      <c r="D36" t="s">
        <v>126</v>
      </c>
      <c r="E36" t="s">
        <v>27</v>
      </c>
      <c r="F36">
        <v>0</v>
      </c>
      <c r="G36">
        <v>1</v>
      </c>
      <c r="H36" s="1">
        <v>40913</v>
      </c>
      <c r="I36" s="1"/>
      <c r="J36">
        <v>28451</v>
      </c>
      <c r="K36" t="s">
        <v>58</v>
      </c>
      <c r="L36">
        <v>33</v>
      </c>
      <c r="M36">
        <v>0.56000000000000005</v>
      </c>
      <c r="N36" t="s">
        <v>96</v>
      </c>
      <c r="O36" t="s">
        <v>49</v>
      </c>
      <c r="P36" t="s">
        <v>150</v>
      </c>
      <c r="Q36" t="s">
        <v>98</v>
      </c>
      <c r="R36">
        <v>1054.93</v>
      </c>
      <c r="S36" t="s">
        <v>68</v>
      </c>
      <c r="T36">
        <v>3983</v>
      </c>
      <c r="U36">
        <v>4913.7</v>
      </c>
      <c r="V36" s="1">
        <v>40915</v>
      </c>
      <c r="W36" t="s">
        <v>53</v>
      </c>
      <c r="X36">
        <v>17.850000000000001</v>
      </c>
      <c r="Y36" t="s">
        <v>128</v>
      </c>
      <c r="Z36">
        <v>145.44999999999999</v>
      </c>
      <c r="AA36">
        <v>73071</v>
      </c>
    </row>
    <row r="37" spans="1:27" ht="15" hidden="1" customHeight="1" x14ac:dyDescent="0.25">
      <c r="A37" t="s">
        <v>137</v>
      </c>
      <c r="D37" t="s">
        <v>138</v>
      </c>
      <c r="E37" t="s">
        <v>57</v>
      </c>
      <c r="F37">
        <v>0.01</v>
      </c>
      <c r="G37">
        <v>1</v>
      </c>
      <c r="H37" s="1">
        <v>40913</v>
      </c>
      <c r="I37" s="1"/>
      <c r="J37">
        <v>1028</v>
      </c>
      <c r="K37" t="s">
        <v>28</v>
      </c>
      <c r="L37">
        <v>11</v>
      </c>
      <c r="M37">
        <v>0.59</v>
      </c>
      <c r="N37" t="s">
        <v>96</v>
      </c>
      <c r="O37" t="s">
        <v>30</v>
      </c>
      <c r="P37">
        <v>3285</v>
      </c>
      <c r="Q37" t="s">
        <v>105</v>
      </c>
      <c r="R37">
        <v>-60.39</v>
      </c>
      <c r="S37" t="s">
        <v>68</v>
      </c>
      <c r="T37">
        <v>165</v>
      </c>
      <c r="U37">
        <v>2021.1469999999999</v>
      </c>
      <c r="V37" s="1">
        <v>40915</v>
      </c>
      <c r="W37" t="s">
        <v>34</v>
      </c>
      <c r="X37">
        <v>5.99</v>
      </c>
      <c r="Y37" t="s">
        <v>122</v>
      </c>
      <c r="Z37">
        <v>205.99</v>
      </c>
      <c r="AA37">
        <v>50501</v>
      </c>
    </row>
    <row r="38" spans="1:27" ht="15" hidden="1" customHeight="1" x14ac:dyDescent="0.25">
      <c r="A38" t="s">
        <v>151</v>
      </c>
      <c r="D38" t="s">
        <v>152</v>
      </c>
      <c r="E38" t="s">
        <v>27</v>
      </c>
      <c r="F38">
        <v>0.02</v>
      </c>
      <c r="G38">
        <v>1</v>
      </c>
      <c r="H38" s="1">
        <v>40914</v>
      </c>
      <c r="I38" s="1"/>
      <c r="J38">
        <v>48226</v>
      </c>
      <c r="K38" t="s">
        <v>47</v>
      </c>
      <c r="L38">
        <v>23</v>
      </c>
      <c r="M38">
        <v>0.62</v>
      </c>
      <c r="N38" t="s">
        <v>48</v>
      </c>
      <c r="O38" t="s">
        <v>73</v>
      </c>
      <c r="P38" t="s">
        <v>153</v>
      </c>
      <c r="Q38" t="s">
        <v>154</v>
      </c>
      <c r="R38">
        <v>-108.8</v>
      </c>
      <c r="S38" t="s">
        <v>33</v>
      </c>
      <c r="T38">
        <v>6773</v>
      </c>
      <c r="U38">
        <v>2357.4499999999998</v>
      </c>
      <c r="V38" s="1">
        <v>40914</v>
      </c>
      <c r="W38" t="s">
        <v>53</v>
      </c>
      <c r="X38">
        <v>35.840000000000003</v>
      </c>
      <c r="Y38" t="s">
        <v>155</v>
      </c>
      <c r="Z38">
        <v>100.98</v>
      </c>
      <c r="AA38">
        <v>6010</v>
      </c>
    </row>
    <row r="39" spans="1:27" ht="15" hidden="1" customHeight="1" x14ac:dyDescent="0.25">
      <c r="A39" t="s">
        <v>156</v>
      </c>
      <c r="D39" t="s">
        <v>157</v>
      </c>
      <c r="E39" t="s">
        <v>38</v>
      </c>
      <c r="F39">
        <v>0.04</v>
      </c>
      <c r="G39">
        <v>1</v>
      </c>
      <c r="H39" s="1">
        <v>40914</v>
      </c>
      <c r="I39" s="1"/>
      <c r="J39">
        <v>23488</v>
      </c>
      <c r="K39" t="s">
        <v>58</v>
      </c>
      <c r="L39">
        <v>30</v>
      </c>
      <c r="M39">
        <v>0.62</v>
      </c>
      <c r="N39" t="s">
        <v>48</v>
      </c>
      <c r="O39" t="s">
        <v>73</v>
      </c>
      <c r="P39" t="s">
        <v>158</v>
      </c>
      <c r="Q39" t="s">
        <v>154</v>
      </c>
      <c r="R39">
        <v>-11053.6</v>
      </c>
      <c r="S39" t="s">
        <v>68</v>
      </c>
      <c r="T39">
        <v>3284</v>
      </c>
      <c r="U39">
        <v>26133.39</v>
      </c>
      <c r="V39" s="1">
        <v>40915</v>
      </c>
      <c r="W39" t="s">
        <v>53</v>
      </c>
      <c r="X39">
        <v>44.55</v>
      </c>
      <c r="Y39" t="s">
        <v>149</v>
      </c>
      <c r="Z39">
        <v>880.98</v>
      </c>
      <c r="AA39">
        <v>61401</v>
      </c>
    </row>
    <row r="40" spans="1:27" ht="15" hidden="1" customHeight="1" x14ac:dyDescent="0.25">
      <c r="A40" t="s">
        <v>159</v>
      </c>
      <c r="D40" t="s">
        <v>160</v>
      </c>
      <c r="E40" t="s">
        <v>57</v>
      </c>
      <c r="F40">
        <v>0.03</v>
      </c>
      <c r="G40">
        <v>1</v>
      </c>
      <c r="H40" s="1">
        <v>40914</v>
      </c>
      <c r="I40" s="1"/>
      <c r="J40">
        <v>16770</v>
      </c>
      <c r="K40" t="s">
        <v>58</v>
      </c>
      <c r="L40">
        <v>17</v>
      </c>
      <c r="M40">
        <v>0.56999999999999995</v>
      </c>
      <c r="N40" t="s">
        <v>29</v>
      </c>
      <c r="O40" t="s">
        <v>59</v>
      </c>
      <c r="P40" t="s">
        <v>161</v>
      </c>
      <c r="Q40" t="s">
        <v>88</v>
      </c>
      <c r="R40">
        <v>0.61</v>
      </c>
      <c r="S40" t="s">
        <v>76</v>
      </c>
      <c r="T40">
        <v>2325</v>
      </c>
      <c r="U40">
        <v>37.06</v>
      </c>
      <c r="V40" s="1">
        <v>40915</v>
      </c>
      <c r="W40" t="s">
        <v>34</v>
      </c>
      <c r="X40">
        <v>0.7</v>
      </c>
      <c r="Y40" t="s">
        <v>162</v>
      </c>
      <c r="Z40">
        <v>2.1</v>
      </c>
      <c r="AA40">
        <v>23805</v>
      </c>
    </row>
    <row r="41" spans="1:27" ht="15" hidden="1" customHeight="1" x14ac:dyDescent="0.25">
      <c r="A41" t="s">
        <v>163</v>
      </c>
      <c r="D41" t="s">
        <v>164</v>
      </c>
      <c r="E41" t="s">
        <v>57</v>
      </c>
      <c r="F41">
        <v>0.03</v>
      </c>
      <c r="G41">
        <v>1</v>
      </c>
      <c r="H41" s="1">
        <v>40914</v>
      </c>
      <c r="I41" s="1"/>
      <c r="J41">
        <v>14274</v>
      </c>
      <c r="K41" t="s">
        <v>39</v>
      </c>
      <c r="L41">
        <v>2</v>
      </c>
      <c r="M41">
        <v>0.55000000000000004</v>
      </c>
      <c r="N41" t="s">
        <v>96</v>
      </c>
      <c r="O41" t="s">
        <v>30</v>
      </c>
      <c r="P41" t="s">
        <v>165</v>
      </c>
      <c r="Q41" t="s">
        <v>105</v>
      </c>
      <c r="R41">
        <v>-164.04300000000001</v>
      </c>
      <c r="S41" t="s">
        <v>76</v>
      </c>
      <c r="T41">
        <v>2003</v>
      </c>
      <c r="U41">
        <v>61.718499999999999</v>
      </c>
      <c r="V41" s="1">
        <v>40915</v>
      </c>
      <c r="W41" t="s">
        <v>34</v>
      </c>
      <c r="X41">
        <v>1.1000000000000001</v>
      </c>
      <c r="Y41" t="s">
        <v>166</v>
      </c>
      <c r="Z41">
        <v>35.99</v>
      </c>
      <c r="AA41">
        <v>29915</v>
      </c>
    </row>
    <row r="42" spans="1:27" ht="15" hidden="1" customHeight="1" x14ac:dyDescent="0.25">
      <c r="A42" t="s">
        <v>167</v>
      </c>
      <c r="D42" t="s">
        <v>168</v>
      </c>
      <c r="E42" t="s">
        <v>57</v>
      </c>
      <c r="F42">
        <v>0.06</v>
      </c>
      <c r="G42">
        <v>1</v>
      </c>
      <c r="H42" s="1">
        <v>40914</v>
      </c>
      <c r="I42" s="1"/>
      <c r="J42">
        <v>16961</v>
      </c>
      <c r="K42" t="s">
        <v>39</v>
      </c>
      <c r="L42">
        <v>27</v>
      </c>
      <c r="M42">
        <v>0.51</v>
      </c>
      <c r="N42" t="s">
        <v>96</v>
      </c>
      <c r="O42" t="s">
        <v>139</v>
      </c>
      <c r="P42" t="s">
        <v>169</v>
      </c>
      <c r="Q42" t="s">
        <v>102</v>
      </c>
      <c r="R42">
        <v>-37.08</v>
      </c>
      <c r="S42" t="s">
        <v>76</v>
      </c>
      <c r="T42">
        <v>2350</v>
      </c>
      <c r="U42">
        <v>46.86</v>
      </c>
      <c r="V42" s="1">
        <v>40915</v>
      </c>
      <c r="W42" t="s">
        <v>34</v>
      </c>
      <c r="X42">
        <v>1.99</v>
      </c>
      <c r="Y42" t="s">
        <v>162</v>
      </c>
      <c r="Z42">
        <v>1.7</v>
      </c>
      <c r="AA42">
        <v>20170</v>
      </c>
    </row>
    <row r="43" spans="1:27" ht="15" hidden="1" customHeight="1" x14ac:dyDescent="0.25">
      <c r="A43" t="s">
        <v>163</v>
      </c>
      <c r="D43" t="s">
        <v>164</v>
      </c>
      <c r="E43" t="s">
        <v>57</v>
      </c>
      <c r="F43">
        <v>0.01</v>
      </c>
      <c r="G43">
        <v>1</v>
      </c>
      <c r="H43" s="1">
        <v>40914</v>
      </c>
      <c r="I43" s="1"/>
      <c r="J43">
        <v>14274</v>
      </c>
      <c r="K43" t="s">
        <v>39</v>
      </c>
      <c r="L43">
        <v>23</v>
      </c>
      <c r="M43">
        <v>0.74</v>
      </c>
      <c r="N43" t="s">
        <v>48</v>
      </c>
      <c r="O43" t="s">
        <v>49</v>
      </c>
      <c r="P43" t="s">
        <v>170</v>
      </c>
      <c r="Q43" t="s">
        <v>51</v>
      </c>
      <c r="R43">
        <v>112.44</v>
      </c>
      <c r="S43" t="s">
        <v>76</v>
      </c>
      <c r="T43">
        <v>2001</v>
      </c>
      <c r="U43">
        <v>3674.08</v>
      </c>
      <c r="V43" s="1">
        <v>40916</v>
      </c>
      <c r="W43" t="s">
        <v>53</v>
      </c>
      <c r="X43">
        <v>30</v>
      </c>
      <c r="Y43" t="s">
        <v>166</v>
      </c>
      <c r="Z43">
        <v>150.97999999999999</v>
      </c>
      <c r="AA43">
        <v>29915</v>
      </c>
    </row>
    <row r="44" spans="1:27" ht="15" hidden="1" customHeight="1" x14ac:dyDescent="0.25">
      <c r="A44" t="s">
        <v>171</v>
      </c>
      <c r="D44" t="s">
        <v>172</v>
      </c>
      <c r="E44" t="s">
        <v>57</v>
      </c>
      <c r="F44">
        <v>0.05</v>
      </c>
      <c r="G44">
        <v>1</v>
      </c>
      <c r="H44" s="1">
        <v>40914</v>
      </c>
      <c r="I44" s="1"/>
      <c r="J44">
        <v>6854</v>
      </c>
      <c r="K44" t="s">
        <v>131</v>
      </c>
      <c r="L44">
        <v>19</v>
      </c>
      <c r="M44">
        <v>0.37</v>
      </c>
      <c r="N44" t="s">
        <v>48</v>
      </c>
      <c r="O44" t="s">
        <v>139</v>
      </c>
      <c r="P44" t="s">
        <v>173</v>
      </c>
      <c r="Q44" t="s">
        <v>82</v>
      </c>
      <c r="R44">
        <v>2.39</v>
      </c>
      <c r="S44" t="s">
        <v>76</v>
      </c>
      <c r="T44">
        <v>948</v>
      </c>
      <c r="U44">
        <v>129.84</v>
      </c>
      <c r="V44" s="1">
        <v>40916</v>
      </c>
      <c r="W44" t="s">
        <v>42</v>
      </c>
      <c r="X44">
        <v>4.95</v>
      </c>
      <c r="Y44" t="s">
        <v>132</v>
      </c>
      <c r="Z44">
        <v>6.64</v>
      </c>
      <c r="AA44">
        <v>33411</v>
      </c>
    </row>
    <row r="45" spans="1:27" ht="15" hidden="1" customHeight="1" x14ac:dyDescent="0.25">
      <c r="A45" t="s">
        <v>171</v>
      </c>
      <c r="D45" t="s">
        <v>172</v>
      </c>
      <c r="E45" t="s">
        <v>57</v>
      </c>
      <c r="F45">
        <v>7.0000000000000007E-2</v>
      </c>
      <c r="G45">
        <v>1</v>
      </c>
      <c r="H45" s="1">
        <v>40914</v>
      </c>
      <c r="I45" s="1"/>
      <c r="J45">
        <v>6854</v>
      </c>
      <c r="K45" t="s">
        <v>131</v>
      </c>
      <c r="L45">
        <v>1</v>
      </c>
      <c r="M45">
        <v>0.35</v>
      </c>
      <c r="N45" t="s">
        <v>29</v>
      </c>
      <c r="O45" t="s">
        <v>30</v>
      </c>
      <c r="P45" t="s">
        <v>174</v>
      </c>
      <c r="Q45" t="s">
        <v>67</v>
      </c>
      <c r="R45">
        <v>-2.3919999999999999</v>
      </c>
      <c r="S45" t="s">
        <v>76</v>
      </c>
      <c r="T45">
        <v>947</v>
      </c>
      <c r="U45">
        <v>22.13</v>
      </c>
      <c r="V45" s="1">
        <v>40916</v>
      </c>
      <c r="W45" t="s">
        <v>42</v>
      </c>
      <c r="X45">
        <v>6.16</v>
      </c>
      <c r="Y45" t="s">
        <v>132</v>
      </c>
      <c r="Z45">
        <v>7.68</v>
      </c>
      <c r="AA45">
        <v>33411</v>
      </c>
    </row>
    <row r="46" spans="1:27" ht="15" hidden="1" customHeight="1" x14ac:dyDescent="0.25">
      <c r="A46" t="s">
        <v>163</v>
      </c>
      <c r="D46" t="s">
        <v>164</v>
      </c>
      <c r="E46" t="s">
        <v>57</v>
      </c>
      <c r="F46">
        <v>0.01</v>
      </c>
      <c r="G46">
        <v>1</v>
      </c>
      <c r="H46" s="1">
        <v>40914</v>
      </c>
      <c r="I46" s="1"/>
      <c r="J46">
        <v>14274</v>
      </c>
      <c r="K46" t="s">
        <v>39</v>
      </c>
      <c r="L46">
        <v>46</v>
      </c>
      <c r="M46">
        <v>0.57999999999999996</v>
      </c>
      <c r="N46" t="s">
        <v>29</v>
      </c>
      <c r="O46" t="s">
        <v>80</v>
      </c>
      <c r="P46" t="s">
        <v>175</v>
      </c>
      <c r="Q46" t="s">
        <v>32</v>
      </c>
      <c r="R46">
        <v>-40.72</v>
      </c>
      <c r="S46" t="s">
        <v>76</v>
      </c>
      <c r="T46">
        <v>2002</v>
      </c>
      <c r="U46">
        <v>1413.89</v>
      </c>
      <c r="V46" s="1">
        <v>40916</v>
      </c>
      <c r="W46" t="s">
        <v>42</v>
      </c>
      <c r="X46">
        <v>13.99</v>
      </c>
      <c r="Y46" t="s">
        <v>166</v>
      </c>
      <c r="Z46">
        <v>28.28</v>
      </c>
      <c r="AA46">
        <v>29915</v>
      </c>
    </row>
    <row r="47" spans="1:27" ht="15" hidden="1" customHeight="1" x14ac:dyDescent="0.25">
      <c r="A47" t="s">
        <v>167</v>
      </c>
      <c r="D47" t="s">
        <v>168</v>
      </c>
      <c r="E47" t="s">
        <v>57</v>
      </c>
      <c r="F47">
        <v>0.01</v>
      </c>
      <c r="G47">
        <v>1</v>
      </c>
      <c r="H47" s="1">
        <v>40914</v>
      </c>
      <c r="I47" s="1"/>
      <c r="J47">
        <v>16961</v>
      </c>
      <c r="K47" t="s">
        <v>39</v>
      </c>
      <c r="L47">
        <v>34</v>
      </c>
      <c r="M47">
        <v>0.4</v>
      </c>
      <c r="N47" t="s">
        <v>29</v>
      </c>
      <c r="O47" t="s">
        <v>30</v>
      </c>
      <c r="P47" t="s">
        <v>176</v>
      </c>
      <c r="Q47" t="s">
        <v>61</v>
      </c>
      <c r="R47">
        <v>433.24</v>
      </c>
      <c r="S47" t="s">
        <v>76</v>
      </c>
      <c r="T47">
        <v>2351</v>
      </c>
      <c r="U47">
        <v>1089.5899999999999</v>
      </c>
      <c r="V47" s="1">
        <v>40916</v>
      </c>
      <c r="W47" t="s">
        <v>34</v>
      </c>
      <c r="X47">
        <v>5.09</v>
      </c>
      <c r="Y47" t="s">
        <v>162</v>
      </c>
      <c r="Z47">
        <v>30.98</v>
      </c>
      <c r="AA47">
        <v>20170</v>
      </c>
    </row>
    <row r="48" spans="1:27" ht="15" hidden="1" customHeight="1" x14ac:dyDescent="0.25">
      <c r="A48" t="s">
        <v>177</v>
      </c>
      <c r="D48" t="s">
        <v>178</v>
      </c>
      <c r="E48" t="s">
        <v>46</v>
      </c>
      <c r="F48">
        <v>0.09</v>
      </c>
      <c r="G48">
        <v>1</v>
      </c>
      <c r="H48" s="1">
        <v>40914</v>
      </c>
      <c r="I48" s="1"/>
      <c r="J48">
        <v>41094</v>
      </c>
      <c r="K48" t="s">
        <v>47</v>
      </c>
      <c r="L48">
        <v>46</v>
      </c>
      <c r="M48">
        <v>0.37</v>
      </c>
      <c r="N48" t="s">
        <v>29</v>
      </c>
      <c r="O48" t="s">
        <v>30</v>
      </c>
      <c r="P48" t="s">
        <v>179</v>
      </c>
      <c r="Q48" t="s">
        <v>61</v>
      </c>
      <c r="R48">
        <v>-225.86</v>
      </c>
      <c r="S48" t="s">
        <v>76</v>
      </c>
      <c r="T48">
        <v>5794</v>
      </c>
      <c r="U48">
        <v>298.97000000000003</v>
      </c>
      <c r="V48" s="1">
        <v>40916</v>
      </c>
      <c r="W48" t="s">
        <v>34</v>
      </c>
      <c r="X48">
        <v>8.73</v>
      </c>
      <c r="Y48" t="s">
        <v>162</v>
      </c>
      <c r="Z48">
        <v>6.48</v>
      </c>
      <c r="AA48">
        <v>20151</v>
      </c>
    </row>
    <row r="49" spans="1:27" ht="15" hidden="1" customHeight="1" x14ac:dyDescent="0.25">
      <c r="A49" t="s">
        <v>180</v>
      </c>
      <c r="D49" t="s">
        <v>181</v>
      </c>
      <c r="E49" t="s">
        <v>38</v>
      </c>
      <c r="F49">
        <v>0.03</v>
      </c>
      <c r="G49">
        <v>1</v>
      </c>
      <c r="H49" s="1">
        <v>40914</v>
      </c>
      <c r="I49" s="1"/>
      <c r="J49">
        <v>23488</v>
      </c>
      <c r="K49" t="s">
        <v>28</v>
      </c>
      <c r="L49">
        <v>29</v>
      </c>
      <c r="M49">
        <v>0.56000000000000005</v>
      </c>
      <c r="N49" t="s">
        <v>29</v>
      </c>
      <c r="O49" t="s">
        <v>59</v>
      </c>
      <c r="P49" t="s">
        <v>182</v>
      </c>
      <c r="Q49" t="s">
        <v>88</v>
      </c>
      <c r="R49">
        <v>-73.19</v>
      </c>
      <c r="S49" t="s">
        <v>52</v>
      </c>
      <c r="T49">
        <v>3283</v>
      </c>
      <c r="U49">
        <v>101.77</v>
      </c>
      <c r="V49" s="1">
        <v>40916</v>
      </c>
      <c r="W49" t="s">
        <v>34</v>
      </c>
      <c r="X49">
        <v>3.97</v>
      </c>
      <c r="Y49" t="s">
        <v>54</v>
      </c>
      <c r="Z49">
        <v>3.28</v>
      </c>
      <c r="AA49">
        <v>92672</v>
      </c>
    </row>
    <row r="50" spans="1:27" ht="15" hidden="1" customHeight="1" x14ac:dyDescent="0.25">
      <c r="A50" t="s">
        <v>177</v>
      </c>
      <c r="D50" t="s">
        <v>178</v>
      </c>
      <c r="E50" t="s">
        <v>46</v>
      </c>
      <c r="F50">
        <v>0.05</v>
      </c>
      <c r="G50">
        <v>1</v>
      </c>
      <c r="H50" s="1">
        <v>40914</v>
      </c>
      <c r="I50" s="1"/>
      <c r="J50">
        <v>41094</v>
      </c>
      <c r="K50" t="s">
        <v>47</v>
      </c>
      <c r="L50">
        <v>6</v>
      </c>
      <c r="M50">
        <v>0.84</v>
      </c>
      <c r="N50" t="s">
        <v>29</v>
      </c>
      <c r="O50" t="s">
        <v>40</v>
      </c>
      <c r="P50" t="s">
        <v>183</v>
      </c>
      <c r="Q50" t="s">
        <v>32</v>
      </c>
      <c r="R50">
        <v>-153.46</v>
      </c>
      <c r="S50" t="s">
        <v>76</v>
      </c>
      <c r="T50">
        <v>5795</v>
      </c>
      <c r="U50">
        <v>159.05000000000001</v>
      </c>
      <c r="V50" s="1">
        <v>40918</v>
      </c>
      <c r="W50" t="s">
        <v>34</v>
      </c>
      <c r="X50">
        <v>35</v>
      </c>
      <c r="Y50" t="s">
        <v>162</v>
      </c>
      <c r="Z50">
        <v>20.34</v>
      </c>
      <c r="AA50">
        <v>20151</v>
      </c>
    </row>
    <row r="51" spans="1:27" ht="15" hidden="1" customHeight="1" x14ac:dyDescent="0.25">
      <c r="A51" t="s">
        <v>184</v>
      </c>
      <c r="D51" t="s">
        <v>185</v>
      </c>
      <c r="E51" t="s">
        <v>57</v>
      </c>
      <c r="F51">
        <v>0.08</v>
      </c>
      <c r="G51">
        <v>1</v>
      </c>
      <c r="H51" s="1">
        <v>40915</v>
      </c>
      <c r="I51" s="1"/>
      <c r="J51">
        <v>43909</v>
      </c>
      <c r="K51" t="s">
        <v>28</v>
      </c>
      <c r="L51">
        <v>46</v>
      </c>
      <c r="M51">
        <v>0.37</v>
      </c>
      <c r="N51" t="s">
        <v>29</v>
      </c>
      <c r="O51" t="s">
        <v>30</v>
      </c>
      <c r="P51" t="s">
        <v>186</v>
      </c>
      <c r="Q51" t="s">
        <v>67</v>
      </c>
      <c r="R51">
        <v>-199.13399999999999</v>
      </c>
      <c r="S51" t="s">
        <v>52</v>
      </c>
      <c r="T51">
        <v>6199</v>
      </c>
      <c r="U51">
        <v>737.25</v>
      </c>
      <c r="V51" s="1">
        <v>40916</v>
      </c>
      <c r="W51" t="s">
        <v>34</v>
      </c>
      <c r="X51">
        <v>13.18</v>
      </c>
      <c r="Y51" t="s">
        <v>187</v>
      </c>
      <c r="Z51">
        <v>15.99</v>
      </c>
      <c r="AA51">
        <v>89115</v>
      </c>
    </row>
    <row r="52" spans="1:27" ht="15" hidden="1" customHeight="1" x14ac:dyDescent="0.25">
      <c r="A52" t="s">
        <v>188</v>
      </c>
      <c r="D52" t="s">
        <v>189</v>
      </c>
      <c r="E52" t="s">
        <v>38</v>
      </c>
      <c r="F52">
        <v>0.05</v>
      </c>
      <c r="G52">
        <v>1</v>
      </c>
      <c r="H52" s="1">
        <v>40915</v>
      </c>
      <c r="I52" s="1"/>
      <c r="J52">
        <v>3073</v>
      </c>
      <c r="K52" t="s">
        <v>131</v>
      </c>
      <c r="L52">
        <v>3</v>
      </c>
      <c r="M52">
        <v>0.4</v>
      </c>
      <c r="N52" t="s">
        <v>29</v>
      </c>
      <c r="O52" t="s">
        <v>30</v>
      </c>
      <c r="P52" t="s">
        <v>190</v>
      </c>
      <c r="Q52" t="s">
        <v>67</v>
      </c>
      <c r="R52">
        <v>-11.580500000000001</v>
      </c>
      <c r="S52" t="s">
        <v>33</v>
      </c>
      <c r="T52">
        <v>450</v>
      </c>
      <c r="U52">
        <v>10.58</v>
      </c>
      <c r="V52" s="1">
        <v>40916</v>
      </c>
      <c r="W52" t="s">
        <v>34</v>
      </c>
      <c r="X52">
        <v>4.7699999999999996</v>
      </c>
      <c r="Y52" t="s">
        <v>136</v>
      </c>
      <c r="Z52">
        <v>1.98</v>
      </c>
      <c r="AA52">
        <v>11010</v>
      </c>
    </row>
    <row r="53" spans="1:27" ht="15" hidden="1" customHeight="1" x14ac:dyDescent="0.25">
      <c r="A53" t="s">
        <v>188</v>
      </c>
      <c r="D53" t="s">
        <v>189</v>
      </c>
      <c r="E53" t="s">
        <v>38</v>
      </c>
      <c r="F53">
        <v>7.0000000000000007E-2</v>
      </c>
      <c r="G53">
        <v>1</v>
      </c>
      <c r="H53" s="1">
        <v>40915</v>
      </c>
      <c r="I53" s="1"/>
      <c r="J53">
        <v>3073</v>
      </c>
      <c r="K53" t="s">
        <v>131</v>
      </c>
      <c r="L53">
        <v>3</v>
      </c>
      <c r="M53">
        <v>0.41</v>
      </c>
      <c r="N53" t="s">
        <v>96</v>
      </c>
      <c r="O53" t="s">
        <v>40</v>
      </c>
      <c r="P53" t="s">
        <v>191</v>
      </c>
      <c r="Q53" t="s">
        <v>192</v>
      </c>
      <c r="R53">
        <v>-2314.7399999999998</v>
      </c>
      <c r="S53" t="s">
        <v>33</v>
      </c>
      <c r="T53">
        <v>451</v>
      </c>
      <c r="U53">
        <v>2119.67</v>
      </c>
      <c r="V53" s="1">
        <v>40916</v>
      </c>
      <c r="W53" t="s">
        <v>42</v>
      </c>
      <c r="X53">
        <v>24.49</v>
      </c>
      <c r="Y53" t="s">
        <v>136</v>
      </c>
      <c r="Z53">
        <v>699.99</v>
      </c>
      <c r="AA53">
        <v>11010</v>
      </c>
    </row>
    <row r="54" spans="1:27" ht="15" hidden="1" customHeight="1" x14ac:dyDescent="0.25">
      <c r="A54" t="s">
        <v>188</v>
      </c>
      <c r="D54" t="s">
        <v>189</v>
      </c>
      <c r="E54" t="s">
        <v>38</v>
      </c>
      <c r="F54">
        <v>7.0000000000000007E-2</v>
      </c>
      <c r="G54">
        <v>1</v>
      </c>
      <c r="H54" s="1">
        <v>40915</v>
      </c>
      <c r="I54" s="1"/>
      <c r="J54">
        <v>3073</v>
      </c>
      <c r="K54" t="s">
        <v>131</v>
      </c>
      <c r="L54">
        <v>7</v>
      </c>
      <c r="M54">
        <v>0.39</v>
      </c>
      <c r="N54" t="s">
        <v>96</v>
      </c>
      <c r="O54" t="s">
        <v>40</v>
      </c>
      <c r="P54" t="s">
        <v>193</v>
      </c>
      <c r="Q54" t="s">
        <v>98</v>
      </c>
      <c r="R54">
        <v>102.61</v>
      </c>
      <c r="S54" t="s">
        <v>33</v>
      </c>
      <c r="T54">
        <v>452</v>
      </c>
      <c r="U54">
        <v>45923.76</v>
      </c>
      <c r="V54" s="1">
        <v>40916</v>
      </c>
      <c r="W54" t="s">
        <v>34</v>
      </c>
      <c r="X54">
        <v>24.49</v>
      </c>
      <c r="Y54" t="s">
        <v>136</v>
      </c>
      <c r="Z54">
        <v>6783.02</v>
      </c>
      <c r="AA54">
        <v>11010</v>
      </c>
    </row>
    <row r="55" spans="1:27" ht="15" hidden="1" customHeight="1" x14ac:dyDescent="0.25">
      <c r="A55" t="s">
        <v>125</v>
      </c>
      <c r="D55" t="s">
        <v>126</v>
      </c>
      <c r="E55" t="s">
        <v>27</v>
      </c>
      <c r="F55">
        <v>7.0000000000000007E-2</v>
      </c>
      <c r="G55">
        <v>1</v>
      </c>
      <c r="H55" s="1">
        <v>40915</v>
      </c>
      <c r="I55" s="1"/>
      <c r="J55">
        <v>32295</v>
      </c>
      <c r="K55" t="s">
        <v>28</v>
      </c>
      <c r="L55">
        <v>11</v>
      </c>
      <c r="M55">
        <v>0.57999999999999996</v>
      </c>
      <c r="N55" t="s">
        <v>96</v>
      </c>
      <c r="O55" t="s">
        <v>30</v>
      </c>
      <c r="P55" t="s">
        <v>194</v>
      </c>
      <c r="Q55" t="s">
        <v>105</v>
      </c>
      <c r="R55">
        <v>-112.244</v>
      </c>
      <c r="S55" t="s">
        <v>68</v>
      </c>
      <c r="T55">
        <v>4540</v>
      </c>
      <c r="U55">
        <v>607.59699999999998</v>
      </c>
      <c r="V55" s="1">
        <v>40916</v>
      </c>
      <c r="W55" t="s">
        <v>34</v>
      </c>
      <c r="X55">
        <v>5.99</v>
      </c>
      <c r="Y55" t="s">
        <v>128</v>
      </c>
      <c r="Z55">
        <v>65.989999999999995</v>
      </c>
      <c r="AA55">
        <v>73071</v>
      </c>
    </row>
    <row r="56" spans="1:27" ht="15" hidden="1" customHeight="1" x14ac:dyDescent="0.25">
      <c r="A56" t="s">
        <v>195</v>
      </c>
      <c r="D56" t="s">
        <v>196</v>
      </c>
      <c r="E56" t="s">
        <v>57</v>
      </c>
      <c r="F56">
        <v>0.09</v>
      </c>
      <c r="G56">
        <v>1</v>
      </c>
      <c r="H56" s="1">
        <v>40915</v>
      </c>
      <c r="I56" s="1"/>
      <c r="J56">
        <v>18405</v>
      </c>
      <c r="K56" t="s">
        <v>131</v>
      </c>
      <c r="L56">
        <v>30</v>
      </c>
      <c r="M56">
        <v>0.37</v>
      </c>
      <c r="N56" t="s">
        <v>29</v>
      </c>
      <c r="O56" t="s">
        <v>30</v>
      </c>
      <c r="P56" t="s">
        <v>197</v>
      </c>
      <c r="Q56" t="s">
        <v>67</v>
      </c>
      <c r="R56">
        <v>60.273499999999999</v>
      </c>
      <c r="S56" t="s">
        <v>68</v>
      </c>
      <c r="T56">
        <v>2538</v>
      </c>
      <c r="U56">
        <v>610.65</v>
      </c>
      <c r="V56" s="1">
        <v>40917</v>
      </c>
      <c r="W56" t="s">
        <v>42</v>
      </c>
      <c r="X56">
        <v>8.83</v>
      </c>
      <c r="Y56" t="s">
        <v>111</v>
      </c>
      <c r="Z56">
        <v>20.98</v>
      </c>
      <c r="AA56">
        <v>79424</v>
      </c>
    </row>
    <row r="57" spans="1:27" ht="15" hidden="1" customHeight="1" x14ac:dyDescent="0.25">
      <c r="A57" t="s">
        <v>195</v>
      </c>
      <c r="D57" t="s">
        <v>196</v>
      </c>
      <c r="E57" t="s">
        <v>57</v>
      </c>
      <c r="F57">
        <v>0.03</v>
      </c>
      <c r="G57">
        <v>1</v>
      </c>
      <c r="H57" s="1">
        <v>40915</v>
      </c>
      <c r="I57" s="1"/>
      <c r="J57">
        <v>18405</v>
      </c>
      <c r="K57" t="s">
        <v>131</v>
      </c>
      <c r="L57">
        <v>2</v>
      </c>
      <c r="M57">
        <v>0.65</v>
      </c>
      <c r="N57" t="s">
        <v>96</v>
      </c>
      <c r="O57" t="s">
        <v>30</v>
      </c>
      <c r="P57" t="s">
        <v>198</v>
      </c>
      <c r="Q57" t="s">
        <v>102</v>
      </c>
      <c r="R57">
        <v>-263.08999999999997</v>
      </c>
      <c r="S57" t="s">
        <v>68</v>
      </c>
      <c r="T57">
        <v>2539</v>
      </c>
      <c r="U57">
        <v>158.04</v>
      </c>
      <c r="V57" s="1">
        <v>40918</v>
      </c>
      <c r="W57" t="s">
        <v>34</v>
      </c>
      <c r="X57">
        <v>14.52</v>
      </c>
      <c r="Y57" t="s">
        <v>111</v>
      </c>
      <c r="Z57">
        <v>73.98</v>
      </c>
      <c r="AA57">
        <v>79424</v>
      </c>
    </row>
    <row r="58" spans="1:27" ht="15" hidden="1" customHeight="1" x14ac:dyDescent="0.25">
      <c r="A58" t="s">
        <v>199</v>
      </c>
      <c r="D58" t="s">
        <v>200</v>
      </c>
      <c r="E58" t="s">
        <v>27</v>
      </c>
      <c r="F58">
        <v>0.05</v>
      </c>
      <c r="G58">
        <v>1</v>
      </c>
      <c r="H58" s="1">
        <v>40915</v>
      </c>
      <c r="I58" s="1"/>
      <c r="J58">
        <v>33923</v>
      </c>
      <c r="K58" t="s">
        <v>47</v>
      </c>
      <c r="L58">
        <v>34</v>
      </c>
      <c r="M58">
        <v>0.57999999999999996</v>
      </c>
      <c r="N58" t="s">
        <v>96</v>
      </c>
      <c r="O58" t="s">
        <v>30</v>
      </c>
      <c r="P58" t="s">
        <v>194</v>
      </c>
      <c r="Q58" t="s">
        <v>105</v>
      </c>
      <c r="R58">
        <v>425.75400000000002</v>
      </c>
      <c r="S58" t="s">
        <v>52</v>
      </c>
      <c r="T58">
        <v>4778</v>
      </c>
      <c r="U58">
        <v>1961.7915</v>
      </c>
      <c r="V58" s="1">
        <v>40919</v>
      </c>
      <c r="W58" t="s">
        <v>34</v>
      </c>
      <c r="X58">
        <v>5.99</v>
      </c>
      <c r="Y58" t="s">
        <v>54</v>
      </c>
      <c r="Z58">
        <v>65.989999999999995</v>
      </c>
      <c r="AA58">
        <v>93727</v>
      </c>
    </row>
    <row r="59" spans="1:27" ht="15" hidden="1" customHeight="1" x14ac:dyDescent="0.25">
      <c r="A59" t="s">
        <v>201</v>
      </c>
      <c r="D59" t="s">
        <v>202</v>
      </c>
      <c r="E59" t="s">
        <v>46</v>
      </c>
      <c r="F59">
        <v>0.01</v>
      </c>
      <c r="G59">
        <v>1</v>
      </c>
      <c r="H59" s="1">
        <v>40915</v>
      </c>
      <c r="I59" s="1"/>
      <c r="J59">
        <v>40704</v>
      </c>
      <c r="K59" t="s">
        <v>47</v>
      </c>
      <c r="L59">
        <v>6</v>
      </c>
      <c r="M59">
        <v>0.56000000000000005</v>
      </c>
      <c r="N59" t="s">
        <v>29</v>
      </c>
      <c r="O59" t="s">
        <v>59</v>
      </c>
      <c r="P59" t="s">
        <v>203</v>
      </c>
      <c r="Q59" t="s">
        <v>88</v>
      </c>
      <c r="R59">
        <v>-2.06</v>
      </c>
      <c r="S59" t="s">
        <v>33</v>
      </c>
      <c r="T59">
        <v>5733</v>
      </c>
      <c r="U59">
        <v>11.57</v>
      </c>
      <c r="V59" s="1">
        <v>40920</v>
      </c>
      <c r="W59" t="s">
        <v>34</v>
      </c>
      <c r="X59">
        <v>0.7</v>
      </c>
      <c r="Y59" t="s">
        <v>204</v>
      </c>
      <c r="Z59">
        <v>1.76</v>
      </c>
      <c r="AA59">
        <v>4011</v>
      </c>
    </row>
    <row r="60" spans="1:27" ht="15" hidden="1" customHeight="1" x14ac:dyDescent="0.25">
      <c r="A60" t="s">
        <v>205</v>
      </c>
      <c r="D60" t="s">
        <v>206</v>
      </c>
      <c r="E60" t="s">
        <v>38</v>
      </c>
      <c r="F60">
        <v>0.03</v>
      </c>
      <c r="G60">
        <v>1</v>
      </c>
      <c r="H60" s="1">
        <v>40916</v>
      </c>
      <c r="I60" s="1"/>
      <c r="J60">
        <v>4193</v>
      </c>
      <c r="K60" t="s">
        <v>28</v>
      </c>
      <c r="L60">
        <v>3</v>
      </c>
      <c r="M60">
        <v>0.44</v>
      </c>
      <c r="N60" t="s">
        <v>48</v>
      </c>
      <c r="O60" t="s">
        <v>139</v>
      </c>
      <c r="P60" t="s">
        <v>207</v>
      </c>
      <c r="Q60" t="s">
        <v>82</v>
      </c>
      <c r="R60">
        <v>64.25</v>
      </c>
      <c r="S60" t="s">
        <v>33</v>
      </c>
      <c r="T60">
        <v>612</v>
      </c>
      <c r="U60">
        <v>75.77</v>
      </c>
      <c r="V60" s="1">
        <v>40916</v>
      </c>
      <c r="W60" t="s">
        <v>34</v>
      </c>
      <c r="X60">
        <v>8.99</v>
      </c>
      <c r="Y60" t="s">
        <v>208</v>
      </c>
      <c r="Z60">
        <v>22.72</v>
      </c>
      <c r="AA60">
        <v>44125</v>
      </c>
    </row>
    <row r="61" spans="1:27" ht="15" hidden="1" customHeight="1" x14ac:dyDescent="0.25">
      <c r="A61" t="s">
        <v>205</v>
      </c>
      <c r="D61" t="s">
        <v>206</v>
      </c>
      <c r="E61" t="s">
        <v>38</v>
      </c>
      <c r="F61">
        <v>7.0000000000000007E-2</v>
      </c>
      <c r="G61">
        <v>1</v>
      </c>
      <c r="H61" s="1">
        <v>40916</v>
      </c>
      <c r="I61" s="1"/>
      <c r="J61">
        <v>4193</v>
      </c>
      <c r="K61" t="s">
        <v>28</v>
      </c>
      <c r="L61">
        <v>16</v>
      </c>
      <c r="M61">
        <v>0.39</v>
      </c>
      <c r="N61" t="s">
        <v>29</v>
      </c>
      <c r="O61" t="s">
        <v>30</v>
      </c>
      <c r="P61" t="s">
        <v>209</v>
      </c>
      <c r="Q61" t="s">
        <v>210</v>
      </c>
      <c r="R61">
        <v>14.42</v>
      </c>
      <c r="S61" t="s">
        <v>33</v>
      </c>
      <c r="T61">
        <v>611</v>
      </c>
      <c r="U61">
        <v>64.290000000000006</v>
      </c>
      <c r="V61" s="1">
        <v>40916</v>
      </c>
      <c r="W61" t="s">
        <v>34</v>
      </c>
      <c r="X61">
        <v>0.99</v>
      </c>
      <c r="Y61" t="s">
        <v>208</v>
      </c>
      <c r="Z61">
        <v>4.13</v>
      </c>
      <c r="AA61">
        <v>44125</v>
      </c>
    </row>
    <row r="62" spans="1:27" ht="15" hidden="1" customHeight="1" x14ac:dyDescent="0.25">
      <c r="A62" t="s">
        <v>211</v>
      </c>
      <c r="D62" t="s">
        <v>212</v>
      </c>
      <c r="E62" t="s">
        <v>38</v>
      </c>
      <c r="F62">
        <v>7.0000000000000007E-2</v>
      </c>
      <c r="G62">
        <v>1</v>
      </c>
      <c r="H62" s="1">
        <v>40916</v>
      </c>
      <c r="I62" s="1"/>
      <c r="J62">
        <v>30083</v>
      </c>
      <c r="K62" t="s">
        <v>39</v>
      </c>
      <c r="L62">
        <v>23</v>
      </c>
      <c r="M62">
        <v>0.57999999999999996</v>
      </c>
      <c r="N62" t="s">
        <v>29</v>
      </c>
      <c r="O62" t="s">
        <v>30</v>
      </c>
      <c r="P62" t="s">
        <v>213</v>
      </c>
      <c r="Q62" t="s">
        <v>214</v>
      </c>
      <c r="R62">
        <v>20.43</v>
      </c>
      <c r="S62" t="s">
        <v>76</v>
      </c>
      <c r="T62">
        <v>4234</v>
      </c>
      <c r="U62">
        <v>324.27999999999997</v>
      </c>
      <c r="V62" s="1">
        <v>40917</v>
      </c>
      <c r="W62" t="s">
        <v>34</v>
      </c>
      <c r="X62">
        <v>3.5</v>
      </c>
      <c r="Y62" t="s">
        <v>166</v>
      </c>
      <c r="Z62">
        <v>14.56</v>
      </c>
      <c r="AA62">
        <v>29577</v>
      </c>
    </row>
    <row r="63" spans="1:27" ht="15" hidden="1" customHeight="1" x14ac:dyDescent="0.25">
      <c r="A63" t="s">
        <v>215</v>
      </c>
      <c r="D63" t="s">
        <v>216</v>
      </c>
      <c r="E63" t="s">
        <v>46</v>
      </c>
      <c r="F63">
        <v>0.03</v>
      </c>
      <c r="G63">
        <v>1</v>
      </c>
      <c r="H63" s="1">
        <v>40916</v>
      </c>
      <c r="I63" s="1"/>
      <c r="J63">
        <v>7203</v>
      </c>
      <c r="K63" t="s">
        <v>28</v>
      </c>
      <c r="L63">
        <v>25</v>
      </c>
      <c r="M63">
        <v>0.38</v>
      </c>
      <c r="N63" t="s">
        <v>29</v>
      </c>
      <c r="O63" t="s">
        <v>30</v>
      </c>
      <c r="P63" t="s">
        <v>217</v>
      </c>
      <c r="Q63" t="s">
        <v>67</v>
      </c>
      <c r="R63">
        <v>9296.348</v>
      </c>
      <c r="S63" t="s">
        <v>52</v>
      </c>
      <c r="T63">
        <v>998</v>
      </c>
      <c r="U63">
        <v>21752.01</v>
      </c>
      <c r="V63" s="1">
        <v>40918</v>
      </c>
      <c r="W63" t="s">
        <v>34</v>
      </c>
      <c r="X63">
        <v>19.989999999999998</v>
      </c>
      <c r="Y63" t="s">
        <v>218</v>
      </c>
      <c r="Z63">
        <v>896.99</v>
      </c>
      <c r="AA63">
        <v>98026</v>
      </c>
    </row>
    <row r="64" spans="1:27" ht="15" hidden="1" customHeight="1" x14ac:dyDescent="0.25">
      <c r="A64" t="s">
        <v>219</v>
      </c>
      <c r="D64" t="s">
        <v>220</v>
      </c>
      <c r="E64" t="s">
        <v>27</v>
      </c>
      <c r="F64">
        <v>0.05</v>
      </c>
      <c r="G64">
        <v>1</v>
      </c>
      <c r="H64" s="1">
        <v>40917</v>
      </c>
      <c r="I64" s="1"/>
      <c r="J64">
        <v>31715</v>
      </c>
      <c r="K64" t="s">
        <v>39</v>
      </c>
      <c r="L64">
        <v>44</v>
      </c>
      <c r="M64">
        <v>0.56000000000000005</v>
      </c>
      <c r="N64" t="s">
        <v>29</v>
      </c>
      <c r="O64" t="s">
        <v>59</v>
      </c>
      <c r="P64" t="s">
        <v>221</v>
      </c>
      <c r="Q64" t="s">
        <v>88</v>
      </c>
      <c r="R64">
        <v>-116.87</v>
      </c>
      <c r="S64" t="s">
        <v>52</v>
      </c>
      <c r="T64">
        <v>4451</v>
      </c>
      <c r="U64">
        <v>145.19</v>
      </c>
      <c r="V64" s="1">
        <v>40917</v>
      </c>
      <c r="W64" t="s">
        <v>34</v>
      </c>
      <c r="X64">
        <v>3.97</v>
      </c>
      <c r="Y64" t="s">
        <v>54</v>
      </c>
      <c r="Z64">
        <v>3.28</v>
      </c>
      <c r="AA64">
        <v>91104</v>
      </c>
    </row>
    <row r="65" spans="1:27" ht="15" hidden="1" customHeight="1" x14ac:dyDescent="0.25">
      <c r="A65" t="s">
        <v>222</v>
      </c>
      <c r="D65" t="s">
        <v>223</v>
      </c>
      <c r="E65" t="s">
        <v>38</v>
      </c>
      <c r="F65">
        <v>0.02</v>
      </c>
      <c r="G65">
        <v>1</v>
      </c>
      <c r="H65" s="1">
        <v>40917</v>
      </c>
      <c r="I65" s="1"/>
      <c r="J65">
        <v>18561</v>
      </c>
      <c r="K65" t="s">
        <v>39</v>
      </c>
      <c r="L65">
        <v>9</v>
      </c>
      <c r="M65">
        <v>0.39</v>
      </c>
      <c r="N65" t="s">
        <v>29</v>
      </c>
      <c r="O65" t="s">
        <v>30</v>
      </c>
      <c r="P65" t="s">
        <v>224</v>
      </c>
      <c r="Q65" t="s">
        <v>210</v>
      </c>
      <c r="R65">
        <v>-38.9</v>
      </c>
      <c r="S65" t="s">
        <v>68</v>
      </c>
      <c r="T65">
        <v>2571</v>
      </c>
      <c r="U65">
        <v>45.87</v>
      </c>
      <c r="V65" s="1">
        <v>40918</v>
      </c>
      <c r="W65" t="s">
        <v>34</v>
      </c>
      <c r="X65">
        <v>6.89</v>
      </c>
      <c r="Y65" t="s">
        <v>128</v>
      </c>
      <c r="Z65">
        <v>4.13</v>
      </c>
      <c r="AA65">
        <v>73505</v>
      </c>
    </row>
    <row r="66" spans="1:27" ht="15" hidden="1" customHeight="1" x14ac:dyDescent="0.25">
      <c r="A66" t="s">
        <v>219</v>
      </c>
      <c r="D66" t="s">
        <v>220</v>
      </c>
      <c r="E66" t="s">
        <v>27</v>
      </c>
      <c r="F66">
        <v>0.01</v>
      </c>
      <c r="G66">
        <v>1</v>
      </c>
      <c r="H66" s="1">
        <v>40917</v>
      </c>
      <c r="I66" s="1"/>
      <c r="J66">
        <v>31715</v>
      </c>
      <c r="K66" t="s">
        <v>39</v>
      </c>
      <c r="L66">
        <v>11</v>
      </c>
      <c r="M66">
        <v>0.36</v>
      </c>
      <c r="N66" t="s">
        <v>29</v>
      </c>
      <c r="O66" t="s">
        <v>30</v>
      </c>
      <c r="P66" t="s">
        <v>225</v>
      </c>
      <c r="Q66" t="s">
        <v>67</v>
      </c>
      <c r="R66">
        <v>-53.854500000000002</v>
      </c>
      <c r="S66" t="s">
        <v>52</v>
      </c>
      <c r="T66">
        <v>4450</v>
      </c>
      <c r="U66">
        <v>68.5</v>
      </c>
      <c r="V66" s="1">
        <v>40918</v>
      </c>
      <c r="W66" t="s">
        <v>34</v>
      </c>
      <c r="X66">
        <v>7.57</v>
      </c>
      <c r="Y66" t="s">
        <v>54</v>
      </c>
      <c r="Z66">
        <v>5.38</v>
      </c>
      <c r="AA66">
        <v>91104</v>
      </c>
    </row>
    <row r="67" spans="1:27" ht="15" hidden="1" customHeight="1" x14ac:dyDescent="0.25">
      <c r="A67" t="s">
        <v>226</v>
      </c>
      <c r="D67" t="s">
        <v>227</v>
      </c>
      <c r="E67" t="s">
        <v>46</v>
      </c>
      <c r="F67">
        <v>0</v>
      </c>
      <c r="G67">
        <v>1</v>
      </c>
      <c r="H67" s="1">
        <v>40917</v>
      </c>
      <c r="I67" s="1"/>
      <c r="J67">
        <v>8576</v>
      </c>
      <c r="K67" t="s">
        <v>28</v>
      </c>
      <c r="L67">
        <v>43</v>
      </c>
      <c r="M67">
        <v>0.59</v>
      </c>
      <c r="N67" t="s">
        <v>29</v>
      </c>
      <c r="O67" t="s">
        <v>139</v>
      </c>
      <c r="P67" t="s">
        <v>228</v>
      </c>
      <c r="Q67" t="s">
        <v>88</v>
      </c>
      <c r="R67">
        <v>-164.25</v>
      </c>
      <c r="S67" t="s">
        <v>52</v>
      </c>
      <c r="T67">
        <v>1173</v>
      </c>
      <c r="U67">
        <v>541.45000000000005</v>
      </c>
      <c r="V67" s="1">
        <v>40919</v>
      </c>
      <c r="W67" t="s">
        <v>42</v>
      </c>
      <c r="X67">
        <v>8.99</v>
      </c>
      <c r="Y67" t="s">
        <v>54</v>
      </c>
      <c r="Z67">
        <v>11.66</v>
      </c>
      <c r="AA67">
        <v>95020</v>
      </c>
    </row>
    <row r="68" spans="1:27" ht="15" hidden="1" customHeight="1" x14ac:dyDescent="0.25">
      <c r="A68" t="s">
        <v>229</v>
      </c>
      <c r="D68" t="s">
        <v>230</v>
      </c>
      <c r="E68" t="s">
        <v>46</v>
      </c>
      <c r="F68">
        <v>7.0000000000000007E-2</v>
      </c>
      <c r="G68">
        <v>1</v>
      </c>
      <c r="H68" s="1">
        <v>40917</v>
      </c>
      <c r="I68" s="1"/>
      <c r="J68">
        <v>58343</v>
      </c>
      <c r="K68" t="s">
        <v>39</v>
      </c>
      <c r="L68">
        <v>39</v>
      </c>
      <c r="M68">
        <v>0.4</v>
      </c>
      <c r="N68" t="s">
        <v>29</v>
      </c>
      <c r="O68" t="s">
        <v>59</v>
      </c>
      <c r="P68" t="s">
        <v>231</v>
      </c>
      <c r="Q68" t="s">
        <v>232</v>
      </c>
      <c r="R68">
        <v>11.32</v>
      </c>
      <c r="S68" t="s">
        <v>33</v>
      </c>
      <c r="T68">
        <v>8161</v>
      </c>
      <c r="U68">
        <v>121.87</v>
      </c>
      <c r="V68" s="1">
        <v>40919</v>
      </c>
      <c r="W68" t="s">
        <v>34</v>
      </c>
      <c r="X68">
        <v>1.35</v>
      </c>
      <c r="Y68" t="s">
        <v>233</v>
      </c>
      <c r="Z68">
        <v>3.29</v>
      </c>
      <c r="AA68">
        <v>7060</v>
      </c>
    </row>
    <row r="69" spans="1:27" ht="15" hidden="1" customHeight="1" x14ac:dyDescent="0.25">
      <c r="A69" t="s">
        <v>234</v>
      </c>
      <c r="D69" t="s">
        <v>220</v>
      </c>
      <c r="E69" t="s">
        <v>27</v>
      </c>
      <c r="F69">
        <v>0.09</v>
      </c>
      <c r="G69">
        <v>1</v>
      </c>
      <c r="H69" s="1">
        <v>40917</v>
      </c>
      <c r="I69" s="1"/>
      <c r="J69">
        <v>31715</v>
      </c>
      <c r="K69" t="s">
        <v>39</v>
      </c>
      <c r="L69">
        <v>24</v>
      </c>
      <c r="M69">
        <v>0.59</v>
      </c>
      <c r="N69" t="s">
        <v>29</v>
      </c>
      <c r="O69" t="s">
        <v>59</v>
      </c>
      <c r="P69" t="s">
        <v>235</v>
      </c>
      <c r="Q69" t="s">
        <v>88</v>
      </c>
      <c r="R69">
        <v>-4.09</v>
      </c>
      <c r="S69" t="s">
        <v>33</v>
      </c>
      <c r="T69">
        <v>4449</v>
      </c>
      <c r="U69">
        <v>64.11</v>
      </c>
      <c r="V69" s="1">
        <v>40919</v>
      </c>
      <c r="W69" t="s">
        <v>34</v>
      </c>
      <c r="X69">
        <v>0.97</v>
      </c>
      <c r="Y69" t="s">
        <v>204</v>
      </c>
      <c r="Z69">
        <v>2.78</v>
      </c>
      <c r="AA69">
        <v>4330</v>
      </c>
    </row>
    <row r="70" spans="1:27" ht="15" hidden="1" customHeight="1" x14ac:dyDescent="0.25">
      <c r="A70" t="s">
        <v>236</v>
      </c>
      <c r="D70" t="s">
        <v>237</v>
      </c>
      <c r="E70" t="s">
        <v>38</v>
      </c>
      <c r="F70">
        <v>0.1</v>
      </c>
      <c r="G70">
        <v>1</v>
      </c>
      <c r="H70" s="1">
        <v>40917</v>
      </c>
      <c r="I70" s="1"/>
      <c r="J70">
        <v>40097</v>
      </c>
      <c r="K70" t="s">
        <v>47</v>
      </c>
      <c r="L70">
        <v>47</v>
      </c>
      <c r="M70">
        <v>0.57999999999999996</v>
      </c>
      <c r="N70" t="s">
        <v>29</v>
      </c>
      <c r="O70" t="s">
        <v>59</v>
      </c>
      <c r="P70" t="s">
        <v>238</v>
      </c>
      <c r="Q70" t="s">
        <v>88</v>
      </c>
      <c r="R70">
        <v>-71</v>
      </c>
      <c r="S70" t="s">
        <v>68</v>
      </c>
      <c r="T70">
        <v>5666</v>
      </c>
      <c r="U70">
        <v>117.88</v>
      </c>
      <c r="V70" s="1">
        <v>40922</v>
      </c>
      <c r="W70" t="s">
        <v>34</v>
      </c>
      <c r="X70">
        <v>2.4</v>
      </c>
      <c r="Y70" t="s">
        <v>239</v>
      </c>
      <c r="Z70">
        <v>2.6</v>
      </c>
      <c r="AA70">
        <v>53711</v>
      </c>
    </row>
    <row r="71" spans="1:27" ht="15" hidden="1" customHeight="1" x14ac:dyDescent="0.25">
      <c r="A71" t="s">
        <v>240</v>
      </c>
      <c r="D71" t="s">
        <v>241</v>
      </c>
      <c r="E71" t="s">
        <v>46</v>
      </c>
      <c r="F71">
        <v>0.04</v>
      </c>
      <c r="G71">
        <v>1</v>
      </c>
      <c r="H71" s="1">
        <v>40917</v>
      </c>
      <c r="I71" s="1"/>
      <c r="J71">
        <v>47138</v>
      </c>
      <c r="K71" t="s">
        <v>47</v>
      </c>
      <c r="L71">
        <v>1</v>
      </c>
      <c r="M71">
        <v>0.59</v>
      </c>
      <c r="N71" t="s">
        <v>96</v>
      </c>
      <c r="O71" t="s">
        <v>30</v>
      </c>
      <c r="P71" t="s">
        <v>242</v>
      </c>
      <c r="Q71" t="s">
        <v>105</v>
      </c>
      <c r="R71">
        <v>-506.30799999999999</v>
      </c>
      <c r="S71" t="s">
        <v>33</v>
      </c>
      <c r="T71">
        <v>6627</v>
      </c>
      <c r="U71">
        <v>107.95</v>
      </c>
      <c r="V71" s="1">
        <v>40924</v>
      </c>
      <c r="W71" t="s">
        <v>34</v>
      </c>
      <c r="X71">
        <v>8.99</v>
      </c>
      <c r="Y71" t="s">
        <v>35</v>
      </c>
      <c r="Z71">
        <v>125.99</v>
      </c>
      <c r="AA71">
        <v>19406</v>
      </c>
    </row>
    <row r="72" spans="1:27" ht="15" hidden="1" customHeight="1" x14ac:dyDescent="0.25">
      <c r="A72" t="s">
        <v>243</v>
      </c>
      <c r="D72" t="s">
        <v>244</v>
      </c>
      <c r="E72" t="s">
        <v>57</v>
      </c>
      <c r="F72">
        <v>0.05</v>
      </c>
      <c r="G72">
        <v>1</v>
      </c>
      <c r="H72" s="1">
        <v>40918</v>
      </c>
      <c r="I72" s="1"/>
      <c r="J72">
        <v>55367</v>
      </c>
      <c r="K72" t="s">
        <v>58</v>
      </c>
      <c r="L72">
        <v>31</v>
      </c>
      <c r="M72">
        <v>0.56000000000000005</v>
      </c>
      <c r="N72" t="s">
        <v>48</v>
      </c>
      <c r="O72" t="s">
        <v>73</v>
      </c>
      <c r="P72" t="s">
        <v>245</v>
      </c>
      <c r="Q72" t="s">
        <v>154</v>
      </c>
      <c r="R72">
        <v>-686.01</v>
      </c>
      <c r="S72" t="s">
        <v>68</v>
      </c>
      <c r="T72">
        <v>7731</v>
      </c>
      <c r="U72">
        <v>2137.1</v>
      </c>
      <c r="V72" s="1">
        <v>40919</v>
      </c>
      <c r="W72" t="s">
        <v>53</v>
      </c>
      <c r="X72">
        <v>46.74</v>
      </c>
      <c r="Y72" t="s">
        <v>246</v>
      </c>
      <c r="Z72">
        <v>70.98</v>
      </c>
      <c r="AA72">
        <v>48823</v>
      </c>
    </row>
    <row r="73" spans="1:27" ht="15" hidden="1" customHeight="1" x14ac:dyDescent="0.25">
      <c r="A73" t="s">
        <v>247</v>
      </c>
      <c r="D73" t="s">
        <v>248</v>
      </c>
      <c r="E73" t="s">
        <v>46</v>
      </c>
      <c r="F73">
        <v>0.06</v>
      </c>
      <c r="G73">
        <v>1</v>
      </c>
      <c r="H73" s="1">
        <v>40918</v>
      </c>
      <c r="I73" s="1"/>
      <c r="J73">
        <v>14596</v>
      </c>
      <c r="K73" t="s">
        <v>58</v>
      </c>
      <c r="L73">
        <v>19</v>
      </c>
      <c r="M73">
        <v>0.56000000000000005</v>
      </c>
      <c r="N73" t="s">
        <v>29</v>
      </c>
      <c r="O73" t="s">
        <v>59</v>
      </c>
      <c r="P73" t="s">
        <v>221</v>
      </c>
      <c r="Q73" t="s">
        <v>88</v>
      </c>
      <c r="R73">
        <v>-53.75</v>
      </c>
      <c r="S73" t="s">
        <v>68</v>
      </c>
      <c r="T73">
        <v>2046</v>
      </c>
      <c r="U73">
        <v>63.14</v>
      </c>
      <c r="V73" s="1">
        <v>40919</v>
      </c>
      <c r="W73" t="s">
        <v>34</v>
      </c>
      <c r="X73">
        <v>3.97</v>
      </c>
      <c r="Y73" t="s">
        <v>111</v>
      </c>
      <c r="Z73">
        <v>3.28</v>
      </c>
      <c r="AA73">
        <v>76201</v>
      </c>
    </row>
    <row r="74" spans="1:27" ht="15" hidden="1" customHeight="1" x14ac:dyDescent="0.25">
      <c r="A74" t="s">
        <v>249</v>
      </c>
      <c r="D74" t="s">
        <v>95</v>
      </c>
      <c r="E74" t="s">
        <v>46</v>
      </c>
      <c r="F74">
        <v>0.02</v>
      </c>
      <c r="G74">
        <v>1</v>
      </c>
      <c r="H74" s="1">
        <v>40918</v>
      </c>
      <c r="I74" s="1"/>
      <c r="J74">
        <v>44391</v>
      </c>
      <c r="K74" t="s">
        <v>39</v>
      </c>
      <c r="L74">
        <v>16</v>
      </c>
      <c r="M74">
        <v>0.37</v>
      </c>
      <c r="N74" t="s">
        <v>29</v>
      </c>
      <c r="O74" t="s">
        <v>30</v>
      </c>
      <c r="P74" t="s">
        <v>250</v>
      </c>
      <c r="Q74" t="s">
        <v>61</v>
      </c>
      <c r="R74">
        <v>-85.23</v>
      </c>
      <c r="S74" t="s">
        <v>52</v>
      </c>
      <c r="T74">
        <v>6273</v>
      </c>
      <c r="U74">
        <v>112.81</v>
      </c>
      <c r="V74" s="1">
        <v>40919</v>
      </c>
      <c r="W74" t="s">
        <v>34</v>
      </c>
      <c r="X74">
        <v>9.17</v>
      </c>
      <c r="Y74" t="s">
        <v>83</v>
      </c>
      <c r="Z74">
        <v>6.48</v>
      </c>
      <c r="AA74">
        <v>84043</v>
      </c>
    </row>
    <row r="75" spans="1:27" ht="15" hidden="1" customHeight="1" x14ac:dyDescent="0.25">
      <c r="A75" t="s">
        <v>251</v>
      </c>
      <c r="D75" t="s">
        <v>252</v>
      </c>
      <c r="E75" t="s">
        <v>57</v>
      </c>
      <c r="F75">
        <v>0</v>
      </c>
      <c r="G75">
        <v>1</v>
      </c>
      <c r="H75" s="1">
        <v>40918</v>
      </c>
      <c r="I75" s="1"/>
      <c r="J75">
        <v>33988</v>
      </c>
      <c r="K75" t="s">
        <v>131</v>
      </c>
      <c r="L75">
        <v>30</v>
      </c>
      <c r="M75">
        <v>0.79</v>
      </c>
      <c r="N75" t="s">
        <v>96</v>
      </c>
      <c r="O75" t="s">
        <v>139</v>
      </c>
      <c r="P75" t="s">
        <v>253</v>
      </c>
      <c r="Q75" t="s">
        <v>102</v>
      </c>
      <c r="R75">
        <v>-128.47</v>
      </c>
      <c r="S75" t="s">
        <v>33</v>
      </c>
      <c r="T75">
        <v>4787</v>
      </c>
      <c r="U75">
        <v>164.78</v>
      </c>
      <c r="V75" s="1">
        <v>40919</v>
      </c>
      <c r="W75" t="s">
        <v>34</v>
      </c>
      <c r="X75">
        <v>5.14</v>
      </c>
      <c r="Y75" t="s">
        <v>35</v>
      </c>
      <c r="Z75">
        <v>5.0199999999999996</v>
      </c>
      <c r="AA75">
        <v>15122</v>
      </c>
    </row>
    <row r="76" spans="1:27" ht="15" hidden="1" customHeight="1" x14ac:dyDescent="0.25">
      <c r="A76" t="s">
        <v>254</v>
      </c>
      <c r="D76" t="s">
        <v>255</v>
      </c>
      <c r="E76" t="s">
        <v>46</v>
      </c>
      <c r="F76">
        <v>0.02</v>
      </c>
      <c r="G76">
        <v>1</v>
      </c>
      <c r="H76" s="1">
        <v>40918</v>
      </c>
      <c r="I76" s="1"/>
      <c r="J76">
        <v>28999</v>
      </c>
      <c r="K76" t="s">
        <v>28</v>
      </c>
      <c r="L76">
        <v>34</v>
      </c>
      <c r="M76">
        <v>0.45</v>
      </c>
      <c r="N76" t="s">
        <v>96</v>
      </c>
      <c r="O76" t="s">
        <v>139</v>
      </c>
      <c r="P76" t="s">
        <v>256</v>
      </c>
      <c r="Q76" t="s">
        <v>102</v>
      </c>
      <c r="R76">
        <v>420.05</v>
      </c>
      <c r="S76" t="s">
        <v>33</v>
      </c>
      <c r="T76">
        <v>4073</v>
      </c>
      <c r="U76">
        <v>1177.5</v>
      </c>
      <c r="V76" s="1">
        <v>40919</v>
      </c>
      <c r="W76" t="s">
        <v>34</v>
      </c>
      <c r="X76">
        <v>1.99</v>
      </c>
      <c r="Y76" t="s">
        <v>257</v>
      </c>
      <c r="Z76">
        <v>33.979999999999997</v>
      </c>
      <c r="AA76">
        <v>5451</v>
      </c>
    </row>
    <row r="77" spans="1:27" ht="15" hidden="1" customHeight="1" x14ac:dyDescent="0.25">
      <c r="A77" t="s">
        <v>247</v>
      </c>
      <c r="D77" t="s">
        <v>248</v>
      </c>
      <c r="E77" t="s">
        <v>46</v>
      </c>
      <c r="F77">
        <v>0.01</v>
      </c>
      <c r="G77">
        <v>1</v>
      </c>
      <c r="H77" s="1">
        <v>40918</v>
      </c>
      <c r="I77" s="1"/>
      <c r="J77">
        <v>14596</v>
      </c>
      <c r="K77" t="s">
        <v>58</v>
      </c>
      <c r="L77">
        <v>24</v>
      </c>
      <c r="M77">
        <v>0.43</v>
      </c>
      <c r="N77" t="s">
        <v>48</v>
      </c>
      <c r="O77" t="s">
        <v>59</v>
      </c>
      <c r="P77" t="s">
        <v>258</v>
      </c>
      <c r="Q77" t="s">
        <v>82</v>
      </c>
      <c r="R77">
        <v>73.33</v>
      </c>
      <c r="S77" t="s">
        <v>68</v>
      </c>
      <c r="T77">
        <v>2045</v>
      </c>
      <c r="U77">
        <v>199.12</v>
      </c>
      <c r="V77" s="1">
        <v>40920</v>
      </c>
      <c r="W77" t="s">
        <v>34</v>
      </c>
      <c r="X77">
        <v>0.96</v>
      </c>
      <c r="Y77" t="s">
        <v>111</v>
      </c>
      <c r="Z77">
        <v>8.34</v>
      </c>
      <c r="AA77">
        <v>76201</v>
      </c>
    </row>
    <row r="78" spans="1:27" ht="15" hidden="1" customHeight="1" x14ac:dyDescent="0.25">
      <c r="A78" t="s">
        <v>259</v>
      </c>
      <c r="D78" t="s">
        <v>260</v>
      </c>
      <c r="E78" t="s">
        <v>38</v>
      </c>
      <c r="F78">
        <v>0.01</v>
      </c>
      <c r="G78">
        <v>1</v>
      </c>
      <c r="H78" s="1">
        <v>40918</v>
      </c>
      <c r="I78" s="1"/>
      <c r="J78">
        <v>28290</v>
      </c>
      <c r="K78" t="s">
        <v>47</v>
      </c>
      <c r="L78">
        <v>3</v>
      </c>
      <c r="M78">
        <v>0.66</v>
      </c>
      <c r="N78" t="s">
        <v>29</v>
      </c>
      <c r="O78" t="s">
        <v>30</v>
      </c>
      <c r="P78" t="s">
        <v>261</v>
      </c>
      <c r="Q78" t="s">
        <v>32</v>
      </c>
      <c r="R78">
        <v>-179.36</v>
      </c>
      <c r="S78" t="s">
        <v>68</v>
      </c>
      <c r="T78">
        <v>3965</v>
      </c>
      <c r="U78">
        <v>523.58000000000004</v>
      </c>
      <c r="V78" s="1">
        <v>40920</v>
      </c>
      <c r="W78" t="s">
        <v>42</v>
      </c>
      <c r="X78">
        <v>19.989999999999998</v>
      </c>
      <c r="Y78" t="s">
        <v>262</v>
      </c>
      <c r="Z78">
        <v>161.55000000000001</v>
      </c>
      <c r="AA78">
        <v>63042</v>
      </c>
    </row>
    <row r="79" spans="1:27" ht="15" hidden="1" customHeight="1" x14ac:dyDescent="0.25">
      <c r="A79" t="s">
        <v>243</v>
      </c>
      <c r="D79" t="s">
        <v>244</v>
      </c>
      <c r="E79" t="s">
        <v>57</v>
      </c>
      <c r="F79">
        <v>0.05</v>
      </c>
      <c r="G79">
        <v>1</v>
      </c>
      <c r="H79" s="1">
        <v>40918</v>
      </c>
      <c r="I79" s="1"/>
      <c r="J79">
        <v>55367</v>
      </c>
      <c r="K79" t="s">
        <v>58</v>
      </c>
      <c r="L79">
        <v>48</v>
      </c>
      <c r="M79">
        <v>0.55000000000000004</v>
      </c>
      <c r="N79" t="s">
        <v>29</v>
      </c>
      <c r="O79" t="s">
        <v>59</v>
      </c>
      <c r="P79" t="s">
        <v>263</v>
      </c>
      <c r="Q79" t="s">
        <v>88</v>
      </c>
      <c r="R79">
        <v>129.87</v>
      </c>
      <c r="S79" t="s">
        <v>68</v>
      </c>
      <c r="T79">
        <v>7732</v>
      </c>
      <c r="U79">
        <v>571.16999999999996</v>
      </c>
      <c r="V79" s="1">
        <v>40920</v>
      </c>
      <c r="W79" t="s">
        <v>34</v>
      </c>
      <c r="X79">
        <v>2.36</v>
      </c>
      <c r="Y79" t="s">
        <v>246</v>
      </c>
      <c r="Z79">
        <v>11.55</v>
      </c>
      <c r="AA79">
        <v>48823</v>
      </c>
    </row>
    <row r="80" spans="1:27" ht="15" hidden="1" customHeight="1" x14ac:dyDescent="0.25">
      <c r="A80" t="s">
        <v>264</v>
      </c>
      <c r="D80" t="s">
        <v>265</v>
      </c>
      <c r="E80" t="s">
        <v>46</v>
      </c>
      <c r="F80">
        <v>0.09</v>
      </c>
      <c r="G80">
        <v>1</v>
      </c>
      <c r="H80" s="1">
        <v>40918</v>
      </c>
      <c r="I80" s="1"/>
      <c r="J80">
        <v>31553</v>
      </c>
      <c r="K80" t="s">
        <v>58</v>
      </c>
      <c r="L80">
        <v>32</v>
      </c>
      <c r="M80">
        <v>0.39</v>
      </c>
      <c r="N80" t="s">
        <v>29</v>
      </c>
      <c r="O80" t="s">
        <v>30</v>
      </c>
      <c r="P80" t="s">
        <v>266</v>
      </c>
      <c r="Q80" t="s">
        <v>267</v>
      </c>
      <c r="R80">
        <v>1907.94</v>
      </c>
      <c r="S80" t="s">
        <v>68</v>
      </c>
      <c r="T80">
        <v>4425</v>
      </c>
      <c r="U80">
        <v>4906.8500000000004</v>
      </c>
      <c r="V80" s="1">
        <v>40920</v>
      </c>
      <c r="W80" t="s">
        <v>34</v>
      </c>
      <c r="X80">
        <v>19.989999999999998</v>
      </c>
      <c r="Y80" t="s">
        <v>69</v>
      </c>
      <c r="Z80">
        <v>162.93</v>
      </c>
      <c r="AA80">
        <v>55345</v>
      </c>
    </row>
    <row r="81" spans="1:27" ht="15" hidden="1" customHeight="1" x14ac:dyDescent="0.25">
      <c r="A81" t="s">
        <v>259</v>
      </c>
      <c r="D81" t="s">
        <v>260</v>
      </c>
      <c r="E81" t="s">
        <v>38</v>
      </c>
      <c r="F81">
        <v>0.05</v>
      </c>
      <c r="G81">
        <v>1</v>
      </c>
      <c r="H81" s="1">
        <v>40918</v>
      </c>
      <c r="I81" s="1"/>
      <c r="J81">
        <v>28290</v>
      </c>
      <c r="K81" t="s">
        <v>47</v>
      </c>
      <c r="L81">
        <v>43</v>
      </c>
      <c r="M81">
        <v>0.74</v>
      </c>
      <c r="N81" t="s">
        <v>96</v>
      </c>
      <c r="O81" t="s">
        <v>30</v>
      </c>
      <c r="P81" t="s">
        <v>268</v>
      </c>
      <c r="Q81" t="s">
        <v>102</v>
      </c>
      <c r="R81">
        <v>-154.24</v>
      </c>
      <c r="S81" t="s">
        <v>68</v>
      </c>
      <c r="T81">
        <v>3964</v>
      </c>
      <c r="U81">
        <v>1307.3499999999999</v>
      </c>
      <c r="V81" s="1">
        <v>40922</v>
      </c>
      <c r="W81" t="s">
        <v>42</v>
      </c>
      <c r="X81">
        <v>8.65</v>
      </c>
      <c r="Y81" t="s">
        <v>262</v>
      </c>
      <c r="Z81">
        <v>30.42</v>
      </c>
      <c r="AA81">
        <v>63042</v>
      </c>
    </row>
    <row r="82" spans="1:27" ht="15" hidden="1" customHeight="1" x14ac:dyDescent="0.25">
      <c r="A82" t="s">
        <v>269</v>
      </c>
      <c r="D82" t="s">
        <v>270</v>
      </c>
      <c r="E82" t="s">
        <v>46</v>
      </c>
      <c r="F82">
        <v>0.02</v>
      </c>
      <c r="G82">
        <v>1</v>
      </c>
      <c r="H82" s="1">
        <v>40918</v>
      </c>
      <c r="I82" s="1"/>
      <c r="J82">
        <v>20037</v>
      </c>
      <c r="K82" t="s">
        <v>47</v>
      </c>
      <c r="L82">
        <v>35</v>
      </c>
      <c r="M82">
        <v>0.42</v>
      </c>
      <c r="N82" t="s">
        <v>48</v>
      </c>
      <c r="O82" t="s">
        <v>30</v>
      </c>
      <c r="P82" t="s">
        <v>271</v>
      </c>
      <c r="Q82" t="s">
        <v>82</v>
      </c>
      <c r="R82">
        <v>339.58</v>
      </c>
      <c r="S82" t="s">
        <v>76</v>
      </c>
      <c r="T82">
        <v>2775</v>
      </c>
      <c r="U82">
        <v>1009.42</v>
      </c>
      <c r="V82" s="1">
        <v>40923</v>
      </c>
      <c r="W82" t="s">
        <v>34</v>
      </c>
      <c r="X82">
        <v>8.5500000000000007</v>
      </c>
      <c r="Y82" t="s">
        <v>272</v>
      </c>
      <c r="Z82">
        <v>29.18</v>
      </c>
      <c r="AA82">
        <v>40258</v>
      </c>
    </row>
    <row r="83" spans="1:27" ht="15" hidden="1" customHeight="1" x14ac:dyDescent="0.25">
      <c r="A83" t="s">
        <v>269</v>
      </c>
      <c r="D83" t="s">
        <v>270</v>
      </c>
      <c r="E83" t="s">
        <v>46</v>
      </c>
      <c r="F83">
        <v>0.03</v>
      </c>
      <c r="G83">
        <v>1</v>
      </c>
      <c r="H83" s="1">
        <v>40918</v>
      </c>
      <c r="I83" s="1"/>
      <c r="J83">
        <v>20037</v>
      </c>
      <c r="K83" t="s">
        <v>47</v>
      </c>
      <c r="L83">
        <v>49</v>
      </c>
      <c r="M83">
        <v>0.56999999999999995</v>
      </c>
      <c r="N83" t="s">
        <v>96</v>
      </c>
      <c r="O83" t="s">
        <v>49</v>
      </c>
      <c r="P83" t="s">
        <v>273</v>
      </c>
      <c r="Q83" t="s">
        <v>98</v>
      </c>
      <c r="R83">
        <v>4913.16</v>
      </c>
      <c r="S83" t="s">
        <v>76</v>
      </c>
      <c r="T83">
        <v>2776</v>
      </c>
      <c r="U83">
        <v>15137.11</v>
      </c>
      <c r="V83" s="1">
        <v>40923</v>
      </c>
      <c r="W83" t="s">
        <v>53</v>
      </c>
      <c r="X83">
        <v>14.7</v>
      </c>
      <c r="Y83" t="s">
        <v>272</v>
      </c>
      <c r="Z83">
        <v>297.64</v>
      </c>
      <c r="AA83">
        <v>40258</v>
      </c>
    </row>
    <row r="84" spans="1:27" ht="15" hidden="1" customHeight="1" x14ac:dyDescent="0.25">
      <c r="A84" t="s">
        <v>274</v>
      </c>
      <c r="D84" t="s">
        <v>275</v>
      </c>
      <c r="E84" t="s">
        <v>27</v>
      </c>
      <c r="F84">
        <v>0.03</v>
      </c>
      <c r="G84">
        <v>1</v>
      </c>
      <c r="H84" s="1">
        <v>40919</v>
      </c>
      <c r="I84" s="1"/>
      <c r="J84">
        <v>33797</v>
      </c>
      <c r="K84" t="s">
        <v>39</v>
      </c>
      <c r="L84">
        <v>18</v>
      </c>
      <c r="M84">
        <v>0.36</v>
      </c>
      <c r="N84" t="s">
        <v>29</v>
      </c>
      <c r="O84" t="s">
        <v>30</v>
      </c>
      <c r="P84" t="s">
        <v>276</v>
      </c>
      <c r="Q84" t="s">
        <v>61</v>
      </c>
      <c r="R84">
        <v>30.53</v>
      </c>
      <c r="S84" t="s">
        <v>33</v>
      </c>
      <c r="T84">
        <v>4758</v>
      </c>
      <c r="U84">
        <v>216.87</v>
      </c>
      <c r="V84" s="1">
        <v>40919</v>
      </c>
      <c r="W84" t="s">
        <v>34</v>
      </c>
      <c r="X84">
        <v>5.01</v>
      </c>
      <c r="Y84" t="s">
        <v>233</v>
      </c>
      <c r="Z84">
        <v>11.34</v>
      </c>
      <c r="AA84">
        <v>8601</v>
      </c>
    </row>
    <row r="85" spans="1:27" ht="15" hidden="1" customHeight="1" x14ac:dyDescent="0.25">
      <c r="A85" t="s">
        <v>277</v>
      </c>
      <c r="D85" t="s">
        <v>275</v>
      </c>
      <c r="E85" t="s">
        <v>27</v>
      </c>
      <c r="F85">
        <v>0.08</v>
      </c>
      <c r="G85">
        <v>1</v>
      </c>
      <c r="H85" s="1">
        <v>40919</v>
      </c>
      <c r="I85" s="1"/>
      <c r="J85">
        <v>33797</v>
      </c>
      <c r="K85" t="s">
        <v>39</v>
      </c>
      <c r="L85">
        <v>20</v>
      </c>
      <c r="M85">
        <v>0.56999999999999995</v>
      </c>
      <c r="N85" t="s">
        <v>96</v>
      </c>
      <c r="O85" t="s">
        <v>49</v>
      </c>
      <c r="P85" t="s">
        <v>273</v>
      </c>
      <c r="Q85" t="s">
        <v>98</v>
      </c>
      <c r="R85">
        <v>653.67999999999995</v>
      </c>
      <c r="S85" t="s">
        <v>33</v>
      </c>
      <c r="T85">
        <v>4754</v>
      </c>
      <c r="U85">
        <v>4531.34</v>
      </c>
      <c r="V85" s="1">
        <v>40919</v>
      </c>
      <c r="W85" t="s">
        <v>53</v>
      </c>
      <c r="X85">
        <v>14.7</v>
      </c>
      <c r="Y85" t="s">
        <v>278</v>
      </c>
      <c r="Z85">
        <v>297.64</v>
      </c>
      <c r="AA85">
        <v>2019</v>
      </c>
    </row>
    <row r="86" spans="1:27" ht="15" hidden="1" customHeight="1" x14ac:dyDescent="0.25">
      <c r="A86" t="s">
        <v>279</v>
      </c>
      <c r="D86" t="s">
        <v>275</v>
      </c>
      <c r="E86" t="s">
        <v>27</v>
      </c>
      <c r="F86">
        <v>0.02</v>
      </c>
      <c r="G86">
        <v>1</v>
      </c>
      <c r="H86" s="1">
        <v>40919</v>
      </c>
      <c r="I86" s="1"/>
      <c r="J86">
        <v>33797</v>
      </c>
      <c r="K86" t="s">
        <v>39</v>
      </c>
      <c r="L86">
        <v>44</v>
      </c>
      <c r="M86">
        <v>0.73</v>
      </c>
      <c r="N86" t="s">
        <v>48</v>
      </c>
      <c r="O86" t="s">
        <v>40</v>
      </c>
      <c r="P86" t="s">
        <v>280</v>
      </c>
      <c r="Q86" t="s">
        <v>82</v>
      </c>
      <c r="R86">
        <v>-449.04</v>
      </c>
      <c r="S86" t="s">
        <v>33</v>
      </c>
      <c r="T86">
        <v>4755</v>
      </c>
      <c r="U86">
        <v>574.5</v>
      </c>
      <c r="V86" s="1">
        <v>40920</v>
      </c>
      <c r="W86" t="s">
        <v>34</v>
      </c>
      <c r="X86">
        <v>14.37</v>
      </c>
      <c r="Y86" t="s">
        <v>278</v>
      </c>
      <c r="Z86">
        <v>12.99</v>
      </c>
      <c r="AA86">
        <v>1915</v>
      </c>
    </row>
    <row r="87" spans="1:27" ht="15" hidden="1" customHeight="1" x14ac:dyDescent="0.25">
      <c r="A87" t="s">
        <v>281</v>
      </c>
      <c r="D87" t="s">
        <v>275</v>
      </c>
      <c r="E87" t="s">
        <v>27</v>
      </c>
      <c r="F87">
        <v>0.06</v>
      </c>
      <c r="G87">
        <v>1</v>
      </c>
      <c r="H87" s="1">
        <v>40919</v>
      </c>
      <c r="I87" s="1"/>
      <c r="J87">
        <v>33797</v>
      </c>
      <c r="K87" t="s">
        <v>39</v>
      </c>
      <c r="L87">
        <v>18</v>
      </c>
      <c r="M87">
        <v>0.52</v>
      </c>
      <c r="N87" t="s">
        <v>29</v>
      </c>
      <c r="O87" t="s">
        <v>80</v>
      </c>
      <c r="P87" t="s">
        <v>282</v>
      </c>
      <c r="Q87" t="s">
        <v>214</v>
      </c>
      <c r="R87">
        <v>-22.37</v>
      </c>
      <c r="S87" t="s">
        <v>33</v>
      </c>
      <c r="T87">
        <v>4756</v>
      </c>
      <c r="U87">
        <v>262.94</v>
      </c>
      <c r="V87" s="1">
        <v>40920</v>
      </c>
      <c r="W87" t="s">
        <v>34</v>
      </c>
      <c r="X87">
        <v>6.75</v>
      </c>
      <c r="Y87" t="s">
        <v>278</v>
      </c>
      <c r="Z87">
        <v>14.42</v>
      </c>
      <c r="AA87">
        <v>2341</v>
      </c>
    </row>
    <row r="88" spans="1:27" ht="15" hidden="1" customHeight="1" x14ac:dyDescent="0.25">
      <c r="A88" t="s">
        <v>283</v>
      </c>
      <c r="D88" t="s">
        <v>284</v>
      </c>
      <c r="E88" t="s">
        <v>46</v>
      </c>
      <c r="F88">
        <v>0.06</v>
      </c>
      <c r="G88">
        <v>1</v>
      </c>
      <c r="H88" s="1">
        <v>40919</v>
      </c>
      <c r="I88" s="1"/>
      <c r="J88">
        <v>19655</v>
      </c>
      <c r="K88" t="s">
        <v>28</v>
      </c>
      <c r="L88">
        <v>31</v>
      </c>
      <c r="M88">
        <v>0.51</v>
      </c>
      <c r="N88" t="s">
        <v>96</v>
      </c>
      <c r="O88" t="s">
        <v>139</v>
      </c>
      <c r="P88" t="s">
        <v>285</v>
      </c>
      <c r="Q88" t="s">
        <v>102</v>
      </c>
      <c r="R88">
        <v>304.42</v>
      </c>
      <c r="S88" t="s">
        <v>68</v>
      </c>
      <c r="T88">
        <v>2726</v>
      </c>
      <c r="U88">
        <v>1143.45</v>
      </c>
      <c r="V88" s="1">
        <v>40920</v>
      </c>
      <c r="W88" t="s">
        <v>34</v>
      </c>
      <c r="X88">
        <v>1.99</v>
      </c>
      <c r="Y88" t="s">
        <v>149</v>
      </c>
      <c r="Z88">
        <v>39.24</v>
      </c>
      <c r="AA88">
        <v>62701</v>
      </c>
    </row>
    <row r="89" spans="1:27" ht="15" hidden="1" customHeight="1" x14ac:dyDescent="0.25">
      <c r="A89" t="s">
        <v>286</v>
      </c>
      <c r="D89" t="s">
        <v>275</v>
      </c>
      <c r="E89" t="s">
        <v>27</v>
      </c>
      <c r="F89">
        <v>0.05</v>
      </c>
      <c r="G89">
        <v>1</v>
      </c>
      <c r="H89" s="1">
        <v>40919</v>
      </c>
      <c r="I89" s="1"/>
      <c r="J89">
        <v>33797</v>
      </c>
      <c r="K89" t="s">
        <v>39</v>
      </c>
      <c r="L89">
        <v>29</v>
      </c>
      <c r="M89">
        <v>0.49</v>
      </c>
      <c r="N89" t="s">
        <v>48</v>
      </c>
      <c r="O89" t="s">
        <v>30</v>
      </c>
      <c r="P89" t="s">
        <v>287</v>
      </c>
      <c r="Q89" t="s">
        <v>82</v>
      </c>
      <c r="R89">
        <v>-103.78</v>
      </c>
      <c r="S89" t="s">
        <v>33</v>
      </c>
      <c r="T89">
        <v>4757</v>
      </c>
      <c r="U89">
        <v>138.16999999999999</v>
      </c>
      <c r="V89" s="1">
        <v>40921</v>
      </c>
      <c r="W89" t="s">
        <v>42</v>
      </c>
      <c r="X89">
        <v>6.6</v>
      </c>
      <c r="Y89" t="s">
        <v>233</v>
      </c>
      <c r="Z89">
        <v>4.1399999999999997</v>
      </c>
      <c r="AA89">
        <v>7506</v>
      </c>
    </row>
    <row r="90" spans="1:27" ht="15" hidden="1" customHeight="1" x14ac:dyDescent="0.25">
      <c r="A90" t="s">
        <v>288</v>
      </c>
      <c r="D90" t="s">
        <v>289</v>
      </c>
      <c r="E90" t="s">
        <v>57</v>
      </c>
      <c r="F90">
        <v>0.08</v>
      </c>
      <c r="G90">
        <v>1</v>
      </c>
      <c r="H90" s="1">
        <v>40919</v>
      </c>
      <c r="I90" s="1"/>
      <c r="J90">
        <v>21830</v>
      </c>
      <c r="K90" t="s">
        <v>47</v>
      </c>
      <c r="L90">
        <v>19</v>
      </c>
      <c r="M90">
        <v>0.56000000000000005</v>
      </c>
      <c r="N90" t="s">
        <v>96</v>
      </c>
      <c r="O90" t="s">
        <v>73</v>
      </c>
      <c r="P90" t="s">
        <v>290</v>
      </c>
      <c r="Q90" t="s">
        <v>98</v>
      </c>
      <c r="R90">
        <v>906.8</v>
      </c>
      <c r="S90" t="s">
        <v>76</v>
      </c>
      <c r="T90">
        <v>3040</v>
      </c>
      <c r="U90">
        <v>6991.65</v>
      </c>
      <c r="V90" s="1">
        <v>40926</v>
      </c>
      <c r="W90" t="s">
        <v>53</v>
      </c>
      <c r="X90">
        <v>12.06</v>
      </c>
      <c r="Y90" t="s">
        <v>291</v>
      </c>
      <c r="Z90">
        <v>399.98</v>
      </c>
      <c r="AA90">
        <v>37087</v>
      </c>
    </row>
    <row r="91" spans="1:27" ht="15" hidden="1" customHeight="1" x14ac:dyDescent="0.25">
      <c r="A91" t="s">
        <v>292</v>
      </c>
      <c r="D91" t="s">
        <v>293</v>
      </c>
      <c r="E91" t="s">
        <v>46</v>
      </c>
      <c r="F91">
        <v>0.09</v>
      </c>
      <c r="G91">
        <v>1</v>
      </c>
      <c r="H91" s="1">
        <v>40920</v>
      </c>
      <c r="I91" s="1"/>
      <c r="J91">
        <v>20549</v>
      </c>
      <c r="K91" t="s">
        <v>39</v>
      </c>
      <c r="L91">
        <v>40</v>
      </c>
      <c r="M91">
        <v>0.67</v>
      </c>
      <c r="N91" t="s">
        <v>29</v>
      </c>
      <c r="O91" t="s">
        <v>30</v>
      </c>
      <c r="P91" t="s">
        <v>294</v>
      </c>
      <c r="Q91" t="s">
        <v>32</v>
      </c>
      <c r="R91">
        <v>-568.71</v>
      </c>
      <c r="S91" t="s">
        <v>76</v>
      </c>
      <c r="T91">
        <v>2855</v>
      </c>
      <c r="U91">
        <v>1030.0899999999999</v>
      </c>
      <c r="V91" s="1">
        <v>40921</v>
      </c>
      <c r="W91" t="s">
        <v>34</v>
      </c>
      <c r="X91">
        <v>19.989999999999998</v>
      </c>
      <c r="Y91" t="s">
        <v>272</v>
      </c>
      <c r="Z91">
        <v>27.75</v>
      </c>
      <c r="AA91">
        <v>41042</v>
      </c>
    </row>
    <row r="92" spans="1:27" ht="15" hidden="1" customHeight="1" x14ac:dyDescent="0.25">
      <c r="A92" t="s">
        <v>295</v>
      </c>
      <c r="D92" t="s">
        <v>296</v>
      </c>
      <c r="E92" t="s">
        <v>38</v>
      </c>
      <c r="F92">
        <v>0.05</v>
      </c>
      <c r="G92">
        <v>1</v>
      </c>
      <c r="H92" s="1">
        <v>40920</v>
      </c>
      <c r="I92" s="1"/>
      <c r="J92">
        <v>7461</v>
      </c>
      <c r="K92" t="s">
        <v>47</v>
      </c>
      <c r="L92">
        <v>12</v>
      </c>
      <c r="M92">
        <v>0.55000000000000004</v>
      </c>
      <c r="N92" t="s">
        <v>48</v>
      </c>
      <c r="O92" t="s">
        <v>49</v>
      </c>
      <c r="P92" t="s">
        <v>297</v>
      </c>
      <c r="Q92" t="s">
        <v>51</v>
      </c>
      <c r="R92">
        <v>593.79</v>
      </c>
      <c r="S92" t="s">
        <v>52</v>
      </c>
      <c r="T92">
        <v>1024</v>
      </c>
      <c r="U92">
        <v>4080.3</v>
      </c>
      <c r="V92" s="1">
        <v>40922</v>
      </c>
      <c r="W92" t="s">
        <v>53</v>
      </c>
      <c r="X92">
        <v>39</v>
      </c>
      <c r="Y92" t="s">
        <v>298</v>
      </c>
      <c r="Z92">
        <v>350.99</v>
      </c>
      <c r="AA92">
        <v>80112</v>
      </c>
    </row>
    <row r="93" spans="1:27" ht="15" hidden="1" customHeight="1" x14ac:dyDescent="0.25">
      <c r="A93" t="s">
        <v>299</v>
      </c>
      <c r="D93" t="s">
        <v>300</v>
      </c>
      <c r="E93" t="s">
        <v>57</v>
      </c>
      <c r="F93">
        <v>0.04</v>
      </c>
      <c r="G93">
        <v>1</v>
      </c>
      <c r="H93" s="1">
        <v>40920</v>
      </c>
      <c r="I93" s="1"/>
      <c r="J93">
        <v>43362</v>
      </c>
      <c r="K93" t="s">
        <v>58</v>
      </c>
      <c r="L93">
        <v>33</v>
      </c>
      <c r="M93">
        <v>0.35</v>
      </c>
      <c r="N93" t="s">
        <v>29</v>
      </c>
      <c r="O93" t="s">
        <v>59</v>
      </c>
      <c r="P93" t="s">
        <v>301</v>
      </c>
      <c r="Q93" t="s">
        <v>88</v>
      </c>
      <c r="R93">
        <v>2.72</v>
      </c>
      <c r="S93" t="s">
        <v>33</v>
      </c>
      <c r="T93">
        <v>6123</v>
      </c>
      <c r="U93">
        <v>58.48</v>
      </c>
      <c r="V93" s="1">
        <v>40922</v>
      </c>
      <c r="W93" t="s">
        <v>34</v>
      </c>
      <c r="X93">
        <v>1</v>
      </c>
      <c r="Y93" t="s">
        <v>43</v>
      </c>
      <c r="Z93">
        <v>1.68</v>
      </c>
      <c r="AA93">
        <v>20877</v>
      </c>
    </row>
    <row r="94" spans="1:27" ht="15" hidden="1" customHeight="1" x14ac:dyDescent="0.25">
      <c r="A94" t="s">
        <v>302</v>
      </c>
      <c r="D94" t="s">
        <v>303</v>
      </c>
      <c r="E94" t="s">
        <v>57</v>
      </c>
      <c r="F94">
        <v>0.1</v>
      </c>
      <c r="G94">
        <v>1</v>
      </c>
      <c r="H94" s="1">
        <v>40920</v>
      </c>
      <c r="I94" s="1"/>
      <c r="J94">
        <v>27813</v>
      </c>
      <c r="K94" t="s">
        <v>131</v>
      </c>
      <c r="L94">
        <v>10</v>
      </c>
      <c r="M94">
        <v>0.74</v>
      </c>
      <c r="N94" t="s">
        <v>96</v>
      </c>
      <c r="O94" t="s">
        <v>30</v>
      </c>
      <c r="P94" t="s">
        <v>304</v>
      </c>
      <c r="Q94" t="s">
        <v>102</v>
      </c>
      <c r="R94">
        <v>-131.03</v>
      </c>
      <c r="S94" t="s">
        <v>76</v>
      </c>
      <c r="T94">
        <v>3901</v>
      </c>
      <c r="U94">
        <v>401.14</v>
      </c>
      <c r="V94" s="1">
        <v>40922</v>
      </c>
      <c r="W94" t="s">
        <v>34</v>
      </c>
      <c r="X94">
        <v>6.5</v>
      </c>
      <c r="Y94" t="s">
        <v>272</v>
      </c>
      <c r="Z94">
        <v>40.98</v>
      </c>
      <c r="AA94">
        <v>41075</v>
      </c>
    </row>
    <row r="95" spans="1:27" ht="15" hidden="1" customHeight="1" x14ac:dyDescent="0.25">
      <c r="A95" t="s">
        <v>299</v>
      </c>
      <c r="D95" t="s">
        <v>300</v>
      </c>
      <c r="E95" t="s">
        <v>57</v>
      </c>
      <c r="F95">
        <v>0.03</v>
      </c>
      <c r="G95">
        <v>1</v>
      </c>
      <c r="H95" s="1">
        <v>40920</v>
      </c>
      <c r="I95" s="1"/>
      <c r="J95">
        <v>43362</v>
      </c>
      <c r="K95" t="s">
        <v>58</v>
      </c>
      <c r="L95">
        <v>45</v>
      </c>
      <c r="M95">
        <v>0.61</v>
      </c>
      <c r="N95" t="s">
        <v>48</v>
      </c>
      <c r="O95" t="s">
        <v>49</v>
      </c>
      <c r="P95" t="s">
        <v>110</v>
      </c>
      <c r="Q95" t="s">
        <v>51</v>
      </c>
      <c r="R95">
        <v>4276.7299999999996</v>
      </c>
      <c r="S95" t="s">
        <v>33</v>
      </c>
      <c r="T95">
        <v>6122</v>
      </c>
      <c r="U95">
        <v>15963.09</v>
      </c>
      <c r="V95" s="1">
        <v>40923</v>
      </c>
      <c r="W95" t="s">
        <v>53</v>
      </c>
      <c r="X95">
        <v>30</v>
      </c>
      <c r="Y95" t="s">
        <v>43</v>
      </c>
      <c r="Z95">
        <v>350.98</v>
      </c>
      <c r="AA95">
        <v>20877</v>
      </c>
    </row>
    <row r="96" spans="1:27" ht="15" hidden="1" customHeight="1" x14ac:dyDescent="0.25">
      <c r="A96" t="s">
        <v>283</v>
      </c>
      <c r="D96" t="s">
        <v>305</v>
      </c>
      <c r="E96" t="s">
        <v>46</v>
      </c>
      <c r="F96">
        <v>0.01</v>
      </c>
      <c r="G96">
        <v>1</v>
      </c>
      <c r="H96" s="1">
        <v>40920</v>
      </c>
      <c r="I96" s="1"/>
      <c r="J96">
        <v>37862</v>
      </c>
      <c r="K96" t="s">
        <v>39</v>
      </c>
      <c r="L96">
        <v>27</v>
      </c>
      <c r="M96">
        <v>0.56999999999999995</v>
      </c>
      <c r="N96" t="s">
        <v>29</v>
      </c>
      <c r="O96" t="s">
        <v>30</v>
      </c>
      <c r="P96" t="s">
        <v>306</v>
      </c>
      <c r="Q96" t="s">
        <v>214</v>
      </c>
      <c r="R96">
        <v>452.49</v>
      </c>
      <c r="S96" t="s">
        <v>68</v>
      </c>
      <c r="T96">
        <v>5327</v>
      </c>
      <c r="U96">
        <v>1603.27</v>
      </c>
      <c r="V96" s="1">
        <v>40923</v>
      </c>
      <c r="W96" t="s">
        <v>34</v>
      </c>
      <c r="X96">
        <v>3.99</v>
      </c>
      <c r="Y96" t="s">
        <v>262</v>
      </c>
      <c r="Z96">
        <v>59.98</v>
      </c>
      <c r="AA96">
        <v>65807</v>
      </c>
    </row>
    <row r="97" spans="1:27" ht="15" hidden="1" customHeight="1" x14ac:dyDescent="0.25">
      <c r="A97" t="s">
        <v>295</v>
      </c>
      <c r="D97" t="s">
        <v>296</v>
      </c>
      <c r="E97" t="s">
        <v>38</v>
      </c>
      <c r="F97">
        <v>0</v>
      </c>
      <c r="G97">
        <v>1</v>
      </c>
      <c r="H97" s="1">
        <v>40920</v>
      </c>
      <c r="I97" s="1"/>
      <c r="J97">
        <v>7461</v>
      </c>
      <c r="K97" t="s">
        <v>47</v>
      </c>
      <c r="L97">
        <v>28</v>
      </c>
      <c r="M97">
        <v>0.38</v>
      </c>
      <c r="N97" t="s">
        <v>29</v>
      </c>
      <c r="O97" t="s">
        <v>30</v>
      </c>
      <c r="P97" t="s">
        <v>307</v>
      </c>
      <c r="Q97" t="s">
        <v>267</v>
      </c>
      <c r="R97">
        <v>111.4</v>
      </c>
      <c r="S97" t="s">
        <v>52</v>
      </c>
      <c r="T97">
        <v>1025</v>
      </c>
      <c r="U97">
        <v>260.79000000000002</v>
      </c>
      <c r="V97" s="1">
        <v>40924</v>
      </c>
      <c r="W97" t="s">
        <v>34</v>
      </c>
      <c r="X97">
        <v>1.39</v>
      </c>
      <c r="Y97" t="s">
        <v>298</v>
      </c>
      <c r="Z97">
        <v>8.74</v>
      </c>
      <c r="AA97">
        <v>80112</v>
      </c>
    </row>
    <row r="98" spans="1:27" ht="15" hidden="1" customHeight="1" x14ac:dyDescent="0.25">
      <c r="A98" t="s">
        <v>295</v>
      </c>
      <c r="D98" t="s">
        <v>296</v>
      </c>
      <c r="E98" t="s">
        <v>38</v>
      </c>
      <c r="F98">
        <v>0.02</v>
      </c>
      <c r="G98">
        <v>1</v>
      </c>
      <c r="H98" s="1">
        <v>40920</v>
      </c>
      <c r="I98" s="1"/>
      <c r="J98">
        <v>7461</v>
      </c>
      <c r="K98" t="s">
        <v>47</v>
      </c>
      <c r="L98">
        <v>44</v>
      </c>
      <c r="M98">
        <v>0.83</v>
      </c>
      <c r="N98" t="s">
        <v>29</v>
      </c>
      <c r="O98" t="s">
        <v>59</v>
      </c>
      <c r="P98" t="s">
        <v>308</v>
      </c>
      <c r="Q98" t="s">
        <v>232</v>
      </c>
      <c r="R98">
        <v>-16.72</v>
      </c>
      <c r="S98" t="s">
        <v>52</v>
      </c>
      <c r="T98">
        <v>1026</v>
      </c>
      <c r="U98">
        <v>90.35</v>
      </c>
      <c r="V98" s="1">
        <v>40924</v>
      </c>
      <c r="W98" t="s">
        <v>34</v>
      </c>
      <c r="X98">
        <v>0.7</v>
      </c>
      <c r="Y98" t="s">
        <v>298</v>
      </c>
      <c r="Z98">
        <v>1.98</v>
      </c>
      <c r="AA98">
        <v>80112</v>
      </c>
    </row>
    <row r="99" spans="1:27" ht="15" hidden="1" customHeight="1" x14ac:dyDescent="0.25">
      <c r="A99" t="s">
        <v>309</v>
      </c>
      <c r="D99" t="s">
        <v>310</v>
      </c>
      <c r="E99" t="s">
        <v>38</v>
      </c>
      <c r="F99">
        <v>0.06</v>
      </c>
      <c r="G99">
        <v>1</v>
      </c>
      <c r="H99" s="1">
        <v>40921</v>
      </c>
      <c r="I99" s="1"/>
      <c r="J99">
        <v>51623</v>
      </c>
      <c r="K99" t="s">
        <v>58</v>
      </c>
      <c r="L99">
        <v>17</v>
      </c>
      <c r="M99">
        <v>0.43</v>
      </c>
      <c r="N99" t="s">
        <v>48</v>
      </c>
      <c r="O99" t="s">
        <v>30</v>
      </c>
      <c r="P99" t="s">
        <v>311</v>
      </c>
      <c r="Q99" t="s">
        <v>82</v>
      </c>
      <c r="R99">
        <v>-66.58</v>
      </c>
      <c r="S99" t="s">
        <v>33</v>
      </c>
      <c r="T99">
        <v>7241</v>
      </c>
      <c r="U99">
        <v>39.229999999999997</v>
      </c>
      <c r="V99" s="1">
        <v>40921</v>
      </c>
      <c r="W99" t="s">
        <v>34</v>
      </c>
      <c r="X99">
        <v>5.33</v>
      </c>
      <c r="Y99" t="s">
        <v>43</v>
      </c>
      <c r="Z99">
        <v>2.08</v>
      </c>
      <c r="AA99">
        <v>20740</v>
      </c>
    </row>
    <row r="100" spans="1:27" ht="15" hidden="1" customHeight="1" x14ac:dyDescent="0.25">
      <c r="A100" t="s">
        <v>312</v>
      </c>
      <c r="D100" t="s">
        <v>313</v>
      </c>
      <c r="E100" t="s">
        <v>46</v>
      </c>
      <c r="F100">
        <v>0.02</v>
      </c>
      <c r="G100">
        <v>1</v>
      </c>
      <c r="H100" s="1">
        <v>40921</v>
      </c>
      <c r="I100" s="1"/>
      <c r="J100">
        <v>13602</v>
      </c>
      <c r="K100" t="s">
        <v>47</v>
      </c>
      <c r="L100">
        <v>13</v>
      </c>
      <c r="M100">
        <v>0.37</v>
      </c>
      <c r="N100" t="s">
        <v>29</v>
      </c>
      <c r="O100" t="s">
        <v>30</v>
      </c>
      <c r="P100" t="s">
        <v>314</v>
      </c>
      <c r="Q100" t="s">
        <v>61</v>
      </c>
      <c r="R100">
        <v>267.67</v>
      </c>
      <c r="S100" t="s">
        <v>52</v>
      </c>
      <c r="T100">
        <v>1895</v>
      </c>
      <c r="U100">
        <v>660.99</v>
      </c>
      <c r="V100" s="1">
        <v>40921</v>
      </c>
      <c r="W100" t="s">
        <v>34</v>
      </c>
      <c r="X100">
        <v>5.09</v>
      </c>
      <c r="Y100" t="s">
        <v>54</v>
      </c>
      <c r="Z100">
        <v>48.04</v>
      </c>
      <c r="AA100">
        <v>95336</v>
      </c>
    </row>
    <row r="101" spans="1:27" ht="15" hidden="1" customHeight="1" x14ac:dyDescent="0.25">
      <c r="A101" t="s">
        <v>315</v>
      </c>
      <c r="D101" t="s">
        <v>316</v>
      </c>
      <c r="E101" t="s">
        <v>57</v>
      </c>
      <c r="F101">
        <v>7.0000000000000007E-2</v>
      </c>
      <c r="G101">
        <v>1</v>
      </c>
      <c r="H101" s="1">
        <v>40921</v>
      </c>
      <c r="I101" s="1"/>
      <c r="J101">
        <v>25541</v>
      </c>
      <c r="K101" t="s">
        <v>47</v>
      </c>
      <c r="L101">
        <v>50</v>
      </c>
      <c r="M101">
        <v>0.36</v>
      </c>
      <c r="N101" t="s">
        <v>29</v>
      </c>
      <c r="O101" t="s">
        <v>30</v>
      </c>
      <c r="P101" t="s">
        <v>317</v>
      </c>
      <c r="Q101" t="s">
        <v>61</v>
      </c>
      <c r="R101">
        <v>-111.34</v>
      </c>
      <c r="S101" t="s">
        <v>76</v>
      </c>
      <c r="T101">
        <v>3582</v>
      </c>
      <c r="U101">
        <v>297.76</v>
      </c>
      <c r="V101" s="1">
        <v>40923</v>
      </c>
      <c r="W101" t="s">
        <v>34</v>
      </c>
      <c r="X101">
        <v>5.79</v>
      </c>
      <c r="Y101" t="s">
        <v>132</v>
      </c>
      <c r="Z101">
        <v>5.98</v>
      </c>
      <c r="AA101">
        <v>33024</v>
      </c>
    </row>
    <row r="102" spans="1:27" ht="15" hidden="1" customHeight="1" x14ac:dyDescent="0.25">
      <c r="A102" t="s">
        <v>312</v>
      </c>
      <c r="D102" t="s">
        <v>313</v>
      </c>
      <c r="E102" t="s">
        <v>46</v>
      </c>
      <c r="F102">
        <v>0.03</v>
      </c>
      <c r="G102">
        <v>1</v>
      </c>
      <c r="H102" s="1">
        <v>40921</v>
      </c>
      <c r="I102" s="1"/>
      <c r="J102">
        <v>13602</v>
      </c>
      <c r="K102" t="s">
        <v>47</v>
      </c>
      <c r="L102">
        <v>3</v>
      </c>
      <c r="M102">
        <v>0.56000000000000005</v>
      </c>
      <c r="N102" t="s">
        <v>96</v>
      </c>
      <c r="O102" t="s">
        <v>49</v>
      </c>
      <c r="P102" t="s">
        <v>150</v>
      </c>
      <c r="Q102" t="s">
        <v>98</v>
      </c>
      <c r="R102">
        <v>-377.90190000000001</v>
      </c>
      <c r="S102" t="s">
        <v>52</v>
      </c>
      <c r="T102">
        <v>1894</v>
      </c>
      <c r="U102">
        <v>445.34</v>
      </c>
      <c r="V102" s="1">
        <v>40926</v>
      </c>
      <c r="W102" t="s">
        <v>53</v>
      </c>
      <c r="X102">
        <v>17.850000000000001</v>
      </c>
      <c r="Y102" t="s">
        <v>54</v>
      </c>
      <c r="Z102">
        <v>145.44999999999999</v>
      </c>
      <c r="AA102">
        <v>95336</v>
      </c>
    </row>
    <row r="103" spans="1:27" ht="15" hidden="1" customHeight="1" x14ac:dyDescent="0.25">
      <c r="A103" t="s">
        <v>318</v>
      </c>
      <c r="D103" t="s">
        <v>319</v>
      </c>
      <c r="E103" t="s">
        <v>46</v>
      </c>
      <c r="F103">
        <v>0.06</v>
      </c>
      <c r="G103">
        <v>1</v>
      </c>
      <c r="H103" s="1">
        <v>40922</v>
      </c>
      <c r="I103" s="1"/>
      <c r="J103">
        <v>43911</v>
      </c>
      <c r="K103" t="s">
        <v>131</v>
      </c>
      <c r="L103">
        <v>29</v>
      </c>
      <c r="M103">
        <v>0.6</v>
      </c>
      <c r="N103" t="s">
        <v>48</v>
      </c>
      <c r="O103" t="s">
        <v>40</v>
      </c>
      <c r="P103" t="s">
        <v>118</v>
      </c>
      <c r="Q103" t="s">
        <v>82</v>
      </c>
      <c r="R103">
        <v>-53.89</v>
      </c>
      <c r="S103" t="s">
        <v>52</v>
      </c>
      <c r="T103">
        <v>6200</v>
      </c>
      <c r="U103">
        <v>577.89</v>
      </c>
      <c r="V103" s="1">
        <v>40922</v>
      </c>
      <c r="W103" t="s">
        <v>34</v>
      </c>
      <c r="X103">
        <v>11.17</v>
      </c>
      <c r="Y103" t="s">
        <v>320</v>
      </c>
      <c r="Z103">
        <v>19.989999999999998</v>
      </c>
      <c r="AA103">
        <v>83854</v>
      </c>
    </row>
    <row r="104" spans="1:27" ht="15" hidden="1" customHeight="1" x14ac:dyDescent="0.25">
      <c r="A104" t="s">
        <v>321</v>
      </c>
      <c r="D104" t="s">
        <v>322</v>
      </c>
      <c r="E104" t="s">
        <v>27</v>
      </c>
      <c r="F104">
        <v>0.1</v>
      </c>
      <c r="G104">
        <v>1</v>
      </c>
      <c r="H104" s="1">
        <v>40922</v>
      </c>
      <c r="I104" s="1"/>
      <c r="J104">
        <v>30567</v>
      </c>
      <c r="K104" t="s">
        <v>39</v>
      </c>
      <c r="L104">
        <v>14</v>
      </c>
      <c r="M104">
        <v>0.57999999999999996</v>
      </c>
      <c r="N104" t="s">
        <v>29</v>
      </c>
      <c r="O104" t="s">
        <v>49</v>
      </c>
      <c r="P104" t="s">
        <v>323</v>
      </c>
      <c r="Q104" t="s">
        <v>214</v>
      </c>
      <c r="R104">
        <v>-368.02</v>
      </c>
      <c r="S104" t="s">
        <v>76</v>
      </c>
      <c r="T104">
        <v>4291</v>
      </c>
      <c r="U104">
        <v>2690.84</v>
      </c>
      <c r="V104" s="1">
        <v>40922</v>
      </c>
      <c r="W104" t="s">
        <v>53</v>
      </c>
      <c r="X104">
        <v>68.02</v>
      </c>
      <c r="Y104" t="s">
        <v>291</v>
      </c>
      <c r="Z104">
        <v>208.16</v>
      </c>
      <c r="AA104">
        <v>38138</v>
      </c>
    </row>
    <row r="105" spans="1:27" ht="15" hidden="1" customHeight="1" x14ac:dyDescent="0.25">
      <c r="A105" t="s">
        <v>324</v>
      </c>
      <c r="D105" t="s">
        <v>325</v>
      </c>
      <c r="E105" t="s">
        <v>27</v>
      </c>
      <c r="F105">
        <v>0.02</v>
      </c>
      <c r="G105">
        <v>1</v>
      </c>
      <c r="H105" s="1">
        <v>40922</v>
      </c>
      <c r="I105" s="1"/>
      <c r="J105">
        <v>34691</v>
      </c>
      <c r="K105" t="s">
        <v>58</v>
      </c>
      <c r="L105">
        <v>23</v>
      </c>
      <c r="M105">
        <v>0.56000000000000005</v>
      </c>
      <c r="N105" t="s">
        <v>96</v>
      </c>
      <c r="O105" t="s">
        <v>49</v>
      </c>
      <c r="P105" t="s">
        <v>326</v>
      </c>
      <c r="Q105" t="s">
        <v>98</v>
      </c>
      <c r="R105">
        <v>1425.11</v>
      </c>
      <c r="S105" t="s">
        <v>33</v>
      </c>
      <c r="T105">
        <v>4876</v>
      </c>
      <c r="U105">
        <v>7202.94</v>
      </c>
      <c r="V105" s="1">
        <v>40922</v>
      </c>
      <c r="W105" t="s">
        <v>53</v>
      </c>
      <c r="X105">
        <v>26.53</v>
      </c>
      <c r="Y105" t="s">
        <v>35</v>
      </c>
      <c r="Z105">
        <v>306.14</v>
      </c>
      <c r="AA105">
        <v>18103</v>
      </c>
    </row>
    <row r="106" spans="1:27" ht="15" hidden="1" customHeight="1" x14ac:dyDescent="0.25">
      <c r="A106" t="s">
        <v>327</v>
      </c>
      <c r="D106" t="s">
        <v>322</v>
      </c>
      <c r="E106" t="s">
        <v>27</v>
      </c>
      <c r="F106">
        <v>7.0000000000000007E-2</v>
      </c>
      <c r="G106">
        <v>1</v>
      </c>
      <c r="H106" s="1">
        <v>40922</v>
      </c>
      <c r="I106" s="1"/>
      <c r="J106">
        <v>30567</v>
      </c>
      <c r="K106" t="s">
        <v>39</v>
      </c>
      <c r="L106">
        <v>8</v>
      </c>
      <c r="M106">
        <v>0.4</v>
      </c>
      <c r="N106" t="s">
        <v>29</v>
      </c>
      <c r="O106" t="s">
        <v>30</v>
      </c>
      <c r="P106" t="s">
        <v>328</v>
      </c>
      <c r="Q106" t="s">
        <v>267</v>
      </c>
      <c r="R106">
        <v>103.13</v>
      </c>
      <c r="S106" t="s">
        <v>76</v>
      </c>
      <c r="T106">
        <v>4292</v>
      </c>
      <c r="U106">
        <v>733.55</v>
      </c>
      <c r="V106" s="1">
        <v>40923</v>
      </c>
      <c r="W106" t="s">
        <v>34</v>
      </c>
      <c r="X106">
        <v>19.989999999999998</v>
      </c>
      <c r="Y106" t="s">
        <v>291</v>
      </c>
      <c r="Z106">
        <v>90.48</v>
      </c>
      <c r="AA106">
        <v>37075</v>
      </c>
    </row>
    <row r="107" spans="1:27" ht="15" hidden="1" customHeight="1" x14ac:dyDescent="0.25">
      <c r="A107" t="s">
        <v>327</v>
      </c>
      <c r="D107" t="s">
        <v>322</v>
      </c>
      <c r="E107" t="s">
        <v>27</v>
      </c>
      <c r="F107">
        <v>0.02</v>
      </c>
      <c r="G107">
        <v>1</v>
      </c>
      <c r="H107" s="1">
        <v>40922</v>
      </c>
      <c r="I107" s="1"/>
      <c r="J107">
        <v>30567</v>
      </c>
      <c r="K107" t="s">
        <v>39</v>
      </c>
      <c r="L107">
        <v>14</v>
      </c>
      <c r="M107">
        <v>0.56000000000000005</v>
      </c>
      <c r="N107" t="s">
        <v>29</v>
      </c>
      <c r="O107" t="s">
        <v>59</v>
      </c>
      <c r="P107" t="s">
        <v>329</v>
      </c>
      <c r="Q107" t="s">
        <v>88</v>
      </c>
      <c r="R107">
        <v>7.32</v>
      </c>
      <c r="S107" t="s">
        <v>76</v>
      </c>
      <c r="T107">
        <v>4294</v>
      </c>
      <c r="U107">
        <v>62.6</v>
      </c>
      <c r="V107" s="1">
        <v>40923</v>
      </c>
      <c r="W107" t="s">
        <v>34</v>
      </c>
      <c r="X107">
        <v>0.94</v>
      </c>
      <c r="Y107" t="s">
        <v>291</v>
      </c>
      <c r="Z107">
        <v>4.28</v>
      </c>
      <c r="AA107">
        <v>37075</v>
      </c>
    </row>
    <row r="108" spans="1:27" ht="15" hidden="1" customHeight="1" x14ac:dyDescent="0.25">
      <c r="A108" t="s">
        <v>318</v>
      </c>
      <c r="D108" t="s">
        <v>319</v>
      </c>
      <c r="E108" t="s">
        <v>46</v>
      </c>
      <c r="F108">
        <v>0</v>
      </c>
      <c r="G108">
        <v>1</v>
      </c>
      <c r="H108" s="1">
        <v>40922</v>
      </c>
      <c r="I108" s="1"/>
      <c r="J108">
        <v>43911</v>
      </c>
      <c r="K108" t="s">
        <v>131</v>
      </c>
      <c r="L108">
        <v>36</v>
      </c>
      <c r="M108">
        <v>0.57999999999999996</v>
      </c>
      <c r="N108" t="s">
        <v>96</v>
      </c>
      <c r="O108" t="s">
        <v>49</v>
      </c>
      <c r="P108" t="s">
        <v>330</v>
      </c>
      <c r="Q108" t="s">
        <v>98</v>
      </c>
      <c r="R108">
        <v>2685.19</v>
      </c>
      <c r="S108" t="s">
        <v>52</v>
      </c>
      <c r="T108">
        <v>6201</v>
      </c>
      <c r="U108">
        <v>9920.85</v>
      </c>
      <c r="V108" s="1">
        <v>40923</v>
      </c>
      <c r="W108" t="s">
        <v>53</v>
      </c>
      <c r="X108">
        <v>17.86</v>
      </c>
      <c r="Y108" t="s">
        <v>320</v>
      </c>
      <c r="Z108">
        <v>264.98</v>
      </c>
      <c r="AA108">
        <v>83854</v>
      </c>
    </row>
    <row r="109" spans="1:27" ht="15" hidden="1" customHeight="1" x14ac:dyDescent="0.25">
      <c r="A109" t="s">
        <v>331</v>
      </c>
      <c r="D109" t="s">
        <v>319</v>
      </c>
      <c r="E109" t="s">
        <v>46</v>
      </c>
      <c r="F109">
        <v>0.06</v>
      </c>
      <c r="G109">
        <v>1</v>
      </c>
      <c r="H109" s="1">
        <v>40922</v>
      </c>
      <c r="I109" s="1"/>
      <c r="J109">
        <v>43911</v>
      </c>
      <c r="K109" t="s">
        <v>131</v>
      </c>
      <c r="L109">
        <v>23</v>
      </c>
      <c r="M109">
        <v>0.56999999999999995</v>
      </c>
      <c r="N109" t="s">
        <v>48</v>
      </c>
      <c r="O109" t="s">
        <v>49</v>
      </c>
      <c r="P109" t="s">
        <v>332</v>
      </c>
      <c r="Q109" t="s">
        <v>51</v>
      </c>
      <c r="R109">
        <v>1278.45</v>
      </c>
      <c r="S109" t="s">
        <v>52</v>
      </c>
      <c r="T109">
        <v>6202</v>
      </c>
      <c r="U109">
        <v>7484.31</v>
      </c>
      <c r="V109" s="1">
        <v>40924</v>
      </c>
      <c r="W109" t="s">
        <v>53</v>
      </c>
      <c r="X109">
        <v>58.95</v>
      </c>
      <c r="Y109" t="s">
        <v>320</v>
      </c>
      <c r="Z109">
        <v>320.98</v>
      </c>
      <c r="AA109">
        <v>83440</v>
      </c>
    </row>
    <row r="110" spans="1:27" ht="15" hidden="1" customHeight="1" x14ac:dyDescent="0.25">
      <c r="A110" t="s">
        <v>327</v>
      </c>
      <c r="D110" t="s">
        <v>322</v>
      </c>
      <c r="E110" t="s">
        <v>27</v>
      </c>
      <c r="F110">
        <v>0.01</v>
      </c>
      <c r="G110">
        <v>1</v>
      </c>
      <c r="H110" s="1">
        <v>40922</v>
      </c>
      <c r="I110" s="1"/>
      <c r="J110">
        <v>30567</v>
      </c>
      <c r="K110" t="s">
        <v>39</v>
      </c>
      <c r="L110">
        <v>3</v>
      </c>
      <c r="M110">
        <v>0.45</v>
      </c>
      <c r="N110" t="s">
        <v>48</v>
      </c>
      <c r="O110" t="s">
        <v>139</v>
      </c>
      <c r="P110" t="s">
        <v>333</v>
      </c>
      <c r="Q110" t="s">
        <v>82</v>
      </c>
      <c r="R110">
        <v>23</v>
      </c>
      <c r="S110" t="s">
        <v>76</v>
      </c>
      <c r="T110">
        <v>4293</v>
      </c>
      <c r="U110">
        <v>38.71</v>
      </c>
      <c r="V110" s="1">
        <v>40924</v>
      </c>
      <c r="W110" t="s">
        <v>42</v>
      </c>
      <c r="X110">
        <v>7.29</v>
      </c>
      <c r="Y110" t="s">
        <v>291</v>
      </c>
      <c r="Z110">
        <v>9.48</v>
      </c>
      <c r="AA110">
        <v>37075</v>
      </c>
    </row>
    <row r="111" spans="1:27" ht="15" hidden="1" customHeight="1" x14ac:dyDescent="0.25">
      <c r="A111" t="s">
        <v>324</v>
      </c>
      <c r="D111" t="s">
        <v>325</v>
      </c>
      <c r="E111" t="s">
        <v>27</v>
      </c>
      <c r="F111">
        <v>0.1</v>
      </c>
      <c r="G111">
        <v>1</v>
      </c>
      <c r="H111" s="1">
        <v>40922</v>
      </c>
      <c r="I111" s="1"/>
      <c r="J111">
        <v>34691</v>
      </c>
      <c r="K111" t="s">
        <v>58</v>
      </c>
      <c r="L111">
        <v>13</v>
      </c>
      <c r="M111">
        <v>0.37</v>
      </c>
      <c r="N111" t="s">
        <v>29</v>
      </c>
      <c r="O111" t="s">
        <v>30</v>
      </c>
      <c r="P111" t="s">
        <v>334</v>
      </c>
      <c r="Q111" t="s">
        <v>61</v>
      </c>
      <c r="R111">
        <v>-7.39</v>
      </c>
      <c r="S111" t="s">
        <v>33</v>
      </c>
      <c r="T111">
        <v>4877</v>
      </c>
      <c r="U111">
        <v>245.82</v>
      </c>
      <c r="V111" s="1">
        <v>40924</v>
      </c>
      <c r="W111" t="s">
        <v>42</v>
      </c>
      <c r="X111">
        <v>9.5399999999999991</v>
      </c>
      <c r="Y111" t="s">
        <v>35</v>
      </c>
      <c r="Z111">
        <v>18.97</v>
      </c>
      <c r="AA111">
        <v>18103</v>
      </c>
    </row>
    <row r="112" spans="1:27" ht="15" hidden="1" customHeight="1" x14ac:dyDescent="0.25">
      <c r="A112" t="s">
        <v>324</v>
      </c>
      <c r="D112" t="s">
        <v>325</v>
      </c>
      <c r="E112" t="s">
        <v>27</v>
      </c>
      <c r="F112">
        <v>0.08</v>
      </c>
      <c r="G112">
        <v>1</v>
      </c>
      <c r="H112" s="1">
        <v>40922</v>
      </c>
      <c r="I112" s="1"/>
      <c r="J112">
        <v>34691</v>
      </c>
      <c r="K112" t="s">
        <v>58</v>
      </c>
      <c r="L112">
        <v>27</v>
      </c>
      <c r="M112">
        <v>0.57999999999999996</v>
      </c>
      <c r="N112" t="s">
        <v>29</v>
      </c>
      <c r="O112" t="s">
        <v>30</v>
      </c>
      <c r="P112" t="s">
        <v>335</v>
      </c>
      <c r="Q112" t="s">
        <v>214</v>
      </c>
      <c r="R112">
        <v>-168.75</v>
      </c>
      <c r="S112" t="s">
        <v>33</v>
      </c>
      <c r="T112">
        <v>4875</v>
      </c>
      <c r="U112">
        <v>217.68</v>
      </c>
      <c r="V112" s="1">
        <v>40924</v>
      </c>
      <c r="W112" t="s">
        <v>34</v>
      </c>
      <c r="X112">
        <v>9.23</v>
      </c>
      <c r="Y112" t="s">
        <v>35</v>
      </c>
      <c r="Z112">
        <v>7.77</v>
      </c>
      <c r="AA112">
        <v>18103</v>
      </c>
    </row>
    <row r="113" spans="1:27" ht="15" hidden="1" customHeight="1" x14ac:dyDescent="0.25">
      <c r="A113" t="s">
        <v>336</v>
      </c>
      <c r="D113" t="s">
        <v>337</v>
      </c>
      <c r="E113" t="s">
        <v>38</v>
      </c>
      <c r="F113">
        <v>0.08</v>
      </c>
      <c r="G113">
        <v>1</v>
      </c>
      <c r="H113" s="1">
        <v>40922</v>
      </c>
      <c r="I113" s="1"/>
      <c r="J113">
        <v>8325</v>
      </c>
      <c r="K113" t="s">
        <v>58</v>
      </c>
      <c r="L113">
        <v>21</v>
      </c>
      <c r="M113">
        <v>0.4</v>
      </c>
      <c r="N113" t="s">
        <v>96</v>
      </c>
      <c r="O113" t="s">
        <v>49</v>
      </c>
      <c r="P113" t="s">
        <v>338</v>
      </c>
      <c r="Q113" t="s">
        <v>98</v>
      </c>
      <c r="R113">
        <v>-220.04910000000001</v>
      </c>
      <c r="S113" t="s">
        <v>52</v>
      </c>
      <c r="T113">
        <v>1144</v>
      </c>
      <c r="U113">
        <v>2364.29</v>
      </c>
      <c r="V113" s="1">
        <v>40924</v>
      </c>
      <c r="W113" t="s">
        <v>53</v>
      </c>
      <c r="X113">
        <v>56.14</v>
      </c>
      <c r="Y113" t="s">
        <v>54</v>
      </c>
      <c r="Z113">
        <v>115.99</v>
      </c>
      <c r="AA113">
        <v>93905</v>
      </c>
    </row>
    <row r="114" spans="1:27" ht="15" hidden="1" customHeight="1" x14ac:dyDescent="0.25">
      <c r="A114" t="s">
        <v>336</v>
      </c>
      <c r="D114" t="s">
        <v>337</v>
      </c>
      <c r="E114" t="s">
        <v>38</v>
      </c>
      <c r="F114">
        <v>0.08</v>
      </c>
      <c r="G114">
        <v>1</v>
      </c>
      <c r="H114" s="1">
        <v>40922</v>
      </c>
      <c r="I114" s="1"/>
      <c r="J114">
        <v>8325</v>
      </c>
      <c r="K114" t="s">
        <v>58</v>
      </c>
      <c r="L114">
        <v>27</v>
      </c>
      <c r="M114">
        <v>0.56000000000000005</v>
      </c>
      <c r="N114" t="s">
        <v>29</v>
      </c>
      <c r="O114" t="s">
        <v>59</v>
      </c>
      <c r="P114" t="s">
        <v>329</v>
      </c>
      <c r="Q114" t="s">
        <v>88</v>
      </c>
      <c r="R114">
        <v>13.92</v>
      </c>
      <c r="S114" t="s">
        <v>52</v>
      </c>
      <c r="T114">
        <v>1145</v>
      </c>
      <c r="U114">
        <v>112.57</v>
      </c>
      <c r="V114" s="1">
        <v>40925</v>
      </c>
      <c r="W114" t="s">
        <v>34</v>
      </c>
      <c r="X114">
        <v>0.94</v>
      </c>
      <c r="Y114" t="s">
        <v>54</v>
      </c>
      <c r="Z114">
        <v>4.28</v>
      </c>
      <c r="AA114">
        <v>93905</v>
      </c>
    </row>
    <row r="115" spans="1:27" ht="15" hidden="1" customHeight="1" x14ac:dyDescent="0.25">
      <c r="A115" t="s">
        <v>339</v>
      </c>
      <c r="D115" t="s">
        <v>340</v>
      </c>
      <c r="E115" t="s">
        <v>46</v>
      </c>
      <c r="F115">
        <v>0</v>
      </c>
      <c r="G115">
        <v>1</v>
      </c>
      <c r="H115" s="1">
        <v>40923</v>
      </c>
      <c r="I115" s="1"/>
      <c r="J115">
        <v>37729</v>
      </c>
      <c r="K115" t="s">
        <v>39</v>
      </c>
      <c r="L115">
        <v>48</v>
      </c>
      <c r="M115">
        <v>0.38</v>
      </c>
      <c r="N115" t="s">
        <v>29</v>
      </c>
      <c r="O115" t="s">
        <v>30</v>
      </c>
      <c r="P115" t="s">
        <v>341</v>
      </c>
      <c r="Q115" t="s">
        <v>67</v>
      </c>
      <c r="R115">
        <v>-26.7835</v>
      </c>
      <c r="S115" t="s">
        <v>68</v>
      </c>
      <c r="T115">
        <v>5297</v>
      </c>
      <c r="U115">
        <v>447.89</v>
      </c>
      <c r="V115" s="1">
        <v>40923</v>
      </c>
      <c r="W115" t="s">
        <v>34</v>
      </c>
      <c r="X115">
        <v>6.19</v>
      </c>
      <c r="Y115" t="s">
        <v>246</v>
      </c>
      <c r="Z115">
        <v>8.6</v>
      </c>
      <c r="AA115">
        <v>49017</v>
      </c>
    </row>
    <row r="116" spans="1:27" ht="15" hidden="1" customHeight="1" x14ac:dyDescent="0.25">
      <c r="A116" t="s">
        <v>342</v>
      </c>
      <c r="D116" t="s">
        <v>343</v>
      </c>
      <c r="E116" t="s">
        <v>38</v>
      </c>
      <c r="F116">
        <v>0.08</v>
      </c>
      <c r="G116">
        <v>1</v>
      </c>
      <c r="H116" s="1">
        <v>40923</v>
      </c>
      <c r="I116" s="1"/>
      <c r="J116">
        <v>12676</v>
      </c>
      <c r="K116" t="s">
        <v>28</v>
      </c>
      <c r="L116">
        <v>25</v>
      </c>
      <c r="M116">
        <v>0.49</v>
      </c>
      <c r="N116" t="s">
        <v>48</v>
      </c>
      <c r="O116" t="s">
        <v>30</v>
      </c>
      <c r="P116" t="s">
        <v>344</v>
      </c>
      <c r="Q116" t="s">
        <v>82</v>
      </c>
      <c r="R116">
        <v>-80.86</v>
      </c>
      <c r="S116" t="s">
        <v>76</v>
      </c>
      <c r="T116">
        <v>1769</v>
      </c>
      <c r="U116">
        <v>201.06</v>
      </c>
      <c r="V116" s="1">
        <v>40924</v>
      </c>
      <c r="W116" t="s">
        <v>42</v>
      </c>
      <c r="X116">
        <v>7.96</v>
      </c>
      <c r="Y116" t="s">
        <v>345</v>
      </c>
      <c r="Z116">
        <v>8.09</v>
      </c>
      <c r="AA116">
        <v>39401</v>
      </c>
    </row>
    <row r="117" spans="1:27" ht="15" hidden="1" customHeight="1" x14ac:dyDescent="0.25">
      <c r="A117" t="s">
        <v>346</v>
      </c>
      <c r="D117" t="s">
        <v>347</v>
      </c>
      <c r="E117" t="s">
        <v>57</v>
      </c>
      <c r="F117">
        <v>0.09</v>
      </c>
      <c r="G117">
        <v>1</v>
      </c>
      <c r="H117" s="1">
        <v>40923</v>
      </c>
      <c r="I117" s="1"/>
      <c r="J117">
        <v>22243</v>
      </c>
      <c r="K117" t="s">
        <v>58</v>
      </c>
      <c r="L117">
        <v>9</v>
      </c>
      <c r="M117">
        <v>0.56000000000000005</v>
      </c>
      <c r="N117" t="s">
        <v>29</v>
      </c>
      <c r="O117" t="s">
        <v>59</v>
      </c>
      <c r="P117" t="s">
        <v>348</v>
      </c>
      <c r="Q117" t="s">
        <v>88</v>
      </c>
      <c r="R117">
        <v>-1.82</v>
      </c>
      <c r="S117" t="s">
        <v>76</v>
      </c>
      <c r="T117">
        <v>3103</v>
      </c>
      <c r="U117">
        <v>24.76</v>
      </c>
      <c r="V117" s="1">
        <v>40924</v>
      </c>
      <c r="W117" t="s">
        <v>34</v>
      </c>
      <c r="X117">
        <v>0.7</v>
      </c>
      <c r="Y117" t="s">
        <v>291</v>
      </c>
      <c r="Z117">
        <v>2.88</v>
      </c>
      <c r="AA117">
        <v>37918</v>
      </c>
    </row>
    <row r="118" spans="1:27" ht="15" hidden="1" customHeight="1" x14ac:dyDescent="0.25">
      <c r="A118" t="s">
        <v>349</v>
      </c>
      <c r="D118" t="s">
        <v>350</v>
      </c>
      <c r="E118" t="s">
        <v>27</v>
      </c>
      <c r="F118">
        <v>0.06</v>
      </c>
      <c r="G118">
        <v>1</v>
      </c>
      <c r="H118" s="1">
        <v>40923</v>
      </c>
      <c r="I118" s="1"/>
      <c r="J118">
        <v>48773</v>
      </c>
      <c r="K118" t="s">
        <v>131</v>
      </c>
      <c r="L118">
        <v>7</v>
      </c>
      <c r="M118">
        <v>0.38</v>
      </c>
      <c r="N118" t="s">
        <v>29</v>
      </c>
      <c r="O118" t="s">
        <v>59</v>
      </c>
      <c r="P118" t="s">
        <v>351</v>
      </c>
      <c r="Q118" t="s">
        <v>61</v>
      </c>
      <c r="R118">
        <v>3.27</v>
      </c>
      <c r="S118" t="s">
        <v>33</v>
      </c>
      <c r="T118">
        <v>6849</v>
      </c>
      <c r="U118">
        <v>51.27</v>
      </c>
      <c r="V118" s="1">
        <v>40925</v>
      </c>
      <c r="W118" t="s">
        <v>34</v>
      </c>
      <c r="X118">
        <v>2.17</v>
      </c>
      <c r="Y118" t="s">
        <v>35</v>
      </c>
      <c r="Z118">
        <v>7.04</v>
      </c>
      <c r="AA118">
        <v>15122</v>
      </c>
    </row>
    <row r="119" spans="1:27" ht="15" hidden="1" customHeight="1" x14ac:dyDescent="0.25">
      <c r="A119" t="s">
        <v>352</v>
      </c>
      <c r="D119" t="s">
        <v>353</v>
      </c>
      <c r="E119" t="s">
        <v>38</v>
      </c>
      <c r="F119">
        <v>0.01</v>
      </c>
      <c r="G119">
        <v>1</v>
      </c>
      <c r="H119" s="1">
        <v>40923</v>
      </c>
      <c r="I119" s="1"/>
      <c r="J119">
        <v>6884</v>
      </c>
      <c r="K119" t="s">
        <v>47</v>
      </c>
      <c r="L119">
        <v>41</v>
      </c>
      <c r="M119">
        <v>0.36</v>
      </c>
      <c r="N119" t="s">
        <v>29</v>
      </c>
      <c r="O119" t="s">
        <v>30</v>
      </c>
      <c r="P119" t="s">
        <v>354</v>
      </c>
      <c r="Q119" t="s">
        <v>61</v>
      </c>
      <c r="R119">
        <v>-61.21</v>
      </c>
      <c r="S119" t="s">
        <v>68</v>
      </c>
      <c r="T119">
        <v>950</v>
      </c>
      <c r="U119">
        <v>217</v>
      </c>
      <c r="V119" s="1">
        <v>40928</v>
      </c>
      <c r="W119" t="s">
        <v>34</v>
      </c>
      <c r="X119">
        <v>4.75</v>
      </c>
      <c r="Y119" t="s">
        <v>149</v>
      </c>
      <c r="Z119">
        <v>4.9800000000000004</v>
      </c>
      <c r="AA119">
        <v>60148</v>
      </c>
    </row>
    <row r="120" spans="1:27" ht="15" hidden="1" customHeight="1" x14ac:dyDescent="0.25">
      <c r="A120" t="s">
        <v>352</v>
      </c>
      <c r="D120" t="s">
        <v>353</v>
      </c>
      <c r="E120" t="s">
        <v>38</v>
      </c>
      <c r="F120">
        <v>0.04</v>
      </c>
      <c r="G120">
        <v>1</v>
      </c>
      <c r="H120" s="1">
        <v>40923</v>
      </c>
      <c r="I120" s="1"/>
      <c r="J120">
        <v>6884</v>
      </c>
      <c r="K120" t="s">
        <v>47</v>
      </c>
      <c r="L120">
        <v>47</v>
      </c>
      <c r="M120">
        <v>0.39</v>
      </c>
      <c r="N120" t="s">
        <v>29</v>
      </c>
      <c r="O120" t="s">
        <v>59</v>
      </c>
      <c r="P120" t="s">
        <v>355</v>
      </c>
      <c r="Q120" t="s">
        <v>61</v>
      </c>
      <c r="R120">
        <v>119.09</v>
      </c>
      <c r="S120" t="s">
        <v>68</v>
      </c>
      <c r="T120">
        <v>951</v>
      </c>
      <c r="U120">
        <v>296.13</v>
      </c>
      <c r="V120" s="1">
        <v>40928</v>
      </c>
      <c r="W120" t="s">
        <v>34</v>
      </c>
      <c r="X120">
        <v>1.02</v>
      </c>
      <c r="Y120" t="s">
        <v>149</v>
      </c>
      <c r="Z120">
        <v>6.35</v>
      </c>
      <c r="AA120">
        <v>60148</v>
      </c>
    </row>
    <row r="121" spans="1:27" ht="15" hidden="1" customHeight="1" x14ac:dyDescent="0.25">
      <c r="A121" t="s">
        <v>356</v>
      </c>
      <c r="D121" t="s">
        <v>357</v>
      </c>
      <c r="E121" t="s">
        <v>46</v>
      </c>
      <c r="F121">
        <v>0.04</v>
      </c>
      <c r="G121">
        <v>1</v>
      </c>
      <c r="H121" s="1">
        <v>40924</v>
      </c>
      <c r="I121" s="1"/>
      <c r="J121">
        <v>30915</v>
      </c>
      <c r="K121" t="s">
        <v>47</v>
      </c>
      <c r="L121">
        <v>20</v>
      </c>
      <c r="M121">
        <v>0.56999999999999995</v>
      </c>
      <c r="N121" t="s">
        <v>29</v>
      </c>
      <c r="O121" t="s">
        <v>59</v>
      </c>
      <c r="P121" t="s">
        <v>358</v>
      </c>
      <c r="Q121" t="s">
        <v>88</v>
      </c>
      <c r="R121">
        <v>-17.75</v>
      </c>
      <c r="S121" t="s">
        <v>33</v>
      </c>
      <c r="T121">
        <v>4341</v>
      </c>
      <c r="U121">
        <v>62.78</v>
      </c>
      <c r="V121" s="1">
        <v>40924</v>
      </c>
      <c r="W121" t="s">
        <v>42</v>
      </c>
      <c r="X121">
        <v>2.0299999999999998</v>
      </c>
      <c r="Y121" t="s">
        <v>208</v>
      </c>
      <c r="Z121">
        <v>2.98</v>
      </c>
      <c r="AA121">
        <v>44512</v>
      </c>
    </row>
    <row r="122" spans="1:27" ht="15" hidden="1" customHeight="1" x14ac:dyDescent="0.25">
      <c r="A122" t="s">
        <v>359</v>
      </c>
      <c r="D122" t="s">
        <v>360</v>
      </c>
      <c r="E122" t="s">
        <v>46</v>
      </c>
      <c r="F122">
        <v>0.1</v>
      </c>
      <c r="G122">
        <v>1</v>
      </c>
      <c r="H122" s="1">
        <v>40924</v>
      </c>
      <c r="I122" s="1"/>
      <c r="J122">
        <v>31781</v>
      </c>
      <c r="K122" t="s">
        <v>131</v>
      </c>
      <c r="L122">
        <v>46</v>
      </c>
      <c r="M122">
        <v>0.39</v>
      </c>
      <c r="N122" t="s">
        <v>29</v>
      </c>
      <c r="O122" t="s">
        <v>30</v>
      </c>
      <c r="P122" t="s">
        <v>361</v>
      </c>
      <c r="Q122" t="s">
        <v>67</v>
      </c>
      <c r="R122">
        <v>-282.61250000000001</v>
      </c>
      <c r="S122" t="s">
        <v>68</v>
      </c>
      <c r="T122">
        <v>4459</v>
      </c>
      <c r="U122">
        <v>249.02</v>
      </c>
      <c r="V122" s="1">
        <v>40925</v>
      </c>
      <c r="W122" t="s">
        <v>34</v>
      </c>
      <c r="X122">
        <v>8.49</v>
      </c>
      <c r="Y122" t="s">
        <v>149</v>
      </c>
      <c r="Z122">
        <v>5.81</v>
      </c>
      <c r="AA122">
        <v>60540</v>
      </c>
    </row>
    <row r="123" spans="1:27" ht="15" hidden="1" customHeight="1" x14ac:dyDescent="0.25">
      <c r="A123" t="s">
        <v>359</v>
      </c>
      <c r="D123" t="s">
        <v>360</v>
      </c>
      <c r="E123" t="s">
        <v>46</v>
      </c>
      <c r="F123">
        <v>0.03</v>
      </c>
      <c r="G123">
        <v>1</v>
      </c>
      <c r="H123" s="1">
        <v>40924</v>
      </c>
      <c r="I123" s="1"/>
      <c r="J123">
        <v>31781</v>
      </c>
      <c r="K123" t="s">
        <v>131</v>
      </c>
      <c r="L123">
        <v>41</v>
      </c>
      <c r="M123">
        <v>0.52</v>
      </c>
      <c r="N123" t="s">
        <v>29</v>
      </c>
      <c r="O123" t="s">
        <v>59</v>
      </c>
      <c r="P123" t="s">
        <v>362</v>
      </c>
      <c r="Q123" t="s">
        <v>232</v>
      </c>
      <c r="R123">
        <v>5.53</v>
      </c>
      <c r="S123" t="s">
        <v>68</v>
      </c>
      <c r="T123">
        <v>4460</v>
      </c>
      <c r="U123">
        <v>78.489999999999995</v>
      </c>
      <c r="V123" s="1">
        <v>40925</v>
      </c>
      <c r="W123" t="s">
        <v>34</v>
      </c>
      <c r="X123">
        <v>0.75</v>
      </c>
      <c r="Y123" t="s">
        <v>149</v>
      </c>
      <c r="Z123">
        <v>1.81</v>
      </c>
      <c r="AA123">
        <v>60540</v>
      </c>
    </row>
    <row r="124" spans="1:27" ht="15" hidden="1" customHeight="1" x14ac:dyDescent="0.25">
      <c r="A124" t="s">
        <v>363</v>
      </c>
      <c r="D124" t="s">
        <v>364</v>
      </c>
      <c r="E124" t="s">
        <v>38</v>
      </c>
      <c r="F124">
        <v>0</v>
      </c>
      <c r="G124">
        <v>1</v>
      </c>
      <c r="H124" s="1">
        <v>40924</v>
      </c>
      <c r="I124" s="1"/>
      <c r="J124">
        <v>49541</v>
      </c>
      <c r="K124" t="s">
        <v>131</v>
      </c>
      <c r="L124">
        <v>35</v>
      </c>
      <c r="M124">
        <v>0.56999999999999995</v>
      </c>
      <c r="N124" t="s">
        <v>29</v>
      </c>
      <c r="O124" t="s">
        <v>30</v>
      </c>
      <c r="P124" t="s">
        <v>365</v>
      </c>
      <c r="Q124" t="s">
        <v>32</v>
      </c>
      <c r="R124">
        <v>16.46</v>
      </c>
      <c r="S124" t="s">
        <v>76</v>
      </c>
      <c r="T124">
        <v>6941</v>
      </c>
      <c r="U124">
        <v>503.75</v>
      </c>
      <c r="V124" s="1">
        <v>40925</v>
      </c>
      <c r="W124" t="s">
        <v>34</v>
      </c>
      <c r="X124">
        <v>5.5</v>
      </c>
      <c r="Y124" t="s">
        <v>366</v>
      </c>
      <c r="Z124">
        <v>13.43</v>
      </c>
      <c r="AA124">
        <v>71901</v>
      </c>
    </row>
    <row r="125" spans="1:27" ht="15" hidden="1" customHeight="1" x14ac:dyDescent="0.25">
      <c r="A125" t="s">
        <v>367</v>
      </c>
      <c r="D125" t="s">
        <v>368</v>
      </c>
      <c r="E125" t="s">
        <v>27</v>
      </c>
      <c r="F125">
        <v>0.05</v>
      </c>
      <c r="G125">
        <v>1</v>
      </c>
      <c r="H125" s="1">
        <v>40924</v>
      </c>
      <c r="I125" s="1"/>
      <c r="J125">
        <v>39173</v>
      </c>
      <c r="K125" t="s">
        <v>58</v>
      </c>
      <c r="L125">
        <v>2</v>
      </c>
      <c r="M125">
        <v>0.76</v>
      </c>
      <c r="N125" t="s">
        <v>48</v>
      </c>
      <c r="O125" t="s">
        <v>73</v>
      </c>
      <c r="P125" t="s">
        <v>369</v>
      </c>
      <c r="Q125" t="s">
        <v>75</v>
      </c>
      <c r="R125">
        <v>-433.290143</v>
      </c>
      <c r="S125" t="s">
        <v>33</v>
      </c>
      <c r="T125">
        <v>5534</v>
      </c>
      <c r="U125">
        <v>373.27</v>
      </c>
      <c r="V125" s="1">
        <v>40926</v>
      </c>
      <c r="W125" t="s">
        <v>53</v>
      </c>
      <c r="X125">
        <v>29.21</v>
      </c>
      <c r="Y125" t="s">
        <v>136</v>
      </c>
      <c r="Z125">
        <v>179.29</v>
      </c>
      <c r="AA125">
        <v>11598</v>
      </c>
    </row>
    <row r="126" spans="1:27" ht="15" hidden="1" customHeight="1" x14ac:dyDescent="0.25">
      <c r="A126" t="s">
        <v>370</v>
      </c>
      <c r="D126" t="s">
        <v>371</v>
      </c>
      <c r="E126" t="s">
        <v>57</v>
      </c>
      <c r="F126">
        <v>0.02</v>
      </c>
      <c r="G126">
        <v>1</v>
      </c>
      <c r="H126" s="1">
        <v>40924</v>
      </c>
      <c r="I126" s="1"/>
      <c r="J126">
        <v>2370</v>
      </c>
      <c r="K126" t="s">
        <v>58</v>
      </c>
      <c r="L126">
        <v>6</v>
      </c>
      <c r="M126">
        <v>0.69</v>
      </c>
      <c r="N126" t="s">
        <v>48</v>
      </c>
      <c r="O126" t="s">
        <v>80</v>
      </c>
      <c r="P126" t="s">
        <v>372</v>
      </c>
      <c r="Q126" t="s">
        <v>82</v>
      </c>
      <c r="R126">
        <v>-85.76</v>
      </c>
      <c r="S126" t="s">
        <v>33</v>
      </c>
      <c r="T126">
        <v>345</v>
      </c>
      <c r="U126">
        <v>679.6</v>
      </c>
      <c r="V126" s="1">
        <v>40926</v>
      </c>
      <c r="W126" t="s">
        <v>34</v>
      </c>
      <c r="X126">
        <v>13.99</v>
      </c>
      <c r="Y126" t="s">
        <v>43</v>
      </c>
      <c r="Z126">
        <v>110.98</v>
      </c>
      <c r="AA126">
        <v>20707</v>
      </c>
    </row>
    <row r="127" spans="1:27" ht="15" hidden="1" customHeight="1" x14ac:dyDescent="0.25">
      <c r="A127" t="s">
        <v>370</v>
      </c>
      <c r="D127" t="s">
        <v>371</v>
      </c>
      <c r="E127" t="s">
        <v>57</v>
      </c>
      <c r="F127">
        <v>0.01</v>
      </c>
      <c r="G127">
        <v>1</v>
      </c>
      <c r="H127" s="1">
        <v>40924</v>
      </c>
      <c r="I127" s="1"/>
      <c r="J127">
        <v>2370</v>
      </c>
      <c r="K127" t="s">
        <v>58</v>
      </c>
      <c r="L127">
        <v>30</v>
      </c>
      <c r="M127">
        <v>0.4</v>
      </c>
      <c r="N127" t="s">
        <v>29</v>
      </c>
      <c r="O127" t="s">
        <v>59</v>
      </c>
      <c r="P127" t="s">
        <v>373</v>
      </c>
      <c r="Q127" t="s">
        <v>61</v>
      </c>
      <c r="R127">
        <v>59.18</v>
      </c>
      <c r="S127" t="s">
        <v>33</v>
      </c>
      <c r="T127">
        <v>346</v>
      </c>
      <c r="U127">
        <v>257.42</v>
      </c>
      <c r="V127" s="1">
        <v>40926</v>
      </c>
      <c r="W127" t="s">
        <v>34</v>
      </c>
      <c r="X127">
        <v>2.87</v>
      </c>
      <c r="Y127" t="s">
        <v>43</v>
      </c>
      <c r="Z127">
        <v>8.01</v>
      </c>
      <c r="AA127">
        <v>20707</v>
      </c>
    </row>
    <row r="128" spans="1:27" ht="15" hidden="1" customHeight="1" x14ac:dyDescent="0.25">
      <c r="A128" t="s">
        <v>367</v>
      </c>
      <c r="D128" t="s">
        <v>368</v>
      </c>
      <c r="E128" t="s">
        <v>27</v>
      </c>
      <c r="F128">
        <v>0.09</v>
      </c>
      <c r="G128">
        <v>1</v>
      </c>
      <c r="H128" s="1">
        <v>40924</v>
      </c>
      <c r="I128" s="1"/>
      <c r="J128">
        <v>39173</v>
      </c>
      <c r="K128" t="s">
        <v>58</v>
      </c>
      <c r="L128">
        <v>36</v>
      </c>
      <c r="M128">
        <v>0.52</v>
      </c>
      <c r="N128" t="s">
        <v>29</v>
      </c>
      <c r="O128" t="s">
        <v>59</v>
      </c>
      <c r="P128" t="s">
        <v>374</v>
      </c>
      <c r="Q128" t="s">
        <v>232</v>
      </c>
      <c r="R128">
        <v>3.23</v>
      </c>
      <c r="S128" t="s">
        <v>33</v>
      </c>
      <c r="T128">
        <v>5533</v>
      </c>
      <c r="U128">
        <v>76.48</v>
      </c>
      <c r="V128" s="1">
        <v>40926</v>
      </c>
      <c r="W128" t="s">
        <v>34</v>
      </c>
      <c r="X128">
        <v>0.78</v>
      </c>
      <c r="Y128" t="s">
        <v>136</v>
      </c>
      <c r="Z128">
        <v>2.1800000000000002</v>
      </c>
      <c r="AA128">
        <v>11598</v>
      </c>
    </row>
    <row r="129" spans="1:27" ht="15" hidden="1" customHeight="1" x14ac:dyDescent="0.25">
      <c r="A129" t="s">
        <v>375</v>
      </c>
      <c r="D129" t="s">
        <v>376</v>
      </c>
      <c r="E129" t="s">
        <v>46</v>
      </c>
      <c r="F129">
        <v>0.04</v>
      </c>
      <c r="G129">
        <v>1</v>
      </c>
      <c r="H129" s="1">
        <v>40924</v>
      </c>
      <c r="I129" s="1"/>
      <c r="J129">
        <v>22147</v>
      </c>
      <c r="K129" t="s">
        <v>47</v>
      </c>
      <c r="L129">
        <v>37</v>
      </c>
      <c r="M129">
        <v>0.44</v>
      </c>
      <c r="N129" t="s">
        <v>48</v>
      </c>
      <c r="O129" t="s">
        <v>139</v>
      </c>
      <c r="P129" t="s">
        <v>207</v>
      </c>
      <c r="Q129" t="s">
        <v>82</v>
      </c>
      <c r="R129">
        <v>175.07</v>
      </c>
      <c r="S129" t="s">
        <v>76</v>
      </c>
      <c r="T129">
        <v>3086</v>
      </c>
      <c r="U129">
        <v>832.14</v>
      </c>
      <c r="V129" s="1">
        <v>40928</v>
      </c>
      <c r="W129" t="s">
        <v>34</v>
      </c>
      <c r="X129">
        <v>8.99</v>
      </c>
      <c r="Y129" t="s">
        <v>291</v>
      </c>
      <c r="Z129">
        <v>22.72</v>
      </c>
      <c r="AA129">
        <v>37130</v>
      </c>
    </row>
    <row r="130" spans="1:27" ht="15" hidden="1" customHeight="1" x14ac:dyDescent="0.25">
      <c r="A130" t="s">
        <v>356</v>
      </c>
      <c r="D130" t="s">
        <v>357</v>
      </c>
      <c r="E130" t="s">
        <v>46</v>
      </c>
      <c r="F130">
        <v>0.01</v>
      </c>
      <c r="G130">
        <v>1</v>
      </c>
      <c r="H130" s="1">
        <v>40924</v>
      </c>
      <c r="I130" s="1"/>
      <c r="J130">
        <v>30915</v>
      </c>
      <c r="K130" t="s">
        <v>47</v>
      </c>
      <c r="L130">
        <v>25</v>
      </c>
      <c r="M130">
        <v>0.59</v>
      </c>
      <c r="N130" t="s">
        <v>96</v>
      </c>
      <c r="O130" t="s">
        <v>30</v>
      </c>
      <c r="P130" t="s">
        <v>242</v>
      </c>
      <c r="Q130" t="s">
        <v>105</v>
      </c>
      <c r="R130">
        <v>561.13199999999995</v>
      </c>
      <c r="S130" t="s">
        <v>33</v>
      </c>
      <c r="T130">
        <v>4342</v>
      </c>
      <c r="U130">
        <v>2836.0504999999998</v>
      </c>
      <c r="V130" s="1">
        <v>40929</v>
      </c>
      <c r="W130" t="s">
        <v>34</v>
      </c>
      <c r="X130">
        <v>8.99</v>
      </c>
      <c r="Y130" t="s">
        <v>208</v>
      </c>
      <c r="Z130">
        <v>125.99</v>
      </c>
      <c r="AA130">
        <v>44512</v>
      </c>
    </row>
    <row r="131" spans="1:27" ht="15" hidden="1" customHeight="1" x14ac:dyDescent="0.25">
      <c r="A131" t="s">
        <v>377</v>
      </c>
      <c r="D131" t="s">
        <v>378</v>
      </c>
      <c r="E131" t="s">
        <v>46</v>
      </c>
      <c r="F131">
        <v>0.06</v>
      </c>
      <c r="G131">
        <v>1</v>
      </c>
      <c r="H131" s="1">
        <v>40925</v>
      </c>
      <c r="I131" s="1"/>
      <c r="J131">
        <v>10272</v>
      </c>
      <c r="K131" t="s">
        <v>131</v>
      </c>
      <c r="L131">
        <v>26</v>
      </c>
      <c r="M131">
        <v>0.39</v>
      </c>
      <c r="N131" t="s">
        <v>29</v>
      </c>
      <c r="O131" t="s">
        <v>30</v>
      </c>
      <c r="P131" t="s">
        <v>379</v>
      </c>
      <c r="Q131" t="s">
        <v>61</v>
      </c>
      <c r="R131">
        <v>76.430000000000007</v>
      </c>
      <c r="S131" t="s">
        <v>76</v>
      </c>
      <c r="T131">
        <v>1416</v>
      </c>
      <c r="U131">
        <v>566.39</v>
      </c>
      <c r="V131" s="1">
        <v>40925</v>
      </c>
      <c r="W131" t="s">
        <v>34</v>
      </c>
      <c r="X131">
        <v>8.18</v>
      </c>
      <c r="Y131" t="s">
        <v>132</v>
      </c>
      <c r="Z131">
        <v>22.84</v>
      </c>
      <c r="AA131">
        <v>33403</v>
      </c>
    </row>
    <row r="132" spans="1:27" ht="15" hidden="1" customHeight="1" x14ac:dyDescent="0.25">
      <c r="A132" t="s">
        <v>380</v>
      </c>
      <c r="D132" t="s">
        <v>381</v>
      </c>
      <c r="E132" t="s">
        <v>27</v>
      </c>
      <c r="F132">
        <v>0.08</v>
      </c>
      <c r="G132">
        <v>1</v>
      </c>
      <c r="H132" s="1">
        <v>40925</v>
      </c>
      <c r="I132" s="1"/>
      <c r="J132">
        <v>12771</v>
      </c>
      <c r="K132" t="s">
        <v>58</v>
      </c>
      <c r="L132">
        <v>40</v>
      </c>
      <c r="M132">
        <v>0.39</v>
      </c>
      <c r="N132" t="s">
        <v>29</v>
      </c>
      <c r="O132" t="s">
        <v>30</v>
      </c>
      <c r="P132" t="s">
        <v>382</v>
      </c>
      <c r="Q132" t="s">
        <v>210</v>
      </c>
      <c r="R132">
        <v>-193.44</v>
      </c>
      <c r="S132" t="s">
        <v>68</v>
      </c>
      <c r="T132">
        <v>1781</v>
      </c>
      <c r="U132">
        <v>1143.49</v>
      </c>
      <c r="V132" s="1">
        <v>40925</v>
      </c>
      <c r="W132" t="s">
        <v>34</v>
      </c>
      <c r="X132">
        <v>19.989999999999998</v>
      </c>
      <c r="Y132" t="s">
        <v>149</v>
      </c>
      <c r="Z132">
        <v>30.53</v>
      </c>
      <c r="AA132">
        <v>60091</v>
      </c>
    </row>
    <row r="133" spans="1:27" ht="15" hidden="1" customHeight="1" x14ac:dyDescent="0.25">
      <c r="A133" t="s">
        <v>383</v>
      </c>
      <c r="D133" t="s">
        <v>384</v>
      </c>
      <c r="E133" t="s">
        <v>46</v>
      </c>
      <c r="F133">
        <v>0.1</v>
      </c>
      <c r="G133">
        <v>1</v>
      </c>
      <c r="H133" s="1">
        <v>40925</v>
      </c>
      <c r="I133" s="1"/>
      <c r="J133">
        <v>46884</v>
      </c>
      <c r="K133" t="s">
        <v>131</v>
      </c>
      <c r="L133">
        <v>25</v>
      </c>
      <c r="M133">
        <v>0.55000000000000004</v>
      </c>
      <c r="N133" t="s">
        <v>29</v>
      </c>
      <c r="O133" t="s">
        <v>59</v>
      </c>
      <c r="P133" t="s">
        <v>263</v>
      </c>
      <c r="Q133" t="s">
        <v>88</v>
      </c>
      <c r="R133">
        <v>39.520000000000003</v>
      </c>
      <c r="S133" t="s">
        <v>68</v>
      </c>
      <c r="T133">
        <v>6587</v>
      </c>
      <c r="U133">
        <v>280.43</v>
      </c>
      <c r="V133" s="1">
        <v>40926</v>
      </c>
      <c r="W133" t="s">
        <v>34</v>
      </c>
      <c r="X133">
        <v>2.36</v>
      </c>
      <c r="Y133" t="s">
        <v>385</v>
      </c>
      <c r="Z133">
        <v>11.55</v>
      </c>
      <c r="AA133">
        <v>57103</v>
      </c>
    </row>
    <row r="134" spans="1:27" ht="15" hidden="1" customHeight="1" x14ac:dyDescent="0.25">
      <c r="A134" t="s">
        <v>386</v>
      </c>
      <c r="D134" t="s">
        <v>387</v>
      </c>
      <c r="E134" t="s">
        <v>38</v>
      </c>
      <c r="F134">
        <v>0.05</v>
      </c>
      <c r="G134">
        <v>1</v>
      </c>
      <c r="H134" s="1">
        <v>40925</v>
      </c>
      <c r="I134" s="1"/>
      <c r="J134">
        <v>32868</v>
      </c>
      <c r="K134" t="s">
        <v>39</v>
      </c>
      <c r="L134">
        <v>39</v>
      </c>
      <c r="M134">
        <v>0.55000000000000004</v>
      </c>
      <c r="N134" t="s">
        <v>29</v>
      </c>
      <c r="O134" t="s">
        <v>139</v>
      </c>
      <c r="P134" t="s">
        <v>388</v>
      </c>
      <c r="Q134" t="s">
        <v>88</v>
      </c>
      <c r="R134">
        <v>200.53</v>
      </c>
      <c r="S134" t="s">
        <v>76</v>
      </c>
      <c r="T134">
        <v>4612</v>
      </c>
      <c r="U134">
        <v>1101.28</v>
      </c>
      <c r="V134" s="1">
        <v>40926</v>
      </c>
      <c r="W134" t="s">
        <v>34</v>
      </c>
      <c r="X134">
        <v>6.17</v>
      </c>
      <c r="Y134" t="s">
        <v>291</v>
      </c>
      <c r="Z134">
        <v>28.15</v>
      </c>
      <c r="AA134">
        <v>37042</v>
      </c>
    </row>
    <row r="135" spans="1:27" ht="15" hidden="1" customHeight="1" x14ac:dyDescent="0.25">
      <c r="A135" t="s">
        <v>389</v>
      </c>
      <c r="D135" t="s">
        <v>200</v>
      </c>
      <c r="E135" t="s">
        <v>27</v>
      </c>
      <c r="F135">
        <v>0.05</v>
      </c>
      <c r="G135">
        <v>1</v>
      </c>
      <c r="H135" s="1">
        <v>40925</v>
      </c>
      <c r="I135" s="1"/>
      <c r="J135">
        <v>1921</v>
      </c>
      <c r="K135" t="s">
        <v>131</v>
      </c>
      <c r="L135">
        <v>24</v>
      </c>
      <c r="M135">
        <v>0.56999999999999995</v>
      </c>
      <c r="N135" t="s">
        <v>29</v>
      </c>
      <c r="O135" t="s">
        <v>49</v>
      </c>
      <c r="P135" t="s">
        <v>390</v>
      </c>
      <c r="Q135" t="s">
        <v>214</v>
      </c>
      <c r="R135">
        <v>541.47</v>
      </c>
      <c r="S135" t="s">
        <v>33</v>
      </c>
      <c r="T135">
        <v>278</v>
      </c>
      <c r="U135">
        <v>7871.91</v>
      </c>
      <c r="V135" s="1">
        <v>40927</v>
      </c>
      <c r="W135" t="s">
        <v>53</v>
      </c>
      <c r="X135">
        <v>91.05</v>
      </c>
      <c r="Y135" t="s">
        <v>391</v>
      </c>
      <c r="Z135">
        <v>328.14</v>
      </c>
      <c r="AA135">
        <v>2910</v>
      </c>
    </row>
    <row r="136" spans="1:27" ht="15" hidden="1" customHeight="1" x14ac:dyDescent="0.25">
      <c r="A136" t="s">
        <v>392</v>
      </c>
      <c r="D136" t="s">
        <v>393</v>
      </c>
      <c r="E136" t="s">
        <v>38</v>
      </c>
      <c r="F136">
        <v>0.05</v>
      </c>
      <c r="G136">
        <v>1</v>
      </c>
      <c r="H136" s="1">
        <v>40925</v>
      </c>
      <c r="I136" s="1"/>
      <c r="J136">
        <v>43620</v>
      </c>
      <c r="K136" t="s">
        <v>131</v>
      </c>
      <c r="L136">
        <v>11</v>
      </c>
      <c r="M136">
        <v>0.36</v>
      </c>
      <c r="N136" t="s">
        <v>29</v>
      </c>
      <c r="O136" t="s">
        <v>59</v>
      </c>
      <c r="P136" t="s">
        <v>394</v>
      </c>
      <c r="Q136" t="s">
        <v>61</v>
      </c>
      <c r="R136">
        <v>-0.13</v>
      </c>
      <c r="S136" t="s">
        <v>76</v>
      </c>
      <c r="T136">
        <v>6159</v>
      </c>
      <c r="U136">
        <v>49.76</v>
      </c>
      <c r="V136" s="1">
        <v>40927</v>
      </c>
      <c r="W136" t="s">
        <v>42</v>
      </c>
      <c r="X136">
        <v>2.2599999999999998</v>
      </c>
      <c r="Y136" t="s">
        <v>345</v>
      </c>
      <c r="Z136">
        <v>4.2</v>
      </c>
      <c r="AA136">
        <v>39301</v>
      </c>
    </row>
    <row r="137" spans="1:27" ht="15" hidden="1" customHeight="1" x14ac:dyDescent="0.25">
      <c r="A137" t="s">
        <v>377</v>
      </c>
      <c r="D137" t="s">
        <v>378</v>
      </c>
      <c r="E137" t="s">
        <v>46</v>
      </c>
      <c r="F137">
        <v>0.03</v>
      </c>
      <c r="G137">
        <v>1</v>
      </c>
      <c r="H137" s="1">
        <v>40925</v>
      </c>
      <c r="I137" s="1"/>
      <c r="J137">
        <v>10272</v>
      </c>
      <c r="K137" t="s">
        <v>131</v>
      </c>
      <c r="L137">
        <v>3</v>
      </c>
      <c r="M137">
        <v>0.4</v>
      </c>
      <c r="N137" t="s">
        <v>29</v>
      </c>
      <c r="O137" t="s">
        <v>30</v>
      </c>
      <c r="P137" t="s">
        <v>328</v>
      </c>
      <c r="Q137" t="s">
        <v>267</v>
      </c>
      <c r="R137">
        <v>-50.43</v>
      </c>
      <c r="S137" t="s">
        <v>76</v>
      </c>
      <c r="T137">
        <v>1415</v>
      </c>
      <c r="U137">
        <v>299.08</v>
      </c>
      <c r="V137" s="1">
        <v>40927</v>
      </c>
      <c r="W137" t="s">
        <v>34</v>
      </c>
      <c r="X137">
        <v>19.989999999999998</v>
      </c>
      <c r="Y137" t="s">
        <v>132</v>
      </c>
      <c r="Z137">
        <v>90.48</v>
      </c>
      <c r="AA137">
        <v>33403</v>
      </c>
    </row>
    <row r="138" spans="1:27" ht="15" hidden="1" customHeight="1" x14ac:dyDescent="0.25">
      <c r="A138" t="s">
        <v>395</v>
      </c>
      <c r="D138" t="s">
        <v>384</v>
      </c>
      <c r="E138" t="s">
        <v>46</v>
      </c>
      <c r="F138">
        <v>0.1</v>
      </c>
      <c r="G138">
        <v>1</v>
      </c>
      <c r="H138" s="1">
        <v>40925</v>
      </c>
      <c r="I138" s="1"/>
      <c r="J138">
        <v>46884</v>
      </c>
      <c r="K138" t="s">
        <v>131</v>
      </c>
      <c r="L138">
        <v>18</v>
      </c>
      <c r="M138">
        <v>0.36</v>
      </c>
      <c r="N138" t="s">
        <v>29</v>
      </c>
      <c r="O138" t="s">
        <v>30</v>
      </c>
      <c r="P138" t="s">
        <v>396</v>
      </c>
      <c r="Q138" t="s">
        <v>267</v>
      </c>
      <c r="R138">
        <v>40.299999999999997</v>
      </c>
      <c r="S138" t="s">
        <v>76</v>
      </c>
      <c r="T138">
        <v>6585</v>
      </c>
      <c r="U138">
        <v>130.11000000000001</v>
      </c>
      <c r="V138" s="1">
        <v>40927</v>
      </c>
      <c r="W138" t="s">
        <v>34</v>
      </c>
      <c r="X138">
        <v>1.39</v>
      </c>
      <c r="Y138" t="s">
        <v>291</v>
      </c>
      <c r="Z138">
        <v>7.64</v>
      </c>
      <c r="AA138">
        <v>38134</v>
      </c>
    </row>
    <row r="139" spans="1:27" ht="15" hidden="1" customHeight="1" x14ac:dyDescent="0.25">
      <c r="A139" t="s">
        <v>397</v>
      </c>
      <c r="D139" t="s">
        <v>381</v>
      </c>
      <c r="E139" t="s">
        <v>27</v>
      </c>
      <c r="F139">
        <v>0.01</v>
      </c>
      <c r="G139">
        <v>1</v>
      </c>
      <c r="H139" s="1">
        <v>40925</v>
      </c>
      <c r="I139" s="1"/>
      <c r="J139">
        <v>12771</v>
      </c>
      <c r="K139" t="s">
        <v>58</v>
      </c>
      <c r="L139">
        <v>46</v>
      </c>
      <c r="M139">
        <v>0.59</v>
      </c>
      <c r="N139" t="s">
        <v>29</v>
      </c>
      <c r="O139" t="s">
        <v>59</v>
      </c>
      <c r="P139" t="s">
        <v>398</v>
      </c>
      <c r="Q139" t="s">
        <v>88</v>
      </c>
      <c r="R139">
        <v>-43.1</v>
      </c>
      <c r="S139" t="s">
        <v>68</v>
      </c>
      <c r="T139">
        <v>1782</v>
      </c>
      <c r="U139">
        <v>78.08</v>
      </c>
      <c r="V139" s="1">
        <v>40927</v>
      </c>
      <c r="W139" t="s">
        <v>34</v>
      </c>
      <c r="X139">
        <v>1.57</v>
      </c>
      <c r="Y139" t="s">
        <v>149</v>
      </c>
      <c r="Z139">
        <v>1.68</v>
      </c>
      <c r="AA139">
        <v>60517</v>
      </c>
    </row>
    <row r="140" spans="1:27" ht="15" hidden="1" customHeight="1" x14ac:dyDescent="0.25">
      <c r="A140" t="s">
        <v>395</v>
      </c>
      <c r="D140" t="s">
        <v>384</v>
      </c>
      <c r="E140" t="s">
        <v>46</v>
      </c>
      <c r="F140">
        <v>0</v>
      </c>
      <c r="G140">
        <v>1</v>
      </c>
      <c r="H140" s="1">
        <v>40925</v>
      </c>
      <c r="I140" s="1"/>
      <c r="J140">
        <v>46884</v>
      </c>
      <c r="K140" t="s">
        <v>131</v>
      </c>
      <c r="L140">
        <v>3</v>
      </c>
      <c r="M140">
        <v>0.59</v>
      </c>
      <c r="N140" t="s">
        <v>96</v>
      </c>
      <c r="O140" t="s">
        <v>30</v>
      </c>
      <c r="P140">
        <v>6162</v>
      </c>
      <c r="Q140" t="s">
        <v>105</v>
      </c>
      <c r="R140">
        <v>-509.93799999999999</v>
      </c>
      <c r="S140" t="s">
        <v>76</v>
      </c>
      <c r="T140">
        <v>6586</v>
      </c>
      <c r="U140">
        <v>337.33949999999999</v>
      </c>
      <c r="V140" s="1">
        <v>40927</v>
      </c>
      <c r="W140" t="s">
        <v>34</v>
      </c>
      <c r="X140">
        <v>2.5</v>
      </c>
      <c r="Y140" t="s">
        <v>291</v>
      </c>
      <c r="Z140">
        <v>125.99</v>
      </c>
      <c r="AA140">
        <v>38134</v>
      </c>
    </row>
    <row r="141" spans="1:27" ht="15" hidden="1" customHeight="1" x14ac:dyDescent="0.25">
      <c r="A141" t="s">
        <v>399</v>
      </c>
      <c r="D141" t="s">
        <v>400</v>
      </c>
      <c r="E141" t="s">
        <v>46</v>
      </c>
      <c r="F141">
        <v>0.06</v>
      </c>
      <c r="G141">
        <v>1</v>
      </c>
      <c r="H141" s="1">
        <v>40925</v>
      </c>
      <c r="I141" s="1"/>
      <c r="J141">
        <v>18945</v>
      </c>
      <c r="K141" t="s">
        <v>131</v>
      </c>
      <c r="L141">
        <v>33</v>
      </c>
      <c r="M141">
        <v>0.42</v>
      </c>
      <c r="N141" t="s">
        <v>96</v>
      </c>
      <c r="O141" t="s">
        <v>139</v>
      </c>
      <c r="P141" t="s">
        <v>401</v>
      </c>
      <c r="Q141" t="s">
        <v>102</v>
      </c>
      <c r="R141">
        <v>168.54</v>
      </c>
      <c r="S141" t="s">
        <v>76</v>
      </c>
      <c r="T141">
        <v>2619</v>
      </c>
      <c r="U141">
        <v>528.54</v>
      </c>
      <c r="V141" s="1">
        <v>40927</v>
      </c>
      <c r="W141" t="s">
        <v>34</v>
      </c>
      <c r="X141">
        <v>1.99</v>
      </c>
      <c r="Y141" t="s">
        <v>77</v>
      </c>
      <c r="Z141">
        <v>16.48</v>
      </c>
      <c r="AA141">
        <v>35473</v>
      </c>
    </row>
    <row r="142" spans="1:27" ht="15" hidden="1" customHeight="1" x14ac:dyDescent="0.25">
      <c r="A142" t="s">
        <v>392</v>
      </c>
      <c r="D142" t="s">
        <v>393</v>
      </c>
      <c r="E142" t="s">
        <v>38</v>
      </c>
      <c r="F142">
        <v>0.05</v>
      </c>
      <c r="G142">
        <v>1</v>
      </c>
      <c r="H142" s="1">
        <v>40925</v>
      </c>
      <c r="I142" s="1"/>
      <c r="J142">
        <v>43620</v>
      </c>
      <c r="K142" t="s">
        <v>131</v>
      </c>
      <c r="L142">
        <v>13</v>
      </c>
      <c r="M142">
        <v>0.43</v>
      </c>
      <c r="N142" t="s">
        <v>29</v>
      </c>
      <c r="O142" t="s">
        <v>30</v>
      </c>
      <c r="P142" t="s">
        <v>402</v>
      </c>
      <c r="Q142" t="s">
        <v>214</v>
      </c>
      <c r="R142">
        <v>-89.35</v>
      </c>
      <c r="S142" t="s">
        <v>76</v>
      </c>
      <c r="T142">
        <v>6158</v>
      </c>
      <c r="U142">
        <v>196.22</v>
      </c>
      <c r="V142" s="1">
        <v>40928</v>
      </c>
      <c r="W142" t="s">
        <v>34</v>
      </c>
      <c r="X142">
        <v>13.32</v>
      </c>
      <c r="Y142" t="s">
        <v>345</v>
      </c>
      <c r="Z142">
        <v>14.81</v>
      </c>
      <c r="AA142">
        <v>39301</v>
      </c>
    </row>
    <row r="143" spans="1:27" ht="15" hidden="1" customHeight="1" x14ac:dyDescent="0.25">
      <c r="A143" t="s">
        <v>403</v>
      </c>
      <c r="D143" t="s">
        <v>404</v>
      </c>
      <c r="E143" t="s">
        <v>46</v>
      </c>
      <c r="F143">
        <v>0.05</v>
      </c>
      <c r="G143">
        <v>1</v>
      </c>
      <c r="H143" s="1">
        <v>40926</v>
      </c>
      <c r="I143" s="1"/>
      <c r="J143">
        <v>22118</v>
      </c>
      <c r="K143" t="s">
        <v>28</v>
      </c>
      <c r="L143">
        <v>50</v>
      </c>
      <c r="M143">
        <v>0.38</v>
      </c>
      <c r="N143" t="s">
        <v>29</v>
      </c>
      <c r="O143" t="s">
        <v>30</v>
      </c>
      <c r="P143" t="s">
        <v>405</v>
      </c>
      <c r="Q143" t="s">
        <v>67</v>
      </c>
      <c r="R143">
        <v>1315.749</v>
      </c>
      <c r="S143" t="s">
        <v>76</v>
      </c>
      <c r="T143">
        <v>3084</v>
      </c>
      <c r="U143">
        <v>2842.54</v>
      </c>
      <c r="V143" s="1">
        <v>40926</v>
      </c>
      <c r="W143" t="s">
        <v>34</v>
      </c>
      <c r="X143">
        <v>1.49</v>
      </c>
      <c r="Y143" t="s">
        <v>132</v>
      </c>
      <c r="Z143">
        <v>58.1</v>
      </c>
      <c r="AA143">
        <v>33142</v>
      </c>
    </row>
    <row r="144" spans="1:27" ht="15" hidden="1" customHeight="1" x14ac:dyDescent="0.25">
      <c r="A144" t="s">
        <v>406</v>
      </c>
      <c r="D144" t="s">
        <v>407</v>
      </c>
      <c r="E144" t="s">
        <v>46</v>
      </c>
      <c r="F144">
        <v>0.06</v>
      </c>
      <c r="G144">
        <v>1</v>
      </c>
      <c r="H144" s="1">
        <v>40926</v>
      </c>
      <c r="I144" s="1"/>
      <c r="J144">
        <v>58784</v>
      </c>
      <c r="K144" t="s">
        <v>131</v>
      </c>
      <c r="L144">
        <v>29</v>
      </c>
      <c r="M144">
        <v>0.38</v>
      </c>
      <c r="N144" t="s">
        <v>29</v>
      </c>
      <c r="O144" t="s">
        <v>30</v>
      </c>
      <c r="P144" t="s">
        <v>408</v>
      </c>
      <c r="Q144" t="s">
        <v>61</v>
      </c>
      <c r="R144">
        <v>573.79999999999995</v>
      </c>
      <c r="S144" t="s">
        <v>76</v>
      </c>
      <c r="T144">
        <v>8221</v>
      </c>
      <c r="U144">
        <v>1379.1</v>
      </c>
      <c r="V144" s="1">
        <v>40926</v>
      </c>
      <c r="W144" t="s">
        <v>34</v>
      </c>
      <c r="X144">
        <v>5.81</v>
      </c>
      <c r="Y144" t="s">
        <v>345</v>
      </c>
      <c r="Z144">
        <v>48.91</v>
      </c>
      <c r="AA144">
        <v>38801</v>
      </c>
    </row>
    <row r="145" spans="1:27" ht="15" hidden="1" customHeight="1" x14ac:dyDescent="0.25">
      <c r="A145" t="s">
        <v>406</v>
      </c>
      <c r="D145" t="s">
        <v>407</v>
      </c>
      <c r="E145" t="s">
        <v>46</v>
      </c>
      <c r="F145">
        <v>0.02</v>
      </c>
      <c r="G145">
        <v>1</v>
      </c>
      <c r="H145" s="1">
        <v>40926</v>
      </c>
      <c r="I145" s="1"/>
      <c r="J145">
        <v>58784</v>
      </c>
      <c r="K145" t="s">
        <v>131</v>
      </c>
      <c r="L145">
        <v>12</v>
      </c>
      <c r="M145">
        <v>0.35</v>
      </c>
      <c r="N145" t="s">
        <v>29</v>
      </c>
      <c r="O145" t="s">
        <v>30</v>
      </c>
      <c r="P145" t="s">
        <v>409</v>
      </c>
      <c r="Q145" t="s">
        <v>267</v>
      </c>
      <c r="R145">
        <v>1.46</v>
      </c>
      <c r="S145" t="s">
        <v>76</v>
      </c>
      <c r="T145">
        <v>8220</v>
      </c>
      <c r="U145">
        <v>141.9</v>
      </c>
      <c r="V145" s="1">
        <v>40927</v>
      </c>
      <c r="W145" t="s">
        <v>34</v>
      </c>
      <c r="X145">
        <v>5.72</v>
      </c>
      <c r="Y145" t="s">
        <v>345</v>
      </c>
      <c r="Z145">
        <v>11.58</v>
      </c>
      <c r="AA145">
        <v>38801</v>
      </c>
    </row>
    <row r="146" spans="1:27" ht="15" hidden="1" customHeight="1" x14ac:dyDescent="0.25">
      <c r="A146" t="s">
        <v>406</v>
      </c>
      <c r="D146" t="s">
        <v>407</v>
      </c>
      <c r="E146" t="s">
        <v>46</v>
      </c>
      <c r="F146">
        <v>0.02</v>
      </c>
      <c r="G146">
        <v>1</v>
      </c>
      <c r="H146" s="1">
        <v>40926</v>
      </c>
      <c r="I146" s="1"/>
      <c r="J146">
        <v>58784</v>
      </c>
      <c r="K146" t="s">
        <v>131</v>
      </c>
      <c r="L146">
        <v>17</v>
      </c>
      <c r="M146">
        <v>0.59</v>
      </c>
      <c r="N146" t="s">
        <v>29</v>
      </c>
      <c r="O146" t="s">
        <v>30</v>
      </c>
      <c r="P146" t="s">
        <v>410</v>
      </c>
      <c r="Q146" t="s">
        <v>32</v>
      </c>
      <c r="R146">
        <v>-210.09</v>
      </c>
      <c r="S146" t="s">
        <v>76</v>
      </c>
      <c r="T146">
        <v>8222</v>
      </c>
      <c r="U146">
        <v>278.76</v>
      </c>
      <c r="V146" s="1">
        <v>40927</v>
      </c>
      <c r="W146" t="s">
        <v>34</v>
      </c>
      <c r="X146">
        <v>17.78</v>
      </c>
      <c r="Y146" t="s">
        <v>345</v>
      </c>
      <c r="Z146">
        <v>15.51</v>
      </c>
      <c r="AA146">
        <v>38801</v>
      </c>
    </row>
    <row r="147" spans="1:27" ht="15" hidden="1" customHeight="1" x14ac:dyDescent="0.25">
      <c r="A147" t="s">
        <v>411</v>
      </c>
      <c r="D147" t="s">
        <v>407</v>
      </c>
      <c r="E147" t="s">
        <v>46</v>
      </c>
      <c r="F147">
        <v>0.05</v>
      </c>
      <c r="G147">
        <v>1</v>
      </c>
      <c r="H147" s="1">
        <v>40926</v>
      </c>
      <c r="I147" s="1"/>
      <c r="J147">
        <v>58784</v>
      </c>
      <c r="K147" t="s">
        <v>131</v>
      </c>
      <c r="L147">
        <v>25</v>
      </c>
      <c r="M147">
        <v>0.55000000000000004</v>
      </c>
      <c r="N147" t="s">
        <v>48</v>
      </c>
      <c r="O147" t="s">
        <v>49</v>
      </c>
      <c r="P147" t="s">
        <v>297</v>
      </c>
      <c r="Q147" t="s">
        <v>51</v>
      </c>
      <c r="R147">
        <v>2372.08</v>
      </c>
      <c r="S147" t="s">
        <v>33</v>
      </c>
      <c r="T147">
        <v>8223</v>
      </c>
      <c r="U147">
        <v>8875.17</v>
      </c>
      <c r="V147" s="1">
        <v>40928</v>
      </c>
      <c r="W147" t="s">
        <v>53</v>
      </c>
      <c r="X147">
        <v>39</v>
      </c>
      <c r="Y147" t="s">
        <v>35</v>
      </c>
      <c r="Z147">
        <v>350.99</v>
      </c>
      <c r="AA147">
        <v>19090</v>
      </c>
    </row>
    <row r="148" spans="1:27" ht="15" hidden="1" customHeight="1" x14ac:dyDescent="0.25">
      <c r="A148" t="s">
        <v>411</v>
      </c>
      <c r="D148" t="s">
        <v>407</v>
      </c>
      <c r="E148" t="s">
        <v>46</v>
      </c>
      <c r="F148">
        <v>0.04</v>
      </c>
      <c r="G148">
        <v>1</v>
      </c>
      <c r="H148" s="1">
        <v>40926</v>
      </c>
      <c r="I148" s="1"/>
      <c r="J148">
        <v>58784</v>
      </c>
      <c r="K148" t="s">
        <v>131</v>
      </c>
      <c r="L148">
        <v>20</v>
      </c>
      <c r="M148">
        <v>0.49</v>
      </c>
      <c r="N148" t="s">
        <v>96</v>
      </c>
      <c r="O148" t="s">
        <v>30</v>
      </c>
      <c r="P148" t="s">
        <v>412</v>
      </c>
      <c r="Q148" t="s">
        <v>98</v>
      </c>
      <c r="R148">
        <v>-67.381500000000003</v>
      </c>
      <c r="S148" t="s">
        <v>33</v>
      </c>
      <c r="T148">
        <v>8224</v>
      </c>
      <c r="U148">
        <v>331.21</v>
      </c>
      <c r="V148" s="1">
        <v>40928</v>
      </c>
      <c r="W148" t="s">
        <v>42</v>
      </c>
      <c r="X148">
        <v>9.4</v>
      </c>
      <c r="Y148" t="s">
        <v>35</v>
      </c>
      <c r="Z148">
        <v>15.99</v>
      </c>
      <c r="AA148">
        <v>19090</v>
      </c>
    </row>
    <row r="149" spans="1:27" ht="15" hidden="1" customHeight="1" x14ac:dyDescent="0.25">
      <c r="A149" t="s">
        <v>413</v>
      </c>
      <c r="D149" t="s">
        <v>414</v>
      </c>
      <c r="E149" t="s">
        <v>46</v>
      </c>
      <c r="F149">
        <v>0.1</v>
      </c>
      <c r="G149">
        <v>1</v>
      </c>
      <c r="H149" s="1">
        <v>40926</v>
      </c>
      <c r="I149" s="1"/>
      <c r="J149">
        <v>48199</v>
      </c>
      <c r="K149" t="s">
        <v>39</v>
      </c>
      <c r="L149">
        <v>47</v>
      </c>
      <c r="M149">
        <v>0.4</v>
      </c>
      <c r="N149" t="s">
        <v>29</v>
      </c>
      <c r="O149" t="s">
        <v>30</v>
      </c>
      <c r="P149" t="s">
        <v>415</v>
      </c>
      <c r="Q149" t="s">
        <v>267</v>
      </c>
      <c r="R149">
        <v>279.74</v>
      </c>
      <c r="S149" t="s">
        <v>68</v>
      </c>
      <c r="T149">
        <v>6772</v>
      </c>
      <c r="U149">
        <v>672.46</v>
      </c>
      <c r="V149" s="1">
        <v>40929</v>
      </c>
      <c r="W149" t="s">
        <v>34</v>
      </c>
      <c r="X149">
        <v>1.39</v>
      </c>
      <c r="Y149" t="s">
        <v>416</v>
      </c>
      <c r="Z149">
        <v>15.74</v>
      </c>
      <c r="AA149">
        <v>46530</v>
      </c>
    </row>
    <row r="150" spans="1:27" ht="15" hidden="1" customHeight="1" x14ac:dyDescent="0.25">
      <c r="A150" t="s">
        <v>417</v>
      </c>
      <c r="D150" t="s">
        <v>418</v>
      </c>
      <c r="E150" t="s">
        <v>57</v>
      </c>
      <c r="F150">
        <v>0.09</v>
      </c>
      <c r="G150">
        <v>1</v>
      </c>
      <c r="H150" s="1">
        <v>40927</v>
      </c>
      <c r="I150" s="1"/>
      <c r="J150">
        <v>66</v>
      </c>
      <c r="K150" t="s">
        <v>47</v>
      </c>
      <c r="L150">
        <v>41</v>
      </c>
      <c r="M150">
        <v>0.56000000000000005</v>
      </c>
      <c r="N150" t="s">
        <v>29</v>
      </c>
      <c r="O150" t="s">
        <v>59</v>
      </c>
      <c r="P150" t="s">
        <v>419</v>
      </c>
      <c r="Q150" t="s">
        <v>88</v>
      </c>
      <c r="R150">
        <v>7.57</v>
      </c>
      <c r="S150" t="s">
        <v>52</v>
      </c>
      <c r="T150">
        <v>11</v>
      </c>
      <c r="U150">
        <v>108.15</v>
      </c>
      <c r="V150" s="1">
        <v>40927</v>
      </c>
      <c r="W150" t="s">
        <v>34</v>
      </c>
      <c r="X150">
        <v>0.7</v>
      </c>
      <c r="Y150" t="s">
        <v>420</v>
      </c>
      <c r="Z150">
        <v>2.88</v>
      </c>
      <c r="AA150">
        <v>87505</v>
      </c>
    </row>
    <row r="151" spans="1:27" ht="15" hidden="1" customHeight="1" x14ac:dyDescent="0.25">
      <c r="A151" t="s">
        <v>421</v>
      </c>
      <c r="D151" t="s">
        <v>422</v>
      </c>
      <c r="E151" t="s">
        <v>57</v>
      </c>
      <c r="F151">
        <v>0</v>
      </c>
      <c r="G151">
        <v>1</v>
      </c>
      <c r="H151" s="1">
        <v>40927</v>
      </c>
      <c r="I151" s="1"/>
      <c r="J151">
        <v>20711</v>
      </c>
      <c r="K151" t="s">
        <v>58</v>
      </c>
      <c r="L151">
        <v>18</v>
      </c>
      <c r="M151">
        <v>0.39</v>
      </c>
      <c r="N151" t="s">
        <v>96</v>
      </c>
      <c r="O151" t="s">
        <v>73</v>
      </c>
      <c r="P151" t="s">
        <v>423</v>
      </c>
      <c r="Q151" t="s">
        <v>98</v>
      </c>
      <c r="R151">
        <v>-101.65949999999999</v>
      </c>
      <c r="S151" t="s">
        <v>33</v>
      </c>
      <c r="T151">
        <v>2875</v>
      </c>
      <c r="U151">
        <v>2215.96</v>
      </c>
      <c r="V151" s="1">
        <v>40928</v>
      </c>
      <c r="W151" t="s">
        <v>53</v>
      </c>
      <c r="X151">
        <v>56.14</v>
      </c>
      <c r="Y151" t="s">
        <v>257</v>
      </c>
      <c r="Z151">
        <v>119.99</v>
      </c>
      <c r="AA151">
        <v>5403</v>
      </c>
    </row>
    <row r="152" spans="1:27" ht="15" hidden="1" customHeight="1" x14ac:dyDescent="0.25">
      <c r="A152" t="s">
        <v>424</v>
      </c>
      <c r="D152" t="s">
        <v>425</v>
      </c>
      <c r="E152" t="s">
        <v>57</v>
      </c>
      <c r="F152">
        <v>0.09</v>
      </c>
      <c r="G152">
        <v>1</v>
      </c>
      <c r="H152" s="1">
        <v>40927</v>
      </c>
      <c r="I152" s="1"/>
      <c r="J152">
        <v>16999</v>
      </c>
      <c r="K152" t="s">
        <v>58</v>
      </c>
      <c r="L152">
        <v>18</v>
      </c>
      <c r="M152">
        <v>0.55000000000000004</v>
      </c>
      <c r="N152" t="s">
        <v>29</v>
      </c>
      <c r="O152" t="s">
        <v>30</v>
      </c>
      <c r="P152" t="s">
        <v>426</v>
      </c>
      <c r="Q152" t="s">
        <v>214</v>
      </c>
      <c r="R152">
        <v>1081.6199999999999</v>
      </c>
      <c r="S152" t="s">
        <v>33</v>
      </c>
      <c r="T152">
        <v>2357</v>
      </c>
      <c r="U152">
        <v>3568.45</v>
      </c>
      <c r="V152" s="1">
        <v>40929</v>
      </c>
      <c r="W152" t="s">
        <v>34</v>
      </c>
      <c r="X152">
        <v>0.99</v>
      </c>
      <c r="Y152" t="s">
        <v>208</v>
      </c>
      <c r="Z152">
        <v>207.48</v>
      </c>
      <c r="AA152">
        <v>45011</v>
      </c>
    </row>
    <row r="153" spans="1:27" ht="15" hidden="1" customHeight="1" x14ac:dyDescent="0.25">
      <c r="A153" t="s">
        <v>427</v>
      </c>
      <c r="D153" t="s">
        <v>422</v>
      </c>
      <c r="E153" t="s">
        <v>57</v>
      </c>
      <c r="F153">
        <v>0.1</v>
      </c>
      <c r="G153">
        <v>1</v>
      </c>
      <c r="H153" s="1">
        <v>40927</v>
      </c>
      <c r="I153" s="1"/>
      <c r="J153">
        <v>20711</v>
      </c>
      <c r="K153" t="s">
        <v>58</v>
      </c>
      <c r="L153">
        <v>5</v>
      </c>
      <c r="M153">
        <v>0.37</v>
      </c>
      <c r="N153" t="s">
        <v>29</v>
      </c>
      <c r="O153" t="s">
        <v>30</v>
      </c>
      <c r="P153" t="s">
        <v>428</v>
      </c>
      <c r="Q153" t="s">
        <v>61</v>
      </c>
      <c r="R153">
        <v>-19.52</v>
      </c>
      <c r="S153" t="s">
        <v>33</v>
      </c>
      <c r="T153">
        <v>2874</v>
      </c>
      <c r="U153">
        <v>98.66</v>
      </c>
      <c r="V153" s="1">
        <v>40929</v>
      </c>
      <c r="W153" t="s">
        <v>34</v>
      </c>
      <c r="X153">
        <v>9.0299999999999994</v>
      </c>
      <c r="Y153" t="s">
        <v>278</v>
      </c>
      <c r="Z153">
        <v>18.97</v>
      </c>
      <c r="AA153">
        <v>1540</v>
      </c>
    </row>
    <row r="154" spans="1:27" ht="15" hidden="1" customHeight="1" x14ac:dyDescent="0.25">
      <c r="A154" t="s">
        <v>429</v>
      </c>
      <c r="D154" t="s">
        <v>430</v>
      </c>
      <c r="E154" t="s">
        <v>46</v>
      </c>
      <c r="F154">
        <v>0.02</v>
      </c>
      <c r="G154">
        <v>1</v>
      </c>
      <c r="H154" s="1">
        <v>40928</v>
      </c>
      <c r="I154" s="1"/>
      <c r="J154">
        <v>38340</v>
      </c>
      <c r="K154" t="s">
        <v>58</v>
      </c>
      <c r="L154">
        <v>36</v>
      </c>
      <c r="M154">
        <v>0.56999999999999995</v>
      </c>
      <c r="N154" t="s">
        <v>29</v>
      </c>
      <c r="O154" t="s">
        <v>30</v>
      </c>
      <c r="P154" t="s">
        <v>431</v>
      </c>
      <c r="Q154" t="s">
        <v>214</v>
      </c>
      <c r="R154">
        <v>684.9</v>
      </c>
      <c r="S154" t="s">
        <v>76</v>
      </c>
      <c r="T154">
        <v>5392</v>
      </c>
      <c r="U154">
        <v>2167.0500000000002</v>
      </c>
      <c r="V154" s="1">
        <v>40929</v>
      </c>
      <c r="W154" t="s">
        <v>34</v>
      </c>
      <c r="X154">
        <v>3.5</v>
      </c>
      <c r="Y154" t="s">
        <v>132</v>
      </c>
      <c r="Z154">
        <v>60.22</v>
      </c>
      <c r="AA154">
        <v>32771</v>
      </c>
    </row>
    <row r="155" spans="1:27" ht="15" hidden="1" customHeight="1" x14ac:dyDescent="0.25">
      <c r="A155" t="s">
        <v>432</v>
      </c>
      <c r="D155" t="s">
        <v>433</v>
      </c>
      <c r="E155" t="s">
        <v>27</v>
      </c>
      <c r="F155">
        <v>0.02</v>
      </c>
      <c r="G155">
        <v>1</v>
      </c>
      <c r="H155" s="1">
        <v>40928</v>
      </c>
      <c r="I155" s="1"/>
      <c r="J155">
        <v>44197</v>
      </c>
      <c r="K155" t="s">
        <v>28</v>
      </c>
      <c r="L155">
        <v>27</v>
      </c>
      <c r="M155">
        <v>0.65</v>
      </c>
      <c r="N155" t="s">
        <v>48</v>
      </c>
      <c r="O155" t="s">
        <v>73</v>
      </c>
      <c r="P155" t="s">
        <v>434</v>
      </c>
      <c r="Q155" t="s">
        <v>154</v>
      </c>
      <c r="R155">
        <v>-229.79</v>
      </c>
      <c r="S155" t="s">
        <v>68</v>
      </c>
      <c r="T155">
        <v>6237</v>
      </c>
      <c r="U155">
        <v>3970.33</v>
      </c>
      <c r="V155" s="1">
        <v>40931</v>
      </c>
      <c r="W155" t="s">
        <v>53</v>
      </c>
      <c r="X155">
        <v>53.48</v>
      </c>
      <c r="Y155" t="s">
        <v>111</v>
      </c>
      <c r="Z155">
        <v>140.97999999999999</v>
      </c>
      <c r="AA155">
        <v>75002</v>
      </c>
    </row>
    <row r="156" spans="1:27" ht="15" hidden="1" customHeight="1" x14ac:dyDescent="0.25">
      <c r="A156" t="s">
        <v>435</v>
      </c>
      <c r="D156" t="s">
        <v>79</v>
      </c>
      <c r="E156" t="s">
        <v>38</v>
      </c>
      <c r="F156">
        <v>0.04</v>
      </c>
      <c r="G156">
        <v>1</v>
      </c>
      <c r="H156" s="1">
        <v>40929</v>
      </c>
      <c r="I156" s="1"/>
      <c r="J156">
        <v>32800</v>
      </c>
      <c r="K156" t="s">
        <v>39</v>
      </c>
      <c r="L156">
        <v>33</v>
      </c>
      <c r="M156">
        <v>0.64</v>
      </c>
      <c r="N156" t="s">
        <v>48</v>
      </c>
      <c r="O156" t="s">
        <v>49</v>
      </c>
      <c r="P156" t="s">
        <v>141</v>
      </c>
      <c r="Q156" t="s">
        <v>51</v>
      </c>
      <c r="R156">
        <v>1161.75</v>
      </c>
      <c r="S156" t="s">
        <v>52</v>
      </c>
      <c r="T156">
        <v>4600</v>
      </c>
      <c r="U156">
        <v>11336.37</v>
      </c>
      <c r="V156" s="1">
        <v>40930</v>
      </c>
      <c r="W156" t="s">
        <v>53</v>
      </c>
      <c r="X156">
        <v>58.92</v>
      </c>
      <c r="Y156" t="s">
        <v>83</v>
      </c>
      <c r="Z156">
        <v>355.98</v>
      </c>
      <c r="AA156">
        <v>84117</v>
      </c>
    </row>
    <row r="157" spans="1:27" ht="15" hidden="1" customHeight="1" x14ac:dyDescent="0.25">
      <c r="A157" t="s">
        <v>436</v>
      </c>
      <c r="D157" t="s">
        <v>437</v>
      </c>
      <c r="E157" t="s">
        <v>46</v>
      </c>
      <c r="F157">
        <v>0.03</v>
      </c>
      <c r="G157">
        <v>1</v>
      </c>
      <c r="H157" s="1">
        <v>40929</v>
      </c>
      <c r="I157" s="1"/>
      <c r="J157">
        <v>35936</v>
      </c>
      <c r="K157" t="s">
        <v>131</v>
      </c>
      <c r="L157">
        <v>40</v>
      </c>
      <c r="M157">
        <v>0.61</v>
      </c>
      <c r="N157" t="s">
        <v>48</v>
      </c>
      <c r="O157" t="s">
        <v>40</v>
      </c>
      <c r="P157" t="s">
        <v>438</v>
      </c>
      <c r="Q157" t="s">
        <v>82</v>
      </c>
      <c r="R157">
        <v>813.33</v>
      </c>
      <c r="S157" t="s">
        <v>52</v>
      </c>
      <c r="T157">
        <v>5043</v>
      </c>
      <c r="U157">
        <v>4152.55</v>
      </c>
      <c r="V157" s="1">
        <v>40930</v>
      </c>
      <c r="W157" t="s">
        <v>34</v>
      </c>
      <c r="X157">
        <v>24.49</v>
      </c>
      <c r="Y157" t="s">
        <v>218</v>
      </c>
      <c r="Z157">
        <v>105.34</v>
      </c>
      <c r="AA157">
        <v>98198</v>
      </c>
    </row>
    <row r="158" spans="1:27" ht="15" hidden="1" customHeight="1" x14ac:dyDescent="0.25">
      <c r="A158" t="s">
        <v>251</v>
      </c>
      <c r="D158" t="s">
        <v>252</v>
      </c>
      <c r="E158" t="s">
        <v>46</v>
      </c>
      <c r="F158">
        <v>0.04</v>
      </c>
      <c r="G158">
        <v>1</v>
      </c>
      <c r="H158" s="1">
        <v>40929</v>
      </c>
      <c r="I158" s="1"/>
      <c r="J158">
        <v>38021</v>
      </c>
      <c r="K158" t="s">
        <v>131</v>
      </c>
      <c r="L158">
        <v>16</v>
      </c>
      <c r="M158">
        <v>0.59</v>
      </c>
      <c r="N158" t="s">
        <v>29</v>
      </c>
      <c r="O158" t="s">
        <v>49</v>
      </c>
      <c r="P158" t="s">
        <v>439</v>
      </c>
      <c r="Q158" t="s">
        <v>214</v>
      </c>
      <c r="R158">
        <v>834.96</v>
      </c>
      <c r="S158" t="s">
        <v>33</v>
      </c>
      <c r="T158">
        <v>5349</v>
      </c>
      <c r="U158">
        <v>4407.03</v>
      </c>
      <c r="V158" s="1">
        <v>40930</v>
      </c>
      <c r="W158" t="s">
        <v>53</v>
      </c>
      <c r="X158">
        <v>23.19</v>
      </c>
      <c r="Y158" t="s">
        <v>35</v>
      </c>
      <c r="Z158">
        <v>279.81</v>
      </c>
      <c r="AA158">
        <v>15122</v>
      </c>
    </row>
    <row r="159" spans="1:27" ht="15" hidden="1" customHeight="1" x14ac:dyDescent="0.25">
      <c r="A159" t="s">
        <v>251</v>
      </c>
      <c r="D159" t="s">
        <v>252</v>
      </c>
      <c r="E159" t="s">
        <v>46</v>
      </c>
      <c r="F159">
        <v>0.02</v>
      </c>
      <c r="G159">
        <v>1</v>
      </c>
      <c r="H159" s="1">
        <v>40929</v>
      </c>
      <c r="I159" s="1"/>
      <c r="J159">
        <v>38021</v>
      </c>
      <c r="K159" t="s">
        <v>131</v>
      </c>
      <c r="L159">
        <v>36</v>
      </c>
      <c r="M159">
        <v>0.36</v>
      </c>
      <c r="N159" t="s">
        <v>29</v>
      </c>
      <c r="O159" t="s">
        <v>30</v>
      </c>
      <c r="P159" t="s">
        <v>440</v>
      </c>
      <c r="Q159" t="s">
        <v>210</v>
      </c>
      <c r="R159">
        <v>81.77</v>
      </c>
      <c r="S159" t="s">
        <v>33</v>
      </c>
      <c r="T159">
        <v>5350</v>
      </c>
      <c r="U159">
        <v>173.22</v>
      </c>
      <c r="V159" s="1">
        <v>40930</v>
      </c>
      <c r="W159" t="s">
        <v>34</v>
      </c>
      <c r="X159">
        <v>0.5</v>
      </c>
      <c r="Y159" t="s">
        <v>35</v>
      </c>
      <c r="Z159">
        <v>4.91</v>
      </c>
      <c r="AA159">
        <v>15122</v>
      </c>
    </row>
    <row r="160" spans="1:27" ht="15" hidden="1" customHeight="1" x14ac:dyDescent="0.25">
      <c r="A160" t="s">
        <v>436</v>
      </c>
      <c r="D160" t="s">
        <v>437</v>
      </c>
      <c r="E160" t="s">
        <v>46</v>
      </c>
      <c r="F160">
        <v>0.08</v>
      </c>
      <c r="G160">
        <v>1</v>
      </c>
      <c r="H160" s="1">
        <v>40929</v>
      </c>
      <c r="I160" s="1"/>
      <c r="J160">
        <v>35936</v>
      </c>
      <c r="K160" t="s">
        <v>131</v>
      </c>
      <c r="L160">
        <v>41</v>
      </c>
      <c r="M160">
        <v>0.35</v>
      </c>
      <c r="N160" t="s">
        <v>29</v>
      </c>
      <c r="O160" t="s">
        <v>30</v>
      </c>
      <c r="P160" t="s">
        <v>441</v>
      </c>
      <c r="Q160" t="s">
        <v>67</v>
      </c>
      <c r="R160">
        <v>-10.384499999999999</v>
      </c>
      <c r="S160" t="s">
        <v>52</v>
      </c>
      <c r="T160">
        <v>5042</v>
      </c>
      <c r="U160">
        <v>312.26</v>
      </c>
      <c r="V160" s="1">
        <v>40930</v>
      </c>
      <c r="W160" t="s">
        <v>34</v>
      </c>
      <c r="X160">
        <v>4.71</v>
      </c>
      <c r="Y160" t="s">
        <v>218</v>
      </c>
      <c r="Z160">
        <v>7.84</v>
      </c>
      <c r="AA160">
        <v>98198</v>
      </c>
    </row>
    <row r="161" spans="1:27" ht="15" hidden="1" customHeight="1" x14ac:dyDescent="0.25">
      <c r="A161" t="s">
        <v>435</v>
      </c>
      <c r="D161" t="s">
        <v>79</v>
      </c>
      <c r="E161" t="s">
        <v>38</v>
      </c>
      <c r="F161">
        <v>0.09</v>
      </c>
      <c r="G161">
        <v>1</v>
      </c>
      <c r="H161" s="1">
        <v>40929</v>
      </c>
      <c r="I161" s="1"/>
      <c r="J161">
        <v>32800</v>
      </c>
      <c r="K161" t="s">
        <v>39</v>
      </c>
      <c r="L161">
        <v>19</v>
      </c>
      <c r="M161">
        <v>0.37</v>
      </c>
      <c r="N161" t="s">
        <v>29</v>
      </c>
      <c r="O161" t="s">
        <v>30</v>
      </c>
      <c r="P161" t="s">
        <v>442</v>
      </c>
      <c r="Q161" t="s">
        <v>61</v>
      </c>
      <c r="R161">
        <v>8.7899999999999991</v>
      </c>
      <c r="S161" t="s">
        <v>52</v>
      </c>
      <c r="T161">
        <v>4601</v>
      </c>
      <c r="U161">
        <v>354.13</v>
      </c>
      <c r="V161" s="1">
        <v>40930</v>
      </c>
      <c r="W161" t="s">
        <v>34</v>
      </c>
      <c r="X161">
        <v>8.68</v>
      </c>
      <c r="Y161" t="s">
        <v>83</v>
      </c>
      <c r="Z161">
        <v>19.98</v>
      </c>
      <c r="AA161">
        <v>84117</v>
      </c>
    </row>
    <row r="162" spans="1:27" ht="15" hidden="1" customHeight="1" x14ac:dyDescent="0.25">
      <c r="A162" t="s">
        <v>443</v>
      </c>
      <c r="D162" t="s">
        <v>444</v>
      </c>
      <c r="E162" t="s">
        <v>38</v>
      </c>
      <c r="F162">
        <v>0.04</v>
      </c>
      <c r="G162">
        <v>1</v>
      </c>
      <c r="H162" s="1">
        <v>40929</v>
      </c>
      <c r="I162" s="1"/>
      <c r="J162">
        <v>49505</v>
      </c>
      <c r="K162" t="s">
        <v>58</v>
      </c>
      <c r="L162">
        <v>34</v>
      </c>
      <c r="M162">
        <v>0.43</v>
      </c>
      <c r="N162" t="s">
        <v>96</v>
      </c>
      <c r="O162" t="s">
        <v>139</v>
      </c>
      <c r="P162" t="s">
        <v>445</v>
      </c>
      <c r="Q162" t="s">
        <v>102</v>
      </c>
      <c r="R162">
        <v>85.83</v>
      </c>
      <c r="S162" t="s">
        <v>33</v>
      </c>
      <c r="T162">
        <v>6937</v>
      </c>
      <c r="U162">
        <v>335.59</v>
      </c>
      <c r="V162" s="1">
        <v>40930</v>
      </c>
      <c r="W162" t="s">
        <v>42</v>
      </c>
      <c r="X162">
        <v>1.99</v>
      </c>
      <c r="Y162" t="s">
        <v>208</v>
      </c>
      <c r="Z162">
        <v>9.7799999999999994</v>
      </c>
      <c r="AA162">
        <v>44691</v>
      </c>
    </row>
    <row r="163" spans="1:27" ht="15" hidden="1" customHeight="1" x14ac:dyDescent="0.25">
      <c r="A163" t="s">
        <v>446</v>
      </c>
      <c r="D163" t="s">
        <v>447</v>
      </c>
      <c r="E163" t="s">
        <v>27</v>
      </c>
      <c r="F163">
        <v>0.05</v>
      </c>
      <c r="G163">
        <v>1</v>
      </c>
      <c r="H163" s="1">
        <v>40929</v>
      </c>
      <c r="I163" s="1"/>
      <c r="J163">
        <v>31138</v>
      </c>
      <c r="K163" t="s">
        <v>28</v>
      </c>
      <c r="L163">
        <v>37</v>
      </c>
      <c r="M163">
        <v>0.65</v>
      </c>
      <c r="N163" t="s">
        <v>48</v>
      </c>
      <c r="O163" t="s">
        <v>73</v>
      </c>
      <c r="P163" t="s">
        <v>448</v>
      </c>
      <c r="Q163" t="s">
        <v>75</v>
      </c>
      <c r="R163">
        <v>-1756.4404</v>
      </c>
      <c r="S163" t="s">
        <v>33</v>
      </c>
      <c r="T163">
        <v>4370</v>
      </c>
      <c r="U163">
        <v>1251.18</v>
      </c>
      <c r="V163" s="1">
        <v>40931</v>
      </c>
      <c r="W163" t="s">
        <v>53</v>
      </c>
      <c r="X163">
        <v>45.51</v>
      </c>
      <c r="Y163" t="s">
        <v>208</v>
      </c>
      <c r="Z163">
        <v>31.76</v>
      </c>
      <c r="AA163">
        <v>44106</v>
      </c>
    </row>
    <row r="164" spans="1:27" ht="15" hidden="1" customHeight="1" x14ac:dyDescent="0.25">
      <c r="A164" t="s">
        <v>449</v>
      </c>
      <c r="D164" t="s">
        <v>252</v>
      </c>
      <c r="E164" t="s">
        <v>46</v>
      </c>
      <c r="F164">
        <v>0.02</v>
      </c>
      <c r="G164">
        <v>1</v>
      </c>
      <c r="H164" s="1">
        <v>40929</v>
      </c>
      <c r="I164" s="1"/>
      <c r="J164">
        <v>38021</v>
      </c>
      <c r="K164" t="s">
        <v>131</v>
      </c>
      <c r="L164">
        <v>46</v>
      </c>
      <c r="M164">
        <v>0.37</v>
      </c>
      <c r="N164" t="s">
        <v>29</v>
      </c>
      <c r="O164" t="s">
        <v>30</v>
      </c>
      <c r="P164" t="s">
        <v>450</v>
      </c>
      <c r="Q164" t="s">
        <v>67</v>
      </c>
      <c r="R164">
        <v>709.32500000000005</v>
      </c>
      <c r="S164" t="s">
        <v>68</v>
      </c>
      <c r="T164">
        <v>5351</v>
      </c>
      <c r="U164">
        <v>1482.01</v>
      </c>
      <c r="V164" s="1">
        <v>40931</v>
      </c>
      <c r="W164" t="s">
        <v>34</v>
      </c>
      <c r="X164">
        <v>1.49</v>
      </c>
      <c r="Y164" t="s">
        <v>122</v>
      </c>
      <c r="Z164">
        <v>30.44</v>
      </c>
      <c r="AA164">
        <v>51106</v>
      </c>
    </row>
    <row r="165" spans="1:27" ht="15" hidden="1" customHeight="1" x14ac:dyDescent="0.25">
      <c r="A165" t="s">
        <v>443</v>
      </c>
      <c r="D165" t="s">
        <v>444</v>
      </c>
      <c r="E165" t="s">
        <v>38</v>
      </c>
      <c r="F165">
        <v>0.04</v>
      </c>
      <c r="G165">
        <v>1</v>
      </c>
      <c r="H165" s="1">
        <v>40929</v>
      </c>
      <c r="I165" s="1"/>
      <c r="J165">
        <v>49505</v>
      </c>
      <c r="K165" t="s">
        <v>58</v>
      </c>
      <c r="L165">
        <v>12</v>
      </c>
      <c r="M165">
        <v>0.35</v>
      </c>
      <c r="N165" t="s">
        <v>29</v>
      </c>
      <c r="O165" t="s">
        <v>30</v>
      </c>
      <c r="P165" t="s">
        <v>441</v>
      </c>
      <c r="Q165" t="s">
        <v>67</v>
      </c>
      <c r="R165">
        <v>-8.4984999999999999</v>
      </c>
      <c r="S165" t="s">
        <v>33</v>
      </c>
      <c r="T165">
        <v>6936</v>
      </c>
      <c r="U165">
        <v>97.74</v>
      </c>
      <c r="V165" s="1">
        <v>40931</v>
      </c>
      <c r="W165" t="s">
        <v>34</v>
      </c>
      <c r="X165">
        <v>4.71</v>
      </c>
      <c r="Y165" t="s">
        <v>208</v>
      </c>
      <c r="Z165">
        <v>7.84</v>
      </c>
      <c r="AA165">
        <v>44691</v>
      </c>
    </row>
    <row r="166" spans="1:27" ht="15" hidden="1" customHeight="1" x14ac:dyDescent="0.25">
      <c r="A166" t="s">
        <v>435</v>
      </c>
      <c r="D166" t="s">
        <v>79</v>
      </c>
      <c r="E166" t="s">
        <v>38</v>
      </c>
      <c r="F166">
        <v>7.0000000000000007E-2</v>
      </c>
      <c r="G166">
        <v>1</v>
      </c>
      <c r="H166" s="1">
        <v>40929</v>
      </c>
      <c r="I166" s="1"/>
      <c r="J166">
        <v>32800</v>
      </c>
      <c r="K166" t="s">
        <v>39</v>
      </c>
      <c r="L166">
        <v>40</v>
      </c>
      <c r="M166">
        <v>0.37</v>
      </c>
      <c r="N166" t="s">
        <v>29</v>
      </c>
      <c r="O166" t="s">
        <v>30</v>
      </c>
      <c r="P166" t="s">
        <v>442</v>
      </c>
      <c r="Q166" t="s">
        <v>61</v>
      </c>
      <c r="R166">
        <v>69.08</v>
      </c>
      <c r="S166" t="s">
        <v>52</v>
      </c>
      <c r="T166">
        <v>4602</v>
      </c>
      <c r="U166">
        <v>751.94</v>
      </c>
      <c r="V166" s="1">
        <v>40931</v>
      </c>
      <c r="W166" t="s">
        <v>34</v>
      </c>
      <c r="X166">
        <v>8.68</v>
      </c>
      <c r="Y166" t="s">
        <v>83</v>
      </c>
      <c r="Z166">
        <v>19.98</v>
      </c>
      <c r="AA166">
        <v>84117</v>
      </c>
    </row>
    <row r="167" spans="1:27" ht="15" hidden="1" customHeight="1" x14ac:dyDescent="0.25">
      <c r="A167" t="s">
        <v>451</v>
      </c>
      <c r="D167" t="s">
        <v>452</v>
      </c>
      <c r="E167" t="s">
        <v>27</v>
      </c>
      <c r="F167">
        <v>7.0000000000000007E-2</v>
      </c>
      <c r="G167">
        <v>1</v>
      </c>
      <c r="H167" s="1">
        <v>40929</v>
      </c>
      <c r="I167" s="1"/>
      <c r="J167">
        <v>37638</v>
      </c>
      <c r="K167" t="s">
        <v>47</v>
      </c>
      <c r="L167">
        <v>33</v>
      </c>
      <c r="M167">
        <v>0.39</v>
      </c>
      <c r="N167" t="s">
        <v>29</v>
      </c>
      <c r="O167" t="s">
        <v>30</v>
      </c>
      <c r="P167" t="s">
        <v>224</v>
      </c>
      <c r="Q167" t="s">
        <v>210</v>
      </c>
      <c r="R167">
        <v>-140.54</v>
      </c>
      <c r="S167" t="s">
        <v>33</v>
      </c>
      <c r="T167">
        <v>5287</v>
      </c>
      <c r="U167">
        <v>139.97999999999999</v>
      </c>
      <c r="V167" s="1">
        <v>40931</v>
      </c>
      <c r="W167" t="s">
        <v>34</v>
      </c>
      <c r="X167">
        <v>6.89</v>
      </c>
      <c r="Y167" t="s">
        <v>136</v>
      </c>
      <c r="Z167">
        <v>4.13</v>
      </c>
      <c r="AA167">
        <v>11787</v>
      </c>
    </row>
    <row r="168" spans="1:27" ht="15" hidden="1" customHeight="1" x14ac:dyDescent="0.25">
      <c r="A168" t="s">
        <v>453</v>
      </c>
      <c r="D168" t="s">
        <v>454</v>
      </c>
      <c r="E168" t="s">
        <v>57</v>
      </c>
      <c r="F168">
        <v>0.05</v>
      </c>
      <c r="G168">
        <v>1</v>
      </c>
      <c r="H168" s="1">
        <v>40929</v>
      </c>
      <c r="I168" s="1"/>
      <c r="J168">
        <v>52608</v>
      </c>
      <c r="K168" t="s">
        <v>47</v>
      </c>
      <c r="L168">
        <v>36</v>
      </c>
      <c r="M168">
        <v>0.52</v>
      </c>
      <c r="N168" t="s">
        <v>29</v>
      </c>
      <c r="O168" t="s">
        <v>59</v>
      </c>
      <c r="P168" t="s">
        <v>455</v>
      </c>
      <c r="Q168" t="s">
        <v>88</v>
      </c>
      <c r="R168">
        <v>40.04</v>
      </c>
      <c r="S168" t="s">
        <v>76</v>
      </c>
      <c r="T168">
        <v>7378</v>
      </c>
      <c r="U168">
        <v>147.71</v>
      </c>
      <c r="V168" s="1">
        <v>40933</v>
      </c>
      <c r="W168" t="s">
        <v>34</v>
      </c>
      <c r="X168">
        <v>0.7</v>
      </c>
      <c r="Y168" t="s">
        <v>132</v>
      </c>
      <c r="Z168">
        <v>3.98</v>
      </c>
      <c r="AA168">
        <v>33458</v>
      </c>
    </row>
    <row r="169" spans="1:27" ht="15" hidden="1" customHeight="1" x14ac:dyDescent="0.25">
      <c r="A169" t="s">
        <v>456</v>
      </c>
      <c r="D169" t="s">
        <v>457</v>
      </c>
      <c r="E169" t="s">
        <v>46</v>
      </c>
      <c r="F169">
        <v>0.1</v>
      </c>
      <c r="G169">
        <v>1</v>
      </c>
      <c r="H169" s="1">
        <v>40929</v>
      </c>
      <c r="I169" s="1"/>
      <c r="J169">
        <v>58759</v>
      </c>
      <c r="K169" t="s">
        <v>47</v>
      </c>
      <c r="L169">
        <v>4</v>
      </c>
      <c r="M169">
        <v>0.4</v>
      </c>
      <c r="N169" t="s">
        <v>29</v>
      </c>
      <c r="O169" t="s">
        <v>59</v>
      </c>
      <c r="P169" t="s">
        <v>373</v>
      </c>
      <c r="Q169" t="s">
        <v>61</v>
      </c>
      <c r="R169">
        <v>-6.88</v>
      </c>
      <c r="S169" t="s">
        <v>52</v>
      </c>
      <c r="T169">
        <v>8219</v>
      </c>
      <c r="U169">
        <v>33.44</v>
      </c>
      <c r="V169" s="1">
        <v>40936</v>
      </c>
      <c r="W169" t="s">
        <v>34</v>
      </c>
      <c r="X169">
        <v>2.87</v>
      </c>
      <c r="Y169" t="s">
        <v>298</v>
      </c>
      <c r="Z169">
        <v>8.01</v>
      </c>
      <c r="AA169">
        <v>80817</v>
      </c>
    </row>
    <row r="170" spans="1:27" ht="15" hidden="1" customHeight="1" x14ac:dyDescent="0.25">
      <c r="A170" t="s">
        <v>458</v>
      </c>
      <c r="D170" t="s">
        <v>459</v>
      </c>
      <c r="E170" t="s">
        <v>46</v>
      </c>
      <c r="F170">
        <v>0</v>
      </c>
      <c r="G170">
        <v>1</v>
      </c>
      <c r="H170" s="1">
        <v>40930</v>
      </c>
      <c r="I170" s="1"/>
      <c r="J170">
        <v>28225</v>
      </c>
      <c r="K170" t="s">
        <v>58</v>
      </c>
      <c r="L170">
        <v>9</v>
      </c>
      <c r="M170">
        <v>0.47</v>
      </c>
      <c r="N170" t="s">
        <v>48</v>
      </c>
      <c r="O170" t="s">
        <v>30</v>
      </c>
      <c r="P170" t="s">
        <v>460</v>
      </c>
      <c r="Q170" t="s">
        <v>82</v>
      </c>
      <c r="R170">
        <v>-49.81</v>
      </c>
      <c r="S170" t="s">
        <v>68</v>
      </c>
      <c r="T170">
        <v>3956</v>
      </c>
      <c r="U170">
        <v>206.04</v>
      </c>
      <c r="V170" s="1">
        <v>40930</v>
      </c>
      <c r="W170" t="s">
        <v>34</v>
      </c>
      <c r="X170">
        <v>14.39</v>
      </c>
      <c r="Y170" t="s">
        <v>246</v>
      </c>
      <c r="Z170">
        <v>20.28</v>
      </c>
      <c r="AA170">
        <v>48601</v>
      </c>
    </row>
    <row r="171" spans="1:27" ht="15" hidden="1" customHeight="1" x14ac:dyDescent="0.25">
      <c r="A171" t="s">
        <v>461</v>
      </c>
      <c r="D171" t="s">
        <v>462</v>
      </c>
      <c r="E171" t="s">
        <v>38</v>
      </c>
      <c r="F171">
        <v>0.02</v>
      </c>
      <c r="G171">
        <v>1</v>
      </c>
      <c r="H171" s="1">
        <v>40930</v>
      </c>
      <c r="I171" s="1"/>
      <c r="J171">
        <v>53891</v>
      </c>
      <c r="K171" t="s">
        <v>28</v>
      </c>
      <c r="L171">
        <v>36</v>
      </c>
      <c r="M171">
        <v>0.36</v>
      </c>
      <c r="N171" t="s">
        <v>29</v>
      </c>
      <c r="O171" t="s">
        <v>30</v>
      </c>
      <c r="P171" t="s">
        <v>463</v>
      </c>
      <c r="Q171" t="s">
        <v>67</v>
      </c>
      <c r="R171">
        <v>-17.445499999999999</v>
      </c>
      <c r="S171" t="s">
        <v>68</v>
      </c>
      <c r="T171">
        <v>7535</v>
      </c>
      <c r="U171">
        <v>562.79999999999995</v>
      </c>
      <c r="V171" s="1">
        <v>40930</v>
      </c>
      <c r="W171" t="s">
        <v>34</v>
      </c>
      <c r="X171">
        <v>9.73</v>
      </c>
      <c r="Y171" t="s">
        <v>69</v>
      </c>
      <c r="Z171">
        <v>15.22</v>
      </c>
      <c r="AA171">
        <v>55014</v>
      </c>
    </row>
    <row r="172" spans="1:27" ht="15" hidden="1" customHeight="1" x14ac:dyDescent="0.25">
      <c r="A172" t="s">
        <v>464</v>
      </c>
      <c r="D172" t="s">
        <v>465</v>
      </c>
      <c r="E172" t="s">
        <v>27</v>
      </c>
      <c r="F172">
        <v>0</v>
      </c>
      <c r="G172">
        <v>1</v>
      </c>
      <c r="H172" s="1">
        <v>40930</v>
      </c>
      <c r="I172" s="1"/>
      <c r="J172">
        <v>55360</v>
      </c>
      <c r="K172" t="s">
        <v>131</v>
      </c>
      <c r="L172">
        <v>39</v>
      </c>
      <c r="M172">
        <v>0.68</v>
      </c>
      <c r="N172" t="s">
        <v>48</v>
      </c>
      <c r="O172" t="s">
        <v>73</v>
      </c>
      <c r="P172" t="s">
        <v>466</v>
      </c>
      <c r="Q172" t="s">
        <v>75</v>
      </c>
      <c r="R172">
        <v>1517.12</v>
      </c>
      <c r="S172" t="s">
        <v>76</v>
      </c>
      <c r="T172">
        <v>7725</v>
      </c>
      <c r="U172">
        <v>8865.1</v>
      </c>
      <c r="V172" s="1">
        <v>40931</v>
      </c>
      <c r="W172" t="s">
        <v>53</v>
      </c>
      <c r="X172">
        <v>29.1</v>
      </c>
      <c r="Y172" t="s">
        <v>132</v>
      </c>
      <c r="Z172">
        <v>217.85</v>
      </c>
      <c r="AA172">
        <v>33012</v>
      </c>
    </row>
    <row r="173" spans="1:27" ht="15" hidden="1" customHeight="1" x14ac:dyDescent="0.25">
      <c r="A173" t="s">
        <v>467</v>
      </c>
      <c r="D173" t="s">
        <v>462</v>
      </c>
      <c r="E173" t="s">
        <v>38</v>
      </c>
      <c r="F173">
        <v>0.02</v>
      </c>
      <c r="G173">
        <v>1</v>
      </c>
      <c r="H173" s="1">
        <v>40930</v>
      </c>
      <c r="I173" s="1"/>
      <c r="J173">
        <v>53891</v>
      </c>
      <c r="K173" t="s">
        <v>28</v>
      </c>
      <c r="L173">
        <v>44</v>
      </c>
      <c r="M173">
        <v>0.67</v>
      </c>
      <c r="N173" t="s">
        <v>48</v>
      </c>
      <c r="O173" t="s">
        <v>80</v>
      </c>
      <c r="P173" t="s">
        <v>468</v>
      </c>
      <c r="Q173" t="s">
        <v>82</v>
      </c>
      <c r="R173">
        <v>-237.6</v>
      </c>
      <c r="S173" t="s">
        <v>76</v>
      </c>
      <c r="T173">
        <v>7537</v>
      </c>
      <c r="U173">
        <v>4039.72</v>
      </c>
      <c r="V173" s="1">
        <v>40931</v>
      </c>
      <c r="W173" t="s">
        <v>42</v>
      </c>
      <c r="X173">
        <v>39.61</v>
      </c>
      <c r="Y173" t="s">
        <v>77</v>
      </c>
      <c r="Z173">
        <v>92.23</v>
      </c>
      <c r="AA173">
        <v>36608</v>
      </c>
    </row>
    <row r="174" spans="1:27" ht="15" hidden="1" customHeight="1" x14ac:dyDescent="0.25">
      <c r="A174" t="s">
        <v>467</v>
      </c>
      <c r="D174" t="s">
        <v>462</v>
      </c>
      <c r="E174" t="s">
        <v>38</v>
      </c>
      <c r="F174">
        <v>0.03</v>
      </c>
      <c r="G174">
        <v>1</v>
      </c>
      <c r="H174" s="1">
        <v>40930</v>
      </c>
      <c r="I174" s="1"/>
      <c r="J174">
        <v>53891</v>
      </c>
      <c r="K174" t="s">
        <v>28</v>
      </c>
      <c r="L174">
        <v>25</v>
      </c>
      <c r="M174">
        <v>0.57999999999999996</v>
      </c>
      <c r="N174" t="s">
        <v>96</v>
      </c>
      <c r="O174" t="s">
        <v>30</v>
      </c>
      <c r="P174">
        <v>8890</v>
      </c>
      <c r="Q174" t="s">
        <v>105</v>
      </c>
      <c r="R174">
        <v>553.35599999999999</v>
      </c>
      <c r="S174" t="s">
        <v>76</v>
      </c>
      <c r="T174">
        <v>7538</v>
      </c>
      <c r="U174">
        <v>2570.944</v>
      </c>
      <c r="V174" s="1">
        <v>40931</v>
      </c>
      <c r="W174" t="s">
        <v>42</v>
      </c>
      <c r="X174">
        <v>5.92</v>
      </c>
      <c r="Y174" t="s">
        <v>77</v>
      </c>
      <c r="Z174">
        <v>115.99</v>
      </c>
      <c r="AA174">
        <v>36608</v>
      </c>
    </row>
    <row r="175" spans="1:27" ht="15" hidden="1" customHeight="1" x14ac:dyDescent="0.25">
      <c r="A175" t="s">
        <v>469</v>
      </c>
      <c r="D175" t="s">
        <v>347</v>
      </c>
      <c r="E175" t="s">
        <v>38</v>
      </c>
      <c r="F175">
        <v>0.09</v>
      </c>
      <c r="G175">
        <v>1</v>
      </c>
      <c r="H175" s="1">
        <v>40930</v>
      </c>
      <c r="I175" s="1"/>
      <c r="J175">
        <v>7815</v>
      </c>
      <c r="K175" t="s">
        <v>58</v>
      </c>
      <c r="L175">
        <v>6</v>
      </c>
      <c r="M175">
        <v>0.75</v>
      </c>
      <c r="N175" t="s">
        <v>96</v>
      </c>
      <c r="O175" t="s">
        <v>30</v>
      </c>
      <c r="P175" t="s">
        <v>470</v>
      </c>
      <c r="Q175" t="s">
        <v>102</v>
      </c>
      <c r="R175">
        <v>-125.96</v>
      </c>
      <c r="S175" t="s">
        <v>76</v>
      </c>
      <c r="T175">
        <v>1058</v>
      </c>
      <c r="U175">
        <v>187.37</v>
      </c>
      <c r="V175" s="1">
        <v>40931</v>
      </c>
      <c r="W175" t="s">
        <v>34</v>
      </c>
      <c r="X175">
        <v>5.5</v>
      </c>
      <c r="Y175" t="s">
        <v>291</v>
      </c>
      <c r="Z175">
        <v>32.979999999999997</v>
      </c>
      <c r="AA175">
        <v>37664</v>
      </c>
    </row>
    <row r="176" spans="1:27" ht="15" hidden="1" customHeight="1" x14ac:dyDescent="0.25">
      <c r="A176" t="s">
        <v>467</v>
      </c>
      <c r="D176" t="s">
        <v>462</v>
      </c>
      <c r="E176" t="s">
        <v>38</v>
      </c>
      <c r="F176">
        <v>7.0000000000000007E-2</v>
      </c>
      <c r="G176">
        <v>1</v>
      </c>
      <c r="H176" s="1">
        <v>40930</v>
      </c>
      <c r="I176" s="1"/>
      <c r="J176">
        <v>53891</v>
      </c>
      <c r="K176" t="s">
        <v>28</v>
      </c>
      <c r="L176">
        <v>27</v>
      </c>
      <c r="M176">
        <v>0.48</v>
      </c>
      <c r="N176" t="s">
        <v>96</v>
      </c>
      <c r="O176" t="s">
        <v>30</v>
      </c>
      <c r="P176" t="s">
        <v>471</v>
      </c>
      <c r="Q176" t="s">
        <v>102</v>
      </c>
      <c r="R176">
        <v>812.38</v>
      </c>
      <c r="S176" t="s">
        <v>76</v>
      </c>
      <c r="T176">
        <v>7536</v>
      </c>
      <c r="U176">
        <v>4584.7299999999996</v>
      </c>
      <c r="V176" s="1">
        <v>40931</v>
      </c>
      <c r="W176" t="s">
        <v>34</v>
      </c>
      <c r="X176">
        <v>19.989999999999998</v>
      </c>
      <c r="Y176" t="s">
        <v>77</v>
      </c>
      <c r="Z176">
        <v>179.99</v>
      </c>
      <c r="AA176">
        <v>36608</v>
      </c>
    </row>
    <row r="177" spans="1:27" ht="15" hidden="1" customHeight="1" x14ac:dyDescent="0.25">
      <c r="A177" t="s">
        <v>472</v>
      </c>
      <c r="D177" t="s">
        <v>473</v>
      </c>
      <c r="E177" t="s">
        <v>46</v>
      </c>
      <c r="F177">
        <v>0.01</v>
      </c>
      <c r="G177">
        <v>1</v>
      </c>
      <c r="H177" s="1">
        <v>40930</v>
      </c>
      <c r="I177" s="1"/>
      <c r="J177">
        <v>28225</v>
      </c>
      <c r="K177" t="s">
        <v>58</v>
      </c>
      <c r="L177">
        <v>13</v>
      </c>
      <c r="M177">
        <v>0.83</v>
      </c>
      <c r="N177" t="s">
        <v>29</v>
      </c>
      <c r="O177" t="s">
        <v>40</v>
      </c>
      <c r="P177" t="s">
        <v>474</v>
      </c>
      <c r="Q177" t="s">
        <v>32</v>
      </c>
      <c r="R177">
        <v>-330.14</v>
      </c>
      <c r="S177" t="s">
        <v>33</v>
      </c>
      <c r="T177">
        <v>3955</v>
      </c>
      <c r="U177">
        <v>1160.5899999999999</v>
      </c>
      <c r="V177" s="1">
        <v>40932</v>
      </c>
      <c r="W177" t="s">
        <v>34</v>
      </c>
      <c r="X177">
        <v>35</v>
      </c>
      <c r="Y177" t="s">
        <v>208</v>
      </c>
      <c r="Z177">
        <v>80.98</v>
      </c>
      <c r="AA177">
        <v>44035</v>
      </c>
    </row>
    <row r="178" spans="1:27" ht="15" hidden="1" customHeight="1" x14ac:dyDescent="0.25">
      <c r="A178" t="s">
        <v>464</v>
      </c>
      <c r="D178" t="s">
        <v>465</v>
      </c>
      <c r="E178" t="s">
        <v>27</v>
      </c>
      <c r="F178">
        <v>7.0000000000000007E-2</v>
      </c>
      <c r="G178">
        <v>1</v>
      </c>
      <c r="H178" s="1">
        <v>40930</v>
      </c>
      <c r="I178" s="1"/>
      <c r="J178">
        <v>55360</v>
      </c>
      <c r="K178" t="s">
        <v>131</v>
      </c>
      <c r="L178">
        <v>49</v>
      </c>
      <c r="M178">
        <v>0.38</v>
      </c>
      <c r="N178" t="s">
        <v>29</v>
      </c>
      <c r="O178" t="s">
        <v>30</v>
      </c>
      <c r="P178" t="s">
        <v>475</v>
      </c>
      <c r="Q178" t="s">
        <v>210</v>
      </c>
      <c r="R178">
        <v>50.74</v>
      </c>
      <c r="S178" t="s">
        <v>76</v>
      </c>
      <c r="T178">
        <v>7724</v>
      </c>
      <c r="U178">
        <v>134.83000000000001</v>
      </c>
      <c r="V178" s="1">
        <v>40932</v>
      </c>
      <c r="W178" t="s">
        <v>34</v>
      </c>
      <c r="X178">
        <v>0.5</v>
      </c>
      <c r="Y178" t="s">
        <v>132</v>
      </c>
      <c r="Z178">
        <v>2.89</v>
      </c>
      <c r="AA178">
        <v>33012</v>
      </c>
    </row>
    <row r="179" spans="1:27" ht="15" hidden="1" customHeight="1" x14ac:dyDescent="0.25">
      <c r="A179" t="s">
        <v>476</v>
      </c>
      <c r="D179" t="s">
        <v>477</v>
      </c>
      <c r="E179" t="s">
        <v>38</v>
      </c>
      <c r="F179">
        <v>0.02</v>
      </c>
      <c r="G179">
        <v>1</v>
      </c>
      <c r="H179" s="1">
        <v>40930</v>
      </c>
      <c r="I179" s="1"/>
      <c r="J179">
        <v>13636</v>
      </c>
      <c r="K179" t="s">
        <v>47</v>
      </c>
      <c r="L179">
        <v>32</v>
      </c>
      <c r="M179">
        <v>0.62</v>
      </c>
      <c r="N179" t="s">
        <v>48</v>
      </c>
      <c r="O179" t="s">
        <v>73</v>
      </c>
      <c r="P179" t="s">
        <v>158</v>
      </c>
      <c r="Q179" t="s">
        <v>154</v>
      </c>
      <c r="R179">
        <v>7513.88</v>
      </c>
      <c r="S179" t="s">
        <v>68</v>
      </c>
      <c r="T179">
        <v>1909</v>
      </c>
      <c r="U179">
        <v>28180.080000000002</v>
      </c>
      <c r="V179" s="1">
        <v>40934</v>
      </c>
      <c r="W179" t="s">
        <v>53</v>
      </c>
      <c r="X179">
        <v>44.55</v>
      </c>
      <c r="Y179" t="s">
        <v>69</v>
      </c>
      <c r="Z179">
        <v>880.98</v>
      </c>
      <c r="AA179">
        <v>56001</v>
      </c>
    </row>
    <row r="180" spans="1:27" ht="15" hidden="1" customHeight="1" x14ac:dyDescent="0.25">
      <c r="A180" t="s">
        <v>478</v>
      </c>
      <c r="D180" t="s">
        <v>479</v>
      </c>
      <c r="E180" t="s">
        <v>57</v>
      </c>
      <c r="F180">
        <v>0</v>
      </c>
      <c r="G180">
        <v>1</v>
      </c>
      <c r="H180" s="1">
        <v>40931</v>
      </c>
      <c r="I180" s="1"/>
      <c r="J180">
        <v>10661</v>
      </c>
      <c r="K180" t="s">
        <v>39</v>
      </c>
      <c r="L180">
        <v>18</v>
      </c>
      <c r="M180">
        <v>0.57999999999999996</v>
      </c>
      <c r="N180" t="s">
        <v>29</v>
      </c>
      <c r="O180" t="s">
        <v>139</v>
      </c>
      <c r="P180" t="s">
        <v>480</v>
      </c>
      <c r="Q180" t="s">
        <v>481</v>
      </c>
      <c r="R180">
        <v>-99.34</v>
      </c>
      <c r="S180" t="s">
        <v>68</v>
      </c>
      <c r="T180">
        <v>1481</v>
      </c>
      <c r="U180">
        <v>136.41</v>
      </c>
      <c r="V180" s="1">
        <v>40932</v>
      </c>
      <c r="W180" t="s">
        <v>34</v>
      </c>
      <c r="X180">
        <v>8.3699999999999992</v>
      </c>
      <c r="Y180" t="s">
        <v>482</v>
      </c>
      <c r="Z180">
        <v>6.84</v>
      </c>
      <c r="AA180">
        <v>67114</v>
      </c>
    </row>
    <row r="181" spans="1:27" ht="15" hidden="1" customHeight="1" x14ac:dyDescent="0.25">
      <c r="A181" t="s">
        <v>483</v>
      </c>
      <c r="D181" t="s">
        <v>479</v>
      </c>
      <c r="E181" t="s">
        <v>57</v>
      </c>
      <c r="F181">
        <v>7.0000000000000007E-2</v>
      </c>
      <c r="G181">
        <v>1</v>
      </c>
      <c r="H181" s="1">
        <v>40931</v>
      </c>
      <c r="I181" s="1"/>
      <c r="J181">
        <v>10661</v>
      </c>
      <c r="K181" t="s">
        <v>39</v>
      </c>
      <c r="L181">
        <v>42</v>
      </c>
      <c r="M181">
        <v>0.4</v>
      </c>
      <c r="N181" t="s">
        <v>29</v>
      </c>
      <c r="O181" t="s">
        <v>30</v>
      </c>
      <c r="P181" t="s">
        <v>145</v>
      </c>
      <c r="Q181" t="s">
        <v>61</v>
      </c>
      <c r="R181">
        <v>488.31</v>
      </c>
      <c r="S181" t="s">
        <v>76</v>
      </c>
      <c r="T181">
        <v>1482</v>
      </c>
      <c r="U181">
        <v>1312.65</v>
      </c>
      <c r="V181" s="1">
        <v>40933</v>
      </c>
      <c r="W181" t="s">
        <v>34</v>
      </c>
      <c r="X181">
        <v>5.76</v>
      </c>
      <c r="Y181" t="s">
        <v>162</v>
      </c>
      <c r="Z181">
        <v>30.98</v>
      </c>
      <c r="AA181">
        <v>20190</v>
      </c>
    </row>
    <row r="182" spans="1:27" ht="15" hidden="1" customHeight="1" x14ac:dyDescent="0.25">
      <c r="A182" t="s">
        <v>484</v>
      </c>
      <c r="D182" t="s">
        <v>485</v>
      </c>
      <c r="E182" t="s">
        <v>27</v>
      </c>
      <c r="F182">
        <v>0.01</v>
      </c>
      <c r="G182">
        <v>1</v>
      </c>
      <c r="H182" s="1">
        <v>40931</v>
      </c>
      <c r="I182" s="1"/>
      <c r="J182">
        <v>24802</v>
      </c>
      <c r="K182" t="s">
        <v>131</v>
      </c>
      <c r="L182">
        <v>18</v>
      </c>
      <c r="M182">
        <v>0.67</v>
      </c>
      <c r="N182" t="s">
        <v>96</v>
      </c>
      <c r="O182" t="s">
        <v>30</v>
      </c>
      <c r="P182" t="s">
        <v>486</v>
      </c>
      <c r="Q182" t="s">
        <v>102</v>
      </c>
      <c r="R182">
        <v>-23.44</v>
      </c>
      <c r="S182" t="s">
        <v>52</v>
      </c>
      <c r="T182">
        <v>3485</v>
      </c>
      <c r="U182">
        <v>1383.2</v>
      </c>
      <c r="V182" s="1">
        <v>40933</v>
      </c>
      <c r="W182" t="s">
        <v>34</v>
      </c>
      <c r="X182">
        <v>12.14</v>
      </c>
      <c r="Y182" t="s">
        <v>218</v>
      </c>
      <c r="Z182">
        <v>73.98</v>
      </c>
      <c r="AA182">
        <v>98444</v>
      </c>
    </row>
    <row r="183" spans="1:27" ht="15" hidden="1" customHeight="1" x14ac:dyDescent="0.25">
      <c r="A183" t="s">
        <v>487</v>
      </c>
      <c r="D183" t="s">
        <v>488</v>
      </c>
      <c r="E183" t="s">
        <v>46</v>
      </c>
      <c r="F183">
        <v>0.01</v>
      </c>
      <c r="G183">
        <v>1</v>
      </c>
      <c r="H183" s="1">
        <v>40932</v>
      </c>
      <c r="I183" s="1"/>
      <c r="J183">
        <v>19234</v>
      </c>
      <c r="K183" t="s">
        <v>28</v>
      </c>
      <c r="L183">
        <v>24</v>
      </c>
      <c r="M183">
        <v>0.52</v>
      </c>
      <c r="N183" t="s">
        <v>29</v>
      </c>
      <c r="O183" t="s">
        <v>80</v>
      </c>
      <c r="P183" t="s">
        <v>282</v>
      </c>
      <c r="Q183" t="s">
        <v>214</v>
      </c>
      <c r="R183">
        <v>-11.15</v>
      </c>
      <c r="S183" t="s">
        <v>52</v>
      </c>
      <c r="T183">
        <v>2664</v>
      </c>
      <c r="U183">
        <v>359.65</v>
      </c>
      <c r="V183" s="1">
        <v>40932</v>
      </c>
      <c r="W183" t="s">
        <v>34</v>
      </c>
      <c r="X183">
        <v>6.75</v>
      </c>
      <c r="Y183" t="s">
        <v>298</v>
      </c>
      <c r="Z183">
        <v>14.42</v>
      </c>
      <c r="AA183">
        <v>80033</v>
      </c>
    </row>
    <row r="184" spans="1:27" ht="15" hidden="1" customHeight="1" x14ac:dyDescent="0.25">
      <c r="A184" t="s">
        <v>489</v>
      </c>
      <c r="D184" t="s">
        <v>490</v>
      </c>
      <c r="E184" t="s">
        <v>27</v>
      </c>
      <c r="F184">
        <v>0.1</v>
      </c>
      <c r="G184">
        <v>1</v>
      </c>
      <c r="H184" s="1">
        <v>40932</v>
      </c>
      <c r="I184" s="1"/>
      <c r="J184">
        <v>29319</v>
      </c>
      <c r="K184" t="s">
        <v>47</v>
      </c>
      <c r="L184">
        <v>30</v>
      </c>
      <c r="N184" t="s">
        <v>48</v>
      </c>
      <c r="O184" t="s">
        <v>40</v>
      </c>
      <c r="P184" t="s">
        <v>491</v>
      </c>
      <c r="Q184" t="s">
        <v>51</v>
      </c>
      <c r="R184">
        <v>1151.69</v>
      </c>
      <c r="S184" t="s">
        <v>68</v>
      </c>
      <c r="T184">
        <v>4125</v>
      </c>
      <c r="U184">
        <v>6654.39</v>
      </c>
      <c r="V184" s="1">
        <v>40934</v>
      </c>
      <c r="W184" t="s">
        <v>34</v>
      </c>
      <c r="X184">
        <v>24.49</v>
      </c>
      <c r="Y184" t="s">
        <v>416</v>
      </c>
      <c r="Z184">
        <v>238.4</v>
      </c>
      <c r="AA184">
        <v>47591</v>
      </c>
    </row>
    <row r="185" spans="1:27" ht="15" hidden="1" customHeight="1" x14ac:dyDescent="0.25">
      <c r="A185" t="s">
        <v>492</v>
      </c>
      <c r="D185" t="s">
        <v>493</v>
      </c>
      <c r="E185" t="s">
        <v>38</v>
      </c>
      <c r="F185">
        <v>0.01</v>
      </c>
      <c r="G185">
        <v>1</v>
      </c>
      <c r="H185" s="1">
        <v>40932</v>
      </c>
      <c r="I185" s="1"/>
      <c r="J185">
        <v>58277</v>
      </c>
      <c r="K185" t="s">
        <v>131</v>
      </c>
      <c r="L185">
        <v>23</v>
      </c>
      <c r="M185">
        <v>0.5</v>
      </c>
      <c r="N185" t="s">
        <v>29</v>
      </c>
      <c r="O185" t="s">
        <v>80</v>
      </c>
      <c r="P185" t="s">
        <v>494</v>
      </c>
      <c r="Q185" t="s">
        <v>214</v>
      </c>
      <c r="R185">
        <v>-23.35</v>
      </c>
      <c r="S185" t="s">
        <v>68</v>
      </c>
      <c r="T185">
        <v>8148</v>
      </c>
      <c r="U185">
        <v>294.68</v>
      </c>
      <c r="V185" s="1">
        <v>40934</v>
      </c>
      <c r="W185" t="s">
        <v>34</v>
      </c>
      <c r="X185">
        <v>6.96</v>
      </c>
      <c r="Y185" t="s">
        <v>239</v>
      </c>
      <c r="Z185">
        <v>11.7</v>
      </c>
      <c r="AA185">
        <v>53132</v>
      </c>
    </row>
    <row r="186" spans="1:27" ht="15" hidden="1" customHeight="1" x14ac:dyDescent="0.25">
      <c r="A186" t="s">
        <v>489</v>
      </c>
      <c r="D186" t="s">
        <v>490</v>
      </c>
      <c r="E186" t="s">
        <v>27</v>
      </c>
      <c r="F186">
        <v>0.03</v>
      </c>
      <c r="G186">
        <v>1</v>
      </c>
      <c r="H186" s="1">
        <v>40932</v>
      </c>
      <c r="I186" s="1"/>
      <c r="J186">
        <v>29319</v>
      </c>
      <c r="K186" t="s">
        <v>47</v>
      </c>
      <c r="L186">
        <v>21</v>
      </c>
      <c r="M186">
        <v>0.46</v>
      </c>
      <c r="N186" t="s">
        <v>96</v>
      </c>
      <c r="O186" t="s">
        <v>40</v>
      </c>
      <c r="P186" t="s">
        <v>495</v>
      </c>
      <c r="Q186" t="s">
        <v>192</v>
      </c>
      <c r="R186">
        <v>983.55</v>
      </c>
      <c r="S186" t="s">
        <v>68</v>
      </c>
      <c r="T186">
        <v>4126</v>
      </c>
      <c r="U186">
        <v>4429.6899999999996</v>
      </c>
      <c r="V186" s="1">
        <v>40934</v>
      </c>
      <c r="W186" t="s">
        <v>42</v>
      </c>
      <c r="X186">
        <v>24.49</v>
      </c>
      <c r="Y186" t="s">
        <v>416</v>
      </c>
      <c r="Z186">
        <v>199.99</v>
      </c>
      <c r="AA186">
        <v>47591</v>
      </c>
    </row>
    <row r="187" spans="1:27" ht="15" hidden="1" customHeight="1" x14ac:dyDescent="0.25">
      <c r="A187" t="s">
        <v>496</v>
      </c>
      <c r="D187" t="s">
        <v>497</v>
      </c>
      <c r="E187" t="s">
        <v>27</v>
      </c>
      <c r="F187">
        <v>0.08</v>
      </c>
      <c r="G187">
        <v>1</v>
      </c>
      <c r="H187" s="1">
        <v>40932</v>
      </c>
      <c r="I187" s="1"/>
      <c r="J187">
        <v>33025</v>
      </c>
      <c r="K187" t="s">
        <v>47</v>
      </c>
      <c r="L187">
        <v>5</v>
      </c>
      <c r="M187">
        <v>0.57999999999999996</v>
      </c>
      <c r="N187" t="s">
        <v>29</v>
      </c>
      <c r="O187" t="s">
        <v>30</v>
      </c>
      <c r="P187" t="s">
        <v>498</v>
      </c>
      <c r="Q187" t="s">
        <v>214</v>
      </c>
      <c r="R187">
        <v>-19.059999999999999</v>
      </c>
      <c r="S187" t="s">
        <v>33</v>
      </c>
      <c r="T187">
        <v>4639</v>
      </c>
      <c r="U187">
        <v>318.31</v>
      </c>
      <c r="V187" s="1">
        <v>40937</v>
      </c>
      <c r="W187" t="s">
        <v>34</v>
      </c>
      <c r="X187">
        <v>0.99</v>
      </c>
      <c r="Y187" t="s">
        <v>233</v>
      </c>
      <c r="Z187">
        <v>67.84</v>
      </c>
      <c r="AA187">
        <v>7002</v>
      </c>
    </row>
    <row r="188" spans="1:27" ht="15" hidden="1" customHeight="1" x14ac:dyDescent="0.25">
      <c r="A188" t="s">
        <v>499</v>
      </c>
      <c r="D188" t="s">
        <v>255</v>
      </c>
      <c r="E188" t="s">
        <v>46</v>
      </c>
      <c r="F188">
        <v>0.06</v>
      </c>
      <c r="G188">
        <v>1</v>
      </c>
      <c r="H188" s="1">
        <v>40933</v>
      </c>
      <c r="I188" s="1"/>
      <c r="J188">
        <v>7043</v>
      </c>
      <c r="K188" t="s">
        <v>58</v>
      </c>
      <c r="L188">
        <v>4</v>
      </c>
      <c r="M188">
        <v>0.53</v>
      </c>
      <c r="N188" t="s">
        <v>48</v>
      </c>
      <c r="O188" t="s">
        <v>139</v>
      </c>
      <c r="P188" t="s">
        <v>500</v>
      </c>
      <c r="Q188" t="s">
        <v>82</v>
      </c>
      <c r="R188">
        <v>-8.93</v>
      </c>
      <c r="S188" t="s">
        <v>52</v>
      </c>
      <c r="T188">
        <v>970</v>
      </c>
      <c r="U188">
        <v>11.08</v>
      </c>
      <c r="V188" s="1">
        <v>40934</v>
      </c>
      <c r="W188" t="s">
        <v>34</v>
      </c>
      <c r="X188">
        <v>4.08</v>
      </c>
      <c r="Y188" t="s">
        <v>54</v>
      </c>
      <c r="Z188">
        <v>1.74</v>
      </c>
      <c r="AA188">
        <v>94025</v>
      </c>
    </row>
    <row r="189" spans="1:27" ht="15" hidden="1" customHeight="1" x14ac:dyDescent="0.25">
      <c r="A189" t="s">
        <v>163</v>
      </c>
      <c r="D189" t="s">
        <v>501</v>
      </c>
      <c r="E189" t="s">
        <v>57</v>
      </c>
      <c r="F189">
        <v>0.1</v>
      </c>
      <c r="G189">
        <v>1</v>
      </c>
      <c r="H189" s="1">
        <v>40933</v>
      </c>
      <c r="I189" s="1"/>
      <c r="J189">
        <v>12869</v>
      </c>
      <c r="K189" t="s">
        <v>39</v>
      </c>
      <c r="L189">
        <v>15</v>
      </c>
      <c r="M189">
        <v>0.56999999999999995</v>
      </c>
      <c r="N189" t="s">
        <v>96</v>
      </c>
      <c r="O189" t="s">
        <v>30</v>
      </c>
      <c r="P189" t="s">
        <v>502</v>
      </c>
      <c r="Q189" t="s">
        <v>105</v>
      </c>
      <c r="R189">
        <v>-42.999000000000002</v>
      </c>
      <c r="S189" t="s">
        <v>76</v>
      </c>
      <c r="T189">
        <v>1797</v>
      </c>
      <c r="U189">
        <v>1532.482</v>
      </c>
      <c r="V189" s="1">
        <v>40936</v>
      </c>
      <c r="W189" t="s">
        <v>34</v>
      </c>
      <c r="X189">
        <v>8.99</v>
      </c>
      <c r="Y189" t="s">
        <v>166</v>
      </c>
      <c r="Z189">
        <v>125.99</v>
      </c>
      <c r="AA189">
        <v>29915</v>
      </c>
    </row>
    <row r="190" spans="1:27" ht="15" hidden="1" customHeight="1" x14ac:dyDescent="0.25">
      <c r="A190" t="s">
        <v>429</v>
      </c>
      <c r="D190" t="s">
        <v>430</v>
      </c>
      <c r="E190" t="s">
        <v>46</v>
      </c>
      <c r="F190">
        <v>0.03</v>
      </c>
      <c r="G190">
        <v>1</v>
      </c>
      <c r="H190" s="1">
        <v>40934</v>
      </c>
      <c r="I190" s="1"/>
      <c r="J190">
        <v>24544</v>
      </c>
      <c r="K190" t="s">
        <v>28</v>
      </c>
      <c r="L190">
        <v>15</v>
      </c>
      <c r="M190">
        <v>0.6</v>
      </c>
      <c r="N190" t="s">
        <v>48</v>
      </c>
      <c r="O190" t="s">
        <v>49</v>
      </c>
      <c r="P190" t="s">
        <v>503</v>
      </c>
      <c r="Q190" t="s">
        <v>51</v>
      </c>
      <c r="R190">
        <v>-97.47</v>
      </c>
      <c r="S190" t="s">
        <v>76</v>
      </c>
      <c r="T190">
        <v>3437</v>
      </c>
      <c r="U190">
        <v>403.71</v>
      </c>
      <c r="V190" s="1">
        <v>40935</v>
      </c>
      <c r="W190" t="s">
        <v>53</v>
      </c>
      <c r="X190">
        <v>14.36</v>
      </c>
      <c r="Y190" t="s">
        <v>132</v>
      </c>
      <c r="Z190">
        <v>25.98</v>
      </c>
      <c r="AA190">
        <v>32771</v>
      </c>
    </row>
    <row r="191" spans="1:27" ht="15" hidden="1" customHeight="1" x14ac:dyDescent="0.25">
      <c r="A191" t="s">
        <v>504</v>
      </c>
      <c r="D191" t="s">
        <v>505</v>
      </c>
      <c r="E191" t="s">
        <v>57</v>
      </c>
      <c r="F191">
        <v>0.03</v>
      </c>
      <c r="G191">
        <v>1</v>
      </c>
      <c r="H191" s="1">
        <v>40934</v>
      </c>
      <c r="I191" s="1"/>
      <c r="J191">
        <v>20422</v>
      </c>
      <c r="K191" t="s">
        <v>28</v>
      </c>
      <c r="L191">
        <v>30</v>
      </c>
      <c r="M191">
        <v>0.49</v>
      </c>
      <c r="N191" t="s">
        <v>48</v>
      </c>
      <c r="O191" t="s">
        <v>139</v>
      </c>
      <c r="P191" t="s">
        <v>506</v>
      </c>
      <c r="Q191" t="s">
        <v>82</v>
      </c>
      <c r="R191">
        <v>115.21</v>
      </c>
      <c r="S191" t="s">
        <v>68</v>
      </c>
      <c r="T191">
        <v>2830</v>
      </c>
      <c r="U191">
        <v>447.33</v>
      </c>
      <c r="V191" s="1">
        <v>40935</v>
      </c>
      <c r="W191" t="s">
        <v>34</v>
      </c>
      <c r="X191">
        <v>5</v>
      </c>
      <c r="Y191" t="s">
        <v>122</v>
      </c>
      <c r="Z191">
        <v>14.34</v>
      </c>
      <c r="AA191">
        <v>52761</v>
      </c>
    </row>
    <row r="192" spans="1:27" ht="15" hidden="1" customHeight="1" x14ac:dyDescent="0.25">
      <c r="A192" t="s">
        <v>429</v>
      </c>
      <c r="D192" t="s">
        <v>430</v>
      </c>
      <c r="E192" t="s">
        <v>46</v>
      </c>
      <c r="F192">
        <v>0.1</v>
      </c>
      <c r="G192">
        <v>1</v>
      </c>
      <c r="H192" s="1">
        <v>40934</v>
      </c>
      <c r="I192" s="1"/>
      <c r="J192">
        <v>24544</v>
      </c>
      <c r="K192" t="s">
        <v>28</v>
      </c>
      <c r="L192">
        <v>39</v>
      </c>
      <c r="M192">
        <v>0.81</v>
      </c>
      <c r="N192" t="s">
        <v>29</v>
      </c>
      <c r="O192" t="s">
        <v>40</v>
      </c>
      <c r="P192" t="s">
        <v>507</v>
      </c>
      <c r="Q192" t="s">
        <v>32</v>
      </c>
      <c r="R192">
        <v>-1212.55</v>
      </c>
      <c r="S192" t="s">
        <v>76</v>
      </c>
      <c r="T192">
        <v>3438</v>
      </c>
      <c r="U192">
        <v>1243.45</v>
      </c>
      <c r="V192" s="1">
        <v>40935</v>
      </c>
      <c r="W192" t="s">
        <v>34</v>
      </c>
      <c r="X192">
        <v>35</v>
      </c>
      <c r="Y192" t="s">
        <v>132</v>
      </c>
      <c r="Z192">
        <v>32.479999999999997</v>
      </c>
      <c r="AA192">
        <v>32771</v>
      </c>
    </row>
    <row r="193" spans="1:27" ht="15" hidden="1" customHeight="1" x14ac:dyDescent="0.25">
      <c r="A193" t="s">
        <v>508</v>
      </c>
      <c r="D193" t="s">
        <v>430</v>
      </c>
      <c r="E193" t="s">
        <v>46</v>
      </c>
      <c r="F193">
        <v>0.08</v>
      </c>
      <c r="G193">
        <v>1</v>
      </c>
      <c r="H193" s="1">
        <v>40934</v>
      </c>
      <c r="I193" s="1"/>
      <c r="J193">
        <v>24544</v>
      </c>
      <c r="K193" t="s">
        <v>28</v>
      </c>
      <c r="L193">
        <v>31</v>
      </c>
      <c r="M193">
        <v>0.38</v>
      </c>
      <c r="N193" t="s">
        <v>96</v>
      </c>
      <c r="O193" t="s">
        <v>80</v>
      </c>
      <c r="P193" t="s">
        <v>509</v>
      </c>
      <c r="Q193" t="s">
        <v>98</v>
      </c>
      <c r="R193">
        <v>1771.15</v>
      </c>
      <c r="S193" t="s">
        <v>76</v>
      </c>
      <c r="T193">
        <v>3436</v>
      </c>
      <c r="U193">
        <v>4587.3</v>
      </c>
      <c r="V193" s="1">
        <v>40935</v>
      </c>
      <c r="W193" t="s">
        <v>42</v>
      </c>
      <c r="X193">
        <v>13.99</v>
      </c>
      <c r="Y193" t="s">
        <v>132</v>
      </c>
      <c r="Z193">
        <v>150.97999999999999</v>
      </c>
      <c r="AA193">
        <v>33710</v>
      </c>
    </row>
    <row r="194" spans="1:27" ht="15" hidden="1" customHeight="1" x14ac:dyDescent="0.25">
      <c r="A194" t="s">
        <v>510</v>
      </c>
      <c r="D194" t="s">
        <v>511</v>
      </c>
      <c r="E194" t="s">
        <v>27</v>
      </c>
      <c r="F194">
        <v>0.06</v>
      </c>
      <c r="G194">
        <v>1</v>
      </c>
      <c r="H194" s="1">
        <v>40934</v>
      </c>
      <c r="I194" s="1"/>
      <c r="J194">
        <v>55937</v>
      </c>
      <c r="K194" t="s">
        <v>131</v>
      </c>
      <c r="L194">
        <v>24</v>
      </c>
      <c r="M194">
        <v>0.74</v>
      </c>
      <c r="N194" t="s">
        <v>48</v>
      </c>
      <c r="O194" t="s">
        <v>73</v>
      </c>
      <c r="P194" t="s">
        <v>512</v>
      </c>
      <c r="Q194" t="s">
        <v>75</v>
      </c>
      <c r="R194">
        <v>53.79</v>
      </c>
      <c r="S194" t="s">
        <v>76</v>
      </c>
      <c r="T194">
        <v>7824</v>
      </c>
      <c r="U194">
        <v>7332.0879999999997</v>
      </c>
      <c r="V194" s="1">
        <v>40936</v>
      </c>
      <c r="W194" t="s">
        <v>53</v>
      </c>
      <c r="X194">
        <v>85.63</v>
      </c>
      <c r="Y194" t="s">
        <v>366</v>
      </c>
      <c r="Z194">
        <v>376.13</v>
      </c>
      <c r="AA194">
        <v>72015</v>
      </c>
    </row>
    <row r="195" spans="1:27" ht="15" hidden="1" customHeight="1" x14ac:dyDescent="0.25">
      <c r="A195" t="s">
        <v>513</v>
      </c>
      <c r="D195" t="s">
        <v>514</v>
      </c>
      <c r="E195" t="s">
        <v>57</v>
      </c>
      <c r="F195">
        <v>0.08</v>
      </c>
      <c r="G195">
        <v>1</v>
      </c>
      <c r="H195" s="1">
        <v>40934</v>
      </c>
      <c r="I195" s="1"/>
      <c r="J195">
        <v>17186</v>
      </c>
      <c r="K195" t="s">
        <v>131</v>
      </c>
      <c r="L195">
        <v>49</v>
      </c>
      <c r="M195">
        <v>0.74</v>
      </c>
      <c r="N195" t="s">
        <v>48</v>
      </c>
      <c r="O195" t="s">
        <v>80</v>
      </c>
      <c r="P195" t="s">
        <v>515</v>
      </c>
      <c r="Q195" t="s">
        <v>82</v>
      </c>
      <c r="R195">
        <v>-1549.14</v>
      </c>
      <c r="S195" t="s">
        <v>33</v>
      </c>
      <c r="T195">
        <v>2371</v>
      </c>
      <c r="U195">
        <v>4321.63</v>
      </c>
      <c r="V195" s="1">
        <v>40936</v>
      </c>
      <c r="W195" t="s">
        <v>34</v>
      </c>
      <c r="X195">
        <v>56.2</v>
      </c>
      <c r="Y195" t="s">
        <v>35</v>
      </c>
      <c r="Z195">
        <v>90.98</v>
      </c>
      <c r="AA195">
        <v>15228</v>
      </c>
    </row>
    <row r="196" spans="1:27" ht="15" hidden="1" customHeight="1" x14ac:dyDescent="0.25">
      <c r="A196" t="s">
        <v>516</v>
      </c>
      <c r="D196" t="s">
        <v>505</v>
      </c>
      <c r="E196" t="s">
        <v>57</v>
      </c>
      <c r="F196">
        <v>0.01</v>
      </c>
      <c r="G196">
        <v>1</v>
      </c>
      <c r="H196" s="1">
        <v>40934</v>
      </c>
      <c r="I196" s="1"/>
      <c r="J196">
        <v>20422</v>
      </c>
      <c r="K196" t="s">
        <v>28</v>
      </c>
      <c r="L196">
        <v>5</v>
      </c>
      <c r="M196">
        <v>0.38</v>
      </c>
      <c r="N196" t="s">
        <v>29</v>
      </c>
      <c r="O196" t="s">
        <v>30</v>
      </c>
      <c r="P196" t="s">
        <v>475</v>
      </c>
      <c r="Q196" t="s">
        <v>210</v>
      </c>
      <c r="R196">
        <v>1.61</v>
      </c>
      <c r="S196" t="s">
        <v>68</v>
      </c>
      <c r="T196">
        <v>2829</v>
      </c>
      <c r="U196">
        <v>15.38</v>
      </c>
      <c r="V196" s="1">
        <v>40936</v>
      </c>
      <c r="W196" t="s">
        <v>34</v>
      </c>
      <c r="X196">
        <v>0.5</v>
      </c>
      <c r="Y196" t="s">
        <v>246</v>
      </c>
      <c r="Z196">
        <v>2.89</v>
      </c>
      <c r="AA196">
        <v>48101</v>
      </c>
    </row>
    <row r="197" spans="1:27" ht="15" hidden="1" customHeight="1" x14ac:dyDescent="0.25">
      <c r="A197" t="s">
        <v>513</v>
      </c>
      <c r="D197" t="s">
        <v>514</v>
      </c>
      <c r="E197" t="s">
        <v>57</v>
      </c>
      <c r="F197">
        <v>7.0000000000000007E-2</v>
      </c>
      <c r="G197">
        <v>1</v>
      </c>
      <c r="H197" s="1">
        <v>40934</v>
      </c>
      <c r="I197" s="1"/>
      <c r="J197">
        <v>17186</v>
      </c>
      <c r="K197" t="s">
        <v>131</v>
      </c>
      <c r="L197">
        <v>11</v>
      </c>
      <c r="M197">
        <v>0.4</v>
      </c>
      <c r="N197" t="s">
        <v>29</v>
      </c>
      <c r="O197" t="s">
        <v>30</v>
      </c>
      <c r="P197" t="s">
        <v>517</v>
      </c>
      <c r="Q197" t="s">
        <v>61</v>
      </c>
      <c r="R197">
        <v>-29.98</v>
      </c>
      <c r="S197" t="s">
        <v>33</v>
      </c>
      <c r="T197">
        <v>2372</v>
      </c>
      <c r="U197">
        <v>67.14</v>
      </c>
      <c r="V197" s="1">
        <v>40936</v>
      </c>
      <c r="W197" t="s">
        <v>34</v>
      </c>
      <c r="X197">
        <v>5.35</v>
      </c>
      <c r="Y197" t="s">
        <v>35</v>
      </c>
      <c r="Z197">
        <v>5.98</v>
      </c>
      <c r="AA197">
        <v>15228</v>
      </c>
    </row>
    <row r="198" spans="1:27" ht="15" hidden="1" customHeight="1" x14ac:dyDescent="0.25">
      <c r="A198" t="s">
        <v>510</v>
      </c>
      <c r="D198" t="s">
        <v>511</v>
      </c>
      <c r="E198" t="s">
        <v>27</v>
      </c>
      <c r="F198">
        <v>0.09</v>
      </c>
      <c r="G198">
        <v>1</v>
      </c>
      <c r="H198" s="1">
        <v>40934</v>
      </c>
      <c r="I198" s="1"/>
      <c r="J198">
        <v>55937</v>
      </c>
      <c r="K198" t="s">
        <v>131</v>
      </c>
      <c r="L198">
        <v>10</v>
      </c>
      <c r="M198">
        <v>0.67</v>
      </c>
      <c r="N198" t="s">
        <v>96</v>
      </c>
      <c r="O198" t="s">
        <v>30</v>
      </c>
      <c r="P198" t="s">
        <v>518</v>
      </c>
      <c r="Q198" t="s">
        <v>102</v>
      </c>
      <c r="R198">
        <v>-146.19999999999999</v>
      </c>
      <c r="S198" t="s">
        <v>76</v>
      </c>
      <c r="T198">
        <v>7823</v>
      </c>
      <c r="U198">
        <v>392.77</v>
      </c>
      <c r="V198" s="1">
        <v>40936</v>
      </c>
      <c r="W198" t="s">
        <v>34</v>
      </c>
      <c r="X198">
        <v>7.12</v>
      </c>
      <c r="Y198" t="s">
        <v>366</v>
      </c>
      <c r="Z198">
        <v>39.979999999999997</v>
      </c>
      <c r="AA198">
        <v>72015</v>
      </c>
    </row>
    <row r="199" spans="1:27" ht="15" hidden="1" customHeight="1" x14ac:dyDescent="0.25">
      <c r="A199" t="s">
        <v>519</v>
      </c>
      <c r="D199" t="s">
        <v>520</v>
      </c>
      <c r="E199" t="s">
        <v>46</v>
      </c>
      <c r="F199">
        <v>0.09</v>
      </c>
      <c r="G199">
        <v>1</v>
      </c>
      <c r="H199" s="1">
        <v>40935</v>
      </c>
      <c r="I199" s="1"/>
      <c r="J199">
        <v>15718</v>
      </c>
      <c r="K199" t="s">
        <v>58</v>
      </c>
      <c r="L199">
        <v>36</v>
      </c>
      <c r="M199">
        <v>0.57999999999999996</v>
      </c>
      <c r="N199" t="s">
        <v>29</v>
      </c>
      <c r="O199" t="s">
        <v>59</v>
      </c>
      <c r="P199" t="s">
        <v>521</v>
      </c>
      <c r="Q199" t="s">
        <v>88</v>
      </c>
      <c r="R199">
        <v>8.4</v>
      </c>
      <c r="S199" t="s">
        <v>68</v>
      </c>
      <c r="T199">
        <v>2182</v>
      </c>
      <c r="U199">
        <v>100.87</v>
      </c>
      <c r="V199" s="1">
        <v>40936</v>
      </c>
      <c r="W199" t="s">
        <v>34</v>
      </c>
      <c r="X199">
        <v>0.7</v>
      </c>
      <c r="Y199" t="s">
        <v>522</v>
      </c>
      <c r="Z199">
        <v>2.94</v>
      </c>
      <c r="AA199">
        <v>58601</v>
      </c>
    </row>
    <row r="200" spans="1:27" ht="15" hidden="1" customHeight="1" x14ac:dyDescent="0.25">
      <c r="A200" t="s">
        <v>523</v>
      </c>
      <c r="D200" t="s">
        <v>493</v>
      </c>
      <c r="E200" t="s">
        <v>38</v>
      </c>
      <c r="F200">
        <v>0.08</v>
      </c>
      <c r="G200">
        <v>1</v>
      </c>
      <c r="H200" s="1">
        <v>40935</v>
      </c>
      <c r="I200" s="1"/>
      <c r="J200">
        <v>11686</v>
      </c>
      <c r="K200" t="s">
        <v>39</v>
      </c>
      <c r="L200">
        <v>38</v>
      </c>
      <c r="M200">
        <v>0.59</v>
      </c>
      <c r="N200" t="s">
        <v>96</v>
      </c>
      <c r="O200" t="s">
        <v>30</v>
      </c>
      <c r="P200" t="s">
        <v>524</v>
      </c>
      <c r="Q200" t="s">
        <v>105</v>
      </c>
      <c r="R200">
        <v>1312.3440000000001</v>
      </c>
      <c r="S200" t="s">
        <v>68</v>
      </c>
      <c r="T200">
        <v>1615</v>
      </c>
      <c r="U200">
        <v>6121.1985000000004</v>
      </c>
      <c r="V200" s="1">
        <v>40936</v>
      </c>
      <c r="W200" t="s">
        <v>34</v>
      </c>
      <c r="X200">
        <v>2.5</v>
      </c>
      <c r="Y200" t="s">
        <v>239</v>
      </c>
      <c r="Z200">
        <v>205.99</v>
      </c>
      <c r="AA200">
        <v>54703</v>
      </c>
    </row>
    <row r="201" spans="1:27" ht="15" hidden="1" customHeight="1" x14ac:dyDescent="0.25">
      <c r="A201" t="s">
        <v>525</v>
      </c>
      <c r="D201" t="s">
        <v>520</v>
      </c>
      <c r="E201" t="s">
        <v>46</v>
      </c>
      <c r="F201">
        <v>0.03</v>
      </c>
      <c r="G201">
        <v>1</v>
      </c>
      <c r="H201" s="1">
        <v>40935</v>
      </c>
      <c r="I201" s="1"/>
      <c r="J201">
        <v>15718</v>
      </c>
      <c r="K201" t="s">
        <v>58</v>
      </c>
      <c r="L201">
        <v>41</v>
      </c>
      <c r="M201">
        <v>0.57999999999999996</v>
      </c>
      <c r="N201" t="s">
        <v>29</v>
      </c>
      <c r="O201" t="s">
        <v>139</v>
      </c>
      <c r="P201" t="s">
        <v>526</v>
      </c>
      <c r="Q201" t="s">
        <v>88</v>
      </c>
      <c r="R201">
        <v>360.63</v>
      </c>
      <c r="S201" t="s">
        <v>33</v>
      </c>
      <c r="T201">
        <v>2183</v>
      </c>
      <c r="U201">
        <v>1863.02</v>
      </c>
      <c r="V201" s="1">
        <v>40937</v>
      </c>
      <c r="W201" t="s">
        <v>34</v>
      </c>
      <c r="X201">
        <v>8.99</v>
      </c>
      <c r="Y201" t="s">
        <v>208</v>
      </c>
      <c r="Z201">
        <v>43.98</v>
      </c>
      <c r="AA201">
        <v>44870</v>
      </c>
    </row>
    <row r="202" spans="1:27" ht="15" hidden="1" customHeight="1" x14ac:dyDescent="0.25">
      <c r="A202" t="s">
        <v>171</v>
      </c>
      <c r="D202" t="s">
        <v>172</v>
      </c>
      <c r="E202" t="s">
        <v>57</v>
      </c>
      <c r="F202">
        <v>0.02</v>
      </c>
      <c r="G202">
        <v>1</v>
      </c>
      <c r="H202" s="1">
        <v>40935</v>
      </c>
      <c r="I202" s="1"/>
      <c r="J202">
        <v>10530</v>
      </c>
      <c r="K202" t="s">
        <v>131</v>
      </c>
      <c r="L202">
        <v>4</v>
      </c>
      <c r="M202">
        <v>0.56999999999999995</v>
      </c>
      <c r="N202" t="s">
        <v>96</v>
      </c>
      <c r="O202" t="s">
        <v>30</v>
      </c>
      <c r="P202" t="s">
        <v>104</v>
      </c>
      <c r="Q202" t="s">
        <v>105</v>
      </c>
      <c r="R202">
        <v>-411.65300000000002</v>
      </c>
      <c r="S202" t="s">
        <v>76</v>
      </c>
      <c r="T202">
        <v>1461</v>
      </c>
      <c r="U202">
        <v>377.21300000000002</v>
      </c>
      <c r="V202" s="1">
        <v>40937</v>
      </c>
      <c r="W202" t="s">
        <v>34</v>
      </c>
      <c r="X202">
        <v>2.5</v>
      </c>
      <c r="Y202" t="s">
        <v>132</v>
      </c>
      <c r="Z202">
        <v>110.99</v>
      </c>
      <c r="AA202">
        <v>33411</v>
      </c>
    </row>
    <row r="203" spans="1:27" ht="15" hidden="1" customHeight="1" x14ac:dyDescent="0.25">
      <c r="A203" t="s">
        <v>525</v>
      </c>
      <c r="D203" t="s">
        <v>520</v>
      </c>
      <c r="E203" t="s">
        <v>46</v>
      </c>
      <c r="F203">
        <v>0.06</v>
      </c>
      <c r="G203">
        <v>1</v>
      </c>
      <c r="H203" s="1">
        <v>40935</v>
      </c>
      <c r="I203" s="1"/>
      <c r="J203">
        <v>15718</v>
      </c>
      <c r="K203" t="s">
        <v>58</v>
      </c>
      <c r="L203">
        <v>50</v>
      </c>
      <c r="M203">
        <v>0.38</v>
      </c>
      <c r="N203" t="s">
        <v>29</v>
      </c>
      <c r="O203" t="s">
        <v>59</v>
      </c>
      <c r="P203" t="s">
        <v>527</v>
      </c>
      <c r="Q203" t="s">
        <v>232</v>
      </c>
      <c r="R203">
        <v>-3.05</v>
      </c>
      <c r="S203" t="s">
        <v>33</v>
      </c>
      <c r="T203">
        <v>2184</v>
      </c>
      <c r="U203">
        <v>55.89</v>
      </c>
      <c r="V203" s="1">
        <v>40938</v>
      </c>
      <c r="W203" t="s">
        <v>34</v>
      </c>
      <c r="X203">
        <v>0.7</v>
      </c>
      <c r="Y203" t="s">
        <v>208</v>
      </c>
      <c r="Z203">
        <v>1.1399999999999999</v>
      </c>
      <c r="AA203">
        <v>44870</v>
      </c>
    </row>
    <row r="204" spans="1:27" ht="15" hidden="1" customHeight="1" x14ac:dyDescent="0.25">
      <c r="A204" t="s">
        <v>528</v>
      </c>
      <c r="D204" t="s">
        <v>529</v>
      </c>
      <c r="E204" t="s">
        <v>38</v>
      </c>
      <c r="F204">
        <v>0.03</v>
      </c>
      <c r="G204">
        <v>1</v>
      </c>
      <c r="H204" s="1">
        <v>40936</v>
      </c>
      <c r="I204" s="1"/>
      <c r="J204">
        <v>17155</v>
      </c>
      <c r="K204" t="s">
        <v>131</v>
      </c>
      <c r="L204">
        <v>31</v>
      </c>
      <c r="M204">
        <v>0.81</v>
      </c>
      <c r="N204" t="s">
        <v>29</v>
      </c>
      <c r="O204" t="s">
        <v>40</v>
      </c>
      <c r="P204" t="s">
        <v>507</v>
      </c>
      <c r="Q204" t="s">
        <v>32</v>
      </c>
      <c r="R204">
        <v>-900.27</v>
      </c>
      <c r="S204" t="s">
        <v>52</v>
      </c>
      <c r="T204">
        <v>2369</v>
      </c>
      <c r="U204">
        <v>1065.26</v>
      </c>
      <c r="V204" s="1">
        <v>40936</v>
      </c>
      <c r="W204" t="s">
        <v>42</v>
      </c>
      <c r="X204">
        <v>35</v>
      </c>
      <c r="Y204" t="s">
        <v>83</v>
      </c>
      <c r="Z204">
        <v>32.479999999999997</v>
      </c>
      <c r="AA204">
        <v>84604</v>
      </c>
    </row>
    <row r="205" spans="1:27" ht="15" hidden="1" customHeight="1" x14ac:dyDescent="0.25">
      <c r="A205" t="s">
        <v>528</v>
      </c>
      <c r="D205" t="s">
        <v>529</v>
      </c>
      <c r="E205" t="s">
        <v>38</v>
      </c>
      <c r="F205">
        <v>0</v>
      </c>
      <c r="G205">
        <v>1</v>
      </c>
      <c r="H205" s="1">
        <v>40936</v>
      </c>
      <c r="I205" s="1"/>
      <c r="J205">
        <v>17155</v>
      </c>
      <c r="K205" t="s">
        <v>131</v>
      </c>
      <c r="L205">
        <v>36</v>
      </c>
      <c r="M205">
        <v>0.39</v>
      </c>
      <c r="N205" t="s">
        <v>29</v>
      </c>
      <c r="O205" t="s">
        <v>59</v>
      </c>
      <c r="P205" t="s">
        <v>530</v>
      </c>
      <c r="Q205" t="s">
        <v>61</v>
      </c>
      <c r="R205">
        <v>85.17</v>
      </c>
      <c r="S205" t="s">
        <v>52</v>
      </c>
      <c r="T205">
        <v>2368</v>
      </c>
      <c r="U205">
        <v>267.52999999999997</v>
      </c>
      <c r="V205" s="1">
        <v>40937</v>
      </c>
      <c r="W205" t="s">
        <v>42</v>
      </c>
      <c r="X205">
        <v>2</v>
      </c>
      <c r="Y205" t="s">
        <v>83</v>
      </c>
      <c r="Z205">
        <v>6.88</v>
      </c>
      <c r="AA205">
        <v>84604</v>
      </c>
    </row>
    <row r="206" spans="1:27" ht="15" hidden="1" customHeight="1" x14ac:dyDescent="0.25">
      <c r="A206" t="s">
        <v>531</v>
      </c>
      <c r="D206" t="s">
        <v>532</v>
      </c>
      <c r="E206" t="s">
        <v>46</v>
      </c>
      <c r="F206">
        <v>0.06</v>
      </c>
      <c r="G206">
        <v>1</v>
      </c>
      <c r="H206" s="1">
        <v>40936</v>
      </c>
      <c r="I206" s="1"/>
      <c r="J206">
        <v>19047</v>
      </c>
      <c r="K206" t="s">
        <v>28</v>
      </c>
      <c r="L206">
        <v>1</v>
      </c>
      <c r="M206">
        <v>0.37</v>
      </c>
      <c r="N206" t="s">
        <v>29</v>
      </c>
      <c r="O206" t="s">
        <v>30</v>
      </c>
      <c r="P206" t="s">
        <v>533</v>
      </c>
      <c r="Q206" t="s">
        <v>61</v>
      </c>
      <c r="R206">
        <v>-22.82</v>
      </c>
      <c r="S206" t="s">
        <v>52</v>
      </c>
      <c r="T206">
        <v>2631</v>
      </c>
      <c r="U206">
        <v>67.489999999999995</v>
      </c>
      <c r="V206" s="1">
        <v>40937</v>
      </c>
      <c r="W206" t="s">
        <v>34</v>
      </c>
      <c r="X206">
        <v>14.3</v>
      </c>
      <c r="Y206" t="s">
        <v>54</v>
      </c>
      <c r="Z206">
        <v>55.48</v>
      </c>
      <c r="AA206">
        <v>92677</v>
      </c>
    </row>
    <row r="207" spans="1:27" ht="15" hidden="1" customHeight="1" x14ac:dyDescent="0.25">
      <c r="A207" t="s">
        <v>531</v>
      </c>
      <c r="D207" t="s">
        <v>532</v>
      </c>
      <c r="E207" t="s">
        <v>46</v>
      </c>
      <c r="F207">
        <v>0.02</v>
      </c>
      <c r="G207">
        <v>1</v>
      </c>
      <c r="H207" s="1">
        <v>40936</v>
      </c>
      <c r="I207" s="1"/>
      <c r="J207">
        <v>19047</v>
      </c>
      <c r="K207" t="s">
        <v>28</v>
      </c>
      <c r="L207">
        <v>3</v>
      </c>
      <c r="M207">
        <v>0.59</v>
      </c>
      <c r="N207" t="s">
        <v>29</v>
      </c>
      <c r="O207" t="s">
        <v>59</v>
      </c>
      <c r="P207" t="s">
        <v>398</v>
      </c>
      <c r="Q207" t="s">
        <v>88</v>
      </c>
      <c r="R207">
        <v>-4.28</v>
      </c>
      <c r="S207" t="s">
        <v>52</v>
      </c>
      <c r="T207">
        <v>2632</v>
      </c>
      <c r="U207">
        <v>6.76</v>
      </c>
      <c r="V207" s="1">
        <v>40938</v>
      </c>
      <c r="W207" t="s">
        <v>34</v>
      </c>
      <c r="X207">
        <v>1.57</v>
      </c>
      <c r="Y207" t="s">
        <v>54</v>
      </c>
      <c r="Z207">
        <v>1.68</v>
      </c>
      <c r="AA207">
        <v>92677</v>
      </c>
    </row>
    <row r="208" spans="1:27" ht="15" hidden="1" customHeight="1" x14ac:dyDescent="0.25">
      <c r="A208" t="s">
        <v>534</v>
      </c>
      <c r="D208" t="s">
        <v>535</v>
      </c>
      <c r="E208" t="s">
        <v>46</v>
      </c>
      <c r="F208">
        <v>0.03</v>
      </c>
      <c r="G208">
        <v>1</v>
      </c>
      <c r="H208" s="1">
        <v>40936</v>
      </c>
      <c r="I208" s="1"/>
      <c r="J208">
        <v>8868</v>
      </c>
      <c r="K208" t="s">
        <v>47</v>
      </c>
      <c r="L208">
        <v>34</v>
      </c>
      <c r="M208">
        <v>0.36</v>
      </c>
      <c r="N208" t="s">
        <v>29</v>
      </c>
      <c r="O208" t="s">
        <v>30</v>
      </c>
      <c r="P208" t="s">
        <v>536</v>
      </c>
      <c r="Q208" t="s">
        <v>67</v>
      </c>
      <c r="R208">
        <v>-102.26949999999999</v>
      </c>
      <c r="S208" t="s">
        <v>52</v>
      </c>
      <c r="T208">
        <v>1210</v>
      </c>
      <c r="U208">
        <v>179.99</v>
      </c>
      <c r="V208" s="1">
        <v>40940</v>
      </c>
      <c r="W208" t="s">
        <v>34</v>
      </c>
      <c r="X208">
        <v>5.74</v>
      </c>
      <c r="Y208" t="s">
        <v>537</v>
      </c>
      <c r="Z208">
        <v>5.18</v>
      </c>
      <c r="AA208">
        <v>85737</v>
      </c>
    </row>
    <row r="209" spans="1:27" ht="15" hidden="1" customHeight="1" x14ac:dyDescent="0.25">
      <c r="A209" t="s">
        <v>534</v>
      </c>
      <c r="D209" t="s">
        <v>535</v>
      </c>
      <c r="E209" t="s">
        <v>46</v>
      </c>
      <c r="F209">
        <v>0.02</v>
      </c>
      <c r="G209">
        <v>1</v>
      </c>
      <c r="H209" s="1">
        <v>40936</v>
      </c>
      <c r="I209" s="1"/>
      <c r="J209">
        <v>8868</v>
      </c>
      <c r="K209" t="s">
        <v>47</v>
      </c>
      <c r="L209">
        <v>3</v>
      </c>
      <c r="M209">
        <v>0.56999999999999995</v>
      </c>
      <c r="N209" t="s">
        <v>29</v>
      </c>
      <c r="O209" t="s">
        <v>30</v>
      </c>
      <c r="P209" t="s">
        <v>306</v>
      </c>
      <c r="Q209" t="s">
        <v>214</v>
      </c>
      <c r="R209">
        <v>-44.05</v>
      </c>
      <c r="S209" t="s">
        <v>52</v>
      </c>
      <c r="T209">
        <v>1209</v>
      </c>
      <c r="U209">
        <v>190.45</v>
      </c>
      <c r="V209" s="1">
        <v>40945</v>
      </c>
      <c r="W209" t="s">
        <v>34</v>
      </c>
      <c r="X209">
        <v>3.99</v>
      </c>
      <c r="Y209" t="s">
        <v>537</v>
      </c>
      <c r="Z209">
        <v>59.98</v>
      </c>
      <c r="AA209">
        <v>85737</v>
      </c>
    </row>
    <row r="210" spans="1:27" ht="15" hidden="1" customHeight="1" x14ac:dyDescent="0.25">
      <c r="A210" t="s">
        <v>538</v>
      </c>
      <c r="D210" t="s">
        <v>539</v>
      </c>
      <c r="E210" t="s">
        <v>46</v>
      </c>
      <c r="F210">
        <v>0.02</v>
      </c>
      <c r="G210">
        <v>1</v>
      </c>
      <c r="H210" s="1">
        <v>40937</v>
      </c>
      <c r="I210" s="1"/>
      <c r="J210">
        <v>20480</v>
      </c>
      <c r="K210" t="s">
        <v>131</v>
      </c>
      <c r="L210">
        <v>4</v>
      </c>
      <c r="M210">
        <v>0.56000000000000005</v>
      </c>
      <c r="N210" t="s">
        <v>48</v>
      </c>
      <c r="O210" t="s">
        <v>73</v>
      </c>
      <c r="P210" t="s">
        <v>540</v>
      </c>
      <c r="Q210" t="s">
        <v>154</v>
      </c>
      <c r="R210">
        <v>-219.93</v>
      </c>
      <c r="S210" t="s">
        <v>68</v>
      </c>
      <c r="T210">
        <v>2841</v>
      </c>
      <c r="U210">
        <v>1042.6300000000001</v>
      </c>
      <c r="V210" s="1">
        <v>40939</v>
      </c>
      <c r="W210" t="s">
        <v>53</v>
      </c>
      <c r="X210">
        <v>60.2</v>
      </c>
      <c r="Y210" t="s">
        <v>93</v>
      </c>
      <c r="Z210">
        <v>240.98</v>
      </c>
      <c r="AA210">
        <v>69101</v>
      </c>
    </row>
    <row r="211" spans="1:27" ht="15" hidden="1" customHeight="1" x14ac:dyDescent="0.25">
      <c r="A211" t="s">
        <v>541</v>
      </c>
      <c r="D211" t="s">
        <v>542</v>
      </c>
      <c r="E211" t="s">
        <v>57</v>
      </c>
      <c r="F211">
        <v>0.09</v>
      </c>
      <c r="G211">
        <v>1</v>
      </c>
      <c r="H211" s="1">
        <v>40937</v>
      </c>
      <c r="I211" s="1"/>
      <c r="J211">
        <v>20484</v>
      </c>
      <c r="K211" t="s">
        <v>58</v>
      </c>
      <c r="L211">
        <v>14</v>
      </c>
      <c r="M211">
        <v>0.56000000000000005</v>
      </c>
      <c r="N211" t="s">
        <v>96</v>
      </c>
      <c r="O211" t="s">
        <v>30</v>
      </c>
      <c r="P211" t="s">
        <v>543</v>
      </c>
      <c r="Q211" t="s">
        <v>105</v>
      </c>
      <c r="R211">
        <v>17.675999999999998</v>
      </c>
      <c r="S211" t="s">
        <v>76</v>
      </c>
      <c r="T211">
        <v>2844</v>
      </c>
      <c r="U211">
        <v>1122.6375</v>
      </c>
      <c r="V211" s="1">
        <v>40939</v>
      </c>
      <c r="W211" t="s">
        <v>34</v>
      </c>
      <c r="X211">
        <v>4.9000000000000004</v>
      </c>
      <c r="Y211" t="s">
        <v>162</v>
      </c>
      <c r="Z211">
        <v>95.99</v>
      </c>
      <c r="AA211">
        <v>23320</v>
      </c>
    </row>
    <row r="212" spans="1:27" ht="15" hidden="1" customHeight="1" x14ac:dyDescent="0.25">
      <c r="A212" t="s">
        <v>544</v>
      </c>
      <c r="D212" t="s">
        <v>539</v>
      </c>
      <c r="E212" t="s">
        <v>46</v>
      </c>
      <c r="F212">
        <v>0.02</v>
      </c>
      <c r="G212">
        <v>1</v>
      </c>
      <c r="H212" s="1">
        <v>40937</v>
      </c>
      <c r="I212" s="1"/>
      <c r="J212">
        <v>20480</v>
      </c>
      <c r="K212" t="s">
        <v>131</v>
      </c>
      <c r="L212">
        <v>38</v>
      </c>
      <c r="M212">
        <v>0.35</v>
      </c>
      <c r="N212" t="s">
        <v>29</v>
      </c>
      <c r="O212" t="s">
        <v>30</v>
      </c>
      <c r="P212" t="s">
        <v>545</v>
      </c>
      <c r="Q212" t="s">
        <v>67</v>
      </c>
      <c r="R212">
        <v>7604.95</v>
      </c>
      <c r="S212" t="s">
        <v>76</v>
      </c>
      <c r="T212">
        <v>2840</v>
      </c>
      <c r="U212">
        <v>16147.61</v>
      </c>
      <c r="V212" s="1">
        <v>40940</v>
      </c>
      <c r="W212" t="s">
        <v>34</v>
      </c>
      <c r="X212">
        <v>19.989999999999998</v>
      </c>
      <c r="Y212" t="s">
        <v>162</v>
      </c>
      <c r="Z212">
        <v>420.98</v>
      </c>
      <c r="AA212">
        <v>23111</v>
      </c>
    </row>
    <row r="213" spans="1:27" ht="15" hidden="1" customHeight="1" x14ac:dyDescent="0.25">
      <c r="A213" t="s">
        <v>546</v>
      </c>
      <c r="D213" t="s">
        <v>547</v>
      </c>
      <c r="E213" t="s">
        <v>46</v>
      </c>
      <c r="F213">
        <v>0.08</v>
      </c>
      <c r="G213">
        <v>1</v>
      </c>
      <c r="H213" s="1">
        <v>40938</v>
      </c>
      <c r="I213" s="1"/>
      <c r="J213">
        <v>35847</v>
      </c>
      <c r="K213" t="s">
        <v>58</v>
      </c>
      <c r="L213">
        <v>23</v>
      </c>
      <c r="M213">
        <v>0.64</v>
      </c>
      <c r="N213" t="s">
        <v>96</v>
      </c>
      <c r="O213" t="s">
        <v>139</v>
      </c>
      <c r="P213" t="s">
        <v>548</v>
      </c>
      <c r="Q213" t="s">
        <v>102</v>
      </c>
      <c r="R213">
        <v>-144.27000000000001</v>
      </c>
      <c r="S213" t="s">
        <v>68</v>
      </c>
      <c r="T213">
        <v>5031</v>
      </c>
      <c r="U213">
        <v>361.65</v>
      </c>
      <c r="V213" s="1">
        <v>40938</v>
      </c>
      <c r="W213" t="s">
        <v>42</v>
      </c>
      <c r="X213">
        <v>8.99</v>
      </c>
      <c r="Y213" t="s">
        <v>149</v>
      </c>
      <c r="Z213">
        <v>15.98</v>
      </c>
      <c r="AA213">
        <v>61821</v>
      </c>
    </row>
    <row r="214" spans="1:27" ht="15" hidden="1" customHeight="1" x14ac:dyDescent="0.25">
      <c r="A214" t="s">
        <v>549</v>
      </c>
      <c r="D214" t="s">
        <v>550</v>
      </c>
      <c r="E214" t="s">
        <v>46</v>
      </c>
      <c r="F214">
        <v>0.1</v>
      </c>
      <c r="G214">
        <v>1</v>
      </c>
      <c r="H214" s="1">
        <v>40938</v>
      </c>
      <c r="I214" s="1"/>
      <c r="J214">
        <v>5316</v>
      </c>
      <c r="K214" t="s">
        <v>58</v>
      </c>
      <c r="L214">
        <v>42</v>
      </c>
      <c r="M214">
        <v>0.42</v>
      </c>
      <c r="N214" t="s">
        <v>96</v>
      </c>
      <c r="O214" t="s">
        <v>139</v>
      </c>
      <c r="P214" t="s">
        <v>551</v>
      </c>
      <c r="Q214" t="s">
        <v>102</v>
      </c>
      <c r="R214">
        <v>514.07000000000005</v>
      </c>
      <c r="S214" t="s">
        <v>68</v>
      </c>
      <c r="T214">
        <v>735</v>
      </c>
      <c r="U214">
        <v>1285.3699999999999</v>
      </c>
      <c r="V214" s="1">
        <v>40940</v>
      </c>
      <c r="W214" t="s">
        <v>34</v>
      </c>
      <c r="X214">
        <v>1.99</v>
      </c>
      <c r="Y214" t="s">
        <v>149</v>
      </c>
      <c r="Z214">
        <v>31.78</v>
      </c>
      <c r="AA214">
        <v>61201</v>
      </c>
    </row>
    <row r="215" spans="1:27" ht="15" hidden="1" customHeight="1" x14ac:dyDescent="0.25">
      <c r="A215" t="s">
        <v>552</v>
      </c>
      <c r="D215" t="s">
        <v>300</v>
      </c>
      <c r="E215" t="s">
        <v>57</v>
      </c>
      <c r="F215">
        <v>7.0000000000000007E-2</v>
      </c>
      <c r="G215">
        <v>1</v>
      </c>
      <c r="H215" s="1">
        <v>40938</v>
      </c>
      <c r="I215" s="1"/>
      <c r="J215">
        <v>21383</v>
      </c>
      <c r="K215" t="s">
        <v>47</v>
      </c>
      <c r="L215">
        <v>31</v>
      </c>
      <c r="M215">
        <v>0.37</v>
      </c>
      <c r="N215" t="s">
        <v>96</v>
      </c>
      <c r="O215" t="s">
        <v>40</v>
      </c>
      <c r="P215" t="s">
        <v>107</v>
      </c>
      <c r="Q215" t="s">
        <v>98</v>
      </c>
      <c r="R215">
        <v>7416.43</v>
      </c>
      <c r="S215" t="s">
        <v>68</v>
      </c>
      <c r="T215">
        <v>2956</v>
      </c>
      <c r="U215">
        <v>16066.85</v>
      </c>
      <c r="V215" s="1">
        <v>40943</v>
      </c>
      <c r="W215" t="s">
        <v>34</v>
      </c>
      <c r="X215">
        <v>24.49</v>
      </c>
      <c r="Y215" t="s">
        <v>149</v>
      </c>
      <c r="Z215">
        <v>574.74</v>
      </c>
      <c r="AA215">
        <v>60131</v>
      </c>
    </row>
    <row r="216" spans="1:27" ht="15" hidden="1" customHeight="1" x14ac:dyDescent="0.25">
      <c r="A216" t="s">
        <v>553</v>
      </c>
      <c r="D216" t="s">
        <v>554</v>
      </c>
      <c r="E216" t="s">
        <v>38</v>
      </c>
      <c r="F216">
        <v>0.09</v>
      </c>
      <c r="G216">
        <v>1</v>
      </c>
      <c r="H216" s="1">
        <v>40939</v>
      </c>
      <c r="I216" s="1"/>
      <c r="J216">
        <v>30341</v>
      </c>
      <c r="K216" t="s">
        <v>47</v>
      </c>
      <c r="L216">
        <v>42</v>
      </c>
      <c r="M216">
        <v>0.62</v>
      </c>
      <c r="N216" t="s">
        <v>48</v>
      </c>
      <c r="O216" t="s">
        <v>49</v>
      </c>
      <c r="P216" t="s">
        <v>555</v>
      </c>
      <c r="Q216" t="s">
        <v>51</v>
      </c>
      <c r="R216">
        <v>470.3</v>
      </c>
      <c r="S216" t="s">
        <v>68</v>
      </c>
      <c r="T216">
        <v>4259</v>
      </c>
      <c r="U216">
        <v>6244.18</v>
      </c>
      <c r="V216" s="1">
        <v>40939</v>
      </c>
      <c r="W216" t="s">
        <v>53</v>
      </c>
      <c r="X216">
        <v>30</v>
      </c>
      <c r="Y216" t="s">
        <v>69</v>
      </c>
      <c r="Z216">
        <v>160.97999999999999</v>
      </c>
      <c r="AA216">
        <v>55429</v>
      </c>
    </row>
    <row r="217" spans="1:27" ht="15" hidden="1" customHeight="1" x14ac:dyDescent="0.25">
      <c r="A217" t="s">
        <v>553</v>
      </c>
      <c r="D217" t="s">
        <v>554</v>
      </c>
      <c r="E217" t="s">
        <v>38</v>
      </c>
      <c r="F217">
        <v>0.09</v>
      </c>
      <c r="G217">
        <v>1</v>
      </c>
      <c r="H217" s="1">
        <v>40939</v>
      </c>
      <c r="I217" s="1"/>
      <c r="J217">
        <v>30341</v>
      </c>
      <c r="K217" t="s">
        <v>47</v>
      </c>
      <c r="L217">
        <v>41</v>
      </c>
      <c r="M217">
        <v>0.39</v>
      </c>
      <c r="N217" t="s">
        <v>29</v>
      </c>
      <c r="O217" t="s">
        <v>30</v>
      </c>
      <c r="P217" t="s">
        <v>556</v>
      </c>
      <c r="Q217" t="s">
        <v>210</v>
      </c>
      <c r="R217">
        <v>105.91</v>
      </c>
      <c r="S217" t="s">
        <v>68</v>
      </c>
      <c r="T217">
        <v>4260</v>
      </c>
      <c r="U217">
        <v>239.75</v>
      </c>
      <c r="V217" s="1">
        <v>40939</v>
      </c>
      <c r="W217" t="s">
        <v>34</v>
      </c>
      <c r="X217">
        <v>0.5</v>
      </c>
      <c r="Y217" t="s">
        <v>69</v>
      </c>
      <c r="Z217">
        <v>6.3</v>
      </c>
      <c r="AA217">
        <v>55429</v>
      </c>
    </row>
    <row r="218" spans="1:27" ht="15" hidden="1" customHeight="1" x14ac:dyDescent="0.25">
      <c r="A218" t="s">
        <v>557</v>
      </c>
      <c r="D218" t="s">
        <v>558</v>
      </c>
      <c r="E218" t="s">
        <v>46</v>
      </c>
      <c r="F218">
        <v>0.04</v>
      </c>
      <c r="G218">
        <v>1</v>
      </c>
      <c r="H218" s="1">
        <v>40939</v>
      </c>
      <c r="I218" s="1"/>
      <c r="J218">
        <v>52416</v>
      </c>
      <c r="K218" t="s">
        <v>39</v>
      </c>
      <c r="L218">
        <v>40</v>
      </c>
      <c r="M218">
        <v>0.72</v>
      </c>
      <c r="N218" t="s">
        <v>48</v>
      </c>
      <c r="O218" t="s">
        <v>73</v>
      </c>
      <c r="P218" t="s">
        <v>559</v>
      </c>
      <c r="Q218" t="s">
        <v>75</v>
      </c>
      <c r="R218">
        <v>-528.65312500000005</v>
      </c>
      <c r="S218" t="s">
        <v>33</v>
      </c>
      <c r="T218">
        <v>7357</v>
      </c>
      <c r="U218">
        <v>9141.64</v>
      </c>
      <c r="V218" s="1">
        <v>40940</v>
      </c>
      <c r="W218" t="s">
        <v>53</v>
      </c>
      <c r="X218">
        <v>69.64</v>
      </c>
      <c r="Y218" t="s">
        <v>560</v>
      </c>
      <c r="Z218">
        <v>218.75</v>
      </c>
      <c r="AA218">
        <v>26003</v>
      </c>
    </row>
    <row r="219" spans="1:27" ht="15" hidden="1" customHeight="1" x14ac:dyDescent="0.25">
      <c r="A219" t="s">
        <v>557</v>
      </c>
      <c r="D219" t="s">
        <v>558</v>
      </c>
      <c r="E219" t="s">
        <v>46</v>
      </c>
      <c r="F219">
        <v>0.05</v>
      </c>
      <c r="G219">
        <v>1</v>
      </c>
      <c r="H219" s="1">
        <v>40939</v>
      </c>
      <c r="I219" s="1"/>
      <c r="J219">
        <v>52416</v>
      </c>
      <c r="K219" t="s">
        <v>39</v>
      </c>
      <c r="L219">
        <v>6</v>
      </c>
      <c r="M219">
        <v>0.36</v>
      </c>
      <c r="N219" t="s">
        <v>29</v>
      </c>
      <c r="O219" t="s">
        <v>59</v>
      </c>
      <c r="P219" t="s">
        <v>135</v>
      </c>
      <c r="Q219" t="s">
        <v>61</v>
      </c>
      <c r="R219">
        <v>-16.95</v>
      </c>
      <c r="S219" t="s">
        <v>33</v>
      </c>
      <c r="T219">
        <v>7356</v>
      </c>
      <c r="U219">
        <v>49.81</v>
      </c>
      <c r="V219" s="1">
        <v>40941</v>
      </c>
      <c r="W219" t="s">
        <v>34</v>
      </c>
      <c r="X219">
        <v>5.83</v>
      </c>
      <c r="Y219" t="s">
        <v>560</v>
      </c>
      <c r="Z219">
        <v>7.64</v>
      </c>
      <c r="AA219">
        <v>26003</v>
      </c>
    </row>
    <row r="220" spans="1:27" ht="15" hidden="1" customHeight="1" x14ac:dyDescent="0.25">
      <c r="A220" t="s">
        <v>561</v>
      </c>
      <c r="D220" t="s">
        <v>562</v>
      </c>
      <c r="E220" t="s">
        <v>46</v>
      </c>
      <c r="F220">
        <v>0</v>
      </c>
      <c r="G220">
        <v>1</v>
      </c>
      <c r="H220" s="1">
        <v>40939</v>
      </c>
      <c r="I220" s="1"/>
      <c r="J220">
        <v>15270</v>
      </c>
      <c r="K220" t="s">
        <v>39</v>
      </c>
      <c r="L220">
        <v>36</v>
      </c>
      <c r="M220">
        <v>0.38</v>
      </c>
      <c r="N220" t="s">
        <v>29</v>
      </c>
      <c r="O220" t="s">
        <v>59</v>
      </c>
      <c r="P220" t="s">
        <v>563</v>
      </c>
      <c r="Q220" t="s">
        <v>61</v>
      </c>
      <c r="R220">
        <v>90.86</v>
      </c>
      <c r="S220" t="s">
        <v>76</v>
      </c>
      <c r="T220">
        <v>2138</v>
      </c>
      <c r="U220">
        <v>257.91000000000003</v>
      </c>
      <c r="V220" s="1">
        <v>40941</v>
      </c>
      <c r="W220" t="s">
        <v>34</v>
      </c>
      <c r="X220">
        <v>1.6</v>
      </c>
      <c r="Y220" t="s">
        <v>132</v>
      </c>
      <c r="Z220">
        <v>6.98</v>
      </c>
      <c r="AA220">
        <v>33407</v>
      </c>
    </row>
    <row r="221" spans="1:27" ht="15" hidden="1" customHeight="1" x14ac:dyDescent="0.25">
      <c r="A221" t="s">
        <v>564</v>
      </c>
      <c r="D221" t="s">
        <v>565</v>
      </c>
      <c r="E221" t="s">
        <v>38</v>
      </c>
      <c r="F221">
        <v>0.1</v>
      </c>
      <c r="G221">
        <v>1</v>
      </c>
      <c r="H221" s="1">
        <v>40939</v>
      </c>
      <c r="I221" s="1"/>
      <c r="J221">
        <v>18595</v>
      </c>
      <c r="K221" t="s">
        <v>58</v>
      </c>
      <c r="L221">
        <v>6</v>
      </c>
      <c r="M221">
        <v>0.52</v>
      </c>
      <c r="N221" t="s">
        <v>29</v>
      </c>
      <c r="O221" t="s">
        <v>80</v>
      </c>
      <c r="P221" t="s">
        <v>566</v>
      </c>
      <c r="Q221" t="s">
        <v>214</v>
      </c>
      <c r="R221">
        <v>-35.19</v>
      </c>
      <c r="S221" t="s">
        <v>33</v>
      </c>
      <c r="T221">
        <v>2576</v>
      </c>
      <c r="U221">
        <v>451.44</v>
      </c>
      <c r="V221" s="1">
        <v>40941</v>
      </c>
      <c r="W221" t="s">
        <v>34</v>
      </c>
      <c r="X221">
        <v>13.99</v>
      </c>
      <c r="Y221" t="s">
        <v>35</v>
      </c>
      <c r="Z221">
        <v>78.650000000000006</v>
      </c>
      <c r="AA221">
        <v>17331</v>
      </c>
    </row>
    <row r="222" spans="1:27" ht="15" hidden="1" customHeight="1" x14ac:dyDescent="0.25">
      <c r="A222" t="s">
        <v>564</v>
      </c>
      <c r="D222" t="s">
        <v>565</v>
      </c>
      <c r="E222" t="s">
        <v>38</v>
      </c>
      <c r="F222">
        <v>0.03</v>
      </c>
      <c r="G222">
        <v>1</v>
      </c>
      <c r="H222" s="1">
        <v>40939</v>
      </c>
      <c r="I222" s="1"/>
      <c r="J222">
        <v>18595</v>
      </c>
      <c r="K222" t="s">
        <v>58</v>
      </c>
      <c r="L222">
        <v>16</v>
      </c>
      <c r="M222">
        <v>0.59</v>
      </c>
      <c r="N222" t="s">
        <v>29</v>
      </c>
      <c r="O222" t="s">
        <v>139</v>
      </c>
      <c r="P222" t="s">
        <v>567</v>
      </c>
      <c r="Q222" t="s">
        <v>481</v>
      </c>
      <c r="R222">
        <v>0.9</v>
      </c>
      <c r="S222" t="s">
        <v>33</v>
      </c>
      <c r="T222">
        <v>2577</v>
      </c>
      <c r="U222">
        <v>138.55000000000001</v>
      </c>
      <c r="V222" s="1">
        <v>40941</v>
      </c>
      <c r="W222" t="s">
        <v>34</v>
      </c>
      <c r="X222">
        <v>2.64</v>
      </c>
      <c r="Y222" t="s">
        <v>35</v>
      </c>
      <c r="Z222">
        <v>8.34</v>
      </c>
      <c r="AA222">
        <v>17331</v>
      </c>
    </row>
    <row r="223" spans="1:27" ht="15" hidden="1" customHeight="1" x14ac:dyDescent="0.25">
      <c r="A223" t="s">
        <v>568</v>
      </c>
      <c r="D223" t="s">
        <v>400</v>
      </c>
      <c r="E223" t="s">
        <v>46</v>
      </c>
      <c r="F223">
        <v>0.1</v>
      </c>
      <c r="G223">
        <v>1</v>
      </c>
      <c r="H223" s="1">
        <v>40939</v>
      </c>
      <c r="I223" s="1"/>
      <c r="J223">
        <v>40101</v>
      </c>
      <c r="K223" t="s">
        <v>47</v>
      </c>
      <c r="L223">
        <v>46</v>
      </c>
      <c r="M223">
        <v>0.45</v>
      </c>
      <c r="N223" t="s">
        <v>96</v>
      </c>
      <c r="O223" t="s">
        <v>30</v>
      </c>
      <c r="P223" t="s">
        <v>569</v>
      </c>
      <c r="Q223" t="s">
        <v>102</v>
      </c>
      <c r="R223">
        <v>33.770000000000003</v>
      </c>
      <c r="S223" t="s">
        <v>76</v>
      </c>
      <c r="T223">
        <v>5670</v>
      </c>
      <c r="U223">
        <v>2188.06</v>
      </c>
      <c r="V223" s="1">
        <v>40944</v>
      </c>
      <c r="W223" t="s">
        <v>42</v>
      </c>
      <c r="X223">
        <v>19.989999999999998</v>
      </c>
      <c r="Y223" t="s">
        <v>366</v>
      </c>
      <c r="Z223">
        <v>49.99</v>
      </c>
      <c r="AA223">
        <v>72401</v>
      </c>
    </row>
    <row r="224" spans="1:27" ht="15" hidden="1" customHeight="1" x14ac:dyDescent="0.25">
      <c r="A224" t="s">
        <v>553</v>
      </c>
      <c r="D224" t="s">
        <v>554</v>
      </c>
      <c r="E224" t="s">
        <v>38</v>
      </c>
      <c r="F224">
        <v>0</v>
      </c>
      <c r="G224">
        <v>1</v>
      </c>
      <c r="H224" s="1">
        <v>40939</v>
      </c>
      <c r="I224" s="1"/>
      <c r="J224">
        <v>30341</v>
      </c>
      <c r="K224" t="s">
        <v>47</v>
      </c>
      <c r="L224">
        <v>30</v>
      </c>
      <c r="M224">
        <v>0.36</v>
      </c>
      <c r="N224" t="s">
        <v>29</v>
      </c>
      <c r="O224" t="s">
        <v>59</v>
      </c>
      <c r="P224" t="s">
        <v>570</v>
      </c>
      <c r="Q224" t="s">
        <v>61</v>
      </c>
      <c r="R224">
        <v>62.46</v>
      </c>
      <c r="S224" t="s">
        <v>68</v>
      </c>
      <c r="T224">
        <v>4261</v>
      </c>
      <c r="U224">
        <v>150.19999999999999</v>
      </c>
      <c r="V224" s="1">
        <v>40946</v>
      </c>
      <c r="W224" t="s">
        <v>34</v>
      </c>
      <c r="X224">
        <v>0.8</v>
      </c>
      <c r="Y224" t="s">
        <v>69</v>
      </c>
      <c r="Z224">
        <v>4.9800000000000004</v>
      </c>
      <c r="AA224">
        <v>55429</v>
      </c>
    </row>
    <row r="225" spans="1:27" ht="15" hidden="1" customHeight="1" x14ac:dyDescent="0.25">
      <c r="A225" t="s">
        <v>571</v>
      </c>
      <c r="D225" t="s">
        <v>572</v>
      </c>
      <c r="E225" t="s">
        <v>57</v>
      </c>
      <c r="F225">
        <v>0.06</v>
      </c>
      <c r="G225">
        <v>1</v>
      </c>
      <c r="H225" s="1">
        <v>40940</v>
      </c>
      <c r="I225" s="1"/>
      <c r="J225">
        <v>30053</v>
      </c>
      <c r="K225" t="s">
        <v>58</v>
      </c>
      <c r="L225">
        <v>41</v>
      </c>
      <c r="M225">
        <v>0.37</v>
      </c>
      <c r="N225" t="s">
        <v>96</v>
      </c>
      <c r="O225" t="s">
        <v>49</v>
      </c>
      <c r="P225" t="s">
        <v>573</v>
      </c>
      <c r="Q225" t="s">
        <v>98</v>
      </c>
      <c r="R225">
        <v>349.22</v>
      </c>
      <c r="S225" t="s">
        <v>76</v>
      </c>
      <c r="T225">
        <v>4231</v>
      </c>
      <c r="U225">
        <v>3279.01</v>
      </c>
      <c r="V225" s="1">
        <v>40942</v>
      </c>
      <c r="W225" t="s">
        <v>53</v>
      </c>
      <c r="X225">
        <v>33.6</v>
      </c>
      <c r="Y225" t="s">
        <v>366</v>
      </c>
      <c r="Z225">
        <v>80.97</v>
      </c>
      <c r="AA225">
        <v>72116</v>
      </c>
    </row>
    <row r="226" spans="1:27" ht="15" hidden="1" customHeight="1" x14ac:dyDescent="0.25">
      <c r="A226" t="s">
        <v>574</v>
      </c>
      <c r="D226" t="s">
        <v>575</v>
      </c>
      <c r="E226" t="s">
        <v>46</v>
      </c>
      <c r="F226">
        <v>0.06</v>
      </c>
      <c r="G226">
        <v>1</v>
      </c>
      <c r="H226" s="1">
        <v>40940</v>
      </c>
      <c r="I226" s="1"/>
      <c r="J226">
        <v>32676</v>
      </c>
      <c r="K226" t="s">
        <v>58</v>
      </c>
      <c r="L226">
        <v>37</v>
      </c>
      <c r="M226">
        <v>0.55000000000000004</v>
      </c>
      <c r="N226" t="s">
        <v>96</v>
      </c>
      <c r="O226" t="s">
        <v>139</v>
      </c>
      <c r="P226" t="s">
        <v>576</v>
      </c>
      <c r="Q226" t="s">
        <v>102</v>
      </c>
      <c r="R226">
        <v>523.42999999999995</v>
      </c>
      <c r="S226" t="s">
        <v>68</v>
      </c>
      <c r="T226">
        <v>4594</v>
      </c>
      <c r="U226">
        <v>1697.44</v>
      </c>
      <c r="V226" s="1">
        <v>40943</v>
      </c>
      <c r="W226" t="s">
        <v>34</v>
      </c>
      <c r="X226">
        <v>1.99</v>
      </c>
      <c r="Y226" t="s">
        <v>416</v>
      </c>
      <c r="Z226">
        <v>45.19</v>
      </c>
      <c r="AA226">
        <v>47906</v>
      </c>
    </row>
    <row r="227" spans="1:27" ht="15" hidden="1" customHeight="1" x14ac:dyDescent="0.25">
      <c r="A227" t="s">
        <v>577</v>
      </c>
      <c r="D227" t="s">
        <v>414</v>
      </c>
      <c r="E227" t="s">
        <v>46</v>
      </c>
      <c r="F227">
        <v>0.01</v>
      </c>
      <c r="G227">
        <v>1</v>
      </c>
      <c r="H227" s="1">
        <v>40940</v>
      </c>
      <c r="I227" s="1"/>
      <c r="J227">
        <v>4454</v>
      </c>
      <c r="K227" t="s">
        <v>47</v>
      </c>
      <c r="L227">
        <v>17</v>
      </c>
      <c r="M227">
        <v>0.37</v>
      </c>
      <c r="N227" t="s">
        <v>29</v>
      </c>
      <c r="O227" t="s">
        <v>30</v>
      </c>
      <c r="P227" t="s">
        <v>578</v>
      </c>
      <c r="Q227" t="s">
        <v>210</v>
      </c>
      <c r="R227">
        <v>21.42</v>
      </c>
      <c r="S227" t="s">
        <v>68</v>
      </c>
      <c r="T227">
        <v>636</v>
      </c>
      <c r="U227">
        <v>55.45</v>
      </c>
      <c r="V227" s="1">
        <v>40945</v>
      </c>
      <c r="W227" t="s">
        <v>34</v>
      </c>
      <c r="X227">
        <v>0.5</v>
      </c>
      <c r="Y227" t="s">
        <v>416</v>
      </c>
      <c r="Z227">
        <v>3.08</v>
      </c>
      <c r="AA227">
        <v>46806</v>
      </c>
    </row>
    <row r="228" spans="1:27" ht="15" hidden="1" customHeight="1" x14ac:dyDescent="0.25">
      <c r="A228" t="s">
        <v>579</v>
      </c>
      <c r="D228" t="s">
        <v>248</v>
      </c>
      <c r="E228" t="s">
        <v>46</v>
      </c>
      <c r="F228">
        <v>0.02</v>
      </c>
      <c r="G228">
        <v>1</v>
      </c>
      <c r="H228" s="1">
        <v>40941</v>
      </c>
      <c r="I228" s="1"/>
      <c r="J228">
        <v>38529</v>
      </c>
      <c r="K228" t="s">
        <v>47</v>
      </c>
      <c r="L228">
        <v>38</v>
      </c>
      <c r="M228">
        <v>0.38</v>
      </c>
      <c r="N228" t="s">
        <v>29</v>
      </c>
      <c r="O228" t="s">
        <v>59</v>
      </c>
      <c r="P228" t="s">
        <v>527</v>
      </c>
      <c r="Q228" t="s">
        <v>232</v>
      </c>
      <c r="R228">
        <v>-0.49</v>
      </c>
      <c r="S228" t="s">
        <v>52</v>
      </c>
      <c r="T228">
        <v>5421</v>
      </c>
      <c r="U228">
        <v>44.85</v>
      </c>
      <c r="V228" s="1">
        <v>40941</v>
      </c>
      <c r="W228" t="s">
        <v>34</v>
      </c>
      <c r="X228">
        <v>0.7</v>
      </c>
      <c r="Y228" t="s">
        <v>320</v>
      </c>
      <c r="Z228">
        <v>1.1399999999999999</v>
      </c>
      <c r="AA228">
        <v>83616</v>
      </c>
    </row>
    <row r="229" spans="1:27" ht="15" hidden="1" customHeight="1" x14ac:dyDescent="0.25">
      <c r="A229" t="s">
        <v>580</v>
      </c>
      <c r="D229" t="s">
        <v>581</v>
      </c>
      <c r="E229" t="s">
        <v>57</v>
      </c>
      <c r="F229">
        <v>0</v>
      </c>
      <c r="G229">
        <v>1</v>
      </c>
      <c r="H229" s="1">
        <v>40941</v>
      </c>
      <c r="I229" s="1"/>
      <c r="J229">
        <v>39904</v>
      </c>
      <c r="K229" t="s">
        <v>39</v>
      </c>
      <c r="L229">
        <v>44</v>
      </c>
      <c r="M229">
        <v>0.49</v>
      </c>
      <c r="N229" t="s">
        <v>48</v>
      </c>
      <c r="O229" t="s">
        <v>30</v>
      </c>
      <c r="P229" t="s">
        <v>344</v>
      </c>
      <c r="Q229" t="s">
        <v>82</v>
      </c>
      <c r="R229">
        <v>-144.56</v>
      </c>
      <c r="S229" t="s">
        <v>33</v>
      </c>
      <c r="T229">
        <v>5639</v>
      </c>
      <c r="U229">
        <v>363.92</v>
      </c>
      <c r="V229" s="1">
        <v>40942</v>
      </c>
      <c r="W229" t="s">
        <v>34</v>
      </c>
      <c r="X229">
        <v>7.96</v>
      </c>
      <c r="Y229" t="s">
        <v>208</v>
      </c>
      <c r="Z229">
        <v>8.09</v>
      </c>
      <c r="AA229">
        <v>45231</v>
      </c>
    </row>
    <row r="230" spans="1:27" ht="15" hidden="1" customHeight="1" x14ac:dyDescent="0.25">
      <c r="A230" t="s">
        <v>582</v>
      </c>
      <c r="D230" t="s">
        <v>583</v>
      </c>
      <c r="E230" t="s">
        <v>46</v>
      </c>
      <c r="F230">
        <v>0.1</v>
      </c>
      <c r="G230">
        <v>1</v>
      </c>
      <c r="H230" s="1">
        <v>40941</v>
      </c>
      <c r="I230" s="1"/>
      <c r="J230">
        <v>19493</v>
      </c>
      <c r="K230" t="s">
        <v>58</v>
      </c>
      <c r="L230">
        <v>31</v>
      </c>
      <c r="M230">
        <v>0.68</v>
      </c>
      <c r="N230" t="s">
        <v>48</v>
      </c>
      <c r="O230" t="s">
        <v>40</v>
      </c>
      <c r="P230" t="s">
        <v>584</v>
      </c>
      <c r="Q230" t="s">
        <v>75</v>
      </c>
      <c r="R230">
        <v>-372.48597100000001</v>
      </c>
      <c r="S230" t="s">
        <v>33</v>
      </c>
      <c r="T230">
        <v>2693</v>
      </c>
      <c r="U230">
        <v>4713.25</v>
      </c>
      <c r="V230" s="1">
        <v>40942</v>
      </c>
      <c r="W230" t="s">
        <v>34</v>
      </c>
      <c r="X230">
        <v>69</v>
      </c>
      <c r="Y230" t="s">
        <v>208</v>
      </c>
      <c r="Z230">
        <v>154.13</v>
      </c>
      <c r="AA230">
        <v>44221</v>
      </c>
    </row>
    <row r="231" spans="1:27" ht="15" hidden="1" customHeight="1" x14ac:dyDescent="0.25">
      <c r="A231" t="s">
        <v>585</v>
      </c>
      <c r="D231" t="s">
        <v>45</v>
      </c>
      <c r="E231" t="s">
        <v>46</v>
      </c>
      <c r="F231">
        <v>0.09</v>
      </c>
      <c r="G231">
        <v>1</v>
      </c>
      <c r="H231" s="1">
        <v>40941</v>
      </c>
      <c r="I231" s="1"/>
      <c r="J231">
        <v>55713</v>
      </c>
      <c r="K231" t="s">
        <v>28</v>
      </c>
      <c r="L231">
        <v>49</v>
      </c>
      <c r="M231">
        <v>0.74</v>
      </c>
      <c r="N231" t="s">
        <v>48</v>
      </c>
      <c r="O231" t="s">
        <v>49</v>
      </c>
      <c r="P231" t="s">
        <v>586</v>
      </c>
      <c r="Q231" t="s">
        <v>51</v>
      </c>
      <c r="R231">
        <v>-2426.5500000000002</v>
      </c>
      <c r="S231" t="s">
        <v>33</v>
      </c>
      <c r="T231">
        <v>7786</v>
      </c>
      <c r="U231">
        <v>5718.85</v>
      </c>
      <c r="V231" s="1">
        <v>40943</v>
      </c>
      <c r="W231" t="s">
        <v>53</v>
      </c>
      <c r="X231">
        <v>70.2</v>
      </c>
      <c r="Y231" t="s">
        <v>257</v>
      </c>
      <c r="Z231">
        <v>122.99</v>
      </c>
      <c r="AA231">
        <v>5401</v>
      </c>
    </row>
    <row r="232" spans="1:27" ht="15" hidden="1" customHeight="1" x14ac:dyDescent="0.25">
      <c r="A232" t="s">
        <v>577</v>
      </c>
      <c r="D232" t="s">
        <v>414</v>
      </c>
      <c r="E232" t="s">
        <v>46</v>
      </c>
      <c r="F232">
        <v>0.04</v>
      </c>
      <c r="G232">
        <v>1</v>
      </c>
      <c r="H232" s="1">
        <v>40941</v>
      </c>
      <c r="I232" s="1"/>
      <c r="J232">
        <v>13604</v>
      </c>
      <c r="K232" t="s">
        <v>39</v>
      </c>
      <c r="L232">
        <v>38</v>
      </c>
      <c r="M232">
        <v>0.45</v>
      </c>
      <c r="N232" t="s">
        <v>96</v>
      </c>
      <c r="O232" t="s">
        <v>30</v>
      </c>
      <c r="P232" t="s">
        <v>587</v>
      </c>
      <c r="Q232" t="s">
        <v>102</v>
      </c>
      <c r="R232">
        <v>1166.4000000000001</v>
      </c>
      <c r="S232" t="s">
        <v>68</v>
      </c>
      <c r="T232">
        <v>1896</v>
      </c>
      <c r="U232">
        <v>3152.75</v>
      </c>
      <c r="V232" s="1">
        <v>40943</v>
      </c>
      <c r="W232" t="s">
        <v>34</v>
      </c>
      <c r="X232">
        <v>6.13</v>
      </c>
      <c r="Y232" t="s">
        <v>416</v>
      </c>
      <c r="Z232">
        <v>83.1</v>
      </c>
      <c r="AA232">
        <v>46806</v>
      </c>
    </row>
    <row r="233" spans="1:27" ht="15" hidden="1" customHeight="1" x14ac:dyDescent="0.25">
      <c r="A233" t="s">
        <v>577</v>
      </c>
      <c r="D233" t="s">
        <v>414</v>
      </c>
      <c r="E233" t="s">
        <v>46</v>
      </c>
      <c r="F233">
        <v>7.0000000000000007E-2</v>
      </c>
      <c r="G233">
        <v>1</v>
      </c>
      <c r="H233" s="1">
        <v>40941</v>
      </c>
      <c r="I233" s="1"/>
      <c r="J233">
        <v>13604</v>
      </c>
      <c r="K233" t="s">
        <v>39</v>
      </c>
      <c r="L233">
        <v>42</v>
      </c>
      <c r="M233">
        <v>0.74</v>
      </c>
      <c r="N233" t="s">
        <v>48</v>
      </c>
      <c r="O233" t="s">
        <v>80</v>
      </c>
      <c r="P233" t="s">
        <v>515</v>
      </c>
      <c r="Q233" t="s">
        <v>82</v>
      </c>
      <c r="R233">
        <v>-1396.22</v>
      </c>
      <c r="S233" t="s">
        <v>68</v>
      </c>
      <c r="T233">
        <v>1897</v>
      </c>
      <c r="U233">
        <v>3609.88</v>
      </c>
      <c r="V233" s="1">
        <v>40944</v>
      </c>
      <c r="W233" t="s">
        <v>34</v>
      </c>
      <c r="X233">
        <v>56.2</v>
      </c>
      <c r="Y233" t="s">
        <v>416</v>
      </c>
      <c r="Z233">
        <v>90.98</v>
      </c>
      <c r="AA233">
        <v>46806</v>
      </c>
    </row>
    <row r="234" spans="1:27" ht="15" hidden="1" customHeight="1" x14ac:dyDescent="0.25">
      <c r="A234" t="s">
        <v>588</v>
      </c>
      <c r="D234" t="s">
        <v>589</v>
      </c>
      <c r="E234" t="s">
        <v>38</v>
      </c>
      <c r="F234">
        <v>0.1</v>
      </c>
      <c r="G234">
        <v>1</v>
      </c>
      <c r="H234" s="1">
        <v>40942</v>
      </c>
      <c r="I234" s="1"/>
      <c r="J234">
        <v>21222</v>
      </c>
      <c r="K234" t="s">
        <v>39</v>
      </c>
      <c r="L234">
        <v>36</v>
      </c>
      <c r="M234">
        <v>0.51</v>
      </c>
      <c r="N234" t="s">
        <v>48</v>
      </c>
      <c r="O234" t="s">
        <v>59</v>
      </c>
      <c r="P234" t="s">
        <v>590</v>
      </c>
      <c r="Q234" t="s">
        <v>82</v>
      </c>
      <c r="R234">
        <v>-32.4</v>
      </c>
      <c r="S234" t="s">
        <v>52</v>
      </c>
      <c r="T234">
        <v>2928</v>
      </c>
      <c r="U234">
        <v>181.39</v>
      </c>
      <c r="V234" s="1">
        <v>40944</v>
      </c>
      <c r="W234" t="s">
        <v>34</v>
      </c>
      <c r="X234">
        <v>3.63</v>
      </c>
      <c r="Y234" t="s">
        <v>298</v>
      </c>
      <c r="Z234">
        <v>5.08</v>
      </c>
      <c r="AA234">
        <v>81001</v>
      </c>
    </row>
    <row r="235" spans="1:27" ht="15" hidden="1" customHeight="1" x14ac:dyDescent="0.25">
      <c r="A235" t="s">
        <v>588</v>
      </c>
      <c r="D235" t="s">
        <v>589</v>
      </c>
      <c r="E235" t="s">
        <v>38</v>
      </c>
      <c r="F235">
        <v>0.02</v>
      </c>
      <c r="G235">
        <v>1</v>
      </c>
      <c r="H235" s="1">
        <v>40942</v>
      </c>
      <c r="I235" s="1"/>
      <c r="J235">
        <v>21222</v>
      </c>
      <c r="K235" t="s">
        <v>39</v>
      </c>
      <c r="L235">
        <v>26</v>
      </c>
      <c r="M235">
        <v>0.85</v>
      </c>
      <c r="N235" t="s">
        <v>96</v>
      </c>
      <c r="O235" t="s">
        <v>30</v>
      </c>
      <c r="P235" t="s">
        <v>591</v>
      </c>
      <c r="Q235" t="s">
        <v>105</v>
      </c>
      <c r="R235">
        <v>-120.934</v>
      </c>
      <c r="S235" t="s">
        <v>52</v>
      </c>
      <c r="T235">
        <v>2929</v>
      </c>
      <c r="U235">
        <v>846.08150000000001</v>
      </c>
      <c r="V235" s="1">
        <v>40944</v>
      </c>
      <c r="W235" t="s">
        <v>34</v>
      </c>
      <c r="X235">
        <v>5</v>
      </c>
      <c r="Y235" t="s">
        <v>298</v>
      </c>
      <c r="Z235">
        <v>35.99</v>
      </c>
      <c r="AA235">
        <v>81001</v>
      </c>
    </row>
    <row r="236" spans="1:27" ht="15" hidden="1" customHeight="1" x14ac:dyDescent="0.25">
      <c r="A236" t="s">
        <v>592</v>
      </c>
      <c r="D236" t="s">
        <v>554</v>
      </c>
      <c r="E236" t="s">
        <v>38</v>
      </c>
      <c r="F236">
        <v>0.08</v>
      </c>
      <c r="G236">
        <v>1</v>
      </c>
      <c r="H236" s="1">
        <v>40943</v>
      </c>
      <c r="I236" s="1"/>
      <c r="J236">
        <v>41988</v>
      </c>
      <c r="K236" t="s">
        <v>47</v>
      </c>
      <c r="L236">
        <v>33</v>
      </c>
      <c r="M236">
        <v>0.56000000000000005</v>
      </c>
      <c r="N236" t="s">
        <v>96</v>
      </c>
      <c r="O236" t="s">
        <v>49</v>
      </c>
      <c r="P236" t="s">
        <v>150</v>
      </c>
      <c r="Q236" t="s">
        <v>98</v>
      </c>
      <c r="R236">
        <v>751.58</v>
      </c>
      <c r="S236" t="s">
        <v>68</v>
      </c>
      <c r="T236">
        <v>5919</v>
      </c>
      <c r="U236">
        <v>4610.3500000000004</v>
      </c>
      <c r="V236" s="1">
        <v>40943</v>
      </c>
      <c r="W236" t="s">
        <v>53</v>
      </c>
      <c r="X236">
        <v>17.850000000000001</v>
      </c>
      <c r="Y236" t="s">
        <v>69</v>
      </c>
      <c r="Z236">
        <v>145.44999999999999</v>
      </c>
      <c r="AA236">
        <v>55445</v>
      </c>
    </row>
    <row r="237" spans="1:27" ht="15" hidden="1" customHeight="1" x14ac:dyDescent="0.25">
      <c r="A237" t="s">
        <v>593</v>
      </c>
      <c r="D237" t="s">
        <v>594</v>
      </c>
      <c r="E237" t="s">
        <v>38</v>
      </c>
      <c r="F237">
        <v>0.08</v>
      </c>
      <c r="G237">
        <v>1</v>
      </c>
      <c r="H237" s="1">
        <v>40943</v>
      </c>
      <c r="I237" s="1"/>
      <c r="J237">
        <v>14400</v>
      </c>
      <c r="K237" t="s">
        <v>131</v>
      </c>
      <c r="L237">
        <v>43</v>
      </c>
      <c r="M237">
        <v>0.71</v>
      </c>
      <c r="N237" t="s">
        <v>48</v>
      </c>
      <c r="O237" t="s">
        <v>73</v>
      </c>
      <c r="P237" t="s">
        <v>595</v>
      </c>
      <c r="Q237" t="s">
        <v>75</v>
      </c>
      <c r="R237">
        <v>-2110.56</v>
      </c>
      <c r="S237" t="s">
        <v>76</v>
      </c>
      <c r="T237">
        <v>2018</v>
      </c>
      <c r="U237">
        <v>6089.05</v>
      </c>
      <c r="V237" s="1">
        <v>40944</v>
      </c>
      <c r="W237" t="s">
        <v>53</v>
      </c>
      <c r="X237">
        <v>80.2</v>
      </c>
      <c r="Y237" t="s">
        <v>132</v>
      </c>
      <c r="Z237">
        <v>146.05000000000001</v>
      </c>
      <c r="AA237">
        <v>33134</v>
      </c>
    </row>
    <row r="238" spans="1:27" ht="15" hidden="1" customHeight="1" x14ac:dyDescent="0.25">
      <c r="A238" t="s">
        <v>596</v>
      </c>
      <c r="D238" t="s">
        <v>597</v>
      </c>
      <c r="E238" t="s">
        <v>46</v>
      </c>
      <c r="F238">
        <v>0.01</v>
      </c>
      <c r="G238">
        <v>1</v>
      </c>
      <c r="H238" s="1">
        <v>40943</v>
      </c>
      <c r="I238" s="1"/>
      <c r="J238">
        <v>25120</v>
      </c>
      <c r="K238" t="s">
        <v>131</v>
      </c>
      <c r="L238">
        <v>22</v>
      </c>
      <c r="M238">
        <v>0.37</v>
      </c>
      <c r="N238" t="s">
        <v>29</v>
      </c>
      <c r="O238" t="s">
        <v>30</v>
      </c>
      <c r="P238" t="s">
        <v>598</v>
      </c>
      <c r="Q238" t="s">
        <v>61</v>
      </c>
      <c r="R238">
        <v>-139.9</v>
      </c>
      <c r="S238" t="s">
        <v>76</v>
      </c>
      <c r="T238">
        <v>3530</v>
      </c>
      <c r="U238">
        <v>179.22</v>
      </c>
      <c r="V238" s="1">
        <v>40944</v>
      </c>
      <c r="W238" t="s">
        <v>34</v>
      </c>
      <c r="X238">
        <v>11.15</v>
      </c>
      <c r="Y238" t="s">
        <v>166</v>
      </c>
      <c r="Z238">
        <v>7.28</v>
      </c>
      <c r="AA238">
        <v>29301</v>
      </c>
    </row>
    <row r="239" spans="1:27" ht="15" hidden="1" customHeight="1" x14ac:dyDescent="0.25">
      <c r="A239" t="s">
        <v>593</v>
      </c>
      <c r="D239" t="s">
        <v>594</v>
      </c>
      <c r="E239" t="s">
        <v>38</v>
      </c>
      <c r="F239">
        <v>0.05</v>
      </c>
      <c r="G239">
        <v>1</v>
      </c>
      <c r="H239" s="1">
        <v>40943</v>
      </c>
      <c r="I239" s="1"/>
      <c r="J239">
        <v>14400</v>
      </c>
      <c r="K239" t="s">
        <v>131</v>
      </c>
      <c r="L239">
        <v>32</v>
      </c>
      <c r="M239">
        <v>0.37</v>
      </c>
      <c r="N239" t="s">
        <v>29</v>
      </c>
      <c r="O239" t="s">
        <v>30</v>
      </c>
      <c r="P239" t="s">
        <v>599</v>
      </c>
      <c r="Q239" t="s">
        <v>67</v>
      </c>
      <c r="R239">
        <v>-166.55449999999999</v>
      </c>
      <c r="S239" t="s">
        <v>76</v>
      </c>
      <c r="T239">
        <v>2016</v>
      </c>
      <c r="U239">
        <v>74.34</v>
      </c>
      <c r="V239" s="1">
        <v>40944</v>
      </c>
      <c r="W239" t="s">
        <v>34</v>
      </c>
      <c r="X239">
        <v>6.05</v>
      </c>
      <c r="Y239" t="s">
        <v>132</v>
      </c>
      <c r="Z239">
        <v>2.16</v>
      </c>
      <c r="AA239">
        <v>33134</v>
      </c>
    </row>
    <row r="240" spans="1:27" ht="15" hidden="1" customHeight="1" x14ac:dyDescent="0.25">
      <c r="A240" t="s">
        <v>593</v>
      </c>
      <c r="D240" t="s">
        <v>594</v>
      </c>
      <c r="E240" t="s">
        <v>38</v>
      </c>
      <c r="F240">
        <v>0.03</v>
      </c>
      <c r="G240">
        <v>1</v>
      </c>
      <c r="H240" s="1">
        <v>40943</v>
      </c>
      <c r="I240" s="1"/>
      <c r="J240">
        <v>14400</v>
      </c>
      <c r="K240" t="s">
        <v>131</v>
      </c>
      <c r="L240">
        <v>35</v>
      </c>
      <c r="M240">
        <v>0.37</v>
      </c>
      <c r="N240" t="s">
        <v>29</v>
      </c>
      <c r="O240" t="s">
        <v>30</v>
      </c>
      <c r="P240" t="s">
        <v>600</v>
      </c>
      <c r="Q240" t="s">
        <v>61</v>
      </c>
      <c r="R240">
        <v>-99.08</v>
      </c>
      <c r="S240" t="s">
        <v>76</v>
      </c>
      <c r="T240">
        <v>2017</v>
      </c>
      <c r="U240">
        <v>228.8</v>
      </c>
      <c r="V240" s="1">
        <v>40944</v>
      </c>
      <c r="W240" t="s">
        <v>34</v>
      </c>
      <c r="X240">
        <v>6.6</v>
      </c>
      <c r="Y240" t="s">
        <v>132</v>
      </c>
      <c r="Z240">
        <v>6.48</v>
      </c>
      <c r="AA240">
        <v>33134</v>
      </c>
    </row>
    <row r="241" spans="1:27" ht="15" hidden="1" customHeight="1" x14ac:dyDescent="0.25">
      <c r="A241" t="s">
        <v>601</v>
      </c>
      <c r="D241" t="s">
        <v>602</v>
      </c>
      <c r="E241" t="s">
        <v>27</v>
      </c>
      <c r="F241">
        <v>7.0000000000000007E-2</v>
      </c>
      <c r="G241">
        <v>1</v>
      </c>
      <c r="H241" s="1">
        <v>40943</v>
      </c>
      <c r="I241" s="1"/>
      <c r="J241">
        <v>14627</v>
      </c>
      <c r="K241" t="s">
        <v>131</v>
      </c>
      <c r="L241">
        <v>47</v>
      </c>
      <c r="M241">
        <v>0.38</v>
      </c>
      <c r="N241" t="s">
        <v>29</v>
      </c>
      <c r="O241" t="s">
        <v>30</v>
      </c>
      <c r="P241" t="s">
        <v>603</v>
      </c>
      <c r="Q241" t="s">
        <v>67</v>
      </c>
      <c r="R241">
        <v>67.864000000000004</v>
      </c>
      <c r="S241" t="s">
        <v>68</v>
      </c>
      <c r="T241">
        <v>2049</v>
      </c>
      <c r="U241">
        <v>671.03</v>
      </c>
      <c r="V241" s="1">
        <v>40944</v>
      </c>
      <c r="W241" t="s">
        <v>34</v>
      </c>
      <c r="X241">
        <v>6.46</v>
      </c>
      <c r="Y241" t="s">
        <v>482</v>
      </c>
      <c r="Z241">
        <v>14.48</v>
      </c>
      <c r="AA241">
        <v>67501</v>
      </c>
    </row>
    <row r="242" spans="1:27" ht="15" hidden="1" customHeight="1" x14ac:dyDescent="0.25">
      <c r="A242" t="s">
        <v>604</v>
      </c>
      <c r="D242" t="s">
        <v>605</v>
      </c>
      <c r="E242" t="s">
        <v>27</v>
      </c>
      <c r="F242">
        <v>7.0000000000000007E-2</v>
      </c>
      <c r="G242">
        <v>1</v>
      </c>
      <c r="H242" s="1">
        <v>40943</v>
      </c>
      <c r="I242" s="1"/>
      <c r="J242">
        <v>59459</v>
      </c>
      <c r="K242" t="s">
        <v>131</v>
      </c>
      <c r="L242">
        <v>40</v>
      </c>
      <c r="M242">
        <v>0.51</v>
      </c>
      <c r="N242" t="s">
        <v>96</v>
      </c>
      <c r="O242" t="s">
        <v>139</v>
      </c>
      <c r="P242" t="s">
        <v>169</v>
      </c>
      <c r="Q242" t="s">
        <v>102</v>
      </c>
      <c r="R242">
        <v>-51.42</v>
      </c>
      <c r="S242" t="s">
        <v>68</v>
      </c>
      <c r="T242">
        <v>8321</v>
      </c>
      <c r="U242">
        <v>69.66</v>
      </c>
      <c r="V242" s="1">
        <v>40944</v>
      </c>
      <c r="W242" t="s">
        <v>34</v>
      </c>
      <c r="X242">
        <v>1.99</v>
      </c>
      <c r="Y242" t="s">
        <v>262</v>
      </c>
      <c r="Z242">
        <v>1.7</v>
      </c>
      <c r="AA242">
        <v>63376</v>
      </c>
    </row>
    <row r="243" spans="1:27" ht="15" hidden="1" customHeight="1" x14ac:dyDescent="0.25">
      <c r="A243" t="s">
        <v>606</v>
      </c>
      <c r="D243" t="s">
        <v>607</v>
      </c>
      <c r="E243" t="s">
        <v>57</v>
      </c>
      <c r="F243">
        <v>0.05</v>
      </c>
      <c r="G243">
        <v>1</v>
      </c>
      <c r="H243" s="1">
        <v>40943</v>
      </c>
      <c r="I243" s="1"/>
      <c r="J243">
        <v>35776</v>
      </c>
      <c r="K243" t="s">
        <v>131</v>
      </c>
      <c r="L243">
        <v>9</v>
      </c>
      <c r="M243">
        <v>0.35</v>
      </c>
      <c r="N243" t="s">
        <v>29</v>
      </c>
      <c r="O243" t="s">
        <v>30</v>
      </c>
      <c r="P243" t="s">
        <v>608</v>
      </c>
      <c r="Q243" t="s">
        <v>67</v>
      </c>
      <c r="R243">
        <v>32.682499999999997</v>
      </c>
      <c r="S243" t="s">
        <v>76</v>
      </c>
      <c r="T243">
        <v>5011</v>
      </c>
      <c r="U243">
        <v>118.66</v>
      </c>
      <c r="V243" s="1">
        <v>40945</v>
      </c>
      <c r="W243" t="s">
        <v>34</v>
      </c>
      <c r="X243">
        <v>1.49</v>
      </c>
      <c r="Y243" t="s">
        <v>132</v>
      </c>
      <c r="Z243">
        <v>12.97</v>
      </c>
      <c r="AA243">
        <v>32707</v>
      </c>
    </row>
    <row r="244" spans="1:27" ht="15" hidden="1" customHeight="1" x14ac:dyDescent="0.25">
      <c r="A244" t="s">
        <v>606</v>
      </c>
      <c r="D244" t="s">
        <v>607</v>
      </c>
      <c r="E244" t="s">
        <v>57</v>
      </c>
      <c r="F244">
        <v>0.06</v>
      </c>
      <c r="G244">
        <v>1</v>
      </c>
      <c r="H244" s="1">
        <v>40943</v>
      </c>
      <c r="I244" s="1"/>
      <c r="J244">
        <v>35776</v>
      </c>
      <c r="K244" t="s">
        <v>131</v>
      </c>
      <c r="L244">
        <v>36</v>
      </c>
      <c r="M244">
        <v>0.54</v>
      </c>
      <c r="N244" t="s">
        <v>29</v>
      </c>
      <c r="O244" t="s">
        <v>59</v>
      </c>
      <c r="P244" t="s">
        <v>609</v>
      </c>
      <c r="Q244" t="s">
        <v>232</v>
      </c>
      <c r="R244">
        <v>-32.15</v>
      </c>
      <c r="S244" t="s">
        <v>76</v>
      </c>
      <c r="T244">
        <v>5012</v>
      </c>
      <c r="U244">
        <v>213.74</v>
      </c>
      <c r="V244" s="1">
        <v>40945</v>
      </c>
      <c r="W244" t="s">
        <v>34</v>
      </c>
      <c r="X244">
        <v>3.37</v>
      </c>
      <c r="Y244" t="s">
        <v>132</v>
      </c>
      <c r="Z244">
        <v>5.81</v>
      </c>
      <c r="AA244">
        <v>32707</v>
      </c>
    </row>
    <row r="245" spans="1:27" ht="15" hidden="1" customHeight="1" x14ac:dyDescent="0.25">
      <c r="A245" t="s">
        <v>596</v>
      </c>
      <c r="D245" t="s">
        <v>597</v>
      </c>
      <c r="E245" t="s">
        <v>46</v>
      </c>
      <c r="F245">
        <v>0</v>
      </c>
      <c r="G245">
        <v>1</v>
      </c>
      <c r="H245" s="1">
        <v>40943</v>
      </c>
      <c r="I245" s="1"/>
      <c r="J245">
        <v>25120</v>
      </c>
      <c r="K245" t="s">
        <v>131</v>
      </c>
      <c r="L245">
        <v>46</v>
      </c>
      <c r="M245">
        <v>0.36</v>
      </c>
      <c r="N245" t="s">
        <v>29</v>
      </c>
      <c r="O245" t="s">
        <v>30</v>
      </c>
      <c r="P245" t="s">
        <v>610</v>
      </c>
      <c r="Q245" t="s">
        <v>210</v>
      </c>
      <c r="R245">
        <v>123.02</v>
      </c>
      <c r="S245" t="s">
        <v>76</v>
      </c>
      <c r="T245">
        <v>3529</v>
      </c>
      <c r="U245">
        <v>237.15</v>
      </c>
      <c r="V245" s="1">
        <v>40945</v>
      </c>
      <c r="W245" t="s">
        <v>34</v>
      </c>
      <c r="X245">
        <v>0.5</v>
      </c>
      <c r="Y245" t="s">
        <v>166</v>
      </c>
      <c r="Z245">
        <v>4.91</v>
      </c>
      <c r="AA245">
        <v>29301</v>
      </c>
    </row>
    <row r="246" spans="1:27" ht="15" hidden="1" customHeight="1" x14ac:dyDescent="0.25">
      <c r="A246" t="s">
        <v>596</v>
      </c>
      <c r="D246" t="s">
        <v>597</v>
      </c>
      <c r="E246" t="s">
        <v>46</v>
      </c>
      <c r="F246">
        <v>0.1</v>
      </c>
      <c r="G246">
        <v>1</v>
      </c>
      <c r="H246" s="1">
        <v>40943</v>
      </c>
      <c r="I246" s="1"/>
      <c r="J246">
        <v>25120</v>
      </c>
      <c r="K246" t="s">
        <v>131</v>
      </c>
      <c r="L246">
        <v>10</v>
      </c>
      <c r="M246">
        <v>0.37</v>
      </c>
      <c r="N246" t="s">
        <v>29</v>
      </c>
      <c r="O246" t="s">
        <v>30</v>
      </c>
      <c r="P246" t="s">
        <v>611</v>
      </c>
      <c r="Q246" t="s">
        <v>61</v>
      </c>
      <c r="R246">
        <v>-35.520000000000003</v>
      </c>
      <c r="S246" t="s">
        <v>76</v>
      </c>
      <c r="T246">
        <v>3531</v>
      </c>
      <c r="U246">
        <v>71.86</v>
      </c>
      <c r="V246" s="1">
        <v>40946</v>
      </c>
      <c r="W246" t="s">
        <v>34</v>
      </c>
      <c r="X246">
        <v>6.93</v>
      </c>
      <c r="Y246" t="s">
        <v>166</v>
      </c>
      <c r="Z246">
        <v>6.68</v>
      </c>
      <c r="AA246">
        <v>29301</v>
      </c>
    </row>
    <row r="247" spans="1:27" ht="15" hidden="1" customHeight="1" x14ac:dyDescent="0.25">
      <c r="A247" t="s">
        <v>612</v>
      </c>
      <c r="D247" t="s">
        <v>554</v>
      </c>
      <c r="E247" t="s">
        <v>38</v>
      </c>
      <c r="F247">
        <v>7.0000000000000007E-2</v>
      </c>
      <c r="G247">
        <v>1</v>
      </c>
      <c r="H247" s="1">
        <v>40943</v>
      </c>
      <c r="I247" s="1"/>
      <c r="J247">
        <v>41988</v>
      </c>
      <c r="K247" t="s">
        <v>47</v>
      </c>
      <c r="L247">
        <v>18</v>
      </c>
      <c r="M247">
        <v>0.57999999999999996</v>
      </c>
      <c r="N247" t="s">
        <v>48</v>
      </c>
      <c r="O247" t="s">
        <v>49</v>
      </c>
      <c r="P247" t="s">
        <v>124</v>
      </c>
      <c r="Q247" t="s">
        <v>51</v>
      </c>
      <c r="R247">
        <v>-157.56</v>
      </c>
      <c r="S247" t="s">
        <v>68</v>
      </c>
      <c r="T247">
        <v>5920</v>
      </c>
      <c r="U247">
        <v>610.07000000000005</v>
      </c>
      <c r="V247" s="1">
        <v>40947</v>
      </c>
      <c r="W247" t="s">
        <v>53</v>
      </c>
      <c r="X247">
        <v>19.190000000000001</v>
      </c>
      <c r="Y247" t="s">
        <v>69</v>
      </c>
      <c r="Z247">
        <v>33.94</v>
      </c>
      <c r="AA247">
        <v>55337</v>
      </c>
    </row>
    <row r="248" spans="1:27" ht="15" hidden="1" customHeight="1" x14ac:dyDescent="0.25">
      <c r="A248" t="s">
        <v>413</v>
      </c>
      <c r="D248" t="s">
        <v>414</v>
      </c>
      <c r="E248" t="s">
        <v>46</v>
      </c>
      <c r="F248">
        <v>0.03</v>
      </c>
      <c r="G248">
        <v>1</v>
      </c>
      <c r="H248" s="1">
        <v>40943</v>
      </c>
      <c r="I248" s="1"/>
      <c r="J248">
        <v>44387</v>
      </c>
      <c r="K248" t="s">
        <v>47</v>
      </c>
      <c r="L248">
        <v>20</v>
      </c>
      <c r="M248">
        <v>0.4</v>
      </c>
      <c r="N248" t="s">
        <v>29</v>
      </c>
      <c r="O248" t="s">
        <v>30</v>
      </c>
      <c r="P248" t="s">
        <v>613</v>
      </c>
      <c r="Q248" t="s">
        <v>61</v>
      </c>
      <c r="R248">
        <v>-6.71</v>
      </c>
      <c r="S248" t="s">
        <v>68</v>
      </c>
      <c r="T248">
        <v>6271</v>
      </c>
      <c r="U248">
        <v>173.09</v>
      </c>
      <c r="V248" s="1">
        <v>40947</v>
      </c>
      <c r="W248" t="s">
        <v>34</v>
      </c>
      <c r="X248">
        <v>4.82</v>
      </c>
      <c r="Y248" t="s">
        <v>416</v>
      </c>
      <c r="Z248">
        <v>8.34</v>
      </c>
      <c r="AA248">
        <v>46530</v>
      </c>
    </row>
    <row r="249" spans="1:27" ht="15" hidden="1" customHeight="1" x14ac:dyDescent="0.25">
      <c r="A249" t="s">
        <v>612</v>
      </c>
      <c r="D249" t="s">
        <v>554</v>
      </c>
      <c r="E249" t="s">
        <v>38</v>
      </c>
      <c r="F249">
        <v>0.1</v>
      </c>
      <c r="G249">
        <v>1</v>
      </c>
      <c r="H249" s="1">
        <v>40943</v>
      </c>
      <c r="I249" s="1"/>
      <c r="J249">
        <v>41988</v>
      </c>
      <c r="K249" t="s">
        <v>47</v>
      </c>
      <c r="L249">
        <v>14</v>
      </c>
      <c r="M249">
        <v>0.56999999999999995</v>
      </c>
      <c r="N249" t="s">
        <v>29</v>
      </c>
      <c r="O249" t="s">
        <v>30</v>
      </c>
      <c r="P249" t="s">
        <v>365</v>
      </c>
      <c r="Q249" t="s">
        <v>32</v>
      </c>
      <c r="R249">
        <v>-29.54</v>
      </c>
      <c r="S249" t="s">
        <v>68</v>
      </c>
      <c r="T249">
        <v>5921</v>
      </c>
      <c r="U249">
        <v>181.49</v>
      </c>
      <c r="V249" s="1">
        <v>40947</v>
      </c>
      <c r="W249" t="s">
        <v>34</v>
      </c>
      <c r="X249">
        <v>5.5</v>
      </c>
      <c r="Y249" t="s">
        <v>69</v>
      </c>
      <c r="Z249">
        <v>13.43</v>
      </c>
      <c r="AA249">
        <v>55337</v>
      </c>
    </row>
    <row r="250" spans="1:27" ht="15" hidden="1" customHeight="1" x14ac:dyDescent="0.25">
      <c r="A250" t="s">
        <v>614</v>
      </c>
      <c r="D250" t="s">
        <v>615</v>
      </c>
      <c r="E250" t="s">
        <v>38</v>
      </c>
      <c r="F250">
        <v>0.03</v>
      </c>
      <c r="G250">
        <v>1</v>
      </c>
      <c r="H250" s="1">
        <v>40943</v>
      </c>
      <c r="I250" s="1"/>
      <c r="J250">
        <v>17636</v>
      </c>
      <c r="K250" t="s">
        <v>47</v>
      </c>
      <c r="L250">
        <v>2</v>
      </c>
      <c r="M250">
        <v>0.57999999999999996</v>
      </c>
      <c r="N250" t="s">
        <v>29</v>
      </c>
      <c r="O250" t="s">
        <v>59</v>
      </c>
      <c r="P250" t="s">
        <v>616</v>
      </c>
      <c r="Q250" t="s">
        <v>88</v>
      </c>
      <c r="R250">
        <v>-4.2</v>
      </c>
      <c r="S250" t="s">
        <v>52</v>
      </c>
      <c r="T250">
        <v>2428</v>
      </c>
      <c r="U250">
        <v>7.01</v>
      </c>
      <c r="V250" s="1">
        <v>40947</v>
      </c>
      <c r="W250" t="s">
        <v>34</v>
      </c>
      <c r="X250">
        <v>0.96</v>
      </c>
      <c r="Y250" t="s">
        <v>54</v>
      </c>
      <c r="Z250">
        <v>2.94</v>
      </c>
      <c r="AA250">
        <v>90278</v>
      </c>
    </row>
    <row r="251" spans="1:27" ht="15" hidden="1" customHeight="1" x14ac:dyDescent="0.25">
      <c r="A251" t="s">
        <v>413</v>
      </c>
      <c r="D251" t="s">
        <v>414</v>
      </c>
      <c r="E251" t="s">
        <v>46</v>
      </c>
      <c r="F251">
        <v>7.0000000000000007E-2</v>
      </c>
      <c r="G251">
        <v>1</v>
      </c>
      <c r="H251" s="1">
        <v>40943</v>
      </c>
      <c r="I251" s="1"/>
      <c r="J251">
        <v>44387</v>
      </c>
      <c r="K251" t="s">
        <v>47</v>
      </c>
      <c r="L251">
        <v>50</v>
      </c>
      <c r="M251">
        <v>0.5</v>
      </c>
      <c r="N251" t="s">
        <v>96</v>
      </c>
      <c r="O251" t="s">
        <v>139</v>
      </c>
      <c r="P251" t="s">
        <v>617</v>
      </c>
      <c r="Q251" t="s">
        <v>102</v>
      </c>
      <c r="R251">
        <v>475.26</v>
      </c>
      <c r="S251" t="s">
        <v>68</v>
      </c>
      <c r="T251">
        <v>6270</v>
      </c>
      <c r="U251">
        <v>1441.57</v>
      </c>
      <c r="V251" s="1">
        <v>40948</v>
      </c>
      <c r="W251" t="s">
        <v>42</v>
      </c>
      <c r="X251">
        <v>1.99</v>
      </c>
      <c r="Y251" t="s">
        <v>416</v>
      </c>
      <c r="Z251">
        <v>29.89</v>
      </c>
      <c r="AA251">
        <v>46530</v>
      </c>
    </row>
    <row r="252" spans="1:27" ht="15" hidden="1" customHeight="1" x14ac:dyDescent="0.25">
      <c r="A252" t="s">
        <v>618</v>
      </c>
      <c r="D252" t="s">
        <v>619</v>
      </c>
      <c r="E252" t="s">
        <v>38</v>
      </c>
      <c r="F252">
        <v>0</v>
      </c>
      <c r="G252">
        <v>1</v>
      </c>
      <c r="H252" s="1">
        <v>40944</v>
      </c>
      <c r="I252" s="1"/>
      <c r="J252">
        <v>26945</v>
      </c>
      <c r="K252" t="s">
        <v>58</v>
      </c>
      <c r="L252">
        <v>29</v>
      </c>
      <c r="M252">
        <v>0.37</v>
      </c>
      <c r="N252" t="s">
        <v>29</v>
      </c>
      <c r="O252" t="s">
        <v>59</v>
      </c>
      <c r="P252" t="s">
        <v>620</v>
      </c>
      <c r="Q252" t="s">
        <v>61</v>
      </c>
      <c r="R252">
        <v>77.33</v>
      </c>
      <c r="S252" t="s">
        <v>76</v>
      </c>
      <c r="T252">
        <v>3772</v>
      </c>
      <c r="U252">
        <v>221.33</v>
      </c>
      <c r="V252" s="1">
        <v>40944</v>
      </c>
      <c r="W252" t="s">
        <v>34</v>
      </c>
      <c r="X252">
        <v>1.77</v>
      </c>
      <c r="Y252" t="s">
        <v>132</v>
      </c>
      <c r="Z252">
        <v>7.28</v>
      </c>
      <c r="AA252">
        <v>33917</v>
      </c>
    </row>
    <row r="253" spans="1:27" ht="15" hidden="1" customHeight="1" x14ac:dyDescent="0.25">
      <c r="A253" t="s">
        <v>478</v>
      </c>
      <c r="D253" t="s">
        <v>621</v>
      </c>
      <c r="E253" t="s">
        <v>27</v>
      </c>
      <c r="F253">
        <v>0.06</v>
      </c>
      <c r="G253">
        <v>1</v>
      </c>
      <c r="H253" s="1">
        <v>40944</v>
      </c>
      <c r="I253" s="1"/>
      <c r="J253">
        <v>36068</v>
      </c>
      <c r="K253" t="s">
        <v>58</v>
      </c>
      <c r="L253">
        <v>23</v>
      </c>
      <c r="M253">
        <v>0.59</v>
      </c>
      <c r="N253" t="s">
        <v>29</v>
      </c>
      <c r="O253" t="s">
        <v>49</v>
      </c>
      <c r="P253" t="s">
        <v>439</v>
      </c>
      <c r="Q253" t="s">
        <v>214</v>
      </c>
      <c r="R253">
        <v>1243.17</v>
      </c>
      <c r="S253" t="s">
        <v>68</v>
      </c>
      <c r="T253">
        <v>5058</v>
      </c>
      <c r="U253">
        <v>6133.18</v>
      </c>
      <c r="V253" s="1">
        <v>40945</v>
      </c>
      <c r="W253" t="s">
        <v>53</v>
      </c>
      <c r="X253">
        <v>23.19</v>
      </c>
      <c r="Y253" t="s">
        <v>122</v>
      </c>
      <c r="Z253">
        <v>279.81</v>
      </c>
      <c r="AA253">
        <v>50208</v>
      </c>
    </row>
    <row r="254" spans="1:27" ht="15" hidden="1" customHeight="1" x14ac:dyDescent="0.25">
      <c r="A254" t="s">
        <v>622</v>
      </c>
      <c r="D254" t="s">
        <v>623</v>
      </c>
      <c r="E254" t="s">
        <v>27</v>
      </c>
      <c r="F254">
        <v>7.0000000000000007E-2</v>
      </c>
      <c r="G254">
        <v>1</v>
      </c>
      <c r="H254" s="1">
        <v>40944</v>
      </c>
      <c r="I254" s="1"/>
      <c r="J254">
        <v>417</v>
      </c>
      <c r="K254" t="s">
        <v>131</v>
      </c>
      <c r="L254">
        <v>39</v>
      </c>
      <c r="M254">
        <v>0.38</v>
      </c>
      <c r="N254" t="s">
        <v>96</v>
      </c>
      <c r="O254" t="s">
        <v>49</v>
      </c>
      <c r="P254" t="s">
        <v>624</v>
      </c>
      <c r="Q254" t="s">
        <v>98</v>
      </c>
      <c r="R254">
        <v>8734.8799999999992</v>
      </c>
      <c r="S254" t="s">
        <v>52</v>
      </c>
      <c r="T254">
        <v>70</v>
      </c>
      <c r="U254">
        <v>15260.78</v>
      </c>
      <c r="V254" s="1">
        <v>40945</v>
      </c>
      <c r="W254" t="s">
        <v>53</v>
      </c>
      <c r="X254">
        <v>28.14</v>
      </c>
      <c r="Y254" t="s">
        <v>54</v>
      </c>
      <c r="Z254">
        <v>500.98</v>
      </c>
      <c r="AA254">
        <v>90022</v>
      </c>
    </row>
    <row r="255" spans="1:27" ht="15" hidden="1" customHeight="1" x14ac:dyDescent="0.25">
      <c r="A255" t="s">
        <v>625</v>
      </c>
      <c r="D255" t="s">
        <v>626</v>
      </c>
      <c r="E255" t="s">
        <v>46</v>
      </c>
      <c r="F255">
        <v>0.08</v>
      </c>
      <c r="G255">
        <v>1</v>
      </c>
      <c r="H255" s="1">
        <v>40944</v>
      </c>
      <c r="I255" s="1"/>
      <c r="J255">
        <v>35200</v>
      </c>
      <c r="K255" t="s">
        <v>131</v>
      </c>
      <c r="L255">
        <v>15</v>
      </c>
      <c r="M255">
        <v>0.56999999999999995</v>
      </c>
      <c r="N255" t="s">
        <v>48</v>
      </c>
      <c r="O255" t="s">
        <v>30</v>
      </c>
      <c r="P255" t="s">
        <v>627</v>
      </c>
      <c r="Q255" t="s">
        <v>82</v>
      </c>
      <c r="R255">
        <v>-102.93</v>
      </c>
      <c r="S255" t="s">
        <v>52</v>
      </c>
      <c r="T255">
        <v>4949</v>
      </c>
      <c r="U255">
        <v>150.24</v>
      </c>
      <c r="V255" s="1">
        <v>40946</v>
      </c>
      <c r="W255" t="s">
        <v>34</v>
      </c>
      <c r="X255">
        <v>12.52</v>
      </c>
      <c r="Y255" t="s">
        <v>537</v>
      </c>
      <c r="Z255">
        <v>9.98</v>
      </c>
      <c r="AA255">
        <v>85224</v>
      </c>
    </row>
    <row r="256" spans="1:27" ht="15" hidden="1" customHeight="1" x14ac:dyDescent="0.25">
      <c r="A256" t="s">
        <v>622</v>
      </c>
      <c r="D256" t="s">
        <v>623</v>
      </c>
      <c r="E256" t="s">
        <v>27</v>
      </c>
      <c r="F256">
        <v>0.1</v>
      </c>
      <c r="G256">
        <v>1</v>
      </c>
      <c r="H256" s="1">
        <v>40944</v>
      </c>
      <c r="I256" s="1"/>
      <c r="J256">
        <v>417</v>
      </c>
      <c r="K256" t="s">
        <v>131</v>
      </c>
      <c r="L256">
        <v>3</v>
      </c>
      <c r="M256">
        <v>0.55000000000000004</v>
      </c>
      <c r="N256" t="s">
        <v>29</v>
      </c>
      <c r="O256" t="s">
        <v>30</v>
      </c>
      <c r="P256" t="s">
        <v>628</v>
      </c>
      <c r="Q256" t="s">
        <v>32</v>
      </c>
      <c r="R256">
        <v>-170.98</v>
      </c>
      <c r="S256" t="s">
        <v>52</v>
      </c>
      <c r="T256">
        <v>71</v>
      </c>
      <c r="U256">
        <v>540.41</v>
      </c>
      <c r="V256" s="1">
        <v>40946</v>
      </c>
      <c r="W256" t="s">
        <v>34</v>
      </c>
      <c r="X256">
        <v>19.989999999999998</v>
      </c>
      <c r="Y256" t="s">
        <v>54</v>
      </c>
      <c r="Z256">
        <v>178.47</v>
      </c>
      <c r="AA256">
        <v>90022</v>
      </c>
    </row>
    <row r="257" spans="1:27" ht="15" hidden="1" customHeight="1" x14ac:dyDescent="0.25">
      <c r="A257" t="s">
        <v>478</v>
      </c>
      <c r="D257" t="s">
        <v>629</v>
      </c>
      <c r="E257" t="s">
        <v>27</v>
      </c>
      <c r="F257">
        <v>7.0000000000000007E-2</v>
      </c>
      <c r="G257">
        <v>1</v>
      </c>
      <c r="H257" s="1">
        <v>40944</v>
      </c>
      <c r="I257" s="1"/>
      <c r="J257">
        <v>10310</v>
      </c>
      <c r="K257" t="s">
        <v>47</v>
      </c>
      <c r="L257">
        <v>48</v>
      </c>
      <c r="M257">
        <v>0.55000000000000004</v>
      </c>
      <c r="N257" t="s">
        <v>29</v>
      </c>
      <c r="O257" t="s">
        <v>59</v>
      </c>
      <c r="P257" t="s">
        <v>630</v>
      </c>
      <c r="Q257" t="s">
        <v>88</v>
      </c>
      <c r="R257">
        <v>9.59</v>
      </c>
      <c r="S257" t="s">
        <v>68</v>
      </c>
      <c r="T257">
        <v>1423</v>
      </c>
      <c r="U257">
        <v>139.86000000000001</v>
      </c>
      <c r="V257" s="1">
        <v>40948</v>
      </c>
      <c r="W257" t="s">
        <v>34</v>
      </c>
      <c r="X257">
        <v>1.01</v>
      </c>
      <c r="Y257" t="s">
        <v>122</v>
      </c>
      <c r="Z257">
        <v>2.88</v>
      </c>
      <c r="AA257">
        <v>50208</v>
      </c>
    </row>
    <row r="258" spans="1:27" ht="15" hidden="1" customHeight="1" x14ac:dyDescent="0.25">
      <c r="A258" t="s">
        <v>478</v>
      </c>
      <c r="D258" t="s">
        <v>629</v>
      </c>
      <c r="E258" t="s">
        <v>27</v>
      </c>
      <c r="F258">
        <v>0.1</v>
      </c>
      <c r="G258">
        <v>1</v>
      </c>
      <c r="H258" s="1">
        <v>40944</v>
      </c>
      <c r="I258" s="1"/>
      <c r="J258">
        <v>10310</v>
      </c>
      <c r="K258" t="s">
        <v>47</v>
      </c>
      <c r="L258">
        <v>6</v>
      </c>
      <c r="M258">
        <v>0.57999999999999996</v>
      </c>
      <c r="N258" t="s">
        <v>96</v>
      </c>
      <c r="O258" t="s">
        <v>30</v>
      </c>
      <c r="P258" t="s">
        <v>631</v>
      </c>
      <c r="Q258" t="s">
        <v>105</v>
      </c>
      <c r="R258">
        <v>-655.42399999999998</v>
      </c>
      <c r="S258" t="s">
        <v>68</v>
      </c>
      <c r="T258">
        <v>1424</v>
      </c>
      <c r="U258">
        <v>926.58500000000004</v>
      </c>
      <c r="V258" s="1">
        <v>40951</v>
      </c>
      <c r="W258" t="s">
        <v>34</v>
      </c>
      <c r="X258">
        <v>3.99</v>
      </c>
      <c r="Y258" t="s">
        <v>122</v>
      </c>
      <c r="Z258">
        <v>195.99</v>
      </c>
      <c r="AA258">
        <v>50208</v>
      </c>
    </row>
    <row r="259" spans="1:27" ht="15" hidden="1" customHeight="1" x14ac:dyDescent="0.25">
      <c r="A259" t="s">
        <v>632</v>
      </c>
      <c r="D259" t="s">
        <v>633</v>
      </c>
      <c r="E259" t="s">
        <v>38</v>
      </c>
      <c r="F259">
        <v>0.02</v>
      </c>
      <c r="G259">
        <v>1</v>
      </c>
      <c r="H259" s="1">
        <v>40945</v>
      </c>
      <c r="I259" s="1"/>
      <c r="J259">
        <v>25440</v>
      </c>
      <c r="K259" t="s">
        <v>28</v>
      </c>
      <c r="L259">
        <v>30</v>
      </c>
      <c r="M259">
        <v>0.65</v>
      </c>
      <c r="N259" t="s">
        <v>48</v>
      </c>
      <c r="O259" t="s">
        <v>73</v>
      </c>
      <c r="P259" t="s">
        <v>634</v>
      </c>
      <c r="Q259" t="s">
        <v>75</v>
      </c>
      <c r="R259">
        <v>912.48</v>
      </c>
      <c r="S259" t="s">
        <v>76</v>
      </c>
      <c r="T259">
        <v>3563</v>
      </c>
      <c r="U259">
        <v>6589.3040000000001</v>
      </c>
      <c r="V259" s="1">
        <v>40945</v>
      </c>
      <c r="W259" t="s">
        <v>53</v>
      </c>
      <c r="X259">
        <v>66.67</v>
      </c>
      <c r="Y259" t="s">
        <v>166</v>
      </c>
      <c r="Z259">
        <v>259.70999999999998</v>
      </c>
      <c r="AA259">
        <v>29611</v>
      </c>
    </row>
    <row r="260" spans="1:27" ht="15" hidden="1" customHeight="1" x14ac:dyDescent="0.25">
      <c r="A260" t="s">
        <v>635</v>
      </c>
      <c r="D260" t="s">
        <v>636</v>
      </c>
      <c r="E260" t="s">
        <v>27</v>
      </c>
      <c r="F260">
        <v>0.02</v>
      </c>
      <c r="G260">
        <v>1</v>
      </c>
      <c r="H260" s="1">
        <v>40945</v>
      </c>
      <c r="I260" s="1"/>
      <c r="J260">
        <v>28772</v>
      </c>
      <c r="K260" t="s">
        <v>28</v>
      </c>
      <c r="L260">
        <v>16</v>
      </c>
      <c r="M260">
        <v>0.68</v>
      </c>
      <c r="N260" t="s">
        <v>48</v>
      </c>
      <c r="O260" t="s">
        <v>40</v>
      </c>
      <c r="P260" t="s">
        <v>637</v>
      </c>
      <c r="Q260" t="s">
        <v>75</v>
      </c>
      <c r="R260">
        <v>-763.8</v>
      </c>
      <c r="S260" t="s">
        <v>76</v>
      </c>
      <c r="T260">
        <v>4028</v>
      </c>
      <c r="U260">
        <v>950.46400000000006</v>
      </c>
      <c r="V260" s="1">
        <v>40946</v>
      </c>
      <c r="W260" t="s">
        <v>34</v>
      </c>
      <c r="X260">
        <v>69</v>
      </c>
      <c r="Y260" t="s">
        <v>638</v>
      </c>
      <c r="Z260">
        <v>71.37</v>
      </c>
      <c r="AA260">
        <v>30458</v>
      </c>
    </row>
    <row r="261" spans="1:27" ht="15" hidden="1" customHeight="1" x14ac:dyDescent="0.25">
      <c r="A261" t="s">
        <v>635</v>
      </c>
      <c r="D261" t="s">
        <v>636</v>
      </c>
      <c r="E261" t="s">
        <v>27</v>
      </c>
      <c r="F261">
        <v>0.03</v>
      </c>
      <c r="G261">
        <v>1</v>
      </c>
      <c r="H261" s="1">
        <v>40945</v>
      </c>
      <c r="I261" s="1"/>
      <c r="J261">
        <v>28772</v>
      </c>
      <c r="K261" t="s">
        <v>28</v>
      </c>
      <c r="L261">
        <v>4</v>
      </c>
      <c r="M261">
        <v>0.6</v>
      </c>
      <c r="N261" t="s">
        <v>96</v>
      </c>
      <c r="O261" t="s">
        <v>30</v>
      </c>
      <c r="P261" t="s">
        <v>639</v>
      </c>
      <c r="Q261" t="s">
        <v>105</v>
      </c>
      <c r="R261">
        <v>-803.077</v>
      </c>
      <c r="S261" t="s">
        <v>76</v>
      </c>
      <c r="T261">
        <v>4029</v>
      </c>
      <c r="U261">
        <v>705.68700000000001</v>
      </c>
      <c r="V261" s="1">
        <v>40947</v>
      </c>
      <c r="W261" t="s">
        <v>42</v>
      </c>
      <c r="X261">
        <v>8.99</v>
      </c>
      <c r="Y261" t="s">
        <v>638</v>
      </c>
      <c r="Z261">
        <v>205.99</v>
      </c>
      <c r="AA261">
        <v>30458</v>
      </c>
    </row>
    <row r="262" spans="1:27" ht="15" hidden="1" customHeight="1" x14ac:dyDescent="0.25">
      <c r="A262" t="s">
        <v>640</v>
      </c>
      <c r="D262" t="s">
        <v>641</v>
      </c>
      <c r="E262" t="s">
        <v>27</v>
      </c>
      <c r="F262">
        <v>0.09</v>
      </c>
      <c r="G262">
        <v>1</v>
      </c>
      <c r="H262" s="1">
        <v>40945</v>
      </c>
      <c r="I262" s="1"/>
      <c r="J262">
        <v>26724</v>
      </c>
      <c r="K262" t="s">
        <v>58</v>
      </c>
      <c r="L262">
        <v>2</v>
      </c>
      <c r="M262">
        <v>0.36</v>
      </c>
      <c r="N262" t="s">
        <v>96</v>
      </c>
      <c r="O262" t="s">
        <v>80</v>
      </c>
      <c r="P262" t="s">
        <v>642</v>
      </c>
      <c r="Q262" t="s">
        <v>98</v>
      </c>
      <c r="R262">
        <v>-2531.4825000000001</v>
      </c>
      <c r="S262" t="s">
        <v>33</v>
      </c>
      <c r="T262">
        <v>3739</v>
      </c>
      <c r="U262">
        <v>1838.18</v>
      </c>
      <c r="V262" s="1">
        <v>40947</v>
      </c>
      <c r="W262" t="s">
        <v>34</v>
      </c>
      <c r="X262">
        <v>13.99</v>
      </c>
      <c r="Y262" t="s">
        <v>233</v>
      </c>
      <c r="Z262">
        <v>999.99</v>
      </c>
      <c r="AA262">
        <v>7201</v>
      </c>
    </row>
    <row r="263" spans="1:27" ht="15" hidden="1" customHeight="1" x14ac:dyDescent="0.25">
      <c r="A263" t="s">
        <v>643</v>
      </c>
      <c r="D263" t="s">
        <v>91</v>
      </c>
      <c r="E263" t="s">
        <v>46</v>
      </c>
      <c r="F263">
        <v>0.03</v>
      </c>
      <c r="G263">
        <v>1</v>
      </c>
      <c r="H263" s="1">
        <v>40945</v>
      </c>
      <c r="I263" s="1"/>
      <c r="J263">
        <v>41543</v>
      </c>
      <c r="K263" t="s">
        <v>47</v>
      </c>
      <c r="L263">
        <v>45</v>
      </c>
      <c r="M263">
        <v>0.62</v>
      </c>
      <c r="N263" t="s">
        <v>48</v>
      </c>
      <c r="O263" t="s">
        <v>49</v>
      </c>
      <c r="P263" t="s">
        <v>555</v>
      </c>
      <c r="Q263" t="s">
        <v>51</v>
      </c>
      <c r="R263">
        <v>1385.35</v>
      </c>
      <c r="S263" t="s">
        <v>68</v>
      </c>
      <c r="T263">
        <v>5853</v>
      </c>
      <c r="U263">
        <v>7548.65</v>
      </c>
      <c r="V263" s="1">
        <v>40949</v>
      </c>
      <c r="W263" t="s">
        <v>53</v>
      </c>
      <c r="X263">
        <v>30</v>
      </c>
      <c r="Y263" t="s">
        <v>93</v>
      </c>
      <c r="Z263">
        <v>160.97999999999999</v>
      </c>
      <c r="AA263">
        <v>68502</v>
      </c>
    </row>
    <row r="264" spans="1:27" ht="15" hidden="1" customHeight="1" x14ac:dyDescent="0.25">
      <c r="A264" t="s">
        <v>643</v>
      </c>
      <c r="D264" t="s">
        <v>91</v>
      </c>
      <c r="E264" t="s">
        <v>46</v>
      </c>
      <c r="F264">
        <v>0.03</v>
      </c>
      <c r="G264">
        <v>1</v>
      </c>
      <c r="H264" s="1">
        <v>40945</v>
      </c>
      <c r="I264" s="1"/>
      <c r="J264">
        <v>41543</v>
      </c>
      <c r="K264" t="s">
        <v>47</v>
      </c>
      <c r="L264">
        <v>24</v>
      </c>
      <c r="M264">
        <v>0.59</v>
      </c>
      <c r="N264" t="s">
        <v>96</v>
      </c>
      <c r="O264" t="s">
        <v>30</v>
      </c>
      <c r="P264" t="s">
        <v>644</v>
      </c>
      <c r="Q264" t="s">
        <v>105</v>
      </c>
      <c r="R264">
        <v>172.33199999999999</v>
      </c>
      <c r="S264" t="s">
        <v>68</v>
      </c>
      <c r="T264">
        <v>5854</v>
      </c>
      <c r="U264">
        <v>1318.8685</v>
      </c>
      <c r="V264" s="1">
        <v>40949</v>
      </c>
      <c r="W264" t="s">
        <v>34</v>
      </c>
      <c r="X264">
        <v>3.99</v>
      </c>
      <c r="Y264" t="s">
        <v>93</v>
      </c>
      <c r="Z264">
        <v>65.989999999999995</v>
      </c>
      <c r="AA264">
        <v>68502</v>
      </c>
    </row>
    <row r="265" spans="1:27" ht="15" hidden="1" customHeight="1" x14ac:dyDescent="0.25">
      <c r="A265" t="s">
        <v>645</v>
      </c>
      <c r="D265" t="s">
        <v>646</v>
      </c>
      <c r="E265" t="s">
        <v>46</v>
      </c>
      <c r="F265">
        <v>7.0000000000000007E-2</v>
      </c>
      <c r="G265">
        <v>1</v>
      </c>
      <c r="H265" s="1">
        <v>40946</v>
      </c>
      <c r="I265" s="1"/>
      <c r="J265">
        <v>46981</v>
      </c>
      <c r="K265" t="s">
        <v>131</v>
      </c>
      <c r="L265">
        <v>46</v>
      </c>
      <c r="M265">
        <v>0.35</v>
      </c>
      <c r="N265" t="s">
        <v>29</v>
      </c>
      <c r="O265" t="s">
        <v>30</v>
      </c>
      <c r="P265" t="s">
        <v>647</v>
      </c>
      <c r="Q265" t="s">
        <v>67</v>
      </c>
      <c r="R265">
        <v>601.9615</v>
      </c>
      <c r="S265" t="s">
        <v>76</v>
      </c>
      <c r="T265">
        <v>6604</v>
      </c>
      <c r="U265">
        <v>1398.87</v>
      </c>
      <c r="V265" s="1">
        <v>40946</v>
      </c>
      <c r="W265" t="s">
        <v>34</v>
      </c>
      <c r="X265">
        <v>2.99</v>
      </c>
      <c r="Y265" t="s">
        <v>291</v>
      </c>
      <c r="Z265">
        <v>30.56</v>
      </c>
      <c r="AA265">
        <v>37311</v>
      </c>
    </row>
    <row r="266" spans="1:27" ht="15" hidden="1" customHeight="1" x14ac:dyDescent="0.25">
      <c r="A266" t="s">
        <v>648</v>
      </c>
      <c r="D266" t="s">
        <v>400</v>
      </c>
      <c r="E266" t="s">
        <v>46</v>
      </c>
      <c r="F266">
        <v>0.03</v>
      </c>
      <c r="G266">
        <v>1</v>
      </c>
      <c r="H266" s="1">
        <v>40946</v>
      </c>
      <c r="I266" s="1"/>
      <c r="J266">
        <v>44002</v>
      </c>
      <c r="K266" t="s">
        <v>131</v>
      </c>
      <c r="L266">
        <v>14</v>
      </c>
      <c r="M266">
        <v>0.59</v>
      </c>
      <c r="N266" t="s">
        <v>29</v>
      </c>
      <c r="O266" t="s">
        <v>30</v>
      </c>
      <c r="P266" t="s">
        <v>649</v>
      </c>
      <c r="Q266" t="s">
        <v>32</v>
      </c>
      <c r="R266">
        <v>-52.33</v>
      </c>
      <c r="S266" t="s">
        <v>76</v>
      </c>
      <c r="T266">
        <v>6213</v>
      </c>
      <c r="U266">
        <v>261.85000000000002</v>
      </c>
      <c r="V266" s="1">
        <v>40946</v>
      </c>
      <c r="W266" t="s">
        <v>34</v>
      </c>
      <c r="X266">
        <v>9.4700000000000006</v>
      </c>
      <c r="Y266" t="s">
        <v>366</v>
      </c>
      <c r="Z266">
        <v>17.7</v>
      </c>
      <c r="AA266">
        <v>72209</v>
      </c>
    </row>
    <row r="267" spans="1:27" ht="15" hidden="1" customHeight="1" x14ac:dyDescent="0.25">
      <c r="A267" t="s">
        <v>648</v>
      </c>
      <c r="D267" t="s">
        <v>400</v>
      </c>
      <c r="E267" t="s">
        <v>46</v>
      </c>
      <c r="F267">
        <v>0.05</v>
      </c>
      <c r="G267">
        <v>1</v>
      </c>
      <c r="H267" s="1">
        <v>40946</v>
      </c>
      <c r="I267" s="1"/>
      <c r="J267">
        <v>44002</v>
      </c>
      <c r="K267" t="s">
        <v>131</v>
      </c>
      <c r="L267">
        <v>46</v>
      </c>
      <c r="M267">
        <v>0.37</v>
      </c>
      <c r="N267" t="s">
        <v>29</v>
      </c>
      <c r="O267" t="s">
        <v>30</v>
      </c>
      <c r="P267" t="s">
        <v>650</v>
      </c>
      <c r="Q267" t="s">
        <v>61</v>
      </c>
      <c r="R267">
        <v>-66.48</v>
      </c>
      <c r="S267" t="s">
        <v>76</v>
      </c>
      <c r="T267">
        <v>6212</v>
      </c>
      <c r="U267">
        <v>320.93</v>
      </c>
      <c r="V267" s="1">
        <v>40948</v>
      </c>
      <c r="W267" t="s">
        <v>34</v>
      </c>
      <c r="X267">
        <v>5.66</v>
      </c>
      <c r="Y267" t="s">
        <v>366</v>
      </c>
      <c r="Z267">
        <v>6.68</v>
      </c>
      <c r="AA267">
        <v>72209</v>
      </c>
    </row>
    <row r="268" spans="1:27" ht="15" hidden="1" customHeight="1" x14ac:dyDescent="0.25">
      <c r="A268" t="s">
        <v>651</v>
      </c>
      <c r="D268" t="s">
        <v>652</v>
      </c>
      <c r="E268" t="s">
        <v>57</v>
      </c>
      <c r="F268">
        <v>0.08</v>
      </c>
      <c r="G268">
        <v>1</v>
      </c>
      <c r="H268" s="1">
        <v>40946</v>
      </c>
      <c r="I268" s="1"/>
      <c r="J268">
        <v>23808</v>
      </c>
      <c r="K268" t="s">
        <v>47</v>
      </c>
      <c r="L268">
        <v>28</v>
      </c>
      <c r="M268">
        <v>0.57999999999999996</v>
      </c>
      <c r="N268" t="s">
        <v>96</v>
      </c>
      <c r="O268" t="s">
        <v>30</v>
      </c>
      <c r="P268" t="s">
        <v>653</v>
      </c>
      <c r="Q268" t="s">
        <v>105</v>
      </c>
      <c r="R268">
        <v>377.154</v>
      </c>
      <c r="S268" t="s">
        <v>52</v>
      </c>
      <c r="T268">
        <v>3330</v>
      </c>
      <c r="U268">
        <v>2813.8485000000001</v>
      </c>
      <c r="V268" s="1">
        <v>40948</v>
      </c>
      <c r="W268" t="s">
        <v>34</v>
      </c>
      <c r="X268">
        <v>7.69</v>
      </c>
      <c r="Y268" t="s">
        <v>54</v>
      </c>
      <c r="Z268">
        <v>125.99</v>
      </c>
      <c r="AA268">
        <v>92592</v>
      </c>
    </row>
    <row r="269" spans="1:27" ht="15" hidden="1" customHeight="1" x14ac:dyDescent="0.25">
      <c r="A269" t="s">
        <v>651</v>
      </c>
      <c r="D269" t="s">
        <v>652</v>
      </c>
      <c r="E269" t="s">
        <v>57</v>
      </c>
      <c r="F269">
        <v>0.04</v>
      </c>
      <c r="G269">
        <v>1</v>
      </c>
      <c r="H269" s="1">
        <v>40946</v>
      </c>
      <c r="I269" s="1"/>
      <c r="J269">
        <v>23808</v>
      </c>
      <c r="K269" t="s">
        <v>47</v>
      </c>
      <c r="L269">
        <v>30</v>
      </c>
      <c r="M269">
        <v>0.37</v>
      </c>
      <c r="N269" t="s">
        <v>29</v>
      </c>
      <c r="O269" t="s">
        <v>30</v>
      </c>
      <c r="P269" t="s">
        <v>442</v>
      </c>
      <c r="Q269" t="s">
        <v>61</v>
      </c>
      <c r="R269">
        <v>108</v>
      </c>
      <c r="S269" t="s">
        <v>52</v>
      </c>
      <c r="T269">
        <v>3329</v>
      </c>
      <c r="U269">
        <v>630.14</v>
      </c>
      <c r="V269" s="1">
        <v>40953</v>
      </c>
      <c r="W269" t="s">
        <v>34</v>
      </c>
      <c r="X269">
        <v>8.68</v>
      </c>
      <c r="Y269" t="s">
        <v>54</v>
      </c>
      <c r="Z269">
        <v>19.98</v>
      </c>
      <c r="AA269">
        <v>92592</v>
      </c>
    </row>
    <row r="270" spans="1:27" ht="15" hidden="1" customHeight="1" x14ac:dyDescent="0.25">
      <c r="A270" t="s">
        <v>654</v>
      </c>
      <c r="D270" t="s">
        <v>655</v>
      </c>
      <c r="E270" t="s">
        <v>57</v>
      </c>
      <c r="F270">
        <v>7.0000000000000007E-2</v>
      </c>
      <c r="G270">
        <v>1</v>
      </c>
      <c r="H270" s="1">
        <v>40947</v>
      </c>
      <c r="I270" s="1"/>
      <c r="J270">
        <v>3138</v>
      </c>
      <c r="K270" t="s">
        <v>39</v>
      </c>
      <c r="L270">
        <v>4</v>
      </c>
      <c r="M270">
        <v>0.48</v>
      </c>
      <c r="N270" t="s">
        <v>96</v>
      </c>
      <c r="O270" t="s">
        <v>30</v>
      </c>
      <c r="P270" t="s">
        <v>471</v>
      </c>
      <c r="Q270" t="s">
        <v>102</v>
      </c>
      <c r="R270">
        <v>-427.47</v>
      </c>
      <c r="S270" t="s">
        <v>33</v>
      </c>
      <c r="T270">
        <v>462</v>
      </c>
      <c r="U270">
        <v>718.03</v>
      </c>
      <c r="V270" s="1">
        <v>40947</v>
      </c>
      <c r="W270" t="s">
        <v>42</v>
      </c>
      <c r="X270">
        <v>19.989999999999998</v>
      </c>
      <c r="Y270" t="s">
        <v>43</v>
      </c>
      <c r="Z270">
        <v>179.99</v>
      </c>
      <c r="AA270">
        <v>21133</v>
      </c>
    </row>
    <row r="271" spans="1:27" ht="15" hidden="1" customHeight="1" x14ac:dyDescent="0.25">
      <c r="A271" t="s">
        <v>656</v>
      </c>
      <c r="D271" t="s">
        <v>657</v>
      </c>
      <c r="E271" t="s">
        <v>38</v>
      </c>
      <c r="F271">
        <v>0.03</v>
      </c>
      <c r="G271">
        <v>1</v>
      </c>
      <c r="H271" s="1">
        <v>40947</v>
      </c>
      <c r="I271" s="1"/>
      <c r="J271">
        <v>20162</v>
      </c>
      <c r="K271" t="s">
        <v>131</v>
      </c>
      <c r="L271">
        <v>38</v>
      </c>
      <c r="M271">
        <v>0.39</v>
      </c>
      <c r="N271" t="s">
        <v>29</v>
      </c>
      <c r="O271" t="s">
        <v>30</v>
      </c>
      <c r="P271" t="s">
        <v>658</v>
      </c>
      <c r="Q271" t="s">
        <v>67</v>
      </c>
      <c r="R271">
        <v>-254.13849999999999</v>
      </c>
      <c r="S271" t="s">
        <v>33</v>
      </c>
      <c r="T271">
        <v>2797</v>
      </c>
      <c r="U271">
        <v>607.41999999999996</v>
      </c>
      <c r="V271" s="1">
        <v>40948</v>
      </c>
      <c r="W271" t="s">
        <v>34</v>
      </c>
      <c r="X271">
        <v>15.09</v>
      </c>
      <c r="Y271" t="s">
        <v>136</v>
      </c>
      <c r="Z271">
        <v>15.16</v>
      </c>
      <c r="AA271">
        <v>14901</v>
      </c>
    </row>
    <row r="272" spans="1:27" ht="15" hidden="1" customHeight="1" x14ac:dyDescent="0.25">
      <c r="A272" t="s">
        <v>659</v>
      </c>
      <c r="D272" t="s">
        <v>660</v>
      </c>
      <c r="E272" t="s">
        <v>46</v>
      </c>
      <c r="F272">
        <v>7.0000000000000007E-2</v>
      </c>
      <c r="G272">
        <v>1</v>
      </c>
      <c r="H272" s="1">
        <v>40947</v>
      </c>
      <c r="I272" s="1"/>
      <c r="J272">
        <v>59942</v>
      </c>
      <c r="K272" t="s">
        <v>131</v>
      </c>
      <c r="L272">
        <v>47</v>
      </c>
      <c r="M272">
        <v>0.64</v>
      </c>
      <c r="N272" t="s">
        <v>96</v>
      </c>
      <c r="O272" t="s">
        <v>139</v>
      </c>
      <c r="P272" t="s">
        <v>548</v>
      </c>
      <c r="Q272" t="s">
        <v>102</v>
      </c>
      <c r="R272">
        <v>-268.64999999999998</v>
      </c>
      <c r="S272" t="s">
        <v>52</v>
      </c>
      <c r="T272">
        <v>8391</v>
      </c>
      <c r="U272">
        <v>714.46</v>
      </c>
      <c r="V272" s="1">
        <v>40949</v>
      </c>
      <c r="W272" t="s">
        <v>34</v>
      </c>
      <c r="X272">
        <v>8.99</v>
      </c>
      <c r="Y272" t="s">
        <v>661</v>
      </c>
      <c r="Z272">
        <v>15.98</v>
      </c>
      <c r="AA272">
        <v>59715</v>
      </c>
    </row>
    <row r="273" spans="1:27" ht="15" hidden="1" customHeight="1" x14ac:dyDescent="0.25">
      <c r="A273" t="s">
        <v>662</v>
      </c>
      <c r="D273" t="s">
        <v>663</v>
      </c>
      <c r="E273" t="s">
        <v>57</v>
      </c>
      <c r="F273">
        <v>0.1</v>
      </c>
      <c r="G273">
        <v>1</v>
      </c>
      <c r="H273" s="1">
        <v>40947</v>
      </c>
      <c r="I273" s="1"/>
      <c r="J273">
        <v>56581</v>
      </c>
      <c r="K273" t="s">
        <v>28</v>
      </c>
      <c r="L273">
        <v>20</v>
      </c>
      <c r="M273">
        <v>0.65</v>
      </c>
      <c r="N273" t="s">
        <v>48</v>
      </c>
      <c r="O273" t="s">
        <v>80</v>
      </c>
      <c r="P273" t="s">
        <v>664</v>
      </c>
      <c r="Q273" t="s">
        <v>82</v>
      </c>
      <c r="R273">
        <v>580.42999999999995</v>
      </c>
      <c r="S273" t="s">
        <v>52</v>
      </c>
      <c r="T273">
        <v>7914</v>
      </c>
      <c r="U273">
        <v>2026.01</v>
      </c>
      <c r="V273" s="1">
        <v>40950</v>
      </c>
      <c r="W273" t="s">
        <v>42</v>
      </c>
      <c r="X273">
        <v>13.99</v>
      </c>
      <c r="Y273" t="s">
        <v>665</v>
      </c>
      <c r="Z273">
        <v>105.98</v>
      </c>
      <c r="AA273">
        <v>82001</v>
      </c>
    </row>
    <row r="274" spans="1:27" ht="15" hidden="1" customHeight="1" x14ac:dyDescent="0.25">
      <c r="A274" t="s">
        <v>666</v>
      </c>
      <c r="D274" t="s">
        <v>667</v>
      </c>
      <c r="E274" t="s">
        <v>46</v>
      </c>
      <c r="F274">
        <v>0.01</v>
      </c>
      <c r="G274">
        <v>1</v>
      </c>
      <c r="H274" s="1">
        <v>40948</v>
      </c>
      <c r="I274" s="1"/>
      <c r="J274">
        <v>40128</v>
      </c>
      <c r="K274" t="s">
        <v>47</v>
      </c>
      <c r="L274">
        <v>43</v>
      </c>
      <c r="M274">
        <v>0.56000000000000005</v>
      </c>
      <c r="N274" t="s">
        <v>48</v>
      </c>
      <c r="O274" t="s">
        <v>73</v>
      </c>
      <c r="P274" t="s">
        <v>540</v>
      </c>
      <c r="Q274" t="s">
        <v>154</v>
      </c>
      <c r="R274">
        <v>1445.36</v>
      </c>
      <c r="S274" t="s">
        <v>52</v>
      </c>
      <c r="T274">
        <v>5673</v>
      </c>
      <c r="U274">
        <v>10318.719999999999</v>
      </c>
      <c r="V274" s="1">
        <v>40955</v>
      </c>
      <c r="W274" t="s">
        <v>53</v>
      </c>
      <c r="X274">
        <v>60.2</v>
      </c>
      <c r="Y274" t="s">
        <v>218</v>
      </c>
      <c r="Z274">
        <v>240.98</v>
      </c>
      <c r="AA274">
        <v>99207</v>
      </c>
    </row>
    <row r="275" spans="1:27" ht="15" hidden="1" customHeight="1" x14ac:dyDescent="0.25">
      <c r="A275" t="s">
        <v>668</v>
      </c>
      <c r="D275" t="s">
        <v>669</v>
      </c>
      <c r="E275" t="s">
        <v>46</v>
      </c>
      <c r="F275">
        <v>0.06</v>
      </c>
      <c r="G275">
        <v>1</v>
      </c>
      <c r="H275" s="1">
        <v>40949</v>
      </c>
      <c r="I275" s="1"/>
      <c r="J275">
        <v>41604</v>
      </c>
      <c r="K275" t="s">
        <v>131</v>
      </c>
      <c r="L275">
        <v>22</v>
      </c>
      <c r="M275">
        <v>0.38</v>
      </c>
      <c r="N275" t="s">
        <v>29</v>
      </c>
      <c r="O275" t="s">
        <v>30</v>
      </c>
      <c r="P275" t="s">
        <v>670</v>
      </c>
      <c r="Q275" t="s">
        <v>67</v>
      </c>
      <c r="R275">
        <v>-48.219499999999996</v>
      </c>
      <c r="S275" t="s">
        <v>68</v>
      </c>
      <c r="T275">
        <v>5860</v>
      </c>
      <c r="U275">
        <v>138.24</v>
      </c>
      <c r="V275" s="1">
        <v>40950</v>
      </c>
      <c r="W275" t="s">
        <v>34</v>
      </c>
      <c r="X275">
        <v>5.19</v>
      </c>
      <c r="Y275" t="s">
        <v>111</v>
      </c>
      <c r="Z275">
        <v>6.37</v>
      </c>
      <c r="AA275">
        <v>76039</v>
      </c>
    </row>
    <row r="276" spans="1:27" ht="15" hidden="1" customHeight="1" x14ac:dyDescent="0.25">
      <c r="A276" t="s">
        <v>671</v>
      </c>
      <c r="D276" t="s">
        <v>672</v>
      </c>
      <c r="E276" t="s">
        <v>38</v>
      </c>
      <c r="F276">
        <v>0.04</v>
      </c>
      <c r="G276">
        <v>1</v>
      </c>
      <c r="H276" s="1">
        <v>40949</v>
      </c>
      <c r="I276" s="1"/>
      <c r="J276">
        <v>9222</v>
      </c>
      <c r="K276" t="s">
        <v>28</v>
      </c>
      <c r="L276">
        <v>41</v>
      </c>
      <c r="M276">
        <v>0.36</v>
      </c>
      <c r="N276" t="s">
        <v>29</v>
      </c>
      <c r="O276" t="s">
        <v>30</v>
      </c>
      <c r="P276" t="s">
        <v>276</v>
      </c>
      <c r="Q276" t="s">
        <v>61</v>
      </c>
      <c r="R276">
        <v>78.2</v>
      </c>
      <c r="S276" t="s">
        <v>76</v>
      </c>
      <c r="T276">
        <v>1269</v>
      </c>
      <c r="U276">
        <v>473.67</v>
      </c>
      <c r="V276" s="1">
        <v>40950</v>
      </c>
      <c r="W276" t="s">
        <v>34</v>
      </c>
      <c r="X276">
        <v>5.01</v>
      </c>
      <c r="Y276" t="s">
        <v>77</v>
      </c>
      <c r="Z276">
        <v>11.34</v>
      </c>
      <c r="AA276">
        <v>35211</v>
      </c>
    </row>
    <row r="277" spans="1:27" ht="15" hidden="1" customHeight="1" x14ac:dyDescent="0.25">
      <c r="A277" t="s">
        <v>673</v>
      </c>
      <c r="D277" t="s">
        <v>674</v>
      </c>
      <c r="E277" t="s">
        <v>46</v>
      </c>
      <c r="F277">
        <v>0.01</v>
      </c>
      <c r="G277">
        <v>1</v>
      </c>
      <c r="H277" s="1">
        <v>40949</v>
      </c>
      <c r="I277" s="1"/>
      <c r="J277">
        <v>31078</v>
      </c>
      <c r="K277" t="s">
        <v>58</v>
      </c>
      <c r="L277">
        <v>7</v>
      </c>
      <c r="M277">
        <v>0.39</v>
      </c>
      <c r="N277" t="s">
        <v>96</v>
      </c>
      <c r="O277" t="s">
        <v>80</v>
      </c>
      <c r="P277" t="s">
        <v>675</v>
      </c>
      <c r="Q277" t="s">
        <v>98</v>
      </c>
      <c r="R277">
        <v>-36.766199999999998</v>
      </c>
      <c r="S277" t="s">
        <v>76</v>
      </c>
      <c r="T277">
        <v>4363</v>
      </c>
      <c r="U277">
        <v>104.46</v>
      </c>
      <c r="V277" s="1">
        <v>40950</v>
      </c>
      <c r="W277" t="s">
        <v>34</v>
      </c>
      <c r="X277">
        <v>7.51</v>
      </c>
      <c r="Y277" t="s">
        <v>132</v>
      </c>
      <c r="Z277">
        <v>13.99</v>
      </c>
      <c r="AA277">
        <v>33433</v>
      </c>
    </row>
    <row r="278" spans="1:27" ht="15" hidden="1" customHeight="1" x14ac:dyDescent="0.25">
      <c r="A278" t="s">
        <v>676</v>
      </c>
      <c r="D278" t="s">
        <v>178</v>
      </c>
      <c r="E278" t="s">
        <v>46</v>
      </c>
      <c r="F278">
        <v>0</v>
      </c>
      <c r="G278">
        <v>1</v>
      </c>
      <c r="H278" s="1">
        <v>40949</v>
      </c>
      <c r="I278" s="1"/>
      <c r="J278">
        <v>44325</v>
      </c>
      <c r="K278" t="s">
        <v>131</v>
      </c>
      <c r="L278">
        <v>44</v>
      </c>
      <c r="M278">
        <v>0.47</v>
      </c>
      <c r="N278" t="s">
        <v>48</v>
      </c>
      <c r="O278" t="s">
        <v>30</v>
      </c>
      <c r="P278" t="s">
        <v>460</v>
      </c>
      <c r="Q278" t="s">
        <v>82</v>
      </c>
      <c r="R278">
        <v>-60.66</v>
      </c>
      <c r="S278" t="s">
        <v>76</v>
      </c>
      <c r="T278">
        <v>6264</v>
      </c>
      <c r="U278">
        <v>951.33</v>
      </c>
      <c r="V278" s="1">
        <v>40951</v>
      </c>
      <c r="W278" t="s">
        <v>34</v>
      </c>
      <c r="X278">
        <v>14.39</v>
      </c>
      <c r="Y278" t="s">
        <v>132</v>
      </c>
      <c r="Z278">
        <v>20.28</v>
      </c>
      <c r="AA278">
        <v>33311</v>
      </c>
    </row>
    <row r="279" spans="1:27" ht="15" hidden="1" customHeight="1" x14ac:dyDescent="0.25">
      <c r="A279" t="s">
        <v>677</v>
      </c>
      <c r="D279" t="s">
        <v>678</v>
      </c>
      <c r="E279" t="s">
        <v>27</v>
      </c>
      <c r="F279">
        <v>0.04</v>
      </c>
      <c r="G279">
        <v>1</v>
      </c>
      <c r="H279" s="1">
        <v>40949</v>
      </c>
      <c r="I279" s="1"/>
      <c r="J279">
        <v>52258</v>
      </c>
      <c r="K279" t="s">
        <v>47</v>
      </c>
      <c r="L279">
        <v>5</v>
      </c>
      <c r="M279">
        <v>0.55000000000000004</v>
      </c>
      <c r="N279" t="s">
        <v>48</v>
      </c>
      <c r="O279" t="s">
        <v>139</v>
      </c>
      <c r="P279" t="s">
        <v>679</v>
      </c>
      <c r="Q279" t="s">
        <v>82</v>
      </c>
      <c r="R279">
        <v>40.44</v>
      </c>
      <c r="S279" t="s">
        <v>76</v>
      </c>
      <c r="T279">
        <v>7333</v>
      </c>
      <c r="U279">
        <v>63.85</v>
      </c>
      <c r="V279" s="1">
        <v>40956</v>
      </c>
      <c r="W279" t="s">
        <v>34</v>
      </c>
      <c r="X279">
        <v>2.85</v>
      </c>
      <c r="Y279" t="s">
        <v>132</v>
      </c>
      <c r="Z279">
        <v>12.22</v>
      </c>
      <c r="AA279">
        <v>32127</v>
      </c>
    </row>
    <row r="280" spans="1:27" ht="15" hidden="1" customHeight="1" x14ac:dyDescent="0.25">
      <c r="A280" t="s">
        <v>680</v>
      </c>
      <c r="D280" t="s">
        <v>196</v>
      </c>
      <c r="E280" t="s">
        <v>57</v>
      </c>
      <c r="F280">
        <v>0.08</v>
      </c>
      <c r="G280">
        <v>1</v>
      </c>
      <c r="H280" s="1">
        <v>40950</v>
      </c>
      <c r="I280" s="1"/>
      <c r="J280">
        <v>45414</v>
      </c>
      <c r="K280" t="s">
        <v>58</v>
      </c>
      <c r="L280">
        <v>17</v>
      </c>
      <c r="M280">
        <v>0.59</v>
      </c>
      <c r="N280" t="s">
        <v>29</v>
      </c>
      <c r="O280" t="s">
        <v>40</v>
      </c>
      <c r="P280" t="s">
        <v>681</v>
      </c>
      <c r="Q280" t="s">
        <v>214</v>
      </c>
      <c r="R280">
        <v>-563.86</v>
      </c>
      <c r="S280" t="s">
        <v>68</v>
      </c>
      <c r="T280">
        <v>6401</v>
      </c>
      <c r="U280">
        <v>1002.73</v>
      </c>
      <c r="V280" s="1">
        <v>40951</v>
      </c>
      <c r="W280" t="s">
        <v>34</v>
      </c>
      <c r="X280">
        <v>49</v>
      </c>
      <c r="Y280" t="s">
        <v>111</v>
      </c>
      <c r="Z280">
        <v>60.98</v>
      </c>
      <c r="AA280">
        <v>75901</v>
      </c>
    </row>
    <row r="281" spans="1:27" ht="15" hidden="1" customHeight="1" x14ac:dyDescent="0.25">
      <c r="A281" t="s">
        <v>682</v>
      </c>
      <c r="D281" t="s">
        <v>683</v>
      </c>
      <c r="E281" t="s">
        <v>57</v>
      </c>
      <c r="F281">
        <v>0.05</v>
      </c>
      <c r="G281">
        <v>1</v>
      </c>
      <c r="H281" s="1">
        <v>40950</v>
      </c>
      <c r="I281" s="1"/>
      <c r="J281">
        <v>14983</v>
      </c>
      <c r="K281" t="s">
        <v>28</v>
      </c>
      <c r="L281">
        <v>48</v>
      </c>
      <c r="M281">
        <v>0.57999999999999996</v>
      </c>
      <c r="N281" t="s">
        <v>96</v>
      </c>
      <c r="O281" t="s">
        <v>30</v>
      </c>
      <c r="P281" t="s">
        <v>684</v>
      </c>
      <c r="Q281" t="s">
        <v>105</v>
      </c>
      <c r="R281">
        <v>2497.9409999999998</v>
      </c>
      <c r="S281" t="s">
        <v>76</v>
      </c>
      <c r="T281">
        <v>2097</v>
      </c>
      <c r="U281">
        <v>8475.9619999999995</v>
      </c>
      <c r="V281" s="1">
        <v>40951</v>
      </c>
      <c r="W281" t="s">
        <v>42</v>
      </c>
      <c r="X281">
        <v>8.99</v>
      </c>
      <c r="Y281" t="s">
        <v>685</v>
      </c>
      <c r="Z281">
        <v>205.99</v>
      </c>
      <c r="AA281">
        <v>28403</v>
      </c>
    </row>
    <row r="282" spans="1:27" ht="15" hidden="1" customHeight="1" x14ac:dyDescent="0.25">
      <c r="A282" t="s">
        <v>682</v>
      </c>
      <c r="D282" t="s">
        <v>683</v>
      </c>
      <c r="E282" t="s">
        <v>57</v>
      </c>
      <c r="F282">
        <v>0.08</v>
      </c>
      <c r="G282">
        <v>1</v>
      </c>
      <c r="H282" s="1">
        <v>40950</v>
      </c>
      <c r="I282" s="1"/>
      <c r="J282">
        <v>14983</v>
      </c>
      <c r="K282" t="s">
        <v>28</v>
      </c>
      <c r="L282">
        <v>18</v>
      </c>
      <c r="M282">
        <v>0.56000000000000005</v>
      </c>
      <c r="N282" t="s">
        <v>96</v>
      </c>
      <c r="O282" t="s">
        <v>30</v>
      </c>
      <c r="P282" t="s">
        <v>686</v>
      </c>
      <c r="Q282" t="s">
        <v>105</v>
      </c>
      <c r="R282">
        <v>251.541</v>
      </c>
      <c r="S282" t="s">
        <v>76</v>
      </c>
      <c r="T282">
        <v>2098</v>
      </c>
      <c r="U282">
        <v>3015.4940000000001</v>
      </c>
      <c r="V282" s="1">
        <v>40951</v>
      </c>
      <c r="W282" t="s">
        <v>34</v>
      </c>
      <c r="X282">
        <v>8.99</v>
      </c>
      <c r="Y282" t="s">
        <v>685</v>
      </c>
      <c r="Z282">
        <v>205.99</v>
      </c>
      <c r="AA282">
        <v>28403</v>
      </c>
    </row>
    <row r="283" spans="1:27" ht="15" hidden="1" customHeight="1" x14ac:dyDescent="0.25">
      <c r="A283" t="s">
        <v>687</v>
      </c>
      <c r="D283" t="s">
        <v>688</v>
      </c>
      <c r="E283" t="s">
        <v>46</v>
      </c>
      <c r="F283">
        <v>7.0000000000000007E-2</v>
      </c>
      <c r="G283">
        <v>1</v>
      </c>
      <c r="H283" s="1">
        <v>40950</v>
      </c>
      <c r="I283" s="1"/>
      <c r="J283">
        <v>47493</v>
      </c>
      <c r="K283" t="s">
        <v>58</v>
      </c>
      <c r="L283">
        <v>36</v>
      </c>
      <c r="M283">
        <v>0.77</v>
      </c>
      <c r="N283" t="s">
        <v>48</v>
      </c>
      <c r="O283" t="s">
        <v>49</v>
      </c>
      <c r="P283" t="s">
        <v>689</v>
      </c>
      <c r="Q283" t="s">
        <v>51</v>
      </c>
      <c r="R283">
        <v>-96.05</v>
      </c>
      <c r="S283" t="s">
        <v>76</v>
      </c>
      <c r="T283">
        <v>6673</v>
      </c>
      <c r="U283">
        <v>9757.48</v>
      </c>
      <c r="V283" s="1">
        <v>40952</v>
      </c>
      <c r="W283" t="s">
        <v>53</v>
      </c>
      <c r="X283">
        <v>50</v>
      </c>
      <c r="Y283" t="s">
        <v>132</v>
      </c>
      <c r="Z283">
        <v>270.98</v>
      </c>
      <c r="AA283">
        <v>32404</v>
      </c>
    </row>
    <row r="284" spans="1:27" ht="15" hidden="1" customHeight="1" x14ac:dyDescent="0.25">
      <c r="A284" t="s">
        <v>690</v>
      </c>
      <c r="D284" t="s">
        <v>691</v>
      </c>
      <c r="E284" t="s">
        <v>57</v>
      </c>
      <c r="F284">
        <v>0.01</v>
      </c>
      <c r="G284">
        <v>1</v>
      </c>
      <c r="H284" s="1">
        <v>40950</v>
      </c>
      <c r="I284" s="1"/>
      <c r="J284">
        <v>18790</v>
      </c>
      <c r="K284" t="s">
        <v>28</v>
      </c>
      <c r="L284">
        <v>7</v>
      </c>
      <c r="M284">
        <v>0.55000000000000004</v>
      </c>
      <c r="N284" t="s">
        <v>96</v>
      </c>
      <c r="O284" t="s">
        <v>49</v>
      </c>
      <c r="P284" t="s">
        <v>692</v>
      </c>
      <c r="Q284" t="s">
        <v>98</v>
      </c>
      <c r="R284">
        <v>-1596.7457999999999</v>
      </c>
      <c r="S284" t="s">
        <v>52</v>
      </c>
      <c r="T284">
        <v>2602</v>
      </c>
      <c r="U284">
        <v>13253.93</v>
      </c>
      <c r="V284" s="1">
        <v>40952</v>
      </c>
      <c r="W284" t="s">
        <v>53</v>
      </c>
      <c r="X284">
        <v>14.7</v>
      </c>
      <c r="Y284" t="s">
        <v>54</v>
      </c>
      <c r="Z284">
        <v>2036.48</v>
      </c>
      <c r="AA284">
        <v>94521</v>
      </c>
    </row>
    <row r="285" spans="1:27" ht="15" hidden="1" customHeight="1" x14ac:dyDescent="0.25">
      <c r="A285" t="s">
        <v>693</v>
      </c>
      <c r="D285" t="s">
        <v>694</v>
      </c>
      <c r="E285" t="s">
        <v>57</v>
      </c>
      <c r="F285">
        <v>0.02</v>
      </c>
      <c r="G285">
        <v>1</v>
      </c>
      <c r="H285" s="1">
        <v>40951</v>
      </c>
      <c r="I285" s="1"/>
      <c r="J285">
        <v>42339</v>
      </c>
      <c r="K285" t="s">
        <v>58</v>
      </c>
      <c r="L285">
        <v>31</v>
      </c>
      <c r="M285">
        <v>0.36</v>
      </c>
      <c r="N285" t="s">
        <v>29</v>
      </c>
      <c r="O285" t="s">
        <v>30</v>
      </c>
      <c r="P285" t="s">
        <v>695</v>
      </c>
      <c r="Q285" t="s">
        <v>61</v>
      </c>
      <c r="R285">
        <v>-178.82</v>
      </c>
      <c r="S285" t="s">
        <v>68</v>
      </c>
      <c r="T285">
        <v>5969</v>
      </c>
      <c r="U285">
        <v>206.54</v>
      </c>
      <c r="V285" s="1">
        <v>40951</v>
      </c>
      <c r="W285" t="s">
        <v>34</v>
      </c>
      <c r="X285">
        <v>9.68</v>
      </c>
      <c r="Y285" t="s">
        <v>246</v>
      </c>
      <c r="Z285">
        <v>6.48</v>
      </c>
      <c r="AA285">
        <v>48195</v>
      </c>
    </row>
    <row r="286" spans="1:27" ht="15" hidden="1" customHeight="1" x14ac:dyDescent="0.25">
      <c r="A286" t="s">
        <v>696</v>
      </c>
      <c r="D286" t="s">
        <v>697</v>
      </c>
      <c r="E286" t="s">
        <v>27</v>
      </c>
      <c r="F286">
        <v>0.08</v>
      </c>
      <c r="G286">
        <v>1</v>
      </c>
      <c r="H286" s="1">
        <v>40951</v>
      </c>
      <c r="I286" s="1"/>
      <c r="J286">
        <v>14823</v>
      </c>
      <c r="K286" t="s">
        <v>47</v>
      </c>
      <c r="L286">
        <v>20</v>
      </c>
      <c r="M286">
        <v>0.52</v>
      </c>
      <c r="N286" t="s">
        <v>29</v>
      </c>
      <c r="O286" t="s">
        <v>59</v>
      </c>
      <c r="P286" t="s">
        <v>698</v>
      </c>
      <c r="Q286" t="s">
        <v>88</v>
      </c>
      <c r="R286">
        <v>10.56</v>
      </c>
      <c r="S286" t="s">
        <v>68</v>
      </c>
      <c r="T286">
        <v>2074</v>
      </c>
      <c r="U286">
        <v>124.84</v>
      </c>
      <c r="V286" s="1">
        <v>40951</v>
      </c>
      <c r="W286" t="s">
        <v>34</v>
      </c>
      <c r="X286">
        <v>1.56</v>
      </c>
      <c r="Y286" t="s">
        <v>111</v>
      </c>
      <c r="Z286">
        <v>6.7</v>
      </c>
      <c r="AA286">
        <v>75067</v>
      </c>
    </row>
    <row r="287" spans="1:27" ht="15" hidden="1" customHeight="1" x14ac:dyDescent="0.25">
      <c r="A287" t="s">
        <v>699</v>
      </c>
      <c r="D287" t="s">
        <v>237</v>
      </c>
      <c r="E287" t="s">
        <v>38</v>
      </c>
      <c r="F287">
        <v>0.03</v>
      </c>
      <c r="G287">
        <v>1</v>
      </c>
      <c r="H287" s="1">
        <v>40951</v>
      </c>
      <c r="I287" s="1"/>
      <c r="J287">
        <v>833</v>
      </c>
      <c r="K287" t="s">
        <v>131</v>
      </c>
      <c r="L287">
        <v>1</v>
      </c>
      <c r="M287">
        <v>0.38</v>
      </c>
      <c r="N287" t="s">
        <v>29</v>
      </c>
      <c r="O287" t="s">
        <v>30</v>
      </c>
      <c r="P287" t="s">
        <v>700</v>
      </c>
      <c r="Q287" t="s">
        <v>67</v>
      </c>
      <c r="R287">
        <v>-20.320499999999999</v>
      </c>
      <c r="S287" t="s">
        <v>68</v>
      </c>
      <c r="T287">
        <v>130</v>
      </c>
      <c r="U287">
        <v>19.32</v>
      </c>
      <c r="V287" s="1">
        <v>40952</v>
      </c>
      <c r="W287" t="s">
        <v>34</v>
      </c>
      <c r="X287">
        <v>7.17</v>
      </c>
      <c r="Y287" t="s">
        <v>239</v>
      </c>
      <c r="Z287">
        <v>12.53</v>
      </c>
      <c r="AA287">
        <v>53142</v>
      </c>
    </row>
    <row r="288" spans="1:27" ht="15" hidden="1" customHeight="1" x14ac:dyDescent="0.25">
      <c r="A288" t="s">
        <v>701</v>
      </c>
      <c r="D288" t="s">
        <v>702</v>
      </c>
      <c r="E288" t="s">
        <v>38</v>
      </c>
      <c r="F288">
        <v>0.06</v>
      </c>
      <c r="G288">
        <v>1</v>
      </c>
      <c r="H288" s="1">
        <v>40951</v>
      </c>
      <c r="I288" s="1"/>
      <c r="J288">
        <v>57856</v>
      </c>
      <c r="K288" t="s">
        <v>131</v>
      </c>
      <c r="L288">
        <v>17</v>
      </c>
      <c r="M288">
        <v>0.39</v>
      </c>
      <c r="N288" t="s">
        <v>29</v>
      </c>
      <c r="O288" t="s">
        <v>30</v>
      </c>
      <c r="P288" t="s">
        <v>703</v>
      </c>
      <c r="Q288" t="s">
        <v>67</v>
      </c>
      <c r="R288">
        <v>-42.170499999999997</v>
      </c>
      <c r="S288" t="s">
        <v>33</v>
      </c>
      <c r="T288">
        <v>8104</v>
      </c>
      <c r="U288">
        <v>127.45</v>
      </c>
      <c r="V288" s="1">
        <v>40952</v>
      </c>
      <c r="W288" t="s">
        <v>34</v>
      </c>
      <c r="X288">
        <v>6.05</v>
      </c>
      <c r="Y288" t="s">
        <v>208</v>
      </c>
      <c r="Z288">
        <v>7.1</v>
      </c>
      <c r="AA288">
        <v>43081</v>
      </c>
    </row>
    <row r="289" spans="1:27" ht="15" hidden="1" customHeight="1" x14ac:dyDescent="0.25">
      <c r="A289" t="s">
        <v>701</v>
      </c>
      <c r="D289" t="s">
        <v>702</v>
      </c>
      <c r="E289" t="s">
        <v>38</v>
      </c>
      <c r="F289">
        <v>0.02</v>
      </c>
      <c r="G289">
        <v>1</v>
      </c>
      <c r="H289" s="1">
        <v>40951</v>
      </c>
      <c r="I289" s="1"/>
      <c r="J289">
        <v>57856</v>
      </c>
      <c r="K289" t="s">
        <v>131</v>
      </c>
      <c r="L289">
        <v>31</v>
      </c>
      <c r="M289">
        <v>0.59</v>
      </c>
      <c r="N289" t="s">
        <v>29</v>
      </c>
      <c r="O289" t="s">
        <v>59</v>
      </c>
      <c r="P289" t="s">
        <v>235</v>
      </c>
      <c r="Q289" t="s">
        <v>88</v>
      </c>
      <c r="R289">
        <v>5.7</v>
      </c>
      <c r="S289" t="s">
        <v>33</v>
      </c>
      <c r="T289">
        <v>8105</v>
      </c>
      <c r="U289">
        <v>92.18</v>
      </c>
      <c r="V289" s="1">
        <v>40952</v>
      </c>
      <c r="W289" t="s">
        <v>34</v>
      </c>
      <c r="X289">
        <v>0.97</v>
      </c>
      <c r="Y289" t="s">
        <v>208</v>
      </c>
      <c r="Z289">
        <v>2.78</v>
      </c>
      <c r="AA289">
        <v>43081</v>
      </c>
    </row>
    <row r="290" spans="1:27" ht="15" hidden="1" customHeight="1" x14ac:dyDescent="0.25">
      <c r="A290" t="s">
        <v>704</v>
      </c>
      <c r="D290" t="s">
        <v>705</v>
      </c>
      <c r="E290" t="s">
        <v>38</v>
      </c>
      <c r="F290">
        <v>0.04</v>
      </c>
      <c r="G290">
        <v>1</v>
      </c>
      <c r="H290" s="1">
        <v>40951</v>
      </c>
      <c r="I290" s="1"/>
      <c r="J290">
        <v>14211</v>
      </c>
      <c r="K290" t="s">
        <v>39</v>
      </c>
      <c r="L290">
        <v>14</v>
      </c>
      <c r="M290">
        <v>0.62</v>
      </c>
      <c r="N290" t="s">
        <v>29</v>
      </c>
      <c r="O290" t="s">
        <v>30</v>
      </c>
      <c r="P290" t="s">
        <v>706</v>
      </c>
      <c r="Q290" t="s">
        <v>32</v>
      </c>
      <c r="R290">
        <v>320.10000000000002</v>
      </c>
      <c r="S290" t="s">
        <v>68</v>
      </c>
      <c r="T290">
        <v>1991</v>
      </c>
      <c r="U290">
        <v>2367.9899999999998</v>
      </c>
      <c r="V290" s="1">
        <v>40953</v>
      </c>
      <c r="W290" t="s">
        <v>34</v>
      </c>
      <c r="X290">
        <v>11.87</v>
      </c>
      <c r="Y290" t="s">
        <v>111</v>
      </c>
      <c r="Z290">
        <v>176.19</v>
      </c>
      <c r="AA290">
        <v>75482</v>
      </c>
    </row>
    <row r="291" spans="1:27" ht="15" hidden="1" customHeight="1" x14ac:dyDescent="0.25">
      <c r="A291" t="s">
        <v>707</v>
      </c>
      <c r="D291" t="s">
        <v>452</v>
      </c>
      <c r="E291" t="s">
        <v>27</v>
      </c>
      <c r="F291">
        <v>0.05</v>
      </c>
      <c r="G291">
        <v>1</v>
      </c>
      <c r="H291" s="1">
        <v>40951</v>
      </c>
      <c r="I291" s="1"/>
      <c r="J291">
        <v>59104</v>
      </c>
      <c r="K291" t="s">
        <v>28</v>
      </c>
      <c r="L291">
        <v>38</v>
      </c>
      <c r="M291">
        <v>0.55000000000000004</v>
      </c>
      <c r="N291" t="s">
        <v>96</v>
      </c>
      <c r="O291" t="s">
        <v>30</v>
      </c>
      <c r="P291" t="s">
        <v>708</v>
      </c>
      <c r="Q291" t="s">
        <v>105</v>
      </c>
      <c r="R291">
        <v>1016.973</v>
      </c>
      <c r="S291" t="s">
        <v>33</v>
      </c>
      <c r="T291">
        <v>8268</v>
      </c>
      <c r="U291">
        <v>3594.7435</v>
      </c>
      <c r="V291" s="1">
        <v>40953</v>
      </c>
      <c r="W291" t="s">
        <v>34</v>
      </c>
      <c r="X291">
        <v>2.5</v>
      </c>
      <c r="Y291" t="s">
        <v>136</v>
      </c>
      <c r="Z291">
        <v>115.99</v>
      </c>
      <c r="AA291">
        <v>13210</v>
      </c>
    </row>
    <row r="292" spans="1:27" ht="15" hidden="1" customHeight="1" x14ac:dyDescent="0.25">
      <c r="A292" t="s">
        <v>707</v>
      </c>
      <c r="D292" t="s">
        <v>452</v>
      </c>
      <c r="E292" t="s">
        <v>27</v>
      </c>
      <c r="F292">
        <v>0.08</v>
      </c>
      <c r="G292">
        <v>1</v>
      </c>
      <c r="H292" s="1">
        <v>40951</v>
      </c>
      <c r="I292" s="1"/>
      <c r="J292">
        <v>59104</v>
      </c>
      <c r="K292" t="s">
        <v>28</v>
      </c>
      <c r="L292">
        <v>13</v>
      </c>
      <c r="M292">
        <v>0.38</v>
      </c>
      <c r="N292" t="s">
        <v>29</v>
      </c>
      <c r="O292" t="s">
        <v>30</v>
      </c>
      <c r="P292" t="s">
        <v>709</v>
      </c>
      <c r="Q292" t="s">
        <v>67</v>
      </c>
      <c r="R292">
        <v>3.4594999999999998</v>
      </c>
      <c r="S292" t="s">
        <v>33</v>
      </c>
      <c r="T292">
        <v>8266</v>
      </c>
      <c r="U292">
        <v>197.61</v>
      </c>
      <c r="V292" s="1">
        <v>40954</v>
      </c>
      <c r="W292" t="s">
        <v>42</v>
      </c>
      <c r="X292">
        <v>7.27</v>
      </c>
      <c r="Y292" t="s">
        <v>136</v>
      </c>
      <c r="Z292">
        <v>14.27</v>
      </c>
      <c r="AA292">
        <v>13210</v>
      </c>
    </row>
    <row r="293" spans="1:27" ht="15" hidden="1" customHeight="1" x14ac:dyDescent="0.25">
      <c r="A293" t="s">
        <v>710</v>
      </c>
      <c r="D293" t="s">
        <v>711</v>
      </c>
      <c r="E293" t="s">
        <v>57</v>
      </c>
      <c r="F293">
        <v>0.05</v>
      </c>
      <c r="G293">
        <v>1</v>
      </c>
      <c r="H293" s="1">
        <v>40951</v>
      </c>
      <c r="I293" s="1"/>
      <c r="J293">
        <v>52227</v>
      </c>
      <c r="K293" t="s">
        <v>131</v>
      </c>
      <c r="L293">
        <v>37</v>
      </c>
      <c r="M293">
        <v>0.37</v>
      </c>
      <c r="N293" t="s">
        <v>29</v>
      </c>
      <c r="O293" t="s">
        <v>30</v>
      </c>
      <c r="P293" t="s">
        <v>712</v>
      </c>
      <c r="Q293" t="s">
        <v>61</v>
      </c>
      <c r="R293">
        <v>-164.18</v>
      </c>
      <c r="S293" t="s">
        <v>52</v>
      </c>
      <c r="T293">
        <v>7330</v>
      </c>
      <c r="U293">
        <v>240.52</v>
      </c>
      <c r="V293" s="1">
        <v>40954</v>
      </c>
      <c r="W293" t="s">
        <v>34</v>
      </c>
      <c r="X293">
        <v>8.19</v>
      </c>
      <c r="Y293" t="s">
        <v>537</v>
      </c>
      <c r="Z293">
        <v>6.48</v>
      </c>
      <c r="AA293">
        <v>85335</v>
      </c>
    </row>
    <row r="294" spans="1:27" ht="15" hidden="1" customHeight="1" x14ac:dyDescent="0.25">
      <c r="A294" t="s">
        <v>707</v>
      </c>
      <c r="D294" t="s">
        <v>452</v>
      </c>
      <c r="E294" t="s">
        <v>27</v>
      </c>
      <c r="F294">
        <v>0.04</v>
      </c>
      <c r="G294">
        <v>1</v>
      </c>
      <c r="H294" s="1">
        <v>40951</v>
      </c>
      <c r="I294" s="1"/>
      <c r="J294">
        <v>59104</v>
      </c>
      <c r="K294" t="s">
        <v>28</v>
      </c>
      <c r="L294">
        <v>22</v>
      </c>
      <c r="M294">
        <v>0.39</v>
      </c>
      <c r="N294" t="s">
        <v>29</v>
      </c>
      <c r="O294" t="s">
        <v>59</v>
      </c>
      <c r="P294" t="s">
        <v>713</v>
      </c>
      <c r="Q294" t="s">
        <v>232</v>
      </c>
      <c r="R294">
        <v>2.63</v>
      </c>
      <c r="S294" t="s">
        <v>33</v>
      </c>
      <c r="T294">
        <v>8267</v>
      </c>
      <c r="U294">
        <v>68.92</v>
      </c>
      <c r="V294" s="1">
        <v>40954</v>
      </c>
      <c r="W294" t="s">
        <v>34</v>
      </c>
      <c r="X294">
        <v>1.58</v>
      </c>
      <c r="Y294" t="s">
        <v>136</v>
      </c>
      <c r="Z294">
        <v>2.98</v>
      </c>
      <c r="AA294">
        <v>13210</v>
      </c>
    </row>
    <row r="295" spans="1:27" ht="15" hidden="1" customHeight="1" x14ac:dyDescent="0.25">
      <c r="A295" t="s">
        <v>704</v>
      </c>
      <c r="D295" t="s">
        <v>705</v>
      </c>
      <c r="E295" t="s">
        <v>38</v>
      </c>
      <c r="F295">
        <v>0.04</v>
      </c>
      <c r="G295">
        <v>1</v>
      </c>
      <c r="H295" s="1">
        <v>40951</v>
      </c>
      <c r="I295" s="1"/>
      <c r="J295">
        <v>14211</v>
      </c>
      <c r="K295" t="s">
        <v>39</v>
      </c>
      <c r="L295">
        <v>22</v>
      </c>
      <c r="M295">
        <v>0.38</v>
      </c>
      <c r="N295" t="s">
        <v>96</v>
      </c>
      <c r="O295" t="s">
        <v>80</v>
      </c>
      <c r="P295" t="s">
        <v>509</v>
      </c>
      <c r="Q295" t="s">
        <v>98</v>
      </c>
      <c r="R295">
        <v>1046.69</v>
      </c>
      <c r="S295" t="s">
        <v>68</v>
      </c>
      <c r="T295">
        <v>1990</v>
      </c>
      <c r="U295">
        <v>3220.58</v>
      </c>
      <c r="V295" s="1">
        <v>40954</v>
      </c>
      <c r="W295" t="s">
        <v>34</v>
      </c>
      <c r="X295">
        <v>13.99</v>
      </c>
      <c r="Y295" t="s">
        <v>111</v>
      </c>
      <c r="Z295">
        <v>150.97999999999999</v>
      </c>
      <c r="AA295">
        <v>75482</v>
      </c>
    </row>
    <row r="296" spans="1:27" ht="15" hidden="1" customHeight="1" x14ac:dyDescent="0.25">
      <c r="A296" t="s">
        <v>696</v>
      </c>
      <c r="D296" t="s">
        <v>697</v>
      </c>
      <c r="E296" t="s">
        <v>27</v>
      </c>
      <c r="F296">
        <v>0.1</v>
      </c>
      <c r="G296">
        <v>1</v>
      </c>
      <c r="H296" s="1">
        <v>40951</v>
      </c>
      <c r="I296" s="1"/>
      <c r="J296">
        <v>14823</v>
      </c>
      <c r="K296" t="s">
        <v>47</v>
      </c>
      <c r="L296">
        <v>15</v>
      </c>
      <c r="M296">
        <v>0.38</v>
      </c>
      <c r="N296" t="s">
        <v>29</v>
      </c>
      <c r="O296" t="s">
        <v>30</v>
      </c>
      <c r="P296" t="s">
        <v>714</v>
      </c>
      <c r="Q296" t="s">
        <v>210</v>
      </c>
      <c r="R296">
        <v>39.979999999999997</v>
      </c>
      <c r="S296" t="s">
        <v>68</v>
      </c>
      <c r="T296">
        <v>2073</v>
      </c>
      <c r="U296">
        <v>103.62</v>
      </c>
      <c r="V296" s="1">
        <v>40960</v>
      </c>
      <c r="W296" t="s">
        <v>34</v>
      </c>
      <c r="X296">
        <v>0.49</v>
      </c>
      <c r="Y296" t="s">
        <v>111</v>
      </c>
      <c r="Z296">
        <v>7.31</v>
      </c>
      <c r="AA296">
        <v>75067</v>
      </c>
    </row>
    <row r="297" spans="1:27" ht="15" hidden="1" customHeight="1" x14ac:dyDescent="0.25">
      <c r="A297" t="s">
        <v>715</v>
      </c>
      <c r="D297" t="s">
        <v>678</v>
      </c>
      <c r="E297" t="s">
        <v>46</v>
      </c>
      <c r="F297">
        <v>0.1</v>
      </c>
      <c r="G297">
        <v>1</v>
      </c>
      <c r="H297" s="1">
        <v>40952</v>
      </c>
      <c r="I297" s="1"/>
      <c r="J297">
        <v>57506</v>
      </c>
      <c r="K297" t="s">
        <v>131</v>
      </c>
      <c r="L297">
        <v>48</v>
      </c>
      <c r="M297">
        <v>0.35</v>
      </c>
      <c r="N297" t="s">
        <v>29</v>
      </c>
      <c r="O297" t="s">
        <v>30</v>
      </c>
      <c r="P297" t="s">
        <v>716</v>
      </c>
      <c r="Q297" t="s">
        <v>61</v>
      </c>
      <c r="R297">
        <v>-66.87</v>
      </c>
      <c r="S297" t="s">
        <v>76</v>
      </c>
      <c r="T297">
        <v>8055</v>
      </c>
      <c r="U297">
        <v>332.55</v>
      </c>
      <c r="V297" s="1">
        <v>40952</v>
      </c>
      <c r="W297" t="s">
        <v>34</v>
      </c>
      <c r="X297">
        <v>5.47</v>
      </c>
      <c r="Y297" t="s">
        <v>132</v>
      </c>
      <c r="Z297">
        <v>7.28</v>
      </c>
      <c r="AA297">
        <v>34952</v>
      </c>
    </row>
    <row r="298" spans="1:27" ht="15" hidden="1" customHeight="1" x14ac:dyDescent="0.25">
      <c r="A298" t="s">
        <v>717</v>
      </c>
      <c r="D298" t="s">
        <v>477</v>
      </c>
      <c r="E298" t="s">
        <v>38</v>
      </c>
      <c r="F298">
        <v>0.05</v>
      </c>
      <c r="G298">
        <v>1</v>
      </c>
      <c r="H298" s="1">
        <v>40952</v>
      </c>
      <c r="I298" s="1"/>
      <c r="J298">
        <v>16612</v>
      </c>
      <c r="K298" t="s">
        <v>28</v>
      </c>
      <c r="L298">
        <v>45</v>
      </c>
      <c r="M298">
        <v>0.4</v>
      </c>
      <c r="N298" t="s">
        <v>96</v>
      </c>
      <c r="O298" t="s">
        <v>73</v>
      </c>
      <c r="P298" t="s">
        <v>718</v>
      </c>
      <c r="Q298" t="s">
        <v>98</v>
      </c>
      <c r="R298">
        <v>565.17999999999995</v>
      </c>
      <c r="S298" t="s">
        <v>68</v>
      </c>
      <c r="T298">
        <v>2304</v>
      </c>
      <c r="U298">
        <v>3699.22</v>
      </c>
      <c r="V298" s="1">
        <v>40953</v>
      </c>
      <c r="W298" t="s">
        <v>53</v>
      </c>
      <c r="X298">
        <v>30.06</v>
      </c>
      <c r="Y298" t="s">
        <v>69</v>
      </c>
      <c r="Z298">
        <v>80.97</v>
      </c>
      <c r="AA298">
        <v>55369</v>
      </c>
    </row>
    <row r="299" spans="1:27" ht="15" hidden="1" customHeight="1" x14ac:dyDescent="0.25">
      <c r="A299" t="s">
        <v>719</v>
      </c>
      <c r="D299" t="s">
        <v>720</v>
      </c>
      <c r="E299" t="s">
        <v>38</v>
      </c>
      <c r="F299">
        <v>0.02</v>
      </c>
      <c r="G299">
        <v>1</v>
      </c>
      <c r="H299" s="1">
        <v>40952</v>
      </c>
      <c r="I299" s="1"/>
      <c r="J299">
        <v>54055</v>
      </c>
      <c r="K299" t="s">
        <v>58</v>
      </c>
      <c r="L299">
        <v>44</v>
      </c>
      <c r="M299">
        <v>0.75</v>
      </c>
      <c r="N299" t="s">
        <v>48</v>
      </c>
      <c r="O299" t="s">
        <v>73</v>
      </c>
      <c r="P299" t="s">
        <v>721</v>
      </c>
      <c r="Q299" t="s">
        <v>154</v>
      </c>
      <c r="R299">
        <v>-1330.5</v>
      </c>
      <c r="S299" t="s">
        <v>33</v>
      </c>
      <c r="T299">
        <v>7557</v>
      </c>
      <c r="U299">
        <v>5483.96</v>
      </c>
      <c r="V299" s="1">
        <v>40954</v>
      </c>
      <c r="W299" t="s">
        <v>53</v>
      </c>
      <c r="X299">
        <v>58.64</v>
      </c>
      <c r="Y299" t="s">
        <v>35</v>
      </c>
      <c r="Z299">
        <v>120.98</v>
      </c>
      <c r="AA299">
        <v>15239</v>
      </c>
    </row>
    <row r="300" spans="1:27" ht="15" hidden="1" customHeight="1" x14ac:dyDescent="0.25">
      <c r="A300" t="s">
        <v>722</v>
      </c>
      <c r="D300" t="s">
        <v>723</v>
      </c>
      <c r="E300" t="s">
        <v>38</v>
      </c>
      <c r="F300">
        <v>0.03</v>
      </c>
      <c r="G300">
        <v>1</v>
      </c>
      <c r="H300" s="1">
        <v>40952</v>
      </c>
      <c r="I300" s="1"/>
      <c r="J300">
        <v>21572</v>
      </c>
      <c r="K300" t="s">
        <v>58</v>
      </c>
      <c r="L300">
        <v>42</v>
      </c>
      <c r="M300">
        <v>0.59</v>
      </c>
      <c r="N300" t="s">
        <v>48</v>
      </c>
      <c r="O300" t="s">
        <v>40</v>
      </c>
      <c r="P300" t="s">
        <v>142</v>
      </c>
      <c r="Q300" t="s">
        <v>82</v>
      </c>
      <c r="R300">
        <v>2861.01</v>
      </c>
      <c r="S300" t="s">
        <v>68</v>
      </c>
      <c r="T300">
        <v>2986</v>
      </c>
      <c r="U300">
        <v>8549.0400000000009</v>
      </c>
      <c r="V300" s="1">
        <v>40954</v>
      </c>
      <c r="W300" t="s">
        <v>34</v>
      </c>
      <c r="X300">
        <v>11.54</v>
      </c>
      <c r="Y300" t="s">
        <v>246</v>
      </c>
      <c r="Z300">
        <v>194.3</v>
      </c>
      <c r="AA300">
        <v>48307</v>
      </c>
    </row>
    <row r="301" spans="1:27" ht="15" hidden="1" customHeight="1" x14ac:dyDescent="0.25">
      <c r="A301" t="s">
        <v>717</v>
      </c>
      <c r="D301" t="s">
        <v>477</v>
      </c>
      <c r="E301" t="s">
        <v>38</v>
      </c>
      <c r="F301">
        <v>0</v>
      </c>
      <c r="G301">
        <v>1</v>
      </c>
      <c r="H301" s="1">
        <v>40952</v>
      </c>
      <c r="I301" s="1"/>
      <c r="J301">
        <v>16612</v>
      </c>
      <c r="K301" t="s">
        <v>28</v>
      </c>
      <c r="L301">
        <v>6</v>
      </c>
      <c r="M301">
        <v>0.37</v>
      </c>
      <c r="N301" t="s">
        <v>29</v>
      </c>
      <c r="O301" t="s">
        <v>30</v>
      </c>
      <c r="P301" t="s">
        <v>724</v>
      </c>
      <c r="Q301" t="s">
        <v>61</v>
      </c>
      <c r="R301">
        <v>-38.72</v>
      </c>
      <c r="S301" t="s">
        <v>68</v>
      </c>
      <c r="T301">
        <v>2305</v>
      </c>
      <c r="U301">
        <v>48.93</v>
      </c>
      <c r="V301" s="1">
        <v>40954</v>
      </c>
      <c r="W301" t="s">
        <v>34</v>
      </c>
      <c r="X301">
        <v>10.050000000000001</v>
      </c>
      <c r="Y301" t="s">
        <v>69</v>
      </c>
      <c r="Z301">
        <v>6.48</v>
      </c>
      <c r="AA301">
        <v>55369</v>
      </c>
    </row>
    <row r="302" spans="1:27" ht="15" hidden="1" customHeight="1" x14ac:dyDescent="0.25">
      <c r="A302" t="s">
        <v>725</v>
      </c>
      <c r="D302" t="s">
        <v>726</v>
      </c>
      <c r="E302" t="s">
        <v>57</v>
      </c>
      <c r="F302">
        <v>0</v>
      </c>
      <c r="G302">
        <v>1</v>
      </c>
      <c r="H302" s="1">
        <v>40953</v>
      </c>
      <c r="I302" s="1"/>
      <c r="J302">
        <v>56452</v>
      </c>
      <c r="K302" t="s">
        <v>39</v>
      </c>
      <c r="L302">
        <v>34</v>
      </c>
      <c r="M302">
        <v>0.61</v>
      </c>
      <c r="N302" t="s">
        <v>48</v>
      </c>
      <c r="O302" t="s">
        <v>73</v>
      </c>
      <c r="P302" t="s">
        <v>727</v>
      </c>
      <c r="Q302" t="s">
        <v>75</v>
      </c>
      <c r="R302">
        <v>1192.04</v>
      </c>
      <c r="S302" t="s">
        <v>52</v>
      </c>
      <c r="T302">
        <v>7893</v>
      </c>
      <c r="U302">
        <v>6686.3440000000001</v>
      </c>
      <c r="V302" s="1">
        <v>40954</v>
      </c>
      <c r="W302" t="s">
        <v>53</v>
      </c>
      <c r="X302">
        <v>59.24</v>
      </c>
      <c r="Y302" t="s">
        <v>54</v>
      </c>
      <c r="Z302">
        <v>236.97</v>
      </c>
      <c r="AA302">
        <v>93454</v>
      </c>
    </row>
    <row r="303" spans="1:27" ht="15" hidden="1" customHeight="1" x14ac:dyDescent="0.25">
      <c r="A303" t="s">
        <v>728</v>
      </c>
      <c r="D303" t="s">
        <v>729</v>
      </c>
      <c r="E303" t="s">
        <v>57</v>
      </c>
      <c r="F303">
        <v>0.01</v>
      </c>
      <c r="G303">
        <v>1</v>
      </c>
      <c r="H303" s="1">
        <v>40953</v>
      </c>
      <c r="I303" s="1"/>
      <c r="J303">
        <v>14913</v>
      </c>
      <c r="K303" t="s">
        <v>28</v>
      </c>
      <c r="L303">
        <v>47</v>
      </c>
      <c r="M303">
        <v>0.37</v>
      </c>
      <c r="N303" t="s">
        <v>29</v>
      </c>
      <c r="O303" t="s">
        <v>30</v>
      </c>
      <c r="P303" t="s">
        <v>442</v>
      </c>
      <c r="Q303" t="s">
        <v>61</v>
      </c>
      <c r="R303">
        <v>208.06</v>
      </c>
      <c r="S303" t="s">
        <v>76</v>
      </c>
      <c r="T303">
        <v>2085</v>
      </c>
      <c r="U303">
        <v>1003.43</v>
      </c>
      <c r="V303" s="1">
        <v>40954</v>
      </c>
      <c r="W303" t="s">
        <v>34</v>
      </c>
      <c r="X303">
        <v>8.68</v>
      </c>
      <c r="Y303" t="s">
        <v>685</v>
      </c>
      <c r="Z303">
        <v>19.98</v>
      </c>
      <c r="AA303">
        <v>28314</v>
      </c>
    </row>
    <row r="304" spans="1:27" ht="15" hidden="1" customHeight="1" x14ac:dyDescent="0.25">
      <c r="A304" t="s">
        <v>730</v>
      </c>
      <c r="D304" t="s">
        <v>691</v>
      </c>
      <c r="E304" t="s">
        <v>38</v>
      </c>
      <c r="F304">
        <v>0.09</v>
      </c>
      <c r="G304">
        <v>1</v>
      </c>
      <c r="H304" s="1">
        <v>40953</v>
      </c>
      <c r="I304" s="1"/>
      <c r="J304">
        <v>48836</v>
      </c>
      <c r="K304" t="s">
        <v>58</v>
      </c>
      <c r="L304">
        <v>8</v>
      </c>
      <c r="M304">
        <v>0.62</v>
      </c>
      <c r="N304" t="s">
        <v>48</v>
      </c>
      <c r="O304" t="s">
        <v>73</v>
      </c>
      <c r="P304" t="s">
        <v>731</v>
      </c>
      <c r="Q304" t="s">
        <v>75</v>
      </c>
      <c r="R304">
        <v>-93.85</v>
      </c>
      <c r="S304" t="s">
        <v>52</v>
      </c>
      <c r="T304">
        <v>6856</v>
      </c>
      <c r="U304">
        <v>2651.21</v>
      </c>
      <c r="V304" s="1">
        <v>40955</v>
      </c>
      <c r="W304" t="s">
        <v>53</v>
      </c>
      <c r="X304">
        <v>40.19</v>
      </c>
      <c r="Y304" t="s">
        <v>54</v>
      </c>
      <c r="Z304">
        <v>348.21</v>
      </c>
      <c r="AA304">
        <v>92627</v>
      </c>
    </row>
    <row r="305" spans="1:27" ht="15" hidden="1" customHeight="1" x14ac:dyDescent="0.25">
      <c r="A305" t="s">
        <v>222</v>
      </c>
      <c r="D305" t="s">
        <v>223</v>
      </c>
      <c r="E305" t="s">
        <v>38</v>
      </c>
      <c r="F305">
        <v>0.04</v>
      </c>
      <c r="G305">
        <v>1</v>
      </c>
      <c r="H305" s="1">
        <v>40953</v>
      </c>
      <c r="I305" s="1"/>
      <c r="J305">
        <v>13408</v>
      </c>
      <c r="K305" t="s">
        <v>47</v>
      </c>
      <c r="L305">
        <v>4</v>
      </c>
      <c r="M305">
        <v>0.64</v>
      </c>
      <c r="N305" t="s">
        <v>48</v>
      </c>
      <c r="O305" t="s">
        <v>80</v>
      </c>
      <c r="P305" t="s">
        <v>732</v>
      </c>
      <c r="Q305" t="s">
        <v>82</v>
      </c>
      <c r="R305">
        <v>173.89</v>
      </c>
      <c r="S305" t="s">
        <v>68</v>
      </c>
      <c r="T305">
        <v>1863</v>
      </c>
      <c r="U305">
        <v>256.77</v>
      </c>
      <c r="V305" s="1">
        <v>40955</v>
      </c>
      <c r="W305" t="s">
        <v>34</v>
      </c>
      <c r="X305">
        <v>12.23</v>
      </c>
      <c r="Y305" t="s">
        <v>128</v>
      </c>
      <c r="Z305">
        <v>60.65</v>
      </c>
      <c r="AA305">
        <v>73505</v>
      </c>
    </row>
    <row r="306" spans="1:27" ht="15" hidden="1" customHeight="1" x14ac:dyDescent="0.25">
      <c r="A306" t="s">
        <v>733</v>
      </c>
      <c r="D306" t="s">
        <v>381</v>
      </c>
      <c r="E306" t="s">
        <v>57</v>
      </c>
      <c r="F306">
        <v>7.0000000000000007E-2</v>
      </c>
      <c r="G306">
        <v>1</v>
      </c>
      <c r="H306" s="1">
        <v>40954</v>
      </c>
      <c r="I306" s="1"/>
      <c r="J306">
        <v>46119</v>
      </c>
      <c r="K306" t="s">
        <v>58</v>
      </c>
      <c r="L306">
        <v>46</v>
      </c>
      <c r="M306">
        <v>0.79</v>
      </c>
      <c r="N306" t="s">
        <v>48</v>
      </c>
      <c r="O306" t="s">
        <v>73</v>
      </c>
      <c r="P306" t="s">
        <v>734</v>
      </c>
      <c r="Q306" t="s">
        <v>75</v>
      </c>
      <c r="R306">
        <v>-575.35199999999998</v>
      </c>
      <c r="S306" t="s">
        <v>68</v>
      </c>
      <c r="T306">
        <v>6482</v>
      </c>
      <c r="U306">
        <v>18824.419999999998</v>
      </c>
      <c r="V306" s="1">
        <v>40955</v>
      </c>
      <c r="W306" t="s">
        <v>53</v>
      </c>
      <c r="X306">
        <v>75.23</v>
      </c>
      <c r="Y306" t="s">
        <v>416</v>
      </c>
      <c r="Z306">
        <v>417.4</v>
      </c>
      <c r="AA306">
        <v>46032</v>
      </c>
    </row>
    <row r="307" spans="1:27" ht="15" hidden="1" customHeight="1" x14ac:dyDescent="0.25">
      <c r="A307" t="s">
        <v>735</v>
      </c>
      <c r="D307" t="s">
        <v>736</v>
      </c>
      <c r="E307" t="s">
        <v>57</v>
      </c>
      <c r="F307">
        <v>0.1</v>
      </c>
      <c r="G307">
        <v>1</v>
      </c>
      <c r="H307" s="1">
        <v>40954</v>
      </c>
      <c r="I307" s="1"/>
      <c r="J307">
        <v>33095</v>
      </c>
      <c r="K307" t="s">
        <v>39</v>
      </c>
      <c r="L307">
        <v>34</v>
      </c>
      <c r="M307">
        <v>0.43</v>
      </c>
      <c r="N307" t="s">
        <v>48</v>
      </c>
      <c r="O307" t="s">
        <v>30</v>
      </c>
      <c r="P307" t="s">
        <v>737</v>
      </c>
      <c r="Q307" t="s">
        <v>82</v>
      </c>
      <c r="R307">
        <v>875.57</v>
      </c>
      <c r="S307" t="s">
        <v>52</v>
      </c>
      <c r="T307">
        <v>4649</v>
      </c>
      <c r="U307">
        <v>2548.3000000000002</v>
      </c>
      <c r="V307" s="1">
        <v>40955</v>
      </c>
      <c r="W307" t="s">
        <v>34</v>
      </c>
      <c r="X307">
        <v>19.989999999999998</v>
      </c>
      <c r="Y307" t="s">
        <v>54</v>
      </c>
      <c r="Z307">
        <v>78.69</v>
      </c>
      <c r="AA307">
        <v>92236</v>
      </c>
    </row>
    <row r="308" spans="1:27" ht="15" hidden="1" customHeight="1" x14ac:dyDescent="0.25">
      <c r="A308" t="s">
        <v>733</v>
      </c>
      <c r="D308" t="s">
        <v>381</v>
      </c>
      <c r="E308" t="s">
        <v>57</v>
      </c>
      <c r="F308">
        <v>0.03</v>
      </c>
      <c r="G308">
        <v>1</v>
      </c>
      <c r="H308" s="1">
        <v>40954</v>
      </c>
      <c r="I308" s="1"/>
      <c r="J308">
        <v>46119</v>
      </c>
      <c r="K308" t="s">
        <v>58</v>
      </c>
      <c r="L308">
        <v>23</v>
      </c>
      <c r="M308">
        <v>0.38</v>
      </c>
      <c r="N308" t="s">
        <v>29</v>
      </c>
      <c r="O308" t="s">
        <v>30</v>
      </c>
      <c r="P308" t="s">
        <v>738</v>
      </c>
      <c r="Q308" t="s">
        <v>67</v>
      </c>
      <c r="R308">
        <v>15.2745</v>
      </c>
      <c r="S308" t="s">
        <v>68</v>
      </c>
      <c r="T308">
        <v>6480</v>
      </c>
      <c r="U308">
        <v>93.05</v>
      </c>
      <c r="V308" s="1">
        <v>40956</v>
      </c>
      <c r="W308" t="s">
        <v>34</v>
      </c>
      <c r="X308">
        <v>1.49</v>
      </c>
      <c r="Y308" t="s">
        <v>416</v>
      </c>
      <c r="Z308">
        <v>3.8</v>
      </c>
      <c r="AA308">
        <v>46032</v>
      </c>
    </row>
    <row r="309" spans="1:27" ht="15" hidden="1" customHeight="1" x14ac:dyDescent="0.25">
      <c r="A309" t="s">
        <v>733</v>
      </c>
      <c r="D309" t="s">
        <v>381</v>
      </c>
      <c r="E309" t="s">
        <v>57</v>
      </c>
      <c r="F309">
        <v>7.0000000000000007E-2</v>
      </c>
      <c r="G309">
        <v>1</v>
      </c>
      <c r="H309" s="1">
        <v>40954</v>
      </c>
      <c r="I309" s="1"/>
      <c r="J309">
        <v>46119</v>
      </c>
      <c r="K309" t="s">
        <v>58</v>
      </c>
      <c r="L309">
        <v>20</v>
      </c>
      <c r="M309">
        <v>0.35</v>
      </c>
      <c r="N309" t="s">
        <v>29</v>
      </c>
      <c r="O309" t="s">
        <v>59</v>
      </c>
      <c r="P309" t="s">
        <v>739</v>
      </c>
      <c r="Q309" t="s">
        <v>61</v>
      </c>
      <c r="R309">
        <v>57.31</v>
      </c>
      <c r="S309" t="s">
        <v>68</v>
      </c>
      <c r="T309">
        <v>6481</v>
      </c>
      <c r="U309">
        <v>154.13</v>
      </c>
      <c r="V309" s="1">
        <v>40956</v>
      </c>
      <c r="W309" t="s">
        <v>34</v>
      </c>
      <c r="X309">
        <v>1.25</v>
      </c>
      <c r="Y309" t="s">
        <v>416</v>
      </c>
      <c r="Z309">
        <v>7.98</v>
      </c>
      <c r="AA309">
        <v>46032</v>
      </c>
    </row>
    <row r="310" spans="1:27" ht="15" hidden="1" customHeight="1" x14ac:dyDescent="0.25">
      <c r="A310" t="s">
        <v>735</v>
      </c>
      <c r="D310" t="s">
        <v>736</v>
      </c>
      <c r="E310" t="s">
        <v>57</v>
      </c>
      <c r="F310">
        <v>0.01</v>
      </c>
      <c r="G310">
        <v>1</v>
      </c>
      <c r="H310" s="1">
        <v>40954</v>
      </c>
      <c r="I310" s="1"/>
      <c r="J310">
        <v>33095</v>
      </c>
      <c r="K310" t="s">
        <v>39</v>
      </c>
      <c r="L310">
        <v>30</v>
      </c>
      <c r="M310">
        <v>0.49</v>
      </c>
      <c r="N310" t="s">
        <v>96</v>
      </c>
      <c r="O310" t="s">
        <v>30</v>
      </c>
      <c r="P310" t="s">
        <v>740</v>
      </c>
      <c r="Q310" t="s">
        <v>102</v>
      </c>
      <c r="R310">
        <v>1689.93</v>
      </c>
      <c r="S310" t="s">
        <v>52</v>
      </c>
      <c r="T310">
        <v>4648</v>
      </c>
      <c r="U310">
        <v>4846.74</v>
      </c>
      <c r="V310" s="1">
        <v>40956</v>
      </c>
      <c r="W310" t="s">
        <v>34</v>
      </c>
      <c r="X310">
        <v>5.5</v>
      </c>
      <c r="Y310" t="s">
        <v>54</v>
      </c>
      <c r="Z310">
        <v>159.99</v>
      </c>
      <c r="AA310">
        <v>92236</v>
      </c>
    </row>
    <row r="311" spans="1:27" ht="15" hidden="1" customHeight="1" x14ac:dyDescent="0.25">
      <c r="A311" t="s">
        <v>741</v>
      </c>
      <c r="D311" t="s">
        <v>742</v>
      </c>
      <c r="E311" t="s">
        <v>27</v>
      </c>
      <c r="F311">
        <v>0.09</v>
      </c>
      <c r="G311">
        <v>1</v>
      </c>
      <c r="H311" s="1">
        <v>40954</v>
      </c>
      <c r="I311" s="1"/>
      <c r="J311">
        <v>34498</v>
      </c>
      <c r="K311" t="s">
        <v>47</v>
      </c>
      <c r="L311">
        <v>4</v>
      </c>
      <c r="M311">
        <v>0.38</v>
      </c>
      <c r="N311" t="s">
        <v>29</v>
      </c>
      <c r="O311" t="s">
        <v>30</v>
      </c>
      <c r="P311" t="s">
        <v>307</v>
      </c>
      <c r="Q311" t="s">
        <v>267</v>
      </c>
      <c r="R311">
        <v>10.8</v>
      </c>
      <c r="S311" t="s">
        <v>76</v>
      </c>
      <c r="T311">
        <v>4848</v>
      </c>
      <c r="U311">
        <v>47.12</v>
      </c>
      <c r="V311" s="1">
        <v>40959</v>
      </c>
      <c r="W311" t="s">
        <v>42</v>
      </c>
      <c r="X311">
        <v>1.39</v>
      </c>
      <c r="Y311" t="s">
        <v>132</v>
      </c>
      <c r="Z311">
        <v>8.74</v>
      </c>
      <c r="AA311">
        <v>33952</v>
      </c>
    </row>
    <row r="312" spans="1:27" ht="15" hidden="1" customHeight="1" x14ac:dyDescent="0.25">
      <c r="A312" t="s">
        <v>741</v>
      </c>
      <c r="D312" t="s">
        <v>742</v>
      </c>
      <c r="E312" t="s">
        <v>27</v>
      </c>
      <c r="F312">
        <v>0.09</v>
      </c>
      <c r="G312">
        <v>1</v>
      </c>
      <c r="H312" s="1">
        <v>40954</v>
      </c>
      <c r="I312" s="1"/>
      <c r="J312">
        <v>34498</v>
      </c>
      <c r="K312" t="s">
        <v>47</v>
      </c>
      <c r="L312">
        <v>3</v>
      </c>
      <c r="M312">
        <v>0.37</v>
      </c>
      <c r="N312" t="s">
        <v>29</v>
      </c>
      <c r="O312" t="s">
        <v>30</v>
      </c>
      <c r="P312" t="s">
        <v>428</v>
      </c>
      <c r="Q312" t="s">
        <v>61</v>
      </c>
      <c r="R312">
        <v>-23.2</v>
      </c>
      <c r="S312" t="s">
        <v>76</v>
      </c>
      <c r="T312">
        <v>4849</v>
      </c>
      <c r="U312">
        <v>62.89</v>
      </c>
      <c r="V312" s="1">
        <v>40959</v>
      </c>
      <c r="W312" t="s">
        <v>34</v>
      </c>
      <c r="X312">
        <v>9.0299999999999994</v>
      </c>
      <c r="Y312" t="s">
        <v>132</v>
      </c>
      <c r="Z312">
        <v>18.97</v>
      </c>
      <c r="AA312">
        <v>33952</v>
      </c>
    </row>
    <row r="313" spans="1:27" ht="15" hidden="1" customHeight="1" x14ac:dyDescent="0.25">
      <c r="A313" t="s">
        <v>743</v>
      </c>
      <c r="D313" t="s">
        <v>744</v>
      </c>
      <c r="E313" t="s">
        <v>46</v>
      </c>
      <c r="F313">
        <v>7.0000000000000007E-2</v>
      </c>
      <c r="G313">
        <v>1</v>
      </c>
      <c r="H313" s="1">
        <v>40954</v>
      </c>
      <c r="I313" s="1"/>
      <c r="J313">
        <v>32741</v>
      </c>
      <c r="K313" t="s">
        <v>47</v>
      </c>
      <c r="L313">
        <v>13</v>
      </c>
      <c r="M313">
        <v>0.6</v>
      </c>
      <c r="N313" t="s">
        <v>29</v>
      </c>
      <c r="O313" t="s">
        <v>30</v>
      </c>
      <c r="P313" t="s">
        <v>745</v>
      </c>
      <c r="Q313" t="s">
        <v>32</v>
      </c>
      <c r="R313">
        <v>-81.77</v>
      </c>
      <c r="S313" t="s">
        <v>33</v>
      </c>
      <c r="T313">
        <v>4598</v>
      </c>
      <c r="U313">
        <v>136.24</v>
      </c>
      <c r="V313" s="1">
        <v>40961</v>
      </c>
      <c r="W313" t="s">
        <v>34</v>
      </c>
      <c r="X313">
        <v>9.4499999999999993</v>
      </c>
      <c r="Y313" t="s">
        <v>136</v>
      </c>
      <c r="Z313">
        <v>9.7100000000000009</v>
      </c>
      <c r="AA313">
        <v>13021</v>
      </c>
    </row>
    <row r="314" spans="1:27" ht="15" hidden="1" customHeight="1" x14ac:dyDescent="0.25">
      <c r="A314" t="s">
        <v>746</v>
      </c>
      <c r="D314" t="s">
        <v>747</v>
      </c>
      <c r="E314" t="s">
        <v>27</v>
      </c>
      <c r="F314">
        <v>0.06</v>
      </c>
      <c r="G314">
        <v>1</v>
      </c>
      <c r="H314" s="1">
        <v>40955</v>
      </c>
      <c r="I314" s="1"/>
      <c r="J314">
        <v>55874</v>
      </c>
      <c r="K314" t="s">
        <v>131</v>
      </c>
      <c r="L314">
        <v>24</v>
      </c>
      <c r="M314">
        <v>0.38</v>
      </c>
      <c r="N314" t="s">
        <v>29</v>
      </c>
      <c r="O314" t="s">
        <v>30</v>
      </c>
      <c r="P314" t="s">
        <v>748</v>
      </c>
      <c r="Q314" t="s">
        <v>267</v>
      </c>
      <c r="R314">
        <v>33.01</v>
      </c>
      <c r="S314" t="s">
        <v>52</v>
      </c>
      <c r="T314">
        <v>7812</v>
      </c>
      <c r="U314">
        <v>129.53</v>
      </c>
      <c r="V314" s="1">
        <v>40955</v>
      </c>
      <c r="W314" t="s">
        <v>34</v>
      </c>
      <c r="X314">
        <v>1.39</v>
      </c>
      <c r="Y314" t="s">
        <v>218</v>
      </c>
      <c r="Z314">
        <v>5.68</v>
      </c>
      <c r="AA314">
        <v>98801</v>
      </c>
    </row>
    <row r="315" spans="1:27" ht="15" hidden="1" customHeight="1" x14ac:dyDescent="0.25">
      <c r="A315" t="s">
        <v>704</v>
      </c>
      <c r="D315" t="s">
        <v>747</v>
      </c>
      <c r="E315" t="s">
        <v>27</v>
      </c>
      <c r="F315">
        <v>0</v>
      </c>
      <c r="G315">
        <v>1</v>
      </c>
      <c r="H315" s="1">
        <v>40955</v>
      </c>
      <c r="I315" s="1"/>
      <c r="J315">
        <v>55874</v>
      </c>
      <c r="K315" t="s">
        <v>131</v>
      </c>
      <c r="L315">
        <v>28</v>
      </c>
      <c r="M315">
        <v>0.39</v>
      </c>
      <c r="N315" t="s">
        <v>29</v>
      </c>
      <c r="O315" t="s">
        <v>30</v>
      </c>
      <c r="P315" t="s">
        <v>703</v>
      </c>
      <c r="Q315" t="s">
        <v>67</v>
      </c>
      <c r="R315">
        <v>-60.145000000000003</v>
      </c>
      <c r="S315" t="s">
        <v>68</v>
      </c>
      <c r="T315">
        <v>7810</v>
      </c>
      <c r="U315">
        <v>208.83</v>
      </c>
      <c r="V315" s="1">
        <v>40956</v>
      </c>
      <c r="W315" t="s">
        <v>34</v>
      </c>
      <c r="X315">
        <v>6.05</v>
      </c>
      <c r="Y315" t="s">
        <v>111</v>
      </c>
      <c r="Z315">
        <v>7.1</v>
      </c>
      <c r="AA315">
        <v>75482</v>
      </c>
    </row>
    <row r="316" spans="1:27" ht="15" hidden="1" customHeight="1" x14ac:dyDescent="0.25">
      <c r="A316" t="s">
        <v>749</v>
      </c>
      <c r="D316" t="s">
        <v>750</v>
      </c>
      <c r="E316" t="s">
        <v>38</v>
      </c>
      <c r="F316">
        <v>0.04</v>
      </c>
      <c r="G316">
        <v>1</v>
      </c>
      <c r="H316" s="1">
        <v>40955</v>
      </c>
      <c r="I316" s="1"/>
      <c r="J316">
        <v>48998</v>
      </c>
      <c r="K316" t="s">
        <v>47</v>
      </c>
      <c r="L316">
        <v>15</v>
      </c>
      <c r="M316">
        <v>0.35</v>
      </c>
      <c r="N316" t="s">
        <v>29</v>
      </c>
      <c r="O316" t="s">
        <v>30</v>
      </c>
      <c r="P316" t="s">
        <v>409</v>
      </c>
      <c r="Q316" t="s">
        <v>267</v>
      </c>
      <c r="R316">
        <v>-8.11</v>
      </c>
      <c r="S316" t="s">
        <v>52</v>
      </c>
      <c r="T316">
        <v>6876</v>
      </c>
      <c r="U316">
        <v>180.39</v>
      </c>
      <c r="V316" s="1">
        <v>40957</v>
      </c>
      <c r="W316" t="s">
        <v>34</v>
      </c>
      <c r="X316">
        <v>6.97</v>
      </c>
      <c r="Y316" t="s">
        <v>320</v>
      </c>
      <c r="Z316">
        <v>11.58</v>
      </c>
      <c r="AA316">
        <v>83814</v>
      </c>
    </row>
    <row r="317" spans="1:27" ht="15" hidden="1" customHeight="1" x14ac:dyDescent="0.25">
      <c r="A317" t="s">
        <v>704</v>
      </c>
      <c r="D317" t="s">
        <v>747</v>
      </c>
      <c r="E317" t="s">
        <v>27</v>
      </c>
      <c r="F317">
        <v>0.01</v>
      </c>
      <c r="G317">
        <v>1</v>
      </c>
      <c r="H317" s="1">
        <v>40955</v>
      </c>
      <c r="I317" s="1"/>
      <c r="J317">
        <v>55874</v>
      </c>
      <c r="K317" t="s">
        <v>131</v>
      </c>
      <c r="L317">
        <v>41</v>
      </c>
      <c r="M317">
        <v>0.64</v>
      </c>
      <c r="N317" t="s">
        <v>96</v>
      </c>
      <c r="O317" t="s">
        <v>139</v>
      </c>
      <c r="P317" t="s">
        <v>751</v>
      </c>
      <c r="Q317" t="s">
        <v>102</v>
      </c>
      <c r="R317">
        <v>-111.72</v>
      </c>
      <c r="S317" t="s">
        <v>68</v>
      </c>
      <c r="T317">
        <v>7811</v>
      </c>
      <c r="U317">
        <v>228.3</v>
      </c>
      <c r="V317" s="1">
        <v>40957</v>
      </c>
      <c r="W317" t="s">
        <v>42</v>
      </c>
      <c r="X317">
        <v>4.62</v>
      </c>
      <c r="Y317" t="s">
        <v>111</v>
      </c>
      <c r="Z317">
        <v>4.9800000000000004</v>
      </c>
      <c r="AA317">
        <v>75482</v>
      </c>
    </row>
    <row r="318" spans="1:27" ht="15" hidden="1" customHeight="1" x14ac:dyDescent="0.25">
      <c r="A318" t="s">
        <v>668</v>
      </c>
      <c r="D318" t="s">
        <v>669</v>
      </c>
      <c r="E318" t="s">
        <v>38</v>
      </c>
      <c r="F318">
        <v>7.0000000000000007E-2</v>
      </c>
      <c r="G318">
        <v>1</v>
      </c>
      <c r="H318" s="1">
        <v>40955</v>
      </c>
      <c r="I318" s="1"/>
      <c r="J318">
        <v>32037</v>
      </c>
      <c r="K318" t="s">
        <v>47</v>
      </c>
      <c r="L318">
        <v>15</v>
      </c>
      <c r="M318">
        <v>0.54</v>
      </c>
      <c r="N318" t="s">
        <v>96</v>
      </c>
      <c r="O318" t="s">
        <v>40</v>
      </c>
      <c r="P318" t="s">
        <v>752</v>
      </c>
      <c r="Q318" t="s">
        <v>192</v>
      </c>
      <c r="R318">
        <v>325.29000000000002</v>
      </c>
      <c r="S318" t="s">
        <v>68</v>
      </c>
      <c r="T318">
        <v>4502</v>
      </c>
      <c r="U318">
        <v>9862.51</v>
      </c>
      <c r="V318" s="1">
        <v>40959</v>
      </c>
      <c r="W318" t="s">
        <v>34</v>
      </c>
      <c r="X318">
        <v>24.49</v>
      </c>
      <c r="Y318" t="s">
        <v>111</v>
      </c>
      <c r="Z318">
        <v>699.99</v>
      </c>
      <c r="AA318">
        <v>76039</v>
      </c>
    </row>
    <row r="319" spans="1:27" ht="15" hidden="1" customHeight="1" x14ac:dyDescent="0.25">
      <c r="A319" t="s">
        <v>668</v>
      </c>
      <c r="D319" t="s">
        <v>669</v>
      </c>
      <c r="E319" t="s">
        <v>38</v>
      </c>
      <c r="F319">
        <v>0.04</v>
      </c>
      <c r="G319">
        <v>1</v>
      </c>
      <c r="H319" s="1">
        <v>40955</v>
      </c>
      <c r="I319" s="1"/>
      <c r="J319">
        <v>32037</v>
      </c>
      <c r="K319" t="s">
        <v>47</v>
      </c>
      <c r="L319">
        <v>37</v>
      </c>
      <c r="M319">
        <v>0.38</v>
      </c>
      <c r="N319" t="s">
        <v>29</v>
      </c>
      <c r="O319" t="s">
        <v>30</v>
      </c>
      <c r="P319" t="s">
        <v>341</v>
      </c>
      <c r="Q319" t="s">
        <v>67</v>
      </c>
      <c r="R319">
        <v>-63.813499999999998</v>
      </c>
      <c r="S319" t="s">
        <v>68</v>
      </c>
      <c r="T319">
        <v>4501</v>
      </c>
      <c r="U319">
        <v>311.66000000000003</v>
      </c>
      <c r="V319" s="1">
        <v>40962</v>
      </c>
      <c r="W319" t="s">
        <v>34</v>
      </c>
      <c r="X319">
        <v>6.19</v>
      </c>
      <c r="Y319" t="s">
        <v>111</v>
      </c>
      <c r="Z319">
        <v>8.6</v>
      </c>
      <c r="AA319">
        <v>76039</v>
      </c>
    </row>
    <row r="320" spans="1:27" ht="15" hidden="1" customHeight="1" x14ac:dyDescent="0.25">
      <c r="A320" t="s">
        <v>753</v>
      </c>
      <c r="D320" t="s">
        <v>754</v>
      </c>
      <c r="E320" t="s">
        <v>57</v>
      </c>
      <c r="F320">
        <v>0.02</v>
      </c>
      <c r="G320">
        <v>1</v>
      </c>
      <c r="H320" s="1">
        <v>40956</v>
      </c>
      <c r="I320" s="1"/>
      <c r="J320">
        <v>59170</v>
      </c>
      <c r="K320" t="s">
        <v>28</v>
      </c>
      <c r="L320">
        <v>44</v>
      </c>
      <c r="M320">
        <v>0.38</v>
      </c>
      <c r="N320" t="s">
        <v>29</v>
      </c>
      <c r="O320" t="s">
        <v>30</v>
      </c>
      <c r="P320" t="s">
        <v>755</v>
      </c>
      <c r="Q320" t="s">
        <v>67</v>
      </c>
      <c r="R320">
        <v>9.2989999999999995</v>
      </c>
      <c r="S320" t="s">
        <v>52</v>
      </c>
      <c r="T320">
        <v>8273</v>
      </c>
      <c r="U320">
        <v>242.46</v>
      </c>
      <c r="V320" s="1">
        <v>40957</v>
      </c>
      <c r="W320" t="s">
        <v>34</v>
      </c>
      <c r="X320">
        <v>2.99</v>
      </c>
      <c r="Y320" t="s">
        <v>83</v>
      </c>
      <c r="Z320">
        <v>5.34</v>
      </c>
      <c r="AA320">
        <v>84120</v>
      </c>
    </row>
    <row r="321" spans="1:27" ht="15" hidden="1" customHeight="1" x14ac:dyDescent="0.25">
      <c r="A321" t="s">
        <v>753</v>
      </c>
      <c r="D321" t="s">
        <v>754</v>
      </c>
      <c r="E321" t="s">
        <v>57</v>
      </c>
      <c r="F321">
        <v>0.04</v>
      </c>
      <c r="G321">
        <v>1</v>
      </c>
      <c r="H321" s="1">
        <v>40956</v>
      </c>
      <c r="I321" s="1"/>
      <c r="J321">
        <v>59170</v>
      </c>
      <c r="K321" t="s">
        <v>28</v>
      </c>
      <c r="L321">
        <v>10</v>
      </c>
      <c r="M321">
        <v>0.63</v>
      </c>
      <c r="N321" t="s">
        <v>48</v>
      </c>
      <c r="O321" t="s">
        <v>80</v>
      </c>
      <c r="P321" t="s">
        <v>756</v>
      </c>
      <c r="Q321" t="s">
        <v>82</v>
      </c>
      <c r="R321">
        <v>232</v>
      </c>
      <c r="S321" t="s">
        <v>52</v>
      </c>
      <c r="T321">
        <v>8274</v>
      </c>
      <c r="U321">
        <v>607.77</v>
      </c>
      <c r="V321" s="1">
        <v>40958</v>
      </c>
      <c r="W321" t="s">
        <v>34</v>
      </c>
      <c r="X321">
        <v>10.84</v>
      </c>
      <c r="Y321" t="s">
        <v>83</v>
      </c>
      <c r="Z321">
        <v>62.18</v>
      </c>
      <c r="AA321">
        <v>84120</v>
      </c>
    </row>
    <row r="322" spans="1:27" ht="15" hidden="1" customHeight="1" x14ac:dyDescent="0.25">
      <c r="A322" t="s">
        <v>753</v>
      </c>
      <c r="D322" t="s">
        <v>754</v>
      </c>
      <c r="E322" t="s">
        <v>57</v>
      </c>
      <c r="F322">
        <v>0.03</v>
      </c>
      <c r="G322">
        <v>1</v>
      </c>
      <c r="H322" s="1">
        <v>40956</v>
      </c>
      <c r="I322" s="1"/>
      <c r="J322">
        <v>59170</v>
      </c>
      <c r="K322" t="s">
        <v>28</v>
      </c>
      <c r="L322">
        <v>22</v>
      </c>
      <c r="M322">
        <v>0.73</v>
      </c>
      <c r="N322" t="s">
        <v>48</v>
      </c>
      <c r="O322" t="s">
        <v>59</v>
      </c>
      <c r="P322" t="s">
        <v>757</v>
      </c>
      <c r="Q322" t="s">
        <v>82</v>
      </c>
      <c r="R322">
        <v>-380.9</v>
      </c>
      <c r="S322" t="s">
        <v>52</v>
      </c>
      <c r="T322">
        <v>8275</v>
      </c>
      <c r="U322">
        <v>954.57</v>
      </c>
      <c r="V322" s="1">
        <v>40958</v>
      </c>
      <c r="W322" t="s">
        <v>34</v>
      </c>
      <c r="X322">
        <v>34.200000000000003</v>
      </c>
      <c r="Y322" t="s">
        <v>83</v>
      </c>
      <c r="Z322">
        <v>41.47</v>
      </c>
      <c r="AA322">
        <v>84120</v>
      </c>
    </row>
    <row r="323" spans="1:27" ht="15" hidden="1" customHeight="1" x14ac:dyDescent="0.25">
      <c r="A323" t="s">
        <v>758</v>
      </c>
      <c r="D323" t="s">
        <v>759</v>
      </c>
      <c r="E323" t="s">
        <v>46</v>
      </c>
      <c r="F323">
        <v>0.05</v>
      </c>
      <c r="G323">
        <v>1</v>
      </c>
      <c r="H323" s="1">
        <v>40956</v>
      </c>
      <c r="I323" s="1"/>
      <c r="J323">
        <v>22083</v>
      </c>
      <c r="K323" t="s">
        <v>58</v>
      </c>
      <c r="L323">
        <v>2</v>
      </c>
      <c r="M323">
        <v>0.38</v>
      </c>
      <c r="N323" t="s">
        <v>29</v>
      </c>
      <c r="O323" t="s">
        <v>59</v>
      </c>
      <c r="P323" t="s">
        <v>760</v>
      </c>
      <c r="Q323" t="s">
        <v>61</v>
      </c>
      <c r="R323">
        <v>-4.1399999999999997</v>
      </c>
      <c r="S323" t="s">
        <v>52</v>
      </c>
      <c r="T323">
        <v>3077</v>
      </c>
      <c r="U323">
        <v>16.809999999999999</v>
      </c>
      <c r="V323" s="1">
        <v>40958</v>
      </c>
      <c r="W323" t="s">
        <v>42</v>
      </c>
      <c r="X323">
        <v>2.14</v>
      </c>
      <c r="Y323" t="s">
        <v>54</v>
      </c>
      <c r="Z323">
        <v>6.04</v>
      </c>
      <c r="AA323">
        <v>92374</v>
      </c>
    </row>
    <row r="324" spans="1:27" ht="15" hidden="1" customHeight="1" x14ac:dyDescent="0.25">
      <c r="A324" t="s">
        <v>753</v>
      </c>
      <c r="D324" t="s">
        <v>754</v>
      </c>
      <c r="E324" t="s">
        <v>57</v>
      </c>
      <c r="F324">
        <v>0.04</v>
      </c>
      <c r="G324">
        <v>1</v>
      </c>
      <c r="H324" s="1">
        <v>40956</v>
      </c>
      <c r="I324" s="1"/>
      <c r="J324">
        <v>59170</v>
      </c>
      <c r="K324" t="s">
        <v>28</v>
      </c>
      <c r="L324">
        <v>5</v>
      </c>
      <c r="M324">
        <v>0.38</v>
      </c>
      <c r="N324" t="s">
        <v>96</v>
      </c>
      <c r="O324" t="s">
        <v>80</v>
      </c>
      <c r="P324" t="s">
        <v>761</v>
      </c>
      <c r="Q324" t="s">
        <v>98</v>
      </c>
      <c r="R324">
        <v>-1510.8855000000001</v>
      </c>
      <c r="S324" t="s">
        <v>52</v>
      </c>
      <c r="T324">
        <v>8276</v>
      </c>
      <c r="U324">
        <v>8767.6200000000008</v>
      </c>
      <c r="V324" s="1">
        <v>40958</v>
      </c>
      <c r="W324" t="s">
        <v>34</v>
      </c>
      <c r="X324">
        <v>13.99</v>
      </c>
      <c r="Y324" t="s">
        <v>83</v>
      </c>
      <c r="Z324">
        <v>1938.02</v>
      </c>
      <c r="AA324">
        <v>84120</v>
      </c>
    </row>
    <row r="325" spans="1:27" ht="15" hidden="1" customHeight="1" x14ac:dyDescent="0.25">
      <c r="A325" t="s">
        <v>762</v>
      </c>
      <c r="D325" t="s">
        <v>763</v>
      </c>
      <c r="E325" t="s">
        <v>46</v>
      </c>
      <c r="F325">
        <v>0.04</v>
      </c>
      <c r="G325">
        <v>1</v>
      </c>
      <c r="H325" s="1">
        <v>40957</v>
      </c>
      <c r="I325" s="1"/>
      <c r="J325">
        <v>16547</v>
      </c>
      <c r="K325" t="s">
        <v>39</v>
      </c>
      <c r="L325">
        <v>8</v>
      </c>
      <c r="M325">
        <v>0.77</v>
      </c>
      <c r="N325" t="s">
        <v>48</v>
      </c>
      <c r="O325" t="s">
        <v>73</v>
      </c>
      <c r="P325" t="s">
        <v>559</v>
      </c>
      <c r="Q325" t="s">
        <v>75</v>
      </c>
      <c r="R325">
        <v>-533.23199999999997</v>
      </c>
      <c r="S325" t="s">
        <v>68</v>
      </c>
      <c r="T325">
        <v>2297</v>
      </c>
      <c r="U325">
        <v>1749.64</v>
      </c>
      <c r="V325" s="1">
        <v>40957</v>
      </c>
      <c r="W325" t="s">
        <v>53</v>
      </c>
      <c r="X325">
        <v>69.64</v>
      </c>
      <c r="Y325" t="s">
        <v>149</v>
      </c>
      <c r="Z325">
        <v>218.75</v>
      </c>
      <c r="AA325">
        <v>60901</v>
      </c>
    </row>
    <row r="326" spans="1:27" ht="15" hidden="1" customHeight="1" x14ac:dyDescent="0.25">
      <c r="A326" t="s">
        <v>762</v>
      </c>
      <c r="D326" t="s">
        <v>763</v>
      </c>
      <c r="E326" t="s">
        <v>46</v>
      </c>
      <c r="F326">
        <v>0.09</v>
      </c>
      <c r="G326">
        <v>1</v>
      </c>
      <c r="H326" s="1">
        <v>40957</v>
      </c>
      <c r="I326" s="1"/>
      <c r="J326">
        <v>16547</v>
      </c>
      <c r="K326" t="s">
        <v>39</v>
      </c>
      <c r="L326">
        <v>30</v>
      </c>
      <c r="M326">
        <v>0.64</v>
      </c>
      <c r="N326" t="s">
        <v>48</v>
      </c>
      <c r="O326" t="s">
        <v>49</v>
      </c>
      <c r="P326" t="s">
        <v>141</v>
      </c>
      <c r="Q326" t="s">
        <v>51</v>
      </c>
      <c r="R326">
        <v>1240.25</v>
      </c>
      <c r="S326" t="s">
        <v>68</v>
      </c>
      <c r="T326">
        <v>2296</v>
      </c>
      <c r="U326">
        <v>10554.63</v>
      </c>
      <c r="V326" s="1">
        <v>40959</v>
      </c>
      <c r="W326" t="s">
        <v>53</v>
      </c>
      <c r="X326">
        <v>58.92</v>
      </c>
      <c r="Y326" t="s">
        <v>149</v>
      </c>
      <c r="Z326">
        <v>355.98</v>
      </c>
      <c r="AA326">
        <v>60901</v>
      </c>
    </row>
    <row r="327" spans="1:27" ht="15" hidden="1" customHeight="1" x14ac:dyDescent="0.25">
      <c r="A327" t="s">
        <v>764</v>
      </c>
      <c r="D327" t="s">
        <v>497</v>
      </c>
      <c r="E327" t="s">
        <v>27</v>
      </c>
      <c r="F327">
        <v>0.05</v>
      </c>
      <c r="G327">
        <v>1</v>
      </c>
      <c r="H327" s="1">
        <v>40958</v>
      </c>
      <c r="I327" s="1"/>
      <c r="J327">
        <v>56483</v>
      </c>
      <c r="K327" t="s">
        <v>28</v>
      </c>
      <c r="L327">
        <v>37</v>
      </c>
      <c r="M327">
        <v>0.4</v>
      </c>
      <c r="N327" t="s">
        <v>29</v>
      </c>
      <c r="O327" t="s">
        <v>30</v>
      </c>
      <c r="P327" t="s">
        <v>765</v>
      </c>
      <c r="Q327" t="s">
        <v>61</v>
      </c>
      <c r="R327">
        <v>-104.57</v>
      </c>
      <c r="S327" t="s">
        <v>52</v>
      </c>
      <c r="T327">
        <v>7895</v>
      </c>
      <c r="U327">
        <v>158.62</v>
      </c>
      <c r="V327" s="1">
        <v>40958</v>
      </c>
      <c r="W327" t="s">
        <v>34</v>
      </c>
      <c r="X327">
        <v>5.17</v>
      </c>
      <c r="Y327" t="s">
        <v>54</v>
      </c>
      <c r="Z327">
        <v>4.28</v>
      </c>
      <c r="AA327">
        <v>93030</v>
      </c>
    </row>
    <row r="328" spans="1:27" ht="15" hidden="1" customHeight="1" x14ac:dyDescent="0.25">
      <c r="A328" t="s">
        <v>766</v>
      </c>
      <c r="D328" t="s">
        <v>767</v>
      </c>
      <c r="E328" t="s">
        <v>46</v>
      </c>
      <c r="F328">
        <v>0.02</v>
      </c>
      <c r="G328">
        <v>1</v>
      </c>
      <c r="H328" s="1">
        <v>40958</v>
      </c>
      <c r="I328" s="1"/>
      <c r="J328">
        <v>18471</v>
      </c>
      <c r="K328" t="s">
        <v>39</v>
      </c>
      <c r="L328">
        <v>29</v>
      </c>
      <c r="M328">
        <v>0.36</v>
      </c>
      <c r="N328" t="s">
        <v>29</v>
      </c>
      <c r="O328" t="s">
        <v>30</v>
      </c>
      <c r="P328" t="s">
        <v>768</v>
      </c>
      <c r="Q328" t="s">
        <v>61</v>
      </c>
      <c r="R328">
        <v>-47.12</v>
      </c>
      <c r="S328" t="s">
        <v>68</v>
      </c>
      <c r="T328">
        <v>2553</v>
      </c>
      <c r="U328">
        <v>185.61</v>
      </c>
      <c r="V328" s="1">
        <v>40959</v>
      </c>
      <c r="W328" t="s">
        <v>34</v>
      </c>
      <c r="X328">
        <v>5.46</v>
      </c>
      <c r="Y328" t="s">
        <v>122</v>
      </c>
      <c r="Z328">
        <v>5.98</v>
      </c>
      <c r="AA328">
        <v>50613</v>
      </c>
    </row>
    <row r="329" spans="1:27" ht="15" hidden="1" customHeight="1" x14ac:dyDescent="0.25">
      <c r="A329" t="s">
        <v>585</v>
      </c>
      <c r="D329" t="s">
        <v>767</v>
      </c>
      <c r="E329" t="s">
        <v>46</v>
      </c>
      <c r="F329">
        <v>0.02</v>
      </c>
      <c r="G329">
        <v>1</v>
      </c>
      <c r="H329" s="1">
        <v>40958</v>
      </c>
      <c r="I329" s="1"/>
      <c r="J329">
        <v>18471</v>
      </c>
      <c r="K329" t="s">
        <v>39</v>
      </c>
      <c r="L329">
        <v>4</v>
      </c>
      <c r="M329">
        <v>0.55000000000000004</v>
      </c>
      <c r="N329" t="s">
        <v>29</v>
      </c>
      <c r="O329" t="s">
        <v>139</v>
      </c>
      <c r="P329" t="s">
        <v>769</v>
      </c>
      <c r="Q329" t="s">
        <v>481</v>
      </c>
      <c r="R329">
        <v>-8.02</v>
      </c>
      <c r="S329" t="s">
        <v>68</v>
      </c>
      <c r="T329">
        <v>2552</v>
      </c>
      <c r="U329">
        <v>10.96</v>
      </c>
      <c r="V329" s="1">
        <v>40959</v>
      </c>
      <c r="W329" t="s">
        <v>34</v>
      </c>
      <c r="X329">
        <v>2.56</v>
      </c>
      <c r="Y329" t="s">
        <v>122</v>
      </c>
      <c r="Z329">
        <v>2.08</v>
      </c>
      <c r="AA329">
        <v>52601</v>
      </c>
    </row>
    <row r="330" spans="1:27" ht="15" hidden="1" customHeight="1" x14ac:dyDescent="0.25">
      <c r="A330" t="s">
        <v>585</v>
      </c>
      <c r="D330" t="s">
        <v>767</v>
      </c>
      <c r="E330" t="s">
        <v>46</v>
      </c>
      <c r="F330">
        <v>0</v>
      </c>
      <c r="G330">
        <v>1</v>
      </c>
      <c r="H330" s="1">
        <v>40958</v>
      </c>
      <c r="I330" s="1"/>
      <c r="J330">
        <v>18471</v>
      </c>
      <c r="K330" t="s">
        <v>39</v>
      </c>
      <c r="L330">
        <v>37</v>
      </c>
      <c r="M330">
        <v>0.6</v>
      </c>
      <c r="N330" t="s">
        <v>29</v>
      </c>
      <c r="O330" t="s">
        <v>59</v>
      </c>
      <c r="P330" t="s">
        <v>770</v>
      </c>
      <c r="Q330" t="s">
        <v>88</v>
      </c>
      <c r="R330">
        <v>46.41</v>
      </c>
      <c r="S330" t="s">
        <v>68</v>
      </c>
      <c r="T330">
        <v>2551</v>
      </c>
      <c r="U330">
        <v>226.65</v>
      </c>
      <c r="V330" s="1">
        <v>40959</v>
      </c>
      <c r="W330" t="s">
        <v>34</v>
      </c>
      <c r="X330">
        <v>0.96</v>
      </c>
      <c r="Y330" t="s">
        <v>122</v>
      </c>
      <c r="Z330">
        <v>5.98</v>
      </c>
      <c r="AA330">
        <v>52601</v>
      </c>
    </row>
    <row r="331" spans="1:27" ht="15" hidden="1" customHeight="1" x14ac:dyDescent="0.25">
      <c r="A331" t="s">
        <v>771</v>
      </c>
      <c r="D331" t="s">
        <v>772</v>
      </c>
      <c r="E331" t="s">
        <v>46</v>
      </c>
      <c r="F331">
        <v>0.05</v>
      </c>
      <c r="G331">
        <v>1</v>
      </c>
      <c r="H331" s="1">
        <v>40958</v>
      </c>
      <c r="I331" s="1"/>
      <c r="J331">
        <v>47011</v>
      </c>
      <c r="K331" t="s">
        <v>28</v>
      </c>
      <c r="L331">
        <v>33</v>
      </c>
      <c r="M331">
        <v>0.59</v>
      </c>
      <c r="N331" t="s">
        <v>29</v>
      </c>
      <c r="O331" t="s">
        <v>30</v>
      </c>
      <c r="P331" t="s">
        <v>773</v>
      </c>
      <c r="Q331" t="s">
        <v>32</v>
      </c>
      <c r="R331">
        <v>-35.26</v>
      </c>
      <c r="S331" t="s">
        <v>52</v>
      </c>
      <c r="T331">
        <v>6607</v>
      </c>
      <c r="U331">
        <v>373.13</v>
      </c>
      <c r="V331" s="1">
        <v>40960</v>
      </c>
      <c r="W331" t="s">
        <v>34</v>
      </c>
      <c r="X331">
        <v>5.03</v>
      </c>
      <c r="Y331" t="s">
        <v>54</v>
      </c>
      <c r="Z331">
        <v>11.29</v>
      </c>
      <c r="AA331">
        <v>92243</v>
      </c>
    </row>
    <row r="332" spans="1:27" ht="15" hidden="1" customHeight="1" x14ac:dyDescent="0.25">
      <c r="A332" t="s">
        <v>774</v>
      </c>
      <c r="D332" t="s">
        <v>754</v>
      </c>
      <c r="E332" t="s">
        <v>57</v>
      </c>
      <c r="F332">
        <v>0.03</v>
      </c>
      <c r="G332">
        <v>1</v>
      </c>
      <c r="H332" s="1">
        <v>40958</v>
      </c>
      <c r="I332" s="1"/>
      <c r="J332">
        <v>36455</v>
      </c>
      <c r="K332" t="s">
        <v>28</v>
      </c>
      <c r="L332">
        <v>48</v>
      </c>
      <c r="M332">
        <v>0.54</v>
      </c>
      <c r="N332" t="s">
        <v>96</v>
      </c>
      <c r="O332" t="s">
        <v>139</v>
      </c>
      <c r="P332" t="s">
        <v>775</v>
      </c>
      <c r="Q332" t="s">
        <v>102</v>
      </c>
      <c r="R332">
        <v>561.42999999999995</v>
      </c>
      <c r="S332" t="s">
        <v>52</v>
      </c>
      <c r="T332">
        <v>5120</v>
      </c>
      <c r="U332">
        <v>1838.19</v>
      </c>
      <c r="V332" s="1">
        <v>40960</v>
      </c>
      <c r="W332" t="s">
        <v>34</v>
      </c>
      <c r="X332">
        <v>1.99</v>
      </c>
      <c r="Y332" t="s">
        <v>83</v>
      </c>
      <c r="Z332">
        <v>39.479999999999997</v>
      </c>
      <c r="AA332">
        <v>84074</v>
      </c>
    </row>
    <row r="333" spans="1:27" ht="15" hidden="1" customHeight="1" x14ac:dyDescent="0.25">
      <c r="A333" t="s">
        <v>776</v>
      </c>
      <c r="D333" t="s">
        <v>621</v>
      </c>
      <c r="E333" t="s">
        <v>27</v>
      </c>
      <c r="F333">
        <v>0.04</v>
      </c>
      <c r="G333">
        <v>1</v>
      </c>
      <c r="H333" s="1">
        <v>40959</v>
      </c>
      <c r="I333" s="1"/>
      <c r="J333">
        <v>53511</v>
      </c>
      <c r="K333" t="s">
        <v>131</v>
      </c>
      <c r="L333">
        <v>49</v>
      </c>
      <c r="M333">
        <v>0.55000000000000004</v>
      </c>
      <c r="N333" t="s">
        <v>48</v>
      </c>
      <c r="O333" t="s">
        <v>30</v>
      </c>
      <c r="P333" t="s">
        <v>777</v>
      </c>
      <c r="Q333" t="s">
        <v>82</v>
      </c>
      <c r="R333">
        <v>-53.62</v>
      </c>
      <c r="S333" t="s">
        <v>68</v>
      </c>
      <c r="T333">
        <v>7501</v>
      </c>
      <c r="U333">
        <v>491.93</v>
      </c>
      <c r="V333" s="1">
        <v>40960</v>
      </c>
      <c r="W333" t="s">
        <v>34</v>
      </c>
      <c r="X333">
        <v>6.22</v>
      </c>
      <c r="Y333" t="s">
        <v>149</v>
      </c>
      <c r="Z333">
        <v>9.65</v>
      </c>
      <c r="AA333">
        <v>60462</v>
      </c>
    </row>
    <row r="334" spans="1:27" ht="15" hidden="1" customHeight="1" x14ac:dyDescent="0.25">
      <c r="A334" t="s">
        <v>778</v>
      </c>
      <c r="D334" t="s">
        <v>779</v>
      </c>
      <c r="E334" t="s">
        <v>57</v>
      </c>
      <c r="F334">
        <v>0.01</v>
      </c>
      <c r="G334">
        <v>1</v>
      </c>
      <c r="H334" s="1">
        <v>40959</v>
      </c>
      <c r="I334" s="1"/>
      <c r="J334">
        <v>55300</v>
      </c>
      <c r="K334" t="s">
        <v>28</v>
      </c>
      <c r="L334">
        <v>48</v>
      </c>
      <c r="M334">
        <v>0.37</v>
      </c>
      <c r="N334" t="s">
        <v>29</v>
      </c>
      <c r="O334" t="s">
        <v>30</v>
      </c>
      <c r="P334" t="s">
        <v>780</v>
      </c>
      <c r="Q334" t="s">
        <v>210</v>
      </c>
      <c r="R334">
        <v>82.38</v>
      </c>
      <c r="S334" t="s">
        <v>33</v>
      </c>
      <c r="T334">
        <v>7719</v>
      </c>
      <c r="U334">
        <v>180.48</v>
      </c>
      <c r="V334" s="1">
        <v>40960</v>
      </c>
      <c r="W334" t="s">
        <v>34</v>
      </c>
      <c r="X334">
        <v>0.5</v>
      </c>
      <c r="Y334" t="s">
        <v>208</v>
      </c>
      <c r="Z334">
        <v>3.75</v>
      </c>
      <c r="AA334">
        <v>44134</v>
      </c>
    </row>
    <row r="335" spans="1:27" ht="15" hidden="1" customHeight="1" x14ac:dyDescent="0.25">
      <c r="A335" t="s">
        <v>781</v>
      </c>
      <c r="D335" t="s">
        <v>168</v>
      </c>
      <c r="E335" t="s">
        <v>46</v>
      </c>
      <c r="F335">
        <v>0.05</v>
      </c>
      <c r="G335">
        <v>1</v>
      </c>
      <c r="H335" s="1">
        <v>40959</v>
      </c>
      <c r="I335" s="1"/>
      <c r="J335">
        <v>58182</v>
      </c>
      <c r="K335" t="s">
        <v>28</v>
      </c>
      <c r="L335">
        <v>24</v>
      </c>
      <c r="M335">
        <v>0.44</v>
      </c>
      <c r="N335" t="s">
        <v>48</v>
      </c>
      <c r="O335" t="s">
        <v>139</v>
      </c>
      <c r="P335" t="s">
        <v>782</v>
      </c>
      <c r="Q335" t="s">
        <v>82</v>
      </c>
      <c r="R335">
        <v>166.92</v>
      </c>
      <c r="S335" t="s">
        <v>76</v>
      </c>
      <c r="T335">
        <v>8141</v>
      </c>
      <c r="U335">
        <v>479.13</v>
      </c>
      <c r="V335" s="1">
        <v>40961</v>
      </c>
      <c r="W335" t="s">
        <v>42</v>
      </c>
      <c r="X335">
        <v>6.15</v>
      </c>
      <c r="Y335" t="s">
        <v>132</v>
      </c>
      <c r="Z335">
        <v>19.23</v>
      </c>
      <c r="AA335">
        <v>34741</v>
      </c>
    </row>
    <row r="336" spans="1:27" ht="15" hidden="1" customHeight="1" x14ac:dyDescent="0.25">
      <c r="A336" t="s">
        <v>778</v>
      </c>
      <c r="D336" t="s">
        <v>779</v>
      </c>
      <c r="E336" t="s">
        <v>57</v>
      </c>
      <c r="F336">
        <v>0.02</v>
      </c>
      <c r="G336">
        <v>1</v>
      </c>
      <c r="H336" s="1">
        <v>40959</v>
      </c>
      <c r="I336" s="1"/>
      <c r="J336">
        <v>55300</v>
      </c>
      <c r="K336" t="s">
        <v>28</v>
      </c>
      <c r="L336">
        <v>31</v>
      </c>
      <c r="M336">
        <v>0.6</v>
      </c>
      <c r="N336" t="s">
        <v>48</v>
      </c>
      <c r="O336" t="s">
        <v>40</v>
      </c>
      <c r="P336" t="s">
        <v>783</v>
      </c>
      <c r="Q336" t="s">
        <v>82</v>
      </c>
      <c r="R336">
        <v>-231.05</v>
      </c>
      <c r="S336" t="s">
        <v>33</v>
      </c>
      <c r="T336">
        <v>7720</v>
      </c>
      <c r="U336">
        <v>350.48</v>
      </c>
      <c r="V336" s="1">
        <v>40961</v>
      </c>
      <c r="W336" t="s">
        <v>34</v>
      </c>
      <c r="X336">
        <v>13.04</v>
      </c>
      <c r="Y336" t="s">
        <v>208</v>
      </c>
      <c r="Z336">
        <v>10.68</v>
      </c>
      <c r="AA336">
        <v>44134</v>
      </c>
    </row>
    <row r="337" spans="1:27" ht="15" hidden="1" customHeight="1" x14ac:dyDescent="0.25">
      <c r="A337" t="s">
        <v>778</v>
      </c>
      <c r="D337" t="s">
        <v>779</v>
      </c>
      <c r="E337" t="s">
        <v>57</v>
      </c>
      <c r="F337">
        <v>0.03</v>
      </c>
      <c r="G337">
        <v>1</v>
      </c>
      <c r="H337" s="1">
        <v>40959</v>
      </c>
      <c r="I337" s="1"/>
      <c r="J337">
        <v>55300</v>
      </c>
      <c r="K337" t="s">
        <v>28</v>
      </c>
      <c r="L337">
        <v>37</v>
      </c>
      <c r="M337">
        <v>0.6</v>
      </c>
      <c r="N337" t="s">
        <v>29</v>
      </c>
      <c r="O337" t="s">
        <v>30</v>
      </c>
      <c r="P337" t="s">
        <v>784</v>
      </c>
      <c r="Q337" t="s">
        <v>214</v>
      </c>
      <c r="R337">
        <v>-185.17</v>
      </c>
      <c r="S337" t="s">
        <v>33</v>
      </c>
      <c r="T337">
        <v>7718</v>
      </c>
      <c r="U337">
        <v>159.88999999999999</v>
      </c>
      <c r="V337" s="1">
        <v>40961</v>
      </c>
      <c r="W337" t="s">
        <v>34</v>
      </c>
      <c r="X337">
        <v>6.89</v>
      </c>
      <c r="Y337" t="s">
        <v>208</v>
      </c>
      <c r="Z337">
        <v>4.0599999999999996</v>
      </c>
      <c r="AA337">
        <v>44134</v>
      </c>
    </row>
    <row r="338" spans="1:27" ht="15" hidden="1" customHeight="1" x14ac:dyDescent="0.25">
      <c r="A338" t="s">
        <v>776</v>
      </c>
      <c r="D338" t="s">
        <v>621</v>
      </c>
      <c r="E338" t="s">
        <v>27</v>
      </c>
      <c r="F338">
        <v>7.0000000000000007E-2</v>
      </c>
      <c r="G338">
        <v>1</v>
      </c>
      <c r="H338" s="1">
        <v>40959</v>
      </c>
      <c r="I338" s="1"/>
      <c r="J338">
        <v>53511</v>
      </c>
      <c r="K338" t="s">
        <v>131</v>
      </c>
      <c r="L338">
        <v>41</v>
      </c>
      <c r="M338">
        <v>0.39</v>
      </c>
      <c r="N338" t="s">
        <v>29</v>
      </c>
      <c r="O338" t="s">
        <v>30</v>
      </c>
      <c r="P338" t="s">
        <v>361</v>
      </c>
      <c r="Q338" t="s">
        <v>67</v>
      </c>
      <c r="R338">
        <v>-243.23650000000001</v>
      </c>
      <c r="S338" t="s">
        <v>68</v>
      </c>
      <c r="T338">
        <v>7500</v>
      </c>
      <c r="U338">
        <v>241.1</v>
      </c>
      <c r="V338" s="1">
        <v>40961</v>
      </c>
      <c r="W338" t="s">
        <v>34</v>
      </c>
      <c r="X338">
        <v>8.49</v>
      </c>
      <c r="Y338" t="s">
        <v>149</v>
      </c>
      <c r="Z338">
        <v>5.81</v>
      </c>
      <c r="AA338">
        <v>60462</v>
      </c>
    </row>
    <row r="339" spans="1:27" ht="15" hidden="1" customHeight="1" x14ac:dyDescent="0.25">
      <c r="A339" t="s">
        <v>785</v>
      </c>
      <c r="D339" t="s">
        <v>786</v>
      </c>
      <c r="E339" t="s">
        <v>38</v>
      </c>
      <c r="F339">
        <v>0.1</v>
      </c>
      <c r="G339">
        <v>1</v>
      </c>
      <c r="H339" s="1">
        <v>40960</v>
      </c>
      <c r="I339" s="1"/>
      <c r="J339">
        <v>57509</v>
      </c>
      <c r="K339" t="s">
        <v>47</v>
      </c>
      <c r="L339">
        <v>39</v>
      </c>
      <c r="M339">
        <v>0.36</v>
      </c>
      <c r="N339" t="s">
        <v>29</v>
      </c>
      <c r="O339" t="s">
        <v>30</v>
      </c>
      <c r="P339" t="s">
        <v>610</v>
      </c>
      <c r="Q339" t="s">
        <v>210</v>
      </c>
      <c r="R339">
        <v>101.13</v>
      </c>
      <c r="S339" t="s">
        <v>68</v>
      </c>
      <c r="T339">
        <v>8057</v>
      </c>
      <c r="U339">
        <v>199.39</v>
      </c>
      <c r="V339" s="1">
        <v>40960</v>
      </c>
      <c r="W339" t="s">
        <v>42</v>
      </c>
      <c r="X339">
        <v>0.5</v>
      </c>
      <c r="Y339" t="s">
        <v>149</v>
      </c>
      <c r="Z339">
        <v>4.91</v>
      </c>
      <c r="AA339">
        <v>60432</v>
      </c>
    </row>
    <row r="340" spans="1:27" ht="15" hidden="1" customHeight="1" x14ac:dyDescent="0.25">
      <c r="A340" t="s">
        <v>787</v>
      </c>
      <c r="D340" t="s">
        <v>788</v>
      </c>
      <c r="E340" t="s">
        <v>27</v>
      </c>
      <c r="F340">
        <v>0.02</v>
      </c>
      <c r="G340">
        <v>1</v>
      </c>
      <c r="H340" s="1">
        <v>40960</v>
      </c>
      <c r="I340" s="1"/>
      <c r="J340">
        <v>38087</v>
      </c>
      <c r="K340" t="s">
        <v>58</v>
      </c>
      <c r="L340">
        <v>18</v>
      </c>
      <c r="M340">
        <v>0.41</v>
      </c>
      <c r="N340" t="s">
        <v>96</v>
      </c>
      <c r="O340" t="s">
        <v>30</v>
      </c>
      <c r="P340" t="s">
        <v>789</v>
      </c>
      <c r="Q340" t="s">
        <v>102</v>
      </c>
      <c r="R340">
        <v>-76.89</v>
      </c>
      <c r="S340" t="s">
        <v>33</v>
      </c>
      <c r="T340">
        <v>5361</v>
      </c>
      <c r="U340">
        <v>901.81</v>
      </c>
      <c r="V340" s="1">
        <v>40960</v>
      </c>
      <c r="W340" t="s">
        <v>34</v>
      </c>
      <c r="X340">
        <v>19.989999999999998</v>
      </c>
      <c r="Y340" t="s">
        <v>278</v>
      </c>
      <c r="Z340">
        <v>49.99</v>
      </c>
      <c r="AA340">
        <v>2474</v>
      </c>
    </row>
    <row r="341" spans="1:27" ht="15" hidden="1" customHeight="1" x14ac:dyDescent="0.25">
      <c r="A341" t="s">
        <v>762</v>
      </c>
      <c r="D341" t="s">
        <v>786</v>
      </c>
      <c r="E341" t="s">
        <v>38</v>
      </c>
      <c r="F341">
        <v>0.09</v>
      </c>
      <c r="G341">
        <v>1</v>
      </c>
      <c r="H341" s="1">
        <v>40960</v>
      </c>
      <c r="I341" s="1"/>
      <c r="J341">
        <v>57509</v>
      </c>
      <c r="K341" t="s">
        <v>47</v>
      </c>
      <c r="L341">
        <v>11</v>
      </c>
      <c r="M341">
        <v>0.61</v>
      </c>
      <c r="N341" t="s">
        <v>48</v>
      </c>
      <c r="O341" t="s">
        <v>73</v>
      </c>
      <c r="P341" t="s">
        <v>634</v>
      </c>
      <c r="Q341" t="s">
        <v>75</v>
      </c>
      <c r="R341">
        <v>-202.58099999999999</v>
      </c>
      <c r="S341" t="s">
        <v>68</v>
      </c>
      <c r="T341">
        <v>8058</v>
      </c>
      <c r="U341">
        <v>2770.35</v>
      </c>
      <c r="V341" s="1">
        <v>40965</v>
      </c>
      <c r="W341" t="s">
        <v>53</v>
      </c>
      <c r="X341">
        <v>66.67</v>
      </c>
      <c r="Y341" t="s">
        <v>149</v>
      </c>
      <c r="Z341">
        <v>259.70999999999998</v>
      </c>
      <c r="AA341">
        <v>60901</v>
      </c>
    </row>
    <row r="342" spans="1:27" ht="15" hidden="1" customHeight="1" x14ac:dyDescent="0.25">
      <c r="A342" t="s">
        <v>790</v>
      </c>
      <c r="D342" t="s">
        <v>791</v>
      </c>
      <c r="E342" t="s">
        <v>46</v>
      </c>
      <c r="F342">
        <v>0</v>
      </c>
      <c r="G342">
        <v>1</v>
      </c>
      <c r="H342" s="1">
        <v>40961</v>
      </c>
      <c r="I342" s="1"/>
      <c r="J342">
        <v>6368</v>
      </c>
      <c r="K342" t="s">
        <v>39</v>
      </c>
      <c r="L342">
        <v>40</v>
      </c>
      <c r="M342">
        <v>0.56000000000000005</v>
      </c>
      <c r="N342" t="s">
        <v>96</v>
      </c>
      <c r="O342" t="s">
        <v>49</v>
      </c>
      <c r="P342" t="s">
        <v>792</v>
      </c>
      <c r="Q342" t="s">
        <v>98</v>
      </c>
      <c r="R342">
        <v>6839.95</v>
      </c>
      <c r="S342" t="s">
        <v>52</v>
      </c>
      <c r="T342">
        <v>885</v>
      </c>
      <c r="U342">
        <v>19100.45</v>
      </c>
      <c r="V342" s="1">
        <v>40961</v>
      </c>
      <c r="W342" t="s">
        <v>53</v>
      </c>
      <c r="X342">
        <v>14.7</v>
      </c>
      <c r="Y342" t="s">
        <v>298</v>
      </c>
      <c r="Z342">
        <v>442.14</v>
      </c>
      <c r="AA342">
        <v>80027</v>
      </c>
    </row>
    <row r="343" spans="1:27" ht="15" hidden="1" customHeight="1" x14ac:dyDescent="0.25">
      <c r="A343" t="s">
        <v>793</v>
      </c>
      <c r="D343" t="s">
        <v>794</v>
      </c>
      <c r="E343" t="s">
        <v>46</v>
      </c>
      <c r="F343">
        <v>0.08</v>
      </c>
      <c r="G343">
        <v>1</v>
      </c>
      <c r="H343" s="1">
        <v>40961</v>
      </c>
      <c r="I343" s="1"/>
      <c r="J343">
        <v>39072</v>
      </c>
      <c r="K343" t="s">
        <v>28</v>
      </c>
      <c r="L343">
        <v>50</v>
      </c>
      <c r="M343">
        <v>0.59</v>
      </c>
      <c r="N343" t="s">
        <v>29</v>
      </c>
      <c r="O343" t="s">
        <v>30</v>
      </c>
      <c r="P343" t="s">
        <v>795</v>
      </c>
      <c r="Q343" t="s">
        <v>88</v>
      </c>
      <c r="R343">
        <v>144.69</v>
      </c>
      <c r="S343" t="s">
        <v>52</v>
      </c>
      <c r="T343">
        <v>5509</v>
      </c>
      <c r="U343">
        <v>1633.37</v>
      </c>
      <c r="V343" s="1">
        <v>40962</v>
      </c>
      <c r="W343" t="s">
        <v>34</v>
      </c>
      <c r="X343">
        <v>7.73</v>
      </c>
      <c r="Y343" t="s">
        <v>89</v>
      </c>
      <c r="Z343">
        <v>34.99</v>
      </c>
      <c r="AA343">
        <v>97526</v>
      </c>
    </row>
    <row r="344" spans="1:27" ht="15" hidden="1" customHeight="1" x14ac:dyDescent="0.25">
      <c r="A344" t="s">
        <v>796</v>
      </c>
      <c r="D344" t="s">
        <v>797</v>
      </c>
      <c r="E344" t="s">
        <v>57</v>
      </c>
      <c r="F344">
        <v>0.05</v>
      </c>
      <c r="G344">
        <v>1</v>
      </c>
      <c r="H344" s="1">
        <v>40961</v>
      </c>
      <c r="I344" s="1"/>
      <c r="J344">
        <v>54947</v>
      </c>
      <c r="K344" t="s">
        <v>39</v>
      </c>
      <c r="L344">
        <v>27</v>
      </c>
      <c r="M344">
        <v>0.64</v>
      </c>
      <c r="N344" t="s">
        <v>96</v>
      </c>
      <c r="O344" t="s">
        <v>139</v>
      </c>
      <c r="P344" t="s">
        <v>751</v>
      </c>
      <c r="Q344" t="s">
        <v>102</v>
      </c>
      <c r="R344">
        <v>-98.35</v>
      </c>
      <c r="S344" t="s">
        <v>68</v>
      </c>
      <c r="T344">
        <v>7662</v>
      </c>
      <c r="U344">
        <v>132.36000000000001</v>
      </c>
      <c r="V344" s="1">
        <v>40962</v>
      </c>
      <c r="W344" t="s">
        <v>34</v>
      </c>
      <c r="X344">
        <v>4.62</v>
      </c>
      <c r="Y344" t="s">
        <v>482</v>
      </c>
      <c r="Z344">
        <v>4.9800000000000004</v>
      </c>
      <c r="AA344">
        <v>67037</v>
      </c>
    </row>
    <row r="345" spans="1:27" ht="15" hidden="1" customHeight="1" x14ac:dyDescent="0.25">
      <c r="A345" t="s">
        <v>796</v>
      </c>
      <c r="D345" t="s">
        <v>797</v>
      </c>
      <c r="E345" t="s">
        <v>57</v>
      </c>
      <c r="F345">
        <v>0.02</v>
      </c>
      <c r="G345">
        <v>1</v>
      </c>
      <c r="H345" s="1">
        <v>40961</v>
      </c>
      <c r="I345" s="1"/>
      <c r="J345">
        <v>54947</v>
      </c>
      <c r="K345" t="s">
        <v>39</v>
      </c>
      <c r="L345">
        <v>42</v>
      </c>
      <c r="M345">
        <v>0.55000000000000004</v>
      </c>
      <c r="N345" t="s">
        <v>48</v>
      </c>
      <c r="O345" t="s">
        <v>30</v>
      </c>
      <c r="P345" t="s">
        <v>798</v>
      </c>
      <c r="Q345" t="s">
        <v>82</v>
      </c>
      <c r="R345">
        <v>565.37</v>
      </c>
      <c r="S345" t="s">
        <v>68</v>
      </c>
      <c r="T345">
        <v>7663</v>
      </c>
      <c r="U345">
        <v>1498.46</v>
      </c>
      <c r="V345" s="1">
        <v>40963</v>
      </c>
      <c r="W345" t="s">
        <v>34</v>
      </c>
      <c r="X345">
        <v>5.0199999999999996</v>
      </c>
      <c r="Y345" t="s">
        <v>482</v>
      </c>
      <c r="Z345">
        <v>34.229999999999997</v>
      </c>
      <c r="AA345">
        <v>67037</v>
      </c>
    </row>
    <row r="346" spans="1:27" ht="15" hidden="1" customHeight="1" x14ac:dyDescent="0.25">
      <c r="A346" t="s">
        <v>799</v>
      </c>
      <c r="D346" t="s">
        <v>800</v>
      </c>
      <c r="E346" t="s">
        <v>46</v>
      </c>
      <c r="F346">
        <v>0.01</v>
      </c>
      <c r="G346">
        <v>1</v>
      </c>
      <c r="H346" s="1">
        <v>40962</v>
      </c>
      <c r="I346" s="1"/>
      <c r="J346">
        <v>28256</v>
      </c>
      <c r="K346" t="s">
        <v>28</v>
      </c>
      <c r="L346">
        <v>19</v>
      </c>
      <c r="M346">
        <v>0.78</v>
      </c>
      <c r="N346" t="s">
        <v>29</v>
      </c>
      <c r="O346" t="s">
        <v>49</v>
      </c>
      <c r="P346" t="s">
        <v>801</v>
      </c>
      <c r="Q346" t="s">
        <v>32</v>
      </c>
      <c r="R346">
        <v>-851.09</v>
      </c>
      <c r="S346" t="s">
        <v>76</v>
      </c>
      <c r="T346">
        <v>3958</v>
      </c>
      <c r="U346">
        <v>467.4</v>
      </c>
      <c r="V346" s="1">
        <v>40962</v>
      </c>
      <c r="W346" t="s">
        <v>53</v>
      </c>
      <c r="X346">
        <v>53.03</v>
      </c>
      <c r="Y346" t="s">
        <v>272</v>
      </c>
      <c r="Z346">
        <v>20.98</v>
      </c>
      <c r="AA346">
        <v>41011</v>
      </c>
    </row>
    <row r="347" spans="1:27" ht="15" hidden="1" customHeight="1" x14ac:dyDescent="0.25">
      <c r="A347" t="s">
        <v>802</v>
      </c>
      <c r="D347" t="s">
        <v>803</v>
      </c>
      <c r="E347" t="s">
        <v>46</v>
      </c>
      <c r="F347">
        <v>0.04</v>
      </c>
      <c r="G347">
        <v>1</v>
      </c>
      <c r="H347" s="1">
        <v>40962</v>
      </c>
      <c r="I347" s="1"/>
      <c r="J347">
        <v>36643</v>
      </c>
      <c r="K347" t="s">
        <v>58</v>
      </c>
      <c r="L347">
        <v>30</v>
      </c>
      <c r="M347">
        <v>0.61</v>
      </c>
      <c r="N347" t="s">
        <v>29</v>
      </c>
      <c r="O347" t="s">
        <v>30</v>
      </c>
      <c r="P347" t="s">
        <v>804</v>
      </c>
      <c r="Q347" t="s">
        <v>32</v>
      </c>
      <c r="R347">
        <v>87.03</v>
      </c>
      <c r="S347" t="s">
        <v>68</v>
      </c>
      <c r="T347">
        <v>5137</v>
      </c>
      <c r="U347">
        <v>1025.02</v>
      </c>
      <c r="V347" s="1">
        <v>40963</v>
      </c>
      <c r="W347" t="s">
        <v>34</v>
      </c>
      <c r="X347">
        <v>8.74</v>
      </c>
      <c r="Y347" t="s">
        <v>111</v>
      </c>
      <c r="Z347">
        <v>33.29</v>
      </c>
      <c r="AA347">
        <v>75460</v>
      </c>
    </row>
    <row r="348" spans="1:27" ht="15" hidden="1" customHeight="1" x14ac:dyDescent="0.25">
      <c r="A348" t="s">
        <v>805</v>
      </c>
      <c r="D348" t="s">
        <v>806</v>
      </c>
      <c r="E348" t="s">
        <v>38</v>
      </c>
      <c r="F348">
        <v>0.03</v>
      </c>
      <c r="G348">
        <v>1</v>
      </c>
      <c r="H348" s="1">
        <v>40962</v>
      </c>
      <c r="I348" s="1"/>
      <c r="J348">
        <v>58310</v>
      </c>
      <c r="K348" t="s">
        <v>58</v>
      </c>
      <c r="L348">
        <v>22</v>
      </c>
      <c r="M348">
        <v>0.56999999999999995</v>
      </c>
      <c r="N348" t="s">
        <v>29</v>
      </c>
      <c r="O348" t="s">
        <v>30</v>
      </c>
      <c r="P348" t="s">
        <v>807</v>
      </c>
      <c r="Q348" t="s">
        <v>32</v>
      </c>
      <c r="R348">
        <v>1.98</v>
      </c>
      <c r="S348" t="s">
        <v>68</v>
      </c>
      <c r="T348">
        <v>8155</v>
      </c>
      <c r="U348">
        <v>834.81</v>
      </c>
      <c r="V348" s="1">
        <v>40963</v>
      </c>
      <c r="W348" t="s">
        <v>34</v>
      </c>
      <c r="X348">
        <v>12.9</v>
      </c>
      <c r="Y348" t="s">
        <v>69</v>
      </c>
      <c r="Z348">
        <v>37.76</v>
      </c>
      <c r="AA348">
        <v>55434</v>
      </c>
    </row>
    <row r="349" spans="1:27" ht="15" hidden="1" customHeight="1" x14ac:dyDescent="0.25">
      <c r="A349" t="s">
        <v>802</v>
      </c>
      <c r="D349" t="s">
        <v>803</v>
      </c>
      <c r="E349" t="s">
        <v>46</v>
      </c>
      <c r="F349">
        <v>0.01</v>
      </c>
      <c r="G349">
        <v>1</v>
      </c>
      <c r="H349" s="1">
        <v>40962</v>
      </c>
      <c r="I349" s="1"/>
      <c r="J349">
        <v>36643</v>
      </c>
      <c r="K349" t="s">
        <v>58</v>
      </c>
      <c r="L349">
        <v>17</v>
      </c>
      <c r="M349">
        <v>0.43</v>
      </c>
      <c r="N349" t="s">
        <v>48</v>
      </c>
      <c r="O349" t="s">
        <v>30</v>
      </c>
      <c r="P349" t="s">
        <v>808</v>
      </c>
      <c r="Q349" t="s">
        <v>82</v>
      </c>
      <c r="R349">
        <v>-36.770000000000003</v>
      </c>
      <c r="S349" t="s">
        <v>68</v>
      </c>
      <c r="T349">
        <v>5136</v>
      </c>
      <c r="U349">
        <v>240.87</v>
      </c>
      <c r="V349" s="1">
        <v>40964</v>
      </c>
      <c r="W349" t="s">
        <v>34</v>
      </c>
      <c r="X349">
        <v>8.7799999999999994</v>
      </c>
      <c r="Y349" t="s">
        <v>111</v>
      </c>
      <c r="Z349">
        <v>13.79</v>
      </c>
      <c r="AA349">
        <v>75460</v>
      </c>
    </row>
    <row r="350" spans="1:27" ht="15" hidden="1" customHeight="1" x14ac:dyDescent="0.25">
      <c r="A350" t="s">
        <v>809</v>
      </c>
      <c r="D350" t="s">
        <v>810</v>
      </c>
      <c r="E350" t="s">
        <v>38</v>
      </c>
      <c r="F350">
        <v>0</v>
      </c>
      <c r="G350">
        <v>1</v>
      </c>
      <c r="H350" s="1">
        <v>40963</v>
      </c>
      <c r="I350" s="1"/>
      <c r="J350">
        <v>37441</v>
      </c>
      <c r="K350" t="s">
        <v>58</v>
      </c>
      <c r="L350">
        <v>46</v>
      </c>
      <c r="M350">
        <v>0.56000000000000005</v>
      </c>
      <c r="N350" t="s">
        <v>48</v>
      </c>
      <c r="O350" t="s">
        <v>49</v>
      </c>
      <c r="P350" t="s">
        <v>811</v>
      </c>
      <c r="Q350" t="s">
        <v>51</v>
      </c>
      <c r="R350">
        <v>3407.73</v>
      </c>
      <c r="S350" t="s">
        <v>68</v>
      </c>
      <c r="T350">
        <v>5260</v>
      </c>
      <c r="U350">
        <v>14740.51</v>
      </c>
      <c r="V350" s="1">
        <v>40964</v>
      </c>
      <c r="W350" t="s">
        <v>53</v>
      </c>
      <c r="X350">
        <v>164.73</v>
      </c>
      <c r="Y350" t="s">
        <v>239</v>
      </c>
      <c r="Z350">
        <v>300.98</v>
      </c>
      <c r="AA350">
        <v>54915</v>
      </c>
    </row>
    <row r="351" spans="1:27" ht="15" hidden="1" customHeight="1" x14ac:dyDescent="0.25">
      <c r="A351" t="s">
        <v>367</v>
      </c>
      <c r="D351" t="s">
        <v>812</v>
      </c>
      <c r="E351" t="s">
        <v>46</v>
      </c>
      <c r="F351">
        <v>0.03</v>
      </c>
      <c r="G351">
        <v>1</v>
      </c>
      <c r="H351" s="1">
        <v>40963</v>
      </c>
      <c r="I351" s="1"/>
      <c r="J351">
        <v>18816</v>
      </c>
      <c r="K351" t="s">
        <v>58</v>
      </c>
      <c r="L351">
        <v>12</v>
      </c>
      <c r="M351">
        <v>0.56000000000000005</v>
      </c>
      <c r="N351" t="s">
        <v>29</v>
      </c>
      <c r="O351" t="s">
        <v>30</v>
      </c>
      <c r="P351" t="s">
        <v>813</v>
      </c>
      <c r="Q351" t="s">
        <v>214</v>
      </c>
      <c r="R351">
        <v>108.96</v>
      </c>
      <c r="S351" t="s">
        <v>33</v>
      </c>
      <c r="T351">
        <v>2603</v>
      </c>
      <c r="U351">
        <v>580.46</v>
      </c>
      <c r="V351" s="1">
        <v>40965</v>
      </c>
      <c r="W351" t="s">
        <v>42</v>
      </c>
      <c r="X351">
        <v>3.99</v>
      </c>
      <c r="Y351" t="s">
        <v>136</v>
      </c>
      <c r="Z351">
        <v>48.58</v>
      </c>
      <c r="AA351">
        <v>11598</v>
      </c>
    </row>
    <row r="352" spans="1:27" ht="15" hidden="1" customHeight="1" x14ac:dyDescent="0.25">
      <c r="A352" t="s">
        <v>809</v>
      </c>
      <c r="D352" t="s">
        <v>810</v>
      </c>
      <c r="E352" t="s">
        <v>38</v>
      </c>
      <c r="F352">
        <v>0.09</v>
      </c>
      <c r="G352">
        <v>1</v>
      </c>
      <c r="H352" s="1">
        <v>40963</v>
      </c>
      <c r="I352" s="1"/>
      <c r="J352">
        <v>37441</v>
      </c>
      <c r="K352" t="s">
        <v>58</v>
      </c>
      <c r="L352">
        <v>1</v>
      </c>
      <c r="M352">
        <v>0.57999999999999996</v>
      </c>
      <c r="N352" t="s">
        <v>29</v>
      </c>
      <c r="O352" t="s">
        <v>59</v>
      </c>
      <c r="P352" t="s">
        <v>616</v>
      </c>
      <c r="Q352" t="s">
        <v>88</v>
      </c>
      <c r="R352">
        <v>-1.84</v>
      </c>
      <c r="S352" t="s">
        <v>68</v>
      </c>
      <c r="T352">
        <v>5261</v>
      </c>
      <c r="U352">
        <v>3.77</v>
      </c>
      <c r="V352" s="1">
        <v>40965</v>
      </c>
      <c r="W352" t="s">
        <v>34</v>
      </c>
      <c r="X352">
        <v>0.96</v>
      </c>
      <c r="Y352" t="s">
        <v>239</v>
      </c>
      <c r="Z352">
        <v>2.94</v>
      </c>
      <c r="AA352">
        <v>54915</v>
      </c>
    </row>
    <row r="353" spans="1:27" ht="15" hidden="1" customHeight="1" x14ac:dyDescent="0.25">
      <c r="A353" t="s">
        <v>814</v>
      </c>
      <c r="D353" t="s">
        <v>815</v>
      </c>
      <c r="E353" t="s">
        <v>27</v>
      </c>
      <c r="F353">
        <v>0.01</v>
      </c>
      <c r="G353">
        <v>1</v>
      </c>
      <c r="H353" s="1">
        <v>40963</v>
      </c>
      <c r="I353" s="1"/>
      <c r="J353">
        <v>11008</v>
      </c>
      <c r="K353" t="s">
        <v>58</v>
      </c>
      <c r="L353">
        <v>17</v>
      </c>
      <c r="N353" t="s">
        <v>29</v>
      </c>
      <c r="O353" t="s">
        <v>40</v>
      </c>
      <c r="P353" t="s">
        <v>816</v>
      </c>
      <c r="Q353" t="s">
        <v>32</v>
      </c>
      <c r="R353">
        <v>-321.51</v>
      </c>
      <c r="S353" t="s">
        <v>33</v>
      </c>
      <c r="T353">
        <v>1525</v>
      </c>
      <c r="U353">
        <v>2545.89</v>
      </c>
      <c r="V353" s="1">
        <v>40965</v>
      </c>
      <c r="W353" t="s">
        <v>34</v>
      </c>
      <c r="X353">
        <v>35</v>
      </c>
      <c r="Y353" t="s">
        <v>204</v>
      </c>
      <c r="Z353">
        <v>138.13999999999999</v>
      </c>
      <c r="AA353">
        <v>4038</v>
      </c>
    </row>
    <row r="354" spans="1:27" ht="15" hidden="1" customHeight="1" x14ac:dyDescent="0.25">
      <c r="A354" t="s">
        <v>817</v>
      </c>
      <c r="D354" t="s">
        <v>619</v>
      </c>
      <c r="E354" t="s">
        <v>46</v>
      </c>
      <c r="F354">
        <v>0.1</v>
      </c>
      <c r="G354">
        <v>1</v>
      </c>
      <c r="H354" s="1">
        <v>40964</v>
      </c>
      <c r="I354" s="1"/>
      <c r="J354">
        <v>49123</v>
      </c>
      <c r="K354" t="s">
        <v>28</v>
      </c>
      <c r="L354">
        <v>31</v>
      </c>
      <c r="M354">
        <v>0.39</v>
      </c>
      <c r="N354" t="s">
        <v>29</v>
      </c>
      <c r="O354" t="s">
        <v>30</v>
      </c>
      <c r="P354" t="s">
        <v>818</v>
      </c>
      <c r="Q354" t="s">
        <v>67</v>
      </c>
      <c r="R354">
        <v>-22.528500000000001</v>
      </c>
      <c r="S354" t="s">
        <v>76</v>
      </c>
      <c r="T354">
        <v>6889</v>
      </c>
      <c r="U354">
        <v>305.76</v>
      </c>
      <c r="V354" s="1">
        <v>40965</v>
      </c>
      <c r="W354" t="s">
        <v>34</v>
      </c>
      <c r="X354">
        <v>5.75</v>
      </c>
      <c r="Y354" t="s">
        <v>132</v>
      </c>
      <c r="Z354">
        <v>10.44</v>
      </c>
      <c r="AA354">
        <v>32259</v>
      </c>
    </row>
    <row r="355" spans="1:27" ht="15" hidden="1" customHeight="1" x14ac:dyDescent="0.25">
      <c r="A355" t="s">
        <v>817</v>
      </c>
      <c r="D355" t="s">
        <v>619</v>
      </c>
      <c r="E355" t="s">
        <v>46</v>
      </c>
      <c r="F355">
        <v>0.06</v>
      </c>
      <c r="G355">
        <v>1</v>
      </c>
      <c r="H355" s="1">
        <v>40964</v>
      </c>
      <c r="I355" s="1"/>
      <c r="J355">
        <v>49123</v>
      </c>
      <c r="K355" t="s">
        <v>28</v>
      </c>
      <c r="L355">
        <v>3</v>
      </c>
      <c r="M355">
        <v>0.52</v>
      </c>
      <c r="N355" t="s">
        <v>96</v>
      </c>
      <c r="O355" t="s">
        <v>139</v>
      </c>
      <c r="P355" t="s">
        <v>819</v>
      </c>
      <c r="Q355" t="s">
        <v>102</v>
      </c>
      <c r="R355">
        <v>-26.8</v>
      </c>
      <c r="S355" t="s">
        <v>76</v>
      </c>
      <c r="T355">
        <v>6890</v>
      </c>
      <c r="U355">
        <v>25.48</v>
      </c>
      <c r="V355" s="1">
        <v>40965</v>
      </c>
      <c r="W355" t="s">
        <v>34</v>
      </c>
      <c r="X355">
        <v>1.99</v>
      </c>
      <c r="Y355" t="s">
        <v>132</v>
      </c>
      <c r="Z355">
        <v>8.33</v>
      </c>
      <c r="AA355">
        <v>32259</v>
      </c>
    </row>
    <row r="356" spans="1:27" ht="15" hidden="1" customHeight="1" x14ac:dyDescent="0.25">
      <c r="A356" t="s">
        <v>820</v>
      </c>
      <c r="D356" t="s">
        <v>821</v>
      </c>
      <c r="E356" t="s">
        <v>46</v>
      </c>
      <c r="F356">
        <v>0.04</v>
      </c>
      <c r="G356">
        <v>1</v>
      </c>
      <c r="H356" s="1">
        <v>40964</v>
      </c>
      <c r="I356" s="1"/>
      <c r="J356">
        <v>48230</v>
      </c>
      <c r="K356" t="s">
        <v>39</v>
      </c>
      <c r="L356">
        <v>39</v>
      </c>
      <c r="M356">
        <v>0.42</v>
      </c>
      <c r="N356" t="s">
        <v>48</v>
      </c>
      <c r="O356" t="s">
        <v>30</v>
      </c>
      <c r="P356" t="s">
        <v>271</v>
      </c>
      <c r="Q356" t="s">
        <v>82</v>
      </c>
      <c r="R356">
        <v>387.2</v>
      </c>
      <c r="S356" t="s">
        <v>68</v>
      </c>
      <c r="T356">
        <v>6774</v>
      </c>
      <c r="U356">
        <v>1140.26</v>
      </c>
      <c r="V356" s="1">
        <v>40966</v>
      </c>
      <c r="W356" t="s">
        <v>42</v>
      </c>
      <c r="X356">
        <v>8.5500000000000007</v>
      </c>
      <c r="Y356" t="s">
        <v>69</v>
      </c>
      <c r="Z356">
        <v>29.18</v>
      </c>
      <c r="AA356">
        <v>55126</v>
      </c>
    </row>
    <row r="357" spans="1:27" ht="15" hidden="1" customHeight="1" x14ac:dyDescent="0.25">
      <c r="A357" t="s">
        <v>822</v>
      </c>
      <c r="D357" t="s">
        <v>823</v>
      </c>
      <c r="E357" t="s">
        <v>46</v>
      </c>
      <c r="F357">
        <v>0.1</v>
      </c>
      <c r="G357">
        <v>1</v>
      </c>
      <c r="H357" s="1">
        <v>40964</v>
      </c>
      <c r="I357" s="1"/>
      <c r="J357">
        <v>18819</v>
      </c>
      <c r="K357" t="s">
        <v>47</v>
      </c>
      <c r="L357">
        <v>22</v>
      </c>
      <c r="M357">
        <v>0.55000000000000004</v>
      </c>
      <c r="N357" t="s">
        <v>48</v>
      </c>
      <c r="O357" t="s">
        <v>40</v>
      </c>
      <c r="P357" t="s">
        <v>824</v>
      </c>
      <c r="Q357" t="s">
        <v>82</v>
      </c>
      <c r="R357">
        <v>98.12</v>
      </c>
      <c r="S357" t="s">
        <v>52</v>
      </c>
      <c r="T357">
        <v>2604</v>
      </c>
      <c r="U357">
        <v>1102.3</v>
      </c>
      <c r="V357" s="1">
        <v>40966</v>
      </c>
      <c r="W357" t="s">
        <v>34</v>
      </c>
      <c r="X357">
        <v>22.24</v>
      </c>
      <c r="Y357" t="s">
        <v>54</v>
      </c>
      <c r="Z357">
        <v>50.98</v>
      </c>
      <c r="AA357">
        <v>91745</v>
      </c>
    </row>
    <row r="358" spans="1:27" ht="15" hidden="1" customHeight="1" x14ac:dyDescent="0.25">
      <c r="A358" t="s">
        <v>820</v>
      </c>
      <c r="D358" t="s">
        <v>821</v>
      </c>
      <c r="E358" t="s">
        <v>46</v>
      </c>
      <c r="F358">
        <v>0</v>
      </c>
      <c r="G358">
        <v>1</v>
      </c>
      <c r="H358" s="1">
        <v>40964</v>
      </c>
      <c r="I358" s="1"/>
      <c r="J358">
        <v>48230</v>
      </c>
      <c r="K358" t="s">
        <v>39</v>
      </c>
      <c r="L358">
        <v>31</v>
      </c>
      <c r="M358">
        <v>0.83</v>
      </c>
      <c r="N358" t="s">
        <v>29</v>
      </c>
      <c r="O358" t="s">
        <v>40</v>
      </c>
      <c r="P358" t="s">
        <v>474</v>
      </c>
      <c r="Q358" t="s">
        <v>32</v>
      </c>
      <c r="R358">
        <v>-684.78</v>
      </c>
      <c r="S358" t="s">
        <v>68</v>
      </c>
      <c r="T358">
        <v>6775</v>
      </c>
      <c r="U358">
        <v>2645.8</v>
      </c>
      <c r="V358" s="1">
        <v>40966</v>
      </c>
      <c r="W358" t="s">
        <v>34</v>
      </c>
      <c r="X358">
        <v>35</v>
      </c>
      <c r="Y358" t="s">
        <v>69</v>
      </c>
      <c r="Z358">
        <v>80.98</v>
      </c>
      <c r="AA358">
        <v>55126</v>
      </c>
    </row>
    <row r="359" spans="1:27" ht="15" hidden="1" customHeight="1" x14ac:dyDescent="0.25">
      <c r="A359" t="s">
        <v>825</v>
      </c>
      <c r="D359" t="s">
        <v>826</v>
      </c>
      <c r="E359" t="s">
        <v>57</v>
      </c>
      <c r="F359">
        <v>0.1</v>
      </c>
      <c r="G359">
        <v>1</v>
      </c>
      <c r="H359" s="1">
        <v>40965</v>
      </c>
      <c r="I359" s="1"/>
      <c r="J359">
        <v>43846</v>
      </c>
      <c r="K359" t="s">
        <v>28</v>
      </c>
      <c r="L359">
        <v>9</v>
      </c>
      <c r="M359">
        <v>0.39</v>
      </c>
      <c r="N359" t="s">
        <v>29</v>
      </c>
      <c r="O359" t="s">
        <v>59</v>
      </c>
      <c r="P359" t="s">
        <v>827</v>
      </c>
      <c r="Q359" t="s">
        <v>61</v>
      </c>
      <c r="R359">
        <v>-8.2799999999999994</v>
      </c>
      <c r="S359" t="s">
        <v>52</v>
      </c>
      <c r="T359">
        <v>6187</v>
      </c>
      <c r="U359">
        <v>31.36</v>
      </c>
      <c r="V359" s="1">
        <v>40966</v>
      </c>
      <c r="W359" t="s">
        <v>34</v>
      </c>
      <c r="X359">
        <v>2.2000000000000002</v>
      </c>
      <c r="Y359" t="s">
        <v>54</v>
      </c>
      <c r="Z359">
        <v>3.6</v>
      </c>
      <c r="AA359">
        <v>92653</v>
      </c>
    </row>
    <row r="360" spans="1:27" ht="15" hidden="1" customHeight="1" x14ac:dyDescent="0.25">
      <c r="A360" t="s">
        <v>519</v>
      </c>
      <c r="D360" t="s">
        <v>520</v>
      </c>
      <c r="E360" t="s">
        <v>46</v>
      </c>
      <c r="F360">
        <v>0.03</v>
      </c>
      <c r="G360">
        <v>1</v>
      </c>
      <c r="H360" s="1">
        <v>40965</v>
      </c>
      <c r="I360" s="1"/>
      <c r="J360">
        <v>1059</v>
      </c>
      <c r="K360" t="s">
        <v>58</v>
      </c>
      <c r="L360">
        <v>24</v>
      </c>
      <c r="M360">
        <v>0.37</v>
      </c>
      <c r="N360" t="s">
        <v>29</v>
      </c>
      <c r="O360" t="s">
        <v>30</v>
      </c>
      <c r="P360" t="s">
        <v>828</v>
      </c>
      <c r="Q360" t="s">
        <v>67</v>
      </c>
      <c r="R360">
        <v>310.21600000000001</v>
      </c>
      <c r="S360" t="s">
        <v>68</v>
      </c>
      <c r="T360">
        <v>170</v>
      </c>
      <c r="U360">
        <v>990.1</v>
      </c>
      <c r="V360" s="1">
        <v>40966</v>
      </c>
      <c r="W360" t="s">
        <v>34</v>
      </c>
      <c r="X360">
        <v>7.47</v>
      </c>
      <c r="Y360" t="s">
        <v>522</v>
      </c>
      <c r="Z360">
        <v>40.98</v>
      </c>
      <c r="AA360">
        <v>58601</v>
      </c>
    </row>
    <row r="361" spans="1:27" ht="15" hidden="1" customHeight="1" x14ac:dyDescent="0.25">
      <c r="A361" t="s">
        <v>829</v>
      </c>
      <c r="D361" t="s">
        <v>830</v>
      </c>
      <c r="E361" t="s">
        <v>38</v>
      </c>
      <c r="F361">
        <v>0.1</v>
      </c>
      <c r="G361">
        <v>1</v>
      </c>
      <c r="H361" s="1">
        <v>40965</v>
      </c>
      <c r="I361" s="1"/>
      <c r="J361">
        <v>30215</v>
      </c>
      <c r="K361" t="s">
        <v>131</v>
      </c>
      <c r="L361">
        <v>20</v>
      </c>
      <c r="M361">
        <v>0.39</v>
      </c>
      <c r="N361" t="s">
        <v>29</v>
      </c>
      <c r="O361" t="s">
        <v>59</v>
      </c>
      <c r="P361" t="s">
        <v>530</v>
      </c>
      <c r="Q361" t="s">
        <v>61</v>
      </c>
      <c r="R361">
        <v>18.420000000000002</v>
      </c>
      <c r="S361" t="s">
        <v>33</v>
      </c>
      <c r="T361">
        <v>4248</v>
      </c>
      <c r="U361">
        <v>125.84</v>
      </c>
      <c r="V361" s="1">
        <v>40966</v>
      </c>
      <c r="W361" t="s">
        <v>34</v>
      </c>
      <c r="X361">
        <v>2</v>
      </c>
      <c r="Y361" t="s">
        <v>155</v>
      </c>
      <c r="Z361">
        <v>6.88</v>
      </c>
      <c r="AA361">
        <v>6111</v>
      </c>
    </row>
    <row r="362" spans="1:27" ht="15" hidden="1" customHeight="1" x14ac:dyDescent="0.25">
      <c r="A362" t="s">
        <v>831</v>
      </c>
      <c r="D362" t="s">
        <v>832</v>
      </c>
      <c r="E362" t="s">
        <v>57</v>
      </c>
      <c r="F362">
        <v>0.03</v>
      </c>
      <c r="G362">
        <v>1</v>
      </c>
      <c r="H362" s="1">
        <v>40965</v>
      </c>
      <c r="I362" s="1"/>
      <c r="J362">
        <v>18279</v>
      </c>
      <c r="K362" t="s">
        <v>131</v>
      </c>
      <c r="L362">
        <v>20</v>
      </c>
      <c r="M362">
        <v>0.36</v>
      </c>
      <c r="N362" t="s">
        <v>96</v>
      </c>
      <c r="O362" t="s">
        <v>40</v>
      </c>
      <c r="P362" t="s">
        <v>833</v>
      </c>
      <c r="Q362" t="s">
        <v>192</v>
      </c>
      <c r="R362">
        <v>3272.9</v>
      </c>
      <c r="S362" t="s">
        <v>52</v>
      </c>
      <c r="T362">
        <v>2517</v>
      </c>
      <c r="U362">
        <v>10281.790000000001</v>
      </c>
      <c r="V362" s="1">
        <v>40966</v>
      </c>
      <c r="W362" t="s">
        <v>34</v>
      </c>
      <c r="X362">
        <v>24.49</v>
      </c>
      <c r="Y362" t="s">
        <v>218</v>
      </c>
      <c r="Z362">
        <v>499.99</v>
      </c>
      <c r="AA362">
        <v>98034</v>
      </c>
    </row>
    <row r="363" spans="1:27" ht="15" hidden="1" customHeight="1" x14ac:dyDescent="0.25">
      <c r="A363" t="s">
        <v>834</v>
      </c>
      <c r="D363" t="s">
        <v>835</v>
      </c>
      <c r="E363" t="s">
        <v>38</v>
      </c>
      <c r="F363">
        <v>0.09</v>
      </c>
      <c r="G363">
        <v>1</v>
      </c>
      <c r="H363" s="1">
        <v>40965</v>
      </c>
      <c r="I363" s="1"/>
      <c r="J363">
        <v>30564</v>
      </c>
      <c r="K363" t="s">
        <v>58</v>
      </c>
      <c r="L363">
        <v>20</v>
      </c>
      <c r="M363">
        <v>0.38</v>
      </c>
      <c r="N363" t="s">
        <v>96</v>
      </c>
      <c r="O363" t="s">
        <v>59</v>
      </c>
      <c r="P363" t="s">
        <v>836</v>
      </c>
      <c r="Q363" t="s">
        <v>105</v>
      </c>
      <c r="R363">
        <v>126.126</v>
      </c>
      <c r="S363" t="s">
        <v>76</v>
      </c>
      <c r="T363">
        <v>4288</v>
      </c>
      <c r="U363">
        <v>606.39850000000001</v>
      </c>
      <c r="V363" s="1">
        <v>40966</v>
      </c>
      <c r="W363" t="s">
        <v>34</v>
      </c>
      <c r="X363">
        <v>5.99</v>
      </c>
      <c r="Y363" t="s">
        <v>272</v>
      </c>
      <c r="Z363">
        <v>35.99</v>
      </c>
      <c r="AA363">
        <v>42420</v>
      </c>
    </row>
    <row r="364" spans="1:27" ht="15" hidden="1" customHeight="1" x14ac:dyDescent="0.25">
      <c r="A364" t="s">
        <v>519</v>
      </c>
      <c r="D364" t="s">
        <v>520</v>
      </c>
      <c r="E364" t="s">
        <v>46</v>
      </c>
      <c r="F364">
        <v>0.02</v>
      </c>
      <c r="G364">
        <v>1</v>
      </c>
      <c r="H364" s="1">
        <v>40965</v>
      </c>
      <c r="I364" s="1"/>
      <c r="J364">
        <v>1059</v>
      </c>
      <c r="K364" t="s">
        <v>58</v>
      </c>
      <c r="L364">
        <v>22</v>
      </c>
      <c r="M364">
        <v>0.38</v>
      </c>
      <c r="N364" t="s">
        <v>29</v>
      </c>
      <c r="O364" t="s">
        <v>30</v>
      </c>
      <c r="P364" t="s">
        <v>755</v>
      </c>
      <c r="Q364" t="s">
        <v>67</v>
      </c>
      <c r="R364">
        <v>5.2954999999999997</v>
      </c>
      <c r="S364" t="s">
        <v>68</v>
      </c>
      <c r="T364">
        <v>169</v>
      </c>
      <c r="U364">
        <v>127.33</v>
      </c>
      <c r="V364" s="1">
        <v>40967</v>
      </c>
      <c r="W364" t="s">
        <v>34</v>
      </c>
      <c r="X364">
        <v>2.99</v>
      </c>
      <c r="Y364" t="s">
        <v>522</v>
      </c>
      <c r="Z364">
        <v>5.34</v>
      </c>
      <c r="AA364">
        <v>58601</v>
      </c>
    </row>
    <row r="365" spans="1:27" ht="15" hidden="1" customHeight="1" x14ac:dyDescent="0.25">
      <c r="A365" t="s">
        <v>837</v>
      </c>
      <c r="D365" t="s">
        <v>337</v>
      </c>
      <c r="E365" t="s">
        <v>38</v>
      </c>
      <c r="F365">
        <v>0.08</v>
      </c>
      <c r="G365">
        <v>1</v>
      </c>
      <c r="H365" s="1">
        <v>40965</v>
      </c>
      <c r="I365" s="1"/>
      <c r="J365">
        <v>57890</v>
      </c>
      <c r="K365" t="s">
        <v>58</v>
      </c>
      <c r="L365">
        <v>15</v>
      </c>
      <c r="M365">
        <v>0.37</v>
      </c>
      <c r="N365" t="s">
        <v>29</v>
      </c>
      <c r="O365" t="s">
        <v>30</v>
      </c>
      <c r="P365" t="s">
        <v>838</v>
      </c>
      <c r="Q365" t="s">
        <v>61</v>
      </c>
      <c r="R365">
        <v>282.32</v>
      </c>
      <c r="S365" t="s">
        <v>33</v>
      </c>
      <c r="T365">
        <v>8109</v>
      </c>
      <c r="U365">
        <v>803.04</v>
      </c>
      <c r="V365" s="1">
        <v>40967</v>
      </c>
      <c r="W365" t="s">
        <v>34</v>
      </c>
      <c r="X365">
        <v>6.79</v>
      </c>
      <c r="Y365" t="s">
        <v>155</v>
      </c>
      <c r="Z365">
        <v>55.48</v>
      </c>
      <c r="AA365">
        <v>6901</v>
      </c>
    </row>
    <row r="366" spans="1:27" ht="15" hidden="1" customHeight="1" x14ac:dyDescent="0.25">
      <c r="A366" t="s">
        <v>831</v>
      </c>
      <c r="D366" t="s">
        <v>832</v>
      </c>
      <c r="E366" t="s">
        <v>57</v>
      </c>
      <c r="F366">
        <v>7.0000000000000007E-2</v>
      </c>
      <c r="G366">
        <v>1</v>
      </c>
      <c r="H366" s="1">
        <v>40965</v>
      </c>
      <c r="I366" s="1"/>
      <c r="J366">
        <v>18279</v>
      </c>
      <c r="K366" t="s">
        <v>131</v>
      </c>
      <c r="L366">
        <v>22</v>
      </c>
      <c r="M366">
        <v>0.52</v>
      </c>
      <c r="N366" t="s">
        <v>96</v>
      </c>
      <c r="O366" t="s">
        <v>139</v>
      </c>
      <c r="P366" t="s">
        <v>819</v>
      </c>
      <c r="Q366" t="s">
        <v>102</v>
      </c>
      <c r="R366">
        <v>11.95</v>
      </c>
      <c r="S366" t="s">
        <v>52</v>
      </c>
      <c r="T366">
        <v>2516</v>
      </c>
      <c r="U366">
        <v>184.35</v>
      </c>
      <c r="V366" s="1">
        <v>40967</v>
      </c>
      <c r="W366" t="s">
        <v>34</v>
      </c>
      <c r="X366">
        <v>1.99</v>
      </c>
      <c r="Y366" t="s">
        <v>218</v>
      </c>
      <c r="Z366">
        <v>8.33</v>
      </c>
      <c r="AA366">
        <v>98034</v>
      </c>
    </row>
    <row r="367" spans="1:27" ht="15" hidden="1" customHeight="1" x14ac:dyDescent="0.25">
      <c r="A367" t="s">
        <v>743</v>
      </c>
      <c r="D367" t="s">
        <v>830</v>
      </c>
      <c r="E367" t="s">
        <v>38</v>
      </c>
      <c r="F367">
        <v>0.06</v>
      </c>
      <c r="G367">
        <v>1</v>
      </c>
      <c r="H367" s="1">
        <v>40965</v>
      </c>
      <c r="I367" s="1"/>
      <c r="J367">
        <v>30215</v>
      </c>
      <c r="K367" t="s">
        <v>131</v>
      </c>
      <c r="L367">
        <v>23</v>
      </c>
      <c r="M367">
        <v>0.6</v>
      </c>
      <c r="N367" t="s">
        <v>96</v>
      </c>
      <c r="O367" t="s">
        <v>30</v>
      </c>
      <c r="P367" t="s">
        <v>839</v>
      </c>
      <c r="Q367" t="s">
        <v>105</v>
      </c>
      <c r="R367">
        <v>349.47</v>
      </c>
      <c r="S367" t="s">
        <v>33</v>
      </c>
      <c r="T367">
        <v>4247</v>
      </c>
      <c r="U367">
        <v>3637.7280000000001</v>
      </c>
      <c r="V367" s="1">
        <v>40967</v>
      </c>
      <c r="W367" t="s">
        <v>34</v>
      </c>
      <c r="X367">
        <v>8.99</v>
      </c>
      <c r="Y367" t="s">
        <v>204</v>
      </c>
      <c r="Z367">
        <v>195.99</v>
      </c>
      <c r="AA367">
        <v>4210</v>
      </c>
    </row>
    <row r="368" spans="1:27" ht="15" hidden="1" customHeight="1" x14ac:dyDescent="0.25">
      <c r="A368" t="s">
        <v>840</v>
      </c>
      <c r="D368" t="s">
        <v>841</v>
      </c>
      <c r="E368" t="s">
        <v>46</v>
      </c>
      <c r="F368">
        <v>0.05</v>
      </c>
      <c r="G368">
        <v>1</v>
      </c>
      <c r="H368" s="1">
        <v>40966</v>
      </c>
      <c r="I368" s="1"/>
      <c r="J368">
        <v>51937</v>
      </c>
      <c r="K368" t="s">
        <v>28</v>
      </c>
      <c r="L368">
        <v>39</v>
      </c>
      <c r="M368">
        <v>0.56999999999999995</v>
      </c>
      <c r="N368" t="s">
        <v>29</v>
      </c>
      <c r="O368" t="s">
        <v>49</v>
      </c>
      <c r="P368" t="s">
        <v>842</v>
      </c>
      <c r="Q368" t="s">
        <v>214</v>
      </c>
      <c r="R368">
        <v>2816.21</v>
      </c>
      <c r="S368" t="s">
        <v>68</v>
      </c>
      <c r="T368">
        <v>7276</v>
      </c>
      <c r="U368">
        <v>11613.13</v>
      </c>
      <c r="V368" s="1">
        <v>40966</v>
      </c>
      <c r="W368" t="s">
        <v>53</v>
      </c>
      <c r="X368">
        <v>42.52</v>
      </c>
      <c r="Y368" t="s">
        <v>111</v>
      </c>
      <c r="Z368">
        <v>294.62</v>
      </c>
      <c r="AA368">
        <v>75150</v>
      </c>
    </row>
    <row r="369" spans="1:27" ht="15" hidden="1" customHeight="1" x14ac:dyDescent="0.25">
      <c r="A369" t="s">
        <v>648</v>
      </c>
      <c r="D369" t="s">
        <v>843</v>
      </c>
      <c r="E369" t="s">
        <v>38</v>
      </c>
      <c r="F369">
        <v>0.03</v>
      </c>
      <c r="G369">
        <v>1</v>
      </c>
      <c r="H369" s="1">
        <v>40966</v>
      </c>
      <c r="I369" s="1"/>
      <c r="J369">
        <v>6979</v>
      </c>
      <c r="K369" t="s">
        <v>58</v>
      </c>
      <c r="L369">
        <v>28</v>
      </c>
      <c r="M369">
        <v>0.36</v>
      </c>
      <c r="N369" t="s">
        <v>96</v>
      </c>
      <c r="O369" t="s">
        <v>80</v>
      </c>
      <c r="P369" t="s">
        <v>844</v>
      </c>
      <c r="Q369" t="s">
        <v>98</v>
      </c>
      <c r="R369">
        <v>-1.4355</v>
      </c>
      <c r="S369" t="s">
        <v>76</v>
      </c>
      <c r="T369">
        <v>962</v>
      </c>
      <c r="U369">
        <v>334.89</v>
      </c>
      <c r="V369" s="1">
        <v>40967</v>
      </c>
      <c r="W369" t="s">
        <v>34</v>
      </c>
      <c r="X369">
        <v>5.99</v>
      </c>
      <c r="Y369" t="s">
        <v>366</v>
      </c>
      <c r="Z369">
        <v>11.99</v>
      </c>
      <c r="AA369">
        <v>72209</v>
      </c>
    </row>
    <row r="370" spans="1:27" ht="15" hidden="1" customHeight="1" x14ac:dyDescent="0.25">
      <c r="A370" t="s">
        <v>845</v>
      </c>
      <c r="D370" t="s">
        <v>529</v>
      </c>
      <c r="E370" t="s">
        <v>46</v>
      </c>
      <c r="F370">
        <v>7.0000000000000007E-2</v>
      </c>
      <c r="G370">
        <v>1</v>
      </c>
      <c r="H370" s="1">
        <v>40966</v>
      </c>
      <c r="I370" s="1"/>
      <c r="J370">
        <v>14916</v>
      </c>
      <c r="K370" t="s">
        <v>47</v>
      </c>
      <c r="L370">
        <v>16</v>
      </c>
      <c r="M370">
        <v>0.59</v>
      </c>
      <c r="N370" t="s">
        <v>96</v>
      </c>
      <c r="O370" t="s">
        <v>30</v>
      </c>
      <c r="P370" t="s">
        <v>846</v>
      </c>
      <c r="Q370" t="s">
        <v>105</v>
      </c>
      <c r="R370">
        <v>21.024000000000001</v>
      </c>
      <c r="S370" t="s">
        <v>52</v>
      </c>
      <c r="T370">
        <v>2086</v>
      </c>
      <c r="U370">
        <v>1685.941</v>
      </c>
      <c r="V370" s="1">
        <v>40969</v>
      </c>
      <c r="W370" t="s">
        <v>42</v>
      </c>
      <c r="X370">
        <v>8.8000000000000007</v>
      </c>
      <c r="Y370" t="s">
        <v>83</v>
      </c>
      <c r="Z370">
        <v>125.99</v>
      </c>
      <c r="AA370">
        <v>84062</v>
      </c>
    </row>
    <row r="371" spans="1:27" ht="15" hidden="1" customHeight="1" x14ac:dyDescent="0.25">
      <c r="A371" t="s">
        <v>847</v>
      </c>
      <c r="D371" t="s">
        <v>293</v>
      </c>
      <c r="E371" t="s">
        <v>46</v>
      </c>
      <c r="F371">
        <v>0.06</v>
      </c>
      <c r="G371">
        <v>1</v>
      </c>
      <c r="H371" s="1">
        <v>40966</v>
      </c>
      <c r="I371" s="1"/>
      <c r="J371">
        <v>39846</v>
      </c>
      <c r="K371" t="s">
        <v>47</v>
      </c>
      <c r="L371">
        <v>10</v>
      </c>
      <c r="M371">
        <v>0.69</v>
      </c>
      <c r="N371" t="s">
        <v>48</v>
      </c>
      <c r="O371" t="s">
        <v>73</v>
      </c>
      <c r="P371" t="s">
        <v>848</v>
      </c>
      <c r="Q371" t="s">
        <v>154</v>
      </c>
      <c r="R371">
        <v>-340.98</v>
      </c>
      <c r="S371" t="s">
        <v>76</v>
      </c>
      <c r="T371">
        <v>5629</v>
      </c>
      <c r="U371">
        <v>1372.14</v>
      </c>
      <c r="V371" s="1">
        <v>40974</v>
      </c>
      <c r="W371" t="s">
        <v>53</v>
      </c>
      <c r="X371">
        <v>54.74</v>
      </c>
      <c r="Y371" t="s">
        <v>272</v>
      </c>
      <c r="Z371">
        <v>130.97999999999999</v>
      </c>
      <c r="AA371">
        <v>40324</v>
      </c>
    </row>
    <row r="372" spans="1:27" ht="15" hidden="1" customHeight="1" x14ac:dyDescent="0.25">
      <c r="A372" t="s">
        <v>849</v>
      </c>
      <c r="D372" t="s">
        <v>293</v>
      </c>
      <c r="E372" t="s">
        <v>46</v>
      </c>
      <c r="F372">
        <v>0.06</v>
      </c>
      <c r="G372">
        <v>1</v>
      </c>
      <c r="H372" s="1">
        <v>40966</v>
      </c>
      <c r="I372" s="1"/>
      <c r="J372">
        <v>39846</v>
      </c>
      <c r="K372" t="s">
        <v>47</v>
      </c>
      <c r="L372">
        <v>14</v>
      </c>
      <c r="M372">
        <v>0.64</v>
      </c>
      <c r="N372" t="s">
        <v>96</v>
      </c>
      <c r="O372" t="s">
        <v>139</v>
      </c>
      <c r="P372" t="s">
        <v>751</v>
      </c>
      <c r="Q372" t="s">
        <v>102</v>
      </c>
      <c r="R372">
        <v>-62.73</v>
      </c>
      <c r="S372" t="s">
        <v>68</v>
      </c>
      <c r="T372">
        <v>5628</v>
      </c>
      <c r="U372">
        <v>71.47</v>
      </c>
      <c r="V372" s="1">
        <v>40974</v>
      </c>
      <c r="W372" t="s">
        <v>34</v>
      </c>
      <c r="X372">
        <v>4.62</v>
      </c>
      <c r="Y372" t="s">
        <v>149</v>
      </c>
      <c r="Z372">
        <v>4.9800000000000004</v>
      </c>
      <c r="AA372">
        <v>60423</v>
      </c>
    </row>
    <row r="373" spans="1:27" ht="15" hidden="1" customHeight="1" x14ac:dyDescent="0.25">
      <c r="A373" t="s">
        <v>850</v>
      </c>
      <c r="D373" t="s">
        <v>851</v>
      </c>
      <c r="E373" t="s">
        <v>46</v>
      </c>
      <c r="F373">
        <v>0.1</v>
      </c>
      <c r="G373">
        <v>1</v>
      </c>
      <c r="H373" s="1">
        <v>40967</v>
      </c>
      <c r="I373" s="1"/>
      <c r="J373">
        <v>41888</v>
      </c>
      <c r="K373" t="s">
        <v>47</v>
      </c>
      <c r="L373">
        <v>29</v>
      </c>
      <c r="M373">
        <v>0.59</v>
      </c>
      <c r="N373" t="s">
        <v>96</v>
      </c>
      <c r="O373" t="s">
        <v>30</v>
      </c>
      <c r="P373" t="s">
        <v>852</v>
      </c>
      <c r="Q373" t="s">
        <v>105</v>
      </c>
      <c r="R373">
        <v>372.40199999999999</v>
      </c>
      <c r="S373" t="s">
        <v>52</v>
      </c>
      <c r="T373">
        <v>5908</v>
      </c>
      <c r="U373">
        <v>2823.0369999999998</v>
      </c>
      <c r="V373" s="1">
        <v>40967</v>
      </c>
      <c r="W373" t="s">
        <v>34</v>
      </c>
      <c r="X373">
        <v>4.2</v>
      </c>
      <c r="Y373" t="s">
        <v>54</v>
      </c>
      <c r="Z373">
        <v>125.99</v>
      </c>
      <c r="AA373">
        <v>93010</v>
      </c>
    </row>
    <row r="374" spans="1:27" ht="15" hidden="1" customHeight="1" x14ac:dyDescent="0.25">
      <c r="A374" t="s">
        <v>853</v>
      </c>
      <c r="D374" t="s">
        <v>854</v>
      </c>
      <c r="E374" t="s">
        <v>57</v>
      </c>
      <c r="F374">
        <v>7.0000000000000007E-2</v>
      </c>
      <c r="G374">
        <v>1</v>
      </c>
      <c r="H374" s="1">
        <v>40967</v>
      </c>
      <c r="I374" s="1"/>
      <c r="J374">
        <v>57958</v>
      </c>
      <c r="K374" t="s">
        <v>58</v>
      </c>
      <c r="L374">
        <v>46</v>
      </c>
      <c r="M374">
        <v>0.4</v>
      </c>
      <c r="N374" t="s">
        <v>29</v>
      </c>
      <c r="O374" t="s">
        <v>30</v>
      </c>
      <c r="P374" t="s">
        <v>855</v>
      </c>
      <c r="Q374" t="s">
        <v>61</v>
      </c>
      <c r="R374">
        <v>385.8</v>
      </c>
      <c r="S374" t="s">
        <v>76</v>
      </c>
      <c r="T374">
        <v>8115</v>
      </c>
      <c r="U374">
        <v>1419.83</v>
      </c>
      <c r="V374" s="1">
        <v>40969</v>
      </c>
      <c r="W374" t="s">
        <v>42</v>
      </c>
      <c r="X374">
        <v>8.74</v>
      </c>
      <c r="Y374" t="s">
        <v>132</v>
      </c>
      <c r="Z374">
        <v>30.98</v>
      </c>
      <c r="AA374">
        <v>33334</v>
      </c>
    </row>
    <row r="375" spans="1:27" ht="15" hidden="1" customHeight="1" x14ac:dyDescent="0.25">
      <c r="A375" t="s">
        <v>850</v>
      </c>
      <c r="D375" t="s">
        <v>851</v>
      </c>
      <c r="E375" t="s">
        <v>46</v>
      </c>
      <c r="F375">
        <v>0.08</v>
      </c>
      <c r="G375">
        <v>1</v>
      </c>
      <c r="H375" s="1">
        <v>40967</v>
      </c>
      <c r="I375" s="1"/>
      <c r="J375">
        <v>41888</v>
      </c>
      <c r="K375" t="s">
        <v>47</v>
      </c>
      <c r="L375">
        <v>23</v>
      </c>
      <c r="M375">
        <v>0.74</v>
      </c>
      <c r="N375" t="s">
        <v>96</v>
      </c>
      <c r="O375" t="s">
        <v>139</v>
      </c>
      <c r="P375" t="s">
        <v>856</v>
      </c>
      <c r="Q375" t="s">
        <v>102</v>
      </c>
      <c r="R375">
        <v>-41.83</v>
      </c>
      <c r="S375" t="s">
        <v>52</v>
      </c>
      <c r="T375">
        <v>5907</v>
      </c>
      <c r="U375">
        <v>187.8</v>
      </c>
      <c r="V375" s="1">
        <v>40972</v>
      </c>
      <c r="W375" t="s">
        <v>42</v>
      </c>
      <c r="X375">
        <v>2.38</v>
      </c>
      <c r="Y375" t="s">
        <v>54</v>
      </c>
      <c r="Z375">
        <v>8.32</v>
      </c>
      <c r="AA375">
        <v>93010</v>
      </c>
    </row>
    <row r="376" spans="1:27" ht="15" hidden="1" customHeight="1" x14ac:dyDescent="0.25">
      <c r="A376" t="s">
        <v>850</v>
      </c>
      <c r="D376" t="s">
        <v>851</v>
      </c>
      <c r="E376" t="s">
        <v>46</v>
      </c>
      <c r="F376">
        <v>0.1</v>
      </c>
      <c r="G376">
        <v>1</v>
      </c>
      <c r="H376" s="1">
        <v>40967</v>
      </c>
      <c r="I376" s="1"/>
      <c r="J376">
        <v>41888</v>
      </c>
      <c r="K376" t="s">
        <v>47</v>
      </c>
      <c r="L376">
        <v>18</v>
      </c>
      <c r="M376">
        <v>0.35</v>
      </c>
      <c r="N376" t="s">
        <v>29</v>
      </c>
      <c r="O376" t="s">
        <v>30</v>
      </c>
      <c r="P376" t="s">
        <v>857</v>
      </c>
      <c r="Q376" t="s">
        <v>67</v>
      </c>
      <c r="R376">
        <v>690.26800000000003</v>
      </c>
      <c r="S376" t="s">
        <v>52</v>
      </c>
      <c r="T376">
        <v>5906</v>
      </c>
      <c r="U376">
        <v>1979.47</v>
      </c>
      <c r="V376" s="1">
        <v>40977</v>
      </c>
      <c r="W376" t="s">
        <v>34</v>
      </c>
      <c r="X376">
        <v>9.07</v>
      </c>
      <c r="Y376" t="s">
        <v>54</v>
      </c>
      <c r="Z376">
        <v>120.98</v>
      </c>
      <c r="AA376">
        <v>93010</v>
      </c>
    </row>
    <row r="377" spans="1:27" ht="15" hidden="1" customHeight="1" x14ac:dyDescent="0.25">
      <c r="A377" t="s">
        <v>858</v>
      </c>
      <c r="D377" t="s">
        <v>859</v>
      </c>
      <c r="E377" t="s">
        <v>46</v>
      </c>
      <c r="F377">
        <v>7.0000000000000007E-2</v>
      </c>
      <c r="G377">
        <v>1</v>
      </c>
      <c r="H377" s="1">
        <v>40969</v>
      </c>
      <c r="I377" s="1"/>
      <c r="J377">
        <v>19042</v>
      </c>
      <c r="K377" t="s">
        <v>58</v>
      </c>
      <c r="L377">
        <v>8</v>
      </c>
      <c r="M377">
        <v>0.37</v>
      </c>
      <c r="N377" t="s">
        <v>29</v>
      </c>
      <c r="O377" t="s">
        <v>30</v>
      </c>
      <c r="P377" t="s">
        <v>828</v>
      </c>
      <c r="Q377" t="s">
        <v>67</v>
      </c>
      <c r="R377">
        <v>54.901499999999999</v>
      </c>
      <c r="S377" t="s">
        <v>68</v>
      </c>
      <c r="T377">
        <v>2628</v>
      </c>
      <c r="U377">
        <v>327.61</v>
      </c>
      <c r="V377" s="1">
        <v>40970</v>
      </c>
      <c r="W377" t="s">
        <v>34</v>
      </c>
      <c r="X377">
        <v>7.47</v>
      </c>
      <c r="Y377" t="s">
        <v>416</v>
      </c>
      <c r="Z377">
        <v>40.98</v>
      </c>
      <c r="AA377">
        <v>46324</v>
      </c>
    </row>
    <row r="378" spans="1:27" ht="15" hidden="1" customHeight="1" x14ac:dyDescent="0.25">
      <c r="A378" t="s">
        <v>860</v>
      </c>
      <c r="D378" t="s">
        <v>841</v>
      </c>
      <c r="E378" t="s">
        <v>46</v>
      </c>
      <c r="F378">
        <v>0.02</v>
      </c>
      <c r="G378">
        <v>1</v>
      </c>
      <c r="H378" s="1">
        <v>40969</v>
      </c>
      <c r="I378" s="1"/>
      <c r="J378">
        <v>8258</v>
      </c>
      <c r="K378" t="s">
        <v>28</v>
      </c>
      <c r="L378">
        <v>37</v>
      </c>
      <c r="M378">
        <v>0.36</v>
      </c>
      <c r="N378" t="s">
        <v>29</v>
      </c>
      <c r="O378" t="s">
        <v>30</v>
      </c>
      <c r="P378" t="s">
        <v>861</v>
      </c>
      <c r="Q378" t="s">
        <v>61</v>
      </c>
      <c r="R378">
        <v>-155.21</v>
      </c>
      <c r="S378" t="s">
        <v>68</v>
      </c>
      <c r="T378">
        <v>1130</v>
      </c>
      <c r="U378">
        <v>434.77</v>
      </c>
      <c r="V378" s="1">
        <v>40970</v>
      </c>
      <c r="W378" t="s">
        <v>34</v>
      </c>
      <c r="X378">
        <v>11.25</v>
      </c>
      <c r="Y378" t="s">
        <v>111</v>
      </c>
      <c r="Z378">
        <v>11.34</v>
      </c>
      <c r="AA378">
        <v>76063</v>
      </c>
    </row>
    <row r="379" spans="1:27" ht="15" hidden="1" customHeight="1" x14ac:dyDescent="0.25">
      <c r="A379" t="s">
        <v>862</v>
      </c>
      <c r="D379" t="s">
        <v>863</v>
      </c>
      <c r="E379" t="s">
        <v>38</v>
      </c>
      <c r="F379">
        <v>0.06</v>
      </c>
      <c r="G379">
        <v>1</v>
      </c>
      <c r="H379" s="1">
        <v>40969</v>
      </c>
      <c r="I379" s="1"/>
      <c r="J379">
        <v>22851</v>
      </c>
      <c r="K379" t="s">
        <v>58</v>
      </c>
      <c r="L379">
        <v>38</v>
      </c>
      <c r="M379">
        <v>0.56000000000000005</v>
      </c>
      <c r="N379" t="s">
        <v>96</v>
      </c>
      <c r="O379" t="s">
        <v>30</v>
      </c>
      <c r="P379" t="s">
        <v>864</v>
      </c>
      <c r="Q379" t="s">
        <v>105</v>
      </c>
      <c r="R379">
        <v>233.559</v>
      </c>
      <c r="S379" t="s">
        <v>76</v>
      </c>
      <c r="T379">
        <v>3186</v>
      </c>
      <c r="U379">
        <v>1409.0875000000001</v>
      </c>
      <c r="V379" s="1">
        <v>40970</v>
      </c>
      <c r="W379" t="s">
        <v>42</v>
      </c>
      <c r="X379">
        <v>4.99</v>
      </c>
      <c r="Y379" t="s">
        <v>366</v>
      </c>
      <c r="Z379">
        <v>45.99</v>
      </c>
      <c r="AA379">
        <v>72022</v>
      </c>
    </row>
    <row r="380" spans="1:27" ht="15" hidden="1" customHeight="1" x14ac:dyDescent="0.25">
      <c r="A380" t="s">
        <v>862</v>
      </c>
      <c r="D380" t="s">
        <v>863</v>
      </c>
      <c r="E380" t="s">
        <v>38</v>
      </c>
      <c r="F380">
        <v>0.09</v>
      </c>
      <c r="G380">
        <v>1</v>
      </c>
      <c r="H380" s="1">
        <v>40969</v>
      </c>
      <c r="I380" s="1"/>
      <c r="J380">
        <v>22851</v>
      </c>
      <c r="K380" t="s">
        <v>58</v>
      </c>
      <c r="L380">
        <v>25</v>
      </c>
      <c r="M380">
        <v>0.4</v>
      </c>
      <c r="N380" t="s">
        <v>96</v>
      </c>
      <c r="O380" t="s">
        <v>139</v>
      </c>
      <c r="P380" t="s">
        <v>140</v>
      </c>
      <c r="Q380" t="s">
        <v>102</v>
      </c>
      <c r="R380">
        <v>218.89</v>
      </c>
      <c r="S380" t="s">
        <v>76</v>
      </c>
      <c r="T380">
        <v>3184</v>
      </c>
      <c r="U380">
        <v>667.36</v>
      </c>
      <c r="V380" s="1">
        <v>40970</v>
      </c>
      <c r="W380" t="s">
        <v>34</v>
      </c>
      <c r="X380">
        <v>1.99</v>
      </c>
      <c r="Y380" t="s">
        <v>366</v>
      </c>
      <c r="Z380">
        <v>28.48</v>
      </c>
      <c r="AA380">
        <v>72022</v>
      </c>
    </row>
    <row r="381" spans="1:27" ht="15" hidden="1" customHeight="1" x14ac:dyDescent="0.25">
      <c r="A381" t="s">
        <v>862</v>
      </c>
      <c r="D381" t="s">
        <v>863</v>
      </c>
      <c r="E381" t="s">
        <v>38</v>
      </c>
      <c r="F381">
        <v>0</v>
      </c>
      <c r="G381">
        <v>1</v>
      </c>
      <c r="H381" s="1">
        <v>40969</v>
      </c>
      <c r="I381" s="1"/>
      <c r="J381">
        <v>22851</v>
      </c>
      <c r="K381" t="s">
        <v>58</v>
      </c>
      <c r="L381">
        <v>13</v>
      </c>
      <c r="M381">
        <v>0.43</v>
      </c>
      <c r="N381" t="s">
        <v>48</v>
      </c>
      <c r="O381" t="s">
        <v>30</v>
      </c>
      <c r="P381" t="s">
        <v>311</v>
      </c>
      <c r="Q381" t="s">
        <v>82</v>
      </c>
      <c r="R381">
        <v>-48.55</v>
      </c>
      <c r="S381" t="s">
        <v>76</v>
      </c>
      <c r="T381">
        <v>3185</v>
      </c>
      <c r="U381">
        <v>32.369999999999997</v>
      </c>
      <c r="V381" s="1">
        <v>40971</v>
      </c>
      <c r="W381" t="s">
        <v>34</v>
      </c>
      <c r="X381">
        <v>5.33</v>
      </c>
      <c r="Y381" t="s">
        <v>366</v>
      </c>
      <c r="Z381">
        <v>2.08</v>
      </c>
      <c r="AA381">
        <v>72022</v>
      </c>
    </row>
    <row r="382" spans="1:27" ht="15" hidden="1" customHeight="1" x14ac:dyDescent="0.25">
      <c r="A382" t="s">
        <v>865</v>
      </c>
      <c r="D382" t="s">
        <v>866</v>
      </c>
      <c r="E382" t="s">
        <v>38</v>
      </c>
      <c r="F382">
        <v>0.09</v>
      </c>
      <c r="G382">
        <v>1</v>
      </c>
      <c r="H382" s="1">
        <v>40969</v>
      </c>
      <c r="I382" s="1"/>
      <c r="J382">
        <v>11302</v>
      </c>
      <c r="K382" t="s">
        <v>47</v>
      </c>
      <c r="L382">
        <v>10</v>
      </c>
      <c r="M382">
        <v>0.36</v>
      </c>
      <c r="N382" t="s">
        <v>96</v>
      </c>
      <c r="O382" t="s">
        <v>49</v>
      </c>
      <c r="P382" t="s">
        <v>867</v>
      </c>
      <c r="Q382" t="s">
        <v>98</v>
      </c>
      <c r="R382">
        <v>35.29</v>
      </c>
      <c r="S382" t="s">
        <v>68</v>
      </c>
      <c r="T382">
        <v>1566</v>
      </c>
      <c r="U382">
        <v>866.66</v>
      </c>
      <c r="V382" s="1">
        <v>40971</v>
      </c>
      <c r="W382" t="s">
        <v>53</v>
      </c>
      <c r="X382">
        <v>14</v>
      </c>
      <c r="Y382" t="s">
        <v>239</v>
      </c>
      <c r="Z382">
        <v>90.97</v>
      </c>
      <c r="AA382">
        <v>53150</v>
      </c>
    </row>
    <row r="383" spans="1:27" ht="15" hidden="1" customHeight="1" x14ac:dyDescent="0.25">
      <c r="A383" t="s">
        <v>868</v>
      </c>
      <c r="D383" t="s">
        <v>462</v>
      </c>
      <c r="E383" t="s">
        <v>46</v>
      </c>
      <c r="F383">
        <v>0.06</v>
      </c>
      <c r="G383">
        <v>1</v>
      </c>
      <c r="H383" s="1">
        <v>40969</v>
      </c>
      <c r="I383" s="1"/>
      <c r="J383">
        <v>22917</v>
      </c>
      <c r="K383" t="s">
        <v>131</v>
      </c>
      <c r="L383">
        <v>1</v>
      </c>
      <c r="M383">
        <v>0.37</v>
      </c>
      <c r="N383" t="s">
        <v>96</v>
      </c>
      <c r="O383" t="s">
        <v>40</v>
      </c>
      <c r="P383" t="s">
        <v>869</v>
      </c>
      <c r="Q383" t="s">
        <v>192</v>
      </c>
      <c r="R383">
        <v>-11769.17</v>
      </c>
      <c r="S383" t="s">
        <v>76</v>
      </c>
      <c r="T383">
        <v>3198</v>
      </c>
      <c r="U383">
        <v>3550.28</v>
      </c>
      <c r="V383" s="1">
        <v>40972</v>
      </c>
      <c r="W383" t="s">
        <v>42</v>
      </c>
      <c r="X383">
        <v>24.49</v>
      </c>
      <c r="Y383" t="s">
        <v>77</v>
      </c>
      <c r="Z383">
        <v>3499.99</v>
      </c>
      <c r="AA383">
        <v>35244</v>
      </c>
    </row>
    <row r="384" spans="1:27" ht="15" hidden="1" customHeight="1" x14ac:dyDescent="0.25">
      <c r="A384" t="s">
        <v>870</v>
      </c>
      <c r="D384" t="s">
        <v>871</v>
      </c>
      <c r="E384" t="s">
        <v>27</v>
      </c>
      <c r="F384">
        <v>0.02</v>
      </c>
      <c r="G384">
        <v>1</v>
      </c>
      <c r="H384" s="1">
        <v>40970</v>
      </c>
      <c r="I384" s="1"/>
      <c r="J384">
        <v>21703</v>
      </c>
      <c r="K384" t="s">
        <v>39</v>
      </c>
      <c r="L384">
        <v>15</v>
      </c>
      <c r="M384">
        <v>0.59</v>
      </c>
      <c r="N384" t="s">
        <v>96</v>
      </c>
      <c r="O384" t="s">
        <v>30</v>
      </c>
      <c r="P384">
        <v>5165</v>
      </c>
      <c r="Q384" t="s">
        <v>105</v>
      </c>
      <c r="R384">
        <v>80.757000000000005</v>
      </c>
      <c r="S384" t="s">
        <v>76</v>
      </c>
      <c r="T384">
        <v>3019</v>
      </c>
      <c r="U384">
        <v>2211.7339999999999</v>
      </c>
      <c r="V384" s="1">
        <v>40970</v>
      </c>
      <c r="W384" t="s">
        <v>42</v>
      </c>
      <c r="X384">
        <v>4.99</v>
      </c>
      <c r="Y384" t="s">
        <v>162</v>
      </c>
      <c r="Z384">
        <v>175.99</v>
      </c>
      <c r="AA384">
        <v>24153</v>
      </c>
    </row>
    <row r="385" spans="1:27" ht="15" hidden="1" customHeight="1" x14ac:dyDescent="0.25">
      <c r="A385" t="s">
        <v>872</v>
      </c>
      <c r="D385" t="s">
        <v>284</v>
      </c>
      <c r="E385" t="s">
        <v>46</v>
      </c>
      <c r="F385">
        <v>0.1</v>
      </c>
      <c r="G385">
        <v>1</v>
      </c>
      <c r="H385" s="1">
        <v>40970</v>
      </c>
      <c r="I385" s="1"/>
      <c r="J385">
        <v>41153</v>
      </c>
      <c r="K385" t="s">
        <v>131</v>
      </c>
      <c r="L385">
        <v>29</v>
      </c>
      <c r="M385">
        <v>0.75</v>
      </c>
      <c r="N385" t="s">
        <v>96</v>
      </c>
      <c r="O385" t="s">
        <v>30</v>
      </c>
      <c r="P385" t="s">
        <v>873</v>
      </c>
      <c r="Q385" t="s">
        <v>102</v>
      </c>
      <c r="R385">
        <v>-45.1</v>
      </c>
      <c r="S385" t="s">
        <v>68</v>
      </c>
      <c r="T385">
        <v>5802</v>
      </c>
      <c r="U385">
        <v>862.2</v>
      </c>
      <c r="V385" s="1">
        <v>40971</v>
      </c>
      <c r="W385" t="s">
        <v>34</v>
      </c>
      <c r="X385">
        <v>4</v>
      </c>
      <c r="Y385" t="s">
        <v>149</v>
      </c>
      <c r="Z385">
        <v>30.73</v>
      </c>
      <c r="AA385">
        <v>60107</v>
      </c>
    </row>
    <row r="386" spans="1:27" ht="15" hidden="1" customHeight="1" x14ac:dyDescent="0.25">
      <c r="A386" t="s">
        <v>874</v>
      </c>
      <c r="D386" t="s">
        <v>875</v>
      </c>
      <c r="E386" t="s">
        <v>27</v>
      </c>
      <c r="F386">
        <v>0.08</v>
      </c>
      <c r="G386">
        <v>1</v>
      </c>
      <c r="H386" s="1">
        <v>40970</v>
      </c>
      <c r="I386" s="1"/>
      <c r="J386">
        <v>46021</v>
      </c>
      <c r="K386" t="s">
        <v>28</v>
      </c>
      <c r="L386">
        <v>1</v>
      </c>
      <c r="M386">
        <v>0.66</v>
      </c>
      <c r="N386" t="s">
        <v>48</v>
      </c>
      <c r="O386" t="s">
        <v>73</v>
      </c>
      <c r="P386" t="s">
        <v>876</v>
      </c>
      <c r="Q386" t="s">
        <v>154</v>
      </c>
      <c r="R386">
        <v>-120.24</v>
      </c>
      <c r="S386" t="s">
        <v>76</v>
      </c>
      <c r="T386">
        <v>6464</v>
      </c>
      <c r="U386">
        <v>199.48</v>
      </c>
      <c r="V386" s="1">
        <v>40972</v>
      </c>
      <c r="W386" t="s">
        <v>53</v>
      </c>
      <c r="X386">
        <v>35.89</v>
      </c>
      <c r="Y386" t="s">
        <v>132</v>
      </c>
      <c r="Z386">
        <v>170.98</v>
      </c>
      <c r="AA386">
        <v>33569</v>
      </c>
    </row>
    <row r="387" spans="1:27" ht="15" hidden="1" customHeight="1" x14ac:dyDescent="0.25">
      <c r="A387" t="s">
        <v>870</v>
      </c>
      <c r="D387" t="s">
        <v>871</v>
      </c>
      <c r="E387" t="s">
        <v>27</v>
      </c>
      <c r="F387">
        <v>0.03</v>
      </c>
      <c r="G387">
        <v>1</v>
      </c>
      <c r="H387" s="1">
        <v>40970</v>
      </c>
      <c r="I387" s="1"/>
      <c r="J387">
        <v>21703</v>
      </c>
      <c r="K387" t="s">
        <v>39</v>
      </c>
      <c r="L387">
        <v>20</v>
      </c>
      <c r="M387">
        <v>0.67</v>
      </c>
      <c r="N387" t="s">
        <v>48</v>
      </c>
      <c r="O387" t="s">
        <v>80</v>
      </c>
      <c r="P387" t="s">
        <v>468</v>
      </c>
      <c r="Q387" t="s">
        <v>82</v>
      </c>
      <c r="R387">
        <v>3.14</v>
      </c>
      <c r="S387" t="s">
        <v>76</v>
      </c>
      <c r="T387">
        <v>3018</v>
      </c>
      <c r="U387">
        <v>1846.76</v>
      </c>
      <c r="V387" s="1">
        <v>40972</v>
      </c>
      <c r="W387" t="s">
        <v>34</v>
      </c>
      <c r="X387">
        <v>39.61</v>
      </c>
      <c r="Y387" t="s">
        <v>162</v>
      </c>
      <c r="Z387">
        <v>92.23</v>
      </c>
      <c r="AA387">
        <v>24153</v>
      </c>
    </row>
    <row r="388" spans="1:27" ht="15" hidden="1" customHeight="1" x14ac:dyDescent="0.25">
      <c r="A388" t="s">
        <v>870</v>
      </c>
      <c r="D388" t="s">
        <v>871</v>
      </c>
      <c r="E388" t="s">
        <v>27</v>
      </c>
      <c r="F388">
        <v>0</v>
      </c>
      <c r="G388">
        <v>1</v>
      </c>
      <c r="H388" s="1">
        <v>40970</v>
      </c>
      <c r="I388" s="1"/>
      <c r="J388">
        <v>21703</v>
      </c>
      <c r="K388" t="s">
        <v>39</v>
      </c>
      <c r="L388">
        <v>3</v>
      </c>
      <c r="M388">
        <v>0.38</v>
      </c>
      <c r="N388" t="s">
        <v>29</v>
      </c>
      <c r="O388" t="s">
        <v>30</v>
      </c>
      <c r="P388" t="s">
        <v>877</v>
      </c>
      <c r="Q388" t="s">
        <v>210</v>
      </c>
      <c r="R388">
        <v>-1.08</v>
      </c>
      <c r="S388" t="s">
        <v>76</v>
      </c>
      <c r="T388">
        <v>3017</v>
      </c>
      <c r="U388">
        <v>12.01</v>
      </c>
      <c r="V388" s="1">
        <v>40972</v>
      </c>
      <c r="W388" t="s">
        <v>34</v>
      </c>
      <c r="X388">
        <v>0.5</v>
      </c>
      <c r="Y388" t="s">
        <v>162</v>
      </c>
      <c r="Z388">
        <v>3.69</v>
      </c>
      <c r="AA388">
        <v>24153</v>
      </c>
    </row>
    <row r="389" spans="1:27" ht="15" hidden="1" customHeight="1" x14ac:dyDescent="0.25">
      <c r="A389" t="s">
        <v>878</v>
      </c>
      <c r="D389" t="s">
        <v>879</v>
      </c>
      <c r="E389" t="s">
        <v>57</v>
      </c>
      <c r="F389">
        <v>0</v>
      </c>
      <c r="G389">
        <v>1</v>
      </c>
      <c r="H389" s="1">
        <v>40970</v>
      </c>
      <c r="I389" s="1"/>
      <c r="J389">
        <v>54369</v>
      </c>
      <c r="K389" t="s">
        <v>39</v>
      </c>
      <c r="L389">
        <v>47</v>
      </c>
      <c r="M389">
        <v>0.52</v>
      </c>
      <c r="N389" t="s">
        <v>96</v>
      </c>
      <c r="O389" t="s">
        <v>139</v>
      </c>
      <c r="P389" t="s">
        <v>819</v>
      </c>
      <c r="Q389" t="s">
        <v>102</v>
      </c>
      <c r="R389">
        <v>82.31</v>
      </c>
      <c r="S389" t="s">
        <v>33</v>
      </c>
      <c r="T389">
        <v>7599</v>
      </c>
      <c r="U389">
        <v>421.08</v>
      </c>
      <c r="V389" s="1">
        <v>40972</v>
      </c>
      <c r="W389" t="s">
        <v>42</v>
      </c>
      <c r="X389">
        <v>1.99</v>
      </c>
      <c r="Y389" t="s">
        <v>208</v>
      </c>
      <c r="Z389">
        <v>8.33</v>
      </c>
      <c r="AA389">
        <v>44070</v>
      </c>
    </row>
    <row r="390" spans="1:27" ht="15" hidden="1" customHeight="1" x14ac:dyDescent="0.25">
      <c r="A390" t="s">
        <v>880</v>
      </c>
      <c r="D390" t="s">
        <v>881</v>
      </c>
      <c r="E390" t="s">
        <v>46</v>
      </c>
      <c r="F390">
        <v>0.08</v>
      </c>
      <c r="G390">
        <v>1</v>
      </c>
      <c r="H390" s="1">
        <v>40971</v>
      </c>
      <c r="I390" s="1"/>
      <c r="J390">
        <v>12544</v>
      </c>
      <c r="K390" t="s">
        <v>47</v>
      </c>
      <c r="L390">
        <v>34</v>
      </c>
      <c r="M390">
        <v>0.43</v>
      </c>
      <c r="N390" t="s">
        <v>48</v>
      </c>
      <c r="O390" t="s">
        <v>30</v>
      </c>
      <c r="P390" t="s">
        <v>311</v>
      </c>
      <c r="Q390" t="s">
        <v>82</v>
      </c>
      <c r="R390">
        <v>-129.01</v>
      </c>
      <c r="S390" t="s">
        <v>68</v>
      </c>
      <c r="T390">
        <v>1751</v>
      </c>
      <c r="U390">
        <v>74.3</v>
      </c>
      <c r="V390" s="1">
        <v>40978</v>
      </c>
      <c r="W390" t="s">
        <v>34</v>
      </c>
      <c r="X390">
        <v>5.33</v>
      </c>
      <c r="Y390" t="s">
        <v>149</v>
      </c>
      <c r="Z390">
        <v>2.08</v>
      </c>
      <c r="AA390">
        <v>60123</v>
      </c>
    </row>
    <row r="391" spans="1:27" ht="15" hidden="1" customHeight="1" x14ac:dyDescent="0.25">
      <c r="A391" t="s">
        <v>882</v>
      </c>
      <c r="D391" t="s">
        <v>883</v>
      </c>
      <c r="E391" t="s">
        <v>27</v>
      </c>
      <c r="F391">
        <v>0.06</v>
      </c>
      <c r="G391">
        <v>1</v>
      </c>
      <c r="H391" s="1">
        <v>40972</v>
      </c>
      <c r="I391" s="1"/>
      <c r="J391">
        <v>10022</v>
      </c>
      <c r="K391" t="s">
        <v>47</v>
      </c>
      <c r="L391">
        <v>1</v>
      </c>
      <c r="M391">
        <v>0.36</v>
      </c>
      <c r="N391" t="s">
        <v>29</v>
      </c>
      <c r="O391" t="s">
        <v>59</v>
      </c>
      <c r="P391" t="s">
        <v>106</v>
      </c>
      <c r="Q391" t="s">
        <v>61</v>
      </c>
      <c r="R391">
        <v>-3.88</v>
      </c>
      <c r="S391" t="s">
        <v>68</v>
      </c>
      <c r="T391">
        <v>1380</v>
      </c>
      <c r="U391">
        <v>12.18</v>
      </c>
      <c r="V391" s="1">
        <v>40972</v>
      </c>
      <c r="W391" t="s">
        <v>34</v>
      </c>
      <c r="X391">
        <v>2.27</v>
      </c>
      <c r="Y391" t="s">
        <v>149</v>
      </c>
      <c r="Z391">
        <v>10.14</v>
      </c>
      <c r="AA391">
        <v>60089</v>
      </c>
    </row>
    <row r="392" spans="1:27" ht="15" hidden="1" customHeight="1" x14ac:dyDescent="0.25">
      <c r="A392" t="s">
        <v>884</v>
      </c>
      <c r="D392" t="s">
        <v>885</v>
      </c>
      <c r="E392" t="s">
        <v>57</v>
      </c>
      <c r="F392">
        <v>0.02</v>
      </c>
      <c r="G392">
        <v>1</v>
      </c>
      <c r="H392" s="1">
        <v>40972</v>
      </c>
      <c r="I392" s="1"/>
      <c r="J392">
        <v>28291</v>
      </c>
      <c r="K392" t="s">
        <v>58</v>
      </c>
      <c r="L392">
        <v>14</v>
      </c>
      <c r="M392">
        <v>0.78</v>
      </c>
      <c r="N392" t="s">
        <v>48</v>
      </c>
      <c r="O392" t="s">
        <v>49</v>
      </c>
      <c r="P392" t="s">
        <v>886</v>
      </c>
      <c r="Q392" t="s">
        <v>51</v>
      </c>
      <c r="R392">
        <v>-477.66</v>
      </c>
      <c r="S392" t="s">
        <v>76</v>
      </c>
      <c r="T392">
        <v>3966</v>
      </c>
      <c r="U392">
        <v>3950.6</v>
      </c>
      <c r="V392" s="1">
        <v>40973</v>
      </c>
      <c r="W392" t="s">
        <v>53</v>
      </c>
      <c r="X392">
        <v>57</v>
      </c>
      <c r="Y392" t="s">
        <v>345</v>
      </c>
      <c r="Z392">
        <v>280.98</v>
      </c>
      <c r="AA392">
        <v>39701</v>
      </c>
    </row>
    <row r="393" spans="1:27" ht="15" hidden="1" customHeight="1" x14ac:dyDescent="0.25">
      <c r="A393" t="s">
        <v>676</v>
      </c>
      <c r="D393" t="s">
        <v>619</v>
      </c>
      <c r="E393" t="s">
        <v>46</v>
      </c>
      <c r="F393">
        <v>0.1</v>
      </c>
      <c r="G393">
        <v>1</v>
      </c>
      <c r="H393" s="1">
        <v>40972</v>
      </c>
      <c r="I393" s="1"/>
      <c r="J393">
        <v>20166</v>
      </c>
      <c r="K393" t="s">
        <v>47</v>
      </c>
      <c r="L393">
        <v>6</v>
      </c>
      <c r="M393">
        <v>0.56000000000000005</v>
      </c>
      <c r="N393" t="s">
        <v>96</v>
      </c>
      <c r="O393" t="s">
        <v>30</v>
      </c>
      <c r="P393" t="s">
        <v>686</v>
      </c>
      <c r="Q393" t="s">
        <v>105</v>
      </c>
      <c r="R393">
        <v>-693.33</v>
      </c>
      <c r="S393" t="s">
        <v>76</v>
      </c>
      <c r="T393">
        <v>2798</v>
      </c>
      <c r="U393">
        <v>973.86199999999997</v>
      </c>
      <c r="V393" s="1">
        <v>40976</v>
      </c>
      <c r="W393" t="s">
        <v>34</v>
      </c>
      <c r="X393">
        <v>8.99</v>
      </c>
      <c r="Y393" t="s">
        <v>132</v>
      </c>
      <c r="Z393">
        <v>205.99</v>
      </c>
      <c r="AA393">
        <v>33311</v>
      </c>
    </row>
    <row r="394" spans="1:27" ht="15" hidden="1" customHeight="1" x14ac:dyDescent="0.25">
      <c r="A394" t="s">
        <v>887</v>
      </c>
      <c r="D394" t="s">
        <v>744</v>
      </c>
      <c r="E394" t="s">
        <v>46</v>
      </c>
      <c r="F394">
        <v>0.01</v>
      </c>
      <c r="G394">
        <v>1</v>
      </c>
      <c r="H394" s="1">
        <v>40973</v>
      </c>
      <c r="I394" s="1"/>
      <c r="J394">
        <v>53152</v>
      </c>
      <c r="K394" t="s">
        <v>131</v>
      </c>
      <c r="L394">
        <v>36</v>
      </c>
      <c r="M394">
        <v>0.57999999999999996</v>
      </c>
      <c r="N394" t="s">
        <v>96</v>
      </c>
      <c r="O394" t="s">
        <v>30</v>
      </c>
      <c r="P394">
        <v>6120</v>
      </c>
      <c r="Q394" t="s">
        <v>105</v>
      </c>
      <c r="R394">
        <v>350.36099999999999</v>
      </c>
      <c r="S394" t="s">
        <v>33</v>
      </c>
      <c r="T394">
        <v>7448</v>
      </c>
      <c r="U394">
        <v>2051.8235</v>
      </c>
      <c r="V394" s="1">
        <v>40973</v>
      </c>
      <c r="W394" t="s">
        <v>42</v>
      </c>
      <c r="X394">
        <v>8.8000000000000007</v>
      </c>
      <c r="Y394" t="s">
        <v>136</v>
      </c>
      <c r="Z394">
        <v>65.989999999999995</v>
      </c>
      <c r="AA394">
        <v>13905</v>
      </c>
    </row>
    <row r="395" spans="1:27" ht="15" hidden="1" customHeight="1" x14ac:dyDescent="0.25">
      <c r="A395" t="s">
        <v>888</v>
      </c>
      <c r="D395" t="s">
        <v>889</v>
      </c>
      <c r="E395" t="s">
        <v>38</v>
      </c>
      <c r="F395">
        <v>0.05</v>
      </c>
      <c r="G395">
        <v>1</v>
      </c>
      <c r="H395" s="1">
        <v>40973</v>
      </c>
      <c r="I395" s="1"/>
      <c r="J395">
        <v>2466</v>
      </c>
      <c r="K395" t="s">
        <v>58</v>
      </c>
      <c r="L395">
        <v>25</v>
      </c>
      <c r="M395">
        <v>0.65</v>
      </c>
      <c r="N395" t="s">
        <v>48</v>
      </c>
      <c r="O395" t="s">
        <v>80</v>
      </c>
      <c r="P395" t="s">
        <v>890</v>
      </c>
      <c r="Q395" t="s">
        <v>82</v>
      </c>
      <c r="R395">
        <v>553.70000000000005</v>
      </c>
      <c r="S395" t="s">
        <v>76</v>
      </c>
      <c r="T395">
        <v>354</v>
      </c>
      <c r="U395">
        <v>2553.84</v>
      </c>
      <c r="V395" s="1">
        <v>40974</v>
      </c>
      <c r="W395" t="s">
        <v>34</v>
      </c>
      <c r="X395">
        <v>5.81</v>
      </c>
      <c r="Y395" t="s">
        <v>77</v>
      </c>
      <c r="Z395">
        <v>107.53</v>
      </c>
      <c r="AA395">
        <v>35401</v>
      </c>
    </row>
    <row r="396" spans="1:27" ht="15" hidden="1" customHeight="1" x14ac:dyDescent="0.25">
      <c r="A396" t="s">
        <v>891</v>
      </c>
      <c r="D396" t="s">
        <v>892</v>
      </c>
      <c r="E396" t="s">
        <v>46</v>
      </c>
      <c r="F396">
        <v>0.02</v>
      </c>
      <c r="G396">
        <v>1</v>
      </c>
      <c r="H396" s="1">
        <v>40973</v>
      </c>
      <c r="I396" s="1"/>
      <c r="J396">
        <v>12934</v>
      </c>
      <c r="K396" t="s">
        <v>39</v>
      </c>
      <c r="L396">
        <v>27</v>
      </c>
      <c r="M396">
        <v>0.56000000000000005</v>
      </c>
      <c r="N396" t="s">
        <v>29</v>
      </c>
      <c r="O396" t="s">
        <v>59</v>
      </c>
      <c r="P396" t="s">
        <v>221</v>
      </c>
      <c r="Q396" t="s">
        <v>88</v>
      </c>
      <c r="R396">
        <v>-66.349999999999994</v>
      </c>
      <c r="S396" t="s">
        <v>68</v>
      </c>
      <c r="T396">
        <v>1811</v>
      </c>
      <c r="U396">
        <v>96.99</v>
      </c>
      <c r="V396" s="1">
        <v>40974</v>
      </c>
      <c r="W396" t="s">
        <v>42</v>
      </c>
      <c r="X396">
        <v>3.97</v>
      </c>
      <c r="Y396" t="s">
        <v>416</v>
      </c>
      <c r="Z396">
        <v>3.28</v>
      </c>
      <c r="AA396">
        <v>47130</v>
      </c>
    </row>
    <row r="397" spans="1:27" ht="15" hidden="1" customHeight="1" x14ac:dyDescent="0.25">
      <c r="A397" t="s">
        <v>893</v>
      </c>
      <c r="D397" t="s">
        <v>892</v>
      </c>
      <c r="E397" t="s">
        <v>46</v>
      </c>
      <c r="F397">
        <v>0.05</v>
      </c>
      <c r="G397">
        <v>1</v>
      </c>
      <c r="H397" s="1">
        <v>40973</v>
      </c>
      <c r="I397" s="1"/>
      <c r="J397">
        <v>12934</v>
      </c>
      <c r="K397" t="s">
        <v>39</v>
      </c>
      <c r="L397">
        <v>45</v>
      </c>
      <c r="M397">
        <v>0.39</v>
      </c>
      <c r="N397" t="s">
        <v>29</v>
      </c>
      <c r="O397" t="s">
        <v>30</v>
      </c>
      <c r="P397" t="s">
        <v>894</v>
      </c>
      <c r="Q397" t="s">
        <v>267</v>
      </c>
      <c r="R397">
        <v>186.64</v>
      </c>
      <c r="S397" t="s">
        <v>68</v>
      </c>
      <c r="T397">
        <v>1810</v>
      </c>
      <c r="U397">
        <v>440.39</v>
      </c>
      <c r="V397" s="1">
        <v>40974</v>
      </c>
      <c r="W397" t="s">
        <v>34</v>
      </c>
      <c r="X397">
        <v>1.39</v>
      </c>
      <c r="Y397" t="s">
        <v>416</v>
      </c>
      <c r="Z397">
        <v>9.7799999999999994</v>
      </c>
      <c r="AA397">
        <v>46203</v>
      </c>
    </row>
    <row r="398" spans="1:27" ht="15" hidden="1" customHeight="1" x14ac:dyDescent="0.25">
      <c r="A398" t="s">
        <v>862</v>
      </c>
      <c r="D398" t="s">
        <v>863</v>
      </c>
      <c r="E398" t="s">
        <v>38</v>
      </c>
      <c r="F398">
        <v>0.08</v>
      </c>
      <c r="G398">
        <v>1</v>
      </c>
      <c r="H398" s="1">
        <v>40973</v>
      </c>
      <c r="I398" s="1"/>
      <c r="J398">
        <v>20773</v>
      </c>
      <c r="K398" t="s">
        <v>39</v>
      </c>
      <c r="L398">
        <v>44</v>
      </c>
      <c r="M398">
        <v>0.38</v>
      </c>
      <c r="N398" t="s">
        <v>29</v>
      </c>
      <c r="O398" t="s">
        <v>30</v>
      </c>
      <c r="P398" t="s">
        <v>895</v>
      </c>
      <c r="Q398" t="s">
        <v>67</v>
      </c>
      <c r="R398">
        <v>122.536</v>
      </c>
      <c r="S398" t="s">
        <v>76</v>
      </c>
      <c r="T398">
        <v>2880</v>
      </c>
      <c r="U398">
        <v>479.96</v>
      </c>
      <c r="V398" s="1">
        <v>40974</v>
      </c>
      <c r="W398" t="s">
        <v>34</v>
      </c>
      <c r="X398">
        <v>2.99</v>
      </c>
      <c r="Y398" t="s">
        <v>366</v>
      </c>
      <c r="Z398">
        <v>10.91</v>
      </c>
      <c r="AA398">
        <v>72022</v>
      </c>
    </row>
    <row r="399" spans="1:27" ht="15" hidden="1" customHeight="1" x14ac:dyDescent="0.25">
      <c r="A399" t="s">
        <v>896</v>
      </c>
      <c r="D399" t="s">
        <v>744</v>
      </c>
      <c r="E399" t="s">
        <v>46</v>
      </c>
      <c r="F399">
        <v>0.02</v>
      </c>
      <c r="G399">
        <v>1</v>
      </c>
      <c r="H399" s="1">
        <v>40973</v>
      </c>
      <c r="I399" s="1"/>
      <c r="J399">
        <v>53152</v>
      </c>
      <c r="K399" t="s">
        <v>131</v>
      </c>
      <c r="L399">
        <v>9</v>
      </c>
      <c r="M399">
        <v>0.37</v>
      </c>
      <c r="N399" t="s">
        <v>29</v>
      </c>
      <c r="O399" t="s">
        <v>30</v>
      </c>
      <c r="P399" t="s">
        <v>442</v>
      </c>
      <c r="Q399" t="s">
        <v>61</v>
      </c>
      <c r="R399">
        <v>2.06</v>
      </c>
      <c r="S399" t="s">
        <v>68</v>
      </c>
      <c r="T399">
        <v>7451</v>
      </c>
      <c r="U399">
        <v>186.67</v>
      </c>
      <c r="V399" s="1">
        <v>40975</v>
      </c>
      <c r="W399" t="s">
        <v>34</v>
      </c>
      <c r="X399">
        <v>8.68</v>
      </c>
      <c r="Y399" t="s">
        <v>262</v>
      </c>
      <c r="Z399">
        <v>19.98</v>
      </c>
      <c r="AA399">
        <v>63105</v>
      </c>
    </row>
    <row r="400" spans="1:27" ht="15" hidden="1" customHeight="1" x14ac:dyDescent="0.25">
      <c r="A400" t="s">
        <v>896</v>
      </c>
      <c r="D400" t="s">
        <v>744</v>
      </c>
      <c r="E400" t="s">
        <v>46</v>
      </c>
      <c r="F400">
        <v>0.02</v>
      </c>
      <c r="G400">
        <v>1</v>
      </c>
      <c r="H400" s="1">
        <v>40973</v>
      </c>
      <c r="I400" s="1"/>
      <c r="J400">
        <v>53152</v>
      </c>
      <c r="K400" t="s">
        <v>131</v>
      </c>
      <c r="L400">
        <v>5</v>
      </c>
      <c r="M400">
        <v>0.76</v>
      </c>
      <c r="N400" t="s">
        <v>96</v>
      </c>
      <c r="O400" t="s">
        <v>30</v>
      </c>
      <c r="P400" t="s">
        <v>897</v>
      </c>
      <c r="Q400" t="s">
        <v>102</v>
      </c>
      <c r="R400">
        <v>-159.68</v>
      </c>
      <c r="S400" t="s">
        <v>68</v>
      </c>
      <c r="T400">
        <v>7449</v>
      </c>
      <c r="U400">
        <v>185.79</v>
      </c>
      <c r="V400" s="1">
        <v>40975</v>
      </c>
      <c r="W400" t="s">
        <v>34</v>
      </c>
      <c r="X400">
        <v>7.53</v>
      </c>
      <c r="Y400" t="s">
        <v>262</v>
      </c>
      <c r="Z400">
        <v>34.979999999999997</v>
      </c>
      <c r="AA400">
        <v>63105</v>
      </c>
    </row>
    <row r="401" spans="1:27" ht="15" hidden="1" customHeight="1" x14ac:dyDescent="0.25">
      <c r="A401" t="s">
        <v>896</v>
      </c>
      <c r="D401" t="s">
        <v>744</v>
      </c>
      <c r="E401" t="s">
        <v>46</v>
      </c>
      <c r="F401">
        <v>0.01</v>
      </c>
      <c r="G401">
        <v>1</v>
      </c>
      <c r="H401" s="1">
        <v>40973</v>
      </c>
      <c r="I401" s="1"/>
      <c r="J401">
        <v>53152</v>
      </c>
      <c r="K401" t="s">
        <v>131</v>
      </c>
      <c r="L401">
        <v>9</v>
      </c>
      <c r="M401">
        <v>0.6</v>
      </c>
      <c r="N401" t="s">
        <v>48</v>
      </c>
      <c r="O401" t="s">
        <v>40</v>
      </c>
      <c r="P401" t="s">
        <v>118</v>
      </c>
      <c r="Q401" t="s">
        <v>82</v>
      </c>
      <c r="R401">
        <v>27.91</v>
      </c>
      <c r="S401" t="s">
        <v>68</v>
      </c>
      <c r="T401">
        <v>7450</v>
      </c>
      <c r="U401">
        <v>196.41</v>
      </c>
      <c r="V401" s="1">
        <v>40976</v>
      </c>
      <c r="W401" t="s">
        <v>34</v>
      </c>
      <c r="X401">
        <v>11.17</v>
      </c>
      <c r="Y401" t="s">
        <v>262</v>
      </c>
      <c r="Z401">
        <v>19.989999999999998</v>
      </c>
      <c r="AA401">
        <v>63105</v>
      </c>
    </row>
    <row r="402" spans="1:27" ht="15" hidden="1" customHeight="1" x14ac:dyDescent="0.25">
      <c r="A402" t="s">
        <v>898</v>
      </c>
      <c r="D402" t="s">
        <v>899</v>
      </c>
      <c r="E402" t="s">
        <v>38</v>
      </c>
      <c r="F402">
        <v>0.08</v>
      </c>
      <c r="G402">
        <v>1</v>
      </c>
      <c r="H402" s="1">
        <v>40973</v>
      </c>
      <c r="I402" s="1"/>
      <c r="J402">
        <v>5828</v>
      </c>
      <c r="K402" t="s">
        <v>47</v>
      </c>
      <c r="L402">
        <v>21</v>
      </c>
      <c r="M402">
        <v>0.76</v>
      </c>
      <c r="N402" t="s">
        <v>48</v>
      </c>
      <c r="O402" t="s">
        <v>73</v>
      </c>
      <c r="P402" t="s">
        <v>900</v>
      </c>
      <c r="Q402" t="s">
        <v>75</v>
      </c>
      <c r="R402">
        <v>-450.7</v>
      </c>
      <c r="S402" t="s">
        <v>76</v>
      </c>
      <c r="T402">
        <v>808</v>
      </c>
      <c r="U402">
        <v>6005.21</v>
      </c>
      <c r="V402" s="1">
        <v>40980</v>
      </c>
      <c r="W402" t="s">
        <v>53</v>
      </c>
      <c r="X402">
        <v>54.12</v>
      </c>
      <c r="Y402" t="s">
        <v>162</v>
      </c>
      <c r="Z402">
        <v>296.18</v>
      </c>
      <c r="AA402">
        <v>22025</v>
      </c>
    </row>
    <row r="403" spans="1:27" ht="15" hidden="1" customHeight="1" x14ac:dyDescent="0.25">
      <c r="A403" t="s">
        <v>901</v>
      </c>
      <c r="D403" t="s">
        <v>902</v>
      </c>
      <c r="E403" t="s">
        <v>38</v>
      </c>
      <c r="F403">
        <v>7.0000000000000007E-2</v>
      </c>
      <c r="G403">
        <v>1</v>
      </c>
      <c r="H403" s="1">
        <v>40974</v>
      </c>
      <c r="I403" s="1"/>
      <c r="J403">
        <v>49154</v>
      </c>
      <c r="K403" t="s">
        <v>131</v>
      </c>
      <c r="L403">
        <v>26</v>
      </c>
      <c r="M403">
        <v>0.59</v>
      </c>
      <c r="N403" t="s">
        <v>29</v>
      </c>
      <c r="O403" t="s">
        <v>40</v>
      </c>
      <c r="P403" t="s">
        <v>681</v>
      </c>
      <c r="Q403" t="s">
        <v>214</v>
      </c>
      <c r="R403">
        <v>-807.89</v>
      </c>
      <c r="S403" t="s">
        <v>68</v>
      </c>
      <c r="T403">
        <v>6894</v>
      </c>
      <c r="U403">
        <v>1523.5</v>
      </c>
      <c r="V403" s="1">
        <v>40975</v>
      </c>
      <c r="W403" t="s">
        <v>34</v>
      </c>
      <c r="X403">
        <v>49</v>
      </c>
      <c r="Y403" t="s">
        <v>149</v>
      </c>
      <c r="Z403">
        <v>60.98</v>
      </c>
      <c r="AA403">
        <v>61032</v>
      </c>
    </row>
    <row r="404" spans="1:27" ht="15" hidden="1" customHeight="1" x14ac:dyDescent="0.25">
      <c r="A404" t="s">
        <v>903</v>
      </c>
      <c r="D404" t="s">
        <v>904</v>
      </c>
      <c r="E404" t="s">
        <v>27</v>
      </c>
      <c r="F404">
        <v>0.06</v>
      </c>
      <c r="G404">
        <v>1</v>
      </c>
      <c r="H404" s="1">
        <v>40974</v>
      </c>
      <c r="I404" s="1"/>
      <c r="J404">
        <v>1799</v>
      </c>
      <c r="K404" t="s">
        <v>39</v>
      </c>
      <c r="L404">
        <v>10</v>
      </c>
      <c r="M404">
        <v>0.69</v>
      </c>
      <c r="N404" t="s">
        <v>48</v>
      </c>
      <c r="O404" t="s">
        <v>49</v>
      </c>
      <c r="P404" t="s">
        <v>905</v>
      </c>
      <c r="Q404" t="s">
        <v>51</v>
      </c>
      <c r="R404">
        <v>-127.3</v>
      </c>
      <c r="S404" t="s">
        <v>68</v>
      </c>
      <c r="T404">
        <v>259</v>
      </c>
      <c r="U404">
        <v>1187.1199999999999</v>
      </c>
      <c r="V404" s="1">
        <v>40976</v>
      </c>
      <c r="W404" t="s">
        <v>53</v>
      </c>
      <c r="X404">
        <v>30</v>
      </c>
      <c r="Y404" t="s">
        <v>246</v>
      </c>
      <c r="Z404">
        <v>113.98</v>
      </c>
      <c r="AA404">
        <v>48060</v>
      </c>
    </row>
    <row r="405" spans="1:27" ht="15" hidden="1" customHeight="1" x14ac:dyDescent="0.25">
      <c r="A405" t="s">
        <v>903</v>
      </c>
      <c r="D405" t="s">
        <v>904</v>
      </c>
      <c r="E405" t="s">
        <v>27</v>
      </c>
      <c r="F405">
        <v>0.05</v>
      </c>
      <c r="G405">
        <v>1</v>
      </c>
      <c r="H405" s="1">
        <v>40974</v>
      </c>
      <c r="I405" s="1"/>
      <c r="J405">
        <v>1799</v>
      </c>
      <c r="K405" t="s">
        <v>39</v>
      </c>
      <c r="L405">
        <v>16</v>
      </c>
      <c r="M405">
        <v>0.37</v>
      </c>
      <c r="N405" t="s">
        <v>29</v>
      </c>
      <c r="O405" t="s">
        <v>30</v>
      </c>
      <c r="P405" t="s">
        <v>906</v>
      </c>
      <c r="Q405" t="s">
        <v>61</v>
      </c>
      <c r="R405">
        <v>-52.77</v>
      </c>
      <c r="S405" t="s">
        <v>68</v>
      </c>
      <c r="T405">
        <v>260</v>
      </c>
      <c r="U405">
        <v>108.31</v>
      </c>
      <c r="V405" s="1">
        <v>40976</v>
      </c>
      <c r="W405" t="s">
        <v>34</v>
      </c>
      <c r="X405">
        <v>6.86</v>
      </c>
      <c r="Y405" t="s">
        <v>246</v>
      </c>
      <c r="Z405">
        <v>6.48</v>
      </c>
      <c r="AA405">
        <v>48060</v>
      </c>
    </row>
    <row r="406" spans="1:27" ht="15" hidden="1" customHeight="1" x14ac:dyDescent="0.25">
      <c r="A406" t="s">
        <v>277</v>
      </c>
      <c r="D406" t="s">
        <v>907</v>
      </c>
      <c r="E406" t="s">
        <v>57</v>
      </c>
      <c r="F406">
        <v>0.08</v>
      </c>
      <c r="G406">
        <v>1</v>
      </c>
      <c r="H406" s="1">
        <v>40974</v>
      </c>
      <c r="I406" s="1"/>
      <c r="J406">
        <v>24391</v>
      </c>
      <c r="K406" t="s">
        <v>47</v>
      </c>
      <c r="L406">
        <v>14</v>
      </c>
      <c r="M406">
        <v>0.6</v>
      </c>
      <c r="N406" t="s">
        <v>48</v>
      </c>
      <c r="O406" t="s">
        <v>73</v>
      </c>
      <c r="P406" t="s">
        <v>908</v>
      </c>
      <c r="Q406" t="s">
        <v>75</v>
      </c>
      <c r="R406">
        <v>501.69</v>
      </c>
      <c r="S406" t="s">
        <v>52</v>
      </c>
      <c r="T406">
        <v>3422</v>
      </c>
      <c r="U406">
        <v>3236.8</v>
      </c>
      <c r="V406" s="1">
        <v>40978</v>
      </c>
      <c r="W406" t="s">
        <v>53</v>
      </c>
      <c r="X406">
        <v>23.78</v>
      </c>
      <c r="Y406" t="s">
        <v>218</v>
      </c>
      <c r="Z406">
        <v>230.98</v>
      </c>
      <c r="AA406">
        <v>98226</v>
      </c>
    </row>
    <row r="407" spans="1:27" ht="15" hidden="1" customHeight="1" x14ac:dyDescent="0.25">
      <c r="A407" t="s">
        <v>909</v>
      </c>
      <c r="D407" t="s">
        <v>910</v>
      </c>
      <c r="E407" t="s">
        <v>27</v>
      </c>
      <c r="F407">
        <v>0.09</v>
      </c>
      <c r="G407">
        <v>1</v>
      </c>
      <c r="H407" s="1">
        <v>40975</v>
      </c>
      <c r="I407" s="1"/>
      <c r="J407">
        <v>49412</v>
      </c>
      <c r="K407" t="s">
        <v>58</v>
      </c>
      <c r="L407">
        <v>20</v>
      </c>
      <c r="M407">
        <v>0.59</v>
      </c>
      <c r="N407" t="s">
        <v>96</v>
      </c>
      <c r="O407" t="s">
        <v>73</v>
      </c>
      <c r="P407" t="s">
        <v>911</v>
      </c>
      <c r="Q407" t="s">
        <v>98</v>
      </c>
      <c r="R407">
        <v>909.36</v>
      </c>
      <c r="S407" t="s">
        <v>68</v>
      </c>
      <c r="T407">
        <v>6926</v>
      </c>
      <c r="U407">
        <v>9418.14</v>
      </c>
      <c r="V407" s="1">
        <v>40975</v>
      </c>
      <c r="W407" t="s">
        <v>53</v>
      </c>
      <c r="X407">
        <v>16.63</v>
      </c>
      <c r="Y407" t="s">
        <v>482</v>
      </c>
      <c r="Z407">
        <v>517.48</v>
      </c>
      <c r="AA407">
        <v>66762</v>
      </c>
    </row>
    <row r="408" spans="1:27" ht="15" hidden="1" customHeight="1" x14ac:dyDescent="0.25">
      <c r="A408" t="s">
        <v>912</v>
      </c>
      <c r="D408" t="s">
        <v>913</v>
      </c>
      <c r="E408" t="s">
        <v>57</v>
      </c>
      <c r="F408">
        <v>0.03</v>
      </c>
      <c r="G408">
        <v>1</v>
      </c>
      <c r="H408" s="1">
        <v>40976</v>
      </c>
      <c r="I408" s="1"/>
      <c r="J408">
        <v>13542</v>
      </c>
      <c r="K408" t="s">
        <v>47</v>
      </c>
      <c r="L408">
        <v>33</v>
      </c>
      <c r="M408">
        <v>0.38</v>
      </c>
      <c r="N408" t="s">
        <v>29</v>
      </c>
      <c r="O408" t="s">
        <v>30</v>
      </c>
      <c r="P408" t="s">
        <v>307</v>
      </c>
      <c r="Q408" t="s">
        <v>267</v>
      </c>
      <c r="R408">
        <v>-90.21</v>
      </c>
      <c r="S408" t="s">
        <v>76</v>
      </c>
      <c r="T408">
        <v>1885</v>
      </c>
      <c r="U408">
        <v>310.44</v>
      </c>
      <c r="V408" s="1">
        <v>40976</v>
      </c>
      <c r="W408" t="s">
        <v>34</v>
      </c>
      <c r="X408">
        <v>8.2899999999999991</v>
      </c>
      <c r="Y408" t="s">
        <v>685</v>
      </c>
      <c r="Z408">
        <v>8.74</v>
      </c>
      <c r="AA408">
        <v>27529</v>
      </c>
    </row>
    <row r="409" spans="1:27" ht="15" hidden="1" customHeight="1" x14ac:dyDescent="0.25">
      <c r="A409" t="s">
        <v>914</v>
      </c>
      <c r="D409" t="s">
        <v>915</v>
      </c>
      <c r="E409" t="s">
        <v>27</v>
      </c>
      <c r="F409">
        <v>0.02</v>
      </c>
      <c r="G409">
        <v>1</v>
      </c>
      <c r="H409" s="1">
        <v>40976</v>
      </c>
      <c r="I409" s="1"/>
      <c r="J409">
        <v>37510</v>
      </c>
      <c r="K409" t="s">
        <v>58</v>
      </c>
      <c r="L409">
        <v>15</v>
      </c>
      <c r="M409">
        <v>0.66</v>
      </c>
      <c r="N409" t="s">
        <v>29</v>
      </c>
      <c r="O409" t="s">
        <v>30</v>
      </c>
      <c r="P409" t="s">
        <v>261</v>
      </c>
      <c r="Q409" t="s">
        <v>32</v>
      </c>
      <c r="R409">
        <v>243.73</v>
      </c>
      <c r="S409" t="s">
        <v>76</v>
      </c>
      <c r="T409">
        <v>5271</v>
      </c>
      <c r="U409">
        <v>2466.02</v>
      </c>
      <c r="V409" s="1">
        <v>40976</v>
      </c>
      <c r="W409" t="s">
        <v>34</v>
      </c>
      <c r="X409">
        <v>19.989999999999998</v>
      </c>
      <c r="Y409" t="s">
        <v>162</v>
      </c>
      <c r="Z409">
        <v>161.55000000000001</v>
      </c>
      <c r="AA409">
        <v>22980</v>
      </c>
    </row>
    <row r="410" spans="1:27" ht="15" hidden="1" customHeight="1" x14ac:dyDescent="0.25">
      <c r="A410" t="s">
        <v>916</v>
      </c>
      <c r="D410" t="s">
        <v>917</v>
      </c>
      <c r="E410" t="s">
        <v>38</v>
      </c>
      <c r="F410">
        <v>7.0000000000000007E-2</v>
      </c>
      <c r="G410">
        <v>1</v>
      </c>
      <c r="H410" s="1">
        <v>40976</v>
      </c>
      <c r="I410" s="1"/>
      <c r="J410">
        <v>8709</v>
      </c>
      <c r="K410" t="s">
        <v>28</v>
      </c>
      <c r="L410">
        <v>50</v>
      </c>
      <c r="M410">
        <v>0.37</v>
      </c>
      <c r="N410" t="s">
        <v>96</v>
      </c>
      <c r="O410" t="s">
        <v>80</v>
      </c>
      <c r="P410" t="s">
        <v>918</v>
      </c>
      <c r="Q410" t="s">
        <v>98</v>
      </c>
      <c r="R410">
        <v>773.36</v>
      </c>
      <c r="S410" t="s">
        <v>68</v>
      </c>
      <c r="T410">
        <v>1191</v>
      </c>
      <c r="U410">
        <v>2451.41</v>
      </c>
      <c r="V410" s="1">
        <v>40978</v>
      </c>
      <c r="W410" t="s">
        <v>34</v>
      </c>
      <c r="X410">
        <v>10.17</v>
      </c>
      <c r="Y410" t="s">
        <v>128</v>
      </c>
      <c r="Z410">
        <v>51.98</v>
      </c>
      <c r="AA410">
        <v>74133</v>
      </c>
    </row>
    <row r="411" spans="1:27" ht="15" hidden="1" customHeight="1" x14ac:dyDescent="0.25">
      <c r="A411" t="s">
        <v>916</v>
      </c>
      <c r="D411" t="s">
        <v>917</v>
      </c>
      <c r="E411" t="s">
        <v>38</v>
      </c>
      <c r="F411">
        <v>0.1</v>
      </c>
      <c r="G411">
        <v>1</v>
      </c>
      <c r="H411" s="1">
        <v>40976</v>
      </c>
      <c r="I411" s="1"/>
      <c r="J411">
        <v>8709</v>
      </c>
      <c r="K411" t="s">
        <v>28</v>
      </c>
      <c r="L411">
        <v>11</v>
      </c>
      <c r="M411">
        <v>0.37</v>
      </c>
      <c r="N411" t="s">
        <v>96</v>
      </c>
      <c r="O411" t="s">
        <v>49</v>
      </c>
      <c r="P411" t="s">
        <v>573</v>
      </c>
      <c r="Q411" t="s">
        <v>98</v>
      </c>
      <c r="R411">
        <v>-149.4573</v>
      </c>
      <c r="S411" t="s">
        <v>68</v>
      </c>
      <c r="T411">
        <v>1192</v>
      </c>
      <c r="U411">
        <v>851.24</v>
      </c>
      <c r="V411" s="1">
        <v>40979</v>
      </c>
      <c r="W411" t="s">
        <v>53</v>
      </c>
      <c r="X411">
        <v>33.6</v>
      </c>
      <c r="Y411" t="s">
        <v>128</v>
      </c>
      <c r="Z411">
        <v>80.97</v>
      </c>
      <c r="AA411">
        <v>74133</v>
      </c>
    </row>
    <row r="412" spans="1:27" ht="15" hidden="1" customHeight="1" x14ac:dyDescent="0.25">
      <c r="A412" t="s">
        <v>912</v>
      </c>
      <c r="D412" t="s">
        <v>913</v>
      </c>
      <c r="E412" t="s">
        <v>57</v>
      </c>
      <c r="F412">
        <v>0.01</v>
      </c>
      <c r="G412">
        <v>1</v>
      </c>
      <c r="H412" s="1">
        <v>40976</v>
      </c>
      <c r="I412" s="1"/>
      <c r="J412">
        <v>13542</v>
      </c>
      <c r="K412" t="s">
        <v>47</v>
      </c>
      <c r="L412">
        <v>11</v>
      </c>
      <c r="M412">
        <v>0.56000000000000005</v>
      </c>
      <c r="N412" t="s">
        <v>48</v>
      </c>
      <c r="O412" t="s">
        <v>49</v>
      </c>
      <c r="P412" t="s">
        <v>811</v>
      </c>
      <c r="Q412" t="s">
        <v>51</v>
      </c>
      <c r="R412">
        <v>403.81</v>
      </c>
      <c r="S412" t="s">
        <v>76</v>
      </c>
      <c r="T412">
        <v>1884</v>
      </c>
      <c r="U412">
        <v>3571.84</v>
      </c>
      <c r="V412" s="1">
        <v>40983</v>
      </c>
      <c r="W412" t="s">
        <v>53</v>
      </c>
      <c r="X412">
        <v>64.73</v>
      </c>
      <c r="Y412" t="s">
        <v>685</v>
      </c>
      <c r="Z412">
        <v>300.98</v>
      </c>
      <c r="AA412">
        <v>27529</v>
      </c>
    </row>
    <row r="413" spans="1:27" ht="15" hidden="1" customHeight="1" x14ac:dyDescent="0.25">
      <c r="A413" t="s">
        <v>919</v>
      </c>
      <c r="D413" t="s">
        <v>920</v>
      </c>
      <c r="E413" t="s">
        <v>38</v>
      </c>
      <c r="F413">
        <v>0.04</v>
      </c>
      <c r="G413">
        <v>1</v>
      </c>
      <c r="H413" s="1">
        <v>40977</v>
      </c>
      <c r="I413" s="1"/>
      <c r="J413">
        <v>58434</v>
      </c>
      <c r="K413" t="s">
        <v>28</v>
      </c>
      <c r="L413">
        <v>42</v>
      </c>
      <c r="M413">
        <v>0.44</v>
      </c>
      <c r="N413" t="s">
        <v>48</v>
      </c>
      <c r="O413" t="s">
        <v>139</v>
      </c>
      <c r="P413" t="s">
        <v>782</v>
      </c>
      <c r="Q413" t="s">
        <v>82</v>
      </c>
      <c r="R413">
        <v>268.32</v>
      </c>
      <c r="S413" t="s">
        <v>68</v>
      </c>
      <c r="T413">
        <v>8176</v>
      </c>
      <c r="U413">
        <v>843.53</v>
      </c>
      <c r="V413" s="1">
        <v>40978</v>
      </c>
      <c r="W413" t="s">
        <v>34</v>
      </c>
      <c r="X413">
        <v>6.15</v>
      </c>
      <c r="Y413" t="s">
        <v>149</v>
      </c>
      <c r="Z413">
        <v>19.23</v>
      </c>
      <c r="AA413">
        <v>60441</v>
      </c>
    </row>
    <row r="414" spans="1:27" ht="15" hidden="1" customHeight="1" x14ac:dyDescent="0.25">
      <c r="A414" t="s">
        <v>921</v>
      </c>
      <c r="D414" t="s">
        <v>95</v>
      </c>
      <c r="E414" t="s">
        <v>46</v>
      </c>
      <c r="F414">
        <v>0.03</v>
      </c>
      <c r="G414">
        <v>1</v>
      </c>
      <c r="H414" s="1">
        <v>40977</v>
      </c>
      <c r="I414" s="1"/>
      <c r="J414">
        <v>52870</v>
      </c>
      <c r="K414" t="s">
        <v>39</v>
      </c>
      <c r="L414">
        <v>21</v>
      </c>
      <c r="M414">
        <v>0.56000000000000005</v>
      </c>
      <c r="N414" t="s">
        <v>29</v>
      </c>
      <c r="O414" t="s">
        <v>40</v>
      </c>
      <c r="P414" t="s">
        <v>922</v>
      </c>
      <c r="Q414" t="s">
        <v>214</v>
      </c>
      <c r="R414">
        <v>-948.71</v>
      </c>
      <c r="S414" t="s">
        <v>52</v>
      </c>
      <c r="T414">
        <v>7411</v>
      </c>
      <c r="U414">
        <v>118.51</v>
      </c>
      <c r="V414" s="1">
        <v>40979</v>
      </c>
      <c r="W414" t="s">
        <v>34</v>
      </c>
      <c r="X414">
        <v>49</v>
      </c>
      <c r="Y414" t="s">
        <v>83</v>
      </c>
      <c r="Z414">
        <v>3.25</v>
      </c>
      <c r="AA414">
        <v>84321</v>
      </c>
    </row>
    <row r="415" spans="1:27" ht="15" hidden="1" customHeight="1" x14ac:dyDescent="0.25">
      <c r="A415" t="s">
        <v>923</v>
      </c>
      <c r="D415" t="s">
        <v>924</v>
      </c>
      <c r="E415" t="s">
        <v>46</v>
      </c>
      <c r="F415">
        <v>0.04</v>
      </c>
      <c r="G415">
        <v>1</v>
      </c>
      <c r="H415" s="1">
        <v>40977</v>
      </c>
      <c r="I415" s="1"/>
      <c r="J415">
        <v>59879</v>
      </c>
      <c r="K415" t="s">
        <v>39</v>
      </c>
      <c r="L415">
        <v>33</v>
      </c>
      <c r="M415">
        <v>0.39</v>
      </c>
      <c r="N415" t="s">
        <v>96</v>
      </c>
      <c r="O415" t="s">
        <v>139</v>
      </c>
      <c r="P415" t="s">
        <v>925</v>
      </c>
      <c r="Q415" t="s">
        <v>105</v>
      </c>
      <c r="R415">
        <v>368.55900000000003</v>
      </c>
      <c r="S415" t="s">
        <v>76</v>
      </c>
      <c r="T415">
        <v>8381</v>
      </c>
      <c r="U415">
        <v>987.3175</v>
      </c>
      <c r="V415" s="1">
        <v>40979</v>
      </c>
      <c r="W415" t="s">
        <v>42</v>
      </c>
      <c r="X415">
        <v>3.3</v>
      </c>
      <c r="Y415" t="s">
        <v>345</v>
      </c>
      <c r="Z415">
        <v>35.99</v>
      </c>
      <c r="AA415">
        <v>38671</v>
      </c>
    </row>
    <row r="416" spans="1:27" ht="15" hidden="1" customHeight="1" x14ac:dyDescent="0.25">
      <c r="A416" t="s">
        <v>926</v>
      </c>
      <c r="D416" t="s">
        <v>927</v>
      </c>
      <c r="E416" t="s">
        <v>46</v>
      </c>
      <c r="F416">
        <v>0.01</v>
      </c>
      <c r="G416">
        <v>1</v>
      </c>
      <c r="H416" s="1">
        <v>40977</v>
      </c>
      <c r="I416" s="1"/>
      <c r="J416">
        <v>59776</v>
      </c>
      <c r="K416" t="s">
        <v>47</v>
      </c>
      <c r="L416">
        <v>35</v>
      </c>
      <c r="M416">
        <v>0.36</v>
      </c>
      <c r="N416" t="s">
        <v>29</v>
      </c>
      <c r="O416" t="s">
        <v>30</v>
      </c>
      <c r="P416" t="s">
        <v>928</v>
      </c>
      <c r="Q416" t="s">
        <v>267</v>
      </c>
      <c r="R416">
        <v>124.82</v>
      </c>
      <c r="S416" t="s">
        <v>76</v>
      </c>
      <c r="T416">
        <v>8361</v>
      </c>
      <c r="U416">
        <v>285.01</v>
      </c>
      <c r="V416" s="1">
        <v>40981</v>
      </c>
      <c r="W416" t="s">
        <v>42</v>
      </c>
      <c r="X416">
        <v>1.39</v>
      </c>
      <c r="Y416" t="s">
        <v>685</v>
      </c>
      <c r="Z416">
        <v>7.64</v>
      </c>
      <c r="AA416">
        <v>27801</v>
      </c>
    </row>
    <row r="417" spans="1:27" ht="15" hidden="1" customHeight="1" x14ac:dyDescent="0.25">
      <c r="A417" t="s">
        <v>926</v>
      </c>
      <c r="D417" t="s">
        <v>927</v>
      </c>
      <c r="E417" t="s">
        <v>46</v>
      </c>
      <c r="F417">
        <v>7.0000000000000007E-2</v>
      </c>
      <c r="G417">
        <v>1</v>
      </c>
      <c r="H417" s="1">
        <v>40977</v>
      </c>
      <c r="I417" s="1"/>
      <c r="J417">
        <v>59776</v>
      </c>
      <c r="K417" t="s">
        <v>47</v>
      </c>
      <c r="L417">
        <v>33</v>
      </c>
      <c r="M417">
        <v>0.36</v>
      </c>
      <c r="N417" t="s">
        <v>96</v>
      </c>
      <c r="O417" t="s">
        <v>73</v>
      </c>
      <c r="P417" t="s">
        <v>929</v>
      </c>
      <c r="Q417" t="s">
        <v>98</v>
      </c>
      <c r="R417">
        <v>5255.45</v>
      </c>
      <c r="S417" t="s">
        <v>76</v>
      </c>
      <c r="T417">
        <v>8362</v>
      </c>
      <c r="U417">
        <v>12215.43</v>
      </c>
      <c r="V417" s="1">
        <v>40981</v>
      </c>
      <c r="W417" t="s">
        <v>53</v>
      </c>
      <c r="X417">
        <v>48.26</v>
      </c>
      <c r="Y417" t="s">
        <v>685</v>
      </c>
      <c r="Z417">
        <v>400.97</v>
      </c>
      <c r="AA417">
        <v>27801</v>
      </c>
    </row>
    <row r="418" spans="1:27" ht="15" hidden="1" customHeight="1" x14ac:dyDescent="0.25">
      <c r="A418" t="s">
        <v>930</v>
      </c>
      <c r="D418" t="s">
        <v>931</v>
      </c>
      <c r="E418" t="s">
        <v>57</v>
      </c>
      <c r="F418">
        <v>0.1</v>
      </c>
      <c r="G418">
        <v>1</v>
      </c>
      <c r="H418" s="1">
        <v>40978</v>
      </c>
      <c r="I418" s="1"/>
      <c r="J418">
        <v>34497</v>
      </c>
      <c r="K418" t="s">
        <v>131</v>
      </c>
      <c r="L418">
        <v>36</v>
      </c>
      <c r="M418">
        <v>0.38</v>
      </c>
      <c r="N418" t="s">
        <v>29</v>
      </c>
      <c r="O418" t="s">
        <v>30</v>
      </c>
      <c r="P418" t="s">
        <v>932</v>
      </c>
      <c r="Q418" t="s">
        <v>61</v>
      </c>
      <c r="R418">
        <v>-174.18</v>
      </c>
      <c r="S418" t="s">
        <v>76</v>
      </c>
      <c r="T418">
        <v>4846</v>
      </c>
      <c r="U418">
        <v>175.35</v>
      </c>
      <c r="V418" s="1">
        <v>40979</v>
      </c>
      <c r="W418" t="s">
        <v>34</v>
      </c>
      <c r="X418">
        <v>7.54</v>
      </c>
      <c r="Y418" t="s">
        <v>132</v>
      </c>
      <c r="Z418">
        <v>4.9800000000000004</v>
      </c>
      <c r="AA418">
        <v>34609</v>
      </c>
    </row>
    <row r="419" spans="1:27" ht="15" hidden="1" customHeight="1" x14ac:dyDescent="0.25">
      <c r="A419" t="s">
        <v>930</v>
      </c>
      <c r="D419" t="s">
        <v>931</v>
      </c>
      <c r="E419" t="s">
        <v>57</v>
      </c>
      <c r="F419">
        <v>0</v>
      </c>
      <c r="G419">
        <v>1</v>
      </c>
      <c r="H419" s="1">
        <v>40978</v>
      </c>
      <c r="I419" s="1"/>
      <c r="J419">
        <v>34497</v>
      </c>
      <c r="K419" t="s">
        <v>131</v>
      </c>
      <c r="L419">
        <v>25</v>
      </c>
      <c r="M419">
        <v>0.39</v>
      </c>
      <c r="N419" t="s">
        <v>29</v>
      </c>
      <c r="O419" t="s">
        <v>30</v>
      </c>
      <c r="P419" t="s">
        <v>379</v>
      </c>
      <c r="Q419" t="s">
        <v>61</v>
      </c>
      <c r="R419">
        <v>117.73</v>
      </c>
      <c r="S419" t="s">
        <v>76</v>
      </c>
      <c r="T419">
        <v>4847</v>
      </c>
      <c r="U419">
        <v>590.6</v>
      </c>
      <c r="V419" s="1">
        <v>40980</v>
      </c>
      <c r="W419" t="s">
        <v>34</v>
      </c>
      <c r="X419">
        <v>8.18</v>
      </c>
      <c r="Y419" t="s">
        <v>132</v>
      </c>
      <c r="Z419">
        <v>22.84</v>
      </c>
      <c r="AA419">
        <v>34609</v>
      </c>
    </row>
    <row r="420" spans="1:27" ht="15" hidden="1" customHeight="1" x14ac:dyDescent="0.25">
      <c r="A420" t="s">
        <v>283</v>
      </c>
      <c r="D420" t="s">
        <v>933</v>
      </c>
      <c r="E420" t="s">
        <v>38</v>
      </c>
      <c r="F420">
        <v>0.01</v>
      </c>
      <c r="G420">
        <v>1</v>
      </c>
      <c r="H420" s="1">
        <v>40978</v>
      </c>
      <c r="I420" s="1"/>
      <c r="J420">
        <v>13632</v>
      </c>
      <c r="K420" t="s">
        <v>131</v>
      </c>
      <c r="L420">
        <v>6</v>
      </c>
      <c r="M420">
        <v>0.52</v>
      </c>
      <c r="N420" t="s">
        <v>96</v>
      </c>
      <c r="O420" t="s">
        <v>30</v>
      </c>
      <c r="P420" t="s">
        <v>934</v>
      </c>
      <c r="Q420" t="s">
        <v>98</v>
      </c>
      <c r="R420">
        <v>-193.95779999999999</v>
      </c>
      <c r="S420" t="s">
        <v>76</v>
      </c>
      <c r="T420">
        <v>1902</v>
      </c>
      <c r="U420">
        <v>608.92999999999995</v>
      </c>
      <c r="V420" s="1">
        <v>40980</v>
      </c>
      <c r="W420" t="s">
        <v>42</v>
      </c>
      <c r="X420">
        <v>19.989999999999998</v>
      </c>
      <c r="Y420" t="s">
        <v>162</v>
      </c>
      <c r="Z420">
        <v>99.99</v>
      </c>
      <c r="AA420">
        <v>22153</v>
      </c>
    </row>
    <row r="421" spans="1:27" ht="15" hidden="1" customHeight="1" x14ac:dyDescent="0.25">
      <c r="A421" t="s">
        <v>436</v>
      </c>
      <c r="D421" t="s">
        <v>437</v>
      </c>
      <c r="E421" t="s">
        <v>57</v>
      </c>
      <c r="F421">
        <v>0.09</v>
      </c>
      <c r="G421">
        <v>1</v>
      </c>
      <c r="H421" s="1">
        <v>40978</v>
      </c>
      <c r="I421" s="1"/>
      <c r="J421">
        <v>37095</v>
      </c>
      <c r="K421" t="s">
        <v>47</v>
      </c>
      <c r="L421">
        <v>3</v>
      </c>
      <c r="M421">
        <v>0.39</v>
      </c>
      <c r="N421" t="s">
        <v>96</v>
      </c>
      <c r="O421" t="s">
        <v>40</v>
      </c>
      <c r="P421" t="s">
        <v>193</v>
      </c>
      <c r="Q421" t="s">
        <v>98</v>
      </c>
      <c r="R421">
        <v>-14140.7016</v>
      </c>
      <c r="S421" t="s">
        <v>52</v>
      </c>
      <c r="T421">
        <v>5213</v>
      </c>
      <c r="U421">
        <v>18888</v>
      </c>
      <c r="V421" s="1">
        <v>40982</v>
      </c>
      <c r="W421" t="s">
        <v>34</v>
      </c>
      <c r="X421">
        <v>24.49</v>
      </c>
      <c r="Y421" t="s">
        <v>218</v>
      </c>
      <c r="Z421">
        <v>6783.02</v>
      </c>
      <c r="AA421">
        <v>98198</v>
      </c>
    </row>
    <row r="422" spans="1:27" ht="15" hidden="1" customHeight="1" x14ac:dyDescent="0.25">
      <c r="A422" t="s">
        <v>935</v>
      </c>
      <c r="D422" t="s">
        <v>936</v>
      </c>
      <c r="E422" t="s">
        <v>38</v>
      </c>
      <c r="F422">
        <v>0.08</v>
      </c>
      <c r="G422">
        <v>1</v>
      </c>
      <c r="H422" s="1">
        <v>40979</v>
      </c>
      <c r="I422" s="1"/>
      <c r="J422">
        <v>27111</v>
      </c>
      <c r="K422" t="s">
        <v>28</v>
      </c>
      <c r="L422">
        <v>44</v>
      </c>
      <c r="M422">
        <v>0.81</v>
      </c>
      <c r="N422" t="s">
        <v>96</v>
      </c>
      <c r="O422" t="s">
        <v>139</v>
      </c>
      <c r="P422" t="s">
        <v>937</v>
      </c>
      <c r="Q422" t="s">
        <v>105</v>
      </c>
      <c r="R422">
        <v>-96.337999999999994</v>
      </c>
      <c r="S422" t="s">
        <v>68</v>
      </c>
      <c r="T422">
        <v>3808</v>
      </c>
      <c r="U422">
        <v>774.05250000000001</v>
      </c>
      <c r="V422" s="1">
        <v>40979</v>
      </c>
      <c r="W422" t="s">
        <v>42</v>
      </c>
      <c r="X422">
        <v>3.3</v>
      </c>
      <c r="Y422" t="s">
        <v>149</v>
      </c>
      <c r="Z422">
        <v>20.99</v>
      </c>
      <c r="AA422">
        <v>60016</v>
      </c>
    </row>
    <row r="423" spans="1:27" ht="15" hidden="1" customHeight="1" x14ac:dyDescent="0.25">
      <c r="A423" t="s">
        <v>938</v>
      </c>
      <c r="D423" t="s">
        <v>939</v>
      </c>
      <c r="E423" t="s">
        <v>46</v>
      </c>
      <c r="F423">
        <v>0.06</v>
      </c>
      <c r="G423">
        <v>1</v>
      </c>
      <c r="H423" s="1">
        <v>40979</v>
      </c>
      <c r="I423" s="1"/>
      <c r="J423">
        <v>2373</v>
      </c>
      <c r="K423" t="s">
        <v>39</v>
      </c>
      <c r="L423">
        <v>36</v>
      </c>
      <c r="M423">
        <v>0.38</v>
      </c>
      <c r="N423" t="s">
        <v>29</v>
      </c>
      <c r="O423" t="s">
        <v>30</v>
      </c>
      <c r="P423" t="s">
        <v>341</v>
      </c>
      <c r="Q423" t="s">
        <v>67</v>
      </c>
      <c r="R423">
        <v>-46.115000000000002</v>
      </c>
      <c r="S423" t="s">
        <v>68</v>
      </c>
      <c r="T423">
        <v>347</v>
      </c>
      <c r="U423">
        <v>317.58999999999997</v>
      </c>
      <c r="V423" s="1">
        <v>40980</v>
      </c>
      <c r="W423" t="s">
        <v>34</v>
      </c>
      <c r="X423">
        <v>6.19</v>
      </c>
      <c r="Y423" t="s">
        <v>93</v>
      </c>
      <c r="Z423">
        <v>8.6</v>
      </c>
      <c r="AA423">
        <v>68046</v>
      </c>
    </row>
    <row r="424" spans="1:27" ht="15" hidden="1" customHeight="1" x14ac:dyDescent="0.25">
      <c r="A424" t="s">
        <v>935</v>
      </c>
      <c r="D424" t="s">
        <v>936</v>
      </c>
      <c r="E424" t="s">
        <v>38</v>
      </c>
      <c r="F424">
        <v>0</v>
      </c>
      <c r="G424">
        <v>1</v>
      </c>
      <c r="H424" s="1">
        <v>40979</v>
      </c>
      <c r="I424" s="1"/>
      <c r="J424">
        <v>27111</v>
      </c>
      <c r="K424" t="s">
        <v>28</v>
      </c>
      <c r="L424">
        <v>18</v>
      </c>
      <c r="M424">
        <v>0.71</v>
      </c>
      <c r="N424" t="s">
        <v>29</v>
      </c>
      <c r="O424" t="s">
        <v>30</v>
      </c>
      <c r="P424" t="s">
        <v>940</v>
      </c>
      <c r="Q424" t="s">
        <v>32</v>
      </c>
      <c r="R424">
        <v>282.18</v>
      </c>
      <c r="S424" t="s">
        <v>68</v>
      </c>
      <c r="T424">
        <v>3807</v>
      </c>
      <c r="U424">
        <v>3497.05</v>
      </c>
      <c r="V424" s="1">
        <v>40980</v>
      </c>
      <c r="W424" t="s">
        <v>34</v>
      </c>
      <c r="X424">
        <v>19.989999999999998</v>
      </c>
      <c r="Y424" t="s">
        <v>149</v>
      </c>
      <c r="Z424">
        <v>193.17</v>
      </c>
      <c r="AA424">
        <v>60016</v>
      </c>
    </row>
    <row r="425" spans="1:27" ht="15" hidden="1" customHeight="1" x14ac:dyDescent="0.25">
      <c r="A425" t="s">
        <v>935</v>
      </c>
      <c r="D425" t="s">
        <v>936</v>
      </c>
      <c r="E425" t="s">
        <v>38</v>
      </c>
      <c r="F425">
        <v>0.06</v>
      </c>
      <c r="G425">
        <v>1</v>
      </c>
      <c r="H425" s="1">
        <v>40979</v>
      </c>
      <c r="I425" s="1"/>
      <c r="J425">
        <v>27111</v>
      </c>
      <c r="K425" t="s">
        <v>28</v>
      </c>
      <c r="L425">
        <v>11</v>
      </c>
      <c r="M425">
        <v>0.52</v>
      </c>
      <c r="N425" t="s">
        <v>96</v>
      </c>
      <c r="O425" t="s">
        <v>30</v>
      </c>
      <c r="P425" t="s">
        <v>941</v>
      </c>
      <c r="Q425" t="s">
        <v>102</v>
      </c>
      <c r="R425">
        <v>-127.56</v>
      </c>
      <c r="S425" t="s">
        <v>68</v>
      </c>
      <c r="T425">
        <v>3806</v>
      </c>
      <c r="U425">
        <v>1064.23</v>
      </c>
      <c r="V425" s="1">
        <v>40982</v>
      </c>
      <c r="W425" t="s">
        <v>34</v>
      </c>
      <c r="X425">
        <v>19.989999999999998</v>
      </c>
      <c r="Y425" t="s">
        <v>149</v>
      </c>
      <c r="Z425">
        <v>99.99</v>
      </c>
      <c r="AA425">
        <v>60016</v>
      </c>
    </row>
    <row r="426" spans="1:27" ht="15" hidden="1" customHeight="1" x14ac:dyDescent="0.25">
      <c r="A426" t="s">
        <v>942</v>
      </c>
      <c r="D426" t="s">
        <v>943</v>
      </c>
      <c r="E426" t="s">
        <v>57</v>
      </c>
      <c r="F426">
        <v>0</v>
      </c>
      <c r="G426">
        <v>1</v>
      </c>
      <c r="H426" s="1">
        <v>40980</v>
      </c>
      <c r="I426" s="1"/>
      <c r="J426">
        <v>25574</v>
      </c>
      <c r="K426" t="s">
        <v>39</v>
      </c>
      <c r="L426">
        <v>46</v>
      </c>
      <c r="M426">
        <v>0.78</v>
      </c>
      <c r="N426" t="s">
        <v>48</v>
      </c>
      <c r="O426" t="s">
        <v>73</v>
      </c>
      <c r="P426" t="s">
        <v>944</v>
      </c>
      <c r="Q426" t="s">
        <v>154</v>
      </c>
      <c r="R426">
        <v>-1390.53</v>
      </c>
      <c r="S426" t="s">
        <v>76</v>
      </c>
      <c r="T426">
        <v>3586</v>
      </c>
      <c r="U426">
        <v>5074.07</v>
      </c>
      <c r="V426" s="1">
        <v>40980</v>
      </c>
      <c r="W426" t="s">
        <v>53</v>
      </c>
      <c r="X426">
        <v>57.38</v>
      </c>
      <c r="Y426" t="s">
        <v>103</v>
      </c>
      <c r="Z426">
        <v>100.98</v>
      </c>
      <c r="AA426">
        <v>70003</v>
      </c>
    </row>
    <row r="427" spans="1:27" ht="15" hidden="1" customHeight="1" x14ac:dyDescent="0.25">
      <c r="A427" t="s">
        <v>942</v>
      </c>
      <c r="D427" t="s">
        <v>943</v>
      </c>
      <c r="E427" t="s">
        <v>57</v>
      </c>
      <c r="F427">
        <v>0.01</v>
      </c>
      <c r="G427">
        <v>1</v>
      </c>
      <c r="H427" s="1">
        <v>40980</v>
      </c>
      <c r="I427" s="1"/>
      <c r="J427">
        <v>25574</v>
      </c>
      <c r="K427" t="s">
        <v>39</v>
      </c>
      <c r="L427">
        <v>31</v>
      </c>
      <c r="M427">
        <v>0.71</v>
      </c>
      <c r="N427" t="s">
        <v>96</v>
      </c>
      <c r="O427" t="s">
        <v>139</v>
      </c>
      <c r="P427" t="s">
        <v>945</v>
      </c>
      <c r="Q427" t="s">
        <v>102</v>
      </c>
      <c r="R427">
        <v>118.82</v>
      </c>
      <c r="S427" t="s">
        <v>76</v>
      </c>
      <c r="T427">
        <v>3587</v>
      </c>
      <c r="U427">
        <v>1526.67</v>
      </c>
      <c r="V427" s="1">
        <v>40981</v>
      </c>
      <c r="W427" t="s">
        <v>42</v>
      </c>
      <c r="X427">
        <v>3.61</v>
      </c>
      <c r="Y427" t="s">
        <v>103</v>
      </c>
      <c r="Z427">
        <v>47.98</v>
      </c>
      <c r="AA427">
        <v>70003</v>
      </c>
    </row>
    <row r="428" spans="1:27" ht="15" hidden="1" customHeight="1" x14ac:dyDescent="0.25">
      <c r="A428" t="s">
        <v>946</v>
      </c>
      <c r="D428" t="s">
        <v>947</v>
      </c>
      <c r="E428" t="s">
        <v>27</v>
      </c>
      <c r="F428">
        <v>0.05</v>
      </c>
      <c r="G428">
        <v>1</v>
      </c>
      <c r="H428" s="1">
        <v>40980</v>
      </c>
      <c r="I428" s="1"/>
      <c r="J428">
        <v>33217</v>
      </c>
      <c r="K428" t="s">
        <v>28</v>
      </c>
      <c r="L428">
        <v>34</v>
      </c>
      <c r="M428">
        <v>0.37</v>
      </c>
      <c r="N428" t="s">
        <v>96</v>
      </c>
      <c r="O428" t="s">
        <v>80</v>
      </c>
      <c r="P428" t="s">
        <v>918</v>
      </c>
      <c r="Q428" t="s">
        <v>98</v>
      </c>
      <c r="R428">
        <v>599.04</v>
      </c>
      <c r="S428" t="s">
        <v>33</v>
      </c>
      <c r="T428">
        <v>4663</v>
      </c>
      <c r="U428">
        <v>1806.65</v>
      </c>
      <c r="V428" s="1">
        <v>40981</v>
      </c>
      <c r="W428" t="s">
        <v>34</v>
      </c>
      <c r="X428">
        <v>10.17</v>
      </c>
      <c r="Y428" t="s">
        <v>136</v>
      </c>
      <c r="Z428">
        <v>51.98</v>
      </c>
      <c r="AA428">
        <v>14225</v>
      </c>
    </row>
    <row r="429" spans="1:27" ht="15" hidden="1" customHeight="1" x14ac:dyDescent="0.25">
      <c r="A429" t="s">
        <v>946</v>
      </c>
      <c r="D429" t="s">
        <v>947</v>
      </c>
      <c r="E429" t="s">
        <v>27</v>
      </c>
      <c r="F429">
        <v>0.1</v>
      </c>
      <c r="G429">
        <v>1</v>
      </c>
      <c r="H429" s="1">
        <v>40980</v>
      </c>
      <c r="I429" s="1"/>
      <c r="J429">
        <v>33217</v>
      </c>
      <c r="K429" t="s">
        <v>28</v>
      </c>
      <c r="L429">
        <v>20</v>
      </c>
      <c r="M429">
        <v>0.79</v>
      </c>
      <c r="N429" t="s">
        <v>96</v>
      </c>
      <c r="O429" t="s">
        <v>30</v>
      </c>
      <c r="P429" t="s">
        <v>198</v>
      </c>
      <c r="Q429" t="s">
        <v>102</v>
      </c>
      <c r="R429">
        <v>-229.87</v>
      </c>
      <c r="S429" t="s">
        <v>33</v>
      </c>
      <c r="T429">
        <v>4662</v>
      </c>
      <c r="U429">
        <v>1388.91</v>
      </c>
      <c r="V429" s="1">
        <v>40981</v>
      </c>
      <c r="W429" t="s">
        <v>34</v>
      </c>
      <c r="X429">
        <v>4</v>
      </c>
      <c r="Y429" t="s">
        <v>136</v>
      </c>
      <c r="Z429">
        <v>73.98</v>
      </c>
      <c r="AA429">
        <v>14225</v>
      </c>
    </row>
    <row r="430" spans="1:27" ht="15" hidden="1" customHeight="1" x14ac:dyDescent="0.25">
      <c r="A430" t="s">
        <v>948</v>
      </c>
      <c r="D430" t="s">
        <v>949</v>
      </c>
      <c r="E430" t="s">
        <v>27</v>
      </c>
      <c r="F430">
        <v>0.01</v>
      </c>
      <c r="G430">
        <v>1</v>
      </c>
      <c r="H430" s="1">
        <v>40980</v>
      </c>
      <c r="I430" s="1"/>
      <c r="J430">
        <v>45987</v>
      </c>
      <c r="K430" t="s">
        <v>39</v>
      </c>
      <c r="L430">
        <v>31</v>
      </c>
      <c r="M430">
        <v>0.37</v>
      </c>
      <c r="N430" t="s">
        <v>29</v>
      </c>
      <c r="O430" t="s">
        <v>59</v>
      </c>
      <c r="P430" t="s">
        <v>950</v>
      </c>
      <c r="Q430" t="s">
        <v>61</v>
      </c>
      <c r="R430">
        <v>37.25</v>
      </c>
      <c r="S430" t="s">
        <v>33</v>
      </c>
      <c r="T430">
        <v>6458</v>
      </c>
      <c r="U430">
        <v>131.43</v>
      </c>
      <c r="V430" s="1">
        <v>40982</v>
      </c>
      <c r="W430" t="s">
        <v>34</v>
      </c>
      <c r="X430">
        <v>1.3</v>
      </c>
      <c r="Y430" t="s">
        <v>208</v>
      </c>
      <c r="Z430">
        <v>4</v>
      </c>
      <c r="AA430">
        <v>43302</v>
      </c>
    </row>
    <row r="431" spans="1:27" ht="15" hidden="1" customHeight="1" x14ac:dyDescent="0.25">
      <c r="A431" t="s">
        <v>659</v>
      </c>
      <c r="D431" t="s">
        <v>951</v>
      </c>
      <c r="E431" t="s">
        <v>27</v>
      </c>
      <c r="F431">
        <v>0</v>
      </c>
      <c r="G431">
        <v>1</v>
      </c>
      <c r="H431" s="1">
        <v>40980</v>
      </c>
      <c r="I431" s="1"/>
      <c r="J431">
        <v>12450</v>
      </c>
      <c r="K431" t="s">
        <v>39</v>
      </c>
      <c r="L431">
        <v>15</v>
      </c>
      <c r="M431">
        <v>0.65</v>
      </c>
      <c r="N431" t="s">
        <v>96</v>
      </c>
      <c r="O431" t="s">
        <v>30</v>
      </c>
      <c r="P431" t="s">
        <v>198</v>
      </c>
      <c r="Q431" t="s">
        <v>102</v>
      </c>
      <c r="R431">
        <v>-88.61</v>
      </c>
      <c r="S431" t="s">
        <v>52</v>
      </c>
      <c r="T431">
        <v>1733</v>
      </c>
      <c r="U431">
        <v>1146.4100000000001</v>
      </c>
      <c r="V431" s="1">
        <v>40982</v>
      </c>
      <c r="W431" t="s">
        <v>34</v>
      </c>
      <c r="X431">
        <v>14.52</v>
      </c>
      <c r="Y431" t="s">
        <v>661</v>
      </c>
      <c r="Z431">
        <v>73.98</v>
      </c>
      <c r="AA431">
        <v>59715</v>
      </c>
    </row>
    <row r="432" spans="1:27" ht="15" hidden="1" customHeight="1" x14ac:dyDescent="0.25">
      <c r="A432" t="s">
        <v>952</v>
      </c>
      <c r="D432" t="s">
        <v>953</v>
      </c>
      <c r="E432" t="s">
        <v>27</v>
      </c>
      <c r="F432">
        <v>0.01</v>
      </c>
      <c r="G432">
        <v>1</v>
      </c>
      <c r="H432" s="1">
        <v>40980</v>
      </c>
      <c r="I432" s="1"/>
      <c r="J432">
        <v>14176</v>
      </c>
      <c r="K432" t="s">
        <v>47</v>
      </c>
      <c r="L432">
        <v>39</v>
      </c>
      <c r="M432">
        <v>0.38</v>
      </c>
      <c r="N432" t="s">
        <v>96</v>
      </c>
      <c r="O432" t="s">
        <v>59</v>
      </c>
      <c r="P432" t="s">
        <v>836</v>
      </c>
      <c r="Q432" t="s">
        <v>105</v>
      </c>
      <c r="R432">
        <v>453.798</v>
      </c>
      <c r="S432" t="s">
        <v>52</v>
      </c>
      <c r="T432">
        <v>1987</v>
      </c>
      <c r="U432">
        <v>1233.4775</v>
      </c>
      <c r="V432" s="1">
        <v>40987</v>
      </c>
      <c r="W432" t="s">
        <v>34</v>
      </c>
      <c r="X432">
        <v>5.99</v>
      </c>
      <c r="Y432" t="s">
        <v>320</v>
      </c>
      <c r="Z432">
        <v>35.99</v>
      </c>
      <c r="AA432">
        <v>83605</v>
      </c>
    </row>
    <row r="433" spans="1:27" ht="15" hidden="1" customHeight="1" x14ac:dyDescent="0.25">
      <c r="A433" t="s">
        <v>954</v>
      </c>
      <c r="D433" t="s">
        <v>955</v>
      </c>
      <c r="E433" t="s">
        <v>38</v>
      </c>
      <c r="F433">
        <v>7.0000000000000007E-2</v>
      </c>
      <c r="G433">
        <v>1</v>
      </c>
      <c r="H433" s="1">
        <v>40981</v>
      </c>
      <c r="I433" s="1"/>
      <c r="J433">
        <v>28258</v>
      </c>
      <c r="K433" t="s">
        <v>58</v>
      </c>
      <c r="L433">
        <v>2</v>
      </c>
      <c r="M433">
        <v>0.6</v>
      </c>
      <c r="N433" t="s">
        <v>96</v>
      </c>
      <c r="O433" t="s">
        <v>30</v>
      </c>
      <c r="P433" t="s">
        <v>956</v>
      </c>
      <c r="Q433" t="s">
        <v>105</v>
      </c>
      <c r="R433">
        <v>-604.40599999999995</v>
      </c>
      <c r="S433" t="s">
        <v>33</v>
      </c>
      <c r="T433">
        <v>3959</v>
      </c>
      <c r="U433">
        <v>201.178</v>
      </c>
      <c r="V433" s="1">
        <v>40981</v>
      </c>
      <c r="W433" t="s">
        <v>34</v>
      </c>
      <c r="X433">
        <v>2.5</v>
      </c>
      <c r="Y433" t="s">
        <v>208</v>
      </c>
      <c r="Z433">
        <v>125.99</v>
      </c>
      <c r="AA433">
        <v>43015</v>
      </c>
    </row>
    <row r="434" spans="1:27" ht="15" hidden="1" customHeight="1" x14ac:dyDescent="0.25">
      <c r="A434" t="s">
        <v>957</v>
      </c>
      <c r="D434" t="s">
        <v>958</v>
      </c>
      <c r="E434" t="s">
        <v>46</v>
      </c>
      <c r="F434">
        <v>0.06</v>
      </c>
      <c r="G434">
        <v>1</v>
      </c>
      <c r="H434" s="1">
        <v>40981</v>
      </c>
      <c r="I434" s="1"/>
      <c r="J434">
        <v>23398</v>
      </c>
      <c r="K434" t="s">
        <v>131</v>
      </c>
      <c r="L434">
        <v>19</v>
      </c>
      <c r="M434">
        <v>0.37</v>
      </c>
      <c r="N434" t="s">
        <v>29</v>
      </c>
      <c r="O434" t="s">
        <v>30</v>
      </c>
      <c r="P434" t="s">
        <v>959</v>
      </c>
      <c r="Q434" t="s">
        <v>61</v>
      </c>
      <c r="R434">
        <v>-75.44</v>
      </c>
      <c r="S434" t="s">
        <v>33</v>
      </c>
      <c r="T434">
        <v>3274</v>
      </c>
      <c r="U434">
        <v>123.1</v>
      </c>
      <c r="V434" s="1">
        <v>40982</v>
      </c>
      <c r="W434" t="s">
        <v>34</v>
      </c>
      <c r="X434">
        <v>7.37</v>
      </c>
      <c r="Y434" t="s">
        <v>43</v>
      </c>
      <c r="Z434">
        <v>6.48</v>
      </c>
      <c r="AA434">
        <v>21136</v>
      </c>
    </row>
    <row r="435" spans="1:27" ht="15" hidden="1" customHeight="1" x14ac:dyDescent="0.25">
      <c r="A435" t="s">
        <v>960</v>
      </c>
      <c r="D435" t="s">
        <v>961</v>
      </c>
      <c r="E435" t="s">
        <v>38</v>
      </c>
      <c r="F435">
        <v>0.05</v>
      </c>
      <c r="G435">
        <v>1</v>
      </c>
      <c r="H435" s="1">
        <v>40981</v>
      </c>
      <c r="I435" s="1"/>
      <c r="J435">
        <v>40518</v>
      </c>
      <c r="K435" t="s">
        <v>58</v>
      </c>
      <c r="L435">
        <v>3</v>
      </c>
      <c r="M435">
        <v>0.38</v>
      </c>
      <c r="N435" t="s">
        <v>29</v>
      </c>
      <c r="O435" t="s">
        <v>30</v>
      </c>
      <c r="P435" t="s">
        <v>962</v>
      </c>
      <c r="Q435" t="s">
        <v>67</v>
      </c>
      <c r="R435">
        <v>-12.1555</v>
      </c>
      <c r="S435" t="s">
        <v>68</v>
      </c>
      <c r="T435">
        <v>5719</v>
      </c>
      <c r="U435">
        <v>17.52</v>
      </c>
      <c r="V435" s="1">
        <v>40982</v>
      </c>
      <c r="W435" t="s">
        <v>34</v>
      </c>
      <c r="X435">
        <v>5.04</v>
      </c>
      <c r="Y435" t="s">
        <v>149</v>
      </c>
      <c r="Z435">
        <v>4.13</v>
      </c>
      <c r="AA435">
        <v>61554</v>
      </c>
    </row>
    <row r="436" spans="1:27" ht="15" hidden="1" customHeight="1" x14ac:dyDescent="0.25">
      <c r="A436" t="s">
        <v>963</v>
      </c>
      <c r="D436" t="s">
        <v>955</v>
      </c>
      <c r="E436" t="s">
        <v>38</v>
      </c>
      <c r="F436">
        <v>0.03</v>
      </c>
      <c r="G436">
        <v>1</v>
      </c>
      <c r="H436" s="1">
        <v>40981</v>
      </c>
      <c r="I436" s="1"/>
      <c r="J436">
        <v>28258</v>
      </c>
      <c r="K436" t="s">
        <v>58</v>
      </c>
      <c r="L436">
        <v>25</v>
      </c>
      <c r="M436">
        <v>0.52</v>
      </c>
      <c r="N436" t="s">
        <v>96</v>
      </c>
      <c r="O436" t="s">
        <v>30</v>
      </c>
      <c r="P436" t="s">
        <v>941</v>
      </c>
      <c r="Q436" t="s">
        <v>102</v>
      </c>
      <c r="R436">
        <v>293.66000000000003</v>
      </c>
      <c r="S436" t="s">
        <v>33</v>
      </c>
      <c r="T436">
        <v>3960</v>
      </c>
      <c r="U436">
        <v>2493.2399999999998</v>
      </c>
      <c r="V436" s="1">
        <v>40982</v>
      </c>
      <c r="W436" t="s">
        <v>34</v>
      </c>
      <c r="X436">
        <v>19.989999999999998</v>
      </c>
      <c r="Y436" t="s">
        <v>208</v>
      </c>
      <c r="Z436">
        <v>99.99</v>
      </c>
      <c r="AA436">
        <v>43017</v>
      </c>
    </row>
    <row r="437" spans="1:27" ht="15" hidden="1" customHeight="1" x14ac:dyDescent="0.25">
      <c r="A437" t="s">
        <v>964</v>
      </c>
      <c r="D437" t="s">
        <v>270</v>
      </c>
      <c r="E437" t="s">
        <v>46</v>
      </c>
      <c r="F437">
        <v>0.02</v>
      </c>
      <c r="G437">
        <v>1</v>
      </c>
      <c r="H437" s="1">
        <v>40982</v>
      </c>
      <c r="I437" s="1"/>
      <c r="J437">
        <v>7776</v>
      </c>
      <c r="K437" t="s">
        <v>131</v>
      </c>
      <c r="L437">
        <v>6</v>
      </c>
      <c r="M437">
        <v>0.76</v>
      </c>
      <c r="N437" t="s">
        <v>48</v>
      </c>
      <c r="O437" t="s">
        <v>73</v>
      </c>
      <c r="P437" t="s">
        <v>369</v>
      </c>
      <c r="Q437" t="s">
        <v>75</v>
      </c>
      <c r="R437">
        <v>-4.34</v>
      </c>
      <c r="S437" t="s">
        <v>76</v>
      </c>
      <c r="T437">
        <v>1053</v>
      </c>
      <c r="U437">
        <v>934.21600000000001</v>
      </c>
      <c r="V437" s="1">
        <v>40982</v>
      </c>
      <c r="W437" t="s">
        <v>53</v>
      </c>
      <c r="X437">
        <v>29.21</v>
      </c>
      <c r="Y437" t="s">
        <v>272</v>
      </c>
      <c r="Z437">
        <v>179.29</v>
      </c>
      <c r="AA437">
        <v>42003</v>
      </c>
    </row>
    <row r="438" spans="1:27" ht="15" hidden="1" customHeight="1" x14ac:dyDescent="0.25">
      <c r="A438" t="s">
        <v>964</v>
      </c>
      <c r="D438" t="s">
        <v>270</v>
      </c>
      <c r="E438" t="s">
        <v>46</v>
      </c>
      <c r="F438">
        <v>7.0000000000000007E-2</v>
      </c>
      <c r="G438">
        <v>1</v>
      </c>
      <c r="H438" s="1">
        <v>40982</v>
      </c>
      <c r="I438" s="1"/>
      <c r="J438">
        <v>7776</v>
      </c>
      <c r="K438" t="s">
        <v>131</v>
      </c>
      <c r="L438">
        <v>36</v>
      </c>
      <c r="M438">
        <v>0.57999999999999996</v>
      </c>
      <c r="N438" t="s">
        <v>48</v>
      </c>
      <c r="O438" t="s">
        <v>49</v>
      </c>
      <c r="P438" t="s">
        <v>965</v>
      </c>
      <c r="Q438" t="s">
        <v>51</v>
      </c>
      <c r="R438">
        <v>1769.81</v>
      </c>
      <c r="S438" t="s">
        <v>76</v>
      </c>
      <c r="T438">
        <v>1052</v>
      </c>
      <c r="U438">
        <v>7223.59</v>
      </c>
      <c r="V438" s="1">
        <v>40983</v>
      </c>
      <c r="W438" t="s">
        <v>53</v>
      </c>
      <c r="X438">
        <v>23.76</v>
      </c>
      <c r="Y438" t="s">
        <v>272</v>
      </c>
      <c r="Z438">
        <v>200.98</v>
      </c>
      <c r="AA438">
        <v>42003</v>
      </c>
    </row>
    <row r="439" spans="1:27" ht="15" hidden="1" customHeight="1" x14ac:dyDescent="0.25">
      <c r="A439" t="s">
        <v>966</v>
      </c>
      <c r="D439" t="s">
        <v>967</v>
      </c>
      <c r="E439" t="s">
        <v>46</v>
      </c>
      <c r="F439">
        <v>0.09</v>
      </c>
      <c r="G439">
        <v>1</v>
      </c>
      <c r="H439" s="1">
        <v>40982</v>
      </c>
      <c r="I439" s="1"/>
      <c r="J439">
        <v>28647</v>
      </c>
      <c r="K439" t="s">
        <v>58</v>
      </c>
      <c r="L439">
        <v>38</v>
      </c>
      <c r="M439">
        <v>0.68</v>
      </c>
      <c r="N439" t="s">
        <v>48</v>
      </c>
      <c r="O439" t="s">
        <v>40</v>
      </c>
      <c r="P439" t="s">
        <v>584</v>
      </c>
      <c r="Q439" t="s">
        <v>75</v>
      </c>
      <c r="R439">
        <v>-1763.7476999999999</v>
      </c>
      <c r="S439" t="s">
        <v>33</v>
      </c>
      <c r="T439">
        <v>4015</v>
      </c>
      <c r="U439">
        <v>5679.59</v>
      </c>
      <c r="V439" s="1">
        <v>40983</v>
      </c>
      <c r="W439" t="s">
        <v>42</v>
      </c>
      <c r="X439">
        <v>69</v>
      </c>
      <c r="Y439" t="s">
        <v>136</v>
      </c>
      <c r="Z439">
        <v>154.13</v>
      </c>
      <c r="AA439">
        <v>11795</v>
      </c>
    </row>
    <row r="440" spans="1:27" ht="15" hidden="1" customHeight="1" x14ac:dyDescent="0.25">
      <c r="A440" t="s">
        <v>968</v>
      </c>
      <c r="D440" t="s">
        <v>969</v>
      </c>
      <c r="E440" t="s">
        <v>27</v>
      </c>
      <c r="F440">
        <v>0.02</v>
      </c>
      <c r="G440">
        <v>1</v>
      </c>
      <c r="H440" s="1">
        <v>40982</v>
      </c>
      <c r="I440" s="1"/>
      <c r="J440">
        <v>24193</v>
      </c>
      <c r="K440" t="s">
        <v>39</v>
      </c>
      <c r="L440">
        <v>24</v>
      </c>
      <c r="M440">
        <v>0.4</v>
      </c>
      <c r="N440" t="s">
        <v>29</v>
      </c>
      <c r="O440" t="s">
        <v>30</v>
      </c>
      <c r="P440" t="s">
        <v>765</v>
      </c>
      <c r="Q440" t="s">
        <v>61</v>
      </c>
      <c r="R440">
        <v>-63.87</v>
      </c>
      <c r="S440" t="s">
        <v>76</v>
      </c>
      <c r="T440">
        <v>3393</v>
      </c>
      <c r="U440">
        <v>109.86</v>
      </c>
      <c r="V440" s="1">
        <v>40983</v>
      </c>
      <c r="W440" t="s">
        <v>34</v>
      </c>
      <c r="X440">
        <v>5.17</v>
      </c>
      <c r="Y440" t="s">
        <v>291</v>
      </c>
      <c r="Z440">
        <v>4.28</v>
      </c>
      <c r="AA440">
        <v>37814</v>
      </c>
    </row>
    <row r="441" spans="1:27" ht="15" hidden="1" customHeight="1" x14ac:dyDescent="0.25">
      <c r="A441" t="s">
        <v>968</v>
      </c>
      <c r="D441" t="s">
        <v>969</v>
      </c>
      <c r="E441" t="s">
        <v>27</v>
      </c>
      <c r="F441">
        <v>0.02</v>
      </c>
      <c r="G441">
        <v>1</v>
      </c>
      <c r="H441" s="1">
        <v>40982</v>
      </c>
      <c r="I441" s="1"/>
      <c r="J441">
        <v>24193</v>
      </c>
      <c r="K441" t="s">
        <v>39</v>
      </c>
      <c r="L441">
        <v>45</v>
      </c>
      <c r="M441">
        <v>0.75</v>
      </c>
      <c r="N441" t="s">
        <v>48</v>
      </c>
      <c r="O441" t="s">
        <v>73</v>
      </c>
      <c r="P441" t="s">
        <v>970</v>
      </c>
      <c r="Q441" t="s">
        <v>154</v>
      </c>
      <c r="R441">
        <v>-163.63</v>
      </c>
      <c r="S441" t="s">
        <v>76</v>
      </c>
      <c r="T441">
        <v>3392</v>
      </c>
      <c r="U441">
        <v>9539.6</v>
      </c>
      <c r="V441" s="1">
        <v>40984</v>
      </c>
      <c r="W441" t="s">
        <v>53</v>
      </c>
      <c r="X441">
        <v>55.96</v>
      </c>
      <c r="Y441" t="s">
        <v>291</v>
      </c>
      <c r="Z441">
        <v>200.98</v>
      </c>
      <c r="AA441">
        <v>37814</v>
      </c>
    </row>
    <row r="442" spans="1:27" ht="15" hidden="1" customHeight="1" x14ac:dyDescent="0.25">
      <c r="A442" t="s">
        <v>453</v>
      </c>
      <c r="D442" t="s">
        <v>454</v>
      </c>
      <c r="E442" t="s">
        <v>57</v>
      </c>
      <c r="F442">
        <v>0.1</v>
      </c>
      <c r="G442">
        <v>1</v>
      </c>
      <c r="H442" s="1">
        <v>40982</v>
      </c>
      <c r="I442" s="1"/>
      <c r="J442">
        <v>46241</v>
      </c>
      <c r="K442" t="s">
        <v>39</v>
      </c>
      <c r="L442">
        <v>34</v>
      </c>
      <c r="M442">
        <v>0.63</v>
      </c>
      <c r="N442" t="s">
        <v>48</v>
      </c>
      <c r="O442" t="s">
        <v>80</v>
      </c>
      <c r="P442" t="s">
        <v>756</v>
      </c>
      <c r="Q442" t="s">
        <v>82</v>
      </c>
      <c r="R442">
        <v>356.48</v>
      </c>
      <c r="S442" t="s">
        <v>76</v>
      </c>
      <c r="T442">
        <v>6493</v>
      </c>
      <c r="U442">
        <v>1932.58</v>
      </c>
      <c r="V442" s="1">
        <v>40984</v>
      </c>
      <c r="W442" t="s">
        <v>34</v>
      </c>
      <c r="X442">
        <v>10.84</v>
      </c>
      <c r="Y442" t="s">
        <v>132</v>
      </c>
      <c r="Z442">
        <v>62.18</v>
      </c>
      <c r="AA442">
        <v>33458</v>
      </c>
    </row>
    <row r="443" spans="1:27" ht="15" hidden="1" customHeight="1" x14ac:dyDescent="0.25">
      <c r="A443" t="s">
        <v>968</v>
      </c>
      <c r="D443" t="s">
        <v>969</v>
      </c>
      <c r="E443" t="s">
        <v>27</v>
      </c>
      <c r="F443">
        <v>0.04</v>
      </c>
      <c r="G443">
        <v>1</v>
      </c>
      <c r="H443" s="1">
        <v>40982</v>
      </c>
      <c r="I443" s="1"/>
      <c r="J443">
        <v>24193</v>
      </c>
      <c r="K443" t="s">
        <v>39</v>
      </c>
      <c r="L443">
        <v>19</v>
      </c>
      <c r="M443">
        <v>0.85</v>
      </c>
      <c r="N443" t="s">
        <v>96</v>
      </c>
      <c r="O443" t="s">
        <v>59</v>
      </c>
      <c r="P443" t="s">
        <v>971</v>
      </c>
      <c r="Q443" t="s">
        <v>105</v>
      </c>
      <c r="R443">
        <v>-175.17500000000001</v>
      </c>
      <c r="S443" t="s">
        <v>76</v>
      </c>
      <c r="T443">
        <v>3394</v>
      </c>
      <c r="U443">
        <v>1426.5125</v>
      </c>
      <c r="V443" s="1">
        <v>40984</v>
      </c>
      <c r="W443" t="s">
        <v>34</v>
      </c>
      <c r="X443">
        <v>0.99</v>
      </c>
      <c r="Y443" t="s">
        <v>291</v>
      </c>
      <c r="Z443">
        <v>85.99</v>
      </c>
      <c r="AA443">
        <v>37814</v>
      </c>
    </row>
    <row r="444" spans="1:27" ht="15" hidden="1" customHeight="1" x14ac:dyDescent="0.25">
      <c r="A444" t="s">
        <v>972</v>
      </c>
      <c r="D444" t="s">
        <v>581</v>
      </c>
      <c r="E444" t="s">
        <v>46</v>
      </c>
      <c r="F444">
        <v>0.04</v>
      </c>
      <c r="G444">
        <v>1</v>
      </c>
      <c r="H444" s="1">
        <v>40983</v>
      </c>
      <c r="I444" s="1"/>
      <c r="J444">
        <v>1952</v>
      </c>
      <c r="K444" t="s">
        <v>28</v>
      </c>
      <c r="L444">
        <v>24</v>
      </c>
      <c r="M444">
        <v>0.76</v>
      </c>
      <c r="N444" t="s">
        <v>48</v>
      </c>
      <c r="O444" t="s">
        <v>73</v>
      </c>
      <c r="P444" t="s">
        <v>900</v>
      </c>
      <c r="Q444" t="s">
        <v>75</v>
      </c>
      <c r="R444">
        <v>-715.77820599999995</v>
      </c>
      <c r="S444" t="s">
        <v>33</v>
      </c>
      <c r="T444">
        <v>281</v>
      </c>
      <c r="U444">
        <v>7287.55</v>
      </c>
      <c r="V444" s="1">
        <v>40983</v>
      </c>
      <c r="W444" t="s">
        <v>53</v>
      </c>
      <c r="X444">
        <v>54.12</v>
      </c>
      <c r="Y444" t="s">
        <v>208</v>
      </c>
      <c r="Z444">
        <v>296.18</v>
      </c>
      <c r="AA444">
        <v>44708</v>
      </c>
    </row>
    <row r="445" spans="1:27" ht="15" hidden="1" customHeight="1" x14ac:dyDescent="0.25">
      <c r="A445" t="s">
        <v>973</v>
      </c>
      <c r="D445" t="s">
        <v>974</v>
      </c>
      <c r="E445" t="s">
        <v>27</v>
      </c>
      <c r="F445">
        <v>0.08</v>
      </c>
      <c r="G445">
        <v>1</v>
      </c>
      <c r="H445" s="1">
        <v>40983</v>
      </c>
      <c r="I445" s="1"/>
      <c r="J445">
        <v>26855</v>
      </c>
      <c r="K445" t="s">
        <v>28</v>
      </c>
      <c r="L445">
        <v>13</v>
      </c>
      <c r="M445">
        <v>0.44</v>
      </c>
      <c r="N445" t="s">
        <v>48</v>
      </c>
      <c r="O445" t="s">
        <v>139</v>
      </c>
      <c r="P445" t="s">
        <v>975</v>
      </c>
      <c r="Q445" t="s">
        <v>82</v>
      </c>
      <c r="R445">
        <v>230.02</v>
      </c>
      <c r="S445" t="s">
        <v>68</v>
      </c>
      <c r="T445">
        <v>3761</v>
      </c>
      <c r="U445">
        <v>396.04</v>
      </c>
      <c r="V445" s="1">
        <v>40984</v>
      </c>
      <c r="W445" t="s">
        <v>34</v>
      </c>
      <c r="X445">
        <v>3.92</v>
      </c>
      <c r="Y445" t="s">
        <v>111</v>
      </c>
      <c r="Z445">
        <v>30.93</v>
      </c>
      <c r="AA445">
        <v>75061</v>
      </c>
    </row>
    <row r="446" spans="1:27" ht="15" hidden="1" customHeight="1" x14ac:dyDescent="0.25">
      <c r="A446" t="s">
        <v>976</v>
      </c>
      <c r="D446" t="s">
        <v>977</v>
      </c>
      <c r="E446" t="s">
        <v>46</v>
      </c>
      <c r="F446">
        <v>0.01</v>
      </c>
      <c r="G446">
        <v>1</v>
      </c>
      <c r="H446" s="1">
        <v>40983</v>
      </c>
      <c r="I446" s="1"/>
      <c r="J446">
        <v>28480</v>
      </c>
      <c r="K446" t="s">
        <v>131</v>
      </c>
      <c r="L446">
        <v>17</v>
      </c>
      <c r="M446">
        <v>0.56000000000000005</v>
      </c>
      <c r="N446" t="s">
        <v>29</v>
      </c>
      <c r="O446" t="s">
        <v>59</v>
      </c>
      <c r="P446" t="s">
        <v>203</v>
      </c>
      <c r="Q446" t="s">
        <v>88</v>
      </c>
      <c r="R446">
        <v>-1.56</v>
      </c>
      <c r="S446" t="s">
        <v>68</v>
      </c>
      <c r="T446">
        <v>3988</v>
      </c>
      <c r="U446">
        <v>30.62</v>
      </c>
      <c r="V446" s="1">
        <v>40984</v>
      </c>
      <c r="W446" t="s">
        <v>34</v>
      </c>
      <c r="X446">
        <v>0.7</v>
      </c>
      <c r="Y446" t="s">
        <v>69</v>
      </c>
      <c r="Z446">
        <v>1.76</v>
      </c>
      <c r="AA446">
        <v>55803</v>
      </c>
    </row>
    <row r="447" spans="1:27" ht="15" hidden="1" customHeight="1" x14ac:dyDescent="0.25">
      <c r="A447" t="s">
        <v>978</v>
      </c>
      <c r="D447" t="s">
        <v>979</v>
      </c>
      <c r="E447" t="s">
        <v>57</v>
      </c>
      <c r="F447">
        <v>0.1</v>
      </c>
      <c r="G447">
        <v>1</v>
      </c>
      <c r="H447" s="1">
        <v>40983</v>
      </c>
      <c r="I447" s="1"/>
      <c r="J447">
        <v>11585</v>
      </c>
      <c r="K447" t="s">
        <v>131</v>
      </c>
      <c r="L447">
        <v>17</v>
      </c>
      <c r="M447">
        <v>0.79</v>
      </c>
      <c r="N447" t="s">
        <v>96</v>
      </c>
      <c r="O447" t="s">
        <v>30</v>
      </c>
      <c r="P447" t="s">
        <v>980</v>
      </c>
      <c r="Q447" t="s">
        <v>102</v>
      </c>
      <c r="R447">
        <v>-99.55</v>
      </c>
      <c r="S447" t="s">
        <v>33</v>
      </c>
      <c r="T447">
        <v>1600</v>
      </c>
      <c r="U447">
        <v>281.83999999999997</v>
      </c>
      <c r="V447" s="1">
        <v>40984</v>
      </c>
      <c r="W447" t="s">
        <v>34</v>
      </c>
      <c r="X447">
        <v>4</v>
      </c>
      <c r="Y447" t="s">
        <v>204</v>
      </c>
      <c r="Z447">
        <v>17.98</v>
      </c>
      <c r="AA447">
        <v>4240</v>
      </c>
    </row>
    <row r="448" spans="1:27" ht="15" hidden="1" customHeight="1" x14ac:dyDescent="0.25">
      <c r="A448" t="s">
        <v>981</v>
      </c>
      <c r="D448" t="s">
        <v>979</v>
      </c>
      <c r="E448" t="s">
        <v>57</v>
      </c>
      <c r="F448">
        <v>0.09</v>
      </c>
      <c r="G448">
        <v>1</v>
      </c>
      <c r="H448" s="1">
        <v>40983</v>
      </c>
      <c r="I448" s="1"/>
      <c r="J448">
        <v>11585</v>
      </c>
      <c r="K448" t="s">
        <v>131</v>
      </c>
      <c r="L448">
        <v>2</v>
      </c>
      <c r="M448">
        <v>0.55000000000000004</v>
      </c>
      <c r="N448" t="s">
        <v>96</v>
      </c>
      <c r="O448" t="s">
        <v>30</v>
      </c>
      <c r="P448" t="s">
        <v>982</v>
      </c>
      <c r="Q448" t="s">
        <v>105</v>
      </c>
      <c r="R448">
        <v>-605.37400000000002</v>
      </c>
      <c r="S448" t="s">
        <v>33</v>
      </c>
      <c r="T448">
        <v>1601</v>
      </c>
      <c r="U448">
        <v>200.75299999999999</v>
      </c>
      <c r="V448" s="1">
        <v>40984</v>
      </c>
      <c r="W448" t="s">
        <v>34</v>
      </c>
      <c r="X448">
        <v>8.99</v>
      </c>
      <c r="Y448" t="s">
        <v>155</v>
      </c>
      <c r="Z448">
        <v>125.99</v>
      </c>
      <c r="AA448">
        <v>6614</v>
      </c>
    </row>
    <row r="449" spans="1:27" ht="15" hidden="1" customHeight="1" x14ac:dyDescent="0.25">
      <c r="A449" t="s">
        <v>983</v>
      </c>
      <c r="D449" t="s">
        <v>984</v>
      </c>
      <c r="E449" t="s">
        <v>38</v>
      </c>
      <c r="F449">
        <v>0.03</v>
      </c>
      <c r="G449">
        <v>1</v>
      </c>
      <c r="H449" s="1">
        <v>40983</v>
      </c>
      <c r="I449" s="1"/>
      <c r="J449">
        <v>53573</v>
      </c>
      <c r="K449" t="s">
        <v>39</v>
      </c>
      <c r="L449">
        <v>6</v>
      </c>
      <c r="M449">
        <v>0.46</v>
      </c>
      <c r="N449" t="s">
        <v>48</v>
      </c>
      <c r="O449" t="s">
        <v>59</v>
      </c>
      <c r="P449" t="s">
        <v>985</v>
      </c>
      <c r="Q449" t="s">
        <v>82</v>
      </c>
      <c r="R449">
        <v>51.14</v>
      </c>
      <c r="S449" t="s">
        <v>52</v>
      </c>
      <c r="T449">
        <v>7507</v>
      </c>
      <c r="U449">
        <v>93.73</v>
      </c>
      <c r="V449" s="1">
        <v>40985</v>
      </c>
      <c r="W449" t="s">
        <v>34</v>
      </c>
      <c r="X449">
        <v>5.3</v>
      </c>
      <c r="Y449" t="s">
        <v>187</v>
      </c>
      <c r="Z449">
        <v>14.2</v>
      </c>
      <c r="AA449">
        <v>89502</v>
      </c>
    </row>
    <row r="450" spans="1:27" ht="15" hidden="1" customHeight="1" x14ac:dyDescent="0.25">
      <c r="A450" t="s">
        <v>735</v>
      </c>
      <c r="D450" t="s">
        <v>986</v>
      </c>
      <c r="E450" t="s">
        <v>27</v>
      </c>
      <c r="F450">
        <v>0.08</v>
      </c>
      <c r="G450">
        <v>1</v>
      </c>
      <c r="H450" s="1">
        <v>40984</v>
      </c>
      <c r="I450" s="1"/>
      <c r="J450">
        <v>57476</v>
      </c>
      <c r="K450" t="s">
        <v>28</v>
      </c>
      <c r="L450">
        <v>20</v>
      </c>
      <c r="M450">
        <v>0.41</v>
      </c>
      <c r="N450" t="s">
        <v>29</v>
      </c>
      <c r="O450" t="s">
        <v>49</v>
      </c>
      <c r="P450" t="s">
        <v>987</v>
      </c>
      <c r="Q450" t="s">
        <v>214</v>
      </c>
      <c r="R450">
        <v>-550.42999999999995</v>
      </c>
      <c r="S450" t="s">
        <v>52</v>
      </c>
      <c r="T450">
        <v>8048</v>
      </c>
      <c r="U450">
        <v>1351.43</v>
      </c>
      <c r="V450" s="1">
        <v>40985</v>
      </c>
      <c r="W450" t="s">
        <v>53</v>
      </c>
      <c r="X450">
        <v>60</v>
      </c>
      <c r="Y450" t="s">
        <v>54</v>
      </c>
      <c r="Z450">
        <v>68.81</v>
      </c>
      <c r="AA450">
        <v>92236</v>
      </c>
    </row>
    <row r="451" spans="1:27" ht="15" hidden="1" customHeight="1" x14ac:dyDescent="0.25">
      <c r="A451" t="s">
        <v>988</v>
      </c>
      <c r="D451" t="s">
        <v>989</v>
      </c>
      <c r="E451" t="s">
        <v>46</v>
      </c>
      <c r="F451">
        <v>0.1</v>
      </c>
      <c r="G451">
        <v>1</v>
      </c>
      <c r="H451" s="1">
        <v>40984</v>
      </c>
      <c r="I451" s="1"/>
      <c r="J451">
        <v>36807</v>
      </c>
      <c r="K451" t="s">
        <v>131</v>
      </c>
      <c r="L451">
        <v>14</v>
      </c>
      <c r="M451">
        <v>0.38</v>
      </c>
      <c r="N451" t="s">
        <v>29</v>
      </c>
      <c r="O451" t="s">
        <v>30</v>
      </c>
      <c r="P451" t="s">
        <v>990</v>
      </c>
      <c r="Q451" t="s">
        <v>267</v>
      </c>
      <c r="R451">
        <v>78.45</v>
      </c>
      <c r="S451" t="s">
        <v>68</v>
      </c>
      <c r="T451">
        <v>5176</v>
      </c>
      <c r="U451">
        <v>211.88</v>
      </c>
      <c r="V451" s="1">
        <v>40985</v>
      </c>
      <c r="W451" t="s">
        <v>34</v>
      </c>
      <c r="X451">
        <v>1.39</v>
      </c>
      <c r="Y451" t="s">
        <v>128</v>
      </c>
      <c r="Z451">
        <v>15.57</v>
      </c>
      <c r="AA451">
        <v>73064</v>
      </c>
    </row>
    <row r="452" spans="1:27" ht="15" hidden="1" customHeight="1" x14ac:dyDescent="0.25">
      <c r="A452" t="s">
        <v>991</v>
      </c>
      <c r="D452" t="s">
        <v>992</v>
      </c>
      <c r="E452" t="s">
        <v>46</v>
      </c>
      <c r="F452">
        <v>7.0000000000000007E-2</v>
      </c>
      <c r="G452">
        <v>1</v>
      </c>
      <c r="H452" s="1">
        <v>40984</v>
      </c>
      <c r="I452" s="1"/>
      <c r="J452">
        <v>9383</v>
      </c>
      <c r="K452" t="s">
        <v>39</v>
      </c>
      <c r="L452">
        <v>11</v>
      </c>
      <c r="M452">
        <v>0.42</v>
      </c>
      <c r="N452" t="s">
        <v>48</v>
      </c>
      <c r="O452" t="s">
        <v>59</v>
      </c>
      <c r="P452" t="s">
        <v>993</v>
      </c>
      <c r="Q452" t="s">
        <v>82</v>
      </c>
      <c r="R452">
        <v>18.53</v>
      </c>
      <c r="S452" t="s">
        <v>76</v>
      </c>
      <c r="T452">
        <v>1287</v>
      </c>
      <c r="U452">
        <v>82.42</v>
      </c>
      <c r="V452" s="1">
        <v>40986</v>
      </c>
      <c r="W452" t="s">
        <v>34</v>
      </c>
      <c r="X452">
        <v>4</v>
      </c>
      <c r="Y452" t="s">
        <v>638</v>
      </c>
      <c r="Z452">
        <v>7.59</v>
      </c>
      <c r="AA452">
        <v>30062</v>
      </c>
    </row>
    <row r="453" spans="1:27" ht="15" hidden="1" customHeight="1" x14ac:dyDescent="0.25">
      <c r="A453" t="s">
        <v>735</v>
      </c>
      <c r="D453" t="s">
        <v>986</v>
      </c>
      <c r="E453" t="s">
        <v>27</v>
      </c>
      <c r="F453">
        <v>0.04</v>
      </c>
      <c r="G453">
        <v>1</v>
      </c>
      <c r="H453" s="1">
        <v>40984</v>
      </c>
      <c r="I453" s="1"/>
      <c r="J453">
        <v>57476</v>
      </c>
      <c r="K453" t="s">
        <v>28</v>
      </c>
      <c r="L453">
        <v>17</v>
      </c>
      <c r="M453">
        <v>0.59</v>
      </c>
      <c r="N453" t="s">
        <v>29</v>
      </c>
      <c r="O453" t="s">
        <v>139</v>
      </c>
      <c r="P453" t="s">
        <v>994</v>
      </c>
      <c r="Q453" t="s">
        <v>88</v>
      </c>
      <c r="R453">
        <v>-52.12</v>
      </c>
      <c r="S453" t="s">
        <v>52</v>
      </c>
      <c r="T453">
        <v>8049</v>
      </c>
      <c r="U453">
        <v>357.91</v>
      </c>
      <c r="V453" s="1">
        <v>40986</v>
      </c>
      <c r="W453" t="s">
        <v>34</v>
      </c>
      <c r="X453">
        <v>8.99</v>
      </c>
      <c r="Y453" t="s">
        <v>54</v>
      </c>
      <c r="Z453">
        <v>21.38</v>
      </c>
      <c r="AA453">
        <v>92236</v>
      </c>
    </row>
    <row r="454" spans="1:27" ht="15" hidden="1" customHeight="1" x14ac:dyDescent="0.25">
      <c r="A454" t="s">
        <v>995</v>
      </c>
      <c r="D454" t="s">
        <v>607</v>
      </c>
      <c r="E454" t="s">
        <v>38</v>
      </c>
      <c r="F454">
        <v>0.1</v>
      </c>
      <c r="G454">
        <v>1</v>
      </c>
      <c r="H454" s="1">
        <v>40985</v>
      </c>
      <c r="I454" s="1"/>
      <c r="J454">
        <v>9733</v>
      </c>
      <c r="K454" t="s">
        <v>39</v>
      </c>
      <c r="L454">
        <v>39</v>
      </c>
      <c r="M454">
        <v>0.4</v>
      </c>
      <c r="N454" t="s">
        <v>29</v>
      </c>
      <c r="O454" t="s">
        <v>30</v>
      </c>
      <c r="P454" t="s">
        <v>517</v>
      </c>
      <c r="Q454" t="s">
        <v>61</v>
      </c>
      <c r="R454">
        <v>-90.26</v>
      </c>
      <c r="S454" t="s">
        <v>33</v>
      </c>
      <c r="T454">
        <v>1333</v>
      </c>
      <c r="U454">
        <v>223.64</v>
      </c>
      <c r="V454" s="1">
        <v>40985</v>
      </c>
      <c r="W454" t="s">
        <v>34</v>
      </c>
      <c r="X454">
        <v>5.35</v>
      </c>
      <c r="Y454" t="s">
        <v>43</v>
      </c>
      <c r="Z454">
        <v>5.98</v>
      </c>
      <c r="AA454">
        <v>20746</v>
      </c>
    </row>
    <row r="455" spans="1:27" ht="15" hidden="1" customHeight="1" x14ac:dyDescent="0.25">
      <c r="A455" t="s">
        <v>996</v>
      </c>
      <c r="D455" t="s">
        <v>997</v>
      </c>
      <c r="E455" t="s">
        <v>38</v>
      </c>
      <c r="F455">
        <v>0.01</v>
      </c>
      <c r="G455">
        <v>1</v>
      </c>
      <c r="H455" s="1">
        <v>40985</v>
      </c>
      <c r="I455" s="1"/>
      <c r="J455">
        <v>6498</v>
      </c>
      <c r="K455" t="s">
        <v>131</v>
      </c>
      <c r="L455">
        <v>38</v>
      </c>
      <c r="M455">
        <v>0.77</v>
      </c>
      <c r="N455" t="s">
        <v>96</v>
      </c>
      <c r="O455" t="s">
        <v>139</v>
      </c>
      <c r="P455" t="s">
        <v>998</v>
      </c>
      <c r="Q455" t="s">
        <v>102</v>
      </c>
      <c r="R455">
        <v>-40.76</v>
      </c>
      <c r="S455" t="s">
        <v>33</v>
      </c>
      <c r="T455">
        <v>901</v>
      </c>
      <c r="U455">
        <v>336.85</v>
      </c>
      <c r="V455" s="1">
        <v>40986</v>
      </c>
      <c r="W455" t="s">
        <v>42</v>
      </c>
      <c r="X455">
        <v>2.83</v>
      </c>
      <c r="Y455" t="s">
        <v>560</v>
      </c>
      <c r="Z455">
        <v>8.1199999999999992</v>
      </c>
      <c r="AA455">
        <v>26101</v>
      </c>
    </row>
    <row r="456" spans="1:27" ht="15" hidden="1" customHeight="1" x14ac:dyDescent="0.25">
      <c r="A456" t="s">
        <v>999</v>
      </c>
      <c r="D456" t="s">
        <v>1000</v>
      </c>
      <c r="E456" t="s">
        <v>38</v>
      </c>
      <c r="F456">
        <v>0.04</v>
      </c>
      <c r="G456">
        <v>1</v>
      </c>
      <c r="H456" s="1">
        <v>40985</v>
      </c>
      <c r="I456" s="1"/>
      <c r="J456">
        <v>39906</v>
      </c>
      <c r="K456" t="s">
        <v>131</v>
      </c>
      <c r="L456">
        <v>25</v>
      </c>
      <c r="M456">
        <v>0.39</v>
      </c>
      <c r="N456" t="s">
        <v>29</v>
      </c>
      <c r="O456" t="s">
        <v>59</v>
      </c>
      <c r="P456" t="s">
        <v>1001</v>
      </c>
      <c r="Q456" t="s">
        <v>61</v>
      </c>
      <c r="R456">
        <v>15.25</v>
      </c>
      <c r="S456" t="s">
        <v>68</v>
      </c>
      <c r="T456">
        <v>5640</v>
      </c>
      <c r="U456">
        <v>82.21</v>
      </c>
      <c r="V456" s="1">
        <v>40987</v>
      </c>
      <c r="W456" t="s">
        <v>34</v>
      </c>
      <c r="X456">
        <v>1.0900000000000001</v>
      </c>
      <c r="Y456" t="s">
        <v>239</v>
      </c>
      <c r="Z456">
        <v>3.38</v>
      </c>
      <c r="AA456">
        <v>53151</v>
      </c>
    </row>
    <row r="457" spans="1:27" ht="15" hidden="1" customHeight="1" x14ac:dyDescent="0.25">
      <c r="A457" t="s">
        <v>1002</v>
      </c>
      <c r="D457" t="s">
        <v>1003</v>
      </c>
      <c r="E457" t="s">
        <v>46</v>
      </c>
      <c r="F457">
        <v>0.01</v>
      </c>
      <c r="G457">
        <v>1</v>
      </c>
      <c r="H457" s="1">
        <v>40986</v>
      </c>
      <c r="I457" s="1"/>
      <c r="J457">
        <v>15170</v>
      </c>
      <c r="K457" t="s">
        <v>58</v>
      </c>
      <c r="L457">
        <v>19</v>
      </c>
      <c r="M457">
        <v>0.57999999999999996</v>
      </c>
      <c r="N457" t="s">
        <v>96</v>
      </c>
      <c r="O457" t="s">
        <v>80</v>
      </c>
      <c r="P457" t="s">
        <v>1004</v>
      </c>
      <c r="Q457" t="s">
        <v>105</v>
      </c>
      <c r="R457">
        <v>-9.1080000000000005</v>
      </c>
      <c r="S457" t="s">
        <v>68</v>
      </c>
      <c r="T457">
        <v>2127</v>
      </c>
      <c r="U457">
        <v>356.46449999999999</v>
      </c>
      <c r="V457" s="1">
        <v>40986</v>
      </c>
      <c r="W457" t="s">
        <v>34</v>
      </c>
      <c r="X457">
        <v>4.8099999999999996</v>
      </c>
      <c r="Y457" t="s">
        <v>239</v>
      </c>
      <c r="Z457">
        <v>20.99</v>
      </c>
      <c r="AA457">
        <v>54481</v>
      </c>
    </row>
    <row r="458" spans="1:27" ht="15" hidden="1" customHeight="1" x14ac:dyDescent="0.25">
      <c r="A458" t="s">
        <v>625</v>
      </c>
      <c r="D458" t="s">
        <v>626</v>
      </c>
      <c r="E458" t="s">
        <v>46</v>
      </c>
      <c r="F458">
        <v>0.01</v>
      </c>
      <c r="G458">
        <v>1</v>
      </c>
      <c r="H458" s="1">
        <v>40986</v>
      </c>
      <c r="I458" s="1"/>
      <c r="J458">
        <v>23751</v>
      </c>
      <c r="K458" t="s">
        <v>131</v>
      </c>
      <c r="L458">
        <v>44</v>
      </c>
      <c r="M458">
        <v>0.62</v>
      </c>
      <c r="N458" t="s">
        <v>48</v>
      </c>
      <c r="O458" t="s">
        <v>73</v>
      </c>
      <c r="P458" t="s">
        <v>1005</v>
      </c>
      <c r="Q458" t="s">
        <v>154</v>
      </c>
      <c r="R458">
        <v>1049.03</v>
      </c>
      <c r="S458" t="s">
        <v>52</v>
      </c>
      <c r="T458">
        <v>3323</v>
      </c>
      <c r="U458">
        <v>10364.36</v>
      </c>
      <c r="V458" s="1">
        <v>40987</v>
      </c>
      <c r="W458" t="s">
        <v>53</v>
      </c>
      <c r="X458">
        <v>64.66</v>
      </c>
      <c r="Y458" t="s">
        <v>537</v>
      </c>
      <c r="Z458">
        <v>220.98</v>
      </c>
      <c r="AA458">
        <v>85224</v>
      </c>
    </row>
    <row r="459" spans="1:27" ht="15" hidden="1" customHeight="1" x14ac:dyDescent="0.25">
      <c r="A459" t="s">
        <v>1006</v>
      </c>
      <c r="D459" t="s">
        <v>1007</v>
      </c>
      <c r="E459" t="s">
        <v>27</v>
      </c>
      <c r="F459">
        <v>0.01</v>
      </c>
      <c r="G459">
        <v>1</v>
      </c>
      <c r="H459" s="1">
        <v>40986</v>
      </c>
      <c r="I459" s="1"/>
      <c r="J459">
        <v>31941</v>
      </c>
      <c r="K459" t="s">
        <v>131</v>
      </c>
      <c r="L459">
        <v>32</v>
      </c>
      <c r="M459">
        <v>0.52</v>
      </c>
      <c r="N459" t="s">
        <v>29</v>
      </c>
      <c r="O459" t="s">
        <v>80</v>
      </c>
      <c r="P459" t="s">
        <v>566</v>
      </c>
      <c r="Q459" t="s">
        <v>214</v>
      </c>
      <c r="R459">
        <v>650.73</v>
      </c>
      <c r="S459" t="s">
        <v>68</v>
      </c>
      <c r="T459">
        <v>4488</v>
      </c>
      <c r="U459">
        <v>2564.4499999999998</v>
      </c>
      <c r="V459" s="1">
        <v>40987</v>
      </c>
      <c r="W459" t="s">
        <v>42</v>
      </c>
      <c r="X459">
        <v>13.99</v>
      </c>
      <c r="Y459" t="s">
        <v>122</v>
      </c>
      <c r="Z459">
        <v>78.650000000000006</v>
      </c>
      <c r="AA459">
        <v>52732</v>
      </c>
    </row>
    <row r="460" spans="1:27" ht="15" hidden="1" customHeight="1" x14ac:dyDescent="0.25">
      <c r="A460" t="s">
        <v>1008</v>
      </c>
      <c r="D460" t="s">
        <v>1009</v>
      </c>
      <c r="E460" t="s">
        <v>27</v>
      </c>
      <c r="F460">
        <v>0.08</v>
      </c>
      <c r="G460">
        <v>1</v>
      </c>
      <c r="H460" s="1">
        <v>40986</v>
      </c>
      <c r="I460" s="1"/>
      <c r="J460">
        <v>9894</v>
      </c>
      <c r="K460" t="s">
        <v>28</v>
      </c>
      <c r="L460">
        <v>16</v>
      </c>
      <c r="M460">
        <v>0.64</v>
      </c>
      <c r="N460" t="s">
        <v>48</v>
      </c>
      <c r="O460" t="s">
        <v>49</v>
      </c>
      <c r="P460" t="s">
        <v>141</v>
      </c>
      <c r="Q460" t="s">
        <v>51</v>
      </c>
      <c r="R460">
        <v>103.83</v>
      </c>
      <c r="S460" t="s">
        <v>33</v>
      </c>
      <c r="T460">
        <v>1358</v>
      </c>
      <c r="U460">
        <v>5403.75</v>
      </c>
      <c r="V460" s="1">
        <v>40988</v>
      </c>
      <c r="W460" t="s">
        <v>53</v>
      </c>
      <c r="X460">
        <v>58.92</v>
      </c>
      <c r="Y460" t="s">
        <v>278</v>
      </c>
      <c r="Z460">
        <v>355.98</v>
      </c>
      <c r="AA460">
        <v>1776</v>
      </c>
    </row>
    <row r="461" spans="1:27" ht="15" hidden="1" customHeight="1" x14ac:dyDescent="0.25">
      <c r="A461" t="s">
        <v>710</v>
      </c>
      <c r="D461" t="s">
        <v>1010</v>
      </c>
      <c r="E461" t="s">
        <v>38</v>
      </c>
      <c r="F461">
        <v>0.05</v>
      </c>
      <c r="G461">
        <v>1</v>
      </c>
      <c r="H461" s="1">
        <v>40986</v>
      </c>
      <c r="I461" s="1"/>
      <c r="J461">
        <v>53920</v>
      </c>
      <c r="K461" t="s">
        <v>58</v>
      </c>
      <c r="L461">
        <v>18</v>
      </c>
      <c r="M461">
        <v>0.78</v>
      </c>
      <c r="N461" t="s">
        <v>29</v>
      </c>
      <c r="O461" t="s">
        <v>49</v>
      </c>
      <c r="P461" t="s">
        <v>801</v>
      </c>
      <c r="Q461" t="s">
        <v>32</v>
      </c>
      <c r="R461">
        <v>-815.79</v>
      </c>
      <c r="S461" t="s">
        <v>52</v>
      </c>
      <c r="T461">
        <v>7543</v>
      </c>
      <c r="U461">
        <v>433.31</v>
      </c>
      <c r="V461" s="1">
        <v>40988</v>
      </c>
      <c r="W461" t="s">
        <v>53</v>
      </c>
      <c r="X461">
        <v>53.03</v>
      </c>
      <c r="Y461" t="s">
        <v>537</v>
      </c>
      <c r="Z461">
        <v>20.98</v>
      </c>
      <c r="AA461">
        <v>85335</v>
      </c>
    </row>
    <row r="462" spans="1:27" ht="15" hidden="1" customHeight="1" x14ac:dyDescent="0.25">
      <c r="A462" t="s">
        <v>199</v>
      </c>
      <c r="D462" t="s">
        <v>1011</v>
      </c>
      <c r="E462" t="s">
        <v>46</v>
      </c>
      <c r="F462">
        <v>0.05</v>
      </c>
      <c r="G462">
        <v>1</v>
      </c>
      <c r="H462" s="1">
        <v>40986</v>
      </c>
      <c r="I462" s="1"/>
      <c r="J462">
        <v>19299</v>
      </c>
      <c r="K462" t="s">
        <v>39</v>
      </c>
      <c r="L462">
        <v>10</v>
      </c>
      <c r="M462">
        <v>0.36</v>
      </c>
      <c r="N462" t="s">
        <v>29</v>
      </c>
      <c r="O462" t="s">
        <v>30</v>
      </c>
      <c r="P462" t="s">
        <v>1012</v>
      </c>
      <c r="Q462" t="s">
        <v>210</v>
      </c>
      <c r="R462">
        <v>8.1</v>
      </c>
      <c r="S462" t="s">
        <v>52</v>
      </c>
      <c r="T462">
        <v>2668</v>
      </c>
      <c r="U462">
        <v>29.23</v>
      </c>
      <c r="V462" s="1">
        <v>40988</v>
      </c>
      <c r="W462" t="s">
        <v>34</v>
      </c>
      <c r="X462">
        <v>0.5</v>
      </c>
      <c r="Y462" t="s">
        <v>54</v>
      </c>
      <c r="Z462">
        <v>2.88</v>
      </c>
      <c r="AA462">
        <v>93727</v>
      </c>
    </row>
    <row r="463" spans="1:27" ht="15" hidden="1" customHeight="1" x14ac:dyDescent="0.25">
      <c r="A463" t="s">
        <v>1013</v>
      </c>
      <c r="D463" t="s">
        <v>1014</v>
      </c>
      <c r="E463" t="s">
        <v>38</v>
      </c>
      <c r="F463">
        <v>0.1</v>
      </c>
      <c r="G463">
        <v>1</v>
      </c>
      <c r="H463" s="1">
        <v>40986</v>
      </c>
      <c r="I463" s="1"/>
      <c r="J463">
        <v>43140</v>
      </c>
      <c r="K463" t="s">
        <v>58</v>
      </c>
      <c r="L463">
        <v>23</v>
      </c>
      <c r="M463">
        <v>0.36</v>
      </c>
      <c r="N463" t="s">
        <v>29</v>
      </c>
      <c r="O463" t="s">
        <v>30</v>
      </c>
      <c r="P463" t="s">
        <v>1015</v>
      </c>
      <c r="Q463" t="s">
        <v>61</v>
      </c>
      <c r="R463">
        <v>-49.53</v>
      </c>
      <c r="S463" t="s">
        <v>68</v>
      </c>
      <c r="T463">
        <v>6091</v>
      </c>
      <c r="U463">
        <v>130.16</v>
      </c>
      <c r="V463" s="1">
        <v>40988</v>
      </c>
      <c r="W463" t="s">
        <v>34</v>
      </c>
      <c r="X463">
        <v>5.14</v>
      </c>
      <c r="Y463" t="s">
        <v>246</v>
      </c>
      <c r="Z463">
        <v>5.98</v>
      </c>
      <c r="AA463">
        <v>48310</v>
      </c>
    </row>
    <row r="464" spans="1:27" ht="15" hidden="1" customHeight="1" x14ac:dyDescent="0.25">
      <c r="A464" t="s">
        <v>1006</v>
      </c>
      <c r="D464" t="s">
        <v>1007</v>
      </c>
      <c r="E464" t="s">
        <v>27</v>
      </c>
      <c r="F464">
        <v>7.0000000000000007E-2</v>
      </c>
      <c r="G464">
        <v>1</v>
      </c>
      <c r="H464" s="1">
        <v>40986</v>
      </c>
      <c r="I464" s="1"/>
      <c r="J464">
        <v>31941</v>
      </c>
      <c r="K464" t="s">
        <v>131</v>
      </c>
      <c r="L464">
        <v>7</v>
      </c>
      <c r="M464">
        <v>0.36</v>
      </c>
      <c r="N464" t="s">
        <v>29</v>
      </c>
      <c r="O464" t="s">
        <v>30</v>
      </c>
      <c r="P464" t="s">
        <v>695</v>
      </c>
      <c r="Q464" t="s">
        <v>61</v>
      </c>
      <c r="R464">
        <v>-43.5</v>
      </c>
      <c r="S464" t="s">
        <v>68</v>
      </c>
      <c r="T464">
        <v>4489</v>
      </c>
      <c r="U464">
        <v>53.55</v>
      </c>
      <c r="V464" s="1">
        <v>40988</v>
      </c>
      <c r="W464" t="s">
        <v>34</v>
      </c>
      <c r="X464">
        <v>9.68</v>
      </c>
      <c r="Y464" t="s">
        <v>122</v>
      </c>
      <c r="Z464">
        <v>6.48</v>
      </c>
      <c r="AA464">
        <v>52732</v>
      </c>
    </row>
    <row r="465" spans="1:27" ht="15" hidden="1" customHeight="1" x14ac:dyDescent="0.25">
      <c r="A465" t="s">
        <v>1016</v>
      </c>
      <c r="D465" t="s">
        <v>1017</v>
      </c>
      <c r="E465" t="s">
        <v>46</v>
      </c>
      <c r="F465">
        <v>0.06</v>
      </c>
      <c r="G465">
        <v>1</v>
      </c>
      <c r="H465" s="1">
        <v>40987</v>
      </c>
      <c r="I465" s="1"/>
      <c r="J465">
        <v>23429</v>
      </c>
      <c r="K465" t="s">
        <v>58</v>
      </c>
      <c r="L465">
        <v>28</v>
      </c>
      <c r="M465">
        <v>0.39</v>
      </c>
      <c r="N465" t="s">
        <v>29</v>
      </c>
      <c r="O465" t="s">
        <v>30</v>
      </c>
      <c r="P465" t="s">
        <v>1018</v>
      </c>
      <c r="Q465" t="s">
        <v>67</v>
      </c>
      <c r="R465">
        <v>-82.822999999999993</v>
      </c>
      <c r="S465" t="s">
        <v>33</v>
      </c>
      <c r="T465">
        <v>3281</v>
      </c>
      <c r="U465">
        <v>154.61000000000001</v>
      </c>
      <c r="V465" s="1">
        <v>40987</v>
      </c>
      <c r="W465" t="s">
        <v>34</v>
      </c>
      <c r="X465">
        <v>5.63</v>
      </c>
      <c r="Y465" t="s">
        <v>35</v>
      </c>
      <c r="Z465">
        <v>5.34</v>
      </c>
      <c r="AA465">
        <v>19026</v>
      </c>
    </row>
    <row r="466" spans="1:27" ht="15" hidden="1" customHeight="1" x14ac:dyDescent="0.25">
      <c r="A466" t="s">
        <v>1019</v>
      </c>
      <c r="D466" t="s">
        <v>1020</v>
      </c>
      <c r="E466" t="s">
        <v>38</v>
      </c>
      <c r="F466">
        <v>0.1</v>
      </c>
      <c r="G466">
        <v>1</v>
      </c>
      <c r="H466" s="1">
        <v>40987</v>
      </c>
      <c r="I466" s="1"/>
      <c r="J466">
        <v>49216</v>
      </c>
      <c r="K466" t="s">
        <v>28</v>
      </c>
      <c r="L466">
        <v>11</v>
      </c>
      <c r="M466">
        <v>0.39</v>
      </c>
      <c r="N466" t="s">
        <v>29</v>
      </c>
      <c r="O466" t="s">
        <v>30</v>
      </c>
      <c r="P466" t="s">
        <v>1021</v>
      </c>
      <c r="Q466" t="s">
        <v>67</v>
      </c>
      <c r="R466">
        <v>-45.816000000000003</v>
      </c>
      <c r="S466" t="s">
        <v>68</v>
      </c>
      <c r="T466">
        <v>6899</v>
      </c>
      <c r="U466">
        <v>259.69</v>
      </c>
      <c r="V466" s="1">
        <v>40987</v>
      </c>
      <c r="W466" t="s">
        <v>34</v>
      </c>
      <c r="X466">
        <v>12.98</v>
      </c>
      <c r="Y466" t="s">
        <v>416</v>
      </c>
      <c r="Z466">
        <v>24.92</v>
      </c>
      <c r="AA466">
        <v>46321</v>
      </c>
    </row>
    <row r="467" spans="1:27" ht="15" hidden="1" customHeight="1" x14ac:dyDescent="0.25">
      <c r="A467" t="s">
        <v>1022</v>
      </c>
      <c r="D467" t="s">
        <v>1020</v>
      </c>
      <c r="E467" t="s">
        <v>38</v>
      </c>
      <c r="F467">
        <v>0.01</v>
      </c>
      <c r="G467">
        <v>1</v>
      </c>
      <c r="H467" s="1">
        <v>40987</v>
      </c>
      <c r="I467" s="1"/>
      <c r="J467">
        <v>49216</v>
      </c>
      <c r="K467" t="s">
        <v>28</v>
      </c>
      <c r="L467">
        <v>28</v>
      </c>
      <c r="M467">
        <v>0.56000000000000005</v>
      </c>
      <c r="N467" t="s">
        <v>29</v>
      </c>
      <c r="O467" t="s">
        <v>59</v>
      </c>
      <c r="P467" t="s">
        <v>182</v>
      </c>
      <c r="Q467" t="s">
        <v>88</v>
      </c>
      <c r="R467">
        <v>-72.44</v>
      </c>
      <c r="S467" t="s">
        <v>68</v>
      </c>
      <c r="T467">
        <v>6898</v>
      </c>
      <c r="U467">
        <v>96.71</v>
      </c>
      <c r="V467" s="1">
        <v>40987</v>
      </c>
      <c r="W467" t="s">
        <v>34</v>
      </c>
      <c r="X467">
        <v>3.97</v>
      </c>
      <c r="Y467" t="s">
        <v>111</v>
      </c>
      <c r="Z467">
        <v>3.28</v>
      </c>
      <c r="AA467">
        <v>77489</v>
      </c>
    </row>
    <row r="468" spans="1:27" ht="15" hidden="1" customHeight="1" x14ac:dyDescent="0.25">
      <c r="A468" t="s">
        <v>1019</v>
      </c>
      <c r="D468" t="s">
        <v>1020</v>
      </c>
      <c r="E468" t="s">
        <v>38</v>
      </c>
      <c r="F468">
        <v>0.06</v>
      </c>
      <c r="G468">
        <v>1</v>
      </c>
      <c r="H468" s="1">
        <v>40987</v>
      </c>
      <c r="I468" s="1"/>
      <c r="J468">
        <v>49216</v>
      </c>
      <c r="K468" t="s">
        <v>28</v>
      </c>
      <c r="L468">
        <v>9</v>
      </c>
      <c r="M468">
        <v>0.56000000000000005</v>
      </c>
      <c r="N468" t="s">
        <v>96</v>
      </c>
      <c r="O468" t="s">
        <v>49</v>
      </c>
      <c r="P468" t="s">
        <v>1023</v>
      </c>
      <c r="Q468" t="s">
        <v>98</v>
      </c>
      <c r="R468">
        <v>-172.47749999999999</v>
      </c>
      <c r="S468" t="s">
        <v>68</v>
      </c>
      <c r="T468">
        <v>6900</v>
      </c>
      <c r="U468">
        <v>2503.86</v>
      </c>
      <c r="V468" s="1">
        <v>40987</v>
      </c>
      <c r="W468" t="s">
        <v>53</v>
      </c>
      <c r="X468">
        <v>28.06</v>
      </c>
      <c r="Y468" t="s">
        <v>416</v>
      </c>
      <c r="Z468">
        <v>270.97000000000003</v>
      </c>
      <c r="AA468">
        <v>46321</v>
      </c>
    </row>
    <row r="469" spans="1:27" ht="15" hidden="1" customHeight="1" x14ac:dyDescent="0.25">
      <c r="A469" t="s">
        <v>1024</v>
      </c>
      <c r="D469" t="s">
        <v>779</v>
      </c>
      <c r="E469" t="s">
        <v>57</v>
      </c>
      <c r="F469">
        <v>7.0000000000000007E-2</v>
      </c>
      <c r="G469">
        <v>1</v>
      </c>
      <c r="H469" s="1">
        <v>40987</v>
      </c>
      <c r="I469" s="1"/>
      <c r="J469">
        <v>16676</v>
      </c>
      <c r="K469" t="s">
        <v>28</v>
      </c>
      <c r="L469">
        <v>39</v>
      </c>
      <c r="M469">
        <v>0.56000000000000005</v>
      </c>
      <c r="N469" t="s">
        <v>96</v>
      </c>
      <c r="O469" t="s">
        <v>80</v>
      </c>
      <c r="P469" t="s">
        <v>1025</v>
      </c>
      <c r="Q469" t="s">
        <v>105</v>
      </c>
      <c r="R469">
        <v>-12.077999999999999</v>
      </c>
      <c r="S469" t="s">
        <v>33</v>
      </c>
      <c r="T469">
        <v>2314</v>
      </c>
      <c r="U469">
        <v>936.80200000000002</v>
      </c>
      <c r="V469" s="1">
        <v>40987</v>
      </c>
      <c r="W469" t="s">
        <v>34</v>
      </c>
      <c r="X469">
        <v>8.59</v>
      </c>
      <c r="Y469" t="s">
        <v>208</v>
      </c>
      <c r="Z469">
        <v>28.99</v>
      </c>
      <c r="AA469">
        <v>44039</v>
      </c>
    </row>
    <row r="470" spans="1:27" ht="15" hidden="1" customHeight="1" x14ac:dyDescent="0.25">
      <c r="A470" t="s">
        <v>1019</v>
      </c>
      <c r="D470" t="s">
        <v>1020</v>
      </c>
      <c r="E470" t="s">
        <v>38</v>
      </c>
      <c r="F470">
        <v>0</v>
      </c>
      <c r="G470">
        <v>1</v>
      </c>
      <c r="H470" s="1">
        <v>40987</v>
      </c>
      <c r="I470" s="1"/>
      <c r="J470">
        <v>49216</v>
      </c>
      <c r="K470" t="s">
        <v>28</v>
      </c>
      <c r="L470">
        <v>29</v>
      </c>
      <c r="M470">
        <v>0.38</v>
      </c>
      <c r="N470" t="s">
        <v>29</v>
      </c>
      <c r="O470" t="s">
        <v>30</v>
      </c>
      <c r="P470" t="s">
        <v>1026</v>
      </c>
      <c r="Q470" t="s">
        <v>61</v>
      </c>
      <c r="R470">
        <v>30.63</v>
      </c>
      <c r="S470" t="s">
        <v>68</v>
      </c>
      <c r="T470">
        <v>6901</v>
      </c>
      <c r="U470">
        <v>374.67</v>
      </c>
      <c r="V470" s="1">
        <v>40988</v>
      </c>
      <c r="W470" t="s">
        <v>42</v>
      </c>
      <c r="X470">
        <v>6.35</v>
      </c>
      <c r="Y470" t="s">
        <v>416</v>
      </c>
      <c r="Z470">
        <v>12.28</v>
      </c>
      <c r="AA470">
        <v>46321</v>
      </c>
    </row>
    <row r="471" spans="1:27" ht="15" hidden="1" customHeight="1" x14ac:dyDescent="0.25">
      <c r="A471" t="s">
        <v>1016</v>
      </c>
      <c r="D471" t="s">
        <v>1017</v>
      </c>
      <c r="E471" t="s">
        <v>46</v>
      </c>
      <c r="F471">
        <v>7.0000000000000007E-2</v>
      </c>
      <c r="G471">
        <v>1</v>
      </c>
      <c r="H471" s="1">
        <v>40987</v>
      </c>
      <c r="I471" s="1"/>
      <c r="J471">
        <v>23429</v>
      </c>
      <c r="K471" t="s">
        <v>58</v>
      </c>
      <c r="L471">
        <v>19</v>
      </c>
      <c r="M471">
        <v>0.56000000000000005</v>
      </c>
      <c r="N471" t="s">
        <v>96</v>
      </c>
      <c r="O471" t="s">
        <v>30</v>
      </c>
      <c r="P471">
        <v>8860</v>
      </c>
      <c r="Q471" t="s">
        <v>105</v>
      </c>
      <c r="R471">
        <v>107.08199999999999</v>
      </c>
      <c r="S471" t="s">
        <v>33</v>
      </c>
      <c r="T471">
        <v>3282</v>
      </c>
      <c r="U471">
        <v>1063.3499999999999</v>
      </c>
      <c r="V471" s="1">
        <v>40989</v>
      </c>
      <c r="W471" t="s">
        <v>42</v>
      </c>
      <c r="X471">
        <v>5.26</v>
      </c>
      <c r="Y471" t="s">
        <v>35</v>
      </c>
      <c r="Z471">
        <v>65.989999999999995</v>
      </c>
      <c r="AA471">
        <v>19026</v>
      </c>
    </row>
    <row r="472" spans="1:27" ht="15" hidden="1" customHeight="1" x14ac:dyDescent="0.25">
      <c r="A472" t="s">
        <v>1027</v>
      </c>
      <c r="D472" t="s">
        <v>1028</v>
      </c>
      <c r="E472" t="s">
        <v>46</v>
      </c>
      <c r="F472">
        <v>0.01</v>
      </c>
      <c r="G472">
        <v>1</v>
      </c>
      <c r="H472" s="1">
        <v>40988</v>
      </c>
      <c r="I472" s="1"/>
      <c r="J472">
        <v>6116</v>
      </c>
      <c r="K472" t="s">
        <v>131</v>
      </c>
      <c r="L472">
        <v>7</v>
      </c>
      <c r="M472">
        <v>0.68</v>
      </c>
      <c r="N472" t="s">
        <v>96</v>
      </c>
      <c r="O472" t="s">
        <v>30</v>
      </c>
      <c r="P472" t="s">
        <v>1029</v>
      </c>
      <c r="Q472" t="s">
        <v>102</v>
      </c>
      <c r="R472">
        <v>-72.23</v>
      </c>
      <c r="S472" t="s">
        <v>33</v>
      </c>
      <c r="T472">
        <v>852</v>
      </c>
      <c r="U472">
        <v>150.77000000000001</v>
      </c>
      <c r="V472" s="1">
        <v>40988</v>
      </c>
      <c r="W472" t="s">
        <v>34</v>
      </c>
      <c r="X472">
        <v>4</v>
      </c>
      <c r="Y472" t="s">
        <v>278</v>
      </c>
      <c r="Z472">
        <v>19.98</v>
      </c>
      <c r="AA472">
        <v>1007</v>
      </c>
    </row>
    <row r="473" spans="1:27" ht="15" hidden="1" customHeight="1" x14ac:dyDescent="0.25">
      <c r="A473" t="s">
        <v>1030</v>
      </c>
      <c r="D473" t="s">
        <v>1031</v>
      </c>
      <c r="E473" t="s">
        <v>38</v>
      </c>
      <c r="F473">
        <v>0.06</v>
      </c>
      <c r="G473">
        <v>1</v>
      </c>
      <c r="H473" s="1">
        <v>40988</v>
      </c>
      <c r="I473" s="1"/>
      <c r="J473">
        <v>38084</v>
      </c>
      <c r="K473" t="s">
        <v>39</v>
      </c>
      <c r="L473">
        <v>33</v>
      </c>
      <c r="M473">
        <v>0.48</v>
      </c>
      <c r="N473" t="s">
        <v>48</v>
      </c>
      <c r="O473" t="s">
        <v>139</v>
      </c>
      <c r="P473" t="s">
        <v>1032</v>
      </c>
      <c r="Q473" t="s">
        <v>82</v>
      </c>
      <c r="R473">
        <v>65.63</v>
      </c>
      <c r="S473" t="s">
        <v>68</v>
      </c>
      <c r="T473">
        <v>5360</v>
      </c>
      <c r="U473">
        <v>404.91</v>
      </c>
      <c r="V473" s="1">
        <v>40990</v>
      </c>
      <c r="W473" t="s">
        <v>34</v>
      </c>
      <c r="X473">
        <v>4.9800000000000004</v>
      </c>
      <c r="Y473" t="s">
        <v>239</v>
      </c>
      <c r="Z473">
        <v>12.64</v>
      </c>
      <c r="AA473">
        <v>53095</v>
      </c>
    </row>
    <row r="474" spans="1:27" ht="15" hidden="1" customHeight="1" x14ac:dyDescent="0.25">
      <c r="A474" t="s">
        <v>1033</v>
      </c>
      <c r="D474" t="s">
        <v>1028</v>
      </c>
      <c r="E474" t="s">
        <v>46</v>
      </c>
      <c r="F474">
        <v>0.04</v>
      </c>
      <c r="G474">
        <v>1</v>
      </c>
      <c r="H474" s="1">
        <v>40988</v>
      </c>
      <c r="I474" s="1"/>
      <c r="J474">
        <v>6116</v>
      </c>
      <c r="K474" t="s">
        <v>131</v>
      </c>
      <c r="L474">
        <v>6</v>
      </c>
      <c r="M474">
        <v>0.81</v>
      </c>
      <c r="N474" t="s">
        <v>29</v>
      </c>
      <c r="O474" t="s">
        <v>80</v>
      </c>
      <c r="P474" t="s">
        <v>1034</v>
      </c>
      <c r="Q474" t="s">
        <v>481</v>
      </c>
      <c r="R474">
        <v>-1759.58</v>
      </c>
      <c r="S474" t="s">
        <v>68</v>
      </c>
      <c r="T474">
        <v>853</v>
      </c>
      <c r="U474">
        <v>9620.82</v>
      </c>
      <c r="V474" s="1">
        <v>40990</v>
      </c>
      <c r="W474" t="s">
        <v>34</v>
      </c>
      <c r="X474">
        <v>24.49</v>
      </c>
      <c r="Y474" t="s">
        <v>149</v>
      </c>
      <c r="Z474">
        <v>1637.53</v>
      </c>
      <c r="AA474">
        <v>60130</v>
      </c>
    </row>
    <row r="475" spans="1:27" ht="15" hidden="1" customHeight="1" x14ac:dyDescent="0.25">
      <c r="A475" t="s">
        <v>1035</v>
      </c>
      <c r="D475" t="s">
        <v>252</v>
      </c>
      <c r="E475" t="s">
        <v>46</v>
      </c>
      <c r="F475">
        <v>0.06</v>
      </c>
      <c r="G475">
        <v>1</v>
      </c>
      <c r="H475" s="1">
        <v>40988</v>
      </c>
      <c r="I475" s="1"/>
      <c r="J475">
        <v>2530</v>
      </c>
      <c r="K475" t="s">
        <v>131</v>
      </c>
      <c r="L475">
        <v>9</v>
      </c>
      <c r="M475">
        <v>0.39</v>
      </c>
      <c r="N475" t="s">
        <v>29</v>
      </c>
      <c r="O475" t="s">
        <v>30</v>
      </c>
      <c r="P475" t="s">
        <v>1036</v>
      </c>
      <c r="Q475" t="s">
        <v>210</v>
      </c>
      <c r="R475">
        <v>4.58</v>
      </c>
      <c r="S475" t="s">
        <v>68</v>
      </c>
      <c r="T475">
        <v>361</v>
      </c>
      <c r="U475">
        <v>23.46</v>
      </c>
      <c r="V475" s="1">
        <v>40990</v>
      </c>
      <c r="W475" t="s">
        <v>34</v>
      </c>
      <c r="X475">
        <v>0.5</v>
      </c>
      <c r="Y475" t="s">
        <v>122</v>
      </c>
      <c r="Z475">
        <v>2.61</v>
      </c>
      <c r="AA475">
        <v>50158</v>
      </c>
    </row>
    <row r="476" spans="1:27" ht="15" hidden="1" customHeight="1" x14ac:dyDescent="0.25">
      <c r="A476" t="s">
        <v>1037</v>
      </c>
      <c r="D476" t="s">
        <v>1031</v>
      </c>
      <c r="E476" t="s">
        <v>38</v>
      </c>
      <c r="F476">
        <v>0.02</v>
      </c>
      <c r="G476">
        <v>1</v>
      </c>
      <c r="H476" s="1">
        <v>40988</v>
      </c>
      <c r="I476" s="1"/>
      <c r="J476">
        <v>38084</v>
      </c>
      <c r="K476" t="s">
        <v>39</v>
      </c>
      <c r="L476">
        <v>11</v>
      </c>
      <c r="M476">
        <v>0.4</v>
      </c>
      <c r="N476" t="s">
        <v>29</v>
      </c>
      <c r="O476" t="s">
        <v>59</v>
      </c>
      <c r="P476" t="s">
        <v>63</v>
      </c>
      <c r="Q476" t="s">
        <v>61</v>
      </c>
      <c r="R476">
        <v>18.41</v>
      </c>
      <c r="S476" t="s">
        <v>68</v>
      </c>
      <c r="T476">
        <v>5359</v>
      </c>
      <c r="U476">
        <v>100.36</v>
      </c>
      <c r="V476" s="1">
        <v>40990</v>
      </c>
      <c r="W476" t="s">
        <v>34</v>
      </c>
      <c r="X476">
        <v>2.15</v>
      </c>
      <c r="Y476" t="s">
        <v>239</v>
      </c>
      <c r="Z476">
        <v>9.11</v>
      </c>
      <c r="AA476">
        <v>53214</v>
      </c>
    </row>
    <row r="477" spans="1:27" ht="15" hidden="1" customHeight="1" x14ac:dyDescent="0.25">
      <c r="A477" t="s">
        <v>1038</v>
      </c>
      <c r="D477" t="s">
        <v>726</v>
      </c>
      <c r="E477" t="s">
        <v>57</v>
      </c>
      <c r="F477">
        <v>0.06</v>
      </c>
      <c r="G477">
        <v>1</v>
      </c>
      <c r="H477" s="1">
        <v>40988</v>
      </c>
      <c r="I477" s="1"/>
      <c r="J477">
        <v>11077</v>
      </c>
      <c r="K477" t="s">
        <v>47</v>
      </c>
      <c r="L477">
        <v>30</v>
      </c>
      <c r="M477">
        <v>0.72</v>
      </c>
      <c r="N477" t="s">
        <v>48</v>
      </c>
      <c r="O477" t="s">
        <v>73</v>
      </c>
      <c r="P477" t="s">
        <v>1039</v>
      </c>
      <c r="Q477" t="s">
        <v>154</v>
      </c>
      <c r="R477">
        <v>-229.68</v>
      </c>
      <c r="S477" t="s">
        <v>52</v>
      </c>
      <c r="T477">
        <v>1539</v>
      </c>
      <c r="U477">
        <v>4620.05</v>
      </c>
      <c r="V477" s="1">
        <v>40992</v>
      </c>
      <c r="W477" t="s">
        <v>53</v>
      </c>
      <c r="X477">
        <v>35.020000000000003</v>
      </c>
      <c r="Y477" t="s">
        <v>54</v>
      </c>
      <c r="Z477">
        <v>160.97999999999999</v>
      </c>
      <c r="AA477">
        <v>95051</v>
      </c>
    </row>
    <row r="478" spans="1:27" ht="15" hidden="1" customHeight="1" x14ac:dyDescent="0.25">
      <c r="A478" t="s">
        <v>236</v>
      </c>
      <c r="D478" t="s">
        <v>1040</v>
      </c>
      <c r="E478" t="s">
        <v>57</v>
      </c>
      <c r="F478">
        <v>0.08</v>
      </c>
      <c r="G478">
        <v>1</v>
      </c>
      <c r="H478" s="1">
        <v>40989</v>
      </c>
      <c r="I478" s="1"/>
      <c r="J478">
        <v>29766</v>
      </c>
      <c r="K478" t="s">
        <v>131</v>
      </c>
      <c r="L478">
        <v>40</v>
      </c>
      <c r="M478">
        <v>0.56000000000000005</v>
      </c>
      <c r="N478" t="s">
        <v>96</v>
      </c>
      <c r="O478" t="s">
        <v>30</v>
      </c>
      <c r="P478" t="s">
        <v>686</v>
      </c>
      <c r="Q478" t="s">
        <v>105</v>
      </c>
      <c r="R478">
        <v>1623.6990000000001</v>
      </c>
      <c r="S478" t="s">
        <v>76</v>
      </c>
      <c r="T478">
        <v>4191</v>
      </c>
      <c r="U478">
        <v>6636.6639999999998</v>
      </c>
      <c r="V478" s="1">
        <v>40989</v>
      </c>
      <c r="W478" t="s">
        <v>34</v>
      </c>
      <c r="X478">
        <v>8.99</v>
      </c>
      <c r="Y478" t="s">
        <v>77</v>
      </c>
      <c r="Z478">
        <v>205.99</v>
      </c>
      <c r="AA478">
        <v>35756</v>
      </c>
    </row>
    <row r="479" spans="1:27" ht="15" hidden="1" customHeight="1" x14ac:dyDescent="0.25">
      <c r="A479" t="s">
        <v>701</v>
      </c>
      <c r="D479" t="s">
        <v>444</v>
      </c>
      <c r="E479" t="s">
        <v>38</v>
      </c>
      <c r="F479">
        <v>0.03</v>
      </c>
      <c r="G479">
        <v>1</v>
      </c>
      <c r="H479" s="1">
        <v>40989</v>
      </c>
      <c r="I479" s="1"/>
      <c r="J479">
        <v>26470</v>
      </c>
      <c r="K479" t="s">
        <v>28</v>
      </c>
      <c r="L479">
        <v>41</v>
      </c>
      <c r="M479">
        <v>0.35</v>
      </c>
      <c r="N479" t="s">
        <v>29</v>
      </c>
      <c r="O479" t="s">
        <v>30</v>
      </c>
      <c r="P479" t="s">
        <v>545</v>
      </c>
      <c r="Q479" t="s">
        <v>67</v>
      </c>
      <c r="R479">
        <v>8822.2775000000001</v>
      </c>
      <c r="S479" t="s">
        <v>33</v>
      </c>
      <c r="T479">
        <v>3710</v>
      </c>
      <c r="U479">
        <v>18081.759999999998</v>
      </c>
      <c r="V479" s="1">
        <v>40990</v>
      </c>
      <c r="W479" t="s">
        <v>34</v>
      </c>
      <c r="X479">
        <v>19.989999999999998</v>
      </c>
      <c r="Y479" t="s">
        <v>208</v>
      </c>
      <c r="Z479">
        <v>420.98</v>
      </c>
      <c r="AA479">
        <v>43081</v>
      </c>
    </row>
    <row r="480" spans="1:27" ht="15" hidden="1" customHeight="1" x14ac:dyDescent="0.25">
      <c r="A480" t="s">
        <v>1041</v>
      </c>
      <c r="D480" t="s">
        <v>1042</v>
      </c>
      <c r="E480" t="s">
        <v>38</v>
      </c>
      <c r="F480">
        <v>0.09</v>
      </c>
      <c r="G480">
        <v>1</v>
      </c>
      <c r="H480" s="1">
        <v>40989</v>
      </c>
      <c r="I480" s="1"/>
      <c r="J480">
        <v>13825</v>
      </c>
      <c r="K480" t="s">
        <v>28</v>
      </c>
      <c r="L480">
        <v>30</v>
      </c>
      <c r="M480">
        <v>0.37</v>
      </c>
      <c r="N480" t="s">
        <v>29</v>
      </c>
      <c r="O480" t="s">
        <v>30</v>
      </c>
      <c r="P480" t="s">
        <v>1043</v>
      </c>
      <c r="Q480" t="s">
        <v>61</v>
      </c>
      <c r="R480">
        <v>-88.6</v>
      </c>
      <c r="S480" t="s">
        <v>52</v>
      </c>
      <c r="T480">
        <v>1933</v>
      </c>
      <c r="U480">
        <v>186.79</v>
      </c>
      <c r="V480" s="1">
        <v>40990</v>
      </c>
      <c r="W480" t="s">
        <v>34</v>
      </c>
      <c r="X480">
        <v>6.35</v>
      </c>
      <c r="Y480" t="s">
        <v>218</v>
      </c>
      <c r="Z480">
        <v>6.48</v>
      </c>
      <c r="AA480">
        <v>98408</v>
      </c>
    </row>
    <row r="481" spans="1:27" ht="15" hidden="1" customHeight="1" x14ac:dyDescent="0.25">
      <c r="A481" t="s">
        <v>236</v>
      </c>
      <c r="D481" t="s">
        <v>1040</v>
      </c>
      <c r="E481" t="s">
        <v>57</v>
      </c>
      <c r="F481">
        <v>0</v>
      </c>
      <c r="G481">
        <v>1</v>
      </c>
      <c r="H481" s="1">
        <v>40989</v>
      </c>
      <c r="I481" s="1"/>
      <c r="J481">
        <v>29766</v>
      </c>
      <c r="K481" t="s">
        <v>131</v>
      </c>
      <c r="L481">
        <v>13</v>
      </c>
      <c r="M481">
        <v>0.39</v>
      </c>
      <c r="N481" t="s">
        <v>96</v>
      </c>
      <c r="O481" t="s">
        <v>40</v>
      </c>
      <c r="P481" t="s">
        <v>193</v>
      </c>
      <c r="Q481" t="s">
        <v>98</v>
      </c>
      <c r="R481">
        <v>27220.69</v>
      </c>
      <c r="S481" t="s">
        <v>76</v>
      </c>
      <c r="T481">
        <v>4190</v>
      </c>
      <c r="U481">
        <v>89061.05</v>
      </c>
      <c r="V481" s="1">
        <v>40990</v>
      </c>
      <c r="W481" t="s">
        <v>34</v>
      </c>
      <c r="X481">
        <v>24.49</v>
      </c>
      <c r="Y481" t="s">
        <v>77</v>
      </c>
      <c r="Z481">
        <v>6783.02</v>
      </c>
      <c r="AA481">
        <v>35756</v>
      </c>
    </row>
    <row r="482" spans="1:27" ht="15" hidden="1" customHeight="1" x14ac:dyDescent="0.25">
      <c r="A482" t="s">
        <v>1044</v>
      </c>
      <c r="D482" t="s">
        <v>1045</v>
      </c>
      <c r="E482" t="s">
        <v>38</v>
      </c>
      <c r="F482">
        <v>0.02</v>
      </c>
      <c r="G482">
        <v>1</v>
      </c>
      <c r="H482" s="1">
        <v>40989</v>
      </c>
      <c r="I482" s="1"/>
      <c r="J482">
        <v>7719</v>
      </c>
      <c r="K482" t="s">
        <v>47</v>
      </c>
      <c r="L482">
        <v>37</v>
      </c>
      <c r="M482">
        <v>0.59</v>
      </c>
      <c r="N482" t="s">
        <v>29</v>
      </c>
      <c r="O482" t="s">
        <v>30</v>
      </c>
      <c r="P482" t="s">
        <v>1046</v>
      </c>
      <c r="Q482" t="s">
        <v>32</v>
      </c>
      <c r="R482">
        <v>34.520000000000003</v>
      </c>
      <c r="S482" t="s">
        <v>52</v>
      </c>
      <c r="T482">
        <v>1047</v>
      </c>
      <c r="U482">
        <v>522.62</v>
      </c>
      <c r="V482" s="1">
        <v>40991</v>
      </c>
      <c r="W482" t="s">
        <v>34</v>
      </c>
      <c r="X482">
        <v>4.51</v>
      </c>
      <c r="Y482" t="s">
        <v>218</v>
      </c>
      <c r="Z482">
        <v>13.48</v>
      </c>
      <c r="AA482">
        <v>98273</v>
      </c>
    </row>
    <row r="483" spans="1:27" ht="15" hidden="1" customHeight="1" x14ac:dyDescent="0.25">
      <c r="A483" t="s">
        <v>1047</v>
      </c>
      <c r="D483" t="s">
        <v>1048</v>
      </c>
      <c r="E483" t="s">
        <v>57</v>
      </c>
      <c r="F483">
        <v>0.02</v>
      </c>
      <c r="G483">
        <v>1</v>
      </c>
      <c r="H483" s="1">
        <v>40989</v>
      </c>
      <c r="I483" s="1"/>
      <c r="J483">
        <v>35744</v>
      </c>
      <c r="K483" t="s">
        <v>39</v>
      </c>
      <c r="L483">
        <v>44</v>
      </c>
      <c r="M483">
        <v>0.68</v>
      </c>
      <c r="N483" t="s">
        <v>96</v>
      </c>
      <c r="O483" t="s">
        <v>30</v>
      </c>
      <c r="P483" t="s">
        <v>1049</v>
      </c>
      <c r="Q483" t="s">
        <v>102</v>
      </c>
      <c r="R483">
        <v>401.85</v>
      </c>
      <c r="S483" t="s">
        <v>52</v>
      </c>
      <c r="T483">
        <v>5010</v>
      </c>
      <c r="U483">
        <v>2587.5300000000002</v>
      </c>
      <c r="V483" s="1">
        <v>40991</v>
      </c>
      <c r="W483" t="s">
        <v>34</v>
      </c>
      <c r="X483">
        <v>6.55</v>
      </c>
      <c r="Y483" t="s">
        <v>218</v>
      </c>
      <c r="Z483">
        <v>55.94</v>
      </c>
      <c r="AA483">
        <v>98037</v>
      </c>
    </row>
    <row r="484" spans="1:27" ht="15" hidden="1" customHeight="1" x14ac:dyDescent="0.25">
      <c r="A484" t="s">
        <v>64</v>
      </c>
      <c r="D484" t="s">
        <v>65</v>
      </c>
      <c r="E484" t="s">
        <v>57</v>
      </c>
      <c r="F484">
        <v>0.05</v>
      </c>
      <c r="G484">
        <v>1</v>
      </c>
      <c r="H484" s="1">
        <v>40990</v>
      </c>
      <c r="I484" s="1"/>
      <c r="J484">
        <v>8257</v>
      </c>
      <c r="K484" t="s">
        <v>47</v>
      </c>
      <c r="L484">
        <v>5</v>
      </c>
      <c r="M484">
        <v>0.56999999999999995</v>
      </c>
      <c r="N484" t="s">
        <v>96</v>
      </c>
      <c r="O484" t="s">
        <v>49</v>
      </c>
      <c r="P484" t="s">
        <v>1050</v>
      </c>
      <c r="Q484" t="s">
        <v>98</v>
      </c>
      <c r="R484">
        <v>-2561.3235</v>
      </c>
      <c r="S484" t="s">
        <v>68</v>
      </c>
      <c r="T484">
        <v>1127</v>
      </c>
      <c r="U484">
        <v>7486.09</v>
      </c>
      <c r="V484" s="1">
        <v>40990</v>
      </c>
      <c r="W484" t="s">
        <v>53</v>
      </c>
      <c r="X484">
        <v>29.7</v>
      </c>
      <c r="Y484" t="s">
        <v>69</v>
      </c>
      <c r="Z484">
        <v>1500.97</v>
      </c>
      <c r="AA484">
        <v>55372</v>
      </c>
    </row>
    <row r="485" spans="1:27" ht="15" hidden="1" customHeight="1" x14ac:dyDescent="0.25">
      <c r="A485" t="s">
        <v>632</v>
      </c>
      <c r="D485" t="s">
        <v>1051</v>
      </c>
      <c r="E485" t="s">
        <v>27</v>
      </c>
      <c r="F485">
        <v>0.08</v>
      </c>
      <c r="G485">
        <v>1</v>
      </c>
      <c r="H485" s="1">
        <v>40990</v>
      </c>
      <c r="I485" s="1"/>
      <c r="J485">
        <v>48900</v>
      </c>
      <c r="K485" t="s">
        <v>39</v>
      </c>
      <c r="L485">
        <v>42</v>
      </c>
      <c r="M485">
        <v>0.81</v>
      </c>
      <c r="N485" t="s">
        <v>29</v>
      </c>
      <c r="O485" t="s">
        <v>30</v>
      </c>
      <c r="P485" t="s">
        <v>1052</v>
      </c>
      <c r="Q485" t="s">
        <v>32</v>
      </c>
      <c r="R485">
        <v>-99.26</v>
      </c>
      <c r="S485" t="s">
        <v>76</v>
      </c>
      <c r="T485">
        <v>6863</v>
      </c>
      <c r="U485">
        <v>636.34</v>
      </c>
      <c r="V485" s="1">
        <v>40991</v>
      </c>
      <c r="W485" t="s">
        <v>34</v>
      </c>
      <c r="X485">
        <v>4.53</v>
      </c>
      <c r="Y485" t="s">
        <v>345</v>
      </c>
      <c r="Z485">
        <v>15.14</v>
      </c>
      <c r="AA485">
        <v>38701</v>
      </c>
    </row>
    <row r="486" spans="1:27" ht="15" hidden="1" customHeight="1" x14ac:dyDescent="0.25">
      <c r="A486" t="s">
        <v>1053</v>
      </c>
      <c r="D486" t="s">
        <v>1054</v>
      </c>
      <c r="E486" t="s">
        <v>46</v>
      </c>
      <c r="F486">
        <v>0.01</v>
      </c>
      <c r="G486">
        <v>1</v>
      </c>
      <c r="H486" s="1">
        <v>40990</v>
      </c>
      <c r="I486" s="1"/>
      <c r="J486">
        <v>55776</v>
      </c>
      <c r="K486" t="s">
        <v>39</v>
      </c>
      <c r="L486">
        <v>32</v>
      </c>
      <c r="M486">
        <v>0.56000000000000005</v>
      </c>
      <c r="N486" t="s">
        <v>96</v>
      </c>
      <c r="O486" t="s">
        <v>49</v>
      </c>
      <c r="P486" t="s">
        <v>150</v>
      </c>
      <c r="Q486" t="s">
        <v>98</v>
      </c>
      <c r="R486">
        <v>1096.6400000000001</v>
      </c>
      <c r="S486" t="s">
        <v>68</v>
      </c>
      <c r="T486">
        <v>7795</v>
      </c>
      <c r="U486">
        <v>4856.1000000000004</v>
      </c>
      <c r="V486" s="1">
        <v>40991</v>
      </c>
      <c r="W486" t="s">
        <v>53</v>
      </c>
      <c r="X486">
        <v>17.850000000000001</v>
      </c>
      <c r="Y486" t="s">
        <v>111</v>
      </c>
      <c r="Z486">
        <v>145.44999999999999</v>
      </c>
      <c r="AA486">
        <v>76028</v>
      </c>
    </row>
    <row r="487" spans="1:27" ht="15" hidden="1" customHeight="1" x14ac:dyDescent="0.25">
      <c r="A487" t="s">
        <v>1055</v>
      </c>
      <c r="D487" t="s">
        <v>1056</v>
      </c>
      <c r="E487" t="s">
        <v>46</v>
      </c>
      <c r="F487">
        <v>0.1</v>
      </c>
      <c r="G487">
        <v>1</v>
      </c>
      <c r="H487" s="1">
        <v>40990</v>
      </c>
      <c r="I487" s="1"/>
      <c r="J487">
        <v>39301</v>
      </c>
      <c r="K487" t="s">
        <v>131</v>
      </c>
      <c r="L487">
        <v>16</v>
      </c>
      <c r="M487">
        <v>0.79</v>
      </c>
      <c r="N487" t="s">
        <v>96</v>
      </c>
      <c r="O487" t="s">
        <v>30</v>
      </c>
      <c r="P487" t="s">
        <v>1057</v>
      </c>
      <c r="Q487" t="s">
        <v>102</v>
      </c>
      <c r="R487">
        <v>-521.09</v>
      </c>
      <c r="S487" t="s">
        <v>68</v>
      </c>
      <c r="T487">
        <v>5551</v>
      </c>
      <c r="U487">
        <v>2232.66</v>
      </c>
      <c r="V487" s="1">
        <v>40991</v>
      </c>
      <c r="W487" t="s">
        <v>42</v>
      </c>
      <c r="X487">
        <v>4</v>
      </c>
      <c r="Y487" t="s">
        <v>482</v>
      </c>
      <c r="Z487">
        <v>152.47999999999999</v>
      </c>
      <c r="AA487">
        <v>66801</v>
      </c>
    </row>
    <row r="488" spans="1:27" ht="15" hidden="1" customHeight="1" x14ac:dyDescent="0.25">
      <c r="A488" t="s">
        <v>78</v>
      </c>
      <c r="D488" t="s">
        <v>1056</v>
      </c>
      <c r="E488" t="s">
        <v>46</v>
      </c>
      <c r="F488">
        <v>0.08</v>
      </c>
      <c r="G488">
        <v>1</v>
      </c>
      <c r="H488" s="1">
        <v>40990</v>
      </c>
      <c r="I488" s="1"/>
      <c r="J488">
        <v>39301</v>
      </c>
      <c r="K488" t="s">
        <v>131</v>
      </c>
      <c r="L488">
        <v>4</v>
      </c>
      <c r="M488">
        <v>0.57999999999999996</v>
      </c>
      <c r="N488" t="s">
        <v>29</v>
      </c>
      <c r="O488" t="s">
        <v>139</v>
      </c>
      <c r="P488" t="s">
        <v>480</v>
      </c>
      <c r="Q488" t="s">
        <v>481</v>
      </c>
      <c r="R488">
        <v>-29.49</v>
      </c>
      <c r="S488" t="s">
        <v>52</v>
      </c>
      <c r="T488">
        <v>5550</v>
      </c>
      <c r="U488">
        <v>33.54</v>
      </c>
      <c r="V488" s="1">
        <v>40992</v>
      </c>
      <c r="W488" t="s">
        <v>34</v>
      </c>
      <c r="X488">
        <v>8.3699999999999992</v>
      </c>
      <c r="Y488" t="s">
        <v>83</v>
      </c>
      <c r="Z488">
        <v>6.84</v>
      </c>
      <c r="AA488">
        <v>84020</v>
      </c>
    </row>
    <row r="489" spans="1:27" ht="15" hidden="1" customHeight="1" x14ac:dyDescent="0.25">
      <c r="A489" t="s">
        <v>1058</v>
      </c>
      <c r="D489" t="s">
        <v>1059</v>
      </c>
      <c r="E489" t="s">
        <v>38</v>
      </c>
      <c r="F489">
        <v>0</v>
      </c>
      <c r="G489">
        <v>1</v>
      </c>
      <c r="H489" s="1">
        <v>40990</v>
      </c>
      <c r="I489" s="1"/>
      <c r="J489">
        <v>7136</v>
      </c>
      <c r="K489" t="s">
        <v>28</v>
      </c>
      <c r="L489">
        <v>9</v>
      </c>
      <c r="M489">
        <v>0.36</v>
      </c>
      <c r="N489" t="s">
        <v>29</v>
      </c>
      <c r="O489" t="s">
        <v>30</v>
      </c>
      <c r="P489" t="s">
        <v>610</v>
      </c>
      <c r="Q489" t="s">
        <v>210</v>
      </c>
      <c r="R489">
        <v>17.05</v>
      </c>
      <c r="S489" t="s">
        <v>68</v>
      </c>
      <c r="T489">
        <v>990</v>
      </c>
      <c r="U489">
        <v>47.28</v>
      </c>
      <c r="V489" s="1">
        <v>40992</v>
      </c>
      <c r="W489" t="s">
        <v>34</v>
      </c>
      <c r="X489">
        <v>0.5</v>
      </c>
      <c r="Y489" t="s">
        <v>122</v>
      </c>
      <c r="Z489">
        <v>4.91</v>
      </c>
      <c r="AA489">
        <v>51503</v>
      </c>
    </row>
    <row r="490" spans="1:27" ht="15" hidden="1" customHeight="1" x14ac:dyDescent="0.25">
      <c r="A490" t="s">
        <v>632</v>
      </c>
      <c r="D490" t="s">
        <v>1051</v>
      </c>
      <c r="E490" t="s">
        <v>27</v>
      </c>
      <c r="F490">
        <v>0.03</v>
      </c>
      <c r="G490">
        <v>1</v>
      </c>
      <c r="H490" s="1">
        <v>40990</v>
      </c>
      <c r="I490" s="1"/>
      <c r="J490">
        <v>48900</v>
      </c>
      <c r="K490" t="s">
        <v>39</v>
      </c>
      <c r="L490">
        <v>27</v>
      </c>
      <c r="M490">
        <v>0.38</v>
      </c>
      <c r="N490" t="s">
        <v>29</v>
      </c>
      <c r="O490" t="s">
        <v>30</v>
      </c>
      <c r="P490" t="s">
        <v>1026</v>
      </c>
      <c r="Q490" t="s">
        <v>61</v>
      </c>
      <c r="R490">
        <v>15.61</v>
      </c>
      <c r="S490" t="s">
        <v>76</v>
      </c>
      <c r="T490">
        <v>6862</v>
      </c>
      <c r="U490">
        <v>337.61</v>
      </c>
      <c r="V490" s="1">
        <v>40992</v>
      </c>
      <c r="W490" t="s">
        <v>34</v>
      </c>
      <c r="X490">
        <v>6.35</v>
      </c>
      <c r="Y490" t="s">
        <v>345</v>
      </c>
      <c r="Z490">
        <v>12.28</v>
      </c>
      <c r="AA490">
        <v>38701</v>
      </c>
    </row>
    <row r="491" spans="1:27" ht="15" hidden="1" customHeight="1" x14ac:dyDescent="0.25">
      <c r="A491" t="s">
        <v>1060</v>
      </c>
      <c r="D491" t="s">
        <v>1061</v>
      </c>
      <c r="E491" t="s">
        <v>57</v>
      </c>
      <c r="F491">
        <v>0.09</v>
      </c>
      <c r="G491">
        <v>1</v>
      </c>
      <c r="H491" s="1">
        <v>40990</v>
      </c>
      <c r="I491" s="1"/>
      <c r="J491">
        <v>13252</v>
      </c>
      <c r="K491" t="s">
        <v>39</v>
      </c>
      <c r="L491">
        <v>39</v>
      </c>
      <c r="M491">
        <v>0.37</v>
      </c>
      <c r="N491" t="s">
        <v>96</v>
      </c>
      <c r="O491" t="s">
        <v>30</v>
      </c>
      <c r="P491" t="s">
        <v>1062</v>
      </c>
      <c r="Q491" t="s">
        <v>102</v>
      </c>
      <c r="R491">
        <v>154.65</v>
      </c>
      <c r="S491" t="s">
        <v>33</v>
      </c>
      <c r="T491">
        <v>1841</v>
      </c>
      <c r="U491">
        <v>605.16</v>
      </c>
      <c r="V491" s="1">
        <v>40992</v>
      </c>
      <c r="W491" t="s">
        <v>34</v>
      </c>
      <c r="X491">
        <v>4</v>
      </c>
      <c r="Y491" t="s">
        <v>136</v>
      </c>
      <c r="Z491">
        <v>15.98</v>
      </c>
      <c r="AA491">
        <v>10562</v>
      </c>
    </row>
    <row r="492" spans="1:27" ht="15" hidden="1" customHeight="1" x14ac:dyDescent="0.25">
      <c r="A492" t="s">
        <v>1058</v>
      </c>
      <c r="D492" t="s">
        <v>1059</v>
      </c>
      <c r="E492" t="s">
        <v>38</v>
      </c>
      <c r="F492">
        <v>7.0000000000000007E-2</v>
      </c>
      <c r="G492">
        <v>1</v>
      </c>
      <c r="H492" s="1">
        <v>40990</v>
      </c>
      <c r="I492" s="1"/>
      <c r="J492">
        <v>7136</v>
      </c>
      <c r="K492" t="s">
        <v>28</v>
      </c>
      <c r="L492">
        <v>17</v>
      </c>
      <c r="M492">
        <v>0.54</v>
      </c>
      <c r="N492" t="s">
        <v>96</v>
      </c>
      <c r="O492" t="s">
        <v>139</v>
      </c>
      <c r="P492" t="s">
        <v>775</v>
      </c>
      <c r="Q492" t="s">
        <v>102</v>
      </c>
      <c r="R492">
        <v>88.72</v>
      </c>
      <c r="S492" t="s">
        <v>68</v>
      </c>
      <c r="T492">
        <v>989</v>
      </c>
      <c r="U492">
        <v>642.9</v>
      </c>
      <c r="V492" s="1">
        <v>40992</v>
      </c>
      <c r="W492" t="s">
        <v>34</v>
      </c>
      <c r="X492">
        <v>1.99</v>
      </c>
      <c r="Y492" t="s">
        <v>122</v>
      </c>
      <c r="Z492">
        <v>39.479999999999997</v>
      </c>
      <c r="AA492">
        <v>51503</v>
      </c>
    </row>
    <row r="493" spans="1:27" ht="15" hidden="1" customHeight="1" x14ac:dyDescent="0.25">
      <c r="A493" t="s">
        <v>1060</v>
      </c>
      <c r="D493" t="s">
        <v>1061</v>
      </c>
      <c r="E493" t="s">
        <v>57</v>
      </c>
      <c r="F493">
        <v>0.03</v>
      </c>
      <c r="G493">
        <v>1</v>
      </c>
      <c r="H493" s="1">
        <v>40990</v>
      </c>
      <c r="I493" s="1"/>
      <c r="J493">
        <v>13252</v>
      </c>
      <c r="K493" t="s">
        <v>39</v>
      </c>
      <c r="L493">
        <v>44</v>
      </c>
      <c r="M493">
        <v>0.62</v>
      </c>
      <c r="N493" t="s">
        <v>48</v>
      </c>
      <c r="O493" t="s">
        <v>49</v>
      </c>
      <c r="P493" t="s">
        <v>555</v>
      </c>
      <c r="Q493" t="s">
        <v>51</v>
      </c>
      <c r="R493">
        <v>1279.3699999999999</v>
      </c>
      <c r="S493" t="s">
        <v>33</v>
      </c>
      <c r="T493">
        <v>1840</v>
      </c>
      <c r="U493">
        <v>7312.86</v>
      </c>
      <c r="V493" s="1">
        <v>40993</v>
      </c>
      <c r="W493" t="s">
        <v>53</v>
      </c>
      <c r="X493">
        <v>30</v>
      </c>
      <c r="Y493" t="s">
        <v>136</v>
      </c>
      <c r="Z493">
        <v>160.97999999999999</v>
      </c>
      <c r="AA493">
        <v>10562</v>
      </c>
    </row>
    <row r="494" spans="1:27" ht="15" hidden="1" customHeight="1" x14ac:dyDescent="0.25">
      <c r="A494" t="s">
        <v>64</v>
      </c>
      <c r="D494" t="s">
        <v>65</v>
      </c>
      <c r="E494" t="s">
        <v>57</v>
      </c>
      <c r="F494">
        <v>0.02</v>
      </c>
      <c r="G494">
        <v>1</v>
      </c>
      <c r="H494" s="1">
        <v>40990</v>
      </c>
      <c r="I494" s="1"/>
      <c r="J494">
        <v>8257</v>
      </c>
      <c r="K494" t="s">
        <v>47</v>
      </c>
      <c r="L494">
        <v>18</v>
      </c>
      <c r="M494">
        <v>0.37</v>
      </c>
      <c r="N494" t="s">
        <v>29</v>
      </c>
      <c r="O494" t="s">
        <v>30</v>
      </c>
      <c r="P494" t="s">
        <v>314</v>
      </c>
      <c r="Q494" t="s">
        <v>61</v>
      </c>
      <c r="R494">
        <v>373.67</v>
      </c>
      <c r="S494" t="s">
        <v>68</v>
      </c>
      <c r="T494">
        <v>1128</v>
      </c>
      <c r="U494">
        <v>881.32</v>
      </c>
      <c r="V494" s="1">
        <v>40994</v>
      </c>
      <c r="W494" t="s">
        <v>34</v>
      </c>
      <c r="X494">
        <v>5.09</v>
      </c>
      <c r="Y494" t="s">
        <v>69</v>
      </c>
      <c r="Z494">
        <v>48.04</v>
      </c>
      <c r="AA494">
        <v>55372</v>
      </c>
    </row>
    <row r="495" spans="1:27" ht="15" hidden="1" customHeight="1" x14ac:dyDescent="0.25">
      <c r="A495" t="s">
        <v>64</v>
      </c>
      <c r="D495" t="s">
        <v>65</v>
      </c>
      <c r="E495" t="s">
        <v>57</v>
      </c>
      <c r="F495">
        <v>0.03</v>
      </c>
      <c r="G495">
        <v>1</v>
      </c>
      <c r="H495" s="1">
        <v>40990</v>
      </c>
      <c r="I495" s="1"/>
      <c r="J495">
        <v>8257</v>
      </c>
      <c r="K495" t="s">
        <v>47</v>
      </c>
      <c r="L495">
        <v>5</v>
      </c>
      <c r="M495">
        <v>0.57999999999999996</v>
      </c>
      <c r="N495" t="s">
        <v>29</v>
      </c>
      <c r="O495" t="s">
        <v>59</v>
      </c>
      <c r="P495" t="s">
        <v>1063</v>
      </c>
      <c r="Q495" t="s">
        <v>88</v>
      </c>
      <c r="R495">
        <v>-6.2</v>
      </c>
      <c r="S495" t="s">
        <v>68</v>
      </c>
      <c r="T495">
        <v>1129</v>
      </c>
      <c r="U495">
        <v>22.77</v>
      </c>
      <c r="V495" s="1">
        <v>40997</v>
      </c>
      <c r="W495" t="s">
        <v>34</v>
      </c>
      <c r="X495">
        <v>1.6</v>
      </c>
      <c r="Y495" t="s">
        <v>69</v>
      </c>
      <c r="Z495">
        <v>4.28</v>
      </c>
      <c r="AA495">
        <v>55372</v>
      </c>
    </row>
    <row r="496" spans="1:27" ht="15" hidden="1" customHeight="1" x14ac:dyDescent="0.25">
      <c r="A496" t="s">
        <v>383</v>
      </c>
      <c r="D496" t="s">
        <v>384</v>
      </c>
      <c r="E496" t="s">
        <v>46</v>
      </c>
      <c r="F496">
        <v>0.05</v>
      </c>
      <c r="G496">
        <v>1</v>
      </c>
      <c r="H496" s="1">
        <v>40991</v>
      </c>
      <c r="I496" s="1"/>
      <c r="J496">
        <v>34017</v>
      </c>
      <c r="K496" t="s">
        <v>28</v>
      </c>
      <c r="L496">
        <v>20</v>
      </c>
      <c r="M496">
        <v>0.52</v>
      </c>
      <c r="N496" t="s">
        <v>29</v>
      </c>
      <c r="O496" t="s">
        <v>59</v>
      </c>
      <c r="P496" t="s">
        <v>1064</v>
      </c>
      <c r="Q496" t="s">
        <v>88</v>
      </c>
      <c r="R496">
        <v>29.17</v>
      </c>
      <c r="S496" t="s">
        <v>68</v>
      </c>
      <c r="T496">
        <v>4788</v>
      </c>
      <c r="U496">
        <v>103.39</v>
      </c>
      <c r="V496" s="1">
        <v>40991</v>
      </c>
      <c r="W496" t="s">
        <v>42</v>
      </c>
      <c r="X496">
        <v>0.71</v>
      </c>
      <c r="Y496" t="s">
        <v>385</v>
      </c>
      <c r="Z496">
        <v>4.84</v>
      </c>
      <c r="AA496">
        <v>57103</v>
      </c>
    </row>
    <row r="497" spans="1:27" ht="15" hidden="1" customHeight="1" x14ac:dyDescent="0.25">
      <c r="A497" t="s">
        <v>1065</v>
      </c>
      <c r="D497" t="s">
        <v>1066</v>
      </c>
      <c r="E497" t="s">
        <v>46</v>
      </c>
      <c r="F497">
        <v>0.06</v>
      </c>
      <c r="G497">
        <v>1</v>
      </c>
      <c r="H497" s="1">
        <v>40991</v>
      </c>
      <c r="I497" s="1"/>
      <c r="J497">
        <v>43650</v>
      </c>
      <c r="K497" t="s">
        <v>39</v>
      </c>
      <c r="L497">
        <v>3</v>
      </c>
      <c r="M497">
        <v>0.5</v>
      </c>
      <c r="N497" t="s">
        <v>96</v>
      </c>
      <c r="O497" t="s">
        <v>40</v>
      </c>
      <c r="P497" t="s">
        <v>1067</v>
      </c>
      <c r="Q497" t="s">
        <v>192</v>
      </c>
      <c r="R497">
        <v>-2213.75</v>
      </c>
      <c r="S497" t="s">
        <v>76</v>
      </c>
      <c r="T497">
        <v>6160</v>
      </c>
      <c r="U497">
        <v>1759.65</v>
      </c>
      <c r="V497" s="1">
        <v>40992</v>
      </c>
      <c r="W497" t="s">
        <v>34</v>
      </c>
      <c r="X497">
        <v>24.49</v>
      </c>
      <c r="Y497" t="s">
        <v>638</v>
      </c>
      <c r="Z497">
        <v>599.99</v>
      </c>
      <c r="AA497">
        <v>31204</v>
      </c>
    </row>
    <row r="498" spans="1:27" ht="15" hidden="1" customHeight="1" x14ac:dyDescent="0.25">
      <c r="A498" t="s">
        <v>860</v>
      </c>
      <c r="D498" t="s">
        <v>196</v>
      </c>
      <c r="E498" t="s">
        <v>57</v>
      </c>
      <c r="F498">
        <v>7.0000000000000007E-2</v>
      </c>
      <c r="G498">
        <v>1</v>
      </c>
      <c r="H498" s="1">
        <v>40991</v>
      </c>
      <c r="I498" s="1"/>
      <c r="J498">
        <v>57382</v>
      </c>
      <c r="K498" t="s">
        <v>131</v>
      </c>
      <c r="L498">
        <v>45</v>
      </c>
      <c r="M498">
        <v>0.35</v>
      </c>
      <c r="N498" t="s">
        <v>29</v>
      </c>
      <c r="O498" t="s">
        <v>30</v>
      </c>
      <c r="P498" t="s">
        <v>894</v>
      </c>
      <c r="Q498" t="s">
        <v>267</v>
      </c>
      <c r="R498">
        <v>20.14</v>
      </c>
      <c r="S498" t="s">
        <v>68</v>
      </c>
      <c r="T498">
        <v>8035</v>
      </c>
      <c r="U498">
        <v>452.93</v>
      </c>
      <c r="V498" s="1">
        <v>40993</v>
      </c>
      <c r="W498" t="s">
        <v>42</v>
      </c>
      <c r="X498">
        <v>5.76</v>
      </c>
      <c r="Y498" t="s">
        <v>111</v>
      </c>
      <c r="Z498">
        <v>9.7799999999999994</v>
      </c>
      <c r="AA498">
        <v>76063</v>
      </c>
    </row>
    <row r="499" spans="1:27" ht="15" hidden="1" customHeight="1" x14ac:dyDescent="0.25">
      <c r="A499" t="s">
        <v>680</v>
      </c>
      <c r="D499" t="s">
        <v>196</v>
      </c>
      <c r="E499" t="s">
        <v>57</v>
      </c>
      <c r="F499">
        <v>0.09</v>
      </c>
      <c r="G499">
        <v>1</v>
      </c>
      <c r="H499" s="1">
        <v>40991</v>
      </c>
      <c r="I499" s="1"/>
      <c r="J499">
        <v>57382</v>
      </c>
      <c r="K499" t="s">
        <v>131</v>
      </c>
      <c r="L499">
        <v>25</v>
      </c>
      <c r="M499">
        <v>0.35</v>
      </c>
      <c r="N499" t="s">
        <v>29</v>
      </c>
      <c r="O499" t="s">
        <v>30</v>
      </c>
      <c r="P499" t="s">
        <v>1068</v>
      </c>
      <c r="Q499" t="s">
        <v>67</v>
      </c>
      <c r="R499">
        <v>16.898</v>
      </c>
      <c r="S499" t="s">
        <v>68</v>
      </c>
      <c r="T499">
        <v>8034</v>
      </c>
      <c r="U499">
        <v>106.04</v>
      </c>
      <c r="V499" s="1">
        <v>40993</v>
      </c>
      <c r="W499" t="s">
        <v>34</v>
      </c>
      <c r="X499">
        <v>1.49</v>
      </c>
      <c r="Y499" t="s">
        <v>111</v>
      </c>
      <c r="Z499">
        <v>4.55</v>
      </c>
      <c r="AA499">
        <v>75901</v>
      </c>
    </row>
    <row r="500" spans="1:27" ht="15" hidden="1" customHeight="1" x14ac:dyDescent="0.25">
      <c r="A500" t="s">
        <v>383</v>
      </c>
      <c r="D500" t="s">
        <v>384</v>
      </c>
      <c r="E500" t="s">
        <v>46</v>
      </c>
      <c r="F500">
        <v>0.01</v>
      </c>
      <c r="G500">
        <v>1</v>
      </c>
      <c r="H500" s="1">
        <v>40991</v>
      </c>
      <c r="I500" s="1"/>
      <c r="J500">
        <v>34017</v>
      </c>
      <c r="K500" t="s">
        <v>28</v>
      </c>
      <c r="L500">
        <v>28</v>
      </c>
      <c r="M500">
        <v>0.56999999999999995</v>
      </c>
      <c r="N500" t="s">
        <v>29</v>
      </c>
      <c r="O500" t="s">
        <v>30</v>
      </c>
      <c r="P500" t="s">
        <v>1069</v>
      </c>
      <c r="Q500" t="s">
        <v>32</v>
      </c>
      <c r="R500">
        <v>-48.97</v>
      </c>
      <c r="S500" t="s">
        <v>68</v>
      </c>
      <c r="T500">
        <v>4789</v>
      </c>
      <c r="U500">
        <v>435.39</v>
      </c>
      <c r="V500" s="1">
        <v>40993</v>
      </c>
      <c r="W500" t="s">
        <v>34</v>
      </c>
      <c r="X500">
        <v>7.69</v>
      </c>
      <c r="Y500" t="s">
        <v>385</v>
      </c>
      <c r="Z500">
        <v>14.98</v>
      </c>
      <c r="AA500">
        <v>57103</v>
      </c>
    </row>
    <row r="501" spans="1:27" ht="15" hidden="1" customHeight="1" x14ac:dyDescent="0.25">
      <c r="A501" t="s">
        <v>1065</v>
      </c>
      <c r="D501" t="s">
        <v>1066</v>
      </c>
      <c r="E501" t="s">
        <v>46</v>
      </c>
      <c r="F501">
        <v>0.05</v>
      </c>
      <c r="G501">
        <v>1</v>
      </c>
      <c r="H501" s="1">
        <v>40991</v>
      </c>
      <c r="I501" s="1"/>
      <c r="J501">
        <v>43650</v>
      </c>
      <c r="K501" t="s">
        <v>39</v>
      </c>
      <c r="L501">
        <v>7</v>
      </c>
      <c r="M501">
        <v>0.6</v>
      </c>
      <c r="N501" t="s">
        <v>29</v>
      </c>
      <c r="O501" t="s">
        <v>139</v>
      </c>
      <c r="P501" t="s">
        <v>1070</v>
      </c>
      <c r="Q501" t="s">
        <v>88</v>
      </c>
      <c r="R501">
        <v>-26.29</v>
      </c>
      <c r="S501" t="s">
        <v>76</v>
      </c>
      <c r="T501">
        <v>6161</v>
      </c>
      <c r="U501">
        <v>88.59</v>
      </c>
      <c r="V501" s="1">
        <v>40993</v>
      </c>
      <c r="W501" t="s">
        <v>34</v>
      </c>
      <c r="X501">
        <v>5.81</v>
      </c>
      <c r="Y501" t="s">
        <v>638</v>
      </c>
      <c r="Z501">
        <v>11.97</v>
      </c>
      <c r="AA501">
        <v>31204</v>
      </c>
    </row>
    <row r="502" spans="1:27" ht="15" hidden="1" customHeight="1" x14ac:dyDescent="0.25">
      <c r="A502" t="s">
        <v>1071</v>
      </c>
      <c r="D502" t="s">
        <v>303</v>
      </c>
      <c r="E502" t="s">
        <v>46</v>
      </c>
      <c r="F502">
        <v>0</v>
      </c>
      <c r="G502">
        <v>1</v>
      </c>
      <c r="H502" s="1">
        <v>40991</v>
      </c>
      <c r="I502" s="1"/>
      <c r="J502">
        <v>50338</v>
      </c>
      <c r="K502" t="s">
        <v>39</v>
      </c>
      <c r="L502">
        <v>36</v>
      </c>
      <c r="M502">
        <v>0.39</v>
      </c>
      <c r="N502" t="s">
        <v>96</v>
      </c>
      <c r="O502" t="s">
        <v>80</v>
      </c>
      <c r="P502" t="s">
        <v>675</v>
      </c>
      <c r="Q502" t="s">
        <v>98</v>
      </c>
      <c r="R502">
        <v>28.7</v>
      </c>
      <c r="S502" t="s">
        <v>68</v>
      </c>
      <c r="T502">
        <v>7057</v>
      </c>
      <c r="U502">
        <v>551.44000000000005</v>
      </c>
      <c r="V502" s="1">
        <v>40993</v>
      </c>
      <c r="W502" t="s">
        <v>34</v>
      </c>
      <c r="X502">
        <v>7.51</v>
      </c>
      <c r="Y502" t="s">
        <v>246</v>
      </c>
      <c r="Z502">
        <v>13.99</v>
      </c>
      <c r="AA502">
        <v>48135</v>
      </c>
    </row>
    <row r="503" spans="1:27" ht="15" hidden="1" customHeight="1" x14ac:dyDescent="0.25">
      <c r="A503" t="s">
        <v>1072</v>
      </c>
      <c r="D503" t="s">
        <v>1073</v>
      </c>
      <c r="E503" t="s">
        <v>27</v>
      </c>
      <c r="F503">
        <v>0.09</v>
      </c>
      <c r="G503">
        <v>1</v>
      </c>
      <c r="H503" s="1">
        <v>40992</v>
      </c>
      <c r="I503" s="1"/>
      <c r="J503">
        <v>58628</v>
      </c>
      <c r="K503" t="s">
        <v>131</v>
      </c>
      <c r="L503">
        <v>23</v>
      </c>
      <c r="M503">
        <v>0.74</v>
      </c>
      <c r="N503" t="s">
        <v>48</v>
      </c>
      <c r="O503" t="s">
        <v>73</v>
      </c>
      <c r="P503" t="s">
        <v>1074</v>
      </c>
      <c r="Q503" t="s">
        <v>75</v>
      </c>
      <c r="R503">
        <v>-335.31712499999998</v>
      </c>
      <c r="S503" t="s">
        <v>33</v>
      </c>
      <c r="T503">
        <v>8200</v>
      </c>
      <c r="U503">
        <v>2527.7919999999999</v>
      </c>
      <c r="V503" s="1">
        <v>40993</v>
      </c>
      <c r="W503" t="s">
        <v>53</v>
      </c>
      <c r="X503">
        <v>52.42</v>
      </c>
      <c r="Y503" t="s">
        <v>136</v>
      </c>
      <c r="Z503">
        <v>138.75</v>
      </c>
      <c r="AA503">
        <v>11727</v>
      </c>
    </row>
    <row r="504" spans="1:27" ht="15" hidden="1" customHeight="1" x14ac:dyDescent="0.25">
      <c r="A504" t="s">
        <v>1075</v>
      </c>
      <c r="D504" t="s">
        <v>1076</v>
      </c>
      <c r="E504" t="s">
        <v>57</v>
      </c>
      <c r="F504">
        <v>0.02</v>
      </c>
      <c r="G504">
        <v>1</v>
      </c>
      <c r="H504" s="1">
        <v>40992</v>
      </c>
      <c r="I504" s="1"/>
      <c r="J504">
        <v>57415</v>
      </c>
      <c r="K504" t="s">
        <v>131</v>
      </c>
      <c r="L504">
        <v>6</v>
      </c>
      <c r="M504">
        <v>0.59</v>
      </c>
      <c r="N504" t="s">
        <v>29</v>
      </c>
      <c r="O504" t="s">
        <v>30</v>
      </c>
      <c r="P504" t="s">
        <v>1077</v>
      </c>
      <c r="Q504" t="s">
        <v>32</v>
      </c>
      <c r="R504">
        <v>-16.37</v>
      </c>
      <c r="S504" t="s">
        <v>68</v>
      </c>
      <c r="T504">
        <v>8039</v>
      </c>
      <c r="U504">
        <v>101.52</v>
      </c>
      <c r="V504" s="1">
        <v>40993</v>
      </c>
      <c r="W504" t="s">
        <v>34</v>
      </c>
      <c r="X504">
        <v>5.41</v>
      </c>
      <c r="Y504" t="s">
        <v>111</v>
      </c>
      <c r="Z504">
        <v>15.42</v>
      </c>
      <c r="AA504">
        <v>78660</v>
      </c>
    </row>
    <row r="505" spans="1:27" ht="15" hidden="1" customHeight="1" x14ac:dyDescent="0.25">
      <c r="A505" t="s">
        <v>1078</v>
      </c>
      <c r="D505" t="s">
        <v>1079</v>
      </c>
      <c r="E505" t="s">
        <v>38</v>
      </c>
      <c r="F505">
        <v>0.1</v>
      </c>
      <c r="G505">
        <v>1</v>
      </c>
      <c r="H505" s="1">
        <v>40992</v>
      </c>
      <c r="I505" s="1"/>
      <c r="J505">
        <v>32451</v>
      </c>
      <c r="K505" t="s">
        <v>39</v>
      </c>
      <c r="L505">
        <v>42</v>
      </c>
      <c r="M505">
        <v>0.39</v>
      </c>
      <c r="N505" t="s">
        <v>29</v>
      </c>
      <c r="O505" t="s">
        <v>30</v>
      </c>
      <c r="P505" t="s">
        <v>1080</v>
      </c>
      <c r="Q505" t="s">
        <v>67</v>
      </c>
      <c r="R505">
        <v>163.6335</v>
      </c>
      <c r="S505" t="s">
        <v>68</v>
      </c>
      <c r="T505">
        <v>4562</v>
      </c>
      <c r="U505">
        <v>580.55999999999995</v>
      </c>
      <c r="V505" s="1">
        <v>40993</v>
      </c>
      <c r="W505" t="s">
        <v>34</v>
      </c>
      <c r="X505">
        <v>2.99</v>
      </c>
      <c r="Y505" t="s">
        <v>111</v>
      </c>
      <c r="Z505">
        <v>14.28</v>
      </c>
      <c r="AA505">
        <v>76541</v>
      </c>
    </row>
    <row r="506" spans="1:27" ht="15" hidden="1" customHeight="1" x14ac:dyDescent="0.25">
      <c r="A506" t="s">
        <v>1081</v>
      </c>
      <c r="D506" t="s">
        <v>1082</v>
      </c>
      <c r="E506" t="s">
        <v>27</v>
      </c>
      <c r="F506">
        <v>0.05</v>
      </c>
      <c r="G506">
        <v>1</v>
      </c>
      <c r="H506" s="1">
        <v>40992</v>
      </c>
      <c r="I506" s="1"/>
      <c r="J506">
        <v>38721</v>
      </c>
      <c r="K506" t="s">
        <v>58</v>
      </c>
      <c r="L506">
        <v>15</v>
      </c>
      <c r="M506">
        <v>0.4</v>
      </c>
      <c r="N506" t="s">
        <v>29</v>
      </c>
      <c r="O506" t="s">
        <v>30</v>
      </c>
      <c r="P506" t="s">
        <v>328</v>
      </c>
      <c r="Q506" t="s">
        <v>267</v>
      </c>
      <c r="R506">
        <v>363</v>
      </c>
      <c r="S506" t="s">
        <v>33</v>
      </c>
      <c r="T506">
        <v>5452</v>
      </c>
      <c r="U506">
        <v>1386.69</v>
      </c>
      <c r="V506" s="1">
        <v>40993</v>
      </c>
      <c r="W506" t="s">
        <v>34</v>
      </c>
      <c r="X506">
        <v>19.989999999999998</v>
      </c>
      <c r="Y506" t="s">
        <v>278</v>
      </c>
      <c r="Z506">
        <v>90.48</v>
      </c>
      <c r="AA506">
        <v>2563</v>
      </c>
    </row>
    <row r="507" spans="1:27" ht="15" hidden="1" customHeight="1" x14ac:dyDescent="0.25">
      <c r="A507" t="s">
        <v>1083</v>
      </c>
      <c r="D507" t="s">
        <v>1082</v>
      </c>
      <c r="E507" t="s">
        <v>27</v>
      </c>
      <c r="F507">
        <v>0.1</v>
      </c>
      <c r="G507">
        <v>1</v>
      </c>
      <c r="H507" s="1">
        <v>40992</v>
      </c>
      <c r="I507" s="1"/>
      <c r="J507">
        <v>38721</v>
      </c>
      <c r="K507" t="s">
        <v>58</v>
      </c>
      <c r="L507">
        <v>17</v>
      </c>
      <c r="M507">
        <v>0.37</v>
      </c>
      <c r="N507" t="s">
        <v>48</v>
      </c>
      <c r="O507" t="s">
        <v>139</v>
      </c>
      <c r="P507" t="s">
        <v>173</v>
      </c>
      <c r="Q507" t="s">
        <v>82</v>
      </c>
      <c r="R507">
        <v>-25</v>
      </c>
      <c r="S507" t="s">
        <v>33</v>
      </c>
      <c r="T507">
        <v>5451</v>
      </c>
      <c r="U507">
        <v>107.56</v>
      </c>
      <c r="V507" s="1">
        <v>40994</v>
      </c>
      <c r="W507" t="s">
        <v>34</v>
      </c>
      <c r="X507">
        <v>54.95</v>
      </c>
      <c r="Y507" t="s">
        <v>278</v>
      </c>
      <c r="Z507">
        <v>6.64</v>
      </c>
      <c r="AA507">
        <v>1760</v>
      </c>
    </row>
    <row r="508" spans="1:27" ht="15" hidden="1" customHeight="1" x14ac:dyDescent="0.25">
      <c r="A508" t="s">
        <v>1084</v>
      </c>
      <c r="D508" t="s">
        <v>1085</v>
      </c>
      <c r="E508" t="s">
        <v>27</v>
      </c>
      <c r="F508">
        <v>0.08</v>
      </c>
      <c r="G508">
        <v>1</v>
      </c>
      <c r="H508" s="1">
        <v>40992</v>
      </c>
      <c r="I508" s="1"/>
      <c r="J508">
        <v>37794</v>
      </c>
      <c r="K508" t="s">
        <v>47</v>
      </c>
      <c r="L508">
        <v>6</v>
      </c>
      <c r="M508">
        <v>0.45</v>
      </c>
      <c r="N508" t="s">
        <v>48</v>
      </c>
      <c r="O508" t="s">
        <v>139</v>
      </c>
      <c r="P508" t="s">
        <v>333</v>
      </c>
      <c r="Q508" t="s">
        <v>82</v>
      </c>
      <c r="R508">
        <v>10.29</v>
      </c>
      <c r="S508" t="s">
        <v>76</v>
      </c>
      <c r="T508">
        <v>5313</v>
      </c>
      <c r="U508">
        <v>60.67</v>
      </c>
      <c r="V508" s="1">
        <v>40994</v>
      </c>
      <c r="W508" t="s">
        <v>34</v>
      </c>
      <c r="X508">
        <v>7.29</v>
      </c>
      <c r="Y508" t="s">
        <v>132</v>
      </c>
      <c r="Z508">
        <v>9.48</v>
      </c>
      <c r="AA508">
        <v>33971</v>
      </c>
    </row>
    <row r="509" spans="1:27" ht="15" hidden="1" customHeight="1" x14ac:dyDescent="0.25">
      <c r="A509" t="s">
        <v>1084</v>
      </c>
      <c r="D509" t="s">
        <v>1085</v>
      </c>
      <c r="E509" t="s">
        <v>27</v>
      </c>
      <c r="F509">
        <v>0.03</v>
      </c>
      <c r="G509">
        <v>1</v>
      </c>
      <c r="H509" s="1">
        <v>40992</v>
      </c>
      <c r="I509" s="1"/>
      <c r="J509">
        <v>37794</v>
      </c>
      <c r="K509" t="s">
        <v>47</v>
      </c>
      <c r="L509">
        <v>32</v>
      </c>
      <c r="M509">
        <v>0.71</v>
      </c>
      <c r="N509" t="s">
        <v>29</v>
      </c>
      <c r="O509" t="s">
        <v>30</v>
      </c>
      <c r="P509" t="s">
        <v>940</v>
      </c>
      <c r="Q509" t="s">
        <v>32</v>
      </c>
      <c r="R509">
        <v>781.03</v>
      </c>
      <c r="S509" t="s">
        <v>76</v>
      </c>
      <c r="T509">
        <v>5314</v>
      </c>
      <c r="U509">
        <v>6195.87</v>
      </c>
      <c r="V509" s="1">
        <v>40996</v>
      </c>
      <c r="W509" t="s">
        <v>34</v>
      </c>
      <c r="X509">
        <v>19.989999999999998</v>
      </c>
      <c r="Y509" t="s">
        <v>132</v>
      </c>
      <c r="Z509">
        <v>193.17</v>
      </c>
      <c r="AA509">
        <v>33971</v>
      </c>
    </row>
    <row r="510" spans="1:27" ht="15" hidden="1" customHeight="1" x14ac:dyDescent="0.25">
      <c r="A510" t="s">
        <v>1086</v>
      </c>
      <c r="D510" t="s">
        <v>1087</v>
      </c>
      <c r="E510" t="s">
        <v>27</v>
      </c>
      <c r="F510">
        <v>0.02</v>
      </c>
      <c r="G510">
        <v>1</v>
      </c>
      <c r="H510" s="1">
        <v>40993</v>
      </c>
      <c r="I510" s="1"/>
      <c r="J510">
        <v>10148</v>
      </c>
      <c r="K510" t="s">
        <v>47</v>
      </c>
      <c r="L510">
        <v>27</v>
      </c>
      <c r="M510">
        <v>0.66</v>
      </c>
      <c r="N510" t="s">
        <v>48</v>
      </c>
      <c r="O510" t="s">
        <v>73</v>
      </c>
      <c r="P510" t="s">
        <v>1088</v>
      </c>
      <c r="Q510" t="s">
        <v>154</v>
      </c>
      <c r="R510">
        <v>3309.55</v>
      </c>
      <c r="S510" t="s">
        <v>52</v>
      </c>
      <c r="T510">
        <v>1400</v>
      </c>
      <c r="U510">
        <v>14357.85</v>
      </c>
      <c r="V510" s="1">
        <v>40993</v>
      </c>
      <c r="W510" t="s">
        <v>53</v>
      </c>
      <c r="X510">
        <v>41.44</v>
      </c>
      <c r="Y510" t="s">
        <v>298</v>
      </c>
      <c r="Z510">
        <v>500.98</v>
      </c>
      <c r="AA510">
        <v>80229</v>
      </c>
    </row>
    <row r="511" spans="1:27" ht="15" hidden="1" customHeight="1" x14ac:dyDescent="0.25">
      <c r="A511" t="s">
        <v>1089</v>
      </c>
      <c r="D511" t="s">
        <v>597</v>
      </c>
      <c r="E511" t="s">
        <v>46</v>
      </c>
      <c r="F511">
        <v>0.01</v>
      </c>
      <c r="G511">
        <v>1</v>
      </c>
      <c r="H511" s="1">
        <v>40993</v>
      </c>
      <c r="I511" s="1"/>
      <c r="J511">
        <v>51266</v>
      </c>
      <c r="K511" t="s">
        <v>39</v>
      </c>
      <c r="L511">
        <v>30</v>
      </c>
      <c r="M511">
        <v>0.37</v>
      </c>
      <c r="N511" t="s">
        <v>29</v>
      </c>
      <c r="O511" t="s">
        <v>30</v>
      </c>
      <c r="P511" t="s">
        <v>428</v>
      </c>
      <c r="Q511" t="s">
        <v>61</v>
      </c>
      <c r="R511">
        <v>98.1</v>
      </c>
      <c r="S511" t="s">
        <v>76</v>
      </c>
      <c r="T511">
        <v>7183</v>
      </c>
      <c r="U511">
        <v>617.51</v>
      </c>
      <c r="V511" s="1">
        <v>40993</v>
      </c>
      <c r="W511" t="s">
        <v>34</v>
      </c>
      <c r="X511">
        <v>9.0299999999999994</v>
      </c>
      <c r="Y511" t="s">
        <v>166</v>
      </c>
      <c r="Z511">
        <v>18.97</v>
      </c>
      <c r="AA511">
        <v>29483</v>
      </c>
    </row>
    <row r="512" spans="1:27" ht="15" hidden="1" customHeight="1" x14ac:dyDescent="0.25">
      <c r="A512" t="s">
        <v>1090</v>
      </c>
      <c r="D512" t="s">
        <v>1091</v>
      </c>
      <c r="E512" t="s">
        <v>27</v>
      </c>
      <c r="F512">
        <v>0.01</v>
      </c>
      <c r="G512">
        <v>1</v>
      </c>
      <c r="H512" s="1">
        <v>40993</v>
      </c>
      <c r="I512" s="1"/>
      <c r="J512">
        <v>1892</v>
      </c>
      <c r="K512" t="s">
        <v>47</v>
      </c>
      <c r="L512">
        <v>9</v>
      </c>
      <c r="M512">
        <v>0.37</v>
      </c>
      <c r="N512" t="s">
        <v>29</v>
      </c>
      <c r="O512" t="s">
        <v>30</v>
      </c>
      <c r="P512" t="s">
        <v>1092</v>
      </c>
      <c r="Q512" t="s">
        <v>61</v>
      </c>
      <c r="R512">
        <v>-18.850000000000001</v>
      </c>
      <c r="S512" t="s">
        <v>33</v>
      </c>
      <c r="T512">
        <v>276</v>
      </c>
      <c r="U512">
        <v>64.290000000000006</v>
      </c>
      <c r="V512" s="1">
        <v>40993</v>
      </c>
      <c r="W512" t="s">
        <v>34</v>
      </c>
      <c r="X512">
        <v>5.4</v>
      </c>
      <c r="Y512" t="s">
        <v>35</v>
      </c>
      <c r="Z512">
        <v>6.48</v>
      </c>
      <c r="AA512">
        <v>19057</v>
      </c>
    </row>
    <row r="513" spans="1:27" ht="15" hidden="1" customHeight="1" x14ac:dyDescent="0.25">
      <c r="A513" t="s">
        <v>1089</v>
      </c>
      <c r="D513" t="s">
        <v>597</v>
      </c>
      <c r="E513" t="s">
        <v>46</v>
      </c>
      <c r="F513">
        <v>0.03</v>
      </c>
      <c r="G513">
        <v>1</v>
      </c>
      <c r="H513" s="1">
        <v>40993</v>
      </c>
      <c r="I513" s="1"/>
      <c r="J513">
        <v>51266</v>
      </c>
      <c r="K513" t="s">
        <v>39</v>
      </c>
      <c r="L513">
        <v>23</v>
      </c>
      <c r="M513">
        <v>0.38</v>
      </c>
      <c r="N513" t="s">
        <v>29</v>
      </c>
      <c r="O513" t="s">
        <v>30</v>
      </c>
      <c r="P513" t="s">
        <v>1093</v>
      </c>
      <c r="Q513" t="s">
        <v>61</v>
      </c>
      <c r="R513">
        <v>35.159999999999997</v>
      </c>
      <c r="S513" t="s">
        <v>76</v>
      </c>
      <c r="T513">
        <v>7184</v>
      </c>
      <c r="U513">
        <v>278.83</v>
      </c>
      <c r="V513" s="1">
        <v>40994</v>
      </c>
      <c r="W513" t="s">
        <v>34</v>
      </c>
      <c r="X513">
        <v>4.8600000000000003</v>
      </c>
      <c r="Y513" t="s">
        <v>166</v>
      </c>
      <c r="Z513">
        <v>12.28</v>
      </c>
      <c r="AA513">
        <v>29483</v>
      </c>
    </row>
    <row r="514" spans="1:27" ht="15" hidden="1" customHeight="1" x14ac:dyDescent="0.25">
      <c r="A514" t="s">
        <v>1094</v>
      </c>
      <c r="D514" t="s">
        <v>767</v>
      </c>
      <c r="E514" t="s">
        <v>46</v>
      </c>
      <c r="F514">
        <v>0.01</v>
      </c>
      <c r="G514">
        <v>1</v>
      </c>
      <c r="H514" s="1">
        <v>40993</v>
      </c>
      <c r="I514" s="1"/>
      <c r="J514">
        <v>38565</v>
      </c>
      <c r="K514" t="s">
        <v>58</v>
      </c>
      <c r="L514">
        <v>20</v>
      </c>
      <c r="M514">
        <v>0.56999999999999995</v>
      </c>
      <c r="N514" t="s">
        <v>48</v>
      </c>
      <c r="O514" t="s">
        <v>30</v>
      </c>
      <c r="P514" t="s">
        <v>1095</v>
      </c>
      <c r="Q514" t="s">
        <v>82</v>
      </c>
      <c r="R514">
        <v>-11.69</v>
      </c>
      <c r="S514" t="s">
        <v>68</v>
      </c>
      <c r="T514">
        <v>5430</v>
      </c>
      <c r="U514">
        <v>234.09</v>
      </c>
      <c r="V514" s="1">
        <v>40995</v>
      </c>
      <c r="W514" t="s">
        <v>42</v>
      </c>
      <c r="X514">
        <v>5.16</v>
      </c>
      <c r="Y514" t="s">
        <v>122</v>
      </c>
      <c r="Z514">
        <v>10.64</v>
      </c>
      <c r="AA514">
        <v>52402</v>
      </c>
    </row>
    <row r="515" spans="1:27" ht="15" hidden="1" customHeight="1" x14ac:dyDescent="0.25">
      <c r="A515" t="s">
        <v>1089</v>
      </c>
      <c r="D515" t="s">
        <v>597</v>
      </c>
      <c r="E515" t="s">
        <v>46</v>
      </c>
      <c r="F515">
        <v>0.05</v>
      </c>
      <c r="G515">
        <v>1</v>
      </c>
      <c r="H515" s="1">
        <v>40993</v>
      </c>
      <c r="I515" s="1"/>
      <c r="J515">
        <v>51266</v>
      </c>
      <c r="K515" t="s">
        <v>39</v>
      </c>
      <c r="L515">
        <v>46</v>
      </c>
      <c r="M515">
        <v>0.59</v>
      </c>
      <c r="N515" t="s">
        <v>29</v>
      </c>
      <c r="O515" t="s">
        <v>30</v>
      </c>
      <c r="P515" t="s">
        <v>795</v>
      </c>
      <c r="Q515" t="s">
        <v>88</v>
      </c>
      <c r="R515">
        <v>230.03</v>
      </c>
      <c r="S515" t="s">
        <v>76</v>
      </c>
      <c r="T515">
        <v>7185</v>
      </c>
      <c r="U515">
        <v>1605.22</v>
      </c>
      <c r="V515" s="1">
        <v>40995</v>
      </c>
      <c r="W515" t="s">
        <v>42</v>
      </c>
      <c r="X515">
        <v>7.73</v>
      </c>
      <c r="Y515" t="s">
        <v>166</v>
      </c>
      <c r="Z515">
        <v>34.99</v>
      </c>
      <c r="AA515">
        <v>29483</v>
      </c>
    </row>
    <row r="516" spans="1:27" ht="15" hidden="1" customHeight="1" x14ac:dyDescent="0.25">
      <c r="A516" t="s">
        <v>1096</v>
      </c>
      <c r="D516" t="s">
        <v>1097</v>
      </c>
      <c r="E516" t="s">
        <v>27</v>
      </c>
      <c r="F516">
        <v>7.0000000000000007E-2</v>
      </c>
      <c r="G516">
        <v>1</v>
      </c>
      <c r="H516" s="1">
        <v>40993</v>
      </c>
      <c r="I516" s="1"/>
      <c r="J516">
        <v>323</v>
      </c>
      <c r="K516" t="s">
        <v>58</v>
      </c>
      <c r="L516">
        <v>20</v>
      </c>
      <c r="M516">
        <v>0.38</v>
      </c>
      <c r="N516" t="s">
        <v>29</v>
      </c>
      <c r="O516" t="s">
        <v>30</v>
      </c>
      <c r="P516" t="s">
        <v>748</v>
      </c>
      <c r="Q516" t="s">
        <v>267</v>
      </c>
      <c r="R516">
        <v>25.76</v>
      </c>
      <c r="S516" t="s">
        <v>52</v>
      </c>
      <c r="T516">
        <v>54</v>
      </c>
      <c r="U516">
        <v>108.09</v>
      </c>
      <c r="V516" s="1">
        <v>40995</v>
      </c>
      <c r="W516" t="s">
        <v>34</v>
      </c>
      <c r="X516">
        <v>1.39</v>
      </c>
      <c r="Y516" t="s">
        <v>537</v>
      </c>
      <c r="Z516">
        <v>5.68</v>
      </c>
      <c r="AA516">
        <v>85254</v>
      </c>
    </row>
    <row r="517" spans="1:27" ht="15" hidden="1" customHeight="1" x14ac:dyDescent="0.25">
      <c r="A517" t="s">
        <v>1096</v>
      </c>
      <c r="D517" t="s">
        <v>1097</v>
      </c>
      <c r="E517" t="s">
        <v>27</v>
      </c>
      <c r="F517">
        <v>0.06</v>
      </c>
      <c r="G517">
        <v>1</v>
      </c>
      <c r="H517" s="1">
        <v>40993</v>
      </c>
      <c r="I517" s="1"/>
      <c r="J517">
        <v>323</v>
      </c>
      <c r="K517" t="s">
        <v>58</v>
      </c>
      <c r="L517">
        <v>2</v>
      </c>
      <c r="M517">
        <v>0.39</v>
      </c>
      <c r="N517" t="s">
        <v>29</v>
      </c>
      <c r="O517" t="s">
        <v>30</v>
      </c>
      <c r="P517" t="s">
        <v>1098</v>
      </c>
      <c r="Q517" t="s">
        <v>61</v>
      </c>
      <c r="R517">
        <v>-31.24</v>
      </c>
      <c r="S517" t="s">
        <v>52</v>
      </c>
      <c r="T517">
        <v>55</v>
      </c>
      <c r="U517">
        <v>55.34</v>
      </c>
      <c r="V517" s="1">
        <v>40995</v>
      </c>
      <c r="W517" t="s">
        <v>34</v>
      </c>
      <c r="X517">
        <v>11.54</v>
      </c>
      <c r="Y517" t="s">
        <v>537</v>
      </c>
      <c r="Z517">
        <v>22.84</v>
      </c>
      <c r="AA517">
        <v>85254</v>
      </c>
    </row>
    <row r="518" spans="1:27" ht="15" hidden="1" customHeight="1" x14ac:dyDescent="0.25">
      <c r="A518" t="s">
        <v>1089</v>
      </c>
      <c r="D518" t="s">
        <v>597</v>
      </c>
      <c r="E518" t="s">
        <v>46</v>
      </c>
      <c r="F518">
        <v>0.04</v>
      </c>
      <c r="G518">
        <v>1</v>
      </c>
      <c r="H518" s="1">
        <v>40993</v>
      </c>
      <c r="I518" s="1"/>
      <c r="J518">
        <v>51266</v>
      </c>
      <c r="K518" t="s">
        <v>39</v>
      </c>
      <c r="L518">
        <v>11</v>
      </c>
      <c r="M518">
        <v>0.38</v>
      </c>
      <c r="N518" t="s">
        <v>96</v>
      </c>
      <c r="O518" t="s">
        <v>80</v>
      </c>
      <c r="P518" t="s">
        <v>509</v>
      </c>
      <c r="Q518" t="s">
        <v>98</v>
      </c>
      <c r="R518">
        <v>221.38</v>
      </c>
      <c r="S518" t="s">
        <v>76</v>
      </c>
      <c r="T518">
        <v>7182</v>
      </c>
      <c r="U518">
        <v>1610.29</v>
      </c>
      <c r="V518" s="1">
        <v>40995</v>
      </c>
      <c r="W518" t="s">
        <v>34</v>
      </c>
      <c r="X518">
        <v>13.99</v>
      </c>
      <c r="Y518" t="s">
        <v>166</v>
      </c>
      <c r="Z518">
        <v>150.97999999999999</v>
      </c>
      <c r="AA518">
        <v>29483</v>
      </c>
    </row>
    <row r="519" spans="1:27" ht="15" hidden="1" customHeight="1" x14ac:dyDescent="0.25">
      <c r="A519" t="s">
        <v>1090</v>
      </c>
      <c r="D519" t="s">
        <v>1091</v>
      </c>
      <c r="E519" t="s">
        <v>27</v>
      </c>
      <c r="F519">
        <v>0.05</v>
      </c>
      <c r="G519">
        <v>1</v>
      </c>
      <c r="H519" s="1">
        <v>40993</v>
      </c>
      <c r="I519" s="1"/>
      <c r="J519">
        <v>1892</v>
      </c>
      <c r="K519" t="s">
        <v>47</v>
      </c>
      <c r="L519">
        <v>47</v>
      </c>
      <c r="M519">
        <v>0.38</v>
      </c>
      <c r="N519" t="s">
        <v>29</v>
      </c>
      <c r="O519" t="s">
        <v>30</v>
      </c>
      <c r="P519" t="s">
        <v>1099</v>
      </c>
      <c r="Q519" t="s">
        <v>67</v>
      </c>
      <c r="R519">
        <v>-152.52449999999999</v>
      </c>
      <c r="S519" t="s">
        <v>33</v>
      </c>
      <c r="T519">
        <v>275</v>
      </c>
      <c r="U519">
        <v>193.63</v>
      </c>
      <c r="V519" s="1">
        <v>40997</v>
      </c>
      <c r="W519" t="s">
        <v>34</v>
      </c>
      <c r="X519">
        <v>5.26</v>
      </c>
      <c r="Y519" t="s">
        <v>35</v>
      </c>
      <c r="Z519">
        <v>3.98</v>
      </c>
      <c r="AA519">
        <v>19057</v>
      </c>
    </row>
    <row r="520" spans="1:27" ht="15" hidden="1" customHeight="1" x14ac:dyDescent="0.25">
      <c r="A520" t="s">
        <v>1100</v>
      </c>
      <c r="D520" t="s">
        <v>160</v>
      </c>
      <c r="E520" t="s">
        <v>57</v>
      </c>
      <c r="F520">
        <v>7.0000000000000007E-2</v>
      </c>
      <c r="G520">
        <v>1</v>
      </c>
      <c r="H520" s="1">
        <v>40994</v>
      </c>
      <c r="I520" s="1"/>
      <c r="J520">
        <v>31174</v>
      </c>
      <c r="K520" t="s">
        <v>39</v>
      </c>
      <c r="L520">
        <v>20</v>
      </c>
      <c r="M520">
        <v>0.42</v>
      </c>
      <c r="N520" t="s">
        <v>29</v>
      </c>
      <c r="O520" t="s">
        <v>80</v>
      </c>
      <c r="P520" t="s">
        <v>1101</v>
      </c>
      <c r="Q520" t="s">
        <v>214</v>
      </c>
      <c r="R520">
        <v>1944.38</v>
      </c>
      <c r="S520" t="s">
        <v>76</v>
      </c>
      <c r="T520">
        <v>4376</v>
      </c>
      <c r="U520">
        <v>4520.6000000000004</v>
      </c>
      <c r="V520" s="1">
        <v>40994</v>
      </c>
      <c r="W520" t="s">
        <v>34</v>
      </c>
      <c r="X520">
        <v>11.79</v>
      </c>
      <c r="Y520" t="s">
        <v>162</v>
      </c>
      <c r="Z520">
        <v>225.04</v>
      </c>
      <c r="AA520">
        <v>23701</v>
      </c>
    </row>
    <row r="521" spans="1:27" ht="15" hidden="1" customHeight="1" x14ac:dyDescent="0.25">
      <c r="A521" t="s">
        <v>1102</v>
      </c>
      <c r="D521" t="s">
        <v>1103</v>
      </c>
      <c r="E521" t="s">
        <v>38</v>
      </c>
      <c r="F521">
        <v>0.09</v>
      </c>
      <c r="G521">
        <v>1</v>
      </c>
      <c r="H521" s="1">
        <v>40994</v>
      </c>
      <c r="I521" s="1"/>
      <c r="J521">
        <v>51554</v>
      </c>
      <c r="K521" t="s">
        <v>131</v>
      </c>
      <c r="L521">
        <v>29</v>
      </c>
      <c r="M521">
        <v>0.83</v>
      </c>
      <c r="N521" t="s">
        <v>29</v>
      </c>
      <c r="O521" t="s">
        <v>30</v>
      </c>
      <c r="P521" t="s">
        <v>1104</v>
      </c>
      <c r="Q521" t="s">
        <v>32</v>
      </c>
      <c r="R521">
        <v>-271.77</v>
      </c>
      <c r="S521" t="s">
        <v>76</v>
      </c>
      <c r="T521">
        <v>7228</v>
      </c>
      <c r="U521">
        <v>606.91</v>
      </c>
      <c r="V521" s="1">
        <v>40995</v>
      </c>
      <c r="W521" t="s">
        <v>34</v>
      </c>
      <c r="X521">
        <v>11.52</v>
      </c>
      <c r="Y521" t="s">
        <v>685</v>
      </c>
      <c r="Z521">
        <v>20.89</v>
      </c>
      <c r="AA521">
        <v>28079</v>
      </c>
    </row>
    <row r="522" spans="1:27" ht="15" hidden="1" customHeight="1" x14ac:dyDescent="0.25">
      <c r="A522" t="s">
        <v>1102</v>
      </c>
      <c r="D522" t="s">
        <v>1103</v>
      </c>
      <c r="E522" t="s">
        <v>38</v>
      </c>
      <c r="F522">
        <v>0.05</v>
      </c>
      <c r="G522">
        <v>1</v>
      </c>
      <c r="H522" s="1">
        <v>40994</v>
      </c>
      <c r="I522" s="1"/>
      <c r="J522">
        <v>51554</v>
      </c>
      <c r="K522" t="s">
        <v>131</v>
      </c>
      <c r="L522">
        <v>7</v>
      </c>
      <c r="M522">
        <v>0.41</v>
      </c>
      <c r="N522" t="s">
        <v>29</v>
      </c>
      <c r="O522" t="s">
        <v>49</v>
      </c>
      <c r="P522" t="s">
        <v>987</v>
      </c>
      <c r="Q522" t="s">
        <v>214</v>
      </c>
      <c r="R522">
        <v>-210.06</v>
      </c>
      <c r="S522" t="s">
        <v>76</v>
      </c>
      <c r="T522">
        <v>7227</v>
      </c>
      <c r="U522">
        <v>545.04</v>
      </c>
      <c r="V522" s="1">
        <v>40996</v>
      </c>
      <c r="W522" t="s">
        <v>53</v>
      </c>
      <c r="X522">
        <v>60</v>
      </c>
      <c r="Y522" t="s">
        <v>685</v>
      </c>
      <c r="Z522">
        <v>68.81</v>
      </c>
      <c r="AA522">
        <v>28079</v>
      </c>
    </row>
    <row r="523" spans="1:27" ht="15" hidden="1" customHeight="1" x14ac:dyDescent="0.25">
      <c r="A523" t="s">
        <v>1105</v>
      </c>
      <c r="D523" t="s">
        <v>1106</v>
      </c>
      <c r="E523" t="s">
        <v>46</v>
      </c>
      <c r="F523">
        <v>0.08</v>
      </c>
      <c r="G523">
        <v>1</v>
      </c>
      <c r="H523" s="1">
        <v>40994</v>
      </c>
      <c r="I523" s="1"/>
      <c r="J523">
        <v>3653</v>
      </c>
      <c r="K523" t="s">
        <v>58</v>
      </c>
      <c r="L523">
        <v>41</v>
      </c>
      <c r="M523">
        <v>0.48</v>
      </c>
      <c r="N523" t="s">
        <v>29</v>
      </c>
      <c r="O523" t="s">
        <v>59</v>
      </c>
      <c r="P523" t="s">
        <v>1107</v>
      </c>
      <c r="Q523" t="s">
        <v>88</v>
      </c>
      <c r="R523">
        <v>64.790000000000006</v>
      </c>
      <c r="S523" t="s">
        <v>76</v>
      </c>
      <c r="T523">
        <v>540</v>
      </c>
      <c r="U523">
        <v>271.11</v>
      </c>
      <c r="V523" s="1">
        <v>40996</v>
      </c>
      <c r="W523" t="s">
        <v>34</v>
      </c>
      <c r="X523">
        <v>1.5</v>
      </c>
      <c r="Y523" t="s">
        <v>162</v>
      </c>
      <c r="Z523">
        <v>6.68</v>
      </c>
      <c r="AA523">
        <v>23518</v>
      </c>
    </row>
    <row r="524" spans="1:27" ht="15" hidden="1" customHeight="1" x14ac:dyDescent="0.25">
      <c r="A524" t="s">
        <v>963</v>
      </c>
      <c r="D524" t="s">
        <v>1108</v>
      </c>
      <c r="E524" t="s">
        <v>46</v>
      </c>
      <c r="F524">
        <v>0.1</v>
      </c>
      <c r="G524">
        <v>1</v>
      </c>
      <c r="H524" s="1">
        <v>40994</v>
      </c>
      <c r="I524" s="1"/>
      <c r="J524">
        <v>46407</v>
      </c>
      <c r="K524" t="s">
        <v>39</v>
      </c>
      <c r="L524">
        <v>7</v>
      </c>
      <c r="M524">
        <v>0.36</v>
      </c>
      <c r="N524" t="s">
        <v>29</v>
      </c>
      <c r="O524" t="s">
        <v>30</v>
      </c>
      <c r="P524" t="s">
        <v>536</v>
      </c>
      <c r="Q524" t="s">
        <v>67</v>
      </c>
      <c r="R524">
        <v>-29.003</v>
      </c>
      <c r="S524" t="s">
        <v>52</v>
      </c>
      <c r="T524">
        <v>6523</v>
      </c>
      <c r="U524">
        <v>38.369999999999997</v>
      </c>
      <c r="V524" s="1">
        <v>40996</v>
      </c>
      <c r="W524" t="s">
        <v>34</v>
      </c>
      <c r="X524">
        <v>5.74</v>
      </c>
      <c r="Y524" t="s">
        <v>54</v>
      </c>
      <c r="Z524">
        <v>5.18</v>
      </c>
      <c r="AA524">
        <v>94568</v>
      </c>
    </row>
    <row r="525" spans="1:27" ht="15" hidden="1" customHeight="1" x14ac:dyDescent="0.25">
      <c r="A525" t="s">
        <v>1100</v>
      </c>
      <c r="D525" t="s">
        <v>160</v>
      </c>
      <c r="E525" t="s">
        <v>57</v>
      </c>
      <c r="F525">
        <v>0.03</v>
      </c>
      <c r="G525">
        <v>1</v>
      </c>
      <c r="H525" s="1">
        <v>40994</v>
      </c>
      <c r="I525" s="1"/>
      <c r="J525">
        <v>31174</v>
      </c>
      <c r="K525" t="s">
        <v>39</v>
      </c>
      <c r="L525">
        <v>29</v>
      </c>
      <c r="M525">
        <v>0.35</v>
      </c>
      <c r="N525" t="s">
        <v>29</v>
      </c>
      <c r="O525" t="s">
        <v>30</v>
      </c>
      <c r="P525" t="s">
        <v>441</v>
      </c>
      <c r="Q525" t="s">
        <v>67</v>
      </c>
      <c r="R525">
        <v>-7.59</v>
      </c>
      <c r="S525" t="s">
        <v>76</v>
      </c>
      <c r="T525">
        <v>4377</v>
      </c>
      <c r="U525">
        <v>225.25</v>
      </c>
      <c r="V525" s="1">
        <v>40997</v>
      </c>
      <c r="W525" t="s">
        <v>34</v>
      </c>
      <c r="X525">
        <v>4.71</v>
      </c>
      <c r="Y525" t="s">
        <v>162</v>
      </c>
      <c r="Z525">
        <v>7.84</v>
      </c>
      <c r="AA525">
        <v>23701</v>
      </c>
    </row>
    <row r="526" spans="1:27" ht="15" hidden="1" customHeight="1" x14ac:dyDescent="0.25">
      <c r="A526" t="s">
        <v>1109</v>
      </c>
      <c r="D526" t="s">
        <v>1110</v>
      </c>
      <c r="E526" t="s">
        <v>46</v>
      </c>
      <c r="F526">
        <v>0.05</v>
      </c>
      <c r="G526">
        <v>1</v>
      </c>
      <c r="H526" s="1">
        <v>40995</v>
      </c>
      <c r="I526" s="1"/>
      <c r="J526">
        <v>32869</v>
      </c>
      <c r="K526" t="s">
        <v>131</v>
      </c>
      <c r="L526">
        <v>49</v>
      </c>
      <c r="M526">
        <v>0.65</v>
      </c>
      <c r="N526" t="s">
        <v>48</v>
      </c>
      <c r="O526" t="s">
        <v>80</v>
      </c>
      <c r="P526" t="s">
        <v>1111</v>
      </c>
      <c r="Q526" t="s">
        <v>82</v>
      </c>
      <c r="R526">
        <v>25.04</v>
      </c>
      <c r="S526" t="s">
        <v>68</v>
      </c>
      <c r="T526">
        <v>4614</v>
      </c>
      <c r="U526">
        <v>2470.84</v>
      </c>
      <c r="V526" s="1">
        <v>40996</v>
      </c>
      <c r="W526" t="s">
        <v>34</v>
      </c>
      <c r="X526">
        <v>18.45</v>
      </c>
      <c r="Y526" t="s">
        <v>416</v>
      </c>
      <c r="Z526">
        <v>51.65</v>
      </c>
      <c r="AA526">
        <v>46307</v>
      </c>
    </row>
    <row r="527" spans="1:27" ht="15" hidden="1" customHeight="1" x14ac:dyDescent="0.25">
      <c r="A527" t="s">
        <v>1112</v>
      </c>
      <c r="D527" t="s">
        <v>843</v>
      </c>
      <c r="E527" t="s">
        <v>38</v>
      </c>
      <c r="F527">
        <v>0.08</v>
      </c>
      <c r="G527">
        <v>1</v>
      </c>
      <c r="H527" s="1">
        <v>40995</v>
      </c>
      <c r="I527" s="1"/>
      <c r="J527">
        <v>21633</v>
      </c>
      <c r="K527" t="s">
        <v>131</v>
      </c>
      <c r="L527">
        <v>29</v>
      </c>
      <c r="M527">
        <v>0.47</v>
      </c>
      <c r="N527" t="s">
        <v>48</v>
      </c>
      <c r="O527" t="s">
        <v>139</v>
      </c>
      <c r="P527" t="s">
        <v>1113</v>
      </c>
      <c r="Q527" t="s">
        <v>82</v>
      </c>
      <c r="R527">
        <v>69.63</v>
      </c>
      <c r="S527" t="s">
        <v>76</v>
      </c>
      <c r="T527">
        <v>3000</v>
      </c>
      <c r="U527">
        <v>547.82000000000005</v>
      </c>
      <c r="V527" s="1">
        <v>40996</v>
      </c>
      <c r="W527" t="s">
        <v>34</v>
      </c>
      <c r="X527">
        <v>8.99</v>
      </c>
      <c r="Y527" t="s">
        <v>366</v>
      </c>
      <c r="Z527">
        <v>18.7</v>
      </c>
      <c r="AA527">
        <v>72113</v>
      </c>
    </row>
    <row r="528" spans="1:27" ht="15" hidden="1" customHeight="1" x14ac:dyDescent="0.25">
      <c r="A528" t="s">
        <v>1109</v>
      </c>
      <c r="D528" t="s">
        <v>1110</v>
      </c>
      <c r="E528" t="s">
        <v>46</v>
      </c>
      <c r="F528">
        <v>0.01</v>
      </c>
      <c r="G528">
        <v>1</v>
      </c>
      <c r="H528" s="1">
        <v>40995</v>
      </c>
      <c r="I528" s="1"/>
      <c r="J528">
        <v>32869</v>
      </c>
      <c r="K528" t="s">
        <v>131</v>
      </c>
      <c r="L528">
        <v>2</v>
      </c>
      <c r="M528">
        <v>0.48</v>
      </c>
      <c r="N528" t="s">
        <v>29</v>
      </c>
      <c r="O528" t="s">
        <v>59</v>
      </c>
      <c r="P528" t="s">
        <v>1107</v>
      </c>
      <c r="Q528" t="s">
        <v>88</v>
      </c>
      <c r="R528">
        <v>-7.51</v>
      </c>
      <c r="S528" t="s">
        <v>68</v>
      </c>
      <c r="T528">
        <v>4615</v>
      </c>
      <c r="U528">
        <v>15.26</v>
      </c>
      <c r="V528" s="1">
        <v>40996</v>
      </c>
      <c r="W528" t="s">
        <v>34</v>
      </c>
      <c r="X528">
        <v>1.5</v>
      </c>
      <c r="Y528" t="s">
        <v>416</v>
      </c>
      <c r="Z528">
        <v>6.68</v>
      </c>
      <c r="AA528">
        <v>46307</v>
      </c>
    </row>
    <row r="529" spans="1:27" ht="15" hidden="1" customHeight="1" x14ac:dyDescent="0.25">
      <c r="A529" t="s">
        <v>1114</v>
      </c>
      <c r="D529" t="s">
        <v>1115</v>
      </c>
      <c r="E529" t="s">
        <v>46</v>
      </c>
      <c r="F529">
        <v>7.0000000000000007E-2</v>
      </c>
      <c r="G529">
        <v>1</v>
      </c>
      <c r="H529" s="1">
        <v>40995</v>
      </c>
      <c r="I529" s="1"/>
      <c r="J529">
        <v>53953</v>
      </c>
      <c r="K529" t="s">
        <v>39</v>
      </c>
      <c r="L529">
        <v>36</v>
      </c>
      <c r="M529">
        <v>0.39</v>
      </c>
      <c r="N529" t="s">
        <v>29</v>
      </c>
      <c r="O529" t="s">
        <v>59</v>
      </c>
      <c r="P529" t="s">
        <v>1116</v>
      </c>
      <c r="Q529" t="s">
        <v>61</v>
      </c>
      <c r="R529">
        <v>91.73</v>
      </c>
      <c r="S529" t="s">
        <v>68</v>
      </c>
      <c r="T529">
        <v>7544</v>
      </c>
      <c r="U529">
        <v>307.64999999999998</v>
      </c>
      <c r="V529" s="1">
        <v>40996</v>
      </c>
      <c r="W529" t="s">
        <v>34</v>
      </c>
      <c r="X529">
        <v>2.0099999999999998</v>
      </c>
      <c r="Y529" t="s">
        <v>246</v>
      </c>
      <c r="Z529">
        <v>8.9499999999999993</v>
      </c>
      <c r="AA529">
        <v>48708</v>
      </c>
    </row>
    <row r="530" spans="1:27" ht="15" hidden="1" customHeight="1" x14ac:dyDescent="0.25">
      <c r="A530" t="s">
        <v>1117</v>
      </c>
      <c r="D530" t="s">
        <v>1118</v>
      </c>
      <c r="E530" t="s">
        <v>38</v>
      </c>
      <c r="F530">
        <v>0</v>
      </c>
      <c r="G530">
        <v>1</v>
      </c>
      <c r="H530" s="1">
        <v>40995</v>
      </c>
      <c r="I530" s="1"/>
      <c r="J530">
        <v>22562</v>
      </c>
      <c r="K530" t="s">
        <v>131</v>
      </c>
      <c r="L530">
        <v>3</v>
      </c>
      <c r="M530">
        <v>0.59</v>
      </c>
      <c r="N530" t="s">
        <v>29</v>
      </c>
      <c r="O530" t="s">
        <v>30</v>
      </c>
      <c r="P530" t="s">
        <v>1119</v>
      </c>
      <c r="Q530" t="s">
        <v>32</v>
      </c>
      <c r="R530">
        <v>-28.09</v>
      </c>
      <c r="S530" t="s">
        <v>33</v>
      </c>
      <c r="T530">
        <v>3147</v>
      </c>
      <c r="U530">
        <v>57.48</v>
      </c>
      <c r="V530" s="1">
        <v>40996</v>
      </c>
      <c r="W530" t="s">
        <v>34</v>
      </c>
      <c r="X530">
        <v>8.34</v>
      </c>
      <c r="Y530" t="s">
        <v>136</v>
      </c>
      <c r="Z530">
        <v>16.059999999999999</v>
      </c>
      <c r="AA530">
        <v>11542</v>
      </c>
    </row>
    <row r="531" spans="1:27" ht="15" hidden="1" customHeight="1" x14ac:dyDescent="0.25">
      <c r="A531" t="s">
        <v>1120</v>
      </c>
      <c r="D531" t="s">
        <v>1110</v>
      </c>
      <c r="E531" t="s">
        <v>46</v>
      </c>
      <c r="F531">
        <v>0.1</v>
      </c>
      <c r="G531">
        <v>1</v>
      </c>
      <c r="H531" s="1">
        <v>40995</v>
      </c>
      <c r="I531" s="1"/>
      <c r="J531">
        <v>32869</v>
      </c>
      <c r="K531" t="s">
        <v>131</v>
      </c>
      <c r="L531">
        <v>39</v>
      </c>
      <c r="M531">
        <v>0.56999999999999995</v>
      </c>
      <c r="N531" t="s">
        <v>96</v>
      </c>
      <c r="O531" t="s">
        <v>30</v>
      </c>
      <c r="P531">
        <v>2180</v>
      </c>
      <c r="Q531" t="s">
        <v>105</v>
      </c>
      <c r="R531">
        <v>930.98699999999997</v>
      </c>
      <c r="S531" t="s">
        <v>68</v>
      </c>
      <c r="T531">
        <v>4616</v>
      </c>
      <c r="U531">
        <v>5250.6625000000004</v>
      </c>
      <c r="V531" s="1">
        <v>40996</v>
      </c>
      <c r="W531" t="s">
        <v>34</v>
      </c>
      <c r="X531">
        <v>8.99</v>
      </c>
      <c r="Y531" t="s">
        <v>416</v>
      </c>
      <c r="Z531">
        <v>175.99</v>
      </c>
      <c r="AA531">
        <v>46312</v>
      </c>
    </row>
    <row r="532" spans="1:27" ht="15" hidden="1" customHeight="1" x14ac:dyDescent="0.25">
      <c r="A532" t="s">
        <v>1109</v>
      </c>
      <c r="D532" t="s">
        <v>1110</v>
      </c>
      <c r="E532" t="s">
        <v>46</v>
      </c>
      <c r="F532">
        <v>0.06</v>
      </c>
      <c r="G532">
        <v>1</v>
      </c>
      <c r="H532" s="1">
        <v>40995</v>
      </c>
      <c r="I532" s="1"/>
      <c r="J532">
        <v>32869</v>
      </c>
      <c r="K532" t="s">
        <v>131</v>
      </c>
      <c r="L532">
        <v>41</v>
      </c>
      <c r="M532">
        <v>0.77</v>
      </c>
      <c r="N532" t="s">
        <v>96</v>
      </c>
      <c r="O532" t="s">
        <v>139</v>
      </c>
      <c r="P532" t="s">
        <v>998</v>
      </c>
      <c r="Q532" t="s">
        <v>102</v>
      </c>
      <c r="R532">
        <v>-82.83</v>
      </c>
      <c r="S532" t="s">
        <v>68</v>
      </c>
      <c r="T532">
        <v>4613</v>
      </c>
      <c r="U532">
        <v>322.02999999999997</v>
      </c>
      <c r="V532" s="1">
        <v>40996</v>
      </c>
      <c r="W532" t="s">
        <v>34</v>
      </c>
      <c r="X532">
        <v>2.83</v>
      </c>
      <c r="Y532" t="s">
        <v>416</v>
      </c>
      <c r="Z532">
        <v>8.1199999999999992</v>
      </c>
      <c r="AA532">
        <v>46307</v>
      </c>
    </row>
    <row r="533" spans="1:27" ht="15" hidden="1" customHeight="1" x14ac:dyDescent="0.25">
      <c r="A533" t="s">
        <v>793</v>
      </c>
      <c r="D533" t="s">
        <v>794</v>
      </c>
      <c r="E533" t="s">
        <v>46</v>
      </c>
      <c r="F533">
        <v>0.01</v>
      </c>
      <c r="G533">
        <v>1</v>
      </c>
      <c r="H533" s="1">
        <v>40995</v>
      </c>
      <c r="I533" s="1"/>
      <c r="J533">
        <v>39750</v>
      </c>
      <c r="K533" t="s">
        <v>28</v>
      </c>
      <c r="L533">
        <v>7</v>
      </c>
      <c r="M533">
        <v>0.4</v>
      </c>
      <c r="N533" t="s">
        <v>96</v>
      </c>
      <c r="O533" t="s">
        <v>80</v>
      </c>
      <c r="P533" t="s">
        <v>1121</v>
      </c>
      <c r="Q533" t="s">
        <v>98</v>
      </c>
      <c r="R533">
        <v>-35.878799999999998</v>
      </c>
      <c r="S533" t="s">
        <v>52</v>
      </c>
      <c r="T533">
        <v>5612</v>
      </c>
      <c r="U533">
        <v>140.59</v>
      </c>
      <c r="V533" s="1">
        <v>40996</v>
      </c>
      <c r="W533" t="s">
        <v>34</v>
      </c>
      <c r="X533">
        <v>8.51</v>
      </c>
      <c r="Y533" t="s">
        <v>89</v>
      </c>
      <c r="Z533">
        <v>17.98</v>
      </c>
      <c r="AA533">
        <v>97526</v>
      </c>
    </row>
    <row r="534" spans="1:27" ht="15" hidden="1" customHeight="1" x14ac:dyDescent="0.25">
      <c r="A534" t="s">
        <v>1117</v>
      </c>
      <c r="D534" t="s">
        <v>1118</v>
      </c>
      <c r="E534" t="s">
        <v>38</v>
      </c>
      <c r="F534">
        <v>0.1</v>
      </c>
      <c r="G534">
        <v>1</v>
      </c>
      <c r="H534" s="1">
        <v>40995</v>
      </c>
      <c r="I534" s="1"/>
      <c r="J534">
        <v>22562</v>
      </c>
      <c r="K534" t="s">
        <v>131</v>
      </c>
      <c r="L534">
        <v>31</v>
      </c>
      <c r="M534">
        <v>0.36</v>
      </c>
      <c r="N534" t="s">
        <v>29</v>
      </c>
      <c r="O534" t="s">
        <v>30</v>
      </c>
      <c r="P534" t="s">
        <v>1122</v>
      </c>
      <c r="Q534" t="s">
        <v>61</v>
      </c>
      <c r="R534">
        <v>518.07000000000005</v>
      </c>
      <c r="S534" t="s">
        <v>33</v>
      </c>
      <c r="T534">
        <v>3146</v>
      </c>
      <c r="U534">
        <v>1685.05</v>
      </c>
      <c r="V534" s="1">
        <v>40997</v>
      </c>
      <c r="W534" t="s">
        <v>34</v>
      </c>
      <c r="X534">
        <v>13.88</v>
      </c>
      <c r="Y534" t="s">
        <v>136</v>
      </c>
      <c r="Z534">
        <v>55.98</v>
      </c>
      <c r="AA534">
        <v>11542</v>
      </c>
    </row>
    <row r="535" spans="1:27" ht="15" hidden="1" customHeight="1" x14ac:dyDescent="0.25">
      <c r="A535" t="s">
        <v>478</v>
      </c>
      <c r="D535" t="s">
        <v>621</v>
      </c>
      <c r="E535" t="s">
        <v>27</v>
      </c>
      <c r="F535">
        <v>7.0000000000000007E-2</v>
      </c>
      <c r="G535">
        <v>1</v>
      </c>
      <c r="H535" s="1">
        <v>40995</v>
      </c>
      <c r="I535" s="1"/>
      <c r="J535">
        <v>50816</v>
      </c>
      <c r="K535" t="s">
        <v>28</v>
      </c>
      <c r="L535">
        <v>25</v>
      </c>
      <c r="M535">
        <v>0.57999999999999996</v>
      </c>
      <c r="N535" t="s">
        <v>29</v>
      </c>
      <c r="O535" t="s">
        <v>30</v>
      </c>
      <c r="P535" t="s">
        <v>1123</v>
      </c>
      <c r="Q535" t="s">
        <v>214</v>
      </c>
      <c r="R535">
        <v>-35.94</v>
      </c>
      <c r="S535" t="s">
        <v>68</v>
      </c>
      <c r="T535">
        <v>7120</v>
      </c>
      <c r="U535">
        <v>286.07</v>
      </c>
      <c r="V535" s="1">
        <v>40997</v>
      </c>
      <c r="W535" t="s">
        <v>34</v>
      </c>
      <c r="X535">
        <v>4.9800000000000004</v>
      </c>
      <c r="Y535" t="s">
        <v>122</v>
      </c>
      <c r="Z535">
        <v>11.97</v>
      </c>
      <c r="AA535">
        <v>50208</v>
      </c>
    </row>
    <row r="536" spans="1:27" ht="15" hidden="1" customHeight="1" x14ac:dyDescent="0.25">
      <c r="A536" t="s">
        <v>478</v>
      </c>
      <c r="D536" t="s">
        <v>621</v>
      </c>
      <c r="E536" t="s">
        <v>27</v>
      </c>
      <c r="F536">
        <v>0.03</v>
      </c>
      <c r="G536">
        <v>1</v>
      </c>
      <c r="H536" s="1">
        <v>40995</v>
      </c>
      <c r="I536" s="1"/>
      <c r="J536">
        <v>50816</v>
      </c>
      <c r="K536" t="s">
        <v>28</v>
      </c>
      <c r="L536">
        <v>26</v>
      </c>
      <c r="M536">
        <v>0.38</v>
      </c>
      <c r="N536" t="s">
        <v>29</v>
      </c>
      <c r="O536" t="s">
        <v>30</v>
      </c>
      <c r="P536" t="s">
        <v>1124</v>
      </c>
      <c r="Q536" t="s">
        <v>67</v>
      </c>
      <c r="R536">
        <v>302.80399999999997</v>
      </c>
      <c r="S536" t="s">
        <v>68</v>
      </c>
      <c r="T536">
        <v>7121</v>
      </c>
      <c r="U536">
        <v>733.92</v>
      </c>
      <c r="V536" s="1">
        <v>40997</v>
      </c>
      <c r="W536" t="s">
        <v>34</v>
      </c>
      <c r="X536">
        <v>1.49</v>
      </c>
      <c r="Y536" t="s">
        <v>122</v>
      </c>
      <c r="Z536">
        <v>28.53</v>
      </c>
      <c r="AA536">
        <v>50208</v>
      </c>
    </row>
    <row r="537" spans="1:27" ht="15" hidden="1" customHeight="1" x14ac:dyDescent="0.25">
      <c r="A537" t="s">
        <v>1117</v>
      </c>
      <c r="D537" t="s">
        <v>1118</v>
      </c>
      <c r="E537" t="s">
        <v>38</v>
      </c>
      <c r="F537">
        <v>0.08</v>
      </c>
      <c r="G537">
        <v>1</v>
      </c>
      <c r="H537" s="1">
        <v>40995</v>
      </c>
      <c r="I537" s="1"/>
      <c r="J537">
        <v>22562</v>
      </c>
      <c r="K537" t="s">
        <v>131</v>
      </c>
      <c r="L537">
        <v>46</v>
      </c>
      <c r="M537">
        <v>0.59</v>
      </c>
      <c r="N537" t="s">
        <v>96</v>
      </c>
      <c r="O537" t="s">
        <v>49</v>
      </c>
      <c r="P537" t="s">
        <v>97</v>
      </c>
      <c r="Q537" t="s">
        <v>98</v>
      </c>
      <c r="R537">
        <v>1981.17</v>
      </c>
      <c r="S537" t="s">
        <v>33</v>
      </c>
      <c r="T537">
        <v>3145</v>
      </c>
      <c r="U537">
        <v>9304.2000000000007</v>
      </c>
      <c r="V537" s="1">
        <v>40997</v>
      </c>
      <c r="W537" t="s">
        <v>53</v>
      </c>
      <c r="X537">
        <v>14.7</v>
      </c>
      <c r="Y537" t="s">
        <v>136</v>
      </c>
      <c r="Z537">
        <v>213.45</v>
      </c>
      <c r="AA537">
        <v>11542</v>
      </c>
    </row>
    <row r="538" spans="1:27" ht="15" hidden="1" customHeight="1" x14ac:dyDescent="0.25">
      <c r="A538" t="s">
        <v>478</v>
      </c>
      <c r="D538" t="s">
        <v>621</v>
      </c>
      <c r="E538" t="s">
        <v>27</v>
      </c>
      <c r="F538">
        <v>0.01</v>
      </c>
      <c r="G538">
        <v>1</v>
      </c>
      <c r="H538" s="1">
        <v>40995</v>
      </c>
      <c r="I538" s="1"/>
      <c r="J538">
        <v>50816</v>
      </c>
      <c r="K538" t="s">
        <v>28</v>
      </c>
      <c r="L538">
        <v>6</v>
      </c>
      <c r="M538">
        <v>0.42</v>
      </c>
      <c r="N538" t="s">
        <v>96</v>
      </c>
      <c r="O538" t="s">
        <v>139</v>
      </c>
      <c r="P538" t="s">
        <v>1125</v>
      </c>
      <c r="Q538" t="s">
        <v>102</v>
      </c>
      <c r="R538">
        <v>-12.46</v>
      </c>
      <c r="S538" t="s">
        <v>68</v>
      </c>
      <c r="T538">
        <v>7122</v>
      </c>
      <c r="U538">
        <v>99.11</v>
      </c>
      <c r="V538" s="1">
        <v>40997</v>
      </c>
      <c r="W538" t="s">
        <v>34</v>
      </c>
      <c r="X538">
        <v>1.99</v>
      </c>
      <c r="Y538" t="s">
        <v>122</v>
      </c>
      <c r="Z538">
        <v>15.28</v>
      </c>
      <c r="AA538">
        <v>50208</v>
      </c>
    </row>
    <row r="539" spans="1:27" ht="15" hidden="1" customHeight="1" x14ac:dyDescent="0.25">
      <c r="A539" t="s">
        <v>1126</v>
      </c>
      <c r="D539" t="s">
        <v>1127</v>
      </c>
      <c r="E539" t="s">
        <v>46</v>
      </c>
      <c r="F539">
        <v>0.01</v>
      </c>
      <c r="G539">
        <v>1</v>
      </c>
      <c r="H539" s="1">
        <v>40995</v>
      </c>
      <c r="I539" s="1"/>
      <c r="J539">
        <v>33319</v>
      </c>
      <c r="K539" t="s">
        <v>39</v>
      </c>
      <c r="L539">
        <v>11</v>
      </c>
      <c r="M539">
        <v>0.77</v>
      </c>
      <c r="N539" t="s">
        <v>48</v>
      </c>
      <c r="O539" t="s">
        <v>49</v>
      </c>
      <c r="P539" t="s">
        <v>1128</v>
      </c>
      <c r="Q539" t="s">
        <v>51</v>
      </c>
      <c r="R539">
        <v>-505.76</v>
      </c>
      <c r="S539" t="s">
        <v>33</v>
      </c>
      <c r="T539">
        <v>4685</v>
      </c>
      <c r="U539">
        <v>1736.26</v>
      </c>
      <c r="V539" s="1">
        <v>40998</v>
      </c>
      <c r="W539" t="s">
        <v>53</v>
      </c>
      <c r="X539">
        <v>60.2</v>
      </c>
      <c r="Y539" t="s">
        <v>35</v>
      </c>
      <c r="Z539">
        <v>150.88999999999999</v>
      </c>
      <c r="AA539">
        <v>18018</v>
      </c>
    </row>
    <row r="540" spans="1:27" ht="15" hidden="1" customHeight="1" x14ac:dyDescent="0.25">
      <c r="A540" t="s">
        <v>758</v>
      </c>
      <c r="D540" t="s">
        <v>1129</v>
      </c>
      <c r="E540" t="s">
        <v>46</v>
      </c>
      <c r="F540">
        <v>0.1</v>
      </c>
      <c r="G540">
        <v>1</v>
      </c>
      <c r="H540" s="1">
        <v>40995</v>
      </c>
      <c r="I540" s="1"/>
      <c r="J540">
        <v>28354</v>
      </c>
      <c r="K540" t="s">
        <v>47</v>
      </c>
      <c r="L540">
        <v>34</v>
      </c>
      <c r="M540">
        <v>0.37</v>
      </c>
      <c r="N540" t="s">
        <v>96</v>
      </c>
      <c r="O540" t="s">
        <v>30</v>
      </c>
      <c r="P540" t="s">
        <v>1062</v>
      </c>
      <c r="Q540" t="s">
        <v>102</v>
      </c>
      <c r="R540">
        <v>106.71</v>
      </c>
      <c r="S540" t="s">
        <v>52</v>
      </c>
      <c r="T540">
        <v>3970</v>
      </c>
      <c r="U540">
        <v>507.66</v>
      </c>
      <c r="V540" s="1">
        <v>41000</v>
      </c>
      <c r="W540" t="s">
        <v>34</v>
      </c>
      <c r="X540">
        <v>4</v>
      </c>
      <c r="Y540" t="s">
        <v>54</v>
      </c>
      <c r="Z540">
        <v>15.98</v>
      </c>
      <c r="AA540">
        <v>92374</v>
      </c>
    </row>
    <row r="541" spans="1:27" ht="15" hidden="1" customHeight="1" x14ac:dyDescent="0.25">
      <c r="A541" t="s">
        <v>1130</v>
      </c>
      <c r="D541" t="s">
        <v>1045</v>
      </c>
      <c r="E541" t="s">
        <v>38</v>
      </c>
      <c r="F541">
        <v>0.03</v>
      </c>
      <c r="G541">
        <v>1</v>
      </c>
      <c r="H541" s="1">
        <v>40996</v>
      </c>
      <c r="I541" s="1"/>
      <c r="J541">
        <v>52576</v>
      </c>
      <c r="K541" t="s">
        <v>47</v>
      </c>
      <c r="L541">
        <v>10</v>
      </c>
      <c r="M541">
        <v>0.36</v>
      </c>
      <c r="N541" t="s">
        <v>96</v>
      </c>
      <c r="O541" t="s">
        <v>49</v>
      </c>
      <c r="P541" t="s">
        <v>867</v>
      </c>
      <c r="Q541" t="s">
        <v>98</v>
      </c>
      <c r="R541">
        <v>126.81</v>
      </c>
      <c r="S541" t="s">
        <v>76</v>
      </c>
      <c r="T541">
        <v>7373</v>
      </c>
      <c r="U541">
        <v>958.18</v>
      </c>
      <c r="V541" s="1">
        <v>40996</v>
      </c>
      <c r="W541" t="s">
        <v>53</v>
      </c>
      <c r="X541">
        <v>14</v>
      </c>
      <c r="Y541" t="s">
        <v>77</v>
      </c>
      <c r="Z541">
        <v>90.97</v>
      </c>
      <c r="AA541">
        <v>36701</v>
      </c>
    </row>
    <row r="542" spans="1:27" ht="15" hidden="1" customHeight="1" x14ac:dyDescent="0.25">
      <c r="A542" t="s">
        <v>1131</v>
      </c>
      <c r="D542" t="s">
        <v>1132</v>
      </c>
      <c r="E542" t="s">
        <v>57</v>
      </c>
      <c r="F542">
        <v>0.04</v>
      </c>
      <c r="G542">
        <v>1</v>
      </c>
      <c r="H542" s="1">
        <v>40996</v>
      </c>
      <c r="I542" s="1"/>
      <c r="J542">
        <v>48357</v>
      </c>
      <c r="K542" t="s">
        <v>39</v>
      </c>
      <c r="L542">
        <v>16</v>
      </c>
      <c r="M542">
        <v>0.38</v>
      </c>
      <c r="N542" t="s">
        <v>96</v>
      </c>
      <c r="O542" t="s">
        <v>80</v>
      </c>
      <c r="P542" t="s">
        <v>509</v>
      </c>
      <c r="Q542" t="s">
        <v>98</v>
      </c>
      <c r="R542">
        <v>619.71</v>
      </c>
      <c r="S542" t="s">
        <v>68</v>
      </c>
      <c r="T542">
        <v>6789</v>
      </c>
      <c r="U542">
        <v>2365.4299999999998</v>
      </c>
      <c r="V542" s="1">
        <v>40996</v>
      </c>
      <c r="W542" t="s">
        <v>34</v>
      </c>
      <c r="X542">
        <v>13.99</v>
      </c>
      <c r="Y542" t="s">
        <v>111</v>
      </c>
      <c r="Z542">
        <v>150.97999999999999</v>
      </c>
      <c r="AA542">
        <v>76086</v>
      </c>
    </row>
    <row r="543" spans="1:27" ht="15" hidden="1" customHeight="1" x14ac:dyDescent="0.25">
      <c r="A543" t="s">
        <v>1133</v>
      </c>
      <c r="D543" t="s">
        <v>1134</v>
      </c>
      <c r="E543" t="s">
        <v>46</v>
      </c>
      <c r="F543">
        <v>0.08</v>
      </c>
      <c r="G543">
        <v>1</v>
      </c>
      <c r="H543" s="1">
        <v>40996</v>
      </c>
      <c r="I543" s="1"/>
      <c r="J543">
        <v>2144</v>
      </c>
      <c r="K543" t="s">
        <v>131</v>
      </c>
      <c r="L543">
        <v>40</v>
      </c>
      <c r="M543">
        <v>0.59</v>
      </c>
      <c r="N543" t="s">
        <v>96</v>
      </c>
      <c r="O543" t="s">
        <v>30</v>
      </c>
      <c r="P543">
        <v>5165</v>
      </c>
      <c r="Q543" t="s">
        <v>105</v>
      </c>
      <c r="R543">
        <v>1585.4760000000001</v>
      </c>
      <c r="S543" t="s">
        <v>76</v>
      </c>
      <c r="T543">
        <v>306</v>
      </c>
      <c r="U543">
        <v>5945.3675000000003</v>
      </c>
      <c r="V543" s="1">
        <v>40996</v>
      </c>
      <c r="W543" t="s">
        <v>34</v>
      </c>
      <c r="X543">
        <v>4.99</v>
      </c>
      <c r="Y543" t="s">
        <v>685</v>
      </c>
      <c r="Z543">
        <v>175.99</v>
      </c>
      <c r="AA543">
        <v>28052</v>
      </c>
    </row>
    <row r="544" spans="1:27" ht="15" hidden="1" customHeight="1" x14ac:dyDescent="0.25">
      <c r="A544" t="s">
        <v>1135</v>
      </c>
      <c r="D544" t="s">
        <v>636</v>
      </c>
      <c r="E544" t="s">
        <v>27</v>
      </c>
      <c r="F544">
        <v>0.01</v>
      </c>
      <c r="G544">
        <v>1</v>
      </c>
      <c r="H544" s="1">
        <v>40996</v>
      </c>
      <c r="I544" s="1"/>
      <c r="J544">
        <v>58116</v>
      </c>
      <c r="K544" t="s">
        <v>58</v>
      </c>
      <c r="L544">
        <v>6</v>
      </c>
      <c r="M544">
        <v>0.6</v>
      </c>
      <c r="N544" t="s">
        <v>48</v>
      </c>
      <c r="O544" t="s">
        <v>49</v>
      </c>
      <c r="P544" t="s">
        <v>503</v>
      </c>
      <c r="Q544" t="s">
        <v>51</v>
      </c>
      <c r="R544">
        <v>-59.88</v>
      </c>
      <c r="S544" t="s">
        <v>76</v>
      </c>
      <c r="T544">
        <v>8131</v>
      </c>
      <c r="U544">
        <v>171.77</v>
      </c>
      <c r="V544" s="1">
        <v>40997</v>
      </c>
      <c r="W544" t="s">
        <v>53</v>
      </c>
      <c r="X544">
        <v>14.36</v>
      </c>
      <c r="Y544" t="s">
        <v>638</v>
      </c>
      <c r="Z544">
        <v>25.98</v>
      </c>
      <c r="AA544">
        <v>30084</v>
      </c>
    </row>
    <row r="545" spans="1:27" ht="15" hidden="1" customHeight="1" x14ac:dyDescent="0.25">
      <c r="A545" t="s">
        <v>1136</v>
      </c>
      <c r="D545" t="s">
        <v>1137</v>
      </c>
      <c r="E545" t="s">
        <v>46</v>
      </c>
      <c r="F545">
        <v>0.04</v>
      </c>
      <c r="G545">
        <v>1</v>
      </c>
      <c r="H545" s="1">
        <v>40996</v>
      </c>
      <c r="I545" s="1"/>
      <c r="J545">
        <v>9478</v>
      </c>
      <c r="K545" t="s">
        <v>28</v>
      </c>
      <c r="L545">
        <v>48</v>
      </c>
      <c r="M545">
        <v>0.51</v>
      </c>
      <c r="N545" t="s">
        <v>48</v>
      </c>
      <c r="O545" t="s">
        <v>139</v>
      </c>
      <c r="P545" t="s">
        <v>1138</v>
      </c>
      <c r="Q545" t="s">
        <v>82</v>
      </c>
      <c r="R545">
        <v>29.98</v>
      </c>
      <c r="S545" t="s">
        <v>68</v>
      </c>
      <c r="T545">
        <v>1294</v>
      </c>
      <c r="U545">
        <v>522.97</v>
      </c>
      <c r="V545" s="1">
        <v>40997</v>
      </c>
      <c r="W545" t="s">
        <v>34</v>
      </c>
      <c r="X545">
        <v>5.4</v>
      </c>
      <c r="Y545" t="s">
        <v>385</v>
      </c>
      <c r="Z545">
        <v>10.4</v>
      </c>
      <c r="AA545">
        <v>57701</v>
      </c>
    </row>
    <row r="546" spans="1:27" ht="15" hidden="1" customHeight="1" x14ac:dyDescent="0.25">
      <c r="A546" t="s">
        <v>1139</v>
      </c>
      <c r="D546" t="s">
        <v>1140</v>
      </c>
      <c r="E546" t="s">
        <v>27</v>
      </c>
      <c r="F546">
        <v>0.05</v>
      </c>
      <c r="G546">
        <v>1</v>
      </c>
      <c r="H546" s="1">
        <v>40996</v>
      </c>
      <c r="I546" s="1"/>
      <c r="J546">
        <v>4516</v>
      </c>
      <c r="K546" t="s">
        <v>131</v>
      </c>
      <c r="L546">
        <v>42</v>
      </c>
      <c r="M546">
        <v>0.37</v>
      </c>
      <c r="N546" t="s">
        <v>29</v>
      </c>
      <c r="O546" t="s">
        <v>30</v>
      </c>
      <c r="P546" t="s">
        <v>611</v>
      </c>
      <c r="Q546" t="s">
        <v>61</v>
      </c>
      <c r="R546">
        <v>-113.45</v>
      </c>
      <c r="S546" t="s">
        <v>76</v>
      </c>
      <c r="T546">
        <v>642</v>
      </c>
      <c r="U546">
        <v>294.77999999999997</v>
      </c>
      <c r="V546" s="1">
        <v>40997</v>
      </c>
      <c r="W546" t="s">
        <v>34</v>
      </c>
      <c r="X546">
        <v>6.93</v>
      </c>
      <c r="Y546" t="s">
        <v>132</v>
      </c>
      <c r="Z546">
        <v>6.68</v>
      </c>
      <c r="AA546">
        <v>33160</v>
      </c>
    </row>
    <row r="547" spans="1:27" ht="15" hidden="1" customHeight="1" x14ac:dyDescent="0.25">
      <c r="A547" t="s">
        <v>1136</v>
      </c>
      <c r="D547" t="s">
        <v>1137</v>
      </c>
      <c r="E547" t="s">
        <v>46</v>
      </c>
      <c r="F547">
        <v>0.08</v>
      </c>
      <c r="G547">
        <v>1</v>
      </c>
      <c r="H547" s="1">
        <v>40996</v>
      </c>
      <c r="I547" s="1"/>
      <c r="J547">
        <v>9478</v>
      </c>
      <c r="K547" t="s">
        <v>28</v>
      </c>
      <c r="L547">
        <v>48</v>
      </c>
      <c r="M547">
        <v>0.4</v>
      </c>
      <c r="N547" t="s">
        <v>29</v>
      </c>
      <c r="O547" t="s">
        <v>30</v>
      </c>
      <c r="P547" t="s">
        <v>1141</v>
      </c>
      <c r="Q547" t="s">
        <v>61</v>
      </c>
      <c r="R547">
        <v>-121.2</v>
      </c>
      <c r="S547" t="s">
        <v>68</v>
      </c>
      <c r="T547">
        <v>1295</v>
      </c>
      <c r="U547">
        <v>199.46</v>
      </c>
      <c r="V547" s="1">
        <v>40998</v>
      </c>
      <c r="W547" t="s">
        <v>34</v>
      </c>
      <c r="X547">
        <v>4.79</v>
      </c>
      <c r="Y547" t="s">
        <v>385</v>
      </c>
      <c r="Z547">
        <v>4.28</v>
      </c>
      <c r="AA547">
        <v>57701</v>
      </c>
    </row>
    <row r="548" spans="1:27" ht="15" hidden="1" customHeight="1" x14ac:dyDescent="0.25">
      <c r="A548" t="s">
        <v>1142</v>
      </c>
      <c r="D548" t="s">
        <v>1143</v>
      </c>
      <c r="E548" t="s">
        <v>27</v>
      </c>
      <c r="F548">
        <v>0.04</v>
      </c>
      <c r="G548">
        <v>1</v>
      </c>
      <c r="H548" s="1">
        <v>40997</v>
      </c>
      <c r="I548" s="1"/>
      <c r="J548">
        <v>16229</v>
      </c>
      <c r="K548" t="s">
        <v>28</v>
      </c>
      <c r="L548">
        <v>27</v>
      </c>
      <c r="M548">
        <v>0.74</v>
      </c>
      <c r="N548" t="s">
        <v>96</v>
      </c>
      <c r="O548" t="s">
        <v>30</v>
      </c>
      <c r="P548" t="s">
        <v>304</v>
      </c>
      <c r="Q548" t="s">
        <v>102</v>
      </c>
      <c r="R548">
        <v>-89.5</v>
      </c>
      <c r="S548" t="s">
        <v>52</v>
      </c>
      <c r="T548">
        <v>2254</v>
      </c>
      <c r="U548">
        <v>1068.7</v>
      </c>
      <c r="V548" s="1">
        <v>40998</v>
      </c>
      <c r="W548" t="s">
        <v>34</v>
      </c>
      <c r="X548">
        <v>6.5</v>
      </c>
      <c r="Y548" t="s">
        <v>54</v>
      </c>
      <c r="Z548">
        <v>40.98</v>
      </c>
      <c r="AA548">
        <v>92307</v>
      </c>
    </row>
    <row r="549" spans="1:27" ht="15" hidden="1" customHeight="1" x14ac:dyDescent="0.25">
      <c r="A549" t="s">
        <v>1144</v>
      </c>
      <c r="D549" t="s">
        <v>669</v>
      </c>
      <c r="E549" t="s">
        <v>46</v>
      </c>
      <c r="F549">
        <v>0.05</v>
      </c>
      <c r="G549">
        <v>1</v>
      </c>
      <c r="H549" s="1">
        <v>40997</v>
      </c>
      <c r="I549" s="1"/>
      <c r="J549">
        <v>49125</v>
      </c>
      <c r="K549" t="s">
        <v>39</v>
      </c>
      <c r="L549">
        <v>29</v>
      </c>
      <c r="M549">
        <v>0.36</v>
      </c>
      <c r="N549" t="s">
        <v>29</v>
      </c>
      <c r="O549" t="s">
        <v>30</v>
      </c>
      <c r="P549" t="s">
        <v>1145</v>
      </c>
      <c r="Q549" t="s">
        <v>61</v>
      </c>
      <c r="R549">
        <v>-116.05</v>
      </c>
      <c r="S549" t="s">
        <v>68</v>
      </c>
      <c r="T549">
        <v>6891</v>
      </c>
      <c r="U549">
        <v>177.41</v>
      </c>
      <c r="V549" s="1">
        <v>40999</v>
      </c>
      <c r="W549" t="s">
        <v>42</v>
      </c>
      <c r="X549">
        <v>7.64</v>
      </c>
      <c r="Y549" t="s">
        <v>111</v>
      </c>
      <c r="Z549">
        <v>5.78</v>
      </c>
      <c r="AA549">
        <v>75234</v>
      </c>
    </row>
    <row r="550" spans="1:27" ht="15" hidden="1" customHeight="1" x14ac:dyDescent="0.25">
      <c r="A550" t="s">
        <v>935</v>
      </c>
      <c r="D550" t="s">
        <v>1146</v>
      </c>
      <c r="E550" t="s">
        <v>27</v>
      </c>
      <c r="F550">
        <v>0.08</v>
      </c>
      <c r="G550">
        <v>1</v>
      </c>
      <c r="H550" s="1">
        <v>40997</v>
      </c>
      <c r="I550" s="1"/>
      <c r="J550">
        <v>58688</v>
      </c>
      <c r="K550" t="s">
        <v>39</v>
      </c>
      <c r="L550">
        <v>18</v>
      </c>
      <c r="M550">
        <v>0.6</v>
      </c>
      <c r="N550" t="s">
        <v>29</v>
      </c>
      <c r="O550" t="s">
        <v>139</v>
      </c>
      <c r="P550" t="s">
        <v>1070</v>
      </c>
      <c r="Q550" t="s">
        <v>88</v>
      </c>
      <c r="R550">
        <v>-41.87</v>
      </c>
      <c r="S550" t="s">
        <v>68</v>
      </c>
      <c r="T550">
        <v>8208</v>
      </c>
      <c r="U550">
        <v>215.93</v>
      </c>
      <c r="V550" s="1">
        <v>40999</v>
      </c>
      <c r="W550" t="s">
        <v>34</v>
      </c>
      <c r="X550">
        <v>5.81</v>
      </c>
      <c r="Y550" t="s">
        <v>149</v>
      </c>
      <c r="Z550">
        <v>11.97</v>
      </c>
      <c r="AA550">
        <v>60016</v>
      </c>
    </row>
    <row r="551" spans="1:27" ht="15" hidden="1" customHeight="1" x14ac:dyDescent="0.25">
      <c r="A551" t="s">
        <v>1147</v>
      </c>
      <c r="D551" t="s">
        <v>1143</v>
      </c>
      <c r="E551" t="s">
        <v>27</v>
      </c>
      <c r="F551">
        <v>0.05</v>
      </c>
      <c r="G551">
        <v>1</v>
      </c>
      <c r="H551" s="1">
        <v>40997</v>
      </c>
      <c r="I551" s="1"/>
      <c r="J551">
        <v>16229</v>
      </c>
      <c r="K551" t="s">
        <v>28</v>
      </c>
      <c r="L551">
        <v>19</v>
      </c>
      <c r="M551">
        <v>0.39</v>
      </c>
      <c r="N551" t="s">
        <v>96</v>
      </c>
      <c r="O551" t="s">
        <v>139</v>
      </c>
      <c r="P551" t="s">
        <v>925</v>
      </c>
      <c r="Q551" t="s">
        <v>105</v>
      </c>
      <c r="R551">
        <v>143.79300000000001</v>
      </c>
      <c r="S551" t="s">
        <v>33</v>
      </c>
      <c r="T551">
        <v>2255</v>
      </c>
      <c r="U551">
        <v>568.74350000000004</v>
      </c>
      <c r="V551" s="1">
        <v>40999</v>
      </c>
      <c r="W551" t="s">
        <v>34</v>
      </c>
      <c r="X551">
        <v>3.3</v>
      </c>
      <c r="Y551" t="s">
        <v>204</v>
      </c>
      <c r="Z551">
        <v>35.99</v>
      </c>
      <c r="AA551">
        <v>4401</v>
      </c>
    </row>
    <row r="552" spans="1:27" ht="15" hidden="1" customHeight="1" x14ac:dyDescent="0.25">
      <c r="A552" t="s">
        <v>1148</v>
      </c>
      <c r="D552" t="s">
        <v>1149</v>
      </c>
      <c r="E552" t="s">
        <v>38</v>
      </c>
      <c r="F552">
        <v>0</v>
      </c>
      <c r="G552">
        <v>1</v>
      </c>
      <c r="H552" s="1">
        <v>40998</v>
      </c>
      <c r="I552" s="1"/>
      <c r="J552">
        <v>22755</v>
      </c>
      <c r="K552" t="s">
        <v>131</v>
      </c>
      <c r="L552">
        <v>35</v>
      </c>
      <c r="M552">
        <v>0.36</v>
      </c>
      <c r="N552" t="s">
        <v>29</v>
      </c>
      <c r="O552" t="s">
        <v>30</v>
      </c>
      <c r="P552" t="s">
        <v>1150</v>
      </c>
      <c r="Q552" t="s">
        <v>67</v>
      </c>
      <c r="R552">
        <v>-95.047499999999999</v>
      </c>
      <c r="S552" t="s">
        <v>52</v>
      </c>
      <c r="T552">
        <v>3166</v>
      </c>
      <c r="U552">
        <v>187.84</v>
      </c>
      <c r="V552" s="1">
        <v>40999</v>
      </c>
      <c r="W552" t="s">
        <v>34</v>
      </c>
      <c r="X552">
        <v>5.68</v>
      </c>
      <c r="Y552" t="s">
        <v>298</v>
      </c>
      <c r="Z552">
        <v>4.91</v>
      </c>
      <c r="AA552">
        <v>80906</v>
      </c>
    </row>
    <row r="553" spans="1:27" ht="15" hidden="1" customHeight="1" x14ac:dyDescent="0.25">
      <c r="A553" t="s">
        <v>1033</v>
      </c>
      <c r="D553" t="s">
        <v>1151</v>
      </c>
      <c r="E553" t="s">
        <v>27</v>
      </c>
      <c r="F553">
        <v>0.1</v>
      </c>
      <c r="G553">
        <v>1</v>
      </c>
      <c r="H553" s="1">
        <v>40998</v>
      </c>
      <c r="I553" s="1"/>
      <c r="J553">
        <v>10949</v>
      </c>
      <c r="K553" t="s">
        <v>131</v>
      </c>
      <c r="L553">
        <v>46</v>
      </c>
      <c r="M553">
        <v>0.4</v>
      </c>
      <c r="N553" t="s">
        <v>96</v>
      </c>
      <c r="O553" t="s">
        <v>73</v>
      </c>
      <c r="P553" t="s">
        <v>718</v>
      </c>
      <c r="Q553" t="s">
        <v>98</v>
      </c>
      <c r="R553">
        <v>252.77</v>
      </c>
      <c r="S553" t="s">
        <v>76</v>
      </c>
      <c r="T553">
        <v>1515</v>
      </c>
      <c r="U553">
        <v>3449.26</v>
      </c>
      <c r="V553" s="1">
        <v>40999</v>
      </c>
      <c r="W553" t="s">
        <v>53</v>
      </c>
      <c r="X553">
        <v>30.06</v>
      </c>
      <c r="Y553" t="s">
        <v>638</v>
      </c>
      <c r="Z553">
        <v>80.97</v>
      </c>
      <c r="AA553">
        <v>30297</v>
      </c>
    </row>
    <row r="554" spans="1:27" ht="15" hidden="1" customHeight="1" x14ac:dyDescent="0.25">
      <c r="A554" t="s">
        <v>1152</v>
      </c>
      <c r="D554" t="s">
        <v>1149</v>
      </c>
      <c r="E554" t="s">
        <v>38</v>
      </c>
      <c r="F554">
        <v>0.04</v>
      </c>
      <c r="G554">
        <v>1</v>
      </c>
      <c r="H554" s="1">
        <v>40998</v>
      </c>
      <c r="I554" s="1"/>
      <c r="J554">
        <v>22755</v>
      </c>
      <c r="K554" t="s">
        <v>131</v>
      </c>
      <c r="L554">
        <v>45</v>
      </c>
      <c r="M554">
        <v>0.38</v>
      </c>
      <c r="N554" t="s">
        <v>29</v>
      </c>
      <c r="O554" t="s">
        <v>30</v>
      </c>
      <c r="P554" t="s">
        <v>755</v>
      </c>
      <c r="Q554" t="s">
        <v>67</v>
      </c>
      <c r="R554">
        <v>3.4510000000000001</v>
      </c>
      <c r="S554" t="s">
        <v>52</v>
      </c>
      <c r="T554">
        <v>3167</v>
      </c>
      <c r="U554">
        <v>240.6</v>
      </c>
      <c r="V554" s="1">
        <v>41000</v>
      </c>
      <c r="W554" t="s">
        <v>34</v>
      </c>
      <c r="X554">
        <v>2.99</v>
      </c>
      <c r="Y554" t="s">
        <v>298</v>
      </c>
      <c r="Z554">
        <v>5.34</v>
      </c>
      <c r="AA554">
        <v>80022</v>
      </c>
    </row>
    <row r="555" spans="1:27" ht="15" hidden="1" customHeight="1" x14ac:dyDescent="0.25">
      <c r="A555" t="s">
        <v>1153</v>
      </c>
      <c r="D555" t="s">
        <v>1154</v>
      </c>
      <c r="E555" t="s">
        <v>27</v>
      </c>
      <c r="F555">
        <v>0.01</v>
      </c>
      <c r="G555">
        <v>1</v>
      </c>
      <c r="H555" s="1">
        <v>40998</v>
      </c>
      <c r="I555" s="1"/>
      <c r="J555">
        <v>37859</v>
      </c>
      <c r="K555" t="s">
        <v>58</v>
      </c>
      <c r="L555">
        <v>2</v>
      </c>
      <c r="M555">
        <v>0.36</v>
      </c>
      <c r="N555" t="s">
        <v>29</v>
      </c>
      <c r="O555" t="s">
        <v>30</v>
      </c>
      <c r="P555" t="s">
        <v>276</v>
      </c>
      <c r="Q555" t="s">
        <v>61</v>
      </c>
      <c r="R555">
        <v>-11.83</v>
      </c>
      <c r="S555" t="s">
        <v>33</v>
      </c>
      <c r="T555">
        <v>5324</v>
      </c>
      <c r="U555">
        <v>29.03</v>
      </c>
      <c r="V555" s="1">
        <v>41000</v>
      </c>
      <c r="W555" t="s">
        <v>34</v>
      </c>
      <c r="X555">
        <v>5.01</v>
      </c>
      <c r="Y555" t="s">
        <v>136</v>
      </c>
      <c r="Z555">
        <v>11.34</v>
      </c>
      <c r="AA555">
        <v>12306</v>
      </c>
    </row>
    <row r="556" spans="1:27" ht="15" hidden="1" customHeight="1" x14ac:dyDescent="0.25">
      <c r="A556" t="s">
        <v>1152</v>
      </c>
      <c r="D556" t="s">
        <v>1149</v>
      </c>
      <c r="E556" t="s">
        <v>38</v>
      </c>
      <c r="F556">
        <v>0.06</v>
      </c>
      <c r="G556">
        <v>1</v>
      </c>
      <c r="H556" s="1">
        <v>40998</v>
      </c>
      <c r="I556" s="1"/>
      <c r="J556">
        <v>22755</v>
      </c>
      <c r="K556" t="s">
        <v>131</v>
      </c>
      <c r="L556">
        <v>5</v>
      </c>
      <c r="M556">
        <v>0.8</v>
      </c>
      <c r="N556" t="s">
        <v>96</v>
      </c>
      <c r="O556" t="s">
        <v>139</v>
      </c>
      <c r="P556" t="s">
        <v>1155</v>
      </c>
      <c r="Q556" t="s">
        <v>105</v>
      </c>
      <c r="R556">
        <v>-275.25299999999999</v>
      </c>
      <c r="S556" t="s">
        <v>52</v>
      </c>
      <c r="T556">
        <v>3168</v>
      </c>
      <c r="U556">
        <v>236.87799999999999</v>
      </c>
      <c r="V556" s="1">
        <v>41000</v>
      </c>
      <c r="W556" t="s">
        <v>34</v>
      </c>
      <c r="X556">
        <v>5</v>
      </c>
      <c r="Y556" t="s">
        <v>298</v>
      </c>
      <c r="Z556">
        <v>55.99</v>
      </c>
      <c r="AA556">
        <v>80022</v>
      </c>
    </row>
    <row r="557" spans="1:27" ht="15" hidden="1" customHeight="1" x14ac:dyDescent="0.25">
      <c r="A557" t="s">
        <v>331</v>
      </c>
      <c r="D557" t="s">
        <v>1156</v>
      </c>
      <c r="E557" t="s">
        <v>57</v>
      </c>
      <c r="F557">
        <v>7.0000000000000007E-2</v>
      </c>
      <c r="G557">
        <v>1</v>
      </c>
      <c r="H557" s="1">
        <v>40998</v>
      </c>
      <c r="I557" s="1"/>
      <c r="J557">
        <v>2915</v>
      </c>
      <c r="K557" t="s">
        <v>47</v>
      </c>
      <c r="L557">
        <v>41</v>
      </c>
      <c r="M557">
        <v>0.6</v>
      </c>
      <c r="N557" t="s">
        <v>29</v>
      </c>
      <c r="O557" t="s">
        <v>59</v>
      </c>
      <c r="P557" t="s">
        <v>770</v>
      </c>
      <c r="Q557" t="s">
        <v>88</v>
      </c>
      <c r="R557">
        <v>32.83</v>
      </c>
      <c r="S557" t="s">
        <v>52</v>
      </c>
      <c r="T557">
        <v>437</v>
      </c>
      <c r="U557">
        <v>231.26</v>
      </c>
      <c r="V557" s="1">
        <v>41002</v>
      </c>
      <c r="W557" t="s">
        <v>34</v>
      </c>
      <c r="X557">
        <v>0.96</v>
      </c>
      <c r="Y557" t="s">
        <v>320</v>
      </c>
      <c r="Z557">
        <v>5.98</v>
      </c>
      <c r="AA557">
        <v>83440</v>
      </c>
    </row>
    <row r="558" spans="1:27" ht="15" hidden="1" customHeight="1" x14ac:dyDescent="0.25">
      <c r="A558" t="s">
        <v>1157</v>
      </c>
      <c r="D558" t="s">
        <v>1156</v>
      </c>
      <c r="E558" t="s">
        <v>57</v>
      </c>
      <c r="F558">
        <v>0.01</v>
      </c>
      <c r="G558">
        <v>1</v>
      </c>
      <c r="H558" s="1">
        <v>40998</v>
      </c>
      <c r="I558" s="1"/>
      <c r="J558">
        <v>2915</v>
      </c>
      <c r="K558" t="s">
        <v>47</v>
      </c>
      <c r="L558">
        <v>23</v>
      </c>
      <c r="M558">
        <v>0.7</v>
      </c>
      <c r="N558" t="s">
        <v>96</v>
      </c>
      <c r="O558" t="s">
        <v>30</v>
      </c>
      <c r="P558" t="s">
        <v>1158</v>
      </c>
      <c r="Q558" t="s">
        <v>102</v>
      </c>
      <c r="R558">
        <v>51.59</v>
      </c>
      <c r="S558" t="s">
        <v>52</v>
      </c>
      <c r="T558">
        <v>438</v>
      </c>
      <c r="U558">
        <v>987.17</v>
      </c>
      <c r="V558" s="1">
        <v>41003</v>
      </c>
      <c r="W558" t="s">
        <v>34</v>
      </c>
      <c r="X558">
        <v>4</v>
      </c>
      <c r="Y558" t="s">
        <v>320</v>
      </c>
      <c r="Z558">
        <v>39.979999999999997</v>
      </c>
      <c r="AA558">
        <v>83301</v>
      </c>
    </row>
    <row r="559" spans="1:27" ht="15" hidden="1" customHeight="1" x14ac:dyDescent="0.25">
      <c r="A559" t="s">
        <v>1102</v>
      </c>
      <c r="D559" t="s">
        <v>1103</v>
      </c>
      <c r="E559" t="s">
        <v>38</v>
      </c>
      <c r="F559">
        <v>0.09</v>
      </c>
      <c r="G559">
        <v>1</v>
      </c>
      <c r="H559" s="1">
        <v>40999</v>
      </c>
      <c r="I559" s="1"/>
      <c r="J559">
        <v>48035</v>
      </c>
      <c r="K559" t="s">
        <v>58</v>
      </c>
      <c r="L559">
        <v>8</v>
      </c>
      <c r="M559">
        <v>0.57999999999999996</v>
      </c>
      <c r="N559" t="s">
        <v>96</v>
      </c>
      <c r="O559" t="s">
        <v>80</v>
      </c>
      <c r="P559" t="s">
        <v>1004</v>
      </c>
      <c r="Q559" t="s">
        <v>105</v>
      </c>
      <c r="R559">
        <v>-63.118000000000002</v>
      </c>
      <c r="S559" t="s">
        <v>76</v>
      </c>
      <c r="T559">
        <v>6748</v>
      </c>
      <c r="U559">
        <v>155.92400000000001</v>
      </c>
      <c r="V559" s="1">
        <v>41000</v>
      </c>
      <c r="W559" t="s">
        <v>42</v>
      </c>
      <c r="X559">
        <v>4.8099999999999996</v>
      </c>
      <c r="Y559" t="s">
        <v>685</v>
      </c>
      <c r="Z559">
        <v>20.99</v>
      </c>
      <c r="AA559">
        <v>28079</v>
      </c>
    </row>
    <row r="560" spans="1:27" ht="15" hidden="1" customHeight="1" x14ac:dyDescent="0.25">
      <c r="A560" t="s">
        <v>453</v>
      </c>
      <c r="D560" t="s">
        <v>454</v>
      </c>
      <c r="E560" t="s">
        <v>57</v>
      </c>
      <c r="F560">
        <v>0.06</v>
      </c>
      <c r="G560">
        <v>1</v>
      </c>
      <c r="H560" s="1">
        <v>40999</v>
      </c>
      <c r="I560" s="1"/>
      <c r="J560">
        <v>29127</v>
      </c>
      <c r="K560" t="s">
        <v>58</v>
      </c>
      <c r="L560">
        <v>18</v>
      </c>
      <c r="M560">
        <v>0.35</v>
      </c>
      <c r="N560" t="s">
        <v>29</v>
      </c>
      <c r="O560" t="s">
        <v>59</v>
      </c>
      <c r="P560" t="s">
        <v>301</v>
      </c>
      <c r="Q560" t="s">
        <v>88</v>
      </c>
      <c r="R560">
        <v>-0.81</v>
      </c>
      <c r="S560" t="s">
        <v>76</v>
      </c>
      <c r="T560">
        <v>4086</v>
      </c>
      <c r="U560">
        <v>31.13</v>
      </c>
      <c r="V560" s="1">
        <v>41001</v>
      </c>
      <c r="W560" t="s">
        <v>34</v>
      </c>
      <c r="X560">
        <v>1</v>
      </c>
      <c r="Y560" t="s">
        <v>132</v>
      </c>
      <c r="Z560">
        <v>1.68</v>
      </c>
      <c r="AA560">
        <v>33458</v>
      </c>
    </row>
    <row r="561" spans="1:27" ht="15" hidden="1" customHeight="1" x14ac:dyDescent="0.25">
      <c r="A561" t="s">
        <v>283</v>
      </c>
      <c r="D561" t="s">
        <v>1159</v>
      </c>
      <c r="E561" t="s">
        <v>46</v>
      </c>
      <c r="F561">
        <v>7.0000000000000007E-2</v>
      </c>
      <c r="G561">
        <v>1</v>
      </c>
      <c r="H561" s="1">
        <v>40999</v>
      </c>
      <c r="I561" s="1"/>
      <c r="J561">
        <v>44772</v>
      </c>
      <c r="K561" t="s">
        <v>39</v>
      </c>
      <c r="L561">
        <v>1</v>
      </c>
      <c r="M561">
        <v>0.83</v>
      </c>
      <c r="N561" t="s">
        <v>96</v>
      </c>
      <c r="O561" t="s">
        <v>139</v>
      </c>
      <c r="P561" t="s">
        <v>1160</v>
      </c>
      <c r="Q561" t="s">
        <v>105</v>
      </c>
      <c r="R561">
        <v>-232.99100000000001</v>
      </c>
      <c r="S561" t="s">
        <v>68</v>
      </c>
      <c r="T561">
        <v>6324</v>
      </c>
      <c r="U561">
        <v>54.076999999999998</v>
      </c>
      <c r="V561" s="1">
        <v>41001</v>
      </c>
      <c r="W561" t="s">
        <v>42</v>
      </c>
      <c r="X561">
        <v>5</v>
      </c>
      <c r="Y561" t="s">
        <v>149</v>
      </c>
      <c r="Z561">
        <v>55.99</v>
      </c>
      <c r="AA561">
        <v>62701</v>
      </c>
    </row>
    <row r="562" spans="1:27" ht="15" hidden="1" customHeight="1" x14ac:dyDescent="0.25">
      <c r="A562" t="s">
        <v>1161</v>
      </c>
      <c r="D562" t="s">
        <v>322</v>
      </c>
      <c r="E562" t="s">
        <v>27</v>
      </c>
      <c r="F562">
        <v>0.06</v>
      </c>
      <c r="G562">
        <v>1</v>
      </c>
      <c r="H562" s="1">
        <v>41000</v>
      </c>
      <c r="I562" s="1"/>
      <c r="J562">
        <v>10978</v>
      </c>
      <c r="K562" t="s">
        <v>58</v>
      </c>
      <c r="L562">
        <v>9</v>
      </c>
      <c r="M562">
        <v>0.7</v>
      </c>
      <c r="N562" t="s">
        <v>48</v>
      </c>
      <c r="O562" t="s">
        <v>49</v>
      </c>
      <c r="P562" t="s">
        <v>1162</v>
      </c>
      <c r="Q562" t="s">
        <v>51</v>
      </c>
      <c r="R562">
        <v>-209.6</v>
      </c>
      <c r="S562" t="s">
        <v>76</v>
      </c>
      <c r="T562">
        <v>1517</v>
      </c>
      <c r="U562">
        <v>566.53</v>
      </c>
      <c r="V562" s="1">
        <v>41001</v>
      </c>
      <c r="W562" t="s">
        <v>53</v>
      </c>
      <c r="X562">
        <v>30</v>
      </c>
      <c r="Y562" t="s">
        <v>291</v>
      </c>
      <c r="Z562">
        <v>60.98</v>
      </c>
      <c r="AA562">
        <v>37066</v>
      </c>
    </row>
    <row r="563" spans="1:27" ht="15" hidden="1" customHeight="1" x14ac:dyDescent="0.25">
      <c r="A563" t="s">
        <v>1163</v>
      </c>
      <c r="D563" t="s">
        <v>1003</v>
      </c>
      <c r="E563" t="s">
        <v>46</v>
      </c>
      <c r="F563">
        <v>0.09</v>
      </c>
      <c r="G563">
        <v>1</v>
      </c>
      <c r="H563" s="1">
        <v>41000</v>
      </c>
      <c r="I563" s="1"/>
      <c r="J563">
        <v>42242</v>
      </c>
      <c r="K563" t="s">
        <v>39</v>
      </c>
      <c r="L563">
        <v>23</v>
      </c>
      <c r="M563">
        <v>0.4</v>
      </c>
      <c r="N563" t="s">
        <v>29</v>
      </c>
      <c r="O563" t="s">
        <v>30</v>
      </c>
      <c r="P563" t="s">
        <v>1164</v>
      </c>
      <c r="Q563" t="s">
        <v>67</v>
      </c>
      <c r="R563">
        <v>-33.189</v>
      </c>
      <c r="S563" t="s">
        <v>68</v>
      </c>
      <c r="T563">
        <v>5949</v>
      </c>
      <c r="U563">
        <v>265.31</v>
      </c>
      <c r="V563" s="1">
        <v>41001</v>
      </c>
      <c r="W563" t="s">
        <v>42</v>
      </c>
      <c r="X563">
        <v>7.19</v>
      </c>
      <c r="Y563" t="s">
        <v>239</v>
      </c>
      <c r="Z563">
        <v>11.5</v>
      </c>
      <c r="AA563">
        <v>53590</v>
      </c>
    </row>
    <row r="564" spans="1:27" ht="15" hidden="1" customHeight="1" x14ac:dyDescent="0.25">
      <c r="A564" t="s">
        <v>1165</v>
      </c>
      <c r="D564" t="s">
        <v>1166</v>
      </c>
      <c r="E564" t="s">
        <v>57</v>
      </c>
      <c r="F564">
        <v>0.01</v>
      </c>
      <c r="G564">
        <v>1</v>
      </c>
      <c r="H564" s="1">
        <v>41000</v>
      </c>
      <c r="I564" s="1"/>
      <c r="J564">
        <v>8295</v>
      </c>
      <c r="K564" t="s">
        <v>28</v>
      </c>
      <c r="L564">
        <v>7</v>
      </c>
      <c r="M564">
        <v>0.6</v>
      </c>
      <c r="N564" t="s">
        <v>96</v>
      </c>
      <c r="O564" t="s">
        <v>30</v>
      </c>
      <c r="P564" t="s">
        <v>956</v>
      </c>
      <c r="Q564" t="s">
        <v>105</v>
      </c>
      <c r="R564">
        <v>-295.42700000000002</v>
      </c>
      <c r="S564" t="s">
        <v>76</v>
      </c>
      <c r="T564">
        <v>1140</v>
      </c>
      <c r="U564">
        <v>771.83399999999995</v>
      </c>
      <c r="V564" s="1">
        <v>41001</v>
      </c>
      <c r="W564" t="s">
        <v>34</v>
      </c>
      <c r="X564">
        <v>2.5</v>
      </c>
      <c r="Y564" t="s">
        <v>77</v>
      </c>
      <c r="Z564">
        <v>125.99</v>
      </c>
      <c r="AA564">
        <v>36330</v>
      </c>
    </row>
    <row r="565" spans="1:27" ht="15" hidden="1" customHeight="1" x14ac:dyDescent="0.25">
      <c r="A565" t="s">
        <v>1163</v>
      </c>
      <c r="D565" t="s">
        <v>1003</v>
      </c>
      <c r="E565" t="s">
        <v>46</v>
      </c>
      <c r="F565">
        <v>0.1</v>
      </c>
      <c r="G565">
        <v>1</v>
      </c>
      <c r="H565" s="1">
        <v>41000</v>
      </c>
      <c r="I565" s="1"/>
      <c r="J565">
        <v>42242</v>
      </c>
      <c r="K565" t="s">
        <v>39</v>
      </c>
      <c r="L565">
        <v>15</v>
      </c>
      <c r="M565">
        <v>0.46</v>
      </c>
      <c r="N565" t="s">
        <v>96</v>
      </c>
      <c r="O565" t="s">
        <v>30</v>
      </c>
      <c r="P565" t="s">
        <v>1167</v>
      </c>
      <c r="Q565" t="s">
        <v>102</v>
      </c>
      <c r="R565">
        <v>236.61</v>
      </c>
      <c r="S565" t="s">
        <v>68</v>
      </c>
      <c r="T565">
        <v>5950</v>
      </c>
      <c r="U565">
        <v>1444.88</v>
      </c>
      <c r="V565" s="1">
        <v>41001</v>
      </c>
      <c r="W565" t="s">
        <v>34</v>
      </c>
      <c r="X565">
        <v>7.18</v>
      </c>
      <c r="Y565" t="s">
        <v>239</v>
      </c>
      <c r="Z565">
        <v>100.97</v>
      </c>
      <c r="AA565">
        <v>53590</v>
      </c>
    </row>
    <row r="566" spans="1:27" ht="15" hidden="1" customHeight="1" x14ac:dyDescent="0.25">
      <c r="A566" t="s">
        <v>1163</v>
      </c>
      <c r="D566" t="s">
        <v>1003</v>
      </c>
      <c r="E566" t="s">
        <v>46</v>
      </c>
      <c r="F566">
        <v>7.0000000000000007E-2</v>
      </c>
      <c r="G566">
        <v>1</v>
      </c>
      <c r="H566" s="1">
        <v>41000</v>
      </c>
      <c r="I566" s="1"/>
      <c r="J566">
        <v>42242</v>
      </c>
      <c r="K566" t="s">
        <v>39</v>
      </c>
      <c r="L566">
        <v>23</v>
      </c>
      <c r="M566">
        <v>0.52</v>
      </c>
      <c r="N566" t="s">
        <v>96</v>
      </c>
      <c r="O566" t="s">
        <v>30</v>
      </c>
      <c r="P566" t="s">
        <v>934</v>
      </c>
      <c r="Q566" t="s">
        <v>98</v>
      </c>
      <c r="R566">
        <v>231.49</v>
      </c>
      <c r="S566" t="s">
        <v>68</v>
      </c>
      <c r="T566">
        <v>5951</v>
      </c>
      <c r="U566">
        <v>2287.1</v>
      </c>
      <c r="V566" s="1">
        <v>41001</v>
      </c>
      <c r="W566" t="s">
        <v>34</v>
      </c>
      <c r="X566">
        <v>19.989999999999998</v>
      </c>
      <c r="Y566" t="s">
        <v>239</v>
      </c>
      <c r="Z566">
        <v>99.99</v>
      </c>
      <c r="AA566">
        <v>53590</v>
      </c>
    </row>
    <row r="567" spans="1:27" ht="15" hidden="1" customHeight="1" x14ac:dyDescent="0.25">
      <c r="A567" t="s">
        <v>1168</v>
      </c>
      <c r="D567" t="s">
        <v>1082</v>
      </c>
      <c r="E567" t="s">
        <v>27</v>
      </c>
      <c r="F567">
        <v>0.06</v>
      </c>
      <c r="G567">
        <v>1</v>
      </c>
      <c r="H567" s="1">
        <v>41000</v>
      </c>
      <c r="I567" s="1"/>
      <c r="J567">
        <v>17795</v>
      </c>
      <c r="K567" t="s">
        <v>131</v>
      </c>
      <c r="L567">
        <v>1</v>
      </c>
      <c r="M567">
        <v>0.42</v>
      </c>
      <c r="N567" t="s">
        <v>29</v>
      </c>
      <c r="O567" t="s">
        <v>80</v>
      </c>
      <c r="P567" t="s">
        <v>1169</v>
      </c>
      <c r="Q567" t="s">
        <v>214</v>
      </c>
      <c r="R567">
        <v>-15.92</v>
      </c>
      <c r="S567" t="s">
        <v>33</v>
      </c>
      <c r="T567">
        <v>2447</v>
      </c>
      <c r="U567">
        <v>17.62</v>
      </c>
      <c r="V567" s="1">
        <v>41002</v>
      </c>
      <c r="W567" t="s">
        <v>34</v>
      </c>
      <c r="X567">
        <v>6.12</v>
      </c>
      <c r="Y567" t="s">
        <v>155</v>
      </c>
      <c r="Z567">
        <v>11.33</v>
      </c>
      <c r="AA567">
        <v>6320</v>
      </c>
    </row>
    <row r="568" spans="1:27" ht="15" hidden="1" customHeight="1" x14ac:dyDescent="0.25">
      <c r="A568" t="s">
        <v>1165</v>
      </c>
      <c r="D568" t="s">
        <v>1166</v>
      </c>
      <c r="E568" t="s">
        <v>57</v>
      </c>
      <c r="F568">
        <v>0.09</v>
      </c>
      <c r="G568">
        <v>1</v>
      </c>
      <c r="H568" s="1">
        <v>41000</v>
      </c>
      <c r="I568" s="1"/>
      <c r="J568">
        <v>8295</v>
      </c>
      <c r="K568" t="s">
        <v>28</v>
      </c>
      <c r="L568">
        <v>30</v>
      </c>
      <c r="M568">
        <v>0.55000000000000004</v>
      </c>
      <c r="N568" t="s">
        <v>96</v>
      </c>
      <c r="O568" t="s">
        <v>30</v>
      </c>
      <c r="P568" t="s">
        <v>165</v>
      </c>
      <c r="Q568" t="s">
        <v>105</v>
      </c>
      <c r="R568">
        <v>158.17500000000001</v>
      </c>
      <c r="S568" t="s">
        <v>76</v>
      </c>
      <c r="T568">
        <v>1139</v>
      </c>
      <c r="U568">
        <v>835.15049999999997</v>
      </c>
      <c r="V568" s="1">
        <v>41002</v>
      </c>
      <c r="W568" t="s">
        <v>34</v>
      </c>
      <c r="X568">
        <v>1.1000000000000001</v>
      </c>
      <c r="Y568" t="s">
        <v>77</v>
      </c>
      <c r="Z568">
        <v>35.99</v>
      </c>
      <c r="AA568">
        <v>36330</v>
      </c>
    </row>
    <row r="569" spans="1:27" ht="15" hidden="1" customHeight="1" x14ac:dyDescent="0.25">
      <c r="A569" t="s">
        <v>1170</v>
      </c>
      <c r="D569" t="s">
        <v>1171</v>
      </c>
      <c r="E569" t="s">
        <v>27</v>
      </c>
      <c r="F569">
        <v>0.03</v>
      </c>
      <c r="G569">
        <v>1</v>
      </c>
      <c r="H569" s="1">
        <v>41001</v>
      </c>
      <c r="I569" s="1"/>
      <c r="J569">
        <v>22978</v>
      </c>
      <c r="K569" t="s">
        <v>131</v>
      </c>
      <c r="L569">
        <v>28</v>
      </c>
      <c r="M569">
        <v>0.56000000000000005</v>
      </c>
      <c r="N569" t="s">
        <v>48</v>
      </c>
      <c r="O569" t="s">
        <v>49</v>
      </c>
      <c r="P569" t="s">
        <v>1172</v>
      </c>
      <c r="Q569" t="s">
        <v>51</v>
      </c>
      <c r="R569">
        <v>-182.07</v>
      </c>
      <c r="S569" t="s">
        <v>76</v>
      </c>
      <c r="T569">
        <v>3203</v>
      </c>
      <c r="U569">
        <v>1801.95</v>
      </c>
      <c r="V569" s="1">
        <v>41002</v>
      </c>
      <c r="W569" t="s">
        <v>53</v>
      </c>
      <c r="X569">
        <v>32.409999999999997</v>
      </c>
      <c r="Y569" t="s">
        <v>685</v>
      </c>
      <c r="Z569">
        <v>60.89</v>
      </c>
      <c r="AA569">
        <v>28227</v>
      </c>
    </row>
    <row r="570" spans="1:27" ht="15" hidden="1" customHeight="1" x14ac:dyDescent="0.25">
      <c r="A570" t="s">
        <v>1173</v>
      </c>
      <c r="D570" t="s">
        <v>1137</v>
      </c>
      <c r="E570" t="s">
        <v>46</v>
      </c>
      <c r="F570">
        <v>0.08</v>
      </c>
      <c r="G570">
        <v>1</v>
      </c>
      <c r="H570" s="1">
        <v>41001</v>
      </c>
      <c r="I570" s="1"/>
      <c r="J570">
        <v>53281</v>
      </c>
      <c r="K570" t="s">
        <v>58</v>
      </c>
      <c r="L570">
        <v>40</v>
      </c>
      <c r="M570">
        <v>0.64</v>
      </c>
      <c r="N570" t="s">
        <v>48</v>
      </c>
      <c r="O570" t="s">
        <v>49</v>
      </c>
      <c r="P570" t="s">
        <v>141</v>
      </c>
      <c r="Q570" t="s">
        <v>51</v>
      </c>
      <c r="R570">
        <v>1894.14</v>
      </c>
      <c r="S570" t="s">
        <v>68</v>
      </c>
      <c r="T570">
        <v>7464</v>
      </c>
      <c r="U570">
        <v>14075.99</v>
      </c>
      <c r="V570" s="1">
        <v>41003</v>
      </c>
      <c r="W570" t="s">
        <v>53</v>
      </c>
      <c r="X570">
        <v>58.92</v>
      </c>
      <c r="Y570" t="s">
        <v>111</v>
      </c>
      <c r="Z570">
        <v>355.98</v>
      </c>
      <c r="AA570">
        <v>77566</v>
      </c>
    </row>
    <row r="571" spans="1:27" ht="15" hidden="1" customHeight="1" x14ac:dyDescent="0.25">
      <c r="A571" t="s">
        <v>1174</v>
      </c>
      <c r="D571" t="s">
        <v>1175</v>
      </c>
      <c r="E571" t="s">
        <v>46</v>
      </c>
      <c r="F571">
        <v>0.1</v>
      </c>
      <c r="G571">
        <v>1</v>
      </c>
      <c r="H571" s="1">
        <v>41001</v>
      </c>
      <c r="I571" s="1"/>
      <c r="J571">
        <v>48518</v>
      </c>
      <c r="K571" t="s">
        <v>131</v>
      </c>
      <c r="L571">
        <v>17</v>
      </c>
      <c r="M571">
        <v>0.38</v>
      </c>
      <c r="N571" t="s">
        <v>29</v>
      </c>
      <c r="O571" t="s">
        <v>59</v>
      </c>
      <c r="P571" t="s">
        <v>1176</v>
      </c>
      <c r="Q571" t="s">
        <v>61</v>
      </c>
      <c r="R571">
        <v>178.14</v>
      </c>
      <c r="S571" t="s">
        <v>68</v>
      </c>
      <c r="T571">
        <v>6817</v>
      </c>
      <c r="U571">
        <v>585.47</v>
      </c>
      <c r="V571" s="1">
        <v>41003</v>
      </c>
      <c r="W571" t="s">
        <v>42</v>
      </c>
      <c r="X571">
        <v>5.08</v>
      </c>
      <c r="Y571" t="s">
        <v>239</v>
      </c>
      <c r="Z571">
        <v>37.94</v>
      </c>
      <c r="AA571">
        <v>53209</v>
      </c>
    </row>
    <row r="572" spans="1:27" ht="15" hidden="1" customHeight="1" x14ac:dyDescent="0.25">
      <c r="A572" t="s">
        <v>1177</v>
      </c>
      <c r="D572" t="s">
        <v>1137</v>
      </c>
      <c r="E572" t="s">
        <v>38</v>
      </c>
      <c r="F572">
        <v>0.09</v>
      </c>
      <c r="G572">
        <v>1</v>
      </c>
      <c r="H572" s="1">
        <v>41001</v>
      </c>
      <c r="I572" s="1"/>
      <c r="J572">
        <v>2754</v>
      </c>
      <c r="K572" t="s">
        <v>28</v>
      </c>
      <c r="L572">
        <v>11</v>
      </c>
      <c r="M572">
        <v>0.37</v>
      </c>
      <c r="N572" t="s">
        <v>29</v>
      </c>
      <c r="O572" t="s">
        <v>30</v>
      </c>
      <c r="P572" t="s">
        <v>1178</v>
      </c>
      <c r="Q572" t="s">
        <v>61</v>
      </c>
      <c r="R572">
        <v>144.05000000000001</v>
      </c>
      <c r="S572" t="s">
        <v>33</v>
      </c>
      <c r="T572">
        <v>401</v>
      </c>
      <c r="U572">
        <v>499.26</v>
      </c>
      <c r="V572" s="1">
        <v>41003</v>
      </c>
      <c r="W572" t="s">
        <v>42</v>
      </c>
      <c r="X572">
        <v>5.86</v>
      </c>
      <c r="Y572" t="s">
        <v>208</v>
      </c>
      <c r="Z572">
        <v>47.9</v>
      </c>
      <c r="AA572">
        <v>44107</v>
      </c>
    </row>
    <row r="573" spans="1:27" ht="15" hidden="1" customHeight="1" x14ac:dyDescent="0.25">
      <c r="A573" t="s">
        <v>1177</v>
      </c>
      <c r="D573" t="s">
        <v>1137</v>
      </c>
      <c r="E573" t="s">
        <v>38</v>
      </c>
      <c r="F573">
        <v>0.04</v>
      </c>
      <c r="G573">
        <v>1</v>
      </c>
      <c r="H573" s="1">
        <v>41001</v>
      </c>
      <c r="I573" s="1"/>
      <c r="J573">
        <v>2754</v>
      </c>
      <c r="K573" t="s">
        <v>28</v>
      </c>
      <c r="L573">
        <v>16</v>
      </c>
      <c r="M573">
        <v>0.56000000000000005</v>
      </c>
      <c r="N573" t="s">
        <v>29</v>
      </c>
      <c r="O573" t="s">
        <v>30</v>
      </c>
      <c r="P573" t="s">
        <v>1179</v>
      </c>
      <c r="Q573" t="s">
        <v>214</v>
      </c>
      <c r="R573">
        <v>422.8</v>
      </c>
      <c r="S573" t="s">
        <v>33</v>
      </c>
      <c r="T573">
        <v>400</v>
      </c>
      <c r="U573">
        <v>1427.67</v>
      </c>
      <c r="V573" s="1">
        <v>41003</v>
      </c>
      <c r="W573" t="s">
        <v>34</v>
      </c>
      <c r="X573">
        <v>0.99</v>
      </c>
      <c r="Y573" t="s">
        <v>208</v>
      </c>
      <c r="Z573">
        <v>90.24</v>
      </c>
      <c r="AA573">
        <v>44107</v>
      </c>
    </row>
    <row r="574" spans="1:27" ht="15" hidden="1" customHeight="1" x14ac:dyDescent="0.25">
      <c r="A574" t="s">
        <v>1180</v>
      </c>
      <c r="D574" t="s">
        <v>933</v>
      </c>
      <c r="E574" t="s">
        <v>27</v>
      </c>
      <c r="F574">
        <v>0</v>
      </c>
      <c r="G574">
        <v>1</v>
      </c>
      <c r="H574" s="1">
        <v>41002</v>
      </c>
      <c r="I574" s="1"/>
      <c r="J574">
        <v>44225</v>
      </c>
      <c r="K574" t="s">
        <v>28</v>
      </c>
      <c r="L574">
        <v>29</v>
      </c>
      <c r="M574">
        <v>0.63</v>
      </c>
      <c r="N574" t="s">
        <v>48</v>
      </c>
      <c r="O574" t="s">
        <v>80</v>
      </c>
      <c r="P574" t="s">
        <v>756</v>
      </c>
      <c r="Q574" t="s">
        <v>82</v>
      </c>
      <c r="R574">
        <v>632.29</v>
      </c>
      <c r="S574" t="s">
        <v>33</v>
      </c>
      <c r="T574">
        <v>6241</v>
      </c>
      <c r="U574">
        <v>1958.32</v>
      </c>
      <c r="V574" s="1">
        <v>41004</v>
      </c>
      <c r="W574" t="s">
        <v>34</v>
      </c>
      <c r="X574">
        <v>10.84</v>
      </c>
      <c r="Y574" t="s">
        <v>136</v>
      </c>
      <c r="Z574">
        <v>62.18</v>
      </c>
      <c r="AA574">
        <v>10580</v>
      </c>
    </row>
    <row r="575" spans="1:27" ht="15" hidden="1" customHeight="1" x14ac:dyDescent="0.25">
      <c r="A575" t="s">
        <v>1058</v>
      </c>
      <c r="D575" t="s">
        <v>1059</v>
      </c>
      <c r="E575" t="s">
        <v>38</v>
      </c>
      <c r="F575">
        <v>0.06</v>
      </c>
      <c r="G575">
        <v>1</v>
      </c>
      <c r="H575" s="1">
        <v>41003</v>
      </c>
      <c r="I575" s="1"/>
      <c r="J575">
        <v>25475</v>
      </c>
      <c r="K575" t="s">
        <v>58</v>
      </c>
      <c r="L575">
        <v>49</v>
      </c>
      <c r="M575">
        <v>0.37</v>
      </c>
      <c r="N575" t="s">
        <v>29</v>
      </c>
      <c r="O575" t="s">
        <v>30</v>
      </c>
      <c r="P575" t="s">
        <v>1181</v>
      </c>
      <c r="Q575" t="s">
        <v>61</v>
      </c>
      <c r="R575">
        <v>-191.49</v>
      </c>
      <c r="S575" t="s">
        <v>68</v>
      </c>
      <c r="T575">
        <v>3573</v>
      </c>
      <c r="U575">
        <v>305.95999999999998</v>
      </c>
      <c r="V575" s="1">
        <v>41003</v>
      </c>
      <c r="W575" t="s">
        <v>34</v>
      </c>
      <c r="X575">
        <v>7.49</v>
      </c>
      <c r="Y575" t="s">
        <v>122</v>
      </c>
      <c r="Z575">
        <v>6.48</v>
      </c>
      <c r="AA575">
        <v>51503</v>
      </c>
    </row>
    <row r="576" spans="1:27" ht="15" hidden="1" customHeight="1" x14ac:dyDescent="0.25">
      <c r="A576" t="s">
        <v>1182</v>
      </c>
      <c r="D576" t="s">
        <v>742</v>
      </c>
      <c r="E576" t="s">
        <v>27</v>
      </c>
      <c r="F576">
        <v>0</v>
      </c>
      <c r="G576">
        <v>1</v>
      </c>
      <c r="H576" s="1">
        <v>41003</v>
      </c>
      <c r="I576" s="1"/>
      <c r="J576">
        <v>22371</v>
      </c>
      <c r="K576" t="s">
        <v>28</v>
      </c>
      <c r="L576">
        <v>8</v>
      </c>
      <c r="M576">
        <v>0.36</v>
      </c>
      <c r="N576" t="s">
        <v>29</v>
      </c>
      <c r="O576" t="s">
        <v>30</v>
      </c>
      <c r="P576" t="s">
        <v>1183</v>
      </c>
      <c r="Q576" t="s">
        <v>67</v>
      </c>
      <c r="R576">
        <v>-66.171000000000006</v>
      </c>
      <c r="S576" t="s">
        <v>33</v>
      </c>
      <c r="T576">
        <v>3114</v>
      </c>
      <c r="U576">
        <v>70.55</v>
      </c>
      <c r="V576" s="1">
        <v>41004</v>
      </c>
      <c r="W576" t="s">
        <v>34</v>
      </c>
      <c r="X576">
        <v>11.51</v>
      </c>
      <c r="Y576" t="s">
        <v>136</v>
      </c>
      <c r="Z576">
        <v>7.38</v>
      </c>
      <c r="AA576">
        <v>11803</v>
      </c>
    </row>
    <row r="577" spans="1:27" ht="15" hidden="1" customHeight="1" x14ac:dyDescent="0.25">
      <c r="A577" t="s">
        <v>85</v>
      </c>
      <c r="D577" t="s">
        <v>86</v>
      </c>
      <c r="E577" t="s">
        <v>38</v>
      </c>
      <c r="F577">
        <v>0.09</v>
      </c>
      <c r="G577">
        <v>1</v>
      </c>
      <c r="H577" s="1">
        <v>41003</v>
      </c>
      <c r="I577" s="1"/>
      <c r="J577">
        <v>13959</v>
      </c>
      <c r="K577" t="s">
        <v>131</v>
      </c>
      <c r="L577">
        <v>19</v>
      </c>
      <c r="M577">
        <v>0.37</v>
      </c>
      <c r="N577" t="s">
        <v>29</v>
      </c>
      <c r="O577" t="s">
        <v>59</v>
      </c>
      <c r="P577" t="s">
        <v>950</v>
      </c>
      <c r="Q577" t="s">
        <v>61</v>
      </c>
      <c r="R577">
        <v>16.79</v>
      </c>
      <c r="S577" t="s">
        <v>52</v>
      </c>
      <c r="T577">
        <v>1951</v>
      </c>
      <c r="U577">
        <v>77.61</v>
      </c>
      <c r="V577" s="1">
        <v>41005</v>
      </c>
      <c r="W577" t="s">
        <v>42</v>
      </c>
      <c r="X577">
        <v>1.3</v>
      </c>
      <c r="Y577" t="s">
        <v>89</v>
      </c>
      <c r="Z577">
        <v>4</v>
      </c>
      <c r="AA577">
        <v>97035</v>
      </c>
    </row>
    <row r="578" spans="1:27" ht="15" hidden="1" customHeight="1" x14ac:dyDescent="0.25">
      <c r="A578" t="s">
        <v>557</v>
      </c>
      <c r="D578" t="s">
        <v>558</v>
      </c>
      <c r="E578" t="s">
        <v>46</v>
      </c>
      <c r="F578">
        <v>0.01</v>
      </c>
      <c r="G578">
        <v>1</v>
      </c>
      <c r="H578" s="1">
        <v>41003</v>
      </c>
      <c r="I578" s="1"/>
      <c r="J578">
        <v>42693</v>
      </c>
      <c r="K578" t="s">
        <v>28</v>
      </c>
      <c r="L578">
        <v>33</v>
      </c>
      <c r="M578">
        <v>0.56999999999999995</v>
      </c>
      <c r="N578" t="s">
        <v>29</v>
      </c>
      <c r="O578" t="s">
        <v>30</v>
      </c>
      <c r="P578" t="s">
        <v>1184</v>
      </c>
      <c r="Q578" t="s">
        <v>32</v>
      </c>
      <c r="R578">
        <v>554.22</v>
      </c>
      <c r="S578" t="s">
        <v>33</v>
      </c>
      <c r="T578">
        <v>6028</v>
      </c>
      <c r="U578">
        <v>2118.2600000000002</v>
      </c>
      <c r="V578" s="1">
        <v>41005</v>
      </c>
      <c r="W578" t="s">
        <v>34</v>
      </c>
      <c r="X578">
        <v>9.7100000000000009</v>
      </c>
      <c r="Y578" t="s">
        <v>560</v>
      </c>
      <c r="Z578">
        <v>59.76</v>
      </c>
      <c r="AA578">
        <v>26003</v>
      </c>
    </row>
    <row r="579" spans="1:27" ht="15" hidden="1" customHeight="1" x14ac:dyDescent="0.25">
      <c r="A579" t="s">
        <v>85</v>
      </c>
      <c r="D579" t="s">
        <v>86</v>
      </c>
      <c r="E579" t="s">
        <v>38</v>
      </c>
      <c r="F579">
        <v>0.01</v>
      </c>
      <c r="G579">
        <v>1</v>
      </c>
      <c r="H579" s="1">
        <v>41003</v>
      </c>
      <c r="I579" s="1"/>
      <c r="J579">
        <v>13959</v>
      </c>
      <c r="K579" t="s">
        <v>131</v>
      </c>
      <c r="L579">
        <v>47</v>
      </c>
      <c r="M579">
        <v>0.36</v>
      </c>
      <c r="N579" t="s">
        <v>29</v>
      </c>
      <c r="O579" t="s">
        <v>30</v>
      </c>
      <c r="P579" t="s">
        <v>610</v>
      </c>
      <c r="Q579" t="s">
        <v>210</v>
      </c>
      <c r="R579">
        <v>112.06</v>
      </c>
      <c r="S579" t="s">
        <v>52</v>
      </c>
      <c r="T579">
        <v>1950</v>
      </c>
      <c r="U579">
        <v>228.46</v>
      </c>
      <c r="V579" s="1">
        <v>41005</v>
      </c>
      <c r="W579" t="s">
        <v>34</v>
      </c>
      <c r="X579">
        <v>0.5</v>
      </c>
      <c r="Y579" t="s">
        <v>89</v>
      </c>
      <c r="Z579">
        <v>4.91</v>
      </c>
      <c r="AA579">
        <v>97035</v>
      </c>
    </row>
    <row r="580" spans="1:27" ht="15" hidden="1" customHeight="1" x14ac:dyDescent="0.25">
      <c r="A580" t="s">
        <v>1185</v>
      </c>
      <c r="D580" t="s">
        <v>1186</v>
      </c>
      <c r="E580" t="s">
        <v>27</v>
      </c>
      <c r="F580">
        <v>0</v>
      </c>
      <c r="G580">
        <v>1</v>
      </c>
      <c r="H580" s="1">
        <v>41003</v>
      </c>
      <c r="I580" s="1"/>
      <c r="J580">
        <v>46436</v>
      </c>
      <c r="K580" t="s">
        <v>47</v>
      </c>
      <c r="L580">
        <v>46</v>
      </c>
      <c r="M580">
        <v>0.35</v>
      </c>
      <c r="N580" t="s">
        <v>96</v>
      </c>
      <c r="O580" t="s">
        <v>139</v>
      </c>
      <c r="P580" t="s">
        <v>1187</v>
      </c>
      <c r="Q580" t="s">
        <v>105</v>
      </c>
      <c r="R580">
        <v>840.05100000000004</v>
      </c>
      <c r="S580" t="s">
        <v>33</v>
      </c>
      <c r="T580">
        <v>6525</v>
      </c>
      <c r="U580">
        <v>1477.5719999999999</v>
      </c>
      <c r="V580" s="1">
        <v>41010</v>
      </c>
      <c r="W580" t="s">
        <v>34</v>
      </c>
      <c r="X580">
        <v>0.99</v>
      </c>
      <c r="Y580" t="s">
        <v>35</v>
      </c>
      <c r="Z580">
        <v>35.99</v>
      </c>
      <c r="AA580">
        <v>17403</v>
      </c>
    </row>
    <row r="581" spans="1:27" ht="15" hidden="1" customHeight="1" x14ac:dyDescent="0.25">
      <c r="A581" t="s">
        <v>1188</v>
      </c>
      <c r="D581" t="s">
        <v>1189</v>
      </c>
      <c r="E581" t="s">
        <v>38</v>
      </c>
      <c r="F581">
        <v>0.1</v>
      </c>
      <c r="G581">
        <v>1</v>
      </c>
      <c r="H581" s="1">
        <v>41004</v>
      </c>
      <c r="I581" s="1"/>
      <c r="J581">
        <v>36452</v>
      </c>
      <c r="K581" t="s">
        <v>28</v>
      </c>
      <c r="L581">
        <v>26</v>
      </c>
      <c r="M581">
        <v>0.38</v>
      </c>
      <c r="N581" t="s">
        <v>29</v>
      </c>
      <c r="O581" t="s">
        <v>30</v>
      </c>
      <c r="P581" t="s">
        <v>1190</v>
      </c>
      <c r="Q581" t="s">
        <v>67</v>
      </c>
      <c r="R581">
        <v>-107.51349999999999</v>
      </c>
      <c r="S581" t="s">
        <v>68</v>
      </c>
      <c r="T581">
        <v>5117</v>
      </c>
      <c r="U581">
        <v>564.98</v>
      </c>
      <c r="V581" s="1">
        <v>41005</v>
      </c>
      <c r="W581" t="s">
        <v>34</v>
      </c>
      <c r="X581">
        <v>15.1</v>
      </c>
      <c r="Y581" t="s">
        <v>111</v>
      </c>
      <c r="Z581">
        <v>22.38</v>
      </c>
      <c r="AA581">
        <v>78641</v>
      </c>
    </row>
    <row r="582" spans="1:27" ht="15" hidden="1" customHeight="1" x14ac:dyDescent="0.25">
      <c r="A582" t="s">
        <v>1188</v>
      </c>
      <c r="D582" t="s">
        <v>1189</v>
      </c>
      <c r="E582" t="s">
        <v>38</v>
      </c>
      <c r="F582">
        <v>0.04</v>
      </c>
      <c r="G582">
        <v>1</v>
      </c>
      <c r="H582" s="1">
        <v>41004</v>
      </c>
      <c r="I582" s="1"/>
      <c r="J582">
        <v>36452</v>
      </c>
      <c r="K582" t="s">
        <v>28</v>
      </c>
      <c r="L582">
        <v>18</v>
      </c>
      <c r="M582">
        <v>0.37</v>
      </c>
      <c r="N582" t="s">
        <v>48</v>
      </c>
      <c r="O582" t="s">
        <v>139</v>
      </c>
      <c r="P582" t="s">
        <v>1191</v>
      </c>
      <c r="Q582" t="s">
        <v>82</v>
      </c>
      <c r="R582">
        <v>46.01</v>
      </c>
      <c r="S582" t="s">
        <v>68</v>
      </c>
      <c r="T582">
        <v>5118</v>
      </c>
      <c r="U582">
        <v>129.47999999999999</v>
      </c>
      <c r="V582" s="1">
        <v>41006</v>
      </c>
      <c r="W582" t="s">
        <v>34</v>
      </c>
      <c r="X582">
        <v>2.83</v>
      </c>
      <c r="Y582" t="s">
        <v>111</v>
      </c>
      <c r="Z582">
        <v>6.98</v>
      </c>
      <c r="AA582">
        <v>78641</v>
      </c>
    </row>
    <row r="583" spans="1:27" ht="15" hidden="1" customHeight="1" x14ac:dyDescent="0.25">
      <c r="A583" t="s">
        <v>1192</v>
      </c>
      <c r="D583" t="s">
        <v>1193</v>
      </c>
      <c r="E583" t="s">
        <v>46</v>
      </c>
      <c r="F583">
        <v>0.1</v>
      </c>
      <c r="G583">
        <v>1</v>
      </c>
      <c r="H583" s="1">
        <v>41004</v>
      </c>
      <c r="I583" s="1"/>
      <c r="J583">
        <v>13765</v>
      </c>
      <c r="K583" t="s">
        <v>39</v>
      </c>
      <c r="L583">
        <v>45</v>
      </c>
      <c r="M583">
        <v>0.41</v>
      </c>
      <c r="N583" t="s">
        <v>29</v>
      </c>
      <c r="O583" t="s">
        <v>59</v>
      </c>
      <c r="P583" t="s">
        <v>1194</v>
      </c>
      <c r="Q583" t="s">
        <v>88</v>
      </c>
      <c r="R583">
        <v>180.88</v>
      </c>
      <c r="S583" t="s">
        <v>76</v>
      </c>
      <c r="T583">
        <v>1923</v>
      </c>
      <c r="U583">
        <v>1553.38</v>
      </c>
      <c r="V583" s="1">
        <v>41006</v>
      </c>
      <c r="W583" t="s">
        <v>34</v>
      </c>
      <c r="X583">
        <v>13.89</v>
      </c>
      <c r="Y583" t="s">
        <v>366</v>
      </c>
      <c r="Z583">
        <v>36.549999999999997</v>
      </c>
      <c r="AA583">
        <v>72956</v>
      </c>
    </row>
    <row r="584" spans="1:27" ht="15" hidden="1" customHeight="1" x14ac:dyDescent="0.25">
      <c r="A584" t="s">
        <v>1195</v>
      </c>
      <c r="D584" t="s">
        <v>1196</v>
      </c>
      <c r="E584" t="s">
        <v>57</v>
      </c>
      <c r="F584">
        <v>0.05</v>
      </c>
      <c r="G584">
        <v>1</v>
      </c>
      <c r="H584" s="1">
        <v>41004</v>
      </c>
      <c r="I584" s="1"/>
      <c r="J584">
        <v>50016</v>
      </c>
      <c r="K584" t="s">
        <v>28</v>
      </c>
      <c r="L584">
        <v>15</v>
      </c>
      <c r="M584">
        <v>0.55000000000000004</v>
      </c>
      <c r="N584" t="s">
        <v>96</v>
      </c>
      <c r="O584" t="s">
        <v>59</v>
      </c>
      <c r="P584" t="s">
        <v>1197</v>
      </c>
      <c r="Q584" t="s">
        <v>105</v>
      </c>
      <c r="R584">
        <v>119.169</v>
      </c>
      <c r="S584" t="s">
        <v>76</v>
      </c>
      <c r="T584">
        <v>7006</v>
      </c>
      <c r="U584">
        <v>1093.6355000000001</v>
      </c>
      <c r="V584" s="1">
        <v>41006</v>
      </c>
      <c r="W584" t="s">
        <v>34</v>
      </c>
      <c r="X584">
        <v>0.99</v>
      </c>
      <c r="Y584" t="s">
        <v>166</v>
      </c>
      <c r="Z584">
        <v>85.99</v>
      </c>
      <c r="AA584">
        <v>29687</v>
      </c>
    </row>
    <row r="585" spans="1:27" ht="15" hidden="1" customHeight="1" x14ac:dyDescent="0.25">
      <c r="A585" t="s">
        <v>1198</v>
      </c>
      <c r="D585" t="s">
        <v>1199</v>
      </c>
      <c r="E585" t="s">
        <v>27</v>
      </c>
      <c r="F585">
        <v>0.05</v>
      </c>
      <c r="G585">
        <v>1</v>
      </c>
      <c r="H585" s="1">
        <v>41005</v>
      </c>
      <c r="I585" s="1"/>
      <c r="J585">
        <v>14114</v>
      </c>
      <c r="K585" t="s">
        <v>58</v>
      </c>
      <c r="L585">
        <v>41</v>
      </c>
      <c r="M585">
        <v>0.55000000000000004</v>
      </c>
      <c r="N585" t="s">
        <v>48</v>
      </c>
      <c r="O585" t="s">
        <v>80</v>
      </c>
      <c r="P585" t="s">
        <v>1200</v>
      </c>
      <c r="Q585" t="s">
        <v>82</v>
      </c>
      <c r="R585">
        <v>-136.69999999999999</v>
      </c>
      <c r="S585" t="s">
        <v>33</v>
      </c>
      <c r="T585">
        <v>1975</v>
      </c>
      <c r="U585">
        <v>241.9</v>
      </c>
      <c r="V585" s="1">
        <v>41005</v>
      </c>
      <c r="W585" t="s">
        <v>34</v>
      </c>
      <c r="X585">
        <v>5.92</v>
      </c>
      <c r="Y585" t="s">
        <v>233</v>
      </c>
      <c r="Z585">
        <v>5.77</v>
      </c>
      <c r="AA585">
        <v>7050</v>
      </c>
    </row>
    <row r="586" spans="1:27" ht="15" hidden="1" customHeight="1" x14ac:dyDescent="0.25">
      <c r="A586" t="s">
        <v>1201</v>
      </c>
      <c r="D586" t="s">
        <v>1202</v>
      </c>
      <c r="E586" t="s">
        <v>57</v>
      </c>
      <c r="F586">
        <v>0.09</v>
      </c>
      <c r="G586">
        <v>1</v>
      </c>
      <c r="H586" s="1">
        <v>41005</v>
      </c>
      <c r="I586" s="1"/>
      <c r="J586">
        <v>10851</v>
      </c>
      <c r="K586" t="s">
        <v>28</v>
      </c>
      <c r="L586">
        <v>50</v>
      </c>
      <c r="M586">
        <v>0.82</v>
      </c>
      <c r="N586" t="s">
        <v>29</v>
      </c>
      <c r="O586" t="s">
        <v>59</v>
      </c>
      <c r="P586" t="s">
        <v>1203</v>
      </c>
      <c r="Q586" t="s">
        <v>481</v>
      </c>
      <c r="R586">
        <v>-175.13</v>
      </c>
      <c r="S586" t="s">
        <v>68</v>
      </c>
      <c r="T586">
        <v>1501</v>
      </c>
      <c r="U586">
        <v>608.21</v>
      </c>
      <c r="V586" s="1">
        <v>41005</v>
      </c>
      <c r="W586" t="s">
        <v>34</v>
      </c>
      <c r="X586">
        <v>4.59</v>
      </c>
      <c r="Y586" t="s">
        <v>416</v>
      </c>
      <c r="Z586">
        <v>12.88</v>
      </c>
      <c r="AA586">
        <v>46322</v>
      </c>
    </row>
    <row r="587" spans="1:27" ht="15" hidden="1" customHeight="1" x14ac:dyDescent="0.25">
      <c r="A587" t="s">
        <v>234</v>
      </c>
      <c r="D587" t="s">
        <v>1199</v>
      </c>
      <c r="E587" t="s">
        <v>27</v>
      </c>
      <c r="F587">
        <v>0.03</v>
      </c>
      <c r="G587">
        <v>1</v>
      </c>
      <c r="H587" s="1">
        <v>41005</v>
      </c>
      <c r="I587" s="1"/>
      <c r="J587">
        <v>14114</v>
      </c>
      <c r="K587" t="s">
        <v>58</v>
      </c>
      <c r="L587">
        <v>29</v>
      </c>
      <c r="M587">
        <v>0.44</v>
      </c>
      <c r="N587" t="s">
        <v>29</v>
      </c>
      <c r="O587" t="s">
        <v>59</v>
      </c>
      <c r="P587" t="s">
        <v>1204</v>
      </c>
      <c r="Q587" t="s">
        <v>232</v>
      </c>
      <c r="R587">
        <v>-7.04</v>
      </c>
      <c r="S587" t="s">
        <v>33</v>
      </c>
      <c r="T587">
        <v>1973</v>
      </c>
      <c r="U587">
        <v>65.16</v>
      </c>
      <c r="V587" s="1">
        <v>41005</v>
      </c>
      <c r="W587" t="s">
        <v>34</v>
      </c>
      <c r="X587">
        <v>1.38</v>
      </c>
      <c r="Y587" t="s">
        <v>204</v>
      </c>
      <c r="Z587">
        <v>2.1800000000000002</v>
      </c>
      <c r="AA587">
        <v>4330</v>
      </c>
    </row>
    <row r="588" spans="1:27" ht="15" hidden="1" customHeight="1" x14ac:dyDescent="0.25">
      <c r="A588" t="s">
        <v>1205</v>
      </c>
      <c r="D588" t="s">
        <v>1206</v>
      </c>
      <c r="E588" t="s">
        <v>38</v>
      </c>
      <c r="F588">
        <v>0.01</v>
      </c>
      <c r="G588">
        <v>1</v>
      </c>
      <c r="H588" s="1">
        <v>41005</v>
      </c>
      <c r="I588" s="1"/>
      <c r="J588">
        <v>14530</v>
      </c>
      <c r="K588" t="s">
        <v>28</v>
      </c>
      <c r="L588">
        <v>44</v>
      </c>
      <c r="M588">
        <v>0.57999999999999996</v>
      </c>
      <c r="N588" t="s">
        <v>96</v>
      </c>
      <c r="O588" t="s">
        <v>30</v>
      </c>
      <c r="P588" t="s">
        <v>653</v>
      </c>
      <c r="Q588" t="s">
        <v>105</v>
      </c>
      <c r="R588">
        <v>1371.672</v>
      </c>
      <c r="S588" t="s">
        <v>76</v>
      </c>
      <c r="T588">
        <v>2041</v>
      </c>
      <c r="U588">
        <v>4851.5024999999996</v>
      </c>
      <c r="V588" s="1">
        <v>41005</v>
      </c>
      <c r="W588" t="s">
        <v>34</v>
      </c>
      <c r="X588">
        <v>7.69</v>
      </c>
      <c r="Y588" t="s">
        <v>166</v>
      </c>
      <c r="Z588">
        <v>125.99</v>
      </c>
      <c r="AA588">
        <v>29203</v>
      </c>
    </row>
    <row r="589" spans="1:27" ht="15" hidden="1" customHeight="1" x14ac:dyDescent="0.25">
      <c r="A589" t="s">
        <v>1207</v>
      </c>
      <c r="D589" t="s">
        <v>1208</v>
      </c>
      <c r="E589" t="s">
        <v>57</v>
      </c>
      <c r="F589">
        <v>0.04</v>
      </c>
      <c r="G589">
        <v>1</v>
      </c>
      <c r="H589" s="1">
        <v>41005</v>
      </c>
      <c r="I589" s="1"/>
      <c r="J589">
        <v>42599</v>
      </c>
      <c r="K589" t="s">
        <v>131</v>
      </c>
      <c r="L589">
        <v>31</v>
      </c>
      <c r="M589">
        <v>0.55000000000000004</v>
      </c>
      <c r="N589" t="s">
        <v>48</v>
      </c>
      <c r="O589" t="s">
        <v>73</v>
      </c>
      <c r="P589" t="s">
        <v>1209</v>
      </c>
      <c r="Q589" t="s">
        <v>154</v>
      </c>
      <c r="R589">
        <v>2023.75</v>
      </c>
      <c r="S589" t="s">
        <v>33</v>
      </c>
      <c r="T589">
        <v>6014</v>
      </c>
      <c r="U589">
        <v>9459.94</v>
      </c>
      <c r="V589" s="1">
        <v>41006</v>
      </c>
      <c r="W589" t="s">
        <v>53</v>
      </c>
      <c r="X589">
        <v>54.92</v>
      </c>
      <c r="Y589" t="s">
        <v>1210</v>
      </c>
      <c r="Z589">
        <v>300.98</v>
      </c>
      <c r="AA589">
        <v>3820</v>
      </c>
    </row>
    <row r="590" spans="1:27" ht="15" hidden="1" customHeight="1" x14ac:dyDescent="0.25">
      <c r="A590" t="s">
        <v>1211</v>
      </c>
      <c r="D590" t="s">
        <v>1212</v>
      </c>
      <c r="E590" t="s">
        <v>38</v>
      </c>
      <c r="F590">
        <v>0.09</v>
      </c>
      <c r="G590">
        <v>1</v>
      </c>
      <c r="H590" s="1">
        <v>41005</v>
      </c>
      <c r="I590" s="1"/>
      <c r="J590">
        <v>35361</v>
      </c>
      <c r="K590" t="s">
        <v>131</v>
      </c>
      <c r="L590">
        <v>40</v>
      </c>
      <c r="M590">
        <v>0.37</v>
      </c>
      <c r="N590" t="s">
        <v>29</v>
      </c>
      <c r="O590" t="s">
        <v>30</v>
      </c>
      <c r="P590" t="s">
        <v>428</v>
      </c>
      <c r="Q590" t="s">
        <v>61</v>
      </c>
      <c r="R590">
        <v>67.03</v>
      </c>
      <c r="S590" t="s">
        <v>52</v>
      </c>
      <c r="T590">
        <v>4968</v>
      </c>
      <c r="U590">
        <v>746.93</v>
      </c>
      <c r="V590" s="1">
        <v>41006</v>
      </c>
      <c r="W590" t="s">
        <v>42</v>
      </c>
      <c r="X590">
        <v>9.0299999999999994</v>
      </c>
      <c r="Y590" t="s">
        <v>54</v>
      </c>
      <c r="Z590">
        <v>18.97</v>
      </c>
      <c r="AA590">
        <v>92691</v>
      </c>
    </row>
    <row r="591" spans="1:27" ht="15" hidden="1" customHeight="1" x14ac:dyDescent="0.25">
      <c r="A591" t="s">
        <v>1211</v>
      </c>
      <c r="D591" t="s">
        <v>1212</v>
      </c>
      <c r="E591" t="s">
        <v>38</v>
      </c>
      <c r="F591">
        <v>0</v>
      </c>
      <c r="G591">
        <v>1</v>
      </c>
      <c r="H591" s="1">
        <v>41005</v>
      </c>
      <c r="I591" s="1"/>
      <c r="J591">
        <v>35361</v>
      </c>
      <c r="K591" t="s">
        <v>131</v>
      </c>
      <c r="L591">
        <v>37</v>
      </c>
      <c r="M591">
        <v>0.4</v>
      </c>
      <c r="N591" t="s">
        <v>29</v>
      </c>
      <c r="O591" t="s">
        <v>30</v>
      </c>
      <c r="P591" t="s">
        <v>613</v>
      </c>
      <c r="Q591" t="s">
        <v>61</v>
      </c>
      <c r="R591">
        <v>-5.05</v>
      </c>
      <c r="S591" t="s">
        <v>52</v>
      </c>
      <c r="T591">
        <v>4969</v>
      </c>
      <c r="U591">
        <v>313.39999999999998</v>
      </c>
      <c r="V591" s="1">
        <v>41006</v>
      </c>
      <c r="W591" t="s">
        <v>34</v>
      </c>
      <c r="X591">
        <v>4.82</v>
      </c>
      <c r="Y591" t="s">
        <v>54</v>
      </c>
      <c r="Z591">
        <v>8.34</v>
      </c>
      <c r="AA591">
        <v>92691</v>
      </c>
    </row>
    <row r="592" spans="1:27" ht="15" hidden="1" customHeight="1" x14ac:dyDescent="0.25">
      <c r="A592" t="s">
        <v>1213</v>
      </c>
      <c r="D592" t="s">
        <v>1202</v>
      </c>
      <c r="E592" t="s">
        <v>57</v>
      </c>
      <c r="F592">
        <v>0.02</v>
      </c>
      <c r="G592">
        <v>1</v>
      </c>
      <c r="H592" s="1">
        <v>41005</v>
      </c>
      <c r="I592" s="1"/>
      <c r="J592">
        <v>10851</v>
      </c>
      <c r="K592" t="s">
        <v>28</v>
      </c>
      <c r="L592">
        <v>14</v>
      </c>
      <c r="M592">
        <v>0.56999999999999995</v>
      </c>
      <c r="N592" t="s">
        <v>96</v>
      </c>
      <c r="O592" t="s">
        <v>30</v>
      </c>
      <c r="P592" t="s">
        <v>1214</v>
      </c>
      <c r="Q592" t="s">
        <v>105</v>
      </c>
      <c r="R592">
        <v>3.96</v>
      </c>
      <c r="S592" t="s">
        <v>33</v>
      </c>
      <c r="T592">
        <v>1502</v>
      </c>
      <c r="U592">
        <v>570.52850000000001</v>
      </c>
      <c r="V592" s="1">
        <v>41006</v>
      </c>
      <c r="W592" t="s">
        <v>42</v>
      </c>
      <c r="X592">
        <v>4.99</v>
      </c>
      <c r="Y592" t="s">
        <v>35</v>
      </c>
      <c r="Z592">
        <v>45.99</v>
      </c>
      <c r="AA592">
        <v>17602</v>
      </c>
    </row>
    <row r="593" spans="1:27" ht="15" hidden="1" customHeight="1" x14ac:dyDescent="0.25">
      <c r="A593" t="s">
        <v>1215</v>
      </c>
      <c r="D593" t="s">
        <v>1199</v>
      </c>
      <c r="E593" t="s">
        <v>27</v>
      </c>
      <c r="F593">
        <v>0.01</v>
      </c>
      <c r="G593">
        <v>1</v>
      </c>
      <c r="H593" s="1">
        <v>41005</v>
      </c>
      <c r="I593" s="1"/>
      <c r="J593">
        <v>14114</v>
      </c>
      <c r="K593" t="s">
        <v>58</v>
      </c>
      <c r="L593">
        <v>38</v>
      </c>
      <c r="M593">
        <v>0.66</v>
      </c>
      <c r="N593" t="s">
        <v>48</v>
      </c>
      <c r="O593" t="s">
        <v>73</v>
      </c>
      <c r="P593" t="s">
        <v>876</v>
      </c>
      <c r="Q593" t="s">
        <v>154</v>
      </c>
      <c r="R593">
        <v>538.52</v>
      </c>
      <c r="S593" t="s">
        <v>33</v>
      </c>
      <c r="T593">
        <v>1974</v>
      </c>
      <c r="U593">
        <v>6532.48</v>
      </c>
      <c r="V593" s="1">
        <v>41007</v>
      </c>
      <c r="W593" t="s">
        <v>53</v>
      </c>
      <c r="X593">
        <v>35.89</v>
      </c>
      <c r="Y593" t="s">
        <v>233</v>
      </c>
      <c r="Z593">
        <v>170.98</v>
      </c>
      <c r="AA593">
        <v>8857</v>
      </c>
    </row>
    <row r="594" spans="1:27" ht="15" hidden="1" customHeight="1" x14ac:dyDescent="0.25">
      <c r="A594" t="s">
        <v>1216</v>
      </c>
      <c r="D594" t="s">
        <v>1217</v>
      </c>
      <c r="E594" t="s">
        <v>57</v>
      </c>
      <c r="F594">
        <v>0.06</v>
      </c>
      <c r="G594">
        <v>1</v>
      </c>
      <c r="H594" s="1">
        <v>41005</v>
      </c>
      <c r="I594" s="1"/>
      <c r="J594">
        <v>40544</v>
      </c>
      <c r="K594" t="s">
        <v>47</v>
      </c>
      <c r="L594">
        <v>39</v>
      </c>
      <c r="M594">
        <v>0.64</v>
      </c>
      <c r="N594" t="s">
        <v>48</v>
      </c>
      <c r="O594" t="s">
        <v>80</v>
      </c>
      <c r="P594" t="s">
        <v>732</v>
      </c>
      <c r="Q594" t="s">
        <v>82</v>
      </c>
      <c r="R594">
        <v>544.04</v>
      </c>
      <c r="S594" t="s">
        <v>68</v>
      </c>
      <c r="T594">
        <v>5721</v>
      </c>
      <c r="U594">
        <v>2413.5300000000002</v>
      </c>
      <c r="V594" s="1">
        <v>41007</v>
      </c>
      <c r="W594" t="s">
        <v>34</v>
      </c>
      <c r="X594">
        <v>12.23</v>
      </c>
      <c r="Y594" t="s">
        <v>239</v>
      </c>
      <c r="Z594">
        <v>60.65</v>
      </c>
      <c r="AA594">
        <v>53220</v>
      </c>
    </row>
    <row r="595" spans="1:27" ht="15" hidden="1" customHeight="1" x14ac:dyDescent="0.25">
      <c r="A595" t="s">
        <v>1205</v>
      </c>
      <c r="D595" t="s">
        <v>1206</v>
      </c>
      <c r="E595" t="s">
        <v>38</v>
      </c>
      <c r="F595">
        <v>0.06</v>
      </c>
      <c r="G595">
        <v>1</v>
      </c>
      <c r="H595" s="1">
        <v>41005</v>
      </c>
      <c r="I595" s="1"/>
      <c r="J595">
        <v>14530</v>
      </c>
      <c r="K595" t="s">
        <v>28</v>
      </c>
      <c r="L595">
        <v>17</v>
      </c>
      <c r="M595">
        <v>0.83</v>
      </c>
      <c r="N595" t="s">
        <v>29</v>
      </c>
      <c r="O595" t="s">
        <v>40</v>
      </c>
      <c r="P595" t="s">
        <v>1218</v>
      </c>
      <c r="Q595" t="s">
        <v>32</v>
      </c>
      <c r="R595">
        <v>-485.55</v>
      </c>
      <c r="S595" t="s">
        <v>76</v>
      </c>
      <c r="T595">
        <v>2039</v>
      </c>
      <c r="U595">
        <v>1556.61</v>
      </c>
      <c r="V595" s="1">
        <v>41007</v>
      </c>
      <c r="W595" t="s">
        <v>34</v>
      </c>
      <c r="X595">
        <v>35</v>
      </c>
      <c r="Y595" t="s">
        <v>166</v>
      </c>
      <c r="Z595">
        <v>89.83</v>
      </c>
      <c r="AA595">
        <v>29203</v>
      </c>
    </row>
    <row r="596" spans="1:27" ht="15" hidden="1" customHeight="1" x14ac:dyDescent="0.25">
      <c r="A596" t="s">
        <v>1205</v>
      </c>
      <c r="D596" t="s">
        <v>1206</v>
      </c>
      <c r="E596" t="s">
        <v>38</v>
      </c>
      <c r="F596">
        <v>0.1</v>
      </c>
      <c r="G596">
        <v>1</v>
      </c>
      <c r="H596" s="1">
        <v>41005</v>
      </c>
      <c r="I596" s="1"/>
      <c r="J596">
        <v>14530</v>
      </c>
      <c r="K596" t="s">
        <v>28</v>
      </c>
      <c r="L596">
        <v>49</v>
      </c>
      <c r="M596">
        <v>0.56999999999999995</v>
      </c>
      <c r="N596" t="s">
        <v>29</v>
      </c>
      <c r="O596" t="s">
        <v>30</v>
      </c>
      <c r="P596" t="s">
        <v>365</v>
      </c>
      <c r="Q596" t="s">
        <v>32</v>
      </c>
      <c r="R596">
        <v>-26.32</v>
      </c>
      <c r="S596" t="s">
        <v>76</v>
      </c>
      <c r="T596">
        <v>2040</v>
      </c>
      <c r="U596">
        <v>645.14</v>
      </c>
      <c r="V596" s="1">
        <v>41007</v>
      </c>
      <c r="W596" t="s">
        <v>34</v>
      </c>
      <c r="X596">
        <v>5.5</v>
      </c>
      <c r="Y596" t="s">
        <v>166</v>
      </c>
      <c r="Z596">
        <v>13.43</v>
      </c>
      <c r="AA596">
        <v>29203</v>
      </c>
    </row>
    <row r="597" spans="1:27" ht="15" hidden="1" customHeight="1" x14ac:dyDescent="0.25">
      <c r="A597" t="s">
        <v>1219</v>
      </c>
      <c r="D597" t="s">
        <v>1220</v>
      </c>
      <c r="E597" t="s">
        <v>46</v>
      </c>
      <c r="F597">
        <v>0.01</v>
      </c>
      <c r="G597">
        <v>1</v>
      </c>
      <c r="H597" s="1">
        <v>41005</v>
      </c>
      <c r="I597" s="1"/>
      <c r="J597">
        <v>5921</v>
      </c>
      <c r="K597" t="s">
        <v>47</v>
      </c>
      <c r="L597">
        <v>27</v>
      </c>
      <c r="M597">
        <v>0.56999999999999995</v>
      </c>
      <c r="N597" t="s">
        <v>29</v>
      </c>
      <c r="O597" t="s">
        <v>30</v>
      </c>
      <c r="P597" t="s">
        <v>365</v>
      </c>
      <c r="Q597" t="s">
        <v>32</v>
      </c>
      <c r="R597">
        <v>2.69</v>
      </c>
      <c r="S597" t="s">
        <v>76</v>
      </c>
      <c r="T597">
        <v>820</v>
      </c>
      <c r="U597">
        <v>384.74</v>
      </c>
      <c r="V597" s="1">
        <v>41012</v>
      </c>
      <c r="W597" t="s">
        <v>42</v>
      </c>
      <c r="X597">
        <v>5.5</v>
      </c>
      <c r="Y597" t="s">
        <v>132</v>
      </c>
      <c r="Z597">
        <v>13.43</v>
      </c>
      <c r="AA597">
        <v>33801</v>
      </c>
    </row>
    <row r="598" spans="1:27" ht="15" hidden="1" customHeight="1" x14ac:dyDescent="0.25">
      <c r="A598" t="s">
        <v>1221</v>
      </c>
      <c r="D598" t="s">
        <v>465</v>
      </c>
      <c r="E598" t="s">
        <v>38</v>
      </c>
      <c r="F598">
        <v>0.05</v>
      </c>
      <c r="G598">
        <v>1</v>
      </c>
      <c r="H598" s="1">
        <v>41005</v>
      </c>
      <c r="I598" s="1"/>
      <c r="J598">
        <v>26918</v>
      </c>
      <c r="K598" t="s">
        <v>47</v>
      </c>
      <c r="L598">
        <v>16</v>
      </c>
      <c r="M598">
        <v>0.52</v>
      </c>
      <c r="N598" t="s">
        <v>29</v>
      </c>
      <c r="O598" t="s">
        <v>59</v>
      </c>
      <c r="P598" t="s">
        <v>1064</v>
      </c>
      <c r="Q598" t="s">
        <v>88</v>
      </c>
      <c r="R598">
        <v>16.649999999999999</v>
      </c>
      <c r="S598" t="s">
        <v>68</v>
      </c>
      <c r="T598">
        <v>3768</v>
      </c>
      <c r="U598">
        <v>77.959999999999994</v>
      </c>
      <c r="V598" s="1">
        <v>41014</v>
      </c>
      <c r="W598" t="s">
        <v>34</v>
      </c>
      <c r="X598">
        <v>0.71</v>
      </c>
      <c r="Y598" t="s">
        <v>93</v>
      </c>
      <c r="Z598">
        <v>4.84</v>
      </c>
      <c r="AA598">
        <v>68128</v>
      </c>
    </row>
    <row r="599" spans="1:27" ht="15" hidden="1" customHeight="1" x14ac:dyDescent="0.25">
      <c r="A599" t="s">
        <v>938</v>
      </c>
      <c r="D599" t="s">
        <v>1222</v>
      </c>
      <c r="E599" t="s">
        <v>27</v>
      </c>
      <c r="F599">
        <v>0.06</v>
      </c>
      <c r="G599">
        <v>1</v>
      </c>
      <c r="H599" s="1">
        <v>41006</v>
      </c>
      <c r="I599" s="1"/>
      <c r="J599">
        <v>3777</v>
      </c>
      <c r="K599" t="s">
        <v>131</v>
      </c>
      <c r="L599">
        <v>14</v>
      </c>
      <c r="M599">
        <v>0.47</v>
      </c>
      <c r="N599" t="s">
        <v>48</v>
      </c>
      <c r="O599" t="s">
        <v>139</v>
      </c>
      <c r="P599" t="s">
        <v>1223</v>
      </c>
      <c r="Q599" t="s">
        <v>82</v>
      </c>
      <c r="R599">
        <v>38.06</v>
      </c>
      <c r="S599" t="s">
        <v>68</v>
      </c>
      <c r="T599">
        <v>555</v>
      </c>
      <c r="U599">
        <v>244.85</v>
      </c>
      <c r="V599" s="1">
        <v>41007</v>
      </c>
      <c r="W599" t="s">
        <v>42</v>
      </c>
      <c r="X599">
        <v>8.99</v>
      </c>
      <c r="Y599" t="s">
        <v>93</v>
      </c>
      <c r="Z599">
        <v>17.670000000000002</v>
      </c>
      <c r="AA599">
        <v>68046</v>
      </c>
    </row>
    <row r="600" spans="1:27" ht="15" hidden="1" customHeight="1" x14ac:dyDescent="0.25">
      <c r="A600" t="s">
        <v>1224</v>
      </c>
      <c r="D600" t="s">
        <v>1225</v>
      </c>
      <c r="E600" t="s">
        <v>38</v>
      </c>
      <c r="F600">
        <v>0.08</v>
      </c>
      <c r="G600">
        <v>1</v>
      </c>
      <c r="H600" s="1">
        <v>41006</v>
      </c>
      <c r="I600" s="1"/>
      <c r="J600">
        <v>34432</v>
      </c>
      <c r="K600" t="s">
        <v>39</v>
      </c>
      <c r="L600">
        <v>20</v>
      </c>
      <c r="M600">
        <v>0.38</v>
      </c>
      <c r="N600" t="s">
        <v>29</v>
      </c>
      <c r="O600" t="s">
        <v>30</v>
      </c>
      <c r="P600" t="s">
        <v>1226</v>
      </c>
      <c r="Q600" t="s">
        <v>210</v>
      </c>
      <c r="R600">
        <v>114.1</v>
      </c>
      <c r="S600" t="s">
        <v>76</v>
      </c>
      <c r="T600">
        <v>4839</v>
      </c>
      <c r="U600">
        <v>244.39</v>
      </c>
      <c r="V600" s="1">
        <v>41007</v>
      </c>
      <c r="W600" t="s">
        <v>34</v>
      </c>
      <c r="X600">
        <v>0.5</v>
      </c>
      <c r="Y600" t="s">
        <v>132</v>
      </c>
      <c r="Z600">
        <v>12.53</v>
      </c>
      <c r="AA600">
        <v>32789</v>
      </c>
    </row>
    <row r="601" spans="1:27" ht="15" hidden="1" customHeight="1" x14ac:dyDescent="0.25">
      <c r="A601" t="s">
        <v>1227</v>
      </c>
      <c r="D601" t="s">
        <v>1225</v>
      </c>
      <c r="E601" t="s">
        <v>38</v>
      </c>
      <c r="F601">
        <v>0.02</v>
      </c>
      <c r="G601">
        <v>1</v>
      </c>
      <c r="H601" s="1">
        <v>41006</v>
      </c>
      <c r="I601" s="1"/>
      <c r="J601">
        <v>34432</v>
      </c>
      <c r="K601" t="s">
        <v>39</v>
      </c>
      <c r="L601">
        <v>3</v>
      </c>
      <c r="M601">
        <v>0.55000000000000004</v>
      </c>
      <c r="N601" t="s">
        <v>29</v>
      </c>
      <c r="O601" t="s">
        <v>30</v>
      </c>
      <c r="P601" t="s">
        <v>628</v>
      </c>
      <c r="Q601" t="s">
        <v>32</v>
      </c>
      <c r="R601">
        <v>-129.97</v>
      </c>
      <c r="S601" t="s">
        <v>76</v>
      </c>
      <c r="T601">
        <v>4840</v>
      </c>
      <c r="U601">
        <v>581.41999999999996</v>
      </c>
      <c r="V601" s="1">
        <v>41007</v>
      </c>
      <c r="W601" t="s">
        <v>34</v>
      </c>
      <c r="X601">
        <v>19.989999999999998</v>
      </c>
      <c r="Y601" t="s">
        <v>132</v>
      </c>
      <c r="Z601">
        <v>178.47</v>
      </c>
      <c r="AA601">
        <v>32708</v>
      </c>
    </row>
    <row r="602" spans="1:27" ht="15" hidden="1" customHeight="1" x14ac:dyDescent="0.25">
      <c r="A602" t="s">
        <v>1228</v>
      </c>
      <c r="D602" t="s">
        <v>1229</v>
      </c>
      <c r="E602" t="s">
        <v>46</v>
      </c>
      <c r="F602">
        <v>0</v>
      </c>
      <c r="G602">
        <v>1</v>
      </c>
      <c r="H602" s="1">
        <v>41006</v>
      </c>
      <c r="I602" s="1"/>
      <c r="J602">
        <v>10277</v>
      </c>
      <c r="K602" t="s">
        <v>131</v>
      </c>
      <c r="L602">
        <v>36</v>
      </c>
      <c r="M602">
        <v>0.59</v>
      </c>
      <c r="N602" t="s">
        <v>96</v>
      </c>
      <c r="O602" t="s">
        <v>30</v>
      </c>
      <c r="P602" t="s">
        <v>1230</v>
      </c>
      <c r="Q602" t="s">
        <v>105</v>
      </c>
      <c r="R602">
        <v>542.25</v>
      </c>
      <c r="S602" t="s">
        <v>52</v>
      </c>
      <c r="T602">
        <v>1417</v>
      </c>
      <c r="U602">
        <v>2144.924</v>
      </c>
      <c r="V602" s="1">
        <v>41007</v>
      </c>
      <c r="W602" t="s">
        <v>34</v>
      </c>
      <c r="X602">
        <v>5.26</v>
      </c>
      <c r="Y602" t="s">
        <v>54</v>
      </c>
      <c r="Z602">
        <v>65.989999999999995</v>
      </c>
      <c r="AA602">
        <v>92553</v>
      </c>
    </row>
    <row r="603" spans="1:27" ht="15" hidden="1" customHeight="1" x14ac:dyDescent="0.25">
      <c r="A603" t="s">
        <v>1109</v>
      </c>
      <c r="D603" t="s">
        <v>1110</v>
      </c>
      <c r="E603" t="s">
        <v>46</v>
      </c>
      <c r="F603">
        <v>0.1</v>
      </c>
      <c r="G603">
        <v>1</v>
      </c>
      <c r="H603" s="1">
        <v>41006</v>
      </c>
      <c r="I603" s="1"/>
      <c r="J603">
        <v>8994</v>
      </c>
      <c r="K603" t="s">
        <v>47</v>
      </c>
      <c r="L603">
        <v>36</v>
      </c>
      <c r="M603">
        <v>0.77</v>
      </c>
      <c r="N603" t="s">
        <v>96</v>
      </c>
      <c r="O603" t="s">
        <v>30</v>
      </c>
      <c r="P603" t="s">
        <v>1231</v>
      </c>
      <c r="Q603" t="s">
        <v>102</v>
      </c>
      <c r="R603">
        <v>-580.32000000000005</v>
      </c>
      <c r="S603" t="s">
        <v>68</v>
      </c>
      <c r="T603">
        <v>1225</v>
      </c>
      <c r="U603">
        <v>1423.35</v>
      </c>
      <c r="V603" s="1">
        <v>41008</v>
      </c>
      <c r="W603" t="s">
        <v>34</v>
      </c>
      <c r="X603">
        <v>19.989999999999998</v>
      </c>
      <c r="Y603" t="s">
        <v>416</v>
      </c>
      <c r="Z603">
        <v>40.479999999999997</v>
      </c>
      <c r="AA603">
        <v>46307</v>
      </c>
    </row>
    <row r="604" spans="1:27" ht="15" hidden="1" customHeight="1" x14ac:dyDescent="0.25">
      <c r="A604" t="s">
        <v>1232</v>
      </c>
      <c r="D604" t="s">
        <v>1151</v>
      </c>
      <c r="E604" t="s">
        <v>38</v>
      </c>
      <c r="F604">
        <v>0.02</v>
      </c>
      <c r="G604">
        <v>1</v>
      </c>
      <c r="H604" s="1">
        <v>41006</v>
      </c>
      <c r="I604" s="1"/>
      <c r="J604">
        <v>5509</v>
      </c>
      <c r="K604" t="s">
        <v>47</v>
      </c>
      <c r="L604">
        <v>11</v>
      </c>
      <c r="M604">
        <v>0.35</v>
      </c>
      <c r="N604" t="s">
        <v>29</v>
      </c>
      <c r="O604" t="s">
        <v>30</v>
      </c>
      <c r="P604" t="s">
        <v>1233</v>
      </c>
      <c r="Q604" t="s">
        <v>267</v>
      </c>
      <c r="R604">
        <v>-22.48</v>
      </c>
      <c r="S604" t="s">
        <v>52</v>
      </c>
      <c r="T604">
        <v>770</v>
      </c>
      <c r="U604">
        <v>68.459999999999994</v>
      </c>
      <c r="V604" s="1">
        <v>41011</v>
      </c>
      <c r="W604" t="s">
        <v>34</v>
      </c>
      <c r="X604">
        <v>5.3</v>
      </c>
      <c r="Y604" t="s">
        <v>537</v>
      </c>
      <c r="Z604">
        <v>5.58</v>
      </c>
      <c r="AA604">
        <v>86001</v>
      </c>
    </row>
    <row r="605" spans="1:27" ht="15" hidden="1" customHeight="1" x14ac:dyDescent="0.25">
      <c r="A605" t="s">
        <v>1232</v>
      </c>
      <c r="D605" t="s">
        <v>1151</v>
      </c>
      <c r="E605" t="s">
        <v>38</v>
      </c>
      <c r="F605">
        <v>0.03</v>
      </c>
      <c r="G605">
        <v>1</v>
      </c>
      <c r="H605" s="1">
        <v>41006</v>
      </c>
      <c r="I605" s="1"/>
      <c r="J605">
        <v>5509</v>
      </c>
      <c r="K605" t="s">
        <v>47</v>
      </c>
      <c r="L605">
        <v>21</v>
      </c>
      <c r="M605">
        <v>0.56999999999999995</v>
      </c>
      <c r="N605" t="s">
        <v>48</v>
      </c>
      <c r="O605" t="s">
        <v>30</v>
      </c>
      <c r="P605" t="s">
        <v>1234</v>
      </c>
      <c r="Q605" t="s">
        <v>82</v>
      </c>
      <c r="R605">
        <v>78.98</v>
      </c>
      <c r="S605" t="s">
        <v>52</v>
      </c>
      <c r="T605">
        <v>771</v>
      </c>
      <c r="U605">
        <v>885.23</v>
      </c>
      <c r="V605" s="1">
        <v>41013</v>
      </c>
      <c r="W605" t="s">
        <v>34</v>
      </c>
      <c r="X605">
        <v>18.98</v>
      </c>
      <c r="Y605" t="s">
        <v>537</v>
      </c>
      <c r="Z605">
        <v>40.89</v>
      </c>
      <c r="AA605">
        <v>86001</v>
      </c>
    </row>
    <row r="606" spans="1:27" ht="15" hidden="1" customHeight="1" x14ac:dyDescent="0.25">
      <c r="A606" t="s">
        <v>1235</v>
      </c>
      <c r="D606" t="s">
        <v>1236</v>
      </c>
      <c r="E606" t="s">
        <v>57</v>
      </c>
      <c r="F606">
        <v>0.05</v>
      </c>
      <c r="G606">
        <v>1</v>
      </c>
      <c r="H606" s="1">
        <v>41007</v>
      </c>
      <c r="I606" s="1"/>
      <c r="J606">
        <v>13028</v>
      </c>
      <c r="K606" t="s">
        <v>58</v>
      </c>
      <c r="L606">
        <v>39</v>
      </c>
      <c r="M606">
        <v>0.38</v>
      </c>
      <c r="N606" t="s">
        <v>29</v>
      </c>
      <c r="O606" t="s">
        <v>30</v>
      </c>
      <c r="P606" t="s">
        <v>1237</v>
      </c>
      <c r="Q606" t="s">
        <v>61</v>
      </c>
      <c r="R606">
        <v>562.91999999999996</v>
      </c>
      <c r="S606" t="s">
        <v>33</v>
      </c>
      <c r="T606">
        <v>1816</v>
      </c>
      <c r="U606">
        <v>1357.53</v>
      </c>
      <c r="V606" s="1">
        <v>41008</v>
      </c>
      <c r="W606" t="s">
        <v>34</v>
      </c>
      <c r="X606">
        <v>5.09</v>
      </c>
      <c r="Y606" t="s">
        <v>136</v>
      </c>
      <c r="Z606">
        <v>35.44</v>
      </c>
      <c r="AA606">
        <v>11967</v>
      </c>
    </row>
    <row r="607" spans="1:27" ht="15" hidden="1" customHeight="1" x14ac:dyDescent="0.25">
      <c r="A607" t="s">
        <v>1238</v>
      </c>
      <c r="D607" t="s">
        <v>1239</v>
      </c>
      <c r="E607" t="s">
        <v>38</v>
      </c>
      <c r="F607">
        <v>0.08</v>
      </c>
      <c r="G607">
        <v>1</v>
      </c>
      <c r="H607" s="1">
        <v>41007</v>
      </c>
      <c r="I607" s="1"/>
      <c r="J607">
        <v>31171</v>
      </c>
      <c r="K607" t="s">
        <v>39</v>
      </c>
      <c r="L607">
        <v>37</v>
      </c>
      <c r="M607">
        <v>0.35</v>
      </c>
      <c r="N607" t="s">
        <v>29</v>
      </c>
      <c r="O607" t="s">
        <v>30</v>
      </c>
      <c r="P607" t="s">
        <v>1068</v>
      </c>
      <c r="Q607" t="s">
        <v>67</v>
      </c>
      <c r="R607">
        <v>32.189500000000002</v>
      </c>
      <c r="S607" t="s">
        <v>68</v>
      </c>
      <c r="T607">
        <v>4374</v>
      </c>
      <c r="U607">
        <v>161.02000000000001</v>
      </c>
      <c r="V607" s="1">
        <v>41008</v>
      </c>
      <c r="W607" t="s">
        <v>34</v>
      </c>
      <c r="X607">
        <v>1.49</v>
      </c>
      <c r="Y607" t="s">
        <v>69</v>
      </c>
      <c r="Z607">
        <v>4.55</v>
      </c>
      <c r="AA607">
        <v>55432</v>
      </c>
    </row>
    <row r="608" spans="1:27" ht="15" hidden="1" customHeight="1" x14ac:dyDescent="0.25">
      <c r="A608" t="s">
        <v>451</v>
      </c>
      <c r="D608" t="s">
        <v>452</v>
      </c>
      <c r="E608" t="s">
        <v>27</v>
      </c>
      <c r="F608">
        <v>0</v>
      </c>
      <c r="G608">
        <v>1</v>
      </c>
      <c r="H608" s="1">
        <v>41007</v>
      </c>
      <c r="I608" s="1"/>
      <c r="J608">
        <v>1189</v>
      </c>
      <c r="K608" t="s">
        <v>58</v>
      </c>
      <c r="L608">
        <v>27</v>
      </c>
      <c r="M608">
        <v>0.38</v>
      </c>
      <c r="N608" t="s">
        <v>29</v>
      </c>
      <c r="O608" t="s">
        <v>30</v>
      </c>
      <c r="P608" t="s">
        <v>1240</v>
      </c>
      <c r="Q608" t="s">
        <v>267</v>
      </c>
      <c r="R608">
        <v>-59.82</v>
      </c>
      <c r="S608" t="s">
        <v>33</v>
      </c>
      <c r="T608">
        <v>181</v>
      </c>
      <c r="U608">
        <v>129.1</v>
      </c>
      <c r="V608" s="1">
        <v>41008</v>
      </c>
      <c r="W608" t="s">
        <v>34</v>
      </c>
      <c r="X608">
        <v>4.99</v>
      </c>
      <c r="Y608" t="s">
        <v>136</v>
      </c>
      <c r="Z608">
        <v>4.42</v>
      </c>
      <c r="AA608">
        <v>11787</v>
      </c>
    </row>
    <row r="609" spans="1:27" ht="15" hidden="1" customHeight="1" x14ac:dyDescent="0.25">
      <c r="A609" t="s">
        <v>1241</v>
      </c>
      <c r="D609" t="s">
        <v>1242</v>
      </c>
      <c r="E609" t="s">
        <v>46</v>
      </c>
      <c r="F609">
        <v>0.01</v>
      </c>
      <c r="G609">
        <v>1</v>
      </c>
      <c r="H609" s="1">
        <v>41007</v>
      </c>
      <c r="I609" s="1"/>
      <c r="J609">
        <v>12768</v>
      </c>
      <c r="K609" t="s">
        <v>58</v>
      </c>
      <c r="L609">
        <v>34</v>
      </c>
      <c r="M609">
        <v>0.56000000000000005</v>
      </c>
      <c r="N609" t="s">
        <v>29</v>
      </c>
      <c r="O609" t="s">
        <v>30</v>
      </c>
      <c r="P609" t="s">
        <v>1243</v>
      </c>
      <c r="Q609" t="s">
        <v>214</v>
      </c>
      <c r="R609">
        <v>501.59</v>
      </c>
      <c r="S609" t="s">
        <v>68</v>
      </c>
      <c r="T609">
        <v>1780</v>
      </c>
      <c r="U609">
        <v>1562.97</v>
      </c>
      <c r="V609" s="1">
        <v>41009</v>
      </c>
      <c r="W609" t="s">
        <v>42</v>
      </c>
      <c r="X609">
        <v>4.62</v>
      </c>
      <c r="Y609" t="s">
        <v>111</v>
      </c>
      <c r="Z609">
        <v>42.98</v>
      </c>
      <c r="AA609">
        <v>75051</v>
      </c>
    </row>
    <row r="610" spans="1:27" ht="15" hidden="1" customHeight="1" x14ac:dyDescent="0.25">
      <c r="A610" t="s">
        <v>1244</v>
      </c>
      <c r="D610" t="s">
        <v>1245</v>
      </c>
      <c r="E610" t="s">
        <v>57</v>
      </c>
      <c r="F610">
        <v>0.06</v>
      </c>
      <c r="G610">
        <v>1</v>
      </c>
      <c r="H610" s="1">
        <v>41007</v>
      </c>
      <c r="I610" s="1"/>
      <c r="J610">
        <v>2722</v>
      </c>
      <c r="K610" t="s">
        <v>47</v>
      </c>
      <c r="L610">
        <v>46</v>
      </c>
      <c r="M610">
        <v>0.42</v>
      </c>
      <c r="N610" t="s">
        <v>96</v>
      </c>
      <c r="O610" t="s">
        <v>139</v>
      </c>
      <c r="P610" t="s">
        <v>1246</v>
      </c>
      <c r="Q610" t="s">
        <v>102</v>
      </c>
      <c r="R610">
        <v>807.62</v>
      </c>
      <c r="S610" t="s">
        <v>33</v>
      </c>
      <c r="T610">
        <v>394</v>
      </c>
      <c r="U610">
        <v>1895.55</v>
      </c>
      <c r="V610" s="1">
        <v>41011</v>
      </c>
      <c r="W610" t="s">
        <v>34</v>
      </c>
      <c r="X610">
        <v>1.99</v>
      </c>
      <c r="Y610" t="s">
        <v>278</v>
      </c>
      <c r="Z610">
        <v>40.97</v>
      </c>
      <c r="AA610">
        <v>1748</v>
      </c>
    </row>
    <row r="611" spans="1:27" ht="15" hidden="1" customHeight="1" x14ac:dyDescent="0.25">
      <c r="A611" t="s">
        <v>1247</v>
      </c>
      <c r="D611" t="s">
        <v>572</v>
      </c>
      <c r="E611" t="s">
        <v>46</v>
      </c>
      <c r="F611">
        <v>0.06</v>
      </c>
      <c r="G611">
        <v>1</v>
      </c>
      <c r="H611" s="1">
        <v>41007</v>
      </c>
      <c r="I611" s="1"/>
      <c r="J611">
        <v>36838</v>
      </c>
      <c r="K611" t="s">
        <v>47</v>
      </c>
      <c r="L611">
        <v>3</v>
      </c>
      <c r="M611">
        <v>0.39</v>
      </c>
      <c r="N611" t="s">
        <v>29</v>
      </c>
      <c r="O611" t="s">
        <v>30</v>
      </c>
      <c r="P611" t="s">
        <v>556</v>
      </c>
      <c r="Q611" t="s">
        <v>210</v>
      </c>
      <c r="R611">
        <v>11.29</v>
      </c>
      <c r="S611" t="s">
        <v>76</v>
      </c>
      <c r="T611">
        <v>5185</v>
      </c>
      <c r="U611">
        <v>32.76</v>
      </c>
      <c r="V611" s="1">
        <v>41016</v>
      </c>
      <c r="W611" t="s">
        <v>42</v>
      </c>
      <c r="X611">
        <v>0.5</v>
      </c>
      <c r="Y611" t="s">
        <v>366</v>
      </c>
      <c r="Z611">
        <v>6.3</v>
      </c>
      <c r="AA611">
        <v>72762</v>
      </c>
    </row>
    <row r="612" spans="1:27" ht="15" hidden="1" customHeight="1" x14ac:dyDescent="0.25">
      <c r="A612" t="s">
        <v>1248</v>
      </c>
      <c r="D612" t="s">
        <v>1249</v>
      </c>
      <c r="E612" t="s">
        <v>57</v>
      </c>
      <c r="F612">
        <v>0.09</v>
      </c>
      <c r="G612">
        <v>1</v>
      </c>
      <c r="H612" s="1">
        <v>41008</v>
      </c>
      <c r="I612" s="1"/>
      <c r="J612">
        <v>8646</v>
      </c>
      <c r="K612" t="s">
        <v>28</v>
      </c>
      <c r="L612">
        <v>29</v>
      </c>
      <c r="N612" t="s">
        <v>48</v>
      </c>
      <c r="O612" t="s">
        <v>49</v>
      </c>
      <c r="P612" t="s">
        <v>1250</v>
      </c>
      <c r="Q612" t="s">
        <v>75</v>
      </c>
      <c r="R612">
        <v>2154.0700000000002</v>
      </c>
      <c r="S612" t="s">
        <v>76</v>
      </c>
      <c r="T612">
        <v>1185</v>
      </c>
      <c r="U612">
        <v>9558.65</v>
      </c>
      <c r="V612" s="1">
        <v>41009</v>
      </c>
      <c r="W612" t="s">
        <v>53</v>
      </c>
      <c r="X612">
        <v>60</v>
      </c>
      <c r="Y612" t="s">
        <v>132</v>
      </c>
      <c r="Z612">
        <v>349.45</v>
      </c>
      <c r="AA612">
        <v>32701</v>
      </c>
    </row>
    <row r="613" spans="1:27" ht="15" hidden="1" customHeight="1" x14ac:dyDescent="0.25">
      <c r="A613" t="s">
        <v>1251</v>
      </c>
      <c r="D613" t="s">
        <v>1252</v>
      </c>
      <c r="E613" t="s">
        <v>46</v>
      </c>
      <c r="F613">
        <v>0.02</v>
      </c>
      <c r="G613">
        <v>1</v>
      </c>
      <c r="H613" s="1">
        <v>41008</v>
      </c>
      <c r="I613" s="1"/>
      <c r="J613">
        <v>27491</v>
      </c>
      <c r="K613" t="s">
        <v>39</v>
      </c>
      <c r="L613">
        <v>36</v>
      </c>
      <c r="M613">
        <v>0.48</v>
      </c>
      <c r="N613" t="s">
        <v>48</v>
      </c>
      <c r="O613" t="s">
        <v>80</v>
      </c>
      <c r="P613" t="s">
        <v>1253</v>
      </c>
      <c r="Q613" t="s">
        <v>82</v>
      </c>
      <c r="R613">
        <v>-15.3</v>
      </c>
      <c r="S613" t="s">
        <v>76</v>
      </c>
      <c r="T613">
        <v>3856</v>
      </c>
      <c r="U613">
        <v>350.71</v>
      </c>
      <c r="V613" s="1">
        <v>41009</v>
      </c>
      <c r="W613" t="s">
        <v>34</v>
      </c>
      <c r="X613">
        <v>6.02</v>
      </c>
      <c r="Y613" t="s">
        <v>291</v>
      </c>
      <c r="Z613">
        <v>9.77</v>
      </c>
      <c r="AA613">
        <v>38017</v>
      </c>
    </row>
    <row r="614" spans="1:27" ht="15" hidden="1" customHeight="1" x14ac:dyDescent="0.25">
      <c r="A614" t="s">
        <v>1216</v>
      </c>
      <c r="D614" t="s">
        <v>1217</v>
      </c>
      <c r="E614" t="s">
        <v>27</v>
      </c>
      <c r="F614">
        <v>0.08</v>
      </c>
      <c r="G614">
        <v>1</v>
      </c>
      <c r="H614" s="1">
        <v>41008</v>
      </c>
      <c r="I614" s="1"/>
      <c r="J614">
        <v>40258</v>
      </c>
      <c r="K614" t="s">
        <v>39</v>
      </c>
      <c r="L614">
        <v>29</v>
      </c>
      <c r="M614">
        <v>0.59</v>
      </c>
      <c r="N614" t="s">
        <v>29</v>
      </c>
      <c r="O614" t="s">
        <v>59</v>
      </c>
      <c r="P614" t="s">
        <v>1254</v>
      </c>
      <c r="Q614" t="s">
        <v>88</v>
      </c>
      <c r="R614">
        <v>-8.77</v>
      </c>
      <c r="S614" t="s">
        <v>68</v>
      </c>
      <c r="T614">
        <v>5694</v>
      </c>
      <c r="U614">
        <v>80.61</v>
      </c>
      <c r="V614" s="1">
        <v>41009</v>
      </c>
      <c r="W614" t="s">
        <v>34</v>
      </c>
      <c r="X614">
        <v>1.25</v>
      </c>
      <c r="Y614" t="s">
        <v>239</v>
      </c>
      <c r="Z614">
        <v>2.78</v>
      </c>
      <c r="AA614">
        <v>53220</v>
      </c>
    </row>
    <row r="615" spans="1:27" ht="15" hidden="1" customHeight="1" x14ac:dyDescent="0.25">
      <c r="A615" t="s">
        <v>1255</v>
      </c>
      <c r="D615" t="s">
        <v>1040</v>
      </c>
      <c r="E615" t="s">
        <v>57</v>
      </c>
      <c r="F615">
        <v>7.0000000000000007E-2</v>
      </c>
      <c r="G615">
        <v>1</v>
      </c>
      <c r="H615" s="1">
        <v>41008</v>
      </c>
      <c r="I615" s="1"/>
      <c r="J615">
        <v>45120</v>
      </c>
      <c r="K615" t="s">
        <v>58</v>
      </c>
      <c r="L615">
        <v>39</v>
      </c>
      <c r="M615">
        <v>0.36</v>
      </c>
      <c r="N615" t="s">
        <v>96</v>
      </c>
      <c r="O615" t="s">
        <v>73</v>
      </c>
      <c r="P615" t="s">
        <v>929</v>
      </c>
      <c r="Q615" t="s">
        <v>98</v>
      </c>
      <c r="R615">
        <v>5475.8</v>
      </c>
      <c r="S615" t="s">
        <v>52</v>
      </c>
      <c r="T615">
        <v>6358</v>
      </c>
      <c r="U615">
        <v>14591.44</v>
      </c>
      <c r="V615" s="1">
        <v>41009</v>
      </c>
      <c r="W615" t="s">
        <v>53</v>
      </c>
      <c r="X615">
        <v>48.26</v>
      </c>
      <c r="Y615" t="s">
        <v>54</v>
      </c>
      <c r="Z615">
        <v>400.97</v>
      </c>
      <c r="AA615">
        <v>92646</v>
      </c>
    </row>
    <row r="616" spans="1:27" ht="15" hidden="1" customHeight="1" x14ac:dyDescent="0.25">
      <c r="A616" t="s">
        <v>1256</v>
      </c>
      <c r="D616" t="s">
        <v>1257</v>
      </c>
      <c r="E616" t="s">
        <v>46</v>
      </c>
      <c r="F616">
        <v>7.0000000000000007E-2</v>
      </c>
      <c r="G616">
        <v>1</v>
      </c>
      <c r="H616" s="1">
        <v>41008</v>
      </c>
      <c r="I616" s="1"/>
      <c r="J616">
        <v>11174</v>
      </c>
      <c r="K616" t="s">
        <v>131</v>
      </c>
      <c r="L616">
        <v>30</v>
      </c>
      <c r="M616">
        <v>0.59</v>
      </c>
      <c r="N616" t="s">
        <v>96</v>
      </c>
      <c r="O616" t="s">
        <v>30</v>
      </c>
      <c r="P616" t="s">
        <v>1258</v>
      </c>
      <c r="Q616" t="s">
        <v>105</v>
      </c>
      <c r="R616">
        <v>603.45899999999995</v>
      </c>
      <c r="S616" t="s">
        <v>52</v>
      </c>
      <c r="T616">
        <v>1550</v>
      </c>
      <c r="U616">
        <v>3197.0030000000002</v>
      </c>
      <c r="V616" s="1">
        <v>41009</v>
      </c>
      <c r="W616" t="s">
        <v>34</v>
      </c>
      <c r="X616">
        <v>7.69</v>
      </c>
      <c r="Y616" t="s">
        <v>54</v>
      </c>
      <c r="Z616">
        <v>125.99</v>
      </c>
      <c r="AA616">
        <v>91941</v>
      </c>
    </row>
    <row r="617" spans="1:27" ht="15" hidden="1" customHeight="1" x14ac:dyDescent="0.25">
      <c r="A617" t="s">
        <v>1248</v>
      </c>
      <c r="D617" t="s">
        <v>1249</v>
      </c>
      <c r="E617" t="s">
        <v>57</v>
      </c>
      <c r="F617">
        <v>0.06</v>
      </c>
      <c r="G617">
        <v>1</v>
      </c>
      <c r="H617" s="1">
        <v>41008</v>
      </c>
      <c r="I617" s="1"/>
      <c r="J617">
        <v>8646</v>
      </c>
      <c r="K617" t="s">
        <v>28</v>
      </c>
      <c r="L617">
        <v>41</v>
      </c>
      <c r="M617">
        <v>0.55000000000000004</v>
      </c>
      <c r="N617" t="s">
        <v>48</v>
      </c>
      <c r="O617" t="s">
        <v>49</v>
      </c>
      <c r="P617" t="s">
        <v>297</v>
      </c>
      <c r="Q617" t="s">
        <v>51</v>
      </c>
      <c r="R617">
        <v>4161.9799999999996</v>
      </c>
      <c r="S617" t="s">
        <v>76</v>
      </c>
      <c r="T617">
        <v>1183</v>
      </c>
      <c r="U617">
        <v>14377.78</v>
      </c>
      <c r="V617" s="1">
        <v>41010</v>
      </c>
      <c r="W617" t="s">
        <v>53</v>
      </c>
      <c r="X617">
        <v>39</v>
      </c>
      <c r="Y617" t="s">
        <v>132</v>
      </c>
      <c r="Z617">
        <v>350.99</v>
      </c>
      <c r="AA617">
        <v>32701</v>
      </c>
    </row>
    <row r="618" spans="1:27" ht="15" hidden="1" customHeight="1" x14ac:dyDescent="0.25">
      <c r="A618" t="s">
        <v>1248</v>
      </c>
      <c r="D618" t="s">
        <v>1249</v>
      </c>
      <c r="E618" t="s">
        <v>57</v>
      </c>
      <c r="F618">
        <v>0.03</v>
      </c>
      <c r="G618">
        <v>1</v>
      </c>
      <c r="H618" s="1">
        <v>41008</v>
      </c>
      <c r="I618" s="1"/>
      <c r="J618">
        <v>8646</v>
      </c>
      <c r="K618" t="s">
        <v>28</v>
      </c>
      <c r="L618">
        <v>8</v>
      </c>
      <c r="M618">
        <v>0.6</v>
      </c>
      <c r="N618" t="s">
        <v>29</v>
      </c>
      <c r="O618" t="s">
        <v>40</v>
      </c>
      <c r="P618" t="s">
        <v>1259</v>
      </c>
      <c r="Q618" t="s">
        <v>214</v>
      </c>
      <c r="R618">
        <v>-327.64999999999998</v>
      </c>
      <c r="S618" t="s">
        <v>76</v>
      </c>
      <c r="T618">
        <v>1182</v>
      </c>
      <c r="U618">
        <v>85.85</v>
      </c>
      <c r="V618" s="1">
        <v>41010</v>
      </c>
      <c r="W618" t="s">
        <v>34</v>
      </c>
      <c r="X618">
        <v>49</v>
      </c>
      <c r="Y618" t="s">
        <v>132</v>
      </c>
      <c r="Z618">
        <v>4.4800000000000004</v>
      </c>
      <c r="AA618">
        <v>32701</v>
      </c>
    </row>
    <row r="619" spans="1:27" ht="15" hidden="1" customHeight="1" x14ac:dyDescent="0.25">
      <c r="A619" t="s">
        <v>1251</v>
      </c>
      <c r="D619" t="s">
        <v>1252</v>
      </c>
      <c r="E619" t="s">
        <v>46</v>
      </c>
      <c r="F619">
        <v>0.04</v>
      </c>
      <c r="G619">
        <v>1</v>
      </c>
      <c r="H619" s="1">
        <v>41008</v>
      </c>
      <c r="I619" s="1"/>
      <c r="J619">
        <v>27491</v>
      </c>
      <c r="K619" t="s">
        <v>39</v>
      </c>
      <c r="L619">
        <v>11</v>
      </c>
      <c r="M619">
        <v>0.4</v>
      </c>
      <c r="N619" t="s">
        <v>29</v>
      </c>
      <c r="O619" t="s">
        <v>30</v>
      </c>
      <c r="P619" t="s">
        <v>328</v>
      </c>
      <c r="Q619" t="s">
        <v>267</v>
      </c>
      <c r="R619">
        <v>186.05</v>
      </c>
      <c r="S619" t="s">
        <v>76</v>
      </c>
      <c r="T619">
        <v>3855</v>
      </c>
      <c r="U619">
        <v>985.01</v>
      </c>
      <c r="V619" s="1">
        <v>41010</v>
      </c>
      <c r="W619" t="s">
        <v>34</v>
      </c>
      <c r="X619">
        <v>19.989999999999998</v>
      </c>
      <c r="Y619" t="s">
        <v>291</v>
      </c>
      <c r="Z619">
        <v>90.48</v>
      </c>
      <c r="AA619">
        <v>38017</v>
      </c>
    </row>
    <row r="620" spans="1:27" ht="15" hidden="1" customHeight="1" x14ac:dyDescent="0.25">
      <c r="A620" t="s">
        <v>1251</v>
      </c>
      <c r="D620" t="s">
        <v>1252</v>
      </c>
      <c r="E620" t="s">
        <v>46</v>
      </c>
      <c r="F620">
        <v>0.09</v>
      </c>
      <c r="G620">
        <v>1</v>
      </c>
      <c r="H620" s="1">
        <v>41008</v>
      </c>
      <c r="I620" s="1"/>
      <c r="J620">
        <v>27491</v>
      </c>
      <c r="K620" t="s">
        <v>39</v>
      </c>
      <c r="L620">
        <v>2</v>
      </c>
      <c r="M620">
        <v>0.59</v>
      </c>
      <c r="N620" t="s">
        <v>29</v>
      </c>
      <c r="O620" t="s">
        <v>30</v>
      </c>
      <c r="P620" t="s">
        <v>795</v>
      </c>
      <c r="Q620" t="s">
        <v>88</v>
      </c>
      <c r="R620">
        <v>-51.5</v>
      </c>
      <c r="S620" t="s">
        <v>76</v>
      </c>
      <c r="T620">
        <v>3857</v>
      </c>
      <c r="U620">
        <v>75.23</v>
      </c>
      <c r="V620" s="1">
        <v>41010</v>
      </c>
      <c r="W620" t="s">
        <v>34</v>
      </c>
      <c r="X620">
        <v>7.73</v>
      </c>
      <c r="Y620" t="s">
        <v>291</v>
      </c>
      <c r="Z620">
        <v>34.99</v>
      </c>
      <c r="AA620">
        <v>38017</v>
      </c>
    </row>
    <row r="621" spans="1:27" ht="15" hidden="1" customHeight="1" x14ac:dyDescent="0.25">
      <c r="A621" t="s">
        <v>1216</v>
      </c>
      <c r="D621" t="s">
        <v>1217</v>
      </c>
      <c r="E621" t="s">
        <v>27</v>
      </c>
      <c r="F621">
        <v>0.05</v>
      </c>
      <c r="G621">
        <v>1</v>
      </c>
      <c r="H621" s="1">
        <v>41008</v>
      </c>
      <c r="I621" s="1"/>
      <c r="J621">
        <v>40258</v>
      </c>
      <c r="K621" t="s">
        <v>39</v>
      </c>
      <c r="L621">
        <v>31</v>
      </c>
      <c r="M621">
        <v>0.43</v>
      </c>
      <c r="N621" t="s">
        <v>29</v>
      </c>
      <c r="O621" t="s">
        <v>30</v>
      </c>
      <c r="P621" t="s">
        <v>402</v>
      </c>
      <c r="Q621" t="s">
        <v>214</v>
      </c>
      <c r="R621">
        <v>-190.49</v>
      </c>
      <c r="S621" t="s">
        <v>68</v>
      </c>
      <c r="T621">
        <v>5693</v>
      </c>
      <c r="U621">
        <v>449.47</v>
      </c>
      <c r="V621" s="1">
        <v>41010</v>
      </c>
      <c r="W621" t="s">
        <v>34</v>
      </c>
      <c r="X621">
        <v>13.32</v>
      </c>
      <c r="Y621" t="s">
        <v>239</v>
      </c>
      <c r="Z621">
        <v>14.81</v>
      </c>
      <c r="AA621">
        <v>53220</v>
      </c>
    </row>
    <row r="622" spans="1:27" ht="15" hidden="1" customHeight="1" x14ac:dyDescent="0.25">
      <c r="A622" t="s">
        <v>1248</v>
      </c>
      <c r="D622" t="s">
        <v>1249</v>
      </c>
      <c r="E622" t="s">
        <v>57</v>
      </c>
      <c r="F622">
        <v>0.09</v>
      </c>
      <c r="G622">
        <v>1</v>
      </c>
      <c r="H622" s="1">
        <v>41008</v>
      </c>
      <c r="I622" s="1"/>
      <c r="J622">
        <v>8646</v>
      </c>
      <c r="K622" t="s">
        <v>28</v>
      </c>
      <c r="L622">
        <v>26</v>
      </c>
      <c r="M622">
        <v>0.74</v>
      </c>
      <c r="N622" t="s">
        <v>96</v>
      </c>
      <c r="O622" t="s">
        <v>30</v>
      </c>
      <c r="P622" t="s">
        <v>304</v>
      </c>
      <c r="Q622" t="s">
        <v>102</v>
      </c>
      <c r="R622">
        <v>-127.11</v>
      </c>
      <c r="S622" t="s">
        <v>76</v>
      </c>
      <c r="T622">
        <v>1184</v>
      </c>
      <c r="U622">
        <v>994.27</v>
      </c>
      <c r="V622" s="1">
        <v>41010</v>
      </c>
      <c r="W622" t="s">
        <v>42</v>
      </c>
      <c r="X622">
        <v>6.5</v>
      </c>
      <c r="Y622" t="s">
        <v>132</v>
      </c>
      <c r="Z622">
        <v>40.98</v>
      </c>
      <c r="AA622">
        <v>32701</v>
      </c>
    </row>
    <row r="623" spans="1:27" ht="15" hidden="1" customHeight="1" x14ac:dyDescent="0.25">
      <c r="A623" t="s">
        <v>1260</v>
      </c>
      <c r="D623" t="s">
        <v>86</v>
      </c>
      <c r="E623" t="s">
        <v>38</v>
      </c>
      <c r="F623">
        <v>7.0000000000000007E-2</v>
      </c>
      <c r="G623">
        <v>1</v>
      </c>
      <c r="H623" s="1">
        <v>41008</v>
      </c>
      <c r="I623" s="1"/>
      <c r="J623">
        <v>58914</v>
      </c>
      <c r="K623" t="s">
        <v>47</v>
      </c>
      <c r="L623">
        <v>46</v>
      </c>
      <c r="M623">
        <v>0.55000000000000004</v>
      </c>
      <c r="N623" t="s">
        <v>96</v>
      </c>
      <c r="O623" t="s">
        <v>139</v>
      </c>
      <c r="P623" t="s">
        <v>1261</v>
      </c>
      <c r="Q623" t="s">
        <v>102</v>
      </c>
      <c r="R623">
        <v>-55.84</v>
      </c>
      <c r="S623" t="s">
        <v>52</v>
      </c>
      <c r="T623">
        <v>8241</v>
      </c>
      <c r="U623">
        <v>99.94</v>
      </c>
      <c r="V623" s="1">
        <v>41010</v>
      </c>
      <c r="W623" t="s">
        <v>34</v>
      </c>
      <c r="X623">
        <v>1.99</v>
      </c>
      <c r="Y623" t="s">
        <v>89</v>
      </c>
      <c r="Z623">
        <v>2.12</v>
      </c>
      <c r="AA623">
        <v>97128</v>
      </c>
    </row>
    <row r="624" spans="1:27" ht="15" hidden="1" customHeight="1" x14ac:dyDescent="0.25">
      <c r="A624" t="s">
        <v>1262</v>
      </c>
      <c r="D624" t="s">
        <v>1263</v>
      </c>
      <c r="E624" t="s">
        <v>57</v>
      </c>
      <c r="F624">
        <v>0.05</v>
      </c>
      <c r="G624">
        <v>1</v>
      </c>
      <c r="H624" s="1">
        <v>41008</v>
      </c>
      <c r="I624" s="1"/>
      <c r="J624">
        <v>39815</v>
      </c>
      <c r="K624" t="s">
        <v>47</v>
      </c>
      <c r="L624">
        <v>43</v>
      </c>
      <c r="M624">
        <v>0.57999999999999996</v>
      </c>
      <c r="N624" t="s">
        <v>96</v>
      </c>
      <c r="O624" t="s">
        <v>30</v>
      </c>
      <c r="P624">
        <v>5185</v>
      </c>
      <c r="Q624" t="s">
        <v>105</v>
      </c>
      <c r="R624">
        <v>841.72500000000002</v>
      </c>
      <c r="S624" t="s">
        <v>68</v>
      </c>
      <c r="T624">
        <v>5622</v>
      </c>
      <c r="U624">
        <v>4075.3760000000002</v>
      </c>
      <c r="V624" s="1">
        <v>41012</v>
      </c>
      <c r="W624" t="s">
        <v>34</v>
      </c>
      <c r="X624">
        <v>8.99</v>
      </c>
      <c r="Y624" t="s">
        <v>111</v>
      </c>
      <c r="Z624">
        <v>115.99</v>
      </c>
      <c r="AA624">
        <v>79762</v>
      </c>
    </row>
    <row r="625" spans="1:27" ht="15" hidden="1" customHeight="1" x14ac:dyDescent="0.25">
      <c r="A625" t="s">
        <v>1264</v>
      </c>
      <c r="D625" t="s">
        <v>86</v>
      </c>
      <c r="E625" t="s">
        <v>38</v>
      </c>
      <c r="F625">
        <v>7.0000000000000007E-2</v>
      </c>
      <c r="G625">
        <v>1</v>
      </c>
      <c r="H625" s="1">
        <v>41008</v>
      </c>
      <c r="I625" s="1"/>
      <c r="J625">
        <v>58914</v>
      </c>
      <c r="K625" t="s">
        <v>47</v>
      </c>
      <c r="L625">
        <v>11</v>
      </c>
      <c r="M625">
        <v>0.56000000000000005</v>
      </c>
      <c r="N625" t="s">
        <v>29</v>
      </c>
      <c r="O625" t="s">
        <v>59</v>
      </c>
      <c r="P625" t="s">
        <v>1265</v>
      </c>
      <c r="Q625" t="s">
        <v>88</v>
      </c>
      <c r="R625">
        <v>-3.36</v>
      </c>
      <c r="S625" t="s">
        <v>52</v>
      </c>
      <c r="T625">
        <v>8242</v>
      </c>
      <c r="U625">
        <v>18.7</v>
      </c>
      <c r="V625" s="1">
        <v>41015</v>
      </c>
      <c r="W625" t="s">
        <v>34</v>
      </c>
      <c r="X625">
        <v>0.7</v>
      </c>
      <c r="Y625" t="s">
        <v>89</v>
      </c>
      <c r="Z625">
        <v>1.76</v>
      </c>
      <c r="AA625">
        <v>97504</v>
      </c>
    </row>
    <row r="626" spans="1:27" ht="15" hidden="1" customHeight="1" x14ac:dyDescent="0.25">
      <c r="A626" t="s">
        <v>1266</v>
      </c>
      <c r="D626" t="s">
        <v>1267</v>
      </c>
      <c r="E626" t="s">
        <v>46</v>
      </c>
      <c r="F626">
        <v>0.02</v>
      </c>
      <c r="G626">
        <v>1</v>
      </c>
      <c r="H626" s="1">
        <v>41009</v>
      </c>
      <c r="I626" s="1"/>
      <c r="J626">
        <v>51047</v>
      </c>
      <c r="K626" t="s">
        <v>131</v>
      </c>
      <c r="L626">
        <v>28</v>
      </c>
      <c r="M626">
        <v>0.41</v>
      </c>
      <c r="N626" t="s">
        <v>48</v>
      </c>
      <c r="O626" t="s">
        <v>30</v>
      </c>
      <c r="P626" t="s">
        <v>1268</v>
      </c>
      <c r="Q626" t="s">
        <v>82</v>
      </c>
      <c r="R626">
        <v>-83.54</v>
      </c>
      <c r="S626" t="s">
        <v>33</v>
      </c>
      <c r="T626">
        <v>7156</v>
      </c>
      <c r="U626">
        <v>65.7</v>
      </c>
      <c r="V626" s="1">
        <v>41010</v>
      </c>
      <c r="W626" t="s">
        <v>42</v>
      </c>
      <c r="X626">
        <v>4.8600000000000003</v>
      </c>
      <c r="Y626" t="s">
        <v>233</v>
      </c>
      <c r="Z626">
        <v>1.76</v>
      </c>
      <c r="AA626">
        <v>7407</v>
      </c>
    </row>
    <row r="627" spans="1:27" ht="15" hidden="1" customHeight="1" x14ac:dyDescent="0.25">
      <c r="A627" t="s">
        <v>1269</v>
      </c>
      <c r="D627" t="s">
        <v>1267</v>
      </c>
      <c r="E627" t="s">
        <v>46</v>
      </c>
      <c r="F627">
        <v>0.03</v>
      </c>
      <c r="G627">
        <v>1</v>
      </c>
      <c r="H627" s="1">
        <v>41009</v>
      </c>
      <c r="I627" s="1"/>
      <c r="J627">
        <v>51047</v>
      </c>
      <c r="K627" t="s">
        <v>131</v>
      </c>
      <c r="L627">
        <v>38</v>
      </c>
      <c r="M627">
        <v>0.73</v>
      </c>
      <c r="N627" t="s">
        <v>48</v>
      </c>
      <c r="O627" t="s">
        <v>59</v>
      </c>
      <c r="P627" t="s">
        <v>757</v>
      </c>
      <c r="Q627" t="s">
        <v>82</v>
      </c>
      <c r="R627">
        <v>-681.97</v>
      </c>
      <c r="S627" t="s">
        <v>33</v>
      </c>
      <c r="T627">
        <v>7157</v>
      </c>
      <c r="U627">
        <v>1685.07</v>
      </c>
      <c r="V627" s="1">
        <v>41010</v>
      </c>
      <c r="W627" t="s">
        <v>34</v>
      </c>
      <c r="X627">
        <v>34.200000000000003</v>
      </c>
      <c r="Y627" t="s">
        <v>233</v>
      </c>
      <c r="Z627">
        <v>41.47</v>
      </c>
      <c r="AA627">
        <v>8226</v>
      </c>
    </row>
    <row r="628" spans="1:27" ht="15" hidden="1" customHeight="1" x14ac:dyDescent="0.25">
      <c r="A628" t="s">
        <v>1270</v>
      </c>
      <c r="D628" t="s">
        <v>1271</v>
      </c>
      <c r="E628" t="s">
        <v>38</v>
      </c>
      <c r="F628">
        <v>0.05</v>
      </c>
      <c r="G628">
        <v>1</v>
      </c>
      <c r="H628" s="1">
        <v>41009</v>
      </c>
      <c r="I628" s="1"/>
      <c r="J628">
        <v>27456</v>
      </c>
      <c r="K628" t="s">
        <v>39</v>
      </c>
      <c r="L628">
        <v>29</v>
      </c>
      <c r="M628">
        <v>0.56999999999999995</v>
      </c>
      <c r="N628" t="s">
        <v>29</v>
      </c>
      <c r="O628" t="s">
        <v>49</v>
      </c>
      <c r="P628" t="s">
        <v>390</v>
      </c>
      <c r="Q628" t="s">
        <v>214</v>
      </c>
      <c r="R628">
        <v>772.04</v>
      </c>
      <c r="S628" t="s">
        <v>68</v>
      </c>
      <c r="T628">
        <v>3847</v>
      </c>
      <c r="U628">
        <v>9492.92</v>
      </c>
      <c r="V628" s="1">
        <v>41010</v>
      </c>
      <c r="W628" t="s">
        <v>53</v>
      </c>
      <c r="X628">
        <v>91.05</v>
      </c>
      <c r="Y628" t="s">
        <v>93</v>
      </c>
      <c r="Z628">
        <v>328.14</v>
      </c>
      <c r="AA628">
        <v>68046</v>
      </c>
    </row>
    <row r="629" spans="1:27" ht="15" hidden="1" customHeight="1" x14ac:dyDescent="0.25">
      <c r="A629" t="s">
        <v>1272</v>
      </c>
      <c r="D629" t="s">
        <v>1273</v>
      </c>
      <c r="E629" t="s">
        <v>57</v>
      </c>
      <c r="F629">
        <v>0.03</v>
      </c>
      <c r="G629">
        <v>1</v>
      </c>
      <c r="H629" s="1">
        <v>41009</v>
      </c>
      <c r="I629" s="1"/>
      <c r="J629">
        <v>20838</v>
      </c>
      <c r="K629" t="s">
        <v>39</v>
      </c>
      <c r="L629">
        <v>21</v>
      </c>
      <c r="M629">
        <v>0.56999999999999995</v>
      </c>
      <c r="N629" t="s">
        <v>29</v>
      </c>
      <c r="O629" t="s">
        <v>139</v>
      </c>
      <c r="P629" t="s">
        <v>1274</v>
      </c>
      <c r="Q629" t="s">
        <v>481</v>
      </c>
      <c r="R629">
        <v>11.82</v>
      </c>
      <c r="S629" t="s">
        <v>68</v>
      </c>
      <c r="T629">
        <v>2891</v>
      </c>
      <c r="U629">
        <v>235.98</v>
      </c>
      <c r="V629" s="1">
        <v>41010</v>
      </c>
      <c r="W629" t="s">
        <v>34</v>
      </c>
      <c r="X629">
        <v>3.37</v>
      </c>
      <c r="Y629" t="s">
        <v>246</v>
      </c>
      <c r="Z629">
        <v>10.98</v>
      </c>
      <c r="AA629">
        <v>48237</v>
      </c>
    </row>
    <row r="630" spans="1:27" ht="15" hidden="1" customHeight="1" x14ac:dyDescent="0.25">
      <c r="A630" t="s">
        <v>1272</v>
      </c>
      <c r="D630" t="s">
        <v>1273</v>
      </c>
      <c r="E630" t="s">
        <v>57</v>
      </c>
      <c r="F630">
        <v>0.05</v>
      </c>
      <c r="G630">
        <v>1</v>
      </c>
      <c r="H630" s="1">
        <v>41009</v>
      </c>
      <c r="I630" s="1"/>
      <c r="J630">
        <v>20838</v>
      </c>
      <c r="K630" t="s">
        <v>39</v>
      </c>
      <c r="L630">
        <v>5</v>
      </c>
      <c r="M630">
        <v>0.56000000000000005</v>
      </c>
      <c r="N630" t="s">
        <v>29</v>
      </c>
      <c r="O630" t="s">
        <v>59</v>
      </c>
      <c r="P630" t="s">
        <v>182</v>
      </c>
      <c r="Q630" t="s">
        <v>88</v>
      </c>
      <c r="R630">
        <v>-15.42</v>
      </c>
      <c r="S630" t="s">
        <v>68</v>
      </c>
      <c r="T630">
        <v>2890</v>
      </c>
      <c r="U630">
        <v>20.170000000000002</v>
      </c>
      <c r="V630" s="1">
        <v>41010</v>
      </c>
      <c r="W630" t="s">
        <v>34</v>
      </c>
      <c r="X630">
        <v>3.97</v>
      </c>
      <c r="Y630" t="s">
        <v>246</v>
      </c>
      <c r="Z630">
        <v>3.28</v>
      </c>
      <c r="AA630">
        <v>48237</v>
      </c>
    </row>
    <row r="631" spans="1:27" ht="15" hidden="1" customHeight="1" x14ac:dyDescent="0.25">
      <c r="A631" t="s">
        <v>1078</v>
      </c>
      <c r="D631" t="s">
        <v>1079</v>
      </c>
      <c r="E631" t="s">
        <v>38</v>
      </c>
      <c r="F631">
        <v>0.04</v>
      </c>
      <c r="G631">
        <v>1</v>
      </c>
      <c r="H631" s="1">
        <v>41009</v>
      </c>
      <c r="I631" s="1"/>
      <c r="J631">
        <v>29219</v>
      </c>
      <c r="K631" t="s">
        <v>39</v>
      </c>
      <c r="L631">
        <v>29</v>
      </c>
      <c r="M631">
        <v>0.47</v>
      </c>
      <c r="N631" t="s">
        <v>29</v>
      </c>
      <c r="O631" t="s">
        <v>59</v>
      </c>
      <c r="P631" t="s">
        <v>1275</v>
      </c>
      <c r="Q631" t="s">
        <v>88</v>
      </c>
      <c r="R631">
        <v>24.59</v>
      </c>
      <c r="S631" t="s">
        <v>68</v>
      </c>
      <c r="T631">
        <v>4105</v>
      </c>
      <c r="U631">
        <v>203.4</v>
      </c>
      <c r="V631" s="1">
        <v>41010</v>
      </c>
      <c r="W631" t="s">
        <v>34</v>
      </c>
      <c r="X631">
        <v>2.35</v>
      </c>
      <c r="Y631" t="s">
        <v>111</v>
      </c>
      <c r="Z631">
        <v>7.08</v>
      </c>
      <c r="AA631">
        <v>76541</v>
      </c>
    </row>
    <row r="632" spans="1:27" ht="15" hidden="1" customHeight="1" x14ac:dyDescent="0.25">
      <c r="A632" t="s">
        <v>1276</v>
      </c>
      <c r="D632" t="s">
        <v>1277</v>
      </c>
      <c r="E632" t="s">
        <v>38</v>
      </c>
      <c r="F632">
        <v>0.03</v>
      </c>
      <c r="G632">
        <v>1</v>
      </c>
      <c r="H632" s="1">
        <v>41009</v>
      </c>
      <c r="I632" s="1"/>
      <c r="J632">
        <v>20519</v>
      </c>
      <c r="K632" t="s">
        <v>28</v>
      </c>
      <c r="L632">
        <v>7</v>
      </c>
      <c r="M632">
        <v>0.38</v>
      </c>
      <c r="N632" t="s">
        <v>96</v>
      </c>
      <c r="O632" t="s">
        <v>80</v>
      </c>
      <c r="P632" t="s">
        <v>1278</v>
      </c>
      <c r="Q632" t="s">
        <v>98</v>
      </c>
      <c r="R632">
        <v>-53.296199999999999</v>
      </c>
      <c r="S632" t="s">
        <v>52</v>
      </c>
      <c r="T632">
        <v>2851</v>
      </c>
      <c r="U632">
        <v>124.19</v>
      </c>
      <c r="V632" s="1">
        <v>41010</v>
      </c>
      <c r="W632" t="s">
        <v>34</v>
      </c>
      <c r="X632">
        <v>11.28</v>
      </c>
      <c r="Y632" t="s">
        <v>54</v>
      </c>
      <c r="Z632">
        <v>15.99</v>
      </c>
      <c r="AA632">
        <v>94024</v>
      </c>
    </row>
    <row r="633" spans="1:27" ht="15" hidden="1" customHeight="1" x14ac:dyDescent="0.25">
      <c r="A633" t="s">
        <v>1279</v>
      </c>
      <c r="D633" t="s">
        <v>1280</v>
      </c>
      <c r="E633" t="s">
        <v>38</v>
      </c>
      <c r="F633">
        <v>0.01</v>
      </c>
      <c r="G633">
        <v>1</v>
      </c>
      <c r="H633" s="1">
        <v>41009</v>
      </c>
      <c r="I633" s="1"/>
      <c r="J633">
        <v>29284</v>
      </c>
      <c r="K633" t="s">
        <v>131</v>
      </c>
      <c r="L633">
        <v>20</v>
      </c>
      <c r="M633">
        <v>0.71</v>
      </c>
      <c r="N633" t="s">
        <v>48</v>
      </c>
      <c r="O633" t="s">
        <v>73</v>
      </c>
      <c r="P633" t="s">
        <v>1281</v>
      </c>
      <c r="Q633" t="s">
        <v>75</v>
      </c>
      <c r="R633">
        <v>1116.02</v>
      </c>
      <c r="S633" t="s">
        <v>52</v>
      </c>
      <c r="T633">
        <v>4116</v>
      </c>
      <c r="U633">
        <v>6449.0559999999996</v>
      </c>
      <c r="V633" s="1">
        <v>41011</v>
      </c>
      <c r="W633" t="s">
        <v>53</v>
      </c>
      <c r="X633">
        <v>42.52</v>
      </c>
      <c r="Y633" t="s">
        <v>54</v>
      </c>
      <c r="Z633">
        <v>400.98</v>
      </c>
      <c r="AA633">
        <v>95070</v>
      </c>
    </row>
    <row r="634" spans="1:27" ht="15" hidden="1" customHeight="1" x14ac:dyDescent="0.25">
      <c r="A634" t="s">
        <v>840</v>
      </c>
      <c r="D634" t="s">
        <v>841</v>
      </c>
      <c r="E634" t="s">
        <v>46</v>
      </c>
      <c r="F634">
        <v>0.08</v>
      </c>
      <c r="G634">
        <v>1</v>
      </c>
      <c r="H634" s="1">
        <v>41009</v>
      </c>
      <c r="I634" s="1"/>
      <c r="J634">
        <v>43269</v>
      </c>
      <c r="K634" t="s">
        <v>58</v>
      </c>
      <c r="L634">
        <v>24</v>
      </c>
      <c r="M634">
        <v>0.4</v>
      </c>
      <c r="N634" t="s">
        <v>29</v>
      </c>
      <c r="O634" t="s">
        <v>30</v>
      </c>
      <c r="P634" t="s">
        <v>1282</v>
      </c>
      <c r="Q634" t="s">
        <v>67</v>
      </c>
      <c r="R634">
        <v>1336.9565</v>
      </c>
      <c r="S634" t="s">
        <v>68</v>
      </c>
      <c r="T634">
        <v>6107</v>
      </c>
      <c r="U634">
        <v>3978.02</v>
      </c>
      <c r="V634" s="1">
        <v>41011</v>
      </c>
      <c r="W634" t="s">
        <v>34</v>
      </c>
      <c r="X634">
        <v>19.989999999999998</v>
      </c>
      <c r="Y634" t="s">
        <v>111</v>
      </c>
      <c r="Z634">
        <v>165.98</v>
      </c>
      <c r="AA634">
        <v>75150</v>
      </c>
    </row>
    <row r="635" spans="1:27" ht="15" hidden="1" customHeight="1" x14ac:dyDescent="0.25">
      <c r="A635" t="s">
        <v>1283</v>
      </c>
      <c r="D635" t="s">
        <v>841</v>
      </c>
      <c r="E635" t="s">
        <v>46</v>
      </c>
      <c r="F635">
        <v>0</v>
      </c>
      <c r="G635">
        <v>1</v>
      </c>
      <c r="H635" s="1">
        <v>41009</v>
      </c>
      <c r="I635" s="1"/>
      <c r="J635">
        <v>43269</v>
      </c>
      <c r="K635" t="s">
        <v>58</v>
      </c>
      <c r="L635">
        <v>16</v>
      </c>
      <c r="M635">
        <v>0.38</v>
      </c>
      <c r="N635" t="s">
        <v>29</v>
      </c>
      <c r="O635" t="s">
        <v>30</v>
      </c>
      <c r="P635" t="s">
        <v>408</v>
      </c>
      <c r="Q635" t="s">
        <v>61</v>
      </c>
      <c r="R635">
        <v>355</v>
      </c>
      <c r="S635" t="s">
        <v>68</v>
      </c>
      <c r="T635">
        <v>6106</v>
      </c>
      <c r="U635">
        <v>843.15</v>
      </c>
      <c r="V635" s="1">
        <v>41011</v>
      </c>
      <c r="W635" t="s">
        <v>34</v>
      </c>
      <c r="X635">
        <v>5.81</v>
      </c>
      <c r="Y635" t="s">
        <v>111</v>
      </c>
      <c r="Z635">
        <v>48.91</v>
      </c>
      <c r="AA635">
        <v>78501</v>
      </c>
    </row>
    <row r="636" spans="1:27" ht="15" hidden="1" customHeight="1" x14ac:dyDescent="0.25">
      <c r="A636" t="s">
        <v>236</v>
      </c>
      <c r="D636" t="s">
        <v>1040</v>
      </c>
      <c r="E636" t="s">
        <v>57</v>
      </c>
      <c r="F636">
        <v>0.08</v>
      </c>
      <c r="G636">
        <v>1</v>
      </c>
      <c r="H636" s="1">
        <v>41009</v>
      </c>
      <c r="I636" s="1"/>
      <c r="J636">
        <v>19975</v>
      </c>
      <c r="K636" t="s">
        <v>39</v>
      </c>
      <c r="L636">
        <v>33</v>
      </c>
      <c r="M636">
        <v>0.5</v>
      </c>
      <c r="N636" t="s">
        <v>29</v>
      </c>
      <c r="O636" t="s">
        <v>80</v>
      </c>
      <c r="P636" t="s">
        <v>494</v>
      </c>
      <c r="Q636" t="s">
        <v>214</v>
      </c>
      <c r="R636">
        <v>-83.96</v>
      </c>
      <c r="S636" t="s">
        <v>76</v>
      </c>
      <c r="T636">
        <v>2764</v>
      </c>
      <c r="U636">
        <v>362.17</v>
      </c>
      <c r="V636" s="1">
        <v>41012</v>
      </c>
      <c r="W636" t="s">
        <v>34</v>
      </c>
      <c r="X636">
        <v>6.96</v>
      </c>
      <c r="Y636" t="s">
        <v>77</v>
      </c>
      <c r="Z636">
        <v>11.7</v>
      </c>
      <c r="AA636">
        <v>35756</v>
      </c>
    </row>
    <row r="637" spans="1:27" ht="15" hidden="1" customHeight="1" x14ac:dyDescent="0.25">
      <c r="A637" t="s">
        <v>1255</v>
      </c>
      <c r="D637" t="s">
        <v>1040</v>
      </c>
      <c r="E637" t="s">
        <v>57</v>
      </c>
      <c r="F637">
        <v>0.03</v>
      </c>
      <c r="G637">
        <v>1</v>
      </c>
      <c r="H637" s="1">
        <v>41010</v>
      </c>
      <c r="I637" s="1"/>
      <c r="J637">
        <v>58279</v>
      </c>
      <c r="K637" t="s">
        <v>131</v>
      </c>
      <c r="L637">
        <v>44</v>
      </c>
      <c r="M637">
        <v>0.35</v>
      </c>
      <c r="N637" t="s">
        <v>29</v>
      </c>
      <c r="O637" t="s">
        <v>30</v>
      </c>
      <c r="P637" t="s">
        <v>647</v>
      </c>
      <c r="Q637" t="s">
        <v>67</v>
      </c>
      <c r="R637">
        <v>555.93399999999997</v>
      </c>
      <c r="S637" t="s">
        <v>52</v>
      </c>
      <c r="T637">
        <v>8151</v>
      </c>
      <c r="U637">
        <v>1317.34</v>
      </c>
      <c r="V637" s="1">
        <v>41010</v>
      </c>
      <c r="W637" t="s">
        <v>34</v>
      </c>
      <c r="X637">
        <v>2.99</v>
      </c>
      <c r="Y637" t="s">
        <v>54</v>
      </c>
      <c r="Z637">
        <v>30.56</v>
      </c>
      <c r="AA637">
        <v>92646</v>
      </c>
    </row>
    <row r="638" spans="1:27" ht="15" hidden="1" customHeight="1" x14ac:dyDescent="0.25">
      <c r="A638" t="s">
        <v>1221</v>
      </c>
      <c r="D638" t="s">
        <v>1284</v>
      </c>
      <c r="E638" t="s">
        <v>46</v>
      </c>
      <c r="F638">
        <v>0</v>
      </c>
      <c r="G638">
        <v>1</v>
      </c>
      <c r="H638" s="1">
        <v>41010</v>
      </c>
      <c r="I638" s="1"/>
      <c r="J638">
        <v>56677</v>
      </c>
      <c r="K638" t="s">
        <v>28</v>
      </c>
      <c r="L638">
        <v>35</v>
      </c>
      <c r="M638">
        <v>0.55000000000000004</v>
      </c>
      <c r="N638" t="s">
        <v>48</v>
      </c>
      <c r="O638" t="s">
        <v>139</v>
      </c>
      <c r="P638" t="s">
        <v>679</v>
      </c>
      <c r="Q638" t="s">
        <v>82</v>
      </c>
      <c r="R638">
        <v>120.01</v>
      </c>
      <c r="S638" t="s">
        <v>68</v>
      </c>
      <c r="T638">
        <v>7932</v>
      </c>
      <c r="U638">
        <v>430.55</v>
      </c>
      <c r="V638" s="1">
        <v>41011</v>
      </c>
      <c r="W638" t="s">
        <v>34</v>
      </c>
      <c r="X638">
        <v>2.85</v>
      </c>
      <c r="Y638" t="s">
        <v>93</v>
      </c>
      <c r="Z638">
        <v>12.22</v>
      </c>
      <c r="AA638">
        <v>68128</v>
      </c>
    </row>
    <row r="639" spans="1:27" ht="15" hidden="1" customHeight="1" x14ac:dyDescent="0.25">
      <c r="A639" t="s">
        <v>1105</v>
      </c>
      <c r="D639" t="s">
        <v>1285</v>
      </c>
      <c r="E639" t="s">
        <v>27</v>
      </c>
      <c r="F639">
        <v>0.1</v>
      </c>
      <c r="G639">
        <v>1</v>
      </c>
      <c r="H639" s="1">
        <v>41010</v>
      </c>
      <c r="I639" s="1"/>
      <c r="J639">
        <v>36706</v>
      </c>
      <c r="K639" t="s">
        <v>39</v>
      </c>
      <c r="L639">
        <v>47</v>
      </c>
      <c r="M639">
        <v>0.35</v>
      </c>
      <c r="N639" t="s">
        <v>29</v>
      </c>
      <c r="O639" t="s">
        <v>30</v>
      </c>
      <c r="P639" t="s">
        <v>1286</v>
      </c>
      <c r="Q639" t="s">
        <v>67</v>
      </c>
      <c r="R639">
        <v>365.78899999999999</v>
      </c>
      <c r="S639" t="s">
        <v>68</v>
      </c>
      <c r="T639">
        <v>5152</v>
      </c>
      <c r="U639">
        <v>887.45</v>
      </c>
      <c r="V639" s="1">
        <v>41012</v>
      </c>
      <c r="W639" t="s">
        <v>34</v>
      </c>
      <c r="X639">
        <v>1.49</v>
      </c>
      <c r="Y639" t="s">
        <v>93</v>
      </c>
      <c r="Z639">
        <v>20.98</v>
      </c>
      <c r="AA639">
        <v>68701</v>
      </c>
    </row>
    <row r="640" spans="1:27" ht="15" hidden="1" customHeight="1" x14ac:dyDescent="0.25">
      <c r="A640" t="s">
        <v>1105</v>
      </c>
      <c r="D640" t="s">
        <v>1285</v>
      </c>
      <c r="E640" t="s">
        <v>27</v>
      </c>
      <c r="F640">
        <v>0.03</v>
      </c>
      <c r="G640">
        <v>1</v>
      </c>
      <c r="H640" s="1">
        <v>41010</v>
      </c>
      <c r="I640" s="1"/>
      <c r="J640">
        <v>36706</v>
      </c>
      <c r="K640" t="s">
        <v>39</v>
      </c>
      <c r="L640">
        <v>7</v>
      </c>
      <c r="M640">
        <v>0.37</v>
      </c>
      <c r="N640" t="s">
        <v>29</v>
      </c>
      <c r="O640" t="s">
        <v>30</v>
      </c>
      <c r="P640" t="s">
        <v>1287</v>
      </c>
      <c r="Q640" t="s">
        <v>61</v>
      </c>
      <c r="R640">
        <v>-4.46</v>
      </c>
      <c r="S640" t="s">
        <v>68</v>
      </c>
      <c r="T640">
        <v>5153</v>
      </c>
      <c r="U640">
        <v>355.97</v>
      </c>
      <c r="V640" s="1">
        <v>41012</v>
      </c>
      <c r="W640" t="s">
        <v>34</v>
      </c>
      <c r="X640">
        <v>19.989999999999998</v>
      </c>
      <c r="Y640" t="s">
        <v>93</v>
      </c>
      <c r="Z640">
        <v>48.04</v>
      </c>
      <c r="AA640">
        <v>68701</v>
      </c>
    </row>
    <row r="641" spans="1:27" ht="15" hidden="1" customHeight="1" x14ac:dyDescent="0.25">
      <c r="A641" t="s">
        <v>1288</v>
      </c>
      <c r="D641" t="s">
        <v>1129</v>
      </c>
      <c r="E641" t="s">
        <v>57</v>
      </c>
      <c r="F641">
        <v>0.1</v>
      </c>
      <c r="G641">
        <v>1</v>
      </c>
      <c r="H641" s="1">
        <v>41011</v>
      </c>
      <c r="I641" s="1"/>
      <c r="J641">
        <v>55040</v>
      </c>
      <c r="K641" t="s">
        <v>28</v>
      </c>
      <c r="L641">
        <v>24</v>
      </c>
      <c r="M641">
        <v>0.59</v>
      </c>
      <c r="N641" t="s">
        <v>29</v>
      </c>
      <c r="O641" t="s">
        <v>139</v>
      </c>
      <c r="P641" t="s">
        <v>567</v>
      </c>
      <c r="Q641" t="s">
        <v>481</v>
      </c>
      <c r="R641">
        <v>-6.34</v>
      </c>
      <c r="S641" t="s">
        <v>52</v>
      </c>
      <c r="T641">
        <v>7677</v>
      </c>
      <c r="U641">
        <v>191.79</v>
      </c>
      <c r="V641" s="1">
        <v>41011</v>
      </c>
      <c r="W641" t="s">
        <v>34</v>
      </c>
      <c r="X641">
        <v>2.64</v>
      </c>
      <c r="Y641" t="s">
        <v>54</v>
      </c>
      <c r="Z641">
        <v>8.34</v>
      </c>
      <c r="AA641">
        <v>96003</v>
      </c>
    </row>
    <row r="642" spans="1:27" ht="15" hidden="1" customHeight="1" x14ac:dyDescent="0.25">
      <c r="A642" t="s">
        <v>758</v>
      </c>
      <c r="D642" t="s">
        <v>1129</v>
      </c>
      <c r="E642" t="s">
        <v>57</v>
      </c>
      <c r="F642">
        <v>0.03</v>
      </c>
      <c r="G642">
        <v>1</v>
      </c>
      <c r="H642" s="1">
        <v>41011</v>
      </c>
      <c r="I642" s="1"/>
      <c r="J642">
        <v>55040</v>
      </c>
      <c r="K642" t="s">
        <v>28</v>
      </c>
      <c r="L642">
        <v>34</v>
      </c>
      <c r="M642">
        <v>0.4</v>
      </c>
      <c r="N642" t="s">
        <v>29</v>
      </c>
      <c r="O642" t="s">
        <v>30</v>
      </c>
      <c r="P642" t="s">
        <v>1289</v>
      </c>
      <c r="Q642" t="s">
        <v>67</v>
      </c>
      <c r="R642">
        <v>-160.27549999999999</v>
      </c>
      <c r="S642" t="s">
        <v>52</v>
      </c>
      <c r="T642">
        <v>7678</v>
      </c>
      <c r="U642">
        <v>290.01</v>
      </c>
      <c r="V642" s="1">
        <v>41013</v>
      </c>
      <c r="W642" t="s">
        <v>34</v>
      </c>
      <c r="X642">
        <v>8.94</v>
      </c>
      <c r="Y642" t="s">
        <v>54</v>
      </c>
      <c r="Z642">
        <v>8.0399999999999991</v>
      </c>
      <c r="AA642">
        <v>92374</v>
      </c>
    </row>
    <row r="643" spans="1:27" ht="15" hidden="1" customHeight="1" x14ac:dyDescent="0.25">
      <c r="A643" t="s">
        <v>1290</v>
      </c>
      <c r="D643" t="s">
        <v>1129</v>
      </c>
      <c r="E643" t="s">
        <v>57</v>
      </c>
      <c r="F643">
        <v>0.05</v>
      </c>
      <c r="G643">
        <v>1</v>
      </c>
      <c r="H643" s="1">
        <v>41011</v>
      </c>
      <c r="I643" s="1"/>
      <c r="J643">
        <v>55040</v>
      </c>
      <c r="K643" t="s">
        <v>28</v>
      </c>
      <c r="L643">
        <v>8</v>
      </c>
      <c r="M643">
        <v>0.57999999999999996</v>
      </c>
      <c r="N643" t="s">
        <v>29</v>
      </c>
      <c r="O643" t="s">
        <v>30</v>
      </c>
      <c r="P643" t="s">
        <v>1291</v>
      </c>
      <c r="Q643" t="s">
        <v>32</v>
      </c>
      <c r="R643">
        <v>6.11</v>
      </c>
      <c r="S643" t="s">
        <v>52</v>
      </c>
      <c r="T643">
        <v>7676</v>
      </c>
      <c r="U643">
        <v>292.38</v>
      </c>
      <c r="V643" s="1">
        <v>41013</v>
      </c>
      <c r="W643" t="s">
        <v>34</v>
      </c>
      <c r="X643">
        <v>6.31</v>
      </c>
      <c r="Y643" t="s">
        <v>54</v>
      </c>
      <c r="Z643">
        <v>35.51</v>
      </c>
      <c r="AA643">
        <v>91730</v>
      </c>
    </row>
    <row r="644" spans="1:27" ht="15" hidden="1" customHeight="1" x14ac:dyDescent="0.25">
      <c r="A644" t="s">
        <v>758</v>
      </c>
      <c r="D644" t="s">
        <v>1129</v>
      </c>
      <c r="E644" t="s">
        <v>57</v>
      </c>
      <c r="F644">
        <v>0.08</v>
      </c>
      <c r="G644">
        <v>1</v>
      </c>
      <c r="H644" s="1">
        <v>41011</v>
      </c>
      <c r="I644" s="1"/>
      <c r="J644">
        <v>55040</v>
      </c>
      <c r="K644" t="s">
        <v>28</v>
      </c>
      <c r="L644">
        <v>2</v>
      </c>
      <c r="M644">
        <v>0.56999999999999995</v>
      </c>
      <c r="N644" t="s">
        <v>96</v>
      </c>
      <c r="O644" t="s">
        <v>49</v>
      </c>
      <c r="P644" t="s">
        <v>1292</v>
      </c>
      <c r="Q644" t="s">
        <v>98</v>
      </c>
      <c r="R644">
        <v>-7373.1282000000001</v>
      </c>
      <c r="S644" t="s">
        <v>52</v>
      </c>
      <c r="T644">
        <v>7679</v>
      </c>
      <c r="U644">
        <v>4692.26</v>
      </c>
      <c r="V644" s="1">
        <v>41013</v>
      </c>
      <c r="W644" t="s">
        <v>53</v>
      </c>
      <c r="X644">
        <v>29.7</v>
      </c>
      <c r="Y644" t="s">
        <v>54</v>
      </c>
      <c r="Z644">
        <v>2550.14</v>
      </c>
      <c r="AA644">
        <v>92374</v>
      </c>
    </row>
    <row r="645" spans="1:27" ht="15" hidden="1" customHeight="1" x14ac:dyDescent="0.25">
      <c r="A645" t="s">
        <v>677</v>
      </c>
      <c r="D645" t="s">
        <v>678</v>
      </c>
      <c r="E645" t="s">
        <v>27</v>
      </c>
      <c r="F645">
        <v>0.08</v>
      </c>
      <c r="G645">
        <v>1</v>
      </c>
      <c r="H645" s="1">
        <v>41012</v>
      </c>
      <c r="I645" s="1"/>
      <c r="J645">
        <v>55046</v>
      </c>
      <c r="K645" t="s">
        <v>58</v>
      </c>
      <c r="L645">
        <v>2</v>
      </c>
      <c r="M645">
        <v>0.37</v>
      </c>
      <c r="N645" t="s">
        <v>29</v>
      </c>
      <c r="O645" t="s">
        <v>30</v>
      </c>
      <c r="P645" t="s">
        <v>598</v>
      </c>
      <c r="Q645" t="s">
        <v>61</v>
      </c>
      <c r="R645">
        <v>-12.93</v>
      </c>
      <c r="S645" t="s">
        <v>76</v>
      </c>
      <c r="T645">
        <v>7683</v>
      </c>
      <c r="U645">
        <v>29.32</v>
      </c>
      <c r="V645" s="1">
        <v>41013</v>
      </c>
      <c r="W645" t="s">
        <v>42</v>
      </c>
      <c r="X645">
        <v>11.15</v>
      </c>
      <c r="Y645" t="s">
        <v>132</v>
      </c>
      <c r="Z645">
        <v>7.28</v>
      </c>
      <c r="AA645">
        <v>32127</v>
      </c>
    </row>
    <row r="646" spans="1:27" ht="15" hidden="1" customHeight="1" x14ac:dyDescent="0.25">
      <c r="A646" t="s">
        <v>1293</v>
      </c>
      <c r="D646" t="s">
        <v>100</v>
      </c>
      <c r="E646" t="s">
        <v>46</v>
      </c>
      <c r="F646">
        <v>0.05</v>
      </c>
      <c r="G646">
        <v>1</v>
      </c>
      <c r="H646" s="1">
        <v>41012</v>
      </c>
      <c r="I646" s="1"/>
      <c r="J646">
        <v>9635</v>
      </c>
      <c r="K646" t="s">
        <v>58</v>
      </c>
      <c r="L646">
        <v>1</v>
      </c>
      <c r="M646">
        <v>0.37</v>
      </c>
      <c r="N646" t="s">
        <v>29</v>
      </c>
      <c r="O646" t="s">
        <v>30</v>
      </c>
      <c r="P646" t="s">
        <v>1294</v>
      </c>
      <c r="Q646" t="s">
        <v>67</v>
      </c>
      <c r="R646">
        <v>-2.9095</v>
      </c>
      <c r="S646" t="s">
        <v>33</v>
      </c>
      <c r="T646">
        <v>1314</v>
      </c>
      <c r="U646">
        <v>3.42</v>
      </c>
      <c r="V646" s="1">
        <v>41014</v>
      </c>
      <c r="W646" t="s">
        <v>34</v>
      </c>
      <c r="X646">
        <v>1.49</v>
      </c>
      <c r="Y646" t="s">
        <v>233</v>
      </c>
      <c r="Z646">
        <v>1.88</v>
      </c>
      <c r="AA646">
        <v>7024</v>
      </c>
    </row>
    <row r="647" spans="1:27" ht="15" hidden="1" customHeight="1" x14ac:dyDescent="0.25">
      <c r="A647" t="s">
        <v>421</v>
      </c>
      <c r="D647" t="s">
        <v>1295</v>
      </c>
      <c r="E647" t="s">
        <v>27</v>
      </c>
      <c r="F647">
        <v>0.02</v>
      </c>
      <c r="G647">
        <v>1</v>
      </c>
      <c r="H647" s="1">
        <v>41012</v>
      </c>
      <c r="I647" s="1"/>
      <c r="J647">
        <v>44448</v>
      </c>
      <c r="K647" t="s">
        <v>58</v>
      </c>
      <c r="L647">
        <v>28</v>
      </c>
      <c r="M647">
        <v>0.45</v>
      </c>
      <c r="N647" t="s">
        <v>96</v>
      </c>
      <c r="O647" t="s">
        <v>139</v>
      </c>
      <c r="P647" t="s">
        <v>256</v>
      </c>
      <c r="Q647" t="s">
        <v>102</v>
      </c>
      <c r="R647">
        <v>331.27</v>
      </c>
      <c r="S647" t="s">
        <v>33</v>
      </c>
      <c r="T647">
        <v>6278</v>
      </c>
      <c r="U647">
        <v>951.06</v>
      </c>
      <c r="V647" s="1">
        <v>41014</v>
      </c>
      <c r="W647" t="s">
        <v>34</v>
      </c>
      <c r="X647">
        <v>1.99</v>
      </c>
      <c r="Y647" t="s">
        <v>257</v>
      </c>
      <c r="Z647">
        <v>33.979999999999997</v>
      </c>
      <c r="AA647">
        <v>5403</v>
      </c>
    </row>
    <row r="648" spans="1:27" ht="15" hidden="1" customHeight="1" x14ac:dyDescent="0.25">
      <c r="A648" t="s">
        <v>429</v>
      </c>
      <c r="D648" t="s">
        <v>1296</v>
      </c>
      <c r="E648" t="s">
        <v>38</v>
      </c>
      <c r="F648">
        <v>0.06</v>
      </c>
      <c r="G648">
        <v>1</v>
      </c>
      <c r="H648" s="1">
        <v>41013</v>
      </c>
      <c r="I648" s="1"/>
      <c r="J648">
        <v>8422</v>
      </c>
      <c r="K648" t="s">
        <v>131</v>
      </c>
      <c r="L648">
        <v>18</v>
      </c>
      <c r="M648">
        <v>0.76</v>
      </c>
      <c r="N648" t="s">
        <v>48</v>
      </c>
      <c r="O648" t="s">
        <v>73</v>
      </c>
      <c r="P648" t="s">
        <v>900</v>
      </c>
      <c r="Q648" t="s">
        <v>75</v>
      </c>
      <c r="R648">
        <v>-715.77820599999995</v>
      </c>
      <c r="S648" t="s">
        <v>33</v>
      </c>
      <c r="T648">
        <v>1159</v>
      </c>
      <c r="U648">
        <v>4212.7520000000004</v>
      </c>
      <c r="V648" s="1">
        <v>41014</v>
      </c>
      <c r="W648" t="s">
        <v>53</v>
      </c>
      <c r="X648">
        <v>54.12</v>
      </c>
      <c r="Y648" t="s">
        <v>204</v>
      </c>
      <c r="Z648">
        <v>296.18</v>
      </c>
      <c r="AA648">
        <v>4073</v>
      </c>
    </row>
    <row r="649" spans="1:27" ht="15" hidden="1" customHeight="1" x14ac:dyDescent="0.25">
      <c r="A649" t="s">
        <v>1297</v>
      </c>
      <c r="D649" t="s">
        <v>1296</v>
      </c>
      <c r="E649" t="s">
        <v>38</v>
      </c>
      <c r="F649">
        <v>0.01</v>
      </c>
      <c r="G649">
        <v>1</v>
      </c>
      <c r="H649" s="1">
        <v>41013</v>
      </c>
      <c r="I649" s="1"/>
      <c r="J649">
        <v>8422</v>
      </c>
      <c r="K649" t="s">
        <v>131</v>
      </c>
      <c r="L649">
        <v>33</v>
      </c>
      <c r="M649">
        <v>0.78</v>
      </c>
      <c r="N649" t="s">
        <v>96</v>
      </c>
      <c r="O649" t="s">
        <v>30</v>
      </c>
      <c r="P649" t="s">
        <v>1298</v>
      </c>
      <c r="Q649" t="s">
        <v>102</v>
      </c>
      <c r="R649">
        <v>-22.82</v>
      </c>
      <c r="S649" t="s">
        <v>33</v>
      </c>
      <c r="T649">
        <v>1158</v>
      </c>
      <c r="U649">
        <v>1003.71</v>
      </c>
      <c r="V649" s="1">
        <v>41015</v>
      </c>
      <c r="W649" t="s">
        <v>42</v>
      </c>
      <c r="X649">
        <v>4</v>
      </c>
      <c r="Y649" t="s">
        <v>1210</v>
      </c>
      <c r="Z649">
        <v>29.1</v>
      </c>
      <c r="AA649">
        <v>3045</v>
      </c>
    </row>
    <row r="650" spans="1:27" ht="15" hidden="1" customHeight="1" x14ac:dyDescent="0.25">
      <c r="A650" t="s">
        <v>1299</v>
      </c>
      <c r="D650" t="s">
        <v>1300</v>
      </c>
      <c r="E650" t="s">
        <v>38</v>
      </c>
      <c r="F650">
        <v>0.09</v>
      </c>
      <c r="G650">
        <v>1</v>
      </c>
      <c r="H650" s="1">
        <v>41013</v>
      </c>
      <c r="I650" s="1"/>
      <c r="J650">
        <v>32999</v>
      </c>
      <c r="K650" t="s">
        <v>47</v>
      </c>
      <c r="L650">
        <v>14</v>
      </c>
      <c r="M650">
        <v>0.62</v>
      </c>
      <c r="N650" t="s">
        <v>48</v>
      </c>
      <c r="O650" t="s">
        <v>73</v>
      </c>
      <c r="P650" t="s">
        <v>153</v>
      </c>
      <c r="Q650" t="s">
        <v>154</v>
      </c>
      <c r="R650">
        <v>-193.58</v>
      </c>
      <c r="S650" t="s">
        <v>33</v>
      </c>
      <c r="T650">
        <v>4638</v>
      </c>
      <c r="U650">
        <v>1386.65</v>
      </c>
      <c r="V650" s="1">
        <v>41018</v>
      </c>
      <c r="W650" t="s">
        <v>53</v>
      </c>
      <c r="X650">
        <v>35.840000000000003</v>
      </c>
      <c r="Y650" t="s">
        <v>155</v>
      </c>
      <c r="Z650">
        <v>100.98</v>
      </c>
      <c r="AA650">
        <v>6776</v>
      </c>
    </row>
    <row r="651" spans="1:27" ht="15" hidden="1" customHeight="1" x14ac:dyDescent="0.25">
      <c r="A651" t="s">
        <v>884</v>
      </c>
      <c r="D651" t="s">
        <v>885</v>
      </c>
      <c r="E651" t="s">
        <v>57</v>
      </c>
      <c r="F651">
        <v>0.09</v>
      </c>
      <c r="G651">
        <v>1</v>
      </c>
      <c r="H651" s="1">
        <v>41014</v>
      </c>
      <c r="I651" s="1"/>
      <c r="J651">
        <v>33220</v>
      </c>
      <c r="K651" t="s">
        <v>39</v>
      </c>
      <c r="L651">
        <v>49</v>
      </c>
      <c r="M651">
        <v>0.59</v>
      </c>
      <c r="N651" t="s">
        <v>29</v>
      </c>
      <c r="O651" t="s">
        <v>30</v>
      </c>
      <c r="P651" t="s">
        <v>1301</v>
      </c>
      <c r="Q651" t="s">
        <v>214</v>
      </c>
      <c r="R651">
        <v>925.95</v>
      </c>
      <c r="S651" t="s">
        <v>76</v>
      </c>
      <c r="T651">
        <v>4667</v>
      </c>
      <c r="U651">
        <v>3291.13</v>
      </c>
      <c r="V651" s="1">
        <v>41014</v>
      </c>
      <c r="W651" t="s">
        <v>34</v>
      </c>
      <c r="X651">
        <v>3.5</v>
      </c>
      <c r="Y651" t="s">
        <v>345</v>
      </c>
      <c r="Z651">
        <v>70.97</v>
      </c>
      <c r="AA651">
        <v>39701</v>
      </c>
    </row>
    <row r="652" spans="1:27" ht="15" hidden="1" customHeight="1" x14ac:dyDescent="0.25">
      <c r="A652" t="s">
        <v>901</v>
      </c>
      <c r="D652" t="s">
        <v>189</v>
      </c>
      <c r="E652" t="s">
        <v>38</v>
      </c>
      <c r="F652">
        <v>0.01</v>
      </c>
      <c r="G652">
        <v>1</v>
      </c>
      <c r="H652" s="1">
        <v>41014</v>
      </c>
      <c r="I652" s="1"/>
      <c r="J652">
        <v>35041</v>
      </c>
      <c r="K652" t="s">
        <v>39</v>
      </c>
      <c r="L652">
        <v>28</v>
      </c>
      <c r="M652">
        <v>0.39</v>
      </c>
      <c r="N652" t="s">
        <v>29</v>
      </c>
      <c r="O652" t="s">
        <v>30</v>
      </c>
      <c r="P652" t="s">
        <v>658</v>
      </c>
      <c r="Q652" t="s">
        <v>67</v>
      </c>
      <c r="R652">
        <v>-200.85900000000001</v>
      </c>
      <c r="S652" t="s">
        <v>33</v>
      </c>
      <c r="T652">
        <v>4921</v>
      </c>
      <c r="U652">
        <v>443.73</v>
      </c>
      <c r="V652" s="1">
        <v>41014</v>
      </c>
      <c r="W652" t="s">
        <v>34</v>
      </c>
      <c r="X652">
        <v>15.09</v>
      </c>
      <c r="Y652" t="s">
        <v>136</v>
      </c>
      <c r="Z652">
        <v>15.16</v>
      </c>
      <c r="AA652">
        <v>11520</v>
      </c>
    </row>
    <row r="653" spans="1:27" ht="15" hidden="1" customHeight="1" x14ac:dyDescent="0.25">
      <c r="A653" t="s">
        <v>787</v>
      </c>
      <c r="D653" t="s">
        <v>1302</v>
      </c>
      <c r="E653" t="s">
        <v>57</v>
      </c>
      <c r="F653">
        <v>0.01</v>
      </c>
      <c r="G653">
        <v>1</v>
      </c>
      <c r="H653" s="1">
        <v>41014</v>
      </c>
      <c r="I653" s="1"/>
      <c r="J653">
        <v>58818</v>
      </c>
      <c r="K653" t="s">
        <v>58</v>
      </c>
      <c r="L653">
        <v>41</v>
      </c>
      <c r="M653">
        <v>0.46</v>
      </c>
      <c r="N653" t="s">
        <v>96</v>
      </c>
      <c r="O653" t="s">
        <v>139</v>
      </c>
      <c r="P653" t="s">
        <v>1303</v>
      </c>
      <c r="Q653" t="s">
        <v>102</v>
      </c>
      <c r="R653">
        <v>391.14</v>
      </c>
      <c r="S653" t="s">
        <v>76</v>
      </c>
      <c r="T653">
        <v>8228</v>
      </c>
      <c r="U653">
        <v>998.05</v>
      </c>
      <c r="V653" s="1">
        <v>41015</v>
      </c>
      <c r="W653" t="s">
        <v>34</v>
      </c>
      <c r="X653">
        <v>1.99</v>
      </c>
      <c r="Y653" t="s">
        <v>162</v>
      </c>
      <c r="Z653">
        <v>22.98</v>
      </c>
      <c r="AA653">
        <v>22204</v>
      </c>
    </row>
    <row r="654" spans="1:27" ht="15" hidden="1" customHeight="1" x14ac:dyDescent="0.25">
      <c r="A654" t="s">
        <v>1304</v>
      </c>
      <c r="D654" t="s">
        <v>1302</v>
      </c>
      <c r="E654" t="s">
        <v>57</v>
      </c>
      <c r="F654">
        <v>0.1</v>
      </c>
      <c r="G654">
        <v>1</v>
      </c>
      <c r="H654" s="1">
        <v>41014</v>
      </c>
      <c r="I654" s="1"/>
      <c r="J654">
        <v>58818</v>
      </c>
      <c r="K654" t="s">
        <v>58</v>
      </c>
      <c r="L654">
        <v>20</v>
      </c>
      <c r="M654">
        <v>0.59</v>
      </c>
      <c r="N654" t="s">
        <v>48</v>
      </c>
      <c r="O654" t="s">
        <v>49</v>
      </c>
      <c r="P654" t="s">
        <v>1305</v>
      </c>
      <c r="Q654" t="s">
        <v>51</v>
      </c>
      <c r="R654">
        <v>661.77</v>
      </c>
      <c r="S654" t="s">
        <v>76</v>
      </c>
      <c r="T654">
        <v>8229</v>
      </c>
      <c r="U654">
        <v>4353.0200000000004</v>
      </c>
      <c r="V654" s="1">
        <v>41016</v>
      </c>
      <c r="W654" t="s">
        <v>53</v>
      </c>
      <c r="X654">
        <v>28.16</v>
      </c>
      <c r="Y654" t="s">
        <v>162</v>
      </c>
      <c r="Z654">
        <v>226.67</v>
      </c>
      <c r="AA654">
        <v>24060</v>
      </c>
    </row>
    <row r="655" spans="1:27" ht="15" hidden="1" customHeight="1" x14ac:dyDescent="0.25">
      <c r="A655" t="s">
        <v>884</v>
      </c>
      <c r="D655" t="s">
        <v>885</v>
      </c>
      <c r="E655" t="s">
        <v>57</v>
      </c>
      <c r="F655">
        <v>0.1</v>
      </c>
      <c r="G655">
        <v>1</v>
      </c>
      <c r="H655" s="1">
        <v>41014</v>
      </c>
      <c r="I655" s="1"/>
      <c r="J655">
        <v>33220</v>
      </c>
      <c r="K655" t="s">
        <v>39</v>
      </c>
      <c r="L655">
        <v>40</v>
      </c>
      <c r="M655">
        <v>0.49</v>
      </c>
      <c r="N655" t="s">
        <v>48</v>
      </c>
      <c r="O655" t="s">
        <v>30</v>
      </c>
      <c r="P655" t="s">
        <v>1306</v>
      </c>
      <c r="Q655" t="s">
        <v>82</v>
      </c>
      <c r="R655">
        <v>-34.29</v>
      </c>
      <c r="S655" t="s">
        <v>76</v>
      </c>
      <c r="T655">
        <v>4668</v>
      </c>
      <c r="U655">
        <v>736.96</v>
      </c>
      <c r="V655" s="1">
        <v>41017</v>
      </c>
      <c r="W655" t="s">
        <v>34</v>
      </c>
      <c r="X655">
        <v>10.49</v>
      </c>
      <c r="Y655" t="s">
        <v>345</v>
      </c>
      <c r="Z655">
        <v>19.98</v>
      </c>
      <c r="AA655">
        <v>39701</v>
      </c>
    </row>
    <row r="656" spans="1:27" ht="15" hidden="1" customHeight="1" x14ac:dyDescent="0.25">
      <c r="A656" t="s">
        <v>1290</v>
      </c>
      <c r="D656" t="s">
        <v>422</v>
      </c>
      <c r="E656" t="s">
        <v>57</v>
      </c>
      <c r="F656">
        <v>0</v>
      </c>
      <c r="G656">
        <v>1</v>
      </c>
      <c r="H656" s="1">
        <v>41015</v>
      </c>
      <c r="I656" s="1"/>
      <c r="J656">
        <v>50337</v>
      </c>
      <c r="K656" t="s">
        <v>39</v>
      </c>
      <c r="L656">
        <v>37</v>
      </c>
      <c r="M656">
        <v>0.36</v>
      </c>
      <c r="N656" t="s">
        <v>29</v>
      </c>
      <c r="O656" t="s">
        <v>30</v>
      </c>
      <c r="P656" t="s">
        <v>1307</v>
      </c>
      <c r="Q656" t="s">
        <v>67</v>
      </c>
      <c r="R656">
        <v>21.479500000000002</v>
      </c>
      <c r="S656" t="s">
        <v>52</v>
      </c>
      <c r="T656">
        <v>7055</v>
      </c>
      <c r="U656">
        <v>122.99</v>
      </c>
      <c r="V656" s="1">
        <v>41016</v>
      </c>
      <c r="W656" t="s">
        <v>42</v>
      </c>
      <c r="X656">
        <v>1.49</v>
      </c>
      <c r="Y656" t="s">
        <v>54</v>
      </c>
      <c r="Z656">
        <v>2.78</v>
      </c>
      <c r="AA656">
        <v>91730</v>
      </c>
    </row>
    <row r="657" spans="1:27" ht="15" hidden="1" customHeight="1" x14ac:dyDescent="0.25">
      <c r="A657" t="s">
        <v>1308</v>
      </c>
      <c r="D657" t="s">
        <v>562</v>
      </c>
      <c r="E657" t="s">
        <v>46</v>
      </c>
      <c r="F657">
        <v>0.05</v>
      </c>
      <c r="G657">
        <v>1</v>
      </c>
      <c r="H657" s="1">
        <v>41015</v>
      </c>
      <c r="I657" s="1"/>
      <c r="J657">
        <v>19584</v>
      </c>
      <c r="K657" t="s">
        <v>58</v>
      </c>
      <c r="L657">
        <v>6</v>
      </c>
      <c r="M657">
        <v>0.56999999999999995</v>
      </c>
      <c r="N657" t="s">
        <v>96</v>
      </c>
      <c r="O657" t="s">
        <v>49</v>
      </c>
      <c r="P657" t="s">
        <v>1292</v>
      </c>
      <c r="Q657" t="s">
        <v>98</v>
      </c>
      <c r="R657">
        <v>-3971.0628000000002</v>
      </c>
      <c r="S657" t="s">
        <v>68</v>
      </c>
      <c r="T657">
        <v>2712</v>
      </c>
      <c r="U657">
        <v>14535.8</v>
      </c>
      <c r="V657" s="1">
        <v>41016</v>
      </c>
      <c r="W657" t="s">
        <v>53</v>
      </c>
      <c r="X657">
        <v>29.7</v>
      </c>
      <c r="Y657" t="s">
        <v>239</v>
      </c>
      <c r="Z657">
        <v>2550.14</v>
      </c>
      <c r="AA657">
        <v>53094</v>
      </c>
    </row>
    <row r="658" spans="1:27" ht="15" hidden="1" customHeight="1" x14ac:dyDescent="0.25">
      <c r="A658" t="s">
        <v>1290</v>
      </c>
      <c r="D658" t="s">
        <v>422</v>
      </c>
      <c r="E658" t="s">
        <v>57</v>
      </c>
      <c r="F658">
        <v>0.1</v>
      </c>
      <c r="G658">
        <v>1</v>
      </c>
      <c r="H658" s="1">
        <v>41015</v>
      </c>
      <c r="I658" s="1"/>
      <c r="J658">
        <v>50337</v>
      </c>
      <c r="K658" t="s">
        <v>39</v>
      </c>
      <c r="L658">
        <v>6</v>
      </c>
      <c r="M658">
        <v>0.56999999999999995</v>
      </c>
      <c r="N658" t="s">
        <v>96</v>
      </c>
      <c r="O658" t="s">
        <v>49</v>
      </c>
      <c r="P658" t="s">
        <v>1292</v>
      </c>
      <c r="Q658" t="s">
        <v>98</v>
      </c>
      <c r="R658">
        <v>-3798.0111000000002</v>
      </c>
      <c r="S658" t="s">
        <v>52</v>
      </c>
      <c r="T658">
        <v>7056</v>
      </c>
      <c r="U658">
        <v>14734.71</v>
      </c>
      <c r="V658" s="1">
        <v>41017</v>
      </c>
      <c r="W658" t="s">
        <v>53</v>
      </c>
      <c r="X658">
        <v>29.7</v>
      </c>
      <c r="Y658" t="s">
        <v>54</v>
      </c>
      <c r="Z658">
        <v>2550.14</v>
      </c>
      <c r="AA658">
        <v>91730</v>
      </c>
    </row>
    <row r="659" spans="1:27" ht="15" hidden="1" customHeight="1" x14ac:dyDescent="0.25">
      <c r="A659" t="s">
        <v>648</v>
      </c>
      <c r="D659" t="s">
        <v>843</v>
      </c>
      <c r="E659" t="s">
        <v>38</v>
      </c>
      <c r="F659">
        <v>0.01</v>
      </c>
      <c r="G659">
        <v>1</v>
      </c>
      <c r="H659" s="1">
        <v>41015</v>
      </c>
      <c r="I659" s="1"/>
      <c r="J659">
        <v>96</v>
      </c>
      <c r="K659" t="s">
        <v>28</v>
      </c>
      <c r="L659">
        <v>37</v>
      </c>
      <c r="M659">
        <v>0.55000000000000004</v>
      </c>
      <c r="N659" t="s">
        <v>96</v>
      </c>
      <c r="O659" t="s">
        <v>30</v>
      </c>
      <c r="P659" t="s">
        <v>982</v>
      </c>
      <c r="Q659" t="s">
        <v>105</v>
      </c>
      <c r="R659">
        <v>1228.8869999999999</v>
      </c>
      <c r="S659" t="s">
        <v>76</v>
      </c>
      <c r="T659">
        <v>16</v>
      </c>
      <c r="U659">
        <v>4158.1234999999997</v>
      </c>
      <c r="V659" s="1">
        <v>41017</v>
      </c>
      <c r="W659" t="s">
        <v>34</v>
      </c>
      <c r="X659">
        <v>8.99</v>
      </c>
      <c r="Y659" t="s">
        <v>366</v>
      </c>
      <c r="Z659">
        <v>125.99</v>
      </c>
      <c r="AA659">
        <v>72209</v>
      </c>
    </row>
    <row r="660" spans="1:27" ht="15" hidden="1" customHeight="1" x14ac:dyDescent="0.25">
      <c r="A660" t="s">
        <v>1309</v>
      </c>
      <c r="D660" t="s">
        <v>1310</v>
      </c>
      <c r="E660" t="s">
        <v>46</v>
      </c>
      <c r="F660">
        <v>0.02</v>
      </c>
      <c r="G660">
        <v>1</v>
      </c>
      <c r="H660" s="1">
        <v>41016</v>
      </c>
      <c r="I660" s="1"/>
      <c r="J660">
        <v>30407</v>
      </c>
      <c r="K660" t="s">
        <v>47</v>
      </c>
      <c r="L660">
        <v>41</v>
      </c>
      <c r="M660">
        <v>0.57999999999999996</v>
      </c>
      <c r="N660" t="s">
        <v>29</v>
      </c>
      <c r="O660" t="s">
        <v>30</v>
      </c>
      <c r="P660" t="s">
        <v>1311</v>
      </c>
      <c r="Q660" t="s">
        <v>32</v>
      </c>
      <c r="R660">
        <v>6227.33</v>
      </c>
      <c r="S660" t="s">
        <v>76</v>
      </c>
      <c r="T660">
        <v>4275</v>
      </c>
      <c r="U660">
        <v>17853.64</v>
      </c>
      <c r="V660" s="1">
        <v>41016</v>
      </c>
      <c r="W660" t="s">
        <v>34</v>
      </c>
      <c r="X660">
        <v>19.989999999999998</v>
      </c>
      <c r="Y660" t="s">
        <v>638</v>
      </c>
      <c r="Z660">
        <v>419.19</v>
      </c>
      <c r="AA660">
        <v>30605</v>
      </c>
    </row>
    <row r="661" spans="1:27" ht="15" hidden="1" customHeight="1" x14ac:dyDescent="0.25">
      <c r="A661" t="s">
        <v>1312</v>
      </c>
      <c r="D661" t="s">
        <v>1313</v>
      </c>
      <c r="E661" t="s">
        <v>27</v>
      </c>
      <c r="F661">
        <v>7.0000000000000007E-2</v>
      </c>
      <c r="G661">
        <v>1</v>
      </c>
      <c r="H661" s="1">
        <v>41016</v>
      </c>
      <c r="I661" s="1"/>
      <c r="J661">
        <v>2756</v>
      </c>
      <c r="K661" t="s">
        <v>58</v>
      </c>
      <c r="L661">
        <v>42</v>
      </c>
      <c r="M661">
        <v>0.39</v>
      </c>
      <c r="N661" t="s">
        <v>29</v>
      </c>
      <c r="O661" t="s">
        <v>30</v>
      </c>
      <c r="P661" t="s">
        <v>1314</v>
      </c>
      <c r="Q661" t="s">
        <v>210</v>
      </c>
      <c r="R661">
        <v>111.75</v>
      </c>
      <c r="S661" t="s">
        <v>52</v>
      </c>
      <c r="T661">
        <v>405</v>
      </c>
      <c r="U661">
        <v>248.54</v>
      </c>
      <c r="V661" s="1">
        <v>41016</v>
      </c>
      <c r="W661" t="s">
        <v>34</v>
      </c>
      <c r="X661">
        <v>0.5</v>
      </c>
      <c r="Y661" t="s">
        <v>54</v>
      </c>
      <c r="Z661">
        <v>6.3</v>
      </c>
      <c r="AA661">
        <v>95695</v>
      </c>
    </row>
    <row r="662" spans="1:27" ht="15" hidden="1" customHeight="1" x14ac:dyDescent="0.25">
      <c r="A662" t="s">
        <v>215</v>
      </c>
      <c r="D662" t="s">
        <v>216</v>
      </c>
      <c r="E662" t="s">
        <v>46</v>
      </c>
      <c r="F662">
        <v>0.01</v>
      </c>
      <c r="G662">
        <v>1</v>
      </c>
      <c r="H662" s="1">
        <v>41016</v>
      </c>
      <c r="I662" s="1"/>
      <c r="J662">
        <v>11013</v>
      </c>
      <c r="K662" t="s">
        <v>28</v>
      </c>
      <c r="L662">
        <v>2</v>
      </c>
      <c r="M662">
        <v>0.59</v>
      </c>
      <c r="N662" t="s">
        <v>96</v>
      </c>
      <c r="O662" t="s">
        <v>30</v>
      </c>
      <c r="P662" t="s">
        <v>242</v>
      </c>
      <c r="Q662" t="s">
        <v>105</v>
      </c>
      <c r="R662">
        <v>-582.64800000000002</v>
      </c>
      <c r="S662" t="s">
        <v>52</v>
      </c>
      <c r="T662">
        <v>1529</v>
      </c>
      <c r="U662">
        <v>226.88200000000001</v>
      </c>
      <c r="V662" s="1">
        <v>41017</v>
      </c>
      <c r="W662" t="s">
        <v>34</v>
      </c>
      <c r="X662">
        <v>8.99</v>
      </c>
      <c r="Y662" t="s">
        <v>218</v>
      </c>
      <c r="Z662">
        <v>125.99</v>
      </c>
      <c r="AA662">
        <v>98026</v>
      </c>
    </row>
    <row r="663" spans="1:27" ht="15" hidden="1" customHeight="1" x14ac:dyDescent="0.25">
      <c r="A663" t="s">
        <v>1312</v>
      </c>
      <c r="D663" t="s">
        <v>1313</v>
      </c>
      <c r="E663" t="s">
        <v>27</v>
      </c>
      <c r="F663">
        <v>0.06</v>
      </c>
      <c r="G663">
        <v>1</v>
      </c>
      <c r="H663" s="1">
        <v>41016</v>
      </c>
      <c r="I663" s="1"/>
      <c r="J663">
        <v>2756</v>
      </c>
      <c r="K663" t="s">
        <v>58</v>
      </c>
      <c r="L663">
        <v>25</v>
      </c>
      <c r="M663">
        <v>0.74</v>
      </c>
      <c r="N663" t="s">
        <v>96</v>
      </c>
      <c r="O663" t="s">
        <v>30</v>
      </c>
      <c r="P663" t="s">
        <v>1049</v>
      </c>
      <c r="Q663" t="s">
        <v>102</v>
      </c>
      <c r="R663">
        <v>-13.77</v>
      </c>
      <c r="S663" t="s">
        <v>52</v>
      </c>
      <c r="T663">
        <v>404</v>
      </c>
      <c r="U663">
        <v>1344.88</v>
      </c>
      <c r="V663" s="1">
        <v>41017</v>
      </c>
      <c r="W663" t="s">
        <v>34</v>
      </c>
      <c r="X663">
        <v>4</v>
      </c>
      <c r="Y663" t="s">
        <v>54</v>
      </c>
      <c r="Z663">
        <v>55.94</v>
      </c>
      <c r="AA663">
        <v>95695</v>
      </c>
    </row>
    <row r="664" spans="1:27" ht="15" hidden="1" customHeight="1" x14ac:dyDescent="0.25">
      <c r="A664" t="s">
        <v>1315</v>
      </c>
      <c r="D664" t="s">
        <v>1316</v>
      </c>
      <c r="E664" t="s">
        <v>57</v>
      </c>
      <c r="F664">
        <v>0.09</v>
      </c>
      <c r="G664">
        <v>1</v>
      </c>
      <c r="H664" s="1">
        <v>41017</v>
      </c>
      <c r="I664" s="1"/>
      <c r="J664">
        <v>8259</v>
      </c>
      <c r="K664" t="s">
        <v>131</v>
      </c>
      <c r="L664">
        <v>25</v>
      </c>
      <c r="M664">
        <v>0.66</v>
      </c>
      <c r="N664" t="s">
        <v>48</v>
      </c>
      <c r="O664" t="s">
        <v>49</v>
      </c>
      <c r="P664" t="s">
        <v>1317</v>
      </c>
      <c r="Q664" t="s">
        <v>51</v>
      </c>
      <c r="R664">
        <v>-584.6</v>
      </c>
      <c r="S664" t="s">
        <v>76</v>
      </c>
      <c r="T664">
        <v>1131</v>
      </c>
      <c r="U664">
        <v>2130.2199999999998</v>
      </c>
      <c r="V664" s="1">
        <v>41017</v>
      </c>
      <c r="W664" t="s">
        <v>53</v>
      </c>
      <c r="X664">
        <v>42</v>
      </c>
      <c r="Y664" t="s">
        <v>638</v>
      </c>
      <c r="Z664">
        <v>89.99</v>
      </c>
      <c r="AA664">
        <v>30318</v>
      </c>
    </row>
    <row r="665" spans="1:27" ht="15" hidden="1" customHeight="1" x14ac:dyDescent="0.25">
      <c r="A665" t="s">
        <v>375</v>
      </c>
      <c r="D665" t="s">
        <v>376</v>
      </c>
      <c r="E665" t="s">
        <v>46</v>
      </c>
      <c r="F665">
        <v>0.02</v>
      </c>
      <c r="G665">
        <v>1</v>
      </c>
      <c r="H665" s="1">
        <v>41017</v>
      </c>
      <c r="I665" s="1"/>
      <c r="J665">
        <v>4674</v>
      </c>
      <c r="K665" t="s">
        <v>58</v>
      </c>
      <c r="L665">
        <v>23</v>
      </c>
      <c r="M665">
        <v>0.78</v>
      </c>
      <c r="N665" t="s">
        <v>48</v>
      </c>
      <c r="O665" t="s">
        <v>49</v>
      </c>
      <c r="P665" t="s">
        <v>1318</v>
      </c>
      <c r="Q665" t="s">
        <v>51</v>
      </c>
      <c r="R665">
        <v>-260.41000000000003</v>
      </c>
      <c r="S665" t="s">
        <v>76</v>
      </c>
      <c r="T665">
        <v>667</v>
      </c>
      <c r="U665">
        <v>3041.33</v>
      </c>
      <c r="V665" s="1">
        <v>41018</v>
      </c>
      <c r="W665" t="s">
        <v>53</v>
      </c>
      <c r="X665">
        <v>30</v>
      </c>
      <c r="Y665" t="s">
        <v>291</v>
      </c>
      <c r="Z665">
        <v>130.97999999999999</v>
      </c>
      <c r="AA665">
        <v>37130</v>
      </c>
    </row>
    <row r="666" spans="1:27" ht="15" hidden="1" customHeight="1" x14ac:dyDescent="0.25">
      <c r="A666" t="s">
        <v>1319</v>
      </c>
      <c r="D666" t="s">
        <v>767</v>
      </c>
      <c r="E666" t="s">
        <v>46</v>
      </c>
      <c r="F666">
        <v>0.1</v>
      </c>
      <c r="G666">
        <v>1</v>
      </c>
      <c r="H666" s="1">
        <v>41017</v>
      </c>
      <c r="I666" s="1"/>
      <c r="J666">
        <v>11553</v>
      </c>
      <c r="K666" t="s">
        <v>131</v>
      </c>
      <c r="L666">
        <v>28</v>
      </c>
      <c r="M666">
        <v>0.81</v>
      </c>
      <c r="N666" t="s">
        <v>29</v>
      </c>
      <c r="O666" t="s">
        <v>30</v>
      </c>
      <c r="P666" t="s">
        <v>1320</v>
      </c>
      <c r="Q666" t="s">
        <v>32</v>
      </c>
      <c r="R666">
        <v>-517.16999999999996</v>
      </c>
      <c r="S666" t="s">
        <v>68</v>
      </c>
      <c r="T666">
        <v>1596</v>
      </c>
      <c r="U666">
        <v>1350.34</v>
      </c>
      <c r="V666" s="1">
        <v>41018</v>
      </c>
      <c r="W666" t="s">
        <v>42</v>
      </c>
      <c r="X666">
        <v>19.989999999999998</v>
      </c>
      <c r="Y666" t="s">
        <v>122</v>
      </c>
      <c r="Z666">
        <v>52.99</v>
      </c>
      <c r="AA666">
        <v>52722</v>
      </c>
    </row>
    <row r="667" spans="1:27" ht="15" hidden="1" customHeight="1" x14ac:dyDescent="0.25">
      <c r="A667" t="s">
        <v>1120</v>
      </c>
      <c r="D667" t="s">
        <v>1110</v>
      </c>
      <c r="E667" t="s">
        <v>46</v>
      </c>
      <c r="F667">
        <v>0.06</v>
      </c>
      <c r="G667">
        <v>1</v>
      </c>
      <c r="H667" s="1">
        <v>41017</v>
      </c>
      <c r="I667" s="1"/>
      <c r="J667">
        <v>54753</v>
      </c>
      <c r="K667" t="s">
        <v>131</v>
      </c>
      <c r="L667">
        <v>36</v>
      </c>
      <c r="M667">
        <v>0.55000000000000004</v>
      </c>
      <c r="N667" t="s">
        <v>96</v>
      </c>
      <c r="O667" t="s">
        <v>30</v>
      </c>
      <c r="P667" t="s">
        <v>1321</v>
      </c>
      <c r="Q667" t="s">
        <v>105</v>
      </c>
      <c r="R667">
        <v>1380.3209999999999</v>
      </c>
      <c r="S667" t="s">
        <v>68</v>
      </c>
      <c r="T667">
        <v>7642</v>
      </c>
      <c r="U667">
        <v>4711.2439999999997</v>
      </c>
      <c r="V667" s="1">
        <v>41018</v>
      </c>
      <c r="W667" t="s">
        <v>34</v>
      </c>
      <c r="X667">
        <v>3.9</v>
      </c>
      <c r="Y667" t="s">
        <v>416</v>
      </c>
      <c r="Z667">
        <v>155.99</v>
      </c>
      <c r="AA667">
        <v>46312</v>
      </c>
    </row>
    <row r="668" spans="1:27" ht="15" hidden="1" customHeight="1" x14ac:dyDescent="0.25">
      <c r="A668" t="s">
        <v>163</v>
      </c>
      <c r="D668" t="s">
        <v>212</v>
      </c>
      <c r="E668" t="s">
        <v>38</v>
      </c>
      <c r="F668">
        <v>0.1</v>
      </c>
      <c r="G668">
        <v>1</v>
      </c>
      <c r="H668" s="1">
        <v>41017</v>
      </c>
      <c r="I668" s="1"/>
      <c r="J668">
        <v>2817</v>
      </c>
      <c r="K668" t="s">
        <v>131</v>
      </c>
      <c r="L668">
        <v>14</v>
      </c>
      <c r="M668">
        <v>0.48</v>
      </c>
      <c r="N668" t="s">
        <v>96</v>
      </c>
      <c r="O668" t="s">
        <v>30</v>
      </c>
      <c r="P668" t="s">
        <v>1322</v>
      </c>
      <c r="Q668" t="s">
        <v>102</v>
      </c>
      <c r="R668">
        <v>202.25</v>
      </c>
      <c r="S668" t="s">
        <v>76</v>
      </c>
      <c r="T668">
        <v>417</v>
      </c>
      <c r="U668">
        <v>3830.14</v>
      </c>
      <c r="V668" s="1">
        <v>41018</v>
      </c>
      <c r="W668" t="s">
        <v>34</v>
      </c>
      <c r="X668">
        <v>7.18</v>
      </c>
      <c r="Y668" t="s">
        <v>166</v>
      </c>
      <c r="Z668">
        <v>300.97000000000003</v>
      </c>
      <c r="AA668">
        <v>29915</v>
      </c>
    </row>
    <row r="669" spans="1:27" ht="15" hidden="1" customHeight="1" x14ac:dyDescent="0.25">
      <c r="A669" t="s">
        <v>1323</v>
      </c>
      <c r="D669" t="s">
        <v>212</v>
      </c>
      <c r="E669" t="s">
        <v>38</v>
      </c>
      <c r="F669">
        <v>0.06</v>
      </c>
      <c r="G669">
        <v>1</v>
      </c>
      <c r="H669" s="1">
        <v>41017</v>
      </c>
      <c r="I669" s="1"/>
      <c r="J669">
        <v>2817</v>
      </c>
      <c r="K669" t="s">
        <v>131</v>
      </c>
      <c r="L669">
        <v>40</v>
      </c>
      <c r="M669">
        <v>0.53</v>
      </c>
      <c r="N669" t="s">
        <v>48</v>
      </c>
      <c r="O669" t="s">
        <v>59</v>
      </c>
      <c r="P669" t="s">
        <v>1324</v>
      </c>
      <c r="Q669" t="s">
        <v>82</v>
      </c>
      <c r="R669">
        <v>672.37</v>
      </c>
      <c r="S669" t="s">
        <v>76</v>
      </c>
      <c r="T669">
        <v>418</v>
      </c>
      <c r="U669">
        <v>1559.86</v>
      </c>
      <c r="V669" s="1">
        <v>41019</v>
      </c>
      <c r="W669" t="s">
        <v>34</v>
      </c>
      <c r="X669">
        <v>3.04</v>
      </c>
      <c r="Y669" t="s">
        <v>166</v>
      </c>
      <c r="Z669">
        <v>39.89</v>
      </c>
      <c r="AA669">
        <v>29464</v>
      </c>
    </row>
    <row r="670" spans="1:27" ht="15" hidden="1" customHeight="1" x14ac:dyDescent="0.25">
      <c r="A670" t="s">
        <v>585</v>
      </c>
      <c r="D670" t="s">
        <v>767</v>
      </c>
      <c r="E670" t="s">
        <v>46</v>
      </c>
      <c r="F670">
        <v>0.03</v>
      </c>
      <c r="G670">
        <v>1</v>
      </c>
      <c r="H670" s="1">
        <v>41017</v>
      </c>
      <c r="I670" s="1"/>
      <c r="J670">
        <v>11553</v>
      </c>
      <c r="K670" t="s">
        <v>131</v>
      </c>
      <c r="L670">
        <v>20</v>
      </c>
      <c r="M670">
        <v>0.55000000000000004</v>
      </c>
      <c r="N670" t="s">
        <v>96</v>
      </c>
      <c r="O670" t="s">
        <v>59</v>
      </c>
      <c r="P670" t="s">
        <v>1197</v>
      </c>
      <c r="Q670" t="s">
        <v>105</v>
      </c>
      <c r="R670">
        <v>365.41800000000001</v>
      </c>
      <c r="S670" t="s">
        <v>68</v>
      </c>
      <c r="T670">
        <v>1598</v>
      </c>
      <c r="U670">
        <v>1531.4110000000001</v>
      </c>
      <c r="V670" s="1">
        <v>41019</v>
      </c>
      <c r="W670" t="s">
        <v>34</v>
      </c>
      <c r="X670">
        <v>0.99</v>
      </c>
      <c r="Y670" t="s">
        <v>122</v>
      </c>
      <c r="Z670">
        <v>85.99</v>
      </c>
      <c r="AA670">
        <v>52601</v>
      </c>
    </row>
    <row r="671" spans="1:27" ht="15" hidden="1" customHeight="1" x14ac:dyDescent="0.25">
      <c r="A671" t="s">
        <v>585</v>
      </c>
      <c r="D671" t="s">
        <v>767</v>
      </c>
      <c r="E671" t="s">
        <v>46</v>
      </c>
      <c r="F671">
        <v>7.0000000000000007E-2</v>
      </c>
      <c r="G671">
        <v>1</v>
      </c>
      <c r="H671" s="1">
        <v>41017</v>
      </c>
      <c r="I671" s="1"/>
      <c r="J671">
        <v>11553</v>
      </c>
      <c r="K671" t="s">
        <v>131</v>
      </c>
      <c r="L671">
        <v>8</v>
      </c>
      <c r="M671">
        <v>0.78</v>
      </c>
      <c r="N671" t="s">
        <v>48</v>
      </c>
      <c r="O671" t="s">
        <v>73</v>
      </c>
      <c r="P671" t="s">
        <v>944</v>
      </c>
      <c r="Q671" t="s">
        <v>154</v>
      </c>
      <c r="R671">
        <v>-429.86</v>
      </c>
      <c r="S671" t="s">
        <v>68</v>
      </c>
      <c r="T671">
        <v>1597</v>
      </c>
      <c r="U671">
        <v>861.26</v>
      </c>
      <c r="V671" s="1">
        <v>41020</v>
      </c>
      <c r="W671" t="s">
        <v>53</v>
      </c>
      <c r="X671">
        <v>57.38</v>
      </c>
      <c r="Y671" t="s">
        <v>122</v>
      </c>
      <c r="Z671">
        <v>100.98</v>
      </c>
      <c r="AA671">
        <v>52601</v>
      </c>
    </row>
    <row r="672" spans="1:27" ht="15" hidden="1" customHeight="1" x14ac:dyDescent="0.25">
      <c r="A672" t="s">
        <v>309</v>
      </c>
      <c r="D672" t="s">
        <v>37</v>
      </c>
      <c r="E672" t="s">
        <v>38</v>
      </c>
      <c r="F672">
        <v>0.02</v>
      </c>
      <c r="G672">
        <v>1</v>
      </c>
      <c r="H672" s="1">
        <v>41018</v>
      </c>
      <c r="I672" s="1"/>
      <c r="J672">
        <v>48135</v>
      </c>
      <c r="K672" t="s">
        <v>28</v>
      </c>
      <c r="L672">
        <v>40</v>
      </c>
      <c r="M672">
        <v>0.47</v>
      </c>
      <c r="N672" t="s">
        <v>48</v>
      </c>
      <c r="O672" t="s">
        <v>139</v>
      </c>
      <c r="P672" t="s">
        <v>1223</v>
      </c>
      <c r="Q672" t="s">
        <v>82</v>
      </c>
      <c r="R672">
        <v>93.68</v>
      </c>
      <c r="S672" t="s">
        <v>76</v>
      </c>
      <c r="T672">
        <v>6757</v>
      </c>
      <c r="U672">
        <v>750.14</v>
      </c>
      <c r="V672" s="1">
        <v>41018</v>
      </c>
      <c r="W672" t="s">
        <v>34</v>
      </c>
      <c r="X672">
        <v>8.99</v>
      </c>
      <c r="Y672" t="s">
        <v>638</v>
      </c>
      <c r="Z672">
        <v>17.670000000000002</v>
      </c>
      <c r="AA672">
        <v>30337</v>
      </c>
    </row>
    <row r="673" spans="1:27" ht="15" hidden="1" customHeight="1" x14ac:dyDescent="0.25">
      <c r="A673" t="s">
        <v>645</v>
      </c>
      <c r="D673" t="s">
        <v>581</v>
      </c>
      <c r="E673" t="s">
        <v>57</v>
      </c>
      <c r="F673">
        <v>0.09</v>
      </c>
      <c r="G673">
        <v>1</v>
      </c>
      <c r="H673" s="1">
        <v>41018</v>
      </c>
      <c r="I673" s="1"/>
      <c r="J673">
        <v>59745</v>
      </c>
      <c r="K673" t="s">
        <v>39</v>
      </c>
      <c r="L673">
        <v>36</v>
      </c>
      <c r="M673">
        <v>0.37</v>
      </c>
      <c r="N673" t="s">
        <v>29</v>
      </c>
      <c r="O673" t="s">
        <v>30</v>
      </c>
      <c r="P673" t="s">
        <v>1325</v>
      </c>
      <c r="Q673" t="s">
        <v>67</v>
      </c>
      <c r="R673">
        <v>7917.7584999999999</v>
      </c>
      <c r="S673" t="s">
        <v>33</v>
      </c>
      <c r="T673">
        <v>8359</v>
      </c>
      <c r="U673">
        <v>18092.66</v>
      </c>
      <c r="V673" s="1">
        <v>41020</v>
      </c>
      <c r="W673" t="s">
        <v>34</v>
      </c>
      <c r="X673">
        <v>19.989999999999998</v>
      </c>
      <c r="Y673" t="s">
        <v>208</v>
      </c>
      <c r="Z673">
        <v>525.98</v>
      </c>
      <c r="AA673">
        <v>44105</v>
      </c>
    </row>
    <row r="674" spans="1:27" ht="15" hidden="1" customHeight="1" x14ac:dyDescent="0.25">
      <c r="A674" t="s">
        <v>1326</v>
      </c>
      <c r="D674" t="s">
        <v>37</v>
      </c>
      <c r="E674" t="s">
        <v>38</v>
      </c>
      <c r="F674">
        <v>0.09</v>
      </c>
      <c r="G674">
        <v>1</v>
      </c>
      <c r="H674" s="1">
        <v>41018</v>
      </c>
      <c r="I674" s="1"/>
      <c r="J674">
        <v>48135</v>
      </c>
      <c r="K674" t="s">
        <v>28</v>
      </c>
      <c r="L674">
        <v>20</v>
      </c>
      <c r="M674">
        <v>0.46</v>
      </c>
      <c r="N674" t="s">
        <v>96</v>
      </c>
      <c r="O674" t="s">
        <v>40</v>
      </c>
      <c r="P674" t="s">
        <v>495</v>
      </c>
      <c r="Q674" t="s">
        <v>192</v>
      </c>
      <c r="R674">
        <v>631.33000000000004</v>
      </c>
      <c r="S674" t="s">
        <v>33</v>
      </c>
      <c r="T674">
        <v>6756</v>
      </c>
      <c r="U674">
        <v>3960.99</v>
      </c>
      <c r="V674" s="1">
        <v>41020</v>
      </c>
      <c r="W674" t="s">
        <v>42</v>
      </c>
      <c r="X674">
        <v>24.49</v>
      </c>
      <c r="Y674" t="s">
        <v>43</v>
      </c>
      <c r="Z674">
        <v>199.99</v>
      </c>
      <c r="AA674">
        <v>21228</v>
      </c>
    </row>
    <row r="675" spans="1:27" ht="15" hidden="1" customHeight="1" x14ac:dyDescent="0.25">
      <c r="A675" t="s">
        <v>1327</v>
      </c>
      <c r="D675" t="s">
        <v>1242</v>
      </c>
      <c r="E675" t="s">
        <v>46</v>
      </c>
      <c r="F675">
        <v>0.06</v>
      </c>
      <c r="G675">
        <v>1</v>
      </c>
      <c r="H675" s="1">
        <v>41018</v>
      </c>
      <c r="I675" s="1"/>
      <c r="J675">
        <v>994</v>
      </c>
      <c r="K675" t="s">
        <v>47</v>
      </c>
      <c r="L675">
        <v>38</v>
      </c>
      <c r="M675">
        <v>0.36</v>
      </c>
      <c r="N675" t="s">
        <v>29</v>
      </c>
      <c r="O675" t="s">
        <v>59</v>
      </c>
      <c r="P675" t="s">
        <v>1328</v>
      </c>
      <c r="Q675" t="s">
        <v>232</v>
      </c>
      <c r="R675">
        <v>14</v>
      </c>
      <c r="S675" t="s">
        <v>68</v>
      </c>
      <c r="T675">
        <v>159</v>
      </c>
      <c r="U675">
        <v>132.07</v>
      </c>
      <c r="V675" s="1">
        <v>41022</v>
      </c>
      <c r="W675" t="s">
        <v>34</v>
      </c>
      <c r="X675">
        <v>1.63</v>
      </c>
      <c r="Y675" t="s">
        <v>111</v>
      </c>
      <c r="Z675">
        <v>3.58</v>
      </c>
      <c r="AA675">
        <v>75043</v>
      </c>
    </row>
    <row r="676" spans="1:27" ht="15" hidden="1" customHeight="1" x14ac:dyDescent="0.25">
      <c r="A676" t="s">
        <v>78</v>
      </c>
      <c r="D676" t="s">
        <v>1056</v>
      </c>
      <c r="E676" t="s">
        <v>46</v>
      </c>
      <c r="F676">
        <v>0.08</v>
      </c>
      <c r="G676">
        <v>1</v>
      </c>
      <c r="H676" s="1">
        <v>41018</v>
      </c>
      <c r="I676" s="1"/>
      <c r="J676">
        <v>53798</v>
      </c>
      <c r="K676" t="s">
        <v>47</v>
      </c>
      <c r="L676">
        <v>41</v>
      </c>
      <c r="M676">
        <v>0.74</v>
      </c>
      <c r="N676" t="s">
        <v>48</v>
      </c>
      <c r="O676" t="s">
        <v>49</v>
      </c>
      <c r="P676" t="s">
        <v>586</v>
      </c>
      <c r="Q676" t="s">
        <v>51</v>
      </c>
      <c r="R676">
        <v>-1867.97</v>
      </c>
      <c r="S676" t="s">
        <v>52</v>
      </c>
      <c r="T676">
        <v>7532</v>
      </c>
      <c r="U676">
        <v>4987.7299999999996</v>
      </c>
      <c r="V676" s="1">
        <v>41023</v>
      </c>
      <c r="W676" t="s">
        <v>53</v>
      </c>
      <c r="X676">
        <v>70.2</v>
      </c>
      <c r="Y676" t="s">
        <v>83</v>
      </c>
      <c r="Z676">
        <v>122.99</v>
      </c>
      <c r="AA676">
        <v>84020</v>
      </c>
    </row>
    <row r="677" spans="1:27" ht="15" hidden="1" customHeight="1" x14ac:dyDescent="0.25">
      <c r="A677" t="s">
        <v>346</v>
      </c>
      <c r="D677" t="s">
        <v>347</v>
      </c>
      <c r="E677" t="s">
        <v>38</v>
      </c>
      <c r="F677">
        <v>0.01</v>
      </c>
      <c r="G677">
        <v>1</v>
      </c>
      <c r="H677" s="1">
        <v>41018</v>
      </c>
      <c r="I677" s="1"/>
      <c r="J677">
        <v>30176</v>
      </c>
      <c r="K677" t="s">
        <v>47</v>
      </c>
      <c r="L677">
        <v>30</v>
      </c>
      <c r="M677">
        <v>0.74</v>
      </c>
      <c r="N677" t="s">
        <v>48</v>
      </c>
      <c r="O677" t="s">
        <v>80</v>
      </c>
      <c r="P677" t="s">
        <v>1329</v>
      </c>
      <c r="Q677" t="s">
        <v>82</v>
      </c>
      <c r="R677">
        <v>-547.89</v>
      </c>
      <c r="S677" t="s">
        <v>76</v>
      </c>
      <c r="T677">
        <v>4243</v>
      </c>
      <c r="U677">
        <v>2504.41</v>
      </c>
      <c r="V677" s="1">
        <v>41025</v>
      </c>
      <c r="W677" t="s">
        <v>34</v>
      </c>
      <c r="X677">
        <v>48.2</v>
      </c>
      <c r="Y677" t="s">
        <v>291</v>
      </c>
      <c r="Z677">
        <v>79.52</v>
      </c>
      <c r="AA677">
        <v>37918</v>
      </c>
    </row>
    <row r="678" spans="1:27" ht="15" hidden="1" customHeight="1" x14ac:dyDescent="0.25">
      <c r="A678" t="s">
        <v>78</v>
      </c>
      <c r="D678" t="s">
        <v>1056</v>
      </c>
      <c r="E678" t="s">
        <v>46</v>
      </c>
      <c r="F678">
        <v>0</v>
      </c>
      <c r="G678">
        <v>1</v>
      </c>
      <c r="H678" s="1">
        <v>41018</v>
      </c>
      <c r="I678" s="1"/>
      <c r="J678">
        <v>53798</v>
      </c>
      <c r="K678" t="s">
        <v>47</v>
      </c>
      <c r="L678">
        <v>29</v>
      </c>
      <c r="M678">
        <v>0.52</v>
      </c>
      <c r="N678" t="s">
        <v>29</v>
      </c>
      <c r="O678" t="s">
        <v>80</v>
      </c>
      <c r="P678" t="s">
        <v>566</v>
      </c>
      <c r="Q678" t="s">
        <v>214</v>
      </c>
      <c r="R678">
        <v>568.6</v>
      </c>
      <c r="S678" t="s">
        <v>52</v>
      </c>
      <c r="T678">
        <v>7531</v>
      </c>
      <c r="U678">
        <v>2317.65</v>
      </c>
      <c r="V678" s="1">
        <v>41025</v>
      </c>
      <c r="W678" t="s">
        <v>34</v>
      </c>
      <c r="X678">
        <v>13.99</v>
      </c>
      <c r="Y678" t="s">
        <v>83</v>
      </c>
      <c r="Z678">
        <v>78.650000000000006</v>
      </c>
      <c r="AA678">
        <v>84020</v>
      </c>
    </row>
    <row r="679" spans="1:27" ht="15" hidden="1" customHeight="1" x14ac:dyDescent="0.25">
      <c r="A679" t="s">
        <v>1330</v>
      </c>
      <c r="D679" t="s">
        <v>1331</v>
      </c>
      <c r="E679" t="s">
        <v>38</v>
      </c>
      <c r="F679">
        <v>0.03</v>
      </c>
      <c r="G679">
        <v>1</v>
      </c>
      <c r="H679" s="1">
        <v>41019</v>
      </c>
      <c r="I679" s="1"/>
      <c r="J679">
        <v>49511</v>
      </c>
      <c r="K679" t="s">
        <v>28</v>
      </c>
      <c r="L679">
        <v>35</v>
      </c>
      <c r="M679">
        <v>0.39</v>
      </c>
      <c r="N679" t="s">
        <v>29</v>
      </c>
      <c r="O679" t="s">
        <v>30</v>
      </c>
      <c r="P679" t="s">
        <v>1332</v>
      </c>
      <c r="Q679" t="s">
        <v>267</v>
      </c>
      <c r="R679">
        <v>5.04</v>
      </c>
      <c r="S679" t="s">
        <v>76</v>
      </c>
      <c r="T679">
        <v>6939</v>
      </c>
      <c r="U679">
        <v>150.29</v>
      </c>
      <c r="V679" s="1">
        <v>41019</v>
      </c>
      <c r="W679" t="s">
        <v>42</v>
      </c>
      <c r="X679">
        <v>2.5</v>
      </c>
      <c r="Y679" t="s">
        <v>272</v>
      </c>
      <c r="Z679">
        <v>3.69</v>
      </c>
      <c r="AA679">
        <v>40422</v>
      </c>
    </row>
    <row r="680" spans="1:27" ht="15" hidden="1" customHeight="1" x14ac:dyDescent="0.25">
      <c r="A680" t="s">
        <v>456</v>
      </c>
      <c r="D680" t="s">
        <v>1333</v>
      </c>
      <c r="E680" t="s">
        <v>27</v>
      </c>
      <c r="F680">
        <v>0.1</v>
      </c>
      <c r="G680">
        <v>1</v>
      </c>
      <c r="H680" s="1">
        <v>41019</v>
      </c>
      <c r="I680" s="1"/>
      <c r="J680">
        <v>44834</v>
      </c>
      <c r="K680" t="s">
        <v>131</v>
      </c>
      <c r="L680">
        <v>13</v>
      </c>
      <c r="M680">
        <v>0.38</v>
      </c>
      <c r="N680" t="s">
        <v>29</v>
      </c>
      <c r="O680" t="s">
        <v>30</v>
      </c>
      <c r="P680" t="s">
        <v>1334</v>
      </c>
      <c r="Q680" t="s">
        <v>61</v>
      </c>
      <c r="R680">
        <v>35.090000000000003</v>
      </c>
      <c r="S680" t="s">
        <v>52</v>
      </c>
      <c r="T680">
        <v>6327</v>
      </c>
      <c r="U680">
        <v>248.76</v>
      </c>
      <c r="V680" s="1">
        <v>41019</v>
      </c>
      <c r="W680" t="s">
        <v>42</v>
      </c>
      <c r="X680">
        <v>5.77</v>
      </c>
      <c r="Y680" t="s">
        <v>298</v>
      </c>
      <c r="Z680">
        <v>19.98</v>
      </c>
      <c r="AA680">
        <v>80817</v>
      </c>
    </row>
    <row r="681" spans="1:27" ht="15" hidden="1" customHeight="1" x14ac:dyDescent="0.25">
      <c r="A681" t="s">
        <v>1335</v>
      </c>
      <c r="D681" t="s">
        <v>1333</v>
      </c>
      <c r="E681" t="s">
        <v>27</v>
      </c>
      <c r="F681">
        <v>0.06</v>
      </c>
      <c r="G681">
        <v>1</v>
      </c>
      <c r="H681" s="1">
        <v>41019</v>
      </c>
      <c r="I681" s="1"/>
      <c r="J681">
        <v>44834</v>
      </c>
      <c r="K681" t="s">
        <v>131</v>
      </c>
      <c r="L681">
        <v>43</v>
      </c>
      <c r="M681">
        <v>0.61</v>
      </c>
      <c r="N681" t="s">
        <v>48</v>
      </c>
      <c r="O681" t="s">
        <v>73</v>
      </c>
      <c r="P681" t="s">
        <v>634</v>
      </c>
      <c r="Q681" t="s">
        <v>75</v>
      </c>
      <c r="R681">
        <v>785.63</v>
      </c>
      <c r="S681" t="s">
        <v>52</v>
      </c>
      <c r="T681">
        <v>6328</v>
      </c>
      <c r="U681">
        <v>10984.05</v>
      </c>
      <c r="V681" s="1">
        <v>41020</v>
      </c>
      <c r="W681" t="s">
        <v>53</v>
      </c>
      <c r="X681">
        <v>66.67</v>
      </c>
      <c r="Y681" t="s">
        <v>298</v>
      </c>
      <c r="Z681">
        <v>259.70999999999998</v>
      </c>
      <c r="AA681">
        <v>81503</v>
      </c>
    </row>
    <row r="682" spans="1:27" ht="15" hidden="1" customHeight="1" x14ac:dyDescent="0.25">
      <c r="A682" t="s">
        <v>1336</v>
      </c>
      <c r="D682" t="s">
        <v>1337</v>
      </c>
      <c r="E682" t="s">
        <v>46</v>
      </c>
      <c r="F682">
        <v>0</v>
      </c>
      <c r="G682">
        <v>1</v>
      </c>
      <c r="H682" s="1">
        <v>41019</v>
      </c>
      <c r="I682" s="1"/>
      <c r="J682">
        <v>41474</v>
      </c>
      <c r="K682" t="s">
        <v>39</v>
      </c>
      <c r="L682">
        <v>35</v>
      </c>
      <c r="M682">
        <v>0.62</v>
      </c>
      <c r="N682" t="s">
        <v>48</v>
      </c>
      <c r="O682" t="s">
        <v>73</v>
      </c>
      <c r="P682" t="s">
        <v>153</v>
      </c>
      <c r="Q682" t="s">
        <v>154</v>
      </c>
      <c r="R682">
        <v>-6.8</v>
      </c>
      <c r="S682" t="s">
        <v>33</v>
      </c>
      <c r="T682">
        <v>5845</v>
      </c>
      <c r="U682">
        <v>3640.83</v>
      </c>
      <c r="V682" s="1">
        <v>41021</v>
      </c>
      <c r="W682" t="s">
        <v>53</v>
      </c>
      <c r="X682">
        <v>35.840000000000003</v>
      </c>
      <c r="Y682" t="s">
        <v>208</v>
      </c>
      <c r="Z682">
        <v>100.98</v>
      </c>
      <c r="AA682">
        <v>44256</v>
      </c>
    </row>
    <row r="683" spans="1:27" ht="15" hidden="1" customHeight="1" x14ac:dyDescent="0.25">
      <c r="A683" t="s">
        <v>469</v>
      </c>
      <c r="D683" t="s">
        <v>347</v>
      </c>
      <c r="E683" t="s">
        <v>38</v>
      </c>
      <c r="F683">
        <v>0.09</v>
      </c>
      <c r="G683">
        <v>1</v>
      </c>
      <c r="H683" s="1">
        <v>41019</v>
      </c>
      <c r="I683" s="1"/>
      <c r="J683">
        <v>19367</v>
      </c>
      <c r="K683" t="s">
        <v>28</v>
      </c>
      <c r="L683">
        <v>20</v>
      </c>
      <c r="M683">
        <v>0.36</v>
      </c>
      <c r="N683" t="s">
        <v>29</v>
      </c>
      <c r="O683" t="s">
        <v>30</v>
      </c>
      <c r="P683" t="s">
        <v>1338</v>
      </c>
      <c r="Q683" t="s">
        <v>267</v>
      </c>
      <c r="R683">
        <v>7.4</v>
      </c>
      <c r="S683" t="s">
        <v>76</v>
      </c>
      <c r="T683">
        <v>2679</v>
      </c>
      <c r="U683">
        <v>112.42</v>
      </c>
      <c r="V683" s="1">
        <v>41021</v>
      </c>
      <c r="W683" t="s">
        <v>34</v>
      </c>
      <c r="X683">
        <v>2.5</v>
      </c>
      <c r="Y683" t="s">
        <v>291</v>
      </c>
      <c r="Z683">
        <v>5.98</v>
      </c>
      <c r="AA683">
        <v>37664</v>
      </c>
    </row>
    <row r="684" spans="1:27" ht="15" hidden="1" customHeight="1" x14ac:dyDescent="0.25">
      <c r="A684" t="s">
        <v>1336</v>
      </c>
      <c r="D684" t="s">
        <v>1337</v>
      </c>
      <c r="E684" t="s">
        <v>46</v>
      </c>
      <c r="F684">
        <v>0.09</v>
      </c>
      <c r="G684">
        <v>1</v>
      </c>
      <c r="H684" s="1">
        <v>41019</v>
      </c>
      <c r="I684" s="1"/>
      <c r="J684">
        <v>41474</v>
      </c>
      <c r="K684" t="s">
        <v>39</v>
      </c>
      <c r="L684">
        <v>50</v>
      </c>
      <c r="M684">
        <v>0.72</v>
      </c>
      <c r="N684" t="s">
        <v>96</v>
      </c>
      <c r="O684" t="s">
        <v>139</v>
      </c>
      <c r="P684" t="s">
        <v>1339</v>
      </c>
      <c r="Q684" t="s">
        <v>102</v>
      </c>
      <c r="R684">
        <v>-89.13</v>
      </c>
      <c r="S684" t="s">
        <v>33</v>
      </c>
      <c r="T684">
        <v>5846</v>
      </c>
      <c r="U684">
        <v>225.94</v>
      </c>
      <c r="V684" s="1">
        <v>41021</v>
      </c>
      <c r="W684" t="s">
        <v>34</v>
      </c>
      <c r="X684">
        <v>2.39</v>
      </c>
      <c r="Y684" t="s">
        <v>208</v>
      </c>
      <c r="Z684">
        <v>4.7699999999999996</v>
      </c>
      <c r="AA684">
        <v>44256</v>
      </c>
    </row>
    <row r="685" spans="1:27" ht="15" hidden="1" customHeight="1" x14ac:dyDescent="0.25">
      <c r="A685" t="s">
        <v>1340</v>
      </c>
      <c r="D685" t="s">
        <v>168</v>
      </c>
      <c r="E685" t="s">
        <v>46</v>
      </c>
      <c r="F685">
        <v>0.06</v>
      </c>
      <c r="G685">
        <v>1</v>
      </c>
      <c r="H685" s="1">
        <v>41020</v>
      </c>
      <c r="I685" s="1"/>
      <c r="J685">
        <v>35813</v>
      </c>
      <c r="K685" t="s">
        <v>58</v>
      </c>
      <c r="L685">
        <v>21</v>
      </c>
      <c r="M685">
        <v>0.42</v>
      </c>
      <c r="N685" t="s">
        <v>48</v>
      </c>
      <c r="O685" t="s">
        <v>59</v>
      </c>
      <c r="P685" t="s">
        <v>993</v>
      </c>
      <c r="Q685" t="s">
        <v>82</v>
      </c>
      <c r="R685">
        <v>-9.81</v>
      </c>
      <c r="S685" t="s">
        <v>76</v>
      </c>
      <c r="T685">
        <v>5023</v>
      </c>
      <c r="U685">
        <v>156.31</v>
      </c>
      <c r="V685" s="1">
        <v>41020</v>
      </c>
      <c r="W685" t="s">
        <v>42</v>
      </c>
      <c r="X685">
        <v>4</v>
      </c>
      <c r="Y685" t="s">
        <v>132</v>
      </c>
      <c r="Z685">
        <v>7.59</v>
      </c>
      <c r="AA685">
        <v>33156</v>
      </c>
    </row>
    <row r="686" spans="1:27" ht="15" hidden="1" customHeight="1" x14ac:dyDescent="0.25">
      <c r="A686" t="s">
        <v>1340</v>
      </c>
      <c r="D686" t="s">
        <v>168</v>
      </c>
      <c r="E686" t="s">
        <v>46</v>
      </c>
      <c r="F686">
        <v>0.05</v>
      </c>
      <c r="G686">
        <v>1</v>
      </c>
      <c r="H686" s="1">
        <v>41020</v>
      </c>
      <c r="I686" s="1"/>
      <c r="J686">
        <v>35813</v>
      </c>
      <c r="K686" t="s">
        <v>58</v>
      </c>
      <c r="L686">
        <v>21</v>
      </c>
      <c r="M686">
        <v>0.56999999999999995</v>
      </c>
      <c r="N686" t="s">
        <v>29</v>
      </c>
      <c r="O686" t="s">
        <v>30</v>
      </c>
      <c r="P686" t="s">
        <v>1341</v>
      </c>
      <c r="Q686" t="s">
        <v>214</v>
      </c>
      <c r="R686">
        <v>2347.1799999999998</v>
      </c>
      <c r="S686" t="s">
        <v>76</v>
      </c>
      <c r="T686">
        <v>5022</v>
      </c>
      <c r="U686">
        <v>7841.57</v>
      </c>
      <c r="V686" s="1">
        <v>41020</v>
      </c>
      <c r="W686" t="s">
        <v>42</v>
      </c>
      <c r="X686">
        <v>19.989999999999998</v>
      </c>
      <c r="Y686" t="s">
        <v>132</v>
      </c>
      <c r="Z686">
        <v>363.25</v>
      </c>
      <c r="AA686">
        <v>33156</v>
      </c>
    </row>
    <row r="687" spans="1:27" ht="15" hidden="1" customHeight="1" x14ac:dyDescent="0.25">
      <c r="A687" t="s">
        <v>1342</v>
      </c>
      <c r="D687" t="s">
        <v>1186</v>
      </c>
      <c r="E687" t="s">
        <v>27</v>
      </c>
      <c r="F687">
        <v>0.05</v>
      </c>
      <c r="G687">
        <v>1</v>
      </c>
      <c r="H687" s="1">
        <v>41020</v>
      </c>
      <c r="I687" s="1"/>
      <c r="J687">
        <v>40997</v>
      </c>
      <c r="K687" t="s">
        <v>47</v>
      </c>
      <c r="L687">
        <v>12</v>
      </c>
      <c r="M687">
        <v>0.4</v>
      </c>
      <c r="N687" t="s">
        <v>29</v>
      </c>
      <c r="O687" t="s">
        <v>30</v>
      </c>
      <c r="P687" t="s">
        <v>1343</v>
      </c>
      <c r="Q687" t="s">
        <v>61</v>
      </c>
      <c r="R687">
        <v>61.47</v>
      </c>
      <c r="S687" t="s">
        <v>33</v>
      </c>
      <c r="T687">
        <v>5777</v>
      </c>
      <c r="U687">
        <v>382.29</v>
      </c>
      <c r="V687" s="1">
        <v>41020</v>
      </c>
      <c r="W687" t="s">
        <v>42</v>
      </c>
      <c r="X687">
        <v>9.18</v>
      </c>
      <c r="Y687" t="s">
        <v>208</v>
      </c>
      <c r="Z687">
        <v>30.98</v>
      </c>
      <c r="AA687">
        <v>43213</v>
      </c>
    </row>
    <row r="688" spans="1:27" ht="15" hidden="1" customHeight="1" x14ac:dyDescent="0.25">
      <c r="A688" t="s">
        <v>1044</v>
      </c>
      <c r="D688" t="s">
        <v>951</v>
      </c>
      <c r="E688" t="s">
        <v>27</v>
      </c>
      <c r="F688">
        <v>0.06</v>
      </c>
      <c r="G688">
        <v>1</v>
      </c>
      <c r="H688" s="1">
        <v>41020</v>
      </c>
      <c r="I688" s="1"/>
      <c r="J688">
        <v>28736</v>
      </c>
      <c r="K688" t="s">
        <v>28</v>
      </c>
      <c r="L688">
        <v>26</v>
      </c>
      <c r="M688">
        <v>0.36</v>
      </c>
      <c r="N688" t="s">
        <v>29</v>
      </c>
      <c r="O688" t="s">
        <v>30</v>
      </c>
      <c r="P688" t="s">
        <v>1344</v>
      </c>
      <c r="Q688" t="s">
        <v>61</v>
      </c>
      <c r="R688">
        <v>109.16</v>
      </c>
      <c r="S688" t="s">
        <v>33</v>
      </c>
      <c r="T688">
        <v>4018</v>
      </c>
      <c r="U688">
        <v>1029.29</v>
      </c>
      <c r="V688" s="1">
        <v>41020</v>
      </c>
      <c r="W688" t="s">
        <v>34</v>
      </c>
      <c r="X688">
        <v>17.48</v>
      </c>
      <c r="Y688" t="s">
        <v>136</v>
      </c>
      <c r="Z688">
        <v>40.99</v>
      </c>
      <c r="AA688">
        <v>10550</v>
      </c>
    </row>
    <row r="689" spans="1:27" ht="15" hidden="1" customHeight="1" x14ac:dyDescent="0.25">
      <c r="A689" t="s">
        <v>1044</v>
      </c>
      <c r="D689" t="s">
        <v>1345</v>
      </c>
      <c r="E689" t="s">
        <v>57</v>
      </c>
      <c r="F689">
        <v>0.06</v>
      </c>
      <c r="G689">
        <v>1</v>
      </c>
      <c r="H689" s="1">
        <v>41020</v>
      </c>
      <c r="I689" s="1"/>
      <c r="J689">
        <v>56807</v>
      </c>
      <c r="K689" t="s">
        <v>28</v>
      </c>
      <c r="L689">
        <v>1</v>
      </c>
      <c r="M689">
        <v>0.56000000000000005</v>
      </c>
      <c r="N689" t="s">
        <v>29</v>
      </c>
      <c r="O689" t="s">
        <v>30</v>
      </c>
      <c r="P689" t="s">
        <v>1243</v>
      </c>
      <c r="Q689" t="s">
        <v>214</v>
      </c>
      <c r="R689">
        <v>-24.63</v>
      </c>
      <c r="S689" t="s">
        <v>33</v>
      </c>
      <c r="T689">
        <v>7953</v>
      </c>
      <c r="U689">
        <v>47.04</v>
      </c>
      <c r="V689" s="1">
        <v>41022</v>
      </c>
      <c r="W689" t="s">
        <v>34</v>
      </c>
      <c r="X689">
        <v>4.62</v>
      </c>
      <c r="Y689" t="s">
        <v>208</v>
      </c>
      <c r="Z689">
        <v>42.98</v>
      </c>
      <c r="AA689">
        <v>43050</v>
      </c>
    </row>
    <row r="690" spans="1:27" ht="15" hidden="1" customHeight="1" x14ac:dyDescent="0.25">
      <c r="A690" t="s">
        <v>1342</v>
      </c>
      <c r="D690" t="s">
        <v>1186</v>
      </c>
      <c r="E690" t="s">
        <v>27</v>
      </c>
      <c r="F690">
        <v>0.03</v>
      </c>
      <c r="G690">
        <v>1</v>
      </c>
      <c r="H690" s="1">
        <v>41020</v>
      </c>
      <c r="I690" s="1"/>
      <c r="J690">
        <v>40997</v>
      </c>
      <c r="K690" t="s">
        <v>47</v>
      </c>
      <c r="L690">
        <v>1</v>
      </c>
      <c r="M690">
        <v>0.56999999999999995</v>
      </c>
      <c r="N690" t="s">
        <v>29</v>
      </c>
      <c r="O690" t="s">
        <v>30</v>
      </c>
      <c r="P690" t="s">
        <v>1346</v>
      </c>
      <c r="Q690" t="s">
        <v>32</v>
      </c>
      <c r="R690">
        <v>-8.4</v>
      </c>
      <c r="S690" t="s">
        <v>33</v>
      </c>
      <c r="T690">
        <v>5779</v>
      </c>
      <c r="U690">
        <v>22.61</v>
      </c>
      <c r="V690" s="1">
        <v>41022</v>
      </c>
      <c r="W690" t="s">
        <v>34</v>
      </c>
      <c r="X690">
        <v>7.51</v>
      </c>
      <c r="Y690" t="s">
        <v>208</v>
      </c>
      <c r="Z690">
        <v>14.97</v>
      </c>
      <c r="AA690">
        <v>43213</v>
      </c>
    </row>
    <row r="691" spans="1:27" ht="15" hidden="1" customHeight="1" x14ac:dyDescent="0.25">
      <c r="A691" t="s">
        <v>1342</v>
      </c>
      <c r="D691" t="s">
        <v>1186</v>
      </c>
      <c r="E691" t="s">
        <v>27</v>
      </c>
      <c r="F691">
        <v>0.04</v>
      </c>
      <c r="G691">
        <v>1</v>
      </c>
      <c r="H691" s="1">
        <v>41020</v>
      </c>
      <c r="I691" s="1"/>
      <c r="J691">
        <v>40997</v>
      </c>
      <c r="K691" t="s">
        <v>47</v>
      </c>
      <c r="L691">
        <v>33</v>
      </c>
      <c r="M691">
        <v>0.73</v>
      </c>
      <c r="N691" t="s">
        <v>48</v>
      </c>
      <c r="O691" t="s">
        <v>73</v>
      </c>
      <c r="P691" t="s">
        <v>74</v>
      </c>
      <c r="Q691" t="s">
        <v>75</v>
      </c>
      <c r="R691">
        <v>-513.79042000000004</v>
      </c>
      <c r="S691" t="s">
        <v>33</v>
      </c>
      <c r="T691">
        <v>5780</v>
      </c>
      <c r="U691">
        <v>7384.18</v>
      </c>
      <c r="V691" s="1">
        <v>41024</v>
      </c>
      <c r="W691" t="s">
        <v>53</v>
      </c>
      <c r="X691">
        <v>110.2</v>
      </c>
      <c r="Y691" t="s">
        <v>208</v>
      </c>
      <c r="Z691">
        <v>212.6</v>
      </c>
      <c r="AA691">
        <v>43213</v>
      </c>
    </row>
    <row r="692" spans="1:27" ht="15" hidden="1" customHeight="1" x14ac:dyDescent="0.25">
      <c r="A692" t="s">
        <v>1342</v>
      </c>
      <c r="D692" t="s">
        <v>1186</v>
      </c>
      <c r="E692" t="s">
        <v>27</v>
      </c>
      <c r="F692">
        <v>0.05</v>
      </c>
      <c r="G692">
        <v>1</v>
      </c>
      <c r="H692" s="1">
        <v>41020</v>
      </c>
      <c r="I692" s="1"/>
      <c r="J692">
        <v>40997</v>
      </c>
      <c r="K692" t="s">
        <v>47</v>
      </c>
      <c r="L692">
        <v>37</v>
      </c>
      <c r="M692">
        <v>0.56999999999999995</v>
      </c>
      <c r="N692" t="s">
        <v>29</v>
      </c>
      <c r="O692" t="s">
        <v>139</v>
      </c>
      <c r="P692" t="s">
        <v>1347</v>
      </c>
      <c r="Q692" t="s">
        <v>88</v>
      </c>
      <c r="R692">
        <v>18.27</v>
      </c>
      <c r="S692" t="s">
        <v>33</v>
      </c>
      <c r="T692">
        <v>5778</v>
      </c>
      <c r="U692">
        <v>881.74</v>
      </c>
      <c r="V692" s="1">
        <v>41027</v>
      </c>
      <c r="W692" t="s">
        <v>34</v>
      </c>
      <c r="X692">
        <v>8.99</v>
      </c>
      <c r="Y692" t="s">
        <v>208</v>
      </c>
      <c r="Z692">
        <v>22.99</v>
      </c>
      <c r="AA692">
        <v>43213</v>
      </c>
    </row>
    <row r="693" spans="1:27" ht="15" hidden="1" customHeight="1" x14ac:dyDescent="0.25">
      <c r="A693" t="s">
        <v>1348</v>
      </c>
      <c r="D693" t="s">
        <v>1349</v>
      </c>
      <c r="E693" t="s">
        <v>46</v>
      </c>
      <c r="F693">
        <v>0.02</v>
      </c>
      <c r="G693">
        <v>1</v>
      </c>
      <c r="H693" s="1">
        <v>41021</v>
      </c>
      <c r="I693" s="1"/>
      <c r="J693">
        <v>25927</v>
      </c>
      <c r="K693" t="s">
        <v>131</v>
      </c>
      <c r="L693">
        <v>14</v>
      </c>
      <c r="M693">
        <v>0.7</v>
      </c>
      <c r="N693" t="s">
        <v>29</v>
      </c>
      <c r="O693" t="s">
        <v>30</v>
      </c>
      <c r="P693" t="s">
        <v>1350</v>
      </c>
      <c r="Q693" t="s">
        <v>32</v>
      </c>
      <c r="R693">
        <v>-21.06</v>
      </c>
      <c r="S693" t="s">
        <v>33</v>
      </c>
      <c r="T693">
        <v>3629</v>
      </c>
      <c r="U693">
        <v>422.83</v>
      </c>
      <c r="V693" s="1">
        <v>41021</v>
      </c>
      <c r="W693" t="s">
        <v>34</v>
      </c>
      <c r="X693">
        <v>6.64</v>
      </c>
      <c r="Y693" t="s">
        <v>233</v>
      </c>
      <c r="Z693">
        <v>29.74</v>
      </c>
      <c r="AA693">
        <v>7601</v>
      </c>
    </row>
    <row r="694" spans="1:27" ht="15" hidden="1" customHeight="1" x14ac:dyDescent="0.25">
      <c r="A694" t="s">
        <v>1351</v>
      </c>
      <c r="D694" t="s">
        <v>667</v>
      </c>
      <c r="E694" t="s">
        <v>46</v>
      </c>
      <c r="F694">
        <v>0.04</v>
      </c>
      <c r="G694">
        <v>1</v>
      </c>
      <c r="H694" s="1">
        <v>41021</v>
      </c>
      <c r="I694" s="1"/>
      <c r="J694">
        <v>9669</v>
      </c>
      <c r="K694" t="s">
        <v>131</v>
      </c>
      <c r="L694">
        <v>18</v>
      </c>
      <c r="M694">
        <v>0.57999999999999996</v>
      </c>
      <c r="N694" t="s">
        <v>29</v>
      </c>
      <c r="O694" t="s">
        <v>30</v>
      </c>
      <c r="P694" t="s">
        <v>1352</v>
      </c>
      <c r="Q694" t="s">
        <v>32</v>
      </c>
      <c r="R694">
        <v>-91.95</v>
      </c>
      <c r="S694" t="s">
        <v>76</v>
      </c>
      <c r="T694">
        <v>1326</v>
      </c>
      <c r="U694">
        <v>292.11</v>
      </c>
      <c r="V694" s="1">
        <v>41022</v>
      </c>
      <c r="W694" t="s">
        <v>42</v>
      </c>
      <c r="X694">
        <v>10.68</v>
      </c>
      <c r="Y694" t="s">
        <v>162</v>
      </c>
      <c r="Z694">
        <v>15.42</v>
      </c>
      <c r="AA694">
        <v>24281</v>
      </c>
    </row>
    <row r="695" spans="1:27" ht="15" hidden="1" customHeight="1" x14ac:dyDescent="0.25">
      <c r="A695" t="s">
        <v>1353</v>
      </c>
      <c r="D695" t="s">
        <v>1349</v>
      </c>
      <c r="E695" t="s">
        <v>46</v>
      </c>
      <c r="F695">
        <v>0.08</v>
      </c>
      <c r="G695">
        <v>1</v>
      </c>
      <c r="H695" s="1">
        <v>41021</v>
      </c>
      <c r="I695" s="1"/>
      <c r="J695">
        <v>25927</v>
      </c>
      <c r="K695" t="s">
        <v>131</v>
      </c>
      <c r="L695">
        <v>43</v>
      </c>
      <c r="M695">
        <v>0.59</v>
      </c>
      <c r="N695" t="s">
        <v>29</v>
      </c>
      <c r="O695" t="s">
        <v>139</v>
      </c>
      <c r="P695" t="s">
        <v>1354</v>
      </c>
      <c r="Q695" t="s">
        <v>88</v>
      </c>
      <c r="R695">
        <v>105.7</v>
      </c>
      <c r="S695" t="s">
        <v>33</v>
      </c>
      <c r="T695">
        <v>3630</v>
      </c>
      <c r="U695">
        <v>945.9</v>
      </c>
      <c r="V695" s="1">
        <v>41023</v>
      </c>
      <c r="W695" t="s">
        <v>34</v>
      </c>
      <c r="X695">
        <v>5.53</v>
      </c>
      <c r="Y695" t="s">
        <v>155</v>
      </c>
      <c r="Z695">
        <v>22.01</v>
      </c>
      <c r="AA695">
        <v>6708</v>
      </c>
    </row>
    <row r="696" spans="1:27" ht="15" hidden="1" customHeight="1" x14ac:dyDescent="0.25">
      <c r="A696" t="s">
        <v>1355</v>
      </c>
      <c r="D696" t="s">
        <v>1295</v>
      </c>
      <c r="E696" t="s">
        <v>27</v>
      </c>
      <c r="F696">
        <v>0.05</v>
      </c>
      <c r="G696">
        <v>1</v>
      </c>
      <c r="H696" s="1">
        <v>41021</v>
      </c>
      <c r="I696" s="1"/>
      <c r="J696">
        <v>13056</v>
      </c>
      <c r="K696" t="s">
        <v>39</v>
      </c>
      <c r="L696">
        <v>33</v>
      </c>
      <c r="M696">
        <v>0.4</v>
      </c>
      <c r="N696" t="s">
        <v>96</v>
      </c>
      <c r="O696" t="s">
        <v>30</v>
      </c>
      <c r="P696" t="s">
        <v>1356</v>
      </c>
      <c r="Q696" t="s">
        <v>102</v>
      </c>
      <c r="R696">
        <v>1413.52</v>
      </c>
      <c r="S696" t="s">
        <v>33</v>
      </c>
      <c r="T696">
        <v>1819</v>
      </c>
      <c r="U696">
        <v>3387.32</v>
      </c>
      <c r="V696" s="1">
        <v>41023</v>
      </c>
      <c r="W696" t="s">
        <v>34</v>
      </c>
      <c r="X696">
        <v>7.18</v>
      </c>
      <c r="Y696" t="s">
        <v>257</v>
      </c>
      <c r="Z696">
        <v>100.98</v>
      </c>
      <c r="AA696">
        <v>5701</v>
      </c>
    </row>
    <row r="697" spans="1:27" ht="15" hidden="1" customHeight="1" x14ac:dyDescent="0.25">
      <c r="A697" t="s">
        <v>1357</v>
      </c>
      <c r="D697" t="s">
        <v>575</v>
      </c>
      <c r="E697" t="s">
        <v>57</v>
      </c>
      <c r="F697">
        <v>7.0000000000000007E-2</v>
      </c>
      <c r="G697">
        <v>1</v>
      </c>
      <c r="H697" s="1">
        <v>41021</v>
      </c>
      <c r="I697" s="1"/>
      <c r="J697">
        <v>17315</v>
      </c>
      <c r="K697" t="s">
        <v>47</v>
      </c>
      <c r="L697">
        <v>29</v>
      </c>
      <c r="M697">
        <v>0.36</v>
      </c>
      <c r="N697" t="s">
        <v>29</v>
      </c>
      <c r="O697" t="s">
        <v>59</v>
      </c>
      <c r="P697" t="s">
        <v>1358</v>
      </c>
      <c r="Q697" t="s">
        <v>61</v>
      </c>
      <c r="R697">
        <v>64.010000000000005</v>
      </c>
      <c r="S697" t="s">
        <v>68</v>
      </c>
      <c r="T697">
        <v>2391</v>
      </c>
      <c r="U697">
        <v>159.11000000000001</v>
      </c>
      <c r="V697" s="1">
        <v>41025</v>
      </c>
      <c r="W697" t="s">
        <v>34</v>
      </c>
      <c r="X697">
        <v>0.95</v>
      </c>
      <c r="Y697" t="s">
        <v>416</v>
      </c>
      <c r="Z697">
        <v>5.43</v>
      </c>
      <c r="AA697">
        <v>46383</v>
      </c>
    </row>
    <row r="698" spans="1:27" ht="15" hidden="1" customHeight="1" x14ac:dyDescent="0.25">
      <c r="A698" t="s">
        <v>1359</v>
      </c>
      <c r="D698" t="s">
        <v>376</v>
      </c>
      <c r="E698" t="s">
        <v>46</v>
      </c>
      <c r="F698">
        <v>0.02</v>
      </c>
      <c r="G698">
        <v>1</v>
      </c>
      <c r="H698" s="1">
        <v>41021</v>
      </c>
      <c r="I698" s="1"/>
      <c r="J698">
        <v>48257</v>
      </c>
      <c r="K698" t="s">
        <v>47</v>
      </c>
      <c r="L698">
        <v>45</v>
      </c>
      <c r="M698">
        <v>0.37</v>
      </c>
      <c r="N698" t="s">
        <v>29</v>
      </c>
      <c r="O698" t="s">
        <v>30</v>
      </c>
      <c r="P698" t="s">
        <v>1360</v>
      </c>
      <c r="Q698" t="s">
        <v>67</v>
      </c>
      <c r="R698">
        <v>-124.2805</v>
      </c>
      <c r="S698" t="s">
        <v>76</v>
      </c>
      <c r="T698">
        <v>6776</v>
      </c>
      <c r="U698">
        <v>221.06</v>
      </c>
      <c r="V698" s="1">
        <v>41025</v>
      </c>
      <c r="W698" t="s">
        <v>34</v>
      </c>
      <c r="X698">
        <v>5.42</v>
      </c>
      <c r="Y698" t="s">
        <v>291</v>
      </c>
      <c r="Z698">
        <v>4.57</v>
      </c>
      <c r="AA698">
        <v>37211</v>
      </c>
    </row>
    <row r="699" spans="1:27" ht="15" hidden="1" customHeight="1" x14ac:dyDescent="0.25">
      <c r="A699" t="s">
        <v>1105</v>
      </c>
      <c r="D699" t="s">
        <v>1106</v>
      </c>
      <c r="E699" t="s">
        <v>46</v>
      </c>
      <c r="F699">
        <v>0.08</v>
      </c>
      <c r="G699">
        <v>1</v>
      </c>
      <c r="H699" s="1">
        <v>41022</v>
      </c>
      <c r="I699" s="1"/>
      <c r="J699">
        <v>3808</v>
      </c>
      <c r="K699" t="s">
        <v>58</v>
      </c>
      <c r="L699">
        <v>2</v>
      </c>
      <c r="M699">
        <v>0.38</v>
      </c>
      <c r="N699" t="s">
        <v>29</v>
      </c>
      <c r="O699" t="s">
        <v>30</v>
      </c>
      <c r="P699" t="s">
        <v>1361</v>
      </c>
      <c r="Q699" t="s">
        <v>210</v>
      </c>
      <c r="R699">
        <v>-2.83</v>
      </c>
      <c r="S699" t="s">
        <v>76</v>
      </c>
      <c r="T699">
        <v>562</v>
      </c>
      <c r="U699">
        <v>6.13</v>
      </c>
      <c r="V699" s="1">
        <v>41022</v>
      </c>
      <c r="W699" t="s">
        <v>34</v>
      </c>
      <c r="X699">
        <v>0.49</v>
      </c>
      <c r="Y699" t="s">
        <v>162</v>
      </c>
      <c r="Z699">
        <v>2.89</v>
      </c>
      <c r="AA699">
        <v>23518</v>
      </c>
    </row>
    <row r="700" spans="1:27" ht="15" hidden="1" customHeight="1" x14ac:dyDescent="0.25">
      <c r="A700" t="s">
        <v>1362</v>
      </c>
      <c r="D700" t="s">
        <v>1363</v>
      </c>
      <c r="E700" t="s">
        <v>38</v>
      </c>
      <c r="F700">
        <v>0.02</v>
      </c>
      <c r="G700">
        <v>1</v>
      </c>
      <c r="H700" s="1">
        <v>41022</v>
      </c>
      <c r="I700" s="1"/>
      <c r="J700">
        <v>9665</v>
      </c>
      <c r="K700" t="s">
        <v>47</v>
      </c>
      <c r="L700">
        <v>50</v>
      </c>
      <c r="M700">
        <v>0.46</v>
      </c>
      <c r="N700" t="s">
        <v>29</v>
      </c>
      <c r="O700" t="s">
        <v>80</v>
      </c>
      <c r="P700" t="s">
        <v>1364</v>
      </c>
      <c r="Q700" t="s">
        <v>214</v>
      </c>
      <c r="R700">
        <v>921.41</v>
      </c>
      <c r="S700" t="s">
        <v>68</v>
      </c>
      <c r="T700">
        <v>1322</v>
      </c>
      <c r="U700">
        <v>2348.66</v>
      </c>
      <c r="V700" s="1">
        <v>41022</v>
      </c>
      <c r="W700" t="s">
        <v>34</v>
      </c>
      <c r="X700">
        <v>5.0999999999999996</v>
      </c>
      <c r="Y700" t="s">
        <v>111</v>
      </c>
      <c r="Z700">
        <v>46.89</v>
      </c>
      <c r="AA700">
        <v>78613</v>
      </c>
    </row>
    <row r="701" spans="1:27" ht="15" hidden="1" customHeight="1" x14ac:dyDescent="0.25">
      <c r="A701" t="s">
        <v>1365</v>
      </c>
      <c r="D701" t="s">
        <v>754</v>
      </c>
      <c r="E701" t="s">
        <v>57</v>
      </c>
      <c r="F701">
        <v>0.08</v>
      </c>
      <c r="G701">
        <v>1</v>
      </c>
      <c r="H701" s="1">
        <v>41022</v>
      </c>
      <c r="I701" s="1"/>
      <c r="J701">
        <v>50625</v>
      </c>
      <c r="K701" t="s">
        <v>131</v>
      </c>
      <c r="L701">
        <v>10</v>
      </c>
      <c r="M701">
        <v>0.39</v>
      </c>
      <c r="N701" t="s">
        <v>29</v>
      </c>
      <c r="O701" t="s">
        <v>30</v>
      </c>
      <c r="P701" t="s">
        <v>1366</v>
      </c>
      <c r="Q701" t="s">
        <v>210</v>
      </c>
      <c r="R701">
        <v>7.13</v>
      </c>
      <c r="S701" t="s">
        <v>52</v>
      </c>
      <c r="T701">
        <v>7092</v>
      </c>
      <c r="U701">
        <v>29.12</v>
      </c>
      <c r="V701" s="1">
        <v>41023</v>
      </c>
      <c r="W701" t="s">
        <v>34</v>
      </c>
      <c r="X701">
        <v>0.5</v>
      </c>
      <c r="Y701" t="s">
        <v>83</v>
      </c>
      <c r="Z701">
        <v>2.88</v>
      </c>
      <c r="AA701">
        <v>84084</v>
      </c>
    </row>
    <row r="702" spans="1:27" ht="15" hidden="1" customHeight="1" x14ac:dyDescent="0.25">
      <c r="A702" t="s">
        <v>1367</v>
      </c>
      <c r="D702" t="s">
        <v>1368</v>
      </c>
      <c r="E702" t="s">
        <v>57</v>
      </c>
      <c r="F702">
        <v>0.03</v>
      </c>
      <c r="G702">
        <v>1</v>
      </c>
      <c r="H702" s="1">
        <v>41022</v>
      </c>
      <c r="I702" s="1"/>
      <c r="J702">
        <v>44517</v>
      </c>
      <c r="K702" t="s">
        <v>131</v>
      </c>
      <c r="L702">
        <v>5</v>
      </c>
      <c r="M702">
        <v>0.4</v>
      </c>
      <c r="N702" t="s">
        <v>29</v>
      </c>
      <c r="O702" t="s">
        <v>30</v>
      </c>
      <c r="P702" t="s">
        <v>1369</v>
      </c>
      <c r="Q702" t="s">
        <v>61</v>
      </c>
      <c r="R702">
        <v>-16.670000000000002</v>
      </c>
      <c r="S702" t="s">
        <v>52</v>
      </c>
      <c r="T702">
        <v>6289</v>
      </c>
      <c r="U702">
        <v>32.5</v>
      </c>
      <c r="V702" s="1">
        <v>41023</v>
      </c>
      <c r="W702" t="s">
        <v>34</v>
      </c>
      <c r="X702">
        <v>5.61</v>
      </c>
      <c r="Y702" t="s">
        <v>54</v>
      </c>
      <c r="Z702">
        <v>5.28</v>
      </c>
      <c r="AA702">
        <v>95404</v>
      </c>
    </row>
    <row r="703" spans="1:27" ht="15" hidden="1" customHeight="1" x14ac:dyDescent="0.25">
      <c r="A703" t="s">
        <v>1362</v>
      </c>
      <c r="D703" t="s">
        <v>1363</v>
      </c>
      <c r="E703" t="s">
        <v>38</v>
      </c>
      <c r="F703">
        <v>0.05</v>
      </c>
      <c r="G703">
        <v>1</v>
      </c>
      <c r="H703" s="1">
        <v>41022</v>
      </c>
      <c r="I703" s="1"/>
      <c r="J703">
        <v>9665</v>
      </c>
      <c r="K703" t="s">
        <v>47</v>
      </c>
      <c r="L703">
        <v>19</v>
      </c>
      <c r="M703">
        <v>0.77</v>
      </c>
      <c r="N703" t="s">
        <v>48</v>
      </c>
      <c r="O703" t="s">
        <v>73</v>
      </c>
      <c r="P703" t="s">
        <v>1370</v>
      </c>
      <c r="Q703" t="s">
        <v>154</v>
      </c>
      <c r="R703">
        <v>-373.09</v>
      </c>
      <c r="S703" t="s">
        <v>68</v>
      </c>
      <c r="T703">
        <v>1323</v>
      </c>
      <c r="U703">
        <v>2657.12</v>
      </c>
      <c r="V703" s="1">
        <v>41024</v>
      </c>
      <c r="W703" t="s">
        <v>53</v>
      </c>
      <c r="X703">
        <v>36.090000000000003</v>
      </c>
      <c r="Y703" t="s">
        <v>111</v>
      </c>
      <c r="Z703">
        <v>140.97999999999999</v>
      </c>
      <c r="AA703">
        <v>78613</v>
      </c>
    </row>
    <row r="704" spans="1:27" ht="15" hidden="1" customHeight="1" x14ac:dyDescent="0.25">
      <c r="A704" t="s">
        <v>1362</v>
      </c>
      <c r="D704" t="s">
        <v>1363</v>
      </c>
      <c r="E704" t="s">
        <v>38</v>
      </c>
      <c r="F704">
        <v>0.1</v>
      </c>
      <c r="G704">
        <v>1</v>
      </c>
      <c r="H704" s="1">
        <v>41022</v>
      </c>
      <c r="I704" s="1"/>
      <c r="J704">
        <v>9665</v>
      </c>
      <c r="K704" t="s">
        <v>47</v>
      </c>
      <c r="L704">
        <v>49</v>
      </c>
      <c r="M704">
        <v>0.73</v>
      </c>
      <c r="N704" t="s">
        <v>48</v>
      </c>
      <c r="O704" t="s">
        <v>73</v>
      </c>
      <c r="P704" t="s">
        <v>74</v>
      </c>
      <c r="Q704" t="s">
        <v>75</v>
      </c>
      <c r="R704">
        <v>-3465.0720000000001</v>
      </c>
      <c r="S704" t="s">
        <v>68</v>
      </c>
      <c r="T704">
        <v>1324</v>
      </c>
      <c r="U704">
        <v>9579.6200000000008</v>
      </c>
      <c r="V704" s="1">
        <v>41024</v>
      </c>
      <c r="W704" t="s">
        <v>53</v>
      </c>
      <c r="X704">
        <v>110.2</v>
      </c>
      <c r="Y704" t="s">
        <v>111</v>
      </c>
      <c r="Z704">
        <v>212.6</v>
      </c>
      <c r="AA704">
        <v>78613</v>
      </c>
    </row>
    <row r="705" spans="1:27" ht="15" hidden="1" customHeight="1" x14ac:dyDescent="0.25">
      <c r="A705" t="s">
        <v>1371</v>
      </c>
      <c r="D705" t="s">
        <v>255</v>
      </c>
      <c r="E705" t="s">
        <v>57</v>
      </c>
      <c r="F705">
        <v>0</v>
      </c>
      <c r="G705">
        <v>1</v>
      </c>
      <c r="H705" s="1">
        <v>41023</v>
      </c>
      <c r="I705" s="1"/>
      <c r="J705">
        <v>18336</v>
      </c>
      <c r="K705" t="s">
        <v>39</v>
      </c>
      <c r="L705">
        <v>1</v>
      </c>
      <c r="M705">
        <v>0.56000000000000005</v>
      </c>
      <c r="N705" t="s">
        <v>29</v>
      </c>
      <c r="O705" t="s">
        <v>59</v>
      </c>
      <c r="P705" t="s">
        <v>419</v>
      </c>
      <c r="Q705" t="s">
        <v>88</v>
      </c>
      <c r="R705">
        <v>-0.11</v>
      </c>
      <c r="S705" t="s">
        <v>52</v>
      </c>
      <c r="T705">
        <v>2523</v>
      </c>
      <c r="U705">
        <v>7.96</v>
      </c>
      <c r="V705" s="1">
        <v>41023</v>
      </c>
      <c r="W705" t="s">
        <v>42</v>
      </c>
      <c r="X705">
        <v>0.7</v>
      </c>
      <c r="Y705" t="s">
        <v>54</v>
      </c>
      <c r="Z705">
        <v>2.88</v>
      </c>
      <c r="AA705">
        <v>94086</v>
      </c>
    </row>
    <row r="706" spans="1:27" ht="15" hidden="1" customHeight="1" x14ac:dyDescent="0.25">
      <c r="A706" t="s">
        <v>1372</v>
      </c>
      <c r="D706" t="s">
        <v>134</v>
      </c>
      <c r="E706" t="s">
        <v>38</v>
      </c>
      <c r="F706">
        <v>0.04</v>
      </c>
      <c r="G706">
        <v>1</v>
      </c>
      <c r="H706" s="1">
        <v>41023</v>
      </c>
      <c r="I706" s="1"/>
      <c r="J706">
        <v>51943</v>
      </c>
      <c r="K706" t="s">
        <v>28</v>
      </c>
      <c r="L706">
        <v>13</v>
      </c>
      <c r="M706">
        <v>0.38</v>
      </c>
      <c r="N706" t="s">
        <v>29</v>
      </c>
      <c r="O706" t="s">
        <v>30</v>
      </c>
      <c r="P706" t="s">
        <v>709</v>
      </c>
      <c r="Q706" t="s">
        <v>67</v>
      </c>
      <c r="R706">
        <v>2.125</v>
      </c>
      <c r="S706" t="s">
        <v>33</v>
      </c>
      <c r="T706">
        <v>7280</v>
      </c>
      <c r="U706">
        <v>196.04</v>
      </c>
      <c r="V706" s="1">
        <v>41024</v>
      </c>
      <c r="W706" t="s">
        <v>34</v>
      </c>
      <c r="X706">
        <v>7.27</v>
      </c>
      <c r="Y706" t="s">
        <v>136</v>
      </c>
      <c r="Z706">
        <v>14.27</v>
      </c>
      <c r="AA706">
        <v>11746</v>
      </c>
    </row>
    <row r="707" spans="1:27" ht="15" hidden="1" customHeight="1" x14ac:dyDescent="0.25">
      <c r="A707" t="s">
        <v>133</v>
      </c>
      <c r="D707" t="s">
        <v>134</v>
      </c>
      <c r="E707" t="s">
        <v>38</v>
      </c>
      <c r="F707">
        <v>0.04</v>
      </c>
      <c r="G707">
        <v>1</v>
      </c>
      <c r="H707" s="1">
        <v>41023</v>
      </c>
      <c r="I707" s="1"/>
      <c r="J707">
        <v>51943</v>
      </c>
      <c r="K707" t="s">
        <v>28</v>
      </c>
      <c r="L707">
        <v>11</v>
      </c>
      <c r="M707">
        <v>0.4</v>
      </c>
      <c r="N707" t="s">
        <v>29</v>
      </c>
      <c r="O707" t="s">
        <v>30</v>
      </c>
      <c r="P707" t="s">
        <v>1373</v>
      </c>
      <c r="Q707" t="s">
        <v>61</v>
      </c>
      <c r="R707">
        <v>-53.25</v>
      </c>
      <c r="S707" t="s">
        <v>33</v>
      </c>
      <c r="T707">
        <v>7279</v>
      </c>
      <c r="U707">
        <v>113.19</v>
      </c>
      <c r="V707" s="1">
        <v>41024</v>
      </c>
      <c r="W707" t="s">
        <v>34</v>
      </c>
      <c r="X707">
        <v>9.86</v>
      </c>
      <c r="Y707" t="s">
        <v>136</v>
      </c>
      <c r="Z707">
        <v>9.06</v>
      </c>
      <c r="AA707">
        <v>11729</v>
      </c>
    </row>
    <row r="708" spans="1:27" ht="15" hidden="1" customHeight="1" x14ac:dyDescent="0.25">
      <c r="A708" t="s">
        <v>1304</v>
      </c>
      <c r="D708" t="s">
        <v>1374</v>
      </c>
      <c r="E708" t="s">
        <v>27</v>
      </c>
      <c r="F708">
        <v>0.03</v>
      </c>
      <c r="G708">
        <v>1</v>
      </c>
      <c r="H708" s="1">
        <v>41023</v>
      </c>
      <c r="I708" s="1"/>
      <c r="J708">
        <v>24870</v>
      </c>
      <c r="K708" t="s">
        <v>47</v>
      </c>
      <c r="L708">
        <v>38</v>
      </c>
      <c r="M708">
        <v>0.43</v>
      </c>
      <c r="N708" t="s">
        <v>96</v>
      </c>
      <c r="O708" t="s">
        <v>139</v>
      </c>
      <c r="P708" t="s">
        <v>1375</v>
      </c>
      <c r="Q708" t="s">
        <v>102</v>
      </c>
      <c r="R708">
        <v>600.72</v>
      </c>
      <c r="S708" t="s">
        <v>76</v>
      </c>
      <c r="T708">
        <v>3491</v>
      </c>
      <c r="U708">
        <v>1396.58</v>
      </c>
      <c r="V708" s="1">
        <v>41025</v>
      </c>
      <c r="W708" t="s">
        <v>34</v>
      </c>
      <c r="X708">
        <v>1.99</v>
      </c>
      <c r="Y708" t="s">
        <v>162</v>
      </c>
      <c r="Z708">
        <v>35.409999999999997</v>
      </c>
      <c r="AA708">
        <v>24060</v>
      </c>
    </row>
    <row r="709" spans="1:27" ht="15" hidden="1" customHeight="1" x14ac:dyDescent="0.25">
      <c r="A709" t="s">
        <v>1372</v>
      </c>
      <c r="D709" t="s">
        <v>134</v>
      </c>
      <c r="E709" t="s">
        <v>38</v>
      </c>
      <c r="F709">
        <v>0.03</v>
      </c>
      <c r="G709">
        <v>1</v>
      </c>
      <c r="H709" s="1">
        <v>41023</v>
      </c>
      <c r="I709" s="1"/>
      <c r="J709">
        <v>51943</v>
      </c>
      <c r="K709" t="s">
        <v>28</v>
      </c>
      <c r="L709">
        <v>28</v>
      </c>
      <c r="M709">
        <v>0.36</v>
      </c>
      <c r="N709" t="s">
        <v>29</v>
      </c>
      <c r="O709" t="s">
        <v>30</v>
      </c>
      <c r="P709" t="s">
        <v>440</v>
      </c>
      <c r="Q709" t="s">
        <v>210</v>
      </c>
      <c r="R709">
        <v>66.709999999999994</v>
      </c>
      <c r="S709" t="s">
        <v>33</v>
      </c>
      <c r="T709">
        <v>7281</v>
      </c>
      <c r="U709">
        <v>140.02000000000001</v>
      </c>
      <c r="V709" s="1">
        <v>41026</v>
      </c>
      <c r="W709" t="s">
        <v>34</v>
      </c>
      <c r="X709">
        <v>0.5</v>
      </c>
      <c r="Y709" t="s">
        <v>136</v>
      </c>
      <c r="Z709">
        <v>4.91</v>
      </c>
      <c r="AA709">
        <v>11746</v>
      </c>
    </row>
    <row r="710" spans="1:27" ht="15" hidden="1" customHeight="1" x14ac:dyDescent="0.25">
      <c r="A710" t="s">
        <v>1304</v>
      </c>
      <c r="D710" t="s">
        <v>1374</v>
      </c>
      <c r="E710" t="s">
        <v>27</v>
      </c>
      <c r="F710">
        <v>0</v>
      </c>
      <c r="G710">
        <v>1</v>
      </c>
      <c r="H710" s="1">
        <v>41023</v>
      </c>
      <c r="I710" s="1"/>
      <c r="J710">
        <v>24870</v>
      </c>
      <c r="K710" t="s">
        <v>47</v>
      </c>
      <c r="L710">
        <v>45</v>
      </c>
      <c r="M710">
        <v>0.56000000000000005</v>
      </c>
      <c r="N710" t="s">
        <v>29</v>
      </c>
      <c r="O710" t="s">
        <v>30</v>
      </c>
      <c r="P710" t="s">
        <v>1376</v>
      </c>
      <c r="Q710" t="s">
        <v>32</v>
      </c>
      <c r="R710">
        <v>1663.35</v>
      </c>
      <c r="S710" t="s">
        <v>76</v>
      </c>
      <c r="T710">
        <v>3492</v>
      </c>
      <c r="U710">
        <v>6448.69</v>
      </c>
      <c r="V710" s="1">
        <v>41032</v>
      </c>
      <c r="W710" t="s">
        <v>34</v>
      </c>
      <c r="X710">
        <v>19.989999999999998</v>
      </c>
      <c r="Y710" t="s">
        <v>162</v>
      </c>
      <c r="Z710">
        <v>142.86000000000001</v>
      </c>
      <c r="AA710">
        <v>24060</v>
      </c>
    </row>
    <row r="711" spans="1:27" ht="15" hidden="1" customHeight="1" x14ac:dyDescent="0.25">
      <c r="A711" t="s">
        <v>1377</v>
      </c>
      <c r="D711" t="s">
        <v>79</v>
      </c>
      <c r="E711" t="s">
        <v>38</v>
      </c>
      <c r="F711">
        <v>0</v>
      </c>
      <c r="G711">
        <v>1</v>
      </c>
      <c r="H711" s="1">
        <v>41024</v>
      </c>
      <c r="I711" s="1"/>
      <c r="J711">
        <v>55459</v>
      </c>
      <c r="K711" t="s">
        <v>58</v>
      </c>
      <c r="L711">
        <v>5</v>
      </c>
      <c r="M711">
        <v>0.39</v>
      </c>
      <c r="N711" t="s">
        <v>29</v>
      </c>
      <c r="O711" t="s">
        <v>30</v>
      </c>
      <c r="P711" t="s">
        <v>379</v>
      </c>
      <c r="Q711" t="s">
        <v>61</v>
      </c>
      <c r="R711">
        <v>-4.17</v>
      </c>
      <c r="S711" t="s">
        <v>52</v>
      </c>
      <c r="T711">
        <v>7747</v>
      </c>
      <c r="U711">
        <v>126.95</v>
      </c>
      <c r="V711" s="1">
        <v>41026</v>
      </c>
      <c r="W711" t="s">
        <v>34</v>
      </c>
      <c r="X711">
        <v>8.18</v>
      </c>
      <c r="Y711" t="s">
        <v>83</v>
      </c>
      <c r="Z711">
        <v>22.84</v>
      </c>
      <c r="AA711">
        <v>84118</v>
      </c>
    </row>
    <row r="712" spans="1:27" ht="15" hidden="1" customHeight="1" x14ac:dyDescent="0.25">
      <c r="A712" t="s">
        <v>690</v>
      </c>
      <c r="D712" t="s">
        <v>691</v>
      </c>
      <c r="E712" t="s">
        <v>38</v>
      </c>
      <c r="F712">
        <v>0.04</v>
      </c>
      <c r="G712">
        <v>1</v>
      </c>
      <c r="H712" s="1">
        <v>41025</v>
      </c>
      <c r="I712" s="1"/>
      <c r="J712">
        <v>23042</v>
      </c>
      <c r="K712" t="s">
        <v>131</v>
      </c>
      <c r="L712">
        <v>20</v>
      </c>
      <c r="M712">
        <v>0.57999999999999996</v>
      </c>
      <c r="N712" t="s">
        <v>29</v>
      </c>
      <c r="O712" t="s">
        <v>30</v>
      </c>
      <c r="P712" t="s">
        <v>1311</v>
      </c>
      <c r="Q712" t="s">
        <v>32</v>
      </c>
      <c r="R712">
        <v>1947.67</v>
      </c>
      <c r="S712" t="s">
        <v>52</v>
      </c>
      <c r="T712">
        <v>3212</v>
      </c>
      <c r="U712">
        <v>8048.45</v>
      </c>
      <c r="V712" s="1">
        <v>41026</v>
      </c>
      <c r="W712" t="s">
        <v>34</v>
      </c>
      <c r="X712">
        <v>19.989999999999998</v>
      </c>
      <c r="Y712" t="s">
        <v>54</v>
      </c>
      <c r="Z712">
        <v>419.19</v>
      </c>
      <c r="AA712">
        <v>94521</v>
      </c>
    </row>
    <row r="713" spans="1:27" ht="15" hidden="1" customHeight="1" x14ac:dyDescent="0.25">
      <c r="A713" t="s">
        <v>1378</v>
      </c>
      <c r="D713" t="s">
        <v>691</v>
      </c>
      <c r="E713" t="s">
        <v>57</v>
      </c>
      <c r="F713">
        <v>0.06</v>
      </c>
      <c r="G713">
        <v>1</v>
      </c>
      <c r="H713" s="1">
        <v>41025</v>
      </c>
      <c r="I713" s="1"/>
      <c r="J713">
        <v>11712</v>
      </c>
      <c r="K713" t="s">
        <v>47</v>
      </c>
      <c r="L713">
        <v>9</v>
      </c>
      <c r="M713">
        <v>0.56000000000000005</v>
      </c>
      <c r="N713" t="s">
        <v>29</v>
      </c>
      <c r="O713" t="s">
        <v>59</v>
      </c>
      <c r="P713" t="s">
        <v>329</v>
      </c>
      <c r="Q713" t="s">
        <v>88</v>
      </c>
      <c r="R713">
        <v>0.37</v>
      </c>
      <c r="S713" t="s">
        <v>52</v>
      </c>
      <c r="T713">
        <v>1617</v>
      </c>
      <c r="U713">
        <v>38.96</v>
      </c>
      <c r="V713" s="1">
        <v>41027</v>
      </c>
      <c r="W713" t="s">
        <v>34</v>
      </c>
      <c r="X713">
        <v>0.94</v>
      </c>
      <c r="Y713" t="s">
        <v>665</v>
      </c>
      <c r="Z713">
        <v>4.28</v>
      </c>
      <c r="AA713">
        <v>82901</v>
      </c>
    </row>
    <row r="714" spans="1:27" ht="15" hidden="1" customHeight="1" x14ac:dyDescent="0.25">
      <c r="A714" t="s">
        <v>1379</v>
      </c>
      <c r="D714" t="s">
        <v>1380</v>
      </c>
      <c r="E714" t="s">
        <v>27</v>
      </c>
      <c r="F714">
        <v>7.0000000000000007E-2</v>
      </c>
      <c r="G714">
        <v>1</v>
      </c>
      <c r="H714" s="1">
        <v>41025</v>
      </c>
      <c r="I714" s="1"/>
      <c r="J714">
        <v>13606</v>
      </c>
      <c r="K714" t="s">
        <v>39</v>
      </c>
      <c r="L714">
        <v>34</v>
      </c>
      <c r="M714">
        <v>0.48</v>
      </c>
      <c r="N714" t="s">
        <v>29</v>
      </c>
      <c r="O714" t="s">
        <v>59</v>
      </c>
      <c r="P714" t="s">
        <v>1381</v>
      </c>
      <c r="Q714" t="s">
        <v>88</v>
      </c>
      <c r="R714">
        <v>19.04</v>
      </c>
      <c r="S714" t="s">
        <v>68</v>
      </c>
      <c r="T714">
        <v>1898</v>
      </c>
      <c r="U714">
        <v>109.86</v>
      </c>
      <c r="V714" s="1">
        <v>41027</v>
      </c>
      <c r="W714" t="s">
        <v>34</v>
      </c>
      <c r="X714">
        <v>0.85</v>
      </c>
      <c r="Y714" t="s">
        <v>246</v>
      </c>
      <c r="Z714">
        <v>3.38</v>
      </c>
      <c r="AA714">
        <v>49505</v>
      </c>
    </row>
    <row r="715" spans="1:27" ht="15" hidden="1" customHeight="1" x14ac:dyDescent="0.25">
      <c r="A715" t="s">
        <v>1382</v>
      </c>
      <c r="D715" t="s">
        <v>810</v>
      </c>
      <c r="E715" t="s">
        <v>57</v>
      </c>
      <c r="F715">
        <v>0.03</v>
      </c>
      <c r="G715">
        <v>1</v>
      </c>
      <c r="H715" s="1">
        <v>41025</v>
      </c>
      <c r="I715" s="1"/>
      <c r="J715">
        <v>34567</v>
      </c>
      <c r="K715" t="s">
        <v>47</v>
      </c>
      <c r="L715">
        <v>18</v>
      </c>
      <c r="M715">
        <v>0.59</v>
      </c>
      <c r="N715" t="s">
        <v>48</v>
      </c>
      <c r="O715" t="s">
        <v>49</v>
      </c>
      <c r="P715" t="s">
        <v>1383</v>
      </c>
      <c r="Q715" t="s">
        <v>51</v>
      </c>
      <c r="R715">
        <v>588.54</v>
      </c>
      <c r="S715" t="s">
        <v>68</v>
      </c>
      <c r="T715">
        <v>4858</v>
      </c>
      <c r="U715">
        <v>3344.11</v>
      </c>
      <c r="V715" s="1">
        <v>41029</v>
      </c>
      <c r="W715" t="s">
        <v>53</v>
      </c>
      <c r="X715">
        <v>26.2</v>
      </c>
      <c r="Y715" t="s">
        <v>262</v>
      </c>
      <c r="Z715">
        <v>180.98</v>
      </c>
      <c r="AA715">
        <v>63119</v>
      </c>
    </row>
    <row r="716" spans="1:27" ht="15" hidden="1" customHeight="1" x14ac:dyDescent="0.25">
      <c r="A716" t="s">
        <v>1384</v>
      </c>
      <c r="D716" t="s">
        <v>1385</v>
      </c>
      <c r="E716" t="s">
        <v>46</v>
      </c>
      <c r="F716">
        <v>0.09</v>
      </c>
      <c r="G716">
        <v>1</v>
      </c>
      <c r="H716" s="1">
        <v>41026</v>
      </c>
      <c r="I716" s="1"/>
      <c r="J716">
        <v>14342</v>
      </c>
      <c r="K716" t="s">
        <v>47</v>
      </c>
      <c r="L716">
        <v>38</v>
      </c>
      <c r="M716">
        <v>0.48</v>
      </c>
      <c r="N716" t="s">
        <v>96</v>
      </c>
      <c r="O716" t="s">
        <v>30</v>
      </c>
      <c r="P716" t="s">
        <v>1322</v>
      </c>
      <c r="Q716" t="s">
        <v>102</v>
      </c>
      <c r="R716">
        <v>3857.43</v>
      </c>
      <c r="S716" t="s">
        <v>76</v>
      </c>
      <c r="T716">
        <v>2010</v>
      </c>
      <c r="U716">
        <v>10823.84</v>
      </c>
      <c r="V716" s="1">
        <v>41026</v>
      </c>
      <c r="W716" t="s">
        <v>34</v>
      </c>
      <c r="X716">
        <v>7.18</v>
      </c>
      <c r="Y716" t="s">
        <v>366</v>
      </c>
      <c r="Z716">
        <v>300.97000000000003</v>
      </c>
      <c r="AA716">
        <v>72143</v>
      </c>
    </row>
    <row r="717" spans="1:27" ht="15" hidden="1" customHeight="1" x14ac:dyDescent="0.25">
      <c r="A717" t="s">
        <v>1386</v>
      </c>
      <c r="D717" t="s">
        <v>1387</v>
      </c>
      <c r="E717" t="s">
        <v>46</v>
      </c>
      <c r="F717">
        <v>0.09</v>
      </c>
      <c r="G717">
        <v>1</v>
      </c>
      <c r="H717" s="1">
        <v>41026</v>
      </c>
      <c r="I717" s="1"/>
      <c r="J717">
        <v>29380</v>
      </c>
      <c r="K717" t="s">
        <v>39</v>
      </c>
      <c r="L717">
        <v>13</v>
      </c>
      <c r="M717">
        <v>0.38</v>
      </c>
      <c r="N717" t="s">
        <v>29</v>
      </c>
      <c r="O717" t="s">
        <v>30</v>
      </c>
      <c r="P717" t="s">
        <v>1093</v>
      </c>
      <c r="Q717" t="s">
        <v>61</v>
      </c>
      <c r="R717">
        <v>1.73</v>
      </c>
      <c r="S717" t="s">
        <v>68</v>
      </c>
      <c r="T717">
        <v>4136</v>
      </c>
      <c r="U717">
        <v>150.13</v>
      </c>
      <c r="V717" s="1">
        <v>41027</v>
      </c>
      <c r="W717" t="s">
        <v>34</v>
      </c>
      <c r="X717">
        <v>4.8600000000000003</v>
      </c>
      <c r="Y717" t="s">
        <v>128</v>
      </c>
      <c r="Z717">
        <v>12.28</v>
      </c>
      <c r="AA717">
        <v>74006</v>
      </c>
    </row>
    <row r="718" spans="1:27" ht="15" hidden="1" customHeight="1" x14ac:dyDescent="0.25">
      <c r="A718" t="s">
        <v>1388</v>
      </c>
      <c r="D718" t="s">
        <v>1389</v>
      </c>
      <c r="E718" t="s">
        <v>38</v>
      </c>
      <c r="F718">
        <v>0.03</v>
      </c>
      <c r="G718">
        <v>1</v>
      </c>
      <c r="H718" s="1">
        <v>41026</v>
      </c>
      <c r="I718" s="1"/>
      <c r="J718">
        <v>43330</v>
      </c>
      <c r="K718" t="s">
        <v>39</v>
      </c>
      <c r="L718">
        <v>40</v>
      </c>
      <c r="M718">
        <v>0.57999999999999996</v>
      </c>
      <c r="N718" t="s">
        <v>96</v>
      </c>
      <c r="O718" t="s">
        <v>30</v>
      </c>
      <c r="P718">
        <v>8260</v>
      </c>
      <c r="Q718" t="s">
        <v>105</v>
      </c>
      <c r="R718">
        <v>337.041</v>
      </c>
      <c r="S718" t="s">
        <v>68</v>
      </c>
      <c r="T718">
        <v>6119</v>
      </c>
      <c r="U718">
        <v>2205.7584999999999</v>
      </c>
      <c r="V718" s="1">
        <v>41027</v>
      </c>
      <c r="W718" t="s">
        <v>34</v>
      </c>
      <c r="X718">
        <v>8.99</v>
      </c>
      <c r="Y718" t="s">
        <v>149</v>
      </c>
      <c r="Z718">
        <v>65.989999999999995</v>
      </c>
      <c r="AA718">
        <v>62234</v>
      </c>
    </row>
    <row r="719" spans="1:27" ht="15" hidden="1" customHeight="1" x14ac:dyDescent="0.25">
      <c r="A719" t="s">
        <v>1390</v>
      </c>
      <c r="D719" t="s">
        <v>1391</v>
      </c>
      <c r="E719" t="s">
        <v>38</v>
      </c>
      <c r="F719">
        <v>0.09</v>
      </c>
      <c r="G719">
        <v>1</v>
      </c>
      <c r="H719" s="1">
        <v>41026</v>
      </c>
      <c r="I719" s="1"/>
      <c r="J719">
        <v>12642</v>
      </c>
      <c r="K719" t="s">
        <v>58</v>
      </c>
      <c r="L719">
        <v>10</v>
      </c>
      <c r="M719">
        <v>0.38</v>
      </c>
      <c r="N719" t="s">
        <v>29</v>
      </c>
      <c r="O719" t="s">
        <v>30</v>
      </c>
      <c r="P719" t="s">
        <v>405</v>
      </c>
      <c r="Q719" t="s">
        <v>67</v>
      </c>
      <c r="R719">
        <v>181.02449999999999</v>
      </c>
      <c r="S719" t="s">
        <v>76</v>
      </c>
      <c r="T719">
        <v>1766</v>
      </c>
      <c r="U719">
        <v>564.85</v>
      </c>
      <c r="V719" s="1">
        <v>41028</v>
      </c>
      <c r="W719" t="s">
        <v>42</v>
      </c>
      <c r="X719">
        <v>1.49</v>
      </c>
      <c r="Y719" t="s">
        <v>685</v>
      </c>
      <c r="Z719">
        <v>58.1</v>
      </c>
      <c r="AA719">
        <v>28144</v>
      </c>
    </row>
    <row r="720" spans="1:27" ht="15" hidden="1" customHeight="1" x14ac:dyDescent="0.25">
      <c r="A720" t="s">
        <v>1390</v>
      </c>
      <c r="D720" t="s">
        <v>1391</v>
      </c>
      <c r="E720" t="s">
        <v>38</v>
      </c>
      <c r="F720">
        <v>0.01</v>
      </c>
      <c r="G720">
        <v>1</v>
      </c>
      <c r="H720" s="1">
        <v>41026</v>
      </c>
      <c r="I720" s="1"/>
      <c r="J720">
        <v>12642</v>
      </c>
      <c r="K720" t="s">
        <v>58</v>
      </c>
      <c r="L720">
        <v>14</v>
      </c>
      <c r="M720">
        <v>0.67</v>
      </c>
      <c r="N720" t="s">
        <v>96</v>
      </c>
      <c r="O720" t="s">
        <v>30</v>
      </c>
      <c r="P720" t="s">
        <v>518</v>
      </c>
      <c r="Q720" t="s">
        <v>102</v>
      </c>
      <c r="R720">
        <v>-62.28</v>
      </c>
      <c r="S720" t="s">
        <v>76</v>
      </c>
      <c r="T720">
        <v>1767</v>
      </c>
      <c r="U720">
        <v>572.33000000000004</v>
      </c>
      <c r="V720" s="1">
        <v>41028</v>
      </c>
      <c r="W720" t="s">
        <v>34</v>
      </c>
      <c r="X720">
        <v>7.12</v>
      </c>
      <c r="Y720" t="s">
        <v>685</v>
      </c>
      <c r="Z720">
        <v>39.979999999999997</v>
      </c>
      <c r="AA720">
        <v>28144</v>
      </c>
    </row>
    <row r="721" spans="1:27" ht="15" hidden="1" customHeight="1" x14ac:dyDescent="0.25">
      <c r="A721" t="s">
        <v>1392</v>
      </c>
      <c r="D721" t="s">
        <v>473</v>
      </c>
      <c r="E721" t="s">
        <v>46</v>
      </c>
      <c r="F721">
        <v>0.05</v>
      </c>
      <c r="G721">
        <v>1</v>
      </c>
      <c r="H721" s="1">
        <v>41027</v>
      </c>
      <c r="I721" s="1"/>
      <c r="J721">
        <v>38501</v>
      </c>
      <c r="K721" t="s">
        <v>58</v>
      </c>
      <c r="L721">
        <v>11</v>
      </c>
      <c r="M721">
        <v>0.37</v>
      </c>
      <c r="N721" t="s">
        <v>29</v>
      </c>
      <c r="O721" t="s">
        <v>30</v>
      </c>
      <c r="P721" t="s">
        <v>1393</v>
      </c>
      <c r="Q721" t="s">
        <v>61</v>
      </c>
      <c r="R721">
        <v>-29.07</v>
      </c>
      <c r="S721" t="s">
        <v>33</v>
      </c>
      <c r="T721">
        <v>5415</v>
      </c>
      <c r="U721">
        <v>78.680000000000007</v>
      </c>
      <c r="V721" s="1">
        <v>41028</v>
      </c>
      <c r="W721" t="s">
        <v>34</v>
      </c>
      <c r="X721">
        <v>6.22</v>
      </c>
      <c r="Y721" t="s">
        <v>208</v>
      </c>
      <c r="Z721">
        <v>6.48</v>
      </c>
      <c r="AA721">
        <v>44117</v>
      </c>
    </row>
    <row r="722" spans="1:27" ht="15" hidden="1" customHeight="1" x14ac:dyDescent="0.25">
      <c r="A722" t="s">
        <v>1394</v>
      </c>
      <c r="D722" t="s">
        <v>1395</v>
      </c>
      <c r="E722" t="s">
        <v>38</v>
      </c>
      <c r="F722">
        <v>0.04</v>
      </c>
      <c r="G722">
        <v>1</v>
      </c>
      <c r="H722" s="1">
        <v>41027</v>
      </c>
      <c r="I722" s="1"/>
      <c r="J722">
        <v>23524</v>
      </c>
      <c r="K722" t="s">
        <v>28</v>
      </c>
      <c r="L722">
        <v>28</v>
      </c>
      <c r="M722">
        <v>0.39</v>
      </c>
      <c r="N722" t="s">
        <v>29</v>
      </c>
      <c r="O722" t="s">
        <v>30</v>
      </c>
      <c r="P722" t="s">
        <v>209</v>
      </c>
      <c r="Q722" t="s">
        <v>210</v>
      </c>
      <c r="R722">
        <v>48.25</v>
      </c>
      <c r="S722" t="s">
        <v>68</v>
      </c>
      <c r="T722">
        <v>3290</v>
      </c>
      <c r="U722">
        <v>129.33000000000001</v>
      </c>
      <c r="V722" s="1">
        <v>41029</v>
      </c>
      <c r="W722" t="s">
        <v>42</v>
      </c>
      <c r="X722">
        <v>0.99</v>
      </c>
      <c r="Y722" t="s">
        <v>522</v>
      </c>
      <c r="Z722">
        <v>4.13</v>
      </c>
      <c r="AA722">
        <v>58201</v>
      </c>
    </row>
    <row r="723" spans="1:27" ht="15" hidden="1" customHeight="1" x14ac:dyDescent="0.25">
      <c r="A723" t="s">
        <v>478</v>
      </c>
      <c r="D723" t="s">
        <v>621</v>
      </c>
      <c r="E723" t="s">
        <v>27</v>
      </c>
      <c r="F723">
        <v>0.06</v>
      </c>
      <c r="G723">
        <v>1</v>
      </c>
      <c r="H723" s="1">
        <v>41027</v>
      </c>
      <c r="I723" s="1"/>
      <c r="J723">
        <v>28839</v>
      </c>
      <c r="K723" t="s">
        <v>47</v>
      </c>
      <c r="L723">
        <v>30</v>
      </c>
      <c r="M723">
        <v>0.54</v>
      </c>
      <c r="N723" t="s">
        <v>29</v>
      </c>
      <c r="O723" t="s">
        <v>59</v>
      </c>
      <c r="P723" t="s">
        <v>1396</v>
      </c>
      <c r="Q723" t="s">
        <v>88</v>
      </c>
      <c r="R723">
        <v>-175.86</v>
      </c>
      <c r="S723" t="s">
        <v>68</v>
      </c>
      <c r="T723">
        <v>4044</v>
      </c>
      <c r="U723">
        <v>102.95</v>
      </c>
      <c r="V723" s="1">
        <v>41029</v>
      </c>
      <c r="W723" t="s">
        <v>42</v>
      </c>
      <c r="X723">
        <v>7.49</v>
      </c>
      <c r="Y723" t="s">
        <v>122</v>
      </c>
      <c r="Z723">
        <v>3.34</v>
      </c>
      <c r="AA723">
        <v>50208</v>
      </c>
    </row>
    <row r="724" spans="1:27" ht="15" hidden="1" customHeight="1" x14ac:dyDescent="0.25">
      <c r="A724" t="s">
        <v>1394</v>
      </c>
      <c r="D724" t="s">
        <v>1395</v>
      </c>
      <c r="E724" t="s">
        <v>38</v>
      </c>
      <c r="F724">
        <v>0.06</v>
      </c>
      <c r="G724">
        <v>1</v>
      </c>
      <c r="H724" s="1">
        <v>41027</v>
      </c>
      <c r="I724" s="1"/>
      <c r="J724">
        <v>23524</v>
      </c>
      <c r="K724" t="s">
        <v>28</v>
      </c>
      <c r="L724">
        <v>46</v>
      </c>
      <c r="M724">
        <v>0.37</v>
      </c>
      <c r="N724" t="s">
        <v>29</v>
      </c>
      <c r="O724" t="s">
        <v>30</v>
      </c>
      <c r="P724" t="s">
        <v>533</v>
      </c>
      <c r="Q724" t="s">
        <v>61</v>
      </c>
      <c r="R724">
        <v>748.2</v>
      </c>
      <c r="S724" t="s">
        <v>68</v>
      </c>
      <c r="T724">
        <v>3291</v>
      </c>
      <c r="U724">
        <v>2461.23</v>
      </c>
      <c r="V724" s="1">
        <v>41029</v>
      </c>
      <c r="W724" t="s">
        <v>34</v>
      </c>
      <c r="X724">
        <v>14.3</v>
      </c>
      <c r="Y724" t="s">
        <v>522</v>
      </c>
      <c r="Z724">
        <v>55.48</v>
      </c>
      <c r="AA724">
        <v>58201</v>
      </c>
    </row>
    <row r="725" spans="1:27" ht="15" hidden="1" customHeight="1" x14ac:dyDescent="0.25">
      <c r="A725" t="s">
        <v>1397</v>
      </c>
      <c r="D725" t="s">
        <v>1398</v>
      </c>
      <c r="E725" t="s">
        <v>27</v>
      </c>
      <c r="F725">
        <v>0.02</v>
      </c>
      <c r="G725">
        <v>1</v>
      </c>
      <c r="H725" s="1">
        <v>41027</v>
      </c>
      <c r="I725" s="1"/>
      <c r="J725">
        <v>54595</v>
      </c>
      <c r="K725" t="s">
        <v>131</v>
      </c>
      <c r="L725">
        <v>30</v>
      </c>
      <c r="M725">
        <v>0.59</v>
      </c>
      <c r="N725" t="s">
        <v>29</v>
      </c>
      <c r="O725" t="s">
        <v>139</v>
      </c>
      <c r="P725" t="s">
        <v>567</v>
      </c>
      <c r="Q725" t="s">
        <v>481</v>
      </c>
      <c r="R725">
        <v>6.79</v>
      </c>
      <c r="S725" t="s">
        <v>33</v>
      </c>
      <c r="T725">
        <v>7631</v>
      </c>
      <c r="U725">
        <v>250.29</v>
      </c>
      <c r="V725" s="1">
        <v>41029</v>
      </c>
      <c r="W725" t="s">
        <v>34</v>
      </c>
      <c r="X725">
        <v>2.64</v>
      </c>
      <c r="Y725" t="s">
        <v>391</v>
      </c>
      <c r="Z725">
        <v>8.34</v>
      </c>
      <c r="AA725">
        <v>2861</v>
      </c>
    </row>
    <row r="726" spans="1:27" ht="15" hidden="1" customHeight="1" x14ac:dyDescent="0.25">
      <c r="A726" t="s">
        <v>421</v>
      </c>
      <c r="D726" t="s">
        <v>1398</v>
      </c>
      <c r="E726" t="s">
        <v>27</v>
      </c>
      <c r="F726">
        <v>0.09</v>
      </c>
      <c r="G726">
        <v>1</v>
      </c>
      <c r="H726" s="1">
        <v>41027</v>
      </c>
      <c r="I726" s="1"/>
      <c r="J726">
        <v>54595</v>
      </c>
      <c r="K726" t="s">
        <v>131</v>
      </c>
      <c r="L726">
        <v>41</v>
      </c>
      <c r="M726">
        <v>0.78</v>
      </c>
      <c r="N726" t="s">
        <v>48</v>
      </c>
      <c r="O726" t="s">
        <v>49</v>
      </c>
      <c r="P726" t="s">
        <v>1318</v>
      </c>
      <c r="Q726" t="s">
        <v>51</v>
      </c>
      <c r="R726">
        <v>-421.76</v>
      </c>
      <c r="S726" t="s">
        <v>33</v>
      </c>
      <c r="T726">
        <v>7632</v>
      </c>
      <c r="U726">
        <v>5258.94</v>
      </c>
      <c r="V726" s="1">
        <v>41030</v>
      </c>
      <c r="W726" t="s">
        <v>53</v>
      </c>
      <c r="X726">
        <v>30</v>
      </c>
      <c r="Y726" t="s">
        <v>257</v>
      </c>
      <c r="Z726">
        <v>130.97999999999999</v>
      </c>
      <c r="AA726">
        <v>5403</v>
      </c>
    </row>
    <row r="727" spans="1:27" ht="15" hidden="1" customHeight="1" x14ac:dyDescent="0.25">
      <c r="A727" t="s">
        <v>1399</v>
      </c>
      <c r="D727" t="s">
        <v>1400</v>
      </c>
      <c r="E727" t="s">
        <v>46</v>
      </c>
      <c r="F727">
        <v>0.1</v>
      </c>
      <c r="G727">
        <v>1</v>
      </c>
      <c r="H727" s="1">
        <v>41028</v>
      </c>
      <c r="I727" s="1"/>
      <c r="J727">
        <v>44320</v>
      </c>
      <c r="K727" t="s">
        <v>131</v>
      </c>
      <c r="L727">
        <v>49</v>
      </c>
      <c r="M727">
        <v>0.68</v>
      </c>
      <c r="N727" t="s">
        <v>48</v>
      </c>
      <c r="O727" t="s">
        <v>40</v>
      </c>
      <c r="P727" t="s">
        <v>584</v>
      </c>
      <c r="Q727" t="s">
        <v>75</v>
      </c>
      <c r="R727">
        <v>-1640.511</v>
      </c>
      <c r="S727" t="s">
        <v>68</v>
      </c>
      <c r="T727">
        <v>6261</v>
      </c>
      <c r="U727">
        <v>7002.08</v>
      </c>
      <c r="V727" s="1">
        <v>41029</v>
      </c>
      <c r="W727" t="s">
        <v>34</v>
      </c>
      <c r="X727">
        <v>69</v>
      </c>
      <c r="Y727" t="s">
        <v>122</v>
      </c>
      <c r="Z727">
        <v>154.13</v>
      </c>
      <c r="AA727">
        <v>50401</v>
      </c>
    </row>
    <row r="728" spans="1:27" ht="15" hidden="1" customHeight="1" x14ac:dyDescent="0.25">
      <c r="A728" t="s">
        <v>1401</v>
      </c>
      <c r="D728" t="s">
        <v>152</v>
      </c>
      <c r="E728" t="s">
        <v>27</v>
      </c>
      <c r="F728">
        <v>0.04</v>
      </c>
      <c r="G728">
        <v>1</v>
      </c>
      <c r="H728" s="1">
        <v>41028</v>
      </c>
      <c r="I728" s="1"/>
      <c r="J728">
        <v>17669</v>
      </c>
      <c r="K728" t="s">
        <v>28</v>
      </c>
      <c r="L728">
        <v>32</v>
      </c>
      <c r="M728">
        <v>0.6</v>
      </c>
      <c r="N728" t="s">
        <v>29</v>
      </c>
      <c r="O728" t="s">
        <v>30</v>
      </c>
      <c r="P728" t="s">
        <v>1402</v>
      </c>
      <c r="Q728" t="s">
        <v>32</v>
      </c>
      <c r="R728">
        <v>203.44</v>
      </c>
      <c r="S728" t="s">
        <v>52</v>
      </c>
      <c r="T728">
        <v>2434</v>
      </c>
      <c r="U728">
        <v>1116.03</v>
      </c>
      <c r="V728" s="1">
        <v>41029</v>
      </c>
      <c r="W728" t="s">
        <v>34</v>
      </c>
      <c r="X728">
        <v>5.49</v>
      </c>
      <c r="Y728" t="s">
        <v>54</v>
      </c>
      <c r="Z728">
        <v>34.76</v>
      </c>
      <c r="AA728">
        <v>90604</v>
      </c>
    </row>
    <row r="729" spans="1:27" ht="15" hidden="1" customHeight="1" x14ac:dyDescent="0.25">
      <c r="A729" t="s">
        <v>1403</v>
      </c>
      <c r="D729" t="s">
        <v>1404</v>
      </c>
      <c r="E729" t="s">
        <v>57</v>
      </c>
      <c r="F729">
        <v>0.08</v>
      </c>
      <c r="G729">
        <v>1</v>
      </c>
      <c r="H729" s="1">
        <v>41028</v>
      </c>
      <c r="I729" s="1"/>
      <c r="J729">
        <v>4514</v>
      </c>
      <c r="K729" t="s">
        <v>131</v>
      </c>
      <c r="L729">
        <v>28</v>
      </c>
      <c r="M729">
        <v>0.59</v>
      </c>
      <c r="N729" t="s">
        <v>96</v>
      </c>
      <c r="O729" t="s">
        <v>30</v>
      </c>
      <c r="P729" t="s">
        <v>1258</v>
      </c>
      <c r="Q729" t="s">
        <v>105</v>
      </c>
      <c r="R729">
        <v>374.625</v>
      </c>
      <c r="S729" t="s">
        <v>52</v>
      </c>
      <c r="T729">
        <v>640</v>
      </c>
      <c r="U729">
        <v>2841.4395</v>
      </c>
      <c r="V729" s="1">
        <v>41029</v>
      </c>
      <c r="W729" t="s">
        <v>34</v>
      </c>
      <c r="X729">
        <v>7.69</v>
      </c>
      <c r="Y729" t="s">
        <v>218</v>
      </c>
      <c r="Z729">
        <v>125.99</v>
      </c>
      <c r="AA729">
        <v>99163</v>
      </c>
    </row>
    <row r="730" spans="1:27" ht="15" hidden="1" customHeight="1" x14ac:dyDescent="0.25">
      <c r="A730" t="s">
        <v>1405</v>
      </c>
      <c r="D730" t="s">
        <v>1406</v>
      </c>
      <c r="E730" t="s">
        <v>46</v>
      </c>
      <c r="F730">
        <v>0.03</v>
      </c>
      <c r="G730">
        <v>1</v>
      </c>
      <c r="H730" s="1">
        <v>41028</v>
      </c>
      <c r="I730" s="1"/>
      <c r="J730">
        <v>55940</v>
      </c>
      <c r="K730" t="s">
        <v>39</v>
      </c>
      <c r="L730">
        <v>29</v>
      </c>
      <c r="M730">
        <v>0.4</v>
      </c>
      <c r="N730" t="s">
        <v>96</v>
      </c>
      <c r="O730" t="s">
        <v>30</v>
      </c>
      <c r="P730" t="s">
        <v>1356</v>
      </c>
      <c r="Q730" t="s">
        <v>102</v>
      </c>
      <c r="R730">
        <v>1041.29</v>
      </c>
      <c r="S730" t="s">
        <v>33</v>
      </c>
      <c r="T730">
        <v>7827</v>
      </c>
      <c r="U730">
        <v>2925.78</v>
      </c>
      <c r="V730" s="1">
        <v>41029</v>
      </c>
      <c r="W730" t="s">
        <v>34</v>
      </c>
      <c r="X730">
        <v>7.18</v>
      </c>
      <c r="Y730" t="s">
        <v>155</v>
      </c>
      <c r="Z730">
        <v>100.98</v>
      </c>
      <c r="AA730">
        <v>6607</v>
      </c>
    </row>
    <row r="731" spans="1:27" ht="15" hidden="1" customHeight="1" x14ac:dyDescent="0.25">
      <c r="A731" t="s">
        <v>1407</v>
      </c>
      <c r="D731" t="s">
        <v>726</v>
      </c>
      <c r="E731" t="s">
        <v>57</v>
      </c>
      <c r="F731">
        <v>0.06</v>
      </c>
      <c r="G731">
        <v>1</v>
      </c>
      <c r="H731" s="1">
        <v>41029</v>
      </c>
      <c r="I731" s="1"/>
      <c r="J731">
        <v>45380</v>
      </c>
      <c r="K731" t="s">
        <v>58</v>
      </c>
      <c r="L731">
        <v>34</v>
      </c>
      <c r="M731">
        <v>0.57999999999999996</v>
      </c>
      <c r="N731" t="s">
        <v>96</v>
      </c>
      <c r="O731" t="s">
        <v>30</v>
      </c>
      <c r="P731">
        <v>6120</v>
      </c>
      <c r="Q731" t="s">
        <v>105</v>
      </c>
      <c r="R731">
        <v>288.08999999999997</v>
      </c>
      <c r="S731" t="s">
        <v>52</v>
      </c>
      <c r="T731">
        <v>6387</v>
      </c>
      <c r="U731">
        <v>1912.9845</v>
      </c>
      <c r="V731" s="1">
        <v>41030</v>
      </c>
      <c r="W731" t="s">
        <v>42</v>
      </c>
      <c r="X731">
        <v>8.8000000000000007</v>
      </c>
      <c r="Y731" t="s">
        <v>54</v>
      </c>
      <c r="Z731">
        <v>65.989999999999995</v>
      </c>
      <c r="AA731">
        <v>95062</v>
      </c>
    </row>
    <row r="732" spans="1:27" ht="15" hidden="1" customHeight="1" x14ac:dyDescent="0.25">
      <c r="A732" t="s">
        <v>1408</v>
      </c>
      <c r="D732" t="s">
        <v>1409</v>
      </c>
      <c r="E732" t="s">
        <v>46</v>
      </c>
      <c r="F732">
        <v>0.02</v>
      </c>
      <c r="G732">
        <v>1</v>
      </c>
      <c r="H732" s="1">
        <v>41029</v>
      </c>
      <c r="I732" s="1"/>
      <c r="J732">
        <v>41154</v>
      </c>
      <c r="K732" t="s">
        <v>47</v>
      </c>
      <c r="L732">
        <v>43</v>
      </c>
      <c r="M732">
        <v>0.55000000000000004</v>
      </c>
      <c r="N732" t="s">
        <v>29</v>
      </c>
      <c r="O732" t="s">
        <v>139</v>
      </c>
      <c r="P732" t="s">
        <v>1410</v>
      </c>
      <c r="Q732" t="s">
        <v>88</v>
      </c>
      <c r="R732">
        <v>251.17</v>
      </c>
      <c r="S732" t="s">
        <v>52</v>
      </c>
      <c r="T732">
        <v>5803</v>
      </c>
      <c r="U732">
        <v>938.37</v>
      </c>
      <c r="V732" s="1">
        <v>41031</v>
      </c>
      <c r="W732" t="s">
        <v>34</v>
      </c>
      <c r="X732">
        <v>2.87</v>
      </c>
      <c r="Y732" t="s">
        <v>187</v>
      </c>
      <c r="Z732">
        <v>21.98</v>
      </c>
      <c r="AA732">
        <v>89031</v>
      </c>
    </row>
    <row r="733" spans="1:27" ht="15" hidden="1" customHeight="1" x14ac:dyDescent="0.25">
      <c r="A733" t="s">
        <v>1407</v>
      </c>
      <c r="D733" t="s">
        <v>726</v>
      </c>
      <c r="E733" t="s">
        <v>57</v>
      </c>
      <c r="F733">
        <v>0</v>
      </c>
      <c r="G733">
        <v>1</v>
      </c>
      <c r="H733" s="1">
        <v>41029</v>
      </c>
      <c r="I733" s="1"/>
      <c r="J733">
        <v>45380</v>
      </c>
      <c r="K733" t="s">
        <v>58</v>
      </c>
      <c r="L733">
        <v>24</v>
      </c>
      <c r="M733">
        <v>0.56999999999999995</v>
      </c>
      <c r="N733" t="s">
        <v>96</v>
      </c>
      <c r="O733" t="s">
        <v>30</v>
      </c>
      <c r="P733" t="s">
        <v>1411</v>
      </c>
      <c r="Q733" t="s">
        <v>105</v>
      </c>
      <c r="R733">
        <v>1030.509</v>
      </c>
      <c r="S733" t="s">
        <v>52</v>
      </c>
      <c r="T733">
        <v>6388</v>
      </c>
      <c r="U733">
        <v>4170.8649999999998</v>
      </c>
      <c r="V733" s="1">
        <v>41031</v>
      </c>
      <c r="W733" t="s">
        <v>42</v>
      </c>
      <c r="X733">
        <v>4.2</v>
      </c>
      <c r="Y733" t="s">
        <v>54</v>
      </c>
      <c r="Z733">
        <v>195.99</v>
      </c>
      <c r="AA733">
        <v>95062</v>
      </c>
    </row>
    <row r="734" spans="1:27" ht="15" hidden="1" customHeight="1" x14ac:dyDescent="0.25">
      <c r="A734" t="s">
        <v>1412</v>
      </c>
      <c r="D734" t="s">
        <v>1017</v>
      </c>
      <c r="E734" t="s">
        <v>46</v>
      </c>
      <c r="F734">
        <v>7.0000000000000007E-2</v>
      </c>
      <c r="G734">
        <v>1</v>
      </c>
      <c r="H734" s="1">
        <v>41030</v>
      </c>
      <c r="I734" s="1"/>
      <c r="J734">
        <v>31364</v>
      </c>
      <c r="K734" t="s">
        <v>39</v>
      </c>
      <c r="L734">
        <v>2</v>
      </c>
      <c r="M734">
        <v>0.56999999999999995</v>
      </c>
      <c r="N734" t="s">
        <v>29</v>
      </c>
      <c r="O734" t="s">
        <v>30</v>
      </c>
      <c r="P734" t="s">
        <v>1413</v>
      </c>
      <c r="Q734" t="s">
        <v>32</v>
      </c>
      <c r="R734">
        <v>-539.59</v>
      </c>
      <c r="S734" t="s">
        <v>68</v>
      </c>
      <c r="T734">
        <v>4401</v>
      </c>
      <c r="U734">
        <v>789.01</v>
      </c>
      <c r="V734" s="1">
        <v>41030</v>
      </c>
      <c r="W734" t="s">
        <v>34</v>
      </c>
      <c r="X734">
        <v>11.37</v>
      </c>
      <c r="Y734" t="s">
        <v>149</v>
      </c>
      <c r="Z734">
        <v>415.88</v>
      </c>
      <c r="AA734">
        <v>61701</v>
      </c>
    </row>
    <row r="735" spans="1:27" ht="15" hidden="1" customHeight="1" x14ac:dyDescent="0.25">
      <c r="A735" t="s">
        <v>1414</v>
      </c>
      <c r="D735" t="s">
        <v>1415</v>
      </c>
      <c r="E735" t="s">
        <v>46</v>
      </c>
      <c r="F735">
        <v>0.03</v>
      </c>
      <c r="G735">
        <v>1</v>
      </c>
      <c r="H735" s="1">
        <v>41030</v>
      </c>
      <c r="I735" s="1"/>
      <c r="J735">
        <v>15815</v>
      </c>
      <c r="K735" t="s">
        <v>58</v>
      </c>
      <c r="L735">
        <v>24</v>
      </c>
      <c r="M735">
        <v>0.35</v>
      </c>
      <c r="N735" t="s">
        <v>29</v>
      </c>
      <c r="O735" t="s">
        <v>30</v>
      </c>
      <c r="P735" t="s">
        <v>1068</v>
      </c>
      <c r="Q735" t="s">
        <v>67</v>
      </c>
      <c r="R735">
        <v>20.680499999999999</v>
      </c>
      <c r="S735" t="s">
        <v>76</v>
      </c>
      <c r="T735">
        <v>2198</v>
      </c>
      <c r="U735">
        <v>107.41</v>
      </c>
      <c r="V735" s="1">
        <v>41030</v>
      </c>
      <c r="W735" t="s">
        <v>34</v>
      </c>
      <c r="X735">
        <v>1.49</v>
      </c>
      <c r="Y735" t="s">
        <v>638</v>
      </c>
      <c r="Z735">
        <v>4.55</v>
      </c>
      <c r="AA735">
        <v>30328</v>
      </c>
    </row>
    <row r="736" spans="1:27" ht="15" hidden="1" customHeight="1" x14ac:dyDescent="0.25">
      <c r="A736" t="s">
        <v>753</v>
      </c>
      <c r="D736" t="s">
        <v>1416</v>
      </c>
      <c r="E736" t="s">
        <v>57</v>
      </c>
      <c r="F736">
        <v>0.03</v>
      </c>
      <c r="G736">
        <v>1</v>
      </c>
      <c r="H736" s="1">
        <v>41030</v>
      </c>
      <c r="I736" s="1"/>
      <c r="J736">
        <v>7431</v>
      </c>
      <c r="K736" t="s">
        <v>131</v>
      </c>
      <c r="L736">
        <v>33</v>
      </c>
      <c r="M736">
        <v>0.41</v>
      </c>
      <c r="N736" t="s">
        <v>48</v>
      </c>
      <c r="O736" t="s">
        <v>139</v>
      </c>
      <c r="P736" t="s">
        <v>1417</v>
      </c>
      <c r="Q736" t="s">
        <v>82</v>
      </c>
      <c r="R736">
        <v>-93.25</v>
      </c>
      <c r="S736" t="s">
        <v>52</v>
      </c>
      <c r="T736">
        <v>1018</v>
      </c>
      <c r="U736">
        <v>78.81</v>
      </c>
      <c r="V736" s="1">
        <v>41031</v>
      </c>
      <c r="W736" t="s">
        <v>34</v>
      </c>
      <c r="X736">
        <v>4.57</v>
      </c>
      <c r="Y736" t="s">
        <v>83</v>
      </c>
      <c r="Z736">
        <v>2.23</v>
      </c>
      <c r="AA736">
        <v>84120</v>
      </c>
    </row>
    <row r="737" spans="1:27" ht="15" hidden="1" customHeight="1" x14ac:dyDescent="0.25">
      <c r="A737" t="s">
        <v>1418</v>
      </c>
      <c r="D737" t="s">
        <v>387</v>
      </c>
      <c r="E737" t="s">
        <v>38</v>
      </c>
      <c r="F737">
        <v>0.06</v>
      </c>
      <c r="G737">
        <v>1</v>
      </c>
      <c r="H737" s="1">
        <v>41030</v>
      </c>
      <c r="I737" s="1"/>
      <c r="J737">
        <v>13635</v>
      </c>
      <c r="K737" t="s">
        <v>58</v>
      </c>
      <c r="L737">
        <v>28</v>
      </c>
      <c r="M737">
        <v>0.36</v>
      </c>
      <c r="N737" t="s">
        <v>29</v>
      </c>
      <c r="O737" t="s">
        <v>30</v>
      </c>
      <c r="P737" t="s">
        <v>1419</v>
      </c>
      <c r="Q737" t="s">
        <v>61</v>
      </c>
      <c r="R737">
        <v>-119.48</v>
      </c>
      <c r="S737" t="s">
        <v>76</v>
      </c>
      <c r="T737">
        <v>1907</v>
      </c>
      <c r="U737">
        <v>149</v>
      </c>
      <c r="V737" s="1">
        <v>41031</v>
      </c>
      <c r="W737" t="s">
        <v>34</v>
      </c>
      <c r="X737">
        <v>7.44</v>
      </c>
      <c r="Y737" t="s">
        <v>291</v>
      </c>
      <c r="Z737">
        <v>4.9800000000000004</v>
      </c>
      <c r="AA737">
        <v>37421</v>
      </c>
    </row>
    <row r="738" spans="1:27" ht="15" hidden="1" customHeight="1" x14ac:dyDescent="0.25">
      <c r="A738" t="s">
        <v>1414</v>
      </c>
      <c r="D738" t="s">
        <v>1415</v>
      </c>
      <c r="E738" t="s">
        <v>46</v>
      </c>
      <c r="F738">
        <v>0.01</v>
      </c>
      <c r="G738">
        <v>1</v>
      </c>
      <c r="H738" s="1">
        <v>41030</v>
      </c>
      <c r="I738" s="1"/>
      <c r="J738">
        <v>15815</v>
      </c>
      <c r="K738" t="s">
        <v>58</v>
      </c>
      <c r="L738">
        <v>43</v>
      </c>
      <c r="M738">
        <v>0.4</v>
      </c>
      <c r="N738" t="s">
        <v>29</v>
      </c>
      <c r="O738" t="s">
        <v>30</v>
      </c>
      <c r="P738" t="s">
        <v>1420</v>
      </c>
      <c r="Q738" t="s">
        <v>67</v>
      </c>
      <c r="R738">
        <v>52.589500000000001</v>
      </c>
      <c r="S738" t="s">
        <v>76</v>
      </c>
      <c r="T738">
        <v>2197</v>
      </c>
      <c r="U738">
        <v>528.6</v>
      </c>
      <c r="V738" s="1">
        <v>41032</v>
      </c>
      <c r="W738" t="s">
        <v>34</v>
      </c>
      <c r="X738">
        <v>5.63</v>
      </c>
      <c r="Y738" t="s">
        <v>638</v>
      </c>
      <c r="Z738">
        <v>11.7</v>
      </c>
      <c r="AA738">
        <v>30328</v>
      </c>
    </row>
    <row r="739" spans="1:27" ht="15" hidden="1" customHeight="1" x14ac:dyDescent="0.25">
      <c r="A739" t="s">
        <v>1418</v>
      </c>
      <c r="D739" t="s">
        <v>387</v>
      </c>
      <c r="E739" t="s">
        <v>38</v>
      </c>
      <c r="F739">
        <v>0.01</v>
      </c>
      <c r="G739">
        <v>1</v>
      </c>
      <c r="H739" s="1">
        <v>41030</v>
      </c>
      <c r="I739" s="1"/>
      <c r="J739">
        <v>13635</v>
      </c>
      <c r="K739" t="s">
        <v>58</v>
      </c>
      <c r="L739">
        <v>49</v>
      </c>
      <c r="M739">
        <v>0.37</v>
      </c>
      <c r="N739" t="s">
        <v>29</v>
      </c>
      <c r="O739" t="s">
        <v>30</v>
      </c>
      <c r="P739" t="s">
        <v>959</v>
      </c>
      <c r="Q739" t="s">
        <v>61</v>
      </c>
      <c r="R739">
        <v>-157.28</v>
      </c>
      <c r="S739" t="s">
        <v>76</v>
      </c>
      <c r="T739">
        <v>1908</v>
      </c>
      <c r="U739">
        <v>334.29</v>
      </c>
      <c r="V739" s="1">
        <v>41032</v>
      </c>
      <c r="W739" t="s">
        <v>34</v>
      </c>
      <c r="X739">
        <v>7.37</v>
      </c>
      <c r="Y739" t="s">
        <v>291</v>
      </c>
      <c r="Z739">
        <v>6.48</v>
      </c>
      <c r="AA739">
        <v>37421</v>
      </c>
    </row>
    <row r="740" spans="1:27" ht="15" hidden="1" customHeight="1" x14ac:dyDescent="0.25">
      <c r="A740" t="s">
        <v>1256</v>
      </c>
      <c r="D740" t="s">
        <v>1257</v>
      </c>
      <c r="E740" t="s">
        <v>46</v>
      </c>
      <c r="F740">
        <v>0.1</v>
      </c>
      <c r="G740">
        <v>1</v>
      </c>
      <c r="H740" s="1">
        <v>41030</v>
      </c>
      <c r="I740" s="1"/>
      <c r="J740">
        <v>10146</v>
      </c>
      <c r="K740" t="s">
        <v>47</v>
      </c>
      <c r="L740">
        <v>19</v>
      </c>
      <c r="M740">
        <v>0.55000000000000004</v>
      </c>
      <c r="N740" t="s">
        <v>48</v>
      </c>
      <c r="O740" t="s">
        <v>30</v>
      </c>
      <c r="P740" t="s">
        <v>798</v>
      </c>
      <c r="Q740" t="s">
        <v>82</v>
      </c>
      <c r="R740">
        <v>211.59</v>
      </c>
      <c r="S740" t="s">
        <v>52</v>
      </c>
      <c r="T740">
        <v>1398</v>
      </c>
      <c r="U740">
        <v>596.21</v>
      </c>
      <c r="V740" s="1">
        <v>41035</v>
      </c>
      <c r="W740" t="s">
        <v>34</v>
      </c>
      <c r="X740">
        <v>5.0199999999999996</v>
      </c>
      <c r="Y740" t="s">
        <v>54</v>
      </c>
      <c r="Z740">
        <v>34.229999999999997</v>
      </c>
      <c r="AA740">
        <v>91941</v>
      </c>
    </row>
    <row r="741" spans="1:27" ht="15" hidden="1" customHeight="1" x14ac:dyDescent="0.25">
      <c r="A741" t="s">
        <v>1421</v>
      </c>
      <c r="D741" t="s">
        <v>1422</v>
      </c>
      <c r="E741" t="s">
        <v>27</v>
      </c>
      <c r="F741">
        <v>0.06</v>
      </c>
      <c r="G741">
        <v>1</v>
      </c>
      <c r="H741" s="1">
        <v>41031</v>
      </c>
      <c r="I741" s="1"/>
      <c r="J741">
        <v>59363</v>
      </c>
      <c r="K741" t="s">
        <v>28</v>
      </c>
      <c r="L741">
        <v>24</v>
      </c>
      <c r="M741">
        <v>0.37</v>
      </c>
      <c r="N741" t="s">
        <v>29</v>
      </c>
      <c r="O741" t="s">
        <v>30</v>
      </c>
      <c r="P741" t="s">
        <v>1423</v>
      </c>
      <c r="Q741" t="s">
        <v>61</v>
      </c>
      <c r="R741">
        <v>-38.57</v>
      </c>
      <c r="S741" t="s">
        <v>52</v>
      </c>
      <c r="T741">
        <v>8309</v>
      </c>
      <c r="U741">
        <v>158.91</v>
      </c>
      <c r="V741" s="1">
        <v>41031</v>
      </c>
      <c r="W741" t="s">
        <v>34</v>
      </c>
      <c r="X741">
        <v>5.2</v>
      </c>
      <c r="Y741" t="s">
        <v>54</v>
      </c>
      <c r="Z741">
        <v>6.68</v>
      </c>
      <c r="AA741">
        <v>94952</v>
      </c>
    </row>
    <row r="742" spans="1:27" ht="15" hidden="1" customHeight="1" x14ac:dyDescent="0.25">
      <c r="A742" t="s">
        <v>1424</v>
      </c>
      <c r="D742" t="s">
        <v>1425</v>
      </c>
      <c r="E742" t="s">
        <v>57</v>
      </c>
      <c r="F742">
        <v>0.02</v>
      </c>
      <c r="G742">
        <v>1</v>
      </c>
      <c r="H742" s="1">
        <v>41031</v>
      </c>
      <c r="I742" s="1"/>
      <c r="J742">
        <v>39460</v>
      </c>
      <c r="K742" t="s">
        <v>39</v>
      </c>
      <c r="L742">
        <v>19</v>
      </c>
      <c r="M742">
        <v>0.6</v>
      </c>
      <c r="N742" t="s">
        <v>96</v>
      </c>
      <c r="O742" t="s">
        <v>30</v>
      </c>
      <c r="P742" t="s">
        <v>956</v>
      </c>
      <c r="Q742" t="s">
        <v>105</v>
      </c>
      <c r="R742">
        <v>251.19900000000001</v>
      </c>
      <c r="S742" t="s">
        <v>33</v>
      </c>
      <c r="T742">
        <v>5571</v>
      </c>
      <c r="U742">
        <v>2033.9224999999999</v>
      </c>
      <c r="V742" s="1">
        <v>41032</v>
      </c>
      <c r="W742" t="s">
        <v>34</v>
      </c>
      <c r="X742">
        <v>2.5</v>
      </c>
      <c r="Y742" t="s">
        <v>208</v>
      </c>
      <c r="Z742">
        <v>125.99</v>
      </c>
      <c r="AA742">
        <v>44312</v>
      </c>
    </row>
    <row r="743" spans="1:27" ht="15" hidden="1" customHeight="1" x14ac:dyDescent="0.25">
      <c r="A743" t="s">
        <v>1426</v>
      </c>
      <c r="D743" t="s">
        <v>1143</v>
      </c>
      <c r="E743" t="s">
        <v>27</v>
      </c>
      <c r="F743">
        <v>0.05</v>
      </c>
      <c r="G743">
        <v>1</v>
      </c>
      <c r="H743" s="1">
        <v>41031</v>
      </c>
      <c r="I743" s="1"/>
      <c r="J743">
        <v>40998</v>
      </c>
      <c r="K743" t="s">
        <v>131</v>
      </c>
      <c r="L743">
        <v>43</v>
      </c>
      <c r="M743">
        <v>0.5</v>
      </c>
      <c r="N743" t="s">
        <v>96</v>
      </c>
      <c r="O743" t="s">
        <v>139</v>
      </c>
      <c r="P743" t="s">
        <v>617</v>
      </c>
      <c r="Q743" t="s">
        <v>102</v>
      </c>
      <c r="R743">
        <v>385.46</v>
      </c>
      <c r="S743" t="s">
        <v>52</v>
      </c>
      <c r="T743">
        <v>5781</v>
      </c>
      <c r="U743">
        <v>1233.22</v>
      </c>
      <c r="V743" s="1">
        <v>41032</v>
      </c>
      <c r="W743" t="s">
        <v>34</v>
      </c>
      <c r="X743">
        <v>1.99</v>
      </c>
      <c r="Y743" t="s">
        <v>54</v>
      </c>
      <c r="Z743">
        <v>29.89</v>
      </c>
      <c r="AA743">
        <v>93422</v>
      </c>
    </row>
    <row r="744" spans="1:27" ht="15" hidden="1" customHeight="1" x14ac:dyDescent="0.25">
      <c r="A744" t="s">
        <v>1424</v>
      </c>
      <c r="D744" t="s">
        <v>1425</v>
      </c>
      <c r="E744" t="s">
        <v>57</v>
      </c>
      <c r="F744">
        <v>0.09</v>
      </c>
      <c r="G744">
        <v>1</v>
      </c>
      <c r="H744" s="1">
        <v>41031</v>
      </c>
      <c r="I744" s="1"/>
      <c r="J744">
        <v>39460</v>
      </c>
      <c r="K744" t="s">
        <v>39</v>
      </c>
      <c r="L744">
        <v>25</v>
      </c>
      <c r="M744">
        <v>0.39</v>
      </c>
      <c r="N744" t="s">
        <v>29</v>
      </c>
      <c r="O744" t="s">
        <v>30</v>
      </c>
      <c r="P744" t="s">
        <v>703</v>
      </c>
      <c r="Q744" t="s">
        <v>67</v>
      </c>
      <c r="R744">
        <v>-71.599000000000004</v>
      </c>
      <c r="S744" t="s">
        <v>33</v>
      </c>
      <c r="T744">
        <v>5570</v>
      </c>
      <c r="U744">
        <v>172.42</v>
      </c>
      <c r="V744" s="1">
        <v>41033</v>
      </c>
      <c r="W744" t="s">
        <v>34</v>
      </c>
      <c r="X744">
        <v>6.05</v>
      </c>
      <c r="Y744" t="s">
        <v>208</v>
      </c>
      <c r="Z744">
        <v>7.1</v>
      </c>
      <c r="AA744">
        <v>44312</v>
      </c>
    </row>
    <row r="745" spans="1:27" ht="15" hidden="1" customHeight="1" x14ac:dyDescent="0.25">
      <c r="A745" t="s">
        <v>1426</v>
      </c>
      <c r="D745" t="s">
        <v>1143</v>
      </c>
      <c r="E745" t="s">
        <v>27</v>
      </c>
      <c r="F745">
        <v>0.08</v>
      </c>
      <c r="G745">
        <v>1</v>
      </c>
      <c r="H745" s="1">
        <v>41031</v>
      </c>
      <c r="I745" s="1"/>
      <c r="J745">
        <v>40998</v>
      </c>
      <c r="K745" t="s">
        <v>131</v>
      </c>
      <c r="L745">
        <v>39</v>
      </c>
      <c r="M745">
        <v>0.37</v>
      </c>
      <c r="N745" t="s">
        <v>29</v>
      </c>
      <c r="O745" t="s">
        <v>59</v>
      </c>
      <c r="P745" t="s">
        <v>950</v>
      </c>
      <c r="Q745" t="s">
        <v>61</v>
      </c>
      <c r="R745">
        <v>28.4</v>
      </c>
      <c r="S745" t="s">
        <v>52</v>
      </c>
      <c r="T745">
        <v>5782</v>
      </c>
      <c r="U745">
        <v>144.82</v>
      </c>
      <c r="V745" s="1">
        <v>41033</v>
      </c>
      <c r="W745" t="s">
        <v>34</v>
      </c>
      <c r="X745">
        <v>1.3</v>
      </c>
      <c r="Y745" t="s">
        <v>54</v>
      </c>
      <c r="Z745">
        <v>4</v>
      </c>
      <c r="AA745">
        <v>93422</v>
      </c>
    </row>
    <row r="746" spans="1:27" ht="15" hidden="1" customHeight="1" x14ac:dyDescent="0.25">
      <c r="A746" t="s">
        <v>1427</v>
      </c>
      <c r="D746" t="s">
        <v>1428</v>
      </c>
      <c r="E746" t="s">
        <v>57</v>
      </c>
      <c r="F746">
        <v>0.08</v>
      </c>
      <c r="G746">
        <v>1</v>
      </c>
      <c r="H746" s="1">
        <v>41032</v>
      </c>
      <c r="I746" s="1"/>
      <c r="J746">
        <v>6310</v>
      </c>
      <c r="K746" t="s">
        <v>39</v>
      </c>
      <c r="L746">
        <v>27</v>
      </c>
      <c r="M746">
        <v>0.49</v>
      </c>
      <c r="N746" t="s">
        <v>48</v>
      </c>
      <c r="O746" t="s">
        <v>30</v>
      </c>
      <c r="P746" t="s">
        <v>344</v>
      </c>
      <c r="Q746" t="s">
        <v>82</v>
      </c>
      <c r="R746">
        <v>-88.82</v>
      </c>
      <c r="S746" t="s">
        <v>52</v>
      </c>
      <c r="T746">
        <v>879</v>
      </c>
      <c r="U746">
        <v>216.95</v>
      </c>
      <c r="V746" s="1">
        <v>41033</v>
      </c>
      <c r="W746" t="s">
        <v>34</v>
      </c>
      <c r="X746">
        <v>7.96</v>
      </c>
      <c r="Y746" t="s">
        <v>420</v>
      </c>
      <c r="Z746">
        <v>8.09</v>
      </c>
      <c r="AA746">
        <v>88310</v>
      </c>
    </row>
    <row r="747" spans="1:27" ht="15" hidden="1" customHeight="1" x14ac:dyDescent="0.25">
      <c r="A747" t="s">
        <v>1429</v>
      </c>
      <c r="D747" t="s">
        <v>1430</v>
      </c>
      <c r="E747" t="s">
        <v>57</v>
      </c>
      <c r="F747">
        <v>0.03</v>
      </c>
      <c r="G747">
        <v>1</v>
      </c>
      <c r="H747" s="1">
        <v>41032</v>
      </c>
      <c r="I747" s="1"/>
      <c r="J747">
        <v>39141</v>
      </c>
      <c r="K747" t="s">
        <v>47</v>
      </c>
      <c r="L747">
        <v>47</v>
      </c>
      <c r="M747">
        <v>0.56999999999999995</v>
      </c>
      <c r="N747" t="s">
        <v>48</v>
      </c>
      <c r="O747" t="s">
        <v>40</v>
      </c>
      <c r="P747" t="s">
        <v>1431</v>
      </c>
      <c r="Q747" t="s">
        <v>82</v>
      </c>
      <c r="R747">
        <v>554.77</v>
      </c>
      <c r="S747" t="s">
        <v>33</v>
      </c>
      <c r="T747">
        <v>5525</v>
      </c>
      <c r="U747">
        <v>2259.66</v>
      </c>
      <c r="V747" s="1">
        <v>41034</v>
      </c>
      <c r="W747" t="s">
        <v>34</v>
      </c>
      <c r="X747">
        <v>10.25</v>
      </c>
      <c r="Y747" t="s">
        <v>208</v>
      </c>
      <c r="Z747">
        <v>49.34</v>
      </c>
      <c r="AA747">
        <v>45014</v>
      </c>
    </row>
    <row r="748" spans="1:27" ht="15" hidden="1" customHeight="1" x14ac:dyDescent="0.25">
      <c r="A748" t="s">
        <v>645</v>
      </c>
      <c r="D748" t="s">
        <v>646</v>
      </c>
      <c r="E748" t="s">
        <v>46</v>
      </c>
      <c r="F748">
        <v>0.09</v>
      </c>
      <c r="G748">
        <v>1</v>
      </c>
      <c r="H748" s="1">
        <v>41032</v>
      </c>
      <c r="I748" s="1"/>
      <c r="J748">
        <v>36224</v>
      </c>
      <c r="K748" t="s">
        <v>131</v>
      </c>
      <c r="L748">
        <v>15</v>
      </c>
      <c r="M748">
        <v>0.6</v>
      </c>
      <c r="N748" t="s">
        <v>29</v>
      </c>
      <c r="O748" t="s">
        <v>30</v>
      </c>
      <c r="P748" t="s">
        <v>1432</v>
      </c>
      <c r="Q748" t="s">
        <v>214</v>
      </c>
      <c r="R748">
        <v>374.82</v>
      </c>
      <c r="S748" t="s">
        <v>76</v>
      </c>
      <c r="T748">
        <v>5081</v>
      </c>
      <c r="U748">
        <v>1765.45</v>
      </c>
      <c r="V748" s="1">
        <v>41034</v>
      </c>
      <c r="W748" t="s">
        <v>42</v>
      </c>
      <c r="X748">
        <v>3.99</v>
      </c>
      <c r="Y748" t="s">
        <v>291</v>
      </c>
      <c r="Z748">
        <v>120.98</v>
      </c>
      <c r="AA748">
        <v>37311</v>
      </c>
    </row>
    <row r="749" spans="1:27" ht="15" hidden="1" customHeight="1" x14ac:dyDescent="0.25">
      <c r="A749" t="s">
        <v>1429</v>
      </c>
      <c r="D749" t="s">
        <v>1430</v>
      </c>
      <c r="E749" t="s">
        <v>57</v>
      </c>
      <c r="F749">
        <v>0.09</v>
      </c>
      <c r="G749">
        <v>1</v>
      </c>
      <c r="H749" s="1">
        <v>41032</v>
      </c>
      <c r="I749" s="1"/>
      <c r="J749">
        <v>39141</v>
      </c>
      <c r="K749" t="s">
        <v>47</v>
      </c>
      <c r="L749">
        <v>49</v>
      </c>
      <c r="M749">
        <v>0.36</v>
      </c>
      <c r="N749" t="s">
        <v>29</v>
      </c>
      <c r="O749" t="s">
        <v>30</v>
      </c>
      <c r="P749" t="s">
        <v>1433</v>
      </c>
      <c r="Q749" t="s">
        <v>267</v>
      </c>
      <c r="R749">
        <v>-163.53</v>
      </c>
      <c r="S749" t="s">
        <v>33</v>
      </c>
      <c r="T749">
        <v>5524</v>
      </c>
      <c r="U749">
        <v>1400.91</v>
      </c>
      <c r="V749" s="1">
        <v>41034</v>
      </c>
      <c r="W749" t="s">
        <v>34</v>
      </c>
      <c r="X749">
        <v>19.510000000000002</v>
      </c>
      <c r="Y749" t="s">
        <v>208</v>
      </c>
      <c r="Z749">
        <v>30.98</v>
      </c>
      <c r="AA749">
        <v>45014</v>
      </c>
    </row>
    <row r="750" spans="1:27" ht="15" hidden="1" customHeight="1" x14ac:dyDescent="0.25">
      <c r="A750" t="s">
        <v>1264</v>
      </c>
      <c r="D750" t="s">
        <v>1434</v>
      </c>
      <c r="E750" t="s">
        <v>46</v>
      </c>
      <c r="F750">
        <v>0.09</v>
      </c>
      <c r="G750">
        <v>1</v>
      </c>
      <c r="H750" s="1">
        <v>41033</v>
      </c>
      <c r="I750" s="1"/>
      <c r="J750">
        <v>1824</v>
      </c>
      <c r="K750" t="s">
        <v>58</v>
      </c>
      <c r="L750">
        <v>2</v>
      </c>
      <c r="M750">
        <v>0.43</v>
      </c>
      <c r="N750" t="s">
        <v>48</v>
      </c>
      <c r="O750" t="s">
        <v>30</v>
      </c>
      <c r="P750" t="s">
        <v>1435</v>
      </c>
      <c r="Q750" t="s">
        <v>82</v>
      </c>
      <c r="R750">
        <v>-5.2</v>
      </c>
      <c r="S750" t="s">
        <v>52</v>
      </c>
      <c r="T750">
        <v>262</v>
      </c>
      <c r="U750">
        <v>17.059999999999999</v>
      </c>
      <c r="V750" s="1">
        <v>41033</v>
      </c>
      <c r="W750" t="s">
        <v>34</v>
      </c>
      <c r="X750">
        <v>5.29</v>
      </c>
      <c r="Y750" t="s">
        <v>89</v>
      </c>
      <c r="Z750">
        <v>6.28</v>
      </c>
      <c r="AA750">
        <v>97504</v>
      </c>
    </row>
    <row r="751" spans="1:27" ht="15" hidden="1" customHeight="1" x14ac:dyDescent="0.25">
      <c r="A751" t="s">
        <v>579</v>
      </c>
      <c r="D751" t="s">
        <v>851</v>
      </c>
      <c r="E751" t="s">
        <v>46</v>
      </c>
      <c r="F751">
        <v>0.04</v>
      </c>
      <c r="G751">
        <v>1</v>
      </c>
      <c r="H751" s="1">
        <v>41033</v>
      </c>
      <c r="I751" s="1"/>
      <c r="J751">
        <v>4389</v>
      </c>
      <c r="K751" t="s">
        <v>131</v>
      </c>
      <c r="L751">
        <v>42</v>
      </c>
      <c r="M751">
        <v>0.56000000000000005</v>
      </c>
      <c r="N751" t="s">
        <v>96</v>
      </c>
      <c r="O751" t="s">
        <v>30</v>
      </c>
      <c r="P751">
        <v>2190</v>
      </c>
      <c r="Q751" t="s">
        <v>105</v>
      </c>
      <c r="R751">
        <v>693.06299999999999</v>
      </c>
      <c r="S751" t="s">
        <v>52</v>
      </c>
      <c r="T751">
        <v>630</v>
      </c>
      <c r="U751">
        <v>2455.2759999999998</v>
      </c>
      <c r="V751" s="1">
        <v>41033</v>
      </c>
      <c r="W751" t="s">
        <v>42</v>
      </c>
      <c r="X751">
        <v>5.63</v>
      </c>
      <c r="Y751" t="s">
        <v>320</v>
      </c>
      <c r="Z751">
        <v>65.989999999999995</v>
      </c>
      <c r="AA751">
        <v>83616</v>
      </c>
    </row>
    <row r="752" spans="1:27" ht="15" hidden="1" customHeight="1" x14ac:dyDescent="0.25">
      <c r="A752" t="s">
        <v>579</v>
      </c>
      <c r="D752" t="s">
        <v>851</v>
      </c>
      <c r="E752" t="s">
        <v>46</v>
      </c>
      <c r="F752">
        <v>0.03</v>
      </c>
      <c r="G752">
        <v>1</v>
      </c>
      <c r="H752" s="1">
        <v>41033</v>
      </c>
      <c r="I752" s="1"/>
      <c r="J752">
        <v>4389</v>
      </c>
      <c r="K752" t="s">
        <v>131</v>
      </c>
      <c r="L752">
        <v>49</v>
      </c>
      <c r="M752">
        <v>0.62</v>
      </c>
      <c r="N752" t="s">
        <v>48</v>
      </c>
      <c r="O752" t="s">
        <v>49</v>
      </c>
      <c r="P752" t="s">
        <v>555</v>
      </c>
      <c r="Q752" t="s">
        <v>51</v>
      </c>
      <c r="R752">
        <v>1304.9000000000001</v>
      </c>
      <c r="S752" t="s">
        <v>52</v>
      </c>
      <c r="T752">
        <v>629</v>
      </c>
      <c r="U752">
        <v>7987.43</v>
      </c>
      <c r="V752" s="1">
        <v>41034</v>
      </c>
      <c r="W752" t="s">
        <v>53</v>
      </c>
      <c r="X752">
        <v>30</v>
      </c>
      <c r="Y752" t="s">
        <v>320</v>
      </c>
      <c r="Z752">
        <v>160.97999999999999</v>
      </c>
      <c r="AA752">
        <v>83616</v>
      </c>
    </row>
    <row r="753" spans="1:27" ht="15" hidden="1" customHeight="1" x14ac:dyDescent="0.25">
      <c r="A753" t="s">
        <v>1264</v>
      </c>
      <c r="D753" t="s">
        <v>1434</v>
      </c>
      <c r="E753" t="s">
        <v>46</v>
      </c>
      <c r="F753">
        <v>0.06</v>
      </c>
      <c r="G753">
        <v>1</v>
      </c>
      <c r="H753" s="1">
        <v>41033</v>
      </c>
      <c r="I753" s="1"/>
      <c r="J753">
        <v>1824</v>
      </c>
      <c r="K753" t="s">
        <v>58</v>
      </c>
      <c r="L753">
        <v>39</v>
      </c>
      <c r="N753" t="s">
        <v>48</v>
      </c>
      <c r="O753" t="s">
        <v>40</v>
      </c>
      <c r="P753" t="s">
        <v>1436</v>
      </c>
      <c r="Q753" t="s">
        <v>51</v>
      </c>
      <c r="R753">
        <v>3116.54</v>
      </c>
      <c r="S753" t="s">
        <v>52</v>
      </c>
      <c r="T753">
        <v>261</v>
      </c>
      <c r="U753">
        <v>10656.26</v>
      </c>
      <c r="V753" s="1">
        <v>41034</v>
      </c>
      <c r="W753" t="s">
        <v>34</v>
      </c>
      <c r="X753">
        <v>24.49</v>
      </c>
      <c r="Y753" t="s">
        <v>89</v>
      </c>
      <c r="Z753">
        <v>276.2</v>
      </c>
      <c r="AA753">
        <v>97504</v>
      </c>
    </row>
    <row r="754" spans="1:27" ht="15" hidden="1" customHeight="1" x14ac:dyDescent="0.25">
      <c r="A754" t="s">
        <v>1437</v>
      </c>
      <c r="D754" t="s">
        <v>1416</v>
      </c>
      <c r="E754" t="s">
        <v>57</v>
      </c>
      <c r="F754">
        <v>0.06</v>
      </c>
      <c r="G754">
        <v>1</v>
      </c>
      <c r="H754" s="1">
        <v>41033</v>
      </c>
      <c r="I754" s="1"/>
      <c r="J754">
        <v>49607</v>
      </c>
      <c r="K754" t="s">
        <v>131</v>
      </c>
      <c r="L754">
        <v>6</v>
      </c>
      <c r="M754">
        <v>0.56000000000000005</v>
      </c>
      <c r="N754" t="s">
        <v>96</v>
      </c>
      <c r="O754" t="s">
        <v>30</v>
      </c>
      <c r="P754" t="s">
        <v>686</v>
      </c>
      <c r="Q754" t="s">
        <v>105</v>
      </c>
      <c r="R754">
        <v>-586.20100000000002</v>
      </c>
      <c r="S754" t="s">
        <v>76</v>
      </c>
      <c r="T754">
        <v>6946</v>
      </c>
      <c r="U754">
        <v>1056.6434999999999</v>
      </c>
      <c r="V754" s="1">
        <v>41034</v>
      </c>
      <c r="W754" t="s">
        <v>34</v>
      </c>
      <c r="X754">
        <v>8.99</v>
      </c>
      <c r="Y754" t="s">
        <v>162</v>
      </c>
      <c r="Z754">
        <v>205.99</v>
      </c>
      <c r="AA754">
        <v>22304</v>
      </c>
    </row>
    <row r="755" spans="1:27" ht="15" hidden="1" customHeight="1" x14ac:dyDescent="0.25">
      <c r="A755" t="s">
        <v>579</v>
      </c>
      <c r="D755" t="s">
        <v>851</v>
      </c>
      <c r="E755" t="s">
        <v>46</v>
      </c>
      <c r="F755">
        <v>7.0000000000000007E-2</v>
      </c>
      <c r="G755">
        <v>1</v>
      </c>
      <c r="H755" s="1">
        <v>41033</v>
      </c>
      <c r="I755" s="1"/>
      <c r="J755">
        <v>4389</v>
      </c>
      <c r="K755" t="s">
        <v>131</v>
      </c>
      <c r="L755">
        <v>35</v>
      </c>
      <c r="M755">
        <v>0.39</v>
      </c>
      <c r="N755" t="s">
        <v>29</v>
      </c>
      <c r="O755" t="s">
        <v>30</v>
      </c>
      <c r="P755" t="s">
        <v>1018</v>
      </c>
      <c r="Q755" t="s">
        <v>67</v>
      </c>
      <c r="R755">
        <v>-116.3455</v>
      </c>
      <c r="S755" t="s">
        <v>52</v>
      </c>
      <c r="T755">
        <v>628</v>
      </c>
      <c r="U755">
        <v>179.45</v>
      </c>
      <c r="V755" s="1">
        <v>41035</v>
      </c>
      <c r="W755" t="s">
        <v>34</v>
      </c>
      <c r="X755">
        <v>5.63</v>
      </c>
      <c r="Y755" t="s">
        <v>320</v>
      </c>
      <c r="Z755">
        <v>5.34</v>
      </c>
      <c r="AA755">
        <v>83616</v>
      </c>
    </row>
    <row r="756" spans="1:27" ht="15" hidden="1" customHeight="1" x14ac:dyDescent="0.25">
      <c r="A756" t="s">
        <v>1438</v>
      </c>
      <c r="D756" t="s">
        <v>1439</v>
      </c>
      <c r="E756" t="s">
        <v>57</v>
      </c>
      <c r="F756">
        <v>0.05</v>
      </c>
      <c r="G756">
        <v>1</v>
      </c>
      <c r="H756" s="1">
        <v>41033</v>
      </c>
      <c r="I756" s="1"/>
      <c r="J756">
        <v>2853</v>
      </c>
      <c r="K756" t="s">
        <v>28</v>
      </c>
      <c r="L756">
        <v>25</v>
      </c>
      <c r="M756">
        <v>0.55000000000000004</v>
      </c>
      <c r="N756" t="s">
        <v>29</v>
      </c>
      <c r="O756" t="s">
        <v>30</v>
      </c>
      <c r="P756" t="s">
        <v>628</v>
      </c>
      <c r="Q756" t="s">
        <v>32</v>
      </c>
      <c r="R756">
        <v>943</v>
      </c>
      <c r="S756" t="s">
        <v>52</v>
      </c>
      <c r="T756">
        <v>428</v>
      </c>
      <c r="U756">
        <v>4253.6499999999996</v>
      </c>
      <c r="V756" s="1">
        <v>41036</v>
      </c>
      <c r="W756" t="s">
        <v>42</v>
      </c>
      <c r="X756">
        <v>19.989999999999998</v>
      </c>
      <c r="Y756" t="s">
        <v>54</v>
      </c>
      <c r="Z756">
        <v>178.47</v>
      </c>
      <c r="AA756">
        <v>94601</v>
      </c>
    </row>
    <row r="757" spans="1:27" ht="15" hidden="1" customHeight="1" x14ac:dyDescent="0.25">
      <c r="A757" t="s">
        <v>1440</v>
      </c>
      <c r="D757" t="s">
        <v>1441</v>
      </c>
      <c r="E757" t="s">
        <v>46</v>
      </c>
      <c r="F757">
        <v>0.04</v>
      </c>
      <c r="G757">
        <v>1</v>
      </c>
      <c r="H757" s="1">
        <v>41034</v>
      </c>
      <c r="I757" s="1"/>
      <c r="J757">
        <v>38503</v>
      </c>
      <c r="K757" t="s">
        <v>47</v>
      </c>
      <c r="L757">
        <v>47</v>
      </c>
      <c r="M757">
        <v>0.6</v>
      </c>
      <c r="N757" t="s">
        <v>29</v>
      </c>
      <c r="O757" t="s">
        <v>30</v>
      </c>
      <c r="P757" t="s">
        <v>1432</v>
      </c>
      <c r="Q757" t="s">
        <v>214</v>
      </c>
      <c r="R757">
        <v>1726.66</v>
      </c>
      <c r="S757" t="s">
        <v>68</v>
      </c>
      <c r="T757">
        <v>5416</v>
      </c>
      <c r="U757">
        <v>5567.79</v>
      </c>
      <c r="V757" s="1">
        <v>41034</v>
      </c>
      <c r="W757" t="s">
        <v>34</v>
      </c>
      <c r="X757">
        <v>3.99</v>
      </c>
      <c r="Y757" t="s">
        <v>111</v>
      </c>
      <c r="Z757">
        <v>120.98</v>
      </c>
      <c r="AA757">
        <v>78550</v>
      </c>
    </row>
    <row r="758" spans="1:27" ht="15" hidden="1" customHeight="1" x14ac:dyDescent="0.25">
      <c r="A758" t="s">
        <v>1442</v>
      </c>
      <c r="D758" t="s">
        <v>1443</v>
      </c>
      <c r="E758" t="s">
        <v>38</v>
      </c>
      <c r="F758">
        <v>0.05</v>
      </c>
      <c r="G758">
        <v>1</v>
      </c>
      <c r="H758" s="1">
        <v>41034</v>
      </c>
      <c r="I758" s="1"/>
      <c r="J758">
        <v>27938</v>
      </c>
      <c r="K758" t="s">
        <v>131</v>
      </c>
      <c r="L758">
        <v>40</v>
      </c>
      <c r="M758">
        <v>0.4</v>
      </c>
      <c r="N758" t="s">
        <v>29</v>
      </c>
      <c r="O758" t="s">
        <v>30</v>
      </c>
      <c r="P758" t="s">
        <v>1343</v>
      </c>
      <c r="Q758" t="s">
        <v>61</v>
      </c>
      <c r="R758">
        <v>308.67</v>
      </c>
      <c r="S758" t="s">
        <v>33</v>
      </c>
      <c r="T758">
        <v>3918</v>
      </c>
      <c r="U758">
        <v>1233.51</v>
      </c>
      <c r="V758" s="1">
        <v>41034</v>
      </c>
      <c r="W758" t="s">
        <v>34</v>
      </c>
      <c r="X758">
        <v>9.18</v>
      </c>
      <c r="Y758" t="s">
        <v>204</v>
      </c>
      <c r="Z758">
        <v>30.98</v>
      </c>
      <c r="AA758">
        <v>4106</v>
      </c>
    </row>
    <row r="759" spans="1:27" ht="15" hidden="1" customHeight="1" x14ac:dyDescent="0.25">
      <c r="A759" t="s">
        <v>1440</v>
      </c>
      <c r="D759" t="s">
        <v>1441</v>
      </c>
      <c r="E759" t="s">
        <v>46</v>
      </c>
      <c r="F759">
        <v>0.02</v>
      </c>
      <c r="G759">
        <v>1</v>
      </c>
      <c r="H759" s="1">
        <v>41034</v>
      </c>
      <c r="I759" s="1"/>
      <c r="J759">
        <v>38503</v>
      </c>
      <c r="K759" t="s">
        <v>47</v>
      </c>
      <c r="L759">
        <v>10</v>
      </c>
      <c r="M759">
        <v>0.83</v>
      </c>
      <c r="N759" t="s">
        <v>96</v>
      </c>
      <c r="O759" t="s">
        <v>139</v>
      </c>
      <c r="P759" t="s">
        <v>1160</v>
      </c>
      <c r="Q759" t="s">
        <v>105</v>
      </c>
      <c r="R759">
        <v>-222.816</v>
      </c>
      <c r="S759" t="s">
        <v>68</v>
      </c>
      <c r="T759">
        <v>5417</v>
      </c>
      <c r="U759">
        <v>503.29349999999999</v>
      </c>
      <c r="V759" s="1">
        <v>41034</v>
      </c>
      <c r="W759" t="s">
        <v>34</v>
      </c>
      <c r="X759">
        <v>5</v>
      </c>
      <c r="Y759" t="s">
        <v>111</v>
      </c>
      <c r="Z759">
        <v>55.99</v>
      </c>
      <c r="AA759">
        <v>78550</v>
      </c>
    </row>
    <row r="760" spans="1:27" ht="15" hidden="1" customHeight="1" x14ac:dyDescent="0.25">
      <c r="A760" t="s">
        <v>1379</v>
      </c>
      <c r="D760" t="s">
        <v>1380</v>
      </c>
      <c r="E760" t="s">
        <v>27</v>
      </c>
      <c r="F760">
        <v>0.08</v>
      </c>
      <c r="G760">
        <v>1</v>
      </c>
      <c r="H760" s="1">
        <v>41034</v>
      </c>
      <c r="I760" s="1"/>
      <c r="J760">
        <v>962</v>
      </c>
      <c r="K760" t="s">
        <v>47</v>
      </c>
      <c r="L760">
        <v>47</v>
      </c>
      <c r="M760">
        <v>0.41</v>
      </c>
      <c r="N760" t="s">
        <v>29</v>
      </c>
      <c r="O760" t="s">
        <v>49</v>
      </c>
      <c r="P760" t="s">
        <v>987</v>
      </c>
      <c r="Q760" t="s">
        <v>214</v>
      </c>
      <c r="R760">
        <v>-1069.72</v>
      </c>
      <c r="S760" t="s">
        <v>68</v>
      </c>
      <c r="T760">
        <v>152</v>
      </c>
      <c r="U760">
        <v>3213.87</v>
      </c>
      <c r="V760" s="1">
        <v>41036</v>
      </c>
      <c r="W760" t="s">
        <v>53</v>
      </c>
      <c r="X760">
        <v>60</v>
      </c>
      <c r="Y760" t="s">
        <v>246</v>
      </c>
      <c r="Z760">
        <v>68.81</v>
      </c>
      <c r="AA760">
        <v>49505</v>
      </c>
    </row>
    <row r="761" spans="1:27" ht="15" hidden="1" customHeight="1" x14ac:dyDescent="0.25">
      <c r="A761" t="s">
        <v>1071</v>
      </c>
      <c r="D761" t="s">
        <v>1380</v>
      </c>
      <c r="E761" t="s">
        <v>27</v>
      </c>
      <c r="F761">
        <v>0.06</v>
      </c>
      <c r="G761">
        <v>1</v>
      </c>
      <c r="H761" s="1">
        <v>41034</v>
      </c>
      <c r="I761" s="1"/>
      <c r="J761">
        <v>962</v>
      </c>
      <c r="K761" t="s">
        <v>47</v>
      </c>
      <c r="L761">
        <v>33</v>
      </c>
      <c r="M761">
        <v>0.37</v>
      </c>
      <c r="N761" t="s">
        <v>29</v>
      </c>
      <c r="O761" t="s">
        <v>30</v>
      </c>
      <c r="P761" t="s">
        <v>1444</v>
      </c>
      <c r="Q761" t="s">
        <v>67</v>
      </c>
      <c r="R761">
        <v>1408.1865</v>
      </c>
      <c r="S761" t="s">
        <v>68</v>
      </c>
      <c r="T761">
        <v>151</v>
      </c>
      <c r="U761">
        <v>4064.05</v>
      </c>
      <c r="V761" s="1">
        <v>41036</v>
      </c>
      <c r="W761" t="s">
        <v>34</v>
      </c>
      <c r="X761">
        <v>19.989999999999998</v>
      </c>
      <c r="Y761" t="s">
        <v>246</v>
      </c>
      <c r="Z761">
        <v>122.99</v>
      </c>
      <c r="AA761">
        <v>48135</v>
      </c>
    </row>
    <row r="762" spans="1:27" ht="15" hidden="1" customHeight="1" x14ac:dyDescent="0.25">
      <c r="A762" t="s">
        <v>1445</v>
      </c>
      <c r="D762" t="s">
        <v>1441</v>
      </c>
      <c r="E762" t="s">
        <v>46</v>
      </c>
      <c r="F762">
        <v>0.05</v>
      </c>
      <c r="G762">
        <v>1</v>
      </c>
      <c r="H762" s="1">
        <v>41034</v>
      </c>
      <c r="I762" s="1"/>
      <c r="J762">
        <v>38503</v>
      </c>
      <c r="K762" t="s">
        <v>47</v>
      </c>
      <c r="L762">
        <v>32</v>
      </c>
      <c r="M762">
        <v>0.62</v>
      </c>
      <c r="N762" t="s">
        <v>48</v>
      </c>
      <c r="O762" t="s">
        <v>49</v>
      </c>
      <c r="P762" t="s">
        <v>1446</v>
      </c>
      <c r="Q762" t="s">
        <v>82</v>
      </c>
      <c r="R762">
        <v>-133.71</v>
      </c>
      <c r="S762" t="s">
        <v>68</v>
      </c>
      <c r="T762">
        <v>5418</v>
      </c>
      <c r="U762">
        <v>796.03</v>
      </c>
      <c r="V762" s="1">
        <v>41038</v>
      </c>
      <c r="W762" t="s">
        <v>53</v>
      </c>
      <c r="X762">
        <v>15.68</v>
      </c>
      <c r="Y762" t="s">
        <v>111</v>
      </c>
      <c r="Z762">
        <v>23.99</v>
      </c>
      <c r="AA762">
        <v>77036</v>
      </c>
    </row>
    <row r="763" spans="1:27" ht="15" hidden="1" customHeight="1" x14ac:dyDescent="0.25">
      <c r="A763" t="s">
        <v>1447</v>
      </c>
      <c r="D763" t="s">
        <v>160</v>
      </c>
      <c r="E763" t="s">
        <v>57</v>
      </c>
      <c r="F763">
        <v>0.04</v>
      </c>
      <c r="G763">
        <v>1</v>
      </c>
      <c r="H763" s="1">
        <v>41035</v>
      </c>
      <c r="I763" s="1"/>
      <c r="J763">
        <v>51873</v>
      </c>
      <c r="K763" t="s">
        <v>28</v>
      </c>
      <c r="L763">
        <v>29</v>
      </c>
      <c r="M763">
        <v>0.4</v>
      </c>
      <c r="N763" t="s">
        <v>29</v>
      </c>
      <c r="O763" t="s">
        <v>59</v>
      </c>
      <c r="P763" t="s">
        <v>63</v>
      </c>
      <c r="Q763" t="s">
        <v>61</v>
      </c>
      <c r="R763">
        <v>79.67</v>
      </c>
      <c r="S763" t="s">
        <v>76</v>
      </c>
      <c r="T763">
        <v>7271</v>
      </c>
      <c r="U763">
        <v>265.92</v>
      </c>
      <c r="V763" s="1">
        <v>41035</v>
      </c>
      <c r="W763" t="s">
        <v>34</v>
      </c>
      <c r="X763">
        <v>2.15</v>
      </c>
      <c r="Y763" t="s">
        <v>162</v>
      </c>
      <c r="Z763">
        <v>9.11</v>
      </c>
      <c r="AA763">
        <v>23223</v>
      </c>
    </row>
    <row r="764" spans="1:27" ht="15" hidden="1" customHeight="1" x14ac:dyDescent="0.25">
      <c r="A764" t="s">
        <v>893</v>
      </c>
      <c r="D764" t="s">
        <v>1448</v>
      </c>
      <c r="E764" t="s">
        <v>27</v>
      </c>
      <c r="F764">
        <v>0.02</v>
      </c>
      <c r="G764">
        <v>1</v>
      </c>
      <c r="H764" s="1">
        <v>41035</v>
      </c>
      <c r="I764" s="1"/>
      <c r="J764">
        <v>50850</v>
      </c>
      <c r="K764" t="s">
        <v>58</v>
      </c>
      <c r="L764">
        <v>2</v>
      </c>
      <c r="M764">
        <v>0.79</v>
      </c>
      <c r="N764" t="s">
        <v>48</v>
      </c>
      <c r="O764" t="s">
        <v>73</v>
      </c>
      <c r="P764" t="s">
        <v>734</v>
      </c>
      <c r="Q764" t="s">
        <v>75</v>
      </c>
      <c r="R764">
        <v>-634.86540000000002</v>
      </c>
      <c r="S764" t="s">
        <v>68</v>
      </c>
      <c r="T764">
        <v>7129</v>
      </c>
      <c r="U764">
        <v>942.42</v>
      </c>
      <c r="V764" s="1">
        <v>41036</v>
      </c>
      <c r="W764" t="s">
        <v>53</v>
      </c>
      <c r="X764">
        <v>75.23</v>
      </c>
      <c r="Y764" t="s">
        <v>416</v>
      </c>
      <c r="Z764">
        <v>417.4</v>
      </c>
      <c r="AA764">
        <v>46203</v>
      </c>
    </row>
    <row r="765" spans="1:27" ht="15" hidden="1" customHeight="1" x14ac:dyDescent="0.25">
      <c r="A765" t="s">
        <v>893</v>
      </c>
      <c r="D765" t="s">
        <v>1448</v>
      </c>
      <c r="E765" t="s">
        <v>27</v>
      </c>
      <c r="F765">
        <v>0</v>
      </c>
      <c r="G765">
        <v>1</v>
      </c>
      <c r="H765" s="1">
        <v>41035</v>
      </c>
      <c r="I765" s="1"/>
      <c r="J765">
        <v>50850</v>
      </c>
      <c r="K765" t="s">
        <v>58</v>
      </c>
      <c r="L765">
        <v>37</v>
      </c>
      <c r="M765">
        <v>0.37</v>
      </c>
      <c r="N765" t="s">
        <v>29</v>
      </c>
      <c r="O765" t="s">
        <v>30</v>
      </c>
      <c r="P765" t="s">
        <v>828</v>
      </c>
      <c r="Q765" t="s">
        <v>67</v>
      </c>
      <c r="R765">
        <v>578.14449999999999</v>
      </c>
      <c r="S765" t="s">
        <v>68</v>
      </c>
      <c r="T765">
        <v>7128</v>
      </c>
      <c r="U765">
        <v>1599.54</v>
      </c>
      <c r="V765" s="1">
        <v>41037</v>
      </c>
      <c r="W765" t="s">
        <v>34</v>
      </c>
      <c r="X765">
        <v>7.47</v>
      </c>
      <c r="Y765" t="s">
        <v>416</v>
      </c>
      <c r="Z765">
        <v>40.98</v>
      </c>
      <c r="AA765">
        <v>46203</v>
      </c>
    </row>
    <row r="766" spans="1:27" ht="15" hidden="1" customHeight="1" x14ac:dyDescent="0.25">
      <c r="A766" t="s">
        <v>1449</v>
      </c>
      <c r="D766" t="s">
        <v>1450</v>
      </c>
      <c r="E766" t="s">
        <v>57</v>
      </c>
      <c r="F766">
        <v>0.08</v>
      </c>
      <c r="G766">
        <v>1</v>
      </c>
      <c r="H766" s="1">
        <v>41036</v>
      </c>
      <c r="I766" s="1"/>
      <c r="J766">
        <v>24452</v>
      </c>
      <c r="K766" t="s">
        <v>28</v>
      </c>
      <c r="L766">
        <v>18</v>
      </c>
      <c r="M766">
        <v>0.37</v>
      </c>
      <c r="N766" t="s">
        <v>29</v>
      </c>
      <c r="O766" t="s">
        <v>30</v>
      </c>
      <c r="P766" t="s">
        <v>1451</v>
      </c>
      <c r="Q766" t="s">
        <v>61</v>
      </c>
      <c r="R766">
        <v>-91.61</v>
      </c>
      <c r="S766" t="s">
        <v>76</v>
      </c>
      <c r="T766">
        <v>3429</v>
      </c>
      <c r="U766">
        <v>115.71</v>
      </c>
      <c r="V766" s="1">
        <v>41036</v>
      </c>
      <c r="W766" t="s">
        <v>34</v>
      </c>
      <c r="X766">
        <v>8.4</v>
      </c>
      <c r="Y766" t="s">
        <v>132</v>
      </c>
      <c r="Z766">
        <v>6.48</v>
      </c>
      <c r="AA766">
        <v>33614</v>
      </c>
    </row>
    <row r="767" spans="1:27" ht="15" hidden="1" customHeight="1" x14ac:dyDescent="0.25">
      <c r="A767" t="s">
        <v>1452</v>
      </c>
      <c r="D767" t="s">
        <v>1154</v>
      </c>
      <c r="E767" t="s">
        <v>27</v>
      </c>
      <c r="F767">
        <v>7.0000000000000007E-2</v>
      </c>
      <c r="G767">
        <v>1</v>
      </c>
      <c r="H767" s="1">
        <v>41036</v>
      </c>
      <c r="I767" s="1"/>
      <c r="J767">
        <v>1829</v>
      </c>
      <c r="K767" t="s">
        <v>28</v>
      </c>
      <c r="L767">
        <v>48</v>
      </c>
      <c r="M767">
        <v>0.36</v>
      </c>
      <c r="N767" t="s">
        <v>29</v>
      </c>
      <c r="O767" t="s">
        <v>30</v>
      </c>
      <c r="P767" t="s">
        <v>1307</v>
      </c>
      <c r="Q767" t="s">
        <v>67</v>
      </c>
      <c r="R767">
        <v>6.7320000000000002</v>
      </c>
      <c r="S767" t="s">
        <v>76</v>
      </c>
      <c r="T767">
        <v>265</v>
      </c>
      <c r="U767">
        <v>133.04</v>
      </c>
      <c r="V767" s="1">
        <v>41037</v>
      </c>
      <c r="W767" t="s">
        <v>34</v>
      </c>
      <c r="X767">
        <v>1.49</v>
      </c>
      <c r="Y767" t="s">
        <v>103</v>
      </c>
      <c r="Z767">
        <v>2.78</v>
      </c>
      <c r="AA767">
        <v>70458</v>
      </c>
    </row>
    <row r="768" spans="1:27" ht="15" hidden="1" customHeight="1" x14ac:dyDescent="0.25">
      <c r="A768" t="s">
        <v>163</v>
      </c>
      <c r="D768" t="s">
        <v>501</v>
      </c>
      <c r="E768" t="s">
        <v>57</v>
      </c>
      <c r="F768">
        <v>0.01</v>
      </c>
      <c r="G768">
        <v>1</v>
      </c>
      <c r="H768" s="1">
        <v>41036</v>
      </c>
      <c r="I768" s="1"/>
      <c r="J768">
        <v>11426</v>
      </c>
      <c r="K768" t="s">
        <v>131</v>
      </c>
      <c r="L768">
        <v>19</v>
      </c>
      <c r="M768">
        <v>0.42</v>
      </c>
      <c r="N768" t="s">
        <v>96</v>
      </c>
      <c r="O768" t="s">
        <v>139</v>
      </c>
      <c r="P768" t="s">
        <v>401</v>
      </c>
      <c r="Q768" t="s">
        <v>102</v>
      </c>
      <c r="R768">
        <v>81.96</v>
      </c>
      <c r="S768" t="s">
        <v>76</v>
      </c>
      <c r="T768">
        <v>1581</v>
      </c>
      <c r="U768">
        <v>333.68</v>
      </c>
      <c r="V768" s="1">
        <v>41037</v>
      </c>
      <c r="W768" t="s">
        <v>34</v>
      </c>
      <c r="X768">
        <v>1.99</v>
      </c>
      <c r="Y768" t="s">
        <v>166</v>
      </c>
      <c r="Z768">
        <v>16.48</v>
      </c>
      <c r="AA768">
        <v>29915</v>
      </c>
    </row>
    <row r="769" spans="1:27" ht="15" hidden="1" customHeight="1" x14ac:dyDescent="0.25">
      <c r="A769" t="s">
        <v>790</v>
      </c>
      <c r="D769" t="s">
        <v>1345</v>
      </c>
      <c r="E769" t="s">
        <v>57</v>
      </c>
      <c r="F769">
        <v>7.0000000000000007E-2</v>
      </c>
      <c r="G769">
        <v>1</v>
      </c>
      <c r="H769" s="1">
        <v>41036</v>
      </c>
      <c r="I769" s="1"/>
      <c r="J769">
        <v>17313</v>
      </c>
      <c r="K769" t="s">
        <v>28</v>
      </c>
      <c r="L769">
        <v>27</v>
      </c>
      <c r="M769">
        <v>0.39</v>
      </c>
      <c r="N769" t="s">
        <v>29</v>
      </c>
      <c r="O769" t="s">
        <v>59</v>
      </c>
      <c r="P769" t="s">
        <v>1453</v>
      </c>
      <c r="Q769" t="s">
        <v>61</v>
      </c>
      <c r="R769">
        <v>47.09</v>
      </c>
      <c r="S769" t="s">
        <v>52</v>
      </c>
      <c r="T769">
        <v>2390</v>
      </c>
      <c r="U769">
        <v>130.49</v>
      </c>
      <c r="V769" s="1">
        <v>41038</v>
      </c>
      <c r="W769" t="s">
        <v>42</v>
      </c>
      <c r="X769">
        <v>0.88</v>
      </c>
      <c r="Y769" t="s">
        <v>298</v>
      </c>
      <c r="Z769">
        <v>4.76</v>
      </c>
      <c r="AA769">
        <v>80027</v>
      </c>
    </row>
    <row r="770" spans="1:27" ht="15" hidden="1" customHeight="1" x14ac:dyDescent="0.25">
      <c r="A770" t="s">
        <v>240</v>
      </c>
      <c r="D770" t="s">
        <v>241</v>
      </c>
      <c r="E770" t="s">
        <v>46</v>
      </c>
      <c r="F770">
        <v>0.09</v>
      </c>
      <c r="G770">
        <v>1</v>
      </c>
      <c r="H770" s="1">
        <v>41036</v>
      </c>
      <c r="I770" s="1"/>
      <c r="J770">
        <v>38756</v>
      </c>
      <c r="K770" t="s">
        <v>58</v>
      </c>
      <c r="L770">
        <v>43</v>
      </c>
      <c r="M770">
        <v>0.56000000000000005</v>
      </c>
      <c r="N770" t="s">
        <v>96</v>
      </c>
      <c r="O770" t="s">
        <v>30</v>
      </c>
      <c r="P770" t="s">
        <v>1454</v>
      </c>
      <c r="Q770" t="s">
        <v>105</v>
      </c>
      <c r="R770">
        <v>308.93400000000003</v>
      </c>
      <c r="S770" t="s">
        <v>33</v>
      </c>
      <c r="T770">
        <v>5456</v>
      </c>
      <c r="U770">
        <v>2251.4969999999998</v>
      </c>
      <c r="V770" s="1">
        <v>41038</v>
      </c>
      <c r="W770" t="s">
        <v>42</v>
      </c>
      <c r="X770">
        <v>8.99</v>
      </c>
      <c r="Y770" t="s">
        <v>35</v>
      </c>
      <c r="Z770">
        <v>65.989999999999995</v>
      </c>
      <c r="AA770">
        <v>19406</v>
      </c>
    </row>
    <row r="771" spans="1:27" ht="15" hidden="1" customHeight="1" x14ac:dyDescent="0.25">
      <c r="A771" t="s">
        <v>1455</v>
      </c>
      <c r="D771" t="s">
        <v>1456</v>
      </c>
      <c r="E771" t="s">
        <v>46</v>
      </c>
      <c r="F771">
        <v>0.05</v>
      </c>
      <c r="G771">
        <v>1</v>
      </c>
      <c r="H771" s="1">
        <v>41036</v>
      </c>
      <c r="I771" s="1"/>
      <c r="J771">
        <v>1665</v>
      </c>
      <c r="K771" t="s">
        <v>28</v>
      </c>
      <c r="L771">
        <v>26</v>
      </c>
      <c r="M771">
        <v>0.55000000000000004</v>
      </c>
      <c r="N771" t="s">
        <v>96</v>
      </c>
      <c r="O771" t="s">
        <v>30</v>
      </c>
      <c r="P771" t="s">
        <v>165</v>
      </c>
      <c r="Q771" t="s">
        <v>105</v>
      </c>
      <c r="R771">
        <v>149.166</v>
      </c>
      <c r="S771" t="s">
        <v>33</v>
      </c>
      <c r="T771">
        <v>244</v>
      </c>
      <c r="U771">
        <v>755.60749999999996</v>
      </c>
      <c r="V771" s="1">
        <v>41038</v>
      </c>
      <c r="W771" t="s">
        <v>34</v>
      </c>
      <c r="X771">
        <v>1.1000000000000001</v>
      </c>
      <c r="Y771" t="s">
        <v>208</v>
      </c>
      <c r="Z771">
        <v>35.99</v>
      </c>
      <c r="AA771">
        <v>43026</v>
      </c>
    </row>
    <row r="772" spans="1:27" ht="15" hidden="1" customHeight="1" x14ac:dyDescent="0.25">
      <c r="A772" t="s">
        <v>1457</v>
      </c>
      <c r="D772" t="s">
        <v>1458</v>
      </c>
      <c r="E772" t="s">
        <v>27</v>
      </c>
      <c r="F772">
        <v>7.0000000000000007E-2</v>
      </c>
      <c r="G772">
        <v>1</v>
      </c>
      <c r="H772" s="1">
        <v>41036</v>
      </c>
      <c r="I772" s="1"/>
      <c r="J772">
        <v>41253</v>
      </c>
      <c r="K772" t="s">
        <v>131</v>
      </c>
      <c r="L772">
        <v>5</v>
      </c>
      <c r="M772">
        <v>0.48</v>
      </c>
      <c r="N772" t="s">
        <v>96</v>
      </c>
      <c r="O772" t="s">
        <v>30</v>
      </c>
      <c r="P772" t="s">
        <v>1322</v>
      </c>
      <c r="Q772" t="s">
        <v>102</v>
      </c>
      <c r="R772">
        <v>-807.59</v>
      </c>
      <c r="S772" t="s">
        <v>33</v>
      </c>
      <c r="T772">
        <v>5816</v>
      </c>
      <c r="U772">
        <v>1455.49</v>
      </c>
      <c r="V772" s="1">
        <v>41038</v>
      </c>
      <c r="W772" t="s">
        <v>34</v>
      </c>
      <c r="X772">
        <v>7.18</v>
      </c>
      <c r="Y772" t="s">
        <v>208</v>
      </c>
      <c r="Z772">
        <v>300.97000000000003</v>
      </c>
      <c r="AA772">
        <v>44136</v>
      </c>
    </row>
    <row r="773" spans="1:27" ht="15" hidden="1" customHeight="1" x14ac:dyDescent="0.25">
      <c r="A773" t="s">
        <v>1459</v>
      </c>
      <c r="D773" t="s">
        <v>275</v>
      </c>
      <c r="E773" t="s">
        <v>27</v>
      </c>
      <c r="F773">
        <v>0.06</v>
      </c>
      <c r="G773">
        <v>1</v>
      </c>
      <c r="H773" s="1">
        <v>41036</v>
      </c>
      <c r="I773" s="1"/>
      <c r="J773">
        <v>33696</v>
      </c>
      <c r="K773" t="s">
        <v>28</v>
      </c>
      <c r="L773">
        <v>2</v>
      </c>
      <c r="M773">
        <v>0.75</v>
      </c>
      <c r="N773" t="s">
        <v>96</v>
      </c>
      <c r="O773" t="s">
        <v>30</v>
      </c>
      <c r="P773" t="s">
        <v>1460</v>
      </c>
      <c r="Q773" t="s">
        <v>102</v>
      </c>
      <c r="R773">
        <v>-101.41</v>
      </c>
      <c r="S773" t="s">
        <v>52</v>
      </c>
      <c r="T773">
        <v>4731</v>
      </c>
      <c r="U773">
        <v>57.73</v>
      </c>
      <c r="V773" s="1">
        <v>41038</v>
      </c>
      <c r="W773" t="s">
        <v>34</v>
      </c>
      <c r="X773">
        <v>4</v>
      </c>
      <c r="Y773" t="s">
        <v>54</v>
      </c>
      <c r="Z773">
        <v>27.48</v>
      </c>
      <c r="AA773">
        <v>90069</v>
      </c>
    </row>
    <row r="774" spans="1:27" ht="15" hidden="1" customHeight="1" x14ac:dyDescent="0.25">
      <c r="A774" t="s">
        <v>1461</v>
      </c>
      <c r="D774" t="s">
        <v>539</v>
      </c>
      <c r="E774" t="s">
        <v>46</v>
      </c>
      <c r="F774">
        <v>0.06</v>
      </c>
      <c r="G774">
        <v>1</v>
      </c>
      <c r="H774" s="1">
        <v>41037</v>
      </c>
      <c r="I774" s="1"/>
      <c r="J774">
        <v>55525</v>
      </c>
      <c r="K774" t="s">
        <v>47</v>
      </c>
      <c r="L774">
        <v>1</v>
      </c>
      <c r="M774">
        <v>0.48</v>
      </c>
      <c r="N774" t="s">
        <v>96</v>
      </c>
      <c r="O774" t="s">
        <v>30</v>
      </c>
      <c r="P774" t="s">
        <v>1322</v>
      </c>
      <c r="Q774" t="s">
        <v>102</v>
      </c>
      <c r="R774">
        <v>-763.16</v>
      </c>
      <c r="S774" t="s">
        <v>76</v>
      </c>
      <c r="T774">
        <v>7759</v>
      </c>
      <c r="U774">
        <v>291.39999999999998</v>
      </c>
      <c r="V774" s="1">
        <v>41037</v>
      </c>
      <c r="W774" t="s">
        <v>34</v>
      </c>
      <c r="X774">
        <v>7.18</v>
      </c>
      <c r="Y774" t="s">
        <v>162</v>
      </c>
      <c r="Z774">
        <v>300.97000000000003</v>
      </c>
      <c r="AA774">
        <v>23602</v>
      </c>
    </row>
    <row r="775" spans="1:27" ht="15" hidden="1" customHeight="1" x14ac:dyDescent="0.25">
      <c r="A775" t="s">
        <v>1462</v>
      </c>
      <c r="D775" t="s">
        <v>1277</v>
      </c>
      <c r="E775" t="s">
        <v>46</v>
      </c>
      <c r="F775">
        <v>0.03</v>
      </c>
      <c r="G775">
        <v>1</v>
      </c>
      <c r="H775" s="1">
        <v>41037</v>
      </c>
      <c r="I775" s="1"/>
      <c r="J775">
        <v>30759</v>
      </c>
      <c r="K775" t="s">
        <v>39</v>
      </c>
      <c r="L775">
        <v>2</v>
      </c>
      <c r="M775">
        <v>0.54</v>
      </c>
      <c r="N775" t="s">
        <v>48</v>
      </c>
      <c r="O775" t="s">
        <v>30</v>
      </c>
      <c r="P775" t="s">
        <v>1463</v>
      </c>
      <c r="Q775" t="s">
        <v>82</v>
      </c>
      <c r="R775">
        <v>-41.32</v>
      </c>
      <c r="S775" t="s">
        <v>52</v>
      </c>
      <c r="T775">
        <v>4318</v>
      </c>
      <c r="U775">
        <v>64.790000000000006</v>
      </c>
      <c r="V775" s="1">
        <v>41039</v>
      </c>
      <c r="W775" t="s">
        <v>34</v>
      </c>
      <c r="X775">
        <v>7.87</v>
      </c>
      <c r="Y775" t="s">
        <v>54</v>
      </c>
      <c r="Z775">
        <v>29.34</v>
      </c>
      <c r="AA775">
        <v>95032</v>
      </c>
    </row>
    <row r="776" spans="1:27" ht="15" hidden="1" customHeight="1" x14ac:dyDescent="0.25">
      <c r="A776" t="s">
        <v>1464</v>
      </c>
      <c r="D776" t="s">
        <v>1465</v>
      </c>
      <c r="E776" t="s">
        <v>46</v>
      </c>
      <c r="F776">
        <v>0.09</v>
      </c>
      <c r="G776">
        <v>1</v>
      </c>
      <c r="H776" s="1">
        <v>41037</v>
      </c>
      <c r="I776" s="1"/>
      <c r="J776">
        <v>7364</v>
      </c>
      <c r="K776" t="s">
        <v>28</v>
      </c>
      <c r="L776">
        <v>15</v>
      </c>
      <c r="M776">
        <v>0.35</v>
      </c>
      <c r="N776" t="s">
        <v>29</v>
      </c>
      <c r="O776" t="s">
        <v>30</v>
      </c>
      <c r="P776" t="s">
        <v>1466</v>
      </c>
      <c r="Q776" t="s">
        <v>267</v>
      </c>
      <c r="R776">
        <v>-48.57</v>
      </c>
      <c r="S776" t="s">
        <v>68</v>
      </c>
      <c r="T776">
        <v>1008</v>
      </c>
      <c r="U776">
        <v>260.39</v>
      </c>
      <c r="V776" s="1">
        <v>41039</v>
      </c>
      <c r="W776" t="s">
        <v>34</v>
      </c>
      <c r="X776">
        <v>12.39</v>
      </c>
      <c r="Y776" t="s">
        <v>262</v>
      </c>
      <c r="Z776">
        <v>16.98</v>
      </c>
      <c r="AA776">
        <v>64055</v>
      </c>
    </row>
    <row r="777" spans="1:27" ht="15" hidden="1" customHeight="1" x14ac:dyDescent="0.25">
      <c r="A777" t="s">
        <v>878</v>
      </c>
      <c r="D777" t="s">
        <v>779</v>
      </c>
      <c r="E777" t="s">
        <v>57</v>
      </c>
      <c r="F777">
        <v>0.05</v>
      </c>
      <c r="G777">
        <v>1</v>
      </c>
      <c r="H777" s="1">
        <v>41038</v>
      </c>
      <c r="I777" s="1"/>
      <c r="J777">
        <v>4839</v>
      </c>
      <c r="K777" t="s">
        <v>58</v>
      </c>
      <c r="L777">
        <v>24</v>
      </c>
      <c r="M777">
        <v>0.37</v>
      </c>
      <c r="N777" t="s">
        <v>29</v>
      </c>
      <c r="O777" t="s">
        <v>30</v>
      </c>
      <c r="P777" t="s">
        <v>179</v>
      </c>
      <c r="Q777" t="s">
        <v>61</v>
      </c>
      <c r="R777">
        <v>-120.59</v>
      </c>
      <c r="S777" t="s">
        <v>33</v>
      </c>
      <c r="T777">
        <v>694</v>
      </c>
      <c r="U777">
        <v>159.43</v>
      </c>
      <c r="V777" s="1">
        <v>41038</v>
      </c>
      <c r="W777" t="s">
        <v>34</v>
      </c>
      <c r="X777">
        <v>8.73</v>
      </c>
      <c r="Y777" t="s">
        <v>208</v>
      </c>
      <c r="Z777">
        <v>6.48</v>
      </c>
      <c r="AA777">
        <v>44070</v>
      </c>
    </row>
    <row r="778" spans="1:27" ht="15" hidden="1" customHeight="1" x14ac:dyDescent="0.25">
      <c r="A778" t="s">
        <v>1467</v>
      </c>
      <c r="D778" t="s">
        <v>812</v>
      </c>
      <c r="E778" t="s">
        <v>46</v>
      </c>
      <c r="F778">
        <v>0.05</v>
      </c>
      <c r="G778">
        <v>1</v>
      </c>
      <c r="H778" s="1">
        <v>41038</v>
      </c>
      <c r="I778" s="1"/>
      <c r="J778">
        <v>42631</v>
      </c>
      <c r="K778" t="s">
        <v>28</v>
      </c>
      <c r="L778">
        <v>41</v>
      </c>
      <c r="M778">
        <v>0.71</v>
      </c>
      <c r="N778" t="s">
        <v>96</v>
      </c>
      <c r="O778" t="s">
        <v>139</v>
      </c>
      <c r="P778" t="s">
        <v>1468</v>
      </c>
      <c r="Q778" t="s">
        <v>102</v>
      </c>
      <c r="R778">
        <v>-69.23</v>
      </c>
      <c r="S778" t="s">
        <v>76</v>
      </c>
      <c r="T778">
        <v>6016</v>
      </c>
      <c r="U778">
        <v>257.66000000000003</v>
      </c>
      <c r="V778" s="1">
        <v>41038</v>
      </c>
      <c r="W778" t="s">
        <v>34</v>
      </c>
      <c r="X778">
        <v>2.74</v>
      </c>
      <c r="Y778" t="s">
        <v>685</v>
      </c>
      <c r="Z778">
        <v>6.48</v>
      </c>
      <c r="AA778">
        <v>27203</v>
      </c>
    </row>
    <row r="779" spans="1:27" ht="15" hidden="1" customHeight="1" x14ac:dyDescent="0.25">
      <c r="A779" t="s">
        <v>1467</v>
      </c>
      <c r="D779" t="s">
        <v>812</v>
      </c>
      <c r="E779" t="s">
        <v>46</v>
      </c>
      <c r="F779">
        <v>0.09</v>
      </c>
      <c r="G779">
        <v>1</v>
      </c>
      <c r="H779" s="1">
        <v>41038</v>
      </c>
      <c r="I779" s="1"/>
      <c r="J779">
        <v>42631</v>
      </c>
      <c r="K779" t="s">
        <v>28</v>
      </c>
      <c r="L779">
        <v>18</v>
      </c>
      <c r="M779">
        <v>0.38</v>
      </c>
      <c r="N779" t="s">
        <v>29</v>
      </c>
      <c r="O779" t="s">
        <v>30</v>
      </c>
      <c r="P779" t="s">
        <v>1226</v>
      </c>
      <c r="Q779" t="s">
        <v>210</v>
      </c>
      <c r="R779">
        <v>91.63</v>
      </c>
      <c r="S779" t="s">
        <v>76</v>
      </c>
      <c r="T779">
        <v>6017</v>
      </c>
      <c r="U779">
        <v>211.4</v>
      </c>
      <c r="V779" s="1">
        <v>41039</v>
      </c>
      <c r="W779" t="s">
        <v>34</v>
      </c>
      <c r="X779">
        <v>0.5</v>
      </c>
      <c r="Y779" t="s">
        <v>685</v>
      </c>
      <c r="Z779">
        <v>12.53</v>
      </c>
      <c r="AA779">
        <v>27203</v>
      </c>
    </row>
    <row r="780" spans="1:27" ht="15" hidden="1" customHeight="1" x14ac:dyDescent="0.25">
      <c r="A780" t="s">
        <v>1467</v>
      </c>
      <c r="D780" t="s">
        <v>812</v>
      </c>
      <c r="E780" t="s">
        <v>46</v>
      </c>
      <c r="F780">
        <v>0.06</v>
      </c>
      <c r="G780">
        <v>1</v>
      </c>
      <c r="H780" s="1">
        <v>41038</v>
      </c>
      <c r="I780" s="1"/>
      <c r="J780">
        <v>42631</v>
      </c>
      <c r="K780" t="s">
        <v>28</v>
      </c>
      <c r="L780">
        <v>44</v>
      </c>
      <c r="M780">
        <v>0.37</v>
      </c>
      <c r="N780" t="s">
        <v>29</v>
      </c>
      <c r="O780" t="s">
        <v>30</v>
      </c>
      <c r="P780" t="s">
        <v>1469</v>
      </c>
      <c r="Q780" t="s">
        <v>61</v>
      </c>
      <c r="R780">
        <v>-72.930000000000007</v>
      </c>
      <c r="S780" t="s">
        <v>76</v>
      </c>
      <c r="T780">
        <v>6018</v>
      </c>
      <c r="U780">
        <v>287.22000000000003</v>
      </c>
      <c r="V780" s="1">
        <v>41039</v>
      </c>
      <c r="W780" t="s">
        <v>34</v>
      </c>
      <c r="X780">
        <v>5.41</v>
      </c>
      <c r="Y780" t="s">
        <v>685</v>
      </c>
      <c r="Z780">
        <v>6.68</v>
      </c>
      <c r="AA780">
        <v>27203</v>
      </c>
    </row>
    <row r="781" spans="1:27" ht="15" hidden="1" customHeight="1" x14ac:dyDescent="0.25">
      <c r="A781" t="s">
        <v>1467</v>
      </c>
      <c r="D781" t="s">
        <v>812</v>
      </c>
      <c r="E781" t="s">
        <v>46</v>
      </c>
      <c r="F781">
        <v>0.08</v>
      </c>
      <c r="G781">
        <v>1</v>
      </c>
      <c r="H781" s="1">
        <v>41038</v>
      </c>
      <c r="I781" s="1"/>
      <c r="J781">
        <v>42631</v>
      </c>
      <c r="K781" t="s">
        <v>28</v>
      </c>
      <c r="L781">
        <v>22</v>
      </c>
      <c r="M781">
        <v>0.55000000000000004</v>
      </c>
      <c r="N781" t="s">
        <v>96</v>
      </c>
      <c r="O781" t="s">
        <v>30</v>
      </c>
      <c r="P781" t="s">
        <v>1470</v>
      </c>
      <c r="Q781" t="s">
        <v>105</v>
      </c>
      <c r="R781">
        <v>21.978000000000002</v>
      </c>
      <c r="S781" t="s">
        <v>76</v>
      </c>
      <c r="T781">
        <v>6019</v>
      </c>
      <c r="U781">
        <v>1148.0355</v>
      </c>
      <c r="V781" s="1">
        <v>41040</v>
      </c>
      <c r="W781" t="s">
        <v>42</v>
      </c>
      <c r="X781">
        <v>8.99</v>
      </c>
      <c r="Y781" t="s">
        <v>685</v>
      </c>
      <c r="Z781">
        <v>65.989999999999995</v>
      </c>
      <c r="AA781">
        <v>27203</v>
      </c>
    </row>
    <row r="782" spans="1:27" ht="15" hidden="1" customHeight="1" x14ac:dyDescent="0.25">
      <c r="A782" t="s">
        <v>1471</v>
      </c>
      <c r="D782" t="s">
        <v>1391</v>
      </c>
      <c r="E782" t="s">
        <v>38</v>
      </c>
      <c r="F782">
        <v>0.1</v>
      </c>
      <c r="G782">
        <v>1</v>
      </c>
      <c r="H782" s="1">
        <v>41039</v>
      </c>
      <c r="I782" s="1"/>
      <c r="J782">
        <v>39908</v>
      </c>
      <c r="K782" t="s">
        <v>47</v>
      </c>
      <c r="L782">
        <v>23</v>
      </c>
      <c r="M782">
        <v>0.59</v>
      </c>
      <c r="N782" t="s">
        <v>29</v>
      </c>
      <c r="O782" t="s">
        <v>30</v>
      </c>
      <c r="P782" t="s">
        <v>795</v>
      </c>
      <c r="Q782" t="s">
        <v>88</v>
      </c>
      <c r="R782">
        <v>31.17</v>
      </c>
      <c r="S782" t="s">
        <v>76</v>
      </c>
      <c r="T782">
        <v>5642</v>
      </c>
      <c r="U782">
        <v>753.75</v>
      </c>
      <c r="V782" s="1">
        <v>41041</v>
      </c>
      <c r="W782" t="s">
        <v>34</v>
      </c>
      <c r="X782">
        <v>7.73</v>
      </c>
      <c r="Y782" t="s">
        <v>685</v>
      </c>
      <c r="Z782">
        <v>34.99</v>
      </c>
      <c r="AA782">
        <v>27360</v>
      </c>
    </row>
    <row r="783" spans="1:27" ht="15" hidden="1" customHeight="1" x14ac:dyDescent="0.25">
      <c r="A783" t="s">
        <v>1472</v>
      </c>
      <c r="D783" t="s">
        <v>144</v>
      </c>
      <c r="E783" t="s">
        <v>38</v>
      </c>
      <c r="F783">
        <v>0.08</v>
      </c>
      <c r="G783">
        <v>1</v>
      </c>
      <c r="H783" s="1">
        <v>41039</v>
      </c>
      <c r="I783" s="1"/>
      <c r="J783">
        <v>45218</v>
      </c>
      <c r="K783" t="s">
        <v>47</v>
      </c>
      <c r="L783">
        <v>49</v>
      </c>
      <c r="M783">
        <v>0.71</v>
      </c>
      <c r="N783" t="s">
        <v>96</v>
      </c>
      <c r="O783" t="s">
        <v>139</v>
      </c>
      <c r="P783" t="s">
        <v>1468</v>
      </c>
      <c r="Q783" t="s">
        <v>102</v>
      </c>
      <c r="R783">
        <v>-82.64</v>
      </c>
      <c r="S783" t="s">
        <v>68</v>
      </c>
      <c r="T783">
        <v>6373</v>
      </c>
      <c r="U783">
        <v>309.45999999999998</v>
      </c>
      <c r="V783" s="1">
        <v>41041</v>
      </c>
      <c r="W783" t="s">
        <v>34</v>
      </c>
      <c r="X783">
        <v>2.74</v>
      </c>
      <c r="Y783" t="s">
        <v>262</v>
      </c>
      <c r="Z783">
        <v>6.48</v>
      </c>
      <c r="AA783">
        <v>63129</v>
      </c>
    </row>
    <row r="784" spans="1:27" ht="15" hidden="1" customHeight="1" x14ac:dyDescent="0.25">
      <c r="A784" t="s">
        <v>1473</v>
      </c>
      <c r="D784" t="s">
        <v>1474</v>
      </c>
      <c r="E784" t="s">
        <v>57</v>
      </c>
      <c r="F784">
        <v>0.08</v>
      </c>
      <c r="G784">
        <v>1</v>
      </c>
      <c r="H784" s="1">
        <v>41040</v>
      </c>
      <c r="I784" s="1"/>
      <c r="J784">
        <v>56197</v>
      </c>
      <c r="K784" t="s">
        <v>28</v>
      </c>
      <c r="L784">
        <v>45</v>
      </c>
      <c r="M784">
        <v>0.68</v>
      </c>
      <c r="N784" t="s">
        <v>48</v>
      </c>
      <c r="O784" t="s">
        <v>73</v>
      </c>
      <c r="P784" t="s">
        <v>1475</v>
      </c>
      <c r="Q784" t="s">
        <v>75</v>
      </c>
      <c r="R784">
        <v>1366.1</v>
      </c>
      <c r="S784" t="s">
        <v>76</v>
      </c>
      <c r="T784">
        <v>7860</v>
      </c>
      <c r="U784">
        <v>8014.6239999999998</v>
      </c>
      <c r="V784" s="1">
        <v>41040</v>
      </c>
      <c r="W784" t="s">
        <v>53</v>
      </c>
      <c r="X784">
        <v>32.479999999999997</v>
      </c>
      <c r="Y784" t="s">
        <v>103</v>
      </c>
      <c r="Z784">
        <v>227.55</v>
      </c>
      <c r="AA784">
        <v>71111</v>
      </c>
    </row>
    <row r="785" spans="1:27" ht="15" hidden="1" customHeight="1" x14ac:dyDescent="0.25">
      <c r="A785" t="s">
        <v>483</v>
      </c>
      <c r="D785" t="s">
        <v>479</v>
      </c>
      <c r="E785" t="s">
        <v>57</v>
      </c>
      <c r="F785">
        <v>0.01</v>
      </c>
      <c r="G785">
        <v>1</v>
      </c>
      <c r="H785" s="1">
        <v>41040</v>
      </c>
      <c r="I785" s="1"/>
      <c r="J785">
        <v>23360</v>
      </c>
      <c r="K785" t="s">
        <v>47</v>
      </c>
      <c r="L785">
        <v>30</v>
      </c>
      <c r="M785">
        <v>0.38</v>
      </c>
      <c r="N785" t="s">
        <v>29</v>
      </c>
      <c r="O785" t="s">
        <v>30</v>
      </c>
      <c r="P785" t="s">
        <v>1476</v>
      </c>
      <c r="Q785" t="s">
        <v>267</v>
      </c>
      <c r="R785">
        <v>261.29000000000002</v>
      </c>
      <c r="S785" t="s">
        <v>76</v>
      </c>
      <c r="T785">
        <v>3262</v>
      </c>
      <c r="U785">
        <v>512.97</v>
      </c>
      <c r="V785" s="1">
        <v>41040</v>
      </c>
      <c r="W785" t="s">
        <v>42</v>
      </c>
      <c r="X785">
        <v>1.39</v>
      </c>
      <c r="Y785" t="s">
        <v>162</v>
      </c>
      <c r="Z785">
        <v>15.67</v>
      </c>
      <c r="AA785">
        <v>20190</v>
      </c>
    </row>
    <row r="786" spans="1:27" ht="15" hidden="1" customHeight="1" x14ac:dyDescent="0.25">
      <c r="A786" t="s">
        <v>1477</v>
      </c>
      <c r="D786" t="s">
        <v>1245</v>
      </c>
      <c r="E786" t="s">
        <v>57</v>
      </c>
      <c r="F786">
        <v>0.03</v>
      </c>
      <c r="G786">
        <v>1</v>
      </c>
      <c r="H786" s="1">
        <v>41040</v>
      </c>
      <c r="I786" s="1"/>
      <c r="J786">
        <v>33317</v>
      </c>
      <c r="K786" t="s">
        <v>28</v>
      </c>
      <c r="L786">
        <v>5</v>
      </c>
      <c r="M786">
        <v>0.6</v>
      </c>
      <c r="N786" t="s">
        <v>29</v>
      </c>
      <c r="O786" t="s">
        <v>30</v>
      </c>
      <c r="P786" t="s">
        <v>745</v>
      </c>
      <c r="Q786" t="s">
        <v>32</v>
      </c>
      <c r="R786">
        <v>-36.9</v>
      </c>
      <c r="S786" t="s">
        <v>52</v>
      </c>
      <c r="T786">
        <v>4683</v>
      </c>
      <c r="U786">
        <v>58.9</v>
      </c>
      <c r="V786" s="1">
        <v>41040</v>
      </c>
      <c r="W786" t="s">
        <v>34</v>
      </c>
      <c r="X786">
        <v>9.4499999999999993</v>
      </c>
      <c r="Y786" t="s">
        <v>54</v>
      </c>
      <c r="Z786">
        <v>9.7100000000000009</v>
      </c>
      <c r="AA786">
        <v>95823</v>
      </c>
    </row>
    <row r="787" spans="1:27" ht="15" hidden="1" customHeight="1" x14ac:dyDescent="0.25">
      <c r="A787" t="s">
        <v>1478</v>
      </c>
      <c r="D787" t="s">
        <v>1479</v>
      </c>
      <c r="E787" t="s">
        <v>27</v>
      </c>
      <c r="F787">
        <v>0.02</v>
      </c>
      <c r="G787">
        <v>1</v>
      </c>
      <c r="H787" s="1">
        <v>41040</v>
      </c>
      <c r="I787" s="1"/>
      <c r="J787">
        <v>49984</v>
      </c>
      <c r="K787" t="s">
        <v>47</v>
      </c>
      <c r="L787">
        <v>32</v>
      </c>
      <c r="M787">
        <v>0.37</v>
      </c>
      <c r="N787" t="s">
        <v>29</v>
      </c>
      <c r="O787" t="s">
        <v>30</v>
      </c>
      <c r="P787" t="s">
        <v>1451</v>
      </c>
      <c r="Q787" t="s">
        <v>61</v>
      </c>
      <c r="R787">
        <v>-130.61000000000001</v>
      </c>
      <c r="S787" t="s">
        <v>33</v>
      </c>
      <c r="T787">
        <v>6996</v>
      </c>
      <c r="U787">
        <v>227.87</v>
      </c>
      <c r="V787" s="1">
        <v>41040</v>
      </c>
      <c r="W787" t="s">
        <v>34</v>
      </c>
      <c r="X787">
        <v>8.4</v>
      </c>
      <c r="Y787" t="s">
        <v>278</v>
      </c>
      <c r="Z787">
        <v>6.48</v>
      </c>
      <c r="AA787">
        <v>2719</v>
      </c>
    </row>
    <row r="788" spans="1:27" ht="15" hidden="1" customHeight="1" x14ac:dyDescent="0.25">
      <c r="A788" t="s">
        <v>1477</v>
      </c>
      <c r="D788" t="s">
        <v>1245</v>
      </c>
      <c r="E788" t="s">
        <v>57</v>
      </c>
      <c r="F788">
        <v>0.03</v>
      </c>
      <c r="G788">
        <v>1</v>
      </c>
      <c r="H788" s="1">
        <v>41040</v>
      </c>
      <c r="I788" s="1"/>
      <c r="J788">
        <v>33317</v>
      </c>
      <c r="K788" t="s">
        <v>28</v>
      </c>
      <c r="L788">
        <v>18</v>
      </c>
      <c r="M788">
        <v>0.37</v>
      </c>
      <c r="N788" t="s">
        <v>29</v>
      </c>
      <c r="O788" t="s">
        <v>30</v>
      </c>
      <c r="P788" t="s">
        <v>599</v>
      </c>
      <c r="Q788" t="s">
        <v>67</v>
      </c>
      <c r="R788">
        <v>-90.585499999999996</v>
      </c>
      <c r="S788" t="s">
        <v>52</v>
      </c>
      <c r="T788">
        <v>4682</v>
      </c>
      <c r="U788">
        <v>44.52</v>
      </c>
      <c r="V788" s="1">
        <v>41041</v>
      </c>
      <c r="W788" t="s">
        <v>34</v>
      </c>
      <c r="X788">
        <v>6.05</v>
      </c>
      <c r="Y788" t="s">
        <v>54</v>
      </c>
      <c r="Z788">
        <v>2.16</v>
      </c>
      <c r="AA788">
        <v>95823</v>
      </c>
    </row>
    <row r="789" spans="1:27" ht="15" hidden="1" customHeight="1" x14ac:dyDescent="0.25">
      <c r="A789" t="s">
        <v>1473</v>
      </c>
      <c r="D789" t="s">
        <v>1474</v>
      </c>
      <c r="E789" t="s">
        <v>57</v>
      </c>
      <c r="F789">
        <v>0.09</v>
      </c>
      <c r="G789">
        <v>1</v>
      </c>
      <c r="H789" s="1">
        <v>41040</v>
      </c>
      <c r="I789" s="1"/>
      <c r="J789">
        <v>56197</v>
      </c>
      <c r="K789" t="s">
        <v>28</v>
      </c>
      <c r="L789">
        <v>11</v>
      </c>
      <c r="M789">
        <v>0.53</v>
      </c>
      <c r="N789" t="s">
        <v>48</v>
      </c>
      <c r="O789" t="s">
        <v>139</v>
      </c>
      <c r="P789" t="s">
        <v>500</v>
      </c>
      <c r="Q789" t="s">
        <v>82</v>
      </c>
      <c r="R789">
        <v>-21.17</v>
      </c>
      <c r="S789" t="s">
        <v>76</v>
      </c>
      <c r="T789">
        <v>7859</v>
      </c>
      <c r="U789">
        <v>28.63</v>
      </c>
      <c r="V789" s="1">
        <v>41042</v>
      </c>
      <c r="W789" t="s">
        <v>42</v>
      </c>
      <c r="X789">
        <v>4.08</v>
      </c>
      <c r="Y789" t="s">
        <v>103</v>
      </c>
      <c r="Z789">
        <v>1.74</v>
      </c>
      <c r="AA789">
        <v>71111</v>
      </c>
    </row>
    <row r="790" spans="1:27" ht="15" hidden="1" customHeight="1" x14ac:dyDescent="0.25">
      <c r="A790" t="s">
        <v>1477</v>
      </c>
      <c r="D790" t="s">
        <v>1245</v>
      </c>
      <c r="E790" t="s">
        <v>57</v>
      </c>
      <c r="F790">
        <v>0.08</v>
      </c>
      <c r="G790">
        <v>1</v>
      </c>
      <c r="H790" s="1">
        <v>41040</v>
      </c>
      <c r="I790" s="1"/>
      <c r="J790">
        <v>33317</v>
      </c>
      <c r="K790" t="s">
        <v>28</v>
      </c>
      <c r="L790">
        <v>35</v>
      </c>
      <c r="M790">
        <v>0.6</v>
      </c>
      <c r="N790" t="s">
        <v>29</v>
      </c>
      <c r="O790" t="s">
        <v>40</v>
      </c>
      <c r="P790" t="s">
        <v>1259</v>
      </c>
      <c r="Q790" t="s">
        <v>214</v>
      </c>
      <c r="R790">
        <v>-1605.73</v>
      </c>
      <c r="S790" t="s">
        <v>52</v>
      </c>
      <c r="T790">
        <v>4681</v>
      </c>
      <c r="U790">
        <v>203.35</v>
      </c>
      <c r="V790" s="1">
        <v>41042</v>
      </c>
      <c r="W790" t="s">
        <v>34</v>
      </c>
      <c r="X790">
        <v>49</v>
      </c>
      <c r="Y790" t="s">
        <v>54</v>
      </c>
      <c r="Z790">
        <v>4.4800000000000004</v>
      </c>
      <c r="AA790">
        <v>95823</v>
      </c>
    </row>
    <row r="791" spans="1:27" ht="15" hidden="1" customHeight="1" x14ac:dyDescent="0.25">
      <c r="A791" t="s">
        <v>1477</v>
      </c>
      <c r="D791" t="s">
        <v>1245</v>
      </c>
      <c r="E791" t="s">
        <v>57</v>
      </c>
      <c r="F791">
        <v>0.09</v>
      </c>
      <c r="G791">
        <v>1</v>
      </c>
      <c r="H791" s="1">
        <v>41040</v>
      </c>
      <c r="I791" s="1"/>
      <c r="J791">
        <v>33317</v>
      </c>
      <c r="K791" t="s">
        <v>28</v>
      </c>
      <c r="L791">
        <v>13</v>
      </c>
      <c r="M791">
        <v>0.55000000000000004</v>
      </c>
      <c r="N791" t="s">
        <v>96</v>
      </c>
      <c r="O791" t="s">
        <v>139</v>
      </c>
      <c r="P791" t="s">
        <v>1480</v>
      </c>
      <c r="Q791" t="s">
        <v>105</v>
      </c>
      <c r="R791">
        <v>10.98</v>
      </c>
      <c r="S791" t="s">
        <v>52</v>
      </c>
      <c r="T791">
        <v>4684</v>
      </c>
      <c r="U791">
        <v>602.42049999999995</v>
      </c>
      <c r="V791" s="1">
        <v>41042</v>
      </c>
      <c r="W791" t="s">
        <v>34</v>
      </c>
      <c r="X791">
        <v>1.25</v>
      </c>
      <c r="Y791" t="s">
        <v>54</v>
      </c>
      <c r="Z791">
        <v>55.99</v>
      </c>
      <c r="AA791">
        <v>95823</v>
      </c>
    </row>
    <row r="792" spans="1:27" ht="15" hidden="1" customHeight="1" x14ac:dyDescent="0.25">
      <c r="A792" t="s">
        <v>1481</v>
      </c>
      <c r="D792" t="s">
        <v>1479</v>
      </c>
      <c r="E792" t="s">
        <v>27</v>
      </c>
      <c r="F792">
        <v>0.02</v>
      </c>
      <c r="G792">
        <v>1</v>
      </c>
      <c r="H792" s="1">
        <v>41040</v>
      </c>
      <c r="I792" s="1"/>
      <c r="J792">
        <v>49984</v>
      </c>
      <c r="K792" t="s">
        <v>47</v>
      </c>
      <c r="L792">
        <v>14</v>
      </c>
      <c r="M792">
        <v>0.38</v>
      </c>
      <c r="N792" t="s">
        <v>29</v>
      </c>
      <c r="O792" t="s">
        <v>30</v>
      </c>
      <c r="P792" t="s">
        <v>738</v>
      </c>
      <c r="Q792" t="s">
        <v>67</v>
      </c>
      <c r="R792">
        <v>7.31</v>
      </c>
      <c r="S792" t="s">
        <v>33</v>
      </c>
      <c r="T792">
        <v>6995</v>
      </c>
      <c r="U792">
        <v>57.28</v>
      </c>
      <c r="V792" s="1">
        <v>41044</v>
      </c>
      <c r="W792" t="s">
        <v>34</v>
      </c>
      <c r="X792">
        <v>1.49</v>
      </c>
      <c r="Y792" t="s">
        <v>278</v>
      </c>
      <c r="Z792">
        <v>3.8</v>
      </c>
      <c r="AA792">
        <v>2215</v>
      </c>
    </row>
    <row r="793" spans="1:27" ht="15" hidden="1" customHeight="1" x14ac:dyDescent="0.25">
      <c r="A793" t="s">
        <v>673</v>
      </c>
      <c r="D793" t="s">
        <v>674</v>
      </c>
      <c r="E793" t="s">
        <v>46</v>
      </c>
      <c r="F793">
        <v>0.08</v>
      </c>
      <c r="G793">
        <v>1</v>
      </c>
      <c r="H793" s="1">
        <v>41041</v>
      </c>
      <c r="I793" s="1"/>
      <c r="J793">
        <v>27460</v>
      </c>
      <c r="K793" t="s">
        <v>39</v>
      </c>
      <c r="L793">
        <v>7</v>
      </c>
      <c r="N793" t="s">
        <v>48</v>
      </c>
      <c r="O793" t="s">
        <v>80</v>
      </c>
      <c r="P793" t="s">
        <v>1482</v>
      </c>
      <c r="Q793" t="s">
        <v>51</v>
      </c>
      <c r="R793">
        <v>-1.68</v>
      </c>
      <c r="S793" t="s">
        <v>76</v>
      </c>
      <c r="T793">
        <v>3848</v>
      </c>
      <c r="U793">
        <v>855.03</v>
      </c>
      <c r="V793" s="1">
        <v>41042</v>
      </c>
      <c r="W793" t="s">
        <v>34</v>
      </c>
      <c r="X793">
        <v>12.65</v>
      </c>
      <c r="Y793" t="s">
        <v>132</v>
      </c>
      <c r="Z793">
        <v>128.24</v>
      </c>
      <c r="AA793">
        <v>33433</v>
      </c>
    </row>
    <row r="794" spans="1:27" ht="15" hidden="1" customHeight="1" x14ac:dyDescent="0.25">
      <c r="A794" t="s">
        <v>64</v>
      </c>
      <c r="D794" t="s">
        <v>452</v>
      </c>
      <c r="E794" t="s">
        <v>27</v>
      </c>
      <c r="F794">
        <v>0.01</v>
      </c>
      <c r="G794">
        <v>1</v>
      </c>
      <c r="H794" s="1">
        <v>41041</v>
      </c>
      <c r="I794" s="1"/>
      <c r="J794">
        <v>48772</v>
      </c>
      <c r="K794" t="s">
        <v>131</v>
      </c>
      <c r="L794">
        <v>11</v>
      </c>
      <c r="M794">
        <v>0.37</v>
      </c>
      <c r="N794" t="s">
        <v>29</v>
      </c>
      <c r="O794" t="s">
        <v>30</v>
      </c>
      <c r="P794" t="s">
        <v>1483</v>
      </c>
      <c r="Q794" t="s">
        <v>61</v>
      </c>
      <c r="R794">
        <v>-44.54</v>
      </c>
      <c r="S794" t="s">
        <v>68</v>
      </c>
      <c r="T794">
        <v>6845</v>
      </c>
      <c r="U794">
        <v>81.25</v>
      </c>
      <c r="V794" s="1">
        <v>41042</v>
      </c>
      <c r="W794" t="s">
        <v>34</v>
      </c>
      <c r="X794">
        <v>7.86</v>
      </c>
      <c r="Y794" t="s">
        <v>69</v>
      </c>
      <c r="Z794">
        <v>6.48</v>
      </c>
      <c r="AA794">
        <v>55372</v>
      </c>
    </row>
    <row r="795" spans="1:27" ht="15" hidden="1" customHeight="1" x14ac:dyDescent="0.25">
      <c r="A795" t="s">
        <v>64</v>
      </c>
      <c r="D795" t="s">
        <v>452</v>
      </c>
      <c r="E795" t="s">
        <v>27</v>
      </c>
      <c r="F795">
        <v>0.08</v>
      </c>
      <c r="G795">
        <v>1</v>
      </c>
      <c r="H795" s="1">
        <v>41041</v>
      </c>
      <c r="I795" s="1"/>
      <c r="J795">
        <v>48772</v>
      </c>
      <c r="K795" t="s">
        <v>131</v>
      </c>
      <c r="L795">
        <v>18</v>
      </c>
      <c r="M795">
        <v>0.56000000000000005</v>
      </c>
      <c r="N795" t="s">
        <v>29</v>
      </c>
      <c r="O795" t="s">
        <v>59</v>
      </c>
      <c r="P795" t="s">
        <v>1484</v>
      </c>
      <c r="Q795" t="s">
        <v>88</v>
      </c>
      <c r="R795">
        <v>-24.03</v>
      </c>
      <c r="S795" t="s">
        <v>68</v>
      </c>
      <c r="T795">
        <v>6846</v>
      </c>
      <c r="U795">
        <v>57.17</v>
      </c>
      <c r="V795" s="1">
        <v>41042</v>
      </c>
      <c r="W795" t="s">
        <v>34</v>
      </c>
      <c r="X795">
        <v>2.31</v>
      </c>
      <c r="Y795" t="s">
        <v>69</v>
      </c>
      <c r="Z795">
        <v>3.28</v>
      </c>
      <c r="AA795">
        <v>55372</v>
      </c>
    </row>
    <row r="796" spans="1:27" ht="15" hidden="1" customHeight="1" x14ac:dyDescent="0.25">
      <c r="A796" t="s">
        <v>64</v>
      </c>
      <c r="D796" t="s">
        <v>452</v>
      </c>
      <c r="E796" t="s">
        <v>27</v>
      </c>
      <c r="F796">
        <v>0.05</v>
      </c>
      <c r="G796">
        <v>1</v>
      </c>
      <c r="H796" s="1">
        <v>41041</v>
      </c>
      <c r="I796" s="1"/>
      <c r="J796">
        <v>48772</v>
      </c>
      <c r="K796" t="s">
        <v>131</v>
      </c>
      <c r="L796">
        <v>12</v>
      </c>
      <c r="M796">
        <v>0.56000000000000005</v>
      </c>
      <c r="N796" t="s">
        <v>29</v>
      </c>
      <c r="O796" t="s">
        <v>59</v>
      </c>
      <c r="P796" t="s">
        <v>1485</v>
      </c>
      <c r="Q796" t="s">
        <v>88</v>
      </c>
      <c r="R796">
        <v>-37.03</v>
      </c>
      <c r="S796" t="s">
        <v>68</v>
      </c>
      <c r="T796">
        <v>6847</v>
      </c>
      <c r="U796">
        <v>41.97</v>
      </c>
      <c r="V796" s="1">
        <v>41042</v>
      </c>
      <c r="W796" t="s">
        <v>34</v>
      </c>
      <c r="X796">
        <v>4.2</v>
      </c>
      <c r="Y796" t="s">
        <v>69</v>
      </c>
      <c r="Z796">
        <v>3.28</v>
      </c>
      <c r="AA796">
        <v>55372</v>
      </c>
    </row>
    <row r="797" spans="1:27" ht="15" hidden="1" customHeight="1" x14ac:dyDescent="0.25">
      <c r="A797" t="s">
        <v>64</v>
      </c>
      <c r="D797" t="s">
        <v>452</v>
      </c>
      <c r="E797" t="s">
        <v>27</v>
      </c>
      <c r="F797">
        <v>0.05</v>
      </c>
      <c r="G797">
        <v>1</v>
      </c>
      <c r="H797" s="1">
        <v>41041</v>
      </c>
      <c r="I797" s="1"/>
      <c r="J797">
        <v>48772</v>
      </c>
      <c r="K797" t="s">
        <v>131</v>
      </c>
      <c r="L797">
        <v>10</v>
      </c>
      <c r="M797">
        <v>0.36</v>
      </c>
      <c r="N797" t="s">
        <v>29</v>
      </c>
      <c r="O797" t="s">
        <v>59</v>
      </c>
      <c r="P797" t="s">
        <v>1328</v>
      </c>
      <c r="Q797" t="s">
        <v>232</v>
      </c>
      <c r="R797">
        <v>-0.71</v>
      </c>
      <c r="S797" t="s">
        <v>68</v>
      </c>
      <c r="T797">
        <v>6848</v>
      </c>
      <c r="U797">
        <v>35.64</v>
      </c>
      <c r="V797" s="1">
        <v>41042</v>
      </c>
      <c r="W797" t="s">
        <v>34</v>
      </c>
      <c r="X797">
        <v>1.63</v>
      </c>
      <c r="Y797" t="s">
        <v>69</v>
      </c>
      <c r="Z797">
        <v>3.58</v>
      </c>
      <c r="AA797">
        <v>55372</v>
      </c>
    </row>
    <row r="798" spans="1:27" ht="15" hidden="1" customHeight="1" x14ac:dyDescent="0.25">
      <c r="A798" t="s">
        <v>64</v>
      </c>
      <c r="D798" t="s">
        <v>452</v>
      </c>
      <c r="E798" t="s">
        <v>27</v>
      </c>
      <c r="F798">
        <v>0.09</v>
      </c>
      <c r="G798">
        <v>1</v>
      </c>
      <c r="H798" s="1">
        <v>41041</v>
      </c>
      <c r="I798" s="1"/>
      <c r="J798">
        <v>48772</v>
      </c>
      <c r="K798" t="s">
        <v>131</v>
      </c>
      <c r="L798">
        <v>44</v>
      </c>
      <c r="M798">
        <v>0.43</v>
      </c>
      <c r="N798" t="s">
        <v>48</v>
      </c>
      <c r="O798" t="s">
        <v>30</v>
      </c>
      <c r="P798" t="s">
        <v>737</v>
      </c>
      <c r="Q798" t="s">
        <v>82</v>
      </c>
      <c r="R798">
        <v>991.26</v>
      </c>
      <c r="S798" t="s">
        <v>68</v>
      </c>
      <c r="T798">
        <v>6844</v>
      </c>
      <c r="U798">
        <v>3202.25</v>
      </c>
      <c r="V798" s="1">
        <v>41043</v>
      </c>
      <c r="W798" t="s">
        <v>34</v>
      </c>
      <c r="X798">
        <v>19.989999999999998</v>
      </c>
      <c r="Y798" t="s">
        <v>69</v>
      </c>
      <c r="Z798">
        <v>78.69</v>
      </c>
      <c r="AA798">
        <v>55372</v>
      </c>
    </row>
    <row r="799" spans="1:27" ht="15" hidden="1" customHeight="1" x14ac:dyDescent="0.25">
      <c r="A799" t="s">
        <v>1319</v>
      </c>
      <c r="D799" t="s">
        <v>767</v>
      </c>
      <c r="E799" t="s">
        <v>46</v>
      </c>
      <c r="F799">
        <v>0</v>
      </c>
      <c r="G799">
        <v>1</v>
      </c>
      <c r="H799" s="1">
        <v>41041</v>
      </c>
      <c r="I799" s="1"/>
      <c r="J799">
        <v>1314</v>
      </c>
      <c r="K799" t="s">
        <v>131</v>
      </c>
      <c r="L799">
        <v>4</v>
      </c>
      <c r="M799">
        <v>0.38</v>
      </c>
      <c r="N799" t="s">
        <v>29</v>
      </c>
      <c r="O799" t="s">
        <v>59</v>
      </c>
      <c r="P799" t="s">
        <v>1486</v>
      </c>
      <c r="Q799" t="s">
        <v>61</v>
      </c>
      <c r="R799">
        <v>-7.61</v>
      </c>
      <c r="S799" t="s">
        <v>68</v>
      </c>
      <c r="T799">
        <v>199</v>
      </c>
      <c r="U799">
        <v>42.58</v>
      </c>
      <c r="V799" s="1">
        <v>41043</v>
      </c>
      <c r="W799" t="s">
        <v>34</v>
      </c>
      <c r="X799">
        <v>4.3899999999999997</v>
      </c>
      <c r="Y799" t="s">
        <v>122</v>
      </c>
      <c r="Z799">
        <v>9.27</v>
      </c>
      <c r="AA799">
        <v>52722</v>
      </c>
    </row>
    <row r="800" spans="1:27" ht="15" hidden="1" customHeight="1" x14ac:dyDescent="0.25">
      <c r="A800" t="s">
        <v>673</v>
      </c>
      <c r="D800" t="s">
        <v>674</v>
      </c>
      <c r="E800" t="s">
        <v>46</v>
      </c>
      <c r="F800">
        <v>0.04</v>
      </c>
      <c r="G800">
        <v>1</v>
      </c>
      <c r="H800" s="1">
        <v>41041</v>
      </c>
      <c r="I800" s="1"/>
      <c r="J800">
        <v>27460</v>
      </c>
      <c r="K800" t="s">
        <v>39</v>
      </c>
      <c r="L800">
        <v>31</v>
      </c>
      <c r="M800">
        <v>0.75</v>
      </c>
      <c r="N800" t="s">
        <v>96</v>
      </c>
      <c r="O800" t="s">
        <v>139</v>
      </c>
      <c r="P800" t="s">
        <v>1487</v>
      </c>
      <c r="Q800" t="s">
        <v>102</v>
      </c>
      <c r="R800">
        <v>-102.16</v>
      </c>
      <c r="S800" t="s">
        <v>76</v>
      </c>
      <c r="T800">
        <v>3849</v>
      </c>
      <c r="U800">
        <v>196.58</v>
      </c>
      <c r="V800" s="1">
        <v>41043</v>
      </c>
      <c r="W800" t="s">
        <v>34</v>
      </c>
      <c r="X800">
        <v>4.38</v>
      </c>
      <c r="Y800" t="s">
        <v>132</v>
      </c>
      <c r="Z800">
        <v>5.98</v>
      </c>
      <c r="AA800">
        <v>33433</v>
      </c>
    </row>
    <row r="801" spans="1:27" ht="15" hidden="1" customHeight="1" x14ac:dyDescent="0.25">
      <c r="A801" t="s">
        <v>1488</v>
      </c>
      <c r="D801" t="s">
        <v>1489</v>
      </c>
      <c r="E801" t="s">
        <v>46</v>
      </c>
      <c r="F801">
        <v>0.03</v>
      </c>
      <c r="G801">
        <v>1</v>
      </c>
      <c r="H801" s="1">
        <v>41042</v>
      </c>
      <c r="I801" s="1"/>
      <c r="J801">
        <v>4647</v>
      </c>
      <c r="K801" t="s">
        <v>131</v>
      </c>
      <c r="L801">
        <v>7</v>
      </c>
      <c r="M801">
        <v>0.39</v>
      </c>
      <c r="N801" t="s">
        <v>29</v>
      </c>
      <c r="O801" t="s">
        <v>30</v>
      </c>
      <c r="P801" t="s">
        <v>266</v>
      </c>
      <c r="Q801" t="s">
        <v>267</v>
      </c>
      <c r="R801">
        <v>293.14</v>
      </c>
      <c r="S801" t="s">
        <v>33</v>
      </c>
      <c r="T801">
        <v>664</v>
      </c>
      <c r="U801">
        <v>1203.73</v>
      </c>
      <c r="V801" s="1">
        <v>41043</v>
      </c>
      <c r="W801" t="s">
        <v>34</v>
      </c>
      <c r="X801">
        <v>19.989999999999998</v>
      </c>
      <c r="Y801" t="s">
        <v>155</v>
      </c>
      <c r="Z801">
        <v>162.93</v>
      </c>
      <c r="AA801">
        <v>6770</v>
      </c>
    </row>
    <row r="802" spans="1:27" ht="15" hidden="1" customHeight="1" x14ac:dyDescent="0.25">
      <c r="A802" t="s">
        <v>690</v>
      </c>
      <c r="D802" t="s">
        <v>1489</v>
      </c>
      <c r="E802" t="s">
        <v>46</v>
      </c>
      <c r="F802">
        <v>0.06</v>
      </c>
      <c r="G802">
        <v>1</v>
      </c>
      <c r="H802" s="1">
        <v>41042</v>
      </c>
      <c r="I802" s="1"/>
      <c r="J802">
        <v>4647</v>
      </c>
      <c r="K802" t="s">
        <v>131</v>
      </c>
      <c r="L802">
        <v>34</v>
      </c>
      <c r="M802">
        <v>0.56000000000000005</v>
      </c>
      <c r="N802" t="s">
        <v>29</v>
      </c>
      <c r="O802" t="s">
        <v>139</v>
      </c>
      <c r="P802" t="s">
        <v>1490</v>
      </c>
      <c r="Q802" t="s">
        <v>481</v>
      </c>
      <c r="R802">
        <v>-67.59</v>
      </c>
      <c r="S802" t="s">
        <v>33</v>
      </c>
      <c r="T802">
        <v>663</v>
      </c>
      <c r="U802">
        <v>482.93</v>
      </c>
      <c r="V802" s="1">
        <v>41043</v>
      </c>
      <c r="W802" t="s">
        <v>34</v>
      </c>
      <c r="X802">
        <v>7.59</v>
      </c>
      <c r="Y802" t="s">
        <v>1210</v>
      </c>
      <c r="Z802">
        <v>13.9</v>
      </c>
      <c r="AA802">
        <v>3301</v>
      </c>
    </row>
    <row r="803" spans="1:27" ht="15" hidden="1" customHeight="1" x14ac:dyDescent="0.25">
      <c r="A803" t="s">
        <v>133</v>
      </c>
      <c r="D803" t="s">
        <v>134</v>
      </c>
      <c r="E803" t="s">
        <v>46</v>
      </c>
      <c r="F803">
        <v>0.02</v>
      </c>
      <c r="G803">
        <v>1</v>
      </c>
      <c r="H803" s="1">
        <v>41042</v>
      </c>
      <c r="I803" s="1"/>
      <c r="J803">
        <v>36358</v>
      </c>
      <c r="K803" t="s">
        <v>39</v>
      </c>
      <c r="L803">
        <v>22</v>
      </c>
      <c r="M803">
        <v>0.38</v>
      </c>
      <c r="N803" t="s">
        <v>29</v>
      </c>
      <c r="O803" t="s">
        <v>59</v>
      </c>
      <c r="P803" t="s">
        <v>1176</v>
      </c>
      <c r="Q803" t="s">
        <v>61</v>
      </c>
      <c r="R803">
        <v>318.25</v>
      </c>
      <c r="S803" t="s">
        <v>33</v>
      </c>
      <c r="T803">
        <v>5105</v>
      </c>
      <c r="U803">
        <v>823.07</v>
      </c>
      <c r="V803" s="1">
        <v>41043</v>
      </c>
      <c r="W803" t="s">
        <v>34</v>
      </c>
      <c r="X803">
        <v>5.08</v>
      </c>
      <c r="Y803" t="s">
        <v>136</v>
      </c>
      <c r="Z803">
        <v>37.94</v>
      </c>
      <c r="AA803">
        <v>11729</v>
      </c>
    </row>
    <row r="804" spans="1:27" ht="15" hidden="1" customHeight="1" x14ac:dyDescent="0.25">
      <c r="A804" t="s">
        <v>743</v>
      </c>
      <c r="D804" t="s">
        <v>1489</v>
      </c>
      <c r="E804" t="s">
        <v>46</v>
      </c>
      <c r="F804">
        <v>0.01</v>
      </c>
      <c r="G804">
        <v>1</v>
      </c>
      <c r="H804" s="1">
        <v>41042</v>
      </c>
      <c r="I804" s="1"/>
      <c r="J804">
        <v>4647</v>
      </c>
      <c r="K804" t="s">
        <v>131</v>
      </c>
      <c r="L804">
        <v>33</v>
      </c>
      <c r="M804">
        <v>0.8</v>
      </c>
      <c r="N804" t="s">
        <v>96</v>
      </c>
      <c r="O804" t="s">
        <v>139</v>
      </c>
      <c r="P804" t="s">
        <v>1155</v>
      </c>
      <c r="Q804" t="s">
        <v>105</v>
      </c>
      <c r="R804">
        <v>-57.540999999999997</v>
      </c>
      <c r="S804" t="s">
        <v>33</v>
      </c>
      <c r="T804">
        <v>662</v>
      </c>
      <c r="U804">
        <v>1590.163</v>
      </c>
      <c r="V804" s="1">
        <v>41043</v>
      </c>
      <c r="W804" t="s">
        <v>34</v>
      </c>
      <c r="X804">
        <v>5</v>
      </c>
      <c r="Y804" t="s">
        <v>204</v>
      </c>
      <c r="Z804">
        <v>55.99</v>
      </c>
      <c r="AA804">
        <v>4210</v>
      </c>
    </row>
    <row r="805" spans="1:27" ht="15" hidden="1" customHeight="1" x14ac:dyDescent="0.25">
      <c r="A805" t="s">
        <v>499</v>
      </c>
      <c r="D805" t="s">
        <v>255</v>
      </c>
      <c r="E805" t="s">
        <v>27</v>
      </c>
      <c r="F805">
        <v>0.08</v>
      </c>
      <c r="G805">
        <v>1</v>
      </c>
      <c r="H805" s="1">
        <v>41042</v>
      </c>
      <c r="I805" s="1"/>
      <c r="J805">
        <v>13314</v>
      </c>
      <c r="K805" t="s">
        <v>28</v>
      </c>
      <c r="L805">
        <v>34</v>
      </c>
      <c r="M805">
        <v>0.39</v>
      </c>
      <c r="N805" t="s">
        <v>29</v>
      </c>
      <c r="O805" t="s">
        <v>59</v>
      </c>
      <c r="P805" t="s">
        <v>1491</v>
      </c>
      <c r="Q805" t="s">
        <v>232</v>
      </c>
      <c r="R805">
        <v>22.22</v>
      </c>
      <c r="S805" t="s">
        <v>52</v>
      </c>
      <c r="T805">
        <v>1852</v>
      </c>
      <c r="U805">
        <v>89.4</v>
      </c>
      <c r="V805" s="1">
        <v>41044</v>
      </c>
      <c r="W805" t="s">
        <v>42</v>
      </c>
      <c r="X805">
        <v>0.8</v>
      </c>
      <c r="Y805" t="s">
        <v>54</v>
      </c>
      <c r="Z805">
        <v>2.62</v>
      </c>
      <c r="AA805">
        <v>94025</v>
      </c>
    </row>
    <row r="806" spans="1:27" ht="15" hidden="1" customHeight="1" x14ac:dyDescent="0.25">
      <c r="A806" t="s">
        <v>1492</v>
      </c>
      <c r="D806" t="s">
        <v>1489</v>
      </c>
      <c r="E806" t="s">
        <v>46</v>
      </c>
      <c r="F806">
        <v>0.01</v>
      </c>
      <c r="G806">
        <v>1</v>
      </c>
      <c r="H806" s="1">
        <v>41042</v>
      </c>
      <c r="I806" s="1"/>
      <c r="J806">
        <v>4647</v>
      </c>
      <c r="K806" t="s">
        <v>131</v>
      </c>
      <c r="L806">
        <v>6</v>
      </c>
      <c r="M806">
        <v>0.35</v>
      </c>
      <c r="N806" t="s">
        <v>29</v>
      </c>
      <c r="O806" t="s">
        <v>30</v>
      </c>
      <c r="P806" t="s">
        <v>409</v>
      </c>
      <c r="Q806" t="s">
        <v>267</v>
      </c>
      <c r="R806">
        <v>-6.61</v>
      </c>
      <c r="S806" t="s">
        <v>33</v>
      </c>
      <c r="T806">
        <v>665</v>
      </c>
      <c r="U806">
        <v>75.19</v>
      </c>
      <c r="V806" s="1">
        <v>41044</v>
      </c>
      <c r="W806" t="s">
        <v>34</v>
      </c>
      <c r="X806">
        <v>5.72</v>
      </c>
      <c r="Y806" t="s">
        <v>155</v>
      </c>
      <c r="Z806">
        <v>11.58</v>
      </c>
      <c r="AA806">
        <v>6478</v>
      </c>
    </row>
    <row r="807" spans="1:27" ht="15" hidden="1" customHeight="1" x14ac:dyDescent="0.25">
      <c r="A807" t="s">
        <v>133</v>
      </c>
      <c r="D807" t="s">
        <v>134</v>
      </c>
      <c r="E807" t="s">
        <v>46</v>
      </c>
      <c r="F807">
        <v>0.06</v>
      </c>
      <c r="G807">
        <v>1</v>
      </c>
      <c r="H807" s="1">
        <v>41042</v>
      </c>
      <c r="I807" s="1"/>
      <c r="J807">
        <v>36358</v>
      </c>
      <c r="K807" t="s">
        <v>39</v>
      </c>
      <c r="L807">
        <v>28</v>
      </c>
      <c r="M807">
        <v>0.74</v>
      </c>
      <c r="N807" t="s">
        <v>96</v>
      </c>
      <c r="O807" t="s">
        <v>30</v>
      </c>
      <c r="P807" t="s">
        <v>268</v>
      </c>
      <c r="Q807" t="s">
        <v>102</v>
      </c>
      <c r="R807">
        <v>-159.25</v>
      </c>
      <c r="S807" t="s">
        <v>33</v>
      </c>
      <c r="T807">
        <v>5104</v>
      </c>
      <c r="U807">
        <v>865.35</v>
      </c>
      <c r="V807" s="1">
        <v>41044</v>
      </c>
      <c r="W807" t="s">
        <v>34</v>
      </c>
      <c r="X807">
        <v>8.65</v>
      </c>
      <c r="Y807" t="s">
        <v>136</v>
      </c>
      <c r="Z807">
        <v>30.42</v>
      </c>
      <c r="AA807">
        <v>11729</v>
      </c>
    </row>
    <row r="808" spans="1:27" ht="15" hidden="1" customHeight="1" x14ac:dyDescent="0.25">
      <c r="A808" t="s">
        <v>1493</v>
      </c>
      <c r="D808" t="s">
        <v>1494</v>
      </c>
      <c r="E808" t="s">
        <v>38</v>
      </c>
      <c r="F808">
        <v>0</v>
      </c>
      <c r="G808">
        <v>1</v>
      </c>
      <c r="H808" s="1">
        <v>41042</v>
      </c>
      <c r="I808" s="1"/>
      <c r="J808">
        <v>28097</v>
      </c>
      <c r="K808" t="s">
        <v>131</v>
      </c>
      <c r="L808">
        <v>43</v>
      </c>
      <c r="M808">
        <v>0.72</v>
      </c>
      <c r="N808" t="s">
        <v>48</v>
      </c>
      <c r="O808" t="s">
        <v>80</v>
      </c>
      <c r="P808" t="s">
        <v>1495</v>
      </c>
      <c r="Q808" t="s">
        <v>82</v>
      </c>
      <c r="R808">
        <v>-1413.18</v>
      </c>
      <c r="S808" t="s">
        <v>52</v>
      </c>
      <c r="T808">
        <v>3943</v>
      </c>
      <c r="U808">
        <v>2438.6999999999998</v>
      </c>
      <c r="V808" s="1">
        <v>41045</v>
      </c>
      <c r="W808" t="s">
        <v>34</v>
      </c>
      <c r="X808">
        <v>52.2</v>
      </c>
      <c r="Y808" t="s">
        <v>89</v>
      </c>
      <c r="Z808">
        <v>55.5</v>
      </c>
      <c r="AA808">
        <v>97224</v>
      </c>
    </row>
    <row r="809" spans="1:27" ht="15" hidden="1" customHeight="1" x14ac:dyDescent="0.25">
      <c r="A809" t="s">
        <v>1496</v>
      </c>
      <c r="D809" t="s">
        <v>558</v>
      </c>
      <c r="E809" t="s">
        <v>46</v>
      </c>
      <c r="F809">
        <v>0</v>
      </c>
      <c r="G809">
        <v>1</v>
      </c>
      <c r="H809" s="1">
        <v>41043</v>
      </c>
      <c r="I809" s="1"/>
      <c r="J809">
        <v>10659</v>
      </c>
      <c r="K809" t="s">
        <v>58</v>
      </c>
      <c r="L809">
        <v>40</v>
      </c>
      <c r="M809">
        <v>0.4</v>
      </c>
      <c r="N809" t="s">
        <v>29</v>
      </c>
      <c r="O809" t="s">
        <v>30</v>
      </c>
      <c r="P809" t="s">
        <v>1369</v>
      </c>
      <c r="Q809" t="s">
        <v>61</v>
      </c>
      <c r="R809">
        <v>-92.07</v>
      </c>
      <c r="S809" t="s">
        <v>76</v>
      </c>
      <c r="T809">
        <v>1480</v>
      </c>
      <c r="U809">
        <v>227.37</v>
      </c>
      <c r="V809" s="1">
        <v>41043</v>
      </c>
      <c r="W809" t="s">
        <v>34</v>
      </c>
      <c r="X809">
        <v>5.61</v>
      </c>
      <c r="Y809" t="s">
        <v>366</v>
      </c>
      <c r="Z809">
        <v>5.28</v>
      </c>
      <c r="AA809">
        <v>71854</v>
      </c>
    </row>
    <row r="810" spans="1:27" ht="15" hidden="1" customHeight="1" x14ac:dyDescent="0.25">
      <c r="A810" t="s">
        <v>1497</v>
      </c>
      <c r="D810" t="s">
        <v>1498</v>
      </c>
      <c r="E810" t="s">
        <v>38</v>
      </c>
      <c r="F810">
        <v>0.08</v>
      </c>
      <c r="G810">
        <v>1</v>
      </c>
      <c r="H810" s="1">
        <v>41043</v>
      </c>
      <c r="I810" s="1"/>
      <c r="J810">
        <v>8132</v>
      </c>
      <c r="K810" t="s">
        <v>47</v>
      </c>
      <c r="L810">
        <v>46</v>
      </c>
      <c r="M810">
        <v>0.66</v>
      </c>
      <c r="N810" t="s">
        <v>96</v>
      </c>
      <c r="O810" t="s">
        <v>139</v>
      </c>
      <c r="P810" t="s">
        <v>1499</v>
      </c>
      <c r="Q810" t="s">
        <v>102</v>
      </c>
      <c r="R810">
        <v>-165.45</v>
      </c>
      <c r="S810" t="s">
        <v>52</v>
      </c>
      <c r="T810">
        <v>1107</v>
      </c>
      <c r="U810">
        <v>229.35</v>
      </c>
      <c r="V810" s="1">
        <v>41043</v>
      </c>
      <c r="W810" t="s">
        <v>42</v>
      </c>
      <c r="X810">
        <v>4.93</v>
      </c>
      <c r="Y810" t="s">
        <v>537</v>
      </c>
      <c r="Z810">
        <v>4.8899999999999997</v>
      </c>
      <c r="AA810">
        <v>85301</v>
      </c>
    </row>
    <row r="811" spans="1:27" ht="15" hidden="1" customHeight="1" x14ac:dyDescent="0.25">
      <c r="A811" t="s">
        <v>1500</v>
      </c>
      <c r="D811" t="s">
        <v>1501</v>
      </c>
      <c r="E811" t="s">
        <v>46</v>
      </c>
      <c r="F811">
        <v>0.05</v>
      </c>
      <c r="G811">
        <v>1</v>
      </c>
      <c r="H811" s="1">
        <v>41043</v>
      </c>
      <c r="I811" s="1"/>
      <c r="J811">
        <v>43553</v>
      </c>
      <c r="K811" t="s">
        <v>39</v>
      </c>
      <c r="L811">
        <v>29</v>
      </c>
      <c r="M811">
        <v>0.36</v>
      </c>
      <c r="N811" t="s">
        <v>29</v>
      </c>
      <c r="O811" t="s">
        <v>30</v>
      </c>
      <c r="P811" t="s">
        <v>1502</v>
      </c>
      <c r="Q811" t="s">
        <v>61</v>
      </c>
      <c r="R811">
        <v>-55.54</v>
      </c>
      <c r="S811" t="s">
        <v>33</v>
      </c>
      <c r="T811">
        <v>6150</v>
      </c>
      <c r="U811">
        <v>143.29</v>
      </c>
      <c r="V811" s="1">
        <v>41044</v>
      </c>
      <c r="W811" t="s">
        <v>34</v>
      </c>
      <c r="X811">
        <v>4.72</v>
      </c>
      <c r="Y811" t="s">
        <v>233</v>
      </c>
      <c r="Z811">
        <v>4.9800000000000004</v>
      </c>
      <c r="AA811">
        <v>8052</v>
      </c>
    </row>
    <row r="812" spans="1:27" ht="15" hidden="1" customHeight="1" x14ac:dyDescent="0.25">
      <c r="A812" t="s">
        <v>1503</v>
      </c>
      <c r="D812" t="s">
        <v>457</v>
      </c>
      <c r="E812" t="s">
        <v>46</v>
      </c>
      <c r="F812">
        <v>0.01</v>
      </c>
      <c r="G812">
        <v>1</v>
      </c>
      <c r="H812" s="1">
        <v>41043</v>
      </c>
      <c r="I812" s="1"/>
      <c r="J812">
        <v>30852</v>
      </c>
      <c r="K812" t="s">
        <v>58</v>
      </c>
      <c r="L812">
        <v>35</v>
      </c>
      <c r="M812">
        <v>0.56000000000000005</v>
      </c>
      <c r="N812" t="s">
        <v>96</v>
      </c>
      <c r="O812" t="s">
        <v>30</v>
      </c>
      <c r="P812" t="s">
        <v>543</v>
      </c>
      <c r="Q812" t="s">
        <v>105</v>
      </c>
      <c r="R812">
        <v>713.88</v>
      </c>
      <c r="S812" t="s">
        <v>52</v>
      </c>
      <c r="T812">
        <v>4329</v>
      </c>
      <c r="U812">
        <v>2827.1424999999999</v>
      </c>
      <c r="V812" s="1">
        <v>41044</v>
      </c>
      <c r="W812" t="s">
        <v>34</v>
      </c>
      <c r="X812">
        <v>4.9000000000000004</v>
      </c>
      <c r="Y812" t="s">
        <v>298</v>
      </c>
      <c r="Z812">
        <v>95.99</v>
      </c>
      <c r="AA812">
        <v>80525</v>
      </c>
    </row>
    <row r="813" spans="1:27" ht="15" hidden="1" customHeight="1" x14ac:dyDescent="0.25">
      <c r="A813" t="s">
        <v>1504</v>
      </c>
      <c r="D813" t="s">
        <v>1277</v>
      </c>
      <c r="E813" t="s">
        <v>38</v>
      </c>
      <c r="F813">
        <v>0</v>
      </c>
      <c r="G813">
        <v>1</v>
      </c>
      <c r="H813" s="1">
        <v>41043</v>
      </c>
      <c r="I813" s="1"/>
      <c r="J813">
        <v>36609</v>
      </c>
      <c r="K813" t="s">
        <v>39</v>
      </c>
      <c r="L813">
        <v>8</v>
      </c>
      <c r="M813">
        <v>0.38</v>
      </c>
      <c r="N813" t="s">
        <v>29</v>
      </c>
      <c r="O813" t="s">
        <v>30</v>
      </c>
      <c r="P813" t="s">
        <v>1505</v>
      </c>
      <c r="Q813" t="s">
        <v>61</v>
      </c>
      <c r="R813">
        <v>-23.29</v>
      </c>
      <c r="S813" t="s">
        <v>33</v>
      </c>
      <c r="T813">
        <v>5134</v>
      </c>
      <c r="U813">
        <v>45.73</v>
      </c>
      <c r="V813" s="1">
        <v>41045</v>
      </c>
      <c r="W813" t="s">
        <v>34</v>
      </c>
      <c r="X813">
        <v>5.49</v>
      </c>
      <c r="Y813" t="s">
        <v>278</v>
      </c>
      <c r="Z813">
        <v>4.9800000000000004</v>
      </c>
      <c r="AA813">
        <v>2457</v>
      </c>
    </row>
    <row r="814" spans="1:27" ht="15" hidden="1" customHeight="1" x14ac:dyDescent="0.25">
      <c r="A814" t="s">
        <v>1497</v>
      </c>
      <c r="D814" t="s">
        <v>1498</v>
      </c>
      <c r="E814" t="s">
        <v>38</v>
      </c>
      <c r="F814">
        <v>7.0000000000000007E-2</v>
      </c>
      <c r="G814">
        <v>1</v>
      </c>
      <c r="H814" s="1">
        <v>41043</v>
      </c>
      <c r="I814" s="1"/>
      <c r="J814">
        <v>8132</v>
      </c>
      <c r="K814" t="s">
        <v>47</v>
      </c>
      <c r="L814">
        <v>45</v>
      </c>
      <c r="M814">
        <v>0.37</v>
      </c>
      <c r="N814" t="s">
        <v>29</v>
      </c>
      <c r="O814" t="s">
        <v>30</v>
      </c>
      <c r="P814" t="s">
        <v>1506</v>
      </c>
      <c r="Q814" t="s">
        <v>61</v>
      </c>
      <c r="R814">
        <v>-141.12</v>
      </c>
      <c r="S814" t="s">
        <v>52</v>
      </c>
      <c r="T814">
        <v>1108</v>
      </c>
      <c r="U814">
        <v>294.86</v>
      </c>
      <c r="V814" s="1">
        <v>41050</v>
      </c>
      <c r="W814" t="s">
        <v>34</v>
      </c>
      <c r="X814">
        <v>6.92</v>
      </c>
      <c r="Y814" t="s">
        <v>537</v>
      </c>
      <c r="Z814">
        <v>6.68</v>
      </c>
      <c r="AA814">
        <v>85301</v>
      </c>
    </row>
    <row r="815" spans="1:27" ht="15" hidden="1" customHeight="1" x14ac:dyDescent="0.25">
      <c r="A815" t="s">
        <v>1507</v>
      </c>
      <c r="D815" t="s">
        <v>910</v>
      </c>
      <c r="E815" t="s">
        <v>27</v>
      </c>
      <c r="F815">
        <v>0.02</v>
      </c>
      <c r="G815">
        <v>1</v>
      </c>
      <c r="H815" s="1">
        <v>41044</v>
      </c>
      <c r="I815" s="1"/>
      <c r="J815">
        <v>6656</v>
      </c>
      <c r="K815" t="s">
        <v>58</v>
      </c>
      <c r="L815">
        <v>45</v>
      </c>
      <c r="M815">
        <v>0.37</v>
      </c>
      <c r="N815" t="s">
        <v>29</v>
      </c>
      <c r="O815" t="s">
        <v>30</v>
      </c>
      <c r="P815" t="s">
        <v>1508</v>
      </c>
      <c r="Q815" t="s">
        <v>67</v>
      </c>
      <c r="R815">
        <v>508.96300000000002</v>
      </c>
      <c r="S815" t="s">
        <v>33</v>
      </c>
      <c r="T815">
        <v>921</v>
      </c>
      <c r="U815">
        <v>1802</v>
      </c>
      <c r="V815" s="1">
        <v>41044</v>
      </c>
      <c r="W815" t="s">
        <v>34</v>
      </c>
      <c r="X815">
        <v>10.55</v>
      </c>
      <c r="Y815" t="s">
        <v>35</v>
      </c>
      <c r="Z815">
        <v>39.06</v>
      </c>
      <c r="AA815">
        <v>15221</v>
      </c>
    </row>
    <row r="816" spans="1:27" ht="15" hidden="1" customHeight="1" x14ac:dyDescent="0.25">
      <c r="A816" t="s">
        <v>1509</v>
      </c>
      <c r="D816" t="s">
        <v>1510</v>
      </c>
      <c r="E816" t="s">
        <v>27</v>
      </c>
      <c r="F816">
        <v>0.05</v>
      </c>
      <c r="G816">
        <v>1</v>
      </c>
      <c r="H816" s="1">
        <v>41044</v>
      </c>
      <c r="I816" s="1"/>
      <c r="J816">
        <v>41793</v>
      </c>
      <c r="K816" t="s">
        <v>28</v>
      </c>
      <c r="L816">
        <v>48</v>
      </c>
      <c r="M816">
        <v>0.49</v>
      </c>
      <c r="N816" t="s">
        <v>48</v>
      </c>
      <c r="O816" t="s">
        <v>30</v>
      </c>
      <c r="P816" t="s">
        <v>1511</v>
      </c>
      <c r="Q816" t="s">
        <v>82</v>
      </c>
      <c r="R816">
        <v>384.38</v>
      </c>
      <c r="S816" t="s">
        <v>52</v>
      </c>
      <c r="T816">
        <v>5890</v>
      </c>
      <c r="U816">
        <v>1286.8699999999999</v>
      </c>
      <c r="V816" s="1">
        <v>41045</v>
      </c>
      <c r="W816" t="s">
        <v>34</v>
      </c>
      <c r="X816">
        <v>6.93</v>
      </c>
      <c r="Y816" t="s">
        <v>661</v>
      </c>
      <c r="Z816">
        <v>26.48</v>
      </c>
      <c r="AA816">
        <v>59601</v>
      </c>
    </row>
    <row r="817" spans="1:27" ht="15" hidden="1" customHeight="1" x14ac:dyDescent="0.25">
      <c r="A817" t="s">
        <v>1507</v>
      </c>
      <c r="D817" t="s">
        <v>910</v>
      </c>
      <c r="E817" t="s">
        <v>27</v>
      </c>
      <c r="F817">
        <v>0.1</v>
      </c>
      <c r="G817">
        <v>1</v>
      </c>
      <c r="H817" s="1">
        <v>41044</v>
      </c>
      <c r="I817" s="1"/>
      <c r="J817">
        <v>6656</v>
      </c>
      <c r="K817" t="s">
        <v>58</v>
      </c>
      <c r="L817">
        <v>50</v>
      </c>
      <c r="M817">
        <v>0.35</v>
      </c>
      <c r="N817" t="s">
        <v>29</v>
      </c>
      <c r="O817" t="s">
        <v>30</v>
      </c>
      <c r="P817" t="s">
        <v>1512</v>
      </c>
      <c r="Q817" t="s">
        <v>67</v>
      </c>
      <c r="R817">
        <v>805.43449999999996</v>
      </c>
      <c r="S817" t="s">
        <v>33</v>
      </c>
      <c r="T817">
        <v>922</v>
      </c>
      <c r="U817">
        <v>1832.22</v>
      </c>
      <c r="V817" s="1">
        <v>41045</v>
      </c>
      <c r="W817" t="s">
        <v>34</v>
      </c>
      <c r="X817">
        <v>2.99</v>
      </c>
      <c r="Y817" t="s">
        <v>35</v>
      </c>
      <c r="Z817">
        <v>37.700000000000003</v>
      </c>
      <c r="AA817">
        <v>15221</v>
      </c>
    </row>
    <row r="818" spans="1:27" ht="15" hidden="1" customHeight="1" x14ac:dyDescent="0.25">
      <c r="A818" t="s">
        <v>435</v>
      </c>
      <c r="D818" t="s">
        <v>79</v>
      </c>
      <c r="E818" t="s">
        <v>46</v>
      </c>
      <c r="F818">
        <v>0.01</v>
      </c>
      <c r="G818">
        <v>1</v>
      </c>
      <c r="H818" s="1">
        <v>41044</v>
      </c>
      <c r="I818" s="1"/>
      <c r="J818">
        <v>18496</v>
      </c>
      <c r="K818" t="s">
        <v>28</v>
      </c>
      <c r="L818">
        <v>30</v>
      </c>
      <c r="M818">
        <v>0.64</v>
      </c>
      <c r="N818" t="s">
        <v>96</v>
      </c>
      <c r="O818" t="s">
        <v>30</v>
      </c>
      <c r="P818" t="s">
        <v>1513</v>
      </c>
      <c r="Q818" t="s">
        <v>102</v>
      </c>
      <c r="R818">
        <v>46.29</v>
      </c>
      <c r="S818" t="s">
        <v>52</v>
      </c>
      <c r="T818">
        <v>2554</v>
      </c>
      <c r="U818">
        <v>991.01</v>
      </c>
      <c r="V818" s="1">
        <v>41045</v>
      </c>
      <c r="W818" t="s">
        <v>34</v>
      </c>
      <c r="X818">
        <v>6.5</v>
      </c>
      <c r="Y818" t="s">
        <v>83</v>
      </c>
      <c r="Z818">
        <v>30.98</v>
      </c>
      <c r="AA818">
        <v>84117</v>
      </c>
    </row>
    <row r="819" spans="1:27" ht="15" hidden="1" customHeight="1" x14ac:dyDescent="0.25">
      <c r="A819" t="s">
        <v>1514</v>
      </c>
      <c r="D819" t="s">
        <v>1515</v>
      </c>
      <c r="E819" t="s">
        <v>57</v>
      </c>
      <c r="F819">
        <v>0.08</v>
      </c>
      <c r="G819">
        <v>1</v>
      </c>
      <c r="H819" s="1">
        <v>41044</v>
      </c>
      <c r="I819" s="1"/>
      <c r="J819">
        <v>8353</v>
      </c>
      <c r="K819" t="s">
        <v>131</v>
      </c>
      <c r="L819">
        <v>16</v>
      </c>
      <c r="M819">
        <v>0.57999999999999996</v>
      </c>
      <c r="N819" t="s">
        <v>29</v>
      </c>
      <c r="O819" t="s">
        <v>59</v>
      </c>
      <c r="P819" t="s">
        <v>616</v>
      </c>
      <c r="Q819" t="s">
        <v>88</v>
      </c>
      <c r="R819">
        <v>-2.12</v>
      </c>
      <c r="S819" t="s">
        <v>52</v>
      </c>
      <c r="T819">
        <v>1147</v>
      </c>
      <c r="U819">
        <v>46.4</v>
      </c>
      <c r="V819" s="1">
        <v>41046</v>
      </c>
      <c r="W819" t="s">
        <v>34</v>
      </c>
      <c r="X819">
        <v>0.96</v>
      </c>
      <c r="Y819" t="s">
        <v>218</v>
      </c>
      <c r="Z819">
        <v>2.94</v>
      </c>
      <c r="AA819">
        <v>98115</v>
      </c>
    </row>
    <row r="820" spans="1:27" ht="15" hidden="1" customHeight="1" x14ac:dyDescent="0.25">
      <c r="A820" t="s">
        <v>1071</v>
      </c>
      <c r="D820" t="s">
        <v>602</v>
      </c>
      <c r="E820" t="s">
        <v>46</v>
      </c>
      <c r="F820">
        <v>0.02</v>
      </c>
      <c r="G820">
        <v>1</v>
      </c>
      <c r="H820" s="1">
        <v>41044</v>
      </c>
      <c r="I820" s="1"/>
      <c r="J820">
        <v>10048</v>
      </c>
      <c r="K820" t="s">
        <v>39</v>
      </c>
      <c r="L820">
        <v>21</v>
      </c>
      <c r="M820">
        <v>0.83</v>
      </c>
      <c r="N820" t="s">
        <v>29</v>
      </c>
      <c r="O820" t="s">
        <v>59</v>
      </c>
      <c r="P820" t="s">
        <v>1516</v>
      </c>
      <c r="Q820" t="s">
        <v>481</v>
      </c>
      <c r="R820">
        <v>-20.65</v>
      </c>
      <c r="S820" t="s">
        <v>68</v>
      </c>
      <c r="T820">
        <v>1382</v>
      </c>
      <c r="U820">
        <v>78.569999999999993</v>
      </c>
      <c r="V820" s="1">
        <v>41046</v>
      </c>
      <c r="W820" t="s">
        <v>34</v>
      </c>
      <c r="X820">
        <v>1.32</v>
      </c>
      <c r="Y820" t="s">
        <v>482</v>
      </c>
      <c r="Z820">
        <v>3.68</v>
      </c>
      <c r="AA820">
        <v>67846</v>
      </c>
    </row>
    <row r="821" spans="1:27" ht="15" hidden="1" customHeight="1" x14ac:dyDescent="0.25">
      <c r="A821" t="s">
        <v>1514</v>
      </c>
      <c r="D821" t="s">
        <v>1515</v>
      </c>
      <c r="E821" t="s">
        <v>57</v>
      </c>
      <c r="F821">
        <v>0.06</v>
      </c>
      <c r="G821">
        <v>1</v>
      </c>
      <c r="H821" s="1">
        <v>41044</v>
      </c>
      <c r="I821" s="1"/>
      <c r="J821">
        <v>8353</v>
      </c>
      <c r="K821" t="s">
        <v>131</v>
      </c>
      <c r="L821">
        <v>34</v>
      </c>
      <c r="M821">
        <v>0.74</v>
      </c>
      <c r="N821" t="s">
        <v>96</v>
      </c>
      <c r="O821" t="s">
        <v>139</v>
      </c>
      <c r="P821" t="s">
        <v>856</v>
      </c>
      <c r="Q821" t="s">
        <v>102</v>
      </c>
      <c r="R821">
        <v>-36.630000000000003</v>
      </c>
      <c r="S821" t="s">
        <v>52</v>
      </c>
      <c r="T821">
        <v>1146</v>
      </c>
      <c r="U821">
        <v>286.89999999999998</v>
      </c>
      <c r="V821" s="1">
        <v>41046</v>
      </c>
      <c r="W821" t="s">
        <v>34</v>
      </c>
      <c r="X821">
        <v>2.38</v>
      </c>
      <c r="Y821" t="s">
        <v>218</v>
      </c>
      <c r="Z821">
        <v>8.32</v>
      </c>
      <c r="AA821">
        <v>98115</v>
      </c>
    </row>
    <row r="822" spans="1:27" ht="15" hidden="1" customHeight="1" x14ac:dyDescent="0.25">
      <c r="A822" t="s">
        <v>435</v>
      </c>
      <c r="D822" t="s">
        <v>79</v>
      </c>
      <c r="E822" t="s">
        <v>46</v>
      </c>
      <c r="F822">
        <v>0.01</v>
      </c>
      <c r="G822">
        <v>1</v>
      </c>
      <c r="H822" s="1">
        <v>41044</v>
      </c>
      <c r="I822" s="1"/>
      <c r="J822">
        <v>18496</v>
      </c>
      <c r="K822" t="s">
        <v>28</v>
      </c>
      <c r="L822">
        <v>29</v>
      </c>
      <c r="M822">
        <v>0.36</v>
      </c>
      <c r="N822" t="s">
        <v>29</v>
      </c>
      <c r="O822" t="s">
        <v>30</v>
      </c>
      <c r="P822" t="s">
        <v>1517</v>
      </c>
      <c r="Q822" t="s">
        <v>61</v>
      </c>
      <c r="R822">
        <v>177.79</v>
      </c>
      <c r="S822" t="s">
        <v>52</v>
      </c>
      <c r="T822">
        <v>2555</v>
      </c>
      <c r="U822">
        <v>1267.42</v>
      </c>
      <c r="V822" s="1">
        <v>41047</v>
      </c>
      <c r="W822" t="s">
        <v>34</v>
      </c>
      <c r="X822">
        <v>19.989999999999998</v>
      </c>
      <c r="Y822" t="s">
        <v>83</v>
      </c>
      <c r="Z822">
        <v>40.99</v>
      </c>
      <c r="AA822">
        <v>84117</v>
      </c>
    </row>
    <row r="823" spans="1:27" ht="15" hidden="1" customHeight="1" x14ac:dyDescent="0.25">
      <c r="A823" t="s">
        <v>1071</v>
      </c>
      <c r="D823" t="s">
        <v>602</v>
      </c>
      <c r="E823" t="s">
        <v>46</v>
      </c>
      <c r="F823">
        <v>0.08</v>
      </c>
      <c r="G823">
        <v>1</v>
      </c>
      <c r="H823" s="1">
        <v>41044</v>
      </c>
      <c r="I823" s="1"/>
      <c r="J823">
        <v>10048</v>
      </c>
      <c r="K823" t="s">
        <v>39</v>
      </c>
      <c r="L823">
        <v>46</v>
      </c>
      <c r="M823">
        <v>0.77</v>
      </c>
      <c r="N823" t="s">
        <v>96</v>
      </c>
      <c r="O823" t="s">
        <v>30</v>
      </c>
      <c r="P823" t="s">
        <v>486</v>
      </c>
      <c r="Q823" t="s">
        <v>102</v>
      </c>
      <c r="R823">
        <v>97.16</v>
      </c>
      <c r="S823" t="s">
        <v>68</v>
      </c>
      <c r="T823">
        <v>1381</v>
      </c>
      <c r="U823">
        <v>3197.45</v>
      </c>
      <c r="V823" s="1">
        <v>41047</v>
      </c>
      <c r="W823" t="s">
        <v>34</v>
      </c>
      <c r="X823">
        <v>4</v>
      </c>
      <c r="Y823" t="s">
        <v>482</v>
      </c>
      <c r="Z823">
        <v>73.98</v>
      </c>
      <c r="AA823">
        <v>67846</v>
      </c>
    </row>
    <row r="824" spans="1:27" ht="15" hidden="1" customHeight="1" x14ac:dyDescent="0.25">
      <c r="A824" t="s">
        <v>1518</v>
      </c>
      <c r="D824" t="s">
        <v>605</v>
      </c>
      <c r="E824" t="s">
        <v>27</v>
      </c>
      <c r="F824">
        <v>7.0000000000000007E-2</v>
      </c>
      <c r="G824">
        <v>1</v>
      </c>
      <c r="H824" s="1">
        <v>41045</v>
      </c>
      <c r="I824" s="1"/>
      <c r="J824">
        <v>24358</v>
      </c>
      <c r="K824" t="s">
        <v>58</v>
      </c>
      <c r="L824">
        <v>27</v>
      </c>
      <c r="M824">
        <v>0.8</v>
      </c>
      <c r="N824" t="s">
        <v>29</v>
      </c>
      <c r="O824" t="s">
        <v>40</v>
      </c>
      <c r="P824" t="s">
        <v>1519</v>
      </c>
      <c r="Q824" t="s">
        <v>32</v>
      </c>
      <c r="R824">
        <v>-207.28</v>
      </c>
      <c r="S824" t="s">
        <v>68</v>
      </c>
      <c r="T824">
        <v>3411</v>
      </c>
      <c r="U824">
        <v>7333.45</v>
      </c>
      <c r="V824" s="1">
        <v>41045</v>
      </c>
      <c r="W824" t="s">
        <v>34</v>
      </c>
      <c r="X824">
        <v>35</v>
      </c>
      <c r="Y824" t="s">
        <v>262</v>
      </c>
      <c r="Z824">
        <v>279.48</v>
      </c>
      <c r="AA824">
        <v>63116</v>
      </c>
    </row>
    <row r="825" spans="1:27" ht="15" hidden="1" customHeight="1" x14ac:dyDescent="0.25">
      <c r="A825" t="s">
        <v>1520</v>
      </c>
      <c r="D825" t="s">
        <v>1313</v>
      </c>
      <c r="E825" t="s">
        <v>27</v>
      </c>
      <c r="F825">
        <v>0</v>
      </c>
      <c r="G825">
        <v>1</v>
      </c>
      <c r="H825" s="1">
        <v>41045</v>
      </c>
      <c r="I825" s="1"/>
      <c r="J825">
        <v>21286</v>
      </c>
      <c r="K825" t="s">
        <v>58</v>
      </c>
      <c r="L825">
        <v>17</v>
      </c>
      <c r="M825">
        <v>0.52</v>
      </c>
      <c r="N825" t="s">
        <v>29</v>
      </c>
      <c r="O825" t="s">
        <v>80</v>
      </c>
      <c r="P825" t="s">
        <v>282</v>
      </c>
      <c r="Q825" t="s">
        <v>214</v>
      </c>
      <c r="R825">
        <v>9.33</v>
      </c>
      <c r="S825" t="s">
        <v>52</v>
      </c>
      <c r="T825">
        <v>2937</v>
      </c>
      <c r="U825">
        <v>280.39</v>
      </c>
      <c r="V825" s="1">
        <v>41046</v>
      </c>
      <c r="W825" t="s">
        <v>42</v>
      </c>
      <c r="X825">
        <v>6.75</v>
      </c>
      <c r="Y825" t="s">
        <v>54</v>
      </c>
      <c r="Z825">
        <v>14.42</v>
      </c>
      <c r="AA825">
        <v>95991</v>
      </c>
    </row>
    <row r="826" spans="1:27" ht="15" hidden="1" customHeight="1" x14ac:dyDescent="0.25">
      <c r="A826" t="s">
        <v>1521</v>
      </c>
      <c r="D826" t="s">
        <v>1522</v>
      </c>
      <c r="E826" t="s">
        <v>46</v>
      </c>
      <c r="F826">
        <v>0.09</v>
      </c>
      <c r="G826">
        <v>1</v>
      </c>
      <c r="H826" s="1">
        <v>41045</v>
      </c>
      <c r="I826" s="1"/>
      <c r="J826">
        <v>263</v>
      </c>
      <c r="K826" t="s">
        <v>28</v>
      </c>
      <c r="L826">
        <v>25</v>
      </c>
      <c r="M826">
        <v>0.37</v>
      </c>
      <c r="N826" t="s">
        <v>29</v>
      </c>
      <c r="O826" t="s">
        <v>30</v>
      </c>
      <c r="P826" t="s">
        <v>1523</v>
      </c>
      <c r="Q826" t="s">
        <v>67</v>
      </c>
      <c r="R826">
        <v>-136.25200000000001</v>
      </c>
      <c r="S826" t="s">
        <v>52</v>
      </c>
      <c r="T826">
        <v>46</v>
      </c>
      <c r="U826">
        <v>136.77000000000001</v>
      </c>
      <c r="V826" s="1">
        <v>41046</v>
      </c>
      <c r="W826" t="s">
        <v>34</v>
      </c>
      <c r="X826">
        <v>7.78</v>
      </c>
      <c r="Y826" t="s">
        <v>54</v>
      </c>
      <c r="Z826">
        <v>5.4</v>
      </c>
      <c r="AA826">
        <v>95616</v>
      </c>
    </row>
    <row r="827" spans="1:27" ht="15" hidden="1" customHeight="1" x14ac:dyDescent="0.25">
      <c r="A827" t="s">
        <v>1524</v>
      </c>
      <c r="D827" t="s">
        <v>851</v>
      </c>
      <c r="E827" t="s">
        <v>46</v>
      </c>
      <c r="F827">
        <v>0.03</v>
      </c>
      <c r="G827">
        <v>1</v>
      </c>
      <c r="H827" s="1">
        <v>41045</v>
      </c>
      <c r="I827" s="1"/>
      <c r="J827">
        <v>13218</v>
      </c>
      <c r="K827" t="s">
        <v>28</v>
      </c>
      <c r="L827">
        <v>18</v>
      </c>
      <c r="M827">
        <v>0.38</v>
      </c>
      <c r="N827" t="s">
        <v>29</v>
      </c>
      <c r="O827" t="s">
        <v>30</v>
      </c>
      <c r="P827" t="s">
        <v>1124</v>
      </c>
      <c r="Q827" t="s">
        <v>67</v>
      </c>
      <c r="R827">
        <v>198.9425</v>
      </c>
      <c r="S827" t="s">
        <v>52</v>
      </c>
      <c r="T827">
        <v>1838</v>
      </c>
      <c r="U827">
        <v>513.08000000000004</v>
      </c>
      <c r="V827" s="1">
        <v>41046</v>
      </c>
      <c r="W827" t="s">
        <v>34</v>
      </c>
      <c r="X827">
        <v>1.49</v>
      </c>
      <c r="Y827" t="s">
        <v>54</v>
      </c>
      <c r="Z827">
        <v>28.53</v>
      </c>
      <c r="AA827">
        <v>92231</v>
      </c>
    </row>
    <row r="828" spans="1:27" ht="15" hidden="1" customHeight="1" x14ac:dyDescent="0.25">
      <c r="A828" t="s">
        <v>1524</v>
      </c>
      <c r="D828" t="s">
        <v>851</v>
      </c>
      <c r="E828" t="s">
        <v>46</v>
      </c>
      <c r="F828">
        <v>7.0000000000000007E-2</v>
      </c>
      <c r="G828">
        <v>1</v>
      </c>
      <c r="H828" s="1">
        <v>41045</v>
      </c>
      <c r="I828" s="1"/>
      <c r="J828">
        <v>13218</v>
      </c>
      <c r="K828" t="s">
        <v>28</v>
      </c>
      <c r="L828">
        <v>16</v>
      </c>
      <c r="M828">
        <v>0.36</v>
      </c>
      <c r="N828" t="s">
        <v>29</v>
      </c>
      <c r="O828" t="s">
        <v>30</v>
      </c>
      <c r="P828" t="s">
        <v>1525</v>
      </c>
      <c r="Q828" t="s">
        <v>61</v>
      </c>
      <c r="R828">
        <v>-62</v>
      </c>
      <c r="S828" t="s">
        <v>52</v>
      </c>
      <c r="T828">
        <v>1839</v>
      </c>
      <c r="U828">
        <v>98.8</v>
      </c>
      <c r="V828" s="1">
        <v>41047</v>
      </c>
      <c r="W828" t="s">
        <v>34</v>
      </c>
      <c r="X828">
        <v>7.15</v>
      </c>
      <c r="Y828" t="s">
        <v>54</v>
      </c>
      <c r="Z828">
        <v>5.98</v>
      </c>
      <c r="AA828">
        <v>92231</v>
      </c>
    </row>
    <row r="829" spans="1:27" ht="15" hidden="1" customHeight="1" x14ac:dyDescent="0.25">
      <c r="A829" t="s">
        <v>817</v>
      </c>
      <c r="D829" t="s">
        <v>1284</v>
      </c>
      <c r="E829" t="s">
        <v>46</v>
      </c>
      <c r="F829">
        <v>0.06</v>
      </c>
      <c r="G829">
        <v>1</v>
      </c>
      <c r="H829" s="1">
        <v>41046</v>
      </c>
      <c r="I829" s="1"/>
      <c r="J829">
        <v>3553</v>
      </c>
      <c r="K829" t="s">
        <v>131</v>
      </c>
      <c r="L829">
        <v>7</v>
      </c>
      <c r="M829">
        <v>0.57999999999999996</v>
      </c>
      <c r="N829" t="s">
        <v>29</v>
      </c>
      <c r="O829" t="s">
        <v>59</v>
      </c>
      <c r="P829" t="s">
        <v>616</v>
      </c>
      <c r="Q829" t="s">
        <v>88</v>
      </c>
      <c r="R829">
        <v>-4.04</v>
      </c>
      <c r="S829" t="s">
        <v>76</v>
      </c>
      <c r="T829">
        <v>516</v>
      </c>
      <c r="U829">
        <v>20.5</v>
      </c>
      <c r="V829" s="1">
        <v>41047</v>
      </c>
      <c r="W829" t="s">
        <v>34</v>
      </c>
      <c r="X829">
        <v>0.96</v>
      </c>
      <c r="Y829" t="s">
        <v>132</v>
      </c>
      <c r="Z829">
        <v>2.94</v>
      </c>
      <c r="AA829">
        <v>32259</v>
      </c>
    </row>
    <row r="830" spans="1:27" ht="15" hidden="1" customHeight="1" x14ac:dyDescent="0.25">
      <c r="A830" t="s">
        <v>1526</v>
      </c>
      <c r="D830" t="s">
        <v>1527</v>
      </c>
      <c r="E830" t="s">
        <v>38</v>
      </c>
      <c r="F830">
        <v>0.09</v>
      </c>
      <c r="G830">
        <v>1</v>
      </c>
      <c r="H830" s="1">
        <v>41046</v>
      </c>
      <c r="I830" s="1"/>
      <c r="J830">
        <v>36131</v>
      </c>
      <c r="K830" t="s">
        <v>28</v>
      </c>
      <c r="L830">
        <v>26</v>
      </c>
      <c r="M830">
        <v>0.36</v>
      </c>
      <c r="N830" t="s">
        <v>29</v>
      </c>
      <c r="O830" t="s">
        <v>30</v>
      </c>
      <c r="P830" t="s">
        <v>1528</v>
      </c>
      <c r="Q830" t="s">
        <v>61</v>
      </c>
      <c r="R830">
        <v>-83.42</v>
      </c>
      <c r="S830" t="s">
        <v>76</v>
      </c>
      <c r="T830">
        <v>5070</v>
      </c>
      <c r="U830">
        <v>130.97</v>
      </c>
      <c r="V830" s="1">
        <v>41047</v>
      </c>
      <c r="W830" t="s">
        <v>34</v>
      </c>
      <c r="X830">
        <v>6.07</v>
      </c>
      <c r="Y830" t="s">
        <v>103</v>
      </c>
      <c r="Z830">
        <v>4.9800000000000004</v>
      </c>
      <c r="AA830">
        <v>70056</v>
      </c>
    </row>
    <row r="831" spans="1:27" ht="15" hidden="1" customHeight="1" x14ac:dyDescent="0.25">
      <c r="A831" t="s">
        <v>1529</v>
      </c>
      <c r="D831" t="s">
        <v>1527</v>
      </c>
      <c r="E831" t="s">
        <v>38</v>
      </c>
      <c r="F831">
        <v>7.0000000000000007E-2</v>
      </c>
      <c r="G831">
        <v>1</v>
      </c>
      <c r="H831" s="1">
        <v>41046</v>
      </c>
      <c r="I831" s="1"/>
      <c r="J831">
        <v>36131</v>
      </c>
      <c r="K831" t="s">
        <v>28</v>
      </c>
      <c r="L831">
        <v>26</v>
      </c>
      <c r="M831">
        <v>0.44</v>
      </c>
      <c r="N831" t="s">
        <v>29</v>
      </c>
      <c r="O831" t="s">
        <v>59</v>
      </c>
      <c r="P831" t="s">
        <v>1530</v>
      </c>
      <c r="Q831" t="s">
        <v>88</v>
      </c>
      <c r="R831">
        <v>120.18</v>
      </c>
      <c r="S831" t="s">
        <v>52</v>
      </c>
      <c r="T831">
        <v>5071</v>
      </c>
      <c r="U831">
        <v>493.43</v>
      </c>
      <c r="V831" s="1">
        <v>41047</v>
      </c>
      <c r="W831" t="s">
        <v>34</v>
      </c>
      <c r="X831">
        <v>4.0999999999999996</v>
      </c>
      <c r="Y831" t="s">
        <v>54</v>
      </c>
      <c r="Z831">
        <v>19.84</v>
      </c>
      <c r="AA831">
        <v>94591</v>
      </c>
    </row>
    <row r="832" spans="1:27" ht="15" hidden="1" customHeight="1" x14ac:dyDescent="0.25">
      <c r="A832" t="s">
        <v>1526</v>
      </c>
      <c r="D832" t="s">
        <v>1527</v>
      </c>
      <c r="E832" t="s">
        <v>38</v>
      </c>
      <c r="F832">
        <v>7.0000000000000007E-2</v>
      </c>
      <c r="G832">
        <v>1</v>
      </c>
      <c r="H832" s="1">
        <v>41046</v>
      </c>
      <c r="I832" s="1"/>
      <c r="J832">
        <v>36131</v>
      </c>
      <c r="K832" t="s">
        <v>28</v>
      </c>
      <c r="L832">
        <v>43</v>
      </c>
      <c r="M832">
        <v>0.35</v>
      </c>
      <c r="N832" t="s">
        <v>29</v>
      </c>
      <c r="O832" t="s">
        <v>59</v>
      </c>
      <c r="P832" t="s">
        <v>1531</v>
      </c>
      <c r="Q832" t="s">
        <v>61</v>
      </c>
      <c r="R832">
        <v>151.27000000000001</v>
      </c>
      <c r="S832" t="s">
        <v>76</v>
      </c>
      <c r="T832">
        <v>5069</v>
      </c>
      <c r="U832">
        <v>354.96</v>
      </c>
      <c r="V832" s="1">
        <v>41048</v>
      </c>
      <c r="W832" t="s">
        <v>34</v>
      </c>
      <c r="X832">
        <v>1.43</v>
      </c>
      <c r="Y832" t="s">
        <v>103</v>
      </c>
      <c r="Z832">
        <v>8.34</v>
      </c>
      <c r="AA832">
        <v>70056</v>
      </c>
    </row>
    <row r="833" spans="1:27" ht="15" hidden="1" customHeight="1" x14ac:dyDescent="0.25">
      <c r="A833" t="s">
        <v>1532</v>
      </c>
      <c r="D833" t="s">
        <v>1533</v>
      </c>
      <c r="E833" t="s">
        <v>46</v>
      </c>
      <c r="F833">
        <v>0.04</v>
      </c>
      <c r="G833">
        <v>1</v>
      </c>
      <c r="H833" s="1">
        <v>41046</v>
      </c>
      <c r="I833" s="1"/>
      <c r="J833">
        <v>59779</v>
      </c>
      <c r="K833" t="s">
        <v>47</v>
      </c>
      <c r="L833">
        <v>30</v>
      </c>
      <c r="M833">
        <v>0.69</v>
      </c>
      <c r="N833" t="s">
        <v>48</v>
      </c>
      <c r="O833" t="s">
        <v>49</v>
      </c>
      <c r="P833" t="s">
        <v>905</v>
      </c>
      <c r="Q833" t="s">
        <v>51</v>
      </c>
      <c r="R833">
        <v>87.88</v>
      </c>
      <c r="S833" t="s">
        <v>76</v>
      </c>
      <c r="T833">
        <v>8364</v>
      </c>
      <c r="U833">
        <v>3575.23</v>
      </c>
      <c r="V833" s="1">
        <v>41053</v>
      </c>
      <c r="W833" t="s">
        <v>53</v>
      </c>
      <c r="X833">
        <v>30</v>
      </c>
      <c r="Y833" t="s">
        <v>272</v>
      </c>
      <c r="Z833">
        <v>113.98</v>
      </c>
      <c r="AA833">
        <v>42071</v>
      </c>
    </row>
    <row r="834" spans="1:27" ht="15" hidden="1" customHeight="1" x14ac:dyDescent="0.25">
      <c r="A834" t="s">
        <v>1534</v>
      </c>
      <c r="D834" t="s">
        <v>360</v>
      </c>
      <c r="E834" t="s">
        <v>46</v>
      </c>
      <c r="F834">
        <v>0.02</v>
      </c>
      <c r="G834">
        <v>1</v>
      </c>
      <c r="H834" s="1">
        <v>41047</v>
      </c>
      <c r="I834" s="1"/>
      <c r="J834">
        <v>59207</v>
      </c>
      <c r="K834" t="s">
        <v>58</v>
      </c>
      <c r="L834">
        <v>42</v>
      </c>
      <c r="M834">
        <v>0.78</v>
      </c>
      <c r="N834" t="s">
        <v>48</v>
      </c>
      <c r="O834" t="s">
        <v>73</v>
      </c>
      <c r="P834" t="s">
        <v>1535</v>
      </c>
      <c r="Q834" t="s">
        <v>75</v>
      </c>
      <c r="R834">
        <v>-945.55799999999999</v>
      </c>
      <c r="S834" t="s">
        <v>68</v>
      </c>
      <c r="T834">
        <v>8290</v>
      </c>
      <c r="U834">
        <v>9502.7360000000008</v>
      </c>
      <c r="V834" s="1">
        <v>41047</v>
      </c>
      <c r="W834" t="s">
        <v>53</v>
      </c>
      <c r="X834">
        <v>81.98</v>
      </c>
      <c r="Y834" t="s">
        <v>149</v>
      </c>
      <c r="Z834">
        <v>280.98</v>
      </c>
      <c r="AA834">
        <v>61761</v>
      </c>
    </row>
    <row r="835" spans="1:27" ht="15" hidden="1" customHeight="1" x14ac:dyDescent="0.25">
      <c r="A835" t="s">
        <v>1536</v>
      </c>
      <c r="D835" t="s">
        <v>1051</v>
      </c>
      <c r="E835" t="s">
        <v>27</v>
      </c>
      <c r="F835">
        <v>0.04</v>
      </c>
      <c r="G835">
        <v>1</v>
      </c>
      <c r="H835" s="1">
        <v>41047</v>
      </c>
      <c r="I835" s="1"/>
      <c r="J835">
        <v>58147</v>
      </c>
      <c r="K835" t="s">
        <v>28</v>
      </c>
      <c r="L835">
        <v>41</v>
      </c>
      <c r="M835">
        <v>0.57999999999999996</v>
      </c>
      <c r="N835" t="s">
        <v>29</v>
      </c>
      <c r="O835" t="s">
        <v>30</v>
      </c>
      <c r="P835" t="s">
        <v>1537</v>
      </c>
      <c r="Q835" t="s">
        <v>214</v>
      </c>
      <c r="R835">
        <v>24.09</v>
      </c>
      <c r="S835" t="s">
        <v>76</v>
      </c>
      <c r="T835">
        <v>8135</v>
      </c>
      <c r="U835">
        <v>470.74</v>
      </c>
      <c r="V835" s="1">
        <v>41047</v>
      </c>
      <c r="W835" t="s">
        <v>34</v>
      </c>
      <c r="X835">
        <v>3.99</v>
      </c>
      <c r="Y835" t="s">
        <v>345</v>
      </c>
      <c r="Z835">
        <v>10.98</v>
      </c>
      <c r="AA835">
        <v>39503</v>
      </c>
    </row>
    <row r="836" spans="1:27" ht="15" hidden="1" customHeight="1" x14ac:dyDescent="0.25">
      <c r="A836" t="s">
        <v>1538</v>
      </c>
      <c r="D836" t="s">
        <v>1011</v>
      </c>
      <c r="E836" t="s">
        <v>46</v>
      </c>
      <c r="F836">
        <v>0.09</v>
      </c>
      <c r="G836">
        <v>1</v>
      </c>
      <c r="H836" s="1">
        <v>41047</v>
      </c>
      <c r="I836" s="1"/>
      <c r="J836">
        <v>38341</v>
      </c>
      <c r="K836" t="s">
        <v>131</v>
      </c>
      <c r="L836">
        <v>38</v>
      </c>
      <c r="M836">
        <v>0.56999999999999995</v>
      </c>
      <c r="N836" t="s">
        <v>96</v>
      </c>
      <c r="O836" t="s">
        <v>59</v>
      </c>
      <c r="P836" t="s">
        <v>1539</v>
      </c>
      <c r="Q836" t="s">
        <v>105</v>
      </c>
      <c r="R836">
        <v>122.292</v>
      </c>
      <c r="S836" t="s">
        <v>33</v>
      </c>
      <c r="T836">
        <v>5393</v>
      </c>
      <c r="U836">
        <v>623.12649999999996</v>
      </c>
      <c r="V836" s="1">
        <v>41047</v>
      </c>
      <c r="W836" t="s">
        <v>34</v>
      </c>
      <c r="X836">
        <v>0.99</v>
      </c>
      <c r="Y836" t="s">
        <v>278</v>
      </c>
      <c r="Z836">
        <v>20.99</v>
      </c>
      <c r="AA836">
        <v>2062</v>
      </c>
    </row>
    <row r="837" spans="1:27" ht="15" hidden="1" customHeight="1" x14ac:dyDescent="0.25">
      <c r="A837" t="s">
        <v>429</v>
      </c>
      <c r="D837" t="s">
        <v>1011</v>
      </c>
      <c r="E837" t="s">
        <v>46</v>
      </c>
      <c r="F837">
        <v>0.1</v>
      </c>
      <c r="G837">
        <v>1</v>
      </c>
      <c r="H837" s="1">
        <v>41047</v>
      </c>
      <c r="I837" s="1"/>
      <c r="J837">
        <v>38341</v>
      </c>
      <c r="K837" t="s">
        <v>131</v>
      </c>
      <c r="L837">
        <v>15</v>
      </c>
      <c r="M837">
        <v>0.4</v>
      </c>
      <c r="N837" t="s">
        <v>29</v>
      </c>
      <c r="O837" t="s">
        <v>30</v>
      </c>
      <c r="P837" t="s">
        <v>114</v>
      </c>
      <c r="Q837" t="s">
        <v>67</v>
      </c>
      <c r="R837">
        <v>-67.0565</v>
      </c>
      <c r="S837" t="s">
        <v>33</v>
      </c>
      <c r="T837">
        <v>5394</v>
      </c>
      <c r="U837">
        <v>62.62</v>
      </c>
      <c r="V837" s="1">
        <v>41048</v>
      </c>
      <c r="W837" t="s">
        <v>42</v>
      </c>
      <c r="X837">
        <v>6.27</v>
      </c>
      <c r="Y837" t="s">
        <v>204</v>
      </c>
      <c r="Z837">
        <v>3.36</v>
      </c>
      <c r="AA837">
        <v>4073</v>
      </c>
    </row>
    <row r="838" spans="1:27" ht="15" hidden="1" customHeight="1" x14ac:dyDescent="0.25">
      <c r="A838" t="s">
        <v>1205</v>
      </c>
      <c r="D838" t="s">
        <v>1252</v>
      </c>
      <c r="E838" t="s">
        <v>46</v>
      </c>
      <c r="F838">
        <v>0.09</v>
      </c>
      <c r="G838">
        <v>1</v>
      </c>
      <c r="H838" s="1">
        <v>41047</v>
      </c>
      <c r="I838" s="1"/>
      <c r="J838">
        <v>59207</v>
      </c>
      <c r="K838" t="s">
        <v>58</v>
      </c>
      <c r="L838">
        <v>3</v>
      </c>
      <c r="M838">
        <v>0.39</v>
      </c>
      <c r="N838" t="s">
        <v>29</v>
      </c>
      <c r="O838" t="s">
        <v>59</v>
      </c>
      <c r="P838" t="s">
        <v>713</v>
      </c>
      <c r="Q838" t="s">
        <v>232</v>
      </c>
      <c r="R838">
        <v>-4.07</v>
      </c>
      <c r="S838" t="s">
        <v>76</v>
      </c>
      <c r="T838">
        <v>8289</v>
      </c>
      <c r="U838">
        <v>10.119999999999999</v>
      </c>
      <c r="V838" s="1">
        <v>41048</v>
      </c>
      <c r="W838" t="s">
        <v>34</v>
      </c>
      <c r="X838">
        <v>1.58</v>
      </c>
      <c r="Y838" t="s">
        <v>291</v>
      </c>
      <c r="Z838">
        <v>2.98</v>
      </c>
      <c r="AA838">
        <v>38401</v>
      </c>
    </row>
    <row r="839" spans="1:27" ht="15" hidden="1" customHeight="1" x14ac:dyDescent="0.25">
      <c r="A839" t="s">
        <v>1442</v>
      </c>
      <c r="D839" t="s">
        <v>1011</v>
      </c>
      <c r="E839" t="s">
        <v>46</v>
      </c>
      <c r="F839">
        <v>7.0000000000000007E-2</v>
      </c>
      <c r="G839">
        <v>1</v>
      </c>
      <c r="H839" s="1">
        <v>41047</v>
      </c>
      <c r="I839" s="1"/>
      <c r="J839">
        <v>38341</v>
      </c>
      <c r="K839" t="s">
        <v>131</v>
      </c>
      <c r="L839">
        <v>5</v>
      </c>
      <c r="M839">
        <v>0.38</v>
      </c>
      <c r="N839" t="s">
        <v>29</v>
      </c>
      <c r="O839" t="s">
        <v>30</v>
      </c>
      <c r="P839" t="s">
        <v>1093</v>
      </c>
      <c r="Q839" t="s">
        <v>61</v>
      </c>
      <c r="R839">
        <v>-7.94</v>
      </c>
      <c r="S839" t="s">
        <v>33</v>
      </c>
      <c r="T839">
        <v>5395</v>
      </c>
      <c r="U839">
        <v>64.25</v>
      </c>
      <c r="V839" s="1">
        <v>41049</v>
      </c>
      <c r="W839" t="s">
        <v>34</v>
      </c>
      <c r="X839">
        <v>4.8600000000000003</v>
      </c>
      <c r="Y839" t="s">
        <v>204</v>
      </c>
      <c r="Z839">
        <v>12.28</v>
      </c>
      <c r="AA839">
        <v>4106</v>
      </c>
    </row>
    <row r="840" spans="1:27" ht="15" hidden="1" customHeight="1" x14ac:dyDescent="0.25">
      <c r="A840" t="s">
        <v>1540</v>
      </c>
      <c r="D840" t="s">
        <v>1541</v>
      </c>
      <c r="E840" t="s">
        <v>46</v>
      </c>
      <c r="F840">
        <v>0</v>
      </c>
      <c r="G840">
        <v>1</v>
      </c>
      <c r="H840" s="1">
        <v>41047</v>
      </c>
      <c r="I840" s="1"/>
      <c r="J840">
        <v>20614</v>
      </c>
      <c r="K840" t="s">
        <v>39</v>
      </c>
      <c r="L840">
        <v>47</v>
      </c>
      <c r="M840">
        <v>0.67</v>
      </c>
      <c r="N840" t="s">
        <v>96</v>
      </c>
      <c r="O840" t="s">
        <v>30</v>
      </c>
      <c r="P840" t="s">
        <v>486</v>
      </c>
      <c r="Q840" t="s">
        <v>102</v>
      </c>
      <c r="R840">
        <v>326.25</v>
      </c>
      <c r="S840" t="s">
        <v>68</v>
      </c>
      <c r="T840">
        <v>2858</v>
      </c>
      <c r="U840">
        <v>3596.36</v>
      </c>
      <c r="V840" s="1">
        <v>41049</v>
      </c>
      <c r="W840" t="s">
        <v>42</v>
      </c>
      <c r="X840">
        <v>12.14</v>
      </c>
      <c r="Y840" t="s">
        <v>111</v>
      </c>
      <c r="Z840">
        <v>73.98</v>
      </c>
      <c r="AA840">
        <v>78207</v>
      </c>
    </row>
    <row r="841" spans="1:27" ht="15" hidden="1" customHeight="1" x14ac:dyDescent="0.25">
      <c r="A841" t="s">
        <v>1542</v>
      </c>
      <c r="D841" t="s">
        <v>1543</v>
      </c>
      <c r="E841" t="s">
        <v>46</v>
      </c>
      <c r="F841">
        <v>0.04</v>
      </c>
      <c r="G841">
        <v>1</v>
      </c>
      <c r="H841" s="1">
        <v>41048</v>
      </c>
      <c r="I841" s="1"/>
      <c r="J841">
        <v>8930</v>
      </c>
      <c r="K841" t="s">
        <v>131</v>
      </c>
      <c r="L841">
        <v>14</v>
      </c>
      <c r="M841">
        <v>0.4</v>
      </c>
      <c r="N841" t="s">
        <v>29</v>
      </c>
      <c r="O841" t="s">
        <v>30</v>
      </c>
      <c r="P841" t="s">
        <v>1544</v>
      </c>
      <c r="Q841" t="s">
        <v>61</v>
      </c>
      <c r="R841">
        <v>-92.32</v>
      </c>
      <c r="S841" t="s">
        <v>52</v>
      </c>
      <c r="T841">
        <v>1214</v>
      </c>
      <c r="U841">
        <v>145.86000000000001</v>
      </c>
      <c r="V841" s="1">
        <v>41050</v>
      </c>
      <c r="W841" t="s">
        <v>34</v>
      </c>
      <c r="X841">
        <v>11.59</v>
      </c>
      <c r="Y841" t="s">
        <v>54</v>
      </c>
      <c r="Z841">
        <v>9.99</v>
      </c>
      <c r="AA841">
        <v>95501</v>
      </c>
    </row>
    <row r="842" spans="1:27" ht="15" hidden="1" customHeight="1" x14ac:dyDescent="0.25">
      <c r="A842" t="s">
        <v>1545</v>
      </c>
      <c r="D842" t="s">
        <v>1546</v>
      </c>
      <c r="E842" t="s">
        <v>38</v>
      </c>
      <c r="F842">
        <v>7.0000000000000007E-2</v>
      </c>
      <c r="G842">
        <v>1</v>
      </c>
      <c r="H842" s="1">
        <v>41048</v>
      </c>
      <c r="I842" s="1"/>
      <c r="J842">
        <v>55909</v>
      </c>
      <c r="K842" t="s">
        <v>47</v>
      </c>
      <c r="L842">
        <v>3</v>
      </c>
      <c r="M842">
        <v>0.39</v>
      </c>
      <c r="N842" t="s">
        <v>29</v>
      </c>
      <c r="O842" t="s">
        <v>30</v>
      </c>
      <c r="P842" t="s">
        <v>1547</v>
      </c>
      <c r="Q842" t="s">
        <v>67</v>
      </c>
      <c r="R842">
        <v>-93.828500000000005</v>
      </c>
      <c r="S842" t="s">
        <v>33</v>
      </c>
      <c r="T842">
        <v>7822</v>
      </c>
      <c r="U842">
        <v>526.76</v>
      </c>
      <c r="V842" s="1">
        <v>41052</v>
      </c>
      <c r="W842" t="s">
        <v>34</v>
      </c>
      <c r="X842">
        <v>19.989999999999998</v>
      </c>
      <c r="Y842" t="s">
        <v>278</v>
      </c>
      <c r="Z842">
        <v>172.99</v>
      </c>
      <c r="AA842">
        <v>1886</v>
      </c>
    </row>
    <row r="843" spans="1:27" ht="15" hidden="1" customHeight="1" x14ac:dyDescent="0.25">
      <c r="A843" t="s">
        <v>1548</v>
      </c>
      <c r="D843" t="s">
        <v>1546</v>
      </c>
      <c r="E843" t="s">
        <v>38</v>
      </c>
      <c r="F843">
        <v>0.03</v>
      </c>
      <c r="G843">
        <v>1</v>
      </c>
      <c r="H843" s="1">
        <v>41048</v>
      </c>
      <c r="I843" s="1"/>
      <c r="J843">
        <v>55909</v>
      </c>
      <c r="K843" t="s">
        <v>47</v>
      </c>
      <c r="L843">
        <v>2</v>
      </c>
      <c r="M843">
        <v>0.56999999999999995</v>
      </c>
      <c r="N843" t="s">
        <v>29</v>
      </c>
      <c r="O843" t="s">
        <v>30</v>
      </c>
      <c r="P843" t="s">
        <v>365</v>
      </c>
      <c r="Q843" t="s">
        <v>32</v>
      </c>
      <c r="R843">
        <v>-20.57</v>
      </c>
      <c r="S843" t="s">
        <v>33</v>
      </c>
      <c r="T843">
        <v>7821</v>
      </c>
      <c r="U843">
        <v>32.6</v>
      </c>
      <c r="V843" s="1">
        <v>41055</v>
      </c>
      <c r="W843" t="s">
        <v>34</v>
      </c>
      <c r="X843">
        <v>5.5</v>
      </c>
      <c r="Y843" t="s">
        <v>233</v>
      </c>
      <c r="Z843">
        <v>13.43</v>
      </c>
      <c r="AA843">
        <v>7501</v>
      </c>
    </row>
    <row r="844" spans="1:27" ht="15" hidden="1" customHeight="1" x14ac:dyDescent="0.25">
      <c r="A844" t="s">
        <v>1213</v>
      </c>
      <c r="D844" t="s">
        <v>1549</v>
      </c>
      <c r="E844" t="s">
        <v>27</v>
      </c>
      <c r="F844">
        <v>0.09</v>
      </c>
      <c r="G844">
        <v>1</v>
      </c>
      <c r="H844" s="1">
        <v>41049</v>
      </c>
      <c r="I844" s="1"/>
      <c r="J844">
        <v>20261</v>
      </c>
      <c r="K844" t="s">
        <v>131</v>
      </c>
      <c r="L844">
        <v>25</v>
      </c>
      <c r="M844">
        <v>0.37</v>
      </c>
      <c r="N844" t="s">
        <v>29</v>
      </c>
      <c r="O844" t="s">
        <v>30</v>
      </c>
      <c r="P844" t="s">
        <v>1550</v>
      </c>
      <c r="Q844" t="s">
        <v>67</v>
      </c>
      <c r="R844">
        <v>67.107500000000002</v>
      </c>
      <c r="S844" t="s">
        <v>68</v>
      </c>
      <c r="T844">
        <v>2807</v>
      </c>
      <c r="U844">
        <v>751.52</v>
      </c>
      <c r="V844" s="1">
        <v>41049</v>
      </c>
      <c r="W844" t="s">
        <v>42</v>
      </c>
      <c r="X844">
        <v>12.62</v>
      </c>
      <c r="Y844" t="s">
        <v>111</v>
      </c>
      <c r="Z844">
        <v>31.74</v>
      </c>
      <c r="AA844">
        <v>75146</v>
      </c>
    </row>
    <row r="845" spans="1:27" ht="15" hidden="1" customHeight="1" x14ac:dyDescent="0.25">
      <c r="A845" t="s">
        <v>1551</v>
      </c>
      <c r="D845" t="s">
        <v>56</v>
      </c>
      <c r="E845" t="s">
        <v>57</v>
      </c>
      <c r="F845">
        <v>0.04</v>
      </c>
      <c r="G845">
        <v>1</v>
      </c>
      <c r="H845" s="1">
        <v>41049</v>
      </c>
      <c r="I845" s="1"/>
      <c r="J845">
        <v>20903</v>
      </c>
      <c r="K845" t="s">
        <v>28</v>
      </c>
      <c r="L845">
        <v>4</v>
      </c>
      <c r="M845">
        <v>0.62</v>
      </c>
      <c r="N845" t="s">
        <v>48</v>
      </c>
      <c r="O845" t="s">
        <v>73</v>
      </c>
      <c r="P845" t="s">
        <v>153</v>
      </c>
      <c r="Q845" t="s">
        <v>154</v>
      </c>
      <c r="R845">
        <v>-152.76</v>
      </c>
      <c r="S845" t="s">
        <v>33</v>
      </c>
      <c r="T845">
        <v>2897</v>
      </c>
      <c r="U845">
        <v>442.99</v>
      </c>
      <c r="V845" s="1">
        <v>41050</v>
      </c>
      <c r="W845" t="s">
        <v>53</v>
      </c>
      <c r="X845">
        <v>35.840000000000003</v>
      </c>
      <c r="Y845" t="s">
        <v>233</v>
      </c>
      <c r="Z845">
        <v>100.98</v>
      </c>
      <c r="AA845">
        <v>7086</v>
      </c>
    </row>
    <row r="846" spans="1:27" ht="15" hidden="1" customHeight="1" x14ac:dyDescent="0.25">
      <c r="A846" t="s">
        <v>1552</v>
      </c>
      <c r="D846" t="s">
        <v>244</v>
      </c>
      <c r="E846" t="s">
        <v>57</v>
      </c>
      <c r="F846">
        <v>0.09</v>
      </c>
      <c r="G846">
        <v>1</v>
      </c>
      <c r="H846" s="1">
        <v>41049</v>
      </c>
      <c r="I846" s="1"/>
      <c r="J846">
        <v>5698</v>
      </c>
      <c r="K846" t="s">
        <v>131</v>
      </c>
      <c r="L846">
        <v>15</v>
      </c>
      <c r="M846">
        <v>0.57999999999999996</v>
      </c>
      <c r="N846" t="s">
        <v>29</v>
      </c>
      <c r="O846" t="s">
        <v>30</v>
      </c>
      <c r="P846" t="s">
        <v>1553</v>
      </c>
      <c r="Q846" t="s">
        <v>214</v>
      </c>
      <c r="R846">
        <v>-16.89</v>
      </c>
      <c r="S846" t="s">
        <v>68</v>
      </c>
      <c r="T846">
        <v>795</v>
      </c>
      <c r="U846">
        <v>297.05</v>
      </c>
      <c r="V846" s="1">
        <v>41050</v>
      </c>
      <c r="W846" t="s">
        <v>34</v>
      </c>
      <c r="X846">
        <v>6.32</v>
      </c>
      <c r="Y846" t="s">
        <v>246</v>
      </c>
      <c r="Z846">
        <v>20.48</v>
      </c>
      <c r="AA846">
        <v>48127</v>
      </c>
    </row>
    <row r="847" spans="1:27" ht="15" hidden="1" customHeight="1" x14ac:dyDescent="0.25">
      <c r="A847" t="s">
        <v>1552</v>
      </c>
      <c r="D847" t="s">
        <v>244</v>
      </c>
      <c r="E847" t="s">
        <v>57</v>
      </c>
      <c r="F847">
        <v>0.06</v>
      </c>
      <c r="G847">
        <v>1</v>
      </c>
      <c r="H847" s="1">
        <v>41049</v>
      </c>
      <c r="I847" s="1"/>
      <c r="J847">
        <v>5698</v>
      </c>
      <c r="K847" t="s">
        <v>131</v>
      </c>
      <c r="L847">
        <v>7</v>
      </c>
      <c r="M847">
        <v>0.38</v>
      </c>
      <c r="N847" t="s">
        <v>29</v>
      </c>
      <c r="O847" t="s">
        <v>30</v>
      </c>
      <c r="P847" t="s">
        <v>1476</v>
      </c>
      <c r="Q847" t="s">
        <v>267</v>
      </c>
      <c r="R847">
        <v>25.51</v>
      </c>
      <c r="S847" t="s">
        <v>68</v>
      </c>
      <c r="T847">
        <v>796</v>
      </c>
      <c r="U847">
        <v>108.26</v>
      </c>
      <c r="V847" s="1">
        <v>41050</v>
      </c>
      <c r="W847" t="s">
        <v>34</v>
      </c>
      <c r="X847">
        <v>1.39</v>
      </c>
      <c r="Y847" t="s">
        <v>246</v>
      </c>
      <c r="Z847">
        <v>15.67</v>
      </c>
      <c r="AA847">
        <v>48127</v>
      </c>
    </row>
    <row r="848" spans="1:27" ht="15" hidden="1" customHeight="1" x14ac:dyDescent="0.25">
      <c r="A848" t="s">
        <v>1213</v>
      </c>
      <c r="D848" t="s">
        <v>1549</v>
      </c>
      <c r="E848" t="s">
        <v>27</v>
      </c>
      <c r="F848">
        <v>0.02</v>
      </c>
      <c r="G848">
        <v>1</v>
      </c>
      <c r="H848" s="1">
        <v>41049</v>
      </c>
      <c r="I848" s="1"/>
      <c r="J848">
        <v>20261</v>
      </c>
      <c r="K848" t="s">
        <v>131</v>
      </c>
      <c r="L848">
        <v>21</v>
      </c>
      <c r="M848">
        <v>0.56000000000000005</v>
      </c>
      <c r="N848" t="s">
        <v>96</v>
      </c>
      <c r="O848" t="s">
        <v>30</v>
      </c>
      <c r="P848" t="s">
        <v>1454</v>
      </c>
      <c r="Q848" t="s">
        <v>105</v>
      </c>
      <c r="R848">
        <v>168.23699999999999</v>
      </c>
      <c r="S848" t="s">
        <v>68</v>
      </c>
      <c r="T848">
        <v>2809</v>
      </c>
      <c r="U848">
        <v>1259.4535000000001</v>
      </c>
      <c r="V848" s="1">
        <v>41050</v>
      </c>
      <c r="W848" t="s">
        <v>42</v>
      </c>
      <c r="X848">
        <v>8.99</v>
      </c>
      <c r="Y848" t="s">
        <v>111</v>
      </c>
      <c r="Z848">
        <v>65.989999999999995</v>
      </c>
      <c r="AA848">
        <v>75146</v>
      </c>
    </row>
    <row r="849" spans="1:27" ht="15" hidden="1" customHeight="1" x14ac:dyDescent="0.25">
      <c r="A849" t="s">
        <v>1290</v>
      </c>
      <c r="D849" t="s">
        <v>1199</v>
      </c>
      <c r="E849" t="s">
        <v>27</v>
      </c>
      <c r="F849">
        <v>0.01</v>
      </c>
      <c r="G849">
        <v>1</v>
      </c>
      <c r="H849" s="1">
        <v>41049</v>
      </c>
      <c r="I849" s="1"/>
      <c r="J849">
        <v>2725</v>
      </c>
      <c r="K849" t="s">
        <v>39</v>
      </c>
      <c r="L849">
        <v>39</v>
      </c>
      <c r="M849">
        <v>0.56000000000000005</v>
      </c>
      <c r="N849" t="s">
        <v>96</v>
      </c>
      <c r="O849" t="s">
        <v>30</v>
      </c>
      <c r="P849">
        <v>5180</v>
      </c>
      <c r="Q849" t="s">
        <v>105</v>
      </c>
      <c r="R849">
        <v>396.97199999999998</v>
      </c>
      <c r="S849" t="s">
        <v>52</v>
      </c>
      <c r="T849">
        <v>395</v>
      </c>
      <c r="U849">
        <v>2178.431</v>
      </c>
      <c r="V849" s="1">
        <v>41050</v>
      </c>
      <c r="W849" t="s">
        <v>42</v>
      </c>
      <c r="X849">
        <v>8.99</v>
      </c>
      <c r="Y849" t="s">
        <v>54</v>
      </c>
      <c r="Z849">
        <v>65.989999999999995</v>
      </c>
      <c r="AA849">
        <v>91730</v>
      </c>
    </row>
    <row r="850" spans="1:27" ht="15" hidden="1" customHeight="1" x14ac:dyDescent="0.25">
      <c r="A850" t="s">
        <v>983</v>
      </c>
      <c r="D850" t="s">
        <v>984</v>
      </c>
      <c r="E850" t="s">
        <v>38</v>
      </c>
      <c r="F850">
        <v>0</v>
      </c>
      <c r="G850">
        <v>1</v>
      </c>
      <c r="H850" s="1">
        <v>41049</v>
      </c>
      <c r="I850" s="1"/>
      <c r="J850">
        <v>32355</v>
      </c>
      <c r="K850" t="s">
        <v>39</v>
      </c>
      <c r="L850">
        <v>50</v>
      </c>
      <c r="M850">
        <v>0.37</v>
      </c>
      <c r="N850" t="s">
        <v>29</v>
      </c>
      <c r="O850" t="s">
        <v>30</v>
      </c>
      <c r="P850" t="s">
        <v>1554</v>
      </c>
      <c r="Q850" t="s">
        <v>61</v>
      </c>
      <c r="R850">
        <v>-33.31</v>
      </c>
      <c r="S850" t="s">
        <v>52</v>
      </c>
      <c r="T850">
        <v>4548</v>
      </c>
      <c r="U850">
        <v>355.03</v>
      </c>
      <c r="V850" s="1">
        <v>41051</v>
      </c>
      <c r="W850" t="s">
        <v>34</v>
      </c>
      <c r="X850">
        <v>5.1100000000000003</v>
      </c>
      <c r="Y850" t="s">
        <v>187</v>
      </c>
      <c r="Z850">
        <v>6.48</v>
      </c>
      <c r="AA850">
        <v>89502</v>
      </c>
    </row>
    <row r="851" spans="1:27" ht="15" hidden="1" customHeight="1" x14ac:dyDescent="0.25">
      <c r="A851" t="s">
        <v>983</v>
      </c>
      <c r="D851" t="s">
        <v>984</v>
      </c>
      <c r="E851" t="s">
        <v>38</v>
      </c>
      <c r="F851">
        <v>0.01</v>
      </c>
      <c r="G851">
        <v>1</v>
      </c>
      <c r="H851" s="1">
        <v>41049</v>
      </c>
      <c r="I851" s="1"/>
      <c r="J851">
        <v>32355</v>
      </c>
      <c r="K851" t="s">
        <v>39</v>
      </c>
      <c r="L851">
        <v>34</v>
      </c>
      <c r="M851">
        <v>0.38</v>
      </c>
      <c r="N851" t="s">
        <v>29</v>
      </c>
      <c r="O851" t="s">
        <v>30</v>
      </c>
      <c r="P851" t="s">
        <v>1555</v>
      </c>
      <c r="Q851" t="s">
        <v>67</v>
      </c>
      <c r="R851">
        <v>-239.315</v>
      </c>
      <c r="S851" t="s">
        <v>52</v>
      </c>
      <c r="T851">
        <v>4547</v>
      </c>
      <c r="U851">
        <v>211.86</v>
      </c>
      <c r="V851" s="1">
        <v>41052</v>
      </c>
      <c r="W851" t="s">
        <v>34</v>
      </c>
      <c r="X851">
        <v>9.92</v>
      </c>
      <c r="Y851" t="s">
        <v>187</v>
      </c>
      <c r="Z851">
        <v>5.94</v>
      </c>
      <c r="AA851">
        <v>89502</v>
      </c>
    </row>
    <row r="852" spans="1:27" ht="15" hidden="1" customHeight="1" x14ac:dyDescent="0.25">
      <c r="A852" t="s">
        <v>1213</v>
      </c>
      <c r="D852" t="s">
        <v>1549</v>
      </c>
      <c r="E852" t="s">
        <v>27</v>
      </c>
      <c r="F852">
        <v>0.04</v>
      </c>
      <c r="G852">
        <v>1</v>
      </c>
      <c r="H852" s="1">
        <v>41049</v>
      </c>
      <c r="I852" s="1"/>
      <c r="J852">
        <v>20261</v>
      </c>
      <c r="K852" t="s">
        <v>131</v>
      </c>
      <c r="L852">
        <v>36</v>
      </c>
      <c r="M852">
        <v>0.39</v>
      </c>
      <c r="N852" t="s">
        <v>29</v>
      </c>
      <c r="O852" t="s">
        <v>59</v>
      </c>
      <c r="P852" t="s">
        <v>355</v>
      </c>
      <c r="Q852" t="s">
        <v>61</v>
      </c>
      <c r="R852">
        <v>81.91</v>
      </c>
      <c r="S852" t="s">
        <v>68</v>
      </c>
      <c r="T852">
        <v>2808</v>
      </c>
      <c r="U852">
        <v>220.48</v>
      </c>
      <c r="V852" s="1">
        <v>41052</v>
      </c>
      <c r="W852" t="s">
        <v>34</v>
      </c>
      <c r="X852">
        <v>1.02</v>
      </c>
      <c r="Y852" t="s">
        <v>111</v>
      </c>
      <c r="Z852">
        <v>6.35</v>
      </c>
      <c r="AA852">
        <v>75146</v>
      </c>
    </row>
    <row r="853" spans="1:27" ht="15" hidden="1" customHeight="1" x14ac:dyDescent="0.25">
      <c r="A853" t="s">
        <v>1556</v>
      </c>
      <c r="D853" t="s">
        <v>1557</v>
      </c>
      <c r="E853" t="s">
        <v>38</v>
      </c>
      <c r="F853">
        <v>0.03</v>
      </c>
      <c r="G853">
        <v>1</v>
      </c>
      <c r="H853" s="1">
        <v>41050</v>
      </c>
      <c r="I853" s="1"/>
      <c r="J853">
        <v>31810</v>
      </c>
      <c r="K853" t="s">
        <v>58</v>
      </c>
      <c r="L853">
        <v>46</v>
      </c>
      <c r="M853">
        <v>0.42</v>
      </c>
      <c r="N853" t="s">
        <v>48</v>
      </c>
      <c r="O853" t="s">
        <v>59</v>
      </c>
      <c r="P853" t="s">
        <v>1558</v>
      </c>
      <c r="Q853" t="s">
        <v>82</v>
      </c>
      <c r="R853">
        <v>-166.74</v>
      </c>
      <c r="S853" t="s">
        <v>52</v>
      </c>
      <c r="T853">
        <v>4462</v>
      </c>
      <c r="U853">
        <v>355.55</v>
      </c>
      <c r="V853" s="1">
        <v>41050</v>
      </c>
      <c r="W853" t="s">
        <v>34</v>
      </c>
      <c r="X853">
        <v>7.98</v>
      </c>
      <c r="Y853" t="s">
        <v>661</v>
      </c>
      <c r="Z853">
        <v>7.28</v>
      </c>
      <c r="AA853">
        <v>59750</v>
      </c>
    </row>
    <row r="854" spans="1:27" ht="15" hidden="1" customHeight="1" x14ac:dyDescent="0.25">
      <c r="A854" t="s">
        <v>829</v>
      </c>
      <c r="D854" t="s">
        <v>1559</v>
      </c>
      <c r="E854" t="s">
        <v>46</v>
      </c>
      <c r="F854">
        <v>0.04</v>
      </c>
      <c r="G854">
        <v>1</v>
      </c>
      <c r="H854" s="1">
        <v>41050</v>
      </c>
      <c r="I854" s="1"/>
      <c r="J854">
        <v>39040</v>
      </c>
      <c r="K854" t="s">
        <v>58</v>
      </c>
      <c r="L854">
        <v>7</v>
      </c>
      <c r="M854">
        <v>0.83</v>
      </c>
      <c r="N854" t="s">
        <v>29</v>
      </c>
      <c r="O854" t="s">
        <v>59</v>
      </c>
      <c r="P854" t="s">
        <v>308</v>
      </c>
      <c r="Q854" t="s">
        <v>232</v>
      </c>
      <c r="R854">
        <v>-1</v>
      </c>
      <c r="S854" t="s">
        <v>33</v>
      </c>
      <c r="T854">
        <v>5504</v>
      </c>
      <c r="U854">
        <v>19.36</v>
      </c>
      <c r="V854" s="1">
        <v>41051</v>
      </c>
      <c r="W854" t="s">
        <v>42</v>
      </c>
      <c r="X854">
        <v>0.7</v>
      </c>
      <c r="Y854" t="s">
        <v>155</v>
      </c>
      <c r="Z854">
        <v>1.98</v>
      </c>
      <c r="AA854">
        <v>6111</v>
      </c>
    </row>
    <row r="855" spans="1:27" ht="15" hidden="1" customHeight="1" x14ac:dyDescent="0.25">
      <c r="A855" t="s">
        <v>1560</v>
      </c>
      <c r="D855" t="s">
        <v>1561</v>
      </c>
      <c r="E855" t="s">
        <v>27</v>
      </c>
      <c r="F855">
        <v>0.03</v>
      </c>
      <c r="G855">
        <v>1</v>
      </c>
      <c r="H855" s="1">
        <v>41050</v>
      </c>
      <c r="I855" s="1"/>
      <c r="J855">
        <v>25472</v>
      </c>
      <c r="K855" t="s">
        <v>28</v>
      </c>
      <c r="L855">
        <v>40</v>
      </c>
      <c r="M855">
        <v>0.36</v>
      </c>
      <c r="N855" t="s">
        <v>29</v>
      </c>
      <c r="O855" t="s">
        <v>59</v>
      </c>
      <c r="P855" t="s">
        <v>570</v>
      </c>
      <c r="Q855" t="s">
        <v>61</v>
      </c>
      <c r="R855">
        <v>80.349999999999994</v>
      </c>
      <c r="S855" t="s">
        <v>33</v>
      </c>
      <c r="T855">
        <v>3570</v>
      </c>
      <c r="U855">
        <v>194.02</v>
      </c>
      <c r="V855" s="1">
        <v>41051</v>
      </c>
      <c r="W855" t="s">
        <v>34</v>
      </c>
      <c r="X855">
        <v>0.8</v>
      </c>
      <c r="Y855" t="s">
        <v>233</v>
      </c>
      <c r="Z855">
        <v>4.9800000000000004</v>
      </c>
      <c r="AA855">
        <v>8360</v>
      </c>
    </row>
    <row r="856" spans="1:27" ht="15" hidden="1" customHeight="1" x14ac:dyDescent="0.25">
      <c r="A856" t="s">
        <v>1509</v>
      </c>
      <c r="D856" t="s">
        <v>1510</v>
      </c>
      <c r="E856" t="s">
        <v>27</v>
      </c>
      <c r="F856">
        <v>0.08</v>
      </c>
      <c r="G856">
        <v>1</v>
      </c>
      <c r="H856" s="1">
        <v>41050</v>
      </c>
      <c r="I856" s="1"/>
      <c r="J856">
        <v>42949</v>
      </c>
      <c r="K856" t="s">
        <v>39</v>
      </c>
      <c r="L856">
        <v>40</v>
      </c>
      <c r="M856">
        <v>0.37</v>
      </c>
      <c r="N856" t="s">
        <v>29</v>
      </c>
      <c r="O856" t="s">
        <v>59</v>
      </c>
      <c r="P856" t="s">
        <v>1562</v>
      </c>
      <c r="Q856" t="s">
        <v>232</v>
      </c>
      <c r="R856">
        <v>-17.489999999999998</v>
      </c>
      <c r="S856" t="s">
        <v>52</v>
      </c>
      <c r="T856">
        <v>6062</v>
      </c>
      <c r="U856">
        <v>202.11</v>
      </c>
      <c r="V856" s="1">
        <v>41051</v>
      </c>
      <c r="W856" t="s">
        <v>34</v>
      </c>
      <c r="X856">
        <v>3.39</v>
      </c>
      <c r="Y856" t="s">
        <v>661</v>
      </c>
      <c r="Z856">
        <v>5</v>
      </c>
      <c r="AA856">
        <v>59601</v>
      </c>
    </row>
    <row r="857" spans="1:27" ht="15" hidden="1" customHeight="1" x14ac:dyDescent="0.25">
      <c r="A857" t="s">
        <v>1563</v>
      </c>
      <c r="D857" t="s">
        <v>1559</v>
      </c>
      <c r="E857" t="s">
        <v>46</v>
      </c>
      <c r="F857">
        <v>0.03</v>
      </c>
      <c r="G857">
        <v>1</v>
      </c>
      <c r="H857" s="1">
        <v>41050</v>
      </c>
      <c r="I857" s="1"/>
      <c r="J857">
        <v>39040</v>
      </c>
      <c r="K857" t="s">
        <v>58</v>
      </c>
      <c r="L857">
        <v>26</v>
      </c>
      <c r="M857">
        <v>0.83</v>
      </c>
      <c r="N857" t="s">
        <v>96</v>
      </c>
      <c r="O857" t="s">
        <v>139</v>
      </c>
      <c r="P857" t="s">
        <v>1160</v>
      </c>
      <c r="Q857" t="s">
        <v>105</v>
      </c>
      <c r="R857">
        <v>-221.25399999999999</v>
      </c>
      <c r="S857" t="s">
        <v>33</v>
      </c>
      <c r="T857">
        <v>5503</v>
      </c>
      <c r="U857">
        <v>1204.5094999999999</v>
      </c>
      <c r="V857" s="1">
        <v>41051</v>
      </c>
      <c r="W857" t="s">
        <v>34</v>
      </c>
      <c r="X857">
        <v>5</v>
      </c>
      <c r="Y857" t="s">
        <v>233</v>
      </c>
      <c r="Z857">
        <v>55.99</v>
      </c>
      <c r="AA857">
        <v>7109</v>
      </c>
    </row>
    <row r="858" spans="1:27" ht="15" hidden="1" customHeight="1" x14ac:dyDescent="0.25">
      <c r="A858" t="s">
        <v>1157</v>
      </c>
      <c r="D858" t="s">
        <v>1156</v>
      </c>
      <c r="E858" t="s">
        <v>57</v>
      </c>
      <c r="F858">
        <v>0.06</v>
      </c>
      <c r="G858">
        <v>1</v>
      </c>
      <c r="H858" s="1">
        <v>41050</v>
      </c>
      <c r="I858" s="1"/>
      <c r="J858">
        <v>23170</v>
      </c>
      <c r="K858" t="s">
        <v>39</v>
      </c>
      <c r="L858">
        <v>20</v>
      </c>
      <c r="M858">
        <v>0.56999999999999995</v>
      </c>
      <c r="N858" t="s">
        <v>48</v>
      </c>
      <c r="O858" t="s">
        <v>40</v>
      </c>
      <c r="P858" t="s">
        <v>1564</v>
      </c>
      <c r="Q858" t="s">
        <v>51</v>
      </c>
      <c r="R858">
        <v>969.42</v>
      </c>
      <c r="S858" t="s">
        <v>52</v>
      </c>
      <c r="T858">
        <v>3229</v>
      </c>
      <c r="U858">
        <v>4252.8900000000003</v>
      </c>
      <c r="V858" s="1">
        <v>41052</v>
      </c>
      <c r="W858" t="s">
        <v>42</v>
      </c>
      <c r="X858">
        <v>18.059999999999999</v>
      </c>
      <c r="Y858" t="s">
        <v>320</v>
      </c>
      <c r="Z858">
        <v>218.08</v>
      </c>
      <c r="AA858">
        <v>83301</v>
      </c>
    </row>
    <row r="859" spans="1:27" ht="15" hidden="1" customHeight="1" x14ac:dyDescent="0.25">
      <c r="A859" t="s">
        <v>1565</v>
      </c>
      <c r="D859" t="s">
        <v>1363</v>
      </c>
      <c r="E859" t="s">
        <v>38</v>
      </c>
      <c r="F859">
        <v>0.04</v>
      </c>
      <c r="G859">
        <v>1</v>
      </c>
      <c r="H859" s="1">
        <v>41050</v>
      </c>
      <c r="I859" s="1"/>
      <c r="J859">
        <v>38726</v>
      </c>
      <c r="K859" t="s">
        <v>131</v>
      </c>
      <c r="L859">
        <v>44</v>
      </c>
      <c r="M859">
        <v>0.36</v>
      </c>
      <c r="N859" t="s">
        <v>29</v>
      </c>
      <c r="O859" t="s">
        <v>30</v>
      </c>
      <c r="P859" t="s">
        <v>1566</v>
      </c>
      <c r="Q859" t="s">
        <v>67</v>
      </c>
      <c r="R859">
        <v>-11.281499999999999</v>
      </c>
      <c r="S859" t="s">
        <v>68</v>
      </c>
      <c r="T859">
        <v>5455</v>
      </c>
      <c r="U859">
        <v>92.86</v>
      </c>
      <c r="V859" s="1">
        <v>41052</v>
      </c>
      <c r="W859" t="s">
        <v>34</v>
      </c>
      <c r="X859">
        <v>1.49</v>
      </c>
      <c r="Y859" t="s">
        <v>111</v>
      </c>
      <c r="Z859">
        <v>2.08</v>
      </c>
      <c r="AA859">
        <v>77530</v>
      </c>
    </row>
    <row r="860" spans="1:27" ht="15" hidden="1" customHeight="1" x14ac:dyDescent="0.25">
      <c r="A860" t="s">
        <v>1567</v>
      </c>
      <c r="D860" t="s">
        <v>669</v>
      </c>
      <c r="E860" t="s">
        <v>38</v>
      </c>
      <c r="F860">
        <v>0.02</v>
      </c>
      <c r="G860">
        <v>1</v>
      </c>
      <c r="H860" s="1">
        <v>41050</v>
      </c>
      <c r="I860" s="1"/>
      <c r="J860">
        <v>13735</v>
      </c>
      <c r="K860" t="s">
        <v>131</v>
      </c>
      <c r="L860">
        <v>36</v>
      </c>
      <c r="M860">
        <v>0.36</v>
      </c>
      <c r="N860" t="s">
        <v>29</v>
      </c>
      <c r="O860" t="s">
        <v>30</v>
      </c>
      <c r="P860" t="s">
        <v>928</v>
      </c>
      <c r="Q860" t="s">
        <v>267</v>
      </c>
      <c r="R860">
        <v>117.38</v>
      </c>
      <c r="S860" t="s">
        <v>68</v>
      </c>
      <c r="T860">
        <v>1917</v>
      </c>
      <c r="U860">
        <v>281.70999999999998</v>
      </c>
      <c r="V860" s="1">
        <v>41052</v>
      </c>
      <c r="W860" t="s">
        <v>34</v>
      </c>
      <c r="X860">
        <v>1.39</v>
      </c>
      <c r="Y860" t="s">
        <v>111</v>
      </c>
      <c r="Z860">
        <v>7.64</v>
      </c>
      <c r="AA860">
        <v>79907</v>
      </c>
    </row>
    <row r="861" spans="1:27" ht="15" hidden="1" customHeight="1" x14ac:dyDescent="0.25">
      <c r="A861" t="s">
        <v>1568</v>
      </c>
      <c r="D861" t="s">
        <v>1510</v>
      </c>
      <c r="E861" t="s">
        <v>27</v>
      </c>
      <c r="F861">
        <v>7.0000000000000007E-2</v>
      </c>
      <c r="G861">
        <v>1</v>
      </c>
      <c r="H861" s="1">
        <v>41050</v>
      </c>
      <c r="I861" s="1"/>
      <c r="J861">
        <v>42949</v>
      </c>
      <c r="K861" t="s">
        <v>39</v>
      </c>
      <c r="L861">
        <v>49</v>
      </c>
      <c r="M861">
        <v>0.39</v>
      </c>
      <c r="N861" t="s">
        <v>96</v>
      </c>
      <c r="O861" t="s">
        <v>80</v>
      </c>
      <c r="P861" t="s">
        <v>1569</v>
      </c>
      <c r="Q861" t="s">
        <v>98</v>
      </c>
      <c r="R861">
        <v>-114.6399</v>
      </c>
      <c r="S861" t="s">
        <v>52</v>
      </c>
      <c r="T861">
        <v>6063</v>
      </c>
      <c r="U861">
        <v>630.99</v>
      </c>
      <c r="V861" s="1">
        <v>41052</v>
      </c>
      <c r="W861" t="s">
        <v>34</v>
      </c>
      <c r="X861">
        <v>9.44</v>
      </c>
      <c r="Y861" t="s">
        <v>661</v>
      </c>
      <c r="Z861">
        <v>12.99</v>
      </c>
      <c r="AA861">
        <v>59801</v>
      </c>
    </row>
    <row r="862" spans="1:27" ht="15" hidden="1" customHeight="1" x14ac:dyDescent="0.25">
      <c r="A862" t="s">
        <v>1570</v>
      </c>
      <c r="D862" t="s">
        <v>1571</v>
      </c>
      <c r="E862" t="s">
        <v>27</v>
      </c>
      <c r="F862">
        <v>0.09</v>
      </c>
      <c r="G862">
        <v>1</v>
      </c>
      <c r="H862" s="1">
        <v>41050</v>
      </c>
      <c r="I862" s="1"/>
      <c r="J862">
        <v>28069</v>
      </c>
      <c r="K862" t="s">
        <v>47</v>
      </c>
      <c r="L862">
        <v>4</v>
      </c>
      <c r="M862">
        <v>0.49</v>
      </c>
      <c r="N862" t="s">
        <v>29</v>
      </c>
      <c r="O862" t="s">
        <v>59</v>
      </c>
      <c r="P862" t="s">
        <v>1572</v>
      </c>
      <c r="Q862" t="s">
        <v>88</v>
      </c>
      <c r="R862">
        <v>-2.87</v>
      </c>
      <c r="S862" t="s">
        <v>52</v>
      </c>
      <c r="T862">
        <v>3942</v>
      </c>
      <c r="U862">
        <v>23.58</v>
      </c>
      <c r="V862" s="1">
        <v>41054</v>
      </c>
      <c r="W862" t="s">
        <v>34</v>
      </c>
      <c r="X862">
        <v>0.83</v>
      </c>
      <c r="Y862" t="s">
        <v>218</v>
      </c>
      <c r="Z862">
        <v>5.84</v>
      </c>
      <c r="AA862">
        <v>99362</v>
      </c>
    </row>
    <row r="863" spans="1:27" ht="15" hidden="1" customHeight="1" x14ac:dyDescent="0.25">
      <c r="A863" t="s">
        <v>1570</v>
      </c>
      <c r="D863" t="s">
        <v>1571</v>
      </c>
      <c r="E863" t="s">
        <v>27</v>
      </c>
      <c r="F863">
        <v>0.02</v>
      </c>
      <c r="G863">
        <v>1</v>
      </c>
      <c r="H863" s="1">
        <v>41050</v>
      </c>
      <c r="I863" s="1"/>
      <c r="J863">
        <v>28069</v>
      </c>
      <c r="K863" t="s">
        <v>47</v>
      </c>
      <c r="L863">
        <v>1</v>
      </c>
      <c r="M863">
        <v>0.36</v>
      </c>
      <c r="N863" t="s">
        <v>29</v>
      </c>
      <c r="O863" t="s">
        <v>59</v>
      </c>
      <c r="P863" t="s">
        <v>1573</v>
      </c>
      <c r="Q863" t="s">
        <v>61</v>
      </c>
      <c r="R863">
        <v>-4.09</v>
      </c>
      <c r="S863" t="s">
        <v>52</v>
      </c>
      <c r="T863">
        <v>3941</v>
      </c>
      <c r="U863">
        <v>10.17</v>
      </c>
      <c r="V863" s="1">
        <v>41055</v>
      </c>
      <c r="W863" t="s">
        <v>42</v>
      </c>
      <c r="X863">
        <v>2.04</v>
      </c>
      <c r="Y863" t="s">
        <v>218</v>
      </c>
      <c r="Z863">
        <v>5.18</v>
      </c>
      <c r="AA863">
        <v>99362</v>
      </c>
    </row>
    <row r="864" spans="1:27" ht="15" hidden="1" customHeight="1" x14ac:dyDescent="0.25">
      <c r="A864" t="s">
        <v>1574</v>
      </c>
      <c r="D864" t="s">
        <v>1575</v>
      </c>
      <c r="E864" t="s">
        <v>27</v>
      </c>
      <c r="F864">
        <v>0.1</v>
      </c>
      <c r="G864">
        <v>1</v>
      </c>
      <c r="H864" s="1">
        <v>41051</v>
      </c>
      <c r="I864" s="1"/>
      <c r="J864">
        <v>57666</v>
      </c>
      <c r="K864" t="s">
        <v>39</v>
      </c>
      <c r="L864">
        <v>44</v>
      </c>
      <c r="M864">
        <v>0.78</v>
      </c>
      <c r="N864" t="s">
        <v>29</v>
      </c>
      <c r="O864" t="s">
        <v>49</v>
      </c>
      <c r="P864" t="s">
        <v>801</v>
      </c>
      <c r="Q864" t="s">
        <v>32</v>
      </c>
      <c r="R864">
        <v>-2111.36</v>
      </c>
      <c r="S864" t="s">
        <v>33</v>
      </c>
      <c r="T864">
        <v>8084</v>
      </c>
      <c r="U864">
        <v>941.99</v>
      </c>
      <c r="V864" s="1">
        <v>41051</v>
      </c>
      <c r="W864" t="s">
        <v>53</v>
      </c>
      <c r="X864">
        <v>53.03</v>
      </c>
      <c r="Y864" t="s">
        <v>136</v>
      </c>
      <c r="Z864">
        <v>20.98</v>
      </c>
      <c r="AA864">
        <v>11757</v>
      </c>
    </row>
    <row r="865" spans="1:27" ht="15" hidden="1" customHeight="1" x14ac:dyDescent="0.25">
      <c r="A865" t="s">
        <v>1576</v>
      </c>
      <c r="D865" t="s">
        <v>1189</v>
      </c>
      <c r="E865" t="s">
        <v>38</v>
      </c>
      <c r="F865">
        <v>0.03</v>
      </c>
      <c r="G865">
        <v>1</v>
      </c>
      <c r="H865" s="1">
        <v>41051</v>
      </c>
      <c r="I865" s="1"/>
      <c r="J865">
        <v>46853</v>
      </c>
      <c r="K865" t="s">
        <v>47</v>
      </c>
      <c r="L865">
        <v>22</v>
      </c>
      <c r="M865">
        <v>0.51</v>
      </c>
      <c r="N865" t="s">
        <v>96</v>
      </c>
      <c r="O865" t="s">
        <v>30</v>
      </c>
      <c r="P865" t="s">
        <v>1577</v>
      </c>
      <c r="Q865" t="s">
        <v>102</v>
      </c>
      <c r="R865">
        <v>1489.8</v>
      </c>
      <c r="S865" t="s">
        <v>68</v>
      </c>
      <c r="T865">
        <v>6581</v>
      </c>
      <c r="U865">
        <v>5648.69</v>
      </c>
      <c r="V865" s="1">
        <v>41051</v>
      </c>
      <c r="W865" t="s">
        <v>34</v>
      </c>
      <c r="X865">
        <v>11.25</v>
      </c>
      <c r="Y865" t="s">
        <v>111</v>
      </c>
      <c r="Z865">
        <v>256.99</v>
      </c>
      <c r="AA865">
        <v>75057</v>
      </c>
    </row>
    <row r="866" spans="1:27" ht="15" hidden="1" customHeight="1" x14ac:dyDescent="0.25">
      <c r="A866" t="s">
        <v>1578</v>
      </c>
      <c r="D866" t="s">
        <v>1331</v>
      </c>
      <c r="E866" t="s">
        <v>38</v>
      </c>
      <c r="F866">
        <v>0.01</v>
      </c>
      <c r="G866">
        <v>1</v>
      </c>
      <c r="H866" s="1">
        <v>41051</v>
      </c>
      <c r="I866" s="1"/>
      <c r="J866">
        <v>834</v>
      </c>
      <c r="K866" t="s">
        <v>131</v>
      </c>
      <c r="L866">
        <v>15</v>
      </c>
      <c r="M866">
        <v>0.4</v>
      </c>
      <c r="N866" t="s">
        <v>96</v>
      </c>
      <c r="O866" t="s">
        <v>49</v>
      </c>
      <c r="P866" t="s">
        <v>338</v>
      </c>
      <c r="Q866" t="s">
        <v>98</v>
      </c>
      <c r="R866">
        <v>-164.39519999999999</v>
      </c>
      <c r="S866" t="s">
        <v>52</v>
      </c>
      <c r="T866">
        <v>131</v>
      </c>
      <c r="U866">
        <v>1813.04</v>
      </c>
      <c r="V866" s="1">
        <v>41052</v>
      </c>
      <c r="W866" t="s">
        <v>53</v>
      </c>
      <c r="X866">
        <v>56.14</v>
      </c>
      <c r="Y866" t="s">
        <v>298</v>
      </c>
      <c r="Z866">
        <v>115.99</v>
      </c>
      <c r="AA866">
        <v>80013</v>
      </c>
    </row>
    <row r="867" spans="1:27" ht="15" hidden="1" customHeight="1" x14ac:dyDescent="0.25">
      <c r="A867" t="s">
        <v>1579</v>
      </c>
      <c r="D867" t="s">
        <v>1580</v>
      </c>
      <c r="E867" t="s">
        <v>27</v>
      </c>
      <c r="F867">
        <v>0.1</v>
      </c>
      <c r="G867">
        <v>1</v>
      </c>
      <c r="H867" s="1">
        <v>41051</v>
      </c>
      <c r="I867" s="1"/>
      <c r="J867">
        <v>22818</v>
      </c>
      <c r="K867" t="s">
        <v>58</v>
      </c>
      <c r="L867">
        <v>50</v>
      </c>
      <c r="M867">
        <v>0.78</v>
      </c>
      <c r="N867" t="s">
        <v>48</v>
      </c>
      <c r="O867" t="s">
        <v>49</v>
      </c>
      <c r="P867" t="s">
        <v>1318</v>
      </c>
      <c r="Q867" t="s">
        <v>51</v>
      </c>
      <c r="R867">
        <v>-592.42999999999995</v>
      </c>
      <c r="S867" t="s">
        <v>52</v>
      </c>
      <c r="T867">
        <v>3171</v>
      </c>
      <c r="U867">
        <v>6277.75</v>
      </c>
      <c r="V867" s="1">
        <v>41053</v>
      </c>
      <c r="W867" t="s">
        <v>53</v>
      </c>
      <c r="X867">
        <v>30</v>
      </c>
      <c r="Y867" t="s">
        <v>420</v>
      </c>
      <c r="Z867">
        <v>130.97999999999999</v>
      </c>
      <c r="AA867">
        <v>88001</v>
      </c>
    </row>
    <row r="868" spans="1:27" ht="15" hidden="1" customHeight="1" x14ac:dyDescent="0.25">
      <c r="A868" t="s">
        <v>1581</v>
      </c>
      <c r="D868" t="s">
        <v>889</v>
      </c>
      <c r="E868" t="s">
        <v>46</v>
      </c>
      <c r="F868">
        <v>0.06</v>
      </c>
      <c r="G868">
        <v>1</v>
      </c>
      <c r="H868" s="1">
        <v>41051</v>
      </c>
      <c r="I868" s="1"/>
      <c r="J868">
        <v>25509</v>
      </c>
      <c r="K868" t="s">
        <v>58</v>
      </c>
      <c r="L868">
        <v>43</v>
      </c>
      <c r="M868">
        <v>0.37</v>
      </c>
      <c r="N868" t="s">
        <v>29</v>
      </c>
      <c r="O868" t="s">
        <v>30</v>
      </c>
      <c r="P868" t="s">
        <v>1582</v>
      </c>
      <c r="Q868" t="s">
        <v>67</v>
      </c>
      <c r="R868">
        <v>-103.224</v>
      </c>
      <c r="S868" t="s">
        <v>52</v>
      </c>
      <c r="T868">
        <v>3580</v>
      </c>
      <c r="U868">
        <v>212.28</v>
      </c>
      <c r="V868" s="1">
        <v>41053</v>
      </c>
      <c r="W868" t="s">
        <v>34</v>
      </c>
      <c r="X868">
        <v>4.95</v>
      </c>
      <c r="Y868" t="s">
        <v>537</v>
      </c>
      <c r="Z868">
        <v>4.9800000000000004</v>
      </c>
      <c r="AA868">
        <v>86442</v>
      </c>
    </row>
    <row r="869" spans="1:27" ht="15" hidden="1" customHeight="1" x14ac:dyDescent="0.25">
      <c r="A869" t="s">
        <v>1574</v>
      </c>
      <c r="D869" t="s">
        <v>1575</v>
      </c>
      <c r="E869" t="s">
        <v>27</v>
      </c>
      <c r="F869">
        <v>0.03</v>
      </c>
      <c r="G869">
        <v>1</v>
      </c>
      <c r="H869" s="1">
        <v>41051</v>
      </c>
      <c r="I869" s="1"/>
      <c r="J869">
        <v>57666</v>
      </c>
      <c r="K869" t="s">
        <v>39</v>
      </c>
      <c r="L869">
        <v>45</v>
      </c>
      <c r="M869">
        <v>0.56999999999999995</v>
      </c>
      <c r="N869" t="s">
        <v>29</v>
      </c>
      <c r="O869" t="s">
        <v>139</v>
      </c>
      <c r="P869" t="s">
        <v>1583</v>
      </c>
      <c r="Q869" t="s">
        <v>88</v>
      </c>
      <c r="R869">
        <v>304.2</v>
      </c>
      <c r="S869" t="s">
        <v>33</v>
      </c>
      <c r="T869">
        <v>8083</v>
      </c>
      <c r="U869">
        <v>1206.1500000000001</v>
      </c>
      <c r="V869" s="1">
        <v>41054</v>
      </c>
      <c r="W869" t="s">
        <v>34</v>
      </c>
      <c r="X869">
        <v>4.08</v>
      </c>
      <c r="Y869" t="s">
        <v>136</v>
      </c>
      <c r="Z869">
        <v>25.98</v>
      </c>
      <c r="AA869">
        <v>11757</v>
      </c>
    </row>
    <row r="870" spans="1:27" ht="15" hidden="1" customHeight="1" x14ac:dyDescent="0.25">
      <c r="A870" t="s">
        <v>1579</v>
      </c>
      <c r="D870" t="s">
        <v>1580</v>
      </c>
      <c r="E870" t="s">
        <v>27</v>
      </c>
      <c r="F870">
        <v>0.08</v>
      </c>
      <c r="G870">
        <v>1</v>
      </c>
      <c r="H870" s="1">
        <v>41051</v>
      </c>
      <c r="I870" s="1"/>
      <c r="J870">
        <v>22818</v>
      </c>
      <c r="K870" t="s">
        <v>47</v>
      </c>
      <c r="L870">
        <v>19</v>
      </c>
      <c r="M870">
        <v>0.68</v>
      </c>
      <c r="N870" t="s">
        <v>96</v>
      </c>
      <c r="O870" t="s">
        <v>30</v>
      </c>
      <c r="P870" t="s">
        <v>1029</v>
      </c>
      <c r="Q870" t="s">
        <v>102</v>
      </c>
      <c r="R870">
        <v>-53.82</v>
      </c>
      <c r="S870" t="s">
        <v>52</v>
      </c>
      <c r="T870">
        <v>3172</v>
      </c>
      <c r="U870">
        <v>360.24</v>
      </c>
      <c r="V870" s="1">
        <v>41055</v>
      </c>
      <c r="W870" t="s">
        <v>34</v>
      </c>
      <c r="X870">
        <v>4</v>
      </c>
      <c r="Y870" t="s">
        <v>420</v>
      </c>
      <c r="Z870">
        <v>19.98</v>
      </c>
      <c r="AA870">
        <v>88001</v>
      </c>
    </row>
    <row r="871" spans="1:27" ht="15" hidden="1" customHeight="1" x14ac:dyDescent="0.25">
      <c r="A871" t="s">
        <v>1584</v>
      </c>
      <c r="D871" t="s">
        <v>1585</v>
      </c>
      <c r="E871" t="s">
        <v>38</v>
      </c>
      <c r="F871">
        <v>7.0000000000000007E-2</v>
      </c>
      <c r="G871">
        <v>1</v>
      </c>
      <c r="H871" s="1">
        <v>41052</v>
      </c>
      <c r="I871" s="1"/>
      <c r="J871">
        <v>10663</v>
      </c>
      <c r="K871" t="s">
        <v>28</v>
      </c>
      <c r="L871">
        <v>40</v>
      </c>
      <c r="M871">
        <v>0.39</v>
      </c>
      <c r="N871" t="s">
        <v>29</v>
      </c>
      <c r="O871" t="s">
        <v>30</v>
      </c>
      <c r="P871" t="s">
        <v>1586</v>
      </c>
      <c r="Q871" t="s">
        <v>210</v>
      </c>
      <c r="R871">
        <v>38.450000000000003</v>
      </c>
      <c r="S871" t="s">
        <v>52</v>
      </c>
      <c r="T871">
        <v>1484</v>
      </c>
      <c r="U871">
        <v>104.39</v>
      </c>
      <c r="V871" s="1">
        <v>41052</v>
      </c>
      <c r="W871" t="s">
        <v>34</v>
      </c>
      <c r="X871">
        <v>0.5</v>
      </c>
      <c r="Y871" t="s">
        <v>83</v>
      </c>
      <c r="Z871">
        <v>2.61</v>
      </c>
      <c r="AA871">
        <v>84660</v>
      </c>
    </row>
    <row r="872" spans="1:27" ht="15" hidden="1" customHeight="1" x14ac:dyDescent="0.25">
      <c r="A872" t="s">
        <v>1587</v>
      </c>
      <c r="D872" t="s">
        <v>1154</v>
      </c>
      <c r="E872" t="s">
        <v>46</v>
      </c>
      <c r="F872">
        <v>0.03</v>
      </c>
      <c r="G872">
        <v>1</v>
      </c>
      <c r="H872" s="1">
        <v>41052</v>
      </c>
      <c r="I872" s="1"/>
      <c r="J872">
        <v>55908</v>
      </c>
      <c r="K872" t="s">
        <v>28</v>
      </c>
      <c r="L872">
        <v>44</v>
      </c>
      <c r="M872">
        <v>0.36</v>
      </c>
      <c r="N872" t="s">
        <v>29</v>
      </c>
      <c r="O872" t="s">
        <v>30</v>
      </c>
      <c r="P872" t="s">
        <v>1588</v>
      </c>
      <c r="Q872" t="s">
        <v>67</v>
      </c>
      <c r="R872">
        <v>807.38099999999997</v>
      </c>
      <c r="S872" t="s">
        <v>33</v>
      </c>
      <c r="T872">
        <v>7820</v>
      </c>
      <c r="U872">
        <v>1844.97</v>
      </c>
      <c r="V872" s="1">
        <v>41053</v>
      </c>
      <c r="W872" t="s">
        <v>34</v>
      </c>
      <c r="X872">
        <v>2.99</v>
      </c>
      <c r="Y872" t="s">
        <v>43</v>
      </c>
      <c r="Z872">
        <v>42.8</v>
      </c>
      <c r="AA872">
        <v>21403</v>
      </c>
    </row>
    <row r="873" spans="1:27" ht="15" hidden="1" customHeight="1" x14ac:dyDescent="0.25">
      <c r="A873" t="s">
        <v>1589</v>
      </c>
      <c r="D873" t="s">
        <v>1590</v>
      </c>
      <c r="E873" t="s">
        <v>38</v>
      </c>
      <c r="F873">
        <v>0.08</v>
      </c>
      <c r="G873">
        <v>1</v>
      </c>
      <c r="H873" s="1">
        <v>41052</v>
      </c>
      <c r="I873" s="1"/>
      <c r="J873">
        <v>19431</v>
      </c>
      <c r="K873" t="s">
        <v>39</v>
      </c>
      <c r="L873">
        <v>4</v>
      </c>
      <c r="M873">
        <v>0.56999999999999995</v>
      </c>
      <c r="N873" t="s">
        <v>29</v>
      </c>
      <c r="O873" t="s">
        <v>59</v>
      </c>
      <c r="P873" t="s">
        <v>1591</v>
      </c>
      <c r="Q873" t="s">
        <v>88</v>
      </c>
      <c r="R873">
        <v>-5.54</v>
      </c>
      <c r="S873" t="s">
        <v>68</v>
      </c>
      <c r="T873">
        <v>2687</v>
      </c>
      <c r="U873">
        <v>16.82</v>
      </c>
      <c r="V873" s="1">
        <v>41054</v>
      </c>
      <c r="W873" t="s">
        <v>34</v>
      </c>
      <c r="X873">
        <v>1.17</v>
      </c>
      <c r="Y873" t="s">
        <v>239</v>
      </c>
      <c r="Z873">
        <v>4.13</v>
      </c>
      <c r="AA873">
        <v>53545</v>
      </c>
    </row>
    <row r="874" spans="1:27" ht="15" hidden="1" customHeight="1" x14ac:dyDescent="0.25">
      <c r="A874" t="s">
        <v>1592</v>
      </c>
      <c r="D874" t="s">
        <v>1593</v>
      </c>
      <c r="E874" t="s">
        <v>38</v>
      </c>
      <c r="F874">
        <v>0</v>
      </c>
      <c r="G874">
        <v>1</v>
      </c>
      <c r="H874" s="1">
        <v>41052</v>
      </c>
      <c r="I874" s="1"/>
      <c r="J874">
        <v>26758</v>
      </c>
      <c r="K874" t="s">
        <v>39</v>
      </c>
      <c r="L874">
        <v>37</v>
      </c>
      <c r="M874">
        <v>0.56000000000000005</v>
      </c>
      <c r="N874" t="s">
        <v>29</v>
      </c>
      <c r="O874" t="s">
        <v>59</v>
      </c>
      <c r="P874" t="s">
        <v>419</v>
      </c>
      <c r="Q874" t="s">
        <v>88</v>
      </c>
      <c r="R874">
        <v>17</v>
      </c>
      <c r="S874" t="s">
        <v>76</v>
      </c>
      <c r="T874">
        <v>3747</v>
      </c>
      <c r="U874">
        <v>108.33</v>
      </c>
      <c r="V874" s="1">
        <v>41054</v>
      </c>
      <c r="W874" t="s">
        <v>34</v>
      </c>
      <c r="X874">
        <v>0.7</v>
      </c>
      <c r="Y874" t="s">
        <v>345</v>
      </c>
      <c r="Z874">
        <v>2.88</v>
      </c>
      <c r="AA874">
        <v>38654</v>
      </c>
    </row>
    <row r="875" spans="1:27" ht="15" hidden="1" customHeight="1" x14ac:dyDescent="0.25">
      <c r="A875" t="s">
        <v>1592</v>
      </c>
      <c r="D875" t="s">
        <v>1593</v>
      </c>
      <c r="E875" t="s">
        <v>38</v>
      </c>
      <c r="F875">
        <v>0.09</v>
      </c>
      <c r="G875">
        <v>1</v>
      </c>
      <c r="H875" s="1">
        <v>41052</v>
      </c>
      <c r="I875" s="1"/>
      <c r="J875">
        <v>26758</v>
      </c>
      <c r="K875" t="s">
        <v>39</v>
      </c>
      <c r="L875">
        <v>46</v>
      </c>
      <c r="M875">
        <v>0.76</v>
      </c>
      <c r="N875" t="s">
        <v>96</v>
      </c>
      <c r="O875" t="s">
        <v>30</v>
      </c>
      <c r="P875" t="s">
        <v>1594</v>
      </c>
      <c r="Q875" t="s">
        <v>102</v>
      </c>
      <c r="R875">
        <v>315.33</v>
      </c>
      <c r="S875" t="s">
        <v>76</v>
      </c>
      <c r="T875">
        <v>3746</v>
      </c>
      <c r="U875">
        <v>3519.12</v>
      </c>
      <c r="V875" s="1">
        <v>41054</v>
      </c>
      <c r="W875" t="s">
        <v>42</v>
      </c>
      <c r="X875">
        <v>4</v>
      </c>
      <c r="Y875" t="s">
        <v>345</v>
      </c>
      <c r="Z875">
        <v>77.510000000000005</v>
      </c>
      <c r="AA875">
        <v>38654</v>
      </c>
    </row>
    <row r="876" spans="1:27" ht="15" hidden="1" customHeight="1" x14ac:dyDescent="0.25">
      <c r="A876" t="s">
        <v>1455</v>
      </c>
      <c r="D876" t="s">
        <v>425</v>
      </c>
      <c r="E876" t="s">
        <v>57</v>
      </c>
      <c r="F876">
        <v>0.02</v>
      </c>
      <c r="G876">
        <v>1</v>
      </c>
      <c r="H876" s="1">
        <v>41053</v>
      </c>
      <c r="I876" s="1"/>
      <c r="J876">
        <v>23205</v>
      </c>
      <c r="K876" t="s">
        <v>28</v>
      </c>
      <c r="L876">
        <v>26</v>
      </c>
      <c r="M876">
        <v>0.75</v>
      </c>
      <c r="N876" t="s">
        <v>48</v>
      </c>
      <c r="O876" t="s">
        <v>73</v>
      </c>
      <c r="P876" t="s">
        <v>1595</v>
      </c>
      <c r="Q876" t="s">
        <v>75</v>
      </c>
      <c r="R876">
        <v>-633.441237</v>
      </c>
      <c r="S876" t="s">
        <v>33</v>
      </c>
      <c r="T876">
        <v>3237</v>
      </c>
      <c r="U876">
        <v>7208.8</v>
      </c>
      <c r="V876" s="1">
        <v>41054</v>
      </c>
      <c r="W876" t="s">
        <v>53</v>
      </c>
      <c r="X876">
        <v>62.74</v>
      </c>
      <c r="Y876" t="s">
        <v>208</v>
      </c>
      <c r="Z876">
        <v>262.11</v>
      </c>
      <c r="AA876">
        <v>43026</v>
      </c>
    </row>
    <row r="877" spans="1:27" ht="15" hidden="1" customHeight="1" x14ac:dyDescent="0.25">
      <c r="A877" t="s">
        <v>1596</v>
      </c>
      <c r="D877" t="s">
        <v>1597</v>
      </c>
      <c r="E877" t="s">
        <v>38</v>
      </c>
      <c r="F877">
        <v>0.05</v>
      </c>
      <c r="G877">
        <v>1</v>
      </c>
      <c r="H877" s="1">
        <v>41053</v>
      </c>
      <c r="I877" s="1"/>
      <c r="J877">
        <v>5760</v>
      </c>
      <c r="K877" t="s">
        <v>39</v>
      </c>
      <c r="L877">
        <v>34</v>
      </c>
      <c r="M877">
        <v>0.55000000000000004</v>
      </c>
      <c r="N877" t="s">
        <v>48</v>
      </c>
      <c r="O877" t="s">
        <v>49</v>
      </c>
      <c r="P877" t="s">
        <v>1598</v>
      </c>
      <c r="Q877" t="s">
        <v>51</v>
      </c>
      <c r="R877">
        <v>650.29999999999995</v>
      </c>
      <c r="S877" t="s">
        <v>68</v>
      </c>
      <c r="T877">
        <v>802</v>
      </c>
      <c r="U877">
        <v>5261.73</v>
      </c>
      <c r="V877" s="1">
        <v>41054</v>
      </c>
      <c r="W877" t="s">
        <v>53</v>
      </c>
      <c r="X877">
        <v>43.71</v>
      </c>
      <c r="Y877" t="s">
        <v>111</v>
      </c>
      <c r="Z877">
        <v>150.97999999999999</v>
      </c>
      <c r="AA877">
        <v>77340</v>
      </c>
    </row>
    <row r="878" spans="1:27" ht="15" hidden="1" customHeight="1" x14ac:dyDescent="0.25">
      <c r="A878" t="s">
        <v>1599</v>
      </c>
      <c r="D878" t="s">
        <v>1196</v>
      </c>
      <c r="E878" t="s">
        <v>57</v>
      </c>
      <c r="F878">
        <v>0.1</v>
      </c>
      <c r="G878">
        <v>1</v>
      </c>
      <c r="H878" s="1">
        <v>41053</v>
      </c>
      <c r="I878" s="1"/>
      <c r="J878">
        <v>41091</v>
      </c>
      <c r="K878" t="s">
        <v>131</v>
      </c>
      <c r="L878">
        <v>32</v>
      </c>
      <c r="M878">
        <v>0.56999999999999995</v>
      </c>
      <c r="N878" t="s">
        <v>48</v>
      </c>
      <c r="O878" t="s">
        <v>40</v>
      </c>
      <c r="P878" t="s">
        <v>1564</v>
      </c>
      <c r="Q878" t="s">
        <v>51</v>
      </c>
      <c r="R878">
        <v>1318.83</v>
      </c>
      <c r="S878" t="s">
        <v>52</v>
      </c>
      <c r="T878">
        <v>5793</v>
      </c>
      <c r="U878">
        <v>6310.69</v>
      </c>
      <c r="V878" s="1">
        <v>41054</v>
      </c>
      <c r="W878" t="s">
        <v>42</v>
      </c>
      <c r="X878">
        <v>18.059999999999999</v>
      </c>
      <c r="Y878" t="s">
        <v>54</v>
      </c>
      <c r="Z878">
        <v>218.08</v>
      </c>
      <c r="AA878">
        <v>96150</v>
      </c>
    </row>
    <row r="879" spans="1:27" ht="15" hidden="1" customHeight="1" x14ac:dyDescent="0.25">
      <c r="A879" t="s">
        <v>1455</v>
      </c>
      <c r="D879" t="s">
        <v>425</v>
      </c>
      <c r="E879" t="s">
        <v>57</v>
      </c>
      <c r="F879">
        <v>0.08</v>
      </c>
      <c r="G879">
        <v>1</v>
      </c>
      <c r="H879" s="1">
        <v>41053</v>
      </c>
      <c r="I879" s="1"/>
      <c r="J879">
        <v>23205</v>
      </c>
      <c r="K879" t="s">
        <v>28</v>
      </c>
      <c r="L879">
        <v>8</v>
      </c>
      <c r="M879">
        <v>0.6</v>
      </c>
      <c r="N879" t="s">
        <v>29</v>
      </c>
      <c r="O879" t="s">
        <v>30</v>
      </c>
      <c r="P879" t="s">
        <v>1600</v>
      </c>
      <c r="Q879" t="s">
        <v>214</v>
      </c>
      <c r="R879">
        <v>-16.64</v>
      </c>
      <c r="S879" t="s">
        <v>33</v>
      </c>
      <c r="T879">
        <v>3235</v>
      </c>
      <c r="U879">
        <v>319.62</v>
      </c>
      <c r="V879" s="1">
        <v>41054</v>
      </c>
      <c r="W879" t="s">
        <v>42</v>
      </c>
      <c r="X879">
        <v>7.2</v>
      </c>
      <c r="Y879" t="s">
        <v>208</v>
      </c>
      <c r="Z879">
        <v>40.98</v>
      </c>
      <c r="AA879">
        <v>43026</v>
      </c>
    </row>
    <row r="880" spans="1:27" ht="15" hidden="1" customHeight="1" x14ac:dyDescent="0.25">
      <c r="A880" t="s">
        <v>1455</v>
      </c>
      <c r="D880" t="s">
        <v>425</v>
      </c>
      <c r="E880" t="s">
        <v>57</v>
      </c>
      <c r="F880">
        <v>0.08</v>
      </c>
      <c r="G880">
        <v>1</v>
      </c>
      <c r="H880" s="1">
        <v>41053</v>
      </c>
      <c r="I880" s="1"/>
      <c r="J880">
        <v>23205</v>
      </c>
      <c r="K880" t="s">
        <v>28</v>
      </c>
      <c r="L880">
        <v>32</v>
      </c>
      <c r="M880">
        <v>0.77</v>
      </c>
      <c r="N880" t="s">
        <v>96</v>
      </c>
      <c r="O880" t="s">
        <v>139</v>
      </c>
      <c r="P880" t="s">
        <v>998</v>
      </c>
      <c r="Q880" t="s">
        <v>102</v>
      </c>
      <c r="R880">
        <v>-59.73</v>
      </c>
      <c r="S880" t="s">
        <v>33</v>
      </c>
      <c r="T880">
        <v>3236</v>
      </c>
      <c r="U880">
        <v>263.39</v>
      </c>
      <c r="V880" s="1">
        <v>41054</v>
      </c>
      <c r="W880" t="s">
        <v>42</v>
      </c>
      <c r="X880">
        <v>2.83</v>
      </c>
      <c r="Y880" t="s">
        <v>208</v>
      </c>
      <c r="Z880">
        <v>8.1199999999999992</v>
      </c>
      <c r="AA880">
        <v>43026</v>
      </c>
    </row>
    <row r="881" spans="1:27" ht="15" hidden="1" customHeight="1" x14ac:dyDescent="0.25">
      <c r="A881" t="s">
        <v>1601</v>
      </c>
      <c r="D881" t="s">
        <v>702</v>
      </c>
      <c r="E881" t="s">
        <v>38</v>
      </c>
      <c r="F881">
        <v>0.02</v>
      </c>
      <c r="G881">
        <v>1</v>
      </c>
      <c r="H881" s="1">
        <v>41053</v>
      </c>
      <c r="I881" s="1"/>
      <c r="J881">
        <v>12516</v>
      </c>
      <c r="K881" t="s">
        <v>47</v>
      </c>
      <c r="L881">
        <v>22</v>
      </c>
      <c r="M881">
        <v>0.37</v>
      </c>
      <c r="N881" t="s">
        <v>29</v>
      </c>
      <c r="O881" t="s">
        <v>30</v>
      </c>
      <c r="P881" t="s">
        <v>1554</v>
      </c>
      <c r="Q881" t="s">
        <v>61</v>
      </c>
      <c r="R881">
        <v>-23.53</v>
      </c>
      <c r="S881" t="s">
        <v>33</v>
      </c>
      <c r="T881">
        <v>1750</v>
      </c>
      <c r="U881">
        <v>154.6</v>
      </c>
      <c r="V881" s="1">
        <v>41057</v>
      </c>
      <c r="W881" t="s">
        <v>34</v>
      </c>
      <c r="X881">
        <v>5.1100000000000003</v>
      </c>
      <c r="Y881" t="s">
        <v>208</v>
      </c>
      <c r="Z881">
        <v>6.48</v>
      </c>
      <c r="AA881">
        <v>45373</v>
      </c>
    </row>
    <row r="882" spans="1:27" ht="15" hidden="1" customHeight="1" x14ac:dyDescent="0.25">
      <c r="A882" t="s">
        <v>1601</v>
      </c>
      <c r="D882" t="s">
        <v>702</v>
      </c>
      <c r="E882" t="s">
        <v>38</v>
      </c>
      <c r="F882">
        <v>0.1</v>
      </c>
      <c r="G882">
        <v>1</v>
      </c>
      <c r="H882" s="1">
        <v>41053</v>
      </c>
      <c r="I882" s="1"/>
      <c r="J882">
        <v>12516</v>
      </c>
      <c r="K882" t="s">
        <v>47</v>
      </c>
      <c r="L882">
        <v>31</v>
      </c>
      <c r="M882">
        <v>0.37</v>
      </c>
      <c r="N882" t="s">
        <v>96</v>
      </c>
      <c r="O882" t="s">
        <v>49</v>
      </c>
      <c r="P882" t="s">
        <v>573</v>
      </c>
      <c r="Q882" t="s">
        <v>98</v>
      </c>
      <c r="R882">
        <v>66.22</v>
      </c>
      <c r="S882" t="s">
        <v>33</v>
      </c>
      <c r="T882">
        <v>1749</v>
      </c>
      <c r="U882">
        <v>2360.4299999999998</v>
      </c>
      <c r="V882" s="1">
        <v>41058</v>
      </c>
      <c r="W882" t="s">
        <v>53</v>
      </c>
      <c r="X882">
        <v>33.6</v>
      </c>
      <c r="Y882" t="s">
        <v>208</v>
      </c>
      <c r="Z882">
        <v>80.97</v>
      </c>
      <c r="AA882">
        <v>45373</v>
      </c>
    </row>
    <row r="883" spans="1:27" ht="15" hidden="1" customHeight="1" x14ac:dyDescent="0.25">
      <c r="A883" t="s">
        <v>1602</v>
      </c>
      <c r="D883" t="s">
        <v>1603</v>
      </c>
      <c r="E883" t="s">
        <v>46</v>
      </c>
      <c r="F883">
        <v>0.08</v>
      </c>
      <c r="G883">
        <v>1</v>
      </c>
      <c r="H883" s="1">
        <v>41054</v>
      </c>
      <c r="I883" s="1"/>
      <c r="J883">
        <v>59072</v>
      </c>
      <c r="K883" t="s">
        <v>39</v>
      </c>
      <c r="L883">
        <v>22</v>
      </c>
      <c r="M883">
        <v>0.39</v>
      </c>
      <c r="N883" t="s">
        <v>29</v>
      </c>
      <c r="O883" t="s">
        <v>30</v>
      </c>
      <c r="P883" t="s">
        <v>1604</v>
      </c>
      <c r="Q883" t="s">
        <v>61</v>
      </c>
      <c r="R883">
        <v>175.03</v>
      </c>
      <c r="S883" t="s">
        <v>52</v>
      </c>
      <c r="T883">
        <v>8260</v>
      </c>
      <c r="U883">
        <v>576.89</v>
      </c>
      <c r="V883" s="1">
        <v>41055</v>
      </c>
      <c r="W883" t="s">
        <v>34</v>
      </c>
      <c r="X883">
        <v>5.58</v>
      </c>
      <c r="Y883" t="s">
        <v>537</v>
      </c>
      <c r="Z883">
        <v>26.38</v>
      </c>
      <c r="AA883">
        <v>85374</v>
      </c>
    </row>
    <row r="884" spans="1:27" ht="15" hidden="1" customHeight="1" x14ac:dyDescent="0.25">
      <c r="A884" t="s">
        <v>1605</v>
      </c>
      <c r="D884" t="s">
        <v>1606</v>
      </c>
      <c r="E884" t="s">
        <v>46</v>
      </c>
      <c r="F884">
        <v>0.06</v>
      </c>
      <c r="G884">
        <v>1</v>
      </c>
      <c r="H884" s="1">
        <v>41054</v>
      </c>
      <c r="I884" s="1"/>
      <c r="J884">
        <v>39335</v>
      </c>
      <c r="K884" t="s">
        <v>39</v>
      </c>
      <c r="L884">
        <v>24</v>
      </c>
      <c r="M884">
        <v>0.72</v>
      </c>
      <c r="N884" t="s">
        <v>96</v>
      </c>
      <c r="O884" t="s">
        <v>139</v>
      </c>
      <c r="P884" t="s">
        <v>1339</v>
      </c>
      <c r="Q884" t="s">
        <v>102</v>
      </c>
      <c r="R884">
        <v>-45.64</v>
      </c>
      <c r="S884" t="s">
        <v>33</v>
      </c>
      <c r="T884">
        <v>5557</v>
      </c>
      <c r="U884">
        <v>113.23</v>
      </c>
      <c r="V884" s="1">
        <v>41055</v>
      </c>
      <c r="W884" t="s">
        <v>34</v>
      </c>
      <c r="X884">
        <v>2.39</v>
      </c>
      <c r="Y884" t="s">
        <v>136</v>
      </c>
      <c r="Z884">
        <v>4.7699999999999996</v>
      </c>
      <c r="AA884">
        <v>11572</v>
      </c>
    </row>
    <row r="885" spans="1:27" ht="15" hidden="1" customHeight="1" x14ac:dyDescent="0.25">
      <c r="A885" t="s">
        <v>1602</v>
      </c>
      <c r="D885" t="s">
        <v>1603</v>
      </c>
      <c r="E885" t="s">
        <v>46</v>
      </c>
      <c r="F885">
        <v>0.03</v>
      </c>
      <c r="G885">
        <v>1</v>
      </c>
      <c r="H885" s="1">
        <v>41054</v>
      </c>
      <c r="I885" s="1"/>
      <c r="J885">
        <v>59072</v>
      </c>
      <c r="K885" t="s">
        <v>39</v>
      </c>
      <c r="L885">
        <v>12</v>
      </c>
      <c r="M885">
        <v>0.36</v>
      </c>
      <c r="N885" t="s">
        <v>29</v>
      </c>
      <c r="O885" t="s">
        <v>30</v>
      </c>
      <c r="P885" t="s">
        <v>1607</v>
      </c>
      <c r="Q885" t="s">
        <v>67</v>
      </c>
      <c r="R885">
        <v>-51.704000000000001</v>
      </c>
      <c r="S885" t="s">
        <v>52</v>
      </c>
      <c r="T885">
        <v>8259</v>
      </c>
      <c r="U885">
        <v>78.94</v>
      </c>
      <c r="V885" s="1">
        <v>41056</v>
      </c>
      <c r="W885" t="s">
        <v>42</v>
      </c>
      <c r="X885">
        <v>7.46</v>
      </c>
      <c r="Y885" t="s">
        <v>537</v>
      </c>
      <c r="Z885">
        <v>5.44</v>
      </c>
      <c r="AA885">
        <v>85374</v>
      </c>
    </row>
    <row r="886" spans="1:27" ht="15" hidden="1" customHeight="1" x14ac:dyDescent="0.25">
      <c r="A886" t="s">
        <v>215</v>
      </c>
      <c r="D886" t="s">
        <v>216</v>
      </c>
      <c r="E886" t="s">
        <v>46</v>
      </c>
      <c r="F886">
        <v>0.08</v>
      </c>
      <c r="G886">
        <v>1</v>
      </c>
      <c r="H886" s="1">
        <v>41054</v>
      </c>
      <c r="I886" s="1"/>
      <c r="J886">
        <v>9476</v>
      </c>
      <c r="K886" t="s">
        <v>39</v>
      </c>
      <c r="L886">
        <v>10</v>
      </c>
      <c r="M886">
        <v>0.37</v>
      </c>
      <c r="N886" t="s">
        <v>29</v>
      </c>
      <c r="O886" t="s">
        <v>30</v>
      </c>
      <c r="P886" t="s">
        <v>186</v>
      </c>
      <c r="Q886" t="s">
        <v>67</v>
      </c>
      <c r="R886">
        <v>-66.584999999999994</v>
      </c>
      <c r="S886" t="s">
        <v>52</v>
      </c>
      <c r="T886">
        <v>1293</v>
      </c>
      <c r="U886">
        <v>165.04</v>
      </c>
      <c r="V886" s="1">
        <v>41056</v>
      </c>
      <c r="W886" t="s">
        <v>42</v>
      </c>
      <c r="X886">
        <v>13.18</v>
      </c>
      <c r="Y886" t="s">
        <v>218</v>
      </c>
      <c r="Z886">
        <v>15.99</v>
      </c>
      <c r="AA886">
        <v>98026</v>
      </c>
    </row>
    <row r="887" spans="1:27" ht="15" hidden="1" customHeight="1" x14ac:dyDescent="0.25">
      <c r="A887" t="s">
        <v>1608</v>
      </c>
      <c r="D887" t="s">
        <v>797</v>
      </c>
      <c r="E887" t="s">
        <v>57</v>
      </c>
      <c r="F887">
        <v>0.06</v>
      </c>
      <c r="G887">
        <v>1</v>
      </c>
      <c r="H887" s="1">
        <v>41054</v>
      </c>
      <c r="I887" s="1"/>
      <c r="J887">
        <v>6880</v>
      </c>
      <c r="K887" t="s">
        <v>131</v>
      </c>
      <c r="L887">
        <v>5</v>
      </c>
      <c r="M887">
        <v>0.37</v>
      </c>
      <c r="N887" t="s">
        <v>29</v>
      </c>
      <c r="O887" t="s">
        <v>30</v>
      </c>
      <c r="P887" t="s">
        <v>1178</v>
      </c>
      <c r="Q887" t="s">
        <v>61</v>
      </c>
      <c r="R887">
        <v>21.78</v>
      </c>
      <c r="S887" t="s">
        <v>52</v>
      </c>
      <c r="T887">
        <v>949</v>
      </c>
      <c r="U887">
        <v>235.49</v>
      </c>
      <c r="V887" s="1">
        <v>41056</v>
      </c>
      <c r="W887" t="s">
        <v>34</v>
      </c>
      <c r="X887">
        <v>5.86</v>
      </c>
      <c r="Y887" t="s">
        <v>54</v>
      </c>
      <c r="Z887">
        <v>47.9</v>
      </c>
      <c r="AA887">
        <v>93309</v>
      </c>
    </row>
    <row r="888" spans="1:27" ht="15" hidden="1" customHeight="1" x14ac:dyDescent="0.25">
      <c r="A888" t="s">
        <v>1605</v>
      </c>
      <c r="D888" t="s">
        <v>1606</v>
      </c>
      <c r="E888" t="s">
        <v>46</v>
      </c>
      <c r="F888">
        <v>0.1</v>
      </c>
      <c r="G888">
        <v>1</v>
      </c>
      <c r="H888" s="1">
        <v>41054</v>
      </c>
      <c r="I888" s="1"/>
      <c r="J888">
        <v>39335</v>
      </c>
      <c r="K888" t="s">
        <v>39</v>
      </c>
      <c r="L888">
        <v>34</v>
      </c>
      <c r="M888">
        <v>0.38</v>
      </c>
      <c r="N888" t="s">
        <v>29</v>
      </c>
      <c r="O888" t="s">
        <v>30</v>
      </c>
      <c r="P888" t="s">
        <v>1609</v>
      </c>
      <c r="Q888" t="s">
        <v>267</v>
      </c>
      <c r="R888">
        <v>204.49</v>
      </c>
      <c r="S888" t="s">
        <v>33</v>
      </c>
      <c r="T888">
        <v>5558</v>
      </c>
      <c r="U888">
        <v>889.84</v>
      </c>
      <c r="V888" s="1">
        <v>41056</v>
      </c>
      <c r="W888" t="s">
        <v>34</v>
      </c>
      <c r="X888">
        <v>8.23</v>
      </c>
      <c r="Y888" t="s">
        <v>136</v>
      </c>
      <c r="Z888">
        <v>27.18</v>
      </c>
      <c r="AA888">
        <v>11572</v>
      </c>
    </row>
    <row r="889" spans="1:27" ht="15" hidden="1" customHeight="1" x14ac:dyDescent="0.25">
      <c r="A889" t="s">
        <v>814</v>
      </c>
      <c r="D889" t="s">
        <v>1610</v>
      </c>
      <c r="E889" t="s">
        <v>38</v>
      </c>
      <c r="F889">
        <v>0.01</v>
      </c>
      <c r="G889">
        <v>1</v>
      </c>
      <c r="H889" s="1">
        <v>41054</v>
      </c>
      <c r="I889" s="1"/>
      <c r="J889">
        <v>3589</v>
      </c>
      <c r="K889" t="s">
        <v>28</v>
      </c>
      <c r="L889">
        <v>23</v>
      </c>
      <c r="M889">
        <v>0.37</v>
      </c>
      <c r="N889" t="s">
        <v>29</v>
      </c>
      <c r="O889" t="s">
        <v>30</v>
      </c>
      <c r="P889" t="s">
        <v>1611</v>
      </c>
      <c r="Q889" t="s">
        <v>210</v>
      </c>
      <c r="R889">
        <v>28.55</v>
      </c>
      <c r="S889" t="s">
        <v>33</v>
      </c>
      <c r="T889">
        <v>529</v>
      </c>
      <c r="U889">
        <v>72.930000000000007</v>
      </c>
      <c r="V889" s="1">
        <v>41056</v>
      </c>
      <c r="W889" t="s">
        <v>34</v>
      </c>
      <c r="X889">
        <v>0.49</v>
      </c>
      <c r="Y889" t="s">
        <v>204</v>
      </c>
      <c r="Z889">
        <v>3.15</v>
      </c>
      <c r="AA889">
        <v>4038</v>
      </c>
    </row>
    <row r="890" spans="1:27" ht="15" hidden="1" customHeight="1" x14ac:dyDescent="0.25">
      <c r="A890" t="s">
        <v>1612</v>
      </c>
      <c r="D890" t="s">
        <v>1613</v>
      </c>
      <c r="E890" t="s">
        <v>27</v>
      </c>
      <c r="F890">
        <v>0.08</v>
      </c>
      <c r="G890">
        <v>1</v>
      </c>
      <c r="H890" s="1">
        <v>41054</v>
      </c>
      <c r="I890" s="1"/>
      <c r="J890">
        <v>25445</v>
      </c>
      <c r="K890" t="s">
        <v>47</v>
      </c>
      <c r="L890">
        <v>48</v>
      </c>
      <c r="M890">
        <v>0.35</v>
      </c>
      <c r="N890" t="s">
        <v>29</v>
      </c>
      <c r="O890" t="s">
        <v>30</v>
      </c>
      <c r="P890" t="s">
        <v>647</v>
      </c>
      <c r="Q890" t="s">
        <v>67</v>
      </c>
      <c r="R890">
        <v>617.0575</v>
      </c>
      <c r="S890" t="s">
        <v>52</v>
      </c>
      <c r="T890">
        <v>3567</v>
      </c>
      <c r="U890">
        <v>1444</v>
      </c>
      <c r="V890" s="1">
        <v>41056</v>
      </c>
      <c r="W890" t="s">
        <v>34</v>
      </c>
      <c r="X890">
        <v>2.99</v>
      </c>
      <c r="Y890" t="s">
        <v>54</v>
      </c>
      <c r="Z890">
        <v>30.56</v>
      </c>
      <c r="AA890">
        <v>95746</v>
      </c>
    </row>
    <row r="891" spans="1:27" ht="15" hidden="1" customHeight="1" x14ac:dyDescent="0.25">
      <c r="A891" t="s">
        <v>1602</v>
      </c>
      <c r="D891" t="s">
        <v>1603</v>
      </c>
      <c r="E891" t="s">
        <v>46</v>
      </c>
      <c r="F891">
        <v>0</v>
      </c>
      <c r="G891">
        <v>1</v>
      </c>
      <c r="H891" s="1">
        <v>41054</v>
      </c>
      <c r="I891" s="1"/>
      <c r="J891">
        <v>59072</v>
      </c>
      <c r="K891" t="s">
        <v>39</v>
      </c>
      <c r="L891">
        <v>38</v>
      </c>
      <c r="M891">
        <v>0.57999999999999996</v>
      </c>
      <c r="N891" t="s">
        <v>96</v>
      </c>
      <c r="O891" t="s">
        <v>30</v>
      </c>
      <c r="P891" t="s">
        <v>1614</v>
      </c>
      <c r="Q891" t="s">
        <v>105</v>
      </c>
      <c r="R891">
        <v>1286.5319999999999</v>
      </c>
      <c r="S891" t="s">
        <v>52</v>
      </c>
      <c r="T891">
        <v>8262</v>
      </c>
      <c r="U891">
        <v>4191.5625</v>
      </c>
      <c r="V891" s="1">
        <v>41056</v>
      </c>
      <c r="W891" t="s">
        <v>34</v>
      </c>
      <c r="X891">
        <v>2.5</v>
      </c>
      <c r="Y891" t="s">
        <v>537</v>
      </c>
      <c r="Z891">
        <v>125.99</v>
      </c>
      <c r="AA891">
        <v>85374</v>
      </c>
    </row>
    <row r="892" spans="1:27" ht="15" hidden="1" customHeight="1" x14ac:dyDescent="0.25">
      <c r="A892" t="s">
        <v>1602</v>
      </c>
      <c r="D892" t="s">
        <v>1603</v>
      </c>
      <c r="E892" t="s">
        <v>46</v>
      </c>
      <c r="F892">
        <v>0.06</v>
      </c>
      <c r="G892">
        <v>1</v>
      </c>
      <c r="H892" s="1">
        <v>41054</v>
      </c>
      <c r="I892" s="1"/>
      <c r="J892">
        <v>59072</v>
      </c>
      <c r="K892" t="s">
        <v>39</v>
      </c>
      <c r="L892">
        <v>2</v>
      </c>
      <c r="M892">
        <v>0.81</v>
      </c>
      <c r="N892" t="s">
        <v>96</v>
      </c>
      <c r="O892" t="s">
        <v>59</v>
      </c>
      <c r="P892" t="s">
        <v>1615</v>
      </c>
      <c r="Q892" t="s">
        <v>105</v>
      </c>
      <c r="R892">
        <v>-112.18899999999999</v>
      </c>
      <c r="S892" t="s">
        <v>52</v>
      </c>
      <c r="T892">
        <v>8261</v>
      </c>
      <c r="U892">
        <v>35.665999999999997</v>
      </c>
      <c r="V892" s="1">
        <v>41056</v>
      </c>
      <c r="W892" t="s">
        <v>34</v>
      </c>
      <c r="X892">
        <v>2.5</v>
      </c>
      <c r="Y892" t="s">
        <v>537</v>
      </c>
      <c r="Z892">
        <v>20.99</v>
      </c>
      <c r="AA892">
        <v>85374</v>
      </c>
    </row>
    <row r="893" spans="1:27" ht="15" hidden="1" customHeight="1" x14ac:dyDescent="0.25">
      <c r="A893" t="s">
        <v>1616</v>
      </c>
      <c r="D893" t="s">
        <v>1617</v>
      </c>
      <c r="E893" t="s">
        <v>38</v>
      </c>
      <c r="F893">
        <v>0.09</v>
      </c>
      <c r="G893">
        <v>1</v>
      </c>
      <c r="H893" s="1">
        <v>41054</v>
      </c>
      <c r="I893" s="1"/>
      <c r="J893">
        <v>29637</v>
      </c>
      <c r="K893" t="s">
        <v>28</v>
      </c>
      <c r="L893">
        <v>34</v>
      </c>
      <c r="M893">
        <v>0.4</v>
      </c>
      <c r="N893" t="s">
        <v>96</v>
      </c>
      <c r="O893" t="s">
        <v>80</v>
      </c>
      <c r="P893" t="s">
        <v>1121</v>
      </c>
      <c r="Q893" t="s">
        <v>98</v>
      </c>
      <c r="R893">
        <v>-6.6120000000000001</v>
      </c>
      <c r="S893" t="s">
        <v>52</v>
      </c>
      <c r="T893">
        <v>4176</v>
      </c>
      <c r="U893">
        <v>598.19000000000005</v>
      </c>
      <c r="V893" s="1">
        <v>41056</v>
      </c>
      <c r="W893" t="s">
        <v>34</v>
      </c>
      <c r="X893">
        <v>8.51</v>
      </c>
      <c r="Y893" t="s">
        <v>537</v>
      </c>
      <c r="Z893">
        <v>17.98</v>
      </c>
      <c r="AA893">
        <v>85204</v>
      </c>
    </row>
    <row r="894" spans="1:27" ht="15" hidden="1" customHeight="1" x14ac:dyDescent="0.25">
      <c r="A894" t="s">
        <v>1335</v>
      </c>
      <c r="D894" t="s">
        <v>1333</v>
      </c>
      <c r="E894" t="s">
        <v>27</v>
      </c>
      <c r="F894">
        <v>0.02</v>
      </c>
      <c r="G894">
        <v>1</v>
      </c>
      <c r="H894" s="1">
        <v>41055</v>
      </c>
      <c r="I894" s="1"/>
      <c r="J894">
        <v>51815</v>
      </c>
      <c r="K894" t="s">
        <v>47</v>
      </c>
      <c r="L894">
        <v>21</v>
      </c>
      <c r="M894">
        <v>0.59</v>
      </c>
      <c r="N894" t="s">
        <v>96</v>
      </c>
      <c r="O894" t="s">
        <v>30</v>
      </c>
      <c r="P894" t="s">
        <v>1618</v>
      </c>
      <c r="Q894" t="s">
        <v>105</v>
      </c>
      <c r="R894">
        <v>398.358</v>
      </c>
      <c r="S894" t="s">
        <v>52</v>
      </c>
      <c r="T894">
        <v>7265</v>
      </c>
      <c r="U894">
        <v>2292.1015000000002</v>
      </c>
      <c r="V894" s="1">
        <v>41055</v>
      </c>
      <c r="W894" t="s">
        <v>34</v>
      </c>
      <c r="X894">
        <v>3</v>
      </c>
      <c r="Y894" t="s">
        <v>298</v>
      </c>
      <c r="Z894">
        <v>125.99</v>
      </c>
      <c r="AA894">
        <v>81503</v>
      </c>
    </row>
    <row r="895" spans="1:27" ht="15" hidden="1" customHeight="1" x14ac:dyDescent="0.25">
      <c r="A895" t="s">
        <v>1619</v>
      </c>
      <c r="D895" t="s">
        <v>1048</v>
      </c>
      <c r="E895" t="s">
        <v>57</v>
      </c>
      <c r="F895">
        <v>0.01</v>
      </c>
      <c r="G895">
        <v>1</v>
      </c>
      <c r="H895" s="1">
        <v>41055</v>
      </c>
      <c r="I895" s="1"/>
      <c r="J895">
        <v>5222</v>
      </c>
      <c r="K895" t="s">
        <v>39</v>
      </c>
      <c r="L895">
        <v>40</v>
      </c>
      <c r="N895" t="s">
        <v>48</v>
      </c>
      <c r="O895" t="s">
        <v>49</v>
      </c>
      <c r="P895" t="s">
        <v>1250</v>
      </c>
      <c r="Q895" t="s">
        <v>75</v>
      </c>
      <c r="R895">
        <v>4503.63</v>
      </c>
      <c r="S895" t="s">
        <v>52</v>
      </c>
      <c r="T895">
        <v>728</v>
      </c>
      <c r="U895">
        <v>14451.75</v>
      </c>
      <c r="V895" s="1">
        <v>41056</v>
      </c>
      <c r="W895" t="s">
        <v>53</v>
      </c>
      <c r="X895">
        <v>60</v>
      </c>
      <c r="Y895" t="s">
        <v>218</v>
      </c>
      <c r="Z895">
        <v>349.45</v>
      </c>
      <c r="AA895">
        <v>98632</v>
      </c>
    </row>
    <row r="896" spans="1:27" ht="15" hidden="1" customHeight="1" x14ac:dyDescent="0.25">
      <c r="A896" t="s">
        <v>1620</v>
      </c>
      <c r="D896" t="s">
        <v>1621</v>
      </c>
      <c r="E896" t="s">
        <v>46</v>
      </c>
      <c r="F896">
        <v>0.01</v>
      </c>
      <c r="G896">
        <v>1</v>
      </c>
      <c r="H896" s="1">
        <v>41055</v>
      </c>
      <c r="I896" s="1"/>
      <c r="J896">
        <v>57153</v>
      </c>
      <c r="K896" t="s">
        <v>58</v>
      </c>
      <c r="L896">
        <v>45</v>
      </c>
      <c r="M896">
        <v>0.38</v>
      </c>
      <c r="N896" t="s">
        <v>29</v>
      </c>
      <c r="O896" t="s">
        <v>30</v>
      </c>
      <c r="P896" t="s">
        <v>1476</v>
      </c>
      <c r="Q896" t="s">
        <v>267</v>
      </c>
      <c r="R896">
        <v>336.25</v>
      </c>
      <c r="S896" t="s">
        <v>68</v>
      </c>
      <c r="T896">
        <v>7997</v>
      </c>
      <c r="U896">
        <v>698.1</v>
      </c>
      <c r="V896" s="1">
        <v>41056</v>
      </c>
      <c r="W896" t="s">
        <v>34</v>
      </c>
      <c r="X896">
        <v>1.39</v>
      </c>
      <c r="Y896" t="s">
        <v>262</v>
      </c>
      <c r="Z896">
        <v>15.67</v>
      </c>
      <c r="AA896">
        <v>63122</v>
      </c>
    </row>
    <row r="897" spans="1:30" ht="15" hidden="1" customHeight="1" x14ac:dyDescent="0.25">
      <c r="A897" t="s">
        <v>968</v>
      </c>
      <c r="D897" t="s">
        <v>1479</v>
      </c>
      <c r="E897" t="s">
        <v>27</v>
      </c>
      <c r="F897">
        <v>0.05</v>
      </c>
      <c r="G897">
        <v>1</v>
      </c>
      <c r="H897" s="1">
        <v>41055</v>
      </c>
      <c r="I897" s="1"/>
      <c r="J897">
        <v>39426</v>
      </c>
      <c r="K897" t="s">
        <v>58</v>
      </c>
      <c r="L897">
        <v>21</v>
      </c>
      <c r="M897">
        <v>0.39</v>
      </c>
      <c r="N897" t="s">
        <v>29</v>
      </c>
      <c r="O897" t="s">
        <v>59</v>
      </c>
      <c r="P897" t="s">
        <v>1491</v>
      </c>
      <c r="Q897" t="s">
        <v>232</v>
      </c>
      <c r="R897">
        <v>12.71</v>
      </c>
      <c r="S897" t="s">
        <v>33</v>
      </c>
      <c r="T897">
        <v>5567</v>
      </c>
      <c r="U897">
        <v>56.21</v>
      </c>
      <c r="V897" s="1">
        <v>41056</v>
      </c>
      <c r="W897" t="s">
        <v>34</v>
      </c>
      <c r="X897">
        <v>0.8</v>
      </c>
      <c r="Y897" t="s">
        <v>233</v>
      </c>
      <c r="Z897">
        <v>2.62</v>
      </c>
      <c r="AA897">
        <v>7960</v>
      </c>
    </row>
    <row r="898" spans="1:30" ht="15" hidden="1" customHeight="1" x14ac:dyDescent="0.25">
      <c r="A898" t="s">
        <v>1620</v>
      </c>
      <c r="D898" t="s">
        <v>1621</v>
      </c>
      <c r="E898" t="s">
        <v>46</v>
      </c>
      <c r="F898">
        <v>0.02</v>
      </c>
      <c r="G898">
        <v>1</v>
      </c>
      <c r="H898" s="1">
        <v>41055</v>
      </c>
      <c r="I898" s="1"/>
      <c r="J898">
        <v>57153</v>
      </c>
      <c r="K898" t="s">
        <v>58</v>
      </c>
      <c r="L898">
        <v>9</v>
      </c>
      <c r="M898">
        <v>0.42</v>
      </c>
      <c r="N898" t="s">
        <v>29</v>
      </c>
      <c r="O898" t="s">
        <v>80</v>
      </c>
      <c r="P898" t="s">
        <v>1169</v>
      </c>
      <c r="Q898" t="s">
        <v>214</v>
      </c>
      <c r="R898">
        <v>-14.52</v>
      </c>
      <c r="S898" t="s">
        <v>68</v>
      </c>
      <c r="T898">
        <v>7996</v>
      </c>
      <c r="U898">
        <v>106.05</v>
      </c>
      <c r="V898" s="1">
        <v>41057</v>
      </c>
      <c r="W898" t="s">
        <v>34</v>
      </c>
      <c r="X898">
        <v>6.12</v>
      </c>
      <c r="Y898" t="s">
        <v>262</v>
      </c>
      <c r="Z898">
        <v>11.33</v>
      </c>
      <c r="AA898">
        <v>63122</v>
      </c>
    </row>
    <row r="899" spans="1:30" ht="15" hidden="1" customHeight="1" x14ac:dyDescent="0.25">
      <c r="A899" t="s">
        <v>1335</v>
      </c>
      <c r="D899" t="s">
        <v>1333</v>
      </c>
      <c r="E899" t="s">
        <v>27</v>
      </c>
      <c r="F899">
        <v>0.01</v>
      </c>
      <c r="G899">
        <v>1</v>
      </c>
      <c r="H899" s="1">
        <v>41055</v>
      </c>
      <c r="I899" s="1"/>
      <c r="J899">
        <v>51815</v>
      </c>
      <c r="K899" t="s">
        <v>47</v>
      </c>
      <c r="L899">
        <v>37</v>
      </c>
      <c r="M899">
        <v>0.38</v>
      </c>
      <c r="N899" t="s">
        <v>29</v>
      </c>
      <c r="O899" t="s">
        <v>30</v>
      </c>
      <c r="P899" t="s">
        <v>1555</v>
      </c>
      <c r="Q899" t="s">
        <v>67</v>
      </c>
      <c r="R899">
        <v>-256.51900000000001</v>
      </c>
      <c r="S899" t="s">
        <v>52</v>
      </c>
      <c r="T899">
        <v>7264</v>
      </c>
      <c r="U899">
        <v>227.5</v>
      </c>
      <c r="V899" s="1">
        <v>41062</v>
      </c>
      <c r="W899" t="s">
        <v>34</v>
      </c>
      <c r="X899">
        <v>9.92</v>
      </c>
      <c r="Y899" t="s">
        <v>298</v>
      </c>
      <c r="Z899">
        <v>5.94</v>
      </c>
      <c r="AA899">
        <v>81503</v>
      </c>
    </row>
    <row r="900" spans="1:30" ht="15" hidden="1" customHeight="1" x14ac:dyDescent="0.25">
      <c r="A900" t="s">
        <v>1120</v>
      </c>
      <c r="D900" t="s">
        <v>1622</v>
      </c>
      <c r="E900" t="s">
        <v>46</v>
      </c>
      <c r="F900">
        <v>0.03</v>
      </c>
      <c r="G900">
        <v>1</v>
      </c>
      <c r="H900" s="1">
        <v>41056</v>
      </c>
      <c r="I900" s="1"/>
      <c r="J900">
        <v>23076</v>
      </c>
      <c r="K900" t="s">
        <v>58</v>
      </c>
      <c r="L900">
        <v>50</v>
      </c>
      <c r="M900">
        <v>0.46</v>
      </c>
      <c r="N900" t="s">
        <v>48</v>
      </c>
      <c r="O900" t="s">
        <v>59</v>
      </c>
      <c r="P900" t="s">
        <v>985</v>
      </c>
      <c r="Q900" t="s">
        <v>82</v>
      </c>
      <c r="R900">
        <v>122.21</v>
      </c>
      <c r="S900" t="s">
        <v>68</v>
      </c>
      <c r="T900">
        <v>3214</v>
      </c>
      <c r="U900">
        <v>742.21</v>
      </c>
      <c r="V900" s="1">
        <v>41057</v>
      </c>
      <c r="W900" t="s">
        <v>34</v>
      </c>
      <c r="X900">
        <v>5.3</v>
      </c>
      <c r="Y900" t="s">
        <v>416</v>
      </c>
      <c r="Z900">
        <v>14.2</v>
      </c>
      <c r="AA900">
        <v>46312</v>
      </c>
    </row>
    <row r="901" spans="1:30" ht="15" hidden="1" customHeight="1" x14ac:dyDescent="0.25">
      <c r="A901" t="s">
        <v>1276</v>
      </c>
      <c r="D901" t="s">
        <v>1277</v>
      </c>
      <c r="E901" t="s">
        <v>38</v>
      </c>
      <c r="F901">
        <v>0.04</v>
      </c>
      <c r="G901">
        <v>1</v>
      </c>
      <c r="H901" s="1">
        <v>41056</v>
      </c>
      <c r="I901" s="1"/>
      <c r="J901">
        <v>22402</v>
      </c>
      <c r="K901" t="s">
        <v>58</v>
      </c>
      <c r="L901">
        <v>33</v>
      </c>
      <c r="M901">
        <v>0.35</v>
      </c>
      <c r="N901" t="s">
        <v>29</v>
      </c>
      <c r="O901" t="s">
        <v>30</v>
      </c>
      <c r="P901" t="s">
        <v>1512</v>
      </c>
      <c r="Q901" t="s">
        <v>67</v>
      </c>
      <c r="R901">
        <v>497.11399999999998</v>
      </c>
      <c r="S901" t="s">
        <v>52</v>
      </c>
      <c r="T901">
        <v>3117</v>
      </c>
      <c r="U901">
        <v>1194.3399999999999</v>
      </c>
      <c r="V901" s="1">
        <v>41057</v>
      </c>
      <c r="W901" t="s">
        <v>34</v>
      </c>
      <c r="X901">
        <v>2.99</v>
      </c>
      <c r="Y901" t="s">
        <v>54</v>
      </c>
      <c r="Z901">
        <v>37.700000000000003</v>
      </c>
      <c r="AA901">
        <v>94024</v>
      </c>
    </row>
    <row r="902" spans="1:30" ht="15" hidden="1" customHeight="1" x14ac:dyDescent="0.25">
      <c r="A902" t="s">
        <v>1623</v>
      </c>
      <c r="D902" t="s">
        <v>1277</v>
      </c>
      <c r="E902" t="s">
        <v>38</v>
      </c>
      <c r="F902">
        <v>0.01</v>
      </c>
      <c r="G902">
        <v>1</v>
      </c>
      <c r="H902" s="1">
        <v>41056</v>
      </c>
      <c r="I902" s="1"/>
      <c r="J902">
        <v>22402</v>
      </c>
      <c r="K902" t="s">
        <v>58</v>
      </c>
      <c r="L902">
        <v>1</v>
      </c>
      <c r="M902">
        <v>0.83</v>
      </c>
      <c r="N902" t="s">
        <v>96</v>
      </c>
      <c r="O902" t="s">
        <v>139</v>
      </c>
      <c r="P902" t="s">
        <v>1160</v>
      </c>
      <c r="Q902" t="s">
        <v>105</v>
      </c>
      <c r="R902">
        <v>-235.89500000000001</v>
      </c>
      <c r="S902" t="s">
        <v>52</v>
      </c>
      <c r="T902">
        <v>3118</v>
      </c>
      <c r="U902">
        <v>51.832999999999998</v>
      </c>
      <c r="V902" s="1">
        <v>41057</v>
      </c>
      <c r="W902" t="s">
        <v>34</v>
      </c>
      <c r="X902">
        <v>5</v>
      </c>
      <c r="Y902" t="s">
        <v>54</v>
      </c>
      <c r="Z902">
        <v>55.99</v>
      </c>
      <c r="AA902">
        <v>93635</v>
      </c>
    </row>
    <row r="903" spans="1:30" ht="15" hidden="1" customHeight="1" x14ac:dyDescent="0.25">
      <c r="A903" t="s">
        <v>1624</v>
      </c>
      <c r="D903" t="s">
        <v>1625</v>
      </c>
      <c r="E903" t="s">
        <v>46</v>
      </c>
      <c r="F903">
        <v>0.05</v>
      </c>
      <c r="G903">
        <v>1</v>
      </c>
      <c r="H903" s="1">
        <v>41056</v>
      </c>
      <c r="I903" s="1"/>
      <c r="J903">
        <v>17408</v>
      </c>
      <c r="K903" t="s">
        <v>39</v>
      </c>
      <c r="L903">
        <v>26</v>
      </c>
      <c r="M903">
        <v>0.37</v>
      </c>
      <c r="N903" t="s">
        <v>29</v>
      </c>
      <c r="O903" t="s">
        <v>30</v>
      </c>
      <c r="P903" t="s">
        <v>1523</v>
      </c>
      <c r="Q903" t="s">
        <v>67</v>
      </c>
      <c r="R903">
        <v>-132.62950000000001</v>
      </c>
      <c r="S903" t="s">
        <v>33</v>
      </c>
      <c r="T903">
        <v>2400</v>
      </c>
      <c r="U903">
        <v>149.69999999999999</v>
      </c>
      <c r="V903" s="1">
        <v>41058</v>
      </c>
      <c r="W903" t="s">
        <v>42</v>
      </c>
      <c r="X903">
        <v>7.78</v>
      </c>
      <c r="Y903" t="s">
        <v>278</v>
      </c>
      <c r="Z903">
        <v>5.4</v>
      </c>
      <c r="AA903">
        <v>2149</v>
      </c>
    </row>
    <row r="904" spans="1:30" ht="15" hidden="1" customHeight="1" x14ac:dyDescent="0.25">
      <c r="A904" t="s">
        <v>978</v>
      </c>
      <c r="D904" t="s">
        <v>1625</v>
      </c>
      <c r="E904" t="s">
        <v>46</v>
      </c>
      <c r="F904">
        <v>0.02</v>
      </c>
      <c r="G904">
        <v>1</v>
      </c>
      <c r="H904" s="1">
        <v>41056</v>
      </c>
      <c r="I904" s="1"/>
      <c r="J904">
        <v>17408</v>
      </c>
      <c r="K904" t="s">
        <v>39</v>
      </c>
      <c r="L904">
        <v>41</v>
      </c>
      <c r="M904">
        <v>0.57999999999999996</v>
      </c>
      <c r="N904" t="s">
        <v>96</v>
      </c>
      <c r="O904" t="s">
        <v>80</v>
      </c>
      <c r="P904" t="s">
        <v>1004</v>
      </c>
      <c r="Q904" t="s">
        <v>105</v>
      </c>
      <c r="R904">
        <v>49.787999999999997</v>
      </c>
      <c r="S904" t="s">
        <v>33</v>
      </c>
      <c r="T904">
        <v>2401</v>
      </c>
      <c r="U904">
        <v>728.12699999999995</v>
      </c>
      <c r="V904" s="1">
        <v>41058</v>
      </c>
      <c r="W904" t="s">
        <v>34</v>
      </c>
      <c r="X904">
        <v>4.8099999999999996</v>
      </c>
      <c r="Y904" t="s">
        <v>204</v>
      </c>
      <c r="Z904">
        <v>20.99</v>
      </c>
      <c r="AA904">
        <v>4240</v>
      </c>
    </row>
    <row r="905" spans="1:30" x14ac:dyDescent="0.25">
      <c r="A905" t="s">
        <v>451</v>
      </c>
      <c r="B905">
        <v>41</v>
      </c>
      <c r="C905" t="str">
        <f>IF(B905&gt;=50, "Senior", IF(B905&gt;=20, "Adult", "Teenager"))</f>
        <v>Adult</v>
      </c>
      <c r="D905" t="s">
        <v>452</v>
      </c>
      <c r="E905" t="s">
        <v>27</v>
      </c>
      <c r="F905">
        <v>0.01</v>
      </c>
      <c r="G905">
        <v>1</v>
      </c>
      <c r="H905" s="1">
        <v>41057</v>
      </c>
      <c r="I905" s="1" t="str">
        <f>TEXT(H905," MMM")</f>
        <v xml:space="preserve"> May</v>
      </c>
      <c r="J905">
        <v>21190</v>
      </c>
      <c r="K905" t="s">
        <v>131</v>
      </c>
      <c r="L905">
        <v>28</v>
      </c>
      <c r="M905">
        <v>0.4</v>
      </c>
      <c r="N905" t="s">
        <v>29</v>
      </c>
      <c r="O905" t="s">
        <v>30</v>
      </c>
      <c r="P905" t="s">
        <v>1626</v>
      </c>
      <c r="Q905" t="s">
        <v>267</v>
      </c>
      <c r="R905">
        <v>401.8</v>
      </c>
      <c r="S905" t="s">
        <v>33</v>
      </c>
      <c r="T905">
        <v>2925</v>
      </c>
      <c r="U905">
        <v>1062.69</v>
      </c>
      <c r="V905" s="1">
        <v>41057</v>
      </c>
      <c r="W905" t="s">
        <v>34</v>
      </c>
      <c r="X905">
        <v>6.66</v>
      </c>
      <c r="Y905" t="s">
        <v>136</v>
      </c>
      <c r="Z905">
        <v>35.94</v>
      </c>
      <c r="AA905">
        <v>11787</v>
      </c>
      <c r="AB905">
        <f>Z905*L905</f>
        <v>1006.3199999999999</v>
      </c>
      <c r="AC905">
        <f>AB905-AB905*F905</f>
        <v>996.25679999999988</v>
      </c>
      <c r="AD905">
        <f>MAX(AC:AC)</f>
        <v>49380.385600000001</v>
      </c>
    </row>
    <row r="906" spans="1:30" x14ac:dyDescent="0.25">
      <c r="A906" t="s">
        <v>1627</v>
      </c>
      <c r="B906">
        <v>41</v>
      </c>
      <c r="C906" t="str">
        <f t="shared" ref="C906:C969" si="0">IF(B906&gt;=50, "Senior", IF(B906&gt;=20, "Adult", "Teenager"))</f>
        <v>Adult</v>
      </c>
      <c r="D906" t="s">
        <v>1628</v>
      </c>
      <c r="E906" t="s">
        <v>46</v>
      </c>
      <c r="F906">
        <v>0.03</v>
      </c>
      <c r="G906">
        <v>1</v>
      </c>
      <c r="H906" s="1">
        <v>41057</v>
      </c>
      <c r="I906" s="1" t="str">
        <f t="shared" ref="I906:I969" si="1">TEXT(H906," MMM")</f>
        <v xml:space="preserve"> May</v>
      </c>
      <c r="J906">
        <v>56486</v>
      </c>
      <c r="K906" t="s">
        <v>58</v>
      </c>
      <c r="L906">
        <v>11</v>
      </c>
      <c r="M906">
        <v>0.4</v>
      </c>
      <c r="N906" t="s">
        <v>29</v>
      </c>
      <c r="O906" t="s">
        <v>30</v>
      </c>
      <c r="P906" t="s">
        <v>517</v>
      </c>
      <c r="Q906" t="s">
        <v>61</v>
      </c>
      <c r="R906">
        <v>-23.5</v>
      </c>
      <c r="S906" t="s">
        <v>33</v>
      </c>
      <c r="T906">
        <v>7898</v>
      </c>
      <c r="U906">
        <v>73.62</v>
      </c>
      <c r="V906" s="1">
        <v>41058</v>
      </c>
      <c r="W906" t="s">
        <v>34</v>
      </c>
      <c r="X906">
        <v>5.35</v>
      </c>
      <c r="Y906" t="s">
        <v>136</v>
      </c>
      <c r="Z906">
        <v>5.98</v>
      </c>
      <c r="AA906">
        <v>13440</v>
      </c>
      <c r="AB906">
        <f t="shared" ref="AB906:AB969" si="2">Z906*L906</f>
        <v>65.78</v>
      </c>
      <c r="AC906">
        <f t="shared" ref="AC906:AC969" si="3">AB906-AB906*F906</f>
        <v>63.806600000000003</v>
      </c>
      <c r="AD906" s="9" t="s">
        <v>3589</v>
      </c>
    </row>
    <row r="907" spans="1:30" x14ac:dyDescent="0.25">
      <c r="A907" t="s">
        <v>1629</v>
      </c>
      <c r="B907">
        <v>41</v>
      </c>
      <c r="C907" t="str">
        <f t="shared" si="0"/>
        <v>Adult</v>
      </c>
      <c r="D907" t="s">
        <v>1630</v>
      </c>
      <c r="E907" t="s">
        <v>57</v>
      </c>
      <c r="F907">
        <v>0</v>
      </c>
      <c r="G907">
        <v>1</v>
      </c>
      <c r="H907" s="1">
        <v>41057</v>
      </c>
      <c r="I907" s="1" t="str">
        <f t="shared" si="1"/>
        <v xml:space="preserve"> May</v>
      </c>
      <c r="J907">
        <v>6464</v>
      </c>
      <c r="K907" t="s">
        <v>131</v>
      </c>
      <c r="L907">
        <v>42</v>
      </c>
      <c r="M907">
        <v>0.74</v>
      </c>
      <c r="N907" t="s">
        <v>48</v>
      </c>
      <c r="O907" t="s">
        <v>80</v>
      </c>
      <c r="P907" t="s">
        <v>515</v>
      </c>
      <c r="Q907" t="s">
        <v>82</v>
      </c>
      <c r="R907">
        <v>-1014.11</v>
      </c>
      <c r="S907" t="s">
        <v>33</v>
      </c>
      <c r="T907">
        <v>899</v>
      </c>
      <c r="U907">
        <v>3991.99</v>
      </c>
      <c r="V907" s="1">
        <v>41059</v>
      </c>
      <c r="W907" t="s">
        <v>34</v>
      </c>
      <c r="X907">
        <v>56.2</v>
      </c>
      <c r="Y907" t="s">
        <v>43</v>
      </c>
      <c r="Z907">
        <v>90.98</v>
      </c>
      <c r="AA907">
        <v>21042</v>
      </c>
      <c r="AB907">
        <f t="shared" si="2"/>
        <v>3821.1600000000003</v>
      </c>
      <c r="AC907">
        <f t="shared" si="3"/>
        <v>3821.1600000000003</v>
      </c>
      <c r="AD907">
        <f>SMALL(AC:AC,1)</f>
        <v>1.4652000000000001</v>
      </c>
    </row>
    <row r="908" spans="1:30" x14ac:dyDescent="0.25">
      <c r="A908" t="s">
        <v>1629</v>
      </c>
      <c r="B908">
        <v>41</v>
      </c>
      <c r="C908" t="str">
        <f t="shared" si="0"/>
        <v>Adult</v>
      </c>
      <c r="D908" t="s">
        <v>1630</v>
      </c>
      <c r="E908" t="s">
        <v>57</v>
      </c>
      <c r="F908">
        <v>7.0000000000000007E-2</v>
      </c>
      <c r="G908">
        <v>1</v>
      </c>
      <c r="H908" s="1">
        <v>41057</v>
      </c>
      <c r="I908" s="1" t="str">
        <f t="shared" si="1"/>
        <v xml:space="preserve"> May</v>
      </c>
      <c r="J908">
        <v>6464</v>
      </c>
      <c r="K908" t="s">
        <v>131</v>
      </c>
      <c r="L908">
        <v>1</v>
      </c>
      <c r="M908">
        <v>0.56000000000000005</v>
      </c>
      <c r="N908" t="s">
        <v>29</v>
      </c>
      <c r="O908" t="s">
        <v>30</v>
      </c>
      <c r="P908" t="s">
        <v>1631</v>
      </c>
      <c r="Q908" t="s">
        <v>214</v>
      </c>
      <c r="R908">
        <v>-41.77</v>
      </c>
      <c r="S908" t="s">
        <v>33</v>
      </c>
      <c r="T908">
        <v>898</v>
      </c>
      <c r="U908">
        <v>57.84</v>
      </c>
      <c r="V908" s="1">
        <v>41059</v>
      </c>
      <c r="W908" t="s">
        <v>34</v>
      </c>
      <c r="X908">
        <v>4.5</v>
      </c>
      <c r="Y908" t="s">
        <v>43</v>
      </c>
      <c r="Z908">
        <v>60.97</v>
      </c>
      <c r="AA908">
        <v>21042</v>
      </c>
      <c r="AB908">
        <f t="shared" si="2"/>
        <v>60.97</v>
      </c>
      <c r="AC908">
        <f t="shared" si="3"/>
        <v>56.702100000000002</v>
      </c>
    </row>
    <row r="909" spans="1:30" x14ac:dyDescent="0.25">
      <c r="A909" t="s">
        <v>508</v>
      </c>
      <c r="B909">
        <v>41</v>
      </c>
      <c r="C909" t="str">
        <f t="shared" si="0"/>
        <v>Adult</v>
      </c>
      <c r="D909" t="s">
        <v>430</v>
      </c>
      <c r="E909" t="s">
        <v>57</v>
      </c>
      <c r="F909">
        <v>0.03</v>
      </c>
      <c r="G909">
        <v>1</v>
      </c>
      <c r="H909" s="1">
        <v>41057</v>
      </c>
      <c r="I909" s="1" t="str">
        <f t="shared" si="1"/>
        <v xml:space="preserve"> May</v>
      </c>
      <c r="J909">
        <v>16225</v>
      </c>
      <c r="K909" t="s">
        <v>58</v>
      </c>
      <c r="L909">
        <v>30</v>
      </c>
      <c r="M909">
        <v>0.59</v>
      </c>
      <c r="N909" t="s">
        <v>29</v>
      </c>
      <c r="O909" t="s">
        <v>30</v>
      </c>
      <c r="P909" t="s">
        <v>649</v>
      </c>
      <c r="Q909" t="s">
        <v>32</v>
      </c>
      <c r="R909">
        <v>-82.5</v>
      </c>
      <c r="S909" t="s">
        <v>76</v>
      </c>
      <c r="T909">
        <v>2253</v>
      </c>
      <c r="U909">
        <v>550.29</v>
      </c>
      <c r="V909" s="1">
        <v>41059</v>
      </c>
      <c r="W909" t="s">
        <v>34</v>
      </c>
      <c r="X909">
        <v>9.4700000000000006</v>
      </c>
      <c r="Y909" t="s">
        <v>132</v>
      </c>
      <c r="Z909">
        <v>17.7</v>
      </c>
      <c r="AA909">
        <v>33710</v>
      </c>
      <c r="AB909">
        <f t="shared" si="2"/>
        <v>531</v>
      </c>
      <c r="AC909">
        <f t="shared" si="3"/>
        <v>515.07000000000005</v>
      </c>
    </row>
    <row r="910" spans="1:30" x14ac:dyDescent="0.25">
      <c r="A910" t="s">
        <v>1632</v>
      </c>
      <c r="B910">
        <v>41</v>
      </c>
      <c r="C910" t="str">
        <f t="shared" si="0"/>
        <v>Adult</v>
      </c>
      <c r="D910" t="s">
        <v>1349</v>
      </c>
      <c r="E910" t="s">
        <v>46</v>
      </c>
      <c r="F910">
        <v>0.03</v>
      </c>
      <c r="G910">
        <v>1</v>
      </c>
      <c r="H910" s="1">
        <v>41057</v>
      </c>
      <c r="I910" s="1" t="str">
        <f t="shared" si="1"/>
        <v xml:space="preserve"> May</v>
      </c>
      <c r="J910">
        <v>58337</v>
      </c>
      <c r="K910" t="s">
        <v>47</v>
      </c>
      <c r="L910">
        <v>18</v>
      </c>
      <c r="M910">
        <v>0.56000000000000005</v>
      </c>
      <c r="N910" t="s">
        <v>29</v>
      </c>
      <c r="O910" t="s">
        <v>59</v>
      </c>
      <c r="P910" t="s">
        <v>1633</v>
      </c>
      <c r="Q910" t="s">
        <v>88</v>
      </c>
      <c r="R910">
        <v>-5.08</v>
      </c>
      <c r="S910" t="s">
        <v>33</v>
      </c>
      <c r="T910">
        <v>8156</v>
      </c>
      <c r="U910">
        <v>106.45</v>
      </c>
      <c r="V910" s="1">
        <v>41059</v>
      </c>
      <c r="W910" t="s">
        <v>34</v>
      </c>
      <c r="X910">
        <v>2.27</v>
      </c>
      <c r="Y910" t="s">
        <v>233</v>
      </c>
      <c r="Z910">
        <v>5.85</v>
      </c>
      <c r="AA910">
        <v>8021</v>
      </c>
      <c r="AB910">
        <f t="shared" si="2"/>
        <v>105.3</v>
      </c>
      <c r="AC910">
        <f t="shared" si="3"/>
        <v>102.14099999999999</v>
      </c>
    </row>
    <row r="911" spans="1:30" x14ac:dyDescent="0.25">
      <c r="A911" t="s">
        <v>1634</v>
      </c>
      <c r="B911">
        <v>41</v>
      </c>
      <c r="C911" t="str">
        <f t="shared" si="0"/>
        <v>Adult</v>
      </c>
      <c r="D911" t="s">
        <v>1415</v>
      </c>
      <c r="E911" t="s">
        <v>46</v>
      </c>
      <c r="F911">
        <v>0.02</v>
      </c>
      <c r="G911">
        <v>1</v>
      </c>
      <c r="H911" s="1">
        <v>41058</v>
      </c>
      <c r="I911" s="1" t="str">
        <f t="shared" si="1"/>
        <v xml:space="preserve"> May</v>
      </c>
      <c r="J911">
        <v>1895</v>
      </c>
      <c r="K911" t="s">
        <v>131</v>
      </c>
      <c r="L911">
        <v>5</v>
      </c>
      <c r="M911">
        <v>0.37</v>
      </c>
      <c r="N911" t="s">
        <v>29</v>
      </c>
      <c r="O911" t="s">
        <v>30</v>
      </c>
      <c r="P911" t="s">
        <v>1635</v>
      </c>
      <c r="Q911" t="s">
        <v>61</v>
      </c>
      <c r="R911">
        <v>-23.25</v>
      </c>
      <c r="S911" t="s">
        <v>76</v>
      </c>
      <c r="T911">
        <v>277</v>
      </c>
      <c r="U911">
        <v>41.25</v>
      </c>
      <c r="V911" s="1">
        <v>41060</v>
      </c>
      <c r="W911" t="s">
        <v>34</v>
      </c>
      <c r="X911">
        <v>7.91</v>
      </c>
      <c r="Y911" t="s">
        <v>638</v>
      </c>
      <c r="Z911">
        <v>6.48</v>
      </c>
      <c r="AA911">
        <v>30076</v>
      </c>
      <c r="AB911">
        <f t="shared" si="2"/>
        <v>32.400000000000006</v>
      </c>
      <c r="AC911">
        <f t="shared" si="3"/>
        <v>31.752000000000006</v>
      </c>
    </row>
    <row r="912" spans="1:30" x14ac:dyDescent="0.25">
      <c r="A912" t="s">
        <v>1636</v>
      </c>
      <c r="B912">
        <v>41</v>
      </c>
      <c r="C912" t="str">
        <f t="shared" si="0"/>
        <v>Adult</v>
      </c>
      <c r="D912" t="s">
        <v>992</v>
      </c>
      <c r="E912" t="s">
        <v>46</v>
      </c>
      <c r="F912">
        <v>0.01</v>
      </c>
      <c r="G912">
        <v>1</v>
      </c>
      <c r="H912" s="1">
        <v>41058</v>
      </c>
      <c r="I912" s="1" t="str">
        <f t="shared" si="1"/>
        <v xml:space="preserve"> May</v>
      </c>
      <c r="J912">
        <v>50501</v>
      </c>
      <c r="K912" t="s">
        <v>28</v>
      </c>
      <c r="L912">
        <v>31</v>
      </c>
      <c r="M912">
        <v>0.38</v>
      </c>
      <c r="N912" t="s">
        <v>96</v>
      </c>
      <c r="O912" t="s">
        <v>80</v>
      </c>
      <c r="P912" t="s">
        <v>1637</v>
      </c>
      <c r="Q912" t="s">
        <v>98</v>
      </c>
      <c r="R912">
        <v>227.59</v>
      </c>
      <c r="S912" t="s">
        <v>76</v>
      </c>
      <c r="T912">
        <v>7078</v>
      </c>
      <c r="U912">
        <v>801.45</v>
      </c>
      <c r="V912" s="1">
        <v>41060</v>
      </c>
      <c r="W912" t="s">
        <v>34</v>
      </c>
      <c r="X912">
        <v>6.3</v>
      </c>
      <c r="Y912" t="s">
        <v>638</v>
      </c>
      <c r="Z912">
        <v>23.99</v>
      </c>
      <c r="AA912">
        <v>30265</v>
      </c>
      <c r="AB912">
        <f t="shared" si="2"/>
        <v>743.68999999999994</v>
      </c>
      <c r="AC912">
        <f t="shared" si="3"/>
        <v>736.2530999999999</v>
      </c>
    </row>
    <row r="913" spans="1:29" x14ac:dyDescent="0.25">
      <c r="A913" t="s">
        <v>1638</v>
      </c>
      <c r="B913">
        <v>41</v>
      </c>
      <c r="C913" t="str">
        <f t="shared" si="0"/>
        <v>Adult</v>
      </c>
      <c r="D913" t="s">
        <v>1639</v>
      </c>
      <c r="E913" t="s">
        <v>27</v>
      </c>
      <c r="F913">
        <v>0</v>
      </c>
      <c r="G913">
        <v>1</v>
      </c>
      <c r="H913" s="1">
        <v>41058</v>
      </c>
      <c r="I913" s="1" t="str">
        <f t="shared" si="1"/>
        <v xml:space="preserve"> May</v>
      </c>
      <c r="J913">
        <v>22342</v>
      </c>
      <c r="K913" t="s">
        <v>47</v>
      </c>
      <c r="L913">
        <v>13</v>
      </c>
      <c r="M913">
        <v>0.81</v>
      </c>
      <c r="N913" t="s">
        <v>96</v>
      </c>
      <c r="O913" t="s">
        <v>139</v>
      </c>
      <c r="P913" t="s">
        <v>937</v>
      </c>
      <c r="Q913" t="s">
        <v>105</v>
      </c>
      <c r="R913">
        <v>-92.960999999999999</v>
      </c>
      <c r="S913" t="s">
        <v>68</v>
      </c>
      <c r="T913">
        <v>3110</v>
      </c>
      <c r="U913">
        <v>241.70599999999999</v>
      </c>
      <c r="V913" s="1">
        <v>41065</v>
      </c>
      <c r="W913" t="s">
        <v>34</v>
      </c>
      <c r="X913">
        <v>3.3</v>
      </c>
      <c r="Y913" t="s">
        <v>149</v>
      </c>
      <c r="Z913">
        <v>20.99</v>
      </c>
      <c r="AA913">
        <v>62301</v>
      </c>
      <c r="AB913">
        <f t="shared" si="2"/>
        <v>272.87</v>
      </c>
      <c r="AC913">
        <f t="shared" si="3"/>
        <v>272.87</v>
      </c>
    </row>
    <row r="914" spans="1:29" x14ac:dyDescent="0.25">
      <c r="A914" t="s">
        <v>1640</v>
      </c>
      <c r="B914">
        <v>41</v>
      </c>
      <c r="C914" t="str">
        <f t="shared" si="0"/>
        <v>Adult</v>
      </c>
      <c r="D914" t="s">
        <v>147</v>
      </c>
      <c r="E914" t="s">
        <v>38</v>
      </c>
      <c r="F914">
        <v>0.05</v>
      </c>
      <c r="G914">
        <v>1</v>
      </c>
      <c r="H914" s="1">
        <v>41059</v>
      </c>
      <c r="I914" s="1" t="str">
        <f t="shared" si="1"/>
        <v xml:space="preserve"> May</v>
      </c>
      <c r="J914">
        <v>50374</v>
      </c>
      <c r="K914" t="s">
        <v>39</v>
      </c>
      <c r="L914">
        <v>30</v>
      </c>
      <c r="M914">
        <v>0.35</v>
      </c>
      <c r="N914" t="s">
        <v>29</v>
      </c>
      <c r="O914" t="s">
        <v>30</v>
      </c>
      <c r="P914" t="s">
        <v>857</v>
      </c>
      <c r="Q914" t="s">
        <v>67</v>
      </c>
      <c r="R914">
        <v>1443.3510000000001</v>
      </c>
      <c r="S914" t="s">
        <v>68</v>
      </c>
      <c r="T914">
        <v>7060</v>
      </c>
      <c r="U914">
        <v>3482.41</v>
      </c>
      <c r="V914" s="1">
        <v>41060</v>
      </c>
      <c r="W914" t="s">
        <v>34</v>
      </c>
      <c r="X914">
        <v>9.07</v>
      </c>
      <c r="Y914" t="s">
        <v>149</v>
      </c>
      <c r="Z914">
        <v>120.98</v>
      </c>
      <c r="AA914">
        <v>61265</v>
      </c>
      <c r="AB914">
        <f t="shared" si="2"/>
        <v>3629.4</v>
      </c>
      <c r="AC914">
        <f t="shared" si="3"/>
        <v>3447.9300000000003</v>
      </c>
    </row>
    <row r="915" spans="1:29" x14ac:dyDescent="0.25">
      <c r="A915" t="s">
        <v>1641</v>
      </c>
      <c r="B915">
        <v>41</v>
      </c>
      <c r="C915" t="str">
        <f t="shared" si="0"/>
        <v>Adult</v>
      </c>
      <c r="D915" t="s">
        <v>147</v>
      </c>
      <c r="E915" t="s">
        <v>38</v>
      </c>
      <c r="F915">
        <v>0.05</v>
      </c>
      <c r="G915">
        <v>1</v>
      </c>
      <c r="H915" s="1">
        <v>41059</v>
      </c>
      <c r="I915" s="1" t="str">
        <f t="shared" si="1"/>
        <v xml:space="preserve"> May</v>
      </c>
      <c r="J915">
        <v>42981</v>
      </c>
      <c r="K915" t="s">
        <v>58</v>
      </c>
      <c r="L915">
        <v>4</v>
      </c>
      <c r="M915">
        <v>0.38</v>
      </c>
      <c r="N915" t="s">
        <v>29</v>
      </c>
      <c r="O915" t="s">
        <v>30</v>
      </c>
      <c r="P915" t="s">
        <v>217</v>
      </c>
      <c r="Q915" t="s">
        <v>67</v>
      </c>
      <c r="R915">
        <v>232.441</v>
      </c>
      <c r="S915" t="s">
        <v>68</v>
      </c>
      <c r="T915">
        <v>6067</v>
      </c>
      <c r="U915">
        <v>3510.82</v>
      </c>
      <c r="V915" s="1">
        <v>41061</v>
      </c>
      <c r="W915" t="s">
        <v>34</v>
      </c>
      <c r="X915">
        <v>19.989999999999998</v>
      </c>
      <c r="Y915" t="s">
        <v>149</v>
      </c>
      <c r="Z915">
        <v>896.99</v>
      </c>
      <c r="AA915">
        <v>60160</v>
      </c>
      <c r="AB915">
        <f t="shared" si="2"/>
        <v>3587.96</v>
      </c>
      <c r="AC915">
        <f t="shared" si="3"/>
        <v>3408.5619999999999</v>
      </c>
    </row>
    <row r="916" spans="1:29" x14ac:dyDescent="0.25">
      <c r="A916" t="s">
        <v>1642</v>
      </c>
      <c r="B916">
        <v>41</v>
      </c>
      <c r="C916" t="str">
        <f t="shared" si="0"/>
        <v>Adult</v>
      </c>
      <c r="D916" t="s">
        <v>202</v>
      </c>
      <c r="E916" t="s">
        <v>46</v>
      </c>
      <c r="F916">
        <v>0.08</v>
      </c>
      <c r="G916">
        <v>1</v>
      </c>
      <c r="H916" s="1">
        <v>41061</v>
      </c>
      <c r="I916" s="1" t="str">
        <f t="shared" si="1"/>
        <v xml:space="preserve"> Jun</v>
      </c>
      <c r="J916">
        <v>35461</v>
      </c>
      <c r="K916" t="s">
        <v>58</v>
      </c>
      <c r="L916">
        <v>11</v>
      </c>
      <c r="M916">
        <v>0.39</v>
      </c>
      <c r="N916" t="s">
        <v>29</v>
      </c>
      <c r="O916" t="s">
        <v>30</v>
      </c>
      <c r="P916" t="s">
        <v>1643</v>
      </c>
      <c r="Q916" t="s">
        <v>67</v>
      </c>
      <c r="R916">
        <v>3.5019999999999998</v>
      </c>
      <c r="S916" t="s">
        <v>76</v>
      </c>
      <c r="T916">
        <v>4985</v>
      </c>
      <c r="U916">
        <v>48.75</v>
      </c>
      <c r="V916" s="1">
        <v>41061</v>
      </c>
      <c r="W916" t="s">
        <v>34</v>
      </c>
      <c r="X916">
        <v>1.49</v>
      </c>
      <c r="Y916" t="s">
        <v>132</v>
      </c>
      <c r="Z916">
        <v>4.49</v>
      </c>
      <c r="AA916">
        <v>34698</v>
      </c>
      <c r="AB916">
        <f t="shared" si="2"/>
        <v>49.39</v>
      </c>
      <c r="AC916">
        <f t="shared" si="3"/>
        <v>45.438800000000001</v>
      </c>
    </row>
    <row r="917" spans="1:29" x14ac:dyDescent="0.25">
      <c r="A917" t="s">
        <v>1644</v>
      </c>
      <c r="B917">
        <v>41</v>
      </c>
      <c r="C917" t="str">
        <f t="shared" si="0"/>
        <v>Adult</v>
      </c>
      <c r="D917" t="s">
        <v>1645</v>
      </c>
      <c r="E917" t="s">
        <v>46</v>
      </c>
      <c r="F917">
        <v>0.05</v>
      </c>
      <c r="G917">
        <v>1</v>
      </c>
      <c r="H917" s="1">
        <v>41061</v>
      </c>
      <c r="I917" s="1" t="str">
        <f t="shared" si="1"/>
        <v xml:space="preserve"> Jun</v>
      </c>
      <c r="J917">
        <v>42851</v>
      </c>
      <c r="K917" t="s">
        <v>28</v>
      </c>
      <c r="L917">
        <v>4</v>
      </c>
      <c r="M917">
        <v>0.8</v>
      </c>
      <c r="N917" t="s">
        <v>29</v>
      </c>
      <c r="O917" t="s">
        <v>59</v>
      </c>
      <c r="P917" t="s">
        <v>1646</v>
      </c>
      <c r="Q917" t="s">
        <v>232</v>
      </c>
      <c r="R917">
        <v>-2.97</v>
      </c>
      <c r="S917" t="s">
        <v>33</v>
      </c>
      <c r="T917">
        <v>6044</v>
      </c>
      <c r="U917">
        <v>24.32</v>
      </c>
      <c r="V917" s="1">
        <v>41062</v>
      </c>
      <c r="W917" t="s">
        <v>42</v>
      </c>
      <c r="X917">
        <v>0.7</v>
      </c>
      <c r="Y917" t="s">
        <v>208</v>
      </c>
      <c r="Z917">
        <v>4.71</v>
      </c>
      <c r="AA917">
        <v>43055</v>
      </c>
      <c r="AB917">
        <f t="shared" si="2"/>
        <v>18.84</v>
      </c>
      <c r="AC917">
        <f t="shared" si="3"/>
        <v>17.898</v>
      </c>
    </row>
    <row r="918" spans="1:29" x14ac:dyDescent="0.25">
      <c r="A918" t="s">
        <v>461</v>
      </c>
      <c r="B918">
        <v>41</v>
      </c>
      <c r="C918" t="str">
        <f t="shared" si="0"/>
        <v>Adult</v>
      </c>
      <c r="D918" t="s">
        <v>462</v>
      </c>
      <c r="E918" t="s">
        <v>46</v>
      </c>
      <c r="F918">
        <v>0.09</v>
      </c>
      <c r="G918">
        <v>1</v>
      </c>
      <c r="H918" s="1">
        <v>41061</v>
      </c>
      <c r="I918" s="1" t="str">
        <f t="shared" si="1"/>
        <v xml:space="preserve"> Jun</v>
      </c>
      <c r="J918">
        <v>52487</v>
      </c>
      <c r="K918" t="s">
        <v>58</v>
      </c>
      <c r="L918">
        <v>17</v>
      </c>
      <c r="M918">
        <v>0.38</v>
      </c>
      <c r="N918" t="s">
        <v>29</v>
      </c>
      <c r="O918" t="s">
        <v>30</v>
      </c>
      <c r="P918" t="s">
        <v>1647</v>
      </c>
      <c r="Q918" t="s">
        <v>267</v>
      </c>
      <c r="R918">
        <v>15.74</v>
      </c>
      <c r="S918" t="s">
        <v>68</v>
      </c>
      <c r="T918">
        <v>7366</v>
      </c>
      <c r="U918">
        <v>124.06</v>
      </c>
      <c r="V918" s="1">
        <v>41062</v>
      </c>
      <c r="W918" t="s">
        <v>34</v>
      </c>
      <c r="X918">
        <v>2.5</v>
      </c>
      <c r="Y918" t="s">
        <v>69</v>
      </c>
      <c r="Z918">
        <v>7.78</v>
      </c>
      <c r="AA918">
        <v>55014</v>
      </c>
      <c r="AB918">
        <f t="shared" si="2"/>
        <v>132.26</v>
      </c>
      <c r="AC918">
        <f t="shared" si="3"/>
        <v>120.35659999999999</v>
      </c>
    </row>
    <row r="919" spans="1:29" x14ac:dyDescent="0.25">
      <c r="A919" t="s">
        <v>1642</v>
      </c>
      <c r="B919">
        <v>41</v>
      </c>
      <c r="C919" t="str">
        <f t="shared" si="0"/>
        <v>Adult</v>
      </c>
      <c r="D919" t="s">
        <v>202</v>
      </c>
      <c r="E919" t="s">
        <v>46</v>
      </c>
      <c r="F919">
        <v>0.04</v>
      </c>
      <c r="G919">
        <v>1</v>
      </c>
      <c r="H919" s="1">
        <v>41061</v>
      </c>
      <c r="I919" s="1" t="str">
        <f t="shared" si="1"/>
        <v xml:space="preserve"> Jun</v>
      </c>
      <c r="J919">
        <v>35461</v>
      </c>
      <c r="K919" t="s">
        <v>58</v>
      </c>
      <c r="L919">
        <v>30</v>
      </c>
      <c r="M919">
        <v>0.83</v>
      </c>
      <c r="N919" t="s">
        <v>29</v>
      </c>
      <c r="O919" t="s">
        <v>59</v>
      </c>
      <c r="P919" t="s">
        <v>1516</v>
      </c>
      <c r="Q919" t="s">
        <v>481</v>
      </c>
      <c r="R919">
        <v>-25.99</v>
      </c>
      <c r="S919" t="s">
        <v>76</v>
      </c>
      <c r="T919">
        <v>4986</v>
      </c>
      <c r="U919">
        <v>112.6</v>
      </c>
      <c r="V919" s="1">
        <v>41062</v>
      </c>
      <c r="W919" t="s">
        <v>34</v>
      </c>
      <c r="X919">
        <v>1.32</v>
      </c>
      <c r="Y919" t="s">
        <v>132</v>
      </c>
      <c r="Z919">
        <v>3.68</v>
      </c>
      <c r="AA919">
        <v>34698</v>
      </c>
      <c r="AB919">
        <f t="shared" si="2"/>
        <v>110.4</v>
      </c>
      <c r="AC919">
        <f t="shared" si="3"/>
        <v>105.98400000000001</v>
      </c>
    </row>
    <row r="920" spans="1:29" x14ac:dyDescent="0.25">
      <c r="A920" t="s">
        <v>1355</v>
      </c>
      <c r="B920">
        <v>41</v>
      </c>
      <c r="C920" t="str">
        <f t="shared" si="0"/>
        <v>Adult</v>
      </c>
      <c r="D920" t="s">
        <v>1295</v>
      </c>
      <c r="E920" t="s">
        <v>27</v>
      </c>
      <c r="F920">
        <v>0.03</v>
      </c>
      <c r="G920">
        <v>1</v>
      </c>
      <c r="H920" s="1">
        <v>41061</v>
      </c>
      <c r="I920" s="1" t="str">
        <f t="shared" si="1"/>
        <v xml:space="preserve"> Jun</v>
      </c>
      <c r="J920">
        <v>5639</v>
      </c>
      <c r="K920" t="s">
        <v>131</v>
      </c>
      <c r="L920">
        <v>31</v>
      </c>
      <c r="M920">
        <v>0.56999999999999995</v>
      </c>
      <c r="N920" t="s">
        <v>29</v>
      </c>
      <c r="O920" t="s">
        <v>30</v>
      </c>
      <c r="P920" t="s">
        <v>1648</v>
      </c>
      <c r="Q920" t="s">
        <v>32</v>
      </c>
      <c r="R920">
        <v>-71.95</v>
      </c>
      <c r="S920" t="s">
        <v>33</v>
      </c>
      <c r="T920">
        <v>790</v>
      </c>
      <c r="U920">
        <v>501.38</v>
      </c>
      <c r="V920" s="1">
        <v>41062</v>
      </c>
      <c r="W920" t="s">
        <v>34</v>
      </c>
      <c r="X920">
        <v>8.7799999999999994</v>
      </c>
      <c r="Y920" t="s">
        <v>257</v>
      </c>
      <c r="Z920">
        <v>15.31</v>
      </c>
      <c r="AA920">
        <v>5701</v>
      </c>
      <c r="AB920">
        <f t="shared" si="2"/>
        <v>474.61</v>
      </c>
      <c r="AC920">
        <f t="shared" si="3"/>
        <v>460.37170000000003</v>
      </c>
    </row>
    <row r="921" spans="1:29" x14ac:dyDescent="0.25">
      <c r="A921" t="s">
        <v>1644</v>
      </c>
      <c r="B921">
        <v>41</v>
      </c>
      <c r="C921" t="str">
        <f t="shared" si="0"/>
        <v>Adult</v>
      </c>
      <c r="D921" t="s">
        <v>1645</v>
      </c>
      <c r="E921" t="s">
        <v>46</v>
      </c>
      <c r="F921">
        <v>0.04</v>
      </c>
      <c r="G921">
        <v>1</v>
      </c>
      <c r="H921" s="1">
        <v>41061</v>
      </c>
      <c r="I921" s="1" t="str">
        <f t="shared" si="1"/>
        <v xml:space="preserve"> Jun</v>
      </c>
      <c r="J921">
        <v>42851</v>
      </c>
      <c r="K921" t="s">
        <v>28</v>
      </c>
      <c r="L921">
        <v>7</v>
      </c>
      <c r="M921">
        <v>0.35</v>
      </c>
      <c r="N921" t="s">
        <v>96</v>
      </c>
      <c r="O921" t="s">
        <v>139</v>
      </c>
      <c r="P921" t="s">
        <v>1649</v>
      </c>
      <c r="Q921" t="s">
        <v>105</v>
      </c>
      <c r="R921">
        <v>-22.902000000000001</v>
      </c>
      <c r="S921" t="s">
        <v>33</v>
      </c>
      <c r="T921">
        <v>6045</v>
      </c>
      <c r="U921">
        <v>344.30099999999999</v>
      </c>
      <c r="V921" s="1">
        <v>41062</v>
      </c>
      <c r="W921" t="s">
        <v>42</v>
      </c>
      <c r="X921">
        <v>1.25</v>
      </c>
      <c r="Y921" t="s">
        <v>208</v>
      </c>
      <c r="Z921">
        <v>55.99</v>
      </c>
      <c r="AA921">
        <v>43055</v>
      </c>
      <c r="AB921">
        <f t="shared" si="2"/>
        <v>391.93</v>
      </c>
      <c r="AC921">
        <f t="shared" si="3"/>
        <v>376.25279999999998</v>
      </c>
    </row>
    <row r="922" spans="1:29" x14ac:dyDescent="0.25">
      <c r="A922" t="s">
        <v>1650</v>
      </c>
      <c r="B922">
        <v>41</v>
      </c>
      <c r="C922" t="str">
        <f t="shared" si="0"/>
        <v>Adult</v>
      </c>
      <c r="D922" t="s">
        <v>1651</v>
      </c>
      <c r="E922" t="s">
        <v>57</v>
      </c>
      <c r="F922">
        <v>0.03</v>
      </c>
      <c r="G922">
        <v>1</v>
      </c>
      <c r="H922" s="1">
        <v>41061</v>
      </c>
      <c r="I922" s="1" t="str">
        <f t="shared" si="1"/>
        <v xml:space="preserve"> Jun</v>
      </c>
      <c r="J922">
        <v>21766</v>
      </c>
      <c r="K922" t="s">
        <v>28</v>
      </c>
      <c r="L922">
        <v>41</v>
      </c>
      <c r="M922">
        <v>0.64</v>
      </c>
      <c r="N922" t="s">
        <v>48</v>
      </c>
      <c r="O922" t="s">
        <v>49</v>
      </c>
      <c r="P922" t="s">
        <v>1652</v>
      </c>
      <c r="Q922" t="s">
        <v>51</v>
      </c>
      <c r="R922">
        <v>531.69000000000005</v>
      </c>
      <c r="S922" t="s">
        <v>68</v>
      </c>
      <c r="T922">
        <v>3027</v>
      </c>
      <c r="U922">
        <v>5178.17</v>
      </c>
      <c r="V922" s="1">
        <v>41063</v>
      </c>
      <c r="W922" t="s">
        <v>53</v>
      </c>
      <c r="X922">
        <v>30</v>
      </c>
      <c r="Y922" t="s">
        <v>69</v>
      </c>
      <c r="Z922">
        <v>120.98</v>
      </c>
      <c r="AA922">
        <v>55128</v>
      </c>
      <c r="AB922">
        <f t="shared" si="2"/>
        <v>4960.18</v>
      </c>
      <c r="AC922">
        <f t="shared" si="3"/>
        <v>4811.3746000000001</v>
      </c>
    </row>
    <row r="923" spans="1:29" x14ac:dyDescent="0.25">
      <c r="A923" t="s">
        <v>1650</v>
      </c>
      <c r="B923">
        <v>41</v>
      </c>
      <c r="C923" t="str">
        <f t="shared" si="0"/>
        <v>Adult</v>
      </c>
      <c r="D923" t="s">
        <v>1651</v>
      </c>
      <c r="E923" t="s">
        <v>57</v>
      </c>
      <c r="F923">
        <v>0.01</v>
      </c>
      <c r="G923">
        <v>1</v>
      </c>
      <c r="H923" s="1">
        <v>41061</v>
      </c>
      <c r="I923" s="1" t="str">
        <f t="shared" si="1"/>
        <v xml:space="preserve"> Jun</v>
      </c>
      <c r="J923">
        <v>21766</v>
      </c>
      <c r="K923" t="s">
        <v>28</v>
      </c>
      <c r="L923">
        <v>32</v>
      </c>
      <c r="M923">
        <v>0.46</v>
      </c>
      <c r="N923" t="s">
        <v>48</v>
      </c>
      <c r="O923" t="s">
        <v>139</v>
      </c>
      <c r="P923" t="s">
        <v>1653</v>
      </c>
      <c r="Q923" t="s">
        <v>82</v>
      </c>
      <c r="R923">
        <v>216.43</v>
      </c>
      <c r="S923" t="s">
        <v>68</v>
      </c>
      <c r="T923">
        <v>3028</v>
      </c>
      <c r="U923">
        <v>535.24</v>
      </c>
      <c r="V923" s="1">
        <v>41063</v>
      </c>
      <c r="W923" t="s">
        <v>34</v>
      </c>
      <c r="X923">
        <v>3.73</v>
      </c>
      <c r="Y923" t="s">
        <v>69</v>
      </c>
      <c r="Z923">
        <v>15.68</v>
      </c>
      <c r="AA923">
        <v>55128</v>
      </c>
      <c r="AB923">
        <f t="shared" si="2"/>
        <v>501.76</v>
      </c>
      <c r="AC923">
        <f t="shared" si="3"/>
        <v>496.74239999999998</v>
      </c>
    </row>
    <row r="924" spans="1:29" x14ac:dyDescent="0.25">
      <c r="A924" t="s">
        <v>1437</v>
      </c>
      <c r="B924">
        <v>41</v>
      </c>
      <c r="C924" t="str">
        <f t="shared" si="0"/>
        <v>Adult</v>
      </c>
      <c r="D924" t="s">
        <v>1302</v>
      </c>
      <c r="E924" t="s">
        <v>57</v>
      </c>
      <c r="F924">
        <v>0.06</v>
      </c>
      <c r="G924">
        <v>1</v>
      </c>
      <c r="H924" s="1">
        <v>41061</v>
      </c>
      <c r="I924" s="1" t="str">
        <f t="shared" si="1"/>
        <v xml:space="preserve"> Jun</v>
      </c>
      <c r="J924">
        <v>2050</v>
      </c>
      <c r="K924" t="s">
        <v>39</v>
      </c>
      <c r="L924">
        <v>16</v>
      </c>
      <c r="M924">
        <v>0.38</v>
      </c>
      <c r="N924" t="s">
        <v>29</v>
      </c>
      <c r="O924" t="s">
        <v>30</v>
      </c>
      <c r="P924" t="s">
        <v>1654</v>
      </c>
      <c r="Q924" t="s">
        <v>210</v>
      </c>
      <c r="R924">
        <v>5.27</v>
      </c>
      <c r="S924" t="s">
        <v>76</v>
      </c>
      <c r="T924">
        <v>294</v>
      </c>
      <c r="U924">
        <v>44.46</v>
      </c>
      <c r="V924" s="1">
        <v>41063</v>
      </c>
      <c r="W924" t="s">
        <v>34</v>
      </c>
      <c r="X924">
        <v>0.99</v>
      </c>
      <c r="Y924" t="s">
        <v>162</v>
      </c>
      <c r="Z924">
        <v>2.89</v>
      </c>
      <c r="AA924">
        <v>22304</v>
      </c>
      <c r="AB924">
        <f t="shared" si="2"/>
        <v>46.24</v>
      </c>
      <c r="AC924">
        <f t="shared" si="3"/>
        <v>43.465600000000002</v>
      </c>
    </row>
    <row r="925" spans="1:29" x14ac:dyDescent="0.25">
      <c r="A925" t="s">
        <v>1437</v>
      </c>
      <c r="B925">
        <v>41</v>
      </c>
      <c r="C925" t="str">
        <f t="shared" si="0"/>
        <v>Adult</v>
      </c>
      <c r="D925" t="s">
        <v>1302</v>
      </c>
      <c r="E925" t="s">
        <v>57</v>
      </c>
      <c r="F925">
        <v>0.08</v>
      </c>
      <c r="G925">
        <v>1</v>
      </c>
      <c r="H925" s="1">
        <v>41061</v>
      </c>
      <c r="I925" s="1" t="str">
        <f t="shared" si="1"/>
        <v xml:space="preserve"> Jun</v>
      </c>
      <c r="J925">
        <v>2050</v>
      </c>
      <c r="K925" t="s">
        <v>39</v>
      </c>
      <c r="L925">
        <v>25</v>
      </c>
      <c r="M925">
        <v>0.39</v>
      </c>
      <c r="N925" t="s">
        <v>29</v>
      </c>
      <c r="O925" t="s">
        <v>30</v>
      </c>
      <c r="P925" t="s">
        <v>1098</v>
      </c>
      <c r="Q925" t="s">
        <v>61</v>
      </c>
      <c r="R925">
        <v>-14.76</v>
      </c>
      <c r="S925" t="s">
        <v>76</v>
      </c>
      <c r="T925">
        <v>295</v>
      </c>
      <c r="U925">
        <v>542.11</v>
      </c>
      <c r="V925" s="1">
        <v>41063</v>
      </c>
      <c r="W925" t="s">
        <v>34</v>
      </c>
      <c r="X925">
        <v>11.54</v>
      </c>
      <c r="Y925" t="s">
        <v>162</v>
      </c>
      <c r="Z925">
        <v>22.84</v>
      </c>
      <c r="AA925">
        <v>22304</v>
      </c>
      <c r="AB925">
        <f t="shared" si="2"/>
        <v>571</v>
      </c>
      <c r="AC925">
        <f t="shared" si="3"/>
        <v>525.32000000000005</v>
      </c>
    </row>
    <row r="926" spans="1:29" x14ac:dyDescent="0.25">
      <c r="A926" t="s">
        <v>1655</v>
      </c>
      <c r="B926">
        <v>41</v>
      </c>
      <c r="C926" t="str">
        <f t="shared" si="0"/>
        <v>Adult</v>
      </c>
      <c r="D926" t="s">
        <v>939</v>
      </c>
      <c r="E926" t="s">
        <v>46</v>
      </c>
      <c r="F926">
        <v>7.0000000000000007E-2</v>
      </c>
      <c r="G926">
        <v>1</v>
      </c>
      <c r="H926" s="1">
        <v>41061</v>
      </c>
      <c r="I926" s="1" t="str">
        <f t="shared" si="1"/>
        <v xml:space="preserve"> Jun</v>
      </c>
      <c r="J926">
        <v>7398</v>
      </c>
      <c r="K926" t="s">
        <v>39</v>
      </c>
      <c r="L926">
        <v>34</v>
      </c>
      <c r="M926">
        <v>0.8</v>
      </c>
      <c r="N926" t="s">
        <v>29</v>
      </c>
      <c r="O926" t="s">
        <v>40</v>
      </c>
      <c r="P926" t="s">
        <v>1656</v>
      </c>
      <c r="Q926" t="s">
        <v>32</v>
      </c>
      <c r="R926">
        <v>-896.34</v>
      </c>
      <c r="S926" t="s">
        <v>52</v>
      </c>
      <c r="T926">
        <v>1012</v>
      </c>
      <c r="U926">
        <v>2181.44</v>
      </c>
      <c r="V926" s="1">
        <v>41063</v>
      </c>
      <c r="W926" t="s">
        <v>34</v>
      </c>
      <c r="X926">
        <v>35</v>
      </c>
      <c r="Y926" t="s">
        <v>83</v>
      </c>
      <c r="Z926">
        <v>64.650000000000006</v>
      </c>
      <c r="AA926">
        <v>84067</v>
      </c>
      <c r="AB926">
        <f t="shared" si="2"/>
        <v>2198.1000000000004</v>
      </c>
      <c r="AC926">
        <f t="shared" si="3"/>
        <v>2044.2330000000004</v>
      </c>
    </row>
    <row r="927" spans="1:29" x14ac:dyDescent="0.25">
      <c r="A927" t="s">
        <v>1655</v>
      </c>
      <c r="B927">
        <v>41</v>
      </c>
      <c r="C927" t="str">
        <f t="shared" si="0"/>
        <v>Adult</v>
      </c>
      <c r="D927" t="s">
        <v>939</v>
      </c>
      <c r="E927" t="s">
        <v>46</v>
      </c>
      <c r="F927">
        <v>0.04</v>
      </c>
      <c r="G927">
        <v>1</v>
      </c>
      <c r="H927" s="1">
        <v>41061</v>
      </c>
      <c r="I927" s="1" t="str">
        <f t="shared" si="1"/>
        <v xml:space="preserve"> Jun</v>
      </c>
      <c r="J927">
        <v>7398</v>
      </c>
      <c r="K927" t="s">
        <v>39</v>
      </c>
      <c r="L927">
        <v>6</v>
      </c>
      <c r="M927">
        <v>0.52</v>
      </c>
      <c r="N927" t="s">
        <v>29</v>
      </c>
      <c r="O927" t="s">
        <v>59</v>
      </c>
      <c r="P927" t="s">
        <v>1657</v>
      </c>
      <c r="Q927" t="s">
        <v>88</v>
      </c>
      <c r="R927">
        <v>-4.37</v>
      </c>
      <c r="S927" t="s">
        <v>52</v>
      </c>
      <c r="T927">
        <v>1011</v>
      </c>
      <c r="U927">
        <v>55.77</v>
      </c>
      <c r="V927" s="1">
        <v>41064</v>
      </c>
      <c r="W927" t="s">
        <v>34</v>
      </c>
      <c r="X927">
        <v>2.25</v>
      </c>
      <c r="Y927" t="s">
        <v>83</v>
      </c>
      <c r="Z927">
        <v>9.11</v>
      </c>
      <c r="AA927">
        <v>84067</v>
      </c>
      <c r="AB927">
        <f t="shared" si="2"/>
        <v>54.66</v>
      </c>
      <c r="AC927">
        <f t="shared" si="3"/>
        <v>52.473599999999998</v>
      </c>
    </row>
    <row r="928" spans="1:29" x14ac:dyDescent="0.25">
      <c r="A928" t="s">
        <v>1644</v>
      </c>
      <c r="B928">
        <v>41</v>
      </c>
      <c r="C928" t="str">
        <f t="shared" si="0"/>
        <v>Adult</v>
      </c>
      <c r="D928" t="s">
        <v>1658</v>
      </c>
      <c r="E928" t="s">
        <v>57</v>
      </c>
      <c r="F928">
        <v>0.09</v>
      </c>
      <c r="G928">
        <v>1</v>
      </c>
      <c r="H928" s="1">
        <v>41062</v>
      </c>
      <c r="I928" s="1" t="str">
        <f t="shared" si="1"/>
        <v xml:space="preserve"> Jun</v>
      </c>
      <c r="J928">
        <v>6179</v>
      </c>
      <c r="K928" t="s">
        <v>39</v>
      </c>
      <c r="L928">
        <v>50</v>
      </c>
      <c r="M928">
        <v>0.39</v>
      </c>
      <c r="N928" t="s">
        <v>29</v>
      </c>
      <c r="O928" t="s">
        <v>30</v>
      </c>
      <c r="P928" t="s">
        <v>894</v>
      </c>
      <c r="Q928" t="s">
        <v>267</v>
      </c>
      <c r="R928">
        <v>197.76</v>
      </c>
      <c r="S928" t="s">
        <v>33</v>
      </c>
      <c r="T928">
        <v>860</v>
      </c>
      <c r="U928">
        <v>477.53</v>
      </c>
      <c r="V928" s="1">
        <v>41063</v>
      </c>
      <c r="W928" t="s">
        <v>34</v>
      </c>
      <c r="X928">
        <v>1.39</v>
      </c>
      <c r="Y928" t="s">
        <v>954</v>
      </c>
      <c r="Z928">
        <v>9.7799999999999994</v>
      </c>
      <c r="AA928">
        <v>19711</v>
      </c>
      <c r="AB928">
        <f t="shared" si="2"/>
        <v>488.99999999999994</v>
      </c>
      <c r="AC928">
        <f t="shared" si="3"/>
        <v>444.98999999999995</v>
      </c>
    </row>
    <row r="929" spans="1:29" x14ac:dyDescent="0.25">
      <c r="A929" t="s">
        <v>1659</v>
      </c>
      <c r="B929">
        <v>41</v>
      </c>
      <c r="C929" t="str">
        <f t="shared" si="0"/>
        <v>Adult</v>
      </c>
      <c r="D929" t="s">
        <v>350</v>
      </c>
      <c r="E929" t="s">
        <v>27</v>
      </c>
      <c r="F929">
        <v>0.03</v>
      </c>
      <c r="G929">
        <v>1</v>
      </c>
      <c r="H929" s="1">
        <v>41062</v>
      </c>
      <c r="I929" s="1" t="str">
        <f t="shared" si="1"/>
        <v xml:space="preserve"> Jun</v>
      </c>
      <c r="J929">
        <v>48455</v>
      </c>
      <c r="K929" t="s">
        <v>58</v>
      </c>
      <c r="L929">
        <v>34</v>
      </c>
      <c r="M929">
        <v>0.39</v>
      </c>
      <c r="N929" t="s">
        <v>29</v>
      </c>
      <c r="O929" t="s">
        <v>30</v>
      </c>
      <c r="P929" t="s">
        <v>1098</v>
      </c>
      <c r="Q929" t="s">
        <v>61</v>
      </c>
      <c r="R929">
        <v>76.63</v>
      </c>
      <c r="S929" t="s">
        <v>33</v>
      </c>
      <c r="T929">
        <v>6803</v>
      </c>
      <c r="U929">
        <v>817.53</v>
      </c>
      <c r="V929" s="1">
        <v>41063</v>
      </c>
      <c r="W929" t="s">
        <v>34</v>
      </c>
      <c r="X929">
        <v>11.54</v>
      </c>
      <c r="Y929" t="s">
        <v>155</v>
      </c>
      <c r="Z929">
        <v>22.84</v>
      </c>
      <c r="AA929">
        <v>6401</v>
      </c>
      <c r="AB929">
        <f t="shared" si="2"/>
        <v>776.56</v>
      </c>
      <c r="AC929">
        <f t="shared" si="3"/>
        <v>753.26319999999998</v>
      </c>
    </row>
    <row r="930" spans="1:29" x14ac:dyDescent="0.25">
      <c r="A930" t="s">
        <v>1660</v>
      </c>
      <c r="B930">
        <v>41</v>
      </c>
      <c r="C930" t="str">
        <f t="shared" si="0"/>
        <v>Adult</v>
      </c>
      <c r="D930" t="s">
        <v>350</v>
      </c>
      <c r="E930" t="s">
        <v>27</v>
      </c>
      <c r="F930">
        <v>0.05</v>
      </c>
      <c r="G930">
        <v>1</v>
      </c>
      <c r="H930" s="1">
        <v>41062</v>
      </c>
      <c r="I930" s="1" t="str">
        <f t="shared" si="1"/>
        <v xml:space="preserve"> Jun</v>
      </c>
      <c r="J930">
        <v>48455</v>
      </c>
      <c r="K930" t="s">
        <v>58</v>
      </c>
      <c r="L930">
        <v>17</v>
      </c>
      <c r="M930">
        <v>0.56999999999999995</v>
      </c>
      <c r="N930" t="s">
        <v>29</v>
      </c>
      <c r="O930" t="s">
        <v>139</v>
      </c>
      <c r="P930" t="s">
        <v>1274</v>
      </c>
      <c r="Q930" t="s">
        <v>481</v>
      </c>
      <c r="R930">
        <v>-3.18</v>
      </c>
      <c r="S930" t="s">
        <v>33</v>
      </c>
      <c r="T930">
        <v>6805</v>
      </c>
      <c r="U930">
        <v>182.47</v>
      </c>
      <c r="V930" s="1">
        <v>41063</v>
      </c>
      <c r="W930" t="s">
        <v>34</v>
      </c>
      <c r="X930">
        <v>3.37</v>
      </c>
      <c r="Y930" t="s">
        <v>278</v>
      </c>
      <c r="Z930">
        <v>10.98</v>
      </c>
      <c r="AA930">
        <v>2664</v>
      </c>
      <c r="AB930">
        <f t="shared" si="2"/>
        <v>186.66</v>
      </c>
      <c r="AC930">
        <f t="shared" si="3"/>
        <v>177.327</v>
      </c>
    </row>
    <row r="931" spans="1:29" x14ac:dyDescent="0.25">
      <c r="A931" t="s">
        <v>1661</v>
      </c>
      <c r="B931">
        <v>41</v>
      </c>
      <c r="C931" t="str">
        <f t="shared" si="0"/>
        <v>Adult</v>
      </c>
      <c r="D931" t="s">
        <v>350</v>
      </c>
      <c r="E931" t="s">
        <v>27</v>
      </c>
      <c r="F931">
        <v>0.06</v>
      </c>
      <c r="G931">
        <v>1</v>
      </c>
      <c r="H931" s="1">
        <v>41062</v>
      </c>
      <c r="I931" s="1" t="str">
        <f t="shared" si="1"/>
        <v xml:space="preserve"> Jun</v>
      </c>
      <c r="J931">
        <v>48455</v>
      </c>
      <c r="K931" t="s">
        <v>58</v>
      </c>
      <c r="L931">
        <v>2</v>
      </c>
      <c r="M931">
        <v>0.36</v>
      </c>
      <c r="N931" t="s">
        <v>96</v>
      </c>
      <c r="O931" t="s">
        <v>80</v>
      </c>
      <c r="P931" t="s">
        <v>1662</v>
      </c>
      <c r="Q931" t="s">
        <v>98</v>
      </c>
      <c r="R931">
        <v>-29.292899999999999</v>
      </c>
      <c r="S931" t="s">
        <v>33</v>
      </c>
      <c r="T931">
        <v>6804</v>
      </c>
      <c r="U931">
        <v>25.96</v>
      </c>
      <c r="V931" s="1">
        <v>41063</v>
      </c>
      <c r="W931" t="s">
        <v>34</v>
      </c>
      <c r="X931">
        <v>6.24</v>
      </c>
      <c r="Y931" t="s">
        <v>257</v>
      </c>
      <c r="Z931">
        <v>9.99</v>
      </c>
      <c r="AA931">
        <v>5439</v>
      </c>
      <c r="AB931">
        <f t="shared" si="2"/>
        <v>19.98</v>
      </c>
      <c r="AC931">
        <f t="shared" si="3"/>
        <v>18.781200000000002</v>
      </c>
    </row>
    <row r="932" spans="1:29" x14ac:dyDescent="0.25">
      <c r="A932" t="s">
        <v>1663</v>
      </c>
      <c r="B932">
        <v>41</v>
      </c>
      <c r="C932" t="str">
        <f t="shared" si="0"/>
        <v>Adult</v>
      </c>
      <c r="D932" t="s">
        <v>1664</v>
      </c>
      <c r="E932" t="s">
        <v>46</v>
      </c>
      <c r="F932">
        <v>0.01</v>
      </c>
      <c r="G932">
        <v>1</v>
      </c>
      <c r="H932" s="1">
        <v>41062</v>
      </c>
      <c r="I932" s="1" t="str">
        <f t="shared" si="1"/>
        <v xml:space="preserve"> Jun</v>
      </c>
      <c r="J932">
        <v>2150</v>
      </c>
      <c r="K932" t="s">
        <v>131</v>
      </c>
      <c r="L932">
        <v>21</v>
      </c>
      <c r="M932">
        <v>0.76</v>
      </c>
      <c r="N932" t="s">
        <v>48</v>
      </c>
      <c r="O932" t="s">
        <v>73</v>
      </c>
      <c r="P932" t="s">
        <v>369</v>
      </c>
      <c r="Q932" t="s">
        <v>75</v>
      </c>
      <c r="R932">
        <v>55.301850000000002</v>
      </c>
      <c r="S932" t="s">
        <v>33</v>
      </c>
      <c r="T932">
        <v>311</v>
      </c>
      <c r="U932">
        <v>3905.75</v>
      </c>
      <c r="V932" s="1">
        <v>41064</v>
      </c>
      <c r="W932" t="s">
        <v>53</v>
      </c>
      <c r="X932">
        <v>29.21</v>
      </c>
      <c r="Y932" t="s">
        <v>43</v>
      </c>
      <c r="Z932">
        <v>179.29</v>
      </c>
      <c r="AA932">
        <v>21113</v>
      </c>
      <c r="AB932">
        <f t="shared" si="2"/>
        <v>3765.0899999999997</v>
      </c>
      <c r="AC932">
        <f t="shared" si="3"/>
        <v>3727.4390999999996</v>
      </c>
    </row>
    <row r="933" spans="1:29" x14ac:dyDescent="0.25">
      <c r="A933" t="s">
        <v>1644</v>
      </c>
      <c r="B933">
        <v>41</v>
      </c>
      <c r="C933" t="str">
        <f t="shared" si="0"/>
        <v>Adult</v>
      </c>
      <c r="D933" t="s">
        <v>1658</v>
      </c>
      <c r="E933" t="s">
        <v>57</v>
      </c>
      <c r="F933">
        <v>0</v>
      </c>
      <c r="G933">
        <v>1</v>
      </c>
      <c r="H933" s="1">
        <v>41062</v>
      </c>
      <c r="I933" s="1" t="str">
        <f t="shared" si="1"/>
        <v xml:space="preserve"> Jun</v>
      </c>
      <c r="J933">
        <v>6179</v>
      </c>
      <c r="K933" t="s">
        <v>39</v>
      </c>
      <c r="L933">
        <v>15</v>
      </c>
      <c r="M933">
        <v>0.59</v>
      </c>
      <c r="N933" t="s">
        <v>96</v>
      </c>
      <c r="O933" t="s">
        <v>30</v>
      </c>
      <c r="P933">
        <v>5125</v>
      </c>
      <c r="Q933" t="s">
        <v>105</v>
      </c>
      <c r="R933">
        <v>234.61199999999999</v>
      </c>
      <c r="S933" t="s">
        <v>33</v>
      </c>
      <c r="T933">
        <v>861</v>
      </c>
      <c r="U933">
        <v>2690.7514999999999</v>
      </c>
      <c r="V933" s="1">
        <v>41064</v>
      </c>
      <c r="W933" t="s">
        <v>34</v>
      </c>
      <c r="X933">
        <v>8.08</v>
      </c>
      <c r="Y933" t="s">
        <v>954</v>
      </c>
      <c r="Z933">
        <v>200.99</v>
      </c>
      <c r="AA933">
        <v>19711</v>
      </c>
      <c r="AB933">
        <f t="shared" si="2"/>
        <v>3014.8500000000004</v>
      </c>
      <c r="AC933">
        <f t="shared" si="3"/>
        <v>3014.8500000000004</v>
      </c>
    </row>
    <row r="934" spans="1:29" x14ac:dyDescent="0.25">
      <c r="A934" t="s">
        <v>1665</v>
      </c>
      <c r="B934">
        <v>41</v>
      </c>
      <c r="C934" t="str">
        <f t="shared" si="0"/>
        <v>Adult</v>
      </c>
      <c r="D934" t="s">
        <v>1666</v>
      </c>
      <c r="E934" t="s">
        <v>46</v>
      </c>
      <c r="F934">
        <v>0.01</v>
      </c>
      <c r="G934">
        <v>1</v>
      </c>
      <c r="H934" s="1">
        <v>41063</v>
      </c>
      <c r="I934" s="1" t="str">
        <f t="shared" si="1"/>
        <v xml:space="preserve"> Jun</v>
      </c>
      <c r="J934">
        <v>11748</v>
      </c>
      <c r="K934" t="s">
        <v>39</v>
      </c>
      <c r="L934">
        <v>23</v>
      </c>
      <c r="M934">
        <v>0.69</v>
      </c>
      <c r="N934" t="s">
        <v>48</v>
      </c>
      <c r="O934" t="s">
        <v>73</v>
      </c>
      <c r="P934" t="s">
        <v>1667</v>
      </c>
      <c r="Q934" t="s">
        <v>75</v>
      </c>
      <c r="R934">
        <v>-168.14</v>
      </c>
      <c r="S934" t="s">
        <v>52</v>
      </c>
      <c r="T934">
        <v>1625</v>
      </c>
      <c r="U934">
        <v>3503.12</v>
      </c>
      <c r="V934" s="1">
        <v>41063</v>
      </c>
      <c r="W934" t="s">
        <v>53</v>
      </c>
      <c r="X934">
        <v>46.2</v>
      </c>
      <c r="Y934" t="s">
        <v>54</v>
      </c>
      <c r="Z934">
        <v>145.97999999999999</v>
      </c>
      <c r="AA934">
        <v>92277</v>
      </c>
      <c r="AB934">
        <f t="shared" si="2"/>
        <v>3357.54</v>
      </c>
      <c r="AC934">
        <f t="shared" si="3"/>
        <v>3323.9645999999998</v>
      </c>
    </row>
    <row r="935" spans="1:29" x14ac:dyDescent="0.25">
      <c r="A935" t="s">
        <v>1668</v>
      </c>
      <c r="B935">
        <v>41</v>
      </c>
      <c r="C935" t="str">
        <f t="shared" si="0"/>
        <v>Adult</v>
      </c>
      <c r="D935" t="s">
        <v>1669</v>
      </c>
      <c r="E935" t="s">
        <v>57</v>
      </c>
      <c r="F935">
        <v>0.09</v>
      </c>
      <c r="G935">
        <v>1</v>
      </c>
      <c r="H935" s="1">
        <v>41063</v>
      </c>
      <c r="I935" s="1" t="str">
        <f t="shared" si="1"/>
        <v xml:space="preserve"> Jun</v>
      </c>
      <c r="J935">
        <v>44294</v>
      </c>
      <c r="K935" t="s">
        <v>47</v>
      </c>
      <c r="L935">
        <v>13</v>
      </c>
      <c r="M935">
        <v>0.61</v>
      </c>
      <c r="N935" t="s">
        <v>29</v>
      </c>
      <c r="O935" t="s">
        <v>49</v>
      </c>
      <c r="P935" t="s">
        <v>1670</v>
      </c>
      <c r="Q935" t="s">
        <v>32</v>
      </c>
      <c r="R935">
        <v>-445.77</v>
      </c>
      <c r="S935" t="s">
        <v>52</v>
      </c>
      <c r="T935">
        <v>6258</v>
      </c>
      <c r="U935">
        <v>305.60000000000002</v>
      </c>
      <c r="V935" s="1">
        <v>41063</v>
      </c>
      <c r="W935" t="s">
        <v>53</v>
      </c>
      <c r="X935">
        <v>45</v>
      </c>
      <c r="Y935" t="s">
        <v>83</v>
      </c>
      <c r="Z935">
        <v>20.98</v>
      </c>
      <c r="AA935">
        <v>84003</v>
      </c>
      <c r="AB935">
        <f t="shared" si="2"/>
        <v>272.74</v>
      </c>
      <c r="AC935">
        <f t="shared" si="3"/>
        <v>248.1934</v>
      </c>
    </row>
    <row r="936" spans="1:29" x14ac:dyDescent="0.25">
      <c r="A936" t="s">
        <v>912</v>
      </c>
      <c r="B936">
        <v>41</v>
      </c>
      <c r="C936" t="str">
        <f t="shared" si="0"/>
        <v>Adult</v>
      </c>
      <c r="D936" t="s">
        <v>1134</v>
      </c>
      <c r="E936" t="s">
        <v>46</v>
      </c>
      <c r="F936">
        <v>0.09</v>
      </c>
      <c r="G936">
        <v>1</v>
      </c>
      <c r="H936" s="1">
        <v>41063</v>
      </c>
      <c r="I936" s="1" t="str">
        <f t="shared" si="1"/>
        <v xml:space="preserve"> Jun</v>
      </c>
      <c r="J936">
        <v>69</v>
      </c>
      <c r="K936" t="s">
        <v>39</v>
      </c>
      <c r="L936">
        <v>42</v>
      </c>
      <c r="M936">
        <v>0.44</v>
      </c>
      <c r="N936" t="s">
        <v>48</v>
      </c>
      <c r="O936" t="s">
        <v>139</v>
      </c>
      <c r="P936" t="s">
        <v>975</v>
      </c>
      <c r="Q936" t="s">
        <v>82</v>
      </c>
      <c r="R936">
        <v>511.69</v>
      </c>
      <c r="S936" t="s">
        <v>76</v>
      </c>
      <c r="T936">
        <v>12</v>
      </c>
      <c r="U936">
        <v>1186.06</v>
      </c>
      <c r="V936" s="1">
        <v>41065</v>
      </c>
      <c r="W936" t="s">
        <v>34</v>
      </c>
      <c r="X936">
        <v>3.92</v>
      </c>
      <c r="Y936" t="s">
        <v>685</v>
      </c>
      <c r="Z936">
        <v>30.93</v>
      </c>
      <c r="AA936">
        <v>27529</v>
      </c>
      <c r="AB936">
        <f t="shared" si="2"/>
        <v>1299.06</v>
      </c>
      <c r="AC936">
        <f t="shared" si="3"/>
        <v>1182.1445999999999</v>
      </c>
    </row>
    <row r="937" spans="1:29" x14ac:dyDescent="0.25">
      <c r="A937" t="s">
        <v>912</v>
      </c>
      <c r="B937">
        <v>41</v>
      </c>
      <c r="C937" t="str">
        <f t="shared" si="0"/>
        <v>Adult</v>
      </c>
      <c r="D937" t="s">
        <v>1134</v>
      </c>
      <c r="E937" t="s">
        <v>46</v>
      </c>
      <c r="F937">
        <v>0.03</v>
      </c>
      <c r="G937">
        <v>1</v>
      </c>
      <c r="H937" s="1">
        <v>41063</v>
      </c>
      <c r="I937" s="1" t="str">
        <f t="shared" si="1"/>
        <v xml:space="preserve"> Jun</v>
      </c>
      <c r="J937">
        <v>69</v>
      </c>
      <c r="K937" t="s">
        <v>39</v>
      </c>
      <c r="L937">
        <v>28</v>
      </c>
      <c r="M937">
        <v>0.6</v>
      </c>
      <c r="N937" t="s">
        <v>29</v>
      </c>
      <c r="O937" t="s">
        <v>59</v>
      </c>
      <c r="P937" t="s">
        <v>1671</v>
      </c>
      <c r="Q937" t="s">
        <v>88</v>
      </c>
      <c r="R937">
        <v>0.35</v>
      </c>
      <c r="S937" t="s">
        <v>76</v>
      </c>
      <c r="T937">
        <v>13</v>
      </c>
      <c r="U937">
        <v>51.53</v>
      </c>
      <c r="V937" s="1">
        <v>41065</v>
      </c>
      <c r="W937" t="s">
        <v>42</v>
      </c>
      <c r="X937">
        <v>0.7</v>
      </c>
      <c r="Y937" t="s">
        <v>685</v>
      </c>
      <c r="Z937">
        <v>1.68</v>
      </c>
      <c r="AA937">
        <v>27529</v>
      </c>
      <c r="AB937">
        <f t="shared" si="2"/>
        <v>47.04</v>
      </c>
      <c r="AC937">
        <f t="shared" si="3"/>
        <v>45.628799999999998</v>
      </c>
    </row>
    <row r="938" spans="1:29" x14ac:dyDescent="0.25">
      <c r="A938" t="s">
        <v>499</v>
      </c>
      <c r="B938">
        <v>41</v>
      </c>
      <c r="C938" t="str">
        <f t="shared" si="0"/>
        <v>Adult</v>
      </c>
      <c r="D938" t="s">
        <v>255</v>
      </c>
      <c r="E938" t="s">
        <v>57</v>
      </c>
      <c r="F938">
        <v>0.09</v>
      </c>
      <c r="G938">
        <v>1</v>
      </c>
      <c r="H938" s="1">
        <v>41063</v>
      </c>
      <c r="I938" s="1" t="str">
        <f t="shared" si="1"/>
        <v xml:space="preserve"> Jun</v>
      </c>
      <c r="J938">
        <v>8161</v>
      </c>
      <c r="K938" t="s">
        <v>28</v>
      </c>
      <c r="L938">
        <v>45</v>
      </c>
      <c r="M938">
        <v>0.39</v>
      </c>
      <c r="N938" t="s">
        <v>29</v>
      </c>
      <c r="O938" t="s">
        <v>30</v>
      </c>
      <c r="P938" t="s">
        <v>1586</v>
      </c>
      <c r="Q938" t="s">
        <v>210</v>
      </c>
      <c r="R938">
        <v>39.19</v>
      </c>
      <c r="S938" t="s">
        <v>52</v>
      </c>
      <c r="T938">
        <v>1111</v>
      </c>
      <c r="U938">
        <v>112.72</v>
      </c>
      <c r="V938" s="1">
        <v>41065</v>
      </c>
      <c r="W938" t="s">
        <v>34</v>
      </c>
      <c r="X938">
        <v>0.5</v>
      </c>
      <c r="Y938" t="s">
        <v>54</v>
      </c>
      <c r="Z938">
        <v>2.61</v>
      </c>
      <c r="AA938">
        <v>94025</v>
      </c>
      <c r="AB938">
        <f t="shared" si="2"/>
        <v>117.44999999999999</v>
      </c>
      <c r="AC938">
        <f t="shared" si="3"/>
        <v>106.87949999999999</v>
      </c>
    </row>
    <row r="939" spans="1:29" x14ac:dyDescent="0.25">
      <c r="A939" t="s">
        <v>1668</v>
      </c>
      <c r="B939">
        <v>41</v>
      </c>
      <c r="C939" t="str">
        <f t="shared" si="0"/>
        <v>Adult</v>
      </c>
      <c r="D939" t="s">
        <v>1669</v>
      </c>
      <c r="E939" t="s">
        <v>57</v>
      </c>
      <c r="F939">
        <v>0.04</v>
      </c>
      <c r="G939">
        <v>1</v>
      </c>
      <c r="H939" s="1">
        <v>41063</v>
      </c>
      <c r="I939" s="1" t="str">
        <f t="shared" si="1"/>
        <v xml:space="preserve"> Jun</v>
      </c>
      <c r="J939">
        <v>44294</v>
      </c>
      <c r="K939" t="s">
        <v>47</v>
      </c>
      <c r="L939">
        <v>8</v>
      </c>
      <c r="M939">
        <v>0.59</v>
      </c>
      <c r="N939" t="s">
        <v>96</v>
      </c>
      <c r="O939" t="s">
        <v>30</v>
      </c>
      <c r="P939" t="s">
        <v>1672</v>
      </c>
      <c r="Q939" t="s">
        <v>105</v>
      </c>
      <c r="R939">
        <v>-206.15100000000001</v>
      </c>
      <c r="S939" t="s">
        <v>52</v>
      </c>
      <c r="T939">
        <v>6259</v>
      </c>
      <c r="U939">
        <v>447.04050000000001</v>
      </c>
      <c r="V939" s="1">
        <v>41065</v>
      </c>
      <c r="W939" t="s">
        <v>34</v>
      </c>
      <c r="X939">
        <v>8.99</v>
      </c>
      <c r="Y939" t="s">
        <v>83</v>
      </c>
      <c r="Z939">
        <v>65.989999999999995</v>
      </c>
      <c r="AA939">
        <v>84003</v>
      </c>
      <c r="AB939">
        <f t="shared" si="2"/>
        <v>527.91999999999996</v>
      </c>
      <c r="AC939">
        <f t="shared" si="3"/>
        <v>506.80319999999995</v>
      </c>
    </row>
    <row r="940" spans="1:29" x14ac:dyDescent="0.25">
      <c r="A940" t="s">
        <v>1673</v>
      </c>
      <c r="B940">
        <v>41</v>
      </c>
      <c r="C940" t="str">
        <f t="shared" si="0"/>
        <v>Adult</v>
      </c>
      <c r="D940" t="s">
        <v>1674</v>
      </c>
      <c r="E940" t="s">
        <v>38</v>
      </c>
      <c r="F940">
        <v>0.03</v>
      </c>
      <c r="G940">
        <v>1</v>
      </c>
      <c r="H940" s="1">
        <v>41063</v>
      </c>
      <c r="I940" s="1" t="str">
        <f t="shared" si="1"/>
        <v xml:space="preserve"> Jun</v>
      </c>
      <c r="J940">
        <v>5283</v>
      </c>
      <c r="K940" t="s">
        <v>131</v>
      </c>
      <c r="L940">
        <v>23</v>
      </c>
      <c r="M940">
        <v>0.57999999999999996</v>
      </c>
      <c r="N940" t="s">
        <v>96</v>
      </c>
      <c r="O940" t="s">
        <v>30</v>
      </c>
      <c r="P940" t="s">
        <v>653</v>
      </c>
      <c r="Q940" t="s">
        <v>105</v>
      </c>
      <c r="R940">
        <v>417.46499999999997</v>
      </c>
      <c r="S940" t="s">
        <v>68</v>
      </c>
      <c r="T940">
        <v>733</v>
      </c>
      <c r="U940">
        <v>2508.6729999999998</v>
      </c>
      <c r="V940" s="1">
        <v>41065</v>
      </c>
      <c r="W940" t="s">
        <v>34</v>
      </c>
      <c r="X940">
        <v>7.69</v>
      </c>
      <c r="Y940" t="s">
        <v>111</v>
      </c>
      <c r="Z940">
        <v>125.99</v>
      </c>
      <c r="AA940">
        <v>78596</v>
      </c>
      <c r="AB940">
        <f t="shared" si="2"/>
        <v>2897.77</v>
      </c>
      <c r="AC940">
        <f t="shared" si="3"/>
        <v>2810.8368999999998</v>
      </c>
    </row>
    <row r="941" spans="1:29" x14ac:dyDescent="0.25">
      <c r="A941" t="s">
        <v>1675</v>
      </c>
      <c r="B941">
        <v>41</v>
      </c>
      <c r="C941" t="str">
        <f t="shared" si="0"/>
        <v>Adult</v>
      </c>
      <c r="D941" t="s">
        <v>1676</v>
      </c>
      <c r="E941" t="s">
        <v>27</v>
      </c>
      <c r="F941">
        <v>0.08</v>
      </c>
      <c r="G941">
        <v>1</v>
      </c>
      <c r="H941" s="1">
        <v>41063</v>
      </c>
      <c r="I941" s="1" t="str">
        <f t="shared" si="1"/>
        <v xml:space="preserve"> Jun</v>
      </c>
      <c r="J941">
        <v>7905</v>
      </c>
      <c r="K941" t="s">
        <v>47</v>
      </c>
      <c r="L941">
        <v>46</v>
      </c>
      <c r="M941">
        <v>0.61</v>
      </c>
      <c r="N941" t="s">
        <v>48</v>
      </c>
      <c r="O941" t="s">
        <v>73</v>
      </c>
      <c r="P941" t="s">
        <v>634</v>
      </c>
      <c r="Q941" t="s">
        <v>75</v>
      </c>
      <c r="R941">
        <v>183.9</v>
      </c>
      <c r="S941" t="s">
        <v>76</v>
      </c>
      <c r="T941">
        <v>1072</v>
      </c>
      <c r="U941">
        <v>11057.6</v>
      </c>
      <c r="V941" s="1">
        <v>41067</v>
      </c>
      <c r="W941" t="s">
        <v>53</v>
      </c>
      <c r="X941">
        <v>66.67</v>
      </c>
      <c r="Y941" t="s">
        <v>132</v>
      </c>
      <c r="Z941">
        <v>259.70999999999998</v>
      </c>
      <c r="AA941">
        <v>34639</v>
      </c>
      <c r="AB941">
        <f t="shared" si="2"/>
        <v>11946.66</v>
      </c>
      <c r="AC941">
        <f t="shared" si="3"/>
        <v>10990.9272</v>
      </c>
    </row>
    <row r="942" spans="1:29" x14ac:dyDescent="0.25">
      <c r="A942" t="s">
        <v>1677</v>
      </c>
      <c r="B942">
        <v>41</v>
      </c>
      <c r="C942" t="str">
        <f t="shared" si="0"/>
        <v>Adult</v>
      </c>
      <c r="D942" t="s">
        <v>1678</v>
      </c>
      <c r="E942" t="s">
        <v>46</v>
      </c>
      <c r="F942">
        <v>0.05</v>
      </c>
      <c r="G942">
        <v>1</v>
      </c>
      <c r="H942" s="1">
        <v>41063</v>
      </c>
      <c r="I942" s="1" t="str">
        <f t="shared" si="1"/>
        <v xml:space="preserve"> Jun</v>
      </c>
      <c r="J942">
        <v>47457</v>
      </c>
      <c r="K942" t="s">
        <v>47</v>
      </c>
      <c r="L942">
        <v>50</v>
      </c>
      <c r="M942">
        <v>0.66</v>
      </c>
      <c r="N942" t="s">
        <v>29</v>
      </c>
      <c r="O942" t="s">
        <v>30</v>
      </c>
      <c r="P942" t="s">
        <v>261</v>
      </c>
      <c r="Q942" t="s">
        <v>32</v>
      </c>
      <c r="R942">
        <v>1577.02</v>
      </c>
      <c r="S942" t="s">
        <v>52</v>
      </c>
      <c r="T942">
        <v>6663</v>
      </c>
      <c r="U942">
        <v>8230.77</v>
      </c>
      <c r="V942" s="1">
        <v>41068</v>
      </c>
      <c r="W942" t="s">
        <v>34</v>
      </c>
      <c r="X942">
        <v>19.989999999999998</v>
      </c>
      <c r="Y942" t="s">
        <v>54</v>
      </c>
      <c r="Z942">
        <v>161.55000000000001</v>
      </c>
      <c r="AA942">
        <v>95687</v>
      </c>
      <c r="AB942">
        <f t="shared" si="2"/>
        <v>8077.5000000000009</v>
      </c>
      <c r="AC942">
        <f t="shared" si="3"/>
        <v>7673.6250000000009</v>
      </c>
    </row>
    <row r="943" spans="1:29" x14ac:dyDescent="0.25">
      <c r="A943" t="s">
        <v>1668</v>
      </c>
      <c r="B943">
        <v>41</v>
      </c>
      <c r="C943" t="str">
        <f t="shared" si="0"/>
        <v>Adult</v>
      </c>
      <c r="D943" t="s">
        <v>1669</v>
      </c>
      <c r="E943" t="s">
        <v>57</v>
      </c>
      <c r="F943">
        <v>0.09</v>
      </c>
      <c r="G943">
        <v>1</v>
      </c>
      <c r="H943" s="1">
        <v>41063</v>
      </c>
      <c r="I943" s="1" t="str">
        <f t="shared" si="1"/>
        <v xml:space="preserve"> Jun</v>
      </c>
      <c r="J943">
        <v>44294</v>
      </c>
      <c r="K943" t="s">
        <v>47</v>
      </c>
      <c r="L943">
        <v>15</v>
      </c>
      <c r="M943">
        <v>0.36</v>
      </c>
      <c r="N943" t="s">
        <v>29</v>
      </c>
      <c r="O943" t="s">
        <v>30</v>
      </c>
      <c r="P943" t="s">
        <v>695</v>
      </c>
      <c r="Q943" t="s">
        <v>61</v>
      </c>
      <c r="R943">
        <v>-85.29</v>
      </c>
      <c r="S943" t="s">
        <v>52</v>
      </c>
      <c r="T943">
        <v>6257</v>
      </c>
      <c r="U943">
        <v>107.86</v>
      </c>
      <c r="V943" s="1">
        <v>41070</v>
      </c>
      <c r="W943" t="s">
        <v>42</v>
      </c>
      <c r="X943">
        <v>9.68</v>
      </c>
      <c r="Y943" t="s">
        <v>83</v>
      </c>
      <c r="Z943">
        <v>6.48</v>
      </c>
      <c r="AA943">
        <v>84003</v>
      </c>
      <c r="AB943">
        <f t="shared" si="2"/>
        <v>97.2</v>
      </c>
      <c r="AC943">
        <f t="shared" si="3"/>
        <v>88.451999999999998</v>
      </c>
    </row>
    <row r="944" spans="1:29" x14ac:dyDescent="0.25">
      <c r="A944" t="s">
        <v>1679</v>
      </c>
      <c r="B944">
        <v>41</v>
      </c>
      <c r="C944" t="str">
        <f t="shared" si="0"/>
        <v>Adult</v>
      </c>
      <c r="D944" t="s">
        <v>1680</v>
      </c>
      <c r="E944" t="s">
        <v>46</v>
      </c>
      <c r="F944">
        <v>0.06</v>
      </c>
      <c r="G944">
        <v>1</v>
      </c>
      <c r="H944" s="1">
        <v>41064</v>
      </c>
      <c r="I944" s="1" t="str">
        <f t="shared" si="1"/>
        <v xml:space="preserve"> Jun</v>
      </c>
      <c r="J944">
        <v>52002</v>
      </c>
      <c r="K944" t="s">
        <v>28</v>
      </c>
      <c r="L944">
        <v>11</v>
      </c>
      <c r="M944">
        <v>0.77</v>
      </c>
      <c r="N944" t="s">
        <v>48</v>
      </c>
      <c r="O944" t="s">
        <v>73</v>
      </c>
      <c r="P944" t="s">
        <v>559</v>
      </c>
      <c r="Q944" t="s">
        <v>75</v>
      </c>
      <c r="R944">
        <v>-566.5</v>
      </c>
      <c r="S944" t="s">
        <v>52</v>
      </c>
      <c r="T944">
        <v>7291</v>
      </c>
      <c r="U944">
        <v>2489.85</v>
      </c>
      <c r="V944" s="1">
        <v>41065</v>
      </c>
      <c r="W944" t="s">
        <v>53</v>
      </c>
      <c r="X944">
        <v>69.64</v>
      </c>
      <c r="Y944" t="s">
        <v>537</v>
      </c>
      <c r="Z944">
        <v>218.75</v>
      </c>
      <c r="AA944">
        <v>86314</v>
      </c>
      <c r="AB944">
        <f t="shared" si="2"/>
        <v>2406.25</v>
      </c>
      <c r="AC944">
        <f t="shared" si="3"/>
        <v>2261.875</v>
      </c>
    </row>
    <row r="945" spans="1:29" x14ac:dyDescent="0.25">
      <c r="A945" t="s">
        <v>1605</v>
      </c>
      <c r="B945">
        <v>41</v>
      </c>
      <c r="C945" t="str">
        <f t="shared" si="0"/>
        <v>Adult</v>
      </c>
      <c r="D945" t="s">
        <v>1606</v>
      </c>
      <c r="E945" t="s">
        <v>46</v>
      </c>
      <c r="F945">
        <v>0.05</v>
      </c>
      <c r="G945">
        <v>1</v>
      </c>
      <c r="H945" s="1">
        <v>41064</v>
      </c>
      <c r="I945" s="1" t="str">
        <f t="shared" si="1"/>
        <v xml:space="preserve"> Jun</v>
      </c>
      <c r="J945">
        <v>24647</v>
      </c>
      <c r="K945" t="s">
        <v>39</v>
      </c>
      <c r="L945">
        <v>34</v>
      </c>
      <c r="M945">
        <v>0.37</v>
      </c>
      <c r="N945" t="s">
        <v>29</v>
      </c>
      <c r="O945" t="s">
        <v>30</v>
      </c>
      <c r="P945" t="s">
        <v>1681</v>
      </c>
      <c r="Q945" t="s">
        <v>61</v>
      </c>
      <c r="R945">
        <v>-28.2</v>
      </c>
      <c r="S945" t="s">
        <v>33</v>
      </c>
      <c r="T945">
        <v>3463</v>
      </c>
      <c r="U945">
        <v>241.04</v>
      </c>
      <c r="V945" s="1">
        <v>41065</v>
      </c>
      <c r="W945" t="s">
        <v>42</v>
      </c>
      <c r="X945">
        <v>5.14</v>
      </c>
      <c r="Y945" t="s">
        <v>136</v>
      </c>
      <c r="Z945">
        <v>6.48</v>
      </c>
      <c r="AA945">
        <v>11572</v>
      </c>
      <c r="AB945">
        <f t="shared" si="2"/>
        <v>220.32000000000002</v>
      </c>
      <c r="AC945">
        <f t="shared" si="3"/>
        <v>209.30400000000003</v>
      </c>
    </row>
    <row r="946" spans="1:29" x14ac:dyDescent="0.25">
      <c r="A946" t="s">
        <v>1682</v>
      </c>
      <c r="B946">
        <v>41</v>
      </c>
      <c r="C946" t="str">
        <f t="shared" si="0"/>
        <v>Adult</v>
      </c>
      <c r="D946" t="s">
        <v>325</v>
      </c>
      <c r="E946" t="s">
        <v>27</v>
      </c>
      <c r="F946">
        <v>0.09</v>
      </c>
      <c r="G946">
        <v>1</v>
      </c>
      <c r="H946" s="1">
        <v>41064</v>
      </c>
      <c r="I946" s="1" t="str">
        <f t="shared" si="1"/>
        <v xml:space="preserve"> Jun</v>
      </c>
      <c r="J946">
        <v>47009</v>
      </c>
      <c r="K946" t="s">
        <v>58</v>
      </c>
      <c r="L946">
        <v>32</v>
      </c>
      <c r="M946">
        <v>0.45</v>
      </c>
      <c r="N946" t="s">
        <v>96</v>
      </c>
      <c r="O946" t="s">
        <v>30</v>
      </c>
      <c r="P946" t="s">
        <v>569</v>
      </c>
      <c r="Q946" t="s">
        <v>102</v>
      </c>
      <c r="R946">
        <v>-22.33</v>
      </c>
      <c r="S946" t="s">
        <v>33</v>
      </c>
      <c r="T946">
        <v>6605</v>
      </c>
      <c r="U946">
        <v>1587.16</v>
      </c>
      <c r="V946" s="1">
        <v>41066</v>
      </c>
      <c r="W946" t="s">
        <v>42</v>
      </c>
      <c r="X946">
        <v>19.989999999999998</v>
      </c>
      <c r="Y946" t="s">
        <v>35</v>
      </c>
      <c r="Z946">
        <v>49.99</v>
      </c>
      <c r="AA946">
        <v>16602</v>
      </c>
      <c r="AB946">
        <f t="shared" si="2"/>
        <v>1599.68</v>
      </c>
      <c r="AC946">
        <f t="shared" si="3"/>
        <v>1455.7088000000001</v>
      </c>
    </row>
    <row r="947" spans="1:29" x14ac:dyDescent="0.25">
      <c r="A947" t="s">
        <v>1605</v>
      </c>
      <c r="B947">
        <v>41</v>
      </c>
      <c r="C947" t="str">
        <f t="shared" si="0"/>
        <v>Adult</v>
      </c>
      <c r="D947" t="s">
        <v>1606</v>
      </c>
      <c r="E947" t="s">
        <v>46</v>
      </c>
      <c r="F947">
        <v>0</v>
      </c>
      <c r="G947">
        <v>1</v>
      </c>
      <c r="H947" s="1">
        <v>41064</v>
      </c>
      <c r="I947" s="1" t="str">
        <f t="shared" si="1"/>
        <v xml:space="preserve"> Jun</v>
      </c>
      <c r="J947">
        <v>24647</v>
      </c>
      <c r="K947" t="s">
        <v>39</v>
      </c>
      <c r="L947">
        <v>3</v>
      </c>
      <c r="M947">
        <v>0.36</v>
      </c>
      <c r="N947" t="s">
        <v>96</v>
      </c>
      <c r="O947" t="s">
        <v>80</v>
      </c>
      <c r="P947" t="s">
        <v>642</v>
      </c>
      <c r="Q947" t="s">
        <v>98</v>
      </c>
      <c r="R947">
        <v>-1819.9965</v>
      </c>
      <c r="S947" t="s">
        <v>33</v>
      </c>
      <c r="T947">
        <v>3462</v>
      </c>
      <c r="U947">
        <v>3029.97</v>
      </c>
      <c r="V947" s="1">
        <v>41066</v>
      </c>
      <c r="W947" t="s">
        <v>34</v>
      </c>
      <c r="X947">
        <v>13.99</v>
      </c>
      <c r="Y947" t="s">
        <v>136</v>
      </c>
      <c r="Z947">
        <v>999.99</v>
      </c>
      <c r="AA947">
        <v>11572</v>
      </c>
      <c r="AB947">
        <f t="shared" si="2"/>
        <v>2999.9700000000003</v>
      </c>
      <c r="AC947">
        <f t="shared" si="3"/>
        <v>2999.9700000000003</v>
      </c>
    </row>
    <row r="948" spans="1:29" x14ac:dyDescent="0.25">
      <c r="A948" t="s">
        <v>1683</v>
      </c>
      <c r="B948">
        <v>41</v>
      </c>
      <c r="C948" t="str">
        <f t="shared" si="0"/>
        <v>Adult</v>
      </c>
      <c r="D948" t="s">
        <v>1684</v>
      </c>
      <c r="E948" t="s">
        <v>46</v>
      </c>
      <c r="F948">
        <v>0.06</v>
      </c>
      <c r="G948">
        <v>1</v>
      </c>
      <c r="H948" s="1">
        <v>41064</v>
      </c>
      <c r="I948" s="1" t="str">
        <f t="shared" si="1"/>
        <v xml:space="preserve"> Jun</v>
      </c>
      <c r="J948">
        <v>8614</v>
      </c>
      <c r="K948" t="s">
        <v>47</v>
      </c>
      <c r="L948">
        <v>13</v>
      </c>
      <c r="M948">
        <v>0.57999999999999996</v>
      </c>
      <c r="N948" t="s">
        <v>96</v>
      </c>
      <c r="O948" t="s">
        <v>30</v>
      </c>
      <c r="P948">
        <v>8890</v>
      </c>
      <c r="Q948" t="s">
        <v>105</v>
      </c>
      <c r="R948">
        <v>-16.335000000000001</v>
      </c>
      <c r="S948" t="s">
        <v>52</v>
      </c>
      <c r="T948">
        <v>1179</v>
      </c>
      <c r="U948">
        <v>1289.127</v>
      </c>
      <c r="V948" s="1">
        <v>41066</v>
      </c>
      <c r="W948" t="s">
        <v>34</v>
      </c>
      <c r="X948">
        <v>5.92</v>
      </c>
      <c r="Y948" t="s">
        <v>89</v>
      </c>
      <c r="Z948">
        <v>115.99</v>
      </c>
      <c r="AA948">
        <v>97330</v>
      </c>
      <c r="AB948">
        <f t="shared" si="2"/>
        <v>1507.87</v>
      </c>
      <c r="AC948">
        <f t="shared" si="3"/>
        <v>1417.3978</v>
      </c>
    </row>
    <row r="949" spans="1:29" x14ac:dyDescent="0.25">
      <c r="A949" t="s">
        <v>1024</v>
      </c>
      <c r="B949">
        <v>41</v>
      </c>
      <c r="C949" t="str">
        <f t="shared" si="0"/>
        <v>Adult</v>
      </c>
      <c r="D949" t="s">
        <v>779</v>
      </c>
      <c r="E949" t="s">
        <v>57</v>
      </c>
      <c r="F949">
        <v>0.09</v>
      </c>
      <c r="G949">
        <v>1</v>
      </c>
      <c r="H949" s="1">
        <v>41065</v>
      </c>
      <c r="I949" s="1" t="str">
        <f t="shared" si="1"/>
        <v xml:space="preserve"> Jun</v>
      </c>
      <c r="J949">
        <v>21958</v>
      </c>
      <c r="K949" t="s">
        <v>28</v>
      </c>
      <c r="L949">
        <v>14</v>
      </c>
      <c r="M949">
        <v>0.56999999999999995</v>
      </c>
      <c r="N949" t="s">
        <v>29</v>
      </c>
      <c r="O949" t="s">
        <v>30</v>
      </c>
      <c r="P949" t="s">
        <v>1341</v>
      </c>
      <c r="Q949" t="s">
        <v>214</v>
      </c>
      <c r="R949">
        <v>1092.94</v>
      </c>
      <c r="S949" t="s">
        <v>33</v>
      </c>
      <c r="T949">
        <v>3065</v>
      </c>
      <c r="U949">
        <v>4998.03</v>
      </c>
      <c r="V949" s="1">
        <v>41066</v>
      </c>
      <c r="W949" t="s">
        <v>34</v>
      </c>
      <c r="X949">
        <v>19.989999999999998</v>
      </c>
      <c r="Y949" t="s">
        <v>208</v>
      </c>
      <c r="Z949">
        <v>363.25</v>
      </c>
      <c r="AA949">
        <v>44039</v>
      </c>
      <c r="AB949">
        <f t="shared" si="2"/>
        <v>5085.5</v>
      </c>
      <c r="AC949">
        <f t="shared" si="3"/>
        <v>4627.8050000000003</v>
      </c>
    </row>
    <row r="950" spans="1:29" x14ac:dyDescent="0.25">
      <c r="A950" t="s">
        <v>1685</v>
      </c>
      <c r="B950">
        <v>41</v>
      </c>
      <c r="C950" t="str">
        <f t="shared" si="0"/>
        <v>Adult</v>
      </c>
      <c r="D950" t="s">
        <v>1368</v>
      </c>
      <c r="E950" t="s">
        <v>57</v>
      </c>
      <c r="F950">
        <v>0.02</v>
      </c>
      <c r="G950">
        <v>1</v>
      </c>
      <c r="H950" s="1">
        <v>41066</v>
      </c>
      <c r="I950" s="1" t="str">
        <f t="shared" si="1"/>
        <v xml:space="preserve"> Jun</v>
      </c>
      <c r="J950">
        <v>55392</v>
      </c>
      <c r="K950" t="s">
        <v>58</v>
      </c>
      <c r="L950">
        <v>20</v>
      </c>
      <c r="M950">
        <v>0.4</v>
      </c>
      <c r="N950" t="s">
        <v>29</v>
      </c>
      <c r="O950" t="s">
        <v>59</v>
      </c>
      <c r="P950" t="s">
        <v>1686</v>
      </c>
      <c r="Q950" t="s">
        <v>88</v>
      </c>
      <c r="R950">
        <v>40.200000000000003</v>
      </c>
      <c r="S950" t="s">
        <v>33</v>
      </c>
      <c r="T950">
        <v>7733</v>
      </c>
      <c r="U950">
        <v>129.30000000000001</v>
      </c>
      <c r="V950" s="1">
        <v>41067</v>
      </c>
      <c r="W950" t="s">
        <v>34</v>
      </c>
      <c r="X950">
        <v>1.22</v>
      </c>
      <c r="Y950" t="s">
        <v>391</v>
      </c>
      <c r="Z950">
        <v>6.47</v>
      </c>
      <c r="AA950">
        <v>2840</v>
      </c>
      <c r="AB950">
        <f t="shared" si="2"/>
        <v>129.4</v>
      </c>
      <c r="AC950">
        <f t="shared" si="3"/>
        <v>126.81200000000001</v>
      </c>
    </row>
    <row r="951" spans="1:29" x14ac:dyDescent="0.25">
      <c r="A951" t="s">
        <v>1687</v>
      </c>
      <c r="B951">
        <v>41</v>
      </c>
      <c r="C951" t="str">
        <f t="shared" si="0"/>
        <v>Adult</v>
      </c>
      <c r="D951" t="s">
        <v>1368</v>
      </c>
      <c r="E951" t="s">
        <v>57</v>
      </c>
      <c r="F951">
        <v>7.0000000000000007E-2</v>
      </c>
      <c r="G951">
        <v>1</v>
      </c>
      <c r="H951" s="1">
        <v>41066</v>
      </c>
      <c r="I951" s="1" t="str">
        <f t="shared" si="1"/>
        <v xml:space="preserve"> Jun</v>
      </c>
      <c r="J951">
        <v>55392</v>
      </c>
      <c r="K951" t="s">
        <v>58</v>
      </c>
      <c r="L951">
        <v>39</v>
      </c>
      <c r="M951">
        <v>0.54</v>
      </c>
      <c r="N951" t="s">
        <v>29</v>
      </c>
      <c r="O951" t="s">
        <v>59</v>
      </c>
      <c r="P951" t="s">
        <v>1688</v>
      </c>
      <c r="Q951" t="s">
        <v>88</v>
      </c>
      <c r="R951">
        <v>3.21</v>
      </c>
      <c r="S951" t="s">
        <v>33</v>
      </c>
      <c r="T951">
        <v>7734</v>
      </c>
      <c r="U951">
        <v>104.97</v>
      </c>
      <c r="V951" s="1">
        <v>41068</v>
      </c>
      <c r="W951" t="s">
        <v>34</v>
      </c>
      <c r="X951">
        <v>0.93</v>
      </c>
      <c r="Y951" t="s">
        <v>278</v>
      </c>
      <c r="Z951">
        <v>2.84</v>
      </c>
      <c r="AA951">
        <v>2152</v>
      </c>
      <c r="AB951">
        <f t="shared" si="2"/>
        <v>110.75999999999999</v>
      </c>
      <c r="AC951">
        <f t="shared" si="3"/>
        <v>103.00679999999998</v>
      </c>
    </row>
    <row r="952" spans="1:29" x14ac:dyDescent="0.25">
      <c r="A952" t="s">
        <v>1035</v>
      </c>
      <c r="B952">
        <v>41</v>
      </c>
      <c r="C952" t="str">
        <f t="shared" si="0"/>
        <v>Adult</v>
      </c>
      <c r="D952" t="s">
        <v>252</v>
      </c>
      <c r="E952" t="s">
        <v>46</v>
      </c>
      <c r="F952">
        <v>7.0000000000000007E-2</v>
      </c>
      <c r="G952">
        <v>1</v>
      </c>
      <c r="H952" s="1">
        <v>41067</v>
      </c>
      <c r="I952" s="1" t="str">
        <f t="shared" si="1"/>
        <v xml:space="preserve"> Jun</v>
      </c>
      <c r="J952">
        <v>6434</v>
      </c>
      <c r="K952" t="s">
        <v>28</v>
      </c>
      <c r="L952">
        <v>13</v>
      </c>
      <c r="M952">
        <v>0.39</v>
      </c>
      <c r="N952" t="s">
        <v>29</v>
      </c>
      <c r="O952" t="s">
        <v>59</v>
      </c>
      <c r="P952" t="s">
        <v>1453</v>
      </c>
      <c r="Q952" t="s">
        <v>61</v>
      </c>
      <c r="R952">
        <v>14.49</v>
      </c>
      <c r="S952" t="s">
        <v>68</v>
      </c>
      <c r="T952">
        <v>895</v>
      </c>
      <c r="U952">
        <v>59.58</v>
      </c>
      <c r="V952" s="1">
        <v>41067</v>
      </c>
      <c r="W952" t="s">
        <v>34</v>
      </c>
      <c r="X952">
        <v>0.88</v>
      </c>
      <c r="Y952" t="s">
        <v>122</v>
      </c>
      <c r="Z952">
        <v>4.76</v>
      </c>
      <c r="AA952">
        <v>50158</v>
      </c>
      <c r="AB952">
        <f t="shared" si="2"/>
        <v>61.879999999999995</v>
      </c>
      <c r="AC952">
        <f t="shared" si="3"/>
        <v>57.548399999999994</v>
      </c>
    </row>
    <row r="953" spans="1:29" x14ac:dyDescent="0.25">
      <c r="A953" t="s">
        <v>1689</v>
      </c>
      <c r="B953">
        <v>41</v>
      </c>
      <c r="C953" t="str">
        <f t="shared" si="0"/>
        <v>Adult</v>
      </c>
      <c r="D953" t="s">
        <v>1690</v>
      </c>
      <c r="E953" t="s">
        <v>38</v>
      </c>
      <c r="F953">
        <v>0.06</v>
      </c>
      <c r="G953">
        <v>1</v>
      </c>
      <c r="H953" s="1">
        <v>41067</v>
      </c>
      <c r="I953" s="1" t="str">
        <f t="shared" si="1"/>
        <v xml:space="preserve"> Jun</v>
      </c>
      <c r="J953">
        <v>46499</v>
      </c>
      <c r="K953" t="s">
        <v>58</v>
      </c>
      <c r="L953">
        <v>1</v>
      </c>
      <c r="M953">
        <v>0.59</v>
      </c>
      <c r="N953" t="s">
        <v>29</v>
      </c>
      <c r="O953" t="s">
        <v>30</v>
      </c>
      <c r="P953" t="s">
        <v>1691</v>
      </c>
      <c r="Q953" t="s">
        <v>214</v>
      </c>
      <c r="R953">
        <v>-26.54</v>
      </c>
      <c r="S953" t="s">
        <v>52</v>
      </c>
      <c r="T953">
        <v>6534</v>
      </c>
      <c r="U953">
        <v>46.94</v>
      </c>
      <c r="V953" s="1">
        <v>41068</v>
      </c>
      <c r="W953" t="s">
        <v>34</v>
      </c>
      <c r="X953">
        <v>3.5</v>
      </c>
      <c r="Y953" t="s">
        <v>54</v>
      </c>
      <c r="Z953">
        <v>44.01</v>
      </c>
      <c r="AA953">
        <v>95207</v>
      </c>
      <c r="AB953">
        <f t="shared" si="2"/>
        <v>44.01</v>
      </c>
      <c r="AC953">
        <f t="shared" si="3"/>
        <v>41.369399999999999</v>
      </c>
    </row>
    <row r="954" spans="1:29" x14ac:dyDescent="0.25">
      <c r="A954" t="s">
        <v>1689</v>
      </c>
      <c r="B954">
        <v>41</v>
      </c>
      <c r="C954" t="str">
        <f t="shared" si="0"/>
        <v>Adult</v>
      </c>
      <c r="D954" t="s">
        <v>1690</v>
      </c>
      <c r="E954" t="s">
        <v>38</v>
      </c>
      <c r="F954">
        <v>0.1</v>
      </c>
      <c r="G954">
        <v>1</v>
      </c>
      <c r="H954" s="1">
        <v>41067</v>
      </c>
      <c r="I954" s="1" t="str">
        <f t="shared" si="1"/>
        <v xml:space="preserve"> Jun</v>
      </c>
      <c r="J954">
        <v>46499</v>
      </c>
      <c r="K954" t="s">
        <v>58</v>
      </c>
      <c r="L954">
        <v>10</v>
      </c>
      <c r="M954">
        <v>0.81</v>
      </c>
      <c r="N954" t="s">
        <v>29</v>
      </c>
      <c r="O954" t="s">
        <v>59</v>
      </c>
      <c r="P954" t="s">
        <v>1692</v>
      </c>
      <c r="Q954" t="s">
        <v>232</v>
      </c>
      <c r="R954">
        <v>-6.78</v>
      </c>
      <c r="S954" t="s">
        <v>52</v>
      </c>
      <c r="T954">
        <v>6536</v>
      </c>
      <c r="U954">
        <v>12.95</v>
      </c>
      <c r="V954" s="1">
        <v>41068</v>
      </c>
      <c r="W954" t="s">
        <v>34</v>
      </c>
      <c r="X954">
        <v>0.7</v>
      </c>
      <c r="Y954" t="s">
        <v>54</v>
      </c>
      <c r="Z954">
        <v>1.26</v>
      </c>
      <c r="AA954">
        <v>95207</v>
      </c>
      <c r="AB954">
        <f t="shared" si="2"/>
        <v>12.6</v>
      </c>
      <c r="AC954">
        <f t="shared" si="3"/>
        <v>11.34</v>
      </c>
    </row>
    <row r="955" spans="1:29" x14ac:dyDescent="0.25">
      <c r="A955" t="s">
        <v>1693</v>
      </c>
      <c r="B955">
        <v>41</v>
      </c>
      <c r="C955" t="str">
        <f t="shared" si="0"/>
        <v>Adult</v>
      </c>
      <c r="D955" t="s">
        <v>979</v>
      </c>
      <c r="E955" t="s">
        <v>57</v>
      </c>
      <c r="F955">
        <v>0.04</v>
      </c>
      <c r="G955">
        <v>1</v>
      </c>
      <c r="H955" s="1">
        <v>41067</v>
      </c>
      <c r="I955" s="1" t="str">
        <f t="shared" si="1"/>
        <v xml:space="preserve"> Jun</v>
      </c>
      <c r="J955">
        <v>39780</v>
      </c>
      <c r="K955" t="s">
        <v>47</v>
      </c>
      <c r="L955">
        <v>48</v>
      </c>
      <c r="M955">
        <v>0.68</v>
      </c>
      <c r="N955" t="s">
        <v>48</v>
      </c>
      <c r="O955" t="s">
        <v>59</v>
      </c>
      <c r="P955" t="s">
        <v>1694</v>
      </c>
      <c r="Q955" t="s">
        <v>82</v>
      </c>
      <c r="R955">
        <v>569.08000000000004</v>
      </c>
      <c r="S955" t="s">
        <v>33</v>
      </c>
      <c r="T955">
        <v>5614</v>
      </c>
      <c r="U955">
        <v>2208.31</v>
      </c>
      <c r="V955" s="1">
        <v>41069</v>
      </c>
      <c r="W955" t="s">
        <v>34</v>
      </c>
      <c r="X955">
        <v>4.8</v>
      </c>
      <c r="Y955" t="s">
        <v>204</v>
      </c>
      <c r="Z955">
        <v>45.98</v>
      </c>
      <c r="AA955">
        <v>4101</v>
      </c>
      <c r="AB955">
        <f t="shared" si="2"/>
        <v>2207.04</v>
      </c>
      <c r="AC955">
        <f t="shared" si="3"/>
        <v>2118.7584000000002</v>
      </c>
    </row>
    <row r="956" spans="1:29" x14ac:dyDescent="0.25">
      <c r="A956" t="s">
        <v>1689</v>
      </c>
      <c r="B956">
        <v>41</v>
      </c>
      <c r="C956" t="str">
        <f t="shared" si="0"/>
        <v>Adult</v>
      </c>
      <c r="D956" t="s">
        <v>1690</v>
      </c>
      <c r="E956" t="s">
        <v>38</v>
      </c>
      <c r="F956">
        <v>7.0000000000000007E-2</v>
      </c>
      <c r="G956">
        <v>1</v>
      </c>
      <c r="H956" s="1">
        <v>41067</v>
      </c>
      <c r="I956" s="1" t="str">
        <f t="shared" si="1"/>
        <v xml:space="preserve"> Jun</v>
      </c>
      <c r="J956">
        <v>46499</v>
      </c>
      <c r="K956" t="s">
        <v>58</v>
      </c>
      <c r="L956">
        <v>22</v>
      </c>
      <c r="M956">
        <v>0.6</v>
      </c>
      <c r="N956" t="s">
        <v>29</v>
      </c>
      <c r="O956" t="s">
        <v>30</v>
      </c>
      <c r="P956" t="s">
        <v>784</v>
      </c>
      <c r="Q956" t="s">
        <v>214</v>
      </c>
      <c r="R956">
        <v>-115.21</v>
      </c>
      <c r="S956" t="s">
        <v>52</v>
      </c>
      <c r="T956">
        <v>6535</v>
      </c>
      <c r="U956">
        <v>89.96</v>
      </c>
      <c r="V956" s="1">
        <v>41069</v>
      </c>
      <c r="W956" t="s">
        <v>34</v>
      </c>
      <c r="X956">
        <v>6.89</v>
      </c>
      <c r="Y956" t="s">
        <v>54</v>
      </c>
      <c r="Z956">
        <v>4.0599999999999996</v>
      </c>
      <c r="AA956">
        <v>95207</v>
      </c>
      <c r="AB956">
        <f t="shared" si="2"/>
        <v>89.32</v>
      </c>
      <c r="AC956">
        <f t="shared" si="3"/>
        <v>83.067599999999999</v>
      </c>
    </row>
    <row r="957" spans="1:29" x14ac:dyDescent="0.25">
      <c r="A957" t="s">
        <v>1330</v>
      </c>
      <c r="B957">
        <v>41</v>
      </c>
      <c r="C957" t="str">
        <f t="shared" si="0"/>
        <v>Adult</v>
      </c>
      <c r="D957" t="s">
        <v>1146</v>
      </c>
      <c r="E957" t="s">
        <v>27</v>
      </c>
      <c r="F957">
        <v>0</v>
      </c>
      <c r="G957">
        <v>1</v>
      </c>
      <c r="H957" s="1">
        <v>41067</v>
      </c>
      <c r="I957" s="1" t="str">
        <f t="shared" si="1"/>
        <v xml:space="preserve"> Jun</v>
      </c>
      <c r="J957">
        <v>19010</v>
      </c>
      <c r="K957" t="s">
        <v>47</v>
      </c>
      <c r="L957">
        <v>18</v>
      </c>
      <c r="M957">
        <v>0.35</v>
      </c>
      <c r="N957" t="s">
        <v>29</v>
      </c>
      <c r="O957" t="s">
        <v>30</v>
      </c>
      <c r="P957" t="s">
        <v>1695</v>
      </c>
      <c r="Q957" t="s">
        <v>67</v>
      </c>
      <c r="R957">
        <v>10951.306500000001</v>
      </c>
      <c r="S957" t="s">
        <v>68</v>
      </c>
      <c r="T957">
        <v>2624</v>
      </c>
      <c r="U957">
        <v>23792.93</v>
      </c>
      <c r="V957" s="1">
        <v>41069</v>
      </c>
      <c r="W957" t="s">
        <v>34</v>
      </c>
      <c r="X957">
        <v>19.989999999999998</v>
      </c>
      <c r="Y957" t="s">
        <v>149</v>
      </c>
      <c r="Z957">
        <v>1270.99</v>
      </c>
      <c r="AA957">
        <v>61832</v>
      </c>
      <c r="AB957">
        <f t="shared" si="2"/>
        <v>22877.82</v>
      </c>
      <c r="AC957">
        <f t="shared" si="3"/>
        <v>22877.82</v>
      </c>
    </row>
    <row r="958" spans="1:29" x14ac:dyDescent="0.25">
      <c r="A958" t="s">
        <v>1696</v>
      </c>
      <c r="B958">
        <v>41</v>
      </c>
      <c r="C958" t="str">
        <f t="shared" si="0"/>
        <v>Adult</v>
      </c>
      <c r="D958" t="s">
        <v>1374</v>
      </c>
      <c r="E958" t="s">
        <v>27</v>
      </c>
      <c r="F958">
        <v>0.08</v>
      </c>
      <c r="G958">
        <v>1</v>
      </c>
      <c r="H958" s="1">
        <v>41067</v>
      </c>
      <c r="I958" s="1" t="str">
        <f t="shared" si="1"/>
        <v xml:space="preserve"> Jun</v>
      </c>
      <c r="J958">
        <v>50432</v>
      </c>
      <c r="K958" t="s">
        <v>47</v>
      </c>
      <c r="L958">
        <v>45</v>
      </c>
      <c r="M958">
        <v>0.37</v>
      </c>
      <c r="N958" t="s">
        <v>29</v>
      </c>
      <c r="O958" t="s">
        <v>30</v>
      </c>
      <c r="P958" t="s">
        <v>533</v>
      </c>
      <c r="Q958" t="s">
        <v>61</v>
      </c>
      <c r="R958">
        <v>816.72</v>
      </c>
      <c r="S958" t="s">
        <v>76</v>
      </c>
      <c r="T958">
        <v>7067</v>
      </c>
      <c r="U958">
        <v>2494.92</v>
      </c>
      <c r="V958" s="1">
        <v>41069</v>
      </c>
      <c r="W958" t="s">
        <v>34</v>
      </c>
      <c r="X958">
        <v>14.3</v>
      </c>
      <c r="Y958" t="s">
        <v>162</v>
      </c>
      <c r="Z958">
        <v>55.48</v>
      </c>
      <c r="AA958">
        <v>22901</v>
      </c>
      <c r="AB958">
        <f t="shared" si="2"/>
        <v>2496.6</v>
      </c>
      <c r="AC958">
        <f t="shared" si="3"/>
        <v>2296.8719999999998</v>
      </c>
    </row>
    <row r="959" spans="1:29" x14ac:dyDescent="0.25">
      <c r="A959" t="s">
        <v>1696</v>
      </c>
      <c r="B959">
        <v>41</v>
      </c>
      <c r="C959" t="str">
        <f t="shared" si="0"/>
        <v>Adult</v>
      </c>
      <c r="D959" t="s">
        <v>1374</v>
      </c>
      <c r="E959" t="s">
        <v>27</v>
      </c>
      <c r="F959">
        <v>0.02</v>
      </c>
      <c r="G959">
        <v>1</v>
      </c>
      <c r="H959" s="1">
        <v>41067</v>
      </c>
      <c r="I959" s="1" t="str">
        <f t="shared" si="1"/>
        <v xml:space="preserve"> Jun</v>
      </c>
      <c r="J959">
        <v>50432</v>
      </c>
      <c r="K959" t="s">
        <v>47</v>
      </c>
      <c r="L959">
        <v>7</v>
      </c>
      <c r="M959">
        <v>0.6</v>
      </c>
      <c r="N959" t="s">
        <v>48</v>
      </c>
      <c r="O959" t="s">
        <v>49</v>
      </c>
      <c r="P959" t="s">
        <v>1697</v>
      </c>
      <c r="Q959" t="s">
        <v>51</v>
      </c>
      <c r="R959">
        <v>-92.37</v>
      </c>
      <c r="S959" t="s">
        <v>76</v>
      </c>
      <c r="T959">
        <v>7066</v>
      </c>
      <c r="U959">
        <v>2161.36</v>
      </c>
      <c r="V959" s="1">
        <v>41072</v>
      </c>
      <c r="W959" t="s">
        <v>53</v>
      </c>
      <c r="X959">
        <v>69.55</v>
      </c>
      <c r="Y959" t="s">
        <v>162</v>
      </c>
      <c r="Z959">
        <v>284.98</v>
      </c>
      <c r="AA959">
        <v>22901</v>
      </c>
      <c r="AB959">
        <f t="shared" si="2"/>
        <v>1994.8600000000001</v>
      </c>
      <c r="AC959">
        <f t="shared" si="3"/>
        <v>1954.9628</v>
      </c>
    </row>
    <row r="960" spans="1:29" x14ac:dyDescent="0.25">
      <c r="A960" t="s">
        <v>1698</v>
      </c>
      <c r="B960">
        <v>41</v>
      </c>
      <c r="C960" t="str">
        <f t="shared" si="0"/>
        <v>Adult</v>
      </c>
      <c r="D960" t="s">
        <v>979</v>
      </c>
      <c r="E960" t="s">
        <v>57</v>
      </c>
      <c r="F960">
        <v>0.02</v>
      </c>
      <c r="G960">
        <v>1</v>
      </c>
      <c r="H960" s="1">
        <v>41067</v>
      </c>
      <c r="I960" s="1" t="str">
        <f t="shared" si="1"/>
        <v xml:space="preserve"> Jun</v>
      </c>
      <c r="J960">
        <v>39780</v>
      </c>
      <c r="K960" t="s">
        <v>47</v>
      </c>
      <c r="L960">
        <v>33</v>
      </c>
      <c r="M960">
        <v>0.37</v>
      </c>
      <c r="N960" t="s">
        <v>29</v>
      </c>
      <c r="O960" t="s">
        <v>30</v>
      </c>
      <c r="P960" t="s">
        <v>1699</v>
      </c>
      <c r="Q960" t="s">
        <v>61</v>
      </c>
      <c r="R960">
        <v>809.97</v>
      </c>
      <c r="S960" t="s">
        <v>33</v>
      </c>
      <c r="T960">
        <v>5613</v>
      </c>
      <c r="U960">
        <v>1683.69</v>
      </c>
      <c r="V960" s="1">
        <v>41074</v>
      </c>
      <c r="W960" t="s">
        <v>34</v>
      </c>
      <c r="X960">
        <v>5.79</v>
      </c>
      <c r="Y960" t="s">
        <v>233</v>
      </c>
      <c r="Z960">
        <v>48.04</v>
      </c>
      <c r="AA960">
        <v>7003</v>
      </c>
      <c r="AB960">
        <f t="shared" si="2"/>
        <v>1585.32</v>
      </c>
      <c r="AC960">
        <f t="shared" si="3"/>
        <v>1553.6135999999999</v>
      </c>
    </row>
    <row r="961" spans="1:29" x14ac:dyDescent="0.25">
      <c r="A961" t="s">
        <v>1700</v>
      </c>
      <c r="B961">
        <v>41</v>
      </c>
      <c r="C961" t="str">
        <f t="shared" si="0"/>
        <v>Adult</v>
      </c>
      <c r="D961" t="s">
        <v>1701</v>
      </c>
      <c r="E961" t="s">
        <v>57</v>
      </c>
      <c r="F961">
        <v>0.02</v>
      </c>
      <c r="G961">
        <v>1</v>
      </c>
      <c r="H961" s="1">
        <v>41068</v>
      </c>
      <c r="I961" s="1" t="str">
        <f t="shared" si="1"/>
        <v xml:space="preserve"> Jun</v>
      </c>
      <c r="J961">
        <v>54342</v>
      </c>
      <c r="K961" t="s">
        <v>47</v>
      </c>
      <c r="L961">
        <v>2</v>
      </c>
      <c r="M961">
        <v>0.52</v>
      </c>
      <c r="N961" t="s">
        <v>29</v>
      </c>
      <c r="O961" t="s">
        <v>59</v>
      </c>
      <c r="P961" t="s">
        <v>1064</v>
      </c>
      <c r="Q961" t="s">
        <v>88</v>
      </c>
      <c r="R961">
        <v>-5.65</v>
      </c>
      <c r="S961" t="s">
        <v>52</v>
      </c>
      <c r="T961">
        <v>7595</v>
      </c>
      <c r="U961">
        <v>10.48</v>
      </c>
      <c r="V961" s="1">
        <v>41068</v>
      </c>
      <c r="W961" t="s">
        <v>34</v>
      </c>
      <c r="X961">
        <v>0.71</v>
      </c>
      <c r="Y961" t="s">
        <v>320</v>
      </c>
      <c r="Z961">
        <v>4.84</v>
      </c>
      <c r="AA961">
        <v>83704</v>
      </c>
      <c r="AB961">
        <f t="shared" si="2"/>
        <v>9.68</v>
      </c>
      <c r="AC961">
        <f t="shared" si="3"/>
        <v>9.4863999999999997</v>
      </c>
    </row>
    <row r="962" spans="1:29" x14ac:dyDescent="0.25">
      <c r="A962" t="s">
        <v>1700</v>
      </c>
      <c r="B962">
        <v>41</v>
      </c>
      <c r="C962" t="str">
        <f t="shared" si="0"/>
        <v>Adult</v>
      </c>
      <c r="D962" t="s">
        <v>1701</v>
      </c>
      <c r="E962" t="s">
        <v>57</v>
      </c>
      <c r="F962">
        <v>0.05</v>
      </c>
      <c r="G962">
        <v>1</v>
      </c>
      <c r="H962" s="1">
        <v>41068</v>
      </c>
      <c r="I962" s="1" t="str">
        <f t="shared" si="1"/>
        <v xml:space="preserve"> Jun</v>
      </c>
      <c r="J962">
        <v>54342</v>
      </c>
      <c r="K962" t="s">
        <v>47</v>
      </c>
      <c r="L962">
        <v>35</v>
      </c>
      <c r="M962">
        <v>0.46</v>
      </c>
      <c r="N962" t="s">
        <v>96</v>
      </c>
      <c r="O962" t="s">
        <v>30</v>
      </c>
      <c r="P962" t="s">
        <v>1167</v>
      </c>
      <c r="Q962" t="s">
        <v>102</v>
      </c>
      <c r="R962">
        <v>1057.6199999999999</v>
      </c>
      <c r="S962" t="s">
        <v>52</v>
      </c>
      <c r="T962">
        <v>7594</v>
      </c>
      <c r="U962">
        <v>3439.39</v>
      </c>
      <c r="V962" s="1">
        <v>41068</v>
      </c>
      <c r="W962" t="s">
        <v>42</v>
      </c>
      <c r="X962">
        <v>7.18</v>
      </c>
      <c r="Y962" t="s">
        <v>320</v>
      </c>
      <c r="Z962">
        <v>100.97</v>
      </c>
      <c r="AA962">
        <v>83704</v>
      </c>
      <c r="AB962">
        <f t="shared" si="2"/>
        <v>3533.95</v>
      </c>
      <c r="AC962">
        <f t="shared" si="3"/>
        <v>3357.2524999999996</v>
      </c>
    </row>
    <row r="963" spans="1:29" x14ac:dyDescent="0.25">
      <c r="A963" t="s">
        <v>1308</v>
      </c>
      <c r="B963">
        <v>41</v>
      </c>
      <c r="C963" t="str">
        <f t="shared" si="0"/>
        <v>Adult</v>
      </c>
      <c r="D963" t="s">
        <v>1702</v>
      </c>
      <c r="E963" t="s">
        <v>38</v>
      </c>
      <c r="F963">
        <v>0</v>
      </c>
      <c r="G963">
        <v>1</v>
      </c>
      <c r="H963" s="1">
        <v>41069</v>
      </c>
      <c r="I963" s="1" t="str">
        <f t="shared" si="1"/>
        <v xml:space="preserve"> Jun</v>
      </c>
      <c r="J963">
        <v>17446</v>
      </c>
      <c r="K963" t="s">
        <v>58</v>
      </c>
      <c r="L963">
        <v>15</v>
      </c>
      <c r="M963">
        <v>0.59</v>
      </c>
      <c r="N963" t="s">
        <v>29</v>
      </c>
      <c r="O963" t="s">
        <v>139</v>
      </c>
      <c r="P963" t="s">
        <v>567</v>
      </c>
      <c r="Q963" t="s">
        <v>481</v>
      </c>
      <c r="R963">
        <v>8.75</v>
      </c>
      <c r="S963" t="s">
        <v>33</v>
      </c>
      <c r="T963">
        <v>2408</v>
      </c>
      <c r="U963">
        <v>138.84</v>
      </c>
      <c r="V963" s="1">
        <v>41071</v>
      </c>
      <c r="W963" t="s">
        <v>42</v>
      </c>
      <c r="X963">
        <v>2.64</v>
      </c>
      <c r="Y963" t="s">
        <v>136</v>
      </c>
      <c r="Z963">
        <v>8.34</v>
      </c>
      <c r="AA963">
        <v>13601</v>
      </c>
      <c r="AB963">
        <f t="shared" si="2"/>
        <v>125.1</v>
      </c>
      <c r="AC963">
        <f t="shared" si="3"/>
        <v>125.1</v>
      </c>
    </row>
    <row r="964" spans="1:29" x14ac:dyDescent="0.25">
      <c r="A964" t="s">
        <v>151</v>
      </c>
      <c r="B964">
        <v>41</v>
      </c>
      <c r="C964" t="str">
        <f t="shared" si="0"/>
        <v>Adult</v>
      </c>
      <c r="D964" t="s">
        <v>1703</v>
      </c>
      <c r="E964" t="s">
        <v>27</v>
      </c>
      <c r="F964">
        <v>0</v>
      </c>
      <c r="G964">
        <v>1</v>
      </c>
      <c r="H964" s="1">
        <v>41070</v>
      </c>
      <c r="I964" s="1" t="str">
        <f t="shared" si="1"/>
        <v xml:space="preserve"> Jun</v>
      </c>
      <c r="J964">
        <v>36230</v>
      </c>
      <c r="K964" t="s">
        <v>28</v>
      </c>
      <c r="L964">
        <v>7</v>
      </c>
      <c r="M964">
        <v>0.68</v>
      </c>
      <c r="N964" t="s">
        <v>96</v>
      </c>
      <c r="O964" t="s">
        <v>139</v>
      </c>
      <c r="P964" t="s">
        <v>1704</v>
      </c>
      <c r="Q964" t="s">
        <v>102</v>
      </c>
      <c r="R964">
        <v>-31.38</v>
      </c>
      <c r="S964" t="s">
        <v>33</v>
      </c>
      <c r="T964">
        <v>5084</v>
      </c>
      <c r="U964">
        <v>57.03</v>
      </c>
      <c r="V964" s="1">
        <v>41070</v>
      </c>
      <c r="W964" t="s">
        <v>34</v>
      </c>
      <c r="X964">
        <v>3.52</v>
      </c>
      <c r="Y964" t="s">
        <v>155</v>
      </c>
      <c r="Z964">
        <v>7.28</v>
      </c>
      <c r="AA964">
        <v>6010</v>
      </c>
      <c r="AB964">
        <f t="shared" si="2"/>
        <v>50.96</v>
      </c>
      <c r="AC964">
        <f t="shared" si="3"/>
        <v>50.96</v>
      </c>
    </row>
    <row r="965" spans="1:29" x14ac:dyDescent="0.25">
      <c r="A965" t="s">
        <v>1705</v>
      </c>
      <c r="B965">
        <v>41</v>
      </c>
      <c r="C965" t="str">
        <f t="shared" si="0"/>
        <v>Adult</v>
      </c>
      <c r="D965" t="s">
        <v>1706</v>
      </c>
      <c r="E965" t="s">
        <v>57</v>
      </c>
      <c r="F965">
        <v>0.05</v>
      </c>
      <c r="G965">
        <v>1</v>
      </c>
      <c r="H965" s="1">
        <v>41070</v>
      </c>
      <c r="I965" s="1" t="str">
        <f t="shared" si="1"/>
        <v xml:space="preserve"> Jun</v>
      </c>
      <c r="J965">
        <v>24869</v>
      </c>
      <c r="K965" t="s">
        <v>39</v>
      </c>
      <c r="L965">
        <v>14</v>
      </c>
      <c r="M965">
        <v>0.36</v>
      </c>
      <c r="N965" t="s">
        <v>29</v>
      </c>
      <c r="O965" t="s">
        <v>30</v>
      </c>
      <c r="P965" t="s">
        <v>1707</v>
      </c>
      <c r="Q965" t="s">
        <v>67</v>
      </c>
      <c r="R965">
        <v>-9.1769999999999996</v>
      </c>
      <c r="S965" t="s">
        <v>68</v>
      </c>
      <c r="T965">
        <v>3490</v>
      </c>
      <c r="U965">
        <v>132.72</v>
      </c>
      <c r="V965" s="1">
        <v>41071</v>
      </c>
      <c r="W965" t="s">
        <v>34</v>
      </c>
      <c r="X965">
        <v>5.6</v>
      </c>
      <c r="Y965" t="s">
        <v>128</v>
      </c>
      <c r="Z965">
        <v>8.85</v>
      </c>
      <c r="AA965">
        <v>73160</v>
      </c>
      <c r="AB965">
        <f t="shared" si="2"/>
        <v>123.89999999999999</v>
      </c>
      <c r="AC965">
        <f t="shared" si="3"/>
        <v>117.70499999999998</v>
      </c>
    </row>
    <row r="966" spans="1:29" x14ac:dyDescent="0.25">
      <c r="A966" t="s">
        <v>1708</v>
      </c>
      <c r="B966">
        <v>41</v>
      </c>
      <c r="C966" t="str">
        <f t="shared" si="0"/>
        <v>Adult</v>
      </c>
      <c r="D966" t="s">
        <v>1458</v>
      </c>
      <c r="E966" t="s">
        <v>27</v>
      </c>
      <c r="F966">
        <v>0.01</v>
      </c>
      <c r="G966">
        <v>1</v>
      </c>
      <c r="H966" s="1">
        <v>41071</v>
      </c>
      <c r="I966" s="1" t="str">
        <f t="shared" si="1"/>
        <v xml:space="preserve"> Jun</v>
      </c>
      <c r="J966">
        <v>53476</v>
      </c>
      <c r="K966" t="s">
        <v>39</v>
      </c>
      <c r="L966">
        <v>42</v>
      </c>
      <c r="M966">
        <v>0.71</v>
      </c>
      <c r="N966" t="s">
        <v>29</v>
      </c>
      <c r="O966" t="s">
        <v>30</v>
      </c>
      <c r="P966" t="s">
        <v>940</v>
      </c>
      <c r="Q966" t="s">
        <v>32</v>
      </c>
      <c r="R966">
        <v>1141.07</v>
      </c>
      <c r="S966" t="s">
        <v>33</v>
      </c>
      <c r="T966">
        <v>7492</v>
      </c>
      <c r="U966">
        <v>8127.32</v>
      </c>
      <c r="V966" s="1">
        <v>41071</v>
      </c>
      <c r="W966" t="s">
        <v>42</v>
      </c>
      <c r="X966">
        <v>19.989999999999998</v>
      </c>
      <c r="Y966" t="s">
        <v>208</v>
      </c>
      <c r="Z966">
        <v>193.17</v>
      </c>
      <c r="AA966">
        <v>43615</v>
      </c>
      <c r="AB966">
        <f t="shared" si="2"/>
        <v>8113.1399999999994</v>
      </c>
      <c r="AC966">
        <f t="shared" si="3"/>
        <v>8032.0085999999992</v>
      </c>
    </row>
    <row r="967" spans="1:29" x14ac:dyDescent="0.25">
      <c r="A967" t="s">
        <v>1708</v>
      </c>
      <c r="B967">
        <v>41</v>
      </c>
      <c r="C967" t="str">
        <f t="shared" si="0"/>
        <v>Adult</v>
      </c>
      <c r="D967" t="s">
        <v>1458</v>
      </c>
      <c r="E967" t="s">
        <v>27</v>
      </c>
      <c r="F967">
        <v>0.04</v>
      </c>
      <c r="G967">
        <v>1</v>
      </c>
      <c r="H967" s="1">
        <v>41071</v>
      </c>
      <c r="I967" s="1" t="str">
        <f t="shared" si="1"/>
        <v xml:space="preserve"> Jun</v>
      </c>
      <c r="J967">
        <v>53476</v>
      </c>
      <c r="K967" t="s">
        <v>39</v>
      </c>
      <c r="L967">
        <v>14</v>
      </c>
      <c r="M967">
        <v>0.38</v>
      </c>
      <c r="N967" t="s">
        <v>29</v>
      </c>
      <c r="O967" t="s">
        <v>30</v>
      </c>
      <c r="P967" t="s">
        <v>1237</v>
      </c>
      <c r="Q967" t="s">
        <v>61</v>
      </c>
      <c r="R967">
        <v>150.72</v>
      </c>
      <c r="S967" t="s">
        <v>33</v>
      </c>
      <c r="T967">
        <v>7489</v>
      </c>
      <c r="U967">
        <v>481.4</v>
      </c>
      <c r="V967" s="1">
        <v>41071</v>
      </c>
      <c r="W967" t="s">
        <v>34</v>
      </c>
      <c r="X967">
        <v>5.09</v>
      </c>
      <c r="Y967" t="s">
        <v>208</v>
      </c>
      <c r="Z967">
        <v>35.44</v>
      </c>
      <c r="AA967">
        <v>43615</v>
      </c>
      <c r="AB967">
        <f t="shared" si="2"/>
        <v>496.15999999999997</v>
      </c>
      <c r="AC967">
        <f t="shared" si="3"/>
        <v>476.31359999999995</v>
      </c>
    </row>
    <row r="968" spans="1:29" x14ac:dyDescent="0.25">
      <c r="A968" t="s">
        <v>1709</v>
      </c>
      <c r="B968">
        <v>41</v>
      </c>
      <c r="C968" t="str">
        <f t="shared" si="0"/>
        <v>Adult</v>
      </c>
      <c r="D968" t="s">
        <v>1710</v>
      </c>
      <c r="E968" t="s">
        <v>38</v>
      </c>
      <c r="F968">
        <v>0.05</v>
      </c>
      <c r="G968">
        <v>1</v>
      </c>
      <c r="H968" s="1">
        <v>41071</v>
      </c>
      <c r="I968" s="1" t="str">
        <f t="shared" si="1"/>
        <v xml:space="preserve"> Jun</v>
      </c>
      <c r="J968">
        <v>46627</v>
      </c>
      <c r="K968" t="s">
        <v>58</v>
      </c>
      <c r="L968">
        <v>3</v>
      </c>
      <c r="M968">
        <v>0.4</v>
      </c>
      <c r="N968" t="s">
        <v>29</v>
      </c>
      <c r="O968" t="s">
        <v>30</v>
      </c>
      <c r="P968" t="s">
        <v>1711</v>
      </c>
      <c r="Q968" t="s">
        <v>61</v>
      </c>
      <c r="R968">
        <v>-14.22</v>
      </c>
      <c r="S968" t="s">
        <v>68</v>
      </c>
      <c r="T968">
        <v>6559</v>
      </c>
      <c r="U968">
        <v>21.46</v>
      </c>
      <c r="V968" s="1">
        <v>41072</v>
      </c>
      <c r="W968" t="s">
        <v>34</v>
      </c>
      <c r="X968">
        <v>6.26</v>
      </c>
      <c r="Y968" t="s">
        <v>128</v>
      </c>
      <c r="Z968">
        <v>5.28</v>
      </c>
      <c r="AA968">
        <v>73521</v>
      </c>
      <c r="AB968">
        <f t="shared" si="2"/>
        <v>15.84</v>
      </c>
      <c r="AC968">
        <f t="shared" si="3"/>
        <v>15.048</v>
      </c>
    </row>
    <row r="969" spans="1:29" x14ac:dyDescent="0.25">
      <c r="A969" t="s">
        <v>1708</v>
      </c>
      <c r="B969">
        <v>41</v>
      </c>
      <c r="C969" t="str">
        <f t="shared" si="0"/>
        <v>Adult</v>
      </c>
      <c r="D969" t="s">
        <v>1458</v>
      </c>
      <c r="E969" t="s">
        <v>27</v>
      </c>
      <c r="F969">
        <v>0.01</v>
      </c>
      <c r="G969">
        <v>1</v>
      </c>
      <c r="H969" s="1">
        <v>41071</v>
      </c>
      <c r="I969" s="1" t="str">
        <f t="shared" si="1"/>
        <v xml:space="preserve"> Jun</v>
      </c>
      <c r="J969">
        <v>53476</v>
      </c>
      <c r="K969" t="s">
        <v>39</v>
      </c>
      <c r="L969">
        <v>47</v>
      </c>
      <c r="M969">
        <v>0.56000000000000005</v>
      </c>
      <c r="N969" t="s">
        <v>29</v>
      </c>
      <c r="O969" t="s">
        <v>59</v>
      </c>
      <c r="P969" t="s">
        <v>203</v>
      </c>
      <c r="Q969" t="s">
        <v>88</v>
      </c>
      <c r="R969">
        <v>3.13</v>
      </c>
      <c r="S969" t="s">
        <v>33</v>
      </c>
      <c r="T969">
        <v>7491</v>
      </c>
      <c r="U969">
        <v>85.87</v>
      </c>
      <c r="V969" s="1">
        <v>41072</v>
      </c>
      <c r="W969" t="s">
        <v>34</v>
      </c>
      <c r="X969">
        <v>0.7</v>
      </c>
      <c r="Y969" t="s">
        <v>208</v>
      </c>
      <c r="Z969">
        <v>1.76</v>
      </c>
      <c r="AA969">
        <v>43615</v>
      </c>
      <c r="AB969">
        <f t="shared" si="2"/>
        <v>82.72</v>
      </c>
      <c r="AC969">
        <f t="shared" si="3"/>
        <v>81.892799999999994</v>
      </c>
    </row>
    <row r="970" spans="1:29" x14ac:dyDescent="0.25">
      <c r="A970" t="s">
        <v>1712</v>
      </c>
      <c r="B970">
        <v>41</v>
      </c>
      <c r="C970" t="str">
        <f t="shared" ref="C970:C1033" si="4">IF(B970&gt;=50, "Senior", IF(B970&gt;=20, "Adult", "Teenager"))</f>
        <v>Adult</v>
      </c>
      <c r="D970" t="s">
        <v>1713</v>
      </c>
      <c r="E970" t="s">
        <v>46</v>
      </c>
      <c r="F970">
        <v>0.01</v>
      </c>
      <c r="G970">
        <v>1</v>
      </c>
      <c r="H970" s="1">
        <v>41071</v>
      </c>
      <c r="I970" s="1" t="str">
        <f t="shared" ref="I970:I1033" si="5">TEXT(H970," MMM")</f>
        <v xml:space="preserve"> Jun</v>
      </c>
      <c r="J970">
        <v>5155</v>
      </c>
      <c r="K970" t="s">
        <v>28</v>
      </c>
      <c r="L970">
        <v>14</v>
      </c>
      <c r="M970">
        <v>0.7</v>
      </c>
      <c r="N970" t="s">
        <v>96</v>
      </c>
      <c r="O970" t="s">
        <v>30</v>
      </c>
      <c r="P970" t="s">
        <v>1158</v>
      </c>
      <c r="Q970" t="s">
        <v>102</v>
      </c>
      <c r="R970">
        <v>-38.51</v>
      </c>
      <c r="S970" t="s">
        <v>33</v>
      </c>
      <c r="T970">
        <v>720</v>
      </c>
      <c r="U970">
        <v>569.21</v>
      </c>
      <c r="V970" s="1">
        <v>41072</v>
      </c>
      <c r="W970" t="s">
        <v>34</v>
      </c>
      <c r="X970">
        <v>4</v>
      </c>
      <c r="Y970" t="s">
        <v>43</v>
      </c>
      <c r="Z970">
        <v>39.979999999999997</v>
      </c>
      <c r="AA970">
        <v>21040</v>
      </c>
      <c r="AB970">
        <f t="shared" ref="AB970:AB1033" si="6">Z970*L970</f>
        <v>559.71999999999991</v>
      </c>
      <c r="AC970">
        <f t="shared" ref="AC970:AC1033" si="7">AB970-AB970*F970</f>
        <v>554.12279999999987</v>
      </c>
    </row>
    <row r="971" spans="1:29" x14ac:dyDescent="0.25">
      <c r="A971" t="s">
        <v>1714</v>
      </c>
      <c r="B971">
        <v>41</v>
      </c>
      <c r="C971" t="str">
        <f t="shared" si="4"/>
        <v>Adult</v>
      </c>
      <c r="D971" t="s">
        <v>683</v>
      </c>
      <c r="E971" t="s">
        <v>46</v>
      </c>
      <c r="F971">
        <v>0.01</v>
      </c>
      <c r="G971">
        <v>1</v>
      </c>
      <c r="H971" s="1">
        <v>41071</v>
      </c>
      <c r="I971" s="1" t="str">
        <f t="shared" si="5"/>
        <v xml:space="preserve"> Jun</v>
      </c>
      <c r="J971">
        <v>26466</v>
      </c>
      <c r="K971" t="s">
        <v>58</v>
      </c>
      <c r="L971">
        <v>29</v>
      </c>
      <c r="M971">
        <v>0.38</v>
      </c>
      <c r="N971" t="s">
        <v>96</v>
      </c>
      <c r="O971" t="s">
        <v>59</v>
      </c>
      <c r="P971" t="s">
        <v>836</v>
      </c>
      <c r="Q971" t="s">
        <v>105</v>
      </c>
      <c r="R971">
        <v>287.99099999999999</v>
      </c>
      <c r="S971" t="s">
        <v>76</v>
      </c>
      <c r="T971">
        <v>3707</v>
      </c>
      <c r="U971">
        <v>909.721</v>
      </c>
      <c r="V971" s="1">
        <v>41072</v>
      </c>
      <c r="W971" t="s">
        <v>34</v>
      </c>
      <c r="X971">
        <v>5.99</v>
      </c>
      <c r="Y971" t="s">
        <v>685</v>
      </c>
      <c r="Z971">
        <v>35.99</v>
      </c>
      <c r="AA971">
        <v>27893</v>
      </c>
      <c r="AB971">
        <f t="shared" si="6"/>
        <v>1043.71</v>
      </c>
      <c r="AC971">
        <f t="shared" si="7"/>
        <v>1033.2728999999999</v>
      </c>
    </row>
    <row r="972" spans="1:29" x14ac:dyDescent="0.25">
      <c r="A972" t="s">
        <v>1709</v>
      </c>
      <c r="B972">
        <v>41</v>
      </c>
      <c r="C972" t="str">
        <f t="shared" si="4"/>
        <v>Adult</v>
      </c>
      <c r="D972" t="s">
        <v>1710</v>
      </c>
      <c r="E972" t="s">
        <v>38</v>
      </c>
      <c r="F972">
        <v>0.03</v>
      </c>
      <c r="G972">
        <v>1</v>
      </c>
      <c r="H972" s="1">
        <v>41071</v>
      </c>
      <c r="I972" s="1" t="str">
        <f t="shared" si="5"/>
        <v xml:space="preserve"> Jun</v>
      </c>
      <c r="J972">
        <v>46627</v>
      </c>
      <c r="K972" t="s">
        <v>58</v>
      </c>
      <c r="L972">
        <v>24</v>
      </c>
      <c r="M972">
        <v>0.56000000000000005</v>
      </c>
      <c r="N972" t="s">
        <v>96</v>
      </c>
      <c r="O972" t="s">
        <v>30</v>
      </c>
      <c r="P972">
        <v>8860</v>
      </c>
      <c r="Q972" t="s">
        <v>105</v>
      </c>
      <c r="R972">
        <v>261.52199999999999</v>
      </c>
      <c r="S972" t="s">
        <v>68</v>
      </c>
      <c r="T972">
        <v>6560</v>
      </c>
      <c r="U972">
        <v>1388.6279999999999</v>
      </c>
      <c r="V972" s="1">
        <v>41072</v>
      </c>
      <c r="W972" t="s">
        <v>34</v>
      </c>
      <c r="X972">
        <v>5.26</v>
      </c>
      <c r="Y972" t="s">
        <v>128</v>
      </c>
      <c r="Z972">
        <v>65.989999999999995</v>
      </c>
      <c r="AA972">
        <v>73521</v>
      </c>
      <c r="AB972">
        <f t="shared" si="6"/>
        <v>1583.7599999999998</v>
      </c>
      <c r="AC972">
        <f t="shared" si="7"/>
        <v>1536.2471999999998</v>
      </c>
    </row>
    <row r="973" spans="1:29" x14ac:dyDescent="0.25">
      <c r="A973" t="s">
        <v>1715</v>
      </c>
      <c r="B973">
        <v>41</v>
      </c>
      <c r="C973" t="str">
        <f t="shared" si="4"/>
        <v>Adult</v>
      </c>
      <c r="D973" t="s">
        <v>255</v>
      </c>
      <c r="E973" t="s">
        <v>27</v>
      </c>
      <c r="F973">
        <v>0.02</v>
      </c>
      <c r="G973">
        <v>1</v>
      </c>
      <c r="H973" s="1">
        <v>41071</v>
      </c>
      <c r="I973" s="1" t="str">
        <f t="shared" si="5"/>
        <v xml:space="preserve"> Jun</v>
      </c>
      <c r="J973">
        <v>59681</v>
      </c>
      <c r="K973" t="s">
        <v>58</v>
      </c>
      <c r="L973">
        <v>23</v>
      </c>
      <c r="M973">
        <v>0.38</v>
      </c>
      <c r="N973" t="s">
        <v>29</v>
      </c>
      <c r="O973" t="s">
        <v>30</v>
      </c>
      <c r="P973" t="s">
        <v>341</v>
      </c>
      <c r="Q973" t="s">
        <v>67</v>
      </c>
      <c r="R973">
        <v>-11.948499999999999</v>
      </c>
      <c r="S973" t="s">
        <v>52</v>
      </c>
      <c r="T973">
        <v>8348</v>
      </c>
      <c r="U973">
        <v>224.34</v>
      </c>
      <c r="V973" s="1">
        <v>41073</v>
      </c>
      <c r="W973" t="s">
        <v>42</v>
      </c>
      <c r="X973">
        <v>6.19</v>
      </c>
      <c r="Y973" t="s">
        <v>54</v>
      </c>
      <c r="Z973">
        <v>8.6</v>
      </c>
      <c r="AA973">
        <v>91360</v>
      </c>
      <c r="AB973">
        <f t="shared" si="6"/>
        <v>197.79999999999998</v>
      </c>
      <c r="AC973">
        <f t="shared" si="7"/>
        <v>193.84399999999999</v>
      </c>
    </row>
    <row r="974" spans="1:29" x14ac:dyDescent="0.25">
      <c r="A974" t="s">
        <v>884</v>
      </c>
      <c r="B974">
        <v>41</v>
      </c>
      <c r="C974" t="str">
        <f t="shared" si="4"/>
        <v>Adult</v>
      </c>
      <c r="D974" t="s">
        <v>1716</v>
      </c>
      <c r="E974" t="s">
        <v>27</v>
      </c>
      <c r="F974">
        <v>0</v>
      </c>
      <c r="G974">
        <v>1</v>
      </c>
      <c r="H974" s="1">
        <v>41071</v>
      </c>
      <c r="I974" s="1" t="str">
        <f t="shared" si="5"/>
        <v xml:space="preserve"> Jun</v>
      </c>
      <c r="J974">
        <v>40707</v>
      </c>
      <c r="K974" t="s">
        <v>28</v>
      </c>
      <c r="L974">
        <v>26</v>
      </c>
      <c r="M974">
        <v>0.56000000000000005</v>
      </c>
      <c r="N974" t="s">
        <v>96</v>
      </c>
      <c r="O974" t="s">
        <v>30</v>
      </c>
      <c r="P974">
        <v>5180</v>
      </c>
      <c r="Q974" t="s">
        <v>105</v>
      </c>
      <c r="R974">
        <v>211.08600000000001</v>
      </c>
      <c r="S974" t="s">
        <v>68</v>
      </c>
      <c r="T974">
        <v>5735</v>
      </c>
      <c r="U974">
        <v>1495.184</v>
      </c>
      <c r="V974" s="1">
        <v>41073</v>
      </c>
      <c r="W974" t="s">
        <v>34</v>
      </c>
      <c r="X974">
        <v>8.99</v>
      </c>
      <c r="Y974" t="s">
        <v>93</v>
      </c>
      <c r="Z974">
        <v>65.989999999999995</v>
      </c>
      <c r="AA974">
        <v>68601</v>
      </c>
      <c r="AB974">
        <f t="shared" si="6"/>
        <v>1715.7399999999998</v>
      </c>
      <c r="AC974">
        <f t="shared" si="7"/>
        <v>1715.7399999999998</v>
      </c>
    </row>
    <row r="975" spans="1:29" x14ac:dyDescent="0.25">
      <c r="A975" t="s">
        <v>1708</v>
      </c>
      <c r="B975">
        <v>41</v>
      </c>
      <c r="C975" t="str">
        <f t="shared" si="4"/>
        <v>Adult</v>
      </c>
      <c r="D975" t="s">
        <v>1458</v>
      </c>
      <c r="E975" t="s">
        <v>27</v>
      </c>
      <c r="F975">
        <v>0.08</v>
      </c>
      <c r="G975">
        <v>1</v>
      </c>
      <c r="H975" s="1">
        <v>41071</v>
      </c>
      <c r="I975" s="1" t="str">
        <f t="shared" si="5"/>
        <v xml:space="preserve"> Jun</v>
      </c>
      <c r="J975">
        <v>53476</v>
      </c>
      <c r="K975" t="s">
        <v>39</v>
      </c>
      <c r="L975">
        <v>24</v>
      </c>
      <c r="M975">
        <v>0.52</v>
      </c>
      <c r="N975" t="s">
        <v>29</v>
      </c>
      <c r="O975" t="s">
        <v>59</v>
      </c>
      <c r="P975" t="s">
        <v>455</v>
      </c>
      <c r="Q975" t="s">
        <v>88</v>
      </c>
      <c r="R975">
        <v>19.420000000000002</v>
      </c>
      <c r="S975" t="s">
        <v>33</v>
      </c>
      <c r="T975">
        <v>7490</v>
      </c>
      <c r="U975">
        <v>93.85</v>
      </c>
      <c r="V975" s="1">
        <v>41074</v>
      </c>
      <c r="W975" t="s">
        <v>34</v>
      </c>
      <c r="X975">
        <v>0.7</v>
      </c>
      <c r="Y975" t="s">
        <v>208</v>
      </c>
      <c r="Z975">
        <v>3.98</v>
      </c>
      <c r="AA975">
        <v>43615</v>
      </c>
      <c r="AB975">
        <f t="shared" si="6"/>
        <v>95.52</v>
      </c>
      <c r="AC975">
        <f t="shared" si="7"/>
        <v>87.878399999999999</v>
      </c>
    </row>
    <row r="976" spans="1:29" x14ac:dyDescent="0.25">
      <c r="A976" t="s">
        <v>884</v>
      </c>
      <c r="B976">
        <v>41</v>
      </c>
      <c r="C976" t="str">
        <f t="shared" si="4"/>
        <v>Adult</v>
      </c>
      <c r="D976" t="s">
        <v>1716</v>
      </c>
      <c r="E976" t="s">
        <v>27</v>
      </c>
      <c r="F976">
        <v>0.04</v>
      </c>
      <c r="G976">
        <v>1</v>
      </c>
      <c r="H976" s="1">
        <v>41072</v>
      </c>
      <c r="I976" s="1" t="str">
        <f t="shared" si="5"/>
        <v xml:space="preserve"> Jun</v>
      </c>
      <c r="J976">
        <v>56582</v>
      </c>
      <c r="K976" t="s">
        <v>47</v>
      </c>
      <c r="L976">
        <v>36</v>
      </c>
      <c r="M976">
        <v>0.69</v>
      </c>
      <c r="N976" t="s">
        <v>48</v>
      </c>
      <c r="O976" t="s">
        <v>73</v>
      </c>
      <c r="P976" t="s">
        <v>848</v>
      </c>
      <c r="Q976" t="s">
        <v>154</v>
      </c>
      <c r="R976">
        <v>-904.73</v>
      </c>
      <c r="S976" t="s">
        <v>68</v>
      </c>
      <c r="T976">
        <v>7917</v>
      </c>
      <c r="U976">
        <v>4581.41</v>
      </c>
      <c r="V976" s="1">
        <v>41072</v>
      </c>
      <c r="W976" t="s">
        <v>53</v>
      </c>
      <c r="X976">
        <v>54.74</v>
      </c>
      <c r="Y976" t="s">
        <v>93</v>
      </c>
      <c r="Z976">
        <v>130.97999999999999</v>
      </c>
      <c r="AA976">
        <v>68601</v>
      </c>
      <c r="AB976">
        <f t="shared" si="6"/>
        <v>4715.28</v>
      </c>
      <c r="AC976">
        <f t="shared" si="7"/>
        <v>4526.6687999999995</v>
      </c>
    </row>
    <row r="977" spans="1:29" x14ac:dyDescent="0.25">
      <c r="A977" t="s">
        <v>1717</v>
      </c>
      <c r="B977">
        <v>41</v>
      </c>
      <c r="C977" t="str">
        <f t="shared" si="4"/>
        <v>Adult</v>
      </c>
      <c r="D977" t="s">
        <v>1277</v>
      </c>
      <c r="E977" t="s">
        <v>38</v>
      </c>
      <c r="F977">
        <v>0.05</v>
      </c>
      <c r="G977">
        <v>1</v>
      </c>
      <c r="H977" s="1">
        <v>41072</v>
      </c>
      <c r="I977" s="1" t="str">
        <f t="shared" si="5"/>
        <v xml:space="preserve"> Jun</v>
      </c>
      <c r="J977">
        <v>47872</v>
      </c>
      <c r="K977" t="s">
        <v>58</v>
      </c>
      <c r="L977">
        <v>50</v>
      </c>
      <c r="M977">
        <v>0.37</v>
      </c>
      <c r="N977" t="s">
        <v>48</v>
      </c>
      <c r="O977" t="s">
        <v>139</v>
      </c>
      <c r="P977" t="s">
        <v>173</v>
      </c>
      <c r="Q977" t="s">
        <v>82</v>
      </c>
      <c r="R977">
        <v>-38.04</v>
      </c>
      <c r="S977" t="s">
        <v>52</v>
      </c>
      <c r="T977">
        <v>6720</v>
      </c>
      <c r="U977">
        <v>345.58</v>
      </c>
      <c r="V977" s="1">
        <v>41073</v>
      </c>
      <c r="W977" t="s">
        <v>34</v>
      </c>
      <c r="X977">
        <v>4.95</v>
      </c>
      <c r="Y977" t="s">
        <v>54</v>
      </c>
      <c r="Z977">
        <v>6.64</v>
      </c>
      <c r="AA977">
        <v>90266</v>
      </c>
      <c r="AB977">
        <f t="shared" si="6"/>
        <v>332</v>
      </c>
      <c r="AC977">
        <f t="shared" si="7"/>
        <v>315.39999999999998</v>
      </c>
    </row>
    <row r="978" spans="1:29" x14ac:dyDescent="0.25">
      <c r="A978" t="s">
        <v>1718</v>
      </c>
      <c r="B978">
        <v>41</v>
      </c>
      <c r="C978" t="str">
        <f t="shared" si="4"/>
        <v>Adult</v>
      </c>
      <c r="D978" t="s">
        <v>863</v>
      </c>
      <c r="E978" t="s">
        <v>38</v>
      </c>
      <c r="F978">
        <v>0.02</v>
      </c>
      <c r="G978">
        <v>1</v>
      </c>
      <c r="H978" s="1">
        <v>41072</v>
      </c>
      <c r="I978" s="1" t="str">
        <f t="shared" si="5"/>
        <v xml:space="preserve"> Jun</v>
      </c>
      <c r="J978">
        <v>48096</v>
      </c>
      <c r="K978" t="s">
        <v>28</v>
      </c>
      <c r="L978">
        <v>3</v>
      </c>
      <c r="M978">
        <v>0.37</v>
      </c>
      <c r="N978" t="s">
        <v>29</v>
      </c>
      <c r="O978" t="s">
        <v>30</v>
      </c>
      <c r="P978" t="s">
        <v>1483</v>
      </c>
      <c r="Q978" t="s">
        <v>61</v>
      </c>
      <c r="R978">
        <v>-9.5</v>
      </c>
      <c r="S978" t="s">
        <v>76</v>
      </c>
      <c r="T978">
        <v>6752</v>
      </c>
      <c r="U978">
        <v>34.229999999999997</v>
      </c>
      <c r="V978" s="1">
        <v>41073</v>
      </c>
      <c r="W978" t="s">
        <v>42</v>
      </c>
      <c r="X978">
        <v>7.86</v>
      </c>
      <c r="Y978" t="s">
        <v>685</v>
      </c>
      <c r="Z978">
        <v>6.48</v>
      </c>
      <c r="AA978">
        <v>28806</v>
      </c>
      <c r="AB978">
        <f t="shared" si="6"/>
        <v>19.440000000000001</v>
      </c>
      <c r="AC978">
        <f t="shared" si="7"/>
        <v>19.051200000000001</v>
      </c>
    </row>
    <row r="979" spans="1:29" x14ac:dyDescent="0.25">
      <c r="A979" t="s">
        <v>1719</v>
      </c>
      <c r="B979">
        <v>41</v>
      </c>
      <c r="C979" t="str">
        <f t="shared" si="4"/>
        <v>Adult</v>
      </c>
      <c r="D979" t="s">
        <v>1716</v>
      </c>
      <c r="E979" t="s">
        <v>27</v>
      </c>
      <c r="F979">
        <v>7.0000000000000007E-2</v>
      </c>
      <c r="G979">
        <v>1</v>
      </c>
      <c r="H979" s="1">
        <v>41072</v>
      </c>
      <c r="I979" s="1" t="str">
        <f t="shared" si="5"/>
        <v xml:space="preserve"> Jun</v>
      </c>
      <c r="J979">
        <v>56582</v>
      </c>
      <c r="K979" t="s">
        <v>47</v>
      </c>
      <c r="L979">
        <v>47</v>
      </c>
      <c r="M979">
        <v>0.65</v>
      </c>
      <c r="N979" t="s">
        <v>48</v>
      </c>
      <c r="O979" t="s">
        <v>73</v>
      </c>
      <c r="P979" t="s">
        <v>448</v>
      </c>
      <c r="Q979" t="s">
        <v>75</v>
      </c>
      <c r="R979">
        <v>-1643.74</v>
      </c>
      <c r="S979" t="s">
        <v>52</v>
      </c>
      <c r="T979">
        <v>7916</v>
      </c>
      <c r="U979">
        <v>1146.992</v>
      </c>
      <c r="V979" s="1">
        <v>41074</v>
      </c>
      <c r="W979" t="s">
        <v>53</v>
      </c>
      <c r="X979">
        <v>45.51</v>
      </c>
      <c r="Y979" t="s">
        <v>83</v>
      </c>
      <c r="Z979">
        <v>31.76</v>
      </c>
      <c r="AA979">
        <v>84015</v>
      </c>
      <c r="AB979">
        <f t="shared" si="6"/>
        <v>1492.72</v>
      </c>
      <c r="AC979">
        <f t="shared" si="7"/>
        <v>1388.2296000000001</v>
      </c>
    </row>
    <row r="980" spans="1:29" x14ac:dyDescent="0.25">
      <c r="A980" t="s">
        <v>1720</v>
      </c>
      <c r="B980">
        <v>41</v>
      </c>
      <c r="C980" t="str">
        <f t="shared" si="4"/>
        <v>Adult</v>
      </c>
      <c r="D980" t="s">
        <v>181</v>
      </c>
      <c r="E980" t="s">
        <v>46</v>
      </c>
      <c r="F980">
        <v>0</v>
      </c>
      <c r="G980">
        <v>1</v>
      </c>
      <c r="H980" s="1">
        <v>41072</v>
      </c>
      <c r="I980" s="1" t="str">
        <f t="shared" si="5"/>
        <v xml:space="preserve"> Jun</v>
      </c>
      <c r="J980">
        <v>8999</v>
      </c>
      <c r="K980" t="s">
        <v>28</v>
      </c>
      <c r="L980">
        <v>28</v>
      </c>
      <c r="M980">
        <v>0.37</v>
      </c>
      <c r="N980" t="s">
        <v>29</v>
      </c>
      <c r="O980" t="s">
        <v>30</v>
      </c>
      <c r="P980" t="s">
        <v>533</v>
      </c>
      <c r="Q980" t="s">
        <v>61</v>
      </c>
      <c r="R980">
        <v>590.35</v>
      </c>
      <c r="S980" t="s">
        <v>52</v>
      </c>
      <c r="T980">
        <v>1237</v>
      </c>
      <c r="U980">
        <v>1676.48</v>
      </c>
      <c r="V980" s="1">
        <v>41074</v>
      </c>
      <c r="W980" t="s">
        <v>34</v>
      </c>
      <c r="X980">
        <v>14.3</v>
      </c>
      <c r="Y980" t="s">
        <v>54</v>
      </c>
      <c r="Z980">
        <v>55.48</v>
      </c>
      <c r="AA980">
        <v>94070</v>
      </c>
      <c r="AB980">
        <f t="shared" si="6"/>
        <v>1553.4399999999998</v>
      </c>
      <c r="AC980">
        <f t="shared" si="7"/>
        <v>1553.4399999999998</v>
      </c>
    </row>
    <row r="981" spans="1:29" x14ac:dyDescent="0.25">
      <c r="A981" t="s">
        <v>585</v>
      </c>
      <c r="B981">
        <v>41</v>
      </c>
      <c r="C981" t="str">
        <f t="shared" si="4"/>
        <v>Adult</v>
      </c>
      <c r="D981" t="s">
        <v>863</v>
      </c>
      <c r="E981" t="s">
        <v>38</v>
      </c>
      <c r="F981">
        <v>0.03</v>
      </c>
      <c r="G981">
        <v>1</v>
      </c>
      <c r="H981" s="1">
        <v>41072</v>
      </c>
      <c r="I981" s="1" t="str">
        <f t="shared" si="5"/>
        <v xml:space="preserve"> Jun</v>
      </c>
      <c r="J981">
        <v>48096</v>
      </c>
      <c r="K981" t="s">
        <v>28</v>
      </c>
      <c r="L981">
        <v>22</v>
      </c>
      <c r="M981">
        <v>0.38</v>
      </c>
      <c r="N981" t="s">
        <v>29</v>
      </c>
      <c r="O981" t="s">
        <v>30</v>
      </c>
      <c r="P981" t="s">
        <v>1721</v>
      </c>
      <c r="Q981" t="s">
        <v>267</v>
      </c>
      <c r="R981">
        <v>27.62</v>
      </c>
      <c r="S981" t="s">
        <v>76</v>
      </c>
      <c r="T981">
        <v>6753</v>
      </c>
      <c r="U981">
        <v>383.33</v>
      </c>
      <c r="V981" s="1">
        <v>41074</v>
      </c>
      <c r="W981" t="s">
        <v>34</v>
      </c>
      <c r="X981">
        <v>8.1300000000000008</v>
      </c>
      <c r="Y981" t="s">
        <v>685</v>
      </c>
      <c r="Z981">
        <v>17.07</v>
      </c>
      <c r="AA981">
        <v>27217</v>
      </c>
      <c r="AB981">
        <f t="shared" si="6"/>
        <v>375.54</v>
      </c>
      <c r="AC981">
        <f t="shared" si="7"/>
        <v>364.27379999999999</v>
      </c>
    </row>
    <row r="982" spans="1:29" x14ac:dyDescent="0.25">
      <c r="A982" t="s">
        <v>1717</v>
      </c>
      <c r="B982">
        <v>41</v>
      </c>
      <c r="C982" t="str">
        <f t="shared" si="4"/>
        <v>Adult</v>
      </c>
      <c r="D982" t="s">
        <v>1277</v>
      </c>
      <c r="E982" t="s">
        <v>38</v>
      </c>
      <c r="F982">
        <v>0.09</v>
      </c>
      <c r="G982">
        <v>1</v>
      </c>
      <c r="H982" s="1">
        <v>41072</v>
      </c>
      <c r="I982" s="1" t="str">
        <f t="shared" si="5"/>
        <v xml:space="preserve"> Jun</v>
      </c>
      <c r="J982">
        <v>47872</v>
      </c>
      <c r="K982" t="s">
        <v>58</v>
      </c>
      <c r="L982">
        <v>38</v>
      </c>
      <c r="M982">
        <v>0.46</v>
      </c>
      <c r="N982" t="s">
        <v>29</v>
      </c>
      <c r="O982" t="s">
        <v>80</v>
      </c>
      <c r="P982" t="s">
        <v>1364</v>
      </c>
      <c r="Q982" t="s">
        <v>214</v>
      </c>
      <c r="R982">
        <v>649.04999999999995</v>
      </c>
      <c r="S982" t="s">
        <v>52</v>
      </c>
      <c r="T982">
        <v>6719</v>
      </c>
      <c r="U982">
        <v>1756.27</v>
      </c>
      <c r="V982" s="1">
        <v>41074</v>
      </c>
      <c r="W982" t="s">
        <v>34</v>
      </c>
      <c r="X982">
        <v>5.0999999999999996</v>
      </c>
      <c r="Y982" t="s">
        <v>54</v>
      </c>
      <c r="Z982">
        <v>46.89</v>
      </c>
      <c r="AA982">
        <v>90266</v>
      </c>
      <c r="AB982">
        <f t="shared" si="6"/>
        <v>1781.82</v>
      </c>
      <c r="AC982">
        <f t="shared" si="7"/>
        <v>1621.4561999999999</v>
      </c>
    </row>
    <row r="983" spans="1:29" x14ac:dyDescent="0.25">
      <c r="A983" t="s">
        <v>793</v>
      </c>
      <c r="B983">
        <v>41</v>
      </c>
      <c r="C983" t="str">
        <f t="shared" si="4"/>
        <v>Adult</v>
      </c>
      <c r="D983" t="s">
        <v>794</v>
      </c>
      <c r="E983" t="s">
        <v>46</v>
      </c>
      <c r="F983">
        <v>0.06</v>
      </c>
      <c r="G983">
        <v>1</v>
      </c>
      <c r="H983" s="1">
        <v>41072</v>
      </c>
      <c r="I983" s="1" t="str">
        <f t="shared" si="5"/>
        <v xml:space="preserve"> Jun</v>
      </c>
      <c r="J983">
        <v>29988</v>
      </c>
      <c r="K983" t="s">
        <v>28</v>
      </c>
      <c r="L983">
        <v>12</v>
      </c>
      <c r="M983">
        <v>0.38</v>
      </c>
      <c r="N983" t="s">
        <v>96</v>
      </c>
      <c r="O983" t="s">
        <v>49</v>
      </c>
      <c r="P983" t="s">
        <v>1722</v>
      </c>
      <c r="Q983" t="s">
        <v>192</v>
      </c>
      <c r="R983">
        <v>287.5</v>
      </c>
      <c r="S983" t="s">
        <v>52</v>
      </c>
      <c r="T983">
        <v>4221</v>
      </c>
      <c r="U983">
        <v>5177.3999999999996</v>
      </c>
      <c r="V983" s="1">
        <v>41074</v>
      </c>
      <c r="W983" t="s">
        <v>53</v>
      </c>
      <c r="X983">
        <v>49</v>
      </c>
      <c r="Y983" t="s">
        <v>89</v>
      </c>
      <c r="Z983">
        <v>449.99</v>
      </c>
      <c r="AA983">
        <v>97526</v>
      </c>
      <c r="AB983">
        <f t="shared" si="6"/>
        <v>5399.88</v>
      </c>
      <c r="AC983">
        <f t="shared" si="7"/>
        <v>5075.8872000000001</v>
      </c>
    </row>
    <row r="984" spans="1:29" x14ac:dyDescent="0.25">
      <c r="A984" t="s">
        <v>1723</v>
      </c>
      <c r="B984">
        <v>41</v>
      </c>
      <c r="C984" t="str">
        <f t="shared" si="4"/>
        <v>Adult</v>
      </c>
      <c r="D984" t="s">
        <v>1724</v>
      </c>
      <c r="E984" t="s">
        <v>27</v>
      </c>
      <c r="F984">
        <v>0.09</v>
      </c>
      <c r="G984">
        <v>1</v>
      </c>
      <c r="H984" s="1">
        <v>41072</v>
      </c>
      <c r="I984" s="1" t="str">
        <f t="shared" si="5"/>
        <v xml:space="preserve"> Jun</v>
      </c>
      <c r="J984">
        <v>42308</v>
      </c>
      <c r="K984" t="s">
        <v>131</v>
      </c>
      <c r="L984">
        <v>16</v>
      </c>
      <c r="M984">
        <v>0.42</v>
      </c>
      <c r="N984" t="s">
        <v>48</v>
      </c>
      <c r="O984" t="s">
        <v>30</v>
      </c>
      <c r="P984" t="s">
        <v>1725</v>
      </c>
      <c r="Q984" t="s">
        <v>82</v>
      </c>
      <c r="R984">
        <v>-56.56</v>
      </c>
      <c r="S984" t="s">
        <v>33</v>
      </c>
      <c r="T984">
        <v>5962</v>
      </c>
      <c r="U984">
        <v>79.98</v>
      </c>
      <c r="V984" s="1">
        <v>41075</v>
      </c>
      <c r="W984" t="s">
        <v>34</v>
      </c>
      <c r="X984">
        <v>7.1</v>
      </c>
      <c r="Y984" t="s">
        <v>208</v>
      </c>
      <c r="Z984">
        <v>4.8600000000000003</v>
      </c>
      <c r="AA984">
        <v>43068</v>
      </c>
      <c r="AB984">
        <f t="shared" si="6"/>
        <v>77.760000000000005</v>
      </c>
      <c r="AC984">
        <f t="shared" si="7"/>
        <v>70.761600000000001</v>
      </c>
    </row>
    <row r="985" spans="1:29" x14ac:dyDescent="0.25">
      <c r="A985" t="s">
        <v>1719</v>
      </c>
      <c r="B985">
        <v>41</v>
      </c>
      <c r="C985" t="str">
        <f t="shared" si="4"/>
        <v>Adult</v>
      </c>
      <c r="D985" t="s">
        <v>1716</v>
      </c>
      <c r="E985" t="s">
        <v>27</v>
      </c>
      <c r="F985">
        <v>0.04</v>
      </c>
      <c r="G985">
        <v>1</v>
      </c>
      <c r="H985" s="1">
        <v>41072</v>
      </c>
      <c r="I985" s="1" t="str">
        <f t="shared" si="5"/>
        <v xml:space="preserve"> Jun</v>
      </c>
      <c r="J985">
        <v>56582</v>
      </c>
      <c r="K985" t="s">
        <v>47</v>
      </c>
      <c r="L985">
        <v>25</v>
      </c>
      <c r="M985">
        <v>0.79</v>
      </c>
      <c r="N985" t="s">
        <v>48</v>
      </c>
      <c r="O985" t="s">
        <v>40</v>
      </c>
      <c r="P985" t="s">
        <v>1726</v>
      </c>
      <c r="Q985" t="s">
        <v>82</v>
      </c>
      <c r="R985">
        <v>490.99</v>
      </c>
      <c r="S985" t="s">
        <v>52</v>
      </c>
      <c r="T985">
        <v>7915</v>
      </c>
      <c r="U985">
        <v>2612.89</v>
      </c>
      <c r="V985" s="1">
        <v>41076</v>
      </c>
      <c r="W985" t="s">
        <v>34</v>
      </c>
      <c r="X985">
        <v>10.119999999999999</v>
      </c>
      <c r="Y985" t="s">
        <v>83</v>
      </c>
      <c r="Z985">
        <v>105.29</v>
      </c>
      <c r="AA985">
        <v>84015</v>
      </c>
      <c r="AB985">
        <f t="shared" si="6"/>
        <v>2632.25</v>
      </c>
      <c r="AC985">
        <f t="shared" si="7"/>
        <v>2526.96</v>
      </c>
    </row>
    <row r="986" spans="1:29" x14ac:dyDescent="0.25">
      <c r="A986" t="s">
        <v>1727</v>
      </c>
      <c r="B986">
        <v>41</v>
      </c>
      <c r="C986" t="str">
        <f t="shared" si="4"/>
        <v>Adult</v>
      </c>
      <c r="D986" t="s">
        <v>1728</v>
      </c>
      <c r="E986" t="s">
        <v>46</v>
      </c>
      <c r="F986">
        <v>7.0000000000000007E-2</v>
      </c>
      <c r="G986">
        <v>1</v>
      </c>
      <c r="H986" s="1">
        <v>41072</v>
      </c>
      <c r="I986" s="1" t="str">
        <f t="shared" si="5"/>
        <v xml:space="preserve"> Jun</v>
      </c>
      <c r="J986">
        <v>25347</v>
      </c>
      <c r="K986" t="s">
        <v>47</v>
      </c>
      <c r="L986">
        <v>28</v>
      </c>
      <c r="M986">
        <v>0.38</v>
      </c>
      <c r="N986" t="s">
        <v>29</v>
      </c>
      <c r="O986" t="s">
        <v>30</v>
      </c>
      <c r="P986" t="s">
        <v>1729</v>
      </c>
      <c r="Q986" t="s">
        <v>61</v>
      </c>
      <c r="R986">
        <v>309.31</v>
      </c>
      <c r="S986" t="s">
        <v>68</v>
      </c>
      <c r="T986">
        <v>3554</v>
      </c>
      <c r="U986">
        <v>967.27</v>
      </c>
      <c r="V986" s="1">
        <v>41079</v>
      </c>
      <c r="W986" t="s">
        <v>34</v>
      </c>
      <c r="X986">
        <v>7.5</v>
      </c>
      <c r="Y986" t="s">
        <v>69</v>
      </c>
      <c r="Z986">
        <v>35.44</v>
      </c>
      <c r="AA986">
        <v>55060</v>
      </c>
      <c r="AB986">
        <f t="shared" si="6"/>
        <v>992.31999999999994</v>
      </c>
      <c r="AC986">
        <f t="shared" si="7"/>
        <v>922.85759999999993</v>
      </c>
    </row>
    <row r="987" spans="1:29" x14ac:dyDescent="0.25">
      <c r="A987" t="s">
        <v>1730</v>
      </c>
      <c r="B987">
        <v>41</v>
      </c>
      <c r="C987" t="str">
        <f t="shared" si="4"/>
        <v>Adult</v>
      </c>
      <c r="D987" t="s">
        <v>1731</v>
      </c>
      <c r="E987" t="s">
        <v>46</v>
      </c>
      <c r="F987">
        <v>7.0000000000000007E-2</v>
      </c>
      <c r="G987">
        <v>1</v>
      </c>
      <c r="H987" s="1">
        <v>41073</v>
      </c>
      <c r="I987" s="1" t="str">
        <f t="shared" si="5"/>
        <v xml:space="preserve"> Jun</v>
      </c>
      <c r="J987">
        <v>58339</v>
      </c>
      <c r="K987" t="s">
        <v>28</v>
      </c>
      <c r="L987">
        <v>9</v>
      </c>
      <c r="M987">
        <v>0.56000000000000005</v>
      </c>
      <c r="N987" t="s">
        <v>29</v>
      </c>
      <c r="O987" t="s">
        <v>30</v>
      </c>
      <c r="P987" t="s">
        <v>1732</v>
      </c>
      <c r="Q987" t="s">
        <v>214</v>
      </c>
      <c r="R987">
        <v>346.98</v>
      </c>
      <c r="S987" t="s">
        <v>76</v>
      </c>
      <c r="T987">
        <v>8157</v>
      </c>
      <c r="U987">
        <v>1608.87</v>
      </c>
      <c r="V987" s="1">
        <v>41073</v>
      </c>
      <c r="W987" t="s">
        <v>34</v>
      </c>
      <c r="X987">
        <v>0.99</v>
      </c>
      <c r="Y987" t="s">
        <v>638</v>
      </c>
      <c r="Z987">
        <v>177.98</v>
      </c>
      <c r="AA987">
        <v>30344</v>
      </c>
      <c r="AB987">
        <f t="shared" si="6"/>
        <v>1601.82</v>
      </c>
      <c r="AC987">
        <f t="shared" si="7"/>
        <v>1489.6925999999999</v>
      </c>
    </row>
    <row r="988" spans="1:29" x14ac:dyDescent="0.25">
      <c r="A988" t="s">
        <v>1730</v>
      </c>
      <c r="B988">
        <v>41</v>
      </c>
      <c r="C988" t="str">
        <f t="shared" si="4"/>
        <v>Adult</v>
      </c>
      <c r="D988" t="s">
        <v>1731</v>
      </c>
      <c r="E988" t="s">
        <v>46</v>
      </c>
      <c r="F988">
        <v>0.01</v>
      </c>
      <c r="G988">
        <v>1</v>
      </c>
      <c r="H988" s="1">
        <v>41073</v>
      </c>
      <c r="I988" s="1" t="str">
        <f t="shared" si="5"/>
        <v xml:space="preserve"> Jun</v>
      </c>
      <c r="J988">
        <v>58339</v>
      </c>
      <c r="K988" t="s">
        <v>28</v>
      </c>
      <c r="L988">
        <v>11</v>
      </c>
      <c r="M988">
        <v>0.36</v>
      </c>
      <c r="N988" t="s">
        <v>29</v>
      </c>
      <c r="O988" t="s">
        <v>30</v>
      </c>
      <c r="P988" t="s">
        <v>1566</v>
      </c>
      <c r="Q988" t="s">
        <v>67</v>
      </c>
      <c r="R988">
        <v>7.5225</v>
      </c>
      <c r="S988" t="s">
        <v>76</v>
      </c>
      <c r="T988">
        <v>8158</v>
      </c>
      <c r="U988">
        <v>37.64</v>
      </c>
      <c r="V988" s="1">
        <v>41074</v>
      </c>
      <c r="W988" t="s">
        <v>42</v>
      </c>
      <c r="X988">
        <v>1.49</v>
      </c>
      <c r="Y988" t="s">
        <v>638</v>
      </c>
      <c r="Z988">
        <v>2.08</v>
      </c>
      <c r="AA988">
        <v>30344</v>
      </c>
      <c r="AB988">
        <f t="shared" si="6"/>
        <v>22.880000000000003</v>
      </c>
      <c r="AC988">
        <f t="shared" si="7"/>
        <v>22.651200000000003</v>
      </c>
    </row>
    <row r="989" spans="1:29" x14ac:dyDescent="0.25">
      <c r="A989" t="s">
        <v>177</v>
      </c>
      <c r="B989">
        <v>41</v>
      </c>
      <c r="C989" t="str">
        <f t="shared" si="4"/>
        <v>Adult</v>
      </c>
      <c r="D989" t="s">
        <v>1733</v>
      </c>
      <c r="E989" t="s">
        <v>38</v>
      </c>
      <c r="F989">
        <v>0.08</v>
      </c>
      <c r="G989">
        <v>1</v>
      </c>
      <c r="H989" s="1">
        <v>41073</v>
      </c>
      <c r="I989" s="1" t="str">
        <f t="shared" si="5"/>
        <v xml:space="preserve"> Jun</v>
      </c>
      <c r="J989">
        <v>37348</v>
      </c>
      <c r="K989" t="s">
        <v>28</v>
      </c>
      <c r="L989">
        <v>33</v>
      </c>
      <c r="M989">
        <v>0.57999999999999996</v>
      </c>
      <c r="N989" t="s">
        <v>29</v>
      </c>
      <c r="O989" t="s">
        <v>30</v>
      </c>
      <c r="P989" t="s">
        <v>1734</v>
      </c>
      <c r="Q989" t="s">
        <v>32</v>
      </c>
      <c r="R989">
        <v>25.44</v>
      </c>
      <c r="S989" t="s">
        <v>76</v>
      </c>
      <c r="T989">
        <v>5249</v>
      </c>
      <c r="U989">
        <v>551.66999999999996</v>
      </c>
      <c r="V989" s="1">
        <v>41076</v>
      </c>
      <c r="W989" t="s">
        <v>34</v>
      </c>
      <c r="X989">
        <v>4.96</v>
      </c>
      <c r="Y989" t="s">
        <v>162</v>
      </c>
      <c r="Z989">
        <v>17.149999999999999</v>
      </c>
      <c r="AA989">
        <v>20151</v>
      </c>
      <c r="AB989">
        <f t="shared" si="6"/>
        <v>565.94999999999993</v>
      </c>
      <c r="AC989">
        <f t="shared" si="7"/>
        <v>520.67399999999998</v>
      </c>
    </row>
    <row r="990" spans="1:29" x14ac:dyDescent="0.25">
      <c r="A990" t="s">
        <v>668</v>
      </c>
      <c r="B990">
        <v>41</v>
      </c>
      <c r="C990" t="str">
        <f t="shared" si="4"/>
        <v>Adult</v>
      </c>
      <c r="D990" t="s">
        <v>669</v>
      </c>
      <c r="E990" t="s">
        <v>46</v>
      </c>
      <c r="F990">
        <v>0.03</v>
      </c>
      <c r="G990">
        <v>1</v>
      </c>
      <c r="H990" s="1">
        <v>41073</v>
      </c>
      <c r="I990" s="1" t="str">
        <f t="shared" si="5"/>
        <v xml:space="preserve"> Jun</v>
      </c>
      <c r="J990">
        <v>39430</v>
      </c>
      <c r="K990" t="s">
        <v>47</v>
      </c>
      <c r="L990">
        <v>29</v>
      </c>
      <c r="M990">
        <v>0.79</v>
      </c>
      <c r="N990" t="s">
        <v>96</v>
      </c>
      <c r="O990" t="s">
        <v>30</v>
      </c>
      <c r="P990" t="s">
        <v>1735</v>
      </c>
      <c r="Q990" t="s">
        <v>102</v>
      </c>
      <c r="R990">
        <v>-144.19999999999999</v>
      </c>
      <c r="S990" t="s">
        <v>68</v>
      </c>
      <c r="T990">
        <v>5568</v>
      </c>
      <c r="U990">
        <v>877.97</v>
      </c>
      <c r="V990" s="1">
        <v>41077</v>
      </c>
      <c r="W990" t="s">
        <v>34</v>
      </c>
      <c r="X990">
        <v>6.5</v>
      </c>
      <c r="Y990" t="s">
        <v>111</v>
      </c>
      <c r="Z990">
        <v>30.98</v>
      </c>
      <c r="AA990">
        <v>76039</v>
      </c>
      <c r="AB990">
        <f t="shared" si="6"/>
        <v>898.42</v>
      </c>
      <c r="AC990">
        <f t="shared" si="7"/>
        <v>871.4674</v>
      </c>
    </row>
    <row r="991" spans="1:29" x14ac:dyDescent="0.25">
      <c r="A991" t="s">
        <v>1736</v>
      </c>
      <c r="B991">
        <v>41</v>
      </c>
      <c r="C991" t="str">
        <f t="shared" si="4"/>
        <v>Adult</v>
      </c>
      <c r="D991" t="s">
        <v>1737</v>
      </c>
      <c r="E991" t="s">
        <v>27</v>
      </c>
      <c r="F991">
        <v>0</v>
      </c>
      <c r="G991">
        <v>1</v>
      </c>
      <c r="H991" s="1">
        <v>41073</v>
      </c>
      <c r="I991" s="1" t="str">
        <f t="shared" si="5"/>
        <v xml:space="preserve"> Jun</v>
      </c>
      <c r="J991">
        <v>355</v>
      </c>
      <c r="K991" t="s">
        <v>47</v>
      </c>
      <c r="L991">
        <v>16</v>
      </c>
      <c r="M991">
        <v>0.85</v>
      </c>
      <c r="N991" t="s">
        <v>96</v>
      </c>
      <c r="O991" t="s">
        <v>59</v>
      </c>
      <c r="P991" t="s">
        <v>971</v>
      </c>
      <c r="Q991" t="s">
        <v>105</v>
      </c>
      <c r="R991">
        <v>-172.54599999999999</v>
      </c>
      <c r="S991" t="s">
        <v>68</v>
      </c>
      <c r="T991">
        <v>61</v>
      </c>
      <c r="U991">
        <v>1239.6315</v>
      </c>
      <c r="V991" s="1">
        <v>41078</v>
      </c>
      <c r="W991" t="s">
        <v>34</v>
      </c>
      <c r="X991">
        <v>0.99</v>
      </c>
      <c r="Y991" t="s">
        <v>111</v>
      </c>
      <c r="Z991">
        <v>85.99</v>
      </c>
      <c r="AA991">
        <v>77840</v>
      </c>
      <c r="AB991">
        <f t="shared" si="6"/>
        <v>1375.84</v>
      </c>
      <c r="AC991">
        <f t="shared" si="7"/>
        <v>1375.84</v>
      </c>
    </row>
    <row r="992" spans="1:29" x14ac:dyDescent="0.25">
      <c r="A992" t="s">
        <v>1738</v>
      </c>
      <c r="B992">
        <v>41</v>
      </c>
      <c r="C992" t="str">
        <f t="shared" si="4"/>
        <v>Adult</v>
      </c>
      <c r="D992" t="s">
        <v>1739</v>
      </c>
      <c r="E992" t="s">
        <v>38</v>
      </c>
      <c r="F992">
        <v>0.02</v>
      </c>
      <c r="G992">
        <v>1</v>
      </c>
      <c r="H992" s="1">
        <v>41074</v>
      </c>
      <c r="I992" s="1" t="str">
        <f t="shared" si="5"/>
        <v xml:space="preserve"> Jun</v>
      </c>
      <c r="J992">
        <v>28001</v>
      </c>
      <c r="K992" t="s">
        <v>58</v>
      </c>
      <c r="L992">
        <v>41</v>
      </c>
      <c r="M992">
        <v>0.59</v>
      </c>
      <c r="N992" t="s">
        <v>48</v>
      </c>
      <c r="O992" t="s">
        <v>40</v>
      </c>
      <c r="P992" t="s">
        <v>127</v>
      </c>
      <c r="Q992" t="s">
        <v>82</v>
      </c>
      <c r="R992">
        <v>2593.14</v>
      </c>
      <c r="S992" t="s">
        <v>33</v>
      </c>
      <c r="T992">
        <v>3926</v>
      </c>
      <c r="U992">
        <v>8958.4599999999991</v>
      </c>
      <c r="V992" s="1">
        <v>41074</v>
      </c>
      <c r="W992" t="s">
        <v>34</v>
      </c>
      <c r="X992">
        <v>21.21</v>
      </c>
      <c r="Y992" t="s">
        <v>257</v>
      </c>
      <c r="Z992">
        <v>209.84</v>
      </c>
      <c r="AA992">
        <v>5201</v>
      </c>
      <c r="AB992">
        <f t="shared" si="6"/>
        <v>8603.44</v>
      </c>
      <c r="AC992">
        <f t="shared" si="7"/>
        <v>8431.3712000000014</v>
      </c>
    </row>
    <row r="993" spans="1:29" x14ac:dyDescent="0.25">
      <c r="A993" t="s">
        <v>1740</v>
      </c>
      <c r="B993">
        <v>41</v>
      </c>
      <c r="C993" t="str">
        <f t="shared" si="4"/>
        <v>Adult</v>
      </c>
      <c r="D993" t="s">
        <v>1741</v>
      </c>
      <c r="E993" t="s">
        <v>38</v>
      </c>
      <c r="F993">
        <v>0.08</v>
      </c>
      <c r="G993">
        <v>1</v>
      </c>
      <c r="H993" s="1">
        <v>41074</v>
      </c>
      <c r="I993" s="1" t="str">
        <f t="shared" si="5"/>
        <v xml:space="preserve"> Jun</v>
      </c>
      <c r="J993">
        <v>53350</v>
      </c>
      <c r="K993" t="s">
        <v>39</v>
      </c>
      <c r="L993">
        <v>24</v>
      </c>
      <c r="M993">
        <v>0.38</v>
      </c>
      <c r="N993" t="s">
        <v>29</v>
      </c>
      <c r="O993" t="s">
        <v>30</v>
      </c>
      <c r="P993" t="s">
        <v>1742</v>
      </c>
      <c r="Q993" t="s">
        <v>67</v>
      </c>
      <c r="R993">
        <v>2595.1774999999998</v>
      </c>
      <c r="S993" t="s">
        <v>76</v>
      </c>
      <c r="T993">
        <v>7473</v>
      </c>
      <c r="U993">
        <v>7046.61</v>
      </c>
      <c r="V993" s="1">
        <v>41074</v>
      </c>
      <c r="W993" t="s">
        <v>34</v>
      </c>
      <c r="X993">
        <v>19.989999999999998</v>
      </c>
      <c r="Y993" t="s">
        <v>103</v>
      </c>
      <c r="Z993">
        <v>315.98</v>
      </c>
      <c r="AA993">
        <v>70117</v>
      </c>
      <c r="AB993">
        <f t="shared" si="6"/>
        <v>7583.52</v>
      </c>
      <c r="AC993">
        <f t="shared" si="7"/>
        <v>6976.8384000000005</v>
      </c>
    </row>
    <row r="994" spans="1:29" x14ac:dyDescent="0.25">
      <c r="A994" t="s">
        <v>1743</v>
      </c>
      <c r="B994">
        <v>41</v>
      </c>
      <c r="C994" t="str">
        <f t="shared" si="4"/>
        <v>Adult</v>
      </c>
      <c r="D994" t="s">
        <v>1739</v>
      </c>
      <c r="E994" t="s">
        <v>38</v>
      </c>
      <c r="F994">
        <v>0.01</v>
      </c>
      <c r="G994">
        <v>1</v>
      </c>
      <c r="H994" s="1">
        <v>41074</v>
      </c>
      <c r="I994" s="1" t="str">
        <f t="shared" si="5"/>
        <v xml:space="preserve"> Jun</v>
      </c>
      <c r="J994">
        <v>28001</v>
      </c>
      <c r="K994" t="s">
        <v>58</v>
      </c>
      <c r="L994">
        <v>21</v>
      </c>
      <c r="M994">
        <v>0.59</v>
      </c>
      <c r="N994" t="s">
        <v>48</v>
      </c>
      <c r="O994" t="s">
        <v>40</v>
      </c>
      <c r="P994" t="s">
        <v>142</v>
      </c>
      <c r="Q994" t="s">
        <v>82</v>
      </c>
      <c r="R994">
        <v>1162.76</v>
      </c>
      <c r="S994" t="s">
        <v>33</v>
      </c>
      <c r="T994">
        <v>3927</v>
      </c>
      <c r="U994">
        <v>4201.08</v>
      </c>
      <c r="V994" s="1">
        <v>41076</v>
      </c>
      <c r="W994" t="s">
        <v>34</v>
      </c>
      <c r="X994">
        <v>11.54</v>
      </c>
      <c r="Y994" t="s">
        <v>1210</v>
      </c>
      <c r="Z994">
        <v>194.3</v>
      </c>
      <c r="AA994">
        <v>3054</v>
      </c>
      <c r="AB994">
        <f t="shared" si="6"/>
        <v>4080.3</v>
      </c>
      <c r="AC994">
        <f t="shared" si="7"/>
        <v>4039.4970000000003</v>
      </c>
    </row>
    <row r="995" spans="1:29" x14ac:dyDescent="0.25">
      <c r="A995" t="s">
        <v>519</v>
      </c>
      <c r="B995">
        <v>41</v>
      </c>
      <c r="C995" t="str">
        <f t="shared" si="4"/>
        <v>Adult</v>
      </c>
      <c r="D995" t="s">
        <v>520</v>
      </c>
      <c r="E995" t="s">
        <v>46</v>
      </c>
      <c r="F995">
        <v>0.01</v>
      </c>
      <c r="G995">
        <v>1</v>
      </c>
      <c r="H995" s="1">
        <v>41074</v>
      </c>
      <c r="I995" s="1" t="str">
        <f t="shared" si="5"/>
        <v xml:space="preserve"> Jun</v>
      </c>
      <c r="J995">
        <v>837</v>
      </c>
      <c r="K995" t="s">
        <v>39</v>
      </c>
      <c r="L995">
        <v>11</v>
      </c>
      <c r="M995">
        <v>0.49</v>
      </c>
      <c r="N995" t="s">
        <v>29</v>
      </c>
      <c r="O995" t="s">
        <v>59</v>
      </c>
      <c r="P995" t="s">
        <v>1572</v>
      </c>
      <c r="Q995" t="s">
        <v>88</v>
      </c>
      <c r="R995">
        <v>13.41</v>
      </c>
      <c r="S995" t="s">
        <v>68</v>
      </c>
      <c r="T995">
        <v>133</v>
      </c>
      <c r="U995">
        <v>65.7</v>
      </c>
      <c r="V995" s="1">
        <v>41076</v>
      </c>
      <c r="W995" t="s">
        <v>34</v>
      </c>
      <c r="X995">
        <v>0.83</v>
      </c>
      <c r="Y995" t="s">
        <v>522</v>
      </c>
      <c r="Z995">
        <v>5.84</v>
      </c>
      <c r="AA995">
        <v>58601</v>
      </c>
      <c r="AB995">
        <f t="shared" si="6"/>
        <v>64.239999999999995</v>
      </c>
      <c r="AC995">
        <f t="shared" si="7"/>
        <v>63.597599999999993</v>
      </c>
    </row>
    <row r="996" spans="1:29" x14ac:dyDescent="0.25">
      <c r="A996" t="s">
        <v>1744</v>
      </c>
      <c r="B996">
        <v>41</v>
      </c>
      <c r="C996" t="str">
        <f t="shared" si="4"/>
        <v>Adult</v>
      </c>
      <c r="D996" t="s">
        <v>979</v>
      </c>
      <c r="E996" t="s">
        <v>57</v>
      </c>
      <c r="F996">
        <v>0.02</v>
      </c>
      <c r="G996">
        <v>1</v>
      </c>
      <c r="H996" s="1">
        <v>41075</v>
      </c>
      <c r="I996" s="1" t="str">
        <f t="shared" si="5"/>
        <v xml:space="preserve"> Jun</v>
      </c>
      <c r="J996">
        <v>28161</v>
      </c>
      <c r="K996" t="s">
        <v>39</v>
      </c>
      <c r="L996">
        <v>10</v>
      </c>
      <c r="M996">
        <v>0.56000000000000005</v>
      </c>
      <c r="N996" t="s">
        <v>48</v>
      </c>
      <c r="O996" t="s">
        <v>73</v>
      </c>
      <c r="P996" t="s">
        <v>245</v>
      </c>
      <c r="Q996" t="s">
        <v>154</v>
      </c>
      <c r="R996">
        <v>-222.77</v>
      </c>
      <c r="S996" t="s">
        <v>33</v>
      </c>
      <c r="T996">
        <v>3949</v>
      </c>
      <c r="U996">
        <v>784.08</v>
      </c>
      <c r="V996" s="1">
        <v>41076</v>
      </c>
      <c r="W996" t="s">
        <v>53</v>
      </c>
      <c r="X996">
        <v>46.74</v>
      </c>
      <c r="Y996" t="s">
        <v>233</v>
      </c>
      <c r="Z996">
        <v>70.98</v>
      </c>
      <c r="AA996">
        <v>7016</v>
      </c>
      <c r="AB996">
        <f t="shared" si="6"/>
        <v>709.80000000000007</v>
      </c>
      <c r="AC996">
        <f t="shared" si="7"/>
        <v>695.60400000000004</v>
      </c>
    </row>
    <row r="997" spans="1:29" x14ac:dyDescent="0.25">
      <c r="A997" t="s">
        <v>1745</v>
      </c>
      <c r="B997">
        <v>41</v>
      </c>
      <c r="C997" t="str">
        <f t="shared" si="4"/>
        <v>Adult</v>
      </c>
      <c r="D997" t="s">
        <v>794</v>
      </c>
      <c r="E997" t="s">
        <v>46</v>
      </c>
      <c r="F997">
        <v>0.04</v>
      </c>
      <c r="G997">
        <v>1</v>
      </c>
      <c r="H997" s="1">
        <v>41075</v>
      </c>
      <c r="I997" s="1" t="str">
        <f t="shared" si="5"/>
        <v xml:space="preserve"> Jun</v>
      </c>
      <c r="J997">
        <v>40006</v>
      </c>
      <c r="K997" t="s">
        <v>39</v>
      </c>
      <c r="L997">
        <v>48</v>
      </c>
      <c r="M997">
        <v>0.57999999999999996</v>
      </c>
      <c r="N997" t="s">
        <v>29</v>
      </c>
      <c r="O997" t="s">
        <v>59</v>
      </c>
      <c r="P997" t="s">
        <v>521</v>
      </c>
      <c r="Q997" t="s">
        <v>88</v>
      </c>
      <c r="R997">
        <v>20.260000000000002</v>
      </c>
      <c r="S997" t="s">
        <v>52</v>
      </c>
      <c r="T997">
        <v>5655</v>
      </c>
      <c r="U997">
        <v>141.59</v>
      </c>
      <c r="V997" s="1">
        <v>41076</v>
      </c>
      <c r="W997" t="s">
        <v>34</v>
      </c>
      <c r="X997">
        <v>0.7</v>
      </c>
      <c r="Y997" t="s">
        <v>89</v>
      </c>
      <c r="Z997">
        <v>2.94</v>
      </c>
      <c r="AA997">
        <v>97030</v>
      </c>
      <c r="AB997">
        <f t="shared" si="6"/>
        <v>141.12</v>
      </c>
      <c r="AC997">
        <f t="shared" si="7"/>
        <v>135.4752</v>
      </c>
    </row>
    <row r="998" spans="1:29" x14ac:dyDescent="0.25">
      <c r="A998" t="s">
        <v>870</v>
      </c>
      <c r="B998">
        <v>41</v>
      </c>
      <c r="C998" t="str">
        <f t="shared" si="4"/>
        <v>Adult</v>
      </c>
      <c r="D998" t="s">
        <v>979</v>
      </c>
      <c r="E998" t="s">
        <v>57</v>
      </c>
      <c r="F998">
        <v>0.06</v>
      </c>
      <c r="G998">
        <v>1</v>
      </c>
      <c r="H998" s="1">
        <v>41075</v>
      </c>
      <c r="I998" s="1" t="str">
        <f t="shared" si="5"/>
        <v xml:space="preserve"> Jun</v>
      </c>
      <c r="J998">
        <v>28161</v>
      </c>
      <c r="K998" t="s">
        <v>39</v>
      </c>
      <c r="L998">
        <v>15</v>
      </c>
      <c r="M998">
        <v>0.61</v>
      </c>
      <c r="N998" t="s">
        <v>48</v>
      </c>
      <c r="O998" t="s">
        <v>49</v>
      </c>
      <c r="P998" t="s">
        <v>110</v>
      </c>
      <c r="Q998" t="s">
        <v>51</v>
      </c>
      <c r="R998">
        <v>664.88</v>
      </c>
      <c r="S998" t="s">
        <v>33</v>
      </c>
      <c r="T998">
        <v>3950</v>
      </c>
      <c r="U998">
        <v>5028.3100000000004</v>
      </c>
      <c r="V998" s="1">
        <v>41077</v>
      </c>
      <c r="W998" t="s">
        <v>53</v>
      </c>
      <c r="X998">
        <v>30</v>
      </c>
      <c r="Y998" t="s">
        <v>1210</v>
      </c>
      <c r="Z998">
        <v>350.98</v>
      </c>
      <c r="AA998">
        <v>3079</v>
      </c>
      <c r="AB998">
        <f t="shared" si="6"/>
        <v>5264.7000000000007</v>
      </c>
      <c r="AC998">
        <f t="shared" si="7"/>
        <v>4948.8180000000011</v>
      </c>
    </row>
    <row r="999" spans="1:29" x14ac:dyDescent="0.25">
      <c r="A999" t="s">
        <v>1745</v>
      </c>
      <c r="B999">
        <v>41</v>
      </c>
      <c r="C999" t="str">
        <f t="shared" si="4"/>
        <v>Adult</v>
      </c>
      <c r="D999" t="s">
        <v>794</v>
      </c>
      <c r="E999" t="s">
        <v>46</v>
      </c>
      <c r="F999">
        <v>0.03</v>
      </c>
      <c r="G999">
        <v>1</v>
      </c>
      <c r="H999" s="1">
        <v>41075</v>
      </c>
      <c r="I999" s="1" t="str">
        <f t="shared" si="5"/>
        <v xml:space="preserve"> Jun</v>
      </c>
      <c r="J999">
        <v>40006</v>
      </c>
      <c r="K999" t="s">
        <v>39</v>
      </c>
      <c r="L999">
        <v>35</v>
      </c>
      <c r="M999">
        <v>0.35</v>
      </c>
      <c r="N999" t="s">
        <v>29</v>
      </c>
      <c r="O999" t="s">
        <v>30</v>
      </c>
      <c r="P999" t="s">
        <v>1746</v>
      </c>
      <c r="Q999" t="s">
        <v>67</v>
      </c>
      <c r="R999">
        <v>-105.547</v>
      </c>
      <c r="S999" t="s">
        <v>52</v>
      </c>
      <c r="T999">
        <v>5654</v>
      </c>
      <c r="U999">
        <v>157.99</v>
      </c>
      <c r="V999" s="1">
        <v>41077</v>
      </c>
      <c r="W999" t="s">
        <v>34</v>
      </c>
      <c r="X999">
        <v>5.41</v>
      </c>
      <c r="Y999" t="s">
        <v>89</v>
      </c>
      <c r="Z999">
        <v>4.24</v>
      </c>
      <c r="AA999">
        <v>97030</v>
      </c>
      <c r="AB999">
        <f t="shared" si="6"/>
        <v>148.4</v>
      </c>
      <c r="AC999">
        <f t="shared" si="7"/>
        <v>143.94800000000001</v>
      </c>
    </row>
    <row r="1000" spans="1:29" x14ac:dyDescent="0.25">
      <c r="A1000" t="s">
        <v>1747</v>
      </c>
      <c r="B1000">
        <v>41</v>
      </c>
      <c r="C1000" t="str">
        <f t="shared" si="4"/>
        <v>Adult</v>
      </c>
      <c r="D1000" t="s">
        <v>1748</v>
      </c>
      <c r="E1000" t="s">
        <v>38</v>
      </c>
      <c r="F1000">
        <v>0.09</v>
      </c>
      <c r="G1000">
        <v>1</v>
      </c>
      <c r="H1000" s="1">
        <v>41075</v>
      </c>
      <c r="I1000" s="1" t="str">
        <f t="shared" si="5"/>
        <v xml:space="preserve"> Jun</v>
      </c>
      <c r="J1000">
        <v>14528</v>
      </c>
      <c r="K1000" t="s">
        <v>58</v>
      </c>
      <c r="L1000">
        <v>14</v>
      </c>
      <c r="M1000">
        <v>0.39</v>
      </c>
      <c r="N1000" t="s">
        <v>29</v>
      </c>
      <c r="O1000" t="s">
        <v>30</v>
      </c>
      <c r="P1000" t="s">
        <v>1749</v>
      </c>
      <c r="Q1000" t="s">
        <v>67</v>
      </c>
      <c r="R1000">
        <v>11.0245</v>
      </c>
      <c r="S1000" t="s">
        <v>33</v>
      </c>
      <c r="T1000">
        <v>2036</v>
      </c>
      <c r="U1000">
        <v>78.44</v>
      </c>
      <c r="V1000" s="1">
        <v>41077</v>
      </c>
      <c r="W1000" t="s">
        <v>34</v>
      </c>
      <c r="X1000">
        <v>1.49</v>
      </c>
      <c r="Y1000" t="s">
        <v>278</v>
      </c>
      <c r="Z1000">
        <v>5.98</v>
      </c>
      <c r="AA1000">
        <v>1570</v>
      </c>
      <c r="AB1000">
        <f t="shared" si="6"/>
        <v>83.72</v>
      </c>
      <c r="AC1000">
        <f t="shared" si="7"/>
        <v>76.185199999999995</v>
      </c>
    </row>
    <row r="1001" spans="1:29" x14ac:dyDescent="0.25">
      <c r="A1001" t="s">
        <v>1750</v>
      </c>
      <c r="B1001">
        <v>41</v>
      </c>
      <c r="C1001" t="str">
        <f t="shared" si="4"/>
        <v>Adult</v>
      </c>
      <c r="D1001" t="s">
        <v>1443</v>
      </c>
      <c r="E1001" t="s">
        <v>38</v>
      </c>
      <c r="F1001">
        <v>0.04</v>
      </c>
      <c r="G1001">
        <v>1</v>
      </c>
      <c r="H1001" s="1">
        <v>41075</v>
      </c>
      <c r="I1001" s="1" t="str">
        <f t="shared" si="5"/>
        <v xml:space="preserve"> Jun</v>
      </c>
      <c r="J1001">
        <v>22242</v>
      </c>
      <c r="K1001" t="s">
        <v>39</v>
      </c>
      <c r="L1001">
        <v>50</v>
      </c>
      <c r="M1001">
        <v>0.37</v>
      </c>
      <c r="N1001" t="s">
        <v>29</v>
      </c>
      <c r="O1001" t="s">
        <v>30</v>
      </c>
      <c r="P1001" t="s">
        <v>1751</v>
      </c>
      <c r="Q1001" t="s">
        <v>61</v>
      </c>
      <c r="R1001">
        <v>-279.93</v>
      </c>
      <c r="S1001" t="s">
        <v>33</v>
      </c>
      <c r="T1001">
        <v>3102</v>
      </c>
      <c r="U1001">
        <v>329.91</v>
      </c>
      <c r="V1001" s="1">
        <v>41077</v>
      </c>
      <c r="W1001" t="s">
        <v>34</v>
      </c>
      <c r="X1001">
        <v>9.5399999999999991</v>
      </c>
      <c r="Y1001" t="s">
        <v>278</v>
      </c>
      <c r="Z1001">
        <v>6.48</v>
      </c>
      <c r="AA1001">
        <v>2138</v>
      </c>
      <c r="AB1001">
        <f t="shared" si="6"/>
        <v>324</v>
      </c>
      <c r="AC1001">
        <f t="shared" si="7"/>
        <v>311.04000000000002</v>
      </c>
    </row>
    <row r="1002" spans="1:29" x14ac:dyDescent="0.25">
      <c r="A1002" t="s">
        <v>1752</v>
      </c>
      <c r="B1002">
        <v>41</v>
      </c>
      <c r="C1002" t="str">
        <f t="shared" si="4"/>
        <v>Adult</v>
      </c>
      <c r="D1002" t="s">
        <v>979</v>
      </c>
      <c r="E1002" t="s">
        <v>57</v>
      </c>
      <c r="F1002">
        <v>0.04</v>
      </c>
      <c r="G1002">
        <v>1</v>
      </c>
      <c r="H1002" s="1">
        <v>41075</v>
      </c>
      <c r="I1002" s="1" t="str">
        <f t="shared" si="5"/>
        <v xml:space="preserve"> Jun</v>
      </c>
      <c r="J1002">
        <v>28161</v>
      </c>
      <c r="K1002" t="s">
        <v>39</v>
      </c>
      <c r="L1002">
        <v>41</v>
      </c>
      <c r="M1002">
        <v>0.75</v>
      </c>
      <c r="N1002" t="s">
        <v>96</v>
      </c>
      <c r="O1002" t="s">
        <v>30</v>
      </c>
      <c r="P1002" t="s">
        <v>1460</v>
      </c>
      <c r="Q1002" t="s">
        <v>102</v>
      </c>
      <c r="R1002">
        <v>-33.32</v>
      </c>
      <c r="S1002" t="s">
        <v>33</v>
      </c>
      <c r="T1002">
        <v>3951</v>
      </c>
      <c r="U1002">
        <v>1085.6099999999999</v>
      </c>
      <c r="V1002" s="1">
        <v>41077</v>
      </c>
      <c r="W1002" t="s">
        <v>34</v>
      </c>
      <c r="X1002">
        <v>4</v>
      </c>
      <c r="Y1002" t="s">
        <v>233</v>
      </c>
      <c r="Z1002">
        <v>27.48</v>
      </c>
      <c r="AA1002">
        <v>7901</v>
      </c>
      <c r="AB1002">
        <f t="shared" si="6"/>
        <v>1126.68</v>
      </c>
      <c r="AC1002">
        <f t="shared" si="7"/>
        <v>1081.6128000000001</v>
      </c>
    </row>
    <row r="1003" spans="1:29" x14ac:dyDescent="0.25">
      <c r="A1003" t="s">
        <v>1753</v>
      </c>
      <c r="B1003">
        <v>41</v>
      </c>
      <c r="C1003" t="str">
        <f t="shared" si="4"/>
        <v>Adult</v>
      </c>
      <c r="D1003" t="s">
        <v>1754</v>
      </c>
      <c r="E1003" t="s">
        <v>27</v>
      </c>
      <c r="F1003">
        <v>0</v>
      </c>
      <c r="G1003">
        <v>1</v>
      </c>
      <c r="H1003" s="1">
        <v>41076</v>
      </c>
      <c r="I1003" s="1" t="str">
        <f t="shared" si="5"/>
        <v xml:space="preserve"> Jun</v>
      </c>
      <c r="J1003">
        <v>24199</v>
      </c>
      <c r="K1003" t="s">
        <v>58</v>
      </c>
      <c r="L1003">
        <v>16</v>
      </c>
      <c r="M1003">
        <v>0.77</v>
      </c>
      <c r="N1003" t="s">
        <v>96</v>
      </c>
      <c r="O1003" t="s">
        <v>30</v>
      </c>
      <c r="P1003" t="s">
        <v>1231</v>
      </c>
      <c r="Q1003" t="s">
        <v>102</v>
      </c>
      <c r="R1003">
        <v>-314.42</v>
      </c>
      <c r="S1003" t="s">
        <v>76</v>
      </c>
      <c r="T1003">
        <v>3399</v>
      </c>
      <c r="U1003">
        <v>706.53</v>
      </c>
      <c r="V1003" s="1">
        <v>41077</v>
      </c>
      <c r="W1003" t="s">
        <v>34</v>
      </c>
      <c r="X1003">
        <v>19.989999999999998</v>
      </c>
      <c r="Y1003" t="s">
        <v>638</v>
      </c>
      <c r="Z1003">
        <v>40.479999999999997</v>
      </c>
      <c r="AA1003">
        <v>30721</v>
      </c>
      <c r="AB1003">
        <f t="shared" si="6"/>
        <v>647.67999999999995</v>
      </c>
      <c r="AC1003">
        <f t="shared" si="7"/>
        <v>647.67999999999995</v>
      </c>
    </row>
    <row r="1004" spans="1:29" x14ac:dyDescent="0.25">
      <c r="A1004" t="s">
        <v>1755</v>
      </c>
      <c r="B1004">
        <v>41</v>
      </c>
      <c r="C1004" t="str">
        <f t="shared" si="4"/>
        <v>Adult</v>
      </c>
      <c r="D1004" t="s">
        <v>1501</v>
      </c>
      <c r="E1004" t="s">
        <v>46</v>
      </c>
      <c r="F1004">
        <v>0.09</v>
      </c>
      <c r="G1004">
        <v>1</v>
      </c>
      <c r="H1004" s="1">
        <v>41077</v>
      </c>
      <c r="I1004" s="1" t="str">
        <f t="shared" si="5"/>
        <v xml:space="preserve"> Jun</v>
      </c>
      <c r="J1004">
        <v>224</v>
      </c>
      <c r="K1004" t="s">
        <v>39</v>
      </c>
      <c r="L1004">
        <v>25</v>
      </c>
      <c r="M1004">
        <v>0.56000000000000005</v>
      </c>
      <c r="N1004" t="s">
        <v>48</v>
      </c>
      <c r="O1004" t="s">
        <v>30</v>
      </c>
      <c r="P1004" t="s">
        <v>1756</v>
      </c>
      <c r="Q1004" t="s">
        <v>82</v>
      </c>
      <c r="R1004">
        <v>-33.950000000000003</v>
      </c>
      <c r="S1004" t="s">
        <v>52</v>
      </c>
      <c r="T1004">
        <v>32</v>
      </c>
      <c r="U1004">
        <v>184.86</v>
      </c>
      <c r="V1004" s="1">
        <v>41078</v>
      </c>
      <c r="W1004" t="s">
        <v>34</v>
      </c>
      <c r="X1004">
        <v>5.21</v>
      </c>
      <c r="Y1004" t="s">
        <v>54</v>
      </c>
      <c r="Z1004">
        <v>7.38</v>
      </c>
      <c r="AA1004">
        <v>91945</v>
      </c>
      <c r="AB1004">
        <f t="shared" si="6"/>
        <v>184.5</v>
      </c>
      <c r="AC1004">
        <f t="shared" si="7"/>
        <v>167.89500000000001</v>
      </c>
    </row>
    <row r="1005" spans="1:29" x14ac:dyDescent="0.25">
      <c r="A1005" t="s">
        <v>1455</v>
      </c>
      <c r="B1005">
        <v>41</v>
      </c>
      <c r="C1005" t="str">
        <f t="shared" si="4"/>
        <v>Adult</v>
      </c>
      <c r="D1005" t="s">
        <v>425</v>
      </c>
      <c r="E1005" t="s">
        <v>57</v>
      </c>
      <c r="F1005">
        <v>0.04</v>
      </c>
      <c r="G1005">
        <v>1</v>
      </c>
      <c r="H1005" s="1">
        <v>41077</v>
      </c>
      <c r="I1005" s="1" t="str">
        <f t="shared" si="5"/>
        <v xml:space="preserve"> Jun</v>
      </c>
      <c r="J1005">
        <v>57155</v>
      </c>
      <c r="K1005" t="s">
        <v>58</v>
      </c>
      <c r="L1005">
        <v>16</v>
      </c>
      <c r="M1005">
        <v>0.6</v>
      </c>
      <c r="N1005" t="s">
        <v>29</v>
      </c>
      <c r="O1005" t="s">
        <v>30</v>
      </c>
      <c r="P1005" t="s">
        <v>1757</v>
      </c>
      <c r="Q1005" t="s">
        <v>32</v>
      </c>
      <c r="R1005">
        <v>60.82</v>
      </c>
      <c r="S1005" t="s">
        <v>33</v>
      </c>
      <c r="T1005">
        <v>7999</v>
      </c>
      <c r="U1005">
        <v>535.54</v>
      </c>
      <c r="V1005" s="1">
        <v>41078</v>
      </c>
      <c r="W1005" t="s">
        <v>42</v>
      </c>
      <c r="X1005">
        <v>5.0999999999999996</v>
      </c>
      <c r="Y1005" t="s">
        <v>208</v>
      </c>
      <c r="Z1005">
        <v>33.89</v>
      </c>
      <c r="AA1005">
        <v>43026</v>
      </c>
      <c r="AB1005">
        <f t="shared" si="6"/>
        <v>542.24</v>
      </c>
      <c r="AC1005">
        <f t="shared" si="7"/>
        <v>520.55039999999997</v>
      </c>
    </row>
    <row r="1006" spans="1:29" x14ac:dyDescent="0.25">
      <c r="A1006" t="s">
        <v>1455</v>
      </c>
      <c r="B1006">
        <v>41</v>
      </c>
      <c r="C1006" t="str">
        <f t="shared" si="4"/>
        <v>Adult</v>
      </c>
      <c r="D1006" t="s">
        <v>425</v>
      </c>
      <c r="E1006" t="s">
        <v>57</v>
      </c>
      <c r="F1006">
        <v>0.05</v>
      </c>
      <c r="G1006">
        <v>1</v>
      </c>
      <c r="H1006" s="1">
        <v>41077</v>
      </c>
      <c r="I1006" s="1" t="str">
        <f t="shared" si="5"/>
        <v xml:space="preserve"> Jun</v>
      </c>
      <c r="J1006">
        <v>57155</v>
      </c>
      <c r="K1006" t="s">
        <v>58</v>
      </c>
      <c r="L1006">
        <v>23</v>
      </c>
      <c r="M1006">
        <v>0.36</v>
      </c>
      <c r="N1006" t="s">
        <v>29</v>
      </c>
      <c r="O1006" t="s">
        <v>30</v>
      </c>
      <c r="P1006" t="s">
        <v>695</v>
      </c>
      <c r="Q1006" t="s">
        <v>61</v>
      </c>
      <c r="R1006">
        <v>-133.72999999999999</v>
      </c>
      <c r="S1006" t="s">
        <v>33</v>
      </c>
      <c r="T1006">
        <v>7998</v>
      </c>
      <c r="U1006">
        <v>155.52000000000001</v>
      </c>
      <c r="V1006" s="1">
        <v>41078</v>
      </c>
      <c r="W1006" t="s">
        <v>34</v>
      </c>
      <c r="X1006">
        <v>9.68</v>
      </c>
      <c r="Y1006" t="s">
        <v>208</v>
      </c>
      <c r="Z1006">
        <v>6.48</v>
      </c>
      <c r="AA1006">
        <v>43026</v>
      </c>
      <c r="AB1006">
        <f t="shared" si="6"/>
        <v>149.04000000000002</v>
      </c>
      <c r="AC1006">
        <f t="shared" si="7"/>
        <v>141.58800000000002</v>
      </c>
    </row>
    <row r="1007" spans="1:29" x14ac:dyDescent="0.25">
      <c r="A1007" t="s">
        <v>1755</v>
      </c>
      <c r="B1007">
        <v>41</v>
      </c>
      <c r="C1007" t="str">
        <f t="shared" si="4"/>
        <v>Adult</v>
      </c>
      <c r="D1007" t="s">
        <v>1501</v>
      </c>
      <c r="E1007" t="s">
        <v>46</v>
      </c>
      <c r="F1007">
        <v>0.04</v>
      </c>
      <c r="G1007">
        <v>1</v>
      </c>
      <c r="H1007" s="1">
        <v>41077</v>
      </c>
      <c r="I1007" s="1" t="str">
        <f t="shared" si="5"/>
        <v xml:space="preserve"> Jun</v>
      </c>
      <c r="J1007">
        <v>224</v>
      </c>
      <c r="K1007" t="s">
        <v>39</v>
      </c>
      <c r="L1007">
        <v>44</v>
      </c>
      <c r="M1007">
        <v>0.36</v>
      </c>
      <c r="N1007" t="s">
        <v>29</v>
      </c>
      <c r="O1007" t="s">
        <v>30</v>
      </c>
      <c r="P1007" t="s">
        <v>1758</v>
      </c>
      <c r="Q1007" t="s">
        <v>61</v>
      </c>
      <c r="R1007">
        <v>-65.430000000000007</v>
      </c>
      <c r="S1007" t="s">
        <v>52</v>
      </c>
      <c r="T1007">
        <v>33</v>
      </c>
      <c r="U1007">
        <v>267.85000000000002</v>
      </c>
      <c r="V1007" s="1">
        <v>41078</v>
      </c>
      <c r="W1007" t="s">
        <v>34</v>
      </c>
      <c r="X1007">
        <v>5.15</v>
      </c>
      <c r="Y1007" t="s">
        <v>54</v>
      </c>
      <c r="Z1007">
        <v>5.98</v>
      </c>
      <c r="AA1007">
        <v>91945</v>
      </c>
      <c r="AB1007">
        <f t="shared" si="6"/>
        <v>263.12</v>
      </c>
      <c r="AC1007">
        <f t="shared" si="7"/>
        <v>252.59520000000001</v>
      </c>
    </row>
    <row r="1008" spans="1:29" x14ac:dyDescent="0.25">
      <c r="A1008" t="s">
        <v>1755</v>
      </c>
      <c r="B1008">
        <v>41</v>
      </c>
      <c r="C1008" t="str">
        <f t="shared" si="4"/>
        <v>Adult</v>
      </c>
      <c r="D1008" t="s">
        <v>1501</v>
      </c>
      <c r="E1008" t="s">
        <v>46</v>
      </c>
      <c r="F1008">
        <v>0.04</v>
      </c>
      <c r="G1008">
        <v>1</v>
      </c>
      <c r="H1008" s="1">
        <v>41077</v>
      </c>
      <c r="I1008" s="1" t="str">
        <f t="shared" si="5"/>
        <v xml:space="preserve"> Jun</v>
      </c>
      <c r="J1008">
        <v>224</v>
      </c>
      <c r="K1008" t="s">
        <v>39</v>
      </c>
      <c r="L1008">
        <v>33</v>
      </c>
      <c r="M1008">
        <v>0.57999999999999996</v>
      </c>
      <c r="N1008" t="s">
        <v>29</v>
      </c>
      <c r="O1008" t="s">
        <v>30</v>
      </c>
      <c r="P1008" t="s">
        <v>1352</v>
      </c>
      <c r="Q1008" t="s">
        <v>32</v>
      </c>
      <c r="R1008">
        <v>-149.91999999999999</v>
      </c>
      <c r="S1008" t="s">
        <v>52</v>
      </c>
      <c r="T1008">
        <v>34</v>
      </c>
      <c r="U1008">
        <v>528.5</v>
      </c>
      <c r="V1008" s="1">
        <v>41078</v>
      </c>
      <c r="W1008" t="s">
        <v>34</v>
      </c>
      <c r="X1008">
        <v>10.68</v>
      </c>
      <c r="Y1008" t="s">
        <v>54</v>
      </c>
      <c r="Z1008">
        <v>15.42</v>
      </c>
      <c r="AA1008">
        <v>91945</v>
      </c>
      <c r="AB1008">
        <f t="shared" si="6"/>
        <v>508.86</v>
      </c>
      <c r="AC1008">
        <f t="shared" si="7"/>
        <v>488.50560000000002</v>
      </c>
    </row>
    <row r="1009" spans="1:29" x14ac:dyDescent="0.25">
      <c r="A1009" t="s">
        <v>1255</v>
      </c>
      <c r="B1009">
        <v>41</v>
      </c>
      <c r="C1009" t="str">
        <f t="shared" si="4"/>
        <v>Adult</v>
      </c>
      <c r="D1009" t="s">
        <v>1009</v>
      </c>
      <c r="E1009" t="s">
        <v>57</v>
      </c>
      <c r="F1009">
        <v>0.03</v>
      </c>
      <c r="G1009">
        <v>1</v>
      </c>
      <c r="H1009" s="1">
        <v>41077</v>
      </c>
      <c r="I1009" s="1" t="str">
        <f t="shared" si="5"/>
        <v xml:space="preserve"> Jun</v>
      </c>
      <c r="J1009">
        <v>5984</v>
      </c>
      <c r="K1009" t="s">
        <v>47</v>
      </c>
      <c r="L1009">
        <v>11</v>
      </c>
      <c r="M1009">
        <v>0.41</v>
      </c>
      <c r="N1009" t="s">
        <v>48</v>
      </c>
      <c r="O1009" t="s">
        <v>30</v>
      </c>
      <c r="P1009" t="s">
        <v>1759</v>
      </c>
      <c r="Q1009" t="s">
        <v>82</v>
      </c>
      <c r="R1009">
        <v>22.25</v>
      </c>
      <c r="S1009" t="s">
        <v>52</v>
      </c>
      <c r="T1009">
        <v>831</v>
      </c>
      <c r="U1009">
        <v>96.68</v>
      </c>
      <c r="V1009" s="1">
        <v>41079</v>
      </c>
      <c r="W1009" t="s">
        <v>34</v>
      </c>
      <c r="X1009">
        <v>4.95</v>
      </c>
      <c r="Y1009" t="s">
        <v>54</v>
      </c>
      <c r="Z1009">
        <v>7.96</v>
      </c>
      <c r="AA1009">
        <v>92646</v>
      </c>
      <c r="AB1009">
        <f t="shared" si="6"/>
        <v>87.56</v>
      </c>
      <c r="AC1009">
        <f t="shared" si="7"/>
        <v>84.933199999999999</v>
      </c>
    </row>
    <row r="1010" spans="1:29" x14ac:dyDescent="0.25">
      <c r="A1010" t="s">
        <v>1235</v>
      </c>
      <c r="B1010">
        <v>41</v>
      </c>
      <c r="C1010" t="str">
        <f t="shared" si="4"/>
        <v>Adult</v>
      </c>
      <c r="D1010" t="s">
        <v>1236</v>
      </c>
      <c r="E1010" t="s">
        <v>57</v>
      </c>
      <c r="F1010">
        <v>0</v>
      </c>
      <c r="G1010">
        <v>1</v>
      </c>
      <c r="H1010" s="1">
        <v>41077</v>
      </c>
      <c r="I1010" s="1" t="str">
        <f t="shared" si="5"/>
        <v xml:space="preserve"> Jun</v>
      </c>
      <c r="J1010">
        <v>32038</v>
      </c>
      <c r="K1010" t="s">
        <v>47</v>
      </c>
      <c r="L1010">
        <v>26</v>
      </c>
      <c r="M1010">
        <v>0.5</v>
      </c>
      <c r="N1010" t="s">
        <v>29</v>
      </c>
      <c r="O1010" t="s">
        <v>80</v>
      </c>
      <c r="P1010" t="s">
        <v>494</v>
      </c>
      <c r="Q1010" t="s">
        <v>214</v>
      </c>
      <c r="R1010">
        <v>-14.06</v>
      </c>
      <c r="S1010" t="s">
        <v>33</v>
      </c>
      <c r="T1010">
        <v>4503</v>
      </c>
      <c r="U1010">
        <v>342.4</v>
      </c>
      <c r="V1010" s="1">
        <v>41079</v>
      </c>
      <c r="W1010" t="s">
        <v>42</v>
      </c>
      <c r="X1010">
        <v>6.96</v>
      </c>
      <c r="Y1010" t="s">
        <v>136</v>
      </c>
      <c r="Z1010">
        <v>11.7</v>
      </c>
      <c r="AA1010">
        <v>11967</v>
      </c>
      <c r="AB1010">
        <f t="shared" si="6"/>
        <v>304.2</v>
      </c>
      <c r="AC1010">
        <f t="shared" si="7"/>
        <v>304.2</v>
      </c>
    </row>
    <row r="1011" spans="1:29" x14ac:dyDescent="0.25">
      <c r="A1011" t="s">
        <v>1760</v>
      </c>
      <c r="B1011">
        <v>41</v>
      </c>
      <c r="C1011" t="str">
        <f t="shared" si="4"/>
        <v>Adult</v>
      </c>
      <c r="D1011" t="s">
        <v>1761</v>
      </c>
      <c r="E1011" t="s">
        <v>46</v>
      </c>
      <c r="F1011">
        <v>0.01</v>
      </c>
      <c r="G1011">
        <v>1</v>
      </c>
      <c r="H1011" s="1">
        <v>41077</v>
      </c>
      <c r="I1011" s="1" t="str">
        <f t="shared" si="5"/>
        <v xml:space="preserve"> Jun</v>
      </c>
      <c r="J1011">
        <v>48931</v>
      </c>
      <c r="K1011" t="s">
        <v>47</v>
      </c>
      <c r="L1011">
        <v>8</v>
      </c>
      <c r="M1011">
        <v>0.79</v>
      </c>
      <c r="N1011" t="s">
        <v>96</v>
      </c>
      <c r="O1011" t="s">
        <v>30</v>
      </c>
      <c r="P1011" t="s">
        <v>1735</v>
      </c>
      <c r="Q1011" t="s">
        <v>102</v>
      </c>
      <c r="R1011">
        <v>-117.39</v>
      </c>
      <c r="S1011" t="s">
        <v>68</v>
      </c>
      <c r="T1011">
        <v>6868</v>
      </c>
      <c r="U1011">
        <v>254.32</v>
      </c>
      <c r="V1011" s="1">
        <v>41079</v>
      </c>
      <c r="W1011" t="s">
        <v>34</v>
      </c>
      <c r="X1011">
        <v>6.5</v>
      </c>
      <c r="Y1011" t="s">
        <v>69</v>
      </c>
      <c r="Z1011">
        <v>30.98</v>
      </c>
      <c r="AA1011">
        <v>55379</v>
      </c>
      <c r="AB1011">
        <f t="shared" si="6"/>
        <v>247.84</v>
      </c>
      <c r="AC1011">
        <f t="shared" si="7"/>
        <v>245.36160000000001</v>
      </c>
    </row>
    <row r="1012" spans="1:29" x14ac:dyDescent="0.25">
      <c r="A1012" t="s">
        <v>1762</v>
      </c>
      <c r="B1012">
        <v>41</v>
      </c>
      <c r="C1012" t="str">
        <f t="shared" si="4"/>
        <v>Adult</v>
      </c>
      <c r="D1012" t="s">
        <v>1763</v>
      </c>
      <c r="E1012" t="s">
        <v>27</v>
      </c>
      <c r="F1012">
        <v>0.1</v>
      </c>
      <c r="G1012">
        <v>1</v>
      </c>
      <c r="H1012" s="1">
        <v>41077</v>
      </c>
      <c r="I1012" s="1" t="str">
        <f t="shared" si="5"/>
        <v xml:space="preserve"> Jun</v>
      </c>
      <c r="J1012">
        <v>8545</v>
      </c>
      <c r="K1012" t="s">
        <v>47</v>
      </c>
      <c r="L1012">
        <v>24</v>
      </c>
      <c r="M1012">
        <v>0.69</v>
      </c>
      <c r="N1012" t="s">
        <v>48</v>
      </c>
      <c r="O1012" t="s">
        <v>73</v>
      </c>
      <c r="P1012" t="s">
        <v>848</v>
      </c>
      <c r="Q1012" t="s">
        <v>154</v>
      </c>
      <c r="R1012">
        <v>-662.8</v>
      </c>
      <c r="S1012" t="s">
        <v>68</v>
      </c>
      <c r="T1012">
        <v>1169</v>
      </c>
      <c r="U1012">
        <v>3081.95</v>
      </c>
      <c r="V1012" s="1">
        <v>41081</v>
      </c>
      <c r="W1012" t="s">
        <v>53</v>
      </c>
      <c r="X1012">
        <v>54.74</v>
      </c>
      <c r="Y1012" t="s">
        <v>482</v>
      </c>
      <c r="Z1012">
        <v>130.97999999999999</v>
      </c>
      <c r="AA1012">
        <v>66203</v>
      </c>
      <c r="AB1012">
        <f t="shared" si="6"/>
        <v>3143.5199999999995</v>
      </c>
      <c r="AC1012">
        <f t="shared" si="7"/>
        <v>2829.1679999999997</v>
      </c>
    </row>
    <row r="1013" spans="1:29" x14ac:dyDescent="0.25">
      <c r="A1013" t="s">
        <v>1762</v>
      </c>
      <c r="B1013">
        <v>41</v>
      </c>
      <c r="C1013" t="str">
        <f t="shared" si="4"/>
        <v>Adult</v>
      </c>
      <c r="D1013" t="s">
        <v>1763</v>
      </c>
      <c r="E1013" t="s">
        <v>27</v>
      </c>
      <c r="F1013">
        <v>0</v>
      </c>
      <c r="G1013">
        <v>1</v>
      </c>
      <c r="H1013" s="1">
        <v>41077</v>
      </c>
      <c r="I1013" s="1" t="str">
        <f t="shared" si="5"/>
        <v xml:space="preserve"> Jun</v>
      </c>
      <c r="J1013">
        <v>8545</v>
      </c>
      <c r="K1013" t="s">
        <v>47</v>
      </c>
      <c r="L1013">
        <v>25</v>
      </c>
      <c r="M1013">
        <v>0.38</v>
      </c>
      <c r="N1013" t="s">
        <v>29</v>
      </c>
      <c r="O1013" t="s">
        <v>30</v>
      </c>
      <c r="P1013" t="s">
        <v>1764</v>
      </c>
      <c r="Q1013" t="s">
        <v>67</v>
      </c>
      <c r="R1013">
        <v>-77.337500000000006</v>
      </c>
      <c r="S1013" t="s">
        <v>68</v>
      </c>
      <c r="T1013">
        <v>1168</v>
      </c>
      <c r="U1013">
        <v>113.75</v>
      </c>
      <c r="V1013" s="1">
        <v>41081</v>
      </c>
      <c r="W1013" t="s">
        <v>34</v>
      </c>
      <c r="X1013">
        <v>5.34</v>
      </c>
      <c r="Y1013" t="s">
        <v>482</v>
      </c>
      <c r="Z1013">
        <v>4.13</v>
      </c>
      <c r="AA1013">
        <v>66203</v>
      </c>
      <c r="AB1013">
        <f t="shared" si="6"/>
        <v>103.25</v>
      </c>
      <c r="AC1013">
        <f t="shared" si="7"/>
        <v>103.25</v>
      </c>
    </row>
    <row r="1014" spans="1:29" x14ac:dyDescent="0.25">
      <c r="A1014" t="s">
        <v>1255</v>
      </c>
      <c r="B1014">
        <v>41</v>
      </c>
      <c r="C1014" t="str">
        <f t="shared" si="4"/>
        <v>Adult</v>
      </c>
      <c r="D1014" t="s">
        <v>1009</v>
      </c>
      <c r="E1014" t="s">
        <v>57</v>
      </c>
      <c r="F1014">
        <v>0.03</v>
      </c>
      <c r="G1014">
        <v>1</v>
      </c>
      <c r="H1014" s="1">
        <v>41077</v>
      </c>
      <c r="I1014" s="1" t="str">
        <f t="shared" si="5"/>
        <v xml:space="preserve"> Jun</v>
      </c>
      <c r="J1014">
        <v>5984</v>
      </c>
      <c r="K1014" t="s">
        <v>47</v>
      </c>
      <c r="L1014">
        <v>42</v>
      </c>
      <c r="M1014">
        <v>0.56999999999999995</v>
      </c>
      <c r="N1014" t="s">
        <v>48</v>
      </c>
      <c r="O1014" t="s">
        <v>30</v>
      </c>
      <c r="P1014" t="s">
        <v>1095</v>
      </c>
      <c r="Q1014" t="s">
        <v>82</v>
      </c>
      <c r="R1014">
        <v>14.48</v>
      </c>
      <c r="S1014" t="s">
        <v>52</v>
      </c>
      <c r="T1014">
        <v>830</v>
      </c>
      <c r="U1014">
        <v>464.64</v>
      </c>
      <c r="V1014" s="1">
        <v>41082</v>
      </c>
      <c r="W1014" t="s">
        <v>34</v>
      </c>
      <c r="X1014">
        <v>5.16</v>
      </c>
      <c r="Y1014" t="s">
        <v>54</v>
      </c>
      <c r="Z1014">
        <v>10.64</v>
      </c>
      <c r="AA1014">
        <v>92646</v>
      </c>
      <c r="AB1014">
        <f t="shared" si="6"/>
        <v>446.88</v>
      </c>
      <c r="AC1014">
        <f t="shared" si="7"/>
        <v>433.47359999999998</v>
      </c>
    </row>
    <row r="1015" spans="1:29" x14ac:dyDescent="0.25">
      <c r="A1015" t="s">
        <v>1760</v>
      </c>
      <c r="B1015">
        <v>41</v>
      </c>
      <c r="C1015" t="str">
        <f t="shared" si="4"/>
        <v>Adult</v>
      </c>
      <c r="D1015" t="s">
        <v>1761</v>
      </c>
      <c r="E1015" t="s">
        <v>46</v>
      </c>
      <c r="F1015">
        <v>0.03</v>
      </c>
      <c r="G1015">
        <v>1</v>
      </c>
      <c r="H1015" s="1">
        <v>41077</v>
      </c>
      <c r="I1015" s="1" t="str">
        <f t="shared" si="5"/>
        <v xml:space="preserve"> Jun</v>
      </c>
      <c r="J1015">
        <v>48931</v>
      </c>
      <c r="K1015" t="s">
        <v>47</v>
      </c>
      <c r="L1015">
        <v>42</v>
      </c>
      <c r="M1015">
        <v>0.55000000000000004</v>
      </c>
      <c r="N1015" t="s">
        <v>48</v>
      </c>
      <c r="O1015" t="s">
        <v>30</v>
      </c>
      <c r="P1015" t="s">
        <v>1765</v>
      </c>
      <c r="Q1015" t="s">
        <v>82</v>
      </c>
      <c r="R1015">
        <v>217.87</v>
      </c>
      <c r="S1015" t="s">
        <v>68</v>
      </c>
      <c r="T1015">
        <v>6869</v>
      </c>
      <c r="U1015">
        <v>2149.37</v>
      </c>
      <c r="V1015" s="1">
        <v>41082</v>
      </c>
      <c r="W1015" t="s">
        <v>34</v>
      </c>
      <c r="X1015">
        <v>19.989999999999998</v>
      </c>
      <c r="Y1015" t="s">
        <v>69</v>
      </c>
      <c r="Z1015">
        <v>51.75</v>
      </c>
      <c r="AA1015">
        <v>55379</v>
      </c>
      <c r="AB1015">
        <f t="shared" si="6"/>
        <v>2173.5</v>
      </c>
      <c r="AC1015">
        <f t="shared" si="7"/>
        <v>2108.2950000000001</v>
      </c>
    </row>
    <row r="1016" spans="1:29" x14ac:dyDescent="0.25">
      <c r="A1016" t="s">
        <v>1255</v>
      </c>
      <c r="B1016">
        <v>41</v>
      </c>
      <c r="C1016" t="str">
        <f t="shared" si="4"/>
        <v>Adult</v>
      </c>
      <c r="D1016" t="s">
        <v>1009</v>
      </c>
      <c r="E1016" t="s">
        <v>57</v>
      </c>
      <c r="F1016">
        <v>0.06</v>
      </c>
      <c r="G1016">
        <v>1</v>
      </c>
      <c r="H1016" s="1">
        <v>41077</v>
      </c>
      <c r="I1016" s="1" t="str">
        <f t="shared" si="5"/>
        <v xml:space="preserve"> Jun</v>
      </c>
      <c r="J1016">
        <v>5984</v>
      </c>
      <c r="K1016" t="s">
        <v>47</v>
      </c>
      <c r="L1016">
        <v>37</v>
      </c>
      <c r="M1016">
        <v>0.59</v>
      </c>
      <c r="N1016" t="s">
        <v>29</v>
      </c>
      <c r="O1016" t="s">
        <v>30</v>
      </c>
      <c r="P1016" t="s">
        <v>1766</v>
      </c>
      <c r="Q1016" t="s">
        <v>214</v>
      </c>
      <c r="R1016">
        <v>-31.39</v>
      </c>
      <c r="S1016" t="s">
        <v>52</v>
      </c>
      <c r="T1016">
        <v>829</v>
      </c>
      <c r="U1016">
        <v>394.62</v>
      </c>
      <c r="V1016" s="1">
        <v>41082</v>
      </c>
      <c r="W1016" t="s">
        <v>34</v>
      </c>
      <c r="X1016">
        <v>4.5</v>
      </c>
      <c r="Y1016" t="s">
        <v>54</v>
      </c>
      <c r="Z1016">
        <v>10.89</v>
      </c>
      <c r="AA1016">
        <v>92646</v>
      </c>
      <c r="AB1016">
        <f t="shared" si="6"/>
        <v>402.93</v>
      </c>
      <c r="AC1016">
        <f t="shared" si="7"/>
        <v>378.75420000000003</v>
      </c>
    </row>
    <row r="1017" spans="1:29" x14ac:dyDescent="0.25">
      <c r="A1017" t="s">
        <v>1767</v>
      </c>
      <c r="B1017">
        <v>41</v>
      </c>
      <c r="C1017" t="str">
        <f t="shared" si="4"/>
        <v>Adult</v>
      </c>
      <c r="D1017" t="s">
        <v>1761</v>
      </c>
      <c r="E1017" t="s">
        <v>46</v>
      </c>
      <c r="F1017">
        <v>0</v>
      </c>
      <c r="G1017">
        <v>1</v>
      </c>
      <c r="H1017" s="1">
        <v>41077</v>
      </c>
      <c r="I1017" s="1" t="str">
        <f t="shared" si="5"/>
        <v xml:space="preserve"> Jun</v>
      </c>
      <c r="J1017">
        <v>48931</v>
      </c>
      <c r="K1017" t="s">
        <v>47</v>
      </c>
      <c r="L1017">
        <v>33</v>
      </c>
      <c r="M1017">
        <v>0.6</v>
      </c>
      <c r="N1017" t="s">
        <v>96</v>
      </c>
      <c r="O1017" t="s">
        <v>30</v>
      </c>
      <c r="P1017" t="s">
        <v>1768</v>
      </c>
      <c r="Q1017" t="s">
        <v>102</v>
      </c>
      <c r="R1017">
        <v>120.05</v>
      </c>
      <c r="S1017" t="s">
        <v>68</v>
      </c>
      <c r="T1017">
        <v>6867</v>
      </c>
      <c r="U1017">
        <v>750.66</v>
      </c>
      <c r="V1017" s="1">
        <v>41084</v>
      </c>
      <c r="W1017" t="s">
        <v>34</v>
      </c>
      <c r="X1017">
        <v>4</v>
      </c>
      <c r="Y1017" t="s">
        <v>69</v>
      </c>
      <c r="Z1017">
        <v>20.95</v>
      </c>
      <c r="AA1017">
        <v>55378</v>
      </c>
      <c r="AB1017">
        <f t="shared" si="6"/>
        <v>691.35</v>
      </c>
      <c r="AC1017">
        <f t="shared" si="7"/>
        <v>691.35</v>
      </c>
    </row>
    <row r="1018" spans="1:29" x14ac:dyDescent="0.25">
      <c r="A1018" t="s">
        <v>693</v>
      </c>
      <c r="B1018">
        <v>41</v>
      </c>
      <c r="C1018" t="str">
        <f t="shared" si="4"/>
        <v>Adult</v>
      </c>
      <c r="D1018" t="s">
        <v>1769</v>
      </c>
      <c r="E1018" t="s">
        <v>46</v>
      </c>
      <c r="F1018">
        <v>0.1</v>
      </c>
      <c r="G1018">
        <v>1</v>
      </c>
      <c r="H1018" s="1">
        <v>41078</v>
      </c>
      <c r="I1018" s="1" t="str">
        <f t="shared" si="5"/>
        <v xml:space="preserve"> Jun</v>
      </c>
      <c r="J1018">
        <v>14276</v>
      </c>
      <c r="K1018" t="s">
        <v>131</v>
      </c>
      <c r="L1018">
        <v>11</v>
      </c>
      <c r="M1018">
        <v>0.6</v>
      </c>
      <c r="N1018" t="s">
        <v>29</v>
      </c>
      <c r="O1018" t="s">
        <v>139</v>
      </c>
      <c r="P1018" t="s">
        <v>1770</v>
      </c>
      <c r="Q1018" t="s">
        <v>88</v>
      </c>
      <c r="R1018">
        <v>-11.13</v>
      </c>
      <c r="S1018" t="s">
        <v>68</v>
      </c>
      <c r="T1018">
        <v>2006</v>
      </c>
      <c r="U1018">
        <v>110.79</v>
      </c>
      <c r="V1018" s="1">
        <v>41079</v>
      </c>
      <c r="W1018" t="s">
        <v>34</v>
      </c>
      <c r="X1018">
        <v>2.89</v>
      </c>
      <c r="Y1018" t="s">
        <v>246</v>
      </c>
      <c r="Z1018">
        <v>10.48</v>
      </c>
      <c r="AA1018">
        <v>48195</v>
      </c>
      <c r="AB1018">
        <f t="shared" si="6"/>
        <v>115.28</v>
      </c>
      <c r="AC1018">
        <f t="shared" si="7"/>
        <v>103.752</v>
      </c>
    </row>
    <row r="1019" spans="1:29" x14ac:dyDescent="0.25">
      <c r="A1019" t="s">
        <v>840</v>
      </c>
      <c r="B1019">
        <v>41</v>
      </c>
      <c r="C1019" t="str">
        <f t="shared" si="4"/>
        <v>Adult</v>
      </c>
      <c r="D1019" t="s">
        <v>1771</v>
      </c>
      <c r="E1019" t="s">
        <v>27</v>
      </c>
      <c r="F1019">
        <v>7.0000000000000007E-2</v>
      </c>
      <c r="G1019">
        <v>1</v>
      </c>
      <c r="H1019" s="1">
        <v>41078</v>
      </c>
      <c r="I1019" s="1" t="str">
        <f t="shared" si="5"/>
        <v xml:space="preserve"> Jun</v>
      </c>
      <c r="J1019">
        <v>46919</v>
      </c>
      <c r="K1019" t="s">
        <v>47</v>
      </c>
      <c r="L1019">
        <v>31</v>
      </c>
      <c r="M1019">
        <v>0.74</v>
      </c>
      <c r="N1019" t="s">
        <v>96</v>
      </c>
      <c r="O1019" t="s">
        <v>30</v>
      </c>
      <c r="P1019" t="s">
        <v>1057</v>
      </c>
      <c r="Q1019" t="s">
        <v>102</v>
      </c>
      <c r="R1019">
        <v>174.61</v>
      </c>
      <c r="S1019" t="s">
        <v>68</v>
      </c>
      <c r="T1019">
        <v>6595</v>
      </c>
      <c r="U1019">
        <v>4483.92</v>
      </c>
      <c r="V1019" s="1">
        <v>41080</v>
      </c>
      <c r="W1019" t="s">
        <v>34</v>
      </c>
      <c r="X1019">
        <v>6.5</v>
      </c>
      <c r="Y1019" t="s">
        <v>111</v>
      </c>
      <c r="Z1019">
        <v>152.47999999999999</v>
      </c>
      <c r="AA1019">
        <v>75150</v>
      </c>
      <c r="AB1019">
        <f t="shared" si="6"/>
        <v>4726.88</v>
      </c>
      <c r="AC1019">
        <f t="shared" si="7"/>
        <v>4395.9984000000004</v>
      </c>
    </row>
    <row r="1020" spans="1:29" x14ac:dyDescent="0.25">
      <c r="A1020" t="s">
        <v>1772</v>
      </c>
      <c r="B1020">
        <v>41</v>
      </c>
      <c r="C1020" t="str">
        <f t="shared" si="4"/>
        <v>Adult</v>
      </c>
      <c r="D1020" t="s">
        <v>678</v>
      </c>
      <c r="E1020" t="s">
        <v>46</v>
      </c>
      <c r="F1020">
        <v>7.0000000000000007E-2</v>
      </c>
      <c r="G1020">
        <v>1</v>
      </c>
      <c r="H1020" s="1">
        <v>41079</v>
      </c>
      <c r="I1020" s="1" t="str">
        <f t="shared" si="5"/>
        <v xml:space="preserve"> Jun</v>
      </c>
      <c r="J1020">
        <v>9954</v>
      </c>
      <c r="K1020" t="s">
        <v>39</v>
      </c>
      <c r="L1020">
        <v>36</v>
      </c>
      <c r="M1020">
        <v>0.78</v>
      </c>
      <c r="N1020" t="s">
        <v>48</v>
      </c>
      <c r="O1020" t="s">
        <v>49</v>
      </c>
      <c r="P1020" t="s">
        <v>886</v>
      </c>
      <c r="Q1020" t="s">
        <v>51</v>
      </c>
      <c r="R1020">
        <v>-381.16</v>
      </c>
      <c r="S1020" t="s">
        <v>76</v>
      </c>
      <c r="T1020">
        <v>1374</v>
      </c>
      <c r="U1020">
        <v>10122.719999999999</v>
      </c>
      <c r="V1020" s="1">
        <v>41080</v>
      </c>
      <c r="W1020" t="s">
        <v>53</v>
      </c>
      <c r="X1020">
        <v>57</v>
      </c>
      <c r="Y1020" t="s">
        <v>132</v>
      </c>
      <c r="Z1020">
        <v>280.98</v>
      </c>
      <c r="AA1020">
        <v>32004</v>
      </c>
      <c r="AB1020">
        <f t="shared" si="6"/>
        <v>10115.280000000001</v>
      </c>
      <c r="AC1020">
        <f t="shared" si="7"/>
        <v>9407.2103999999999</v>
      </c>
    </row>
    <row r="1021" spans="1:29" x14ac:dyDescent="0.25">
      <c r="A1021" t="s">
        <v>1772</v>
      </c>
      <c r="B1021">
        <v>41</v>
      </c>
      <c r="C1021" t="str">
        <f t="shared" si="4"/>
        <v>Adult</v>
      </c>
      <c r="D1021" t="s">
        <v>678</v>
      </c>
      <c r="E1021" t="s">
        <v>46</v>
      </c>
      <c r="F1021">
        <v>0</v>
      </c>
      <c r="G1021">
        <v>1</v>
      </c>
      <c r="H1021" s="1">
        <v>41079</v>
      </c>
      <c r="I1021" s="1" t="str">
        <f t="shared" si="5"/>
        <v xml:space="preserve"> Jun</v>
      </c>
      <c r="J1021">
        <v>9954</v>
      </c>
      <c r="K1021" t="s">
        <v>39</v>
      </c>
      <c r="L1021">
        <v>39</v>
      </c>
      <c r="M1021">
        <v>0.36</v>
      </c>
      <c r="N1021" t="s">
        <v>29</v>
      </c>
      <c r="O1021" t="s">
        <v>30</v>
      </c>
      <c r="P1021" t="s">
        <v>1419</v>
      </c>
      <c r="Q1021" t="s">
        <v>61</v>
      </c>
      <c r="R1021">
        <v>-166.44</v>
      </c>
      <c r="S1021" t="s">
        <v>76</v>
      </c>
      <c r="T1021">
        <v>1375</v>
      </c>
      <c r="U1021">
        <v>203.6</v>
      </c>
      <c r="V1021" s="1">
        <v>41081</v>
      </c>
      <c r="W1021" t="s">
        <v>34</v>
      </c>
      <c r="X1021">
        <v>7.44</v>
      </c>
      <c r="Y1021" t="s">
        <v>132</v>
      </c>
      <c r="Z1021">
        <v>4.9800000000000004</v>
      </c>
      <c r="AA1021">
        <v>32004</v>
      </c>
      <c r="AB1021">
        <f t="shared" si="6"/>
        <v>194.22000000000003</v>
      </c>
      <c r="AC1021">
        <f t="shared" si="7"/>
        <v>194.22000000000003</v>
      </c>
    </row>
    <row r="1022" spans="1:29" x14ac:dyDescent="0.25">
      <c r="A1022" t="s">
        <v>1772</v>
      </c>
      <c r="B1022">
        <v>41</v>
      </c>
      <c r="C1022" t="str">
        <f t="shared" si="4"/>
        <v>Adult</v>
      </c>
      <c r="D1022" t="s">
        <v>678</v>
      </c>
      <c r="E1022" t="s">
        <v>46</v>
      </c>
      <c r="F1022">
        <v>0.1</v>
      </c>
      <c r="G1022">
        <v>1</v>
      </c>
      <c r="H1022" s="1">
        <v>41079</v>
      </c>
      <c r="I1022" s="1" t="str">
        <f t="shared" si="5"/>
        <v xml:space="preserve"> Jun</v>
      </c>
      <c r="J1022">
        <v>9954</v>
      </c>
      <c r="K1022" t="s">
        <v>39</v>
      </c>
      <c r="L1022">
        <v>30</v>
      </c>
      <c r="M1022">
        <v>0.51</v>
      </c>
      <c r="N1022" t="s">
        <v>29</v>
      </c>
      <c r="O1022" t="s">
        <v>59</v>
      </c>
      <c r="P1022" t="s">
        <v>1773</v>
      </c>
      <c r="Q1022" t="s">
        <v>88</v>
      </c>
      <c r="R1022">
        <v>22.06</v>
      </c>
      <c r="S1022" t="s">
        <v>76</v>
      </c>
      <c r="T1022">
        <v>1376</v>
      </c>
      <c r="U1022">
        <v>115.81</v>
      </c>
      <c r="V1022" s="1">
        <v>41081</v>
      </c>
      <c r="W1022" t="s">
        <v>34</v>
      </c>
      <c r="X1022">
        <v>0.83</v>
      </c>
      <c r="Y1022" t="s">
        <v>132</v>
      </c>
      <c r="Z1022">
        <v>3.98</v>
      </c>
      <c r="AA1022">
        <v>32004</v>
      </c>
      <c r="AB1022">
        <f t="shared" si="6"/>
        <v>119.4</v>
      </c>
      <c r="AC1022">
        <f t="shared" si="7"/>
        <v>107.46000000000001</v>
      </c>
    </row>
    <row r="1023" spans="1:29" x14ac:dyDescent="0.25">
      <c r="A1023" t="s">
        <v>938</v>
      </c>
      <c r="B1023">
        <v>41</v>
      </c>
      <c r="C1023" t="str">
        <f t="shared" si="4"/>
        <v>Adult</v>
      </c>
      <c r="D1023" t="s">
        <v>939</v>
      </c>
      <c r="E1023" t="s">
        <v>46</v>
      </c>
      <c r="F1023">
        <v>0.1</v>
      </c>
      <c r="G1023">
        <v>1</v>
      </c>
      <c r="H1023" s="1">
        <v>41079</v>
      </c>
      <c r="I1023" s="1" t="str">
        <f t="shared" si="5"/>
        <v xml:space="preserve"> Jun</v>
      </c>
      <c r="J1023">
        <v>1218</v>
      </c>
      <c r="K1023" t="s">
        <v>39</v>
      </c>
      <c r="L1023">
        <v>3</v>
      </c>
      <c r="M1023">
        <v>0.52</v>
      </c>
      <c r="N1023" t="s">
        <v>29</v>
      </c>
      <c r="O1023" t="s">
        <v>80</v>
      </c>
      <c r="P1023" t="s">
        <v>282</v>
      </c>
      <c r="Q1023" t="s">
        <v>214</v>
      </c>
      <c r="R1023">
        <v>-25.13</v>
      </c>
      <c r="S1023" t="s">
        <v>68</v>
      </c>
      <c r="T1023">
        <v>184</v>
      </c>
      <c r="U1023">
        <v>46.46</v>
      </c>
      <c r="V1023" s="1">
        <v>41082</v>
      </c>
      <c r="W1023" t="s">
        <v>34</v>
      </c>
      <c r="X1023">
        <v>6.75</v>
      </c>
      <c r="Y1023" t="s">
        <v>93</v>
      </c>
      <c r="Z1023">
        <v>14.42</v>
      </c>
      <c r="AA1023">
        <v>68046</v>
      </c>
      <c r="AB1023">
        <f t="shared" si="6"/>
        <v>43.26</v>
      </c>
      <c r="AC1023">
        <f t="shared" si="7"/>
        <v>38.933999999999997</v>
      </c>
    </row>
    <row r="1024" spans="1:29" x14ac:dyDescent="0.25">
      <c r="A1024" t="s">
        <v>1135</v>
      </c>
      <c r="B1024">
        <v>41</v>
      </c>
      <c r="C1024" t="str">
        <f t="shared" si="4"/>
        <v>Adult</v>
      </c>
      <c r="D1024" t="s">
        <v>636</v>
      </c>
      <c r="E1024" t="s">
        <v>27</v>
      </c>
      <c r="F1024">
        <v>0.04</v>
      </c>
      <c r="G1024">
        <v>1</v>
      </c>
      <c r="H1024" s="1">
        <v>41080</v>
      </c>
      <c r="I1024" s="1" t="str">
        <f t="shared" si="5"/>
        <v xml:space="preserve"> Jun</v>
      </c>
      <c r="J1024">
        <v>42403</v>
      </c>
      <c r="K1024" t="s">
        <v>39</v>
      </c>
      <c r="L1024">
        <v>38</v>
      </c>
      <c r="M1024">
        <v>0.37</v>
      </c>
      <c r="N1024" t="s">
        <v>29</v>
      </c>
      <c r="O1024" t="s">
        <v>30</v>
      </c>
      <c r="P1024" t="s">
        <v>1774</v>
      </c>
      <c r="Q1024" t="s">
        <v>210</v>
      </c>
      <c r="R1024">
        <v>30.76</v>
      </c>
      <c r="S1024" t="s">
        <v>76</v>
      </c>
      <c r="T1024">
        <v>5983</v>
      </c>
      <c r="U1024">
        <v>117.84</v>
      </c>
      <c r="V1024" s="1">
        <v>41081</v>
      </c>
      <c r="W1024" t="s">
        <v>34</v>
      </c>
      <c r="X1024">
        <v>0.99</v>
      </c>
      <c r="Y1024" t="s">
        <v>638</v>
      </c>
      <c r="Z1024">
        <v>3.08</v>
      </c>
      <c r="AA1024">
        <v>30084</v>
      </c>
      <c r="AB1024">
        <f t="shared" si="6"/>
        <v>117.04</v>
      </c>
      <c r="AC1024">
        <f t="shared" si="7"/>
        <v>112.3584</v>
      </c>
    </row>
    <row r="1025" spans="1:29" x14ac:dyDescent="0.25">
      <c r="A1025" t="s">
        <v>1135</v>
      </c>
      <c r="B1025">
        <v>41</v>
      </c>
      <c r="C1025" t="str">
        <f t="shared" si="4"/>
        <v>Adult</v>
      </c>
      <c r="D1025" t="s">
        <v>636</v>
      </c>
      <c r="E1025" t="s">
        <v>27</v>
      </c>
      <c r="F1025">
        <v>0.1</v>
      </c>
      <c r="G1025">
        <v>1</v>
      </c>
      <c r="H1025" s="1">
        <v>41080</v>
      </c>
      <c r="I1025" s="1" t="str">
        <f t="shared" si="5"/>
        <v xml:space="preserve"> Jun</v>
      </c>
      <c r="J1025">
        <v>42403</v>
      </c>
      <c r="K1025" t="s">
        <v>39</v>
      </c>
      <c r="L1025">
        <v>47</v>
      </c>
      <c r="M1025">
        <v>0.59</v>
      </c>
      <c r="N1025" t="s">
        <v>29</v>
      </c>
      <c r="O1025" t="s">
        <v>59</v>
      </c>
      <c r="P1025" t="s">
        <v>1254</v>
      </c>
      <c r="Q1025" t="s">
        <v>88</v>
      </c>
      <c r="R1025">
        <v>-20.2</v>
      </c>
      <c r="S1025" t="s">
        <v>76</v>
      </c>
      <c r="T1025">
        <v>5984</v>
      </c>
      <c r="U1025">
        <v>121.2</v>
      </c>
      <c r="V1025" s="1">
        <v>41081</v>
      </c>
      <c r="W1025" t="s">
        <v>34</v>
      </c>
      <c r="X1025">
        <v>1.25</v>
      </c>
      <c r="Y1025" t="s">
        <v>638</v>
      </c>
      <c r="Z1025">
        <v>2.78</v>
      </c>
      <c r="AA1025">
        <v>30084</v>
      </c>
      <c r="AB1025">
        <f t="shared" si="6"/>
        <v>130.66</v>
      </c>
      <c r="AC1025">
        <f t="shared" si="7"/>
        <v>117.59399999999999</v>
      </c>
    </row>
    <row r="1026" spans="1:29" x14ac:dyDescent="0.25">
      <c r="A1026" t="s">
        <v>1775</v>
      </c>
      <c r="B1026">
        <v>41</v>
      </c>
      <c r="C1026" t="str">
        <f t="shared" si="4"/>
        <v>Adult</v>
      </c>
      <c r="D1026" t="s">
        <v>1630</v>
      </c>
      <c r="E1026" t="s">
        <v>57</v>
      </c>
      <c r="F1026">
        <v>0.09</v>
      </c>
      <c r="G1026">
        <v>1</v>
      </c>
      <c r="H1026" s="1">
        <v>41080</v>
      </c>
      <c r="I1026" s="1" t="str">
        <f t="shared" si="5"/>
        <v xml:space="preserve"> Jun</v>
      </c>
      <c r="J1026">
        <v>23303</v>
      </c>
      <c r="K1026" t="s">
        <v>39</v>
      </c>
      <c r="L1026">
        <v>39</v>
      </c>
      <c r="M1026">
        <v>0.37</v>
      </c>
      <c r="N1026" t="s">
        <v>29</v>
      </c>
      <c r="O1026" t="s">
        <v>30</v>
      </c>
      <c r="P1026" t="s">
        <v>1393</v>
      </c>
      <c r="Q1026" t="s">
        <v>61</v>
      </c>
      <c r="R1026">
        <v>-110.56</v>
      </c>
      <c r="S1026" t="s">
        <v>33</v>
      </c>
      <c r="T1026">
        <v>3255</v>
      </c>
      <c r="U1026">
        <v>238.49</v>
      </c>
      <c r="V1026" s="1">
        <v>41082</v>
      </c>
      <c r="W1026" t="s">
        <v>34</v>
      </c>
      <c r="X1026">
        <v>6.22</v>
      </c>
      <c r="Y1026" t="s">
        <v>43</v>
      </c>
      <c r="Z1026">
        <v>6.48</v>
      </c>
      <c r="AA1026">
        <v>21221</v>
      </c>
      <c r="AB1026">
        <f t="shared" si="6"/>
        <v>252.72000000000003</v>
      </c>
      <c r="AC1026">
        <f t="shared" si="7"/>
        <v>229.97520000000003</v>
      </c>
    </row>
    <row r="1027" spans="1:29" x14ac:dyDescent="0.25">
      <c r="A1027" t="s">
        <v>295</v>
      </c>
      <c r="B1027">
        <v>41</v>
      </c>
      <c r="C1027" t="str">
        <f t="shared" si="4"/>
        <v>Adult</v>
      </c>
      <c r="D1027" t="s">
        <v>296</v>
      </c>
      <c r="E1027" t="s">
        <v>38</v>
      </c>
      <c r="F1027">
        <v>0.05</v>
      </c>
      <c r="G1027">
        <v>1</v>
      </c>
      <c r="H1027" s="1">
        <v>41080</v>
      </c>
      <c r="I1027" s="1" t="str">
        <f t="shared" si="5"/>
        <v xml:space="preserve"> Jun</v>
      </c>
      <c r="J1027">
        <v>39812</v>
      </c>
      <c r="K1027" t="s">
        <v>39</v>
      </c>
      <c r="L1027">
        <v>40</v>
      </c>
      <c r="M1027">
        <v>0.4</v>
      </c>
      <c r="N1027" t="s">
        <v>29</v>
      </c>
      <c r="O1027" t="s">
        <v>30</v>
      </c>
      <c r="P1027" t="s">
        <v>1289</v>
      </c>
      <c r="Q1027" t="s">
        <v>67</v>
      </c>
      <c r="R1027">
        <v>-205.49350000000001</v>
      </c>
      <c r="S1027" t="s">
        <v>52</v>
      </c>
      <c r="T1027">
        <v>5620</v>
      </c>
      <c r="U1027">
        <v>323.63</v>
      </c>
      <c r="V1027" s="1">
        <v>41082</v>
      </c>
      <c r="W1027" t="s">
        <v>34</v>
      </c>
      <c r="X1027">
        <v>8.94</v>
      </c>
      <c r="Y1027" t="s">
        <v>298</v>
      </c>
      <c r="Z1027">
        <v>8.0399999999999991</v>
      </c>
      <c r="AA1027">
        <v>80112</v>
      </c>
      <c r="AB1027">
        <f t="shared" si="6"/>
        <v>321.59999999999997</v>
      </c>
      <c r="AC1027">
        <f t="shared" si="7"/>
        <v>305.52</v>
      </c>
    </row>
    <row r="1028" spans="1:29" x14ac:dyDescent="0.25">
      <c r="A1028" t="s">
        <v>893</v>
      </c>
      <c r="B1028">
        <v>41</v>
      </c>
      <c r="C1028" t="str">
        <f t="shared" si="4"/>
        <v>Adult</v>
      </c>
      <c r="D1028" t="s">
        <v>892</v>
      </c>
      <c r="E1028" t="s">
        <v>46</v>
      </c>
      <c r="F1028">
        <v>7.0000000000000007E-2</v>
      </c>
      <c r="G1028">
        <v>1</v>
      </c>
      <c r="H1028" s="1">
        <v>41080</v>
      </c>
      <c r="I1028" s="1" t="str">
        <f t="shared" si="5"/>
        <v xml:space="preserve"> Jun</v>
      </c>
      <c r="J1028">
        <v>5446</v>
      </c>
      <c r="K1028" t="s">
        <v>47</v>
      </c>
      <c r="L1028">
        <v>42</v>
      </c>
      <c r="M1028">
        <v>0.36</v>
      </c>
      <c r="N1028" t="s">
        <v>29</v>
      </c>
      <c r="O1028" t="s">
        <v>30</v>
      </c>
      <c r="P1028" t="s">
        <v>1776</v>
      </c>
      <c r="Q1028" t="s">
        <v>267</v>
      </c>
      <c r="R1028">
        <v>44.1</v>
      </c>
      <c r="S1028" t="s">
        <v>68</v>
      </c>
      <c r="T1028">
        <v>762</v>
      </c>
      <c r="U1028">
        <v>433.68</v>
      </c>
      <c r="V1028" s="1">
        <v>41087</v>
      </c>
      <c r="W1028" t="s">
        <v>34</v>
      </c>
      <c r="X1028">
        <v>4.8</v>
      </c>
      <c r="Y1028" t="s">
        <v>416</v>
      </c>
      <c r="Z1028">
        <v>10.98</v>
      </c>
      <c r="AA1028">
        <v>46203</v>
      </c>
      <c r="AB1028">
        <f t="shared" si="6"/>
        <v>461.16</v>
      </c>
      <c r="AC1028">
        <f t="shared" si="7"/>
        <v>428.87880000000001</v>
      </c>
    </row>
    <row r="1029" spans="1:29" x14ac:dyDescent="0.25">
      <c r="A1029" t="s">
        <v>1777</v>
      </c>
      <c r="B1029">
        <v>41</v>
      </c>
      <c r="C1029" t="str">
        <f t="shared" si="4"/>
        <v>Adult</v>
      </c>
      <c r="D1029" t="s">
        <v>1778</v>
      </c>
      <c r="E1029" t="s">
        <v>46</v>
      </c>
      <c r="F1029">
        <v>0.03</v>
      </c>
      <c r="G1029">
        <v>1</v>
      </c>
      <c r="H1029" s="1">
        <v>41081</v>
      </c>
      <c r="I1029" s="1" t="str">
        <f t="shared" si="5"/>
        <v xml:space="preserve"> Jun</v>
      </c>
      <c r="J1029">
        <v>6144</v>
      </c>
      <c r="K1029" t="s">
        <v>58</v>
      </c>
      <c r="L1029">
        <v>4</v>
      </c>
      <c r="M1029">
        <v>0.62</v>
      </c>
      <c r="N1029" t="s">
        <v>48</v>
      </c>
      <c r="O1029" t="s">
        <v>73</v>
      </c>
      <c r="P1029" t="s">
        <v>731</v>
      </c>
      <c r="Q1029" t="s">
        <v>75</v>
      </c>
      <c r="R1029">
        <v>-223.58699999999999</v>
      </c>
      <c r="S1029" t="s">
        <v>68</v>
      </c>
      <c r="T1029">
        <v>856</v>
      </c>
      <c r="U1029">
        <v>1472.31</v>
      </c>
      <c r="V1029" s="1">
        <v>41082</v>
      </c>
      <c r="W1029" t="s">
        <v>53</v>
      </c>
      <c r="X1029">
        <v>40.19</v>
      </c>
      <c r="Y1029" t="s">
        <v>246</v>
      </c>
      <c r="Z1029">
        <v>348.21</v>
      </c>
      <c r="AA1029">
        <v>49001</v>
      </c>
      <c r="AB1029">
        <f t="shared" si="6"/>
        <v>1392.84</v>
      </c>
      <c r="AC1029">
        <f t="shared" si="7"/>
        <v>1351.0547999999999</v>
      </c>
    </row>
    <row r="1030" spans="1:29" x14ac:dyDescent="0.25">
      <c r="A1030" t="s">
        <v>1779</v>
      </c>
      <c r="B1030">
        <v>41</v>
      </c>
      <c r="C1030" t="str">
        <f t="shared" si="4"/>
        <v>Adult</v>
      </c>
      <c r="D1030" t="s">
        <v>1780</v>
      </c>
      <c r="E1030" t="s">
        <v>38</v>
      </c>
      <c r="F1030">
        <v>0.02</v>
      </c>
      <c r="G1030">
        <v>1</v>
      </c>
      <c r="H1030" s="1">
        <v>41081</v>
      </c>
      <c r="I1030" s="1" t="str">
        <f t="shared" si="5"/>
        <v xml:space="preserve"> Jun</v>
      </c>
      <c r="J1030">
        <v>26854</v>
      </c>
      <c r="K1030" t="s">
        <v>39</v>
      </c>
      <c r="L1030">
        <v>1</v>
      </c>
      <c r="M1030">
        <v>0.5</v>
      </c>
      <c r="N1030" t="s">
        <v>48</v>
      </c>
      <c r="O1030" t="s">
        <v>139</v>
      </c>
      <c r="P1030" t="s">
        <v>1781</v>
      </c>
      <c r="Q1030" t="s">
        <v>82</v>
      </c>
      <c r="R1030">
        <v>-12.95</v>
      </c>
      <c r="S1030" t="s">
        <v>68</v>
      </c>
      <c r="T1030">
        <v>3760</v>
      </c>
      <c r="U1030">
        <v>34.11</v>
      </c>
      <c r="V1030" s="1">
        <v>41082</v>
      </c>
      <c r="W1030" t="s">
        <v>34</v>
      </c>
      <c r="X1030">
        <v>8.99</v>
      </c>
      <c r="Y1030" t="s">
        <v>149</v>
      </c>
      <c r="Z1030">
        <v>25.38</v>
      </c>
      <c r="AA1030">
        <v>60440</v>
      </c>
      <c r="AB1030">
        <f t="shared" si="6"/>
        <v>25.38</v>
      </c>
      <c r="AC1030">
        <f t="shared" si="7"/>
        <v>24.872399999999999</v>
      </c>
    </row>
    <row r="1031" spans="1:29" x14ac:dyDescent="0.25">
      <c r="A1031" t="s">
        <v>988</v>
      </c>
      <c r="B1031">
        <v>41</v>
      </c>
      <c r="C1031" t="str">
        <f t="shared" si="4"/>
        <v>Adult</v>
      </c>
      <c r="D1031" t="s">
        <v>1782</v>
      </c>
      <c r="E1031" t="s">
        <v>46</v>
      </c>
      <c r="F1031">
        <v>0.09</v>
      </c>
      <c r="G1031">
        <v>1</v>
      </c>
      <c r="H1031" s="1">
        <v>41081</v>
      </c>
      <c r="I1031" s="1" t="str">
        <f t="shared" si="5"/>
        <v xml:space="preserve"> Jun</v>
      </c>
      <c r="J1031">
        <v>47168</v>
      </c>
      <c r="K1031" t="s">
        <v>39</v>
      </c>
      <c r="L1031">
        <v>42</v>
      </c>
      <c r="M1031">
        <v>0.36</v>
      </c>
      <c r="N1031" t="s">
        <v>29</v>
      </c>
      <c r="O1031" t="s">
        <v>30</v>
      </c>
      <c r="P1031" t="s">
        <v>695</v>
      </c>
      <c r="Q1031" t="s">
        <v>61</v>
      </c>
      <c r="R1031">
        <v>-255.2</v>
      </c>
      <c r="S1031" t="s">
        <v>68</v>
      </c>
      <c r="T1031">
        <v>6629</v>
      </c>
      <c r="U1031">
        <v>262.3</v>
      </c>
      <c r="V1031" s="1">
        <v>41082</v>
      </c>
      <c r="W1031" t="s">
        <v>34</v>
      </c>
      <c r="X1031">
        <v>9.68</v>
      </c>
      <c r="Y1031" t="s">
        <v>128</v>
      </c>
      <c r="Z1031">
        <v>6.48</v>
      </c>
      <c r="AA1031">
        <v>73064</v>
      </c>
      <c r="AB1031">
        <f t="shared" si="6"/>
        <v>272.16000000000003</v>
      </c>
      <c r="AC1031">
        <f t="shared" si="7"/>
        <v>247.66560000000001</v>
      </c>
    </row>
    <row r="1032" spans="1:29" x14ac:dyDescent="0.25">
      <c r="A1032" t="s">
        <v>988</v>
      </c>
      <c r="B1032">
        <v>41</v>
      </c>
      <c r="C1032" t="str">
        <f t="shared" si="4"/>
        <v>Adult</v>
      </c>
      <c r="D1032" t="s">
        <v>1782</v>
      </c>
      <c r="E1032" t="s">
        <v>46</v>
      </c>
      <c r="F1032">
        <v>0.02</v>
      </c>
      <c r="G1032">
        <v>1</v>
      </c>
      <c r="H1032" s="1">
        <v>41081</v>
      </c>
      <c r="I1032" s="1" t="str">
        <f t="shared" si="5"/>
        <v xml:space="preserve"> Jun</v>
      </c>
      <c r="J1032">
        <v>47168</v>
      </c>
      <c r="K1032" t="s">
        <v>39</v>
      </c>
      <c r="L1032">
        <v>24</v>
      </c>
      <c r="M1032">
        <v>0.36</v>
      </c>
      <c r="N1032" t="s">
        <v>96</v>
      </c>
      <c r="O1032" t="s">
        <v>49</v>
      </c>
      <c r="P1032" t="s">
        <v>1783</v>
      </c>
      <c r="Q1032" t="s">
        <v>98</v>
      </c>
      <c r="R1032">
        <v>1068.1600000000001</v>
      </c>
      <c r="S1032" t="s">
        <v>68</v>
      </c>
      <c r="T1032">
        <v>6628</v>
      </c>
      <c r="U1032">
        <v>2920.83</v>
      </c>
      <c r="V1032" s="1">
        <v>41082</v>
      </c>
      <c r="W1032" t="s">
        <v>53</v>
      </c>
      <c r="X1032">
        <v>14</v>
      </c>
      <c r="Y1032" t="s">
        <v>128</v>
      </c>
      <c r="Z1032">
        <v>119.99</v>
      </c>
      <c r="AA1032">
        <v>73064</v>
      </c>
      <c r="AB1032">
        <f t="shared" si="6"/>
        <v>2879.7599999999998</v>
      </c>
      <c r="AC1032">
        <f t="shared" si="7"/>
        <v>2822.1647999999996</v>
      </c>
    </row>
    <row r="1033" spans="1:29" x14ac:dyDescent="0.25">
      <c r="A1033" t="s">
        <v>1777</v>
      </c>
      <c r="B1033">
        <v>41</v>
      </c>
      <c r="C1033" t="str">
        <f t="shared" si="4"/>
        <v>Adult</v>
      </c>
      <c r="D1033" t="s">
        <v>1778</v>
      </c>
      <c r="E1033" t="s">
        <v>46</v>
      </c>
      <c r="F1033">
        <v>7.0000000000000007E-2</v>
      </c>
      <c r="G1033">
        <v>1</v>
      </c>
      <c r="H1033" s="1">
        <v>41081</v>
      </c>
      <c r="I1033" s="1" t="str">
        <f t="shared" si="5"/>
        <v xml:space="preserve"> Jun</v>
      </c>
      <c r="J1033">
        <v>6144</v>
      </c>
      <c r="K1033" t="s">
        <v>58</v>
      </c>
      <c r="L1033">
        <v>24</v>
      </c>
      <c r="M1033">
        <v>0.39</v>
      </c>
      <c r="N1033" t="s">
        <v>29</v>
      </c>
      <c r="O1033" t="s">
        <v>30</v>
      </c>
      <c r="P1033" t="s">
        <v>1784</v>
      </c>
      <c r="Q1033" t="s">
        <v>210</v>
      </c>
      <c r="R1033">
        <v>22.63</v>
      </c>
      <c r="S1033" t="s">
        <v>68</v>
      </c>
      <c r="T1033">
        <v>855</v>
      </c>
      <c r="U1033">
        <v>67.349999999999994</v>
      </c>
      <c r="V1033" s="1">
        <v>41084</v>
      </c>
      <c r="W1033" t="s">
        <v>34</v>
      </c>
      <c r="X1033">
        <v>0.5</v>
      </c>
      <c r="Y1033" t="s">
        <v>246</v>
      </c>
      <c r="Z1033">
        <v>2.88</v>
      </c>
      <c r="AA1033">
        <v>49001</v>
      </c>
      <c r="AB1033">
        <f t="shared" si="6"/>
        <v>69.12</v>
      </c>
      <c r="AC1033">
        <f t="shared" si="7"/>
        <v>64.281599999999997</v>
      </c>
    </row>
    <row r="1034" spans="1:29" x14ac:dyDescent="0.25">
      <c r="A1034" t="s">
        <v>1785</v>
      </c>
      <c r="B1034">
        <v>41</v>
      </c>
      <c r="C1034" t="str">
        <f t="shared" ref="C1034:C1097" si="8">IF(B1034&gt;=50, "Senior", IF(B1034&gt;=20, "Adult", "Teenager"))</f>
        <v>Adult</v>
      </c>
      <c r="D1034" t="s">
        <v>360</v>
      </c>
      <c r="E1034" t="s">
        <v>46</v>
      </c>
      <c r="F1034">
        <v>0.1</v>
      </c>
      <c r="G1034">
        <v>1</v>
      </c>
      <c r="H1034" s="1">
        <v>41082</v>
      </c>
      <c r="I1034" s="1" t="str">
        <f t="shared" ref="I1034:I1097" si="9">TEXT(H1034," MMM")</f>
        <v xml:space="preserve"> Jun</v>
      </c>
      <c r="J1034">
        <v>18080</v>
      </c>
      <c r="K1034" t="s">
        <v>28</v>
      </c>
      <c r="L1034">
        <v>7</v>
      </c>
      <c r="M1034">
        <v>0.59</v>
      </c>
      <c r="N1034" t="s">
        <v>48</v>
      </c>
      <c r="O1034" t="s">
        <v>49</v>
      </c>
      <c r="P1034" t="s">
        <v>1383</v>
      </c>
      <c r="Q1034" t="s">
        <v>51</v>
      </c>
      <c r="R1034">
        <v>-80.83</v>
      </c>
      <c r="S1034" t="s">
        <v>68</v>
      </c>
      <c r="T1034">
        <v>2483</v>
      </c>
      <c r="U1034">
        <v>1211.98</v>
      </c>
      <c r="V1034" s="1">
        <v>41083</v>
      </c>
      <c r="W1034" t="s">
        <v>53</v>
      </c>
      <c r="X1034">
        <v>26.2</v>
      </c>
      <c r="Y1034" t="s">
        <v>149</v>
      </c>
      <c r="Z1034">
        <v>180.98</v>
      </c>
      <c r="AA1034">
        <v>60060</v>
      </c>
      <c r="AB1034">
        <f t="shared" ref="AB1034:AB1097" si="10">Z1034*L1034</f>
        <v>1266.8599999999999</v>
      </c>
      <c r="AC1034">
        <f t="shared" ref="AC1034:AC1097" si="11">AB1034-AB1034*F1034</f>
        <v>1140.174</v>
      </c>
    </row>
    <row r="1035" spans="1:29" x14ac:dyDescent="0.25">
      <c r="A1035" t="s">
        <v>1786</v>
      </c>
      <c r="B1035">
        <v>41</v>
      </c>
      <c r="C1035" t="str">
        <f t="shared" si="8"/>
        <v>Adult</v>
      </c>
      <c r="D1035" t="s">
        <v>1345</v>
      </c>
      <c r="E1035" t="s">
        <v>57</v>
      </c>
      <c r="F1035">
        <v>0.01</v>
      </c>
      <c r="G1035">
        <v>1</v>
      </c>
      <c r="H1035" s="1">
        <v>41082</v>
      </c>
      <c r="I1035" s="1" t="str">
        <f t="shared" si="9"/>
        <v xml:space="preserve"> Jun</v>
      </c>
      <c r="J1035">
        <v>29633</v>
      </c>
      <c r="K1035" t="s">
        <v>58</v>
      </c>
      <c r="L1035">
        <v>11</v>
      </c>
      <c r="M1035">
        <v>0.59</v>
      </c>
      <c r="N1035" t="s">
        <v>29</v>
      </c>
      <c r="O1035" t="s">
        <v>80</v>
      </c>
      <c r="P1035" t="s">
        <v>1787</v>
      </c>
      <c r="Q1035" t="s">
        <v>32</v>
      </c>
      <c r="R1035">
        <v>-43.24</v>
      </c>
      <c r="S1035" t="s">
        <v>33</v>
      </c>
      <c r="T1035">
        <v>4175</v>
      </c>
      <c r="U1035">
        <v>96.01</v>
      </c>
      <c r="V1035" s="1">
        <v>41083</v>
      </c>
      <c r="W1035" t="s">
        <v>34</v>
      </c>
      <c r="X1035">
        <v>6.5</v>
      </c>
      <c r="Y1035" t="s">
        <v>43</v>
      </c>
      <c r="Z1035">
        <v>7.98</v>
      </c>
      <c r="AA1035">
        <v>21220</v>
      </c>
      <c r="AB1035">
        <f t="shared" si="10"/>
        <v>87.78</v>
      </c>
      <c r="AC1035">
        <f t="shared" si="11"/>
        <v>86.902200000000008</v>
      </c>
    </row>
    <row r="1036" spans="1:29" x14ac:dyDescent="0.25">
      <c r="A1036" t="s">
        <v>1788</v>
      </c>
      <c r="B1036">
        <v>41</v>
      </c>
      <c r="C1036" t="str">
        <f t="shared" si="8"/>
        <v>Adult</v>
      </c>
      <c r="D1036" t="s">
        <v>1208</v>
      </c>
      <c r="E1036" t="s">
        <v>57</v>
      </c>
      <c r="F1036">
        <v>0.09</v>
      </c>
      <c r="G1036">
        <v>1</v>
      </c>
      <c r="H1036" s="1">
        <v>41082</v>
      </c>
      <c r="I1036" s="1" t="str">
        <f t="shared" si="9"/>
        <v xml:space="preserve"> Jun</v>
      </c>
      <c r="J1036">
        <v>3397</v>
      </c>
      <c r="K1036" t="s">
        <v>131</v>
      </c>
      <c r="L1036">
        <v>11</v>
      </c>
      <c r="M1036">
        <v>0.36</v>
      </c>
      <c r="N1036" t="s">
        <v>29</v>
      </c>
      <c r="O1036" t="s">
        <v>30</v>
      </c>
      <c r="P1036" t="s">
        <v>1789</v>
      </c>
      <c r="Q1036" t="s">
        <v>67</v>
      </c>
      <c r="R1036">
        <v>-3.3809999999999998</v>
      </c>
      <c r="S1036" t="s">
        <v>33</v>
      </c>
      <c r="T1036">
        <v>495</v>
      </c>
      <c r="U1036">
        <v>30.61</v>
      </c>
      <c r="V1036" s="1">
        <v>41083</v>
      </c>
      <c r="W1036" t="s">
        <v>34</v>
      </c>
      <c r="X1036">
        <v>1.49</v>
      </c>
      <c r="Y1036" t="s">
        <v>233</v>
      </c>
      <c r="Z1036">
        <v>2.88</v>
      </c>
      <c r="AA1036">
        <v>7644</v>
      </c>
      <c r="AB1036">
        <f t="shared" si="10"/>
        <v>31.68</v>
      </c>
      <c r="AC1036">
        <f t="shared" si="11"/>
        <v>28.828800000000001</v>
      </c>
    </row>
    <row r="1037" spans="1:29" x14ac:dyDescent="0.25">
      <c r="A1037" t="s">
        <v>1221</v>
      </c>
      <c r="B1037">
        <v>41</v>
      </c>
      <c r="C1037" t="str">
        <f t="shared" si="8"/>
        <v>Adult</v>
      </c>
      <c r="D1037" t="s">
        <v>465</v>
      </c>
      <c r="E1037" t="s">
        <v>38</v>
      </c>
      <c r="F1037">
        <v>0.03</v>
      </c>
      <c r="G1037">
        <v>1</v>
      </c>
      <c r="H1037" s="1">
        <v>41082</v>
      </c>
      <c r="I1037" s="1" t="str">
        <f t="shared" si="9"/>
        <v xml:space="preserve"> Jun</v>
      </c>
      <c r="J1037">
        <v>9088</v>
      </c>
      <c r="K1037" t="s">
        <v>58</v>
      </c>
      <c r="L1037">
        <v>50</v>
      </c>
      <c r="M1037">
        <v>0.4</v>
      </c>
      <c r="N1037" t="s">
        <v>29</v>
      </c>
      <c r="O1037" t="s">
        <v>30</v>
      </c>
      <c r="P1037" t="s">
        <v>1790</v>
      </c>
      <c r="Q1037" t="s">
        <v>67</v>
      </c>
      <c r="R1037">
        <v>6523.2569999999996</v>
      </c>
      <c r="S1037" t="s">
        <v>68</v>
      </c>
      <c r="T1037">
        <v>1246</v>
      </c>
      <c r="U1037">
        <v>15383.7</v>
      </c>
      <c r="V1037" s="1">
        <v>41084</v>
      </c>
      <c r="W1037" t="s">
        <v>34</v>
      </c>
      <c r="X1037">
        <v>19.989999999999998</v>
      </c>
      <c r="Y1037" t="s">
        <v>93</v>
      </c>
      <c r="Z1037">
        <v>304.99</v>
      </c>
      <c r="AA1037">
        <v>68128</v>
      </c>
      <c r="AB1037">
        <f t="shared" si="10"/>
        <v>15249.5</v>
      </c>
      <c r="AC1037">
        <f t="shared" si="11"/>
        <v>14792.014999999999</v>
      </c>
    </row>
    <row r="1038" spans="1:29" x14ac:dyDescent="0.25">
      <c r="A1038" t="s">
        <v>1791</v>
      </c>
      <c r="B1038">
        <v>41</v>
      </c>
      <c r="C1038" t="str">
        <f t="shared" si="8"/>
        <v>Adult</v>
      </c>
      <c r="D1038" t="s">
        <v>1208</v>
      </c>
      <c r="E1038" t="s">
        <v>57</v>
      </c>
      <c r="F1038">
        <v>0.1</v>
      </c>
      <c r="G1038">
        <v>1</v>
      </c>
      <c r="H1038" s="1">
        <v>41082</v>
      </c>
      <c r="I1038" s="1" t="str">
        <f t="shared" si="9"/>
        <v xml:space="preserve"> Jun</v>
      </c>
      <c r="J1038">
        <v>3397</v>
      </c>
      <c r="K1038" t="s">
        <v>131</v>
      </c>
      <c r="L1038">
        <v>43</v>
      </c>
      <c r="M1038">
        <v>0.68</v>
      </c>
      <c r="N1038" t="s">
        <v>96</v>
      </c>
      <c r="O1038" t="s">
        <v>30</v>
      </c>
      <c r="P1038" t="s">
        <v>1029</v>
      </c>
      <c r="Q1038" t="s">
        <v>102</v>
      </c>
      <c r="R1038">
        <v>-20.25</v>
      </c>
      <c r="S1038" t="s">
        <v>33</v>
      </c>
      <c r="T1038">
        <v>494</v>
      </c>
      <c r="U1038">
        <v>815.89</v>
      </c>
      <c r="V1038" s="1">
        <v>41084</v>
      </c>
      <c r="W1038" t="s">
        <v>34</v>
      </c>
      <c r="X1038">
        <v>4</v>
      </c>
      <c r="Y1038" t="s">
        <v>204</v>
      </c>
      <c r="Z1038">
        <v>19.98</v>
      </c>
      <c r="AA1038">
        <v>4005</v>
      </c>
      <c r="AB1038">
        <f t="shared" si="10"/>
        <v>859.14</v>
      </c>
      <c r="AC1038">
        <f t="shared" si="11"/>
        <v>773.226</v>
      </c>
    </row>
    <row r="1039" spans="1:29" x14ac:dyDescent="0.25">
      <c r="A1039" t="s">
        <v>1221</v>
      </c>
      <c r="B1039">
        <v>41</v>
      </c>
      <c r="C1039" t="str">
        <f t="shared" si="8"/>
        <v>Adult</v>
      </c>
      <c r="D1039" t="s">
        <v>465</v>
      </c>
      <c r="E1039" t="s">
        <v>38</v>
      </c>
      <c r="F1039">
        <v>0.09</v>
      </c>
      <c r="G1039">
        <v>1</v>
      </c>
      <c r="H1039" s="1">
        <v>41082</v>
      </c>
      <c r="I1039" s="1" t="str">
        <f t="shared" si="9"/>
        <v xml:space="preserve"> Jun</v>
      </c>
      <c r="J1039">
        <v>9088</v>
      </c>
      <c r="K1039" t="s">
        <v>58</v>
      </c>
      <c r="L1039">
        <v>31</v>
      </c>
      <c r="M1039">
        <v>0.57999999999999996</v>
      </c>
      <c r="N1039" t="s">
        <v>96</v>
      </c>
      <c r="O1039" t="s">
        <v>30</v>
      </c>
      <c r="P1039" t="s">
        <v>1792</v>
      </c>
      <c r="Q1039" t="s">
        <v>105</v>
      </c>
      <c r="R1039">
        <v>118.152</v>
      </c>
      <c r="S1039" t="s">
        <v>68</v>
      </c>
      <c r="T1039">
        <v>1247</v>
      </c>
      <c r="U1039">
        <v>1637.4570000000001</v>
      </c>
      <c r="V1039" s="1">
        <v>41084</v>
      </c>
      <c r="W1039" t="s">
        <v>34</v>
      </c>
      <c r="X1039">
        <v>8.99</v>
      </c>
      <c r="Y1039" t="s">
        <v>93</v>
      </c>
      <c r="Z1039">
        <v>65.989999999999995</v>
      </c>
      <c r="AA1039">
        <v>68128</v>
      </c>
      <c r="AB1039">
        <f t="shared" si="10"/>
        <v>2045.6899999999998</v>
      </c>
      <c r="AC1039">
        <f t="shared" si="11"/>
        <v>1861.5778999999998</v>
      </c>
    </row>
    <row r="1040" spans="1:29" x14ac:dyDescent="0.25">
      <c r="A1040" t="s">
        <v>1793</v>
      </c>
      <c r="B1040">
        <v>41</v>
      </c>
      <c r="C1040" t="str">
        <f t="shared" si="8"/>
        <v>Adult</v>
      </c>
      <c r="D1040" t="s">
        <v>493</v>
      </c>
      <c r="E1040" t="s">
        <v>38</v>
      </c>
      <c r="F1040">
        <v>0.04</v>
      </c>
      <c r="G1040">
        <v>1</v>
      </c>
      <c r="H1040" s="1">
        <v>41082</v>
      </c>
      <c r="I1040" s="1" t="str">
        <f t="shared" si="9"/>
        <v xml:space="preserve"> Jun</v>
      </c>
      <c r="J1040">
        <v>39488</v>
      </c>
      <c r="K1040" t="s">
        <v>47</v>
      </c>
      <c r="L1040">
        <v>18</v>
      </c>
      <c r="M1040">
        <v>0.37</v>
      </c>
      <c r="N1040" t="s">
        <v>29</v>
      </c>
      <c r="O1040" t="s">
        <v>30</v>
      </c>
      <c r="P1040" t="s">
        <v>1794</v>
      </c>
      <c r="Q1040" t="s">
        <v>267</v>
      </c>
      <c r="R1040">
        <v>8.6</v>
      </c>
      <c r="S1040" t="s">
        <v>33</v>
      </c>
      <c r="T1040">
        <v>5572</v>
      </c>
      <c r="U1040">
        <v>92.4</v>
      </c>
      <c r="V1040" s="1">
        <v>41086</v>
      </c>
      <c r="W1040" t="s">
        <v>42</v>
      </c>
      <c r="X1040">
        <v>2.5</v>
      </c>
      <c r="Y1040" t="s">
        <v>35</v>
      </c>
      <c r="Z1040">
        <v>4.4800000000000004</v>
      </c>
      <c r="AA1040">
        <v>15601</v>
      </c>
      <c r="AB1040">
        <f t="shared" si="10"/>
        <v>80.640000000000015</v>
      </c>
      <c r="AC1040">
        <f t="shared" si="11"/>
        <v>77.414400000000015</v>
      </c>
    </row>
    <row r="1041" spans="1:29" x14ac:dyDescent="0.25">
      <c r="A1041" t="s">
        <v>1795</v>
      </c>
      <c r="B1041">
        <v>41</v>
      </c>
      <c r="C1041" t="str">
        <f t="shared" si="8"/>
        <v>Adult</v>
      </c>
      <c r="D1041" t="s">
        <v>1796</v>
      </c>
      <c r="E1041" t="s">
        <v>27</v>
      </c>
      <c r="F1041">
        <v>0.05</v>
      </c>
      <c r="G1041">
        <v>1</v>
      </c>
      <c r="H1041" s="1">
        <v>41082</v>
      </c>
      <c r="I1041" s="1" t="str">
        <f t="shared" si="9"/>
        <v xml:space="preserve"> Jun</v>
      </c>
      <c r="J1041">
        <v>14182</v>
      </c>
      <c r="K1041" t="s">
        <v>47</v>
      </c>
      <c r="L1041">
        <v>23</v>
      </c>
      <c r="M1041">
        <v>0.56999999999999995</v>
      </c>
      <c r="N1041" t="s">
        <v>96</v>
      </c>
      <c r="O1041" t="s">
        <v>30</v>
      </c>
      <c r="P1041" t="s">
        <v>1797</v>
      </c>
      <c r="Q1041" t="s">
        <v>105</v>
      </c>
      <c r="R1041">
        <v>355.93200000000002</v>
      </c>
      <c r="S1041" t="s">
        <v>33</v>
      </c>
      <c r="T1041">
        <v>1988</v>
      </c>
      <c r="U1041">
        <v>2433.5500000000002</v>
      </c>
      <c r="V1041" s="1">
        <v>41087</v>
      </c>
      <c r="W1041" t="s">
        <v>34</v>
      </c>
      <c r="X1041">
        <v>8.08</v>
      </c>
      <c r="Y1041" t="s">
        <v>278</v>
      </c>
      <c r="Z1041">
        <v>125.99</v>
      </c>
      <c r="AA1041">
        <v>1462</v>
      </c>
      <c r="AB1041">
        <f t="shared" si="10"/>
        <v>2897.77</v>
      </c>
      <c r="AC1041">
        <f t="shared" si="11"/>
        <v>2752.8815</v>
      </c>
    </row>
    <row r="1042" spans="1:29" x14ac:dyDescent="0.25">
      <c r="A1042" t="s">
        <v>1798</v>
      </c>
      <c r="B1042">
        <v>41</v>
      </c>
      <c r="C1042" t="str">
        <f t="shared" si="8"/>
        <v>Adult</v>
      </c>
      <c r="D1042" t="s">
        <v>1337</v>
      </c>
      <c r="E1042" t="s">
        <v>46</v>
      </c>
      <c r="F1042">
        <v>7.0000000000000007E-2</v>
      </c>
      <c r="G1042">
        <v>1</v>
      </c>
      <c r="H1042" s="1">
        <v>41083</v>
      </c>
      <c r="I1042" s="1" t="str">
        <f t="shared" si="9"/>
        <v xml:space="preserve"> Jun</v>
      </c>
      <c r="J1042">
        <v>39078</v>
      </c>
      <c r="K1042" t="s">
        <v>47</v>
      </c>
      <c r="L1042">
        <v>10</v>
      </c>
      <c r="M1042">
        <v>0.56000000000000005</v>
      </c>
      <c r="N1042" t="s">
        <v>29</v>
      </c>
      <c r="O1042" t="s">
        <v>59</v>
      </c>
      <c r="P1042" t="s">
        <v>221</v>
      </c>
      <c r="Q1042" t="s">
        <v>88</v>
      </c>
      <c r="R1042">
        <v>-27.72</v>
      </c>
      <c r="S1042" t="s">
        <v>33</v>
      </c>
      <c r="T1042">
        <v>5512</v>
      </c>
      <c r="U1042">
        <v>36.909999999999997</v>
      </c>
      <c r="V1042" s="1">
        <v>41083</v>
      </c>
      <c r="W1042" t="s">
        <v>34</v>
      </c>
      <c r="X1042">
        <v>3.97</v>
      </c>
      <c r="Y1042" t="s">
        <v>208</v>
      </c>
      <c r="Z1042">
        <v>3.28</v>
      </c>
      <c r="AA1042">
        <v>44646</v>
      </c>
      <c r="AB1042">
        <f t="shared" si="10"/>
        <v>32.799999999999997</v>
      </c>
      <c r="AC1042">
        <f t="shared" si="11"/>
        <v>30.503999999999998</v>
      </c>
    </row>
    <row r="1043" spans="1:29" x14ac:dyDescent="0.25">
      <c r="A1043" t="s">
        <v>1105</v>
      </c>
      <c r="B1043">
        <v>41</v>
      </c>
      <c r="C1043" t="str">
        <f t="shared" si="8"/>
        <v>Adult</v>
      </c>
      <c r="D1043" t="s">
        <v>1285</v>
      </c>
      <c r="E1043" t="s">
        <v>27</v>
      </c>
      <c r="F1043">
        <v>0.09</v>
      </c>
      <c r="G1043">
        <v>1</v>
      </c>
      <c r="H1043" s="1">
        <v>41083</v>
      </c>
      <c r="I1043" s="1" t="str">
        <f t="shared" si="9"/>
        <v xml:space="preserve"> Jun</v>
      </c>
      <c r="J1043">
        <v>41606</v>
      </c>
      <c r="K1043" t="s">
        <v>28</v>
      </c>
      <c r="L1043">
        <v>23</v>
      </c>
      <c r="M1043">
        <v>0.75</v>
      </c>
      <c r="N1043" t="s">
        <v>48</v>
      </c>
      <c r="O1043" t="s">
        <v>73</v>
      </c>
      <c r="P1043" t="s">
        <v>970</v>
      </c>
      <c r="Q1043" t="s">
        <v>154</v>
      </c>
      <c r="R1043">
        <v>-641.09</v>
      </c>
      <c r="S1043" t="s">
        <v>68</v>
      </c>
      <c r="T1043">
        <v>5862</v>
      </c>
      <c r="U1043">
        <v>4514.8599999999997</v>
      </c>
      <c r="V1043" s="1">
        <v>41084</v>
      </c>
      <c r="W1043" t="s">
        <v>53</v>
      </c>
      <c r="X1043">
        <v>55.96</v>
      </c>
      <c r="Y1043" t="s">
        <v>93</v>
      </c>
      <c r="Z1043">
        <v>200.98</v>
      </c>
      <c r="AA1043">
        <v>68701</v>
      </c>
      <c r="AB1043">
        <f t="shared" si="10"/>
        <v>4622.54</v>
      </c>
      <c r="AC1043">
        <f t="shared" si="11"/>
        <v>4206.5114000000003</v>
      </c>
    </row>
    <row r="1044" spans="1:29" x14ac:dyDescent="0.25">
      <c r="A1044" t="s">
        <v>1105</v>
      </c>
      <c r="B1044">
        <v>41</v>
      </c>
      <c r="C1044" t="str">
        <f t="shared" si="8"/>
        <v>Adult</v>
      </c>
      <c r="D1044" t="s">
        <v>1285</v>
      </c>
      <c r="E1044" t="s">
        <v>27</v>
      </c>
      <c r="F1044">
        <v>0.09</v>
      </c>
      <c r="G1044">
        <v>1</v>
      </c>
      <c r="H1044" s="1">
        <v>41083</v>
      </c>
      <c r="I1044" s="1" t="str">
        <f t="shared" si="9"/>
        <v xml:space="preserve"> Jun</v>
      </c>
      <c r="J1044">
        <v>41606</v>
      </c>
      <c r="K1044" t="s">
        <v>28</v>
      </c>
      <c r="L1044">
        <v>30</v>
      </c>
      <c r="M1044">
        <v>0.59</v>
      </c>
      <c r="N1044" t="s">
        <v>29</v>
      </c>
      <c r="O1044" t="s">
        <v>59</v>
      </c>
      <c r="P1044" t="s">
        <v>1799</v>
      </c>
      <c r="Q1044" t="s">
        <v>88</v>
      </c>
      <c r="R1044">
        <v>-4.7300000000000004</v>
      </c>
      <c r="S1044" t="s">
        <v>68</v>
      </c>
      <c r="T1044">
        <v>5863</v>
      </c>
      <c r="U1044">
        <v>79.14</v>
      </c>
      <c r="V1044" s="1">
        <v>41084</v>
      </c>
      <c r="W1044" t="s">
        <v>34</v>
      </c>
      <c r="X1044">
        <v>0.97</v>
      </c>
      <c r="Y1044" t="s">
        <v>93</v>
      </c>
      <c r="Z1044">
        <v>2.78</v>
      </c>
      <c r="AA1044">
        <v>68701</v>
      </c>
      <c r="AB1044">
        <f t="shared" si="10"/>
        <v>83.399999999999991</v>
      </c>
      <c r="AC1044">
        <f t="shared" si="11"/>
        <v>75.893999999999991</v>
      </c>
    </row>
    <row r="1045" spans="1:29" x14ac:dyDescent="0.25">
      <c r="A1045" t="s">
        <v>1800</v>
      </c>
      <c r="B1045">
        <v>41</v>
      </c>
      <c r="C1045" t="str">
        <f t="shared" si="8"/>
        <v>Adult</v>
      </c>
      <c r="D1045" t="s">
        <v>1134</v>
      </c>
      <c r="E1045" t="s">
        <v>46</v>
      </c>
      <c r="F1045">
        <v>0.04</v>
      </c>
      <c r="G1045">
        <v>1</v>
      </c>
      <c r="H1045" s="1">
        <v>41083</v>
      </c>
      <c r="I1045" s="1" t="str">
        <f t="shared" si="9"/>
        <v xml:space="preserve"> Jun</v>
      </c>
      <c r="J1045">
        <v>41799</v>
      </c>
      <c r="K1045" t="s">
        <v>28</v>
      </c>
      <c r="L1045">
        <v>21</v>
      </c>
      <c r="M1045">
        <v>0.56999999999999995</v>
      </c>
      <c r="N1045" t="s">
        <v>96</v>
      </c>
      <c r="O1045" t="s">
        <v>30</v>
      </c>
      <c r="P1045" t="s">
        <v>1801</v>
      </c>
      <c r="Q1045" t="s">
        <v>105</v>
      </c>
      <c r="R1045">
        <v>95.147999999999996</v>
      </c>
      <c r="S1045" t="s">
        <v>76</v>
      </c>
      <c r="T1045">
        <v>5894</v>
      </c>
      <c r="U1045">
        <v>1130.806</v>
      </c>
      <c r="V1045" s="1">
        <v>41084</v>
      </c>
      <c r="W1045" t="s">
        <v>34</v>
      </c>
      <c r="X1045">
        <v>4.99</v>
      </c>
      <c r="Y1045" t="s">
        <v>685</v>
      </c>
      <c r="Z1045">
        <v>65.989999999999995</v>
      </c>
      <c r="AA1045">
        <v>27405</v>
      </c>
      <c r="AB1045">
        <f t="shared" si="10"/>
        <v>1385.79</v>
      </c>
      <c r="AC1045">
        <f t="shared" si="11"/>
        <v>1330.3584000000001</v>
      </c>
    </row>
    <row r="1046" spans="1:29" x14ac:dyDescent="0.25">
      <c r="A1046" t="s">
        <v>1336</v>
      </c>
      <c r="B1046">
        <v>41</v>
      </c>
      <c r="C1046" t="str">
        <f t="shared" si="8"/>
        <v>Adult</v>
      </c>
      <c r="D1046" t="s">
        <v>1337</v>
      </c>
      <c r="E1046" t="s">
        <v>46</v>
      </c>
      <c r="F1046">
        <v>0.01</v>
      </c>
      <c r="G1046">
        <v>1</v>
      </c>
      <c r="H1046" s="1">
        <v>41083</v>
      </c>
      <c r="I1046" s="1" t="str">
        <f t="shared" si="9"/>
        <v xml:space="preserve"> Jun</v>
      </c>
      <c r="J1046">
        <v>39078</v>
      </c>
      <c r="K1046" t="s">
        <v>47</v>
      </c>
      <c r="L1046">
        <v>26</v>
      </c>
      <c r="M1046">
        <v>0.37</v>
      </c>
      <c r="N1046" t="s">
        <v>29</v>
      </c>
      <c r="O1046" t="s">
        <v>30</v>
      </c>
      <c r="P1046" t="s">
        <v>1681</v>
      </c>
      <c r="Q1046" t="s">
        <v>61</v>
      </c>
      <c r="R1046">
        <v>-33.67</v>
      </c>
      <c r="S1046" t="s">
        <v>33</v>
      </c>
      <c r="T1046">
        <v>5514</v>
      </c>
      <c r="U1046">
        <v>175.27</v>
      </c>
      <c r="V1046" s="1">
        <v>41085</v>
      </c>
      <c r="W1046" t="s">
        <v>34</v>
      </c>
      <c r="X1046">
        <v>5.14</v>
      </c>
      <c r="Y1046" t="s">
        <v>208</v>
      </c>
      <c r="Z1046">
        <v>6.48</v>
      </c>
      <c r="AA1046">
        <v>44256</v>
      </c>
      <c r="AB1046">
        <f t="shared" si="10"/>
        <v>168.48000000000002</v>
      </c>
      <c r="AC1046">
        <f t="shared" si="11"/>
        <v>166.79520000000002</v>
      </c>
    </row>
    <row r="1047" spans="1:29" x14ac:dyDescent="0.25">
      <c r="A1047" t="s">
        <v>1336</v>
      </c>
      <c r="B1047">
        <v>41</v>
      </c>
      <c r="C1047" t="str">
        <f t="shared" si="8"/>
        <v>Adult</v>
      </c>
      <c r="D1047" t="s">
        <v>1337</v>
      </c>
      <c r="E1047" t="s">
        <v>46</v>
      </c>
      <c r="F1047">
        <v>0.02</v>
      </c>
      <c r="G1047">
        <v>1</v>
      </c>
      <c r="H1047" s="1">
        <v>41083</v>
      </c>
      <c r="I1047" s="1" t="str">
        <f t="shared" si="9"/>
        <v xml:space="preserve"> Jun</v>
      </c>
      <c r="J1047">
        <v>39078</v>
      </c>
      <c r="K1047" t="s">
        <v>47</v>
      </c>
      <c r="L1047">
        <v>8</v>
      </c>
      <c r="M1047">
        <v>0.51</v>
      </c>
      <c r="N1047" t="s">
        <v>96</v>
      </c>
      <c r="O1047" t="s">
        <v>30</v>
      </c>
      <c r="P1047" t="s">
        <v>1577</v>
      </c>
      <c r="Q1047" t="s">
        <v>102</v>
      </c>
      <c r="R1047">
        <v>-267.63</v>
      </c>
      <c r="S1047" t="s">
        <v>33</v>
      </c>
      <c r="T1047">
        <v>5513</v>
      </c>
      <c r="U1047">
        <v>2155.84</v>
      </c>
      <c r="V1047" s="1">
        <v>41090</v>
      </c>
      <c r="W1047" t="s">
        <v>34</v>
      </c>
      <c r="X1047">
        <v>11.25</v>
      </c>
      <c r="Y1047" t="s">
        <v>208</v>
      </c>
      <c r="Z1047">
        <v>256.99</v>
      </c>
      <c r="AA1047">
        <v>44256</v>
      </c>
      <c r="AB1047">
        <f t="shared" si="10"/>
        <v>2055.92</v>
      </c>
      <c r="AC1047">
        <f t="shared" si="11"/>
        <v>2014.8016</v>
      </c>
    </row>
    <row r="1048" spans="1:29" x14ac:dyDescent="0.25">
      <c r="A1048" t="s">
        <v>849</v>
      </c>
      <c r="B1048">
        <v>41</v>
      </c>
      <c r="C1048" t="str">
        <f t="shared" si="8"/>
        <v>Adult</v>
      </c>
      <c r="D1048" t="s">
        <v>1802</v>
      </c>
      <c r="E1048" t="s">
        <v>46</v>
      </c>
      <c r="F1048">
        <v>0.04</v>
      </c>
      <c r="G1048">
        <v>1</v>
      </c>
      <c r="H1048" s="1">
        <v>41084</v>
      </c>
      <c r="I1048" s="1" t="str">
        <f t="shared" si="9"/>
        <v xml:space="preserve"> Jun</v>
      </c>
      <c r="J1048">
        <v>19073</v>
      </c>
      <c r="K1048" t="s">
        <v>39</v>
      </c>
      <c r="L1048">
        <v>16</v>
      </c>
      <c r="M1048">
        <v>0.56999999999999995</v>
      </c>
      <c r="N1048" t="s">
        <v>48</v>
      </c>
      <c r="O1048" t="s">
        <v>30</v>
      </c>
      <c r="P1048" t="s">
        <v>1095</v>
      </c>
      <c r="Q1048" t="s">
        <v>82</v>
      </c>
      <c r="R1048">
        <v>20.079999999999998</v>
      </c>
      <c r="S1048" t="s">
        <v>68</v>
      </c>
      <c r="T1048">
        <v>2633</v>
      </c>
      <c r="U1048">
        <v>178.4</v>
      </c>
      <c r="V1048" s="1">
        <v>41085</v>
      </c>
      <c r="W1048" t="s">
        <v>34</v>
      </c>
      <c r="X1048">
        <v>5.16</v>
      </c>
      <c r="Y1048" t="s">
        <v>416</v>
      </c>
      <c r="Z1048">
        <v>10.64</v>
      </c>
      <c r="AA1048">
        <v>46041</v>
      </c>
      <c r="AB1048">
        <f t="shared" si="10"/>
        <v>170.24</v>
      </c>
      <c r="AC1048">
        <f t="shared" si="11"/>
        <v>163.43040000000002</v>
      </c>
    </row>
    <row r="1049" spans="1:29" x14ac:dyDescent="0.25">
      <c r="A1049" t="s">
        <v>585</v>
      </c>
      <c r="B1049">
        <v>41</v>
      </c>
      <c r="C1049" t="str">
        <f t="shared" si="8"/>
        <v>Adult</v>
      </c>
      <c r="D1049" t="s">
        <v>1489</v>
      </c>
      <c r="E1049" t="s">
        <v>46</v>
      </c>
      <c r="F1049">
        <v>0.1</v>
      </c>
      <c r="G1049">
        <v>1</v>
      </c>
      <c r="H1049" s="1">
        <v>41084</v>
      </c>
      <c r="I1049" s="1" t="str">
        <f t="shared" si="9"/>
        <v xml:space="preserve"> Jun</v>
      </c>
      <c r="J1049">
        <v>52006</v>
      </c>
      <c r="K1049" t="s">
        <v>131</v>
      </c>
      <c r="L1049">
        <v>39</v>
      </c>
      <c r="M1049">
        <v>0.6</v>
      </c>
      <c r="N1049" t="s">
        <v>29</v>
      </c>
      <c r="O1049" t="s">
        <v>139</v>
      </c>
      <c r="P1049" t="s">
        <v>1770</v>
      </c>
      <c r="Q1049" t="s">
        <v>88</v>
      </c>
      <c r="R1049">
        <v>13.91</v>
      </c>
      <c r="S1049" t="s">
        <v>33</v>
      </c>
      <c r="T1049">
        <v>7294</v>
      </c>
      <c r="U1049">
        <v>392.81</v>
      </c>
      <c r="V1049" s="1">
        <v>41085</v>
      </c>
      <c r="W1049" t="s">
        <v>34</v>
      </c>
      <c r="X1049">
        <v>2.89</v>
      </c>
      <c r="Y1049" t="s">
        <v>257</v>
      </c>
      <c r="Z1049">
        <v>10.48</v>
      </c>
      <c r="AA1049">
        <v>5401</v>
      </c>
      <c r="AB1049">
        <f t="shared" si="10"/>
        <v>408.72</v>
      </c>
      <c r="AC1049">
        <f t="shared" si="11"/>
        <v>367.84800000000001</v>
      </c>
    </row>
    <row r="1050" spans="1:29" x14ac:dyDescent="0.25">
      <c r="A1050" t="s">
        <v>978</v>
      </c>
      <c r="B1050">
        <v>41</v>
      </c>
      <c r="C1050" t="str">
        <f t="shared" si="8"/>
        <v>Adult</v>
      </c>
      <c r="D1050" t="s">
        <v>1489</v>
      </c>
      <c r="E1050" t="s">
        <v>46</v>
      </c>
      <c r="F1050">
        <v>0</v>
      </c>
      <c r="G1050">
        <v>1</v>
      </c>
      <c r="H1050" s="1">
        <v>41084</v>
      </c>
      <c r="I1050" s="1" t="str">
        <f t="shared" si="9"/>
        <v xml:space="preserve"> Jun</v>
      </c>
      <c r="J1050">
        <v>52006</v>
      </c>
      <c r="K1050" t="s">
        <v>131</v>
      </c>
      <c r="L1050">
        <v>42</v>
      </c>
      <c r="M1050">
        <v>0.59</v>
      </c>
      <c r="N1050" t="s">
        <v>48</v>
      </c>
      <c r="O1050" t="s">
        <v>40</v>
      </c>
      <c r="P1050" t="s">
        <v>1803</v>
      </c>
      <c r="Q1050" t="s">
        <v>82</v>
      </c>
      <c r="R1050">
        <v>-241.63</v>
      </c>
      <c r="S1050" t="s">
        <v>33</v>
      </c>
      <c r="T1050">
        <v>7295</v>
      </c>
      <c r="U1050">
        <v>375.76</v>
      </c>
      <c r="V1050" s="1">
        <v>41086</v>
      </c>
      <c r="W1050" t="s">
        <v>34</v>
      </c>
      <c r="X1050">
        <v>10.16</v>
      </c>
      <c r="Y1050" t="s">
        <v>204</v>
      </c>
      <c r="Z1050">
        <v>8.3699999999999992</v>
      </c>
      <c r="AA1050">
        <v>4240</v>
      </c>
      <c r="AB1050">
        <f t="shared" si="10"/>
        <v>351.53999999999996</v>
      </c>
      <c r="AC1050">
        <f t="shared" si="11"/>
        <v>351.53999999999996</v>
      </c>
    </row>
    <row r="1051" spans="1:29" x14ac:dyDescent="0.25">
      <c r="A1051" t="s">
        <v>849</v>
      </c>
      <c r="B1051">
        <v>41</v>
      </c>
      <c r="C1051" t="str">
        <f t="shared" si="8"/>
        <v>Adult</v>
      </c>
      <c r="D1051" t="s">
        <v>1802</v>
      </c>
      <c r="E1051" t="s">
        <v>46</v>
      </c>
      <c r="F1051">
        <v>0.03</v>
      </c>
      <c r="G1051">
        <v>1</v>
      </c>
      <c r="H1051" s="1">
        <v>41084</v>
      </c>
      <c r="I1051" s="1" t="str">
        <f t="shared" si="9"/>
        <v xml:space="preserve"> Jun</v>
      </c>
      <c r="J1051">
        <v>19073</v>
      </c>
      <c r="K1051" t="s">
        <v>39</v>
      </c>
      <c r="L1051">
        <v>40</v>
      </c>
      <c r="M1051">
        <v>0.45</v>
      </c>
      <c r="N1051" t="s">
        <v>29</v>
      </c>
      <c r="O1051" t="s">
        <v>59</v>
      </c>
      <c r="P1051" t="s">
        <v>1804</v>
      </c>
      <c r="Q1051" t="s">
        <v>88</v>
      </c>
      <c r="R1051">
        <v>5.81</v>
      </c>
      <c r="S1051" t="s">
        <v>68</v>
      </c>
      <c r="T1051">
        <v>2634</v>
      </c>
      <c r="U1051">
        <v>115.01</v>
      </c>
      <c r="V1051" s="1">
        <v>41086</v>
      </c>
      <c r="W1051" t="s">
        <v>42</v>
      </c>
      <c r="X1051">
        <v>1.34</v>
      </c>
      <c r="Y1051" t="s">
        <v>416</v>
      </c>
      <c r="Z1051">
        <v>2.78</v>
      </c>
      <c r="AA1051">
        <v>46041</v>
      </c>
      <c r="AB1051">
        <f t="shared" si="10"/>
        <v>111.19999999999999</v>
      </c>
      <c r="AC1051">
        <f t="shared" si="11"/>
        <v>107.86399999999999</v>
      </c>
    </row>
    <row r="1052" spans="1:29" x14ac:dyDescent="0.25">
      <c r="A1052" t="s">
        <v>1805</v>
      </c>
      <c r="B1052">
        <v>41</v>
      </c>
      <c r="C1052" t="str">
        <f t="shared" si="8"/>
        <v>Adult</v>
      </c>
      <c r="D1052" t="s">
        <v>711</v>
      </c>
      <c r="E1052" t="s">
        <v>57</v>
      </c>
      <c r="F1052">
        <v>0</v>
      </c>
      <c r="G1052">
        <v>1</v>
      </c>
      <c r="H1052" s="1">
        <v>41084</v>
      </c>
      <c r="I1052" s="1" t="str">
        <f t="shared" si="9"/>
        <v xml:space="preserve"> Jun</v>
      </c>
      <c r="J1052">
        <v>18119</v>
      </c>
      <c r="K1052" t="s">
        <v>47</v>
      </c>
      <c r="L1052">
        <v>37</v>
      </c>
      <c r="M1052">
        <v>0.38</v>
      </c>
      <c r="N1052" t="s">
        <v>29</v>
      </c>
      <c r="O1052" t="s">
        <v>30</v>
      </c>
      <c r="P1052" t="s">
        <v>307</v>
      </c>
      <c r="Q1052" t="s">
        <v>267</v>
      </c>
      <c r="R1052">
        <v>-99.25</v>
      </c>
      <c r="S1052" t="s">
        <v>52</v>
      </c>
      <c r="T1052">
        <v>2488</v>
      </c>
      <c r="U1052">
        <v>347.84</v>
      </c>
      <c r="V1052" s="1">
        <v>41086</v>
      </c>
      <c r="W1052" t="s">
        <v>34</v>
      </c>
      <c r="X1052">
        <v>8.2899999999999991</v>
      </c>
      <c r="Y1052" t="s">
        <v>89</v>
      </c>
      <c r="Z1052">
        <v>8.74</v>
      </c>
      <c r="AA1052">
        <v>97420</v>
      </c>
      <c r="AB1052">
        <f t="shared" si="10"/>
        <v>323.38</v>
      </c>
      <c r="AC1052">
        <f t="shared" si="11"/>
        <v>323.38</v>
      </c>
    </row>
    <row r="1053" spans="1:29" x14ac:dyDescent="0.25">
      <c r="A1053" t="s">
        <v>1806</v>
      </c>
      <c r="B1053">
        <v>41</v>
      </c>
      <c r="C1053" t="str">
        <f t="shared" si="8"/>
        <v>Adult</v>
      </c>
      <c r="D1053" t="s">
        <v>1807</v>
      </c>
      <c r="E1053" t="s">
        <v>46</v>
      </c>
      <c r="F1053">
        <v>0.02</v>
      </c>
      <c r="G1053">
        <v>1</v>
      </c>
      <c r="H1053" s="1">
        <v>41084</v>
      </c>
      <c r="I1053" s="1" t="str">
        <f t="shared" si="9"/>
        <v xml:space="preserve"> Jun</v>
      </c>
      <c r="J1053">
        <v>39136</v>
      </c>
      <c r="K1053" t="s">
        <v>28</v>
      </c>
      <c r="L1053">
        <v>49</v>
      </c>
      <c r="M1053">
        <v>0.59</v>
      </c>
      <c r="N1053" t="s">
        <v>96</v>
      </c>
      <c r="O1053" t="s">
        <v>30</v>
      </c>
      <c r="P1053" t="s">
        <v>644</v>
      </c>
      <c r="Q1053" t="s">
        <v>105</v>
      </c>
      <c r="R1053">
        <v>662.04899999999998</v>
      </c>
      <c r="S1053" t="s">
        <v>52</v>
      </c>
      <c r="T1053">
        <v>5519</v>
      </c>
      <c r="U1053">
        <v>2693.5140000000001</v>
      </c>
      <c r="V1053" s="1">
        <v>41086</v>
      </c>
      <c r="W1053" t="s">
        <v>34</v>
      </c>
      <c r="X1053">
        <v>3.99</v>
      </c>
      <c r="Y1053" t="s">
        <v>54</v>
      </c>
      <c r="Z1053">
        <v>65.989999999999995</v>
      </c>
      <c r="AA1053">
        <v>92024</v>
      </c>
      <c r="AB1053">
        <f t="shared" si="10"/>
        <v>3233.5099999999998</v>
      </c>
      <c r="AC1053">
        <f t="shared" si="11"/>
        <v>3168.8397999999997</v>
      </c>
    </row>
    <row r="1054" spans="1:29" x14ac:dyDescent="0.25">
      <c r="A1054" t="s">
        <v>1808</v>
      </c>
      <c r="B1054">
        <v>41</v>
      </c>
      <c r="C1054" t="str">
        <f t="shared" si="8"/>
        <v>Adult</v>
      </c>
      <c r="D1054" t="s">
        <v>1809</v>
      </c>
      <c r="E1054" t="s">
        <v>46</v>
      </c>
      <c r="F1054">
        <v>0.09</v>
      </c>
      <c r="G1054">
        <v>1</v>
      </c>
      <c r="H1054" s="1">
        <v>41084</v>
      </c>
      <c r="I1054" s="1" t="str">
        <f t="shared" si="9"/>
        <v xml:space="preserve"> Jun</v>
      </c>
      <c r="J1054">
        <v>47938</v>
      </c>
      <c r="K1054" t="s">
        <v>47</v>
      </c>
      <c r="L1054">
        <v>17</v>
      </c>
      <c r="M1054">
        <v>0.81</v>
      </c>
      <c r="N1054" t="s">
        <v>96</v>
      </c>
      <c r="O1054" t="s">
        <v>59</v>
      </c>
      <c r="P1054" t="s">
        <v>1615</v>
      </c>
      <c r="Q1054" t="s">
        <v>105</v>
      </c>
      <c r="R1054">
        <v>-113.047</v>
      </c>
      <c r="S1054" t="s">
        <v>76</v>
      </c>
      <c r="T1054">
        <v>6731</v>
      </c>
      <c r="U1054">
        <v>283.65350000000001</v>
      </c>
      <c r="V1054" s="1">
        <v>41091</v>
      </c>
      <c r="W1054" t="s">
        <v>34</v>
      </c>
      <c r="X1054">
        <v>2.5</v>
      </c>
      <c r="Y1054" t="s">
        <v>366</v>
      </c>
      <c r="Z1054">
        <v>20.99</v>
      </c>
      <c r="AA1054">
        <v>72756</v>
      </c>
      <c r="AB1054">
        <f t="shared" si="10"/>
        <v>356.83</v>
      </c>
      <c r="AC1054">
        <f t="shared" si="11"/>
        <v>324.71529999999996</v>
      </c>
    </row>
    <row r="1055" spans="1:29" x14ac:dyDescent="0.25">
      <c r="A1055" t="s">
        <v>1723</v>
      </c>
      <c r="B1055">
        <v>41</v>
      </c>
      <c r="C1055" t="str">
        <f t="shared" si="8"/>
        <v>Adult</v>
      </c>
      <c r="D1055" t="s">
        <v>1724</v>
      </c>
      <c r="E1055" t="s">
        <v>27</v>
      </c>
      <c r="F1055">
        <v>0.06</v>
      </c>
      <c r="G1055">
        <v>1</v>
      </c>
      <c r="H1055" s="1">
        <v>41085</v>
      </c>
      <c r="I1055" s="1" t="str">
        <f t="shared" si="9"/>
        <v xml:space="preserve"> Jun</v>
      </c>
      <c r="J1055">
        <v>36705</v>
      </c>
      <c r="K1055" t="s">
        <v>39</v>
      </c>
      <c r="L1055">
        <v>17</v>
      </c>
      <c r="M1055">
        <v>0.72</v>
      </c>
      <c r="N1055" t="s">
        <v>48</v>
      </c>
      <c r="O1055" t="s">
        <v>73</v>
      </c>
      <c r="P1055" t="s">
        <v>1810</v>
      </c>
      <c r="Q1055" t="s">
        <v>75</v>
      </c>
      <c r="R1055">
        <v>54.230849999999997</v>
      </c>
      <c r="S1055" t="s">
        <v>33</v>
      </c>
      <c r="T1055">
        <v>5151</v>
      </c>
      <c r="U1055">
        <v>1032.0719999999999</v>
      </c>
      <c r="V1055" s="1">
        <v>41085</v>
      </c>
      <c r="W1055" t="s">
        <v>53</v>
      </c>
      <c r="X1055">
        <v>89.3</v>
      </c>
      <c r="Y1055" t="s">
        <v>208</v>
      </c>
      <c r="Z1055">
        <v>70.89</v>
      </c>
      <c r="AA1055">
        <v>43068</v>
      </c>
      <c r="AB1055">
        <f t="shared" si="10"/>
        <v>1205.1300000000001</v>
      </c>
      <c r="AC1055">
        <f t="shared" si="11"/>
        <v>1132.8222000000001</v>
      </c>
    </row>
    <row r="1056" spans="1:29" x14ac:dyDescent="0.25">
      <c r="A1056" t="s">
        <v>1811</v>
      </c>
      <c r="B1056">
        <v>41</v>
      </c>
      <c r="C1056" t="str">
        <f t="shared" si="8"/>
        <v>Adult</v>
      </c>
      <c r="D1056" t="s">
        <v>1812</v>
      </c>
      <c r="E1056" t="s">
        <v>46</v>
      </c>
      <c r="F1056">
        <v>0.05</v>
      </c>
      <c r="G1056">
        <v>1</v>
      </c>
      <c r="H1056" s="1">
        <v>41085</v>
      </c>
      <c r="I1056" s="1" t="str">
        <f t="shared" si="9"/>
        <v xml:space="preserve"> Jun</v>
      </c>
      <c r="J1056">
        <v>12228</v>
      </c>
      <c r="K1056" t="s">
        <v>39</v>
      </c>
      <c r="L1056">
        <v>30</v>
      </c>
      <c r="M1056">
        <v>0.59</v>
      </c>
      <c r="N1056" t="s">
        <v>96</v>
      </c>
      <c r="O1056" t="s">
        <v>30</v>
      </c>
      <c r="P1056" t="s">
        <v>1813</v>
      </c>
      <c r="Q1056" t="s">
        <v>105</v>
      </c>
      <c r="R1056">
        <v>1090.431</v>
      </c>
      <c r="S1056" t="s">
        <v>68</v>
      </c>
      <c r="T1056">
        <v>1695</v>
      </c>
      <c r="U1056">
        <v>5015.0510000000004</v>
      </c>
      <c r="V1056" s="1">
        <v>41085</v>
      </c>
      <c r="W1056" t="s">
        <v>34</v>
      </c>
      <c r="X1056">
        <v>4.2</v>
      </c>
      <c r="Y1056" t="s">
        <v>69</v>
      </c>
      <c r="Z1056">
        <v>200.99</v>
      </c>
      <c r="AA1056">
        <v>55113</v>
      </c>
      <c r="AB1056">
        <f t="shared" si="10"/>
        <v>6029.7000000000007</v>
      </c>
      <c r="AC1056">
        <f t="shared" si="11"/>
        <v>5728.2150000000011</v>
      </c>
    </row>
    <row r="1057" spans="1:29" x14ac:dyDescent="0.25">
      <c r="A1057" t="s">
        <v>1814</v>
      </c>
      <c r="B1057">
        <v>41</v>
      </c>
      <c r="C1057" t="str">
        <f t="shared" si="8"/>
        <v>Adult</v>
      </c>
      <c r="D1057" t="s">
        <v>1815</v>
      </c>
      <c r="E1057" t="s">
        <v>57</v>
      </c>
      <c r="F1057">
        <v>7.0000000000000007E-2</v>
      </c>
      <c r="G1057">
        <v>1</v>
      </c>
      <c r="H1057" s="1">
        <v>41085</v>
      </c>
      <c r="I1057" s="1" t="str">
        <f t="shared" si="9"/>
        <v xml:space="preserve"> Jun</v>
      </c>
      <c r="J1057">
        <v>32582</v>
      </c>
      <c r="K1057" t="s">
        <v>39</v>
      </c>
      <c r="L1057">
        <v>27</v>
      </c>
      <c r="M1057">
        <v>0.61</v>
      </c>
      <c r="N1057" t="s">
        <v>48</v>
      </c>
      <c r="O1057" t="s">
        <v>40</v>
      </c>
      <c r="P1057" t="s">
        <v>438</v>
      </c>
      <c r="Q1057" t="s">
        <v>82</v>
      </c>
      <c r="R1057">
        <v>595.38</v>
      </c>
      <c r="S1057" t="s">
        <v>68</v>
      </c>
      <c r="T1057">
        <v>4576</v>
      </c>
      <c r="U1057">
        <v>2780.88</v>
      </c>
      <c r="V1057" s="1">
        <v>41086</v>
      </c>
      <c r="W1057" t="s">
        <v>42</v>
      </c>
      <c r="X1057">
        <v>24.49</v>
      </c>
      <c r="Y1057" t="s">
        <v>246</v>
      </c>
      <c r="Z1057">
        <v>105.34</v>
      </c>
      <c r="AA1057">
        <v>49221</v>
      </c>
      <c r="AB1057">
        <f t="shared" si="10"/>
        <v>2844.1800000000003</v>
      </c>
      <c r="AC1057">
        <f t="shared" si="11"/>
        <v>2645.0874000000003</v>
      </c>
    </row>
    <row r="1058" spans="1:29" x14ac:dyDescent="0.25">
      <c r="A1058" t="s">
        <v>283</v>
      </c>
      <c r="B1058">
        <v>41</v>
      </c>
      <c r="C1058" t="str">
        <f t="shared" si="8"/>
        <v>Adult</v>
      </c>
      <c r="D1058" t="s">
        <v>305</v>
      </c>
      <c r="E1058" t="s">
        <v>46</v>
      </c>
      <c r="F1058">
        <v>0.04</v>
      </c>
      <c r="G1058">
        <v>1</v>
      </c>
      <c r="H1058" s="1">
        <v>41085</v>
      </c>
      <c r="I1058" s="1" t="str">
        <f t="shared" si="9"/>
        <v xml:space="preserve"> Jun</v>
      </c>
      <c r="J1058">
        <v>33250</v>
      </c>
      <c r="K1058" t="s">
        <v>39</v>
      </c>
      <c r="L1058">
        <v>40</v>
      </c>
      <c r="M1058">
        <v>0.56000000000000005</v>
      </c>
      <c r="N1058" t="s">
        <v>29</v>
      </c>
      <c r="O1058" t="s">
        <v>30</v>
      </c>
      <c r="P1058" t="s">
        <v>1732</v>
      </c>
      <c r="Q1058" t="s">
        <v>214</v>
      </c>
      <c r="R1058">
        <v>2998.88</v>
      </c>
      <c r="S1058" t="s">
        <v>68</v>
      </c>
      <c r="T1058">
        <v>4672</v>
      </c>
      <c r="U1058">
        <v>7381.19</v>
      </c>
      <c r="V1058" s="1">
        <v>41087</v>
      </c>
      <c r="W1058" t="s">
        <v>34</v>
      </c>
      <c r="X1058">
        <v>0.99</v>
      </c>
      <c r="Y1058" t="s">
        <v>262</v>
      </c>
      <c r="Z1058">
        <v>177.98</v>
      </c>
      <c r="AA1058">
        <v>65807</v>
      </c>
      <c r="AB1058">
        <f t="shared" si="10"/>
        <v>7119.2</v>
      </c>
      <c r="AC1058">
        <f t="shared" si="11"/>
        <v>6834.4319999999998</v>
      </c>
    </row>
    <row r="1059" spans="1:29" x14ac:dyDescent="0.25">
      <c r="A1059" t="s">
        <v>1811</v>
      </c>
      <c r="B1059">
        <v>41</v>
      </c>
      <c r="C1059" t="str">
        <f t="shared" si="8"/>
        <v>Adult</v>
      </c>
      <c r="D1059" t="s">
        <v>1812</v>
      </c>
      <c r="E1059" t="s">
        <v>46</v>
      </c>
      <c r="F1059">
        <v>0.04</v>
      </c>
      <c r="G1059">
        <v>1</v>
      </c>
      <c r="H1059" s="1">
        <v>41085</v>
      </c>
      <c r="I1059" s="1" t="str">
        <f t="shared" si="9"/>
        <v xml:space="preserve"> Jun</v>
      </c>
      <c r="J1059">
        <v>12228</v>
      </c>
      <c r="K1059" t="s">
        <v>39</v>
      </c>
      <c r="L1059">
        <v>1</v>
      </c>
      <c r="M1059">
        <v>0.78</v>
      </c>
      <c r="N1059" t="s">
        <v>48</v>
      </c>
      <c r="O1059" t="s">
        <v>49</v>
      </c>
      <c r="P1059" t="s">
        <v>1318</v>
      </c>
      <c r="Q1059" t="s">
        <v>51</v>
      </c>
      <c r="R1059">
        <v>-103.63</v>
      </c>
      <c r="S1059" t="s">
        <v>68</v>
      </c>
      <c r="T1059">
        <v>1694</v>
      </c>
      <c r="U1059">
        <v>159.51</v>
      </c>
      <c r="V1059" s="1">
        <v>41088</v>
      </c>
      <c r="W1059" t="s">
        <v>53</v>
      </c>
      <c r="X1059">
        <v>30</v>
      </c>
      <c r="Y1059" t="s">
        <v>69</v>
      </c>
      <c r="Z1059">
        <v>130.97999999999999</v>
      </c>
      <c r="AA1059">
        <v>55113</v>
      </c>
      <c r="AB1059">
        <f t="shared" si="10"/>
        <v>130.97999999999999</v>
      </c>
      <c r="AC1059">
        <f t="shared" si="11"/>
        <v>125.74079999999999</v>
      </c>
    </row>
    <row r="1060" spans="1:29" x14ac:dyDescent="0.25">
      <c r="A1060" t="s">
        <v>1816</v>
      </c>
      <c r="B1060">
        <v>41</v>
      </c>
      <c r="C1060" t="str">
        <f t="shared" si="8"/>
        <v>Adult</v>
      </c>
      <c r="D1060" t="s">
        <v>1817</v>
      </c>
      <c r="E1060" t="s">
        <v>46</v>
      </c>
      <c r="F1060">
        <v>0.03</v>
      </c>
      <c r="G1060">
        <v>1</v>
      </c>
      <c r="H1060" s="1">
        <v>41086</v>
      </c>
      <c r="I1060" s="1" t="str">
        <f t="shared" si="9"/>
        <v xml:space="preserve"> Jun</v>
      </c>
      <c r="J1060">
        <v>57507</v>
      </c>
      <c r="K1060" t="s">
        <v>58</v>
      </c>
      <c r="L1060">
        <v>10</v>
      </c>
      <c r="M1060">
        <v>0.39</v>
      </c>
      <c r="N1060" t="s">
        <v>29</v>
      </c>
      <c r="O1060" t="s">
        <v>30</v>
      </c>
      <c r="P1060" t="s">
        <v>1818</v>
      </c>
      <c r="Q1060" t="s">
        <v>67</v>
      </c>
      <c r="R1060">
        <v>-19.676500000000001</v>
      </c>
      <c r="S1060" t="s">
        <v>68</v>
      </c>
      <c r="T1060">
        <v>8056</v>
      </c>
      <c r="U1060">
        <v>155.44999999999999</v>
      </c>
      <c r="V1060" s="1">
        <v>41089</v>
      </c>
      <c r="W1060" t="s">
        <v>34</v>
      </c>
      <c r="X1060">
        <v>8.4</v>
      </c>
      <c r="Y1060" t="s">
        <v>416</v>
      </c>
      <c r="Z1060">
        <v>15.01</v>
      </c>
      <c r="AA1060">
        <v>47362</v>
      </c>
      <c r="AB1060">
        <f t="shared" si="10"/>
        <v>150.1</v>
      </c>
      <c r="AC1060">
        <f t="shared" si="11"/>
        <v>145.59700000000001</v>
      </c>
    </row>
    <row r="1061" spans="1:29" x14ac:dyDescent="0.25">
      <c r="A1061" t="s">
        <v>1819</v>
      </c>
      <c r="B1061">
        <v>41</v>
      </c>
      <c r="C1061" t="str">
        <f t="shared" si="8"/>
        <v>Adult</v>
      </c>
      <c r="D1061" t="s">
        <v>1820</v>
      </c>
      <c r="E1061" t="s">
        <v>38</v>
      </c>
      <c r="F1061">
        <v>0.09</v>
      </c>
      <c r="G1061">
        <v>1</v>
      </c>
      <c r="H1061" s="1">
        <v>41088</v>
      </c>
      <c r="I1061" s="1" t="str">
        <f t="shared" si="9"/>
        <v xml:space="preserve"> Jun</v>
      </c>
      <c r="J1061">
        <v>20322</v>
      </c>
      <c r="K1061" t="s">
        <v>58</v>
      </c>
      <c r="L1061">
        <v>46</v>
      </c>
      <c r="M1061">
        <v>0.62</v>
      </c>
      <c r="N1061" t="s">
        <v>48</v>
      </c>
      <c r="O1061" t="s">
        <v>73</v>
      </c>
      <c r="P1061" t="s">
        <v>153</v>
      </c>
      <c r="Q1061" t="s">
        <v>154</v>
      </c>
      <c r="R1061">
        <v>-129.53</v>
      </c>
      <c r="S1061" t="s">
        <v>68</v>
      </c>
      <c r="T1061">
        <v>2816</v>
      </c>
      <c r="U1061">
        <v>4601.0200000000004</v>
      </c>
      <c r="V1061" s="1">
        <v>41088</v>
      </c>
      <c r="W1061" t="s">
        <v>53</v>
      </c>
      <c r="X1061">
        <v>35.840000000000003</v>
      </c>
      <c r="Y1061" t="s">
        <v>122</v>
      </c>
      <c r="Z1061">
        <v>100.98</v>
      </c>
      <c r="AA1061">
        <v>50265</v>
      </c>
      <c r="AB1061">
        <f t="shared" si="10"/>
        <v>4645.08</v>
      </c>
      <c r="AC1061">
        <f t="shared" si="11"/>
        <v>4227.0227999999997</v>
      </c>
    </row>
    <row r="1062" spans="1:29" x14ac:dyDescent="0.25">
      <c r="A1062" t="s">
        <v>1819</v>
      </c>
      <c r="B1062">
        <v>41</v>
      </c>
      <c r="C1062" t="str">
        <f t="shared" si="8"/>
        <v>Adult</v>
      </c>
      <c r="D1062" t="s">
        <v>1820</v>
      </c>
      <c r="E1062" t="s">
        <v>38</v>
      </c>
      <c r="F1062">
        <v>0.1</v>
      </c>
      <c r="G1062">
        <v>1</v>
      </c>
      <c r="H1062" s="1">
        <v>41088</v>
      </c>
      <c r="I1062" s="1" t="str">
        <f t="shared" si="9"/>
        <v xml:space="preserve"> Jun</v>
      </c>
      <c r="J1062">
        <v>20322</v>
      </c>
      <c r="K1062" t="s">
        <v>58</v>
      </c>
      <c r="L1062">
        <v>15</v>
      </c>
      <c r="M1062">
        <v>0.36</v>
      </c>
      <c r="N1062" t="s">
        <v>29</v>
      </c>
      <c r="O1062" t="s">
        <v>30</v>
      </c>
      <c r="P1062" t="s">
        <v>1821</v>
      </c>
      <c r="Q1062" t="s">
        <v>61</v>
      </c>
      <c r="R1062">
        <v>-72.28</v>
      </c>
      <c r="S1062" t="s">
        <v>68</v>
      </c>
      <c r="T1062">
        <v>2817</v>
      </c>
      <c r="U1062">
        <v>89.89</v>
      </c>
      <c r="V1062" s="1">
        <v>41088</v>
      </c>
      <c r="W1062" t="s">
        <v>34</v>
      </c>
      <c r="X1062">
        <v>7.96</v>
      </c>
      <c r="Y1062" t="s">
        <v>122</v>
      </c>
      <c r="Z1062">
        <v>5.78</v>
      </c>
      <c r="AA1062">
        <v>50265</v>
      </c>
      <c r="AB1062">
        <f t="shared" si="10"/>
        <v>86.7</v>
      </c>
      <c r="AC1062">
        <f t="shared" si="11"/>
        <v>78.03</v>
      </c>
    </row>
    <row r="1063" spans="1:29" x14ac:dyDescent="0.25">
      <c r="A1063" t="s">
        <v>1819</v>
      </c>
      <c r="B1063">
        <v>41</v>
      </c>
      <c r="C1063" t="str">
        <f t="shared" si="8"/>
        <v>Adult</v>
      </c>
      <c r="D1063" t="s">
        <v>1820</v>
      </c>
      <c r="E1063" t="s">
        <v>38</v>
      </c>
      <c r="F1063">
        <v>0.06</v>
      </c>
      <c r="G1063">
        <v>1</v>
      </c>
      <c r="H1063" s="1">
        <v>41088</v>
      </c>
      <c r="I1063" s="1" t="str">
        <f t="shared" si="9"/>
        <v xml:space="preserve"> Jun</v>
      </c>
      <c r="J1063">
        <v>20322</v>
      </c>
      <c r="K1063" t="s">
        <v>58</v>
      </c>
      <c r="L1063">
        <v>46</v>
      </c>
      <c r="M1063">
        <v>0.37</v>
      </c>
      <c r="N1063" t="s">
        <v>29</v>
      </c>
      <c r="O1063" t="s">
        <v>30</v>
      </c>
      <c r="P1063" t="s">
        <v>1822</v>
      </c>
      <c r="Q1063" t="s">
        <v>67</v>
      </c>
      <c r="R1063">
        <v>-183.35599999999999</v>
      </c>
      <c r="S1063" t="s">
        <v>68</v>
      </c>
      <c r="T1063">
        <v>2815</v>
      </c>
      <c r="U1063">
        <v>160.27000000000001</v>
      </c>
      <c r="V1063" s="1">
        <v>41090</v>
      </c>
      <c r="W1063" t="s">
        <v>34</v>
      </c>
      <c r="X1063">
        <v>5.47</v>
      </c>
      <c r="Y1063" t="s">
        <v>122</v>
      </c>
      <c r="Z1063">
        <v>3.58</v>
      </c>
      <c r="AA1063">
        <v>50265</v>
      </c>
      <c r="AB1063">
        <f t="shared" si="10"/>
        <v>164.68</v>
      </c>
      <c r="AC1063">
        <f t="shared" si="11"/>
        <v>154.79920000000001</v>
      </c>
    </row>
    <row r="1064" spans="1:29" x14ac:dyDescent="0.25">
      <c r="A1064" t="s">
        <v>625</v>
      </c>
      <c r="B1064">
        <v>41</v>
      </c>
      <c r="C1064" t="str">
        <f t="shared" si="8"/>
        <v>Adult</v>
      </c>
      <c r="D1064" t="s">
        <v>1823</v>
      </c>
      <c r="E1064" t="s">
        <v>38</v>
      </c>
      <c r="F1064">
        <v>0</v>
      </c>
      <c r="G1064">
        <v>1</v>
      </c>
      <c r="H1064" s="1">
        <v>41088</v>
      </c>
      <c r="I1064" s="1" t="str">
        <f t="shared" si="9"/>
        <v xml:space="preserve"> Jun</v>
      </c>
      <c r="J1064">
        <v>18919</v>
      </c>
      <c r="K1064" t="s">
        <v>47</v>
      </c>
      <c r="L1064">
        <v>39</v>
      </c>
      <c r="M1064">
        <v>0.5</v>
      </c>
      <c r="N1064" t="s">
        <v>29</v>
      </c>
      <c r="O1064" t="s">
        <v>80</v>
      </c>
      <c r="P1064" t="s">
        <v>1824</v>
      </c>
      <c r="Q1064" t="s">
        <v>214</v>
      </c>
      <c r="R1064">
        <v>43.97</v>
      </c>
      <c r="S1064" t="s">
        <v>52</v>
      </c>
      <c r="T1064">
        <v>2618</v>
      </c>
      <c r="U1064">
        <v>739.28</v>
      </c>
      <c r="V1064" s="1">
        <v>41093</v>
      </c>
      <c r="W1064" t="s">
        <v>34</v>
      </c>
      <c r="X1064">
        <v>8.17</v>
      </c>
      <c r="Y1064" t="s">
        <v>537</v>
      </c>
      <c r="Z1064">
        <v>17.52</v>
      </c>
      <c r="AA1064">
        <v>85224</v>
      </c>
      <c r="AB1064">
        <f t="shared" si="10"/>
        <v>683.28</v>
      </c>
      <c r="AC1064">
        <f t="shared" si="11"/>
        <v>683.28</v>
      </c>
    </row>
    <row r="1065" spans="1:29" x14ac:dyDescent="0.25">
      <c r="A1065" t="s">
        <v>1825</v>
      </c>
      <c r="B1065">
        <v>41</v>
      </c>
      <c r="C1065" t="str">
        <f t="shared" si="8"/>
        <v>Adult</v>
      </c>
      <c r="D1065" t="s">
        <v>1549</v>
      </c>
      <c r="E1065" t="s">
        <v>57</v>
      </c>
      <c r="F1065">
        <v>0.08</v>
      </c>
      <c r="G1065">
        <v>1</v>
      </c>
      <c r="H1065" s="1">
        <v>41089</v>
      </c>
      <c r="I1065" s="1" t="str">
        <f t="shared" si="9"/>
        <v xml:space="preserve"> Jun</v>
      </c>
      <c r="J1065">
        <v>31877</v>
      </c>
      <c r="K1065" t="s">
        <v>131</v>
      </c>
      <c r="L1065">
        <v>34</v>
      </c>
      <c r="M1065">
        <v>0.59</v>
      </c>
      <c r="N1065" t="s">
        <v>48</v>
      </c>
      <c r="O1065" t="s">
        <v>40</v>
      </c>
      <c r="P1065" t="s">
        <v>1803</v>
      </c>
      <c r="Q1065" t="s">
        <v>82</v>
      </c>
      <c r="R1065">
        <v>-211.54</v>
      </c>
      <c r="S1065" t="s">
        <v>68</v>
      </c>
      <c r="T1065">
        <v>4480</v>
      </c>
      <c r="U1065">
        <v>285.06</v>
      </c>
      <c r="V1065" s="1">
        <v>41089</v>
      </c>
      <c r="W1065" t="s">
        <v>34</v>
      </c>
      <c r="X1065">
        <v>10.16</v>
      </c>
      <c r="Y1065" t="s">
        <v>111</v>
      </c>
      <c r="Z1065">
        <v>8.3699999999999992</v>
      </c>
      <c r="AA1065">
        <v>78041</v>
      </c>
      <c r="AB1065">
        <f t="shared" si="10"/>
        <v>284.58</v>
      </c>
      <c r="AC1065">
        <f t="shared" si="11"/>
        <v>261.81360000000001</v>
      </c>
    </row>
    <row r="1066" spans="1:29" x14ac:dyDescent="0.25">
      <c r="A1066" t="s">
        <v>1826</v>
      </c>
      <c r="B1066">
        <v>41</v>
      </c>
      <c r="C1066" t="str">
        <f t="shared" si="8"/>
        <v>Adult</v>
      </c>
      <c r="D1066" t="s">
        <v>1585</v>
      </c>
      <c r="E1066" t="s">
        <v>38</v>
      </c>
      <c r="F1066">
        <v>0.04</v>
      </c>
      <c r="G1066">
        <v>1</v>
      </c>
      <c r="H1066" s="1">
        <v>41089</v>
      </c>
      <c r="I1066" s="1" t="str">
        <f t="shared" si="9"/>
        <v xml:space="preserve"> Jun</v>
      </c>
      <c r="J1066">
        <v>25063</v>
      </c>
      <c r="K1066" t="s">
        <v>39</v>
      </c>
      <c r="L1066">
        <v>24</v>
      </c>
      <c r="M1066">
        <v>0.39</v>
      </c>
      <c r="N1066" t="s">
        <v>96</v>
      </c>
      <c r="O1066" t="s">
        <v>139</v>
      </c>
      <c r="P1066" t="s">
        <v>925</v>
      </c>
      <c r="Q1066" t="s">
        <v>105</v>
      </c>
      <c r="R1066">
        <v>217.33199999999999</v>
      </c>
      <c r="S1066" t="s">
        <v>52</v>
      </c>
      <c r="T1066">
        <v>3522</v>
      </c>
      <c r="U1066">
        <v>711.875</v>
      </c>
      <c r="V1066" s="1">
        <v>41089</v>
      </c>
      <c r="W1066" t="s">
        <v>34</v>
      </c>
      <c r="X1066">
        <v>3.3</v>
      </c>
      <c r="Y1066" t="s">
        <v>83</v>
      </c>
      <c r="Z1066">
        <v>35.99</v>
      </c>
      <c r="AA1066">
        <v>84663</v>
      </c>
      <c r="AB1066">
        <f t="shared" si="10"/>
        <v>863.76</v>
      </c>
      <c r="AC1066">
        <f t="shared" si="11"/>
        <v>829.20960000000002</v>
      </c>
    </row>
    <row r="1067" spans="1:29" x14ac:dyDescent="0.25">
      <c r="A1067" t="s">
        <v>1663</v>
      </c>
      <c r="B1067">
        <v>41</v>
      </c>
      <c r="C1067" t="str">
        <f t="shared" si="8"/>
        <v>Adult</v>
      </c>
      <c r="D1067" t="s">
        <v>1664</v>
      </c>
      <c r="E1067" t="s">
        <v>38</v>
      </c>
      <c r="F1067">
        <v>0.05</v>
      </c>
      <c r="G1067">
        <v>1</v>
      </c>
      <c r="H1067" s="1">
        <v>41089</v>
      </c>
      <c r="I1067" s="1" t="str">
        <f t="shared" si="9"/>
        <v xml:space="preserve"> Jun</v>
      </c>
      <c r="J1067">
        <v>2211</v>
      </c>
      <c r="K1067" t="s">
        <v>28</v>
      </c>
      <c r="L1067">
        <v>22</v>
      </c>
      <c r="M1067">
        <v>0.67</v>
      </c>
      <c r="N1067" t="s">
        <v>96</v>
      </c>
      <c r="O1067" t="s">
        <v>30</v>
      </c>
      <c r="P1067" t="s">
        <v>486</v>
      </c>
      <c r="Q1067" t="s">
        <v>102</v>
      </c>
      <c r="R1067">
        <v>-2.38</v>
      </c>
      <c r="S1067" t="s">
        <v>33</v>
      </c>
      <c r="T1067">
        <v>320</v>
      </c>
      <c r="U1067">
        <v>1651.09</v>
      </c>
      <c r="V1067" s="1">
        <v>41090</v>
      </c>
      <c r="W1067" t="s">
        <v>34</v>
      </c>
      <c r="X1067">
        <v>12.14</v>
      </c>
      <c r="Y1067" t="s">
        <v>43</v>
      </c>
      <c r="Z1067">
        <v>73.98</v>
      </c>
      <c r="AA1067">
        <v>21113</v>
      </c>
      <c r="AB1067">
        <f t="shared" si="10"/>
        <v>1627.5600000000002</v>
      </c>
      <c r="AC1067">
        <f t="shared" si="11"/>
        <v>1546.1820000000002</v>
      </c>
    </row>
    <row r="1068" spans="1:29" x14ac:dyDescent="0.25">
      <c r="A1068" t="s">
        <v>1827</v>
      </c>
      <c r="B1068">
        <v>41</v>
      </c>
      <c r="C1068" t="str">
        <f t="shared" si="8"/>
        <v>Adult</v>
      </c>
      <c r="D1068" t="s">
        <v>1828</v>
      </c>
      <c r="E1068" t="s">
        <v>57</v>
      </c>
      <c r="F1068">
        <v>0.09</v>
      </c>
      <c r="G1068">
        <v>1</v>
      </c>
      <c r="H1068" s="1">
        <v>41089</v>
      </c>
      <c r="I1068" s="1" t="str">
        <f t="shared" si="9"/>
        <v xml:space="preserve"> Jun</v>
      </c>
      <c r="J1068">
        <v>55429</v>
      </c>
      <c r="K1068" t="s">
        <v>28</v>
      </c>
      <c r="L1068">
        <v>43</v>
      </c>
      <c r="M1068">
        <v>0.37</v>
      </c>
      <c r="N1068" t="s">
        <v>29</v>
      </c>
      <c r="O1068" t="s">
        <v>30</v>
      </c>
      <c r="P1068" t="s">
        <v>1829</v>
      </c>
      <c r="Q1068" t="s">
        <v>61</v>
      </c>
      <c r="R1068">
        <v>-157.76</v>
      </c>
      <c r="S1068" t="s">
        <v>68</v>
      </c>
      <c r="T1068">
        <v>7742</v>
      </c>
      <c r="U1068">
        <v>260.58999999999997</v>
      </c>
      <c r="V1068" s="1">
        <v>41091</v>
      </c>
      <c r="W1068" t="s">
        <v>34</v>
      </c>
      <c r="X1068">
        <v>7.03</v>
      </c>
      <c r="Y1068" t="s">
        <v>69</v>
      </c>
      <c r="Z1068">
        <v>6.48</v>
      </c>
      <c r="AA1068">
        <v>55410</v>
      </c>
      <c r="AB1068">
        <f t="shared" si="10"/>
        <v>278.64000000000004</v>
      </c>
      <c r="AC1068">
        <f t="shared" si="11"/>
        <v>253.56240000000003</v>
      </c>
    </row>
    <row r="1069" spans="1:29" x14ac:dyDescent="0.25">
      <c r="A1069" t="s">
        <v>1663</v>
      </c>
      <c r="B1069">
        <v>41</v>
      </c>
      <c r="C1069" t="str">
        <f t="shared" si="8"/>
        <v>Adult</v>
      </c>
      <c r="D1069" t="s">
        <v>1664</v>
      </c>
      <c r="E1069" t="s">
        <v>38</v>
      </c>
      <c r="F1069">
        <v>0</v>
      </c>
      <c r="G1069">
        <v>1</v>
      </c>
      <c r="H1069" s="1">
        <v>41089</v>
      </c>
      <c r="I1069" s="1" t="str">
        <f t="shared" si="9"/>
        <v xml:space="preserve"> Jun</v>
      </c>
      <c r="J1069">
        <v>2211</v>
      </c>
      <c r="K1069" t="s">
        <v>28</v>
      </c>
      <c r="L1069">
        <v>14</v>
      </c>
      <c r="M1069">
        <v>0.36</v>
      </c>
      <c r="N1069" t="s">
        <v>29</v>
      </c>
      <c r="O1069" t="s">
        <v>30</v>
      </c>
      <c r="P1069" t="s">
        <v>1525</v>
      </c>
      <c r="Q1069" t="s">
        <v>61</v>
      </c>
      <c r="R1069">
        <v>-46.31</v>
      </c>
      <c r="S1069" t="s">
        <v>33</v>
      </c>
      <c r="T1069">
        <v>321</v>
      </c>
      <c r="U1069">
        <v>95.89</v>
      </c>
      <c r="V1069" s="1">
        <v>41091</v>
      </c>
      <c r="W1069" t="s">
        <v>34</v>
      </c>
      <c r="X1069">
        <v>7.15</v>
      </c>
      <c r="Y1069" t="s">
        <v>43</v>
      </c>
      <c r="Z1069">
        <v>5.98</v>
      </c>
      <c r="AA1069">
        <v>21113</v>
      </c>
      <c r="AB1069">
        <f t="shared" si="10"/>
        <v>83.72</v>
      </c>
      <c r="AC1069">
        <f t="shared" si="11"/>
        <v>83.72</v>
      </c>
    </row>
    <row r="1070" spans="1:29" x14ac:dyDescent="0.25">
      <c r="A1070" t="s">
        <v>1663</v>
      </c>
      <c r="B1070">
        <v>41</v>
      </c>
      <c r="C1070" t="str">
        <f t="shared" si="8"/>
        <v>Adult</v>
      </c>
      <c r="D1070" t="s">
        <v>1664</v>
      </c>
      <c r="E1070" t="s">
        <v>38</v>
      </c>
      <c r="F1070">
        <v>0.09</v>
      </c>
      <c r="G1070">
        <v>1</v>
      </c>
      <c r="H1070" s="1">
        <v>41089</v>
      </c>
      <c r="I1070" s="1" t="str">
        <f t="shared" si="9"/>
        <v xml:space="preserve"> Jun</v>
      </c>
      <c r="J1070">
        <v>2211</v>
      </c>
      <c r="K1070" t="s">
        <v>28</v>
      </c>
      <c r="L1070">
        <v>23</v>
      </c>
      <c r="M1070">
        <v>0.59</v>
      </c>
      <c r="N1070" t="s">
        <v>29</v>
      </c>
      <c r="O1070" t="s">
        <v>139</v>
      </c>
      <c r="P1070" t="s">
        <v>1830</v>
      </c>
      <c r="Q1070" t="s">
        <v>88</v>
      </c>
      <c r="R1070">
        <v>-71.11</v>
      </c>
      <c r="S1070" t="s">
        <v>33</v>
      </c>
      <c r="T1070">
        <v>322</v>
      </c>
      <c r="U1070">
        <v>80.38</v>
      </c>
      <c r="V1070" s="1">
        <v>41091</v>
      </c>
      <c r="W1070" t="s">
        <v>34</v>
      </c>
      <c r="X1070">
        <v>4.17</v>
      </c>
      <c r="Y1070" t="s">
        <v>43</v>
      </c>
      <c r="Z1070">
        <v>3.57</v>
      </c>
      <c r="AA1070">
        <v>21113</v>
      </c>
      <c r="AB1070">
        <f t="shared" si="10"/>
        <v>82.11</v>
      </c>
      <c r="AC1070">
        <f t="shared" si="11"/>
        <v>74.720100000000002</v>
      </c>
    </row>
    <row r="1071" spans="1:29" x14ac:dyDescent="0.25">
      <c r="A1071" t="s">
        <v>1831</v>
      </c>
      <c r="B1071">
        <v>41</v>
      </c>
      <c r="C1071" t="str">
        <f t="shared" si="8"/>
        <v>Adult</v>
      </c>
      <c r="D1071" t="s">
        <v>1832</v>
      </c>
      <c r="E1071" t="s">
        <v>46</v>
      </c>
      <c r="F1071">
        <v>0.03</v>
      </c>
      <c r="G1071">
        <v>1</v>
      </c>
      <c r="H1071" s="1">
        <v>41090</v>
      </c>
      <c r="I1071" s="1" t="str">
        <f t="shared" si="9"/>
        <v xml:space="preserve"> Jun</v>
      </c>
      <c r="J1071">
        <v>20135</v>
      </c>
      <c r="K1071" t="s">
        <v>58</v>
      </c>
      <c r="L1071">
        <v>44</v>
      </c>
      <c r="M1071">
        <v>0.39</v>
      </c>
      <c r="N1071" t="s">
        <v>29</v>
      </c>
      <c r="O1071" t="s">
        <v>30</v>
      </c>
      <c r="P1071" t="s">
        <v>1586</v>
      </c>
      <c r="Q1071" t="s">
        <v>210</v>
      </c>
      <c r="R1071">
        <v>43.23</v>
      </c>
      <c r="S1071" t="s">
        <v>76</v>
      </c>
      <c r="T1071">
        <v>2794</v>
      </c>
      <c r="U1071">
        <v>115.24</v>
      </c>
      <c r="V1071" s="1">
        <v>41090</v>
      </c>
      <c r="W1071" t="s">
        <v>34</v>
      </c>
      <c r="X1071">
        <v>0.5</v>
      </c>
      <c r="Y1071" t="s">
        <v>132</v>
      </c>
      <c r="Z1071">
        <v>2.61</v>
      </c>
      <c r="AA1071">
        <v>34761</v>
      </c>
      <c r="AB1071">
        <f t="shared" si="10"/>
        <v>114.83999999999999</v>
      </c>
      <c r="AC1071">
        <f t="shared" si="11"/>
        <v>111.39479999999999</v>
      </c>
    </row>
    <row r="1072" spans="1:29" x14ac:dyDescent="0.25">
      <c r="A1072" t="s">
        <v>1367</v>
      </c>
      <c r="B1072">
        <v>41</v>
      </c>
      <c r="C1072" t="str">
        <f t="shared" si="8"/>
        <v>Adult</v>
      </c>
      <c r="D1072" t="s">
        <v>1368</v>
      </c>
      <c r="E1072" t="s">
        <v>57</v>
      </c>
      <c r="F1072">
        <v>0.01</v>
      </c>
      <c r="G1072">
        <v>1</v>
      </c>
      <c r="H1072" s="1">
        <v>41090</v>
      </c>
      <c r="I1072" s="1" t="str">
        <f t="shared" si="9"/>
        <v xml:space="preserve"> Jun</v>
      </c>
      <c r="J1072">
        <v>36647</v>
      </c>
      <c r="K1072" t="s">
        <v>28</v>
      </c>
      <c r="L1072">
        <v>21</v>
      </c>
      <c r="M1072">
        <v>0.4</v>
      </c>
      <c r="N1072" t="s">
        <v>29</v>
      </c>
      <c r="O1072" t="s">
        <v>59</v>
      </c>
      <c r="P1072" t="s">
        <v>1833</v>
      </c>
      <c r="Q1072" t="s">
        <v>232</v>
      </c>
      <c r="R1072">
        <v>38.700000000000003</v>
      </c>
      <c r="S1072" t="s">
        <v>52</v>
      </c>
      <c r="T1072">
        <v>5140</v>
      </c>
      <c r="U1072">
        <v>179.98</v>
      </c>
      <c r="V1072" s="1">
        <v>41091</v>
      </c>
      <c r="W1072" t="s">
        <v>34</v>
      </c>
      <c r="X1072">
        <v>2.82</v>
      </c>
      <c r="Y1072" t="s">
        <v>54</v>
      </c>
      <c r="Z1072">
        <v>7.89</v>
      </c>
      <c r="AA1072">
        <v>95404</v>
      </c>
      <c r="AB1072">
        <f t="shared" si="10"/>
        <v>165.69</v>
      </c>
      <c r="AC1072">
        <f t="shared" si="11"/>
        <v>164.03309999999999</v>
      </c>
    </row>
    <row r="1073" spans="1:29" x14ac:dyDescent="0.25">
      <c r="A1073" t="s">
        <v>1367</v>
      </c>
      <c r="B1073">
        <v>41</v>
      </c>
      <c r="C1073" t="str">
        <f t="shared" si="8"/>
        <v>Adult</v>
      </c>
      <c r="D1073" t="s">
        <v>1368</v>
      </c>
      <c r="E1073" t="s">
        <v>57</v>
      </c>
      <c r="F1073">
        <v>0.09</v>
      </c>
      <c r="G1073">
        <v>1</v>
      </c>
      <c r="H1073" s="1">
        <v>41090</v>
      </c>
      <c r="I1073" s="1" t="str">
        <f t="shared" si="9"/>
        <v xml:space="preserve"> Jun</v>
      </c>
      <c r="J1073">
        <v>36647</v>
      </c>
      <c r="K1073" t="s">
        <v>28</v>
      </c>
      <c r="L1073">
        <v>16</v>
      </c>
      <c r="M1073">
        <v>0.83</v>
      </c>
      <c r="N1073" t="s">
        <v>29</v>
      </c>
      <c r="O1073" t="s">
        <v>59</v>
      </c>
      <c r="P1073" t="s">
        <v>1516</v>
      </c>
      <c r="Q1073" t="s">
        <v>481</v>
      </c>
      <c r="R1073">
        <v>-21.91</v>
      </c>
      <c r="S1073" t="s">
        <v>52</v>
      </c>
      <c r="T1073">
        <v>5141</v>
      </c>
      <c r="U1073">
        <v>55.44</v>
      </c>
      <c r="V1073" s="1">
        <v>41091</v>
      </c>
      <c r="W1073" t="s">
        <v>34</v>
      </c>
      <c r="X1073">
        <v>1.32</v>
      </c>
      <c r="Y1073" t="s">
        <v>54</v>
      </c>
      <c r="Z1073">
        <v>3.68</v>
      </c>
      <c r="AA1073">
        <v>95404</v>
      </c>
      <c r="AB1073">
        <f t="shared" si="10"/>
        <v>58.88</v>
      </c>
      <c r="AC1073">
        <f t="shared" si="11"/>
        <v>53.580800000000004</v>
      </c>
    </row>
    <row r="1074" spans="1:29" x14ac:dyDescent="0.25">
      <c r="A1074" t="s">
        <v>1834</v>
      </c>
      <c r="B1074">
        <v>41</v>
      </c>
      <c r="C1074" t="str">
        <f t="shared" si="8"/>
        <v>Adult</v>
      </c>
      <c r="D1074" t="s">
        <v>444</v>
      </c>
      <c r="E1074" t="s">
        <v>38</v>
      </c>
      <c r="F1074">
        <v>0.02</v>
      </c>
      <c r="G1074">
        <v>1</v>
      </c>
      <c r="H1074" s="1">
        <v>41090</v>
      </c>
      <c r="I1074" s="1" t="str">
        <f t="shared" si="9"/>
        <v xml:space="preserve"> Jun</v>
      </c>
      <c r="J1074">
        <v>42279</v>
      </c>
      <c r="K1074" t="s">
        <v>39</v>
      </c>
      <c r="L1074">
        <v>44</v>
      </c>
      <c r="M1074">
        <v>0.79</v>
      </c>
      <c r="N1074" t="s">
        <v>96</v>
      </c>
      <c r="O1074" t="s">
        <v>30</v>
      </c>
      <c r="P1074" t="s">
        <v>1735</v>
      </c>
      <c r="Q1074" t="s">
        <v>102</v>
      </c>
      <c r="R1074">
        <v>-55.78</v>
      </c>
      <c r="S1074" t="s">
        <v>33</v>
      </c>
      <c r="T1074">
        <v>5958</v>
      </c>
      <c r="U1074">
        <v>1431</v>
      </c>
      <c r="V1074" s="1">
        <v>41091</v>
      </c>
      <c r="W1074" t="s">
        <v>42</v>
      </c>
      <c r="X1074">
        <v>6.5</v>
      </c>
      <c r="Y1074" t="s">
        <v>208</v>
      </c>
      <c r="Z1074">
        <v>30.98</v>
      </c>
      <c r="AA1074">
        <v>44145</v>
      </c>
      <c r="AB1074">
        <f t="shared" si="10"/>
        <v>1363.1200000000001</v>
      </c>
      <c r="AC1074">
        <f t="shared" si="11"/>
        <v>1335.8576</v>
      </c>
    </row>
    <row r="1075" spans="1:29" x14ac:dyDescent="0.25">
      <c r="A1075" t="s">
        <v>1835</v>
      </c>
      <c r="B1075">
        <v>41</v>
      </c>
      <c r="C1075" t="str">
        <f t="shared" si="8"/>
        <v>Adult</v>
      </c>
      <c r="D1075" t="s">
        <v>1832</v>
      </c>
      <c r="E1075" t="s">
        <v>46</v>
      </c>
      <c r="F1075">
        <v>0.08</v>
      </c>
      <c r="G1075">
        <v>1</v>
      </c>
      <c r="H1075" s="1">
        <v>41090</v>
      </c>
      <c r="I1075" s="1" t="str">
        <f t="shared" si="9"/>
        <v xml:space="preserve"> Jun</v>
      </c>
      <c r="J1075">
        <v>20135</v>
      </c>
      <c r="K1075" t="s">
        <v>58</v>
      </c>
      <c r="L1075">
        <v>28</v>
      </c>
      <c r="N1075" t="s">
        <v>48</v>
      </c>
      <c r="O1075" t="s">
        <v>49</v>
      </c>
      <c r="P1075" t="s">
        <v>1250</v>
      </c>
      <c r="Q1075" t="s">
        <v>75</v>
      </c>
      <c r="R1075">
        <v>2428.59</v>
      </c>
      <c r="S1075" t="s">
        <v>76</v>
      </c>
      <c r="T1075">
        <v>2795</v>
      </c>
      <c r="U1075">
        <v>9601.94</v>
      </c>
      <c r="V1075" s="1">
        <v>41092</v>
      </c>
      <c r="W1075" t="s">
        <v>53</v>
      </c>
      <c r="X1075">
        <v>60</v>
      </c>
      <c r="Y1075" t="s">
        <v>132</v>
      </c>
      <c r="Z1075">
        <v>349.45</v>
      </c>
      <c r="AA1075">
        <v>32839</v>
      </c>
      <c r="AB1075">
        <f t="shared" si="10"/>
        <v>9784.6</v>
      </c>
      <c r="AC1075">
        <f t="shared" si="11"/>
        <v>9001.8320000000003</v>
      </c>
    </row>
    <row r="1076" spans="1:29" x14ac:dyDescent="0.25">
      <c r="A1076" t="s">
        <v>1437</v>
      </c>
      <c r="B1076">
        <v>41</v>
      </c>
      <c r="C1076" t="str">
        <f t="shared" si="8"/>
        <v>Adult</v>
      </c>
      <c r="D1076" t="s">
        <v>1416</v>
      </c>
      <c r="E1076" t="s">
        <v>57</v>
      </c>
      <c r="F1076">
        <v>7.0000000000000007E-2</v>
      </c>
      <c r="G1076">
        <v>1</v>
      </c>
      <c r="H1076" s="1">
        <v>41090</v>
      </c>
      <c r="I1076" s="1" t="str">
        <f t="shared" si="9"/>
        <v xml:space="preserve"> Jun</v>
      </c>
      <c r="J1076">
        <v>55746</v>
      </c>
      <c r="K1076" t="s">
        <v>39</v>
      </c>
      <c r="L1076">
        <v>29</v>
      </c>
      <c r="M1076">
        <v>0.59</v>
      </c>
      <c r="N1076" t="s">
        <v>29</v>
      </c>
      <c r="O1076" t="s">
        <v>30</v>
      </c>
      <c r="P1076" t="s">
        <v>773</v>
      </c>
      <c r="Q1076" t="s">
        <v>32</v>
      </c>
      <c r="R1076">
        <v>-36.869999999999997</v>
      </c>
      <c r="S1076" t="s">
        <v>76</v>
      </c>
      <c r="T1076">
        <v>7790</v>
      </c>
      <c r="U1076">
        <v>324.75</v>
      </c>
      <c r="V1076" s="1">
        <v>41092</v>
      </c>
      <c r="W1076" t="s">
        <v>34</v>
      </c>
      <c r="X1076">
        <v>5.03</v>
      </c>
      <c r="Y1076" t="s">
        <v>162</v>
      </c>
      <c r="Z1076">
        <v>11.29</v>
      </c>
      <c r="AA1076">
        <v>22304</v>
      </c>
      <c r="AB1076">
        <f t="shared" si="10"/>
        <v>327.40999999999997</v>
      </c>
      <c r="AC1076">
        <f t="shared" si="11"/>
        <v>304.49129999999997</v>
      </c>
    </row>
    <row r="1077" spans="1:29" x14ac:dyDescent="0.25">
      <c r="A1077" t="s">
        <v>1367</v>
      </c>
      <c r="B1077">
        <v>41</v>
      </c>
      <c r="C1077" t="str">
        <f t="shared" si="8"/>
        <v>Adult</v>
      </c>
      <c r="D1077" t="s">
        <v>1368</v>
      </c>
      <c r="E1077" t="s">
        <v>57</v>
      </c>
      <c r="F1077">
        <v>0.1</v>
      </c>
      <c r="G1077">
        <v>1</v>
      </c>
      <c r="H1077" s="1">
        <v>41090</v>
      </c>
      <c r="I1077" s="1" t="str">
        <f t="shared" si="9"/>
        <v xml:space="preserve"> Jun</v>
      </c>
      <c r="J1077">
        <v>36647</v>
      </c>
      <c r="K1077" t="s">
        <v>28</v>
      </c>
      <c r="L1077">
        <v>18</v>
      </c>
      <c r="M1077">
        <v>0.6</v>
      </c>
      <c r="N1077" t="s">
        <v>29</v>
      </c>
      <c r="O1077" t="s">
        <v>30</v>
      </c>
      <c r="P1077" t="s">
        <v>745</v>
      </c>
      <c r="Q1077" t="s">
        <v>32</v>
      </c>
      <c r="R1077">
        <v>-119.77</v>
      </c>
      <c r="S1077" t="s">
        <v>52</v>
      </c>
      <c r="T1077">
        <v>5142</v>
      </c>
      <c r="U1077">
        <v>174.62</v>
      </c>
      <c r="V1077" s="1">
        <v>41093</v>
      </c>
      <c r="W1077" t="s">
        <v>34</v>
      </c>
      <c r="X1077">
        <v>9.4499999999999993</v>
      </c>
      <c r="Y1077" t="s">
        <v>54</v>
      </c>
      <c r="Z1077">
        <v>9.7100000000000009</v>
      </c>
      <c r="AA1077">
        <v>95404</v>
      </c>
      <c r="AB1077">
        <f t="shared" si="10"/>
        <v>174.78000000000003</v>
      </c>
      <c r="AC1077">
        <f t="shared" si="11"/>
        <v>157.30200000000002</v>
      </c>
    </row>
    <row r="1078" spans="1:29" x14ac:dyDescent="0.25">
      <c r="A1078" t="s">
        <v>1836</v>
      </c>
      <c r="B1078">
        <v>41</v>
      </c>
      <c r="C1078" t="str">
        <f t="shared" si="8"/>
        <v>Adult</v>
      </c>
      <c r="D1078" t="s">
        <v>779</v>
      </c>
      <c r="E1078" t="s">
        <v>57</v>
      </c>
      <c r="F1078">
        <v>0.05</v>
      </c>
      <c r="G1078">
        <v>1</v>
      </c>
      <c r="H1078" s="1">
        <v>41090</v>
      </c>
      <c r="I1078" s="1" t="str">
        <f t="shared" si="9"/>
        <v xml:space="preserve"> Jun</v>
      </c>
      <c r="J1078">
        <v>40224</v>
      </c>
      <c r="K1078" t="s">
        <v>47</v>
      </c>
      <c r="L1078">
        <v>14</v>
      </c>
      <c r="M1078">
        <v>0.46</v>
      </c>
      <c r="N1078" t="s">
        <v>48</v>
      </c>
      <c r="O1078" t="s">
        <v>30</v>
      </c>
      <c r="P1078" t="s">
        <v>1837</v>
      </c>
      <c r="Q1078" t="s">
        <v>82</v>
      </c>
      <c r="R1078">
        <v>404.29</v>
      </c>
      <c r="S1078" t="s">
        <v>33</v>
      </c>
      <c r="T1078">
        <v>5689</v>
      </c>
      <c r="U1078">
        <v>890.9</v>
      </c>
      <c r="V1078" s="1">
        <v>41097</v>
      </c>
      <c r="W1078" t="s">
        <v>42</v>
      </c>
      <c r="X1078">
        <v>14.48</v>
      </c>
      <c r="Y1078" t="s">
        <v>208</v>
      </c>
      <c r="Z1078">
        <v>63.94</v>
      </c>
      <c r="AA1078">
        <v>44133</v>
      </c>
      <c r="AB1078">
        <f t="shared" si="10"/>
        <v>895.16</v>
      </c>
      <c r="AC1078">
        <f t="shared" si="11"/>
        <v>850.40199999999993</v>
      </c>
    </row>
    <row r="1079" spans="1:29" x14ac:dyDescent="0.25">
      <c r="A1079" t="s">
        <v>1805</v>
      </c>
      <c r="B1079">
        <v>41</v>
      </c>
      <c r="C1079" t="str">
        <f t="shared" si="8"/>
        <v>Adult</v>
      </c>
      <c r="D1079" t="s">
        <v>1838</v>
      </c>
      <c r="E1079" t="s">
        <v>27</v>
      </c>
      <c r="F1079">
        <v>0.04</v>
      </c>
      <c r="G1079">
        <v>1</v>
      </c>
      <c r="H1079" s="1">
        <v>41090</v>
      </c>
      <c r="I1079" s="1" t="str">
        <f t="shared" si="9"/>
        <v xml:space="preserve"> Jun</v>
      </c>
      <c r="J1079">
        <v>34374</v>
      </c>
      <c r="K1079" t="s">
        <v>47</v>
      </c>
      <c r="L1079">
        <v>42</v>
      </c>
      <c r="M1079">
        <v>0.52</v>
      </c>
      <c r="N1079" t="s">
        <v>96</v>
      </c>
      <c r="O1079" t="s">
        <v>139</v>
      </c>
      <c r="P1079" t="s">
        <v>819</v>
      </c>
      <c r="Q1079" t="s">
        <v>102</v>
      </c>
      <c r="R1079">
        <v>37.409999999999997</v>
      </c>
      <c r="S1079" t="s">
        <v>52</v>
      </c>
      <c r="T1079">
        <v>4832</v>
      </c>
      <c r="U1079">
        <v>344.57</v>
      </c>
      <c r="V1079" s="1">
        <v>41097</v>
      </c>
      <c r="W1079" t="s">
        <v>34</v>
      </c>
      <c r="X1079">
        <v>1.99</v>
      </c>
      <c r="Y1079" t="s">
        <v>89</v>
      </c>
      <c r="Z1079">
        <v>8.33</v>
      </c>
      <c r="AA1079">
        <v>97420</v>
      </c>
      <c r="AB1079">
        <f t="shared" si="10"/>
        <v>349.86</v>
      </c>
      <c r="AC1079">
        <f t="shared" si="11"/>
        <v>335.86560000000003</v>
      </c>
    </row>
    <row r="1080" spans="1:29" x14ac:dyDescent="0.25">
      <c r="A1080" t="s">
        <v>1839</v>
      </c>
      <c r="B1080">
        <v>41</v>
      </c>
      <c r="C1080" t="str">
        <f t="shared" si="8"/>
        <v>Adult</v>
      </c>
      <c r="D1080" t="s">
        <v>572</v>
      </c>
      <c r="E1080" t="s">
        <v>57</v>
      </c>
      <c r="F1080">
        <v>0.03</v>
      </c>
      <c r="G1080">
        <v>1</v>
      </c>
      <c r="H1080" s="1">
        <v>41091</v>
      </c>
      <c r="I1080" s="1" t="str">
        <f t="shared" si="9"/>
        <v xml:space="preserve"> Jul</v>
      </c>
      <c r="J1080">
        <v>47494</v>
      </c>
      <c r="K1080" t="s">
        <v>28</v>
      </c>
      <c r="L1080">
        <v>9</v>
      </c>
      <c r="M1080">
        <v>0.36</v>
      </c>
      <c r="N1080" t="s">
        <v>29</v>
      </c>
      <c r="O1080" t="s">
        <v>30</v>
      </c>
      <c r="P1080" t="s">
        <v>1528</v>
      </c>
      <c r="Q1080" t="s">
        <v>61</v>
      </c>
      <c r="R1080">
        <v>-28.14</v>
      </c>
      <c r="S1080" t="s">
        <v>76</v>
      </c>
      <c r="T1080">
        <v>6675</v>
      </c>
      <c r="U1080">
        <v>52.59</v>
      </c>
      <c r="V1080" s="1">
        <v>41091</v>
      </c>
      <c r="W1080" t="s">
        <v>34</v>
      </c>
      <c r="X1080">
        <v>6.07</v>
      </c>
      <c r="Y1080" t="s">
        <v>366</v>
      </c>
      <c r="Z1080">
        <v>4.9800000000000004</v>
      </c>
      <c r="AA1080">
        <v>72301</v>
      </c>
      <c r="AB1080">
        <f t="shared" si="10"/>
        <v>44.820000000000007</v>
      </c>
      <c r="AC1080">
        <f t="shared" si="11"/>
        <v>43.475400000000008</v>
      </c>
    </row>
    <row r="1081" spans="1:29" x14ac:dyDescent="0.25">
      <c r="A1081" t="s">
        <v>1840</v>
      </c>
      <c r="B1081">
        <v>41</v>
      </c>
      <c r="C1081" t="str">
        <f t="shared" si="8"/>
        <v>Adult</v>
      </c>
      <c r="D1081" t="s">
        <v>1841</v>
      </c>
      <c r="E1081" t="s">
        <v>38</v>
      </c>
      <c r="F1081">
        <v>0.02</v>
      </c>
      <c r="G1081">
        <v>1</v>
      </c>
      <c r="H1081" s="1">
        <v>41091</v>
      </c>
      <c r="I1081" s="1" t="str">
        <f t="shared" si="9"/>
        <v xml:space="preserve"> Jul</v>
      </c>
      <c r="J1081">
        <v>41216</v>
      </c>
      <c r="K1081" t="s">
        <v>39</v>
      </c>
      <c r="L1081">
        <v>8</v>
      </c>
      <c r="M1081">
        <v>0.37</v>
      </c>
      <c r="N1081" t="s">
        <v>29</v>
      </c>
      <c r="O1081" t="s">
        <v>30</v>
      </c>
      <c r="P1081" t="s">
        <v>1842</v>
      </c>
      <c r="Q1081" t="s">
        <v>67</v>
      </c>
      <c r="R1081">
        <v>49.656999999999996</v>
      </c>
      <c r="S1081" t="s">
        <v>76</v>
      </c>
      <c r="T1081">
        <v>5812</v>
      </c>
      <c r="U1081">
        <v>253.26</v>
      </c>
      <c r="V1081" s="1">
        <v>41092</v>
      </c>
      <c r="W1081" t="s">
        <v>34</v>
      </c>
      <c r="X1081">
        <v>6.27</v>
      </c>
      <c r="Y1081" t="s">
        <v>638</v>
      </c>
      <c r="Z1081">
        <v>29.17</v>
      </c>
      <c r="AA1081">
        <v>30269</v>
      </c>
      <c r="AB1081">
        <f t="shared" si="10"/>
        <v>233.36</v>
      </c>
      <c r="AC1081">
        <f t="shared" si="11"/>
        <v>228.69280000000001</v>
      </c>
    </row>
    <row r="1082" spans="1:29" x14ac:dyDescent="0.25">
      <c r="A1082" t="s">
        <v>1839</v>
      </c>
      <c r="B1082">
        <v>41</v>
      </c>
      <c r="C1082" t="str">
        <f t="shared" si="8"/>
        <v>Adult</v>
      </c>
      <c r="D1082" t="s">
        <v>572</v>
      </c>
      <c r="E1082" t="s">
        <v>57</v>
      </c>
      <c r="F1082">
        <v>0.04</v>
      </c>
      <c r="G1082">
        <v>1</v>
      </c>
      <c r="H1082" s="1">
        <v>41091</v>
      </c>
      <c r="I1082" s="1" t="str">
        <f t="shared" si="9"/>
        <v xml:space="preserve"> Jul</v>
      </c>
      <c r="J1082">
        <v>47494</v>
      </c>
      <c r="K1082" t="s">
        <v>28</v>
      </c>
      <c r="L1082">
        <v>42</v>
      </c>
      <c r="M1082">
        <v>0.55000000000000004</v>
      </c>
      <c r="N1082" t="s">
        <v>96</v>
      </c>
      <c r="O1082" t="s">
        <v>139</v>
      </c>
      <c r="P1082" t="s">
        <v>576</v>
      </c>
      <c r="Q1082" t="s">
        <v>102</v>
      </c>
      <c r="R1082">
        <v>659.6</v>
      </c>
      <c r="S1082" t="s">
        <v>76</v>
      </c>
      <c r="T1082">
        <v>6674</v>
      </c>
      <c r="U1082">
        <v>1967.83</v>
      </c>
      <c r="V1082" s="1">
        <v>41092</v>
      </c>
      <c r="W1082" t="s">
        <v>34</v>
      </c>
      <c r="X1082">
        <v>1.99</v>
      </c>
      <c r="Y1082" t="s">
        <v>366</v>
      </c>
      <c r="Z1082">
        <v>45.19</v>
      </c>
      <c r="AA1082">
        <v>72301</v>
      </c>
      <c r="AB1082">
        <f t="shared" si="10"/>
        <v>1897.98</v>
      </c>
      <c r="AC1082">
        <f t="shared" si="11"/>
        <v>1822.0608</v>
      </c>
    </row>
    <row r="1083" spans="1:29" x14ac:dyDescent="0.25">
      <c r="A1083" t="s">
        <v>1840</v>
      </c>
      <c r="B1083">
        <v>41</v>
      </c>
      <c r="C1083" t="str">
        <f t="shared" si="8"/>
        <v>Adult</v>
      </c>
      <c r="D1083" t="s">
        <v>1841</v>
      </c>
      <c r="E1083" t="s">
        <v>38</v>
      </c>
      <c r="F1083">
        <v>0</v>
      </c>
      <c r="G1083">
        <v>1</v>
      </c>
      <c r="H1083" s="1">
        <v>41091</v>
      </c>
      <c r="I1083" s="1" t="str">
        <f t="shared" si="9"/>
        <v xml:space="preserve"> Jul</v>
      </c>
      <c r="J1083">
        <v>41216</v>
      </c>
      <c r="K1083" t="s">
        <v>39</v>
      </c>
      <c r="L1083">
        <v>45</v>
      </c>
      <c r="M1083">
        <v>0.74</v>
      </c>
      <c r="N1083" t="s">
        <v>48</v>
      </c>
      <c r="O1083" t="s">
        <v>73</v>
      </c>
      <c r="P1083" t="s">
        <v>369</v>
      </c>
      <c r="Q1083" t="s">
        <v>75</v>
      </c>
      <c r="R1083">
        <v>1117.24</v>
      </c>
      <c r="S1083" t="s">
        <v>76</v>
      </c>
      <c r="T1083">
        <v>5813</v>
      </c>
      <c r="U1083">
        <v>6865.0720000000001</v>
      </c>
      <c r="V1083" s="1">
        <v>41093</v>
      </c>
      <c r="W1083" t="s">
        <v>53</v>
      </c>
      <c r="X1083">
        <v>29.21</v>
      </c>
      <c r="Y1083" t="s">
        <v>638</v>
      </c>
      <c r="Z1083">
        <v>179.29</v>
      </c>
      <c r="AA1083">
        <v>30269</v>
      </c>
      <c r="AB1083">
        <f t="shared" si="10"/>
        <v>8068.0499999999993</v>
      </c>
      <c r="AC1083">
        <f t="shared" si="11"/>
        <v>8068.0499999999993</v>
      </c>
    </row>
    <row r="1084" spans="1:29" x14ac:dyDescent="0.25">
      <c r="A1084" t="s">
        <v>1843</v>
      </c>
      <c r="B1084">
        <v>41</v>
      </c>
      <c r="C1084" t="str">
        <f t="shared" si="8"/>
        <v>Adult</v>
      </c>
      <c r="D1084" t="s">
        <v>1448</v>
      </c>
      <c r="E1084" t="s">
        <v>27</v>
      </c>
      <c r="F1084">
        <v>7.0000000000000007E-2</v>
      </c>
      <c r="G1084">
        <v>1</v>
      </c>
      <c r="H1084" s="1">
        <v>41091</v>
      </c>
      <c r="I1084" s="1" t="str">
        <f t="shared" si="9"/>
        <v xml:space="preserve"> Jul</v>
      </c>
      <c r="J1084">
        <v>34275</v>
      </c>
      <c r="K1084" t="s">
        <v>47</v>
      </c>
      <c r="L1084">
        <v>27</v>
      </c>
      <c r="M1084">
        <v>0.52</v>
      </c>
      <c r="N1084" t="s">
        <v>29</v>
      </c>
      <c r="O1084" t="s">
        <v>59</v>
      </c>
      <c r="P1084" t="s">
        <v>1064</v>
      </c>
      <c r="Q1084" t="s">
        <v>88</v>
      </c>
      <c r="R1084">
        <v>26.66</v>
      </c>
      <c r="S1084" t="s">
        <v>68</v>
      </c>
      <c r="T1084">
        <v>4823</v>
      </c>
      <c r="U1084">
        <v>123.46</v>
      </c>
      <c r="V1084" s="1">
        <v>41093</v>
      </c>
      <c r="W1084" t="s">
        <v>34</v>
      </c>
      <c r="X1084">
        <v>0.71</v>
      </c>
      <c r="Y1084" t="s">
        <v>416</v>
      </c>
      <c r="Z1084">
        <v>4.84</v>
      </c>
      <c r="AA1084">
        <v>46901</v>
      </c>
      <c r="AB1084">
        <f t="shared" si="10"/>
        <v>130.68</v>
      </c>
      <c r="AC1084">
        <f t="shared" si="11"/>
        <v>121.53240000000001</v>
      </c>
    </row>
    <row r="1085" spans="1:29" x14ac:dyDescent="0.25">
      <c r="A1085" t="s">
        <v>1006</v>
      </c>
      <c r="B1085">
        <v>41</v>
      </c>
      <c r="C1085" t="str">
        <f t="shared" si="8"/>
        <v>Adult</v>
      </c>
      <c r="D1085" t="s">
        <v>1051</v>
      </c>
      <c r="E1085" t="s">
        <v>27</v>
      </c>
      <c r="F1085">
        <v>0.01</v>
      </c>
      <c r="G1085">
        <v>1</v>
      </c>
      <c r="H1085" s="1">
        <v>41091</v>
      </c>
      <c r="I1085" s="1" t="str">
        <f t="shared" si="9"/>
        <v xml:space="preserve"> Jul</v>
      </c>
      <c r="J1085">
        <v>21602</v>
      </c>
      <c r="K1085" t="s">
        <v>58</v>
      </c>
      <c r="L1085">
        <v>6</v>
      </c>
      <c r="M1085">
        <v>0.62</v>
      </c>
      <c r="N1085" t="s">
        <v>48</v>
      </c>
      <c r="O1085" t="s">
        <v>73</v>
      </c>
      <c r="P1085" t="s">
        <v>731</v>
      </c>
      <c r="Q1085" t="s">
        <v>75</v>
      </c>
      <c r="R1085">
        <v>-62.29</v>
      </c>
      <c r="S1085" t="s">
        <v>76</v>
      </c>
      <c r="T1085">
        <v>2993</v>
      </c>
      <c r="U1085">
        <v>2170.61</v>
      </c>
      <c r="V1085" s="1">
        <v>41094</v>
      </c>
      <c r="W1085" t="s">
        <v>53</v>
      </c>
      <c r="X1085">
        <v>40.19</v>
      </c>
      <c r="Y1085" t="s">
        <v>345</v>
      </c>
      <c r="Z1085">
        <v>348.21</v>
      </c>
      <c r="AA1085">
        <v>39056</v>
      </c>
      <c r="AB1085">
        <f t="shared" si="10"/>
        <v>2089.2599999999998</v>
      </c>
      <c r="AC1085">
        <f t="shared" si="11"/>
        <v>2068.3673999999996</v>
      </c>
    </row>
    <row r="1086" spans="1:29" x14ac:dyDescent="0.25">
      <c r="A1086" t="s">
        <v>1044</v>
      </c>
      <c r="B1086">
        <v>41</v>
      </c>
      <c r="C1086" t="str">
        <f t="shared" si="8"/>
        <v>Adult</v>
      </c>
      <c r="D1086" t="s">
        <v>1045</v>
      </c>
      <c r="E1086" t="s">
        <v>27</v>
      </c>
      <c r="F1086">
        <v>0.04</v>
      </c>
      <c r="G1086">
        <v>1</v>
      </c>
      <c r="H1086" s="1">
        <v>41091</v>
      </c>
      <c r="I1086" s="1" t="str">
        <f t="shared" si="9"/>
        <v xml:space="preserve"> Jul</v>
      </c>
      <c r="J1086">
        <v>8997</v>
      </c>
      <c r="K1086" t="s">
        <v>47</v>
      </c>
      <c r="L1086">
        <v>40</v>
      </c>
      <c r="M1086">
        <v>0.52</v>
      </c>
      <c r="N1086" t="s">
        <v>96</v>
      </c>
      <c r="O1086" t="s">
        <v>40</v>
      </c>
      <c r="P1086" t="s">
        <v>1722</v>
      </c>
      <c r="Q1086" t="s">
        <v>192</v>
      </c>
      <c r="R1086">
        <v>4176.2529999999997</v>
      </c>
      <c r="S1086" t="s">
        <v>52</v>
      </c>
      <c r="T1086">
        <v>1232</v>
      </c>
      <c r="U1086">
        <v>17279.62</v>
      </c>
      <c r="V1086" s="1">
        <v>41095</v>
      </c>
      <c r="W1086" t="s">
        <v>34</v>
      </c>
      <c r="X1086">
        <v>24.49</v>
      </c>
      <c r="Y1086" t="s">
        <v>218</v>
      </c>
      <c r="Z1086">
        <v>449.99</v>
      </c>
      <c r="AA1086">
        <v>98273</v>
      </c>
      <c r="AB1086">
        <f t="shared" si="10"/>
        <v>17999.599999999999</v>
      </c>
      <c r="AC1086">
        <f t="shared" si="11"/>
        <v>17279.615999999998</v>
      </c>
    </row>
    <row r="1087" spans="1:29" x14ac:dyDescent="0.25">
      <c r="A1087" t="s">
        <v>1503</v>
      </c>
      <c r="B1087">
        <v>41</v>
      </c>
      <c r="C1087" t="str">
        <f t="shared" si="8"/>
        <v>Adult</v>
      </c>
      <c r="D1087" t="s">
        <v>296</v>
      </c>
      <c r="E1087" t="s">
        <v>27</v>
      </c>
      <c r="F1087">
        <v>0.04</v>
      </c>
      <c r="G1087">
        <v>1</v>
      </c>
      <c r="H1087" s="1">
        <v>41091</v>
      </c>
      <c r="I1087" s="1" t="str">
        <f t="shared" si="9"/>
        <v xml:space="preserve"> Jul</v>
      </c>
      <c r="J1087">
        <v>34275</v>
      </c>
      <c r="K1087" t="s">
        <v>47</v>
      </c>
      <c r="L1087">
        <v>3</v>
      </c>
      <c r="M1087">
        <v>0.55000000000000004</v>
      </c>
      <c r="N1087" t="s">
        <v>96</v>
      </c>
      <c r="O1087" t="s">
        <v>49</v>
      </c>
      <c r="P1087" t="s">
        <v>692</v>
      </c>
      <c r="Q1087" t="s">
        <v>98</v>
      </c>
      <c r="R1087">
        <v>-4793.0039999999999</v>
      </c>
      <c r="S1087" t="s">
        <v>52</v>
      </c>
      <c r="T1087">
        <v>4824</v>
      </c>
      <c r="U1087">
        <v>6041.01</v>
      </c>
      <c r="V1087" s="1">
        <v>41096</v>
      </c>
      <c r="W1087" t="s">
        <v>53</v>
      </c>
      <c r="X1087">
        <v>14.7</v>
      </c>
      <c r="Y1087" t="s">
        <v>298</v>
      </c>
      <c r="Z1087">
        <v>2036.48</v>
      </c>
      <c r="AA1087">
        <v>80525</v>
      </c>
      <c r="AB1087">
        <f t="shared" si="10"/>
        <v>6109.4400000000005</v>
      </c>
      <c r="AC1087">
        <f t="shared" si="11"/>
        <v>5865.0624000000007</v>
      </c>
    </row>
    <row r="1088" spans="1:29" x14ac:dyDescent="0.25">
      <c r="A1088" t="s">
        <v>1844</v>
      </c>
      <c r="B1088">
        <v>41</v>
      </c>
      <c r="C1088" t="str">
        <f t="shared" si="8"/>
        <v>Adult</v>
      </c>
      <c r="D1088" t="s">
        <v>1845</v>
      </c>
      <c r="E1088" t="s">
        <v>46</v>
      </c>
      <c r="F1088">
        <v>0.08</v>
      </c>
      <c r="G1088">
        <v>1</v>
      </c>
      <c r="H1088" s="1">
        <v>41091</v>
      </c>
      <c r="I1088" s="1" t="str">
        <f t="shared" si="9"/>
        <v xml:space="preserve"> Jul</v>
      </c>
      <c r="J1088">
        <v>54019</v>
      </c>
      <c r="K1088" t="s">
        <v>47</v>
      </c>
      <c r="L1088">
        <v>35</v>
      </c>
      <c r="M1088">
        <v>0.38</v>
      </c>
      <c r="N1088" t="s">
        <v>96</v>
      </c>
      <c r="O1088" t="s">
        <v>49</v>
      </c>
      <c r="P1088" t="s">
        <v>148</v>
      </c>
      <c r="Q1088" t="s">
        <v>98</v>
      </c>
      <c r="R1088">
        <v>1219.8699999999999</v>
      </c>
      <c r="S1088" t="s">
        <v>52</v>
      </c>
      <c r="T1088">
        <v>7549</v>
      </c>
      <c r="U1088">
        <v>4233.1499999999996</v>
      </c>
      <c r="V1088" s="1">
        <v>41098</v>
      </c>
      <c r="W1088" t="s">
        <v>53</v>
      </c>
      <c r="X1088">
        <v>26.3</v>
      </c>
      <c r="Y1088" t="s">
        <v>218</v>
      </c>
      <c r="Z1088">
        <v>120.97</v>
      </c>
      <c r="AA1088">
        <v>98221</v>
      </c>
      <c r="AB1088">
        <f t="shared" si="10"/>
        <v>4233.95</v>
      </c>
      <c r="AC1088">
        <f t="shared" si="11"/>
        <v>3895.2339999999999</v>
      </c>
    </row>
    <row r="1089" spans="1:29" x14ac:dyDescent="0.25">
      <c r="A1089" t="s">
        <v>1044</v>
      </c>
      <c r="B1089">
        <v>41</v>
      </c>
      <c r="C1089" t="str">
        <f t="shared" si="8"/>
        <v>Adult</v>
      </c>
      <c r="D1089" t="s">
        <v>1045</v>
      </c>
      <c r="E1089" t="s">
        <v>27</v>
      </c>
      <c r="F1089">
        <v>0.01</v>
      </c>
      <c r="G1089">
        <v>1</v>
      </c>
      <c r="H1089" s="1">
        <v>41091</v>
      </c>
      <c r="I1089" s="1" t="str">
        <f t="shared" si="9"/>
        <v xml:space="preserve"> Jul</v>
      </c>
      <c r="J1089">
        <v>8997</v>
      </c>
      <c r="K1089" t="s">
        <v>47</v>
      </c>
      <c r="L1089">
        <v>20</v>
      </c>
      <c r="M1089">
        <v>0.55000000000000004</v>
      </c>
      <c r="N1089" t="s">
        <v>29</v>
      </c>
      <c r="O1089" t="s">
        <v>59</v>
      </c>
      <c r="P1089" t="s">
        <v>1846</v>
      </c>
      <c r="Q1089" t="s">
        <v>88</v>
      </c>
      <c r="R1089">
        <v>20.38</v>
      </c>
      <c r="S1089" t="s">
        <v>52</v>
      </c>
      <c r="T1089">
        <v>1233</v>
      </c>
      <c r="U1089">
        <v>120.3</v>
      </c>
      <c r="V1089" s="1">
        <v>41100</v>
      </c>
      <c r="W1089" t="s">
        <v>34</v>
      </c>
      <c r="X1089">
        <v>1.2</v>
      </c>
      <c r="Y1089" t="s">
        <v>218</v>
      </c>
      <c r="Z1089">
        <v>5.84</v>
      </c>
      <c r="AA1089">
        <v>98273</v>
      </c>
      <c r="AB1089">
        <f t="shared" si="10"/>
        <v>116.8</v>
      </c>
      <c r="AC1089">
        <f t="shared" si="11"/>
        <v>115.63199999999999</v>
      </c>
    </row>
    <row r="1090" spans="1:29" x14ac:dyDescent="0.25">
      <c r="A1090" t="s">
        <v>1847</v>
      </c>
      <c r="B1090">
        <v>41</v>
      </c>
      <c r="C1090" t="str">
        <f t="shared" si="8"/>
        <v>Adult</v>
      </c>
      <c r="D1090" t="s">
        <v>418</v>
      </c>
      <c r="E1090" t="s">
        <v>57</v>
      </c>
      <c r="F1090">
        <v>0.09</v>
      </c>
      <c r="G1090">
        <v>1</v>
      </c>
      <c r="H1090" s="1">
        <v>41092</v>
      </c>
      <c r="I1090" s="1" t="str">
        <f t="shared" si="9"/>
        <v xml:space="preserve"> Jul</v>
      </c>
      <c r="J1090">
        <v>46244</v>
      </c>
      <c r="K1090" t="s">
        <v>131</v>
      </c>
      <c r="L1090">
        <v>10</v>
      </c>
      <c r="M1090">
        <v>0.7</v>
      </c>
      <c r="N1090" t="s">
        <v>48</v>
      </c>
      <c r="O1090" t="s">
        <v>49</v>
      </c>
      <c r="P1090" t="s">
        <v>1162</v>
      </c>
      <c r="Q1090" t="s">
        <v>51</v>
      </c>
      <c r="R1090">
        <v>-247.25</v>
      </c>
      <c r="S1090" t="s">
        <v>76</v>
      </c>
      <c r="T1090">
        <v>6497</v>
      </c>
      <c r="U1090">
        <v>601.57000000000005</v>
      </c>
      <c r="V1090" s="1">
        <v>41093</v>
      </c>
      <c r="W1090" t="s">
        <v>53</v>
      </c>
      <c r="X1090">
        <v>30</v>
      </c>
      <c r="Y1090" t="s">
        <v>132</v>
      </c>
      <c r="Z1090">
        <v>60.98</v>
      </c>
      <c r="AA1090">
        <v>33772</v>
      </c>
      <c r="AB1090">
        <f t="shared" si="10"/>
        <v>609.79999999999995</v>
      </c>
      <c r="AC1090">
        <f t="shared" si="11"/>
        <v>554.91800000000001</v>
      </c>
    </row>
    <row r="1091" spans="1:29" x14ac:dyDescent="0.25">
      <c r="A1091" t="s">
        <v>1848</v>
      </c>
      <c r="B1091">
        <v>41</v>
      </c>
      <c r="C1091" t="str">
        <f t="shared" si="8"/>
        <v>Adult</v>
      </c>
      <c r="D1091" t="s">
        <v>1849</v>
      </c>
      <c r="E1091" t="s">
        <v>38</v>
      </c>
      <c r="F1091">
        <v>0.02</v>
      </c>
      <c r="G1091">
        <v>1</v>
      </c>
      <c r="H1091" s="1">
        <v>41092</v>
      </c>
      <c r="I1091" s="1" t="str">
        <f t="shared" si="9"/>
        <v xml:space="preserve"> Jul</v>
      </c>
      <c r="J1091">
        <v>57827</v>
      </c>
      <c r="K1091" t="s">
        <v>131</v>
      </c>
      <c r="L1091">
        <v>29</v>
      </c>
      <c r="M1091">
        <v>0.38</v>
      </c>
      <c r="N1091" t="s">
        <v>29</v>
      </c>
      <c r="O1091" t="s">
        <v>30</v>
      </c>
      <c r="P1091" t="s">
        <v>1505</v>
      </c>
      <c r="Q1091" t="s">
        <v>61</v>
      </c>
      <c r="R1091">
        <v>-77.03</v>
      </c>
      <c r="S1091" t="s">
        <v>52</v>
      </c>
      <c r="T1091">
        <v>8103</v>
      </c>
      <c r="U1091">
        <v>147.02000000000001</v>
      </c>
      <c r="V1091" s="1">
        <v>41093</v>
      </c>
      <c r="W1091" t="s">
        <v>34</v>
      </c>
      <c r="X1091">
        <v>5.49</v>
      </c>
      <c r="Y1091" t="s">
        <v>218</v>
      </c>
      <c r="Z1091">
        <v>4.9800000000000004</v>
      </c>
      <c r="AA1091">
        <v>99352</v>
      </c>
      <c r="AB1091">
        <f t="shared" si="10"/>
        <v>144.42000000000002</v>
      </c>
      <c r="AC1091">
        <f t="shared" si="11"/>
        <v>141.53160000000003</v>
      </c>
    </row>
    <row r="1092" spans="1:29" x14ac:dyDescent="0.25">
      <c r="A1092" t="s">
        <v>1850</v>
      </c>
      <c r="B1092">
        <v>41</v>
      </c>
      <c r="C1092" t="str">
        <f t="shared" si="8"/>
        <v>Adult</v>
      </c>
      <c r="D1092" t="s">
        <v>629</v>
      </c>
      <c r="E1092" t="s">
        <v>27</v>
      </c>
      <c r="F1092">
        <v>0.06</v>
      </c>
      <c r="G1092">
        <v>1</v>
      </c>
      <c r="H1092" s="1">
        <v>41092</v>
      </c>
      <c r="I1092" s="1" t="str">
        <f t="shared" si="9"/>
        <v xml:space="preserve"> Jul</v>
      </c>
      <c r="J1092">
        <v>50373</v>
      </c>
      <c r="K1092" t="s">
        <v>58</v>
      </c>
      <c r="L1092">
        <v>9</v>
      </c>
      <c r="M1092">
        <v>0.66</v>
      </c>
      <c r="N1092" t="s">
        <v>29</v>
      </c>
      <c r="O1092" t="s">
        <v>30</v>
      </c>
      <c r="P1092" t="s">
        <v>261</v>
      </c>
      <c r="Q1092" t="s">
        <v>32</v>
      </c>
      <c r="R1092">
        <v>-7.58</v>
      </c>
      <c r="S1092" t="s">
        <v>68</v>
      </c>
      <c r="T1092">
        <v>7059</v>
      </c>
      <c r="U1092">
        <v>1455.04</v>
      </c>
      <c r="V1092" s="1">
        <v>41093</v>
      </c>
      <c r="W1092" t="s">
        <v>34</v>
      </c>
      <c r="X1092">
        <v>19.989999999999998</v>
      </c>
      <c r="Y1092" t="s">
        <v>262</v>
      </c>
      <c r="Z1092">
        <v>161.55000000000001</v>
      </c>
      <c r="AA1092">
        <v>64133</v>
      </c>
      <c r="AB1092">
        <f t="shared" si="10"/>
        <v>1453.95</v>
      </c>
      <c r="AC1092">
        <f t="shared" si="11"/>
        <v>1366.713</v>
      </c>
    </row>
    <row r="1093" spans="1:29" x14ac:dyDescent="0.25">
      <c r="A1093" t="s">
        <v>1848</v>
      </c>
      <c r="B1093">
        <v>41</v>
      </c>
      <c r="C1093" t="str">
        <f t="shared" si="8"/>
        <v>Adult</v>
      </c>
      <c r="D1093" t="s">
        <v>1849</v>
      </c>
      <c r="E1093" t="s">
        <v>38</v>
      </c>
      <c r="F1093">
        <v>0.05</v>
      </c>
      <c r="G1093">
        <v>1</v>
      </c>
      <c r="H1093" s="1">
        <v>41092</v>
      </c>
      <c r="I1093" s="1" t="str">
        <f t="shared" si="9"/>
        <v xml:space="preserve"> Jul</v>
      </c>
      <c r="J1093">
        <v>57827</v>
      </c>
      <c r="K1093" t="s">
        <v>131</v>
      </c>
      <c r="L1093">
        <v>24</v>
      </c>
      <c r="M1093">
        <v>0.62</v>
      </c>
      <c r="N1093" t="s">
        <v>48</v>
      </c>
      <c r="O1093" t="s">
        <v>73</v>
      </c>
      <c r="P1093" t="s">
        <v>153</v>
      </c>
      <c r="Q1093" t="s">
        <v>154</v>
      </c>
      <c r="R1093">
        <v>-111.4</v>
      </c>
      <c r="S1093" t="s">
        <v>52</v>
      </c>
      <c r="T1093">
        <v>8102</v>
      </c>
      <c r="U1093">
        <v>2453.3000000000002</v>
      </c>
      <c r="V1093" s="1">
        <v>41094</v>
      </c>
      <c r="W1093" t="s">
        <v>53</v>
      </c>
      <c r="X1093">
        <v>35.840000000000003</v>
      </c>
      <c r="Y1093" t="s">
        <v>218</v>
      </c>
      <c r="Z1093">
        <v>100.98</v>
      </c>
      <c r="AA1093">
        <v>99352</v>
      </c>
      <c r="AB1093">
        <f t="shared" si="10"/>
        <v>2423.52</v>
      </c>
      <c r="AC1093">
        <f t="shared" si="11"/>
        <v>2302.3440000000001</v>
      </c>
    </row>
    <row r="1094" spans="1:29" x14ac:dyDescent="0.25">
      <c r="A1094" t="s">
        <v>1308</v>
      </c>
      <c r="B1094">
        <v>41</v>
      </c>
      <c r="C1094" t="str">
        <f t="shared" si="8"/>
        <v>Adult</v>
      </c>
      <c r="D1094" t="s">
        <v>1702</v>
      </c>
      <c r="E1094" t="s">
        <v>38</v>
      </c>
      <c r="F1094">
        <v>0.04</v>
      </c>
      <c r="G1094">
        <v>1</v>
      </c>
      <c r="H1094" s="1">
        <v>41092</v>
      </c>
      <c r="I1094" s="1" t="str">
        <f t="shared" si="9"/>
        <v xml:space="preserve"> Jul</v>
      </c>
      <c r="J1094">
        <v>11527</v>
      </c>
      <c r="K1094" t="s">
        <v>131</v>
      </c>
      <c r="L1094">
        <v>45</v>
      </c>
      <c r="M1094">
        <v>0.35</v>
      </c>
      <c r="N1094" t="s">
        <v>48</v>
      </c>
      <c r="O1094" t="s">
        <v>139</v>
      </c>
      <c r="P1094" t="s">
        <v>1851</v>
      </c>
      <c r="Q1094" t="s">
        <v>82</v>
      </c>
      <c r="R1094">
        <v>2860.71</v>
      </c>
      <c r="S1094" t="s">
        <v>33</v>
      </c>
      <c r="T1094">
        <v>1595</v>
      </c>
      <c r="U1094">
        <v>4629.67</v>
      </c>
      <c r="V1094" s="1">
        <v>41094</v>
      </c>
      <c r="W1094" t="s">
        <v>34</v>
      </c>
      <c r="X1094">
        <v>8.99</v>
      </c>
      <c r="Y1094" t="s">
        <v>136</v>
      </c>
      <c r="Z1094">
        <v>99.23</v>
      </c>
      <c r="AA1094">
        <v>13601</v>
      </c>
      <c r="AB1094">
        <f t="shared" si="10"/>
        <v>4465.3500000000004</v>
      </c>
      <c r="AC1094">
        <f t="shared" si="11"/>
        <v>4286.7360000000008</v>
      </c>
    </row>
    <row r="1095" spans="1:29" x14ac:dyDescent="0.25">
      <c r="A1095" t="s">
        <v>1852</v>
      </c>
      <c r="B1095">
        <v>41</v>
      </c>
      <c r="C1095" t="str">
        <f t="shared" si="8"/>
        <v>Adult</v>
      </c>
      <c r="D1095" t="s">
        <v>927</v>
      </c>
      <c r="E1095" t="s">
        <v>46</v>
      </c>
      <c r="F1095">
        <v>7.0000000000000007E-2</v>
      </c>
      <c r="G1095">
        <v>1</v>
      </c>
      <c r="H1095" s="1">
        <v>41092</v>
      </c>
      <c r="I1095" s="1" t="str">
        <f t="shared" si="9"/>
        <v xml:space="preserve"> Jul</v>
      </c>
      <c r="J1095">
        <v>7782</v>
      </c>
      <c r="K1095" t="s">
        <v>58</v>
      </c>
      <c r="L1095">
        <v>20</v>
      </c>
      <c r="M1095">
        <v>0.56000000000000005</v>
      </c>
      <c r="N1095" t="s">
        <v>29</v>
      </c>
      <c r="O1095" t="s">
        <v>30</v>
      </c>
      <c r="P1095" t="s">
        <v>1631</v>
      </c>
      <c r="Q1095" t="s">
        <v>214</v>
      </c>
      <c r="R1095">
        <v>310.93</v>
      </c>
      <c r="S1095" t="s">
        <v>76</v>
      </c>
      <c r="T1095">
        <v>1054</v>
      </c>
      <c r="U1095">
        <v>1205.73</v>
      </c>
      <c r="V1095" s="1">
        <v>41094</v>
      </c>
      <c r="W1095" t="s">
        <v>42</v>
      </c>
      <c r="X1095">
        <v>4.5</v>
      </c>
      <c r="Y1095" t="s">
        <v>685</v>
      </c>
      <c r="Z1095">
        <v>60.97</v>
      </c>
      <c r="AA1095">
        <v>28560</v>
      </c>
      <c r="AB1095">
        <f t="shared" si="10"/>
        <v>1219.4000000000001</v>
      </c>
      <c r="AC1095">
        <f t="shared" si="11"/>
        <v>1134.0420000000001</v>
      </c>
    </row>
    <row r="1096" spans="1:29" x14ac:dyDescent="0.25">
      <c r="A1096" t="s">
        <v>1853</v>
      </c>
      <c r="B1096">
        <v>41</v>
      </c>
      <c r="C1096" t="str">
        <f t="shared" si="8"/>
        <v>Adult</v>
      </c>
      <c r="D1096" t="s">
        <v>1854</v>
      </c>
      <c r="E1096" t="s">
        <v>57</v>
      </c>
      <c r="F1096">
        <v>0.1</v>
      </c>
      <c r="G1096">
        <v>1</v>
      </c>
      <c r="H1096" s="1">
        <v>41092</v>
      </c>
      <c r="I1096" s="1" t="str">
        <f t="shared" si="9"/>
        <v xml:space="preserve"> Jul</v>
      </c>
      <c r="J1096">
        <v>29287</v>
      </c>
      <c r="K1096" t="s">
        <v>28</v>
      </c>
      <c r="L1096">
        <v>50</v>
      </c>
      <c r="M1096">
        <v>0.39</v>
      </c>
      <c r="N1096" t="s">
        <v>29</v>
      </c>
      <c r="O1096" t="s">
        <v>30</v>
      </c>
      <c r="P1096" t="s">
        <v>1855</v>
      </c>
      <c r="Q1096" t="s">
        <v>67</v>
      </c>
      <c r="R1096">
        <v>-106.398</v>
      </c>
      <c r="S1096" t="s">
        <v>68</v>
      </c>
      <c r="T1096">
        <v>4118</v>
      </c>
      <c r="U1096">
        <v>281.39</v>
      </c>
      <c r="V1096" s="1">
        <v>41094</v>
      </c>
      <c r="W1096" t="s">
        <v>34</v>
      </c>
      <c r="X1096">
        <v>5.01</v>
      </c>
      <c r="Y1096" t="s">
        <v>149</v>
      </c>
      <c r="Z1096">
        <v>5.74</v>
      </c>
      <c r="AA1096">
        <v>60188</v>
      </c>
      <c r="AB1096">
        <f t="shared" si="10"/>
        <v>287</v>
      </c>
      <c r="AC1096">
        <f t="shared" si="11"/>
        <v>258.3</v>
      </c>
    </row>
    <row r="1097" spans="1:29" x14ac:dyDescent="0.25">
      <c r="A1097" t="s">
        <v>1853</v>
      </c>
      <c r="B1097">
        <v>41</v>
      </c>
      <c r="C1097" t="str">
        <f t="shared" si="8"/>
        <v>Adult</v>
      </c>
      <c r="D1097" t="s">
        <v>1854</v>
      </c>
      <c r="E1097" t="s">
        <v>57</v>
      </c>
      <c r="F1097">
        <v>0.09</v>
      </c>
      <c r="G1097">
        <v>1</v>
      </c>
      <c r="H1097" s="1">
        <v>41092</v>
      </c>
      <c r="I1097" s="1" t="str">
        <f t="shared" si="9"/>
        <v xml:space="preserve"> Jul</v>
      </c>
      <c r="J1097">
        <v>29287</v>
      </c>
      <c r="K1097" t="s">
        <v>28</v>
      </c>
      <c r="L1097">
        <v>49</v>
      </c>
      <c r="M1097">
        <v>0.56000000000000005</v>
      </c>
      <c r="N1097" t="s">
        <v>96</v>
      </c>
      <c r="O1097" t="s">
        <v>49</v>
      </c>
      <c r="P1097" t="s">
        <v>1023</v>
      </c>
      <c r="Q1097" t="s">
        <v>98</v>
      </c>
      <c r="R1097">
        <v>2699.67</v>
      </c>
      <c r="S1097" t="s">
        <v>68</v>
      </c>
      <c r="T1097">
        <v>4119</v>
      </c>
      <c r="U1097">
        <v>12593.91</v>
      </c>
      <c r="V1097" s="1">
        <v>41094</v>
      </c>
      <c r="W1097" t="s">
        <v>53</v>
      </c>
      <c r="X1097">
        <v>28.06</v>
      </c>
      <c r="Y1097" t="s">
        <v>149</v>
      </c>
      <c r="Z1097">
        <v>270.97000000000003</v>
      </c>
      <c r="AA1097">
        <v>60188</v>
      </c>
      <c r="AB1097">
        <f t="shared" si="10"/>
        <v>13277.53</v>
      </c>
      <c r="AC1097">
        <f t="shared" si="11"/>
        <v>12082.552300000001</v>
      </c>
    </row>
    <row r="1098" spans="1:29" x14ac:dyDescent="0.25">
      <c r="A1098" t="s">
        <v>1847</v>
      </c>
      <c r="B1098">
        <v>41</v>
      </c>
      <c r="C1098" t="str">
        <f t="shared" ref="C1098:C1161" si="12">IF(B1098&gt;=50, "Senior", IF(B1098&gt;=20, "Adult", "Teenager"))</f>
        <v>Adult</v>
      </c>
      <c r="D1098" t="s">
        <v>418</v>
      </c>
      <c r="E1098" t="s">
        <v>57</v>
      </c>
      <c r="F1098">
        <v>0.05</v>
      </c>
      <c r="G1098">
        <v>1</v>
      </c>
      <c r="H1098" s="1">
        <v>41092</v>
      </c>
      <c r="I1098" s="1" t="str">
        <f t="shared" ref="I1098:I1161" si="13">TEXT(H1098," MMM")</f>
        <v xml:space="preserve"> Jul</v>
      </c>
      <c r="J1098">
        <v>46244</v>
      </c>
      <c r="K1098" t="s">
        <v>131</v>
      </c>
      <c r="L1098">
        <v>9</v>
      </c>
      <c r="M1098">
        <v>0.45</v>
      </c>
      <c r="N1098" t="s">
        <v>96</v>
      </c>
      <c r="O1098" t="s">
        <v>139</v>
      </c>
      <c r="P1098" t="s">
        <v>1856</v>
      </c>
      <c r="Q1098" t="s">
        <v>102</v>
      </c>
      <c r="R1098">
        <v>-18.68</v>
      </c>
      <c r="S1098" t="s">
        <v>76</v>
      </c>
      <c r="T1098">
        <v>6498</v>
      </c>
      <c r="U1098">
        <v>157.41999999999999</v>
      </c>
      <c r="V1098" s="1">
        <v>41094</v>
      </c>
      <c r="W1098" t="s">
        <v>34</v>
      </c>
      <c r="X1098">
        <v>1.99</v>
      </c>
      <c r="Y1098" t="s">
        <v>132</v>
      </c>
      <c r="Z1098">
        <v>17.48</v>
      </c>
      <c r="AA1098">
        <v>33772</v>
      </c>
      <c r="AB1098">
        <f t="shared" ref="AB1098:AB1161" si="14">Z1098*L1098</f>
        <v>157.32</v>
      </c>
      <c r="AC1098">
        <f t="shared" ref="AC1098:AC1161" si="15">AB1098-AB1098*F1098</f>
        <v>149.45400000000001</v>
      </c>
    </row>
    <row r="1099" spans="1:29" x14ac:dyDescent="0.25">
      <c r="A1099" t="s">
        <v>1013</v>
      </c>
      <c r="B1099">
        <v>41</v>
      </c>
      <c r="C1099" t="str">
        <f t="shared" si="12"/>
        <v>Adult</v>
      </c>
      <c r="D1099" t="s">
        <v>1014</v>
      </c>
      <c r="E1099" t="s">
        <v>38</v>
      </c>
      <c r="F1099">
        <v>0</v>
      </c>
      <c r="G1099">
        <v>1</v>
      </c>
      <c r="H1099" s="1">
        <v>41093</v>
      </c>
      <c r="I1099" s="1" t="str">
        <f t="shared" si="13"/>
        <v xml:space="preserve"> Jul</v>
      </c>
      <c r="J1099">
        <v>47713</v>
      </c>
      <c r="K1099" t="s">
        <v>28</v>
      </c>
      <c r="L1099">
        <v>34</v>
      </c>
      <c r="M1099">
        <v>0.57999999999999996</v>
      </c>
      <c r="N1099" t="s">
        <v>96</v>
      </c>
      <c r="O1099" t="s">
        <v>30</v>
      </c>
      <c r="P1099">
        <v>8890</v>
      </c>
      <c r="Q1099" t="s">
        <v>105</v>
      </c>
      <c r="R1099">
        <v>858.58199999999999</v>
      </c>
      <c r="S1099" t="s">
        <v>68</v>
      </c>
      <c r="T1099">
        <v>6699</v>
      </c>
      <c r="U1099">
        <v>3419.1505000000002</v>
      </c>
      <c r="V1099" s="1">
        <v>41093</v>
      </c>
      <c r="W1099" t="s">
        <v>34</v>
      </c>
      <c r="X1099">
        <v>5.92</v>
      </c>
      <c r="Y1099" t="s">
        <v>246</v>
      </c>
      <c r="Z1099">
        <v>115.99</v>
      </c>
      <c r="AA1099">
        <v>48310</v>
      </c>
      <c r="AB1099">
        <f t="shared" si="14"/>
        <v>3943.66</v>
      </c>
      <c r="AC1099">
        <f t="shared" si="15"/>
        <v>3943.66</v>
      </c>
    </row>
    <row r="1100" spans="1:29" x14ac:dyDescent="0.25">
      <c r="A1100" t="s">
        <v>687</v>
      </c>
      <c r="B1100">
        <v>41</v>
      </c>
      <c r="C1100" t="str">
        <f t="shared" si="12"/>
        <v>Adult</v>
      </c>
      <c r="D1100" t="s">
        <v>688</v>
      </c>
      <c r="E1100" t="s">
        <v>46</v>
      </c>
      <c r="F1100">
        <v>0.1</v>
      </c>
      <c r="G1100">
        <v>1</v>
      </c>
      <c r="H1100" s="1">
        <v>41093</v>
      </c>
      <c r="I1100" s="1" t="str">
        <f t="shared" si="13"/>
        <v xml:space="preserve"> Jul</v>
      </c>
      <c r="J1100">
        <v>37987</v>
      </c>
      <c r="K1100" t="s">
        <v>28</v>
      </c>
      <c r="L1100">
        <v>5</v>
      </c>
      <c r="M1100">
        <v>0.64</v>
      </c>
      <c r="N1100" t="s">
        <v>48</v>
      </c>
      <c r="O1100" t="s">
        <v>73</v>
      </c>
      <c r="P1100" t="s">
        <v>1857</v>
      </c>
      <c r="Q1100" t="s">
        <v>75</v>
      </c>
      <c r="R1100">
        <v>-270.85000000000002</v>
      </c>
      <c r="S1100" t="s">
        <v>76</v>
      </c>
      <c r="T1100">
        <v>5345</v>
      </c>
      <c r="U1100">
        <v>708.87</v>
      </c>
      <c r="V1100" s="1">
        <v>41094</v>
      </c>
      <c r="W1100" t="s">
        <v>53</v>
      </c>
      <c r="X1100">
        <v>43.75</v>
      </c>
      <c r="Y1100" t="s">
        <v>132</v>
      </c>
      <c r="Z1100">
        <v>146.34</v>
      </c>
      <c r="AA1100">
        <v>32404</v>
      </c>
      <c r="AB1100">
        <f t="shared" si="14"/>
        <v>731.7</v>
      </c>
      <c r="AC1100">
        <f t="shared" si="15"/>
        <v>658.53000000000009</v>
      </c>
    </row>
    <row r="1101" spans="1:29" x14ac:dyDescent="0.25">
      <c r="A1101" t="s">
        <v>1858</v>
      </c>
      <c r="B1101">
        <v>41</v>
      </c>
      <c r="C1101" t="str">
        <f t="shared" si="12"/>
        <v>Adult</v>
      </c>
      <c r="D1101" t="s">
        <v>260</v>
      </c>
      <c r="E1101" t="s">
        <v>38</v>
      </c>
      <c r="F1101">
        <v>0.09</v>
      </c>
      <c r="G1101">
        <v>1</v>
      </c>
      <c r="H1101" s="1">
        <v>41093</v>
      </c>
      <c r="I1101" s="1" t="str">
        <f t="shared" si="13"/>
        <v xml:space="preserve"> Jul</v>
      </c>
      <c r="J1101">
        <v>27840</v>
      </c>
      <c r="K1101" t="s">
        <v>28</v>
      </c>
      <c r="L1101">
        <v>8</v>
      </c>
      <c r="M1101">
        <v>0.65</v>
      </c>
      <c r="N1101" t="s">
        <v>48</v>
      </c>
      <c r="O1101" t="s">
        <v>73</v>
      </c>
      <c r="P1101" t="s">
        <v>1859</v>
      </c>
      <c r="Q1101" t="s">
        <v>154</v>
      </c>
      <c r="R1101">
        <v>-407.85</v>
      </c>
      <c r="S1101" t="s">
        <v>68</v>
      </c>
      <c r="T1101">
        <v>3902</v>
      </c>
      <c r="U1101">
        <v>1209.3699999999999</v>
      </c>
      <c r="V1101" s="1">
        <v>41094</v>
      </c>
      <c r="W1101" t="s">
        <v>53</v>
      </c>
      <c r="X1101">
        <v>66.27</v>
      </c>
      <c r="Y1101" t="s">
        <v>262</v>
      </c>
      <c r="Z1101">
        <v>150.97999999999999</v>
      </c>
      <c r="AA1101">
        <v>64118</v>
      </c>
      <c r="AB1101">
        <f t="shared" si="14"/>
        <v>1207.8399999999999</v>
      </c>
      <c r="AC1101">
        <f t="shared" si="15"/>
        <v>1099.1343999999999</v>
      </c>
    </row>
    <row r="1102" spans="1:29" x14ac:dyDescent="0.25">
      <c r="A1102" t="s">
        <v>687</v>
      </c>
      <c r="B1102">
        <v>41</v>
      </c>
      <c r="C1102" t="str">
        <f t="shared" si="12"/>
        <v>Adult</v>
      </c>
      <c r="D1102" t="s">
        <v>688</v>
      </c>
      <c r="E1102" t="s">
        <v>46</v>
      </c>
      <c r="F1102">
        <v>0.1</v>
      </c>
      <c r="G1102">
        <v>1</v>
      </c>
      <c r="H1102" s="1">
        <v>41093</v>
      </c>
      <c r="I1102" s="1" t="str">
        <f t="shared" si="13"/>
        <v xml:space="preserve"> Jul</v>
      </c>
      <c r="J1102">
        <v>37987</v>
      </c>
      <c r="K1102" t="s">
        <v>28</v>
      </c>
      <c r="L1102">
        <v>26</v>
      </c>
      <c r="M1102">
        <v>0.38</v>
      </c>
      <c r="N1102" t="s">
        <v>29</v>
      </c>
      <c r="O1102" t="s">
        <v>30</v>
      </c>
      <c r="P1102" t="s">
        <v>1860</v>
      </c>
      <c r="Q1102" t="s">
        <v>210</v>
      </c>
      <c r="R1102">
        <v>137.47</v>
      </c>
      <c r="S1102" t="s">
        <v>76</v>
      </c>
      <c r="T1102">
        <v>5344</v>
      </c>
      <c r="U1102">
        <v>299.07</v>
      </c>
      <c r="V1102" s="1">
        <v>41094</v>
      </c>
      <c r="W1102" t="s">
        <v>34</v>
      </c>
      <c r="X1102">
        <v>0.49</v>
      </c>
      <c r="Y1102" t="s">
        <v>132</v>
      </c>
      <c r="Z1102">
        <v>12.53</v>
      </c>
      <c r="AA1102">
        <v>32404</v>
      </c>
      <c r="AB1102">
        <f t="shared" si="14"/>
        <v>325.77999999999997</v>
      </c>
      <c r="AC1102">
        <f t="shared" si="15"/>
        <v>293.202</v>
      </c>
    </row>
    <row r="1103" spans="1:29" x14ac:dyDescent="0.25">
      <c r="A1103" t="s">
        <v>1861</v>
      </c>
      <c r="B1103">
        <v>41</v>
      </c>
      <c r="C1103" t="str">
        <f t="shared" si="12"/>
        <v>Adult</v>
      </c>
      <c r="D1103" t="s">
        <v>1862</v>
      </c>
      <c r="E1103" t="s">
        <v>46</v>
      </c>
      <c r="F1103">
        <v>0.09</v>
      </c>
      <c r="G1103">
        <v>1</v>
      </c>
      <c r="H1103" s="1">
        <v>41093</v>
      </c>
      <c r="I1103" s="1" t="str">
        <f t="shared" si="13"/>
        <v xml:space="preserve"> Jul</v>
      </c>
      <c r="J1103">
        <v>43172</v>
      </c>
      <c r="K1103" t="s">
        <v>47</v>
      </c>
      <c r="L1103">
        <v>19</v>
      </c>
      <c r="M1103">
        <v>0.37</v>
      </c>
      <c r="N1103" t="s">
        <v>29</v>
      </c>
      <c r="O1103" t="s">
        <v>59</v>
      </c>
      <c r="P1103" t="s">
        <v>1863</v>
      </c>
      <c r="Q1103" t="s">
        <v>232</v>
      </c>
      <c r="R1103">
        <v>1.68</v>
      </c>
      <c r="S1103" t="s">
        <v>33</v>
      </c>
      <c r="T1103">
        <v>6094</v>
      </c>
      <c r="U1103">
        <v>28.34</v>
      </c>
      <c r="V1103" s="1">
        <v>41095</v>
      </c>
      <c r="W1103" t="s">
        <v>34</v>
      </c>
      <c r="X1103">
        <v>0.7</v>
      </c>
      <c r="Y1103" t="s">
        <v>136</v>
      </c>
      <c r="Z1103">
        <v>1.48</v>
      </c>
      <c r="AA1103">
        <v>14853</v>
      </c>
      <c r="AB1103">
        <f t="shared" si="14"/>
        <v>28.12</v>
      </c>
      <c r="AC1103">
        <f t="shared" si="15"/>
        <v>25.589200000000002</v>
      </c>
    </row>
    <row r="1104" spans="1:29" x14ac:dyDescent="0.25">
      <c r="A1104" t="s">
        <v>1827</v>
      </c>
      <c r="B1104">
        <v>41</v>
      </c>
      <c r="C1104" t="str">
        <f t="shared" si="12"/>
        <v>Adult</v>
      </c>
      <c r="D1104" t="s">
        <v>1864</v>
      </c>
      <c r="E1104" t="s">
        <v>38</v>
      </c>
      <c r="F1104">
        <v>0.03</v>
      </c>
      <c r="G1104">
        <v>1</v>
      </c>
      <c r="H1104" s="1">
        <v>41093</v>
      </c>
      <c r="I1104" s="1" t="str">
        <f t="shared" si="13"/>
        <v xml:space="preserve"> Jul</v>
      </c>
      <c r="J1104">
        <v>30785</v>
      </c>
      <c r="K1104" t="s">
        <v>28</v>
      </c>
      <c r="L1104">
        <v>7</v>
      </c>
      <c r="M1104">
        <v>0.37</v>
      </c>
      <c r="N1104" t="s">
        <v>29</v>
      </c>
      <c r="O1104" t="s">
        <v>30</v>
      </c>
      <c r="P1104" t="s">
        <v>179</v>
      </c>
      <c r="Q1104" t="s">
        <v>61</v>
      </c>
      <c r="R1104">
        <v>-35.04</v>
      </c>
      <c r="S1104" t="s">
        <v>68</v>
      </c>
      <c r="T1104">
        <v>4321</v>
      </c>
      <c r="U1104">
        <v>55.81</v>
      </c>
      <c r="V1104" s="1">
        <v>41095</v>
      </c>
      <c r="W1104" t="s">
        <v>34</v>
      </c>
      <c r="X1104">
        <v>8.73</v>
      </c>
      <c r="Y1104" t="s">
        <v>69</v>
      </c>
      <c r="Z1104">
        <v>6.48</v>
      </c>
      <c r="AA1104">
        <v>55410</v>
      </c>
      <c r="AB1104">
        <f t="shared" si="14"/>
        <v>45.36</v>
      </c>
      <c r="AC1104">
        <f t="shared" si="15"/>
        <v>43.999200000000002</v>
      </c>
    </row>
    <row r="1105" spans="1:29" x14ac:dyDescent="0.25">
      <c r="A1105" t="s">
        <v>1238</v>
      </c>
      <c r="B1105">
        <v>41</v>
      </c>
      <c r="C1105" t="str">
        <f t="shared" si="12"/>
        <v>Adult</v>
      </c>
      <c r="D1105" t="s">
        <v>1864</v>
      </c>
      <c r="E1105" t="s">
        <v>38</v>
      </c>
      <c r="F1105">
        <v>7.0000000000000007E-2</v>
      </c>
      <c r="G1105">
        <v>1</v>
      </c>
      <c r="H1105" s="1">
        <v>41093</v>
      </c>
      <c r="I1105" s="1" t="str">
        <f t="shared" si="13"/>
        <v xml:space="preserve"> Jul</v>
      </c>
      <c r="J1105">
        <v>30785</v>
      </c>
      <c r="K1105" t="s">
        <v>28</v>
      </c>
      <c r="L1105">
        <v>38</v>
      </c>
      <c r="M1105">
        <v>0.43</v>
      </c>
      <c r="N1105" t="s">
        <v>29</v>
      </c>
      <c r="O1105" t="s">
        <v>59</v>
      </c>
      <c r="P1105" t="s">
        <v>1865</v>
      </c>
      <c r="Q1105" t="s">
        <v>88</v>
      </c>
      <c r="R1105">
        <v>149.53</v>
      </c>
      <c r="S1105" t="s">
        <v>68</v>
      </c>
      <c r="T1105">
        <v>4322</v>
      </c>
      <c r="U1105">
        <v>373.07</v>
      </c>
      <c r="V1105" s="1">
        <v>41096</v>
      </c>
      <c r="W1105" t="s">
        <v>34</v>
      </c>
      <c r="X1105">
        <v>1.0900000000000001</v>
      </c>
      <c r="Y1105" t="s">
        <v>69</v>
      </c>
      <c r="Z1105">
        <v>9.93</v>
      </c>
      <c r="AA1105">
        <v>55432</v>
      </c>
      <c r="AB1105">
        <f t="shared" si="14"/>
        <v>377.34</v>
      </c>
      <c r="AC1105">
        <f t="shared" si="15"/>
        <v>350.92619999999999</v>
      </c>
    </row>
    <row r="1106" spans="1:29" x14ac:dyDescent="0.25">
      <c r="A1106" t="s">
        <v>1357</v>
      </c>
      <c r="B1106">
        <v>41</v>
      </c>
      <c r="C1106" t="str">
        <f t="shared" si="12"/>
        <v>Adult</v>
      </c>
      <c r="D1106" t="s">
        <v>575</v>
      </c>
      <c r="E1106" t="s">
        <v>57</v>
      </c>
      <c r="F1106">
        <v>0.02</v>
      </c>
      <c r="G1106">
        <v>1</v>
      </c>
      <c r="H1106" s="1">
        <v>41093</v>
      </c>
      <c r="I1106" s="1" t="str">
        <f t="shared" si="13"/>
        <v xml:space="preserve"> Jul</v>
      </c>
      <c r="J1106">
        <v>22695</v>
      </c>
      <c r="K1106" t="s">
        <v>47</v>
      </c>
      <c r="L1106">
        <v>44</v>
      </c>
      <c r="M1106">
        <v>0.39</v>
      </c>
      <c r="N1106" t="s">
        <v>29</v>
      </c>
      <c r="O1106" t="s">
        <v>59</v>
      </c>
      <c r="P1106" t="s">
        <v>1866</v>
      </c>
      <c r="Q1106" t="s">
        <v>61</v>
      </c>
      <c r="R1106">
        <v>161.13</v>
      </c>
      <c r="S1106" t="s">
        <v>68</v>
      </c>
      <c r="T1106">
        <v>3163</v>
      </c>
      <c r="U1106">
        <v>444.52</v>
      </c>
      <c r="V1106" s="1">
        <v>41098</v>
      </c>
      <c r="W1106" t="s">
        <v>34</v>
      </c>
      <c r="X1106">
        <v>2.06</v>
      </c>
      <c r="Y1106" t="s">
        <v>416</v>
      </c>
      <c r="Z1106">
        <v>10.06</v>
      </c>
      <c r="AA1106">
        <v>46383</v>
      </c>
      <c r="AB1106">
        <f t="shared" si="14"/>
        <v>442.64000000000004</v>
      </c>
      <c r="AC1106">
        <f t="shared" si="15"/>
        <v>433.78720000000004</v>
      </c>
    </row>
    <row r="1107" spans="1:29" x14ac:dyDescent="0.25">
      <c r="A1107" t="s">
        <v>1867</v>
      </c>
      <c r="B1107">
        <v>41</v>
      </c>
      <c r="C1107" t="str">
        <f t="shared" si="12"/>
        <v>Adult</v>
      </c>
      <c r="D1107" t="s">
        <v>1868</v>
      </c>
      <c r="E1107" t="s">
        <v>38</v>
      </c>
      <c r="F1107">
        <v>0.06</v>
      </c>
      <c r="G1107">
        <v>1</v>
      </c>
      <c r="H1107" s="1">
        <v>41094</v>
      </c>
      <c r="I1107" s="1" t="str">
        <f t="shared" si="13"/>
        <v xml:space="preserve"> Jul</v>
      </c>
      <c r="J1107">
        <v>53312</v>
      </c>
      <c r="K1107" t="s">
        <v>131</v>
      </c>
      <c r="L1107">
        <v>30</v>
      </c>
      <c r="M1107">
        <v>0.54</v>
      </c>
      <c r="N1107" t="s">
        <v>29</v>
      </c>
      <c r="O1107" t="s">
        <v>59</v>
      </c>
      <c r="P1107" t="s">
        <v>1396</v>
      </c>
      <c r="Q1107" t="s">
        <v>88</v>
      </c>
      <c r="R1107">
        <v>-173.36</v>
      </c>
      <c r="S1107" t="s">
        <v>68</v>
      </c>
      <c r="T1107">
        <v>7468</v>
      </c>
      <c r="U1107">
        <v>105.45</v>
      </c>
      <c r="V1107" s="1">
        <v>41095</v>
      </c>
      <c r="W1107" t="s">
        <v>34</v>
      </c>
      <c r="X1107">
        <v>7.49</v>
      </c>
      <c r="Y1107" t="s">
        <v>111</v>
      </c>
      <c r="Z1107">
        <v>3.34</v>
      </c>
      <c r="AA1107">
        <v>76706</v>
      </c>
      <c r="AB1107">
        <f t="shared" si="14"/>
        <v>100.19999999999999</v>
      </c>
      <c r="AC1107">
        <f t="shared" si="15"/>
        <v>94.187999999999988</v>
      </c>
    </row>
    <row r="1108" spans="1:29" x14ac:dyDescent="0.25">
      <c r="A1108" t="s">
        <v>1053</v>
      </c>
      <c r="B1108">
        <v>41</v>
      </c>
      <c r="C1108" t="str">
        <f t="shared" si="12"/>
        <v>Adult</v>
      </c>
      <c r="D1108" t="s">
        <v>109</v>
      </c>
      <c r="E1108" t="s">
        <v>46</v>
      </c>
      <c r="F1108">
        <v>7.0000000000000007E-2</v>
      </c>
      <c r="G1108">
        <v>1</v>
      </c>
      <c r="H1108" s="1">
        <v>41094</v>
      </c>
      <c r="I1108" s="1" t="str">
        <f t="shared" si="13"/>
        <v xml:space="preserve"> Jul</v>
      </c>
      <c r="J1108">
        <v>56002</v>
      </c>
      <c r="K1108" t="s">
        <v>47</v>
      </c>
      <c r="L1108">
        <v>14</v>
      </c>
      <c r="M1108">
        <v>0.67</v>
      </c>
      <c r="N1108" t="s">
        <v>48</v>
      </c>
      <c r="O1108" t="s">
        <v>40</v>
      </c>
      <c r="P1108" t="s">
        <v>1869</v>
      </c>
      <c r="Q1108" t="s">
        <v>75</v>
      </c>
      <c r="R1108">
        <v>-377.81099999999998</v>
      </c>
      <c r="S1108" t="s">
        <v>68</v>
      </c>
      <c r="T1108">
        <v>7834</v>
      </c>
      <c r="U1108">
        <v>3857.56</v>
      </c>
      <c r="V1108" s="1">
        <v>41096</v>
      </c>
      <c r="W1108" t="s">
        <v>34</v>
      </c>
      <c r="X1108">
        <v>69</v>
      </c>
      <c r="Y1108" t="s">
        <v>111</v>
      </c>
      <c r="Z1108">
        <v>290.98</v>
      </c>
      <c r="AA1108">
        <v>76028</v>
      </c>
      <c r="AB1108">
        <f t="shared" si="14"/>
        <v>4073.7200000000003</v>
      </c>
      <c r="AC1108">
        <f t="shared" si="15"/>
        <v>3788.5596</v>
      </c>
    </row>
    <row r="1109" spans="1:29" x14ac:dyDescent="0.25">
      <c r="A1109" t="s">
        <v>1634</v>
      </c>
      <c r="B1109">
        <v>41</v>
      </c>
      <c r="C1109" t="str">
        <f t="shared" si="12"/>
        <v>Adult</v>
      </c>
      <c r="D1109" t="s">
        <v>1415</v>
      </c>
      <c r="E1109" t="s">
        <v>46</v>
      </c>
      <c r="F1109">
        <v>0.06</v>
      </c>
      <c r="G1109">
        <v>1</v>
      </c>
      <c r="H1109" s="1">
        <v>41094</v>
      </c>
      <c r="I1109" s="1" t="str">
        <f t="shared" si="13"/>
        <v xml:space="preserve"> Jul</v>
      </c>
      <c r="J1109">
        <v>1287</v>
      </c>
      <c r="K1109" t="s">
        <v>28</v>
      </c>
      <c r="L1109">
        <v>39</v>
      </c>
      <c r="M1109">
        <v>0.79</v>
      </c>
      <c r="N1109" t="s">
        <v>48</v>
      </c>
      <c r="O1109" t="s">
        <v>40</v>
      </c>
      <c r="P1109" t="s">
        <v>1726</v>
      </c>
      <c r="Q1109" t="s">
        <v>82</v>
      </c>
      <c r="R1109">
        <v>480.57</v>
      </c>
      <c r="S1109" t="s">
        <v>76</v>
      </c>
      <c r="T1109">
        <v>197</v>
      </c>
      <c r="U1109">
        <v>3908.65</v>
      </c>
      <c r="V1109" s="1">
        <v>41096</v>
      </c>
      <c r="W1109" t="s">
        <v>34</v>
      </c>
      <c r="X1109">
        <v>10.119999999999999</v>
      </c>
      <c r="Y1109" t="s">
        <v>638</v>
      </c>
      <c r="Z1109">
        <v>105.29</v>
      </c>
      <c r="AA1109">
        <v>30076</v>
      </c>
      <c r="AB1109">
        <f t="shared" si="14"/>
        <v>4106.3100000000004</v>
      </c>
      <c r="AC1109">
        <f t="shared" si="15"/>
        <v>3859.9314000000004</v>
      </c>
    </row>
    <row r="1110" spans="1:29" x14ac:dyDescent="0.25">
      <c r="A1110" t="s">
        <v>1288</v>
      </c>
      <c r="B1110">
        <v>41</v>
      </c>
      <c r="C1110" t="str">
        <f t="shared" si="12"/>
        <v>Adult</v>
      </c>
      <c r="D1110" t="s">
        <v>1199</v>
      </c>
      <c r="E1110" t="s">
        <v>27</v>
      </c>
      <c r="F1110">
        <v>0.04</v>
      </c>
      <c r="G1110">
        <v>1</v>
      </c>
      <c r="H1110" s="1">
        <v>41094</v>
      </c>
      <c r="I1110" s="1" t="str">
        <f t="shared" si="13"/>
        <v xml:space="preserve"> Jul</v>
      </c>
      <c r="J1110">
        <v>36067</v>
      </c>
      <c r="K1110" t="s">
        <v>28</v>
      </c>
      <c r="L1110">
        <v>37</v>
      </c>
      <c r="M1110">
        <v>0.59</v>
      </c>
      <c r="N1110" t="s">
        <v>29</v>
      </c>
      <c r="O1110" t="s">
        <v>30</v>
      </c>
      <c r="P1110" t="s">
        <v>1870</v>
      </c>
      <c r="Q1110" t="s">
        <v>32</v>
      </c>
      <c r="R1110">
        <v>1499.94</v>
      </c>
      <c r="S1110" t="s">
        <v>52</v>
      </c>
      <c r="T1110">
        <v>5057</v>
      </c>
      <c r="U1110">
        <v>6176.29</v>
      </c>
      <c r="V1110" s="1">
        <v>41096</v>
      </c>
      <c r="W1110" t="s">
        <v>42</v>
      </c>
      <c r="X1110">
        <v>19.989999999999998</v>
      </c>
      <c r="Y1110" t="s">
        <v>54</v>
      </c>
      <c r="Z1110">
        <v>165.2</v>
      </c>
      <c r="AA1110">
        <v>96003</v>
      </c>
      <c r="AB1110">
        <f t="shared" si="14"/>
        <v>6112.4</v>
      </c>
      <c r="AC1110">
        <f t="shared" si="15"/>
        <v>5867.9039999999995</v>
      </c>
    </row>
    <row r="1111" spans="1:29" x14ac:dyDescent="0.25">
      <c r="A1111" t="s">
        <v>1871</v>
      </c>
      <c r="B1111">
        <v>41</v>
      </c>
      <c r="C1111" t="str">
        <f t="shared" si="12"/>
        <v>Adult</v>
      </c>
      <c r="D1111" t="s">
        <v>1132</v>
      </c>
      <c r="E1111" t="s">
        <v>57</v>
      </c>
      <c r="F1111">
        <v>0.08</v>
      </c>
      <c r="G1111">
        <v>1</v>
      </c>
      <c r="H1111" s="1">
        <v>41094</v>
      </c>
      <c r="I1111" s="1" t="str">
        <f t="shared" si="13"/>
        <v xml:space="preserve"> Jul</v>
      </c>
      <c r="J1111">
        <v>41282</v>
      </c>
      <c r="K1111" t="s">
        <v>131</v>
      </c>
      <c r="L1111">
        <v>39</v>
      </c>
      <c r="M1111">
        <v>0.39</v>
      </c>
      <c r="N1111" t="s">
        <v>29</v>
      </c>
      <c r="O1111" t="s">
        <v>30</v>
      </c>
      <c r="P1111" t="s">
        <v>1021</v>
      </c>
      <c r="Q1111" t="s">
        <v>67</v>
      </c>
      <c r="R1111">
        <v>-21.896000000000001</v>
      </c>
      <c r="S1111" t="s">
        <v>68</v>
      </c>
      <c r="T1111">
        <v>5819</v>
      </c>
      <c r="U1111">
        <v>916.05</v>
      </c>
      <c r="V1111" s="1">
        <v>41096</v>
      </c>
      <c r="W1111" t="s">
        <v>34</v>
      </c>
      <c r="X1111">
        <v>12.98</v>
      </c>
      <c r="Y1111" t="s">
        <v>111</v>
      </c>
      <c r="Z1111">
        <v>24.92</v>
      </c>
      <c r="AA1111">
        <v>75165</v>
      </c>
      <c r="AB1111">
        <f t="shared" si="14"/>
        <v>971.88000000000011</v>
      </c>
      <c r="AC1111">
        <f t="shared" si="15"/>
        <v>894.1296000000001</v>
      </c>
    </row>
    <row r="1112" spans="1:29" x14ac:dyDescent="0.25">
      <c r="A1112" t="s">
        <v>108</v>
      </c>
      <c r="B1112">
        <v>41</v>
      </c>
      <c r="C1112" t="str">
        <f t="shared" si="12"/>
        <v>Adult</v>
      </c>
      <c r="D1112" t="s">
        <v>109</v>
      </c>
      <c r="E1112" t="s">
        <v>46</v>
      </c>
      <c r="F1112">
        <v>0.04</v>
      </c>
      <c r="G1112">
        <v>1</v>
      </c>
      <c r="H1112" s="1">
        <v>41094</v>
      </c>
      <c r="I1112" s="1" t="str">
        <f t="shared" si="13"/>
        <v xml:space="preserve"> Jul</v>
      </c>
      <c r="J1112">
        <v>56002</v>
      </c>
      <c r="K1112" t="s">
        <v>47</v>
      </c>
      <c r="L1112">
        <v>21</v>
      </c>
      <c r="M1112">
        <v>0.35</v>
      </c>
      <c r="N1112" t="s">
        <v>29</v>
      </c>
      <c r="O1112" t="s">
        <v>30</v>
      </c>
      <c r="P1112" t="s">
        <v>1872</v>
      </c>
      <c r="Q1112" t="s">
        <v>267</v>
      </c>
      <c r="R1112">
        <v>149.31</v>
      </c>
      <c r="S1112" t="s">
        <v>68</v>
      </c>
      <c r="T1112">
        <v>7831</v>
      </c>
      <c r="U1112">
        <v>514.53</v>
      </c>
      <c r="V1112" s="1">
        <v>41096</v>
      </c>
      <c r="W1112" t="s">
        <v>34</v>
      </c>
      <c r="X1112">
        <v>6.71</v>
      </c>
      <c r="Y1112" t="s">
        <v>111</v>
      </c>
      <c r="Z1112">
        <v>23.99</v>
      </c>
      <c r="AA1112">
        <v>77803</v>
      </c>
      <c r="AB1112">
        <f t="shared" si="14"/>
        <v>503.78999999999996</v>
      </c>
      <c r="AC1112">
        <f t="shared" si="15"/>
        <v>483.63839999999999</v>
      </c>
    </row>
    <row r="1113" spans="1:29" x14ac:dyDescent="0.25">
      <c r="A1113" t="s">
        <v>1867</v>
      </c>
      <c r="B1113">
        <v>41</v>
      </c>
      <c r="C1113" t="str">
        <f t="shared" si="12"/>
        <v>Adult</v>
      </c>
      <c r="D1113" t="s">
        <v>1868</v>
      </c>
      <c r="E1113" t="s">
        <v>38</v>
      </c>
      <c r="F1113">
        <v>0.05</v>
      </c>
      <c r="G1113">
        <v>1</v>
      </c>
      <c r="H1113" s="1">
        <v>41094</v>
      </c>
      <c r="I1113" s="1" t="str">
        <f t="shared" si="13"/>
        <v xml:space="preserve"> Jul</v>
      </c>
      <c r="J1113">
        <v>53312</v>
      </c>
      <c r="K1113" t="s">
        <v>131</v>
      </c>
      <c r="L1113">
        <v>23</v>
      </c>
      <c r="M1113">
        <v>0.56999999999999995</v>
      </c>
      <c r="N1113" t="s">
        <v>29</v>
      </c>
      <c r="O1113" t="s">
        <v>30</v>
      </c>
      <c r="P1113" t="s">
        <v>1341</v>
      </c>
      <c r="Q1113" t="s">
        <v>214</v>
      </c>
      <c r="R1113">
        <v>2464.75</v>
      </c>
      <c r="S1113" t="s">
        <v>68</v>
      </c>
      <c r="T1113">
        <v>7467</v>
      </c>
      <c r="U1113">
        <v>8413.23</v>
      </c>
      <c r="V1113" s="1">
        <v>41096</v>
      </c>
      <c r="W1113" t="s">
        <v>34</v>
      </c>
      <c r="X1113">
        <v>19.989999999999998</v>
      </c>
      <c r="Y1113" t="s">
        <v>111</v>
      </c>
      <c r="Z1113">
        <v>363.25</v>
      </c>
      <c r="AA1113">
        <v>76706</v>
      </c>
      <c r="AB1113">
        <f t="shared" si="14"/>
        <v>8354.75</v>
      </c>
      <c r="AC1113">
        <f t="shared" si="15"/>
        <v>7937.0124999999998</v>
      </c>
    </row>
    <row r="1114" spans="1:29" x14ac:dyDescent="0.25">
      <c r="A1114" t="s">
        <v>592</v>
      </c>
      <c r="B1114">
        <v>41</v>
      </c>
      <c r="C1114" t="str">
        <f t="shared" si="12"/>
        <v>Adult</v>
      </c>
      <c r="D1114" t="s">
        <v>554</v>
      </c>
      <c r="E1114" t="s">
        <v>38</v>
      </c>
      <c r="F1114">
        <v>0.03</v>
      </c>
      <c r="G1114">
        <v>1</v>
      </c>
      <c r="H1114" s="1">
        <v>41094</v>
      </c>
      <c r="I1114" s="1" t="str">
        <f t="shared" si="13"/>
        <v xml:space="preserve"> Jul</v>
      </c>
      <c r="J1114">
        <v>32706</v>
      </c>
      <c r="K1114" t="s">
        <v>58</v>
      </c>
      <c r="L1114">
        <v>5</v>
      </c>
      <c r="M1114">
        <v>0.56000000000000005</v>
      </c>
      <c r="N1114" t="s">
        <v>96</v>
      </c>
      <c r="O1114" t="s">
        <v>73</v>
      </c>
      <c r="P1114" t="s">
        <v>290</v>
      </c>
      <c r="Q1114" t="s">
        <v>98</v>
      </c>
      <c r="R1114">
        <v>-663.51419999999996</v>
      </c>
      <c r="S1114" t="s">
        <v>68</v>
      </c>
      <c r="T1114">
        <v>4595</v>
      </c>
      <c r="U1114">
        <v>2017.5</v>
      </c>
      <c r="V1114" s="1">
        <v>41096</v>
      </c>
      <c r="W1114" t="s">
        <v>53</v>
      </c>
      <c r="X1114">
        <v>12.06</v>
      </c>
      <c r="Y1114" t="s">
        <v>69</v>
      </c>
      <c r="Z1114">
        <v>399.98</v>
      </c>
      <c r="AA1114">
        <v>55445</v>
      </c>
      <c r="AB1114">
        <f t="shared" si="14"/>
        <v>1999.9</v>
      </c>
      <c r="AC1114">
        <f t="shared" si="15"/>
        <v>1939.903</v>
      </c>
    </row>
    <row r="1115" spans="1:29" x14ac:dyDescent="0.25">
      <c r="A1115" t="s">
        <v>1053</v>
      </c>
      <c r="B1115">
        <v>41</v>
      </c>
      <c r="C1115" t="str">
        <f t="shared" si="12"/>
        <v>Adult</v>
      </c>
      <c r="D1115" t="s">
        <v>109</v>
      </c>
      <c r="E1115" t="s">
        <v>46</v>
      </c>
      <c r="F1115">
        <v>0.09</v>
      </c>
      <c r="G1115">
        <v>1</v>
      </c>
      <c r="H1115" s="1">
        <v>41094</v>
      </c>
      <c r="I1115" s="1" t="str">
        <f t="shared" si="13"/>
        <v xml:space="preserve"> Jul</v>
      </c>
      <c r="J1115">
        <v>56002</v>
      </c>
      <c r="K1115" t="s">
        <v>47</v>
      </c>
      <c r="L1115">
        <v>14</v>
      </c>
      <c r="M1115">
        <v>0.36</v>
      </c>
      <c r="N1115" t="s">
        <v>29</v>
      </c>
      <c r="O1115" t="s">
        <v>30</v>
      </c>
      <c r="P1115" t="s">
        <v>1873</v>
      </c>
      <c r="Q1115" t="s">
        <v>61</v>
      </c>
      <c r="R1115">
        <v>286.7</v>
      </c>
      <c r="S1115" t="s">
        <v>68</v>
      </c>
      <c r="T1115">
        <v>7832</v>
      </c>
      <c r="U1115">
        <v>748.84</v>
      </c>
      <c r="V1115" s="1">
        <v>41098</v>
      </c>
      <c r="W1115" t="s">
        <v>34</v>
      </c>
      <c r="X1115">
        <v>4.8600000000000003</v>
      </c>
      <c r="Y1115" t="s">
        <v>111</v>
      </c>
      <c r="Z1115">
        <v>55.98</v>
      </c>
      <c r="AA1115">
        <v>76028</v>
      </c>
      <c r="AB1115">
        <f t="shared" si="14"/>
        <v>783.71999999999991</v>
      </c>
      <c r="AC1115">
        <f t="shared" si="15"/>
        <v>713.1851999999999</v>
      </c>
    </row>
    <row r="1116" spans="1:29" x14ac:dyDescent="0.25">
      <c r="A1116" t="s">
        <v>1053</v>
      </c>
      <c r="B1116">
        <v>41</v>
      </c>
      <c r="C1116" t="str">
        <f t="shared" si="12"/>
        <v>Adult</v>
      </c>
      <c r="D1116" t="s">
        <v>109</v>
      </c>
      <c r="E1116" t="s">
        <v>46</v>
      </c>
      <c r="F1116">
        <v>0.05</v>
      </c>
      <c r="G1116">
        <v>1</v>
      </c>
      <c r="H1116" s="1">
        <v>41094</v>
      </c>
      <c r="I1116" s="1" t="str">
        <f t="shared" si="13"/>
        <v xml:space="preserve"> Jul</v>
      </c>
      <c r="J1116">
        <v>56002</v>
      </c>
      <c r="K1116" t="s">
        <v>47</v>
      </c>
      <c r="L1116">
        <v>9</v>
      </c>
      <c r="M1116">
        <v>0.66</v>
      </c>
      <c r="N1116" t="s">
        <v>29</v>
      </c>
      <c r="O1116" t="s">
        <v>30</v>
      </c>
      <c r="P1116" t="s">
        <v>261</v>
      </c>
      <c r="Q1116" t="s">
        <v>32</v>
      </c>
      <c r="R1116">
        <v>35.31</v>
      </c>
      <c r="S1116" t="s">
        <v>68</v>
      </c>
      <c r="T1116">
        <v>7833</v>
      </c>
      <c r="U1116">
        <v>1497.93</v>
      </c>
      <c r="V1116" s="1">
        <v>41101</v>
      </c>
      <c r="W1116" t="s">
        <v>34</v>
      </c>
      <c r="X1116">
        <v>19.989999999999998</v>
      </c>
      <c r="Y1116" t="s">
        <v>111</v>
      </c>
      <c r="Z1116">
        <v>161.55000000000001</v>
      </c>
      <c r="AA1116">
        <v>76028</v>
      </c>
      <c r="AB1116">
        <f t="shared" si="14"/>
        <v>1453.95</v>
      </c>
      <c r="AC1116">
        <f t="shared" si="15"/>
        <v>1381.2525000000001</v>
      </c>
    </row>
    <row r="1117" spans="1:29" x14ac:dyDescent="0.25">
      <c r="A1117" t="s">
        <v>1152</v>
      </c>
      <c r="B1117">
        <v>41</v>
      </c>
      <c r="C1117" t="str">
        <f t="shared" si="12"/>
        <v>Adult</v>
      </c>
      <c r="D1117" t="s">
        <v>1149</v>
      </c>
      <c r="E1117" t="s">
        <v>38</v>
      </c>
      <c r="F1117">
        <v>0.05</v>
      </c>
      <c r="G1117">
        <v>1</v>
      </c>
      <c r="H1117" s="1">
        <v>41095</v>
      </c>
      <c r="I1117" s="1" t="str">
        <f t="shared" si="13"/>
        <v xml:space="preserve"> Jul</v>
      </c>
      <c r="J1117">
        <v>27013</v>
      </c>
      <c r="K1117" t="s">
        <v>47</v>
      </c>
      <c r="L1117">
        <v>26</v>
      </c>
      <c r="M1117">
        <v>0.8</v>
      </c>
      <c r="N1117" t="s">
        <v>29</v>
      </c>
      <c r="O1117" t="s">
        <v>40</v>
      </c>
      <c r="P1117" t="s">
        <v>1519</v>
      </c>
      <c r="Q1117" t="s">
        <v>32</v>
      </c>
      <c r="R1117">
        <v>-274.95</v>
      </c>
      <c r="S1117" t="s">
        <v>52</v>
      </c>
      <c r="T1117">
        <v>3792</v>
      </c>
      <c r="U1117">
        <v>7007.19</v>
      </c>
      <c r="V1117" s="1">
        <v>41095</v>
      </c>
      <c r="W1117" t="s">
        <v>34</v>
      </c>
      <c r="X1117">
        <v>35</v>
      </c>
      <c r="Y1117" t="s">
        <v>298</v>
      </c>
      <c r="Z1117">
        <v>279.48</v>
      </c>
      <c r="AA1117">
        <v>80022</v>
      </c>
      <c r="AB1117">
        <f t="shared" si="14"/>
        <v>7266.4800000000005</v>
      </c>
      <c r="AC1117">
        <f t="shared" si="15"/>
        <v>6903.1560000000009</v>
      </c>
    </row>
    <row r="1118" spans="1:29" x14ac:dyDescent="0.25">
      <c r="A1118" t="s">
        <v>1152</v>
      </c>
      <c r="B1118">
        <v>41</v>
      </c>
      <c r="C1118" t="str">
        <f t="shared" si="12"/>
        <v>Adult</v>
      </c>
      <c r="D1118" t="s">
        <v>1149</v>
      </c>
      <c r="E1118" t="s">
        <v>38</v>
      </c>
      <c r="F1118">
        <v>0.05</v>
      </c>
      <c r="G1118">
        <v>1</v>
      </c>
      <c r="H1118" s="1">
        <v>41095</v>
      </c>
      <c r="I1118" s="1" t="str">
        <f t="shared" si="13"/>
        <v xml:space="preserve"> Jul</v>
      </c>
      <c r="J1118">
        <v>27013</v>
      </c>
      <c r="K1118" t="s">
        <v>47</v>
      </c>
      <c r="L1118">
        <v>28</v>
      </c>
      <c r="M1118">
        <v>0.81</v>
      </c>
      <c r="N1118" t="s">
        <v>29</v>
      </c>
      <c r="O1118" t="s">
        <v>40</v>
      </c>
      <c r="P1118" t="s">
        <v>1874</v>
      </c>
      <c r="Q1118" t="s">
        <v>32</v>
      </c>
      <c r="R1118">
        <v>-746.44</v>
      </c>
      <c r="S1118" t="s">
        <v>52</v>
      </c>
      <c r="T1118">
        <v>3791</v>
      </c>
      <c r="U1118">
        <v>2232.15</v>
      </c>
      <c r="V1118" s="1">
        <v>41099</v>
      </c>
      <c r="W1118" t="s">
        <v>34</v>
      </c>
      <c r="X1118">
        <v>35</v>
      </c>
      <c r="Y1118" t="s">
        <v>298</v>
      </c>
      <c r="Z1118">
        <v>80.98</v>
      </c>
      <c r="AA1118">
        <v>80022</v>
      </c>
      <c r="AB1118">
        <f t="shared" si="14"/>
        <v>2267.44</v>
      </c>
      <c r="AC1118">
        <f t="shared" si="15"/>
        <v>2154.0680000000002</v>
      </c>
    </row>
    <row r="1119" spans="1:29" x14ac:dyDescent="0.25">
      <c r="A1119" t="s">
        <v>1276</v>
      </c>
      <c r="B1119">
        <v>41</v>
      </c>
      <c r="C1119" t="str">
        <f t="shared" si="12"/>
        <v>Adult</v>
      </c>
      <c r="D1119" t="s">
        <v>1277</v>
      </c>
      <c r="E1119" t="s">
        <v>38</v>
      </c>
      <c r="F1119">
        <v>0.01</v>
      </c>
      <c r="G1119">
        <v>1</v>
      </c>
      <c r="H1119" s="1">
        <v>41095</v>
      </c>
      <c r="I1119" s="1" t="str">
        <f t="shared" si="13"/>
        <v xml:space="preserve"> Jul</v>
      </c>
      <c r="J1119">
        <v>3649</v>
      </c>
      <c r="K1119" t="s">
        <v>47</v>
      </c>
      <c r="L1119">
        <v>8</v>
      </c>
      <c r="M1119">
        <v>0.35</v>
      </c>
      <c r="N1119" t="s">
        <v>29</v>
      </c>
      <c r="O1119" t="s">
        <v>30</v>
      </c>
      <c r="P1119" t="s">
        <v>1875</v>
      </c>
      <c r="Q1119" t="s">
        <v>67</v>
      </c>
      <c r="R1119">
        <v>-15.456</v>
      </c>
      <c r="S1119" t="s">
        <v>52</v>
      </c>
      <c r="T1119">
        <v>536</v>
      </c>
      <c r="U1119">
        <v>79.42</v>
      </c>
      <c r="V1119" s="1">
        <v>41100</v>
      </c>
      <c r="W1119" t="s">
        <v>34</v>
      </c>
      <c r="X1119">
        <v>6.28</v>
      </c>
      <c r="Y1119" t="s">
        <v>54</v>
      </c>
      <c r="Z1119">
        <v>8.8800000000000008</v>
      </c>
      <c r="AA1119">
        <v>94024</v>
      </c>
      <c r="AB1119">
        <f t="shared" si="14"/>
        <v>71.040000000000006</v>
      </c>
      <c r="AC1119">
        <f t="shared" si="15"/>
        <v>70.329599999999999</v>
      </c>
    </row>
    <row r="1120" spans="1:29" x14ac:dyDescent="0.25">
      <c r="A1120" t="s">
        <v>1276</v>
      </c>
      <c r="B1120">
        <v>41</v>
      </c>
      <c r="C1120" t="str">
        <f t="shared" si="12"/>
        <v>Adult</v>
      </c>
      <c r="D1120" t="s">
        <v>1277</v>
      </c>
      <c r="E1120" t="s">
        <v>38</v>
      </c>
      <c r="F1120">
        <v>0.06</v>
      </c>
      <c r="G1120">
        <v>1</v>
      </c>
      <c r="H1120" s="1">
        <v>41095</v>
      </c>
      <c r="I1120" s="1" t="str">
        <f t="shared" si="13"/>
        <v xml:space="preserve"> Jul</v>
      </c>
      <c r="J1120">
        <v>3649</v>
      </c>
      <c r="K1120" t="s">
        <v>47</v>
      </c>
      <c r="L1120">
        <v>26</v>
      </c>
      <c r="M1120">
        <v>0.36</v>
      </c>
      <c r="N1120" t="s">
        <v>29</v>
      </c>
      <c r="O1120" t="s">
        <v>30</v>
      </c>
      <c r="P1120" t="s">
        <v>1876</v>
      </c>
      <c r="Q1120" t="s">
        <v>210</v>
      </c>
      <c r="R1120">
        <v>17.14</v>
      </c>
      <c r="S1120" t="s">
        <v>52</v>
      </c>
      <c r="T1120">
        <v>537</v>
      </c>
      <c r="U1120">
        <v>75.599999999999994</v>
      </c>
      <c r="V1120" s="1">
        <v>41104</v>
      </c>
      <c r="W1120" t="s">
        <v>34</v>
      </c>
      <c r="X1120">
        <v>0.99</v>
      </c>
      <c r="Y1120" t="s">
        <v>54</v>
      </c>
      <c r="Z1120">
        <v>2.88</v>
      </c>
      <c r="AA1120">
        <v>94024</v>
      </c>
      <c r="AB1120">
        <f t="shared" si="14"/>
        <v>74.88</v>
      </c>
      <c r="AC1120">
        <f t="shared" si="15"/>
        <v>70.387199999999993</v>
      </c>
    </row>
    <row r="1121" spans="1:29" x14ac:dyDescent="0.25">
      <c r="A1121" t="s">
        <v>766</v>
      </c>
      <c r="B1121">
        <v>41</v>
      </c>
      <c r="C1121" t="str">
        <f t="shared" si="12"/>
        <v>Adult</v>
      </c>
      <c r="D1121" t="s">
        <v>767</v>
      </c>
      <c r="E1121" t="s">
        <v>46</v>
      </c>
      <c r="F1121">
        <v>0.05</v>
      </c>
      <c r="G1121">
        <v>1</v>
      </c>
      <c r="H1121" s="1">
        <v>41096</v>
      </c>
      <c r="I1121" s="1" t="str">
        <f t="shared" si="13"/>
        <v xml:space="preserve"> Jul</v>
      </c>
      <c r="J1121">
        <v>24132</v>
      </c>
      <c r="K1121" t="s">
        <v>47</v>
      </c>
      <c r="L1121">
        <v>46</v>
      </c>
      <c r="M1121">
        <v>0.39</v>
      </c>
      <c r="N1121" t="s">
        <v>29</v>
      </c>
      <c r="O1121" t="s">
        <v>30</v>
      </c>
      <c r="P1121" t="s">
        <v>703</v>
      </c>
      <c r="Q1121" t="s">
        <v>67</v>
      </c>
      <c r="R1121">
        <v>-101.246</v>
      </c>
      <c r="S1121" t="s">
        <v>68</v>
      </c>
      <c r="T1121">
        <v>3383</v>
      </c>
      <c r="U1121">
        <v>331.83</v>
      </c>
      <c r="V1121" s="1">
        <v>41096</v>
      </c>
      <c r="W1121" t="s">
        <v>34</v>
      </c>
      <c r="X1121">
        <v>6.05</v>
      </c>
      <c r="Y1121" t="s">
        <v>122</v>
      </c>
      <c r="Z1121">
        <v>7.1</v>
      </c>
      <c r="AA1121">
        <v>50613</v>
      </c>
      <c r="AB1121">
        <f t="shared" si="14"/>
        <v>326.59999999999997</v>
      </c>
      <c r="AC1121">
        <f t="shared" si="15"/>
        <v>310.27</v>
      </c>
    </row>
    <row r="1122" spans="1:29" x14ac:dyDescent="0.25">
      <c r="A1122" t="s">
        <v>1877</v>
      </c>
      <c r="B1122">
        <v>41</v>
      </c>
      <c r="C1122" t="str">
        <f t="shared" si="12"/>
        <v>Adult</v>
      </c>
      <c r="D1122" t="s">
        <v>1664</v>
      </c>
      <c r="E1122" t="s">
        <v>38</v>
      </c>
      <c r="F1122">
        <v>0.03</v>
      </c>
      <c r="G1122">
        <v>1</v>
      </c>
      <c r="H1122" s="1">
        <v>41096</v>
      </c>
      <c r="I1122" s="1" t="str">
        <f t="shared" si="13"/>
        <v xml:space="preserve"> Jul</v>
      </c>
      <c r="J1122">
        <v>58727</v>
      </c>
      <c r="K1122" t="s">
        <v>131</v>
      </c>
      <c r="L1122">
        <v>20</v>
      </c>
      <c r="M1122">
        <v>0.49</v>
      </c>
      <c r="N1122" t="s">
        <v>48</v>
      </c>
      <c r="O1122" t="s">
        <v>30</v>
      </c>
      <c r="P1122" t="s">
        <v>1511</v>
      </c>
      <c r="Q1122" t="s">
        <v>82</v>
      </c>
      <c r="R1122">
        <v>180.64</v>
      </c>
      <c r="S1122" t="s">
        <v>33</v>
      </c>
      <c r="T1122">
        <v>8216</v>
      </c>
      <c r="U1122">
        <v>525.78</v>
      </c>
      <c r="V1122" s="1">
        <v>41097</v>
      </c>
      <c r="W1122" t="s">
        <v>34</v>
      </c>
      <c r="X1122">
        <v>6.93</v>
      </c>
      <c r="Y1122" t="s">
        <v>43</v>
      </c>
      <c r="Z1122">
        <v>26.48</v>
      </c>
      <c r="AA1122">
        <v>21117</v>
      </c>
      <c r="AB1122">
        <f t="shared" si="14"/>
        <v>529.6</v>
      </c>
      <c r="AC1122">
        <f t="shared" si="15"/>
        <v>513.71199999999999</v>
      </c>
    </row>
    <row r="1123" spans="1:29" x14ac:dyDescent="0.25">
      <c r="A1123" t="s">
        <v>1878</v>
      </c>
      <c r="B1123">
        <v>41</v>
      </c>
      <c r="C1123" t="str">
        <f t="shared" si="12"/>
        <v>Adult</v>
      </c>
      <c r="D1123" t="s">
        <v>1879</v>
      </c>
      <c r="E1123" t="s">
        <v>38</v>
      </c>
      <c r="F1123">
        <v>0.08</v>
      </c>
      <c r="G1123">
        <v>1</v>
      </c>
      <c r="H1123" s="1">
        <v>41096</v>
      </c>
      <c r="I1123" s="1" t="str">
        <f t="shared" si="13"/>
        <v xml:space="preserve"> Jul</v>
      </c>
      <c r="J1123">
        <v>23844</v>
      </c>
      <c r="K1123" t="s">
        <v>39</v>
      </c>
      <c r="L1123">
        <v>11</v>
      </c>
      <c r="M1123">
        <v>0.37</v>
      </c>
      <c r="N1123" t="s">
        <v>29</v>
      </c>
      <c r="O1123" t="s">
        <v>30</v>
      </c>
      <c r="P1123" t="s">
        <v>1880</v>
      </c>
      <c r="Q1123" t="s">
        <v>210</v>
      </c>
      <c r="R1123">
        <v>8.4</v>
      </c>
      <c r="S1123" t="s">
        <v>68</v>
      </c>
      <c r="T1123">
        <v>3336</v>
      </c>
      <c r="U1123">
        <v>33.020000000000003</v>
      </c>
      <c r="V1123" s="1">
        <v>41097</v>
      </c>
      <c r="W1123" t="s">
        <v>34</v>
      </c>
      <c r="X1123">
        <v>0.5</v>
      </c>
      <c r="Y1123" t="s">
        <v>69</v>
      </c>
      <c r="Z1123">
        <v>3.15</v>
      </c>
      <c r="AA1123">
        <v>55433</v>
      </c>
      <c r="AB1123">
        <f t="shared" si="14"/>
        <v>34.65</v>
      </c>
      <c r="AC1123">
        <f t="shared" si="15"/>
        <v>31.878</v>
      </c>
    </row>
    <row r="1124" spans="1:29" x14ac:dyDescent="0.25">
      <c r="A1124" t="s">
        <v>1881</v>
      </c>
      <c r="B1124">
        <v>41</v>
      </c>
      <c r="C1124" t="str">
        <f t="shared" si="12"/>
        <v>Adult</v>
      </c>
      <c r="D1124" t="s">
        <v>1882</v>
      </c>
      <c r="E1124" t="s">
        <v>57</v>
      </c>
      <c r="F1124">
        <v>0.04</v>
      </c>
      <c r="G1124">
        <v>1</v>
      </c>
      <c r="H1124" s="1">
        <v>41096</v>
      </c>
      <c r="I1124" s="1" t="str">
        <f t="shared" si="13"/>
        <v xml:space="preserve"> Jul</v>
      </c>
      <c r="J1124">
        <v>39744</v>
      </c>
      <c r="K1124" t="s">
        <v>131</v>
      </c>
      <c r="L1124">
        <v>41</v>
      </c>
      <c r="M1124">
        <v>0.57999999999999996</v>
      </c>
      <c r="N1124" t="s">
        <v>96</v>
      </c>
      <c r="O1124" t="s">
        <v>30</v>
      </c>
      <c r="P1124" t="s">
        <v>1883</v>
      </c>
      <c r="Q1124" t="s">
        <v>105</v>
      </c>
      <c r="R1124">
        <v>1595.673</v>
      </c>
      <c r="S1124" t="s">
        <v>33</v>
      </c>
      <c r="T1124">
        <v>5607</v>
      </c>
      <c r="U1124">
        <v>5636.3074999999999</v>
      </c>
      <c r="V1124" s="1">
        <v>41097</v>
      </c>
      <c r="W1124" t="s">
        <v>34</v>
      </c>
      <c r="X1124">
        <v>8.99</v>
      </c>
      <c r="Y1124" t="s">
        <v>136</v>
      </c>
      <c r="Z1124">
        <v>155.99</v>
      </c>
      <c r="AA1124">
        <v>13501</v>
      </c>
      <c r="AB1124">
        <f t="shared" si="14"/>
        <v>6395.59</v>
      </c>
      <c r="AC1124">
        <f t="shared" si="15"/>
        <v>6139.7664000000004</v>
      </c>
    </row>
    <row r="1125" spans="1:29" x14ac:dyDescent="0.25">
      <c r="A1125" t="s">
        <v>1881</v>
      </c>
      <c r="B1125">
        <v>41</v>
      </c>
      <c r="C1125" t="str">
        <f t="shared" si="12"/>
        <v>Adult</v>
      </c>
      <c r="D1125" t="s">
        <v>1882</v>
      </c>
      <c r="E1125" t="s">
        <v>57</v>
      </c>
      <c r="F1125">
        <v>0.01</v>
      </c>
      <c r="G1125">
        <v>1</v>
      </c>
      <c r="H1125" s="1">
        <v>41096</v>
      </c>
      <c r="I1125" s="1" t="str">
        <f t="shared" si="13"/>
        <v xml:space="preserve"> Jul</v>
      </c>
      <c r="J1125">
        <v>39744</v>
      </c>
      <c r="K1125" t="s">
        <v>131</v>
      </c>
      <c r="L1125">
        <v>6</v>
      </c>
      <c r="M1125">
        <v>0.39</v>
      </c>
      <c r="N1125" t="s">
        <v>29</v>
      </c>
      <c r="O1125" t="s">
        <v>59</v>
      </c>
      <c r="P1125" t="s">
        <v>1866</v>
      </c>
      <c r="Q1125" t="s">
        <v>61</v>
      </c>
      <c r="R1125">
        <v>7.59</v>
      </c>
      <c r="S1125" t="s">
        <v>33</v>
      </c>
      <c r="T1125">
        <v>5605</v>
      </c>
      <c r="U1125">
        <v>63.61</v>
      </c>
      <c r="V1125" s="1">
        <v>41098</v>
      </c>
      <c r="W1125" t="s">
        <v>34</v>
      </c>
      <c r="X1125">
        <v>2.06</v>
      </c>
      <c r="Y1125" t="s">
        <v>136</v>
      </c>
      <c r="Z1125">
        <v>10.06</v>
      </c>
      <c r="AA1125">
        <v>13501</v>
      </c>
      <c r="AB1125">
        <f t="shared" si="14"/>
        <v>60.36</v>
      </c>
      <c r="AC1125">
        <f t="shared" si="15"/>
        <v>59.756399999999999</v>
      </c>
    </row>
    <row r="1126" spans="1:29" x14ac:dyDescent="0.25">
      <c r="A1126" t="s">
        <v>1878</v>
      </c>
      <c r="B1126">
        <v>41</v>
      </c>
      <c r="C1126" t="str">
        <f t="shared" si="12"/>
        <v>Adult</v>
      </c>
      <c r="D1126" t="s">
        <v>1879</v>
      </c>
      <c r="E1126" t="s">
        <v>38</v>
      </c>
      <c r="F1126">
        <v>0.03</v>
      </c>
      <c r="G1126">
        <v>1</v>
      </c>
      <c r="H1126" s="1">
        <v>41096</v>
      </c>
      <c r="I1126" s="1" t="str">
        <f t="shared" si="13"/>
        <v xml:space="preserve"> Jul</v>
      </c>
      <c r="J1126">
        <v>23844</v>
      </c>
      <c r="K1126" t="s">
        <v>39</v>
      </c>
      <c r="L1126">
        <v>42</v>
      </c>
      <c r="M1126">
        <v>0.5</v>
      </c>
      <c r="N1126" t="s">
        <v>29</v>
      </c>
      <c r="O1126" t="s">
        <v>80</v>
      </c>
      <c r="P1126" t="s">
        <v>1884</v>
      </c>
      <c r="Q1126" t="s">
        <v>214</v>
      </c>
      <c r="R1126">
        <v>187.2</v>
      </c>
      <c r="S1126" t="s">
        <v>68</v>
      </c>
      <c r="T1126">
        <v>3335</v>
      </c>
      <c r="U1126">
        <v>937.62</v>
      </c>
      <c r="V1126" s="1">
        <v>41098</v>
      </c>
      <c r="W1126" t="s">
        <v>34</v>
      </c>
      <c r="X1126">
        <v>5.94</v>
      </c>
      <c r="Y1126" t="s">
        <v>69</v>
      </c>
      <c r="Z1126">
        <v>21.78</v>
      </c>
      <c r="AA1126">
        <v>55433</v>
      </c>
      <c r="AB1126">
        <f t="shared" si="14"/>
        <v>914.76</v>
      </c>
      <c r="AC1126">
        <f t="shared" si="15"/>
        <v>887.31719999999996</v>
      </c>
    </row>
    <row r="1127" spans="1:29" x14ac:dyDescent="0.25">
      <c r="A1127" t="s">
        <v>1878</v>
      </c>
      <c r="B1127">
        <v>41</v>
      </c>
      <c r="C1127" t="str">
        <f t="shared" si="12"/>
        <v>Adult</v>
      </c>
      <c r="D1127" t="s">
        <v>1879</v>
      </c>
      <c r="E1127" t="s">
        <v>38</v>
      </c>
      <c r="F1127">
        <v>0</v>
      </c>
      <c r="G1127">
        <v>1</v>
      </c>
      <c r="H1127" s="1">
        <v>41096</v>
      </c>
      <c r="I1127" s="1" t="str">
        <f t="shared" si="13"/>
        <v xml:space="preserve"> Jul</v>
      </c>
      <c r="J1127">
        <v>23844</v>
      </c>
      <c r="K1127" t="s">
        <v>39</v>
      </c>
      <c r="L1127">
        <v>40</v>
      </c>
      <c r="M1127">
        <v>0.56000000000000005</v>
      </c>
      <c r="N1127" t="s">
        <v>29</v>
      </c>
      <c r="O1127" t="s">
        <v>30</v>
      </c>
      <c r="P1127" t="s">
        <v>1243</v>
      </c>
      <c r="Q1127" t="s">
        <v>214</v>
      </c>
      <c r="R1127">
        <v>627.85</v>
      </c>
      <c r="S1127" t="s">
        <v>68</v>
      </c>
      <c r="T1127">
        <v>3334</v>
      </c>
      <c r="U1127">
        <v>1861.36</v>
      </c>
      <c r="V1127" s="1">
        <v>41098</v>
      </c>
      <c r="W1127" t="s">
        <v>34</v>
      </c>
      <c r="X1127">
        <v>4.62</v>
      </c>
      <c r="Y1127" t="s">
        <v>69</v>
      </c>
      <c r="Z1127">
        <v>42.98</v>
      </c>
      <c r="AA1127">
        <v>55433</v>
      </c>
      <c r="AB1127">
        <f t="shared" si="14"/>
        <v>1719.1999999999998</v>
      </c>
      <c r="AC1127">
        <f t="shared" si="15"/>
        <v>1719.1999999999998</v>
      </c>
    </row>
    <row r="1128" spans="1:29" x14ac:dyDescent="0.25">
      <c r="A1128" t="s">
        <v>1556</v>
      </c>
      <c r="B1128">
        <v>41</v>
      </c>
      <c r="C1128" t="str">
        <f t="shared" si="12"/>
        <v>Adult</v>
      </c>
      <c r="D1128" t="s">
        <v>1885</v>
      </c>
      <c r="E1128" t="s">
        <v>27</v>
      </c>
      <c r="F1128">
        <v>0.01</v>
      </c>
      <c r="G1128">
        <v>1</v>
      </c>
      <c r="H1128" s="1">
        <v>41096</v>
      </c>
      <c r="I1128" s="1" t="str">
        <f t="shared" si="13"/>
        <v xml:space="preserve"> Jul</v>
      </c>
      <c r="J1128">
        <v>48416</v>
      </c>
      <c r="K1128" t="s">
        <v>39</v>
      </c>
      <c r="L1128">
        <v>23</v>
      </c>
      <c r="M1128">
        <v>0.37</v>
      </c>
      <c r="N1128" t="s">
        <v>29</v>
      </c>
      <c r="O1128" t="s">
        <v>30</v>
      </c>
      <c r="P1128" t="s">
        <v>1886</v>
      </c>
      <c r="Q1128" t="s">
        <v>61</v>
      </c>
      <c r="R1128">
        <v>-15.48</v>
      </c>
      <c r="S1128" t="s">
        <v>52</v>
      </c>
      <c r="T1128">
        <v>6793</v>
      </c>
      <c r="U1128">
        <v>167.66</v>
      </c>
      <c r="V1128" s="1">
        <v>41098</v>
      </c>
      <c r="W1128" t="s">
        <v>34</v>
      </c>
      <c r="X1128">
        <v>4.91</v>
      </c>
      <c r="Y1128" t="s">
        <v>661</v>
      </c>
      <c r="Z1128">
        <v>6.68</v>
      </c>
      <c r="AA1128">
        <v>59750</v>
      </c>
      <c r="AB1128">
        <f t="shared" si="14"/>
        <v>153.63999999999999</v>
      </c>
      <c r="AC1128">
        <f t="shared" si="15"/>
        <v>152.1036</v>
      </c>
    </row>
    <row r="1129" spans="1:29" x14ac:dyDescent="0.25">
      <c r="A1129" t="s">
        <v>1881</v>
      </c>
      <c r="B1129">
        <v>41</v>
      </c>
      <c r="C1129" t="str">
        <f t="shared" si="12"/>
        <v>Adult</v>
      </c>
      <c r="D1129" t="s">
        <v>1882</v>
      </c>
      <c r="E1129" t="s">
        <v>57</v>
      </c>
      <c r="F1129">
        <v>0</v>
      </c>
      <c r="G1129">
        <v>1</v>
      </c>
      <c r="H1129" s="1">
        <v>41096</v>
      </c>
      <c r="I1129" s="1" t="str">
        <f t="shared" si="13"/>
        <v xml:space="preserve"> Jul</v>
      </c>
      <c r="J1129">
        <v>39744</v>
      </c>
      <c r="K1129" t="s">
        <v>131</v>
      </c>
      <c r="L1129">
        <v>9</v>
      </c>
      <c r="M1129">
        <v>0.55000000000000004</v>
      </c>
      <c r="N1129" t="s">
        <v>96</v>
      </c>
      <c r="O1129" t="s">
        <v>30</v>
      </c>
      <c r="P1129">
        <v>252</v>
      </c>
      <c r="Q1129" t="s">
        <v>105</v>
      </c>
      <c r="R1129">
        <v>-107.98699999999999</v>
      </c>
      <c r="S1129" t="s">
        <v>33</v>
      </c>
      <c r="T1129">
        <v>5606</v>
      </c>
      <c r="U1129">
        <v>519.95349999999996</v>
      </c>
      <c r="V1129" s="1">
        <v>41098</v>
      </c>
      <c r="W1129" t="s">
        <v>34</v>
      </c>
      <c r="X1129">
        <v>5.92</v>
      </c>
      <c r="Y1129" t="s">
        <v>136</v>
      </c>
      <c r="Z1129">
        <v>65.989999999999995</v>
      </c>
      <c r="AA1129">
        <v>13501</v>
      </c>
      <c r="AB1129">
        <f t="shared" si="14"/>
        <v>593.91</v>
      </c>
      <c r="AC1129">
        <f t="shared" si="15"/>
        <v>593.91</v>
      </c>
    </row>
    <row r="1130" spans="1:29" x14ac:dyDescent="0.25">
      <c r="A1130" t="s">
        <v>766</v>
      </c>
      <c r="B1130">
        <v>41</v>
      </c>
      <c r="C1130" t="str">
        <f t="shared" si="12"/>
        <v>Adult</v>
      </c>
      <c r="D1130" t="s">
        <v>767</v>
      </c>
      <c r="E1130" t="s">
        <v>46</v>
      </c>
      <c r="F1130">
        <v>0.03</v>
      </c>
      <c r="G1130">
        <v>1</v>
      </c>
      <c r="H1130" s="1">
        <v>41096</v>
      </c>
      <c r="I1130" s="1" t="str">
        <f t="shared" si="13"/>
        <v xml:space="preserve"> Jul</v>
      </c>
      <c r="J1130">
        <v>24132</v>
      </c>
      <c r="K1130" t="s">
        <v>47</v>
      </c>
      <c r="L1130">
        <v>4</v>
      </c>
      <c r="M1130">
        <v>0.35</v>
      </c>
      <c r="N1130" t="s">
        <v>29</v>
      </c>
      <c r="O1130" t="s">
        <v>30</v>
      </c>
      <c r="P1130" t="s">
        <v>1887</v>
      </c>
      <c r="Q1130" t="s">
        <v>67</v>
      </c>
      <c r="R1130">
        <v>-4.4850000000000003</v>
      </c>
      <c r="S1130" t="s">
        <v>68</v>
      </c>
      <c r="T1130">
        <v>3382</v>
      </c>
      <c r="U1130">
        <v>31.01</v>
      </c>
      <c r="V1130" s="1">
        <v>41101</v>
      </c>
      <c r="W1130" t="s">
        <v>34</v>
      </c>
      <c r="X1130">
        <v>2.99</v>
      </c>
      <c r="Y1130" t="s">
        <v>122</v>
      </c>
      <c r="Z1130">
        <v>6.75</v>
      </c>
      <c r="AA1130">
        <v>50613</v>
      </c>
      <c r="AB1130">
        <f t="shared" si="14"/>
        <v>27</v>
      </c>
      <c r="AC1130">
        <f t="shared" si="15"/>
        <v>26.19</v>
      </c>
    </row>
    <row r="1131" spans="1:29" x14ac:dyDescent="0.25">
      <c r="A1131" t="s">
        <v>766</v>
      </c>
      <c r="B1131">
        <v>41</v>
      </c>
      <c r="C1131" t="str">
        <f t="shared" si="12"/>
        <v>Adult</v>
      </c>
      <c r="D1131" t="s">
        <v>767</v>
      </c>
      <c r="E1131" t="s">
        <v>46</v>
      </c>
      <c r="F1131">
        <v>0.04</v>
      </c>
      <c r="G1131">
        <v>1</v>
      </c>
      <c r="H1131" s="1">
        <v>41096</v>
      </c>
      <c r="I1131" s="1" t="str">
        <f t="shared" si="13"/>
        <v xml:space="preserve"> Jul</v>
      </c>
      <c r="J1131">
        <v>24132</v>
      </c>
      <c r="K1131" t="s">
        <v>47</v>
      </c>
      <c r="L1131">
        <v>22</v>
      </c>
      <c r="M1131">
        <v>0.6</v>
      </c>
      <c r="N1131" t="s">
        <v>96</v>
      </c>
      <c r="O1131" t="s">
        <v>30</v>
      </c>
      <c r="P1131" t="s">
        <v>1768</v>
      </c>
      <c r="Q1131" t="s">
        <v>102</v>
      </c>
      <c r="R1131">
        <v>-1.88</v>
      </c>
      <c r="S1131" t="s">
        <v>68</v>
      </c>
      <c r="T1131">
        <v>3384</v>
      </c>
      <c r="U1131">
        <v>446.46</v>
      </c>
      <c r="V1131" s="1">
        <v>41101</v>
      </c>
      <c r="W1131" t="s">
        <v>34</v>
      </c>
      <c r="X1131">
        <v>4</v>
      </c>
      <c r="Y1131" t="s">
        <v>122</v>
      </c>
      <c r="Z1131">
        <v>20.95</v>
      </c>
      <c r="AA1131">
        <v>50613</v>
      </c>
      <c r="AB1131">
        <f t="shared" si="14"/>
        <v>460.9</v>
      </c>
      <c r="AC1131">
        <f t="shared" si="15"/>
        <v>442.464</v>
      </c>
    </row>
    <row r="1132" spans="1:29" x14ac:dyDescent="0.25">
      <c r="A1132" t="s">
        <v>1094</v>
      </c>
      <c r="B1132">
        <v>41</v>
      </c>
      <c r="C1132" t="str">
        <f t="shared" si="12"/>
        <v>Adult</v>
      </c>
      <c r="D1132" t="s">
        <v>767</v>
      </c>
      <c r="E1132" t="s">
        <v>46</v>
      </c>
      <c r="F1132">
        <v>0.05</v>
      </c>
      <c r="G1132">
        <v>1</v>
      </c>
      <c r="H1132" s="1">
        <v>41096</v>
      </c>
      <c r="I1132" s="1" t="str">
        <f t="shared" si="13"/>
        <v xml:space="preserve"> Jul</v>
      </c>
      <c r="J1132">
        <v>24132</v>
      </c>
      <c r="K1132" t="s">
        <v>47</v>
      </c>
      <c r="L1132">
        <v>31</v>
      </c>
      <c r="M1132">
        <v>0.37</v>
      </c>
      <c r="N1132" t="s">
        <v>29</v>
      </c>
      <c r="O1132" t="s">
        <v>30</v>
      </c>
      <c r="P1132" t="s">
        <v>1508</v>
      </c>
      <c r="Q1132" t="s">
        <v>67</v>
      </c>
      <c r="R1132">
        <v>339.745</v>
      </c>
      <c r="S1132" t="s">
        <v>68</v>
      </c>
      <c r="T1132">
        <v>3385</v>
      </c>
      <c r="U1132">
        <v>1252.8900000000001</v>
      </c>
      <c r="V1132" s="1">
        <v>41103</v>
      </c>
      <c r="W1132" t="s">
        <v>34</v>
      </c>
      <c r="X1132">
        <v>10.55</v>
      </c>
      <c r="Y1132" t="s">
        <v>122</v>
      </c>
      <c r="Z1132">
        <v>39.06</v>
      </c>
      <c r="AA1132">
        <v>52402</v>
      </c>
      <c r="AB1132">
        <f t="shared" si="14"/>
        <v>1210.8600000000001</v>
      </c>
      <c r="AC1132">
        <f t="shared" si="15"/>
        <v>1150.317</v>
      </c>
    </row>
    <row r="1133" spans="1:29" x14ac:dyDescent="0.25">
      <c r="A1133" t="s">
        <v>1094</v>
      </c>
      <c r="B1133">
        <v>41</v>
      </c>
      <c r="C1133" t="str">
        <f t="shared" si="12"/>
        <v>Adult</v>
      </c>
      <c r="D1133" t="s">
        <v>767</v>
      </c>
      <c r="E1133" t="s">
        <v>46</v>
      </c>
      <c r="F1133">
        <v>0.02</v>
      </c>
      <c r="G1133">
        <v>1</v>
      </c>
      <c r="H1133" s="1">
        <v>41096</v>
      </c>
      <c r="I1133" s="1" t="str">
        <f t="shared" si="13"/>
        <v xml:space="preserve"> Jul</v>
      </c>
      <c r="J1133">
        <v>24132</v>
      </c>
      <c r="K1133" t="s">
        <v>47</v>
      </c>
      <c r="L1133">
        <v>3</v>
      </c>
      <c r="M1133">
        <v>0.59</v>
      </c>
      <c r="N1133" t="s">
        <v>29</v>
      </c>
      <c r="O1133" t="s">
        <v>30</v>
      </c>
      <c r="P1133" t="s">
        <v>410</v>
      </c>
      <c r="Q1133" t="s">
        <v>32</v>
      </c>
      <c r="R1133">
        <v>-47.97</v>
      </c>
      <c r="S1133" t="s">
        <v>68</v>
      </c>
      <c r="T1133">
        <v>3387</v>
      </c>
      <c r="U1133">
        <v>63.84</v>
      </c>
      <c r="V1133" s="1">
        <v>41103</v>
      </c>
      <c r="W1133" t="s">
        <v>34</v>
      </c>
      <c r="X1133">
        <v>17.78</v>
      </c>
      <c r="Y1133" t="s">
        <v>122</v>
      </c>
      <c r="Z1133">
        <v>15.51</v>
      </c>
      <c r="AA1133">
        <v>52402</v>
      </c>
      <c r="AB1133">
        <f t="shared" si="14"/>
        <v>46.53</v>
      </c>
      <c r="AC1133">
        <f t="shared" si="15"/>
        <v>45.599400000000003</v>
      </c>
    </row>
    <row r="1134" spans="1:29" x14ac:dyDescent="0.25">
      <c r="A1134" t="s">
        <v>1094</v>
      </c>
      <c r="B1134">
        <v>41</v>
      </c>
      <c r="C1134" t="str">
        <f t="shared" si="12"/>
        <v>Adult</v>
      </c>
      <c r="D1134" t="s">
        <v>767</v>
      </c>
      <c r="E1134" t="s">
        <v>46</v>
      </c>
      <c r="F1134">
        <v>0.04</v>
      </c>
      <c r="G1134">
        <v>1</v>
      </c>
      <c r="H1134" s="1">
        <v>41096</v>
      </c>
      <c r="I1134" s="1" t="str">
        <f t="shared" si="13"/>
        <v xml:space="preserve"> Jul</v>
      </c>
      <c r="J1134">
        <v>24132</v>
      </c>
      <c r="K1134" t="s">
        <v>47</v>
      </c>
      <c r="L1134">
        <v>12</v>
      </c>
      <c r="M1134">
        <v>0.38</v>
      </c>
      <c r="N1134" t="s">
        <v>29</v>
      </c>
      <c r="O1134" t="s">
        <v>30</v>
      </c>
      <c r="P1134" t="s">
        <v>1888</v>
      </c>
      <c r="Q1134" t="s">
        <v>67</v>
      </c>
      <c r="R1134">
        <v>-57.753</v>
      </c>
      <c r="S1134" t="s">
        <v>68</v>
      </c>
      <c r="T1134">
        <v>3386</v>
      </c>
      <c r="U1134">
        <v>47.79</v>
      </c>
      <c r="V1134" s="1">
        <v>41105</v>
      </c>
      <c r="W1134" t="s">
        <v>34</v>
      </c>
      <c r="X1134">
        <v>6.83</v>
      </c>
      <c r="Y1134" t="s">
        <v>122</v>
      </c>
      <c r="Z1134">
        <v>3.52</v>
      </c>
      <c r="AA1134">
        <v>52402</v>
      </c>
      <c r="AB1134">
        <f t="shared" si="14"/>
        <v>42.24</v>
      </c>
      <c r="AC1134">
        <f t="shared" si="15"/>
        <v>40.550400000000003</v>
      </c>
    </row>
    <row r="1135" spans="1:29" x14ac:dyDescent="0.25">
      <c r="A1135" t="s">
        <v>693</v>
      </c>
      <c r="B1135">
        <v>41</v>
      </c>
      <c r="C1135" t="str">
        <f t="shared" si="12"/>
        <v>Adult</v>
      </c>
      <c r="D1135" t="s">
        <v>694</v>
      </c>
      <c r="E1135" t="s">
        <v>57</v>
      </c>
      <c r="F1135">
        <v>0.02</v>
      </c>
      <c r="G1135">
        <v>1</v>
      </c>
      <c r="H1135" s="1">
        <v>41097</v>
      </c>
      <c r="I1135" s="1" t="str">
        <f t="shared" si="13"/>
        <v xml:space="preserve"> Jul</v>
      </c>
      <c r="J1135">
        <v>53894</v>
      </c>
      <c r="K1135" t="s">
        <v>58</v>
      </c>
      <c r="L1135">
        <v>29</v>
      </c>
      <c r="M1135">
        <v>0.59</v>
      </c>
      <c r="N1135" t="s">
        <v>96</v>
      </c>
      <c r="O1135" t="s">
        <v>30</v>
      </c>
      <c r="P1135">
        <v>5125</v>
      </c>
      <c r="Q1135" t="s">
        <v>105</v>
      </c>
      <c r="R1135">
        <v>1252.4760000000001</v>
      </c>
      <c r="S1135" t="s">
        <v>68</v>
      </c>
      <c r="T1135">
        <v>7541</v>
      </c>
      <c r="U1135">
        <v>5159.3725000000004</v>
      </c>
      <c r="V1135" s="1">
        <v>41097</v>
      </c>
      <c r="W1135" t="s">
        <v>42</v>
      </c>
      <c r="X1135">
        <v>8.08</v>
      </c>
      <c r="Y1135" t="s">
        <v>246</v>
      </c>
      <c r="Z1135">
        <v>200.99</v>
      </c>
      <c r="AA1135">
        <v>48195</v>
      </c>
      <c r="AB1135">
        <f t="shared" si="14"/>
        <v>5828.71</v>
      </c>
      <c r="AC1135">
        <f t="shared" si="15"/>
        <v>5712.1358</v>
      </c>
    </row>
    <row r="1136" spans="1:29" x14ac:dyDescent="0.25">
      <c r="A1136" t="s">
        <v>1889</v>
      </c>
      <c r="B1136">
        <v>41</v>
      </c>
      <c r="C1136" t="str">
        <f t="shared" si="12"/>
        <v>Adult</v>
      </c>
      <c r="D1136" t="s">
        <v>1458</v>
      </c>
      <c r="E1136" t="s">
        <v>27</v>
      </c>
      <c r="F1136">
        <v>0</v>
      </c>
      <c r="G1136">
        <v>1</v>
      </c>
      <c r="H1136" s="1">
        <v>41097</v>
      </c>
      <c r="I1136" s="1" t="str">
        <f t="shared" si="13"/>
        <v xml:space="preserve"> Jul</v>
      </c>
      <c r="J1136">
        <v>12480</v>
      </c>
      <c r="K1136" t="s">
        <v>131</v>
      </c>
      <c r="L1136">
        <v>8</v>
      </c>
      <c r="M1136">
        <v>0.78</v>
      </c>
      <c r="N1136" t="s">
        <v>48</v>
      </c>
      <c r="O1136" t="s">
        <v>73</v>
      </c>
      <c r="P1136" t="s">
        <v>1890</v>
      </c>
      <c r="Q1136" t="s">
        <v>154</v>
      </c>
      <c r="R1136">
        <v>-203.27</v>
      </c>
      <c r="S1136" t="s">
        <v>33</v>
      </c>
      <c r="T1136">
        <v>1739</v>
      </c>
      <c r="U1136">
        <v>1187.01</v>
      </c>
      <c r="V1136" s="1">
        <v>41098</v>
      </c>
      <c r="W1136" t="s">
        <v>53</v>
      </c>
      <c r="X1136">
        <v>32.18</v>
      </c>
      <c r="Y1136" t="s">
        <v>208</v>
      </c>
      <c r="Z1136">
        <v>137.47999999999999</v>
      </c>
      <c r="AA1136">
        <v>44224</v>
      </c>
      <c r="AB1136">
        <f t="shared" si="14"/>
        <v>1099.8399999999999</v>
      </c>
      <c r="AC1136">
        <f t="shared" si="15"/>
        <v>1099.8399999999999</v>
      </c>
    </row>
    <row r="1137" spans="1:29" x14ac:dyDescent="0.25">
      <c r="A1137" t="s">
        <v>693</v>
      </c>
      <c r="B1137">
        <v>41</v>
      </c>
      <c r="C1137" t="str">
        <f t="shared" si="12"/>
        <v>Adult</v>
      </c>
      <c r="D1137" t="s">
        <v>694</v>
      </c>
      <c r="E1137" t="s">
        <v>57</v>
      </c>
      <c r="F1137">
        <v>0.04</v>
      </c>
      <c r="G1137">
        <v>1</v>
      </c>
      <c r="H1137" s="1">
        <v>41097</v>
      </c>
      <c r="I1137" s="1" t="str">
        <f t="shared" si="13"/>
        <v xml:space="preserve"> Jul</v>
      </c>
      <c r="J1137">
        <v>53894</v>
      </c>
      <c r="K1137" t="s">
        <v>58</v>
      </c>
      <c r="L1137">
        <v>37</v>
      </c>
      <c r="M1137">
        <v>0.68</v>
      </c>
      <c r="N1137" t="s">
        <v>48</v>
      </c>
      <c r="O1137" t="s">
        <v>40</v>
      </c>
      <c r="P1137" t="s">
        <v>637</v>
      </c>
      <c r="Q1137" t="s">
        <v>75</v>
      </c>
      <c r="R1137">
        <v>-1561.7159999999999</v>
      </c>
      <c r="S1137" t="s">
        <v>68</v>
      </c>
      <c r="T1137">
        <v>7540</v>
      </c>
      <c r="U1137">
        <v>2756.17</v>
      </c>
      <c r="V1137" s="1">
        <v>41098</v>
      </c>
      <c r="W1137" t="s">
        <v>34</v>
      </c>
      <c r="X1137">
        <v>69</v>
      </c>
      <c r="Y1137" t="s">
        <v>246</v>
      </c>
      <c r="Z1137">
        <v>71.37</v>
      </c>
      <c r="AA1137">
        <v>48195</v>
      </c>
      <c r="AB1137">
        <f t="shared" si="14"/>
        <v>2640.69</v>
      </c>
      <c r="AC1137">
        <f t="shared" si="15"/>
        <v>2535.0624000000003</v>
      </c>
    </row>
    <row r="1138" spans="1:29" x14ac:dyDescent="0.25">
      <c r="A1138" t="s">
        <v>693</v>
      </c>
      <c r="B1138">
        <v>41</v>
      </c>
      <c r="C1138" t="str">
        <f t="shared" si="12"/>
        <v>Adult</v>
      </c>
      <c r="D1138" t="s">
        <v>694</v>
      </c>
      <c r="E1138" t="s">
        <v>57</v>
      </c>
      <c r="F1138">
        <v>0.03</v>
      </c>
      <c r="G1138">
        <v>1</v>
      </c>
      <c r="H1138" s="1">
        <v>41097</v>
      </c>
      <c r="I1138" s="1" t="str">
        <f t="shared" si="13"/>
        <v xml:space="preserve"> Jul</v>
      </c>
      <c r="J1138">
        <v>53894</v>
      </c>
      <c r="K1138" t="s">
        <v>58</v>
      </c>
      <c r="L1138">
        <v>47</v>
      </c>
      <c r="M1138">
        <v>0.46</v>
      </c>
      <c r="N1138" t="s">
        <v>48</v>
      </c>
      <c r="O1138" t="s">
        <v>59</v>
      </c>
      <c r="P1138" t="s">
        <v>985</v>
      </c>
      <c r="Q1138" t="s">
        <v>82</v>
      </c>
      <c r="R1138">
        <v>107.02</v>
      </c>
      <c r="S1138" t="s">
        <v>68</v>
      </c>
      <c r="T1138">
        <v>7539</v>
      </c>
      <c r="U1138">
        <v>691.52</v>
      </c>
      <c r="V1138" s="1">
        <v>41098</v>
      </c>
      <c r="W1138" t="s">
        <v>34</v>
      </c>
      <c r="X1138">
        <v>5.3</v>
      </c>
      <c r="Y1138" t="s">
        <v>246</v>
      </c>
      <c r="Z1138">
        <v>14.2</v>
      </c>
      <c r="AA1138">
        <v>48195</v>
      </c>
      <c r="AB1138">
        <f t="shared" si="14"/>
        <v>667.4</v>
      </c>
      <c r="AC1138">
        <f t="shared" si="15"/>
        <v>647.37799999999993</v>
      </c>
    </row>
    <row r="1139" spans="1:29" x14ac:dyDescent="0.25">
      <c r="A1139" t="s">
        <v>1844</v>
      </c>
      <c r="B1139">
        <v>41</v>
      </c>
      <c r="C1139" t="str">
        <f t="shared" si="12"/>
        <v>Adult</v>
      </c>
      <c r="D1139" t="s">
        <v>1845</v>
      </c>
      <c r="E1139" t="s">
        <v>46</v>
      </c>
      <c r="F1139">
        <v>0.01</v>
      </c>
      <c r="G1139">
        <v>1</v>
      </c>
      <c r="H1139" s="1">
        <v>41097</v>
      </c>
      <c r="I1139" s="1" t="str">
        <f t="shared" si="13"/>
        <v xml:space="preserve"> Jul</v>
      </c>
      <c r="J1139">
        <v>20513</v>
      </c>
      <c r="K1139" t="s">
        <v>28</v>
      </c>
      <c r="L1139">
        <v>13</v>
      </c>
      <c r="M1139">
        <v>0.54</v>
      </c>
      <c r="N1139" t="s">
        <v>29</v>
      </c>
      <c r="O1139" t="s">
        <v>59</v>
      </c>
      <c r="P1139" t="s">
        <v>1688</v>
      </c>
      <c r="Q1139" t="s">
        <v>88</v>
      </c>
      <c r="R1139">
        <v>4.5599999999999996</v>
      </c>
      <c r="S1139" t="s">
        <v>52</v>
      </c>
      <c r="T1139">
        <v>2847</v>
      </c>
      <c r="U1139">
        <v>42.27</v>
      </c>
      <c r="V1139" s="1">
        <v>41098</v>
      </c>
      <c r="W1139" t="s">
        <v>42</v>
      </c>
      <c r="X1139">
        <v>0.93</v>
      </c>
      <c r="Y1139" t="s">
        <v>218</v>
      </c>
      <c r="Z1139">
        <v>2.84</v>
      </c>
      <c r="AA1139">
        <v>98221</v>
      </c>
      <c r="AB1139">
        <f t="shared" si="14"/>
        <v>36.92</v>
      </c>
      <c r="AC1139">
        <f t="shared" si="15"/>
        <v>36.550800000000002</v>
      </c>
    </row>
    <row r="1140" spans="1:29" x14ac:dyDescent="0.25">
      <c r="A1140" t="s">
        <v>1641</v>
      </c>
      <c r="B1140">
        <v>41</v>
      </c>
      <c r="C1140" t="str">
        <f t="shared" si="12"/>
        <v>Adult</v>
      </c>
      <c r="D1140" t="s">
        <v>147</v>
      </c>
      <c r="E1140" t="s">
        <v>38</v>
      </c>
      <c r="F1140">
        <v>0.02</v>
      </c>
      <c r="G1140">
        <v>1</v>
      </c>
      <c r="H1140" s="1">
        <v>41097</v>
      </c>
      <c r="I1140" s="1" t="str">
        <f t="shared" si="13"/>
        <v xml:space="preserve"> Jul</v>
      </c>
      <c r="J1140">
        <v>40902</v>
      </c>
      <c r="K1140" t="s">
        <v>47</v>
      </c>
      <c r="L1140">
        <v>25</v>
      </c>
      <c r="M1140">
        <v>0.39</v>
      </c>
      <c r="N1140" t="s">
        <v>29</v>
      </c>
      <c r="O1140" t="s">
        <v>30</v>
      </c>
      <c r="P1140" t="s">
        <v>703</v>
      </c>
      <c r="Q1140" t="s">
        <v>67</v>
      </c>
      <c r="R1140">
        <v>-48.875</v>
      </c>
      <c r="S1140" t="s">
        <v>68</v>
      </c>
      <c r="T1140">
        <v>5764</v>
      </c>
      <c r="U1140">
        <v>192.18</v>
      </c>
      <c r="V1140" s="1">
        <v>41099</v>
      </c>
      <c r="W1140" t="s">
        <v>34</v>
      </c>
      <c r="X1140">
        <v>6.05</v>
      </c>
      <c r="Y1140" t="s">
        <v>149</v>
      </c>
      <c r="Z1140">
        <v>7.1</v>
      </c>
      <c r="AA1140">
        <v>60160</v>
      </c>
      <c r="AB1140">
        <f t="shared" si="14"/>
        <v>177.5</v>
      </c>
      <c r="AC1140">
        <f t="shared" si="15"/>
        <v>173.95</v>
      </c>
    </row>
    <row r="1141" spans="1:29" x14ac:dyDescent="0.25">
      <c r="A1141" t="s">
        <v>1720</v>
      </c>
      <c r="B1141">
        <v>41</v>
      </c>
      <c r="C1141" t="str">
        <f t="shared" si="12"/>
        <v>Adult</v>
      </c>
      <c r="D1141" t="s">
        <v>181</v>
      </c>
      <c r="E1141" t="s">
        <v>38</v>
      </c>
      <c r="F1141">
        <v>0.03</v>
      </c>
      <c r="G1141">
        <v>1</v>
      </c>
      <c r="H1141" s="1">
        <v>41097</v>
      </c>
      <c r="I1141" s="1" t="str">
        <f t="shared" si="13"/>
        <v xml:space="preserve"> Jul</v>
      </c>
      <c r="J1141">
        <v>10305</v>
      </c>
      <c r="K1141" t="s">
        <v>47</v>
      </c>
      <c r="L1141">
        <v>12</v>
      </c>
      <c r="M1141">
        <v>0.51</v>
      </c>
      <c r="N1141" t="s">
        <v>48</v>
      </c>
      <c r="O1141" t="s">
        <v>59</v>
      </c>
      <c r="P1141" t="s">
        <v>1891</v>
      </c>
      <c r="Q1141" t="s">
        <v>82</v>
      </c>
      <c r="R1141">
        <v>20.6</v>
      </c>
      <c r="S1141" t="s">
        <v>52</v>
      </c>
      <c r="T1141">
        <v>1419</v>
      </c>
      <c r="U1141">
        <v>65.89</v>
      </c>
      <c r="V1141" s="1">
        <v>41102</v>
      </c>
      <c r="W1141" t="s">
        <v>34</v>
      </c>
      <c r="X1141">
        <v>2.0299999999999998</v>
      </c>
      <c r="Y1141" t="s">
        <v>54</v>
      </c>
      <c r="Z1141">
        <v>5.08</v>
      </c>
      <c r="AA1141">
        <v>94070</v>
      </c>
      <c r="AB1141">
        <f t="shared" si="14"/>
        <v>60.96</v>
      </c>
      <c r="AC1141">
        <f t="shared" si="15"/>
        <v>59.1312</v>
      </c>
    </row>
    <row r="1142" spans="1:29" x14ac:dyDescent="0.25">
      <c r="A1142" t="s">
        <v>1892</v>
      </c>
      <c r="B1142">
        <v>41</v>
      </c>
      <c r="C1142" t="str">
        <f t="shared" si="12"/>
        <v>Adult</v>
      </c>
      <c r="D1142" t="s">
        <v>1893</v>
      </c>
      <c r="E1142" t="s">
        <v>38</v>
      </c>
      <c r="F1142">
        <v>0.04</v>
      </c>
      <c r="G1142">
        <v>1</v>
      </c>
      <c r="H1142" s="1">
        <v>41097</v>
      </c>
      <c r="I1142" s="1" t="str">
        <f t="shared" si="13"/>
        <v xml:space="preserve"> Jul</v>
      </c>
      <c r="J1142">
        <v>36932</v>
      </c>
      <c r="K1142" t="s">
        <v>47</v>
      </c>
      <c r="L1142">
        <v>20</v>
      </c>
      <c r="M1142">
        <v>0.6</v>
      </c>
      <c r="N1142" t="s">
        <v>29</v>
      </c>
      <c r="O1142" t="s">
        <v>30</v>
      </c>
      <c r="P1142" t="s">
        <v>1757</v>
      </c>
      <c r="Q1142" t="s">
        <v>32</v>
      </c>
      <c r="R1142">
        <v>92.34</v>
      </c>
      <c r="S1142" t="s">
        <v>76</v>
      </c>
      <c r="T1142">
        <v>5198</v>
      </c>
      <c r="U1142">
        <v>668.8</v>
      </c>
      <c r="V1142" s="1">
        <v>41102</v>
      </c>
      <c r="W1142" t="s">
        <v>34</v>
      </c>
      <c r="X1142">
        <v>5.0999999999999996</v>
      </c>
      <c r="Y1142" t="s">
        <v>132</v>
      </c>
      <c r="Z1142">
        <v>33.89</v>
      </c>
      <c r="AA1142">
        <v>33461</v>
      </c>
      <c r="AB1142">
        <f t="shared" si="14"/>
        <v>677.8</v>
      </c>
      <c r="AC1142">
        <f t="shared" si="15"/>
        <v>650.68799999999999</v>
      </c>
    </row>
    <row r="1143" spans="1:29" x14ac:dyDescent="0.25">
      <c r="A1143" t="s">
        <v>429</v>
      </c>
      <c r="B1143">
        <v>41</v>
      </c>
      <c r="C1143" t="str">
        <f t="shared" si="12"/>
        <v>Adult</v>
      </c>
      <c r="D1143" t="s">
        <v>1443</v>
      </c>
      <c r="E1143" t="s">
        <v>38</v>
      </c>
      <c r="F1143">
        <v>0.02</v>
      </c>
      <c r="G1143">
        <v>1</v>
      </c>
      <c r="H1143" s="1">
        <v>41098</v>
      </c>
      <c r="I1143" s="1" t="str">
        <f t="shared" si="13"/>
        <v xml:space="preserve"> Jul</v>
      </c>
      <c r="J1143">
        <v>37447</v>
      </c>
      <c r="K1143" t="s">
        <v>47</v>
      </c>
      <c r="L1143">
        <v>23</v>
      </c>
      <c r="M1143">
        <v>0.39</v>
      </c>
      <c r="N1143" t="s">
        <v>29</v>
      </c>
      <c r="O1143" t="s">
        <v>30</v>
      </c>
      <c r="P1143" t="s">
        <v>361</v>
      </c>
      <c r="Q1143" t="s">
        <v>67</v>
      </c>
      <c r="R1143">
        <v>-137.494</v>
      </c>
      <c r="S1143" t="s">
        <v>33</v>
      </c>
      <c r="T1143">
        <v>5265</v>
      </c>
      <c r="U1143">
        <v>139.44999999999999</v>
      </c>
      <c r="V1143" s="1">
        <v>41102</v>
      </c>
      <c r="W1143" t="s">
        <v>34</v>
      </c>
      <c r="X1143">
        <v>8.49</v>
      </c>
      <c r="Y1143" t="s">
        <v>204</v>
      </c>
      <c r="Z1143">
        <v>5.81</v>
      </c>
      <c r="AA1143">
        <v>4073</v>
      </c>
      <c r="AB1143">
        <f t="shared" si="14"/>
        <v>133.63</v>
      </c>
      <c r="AC1143">
        <f t="shared" si="15"/>
        <v>130.95740000000001</v>
      </c>
    </row>
    <row r="1144" spans="1:29" x14ac:dyDescent="0.25">
      <c r="A1144" t="s">
        <v>129</v>
      </c>
      <c r="B1144">
        <v>41</v>
      </c>
      <c r="C1144" t="str">
        <f t="shared" si="12"/>
        <v>Adult</v>
      </c>
      <c r="D1144" t="s">
        <v>130</v>
      </c>
      <c r="E1144" t="s">
        <v>46</v>
      </c>
      <c r="F1144">
        <v>0.02</v>
      </c>
      <c r="G1144">
        <v>1</v>
      </c>
      <c r="H1144" s="1">
        <v>41099</v>
      </c>
      <c r="I1144" s="1" t="str">
        <f t="shared" si="13"/>
        <v xml:space="preserve"> Jul</v>
      </c>
      <c r="J1144">
        <v>37696</v>
      </c>
      <c r="K1144" t="s">
        <v>39</v>
      </c>
      <c r="L1144">
        <v>41</v>
      </c>
      <c r="M1144">
        <v>0.37</v>
      </c>
      <c r="N1144" t="s">
        <v>29</v>
      </c>
      <c r="O1144" t="s">
        <v>59</v>
      </c>
      <c r="P1144" t="s">
        <v>950</v>
      </c>
      <c r="Q1144" t="s">
        <v>61</v>
      </c>
      <c r="R1144">
        <v>51.29</v>
      </c>
      <c r="S1144" t="s">
        <v>76</v>
      </c>
      <c r="T1144">
        <v>5294</v>
      </c>
      <c r="U1144">
        <v>173.27</v>
      </c>
      <c r="V1144" s="1">
        <v>41099</v>
      </c>
      <c r="W1144" t="s">
        <v>34</v>
      </c>
      <c r="X1144">
        <v>1.3</v>
      </c>
      <c r="Y1144" t="s">
        <v>132</v>
      </c>
      <c r="Z1144">
        <v>4</v>
      </c>
      <c r="AA1144">
        <v>32174</v>
      </c>
      <c r="AB1144">
        <f t="shared" si="14"/>
        <v>164</v>
      </c>
      <c r="AC1144">
        <f t="shared" si="15"/>
        <v>160.72</v>
      </c>
    </row>
    <row r="1145" spans="1:29" x14ac:dyDescent="0.25">
      <c r="A1145" t="s">
        <v>1806</v>
      </c>
      <c r="B1145">
        <v>41</v>
      </c>
      <c r="C1145" t="str">
        <f t="shared" si="12"/>
        <v>Adult</v>
      </c>
      <c r="D1145" t="s">
        <v>1807</v>
      </c>
      <c r="E1145" t="s">
        <v>46</v>
      </c>
      <c r="F1145">
        <v>0.01</v>
      </c>
      <c r="G1145">
        <v>1</v>
      </c>
      <c r="H1145" s="1">
        <v>41099</v>
      </c>
      <c r="I1145" s="1" t="str">
        <f t="shared" si="13"/>
        <v xml:space="preserve"> Jul</v>
      </c>
      <c r="J1145">
        <v>28933</v>
      </c>
      <c r="K1145" t="s">
        <v>58</v>
      </c>
      <c r="L1145">
        <v>1</v>
      </c>
      <c r="M1145">
        <v>0.35</v>
      </c>
      <c r="N1145" t="s">
        <v>29</v>
      </c>
      <c r="O1145" t="s">
        <v>30</v>
      </c>
      <c r="P1145" t="s">
        <v>1233</v>
      </c>
      <c r="Q1145" t="s">
        <v>267</v>
      </c>
      <c r="R1145">
        <v>-7.25</v>
      </c>
      <c r="S1145" t="s">
        <v>52</v>
      </c>
      <c r="T1145">
        <v>4064</v>
      </c>
      <c r="U1145">
        <v>11.16</v>
      </c>
      <c r="V1145" s="1">
        <v>41100</v>
      </c>
      <c r="W1145" t="s">
        <v>34</v>
      </c>
      <c r="X1145">
        <v>5.3</v>
      </c>
      <c r="Y1145" t="s">
        <v>54</v>
      </c>
      <c r="Z1145">
        <v>5.58</v>
      </c>
      <c r="AA1145">
        <v>92024</v>
      </c>
      <c r="AB1145">
        <f t="shared" si="14"/>
        <v>5.58</v>
      </c>
      <c r="AC1145">
        <f t="shared" si="15"/>
        <v>5.5242000000000004</v>
      </c>
    </row>
    <row r="1146" spans="1:29" x14ac:dyDescent="0.25">
      <c r="A1146" t="s">
        <v>1806</v>
      </c>
      <c r="B1146">
        <v>41</v>
      </c>
      <c r="C1146" t="str">
        <f t="shared" si="12"/>
        <v>Adult</v>
      </c>
      <c r="D1146" t="s">
        <v>1807</v>
      </c>
      <c r="E1146" t="s">
        <v>46</v>
      </c>
      <c r="F1146">
        <v>0.03</v>
      </c>
      <c r="G1146">
        <v>1</v>
      </c>
      <c r="H1146" s="1">
        <v>41099</v>
      </c>
      <c r="I1146" s="1" t="str">
        <f t="shared" si="13"/>
        <v xml:space="preserve"> Jul</v>
      </c>
      <c r="J1146">
        <v>28933</v>
      </c>
      <c r="K1146" t="s">
        <v>58</v>
      </c>
      <c r="L1146">
        <v>38</v>
      </c>
      <c r="M1146">
        <v>0.52</v>
      </c>
      <c r="N1146" t="s">
        <v>29</v>
      </c>
      <c r="O1146" t="s">
        <v>59</v>
      </c>
      <c r="P1146" t="s">
        <v>455</v>
      </c>
      <c r="Q1146" t="s">
        <v>88</v>
      </c>
      <c r="R1146">
        <v>43</v>
      </c>
      <c r="S1146" t="s">
        <v>52</v>
      </c>
      <c r="T1146">
        <v>4065</v>
      </c>
      <c r="U1146">
        <v>156.19999999999999</v>
      </c>
      <c r="V1146" s="1">
        <v>41100</v>
      </c>
      <c r="W1146" t="s">
        <v>34</v>
      </c>
      <c r="X1146">
        <v>0.7</v>
      </c>
      <c r="Y1146" t="s">
        <v>54</v>
      </c>
      <c r="Z1146">
        <v>3.98</v>
      </c>
      <c r="AA1146">
        <v>92024</v>
      </c>
      <c r="AB1146">
        <f t="shared" si="14"/>
        <v>151.24</v>
      </c>
      <c r="AC1146">
        <f t="shared" si="15"/>
        <v>146.7028</v>
      </c>
    </row>
    <row r="1147" spans="1:29" x14ac:dyDescent="0.25">
      <c r="A1147" t="s">
        <v>1894</v>
      </c>
      <c r="B1147">
        <v>41</v>
      </c>
      <c r="C1147" t="str">
        <f t="shared" si="12"/>
        <v>Adult</v>
      </c>
      <c r="D1147" t="s">
        <v>672</v>
      </c>
      <c r="E1147" t="s">
        <v>27</v>
      </c>
      <c r="F1147">
        <v>0.03</v>
      </c>
      <c r="G1147">
        <v>1</v>
      </c>
      <c r="H1147" s="1">
        <v>41099</v>
      </c>
      <c r="I1147" s="1" t="str">
        <f t="shared" si="13"/>
        <v xml:space="preserve"> Jul</v>
      </c>
      <c r="J1147">
        <v>49830</v>
      </c>
      <c r="K1147" t="s">
        <v>58</v>
      </c>
      <c r="L1147">
        <v>16</v>
      </c>
      <c r="M1147">
        <v>0.57999999999999996</v>
      </c>
      <c r="N1147" t="s">
        <v>29</v>
      </c>
      <c r="O1147" t="s">
        <v>139</v>
      </c>
      <c r="P1147" t="s">
        <v>1895</v>
      </c>
      <c r="Q1147" t="s">
        <v>88</v>
      </c>
      <c r="R1147">
        <v>26.36</v>
      </c>
      <c r="S1147" t="s">
        <v>76</v>
      </c>
      <c r="T1147">
        <v>6974</v>
      </c>
      <c r="U1147">
        <v>519.65</v>
      </c>
      <c r="V1147" s="1">
        <v>41101</v>
      </c>
      <c r="W1147" t="s">
        <v>42</v>
      </c>
      <c r="X1147">
        <v>8.99</v>
      </c>
      <c r="Y1147" t="s">
        <v>77</v>
      </c>
      <c r="Z1147">
        <v>30.98</v>
      </c>
      <c r="AA1147">
        <v>35601</v>
      </c>
      <c r="AB1147">
        <f t="shared" si="14"/>
        <v>495.68</v>
      </c>
      <c r="AC1147">
        <f t="shared" si="15"/>
        <v>480.80959999999999</v>
      </c>
    </row>
    <row r="1148" spans="1:29" x14ac:dyDescent="0.25">
      <c r="A1148" t="s">
        <v>129</v>
      </c>
      <c r="B1148">
        <v>41</v>
      </c>
      <c r="C1148" t="str">
        <f t="shared" si="12"/>
        <v>Adult</v>
      </c>
      <c r="D1148" t="s">
        <v>130</v>
      </c>
      <c r="E1148" t="s">
        <v>46</v>
      </c>
      <c r="F1148">
        <v>0.04</v>
      </c>
      <c r="G1148">
        <v>1</v>
      </c>
      <c r="H1148" s="1">
        <v>41099</v>
      </c>
      <c r="I1148" s="1" t="str">
        <f t="shared" si="13"/>
        <v xml:space="preserve"> Jul</v>
      </c>
      <c r="J1148">
        <v>37696</v>
      </c>
      <c r="K1148" t="s">
        <v>39</v>
      </c>
      <c r="L1148">
        <v>5</v>
      </c>
      <c r="M1148">
        <v>0.36</v>
      </c>
      <c r="N1148" t="s">
        <v>29</v>
      </c>
      <c r="O1148" t="s">
        <v>30</v>
      </c>
      <c r="P1148" t="s">
        <v>1896</v>
      </c>
      <c r="Q1148" t="s">
        <v>67</v>
      </c>
      <c r="R1148">
        <v>-20.2285</v>
      </c>
      <c r="S1148" t="s">
        <v>76</v>
      </c>
      <c r="T1148">
        <v>5293</v>
      </c>
      <c r="U1148">
        <v>24.09</v>
      </c>
      <c r="V1148" s="1">
        <v>41101</v>
      </c>
      <c r="W1148" t="s">
        <v>34</v>
      </c>
      <c r="X1148">
        <v>5.44</v>
      </c>
      <c r="Y1148" t="s">
        <v>132</v>
      </c>
      <c r="Z1148">
        <v>3.81</v>
      </c>
      <c r="AA1148">
        <v>32174</v>
      </c>
      <c r="AB1148">
        <f t="shared" si="14"/>
        <v>19.05</v>
      </c>
      <c r="AC1148">
        <f t="shared" si="15"/>
        <v>18.288</v>
      </c>
    </row>
    <row r="1149" spans="1:29" x14ac:dyDescent="0.25">
      <c r="A1149" t="s">
        <v>1897</v>
      </c>
      <c r="B1149">
        <v>41</v>
      </c>
      <c r="C1149" t="str">
        <f t="shared" si="12"/>
        <v>Adult</v>
      </c>
      <c r="D1149" t="s">
        <v>672</v>
      </c>
      <c r="E1149" t="s">
        <v>27</v>
      </c>
      <c r="F1149">
        <v>0.01</v>
      </c>
      <c r="G1149">
        <v>1</v>
      </c>
      <c r="H1149" s="1">
        <v>41099</v>
      </c>
      <c r="I1149" s="1" t="str">
        <f t="shared" si="13"/>
        <v xml:space="preserve"> Jul</v>
      </c>
      <c r="J1149">
        <v>49830</v>
      </c>
      <c r="K1149" t="s">
        <v>58</v>
      </c>
      <c r="L1149">
        <v>31</v>
      </c>
      <c r="M1149">
        <v>0.37</v>
      </c>
      <c r="N1149" t="s">
        <v>29</v>
      </c>
      <c r="O1149" t="s">
        <v>30</v>
      </c>
      <c r="P1149" t="s">
        <v>1325</v>
      </c>
      <c r="Q1149" t="s">
        <v>67</v>
      </c>
      <c r="R1149">
        <v>7858.08</v>
      </c>
      <c r="S1149" t="s">
        <v>76</v>
      </c>
      <c r="T1149">
        <v>6975</v>
      </c>
      <c r="U1149">
        <v>16949.439999999999</v>
      </c>
      <c r="V1149" s="1">
        <v>41101</v>
      </c>
      <c r="W1149" t="s">
        <v>34</v>
      </c>
      <c r="X1149">
        <v>19.989999999999998</v>
      </c>
      <c r="Y1149" t="s">
        <v>685</v>
      </c>
      <c r="Z1149">
        <v>525.98</v>
      </c>
      <c r="AA1149">
        <v>27288</v>
      </c>
      <c r="AB1149">
        <f t="shared" si="14"/>
        <v>16305.380000000001</v>
      </c>
      <c r="AC1149">
        <f t="shared" si="15"/>
        <v>16142.326200000001</v>
      </c>
    </row>
    <row r="1150" spans="1:29" x14ac:dyDescent="0.25">
      <c r="A1150" t="s">
        <v>834</v>
      </c>
      <c r="B1150">
        <v>41</v>
      </c>
      <c r="C1150" t="str">
        <f t="shared" si="12"/>
        <v>Adult</v>
      </c>
      <c r="D1150" t="s">
        <v>1898</v>
      </c>
      <c r="E1150" t="s">
        <v>27</v>
      </c>
      <c r="F1150">
        <v>0.06</v>
      </c>
      <c r="G1150">
        <v>1</v>
      </c>
      <c r="H1150" s="1">
        <v>41099</v>
      </c>
      <c r="I1150" s="1" t="str">
        <f t="shared" si="13"/>
        <v xml:space="preserve"> Jul</v>
      </c>
      <c r="J1150">
        <v>40547</v>
      </c>
      <c r="K1150" t="s">
        <v>58</v>
      </c>
      <c r="L1150">
        <v>45</v>
      </c>
      <c r="M1150">
        <v>0.56999999999999995</v>
      </c>
      <c r="N1150" t="s">
        <v>96</v>
      </c>
      <c r="O1150" t="s">
        <v>80</v>
      </c>
      <c r="P1150" t="s">
        <v>1899</v>
      </c>
      <c r="Q1150" t="s">
        <v>105</v>
      </c>
      <c r="R1150">
        <v>1820.952</v>
      </c>
      <c r="S1150" t="s">
        <v>76</v>
      </c>
      <c r="T1150">
        <v>5722</v>
      </c>
      <c r="U1150">
        <v>6944.0919999999996</v>
      </c>
      <c r="V1150" s="1">
        <v>41101</v>
      </c>
      <c r="W1150" t="s">
        <v>42</v>
      </c>
      <c r="X1150">
        <v>13.99</v>
      </c>
      <c r="Y1150" t="s">
        <v>272</v>
      </c>
      <c r="Z1150">
        <v>179.99</v>
      </c>
      <c r="AA1150">
        <v>42420</v>
      </c>
      <c r="AB1150">
        <f t="shared" si="14"/>
        <v>8099.55</v>
      </c>
      <c r="AC1150">
        <f t="shared" si="15"/>
        <v>7613.5770000000002</v>
      </c>
    </row>
    <row r="1151" spans="1:29" x14ac:dyDescent="0.25">
      <c r="A1151" t="s">
        <v>159</v>
      </c>
      <c r="B1151">
        <v>41</v>
      </c>
      <c r="C1151" t="str">
        <f t="shared" si="12"/>
        <v>Adult</v>
      </c>
      <c r="D1151" t="s">
        <v>160</v>
      </c>
      <c r="E1151" t="s">
        <v>57</v>
      </c>
      <c r="F1151">
        <v>0.1</v>
      </c>
      <c r="G1151">
        <v>1</v>
      </c>
      <c r="H1151" s="1">
        <v>41100</v>
      </c>
      <c r="I1151" s="1" t="str">
        <f t="shared" si="13"/>
        <v xml:space="preserve"> Jul</v>
      </c>
      <c r="J1151">
        <v>26629</v>
      </c>
      <c r="K1151" t="s">
        <v>28</v>
      </c>
      <c r="L1151">
        <v>38</v>
      </c>
      <c r="M1151">
        <v>0.5</v>
      </c>
      <c r="N1151" t="s">
        <v>96</v>
      </c>
      <c r="O1151" t="s">
        <v>40</v>
      </c>
      <c r="P1151" t="s">
        <v>1067</v>
      </c>
      <c r="Q1151" t="s">
        <v>192</v>
      </c>
      <c r="R1151">
        <v>5903.0860000000002</v>
      </c>
      <c r="S1151" t="s">
        <v>76</v>
      </c>
      <c r="T1151">
        <v>3724</v>
      </c>
      <c r="U1151">
        <v>21956.03</v>
      </c>
      <c r="V1151" s="1">
        <v>41101</v>
      </c>
      <c r="W1151" t="s">
        <v>34</v>
      </c>
      <c r="X1151">
        <v>24.49</v>
      </c>
      <c r="Y1151" t="s">
        <v>162</v>
      </c>
      <c r="Z1151">
        <v>599.99</v>
      </c>
      <c r="AA1151">
        <v>23805</v>
      </c>
      <c r="AB1151">
        <f t="shared" si="14"/>
        <v>22799.62</v>
      </c>
      <c r="AC1151">
        <f t="shared" si="15"/>
        <v>20519.657999999999</v>
      </c>
    </row>
    <row r="1152" spans="1:29" x14ac:dyDescent="0.25">
      <c r="A1152" t="s">
        <v>159</v>
      </c>
      <c r="B1152">
        <v>41</v>
      </c>
      <c r="C1152" t="str">
        <f t="shared" si="12"/>
        <v>Adult</v>
      </c>
      <c r="D1152" t="s">
        <v>160</v>
      </c>
      <c r="E1152" t="s">
        <v>57</v>
      </c>
      <c r="F1152">
        <v>0.06</v>
      </c>
      <c r="G1152">
        <v>1</v>
      </c>
      <c r="H1152" s="1">
        <v>41100</v>
      </c>
      <c r="I1152" s="1" t="str">
        <f t="shared" si="13"/>
        <v xml:space="preserve"> Jul</v>
      </c>
      <c r="J1152">
        <v>26629</v>
      </c>
      <c r="K1152" t="s">
        <v>28</v>
      </c>
      <c r="L1152">
        <v>32</v>
      </c>
      <c r="M1152">
        <v>0.59</v>
      </c>
      <c r="N1152" t="s">
        <v>29</v>
      </c>
      <c r="O1152" t="s">
        <v>59</v>
      </c>
      <c r="P1152" t="s">
        <v>1254</v>
      </c>
      <c r="Q1152" t="s">
        <v>88</v>
      </c>
      <c r="R1152">
        <v>-8.16</v>
      </c>
      <c r="S1152" t="s">
        <v>76</v>
      </c>
      <c r="T1152">
        <v>3725</v>
      </c>
      <c r="U1152">
        <v>89.89</v>
      </c>
      <c r="V1152" s="1">
        <v>41102</v>
      </c>
      <c r="W1152" t="s">
        <v>34</v>
      </c>
      <c r="X1152">
        <v>1.25</v>
      </c>
      <c r="Y1152" t="s">
        <v>162</v>
      </c>
      <c r="Z1152">
        <v>2.78</v>
      </c>
      <c r="AA1152">
        <v>23805</v>
      </c>
      <c r="AB1152">
        <f t="shared" si="14"/>
        <v>88.96</v>
      </c>
      <c r="AC1152">
        <f t="shared" si="15"/>
        <v>83.622399999999999</v>
      </c>
    </row>
    <row r="1153" spans="1:29" x14ac:dyDescent="0.25">
      <c r="A1153" t="s">
        <v>496</v>
      </c>
      <c r="B1153">
        <v>41</v>
      </c>
      <c r="C1153" t="str">
        <f t="shared" si="12"/>
        <v>Adult</v>
      </c>
      <c r="D1153" t="s">
        <v>1280</v>
      </c>
      <c r="E1153" t="s">
        <v>38</v>
      </c>
      <c r="F1153">
        <v>0.08</v>
      </c>
      <c r="G1153">
        <v>1</v>
      </c>
      <c r="H1153" s="1">
        <v>41101</v>
      </c>
      <c r="I1153" s="1" t="str">
        <f t="shared" si="13"/>
        <v xml:space="preserve"> Jul</v>
      </c>
      <c r="J1153">
        <v>47621</v>
      </c>
      <c r="K1153" t="s">
        <v>58</v>
      </c>
      <c r="L1153">
        <v>16</v>
      </c>
      <c r="M1153">
        <v>0.46</v>
      </c>
      <c r="N1153" t="s">
        <v>48</v>
      </c>
      <c r="O1153" t="s">
        <v>59</v>
      </c>
      <c r="P1153" t="s">
        <v>985</v>
      </c>
      <c r="Q1153" t="s">
        <v>82</v>
      </c>
      <c r="R1153">
        <v>27.23</v>
      </c>
      <c r="S1153" t="s">
        <v>33</v>
      </c>
      <c r="T1153">
        <v>6693</v>
      </c>
      <c r="U1153">
        <v>230.74</v>
      </c>
      <c r="V1153" s="1">
        <v>41103</v>
      </c>
      <c r="W1153" t="s">
        <v>42</v>
      </c>
      <c r="X1153">
        <v>5.3</v>
      </c>
      <c r="Y1153" t="s">
        <v>233</v>
      </c>
      <c r="Z1153">
        <v>14.2</v>
      </c>
      <c r="AA1153">
        <v>7002</v>
      </c>
      <c r="AB1153">
        <f t="shared" si="14"/>
        <v>227.2</v>
      </c>
      <c r="AC1153">
        <f t="shared" si="15"/>
        <v>209.024</v>
      </c>
    </row>
    <row r="1154" spans="1:29" x14ac:dyDescent="0.25">
      <c r="A1154" t="s">
        <v>690</v>
      </c>
      <c r="B1154">
        <v>41</v>
      </c>
      <c r="C1154" t="str">
        <f t="shared" si="12"/>
        <v>Adult</v>
      </c>
      <c r="D1154" t="s">
        <v>691</v>
      </c>
      <c r="E1154" t="s">
        <v>38</v>
      </c>
      <c r="F1154">
        <v>7.0000000000000007E-2</v>
      </c>
      <c r="G1154">
        <v>1</v>
      </c>
      <c r="H1154" s="1">
        <v>41102</v>
      </c>
      <c r="I1154" s="1" t="str">
        <f t="shared" si="13"/>
        <v xml:space="preserve"> Jul</v>
      </c>
      <c r="J1154">
        <v>23877</v>
      </c>
      <c r="K1154" t="s">
        <v>39</v>
      </c>
      <c r="L1154">
        <v>31</v>
      </c>
      <c r="M1154">
        <v>0.57999999999999996</v>
      </c>
      <c r="N1154" t="s">
        <v>96</v>
      </c>
      <c r="O1154" t="s">
        <v>30</v>
      </c>
      <c r="P1154">
        <v>6120</v>
      </c>
      <c r="Q1154" t="s">
        <v>105</v>
      </c>
      <c r="R1154">
        <v>109.836</v>
      </c>
      <c r="S1154" t="s">
        <v>52</v>
      </c>
      <c r="T1154">
        <v>3338</v>
      </c>
      <c r="U1154">
        <v>1624.5965000000001</v>
      </c>
      <c r="V1154" s="1">
        <v>41102</v>
      </c>
      <c r="W1154" t="s">
        <v>34</v>
      </c>
      <c r="X1154">
        <v>8.8000000000000007</v>
      </c>
      <c r="Y1154" t="s">
        <v>54</v>
      </c>
      <c r="Z1154">
        <v>65.989999999999995</v>
      </c>
      <c r="AA1154">
        <v>94521</v>
      </c>
      <c r="AB1154">
        <f t="shared" si="14"/>
        <v>2045.6899999999998</v>
      </c>
      <c r="AC1154">
        <f t="shared" si="15"/>
        <v>1902.4916999999998</v>
      </c>
    </row>
    <row r="1155" spans="1:29" x14ac:dyDescent="0.25">
      <c r="A1155" t="s">
        <v>94</v>
      </c>
      <c r="B1155">
        <v>41</v>
      </c>
      <c r="C1155" t="str">
        <f t="shared" si="12"/>
        <v>Adult</v>
      </c>
      <c r="D1155" t="s">
        <v>1900</v>
      </c>
      <c r="E1155" t="s">
        <v>46</v>
      </c>
      <c r="F1155">
        <v>0.05</v>
      </c>
      <c r="G1155">
        <v>1</v>
      </c>
      <c r="H1155" s="1">
        <v>41102</v>
      </c>
      <c r="I1155" s="1" t="str">
        <f t="shared" si="13"/>
        <v xml:space="preserve"> Jul</v>
      </c>
      <c r="J1155">
        <v>19457</v>
      </c>
      <c r="K1155" t="s">
        <v>28</v>
      </c>
      <c r="L1155">
        <v>34</v>
      </c>
      <c r="M1155">
        <v>0.39</v>
      </c>
      <c r="N1155" t="s">
        <v>29</v>
      </c>
      <c r="O1155" t="s">
        <v>30</v>
      </c>
      <c r="P1155" t="s">
        <v>556</v>
      </c>
      <c r="Q1155" t="s">
        <v>210</v>
      </c>
      <c r="R1155">
        <v>90.35</v>
      </c>
      <c r="S1155" t="s">
        <v>52</v>
      </c>
      <c r="T1155">
        <v>2688</v>
      </c>
      <c r="U1155">
        <v>203.49</v>
      </c>
      <c r="V1155" s="1">
        <v>41103</v>
      </c>
      <c r="W1155" t="s">
        <v>34</v>
      </c>
      <c r="X1155">
        <v>0.5</v>
      </c>
      <c r="Y1155" t="s">
        <v>83</v>
      </c>
      <c r="Z1155">
        <v>6.3</v>
      </c>
      <c r="AA1155">
        <v>84041</v>
      </c>
      <c r="AB1155">
        <f t="shared" si="14"/>
        <v>214.2</v>
      </c>
      <c r="AC1155">
        <f t="shared" si="15"/>
        <v>203.48999999999998</v>
      </c>
    </row>
    <row r="1156" spans="1:29" x14ac:dyDescent="0.25">
      <c r="A1156" t="s">
        <v>1682</v>
      </c>
      <c r="B1156">
        <v>41</v>
      </c>
      <c r="C1156" t="str">
        <f t="shared" si="12"/>
        <v>Adult</v>
      </c>
      <c r="D1156" t="s">
        <v>1901</v>
      </c>
      <c r="E1156" t="s">
        <v>27</v>
      </c>
      <c r="F1156">
        <v>7.0000000000000007E-2</v>
      </c>
      <c r="G1156">
        <v>1</v>
      </c>
      <c r="H1156" s="1">
        <v>41102</v>
      </c>
      <c r="I1156" s="1" t="str">
        <f t="shared" si="13"/>
        <v xml:space="preserve"> Jul</v>
      </c>
      <c r="J1156">
        <v>33635</v>
      </c>
      <c r="K1156" t="s">
        <v>28</v>
      </c>
      <c r="L1156">
        <v>4</v>
      </c>
      <c r="M1156">
        <v>0.84</v>
      </c>
      <c r="N1156" t="s">
        <v>29</v>
      </c>
      <c r="O1156" t="s">
        <v>40</v>
      </c>
      <c r="P1156" t="s">
        <v>183</v>
      </c>
      <c r="Q1156" t="s">
        <v>32</v>
      </c>
      <c r="R1156">
        <v>-96.16</v>
      </c>
      <c r="S1156" t="s">
        <v>33</v>
      </c>
      <c r="T1156">
        <v>4725</v>
      </c>
      <c r="U1156">
        <v>112.18</v>
      </c>
      <c r="V1156" s="1">
        <v>41103</v>
      </c>
      <c r="W1156" t="s">
        <v>34</v>
      </c>
      <c r="X1156">
        <v>35</v>
      </c>
      <c r="Y1156" t="s">
        <v>35</v>
      </c>
      <c r="Z1156">
        <v>20.34</v>
      </c>
      <c r="AA1156">
        <v>16602</v>
      </c>
      <c r="AB1156">
        <f t="shared" si="14"/>
        <v>81.36</v>
      </c>
      <c r="AC1156">
        <f t="shared" si="15"/>
        <v>75.6648</v>
      </c>
    </row>
    <row r="1157" spans="1:29" x14ac:dyDescent="0.25">
      <c r="A1157" t="s">
        <v>1682</v>
      </c>
      <c r="B1157">
        <v>41</v>
      </c>
      <c r="C1157" t="str">
        <f t="shared" si="12"/>
        <v>Adult</v>
      </c>
      <c r="D1157" t="s">
        <v>1901</v>
      </c>
      <c r="E1157" t="s">
        <v>27</v>
      </c>
      <c r="F1157">
        <v>0.04</v>
      </c>
      <c r="G1157">
        <v>1</v>
      </c>
      <c r="H1157" s="1">
        <v>41102</v>
      </c>
      <c r="I1157" s="1" t="str">
        <f t="shared" si="13"/>
        <v xml:space="preserve"> Jul</v>
      </c>
      <c r="J1157">
        <v>33635</v>
      </c>
      <c r="K1157" t="s">
        <v>28</v>
      </c>
      <c r="L1157">
        <v>5</v>
      </c>
      <c r="M1157">
        <v>0.38</v>
      </c>
      <c r="N1157" t="s">
        <v>96</v>
      </c>
      <c r="O1157" t="s">
        <v>49</v>
      </c>
      <c r="P1157" t="s">
        <v>1902</v>
      </c>
      <c r="Q1157" t="s">
        <v>98</v>
      </c>
      <c r="R1157">
        <v>-173.09520000000001</v>
      </c>
      <c r="S1157" t="s">
        <v>33</v>
      </c>
      <c r="T1157">
        <v>4724</v>
      </c>
      <c r="U1157">
        <v>477.76</v>
      </c>
      <c r="V1157" s="1">
        <v>41103</v>
      </c>
      <c r="W1157" t="s">
        <v>53</v>
      </c>
      <c r="X1157">
        <v>28</v>
      </c>
      <c r="Y1157" t="s">
        <v>35</v>
      </c>
      <c r="Z1157">
        <v>90.97</v>
      </c>
      <c r="AA1157">
        <v>16602</v>
      </c>
      <c r="AB1157">
        <f t="shared" si="14"/>
        <v>454.85</v>
      </c>
      <c r="AC1157">
        <f t="shared" si="15"/>
        <v>436.65600000000001</v>
      </c>
    </row>
    <row r="1158" spans="1:29" x14ac:dyDescent="0.25">
      <c r="A1158" t="s">
        <v>336</v>
      </c>
      <c r="B1158">
        <v>41</v>
      </c>
      <c r="C1158" t="str">
        <f t="shared" si="12"/>
        <v>Adult</v>
      </c>
      <c r="D1158" t="s">
        <v>337</v>
      </c>
      <c r="E1158" t="s">
        <v>38</v>
      </c>
      <c r="F1158">
        <v>0.04</v>
      </c>
      <c r="G1158">
        <v>1</v>
      </c>
      <c r="H1158" s="1">
        <v>41102</v>
      </c>
      <c r="I1158" s="1" t="str">
        <f t="shared" si="13"/>
        <v xml:space="preserve"> Jul</v>
      </c>
      <c r="J1158">
        <v>20706</v>
      </c>
      <c r="K1158" t="s">
        <v>28</v>
      </c>
      <c r="L1158">
        <v>41</v>
      </c>
      <c r="M1158">
        <v>0.59</v>
      </c>
      <c r="N1158" t="s">
        <v>48</v>
      </c>
      <c r="O1158" t="s">
        <v>40</v>
      </c>
      <c r="P1158" t="s">
        <v>1903</v>
      </c>
      <c r="Q1158" t="s">
        <v>82</v>
      </c>
      <c r="R1158">
        <v>1539.59</v>
      </c>
      <c r="S1158" t="s">
        <v>52</v>
      </c>
      <c r="T1158">
        <v>2869</v>
      </c>
      <c r="U1158">
        <v>5583.27</v>
      </c>
      <c r="V1158" s="1">
        <v>41104</v>
      </c>
      <c r="W1158" t="s">
        <v>42</v>
      </c>
      <c r="X1158">
        <v>24.49</v>
      </c>
      <c r="Y1158" t="s">
        <v>54</v>
      </c>
      <c r="Z1158">
        <v>136.97999999999999</v>
      </c>
      <c r="AA1158">
        <v>93905</v>
      </c>
      <c r="AB1158">
        <f t="shared" si="14"/>
        <v>5616.1799999999994</v>
      </c>
      <c r="AC1158">
        <f t="shared" si="15"/>
        <v>5391.532799999999</v>
      </c>
    </row>
    <row r="1159" spans="1:29" x14ac:dyDescent="0.25">
      <c r="A1159" t="s">
        <v>1904</v>
      </c>
      <c r="B1159">
        <v>41</v>
      </c>
      <c r="C1159" t="str">
        <f t="shared" si="12"/>
        <v>Adult</v>
      </c>
      <c r="D1159" t="s">
        <v>433</v>
      </c>
      <c r="E1159" t="s">
        <v>27</v>
      </c>
      <c r="F1159">
        <v>0.09</v>
      </c>
      <c r="G1159">
        <v>1</v>
      </c>
      <c r="H1159" s="1">
        <v>41102</v>
      </c>
      <c r="I1159" s="1" t="str">
        <f t="shared" si="13"/>
        <v xml:space="preserve"> Jul</v>
      </c>
      <c r="J1159">
        <v>19232</v>
      </c>
      <c r="K1159" t="s">
        <v>47</v>
      </c>
      <c r="L1159">
        <v>5</v>
      </c>
      <c r="M1159">
        <v>0.48</v>
      </c>
      <c r="N1159" t="s">
        <v>29</v>
      </c>
      <c r="O1159" t="s">
        <v>59</v>
      </c>
      <c r="P1159" t="s">
        <v>1107</v>
      </c>
      <c r="Q1159" t="s">
        <v>88</v>
      </c>
      <c r="R1159">
        <v>-3.48</v>
      </c>
      <c r="S1159" t="s">
        <v>76</v>
      </c>
      <c r="T1159">
        <v>2662</v>
      </c>
      <c r="U1159">
        <v>33.409999999999997</v>
      </c>
      <c r="V1159" s="1">
        <v>41104</v>
      </c>
      <c r="W1159" t="s">
        <v>34</v>
      </c>
      <c r="X1159">
        <v>1.5</v>
      </c>
      <c r="Y1159" t="s">
        <v>291</v>
      </c>
      <c r="Z1159">
        <v>6.68</v>
      </c>
      <c r="AA1159">
        <v>37167</v>
      </c>
      <c r="AB1159">
        <f t="shared" si="14"/>
        <v>33.4</v>
      </c>
      <c r="AC1159">
        <f t="shared" si="15"/>
        <v>30.393999999999998</v>
      </c>
    </row>
    <row r="1160" spans="1:29" x14ac:dyDescent="0.25">
      <c r="A1160" t="s">
        <v>94</v>
      </c>
      <c r="B1160">
        <v>41</v>
      </c>
      <c r="C1160" t="str">
        <f t="shared" si="12"/>
        <v>Adult</v>
      </c>
      <c r="D1160" t="s">
        <v>1900</v>
      </c>
      <c r="E1160" t="s">
        <v>46</v>
      </c>
      <c r="F1160">
        <v>0.09</v>
      </c>
      <c r="G1160">
        <v>1</v>
      </c>
      <c r="H1160" s="1">
        <v>41102</v>
      </c>
      <c r="I1160" s="1" t="str">
        <f t="shared" si="13"/>
        <v xml:space="preserve"> Jul</v>
      </c>
      <c r="J1160">
        <v>19457</v>
      </c>
      <c r="K1160" t="s">
        <v>28</v>
      </c>
      <c r="L1160">
        <v>33</v>
      </c>
      <c r="M1160">
        <v>0.57999999999999996</v>
      </c>
      <c r="N1160" t="s">
        <v>96</v>
      </c>
      <c r="O1160" t="s">
        <v>30</v>
      </c>
      <c r="P1160">
        <v>6185</v>
      </c>
      <c r="Q1160" t="s">
        <v>105</v>
      </c>
      <c r="R1160">
        <v>1406.0519999999999</v>
      </c>
      <c r="S1160" t="s">
        <v>52</v>
      </c>
      <c r="T1160">
        <v>2689</v>
      </c>
      <c r="U1160">
        <v>5638.7979999999998</v>
      </c>
      <c r="V1160" s="1">
        <v>41104</v>
      </c>
      <c r="W1160" t="s">
        <v>42</v>
      </c>
      <c r="X1160">
        <v>3</v>
      </c>
      <c r="Y1160" t="s">
        <v>83</v>
      </c>
      <c r="Z1160">
        <v>205.99</v>
      </c>
      <c r="AA1160">
        <v>84041</v>
      </c>
      <c r="AB1160">
        <f t="shared" si="14"/>
        <v>6797.67</v>
      </c>
      <c r="AC1160">
        <f t="shared" si="15"/>
        <v>6185.8797000000004</v>
      </c>
    </row>
    <row r="1161" spans="1:29" x14ac:dyDescent="0.25">
      <c r="A1161" t="s">
        <v>730</v>
      </c>
      <c r="B1161">
        <v>41</v>
      </c>
      <c r="C1161" t="str">
        <f t="shared" si="12"/>
        <v>Adult</v>
      </c>
      <c r="D1161" t="s">
        <v>691</v>
      </c>
      <c r="E1161" t="s">
        <v>38</v>
      </c>
      <c r="F1161">
        <v>0</v>
      </c>
      <c r="G1161">
        <v>1</v>
      </c>
      <c r="H1161" s="1">
        <v>41102</v>
      </c>
      <c r="I1161" s="1" t="str">
        <f t="shared" si="13"/>
        <v xml:space="preserve"> Jul</v>
      </c>
      <c r="J1161">
        <v>23877</v>
      </c>
      <c r="K1161" t="s">
        <v>39</v>
      </c>
      <c r="L1161">
        <v>35</v>
      </c>
      <c r="M1161">
        <v>0.41</v>
      </c>
      <c r="N1161" t="s">
        <v>96</v>
      </c>
      <c r="O1161" t="s">
        <v>139</v>
      </c>
      <c r="P1161" t="s">
        <v>1905</v>
      </c>
      <c r="Q1161" t="s">
        <v>102</v>
      </c>
      <c r="R1161">
        <v>128.03</v>
      </c>
      <c r="S1161" t="s">
        <v>52</v>
      </c>
      <c r="T1161">
        <v>3339</v>
      </c>
      <c r="U1161">
        <v>381.36</v>
      </c>
      <c r="V1161" s="1">
        <v>41104</v>
      </c>
      <c r="W1161" t="s">
        <v>42</v>
      </c>
      <c r="X1161">
        <v>1.99</v>
      </c>
      <c r="Y1161" t="s">
        <v>54</v>
      </c>
      <c r="Z1161">
        <v>10.01</v>
      </c>
      <c r="AA1161">
        <v>92627</v>
      </c>
      <c r="AB1161">
        <f t="shared" si="14"/>
        <v>350.34999999999997</v>
      </c>
      <c r="AC1161">
        <f t="shared" si="15"/>
        <v>350.34999999999997</v>
      </c>
    </row>
    <row r="1162" spans="1:29" x14ac:dyDescent="0.25">
      <c r="A1162" t="s">
        <v>1906</v>
      </c>
      <c r="B1162">
        <v>41</v>
      </c>
      <c r="C1162" t="str">
        <f t="shared" ref="C1162:C1225" si="16">IF(B1162&gt;=50, "Senior", IF(B1162&gt;=20, "Adult", "Teenager"))</f>
        <v>Adult</v>
      </c>
      <c r="D1162" t="s">
        <v>1778</v>
      </c>
      <c r="E1162" t="s">
        <v>46</v>
      </c>
      <c r="F1162">
        <v>0.01</v>
      </c>
      <c r="G1162">
        <v>1</v>
      </c>
      <c r="H1162" s="1">
        <v>41102</v>
      </c>
      <c r="I1162" s="1" t="str">
        <f t="shared" ref="I1162:I1225" si="17">TEXT(H1162," MMM")</f>
        <v xml:space="preserve"> Jul</v>
      </c>
      <c r="J1162">
        <v>26372</v>
      </c>
      <c r="K1162" t="s">
        <v>47</v>
      </c>
      <c r="L1162">
        <v>1</v>
      </c>
      <c r="M1162">
        <v>0.5</v>
      </c>
      <c r="N1162" t="s">
        <v>96</v>
      </c>
      <c r="O1162" t="s">
        <v>139</v>
      </c>
      <c r="P1162" t="s">
        <v>617</v>
      </c>
      <c r="Q1162" t="s">
        <v>102</v>
      </c>
      <c r="R1162">
        <v>-74.64</v>
      </c>
      <c r="S1162" t="s">
        <v>68</v>
      </c>
      <c r="T1162">
        <v>3690</v>
      </c>
      <c r="U1162">
        <v>31.96</v>
      </c>
      <c r="V1162" s="1">
        <v>41106</v>
      </c>
      <c r="W1162" t="s">
        <v>34</v>
      </c>
      <c r="X1162">
        <v>1.99</v>
      </c>
      <c r="Y1162" t="s">
        <v>246</v>
      </c>
      <c r="Z1162">
        <v>29.89</v>
      </c>
      <c r="AA1162">
        <v>48911</v>
      </c>
      <c r="AB1162">
        <f t="shared" ref="AB1162:AB1225" si="18">Z1162*L1162</f>
        <v>29.89</v>
      </c>
      <c r="AC1162">
        <f t="shared" ref="AC1162:AC1225" si="19">AB1162-AB1162*F1162</f>
        <v>29.591100000000001</v>
      </c>
    </row>
    <row r="1163" spans="1:29" x14ac:dyDescent="0.25">
      <c r="A1163" t="s">
        <v>1904</v>
      </c>
      <c r="B1163">
        <v>41</v>
      </c>
      <c r="C1163" t="str">
        <f t="shared" si="16"/>
        <v>Adult</v>
      </c>
      <c r="D1163" t="s">
        <v>433</v>
      </c>
      <c r="E1163" t="s">
        <v>27</v>
      </c>
      <c r="F1163">
        <v>0.04</v>
      </c>
      <c r="G1163">
        <v>1</v>
      </c>
      <c r="H1163" s="1">
        <v>41102</v>
      </c>
      <c r="I1163" s="1" t="str">
        <f t="shared" si="17"/>
        <v xml:space="preserve"> Jul</v>
      </c>
      <c r="J1163">
        <v>19232</v>
      </c>
      <c r="K1163" t="s">
        <v>47</v>
      </c>
      <c r="L1163">
        <v>43</v>
      </c>
      <c r="M1163">
        <v>0.6</v>
      </c>
      <c r="N1163" t="s">
        <v>48</v>
      </c>
      <c r="O1163" t="s">
        <v>30</v>
      </c>
      <c r="P1163" t="s">
        <v>1907</v>
      </c>
      <c r="Q1163" t="s">
        <v>82</v>
      </c>
      <c r="R1163">
        <v>-107.59</v>
      </c>
      <c r="S1163" t="s">
        <v>76</v>
      </c>
      <c r="T1163">
        <v>2661</v>
      </c>
      <c r="U1163">
        <v>265.38</v>
      </c>
      <c r="V1163" s="1">
        <v>41107</v>
      </c>
      <c r="W1163" t="s">
        <v>34</v>
      </c>
      <c r="X1163">
        <v>5.22</v>
      </c>
      <c r="Y1163" t="s">
        <v>291</v>
      </c>
      <c r="Z1163">
        <v>6.24</v>
      </c>
      <c r="AA1163">
        <v>37167</v>
      </c>
      <c r="AB1163">
        <f t="shared" si="18"/>
        <v>268.32</v>
      </c>
      <c r="AC1163">
        <f t="shared" si="19"/>
        <v>257.5872</v>
      </c>
    </row>
    <row r="1164" spans="1:29" x14ac:dyDescent="0.25">
      <c r="A1164" t="s">
        <v>930</v>
      </c>
      <c r="B1164">
        <v>41</v>
      </c>
      <c r="C1164" t="str">
        <f t="shared" si="16"/>
        <v>Adult</v>
      </c>
      <c r="D1164" t="s">
        <v>433</v>
      </c>
      <c r="E1164" t="s">
        <v>27</v>
      </c>
      <c r="F1164">
        <v>0.09</v>
      </c>
      <c r="G1164">
        <v>1</v>
      </c>
      <c r="H1164" s="1">
        <v>41102</v>
      </c>
      <c r="I1164" s="1" t="str">
        <f t="shared" si="17"/>
        <v xml:space="preserve"> Jul</v>
      </c>
      <c r="J1164">
        <v>19232</v>
      </c>
      <c r="K1164" t="s">
        <v>47</v>
      </c>
      <c r="L1164">
        <v>28</v>
      </c>
      <c r="M1164">
        <v>0.59</v>
      </c>
      <c r="N1164" t="s">
        <v>48</v>
      </c>
      <c r="O1164" t="s">
        <v>73</v>
      </c>
      <c r="P1164" t="s">
        <v>1908</v>
      </c>
      <c r="Q1164" t="s">
        <v>154</v>
      </c>
      <c r="R1164">
        <v>1150.33</v>
      </c>
      <c r="S1164" t="s">
        <v>76</v>
      </c>
      <c r="T1164">
        <v>2663</v>
      </c>
      <c r="U1164">
        <v>7157.16</v>
      </c>
      <c r="V1164" s="1">
        <v>41109</v>
      </c>
      <c r="W1164" t="s">
        <v>53</v>
      </c>
      <c r="X1164">
        <v>41.91</v>
      </c>
      <c r="Y1164" t="s">
        <v>291</v>
      </c>
      <c r="Z1164">
        <v>260.98</v>
      </c>
      <c r="AA1164">
        <v>37174</v>
      </c>
      <c r="AB1164">
        <f t="shared" si="18"/>
        <v>7307.4400000000005</v>
      </c>
      <c r="AC1164">
        <f t="shared" si="19"/>
        <v>6649.7704000000003</v>
      </c>
    </row>
    <row r="1165" spans="1:29" x14ac:dyDescent="0.25">
      <c r="A1165" t="s">
        <v>834</v>
      </c>
      <c r="B1165">
        <v>41</v>
      </c>
      <c r="C1165" t="str">
        <f t="shared" si="16"/>
        <v>Adult</v>
      </c>
      <c r="D1165" t="s">
        <v>885</v>
      </c>
      <c r="E1165" t="s">
        <v>57</v>
      </c>
      <c r="F1165">
        <v>0.06</v>
      </c>
      <c r="G1165">
        <v>1</v>
      </c>
      <c r="H1165" s="1">
        <v>41103</v>
      </c>
      <c r="I1165" s="1" t="str">
        <f t="shared" si="17"/>
        <v xml:space="preserve"> Jul</v>
      </c>
      <c r="J1165">
        <v>57412</v>
      </c>
      <c r="K1165" t="s">
        <v>47</v>
      </c>
      <c r="L1165">
        <v>34</v>
      </c>
      <c r="M1165">
        <v>0.6</v>
      </c>
      <c r="N1165" t="s">
        <v>96</v>
      </c>
      <c r="O1165" t="s">
        <v>80</v>
      </c>
      <c r="P1165" t="s">
        <v>1909</v>
      </c>
      <c r="Q1165" t="s">
        <v>105</v>
      </c>
      <c r="R1165">
        <v>-122.133</v>
      </c>
      <c r="S1165" t="s">
        <v>52</v>
      </c>
      <c r="T1165">
        <v>8038</v>
      </c>
      <c r="U1165">
        <v>223.499</v>
      </c>
      <c r="V1165" s="1">
        <v>41103</v>
      </c>
      <c r="W1165" t="s">
        <v>34</v>
      </c>
      <c r="X1165">
        <v>5.03</v>
      </c>
      <c r="Y1165" t="s">
        <v>187</v>
      </c>
      <c r="Z1165">
        <v>7.99</v>
      </c>
      <c r="AA1165">
        <v>89015</v>
      </c>
      <c r="AB1165">
        <f t="shared" si="18"/>
        <v>271.66000000000003</v>
      </c>
      <c r="AC1165">
        <f t="shared" si="19"/>
        <v>255.36040000000003</v>
      </c>
    </row>
    <row r="1166" spans="1:29" x14ac:dyDescent="0.25">
      <c r="A1166" t="s">
        <v>1910</v>
      </c>
      <c r="B1166">
        <v>41</v>
      </c>
      <c r="C1166" t="str">
        <f t="shared" si="16"/>
        <v>Adult</v>
      </c>
      <c r="D1166" t="s">
        <v>1450</v>
      </c>
      <c r="E1166" t="s">
        <v>57</v>
      </c>
      <c r="F1166">
        <v>0.08</v>
      </c>
      <c r="G1166">
        <v>1</v>
      </c>
      <c r="H1166" s="1">
        <v>41103</v>
      </c>
      <c r="I1166" s="1" t="str">
        <f t="shared" si="17"/>
        <v xml:space="preserve"> Jul</v>
      </c>
      <c r="J1166">
        <v>34565</v>
      </c>
      <c r="K1166" t="s">
        <v>131</v>
      </c>
      <c r="L1166">
        <v>47</v>
      </c>
      <c r="M1166">
        <v>0.56999999999999995</v>
      </c>
      <c r="N1166" t="s">
        <v>96</v>
      </c>
      <c r="O1166" t="s">
        <v>30</v>
      </c>
      <c r="P1166" t="s">
        <v>1911</v>
      </c>
      <c r="Q1166" t="s">
        <v>105</v>
      </c>
      <c r="R1166">
        <v>1316.79</v>
      </c>
      <c r="S1166" t="s">
        <v>52</v>
      </c>
      <c r="T1166">
        <v>4857</v>
      </c>
      <c r="U1166">
        <v>4815.8620000000001</v>
      </c>
      <c r="V1166" s="1">
        <v>41104</v>
      </c>
      <c r="W1166" t="s">
        <v>34</v>
      </c>
      <c r="X1166">
        <v>4.2</v>
      </c>
      <c r="Y1166" t="s">
        <v>89</v>
      </c>
      <c r="Z1166">
        <v>125.99</v>
      </c>
      <c r="AA1166">
        <v>97060</v>
      </c>
      <c r="AB1166">
        <f t="shared" si="18"/>
        <v>5921.53</v>
      </c>
      <c r="AC1166">
        <f t="shared" si="19"/>
        <v>5447.8076000000001</v>
      </c>
    </row>
    <row r="1167" spans="1:29" x14ac:dyDescent="0.25">
      <c r="A1167" t="s">
        <v>1912</v>
      </c>
      <c r="B1167">
        <v>41</v>
      </c>
      <c r="C1167" t="str">
        <f t="shared" si="16"/>
        <v>Adult</v>
      </c>
      <c r="D1167" t="s">
        <v>1913</v>
      </c>
      <c r="E1167" t="s">
        <v>27</v>
      </c>
      <c r="F1167">
        <v>0.03</v>
      </c>
      <c r="G1167">
        <v>1</v>
      </c>
      <c r="H1167" s="1">
        <v>41103</v>
      </c>
      <c r="I1167" s="1" t="str">
        <f t="shared" si="17"/>
        <v xml:space="preserve"> Jul</v>
      </c>
      <c r="J1167">
        <v>41696</v>
      </c>
      <c r="K1167" t="s">
        <v>39</v>
      </c>
      <c r="L1167">
        <v>45</v>
      </c>
      <c r="M1167">
        <v>0.6</v>
      </c>
      <c r="N1167" t="s">
        <v>29</v>
      </c>
      <c r="O1167" t="s">
        <v>40</v>
      </c>
      <c r="P1167" t="s">
        <v>1259</v>
      </c>
      <c r="Q1167" t="s">
        <v>214</v>
      </c>
      <c r="R1167">
        <v>-2088.6799999999998</v>
      </c>
      <c r="S1167" t="s">
        <v>68</v>
      </c>
      <c r="T1167">
        <v>5877</v>
      </c>
      <c r="U1167">
        <v>237.28</v>
      </c>
      <c r="V1167" s="1">
        <v>41105</v>
      </c>
      <c r="W1167" t="s">
        <v>42</v>
      </c>
      <c r="X1167">
        <v>49</v>
      </c>
      <c r="Y1167" t="s">
        <v>149</v>
      </c>
      <c r="Z1167">
        <v>4.4800000000000004</v>
      </c>
      <c r="AA1167">
        <v>60061</v>
      </c>
      <c r="AB1167">
        <f t="shared" si="18"/>
        <v>201.60000000000002</v>
      </c>
      <c r="AC1167">
        <f t="shared" si="19"/>
        <v>195.55200000000002</v>
      </c>
    </row>
    <row r="1168" spans="1:29" x14ac:dyDescent="0.25">
      <c r="A1168" t="s">
        <v>1914</v>
      </c>
      <c r="B1168">
        <v>41</v>
      </c>
      <c r="C1168" t="str">
        <f t="shared" si="16"/>
        <v>Adult</v>
      </c>
      <c r="D1168" t="s">
        <v>1489</v>
      </c>
      <c r="E1168" t="s">
        <v>46</v>
      </c>
      <c r="F1168">
        <v>0.06</v>
      </c>
      <c r="G1168">
        <v>1</v>
      </c>
      <c r="H1168" s="1">
        <v>41103</v>
      </c>
      <c r="I1168" s="1" t="str">
        <f t="shared" si="17"/>
        <v xml:space="preserve"> Jul</v>
      </c>
      <c r="J1168">
        <v>23778</v>
      </c>
      <c r="K1168" t="s">
        <v>47</v>
      </c>
      <c r="L1168">
        <v>13</v>
      </c>
      <c r="M1168">
        <v>0.6</v>
      </c>
      <c r="N1168" t="s">
        <v>29</v>
      </c>
      <c r="O1168" t="s">
        <v>40</v>
      </c>
      <c r="P1168" t="s">
        <v>1259</v>
      </c>
      <c r="Q1168" t="s">
        <v>214</v>
      </c>
      <c r="R1168">
        <v>-566</v>
      </c>
      <c r="S1168" t="s">
        <v>52</v>
      </c>
      <c r="T1168">
        <v>3325</v>
      </c>
      <c r="U1168">
        <v>105.94</v>
      </c>
      <c r="V1168" s="1">
        <v>41107</v>
      </c>
      <c r="W1168" t="s">
        <v>34</v>
      </c>
      <c r="X1168">
        <v>49</v>
      </c>
      <c r="Y1168" t="s">
        <v>54</v>
      </c>
      <c r="Z1168">
        <v>4.4800000000000004</v>
      </c>
      <c r="AA1168">
        <v>91767</v>
      </c>
      <c r="AB1168">
        <f t="shared" si="18"/>
        <v>58.240000000000009</v>
      </c>
      <c r="AC1168">
        <f t="shared" si="19"/>
        <v>54.74560000000001</v>
      </c>
    </row>
    <row r="1169" spans="1:29" x14ac:dyDescent="0.25">
      <c r="A1169" t="s">
        <v>1472</v>
      </c>
      <c r="B1169">
        <v>41</v>
      </c>
      <c r="C1169" t="str">
        <f t="shared" si="16"/>
        <v>Adult</v>
      </c>
      <c r="D1169" t="s">
        <v>144</v>
      </c>
      <c r="E1169" t="s">
        <v>38</v>
      </c>
      <c r="F1169">
        <v>0.04</v>
      </c>
      <c r="G1169">
        <v>1</v>
      </c>
      <c r="H1169" s="1">
        <v>41104</v>
      </c>
      <c r="I1169" s="1" t="str">
        <f t="shared" si="17"/>
        <v xml:space="preserve"> Jul</v>
      </c>
      <c r="J1169">
        <v>48034</v>
      </c>
      <c r="K1169" t="s">
        <v>39</v>
      </c>
      <c r="L1169">
        <v>12</v>
      </c>
      <c r="M1169">
        <v>0.61</v>
      </c>
      <c r="N1169" t="s">
        <v>48</v>
      </c>
      <c r="O1169" t="s">
        <v>73</v>
      </c>
      <c r="P1169" t="s">
        <v>727</v>
      </c>
      <c r="Q1169" t="s">
        <v>75</v>
      </c>
      <c r="R1169">
        <v>243.16</v>
      </c>
      <c r="S1169" t="s">
        <v>68</v>
      </c>
      <c r="T1169">
        <v>6747</v>
      </c>
      <c r="U1169">
        <v>2340.5039999999999</v>
      </c>
      <c r="V1169" s="1">
        <v>41104</v>
      </c>
      <c r="W1169" t="s">
        <v>53</v>
      </c>
      <c r="X1169">
        <v>59.24</v>
      </c>
      <c r="Y1169" t="s">
        <v>262</v>
      </c>
      <c r="Z1169">
        <v>236.97</v>
      </c>
      <c r="AA1169">
        <v>63129</v>
      </c>
      <c r="AB1169">
        <f t="shared" si="18"/>
        <v>2843.64</v>
      </c>
      <c r="AC1169">
        <f t="shared" si="19"/>
        <v>2729.8943999999997</v>
      </c>
    </row>
    <row r="1170" spans="1:29" x14ac:dyDescent="0.25">
      <c r="A1170" t="s">
        <v>1472</v>
      </c>
      <c r="B1170">
        <v>41</v>
      </c>
      <c r="C1170" t="str">
        <f t="shared" si="16"/>
        <v>Adult</v>
      </c>
      <c r="D1170" t="s">
        <v>144</v>
      </c>
      <c r="E1170" t="s">
        <v>38</v>
      </c>
      <c r="F1170">
        <v>0.1</v>
      </c>
      <c r="G1170">
        <v>1</v>
      </c>
      <c r="H1170" s="1">
        <v>41104</v>
      </c>
      <c r="I1170" s="1" t="str">
        <f t="shared" si="17"/>
        <v xml:space="preserve"> Jul</v>
      </c>
      <c r="J1170">
        <v>48034</v>
      </c>
      <c r="K1170" t="s">
        <v>39</v>
      </c>
      <c r="L1170">
        <v>47</v>
      </c>
      <c r="M1170">
        <v>0.59</v>
      </c>
      <c r="N1170" t="s">
        <v>29</v>
      </c>
      <c r="O1170" t="s">
        <v>139</v>
      </c>
      <c r="P1170" t="s">
        <v>1354</v>
      </c>
      <c r="Q1170" t="s">
        <v>88</v>
      </c>
      <c r="R1170">
        <v>31.59</v>
      </c>
      <c r="S1170" t="s">
        <v>68</v>
      </c>
      <c r="T1170">
        <v>6746</v>
      </c>
      <c r="U1170">
        <v>945.86</v>
      </c>
      <c r="V1170" s="1">
        <v>41105</v>
      </c>
      <c r="W1170" t="s">
        <v>34</v>
      </c>
      <c r="X1170">
        <v>5.53</v>
      </c>
      <c r="Y1170" t="s">
        <v>262</v>
      </c>
      <c r="Z1170">
        <v>22.01</v>
      </c>
      <c r="AA1170">
        <v>63129</v>
      </c>
      <c r="AB1170">
        <f t="shared" si="18"/>
        <v>1034.47</v>
      </c>
      <c r="AC1170">
        <f t="shared" si="19"/>
        <v>931.02300000000002</v>
      </c>
    </row>
    <row r="1171" spans="1:29" x14ac:dyDescent="0.25">
      <c r="A1171" t="s">
        <v>1459</v>
      </c>
      <c r="B1171">
        <v>41</v>
      </c>
      <c r="C1171" t="str">
        <f t="shared" si="16"/>
        <v>Adult</v>
      </c>
      <c r="D1171" t="s">
        <v>275</v>
      </c>
      <c r="E1171" t="s">
        <v>27</v>
      </c>
      <c r="F1171">
        <v>7.0000000000000007E-2</v>
      </c>
      <c r="G1171">
        <v>1</v>
      </c>
      <c r="H1171" s="1">
        <v>41104</v>
      </c>
      <c r="I1171" s="1" t="str">
        <f t="shared" si="17"/>
        <v xml:space="preserve"> Jul</v>
      </c>
      <c r="J1171">
        <v>3175</v>
      </c>
      <c r="K1171" t="s">
        <v>47</v>
      </c>
      <c r="L1171">
        <v>23</v>
      </c>
      <c r="M1171">
        <v>0.59</v>
      </c>
      <c r="N1171" t="s">
        <v>29</v>
      </c>
      <c r="O1171" t="s">
        <v>30</v>
      </c>
      <c r="P1171" t="s">
        <v>1870</v>
      </c>
      <c r="Q1171" t="s">
        <v>32</v>
      </c>
      <c r="R1171">
        <v>521.69000000000005</v>
      </c>
      <c r="S1171" t="s">
        <v>52</v>
      </c>
      <c r="T1171">
        <v>467</v>
      </c>
      <c r="U1171">
        <v>3553.62</v>
      </c>
      <c r="V1171" s="1">
        <v>41106</v>
      </c>
      <c r="W1171" t="s">
        <v>34</v>
      </c>
      <c r="X1171">
        <v>19.989999999999998</v>
      </c>
      <c r="Y1171" t="s">
        <v>54</v>
      </c>
      <c r="Z1171">
        <v>165.2</v>
      </c>
      <c r="AA1171">
        <v>90069</v>
      </c>
      <c r="AB1171">
        <f t="shared" si="18"/>
        <v>3799.6</v>
      </c>
      <c r="AC1171">
        <f t="shared" si="19"/>
        <v>3533.6279999999997</v>
      </c>
    </row>
    <row r="1172" spans="1:29" x14ac:dyDescent="0.25">
      <c r="A1172" t="s">
        <v>1915</v>
      </c>
      <c r="B1172">
        <v>41</v>
      </c>
      <c r="C1172" t="str">
        <f t="shared" si="16"/>
        <v>Adult</v>
      </c>
      <c r="D1172" t="s">
        <v>832</v>
      </c>
      <c r="E1172" t="s">
        <v>57</v>
      </c>
      <c r="F1172">
        <v>0.03</v>
      </c>
      <c r="G1172">
        <v>1</v>
      </c>
      <c r="H1172" s="1">
        <v>41104</v>
      </c>
      <c r="I1172" s="1" t="str">
        <f t="shared" si="17"/>
        <v xml:space="preserve"> Jul</v>
      </c>
      <c r="J1172">
        <v>41189</v>
      </c>
      <c r="K1172" t="s">
        <v>47</v>
      </c>
      <c r="L1172">
        <v>30</v>
      </c>
      <c r="M1172">
        <v>0.36</v>
      </c>
      <c r="N1172" t="s">
        <v>29</v>
      </c>
      <c r="O1172" t="s">
        <v>59</v>
      </c>
      <c r="P1172" t="s">
        <v>1916</v>
      </c>
      <c r="Q1172" t="s">
        <v>61</v>
      </c>
      <c r="R1172">
        <v>66.28</v>
      </c>
      <c r="S1172" t="s">
        <v>52</v>
      </c>
      <c r="T1172">
        <v>5811</v>
      </c>
      <c r="U1172">
        <v>189.04</v>
      </c>
      <c r="V1172" s="1">
        <v>41109</v>
      </c>
      <c r="W1172" t="s">
        <v>34</v>
      </c>
      <c r="X1172">
        <v>1.34</v>
      </c>
      <c r="Y1172" t="s">
        <v>218</v>
      </c>
      <c r="Z1172">
        <v>6.45</v>
      </c>
      <c r="AA1172">
        <v>98503</v>
      </c>
      <c r="AB1172">
        <f t="shared" si="18"/>
        <v>193.5</v>
      </c>
      <c r="AC1172">
        <f t="shared" si="19"/>
        <v>187.69499999999999</v>
      </c>
    </row>
    <row r="1173" spans="1:29" x14ac:dyDescent="0.25">
      <c r="A1173" t="s">
        <v>1917</v>
      </c>
      <c r="B1173">
        <v>41</v>
      </c>
      <c r="C1173" t="str">
        <f t="shared" si="16"/>
        <v>Adult</v>
      </c>
      <c r="D1173" t="s">
        <v>1918</v>
      </c>
      <c r="E1173" t="s">
        <v>46</v>
      </c>
      <c r="F1173">
        <v>0.09</v>
      </c>
      <c r="G1173">
        <v>1</v>
      </c>
      <c r="H1173" s="1">
        <v>41105</v>
      </c>
      <c r="I1173" s="1" t="str">
        <f t="shared" si="17"/>
        <v xml:space="preserve"> Jul</v>
      </c>
      <c r="J1173">
        <v>13380</v>
      </c>
      <c r="K1173" t="s">
        <v>58</v>
      </c>
      <c r="L1173">
        <v>24</v>
      </c>
      <c r="M1173">
        <v>0.56000000000000005</v>
      </c>
      <c r="N1173" t="s">
        <v>29</v>
      </c>
      <c r="O1173" t="s">
        <v>59</v>
      </c>
      <c r="P1173" t="s">
        <v>1919</v>
      </c>
      <c r="Q1173" t="s">
        <v>88</v>
      </c>
      <c r="R1173">
        <v>4.8499999999999996</v>
      </c>
      <c r="S1173" t="s">
        <v>68</v>
      </c>
      <c r="T1173">
        <v>1860</v>
      </c>
      <c r="U1173">
        <v>66.12</v>
      </c>
      <c r="V1173" s="1">
        <v>41105</v>
      </c>
      <c r="W1173" t="s">
        <v>34</v>
      </c>
      <c r="X1173">
        <v>0.7</v>
      </c>
      <c r="Y1173" t="s">
        <v>246</v>
      </c>
      <c r="Z1173">
        <v>2.88</v>
      </c>
      <c r="AA1173">
        <v>48071</v>
      </c>
      <c r="AB1173">
        <f t="shared" si="18"/>
        <v>69.12</v>
      </c>
      <c r="AC1173">
        <f t="shared" si="19"/>
        <v>62.899200000000008</v>
      </c>
    </row>
    <row r="1174" spans="1:29" x14ac:dyDescent="0.25">
      <c r="A1174" t="s">
        <v>1920</v>
      </c>
      <c r="B1174">
        <v>41</v>
      </c>
      <c r="C1174" t="str">
        <f t="shared" si="16"/>
        <v>Adult</v>
      </c>
      <c r="D1174" t="s">
        <v>414</v>
      </c>
      <c r="E1174" t="s">
        <v>46</v>
      </c>
      <c r="F1174">
        <v>0.08</v>
      </c>
      <c r="G1174">
        <v>1</v>
      </c>
      <c r="H1174" s="1">
        <v>41105</v>
      </c>
      <c r="I1174" s="1" t="str">
        <f t="shared" si="17"/>
        <v xml:space="preserve"> Jul</v>
      </c>
      <c r="J1174">
        <v>32199</v>
      </c>
      <c r="K1174" t="s">
        <v>28</v>
      </c>
      <c r="L1174">
        <v>40</v>
      </c>
      <c r="M1174">
        <v>0.38</v>
      </c>
      <c r="N1174" t="s">
        <v>29</v>
      </c>
      <c r="O1174" t="s">
        <v>30</v>
      </c>
      <c r="P1174" t="s">
        <v>1921</v>
      </c>
      <c r="Q1174" t="s">
        <v>67</v>
      </c>
      <c r="R1174">
        <v>-99.762500000000003</v>
      </c>
      <c r="S1174" t="s">
        <v>68</v>
      </c>
      <c r="T1174">
        <v>4528</v>
      </c>
      <c r="U1174">
        <v>196.5</v>
      </c>
      <c r="V1174" s="1">
        <v>41106</v>
      </c>
      <c r="W1174" t="s">
        <v>34</v>
      </c>
      <c r="X1174">
        <v>4.97</v>
      </c>
      <c r="Y1174" t="s">
        <v>416</v>
      </c>
      <c r="Z1174">
        <v>4.91</v>
      </c>
      <c r="AA1174">
        <v>46404</v>
      </c>
      <c r="AB1174">
        <f t="shared" si="18"/>
        <v>196.4</v>
      </c>
      <c r="AC1174">
        <f t="shared" si="19"/>
        <v>180.68800000000002</v>
      </c>
    </row>
    <row r="1175" spans="1:29" x14ac:dyDescent="0.25">
      <c r="A1175" t="s">
        <v>1920</v>
      </c>
      <c r="B1175">
        <v>41</v>
      </c>
      <c r="C1175" t="str">
        <f t="shared" si="16"/>
        <v>Adult</v>
      </c>
      <c r="D1175" t="s">
        <v>414</v>
      </c>
      <c r="E1175" t="s">
        <v>46</v>
      </c>
      <c r="F1175">
        <v>0.01</v>
      </c>
      <c r="G1175">
        <v>1</v>
      </c>
      <c r="H1175" s="1">
        <v>41105</v>
      </c>
      <c r="I1175" s="1" t="str">
        <f t="shared" si="17"/>
        <v xml:space="preserve"> Jul</v>
      </c>
      <c r="J1175">
        <v>32199</v>
      </c>
      <c r="K1175" t="s">
        <v>28</v>
      </c>
      <c r="L1175">
        <v>1</v>
      </c>
      <c r="M1175">
        <v>0.37</v>
      </c>
      <c r="N1175" t="s">
        <v>96</v>
      </c>
      <c r="O1175" t="s">
        <v>40</v>
      </c>
      <c r="P1175" t="s">
        <v>869</v>
      </c>
      <c r="Q1175" t="s">
        <v>192</v>
      </c>
      <c r="R1175">
        <v>-3061.82</v>
      </c>
      <c r="S1175" t="s">
        <v>68</v>
      </c>
      <c r="T1175">
        <v>4529</v>
      </c>
      <c r="U1175">
        <v>3672.89</v>
      </c>
      <c r="V1175" s="1">
        <v>41106</v>
      </c>
      <c r="W1175" t="s">
        <v>34</v>
      </c>
      <c r="X1175">
        <v>24.49</v>
      </c>
      <c r="Y1175" t="s">
        <v>416</v>
      </c>
      <c r="Z1175">
        <v>3499.99</v>
      </c>
      <c r="AA1175">
        <v>46404</v>
      </c>
      <c r="AB1175">
        <f t="shared" si="18"/>
        <v>3499.99</v>
      </c>
      <c r="AC1175">
        <f t="shared" si="19"/>
        <v>3464.9901</v>
      </c>
    </row>
    <row r="1176" spans="1:29" x14ac:dyDescent="0.25">
      <c r="A1176" t="s">
        <v>1922</v>
      </c>
      <c r="B1176">
        <v>41</v>
      </c>
      <c r="C1176" t="str">
        <f t="shared" si="16"/>
        <v>Adult</v>
      </c>
      <c r="D1176" t="s">
        <v>1923</v>
      </c>
      <c r="E1176" t="s">
        <v>46</v>
      </c>
      <c r="F1176">
        <v>0.02</v>
      </c>
      <c r="G1176">
        <v>1</v>
      </c>
      <c r="H1176" s="1">
        <v>41105</v>
      </c>
      <c r="I1176" s="1" t="str">
        <f t="shared" si="17"/>
        <v xml:space="preserve"> Jul</v>
      </c>
      <c r="J1176">
        <v>31043</v>
      </c>
      <c r="K1176" t="s">
        <v>28</v>
      </c>
      <c r="L1176">
        <v>49</v>
      </c>
      <c r="M1176">
        <v>0.42</v>
      </c>
      <c r="N1176" t="s">
        <v>96</v>
      </c>
      <c r="O1176" t="s">
        <v>139</v>
      </c>
      <c r="P1176" t="s">
        <v>1125</v>
      </c>
      <c r="Q1176" t="s">
        <v>102</v>
      </c>
      <c r="R1176">
        <v>299.33</v>
      </c>
      <c r="S1176" t="s">
        <v>52</v>
      </c>
      <c r="T1176">
        <v>4355</v>
      </c>
      <c r="U1176">
        <v>772.42</v>
      </c>
      <c r="V1176" s="1">
        <v>41106</v>
      </c>
      <c r="W1176" t="s">
        <v>34</v>
      </c>
      <c r="X1176">
        <v>1.99</v>
      </c>
      <c r="Y1176" t="s">
        <v>187</v>
      </c>
      <c r="Z1176">
        <v>15.28</v>
      </c>
      <c r="AA1176">
        <v>89701</v>
      </c>
      <c r="AB1176">
        <f t="shared" si="18"/>
        <v>748.71999999999991</v>
      </c>
      <c r="AC1176">
        <f t="shared" si="19"/>
        <v>733.74559999999997</v>
      </c>
    </row>
    <row r="1177" spans="1:29" x14ac:dyDescent="0.25">
      <c r="A1177" t="s">
        <v>1922</v>
      </c>
      <c r="B1177">
        <v>41</v>
      </c>
      <c r="C1177" t="str">
        <f t="shared" si="16"/>
        <v>Adult</v>
      </c>
      <c r="D1177" t="s">
        <v>1923</v>
      </c>
      <c r="E1177" t="s">
        <v>46</v>
      </c>
      <c r="F1177">
        <v>0</v>
      </c>
      <c r="G1177">
        <v>1</v>
      </c>
      <c r="H1177" s="1">
        <v>41105</v>
      </c>
      <c r="I1177" s="1" t="str">
        <f t="shared" si="17"/>
        <v xml:space="preserve"> Jul</v>
      </c>
      <c r="J1177">
        <v>31043</v>
      </c>
      <c r="K1177" t="s">
        <v>28</v>
      </c>
      <c r="L1177">
        <v>3</v>
      </c>
      <c r="M1177">
        <v>0.37</v>
      </c>
      <c r="N1177" t="s">
        <v>96</v>
      </c>
      <c r="O1177" t="s">
        <v>139</v>
      </c>
      <c r="P1177" t="s">
        <v>1924</v>
      </c>
      <c r="Q1177" t="s">
        <v>105</v>
      </c>
      <c r="R1177">
        <v>-302.22500000000002</v>
      </c>
      <c r="S1177" t="s">
        <v>52</v>
      </c>
      <c r="T1177">
        <v>4356</v>
      </c>
      <c r="U1177">
        <v>221.4675</v>
      </c>
      <c r="V1177" s="1">
        <v>41106</v>
      </c>
      <c r="W1177" t="s">
        <v>34</v>
      </c>
      <c r="X1177">
        <v>3.3</v>
      </c>
      <c r="Y1177" t="s">
        <v>187</v>
      </c>
      <c r="Z1177">
        <v>85.99</v>
      </c>
      <c r="AA1177">
        <v>89701</v>
      </c>
      <c r="AB1177">
        <f t="shared" si="18"/>
        <v>257.96999999999997</v>
      </c>
      <c r="AC1177">
        <f t="shared" si="19"/>
        <v>257.96999999999997</v>
      </c>
    </row>
    <row r="1178" spans="1:29" x14ac:dyDescent="0.25">
      <c r="A1178" t="s">
        <v>413</v>
      </c>
      <c r="B1178">
        <v>41</v>
      </c>
      <c r="C1178" t="str">
        <f t="shared" si="16"/>
        <v>Adult</v>
      </c>
      <c r="D1178" t="s">
        <v>414</v>
      </c>
      <c r="E1178" t="s">
        <v>46</v>
      </c>
      <c r="F1178">
        <v>0.03</v>
      </c>
      <c r="G1178">
        <v>1</v>
      </c>
      <c r="H1178" s="1">
        <v>41105</v>
      </c>
      <c r="I1178" s="1" t="str">
        <f t="shared" si="17"/>
        <v xml:space="preserve"> Jul</v>
      </c>
      <c r="J1178">
        <v>32199</v>
      </c>
      <c r="K1178" t="s">
        <v>28</v>
      </c>
      <c r="L1178">
        <v>8</v>
      </c>
      <c r="M1178">
        <v>0.55000000000000004</v>
      </c>
      <c r="N1178" t="s">
        <v>29</v>
      </c>
      <c r="O1178" t="s">
        <v>59</v>
      </c>
      <c r="P1178" t="s">
        <v>1846</v>
      </c>
      <c r="Q1178" t="s">
        <v>88</v>
      </c>
      <c r="R1178">
        <v>-0.01</v>
      </c>
      <c r="S1178" t="s">
        <v>68</v>
      </c>
      <c r="T1178">
        <v>4530</v>
      </c>
      <c r="U1178">
        <v>46.97</v>
      </c>
      <c r="V1178" s="1">
        <v>41107</v>
      </c>
      <c r="W1178" t="s">
        <v>34</v>
      </c>
      <c r="X1178">
        <v>1.2</v>
      </c>
      <c r="Y1178" t="s">
        <v>416</v>
      </c>
      <c r="Z1178">
        <v>5.84</v>
      </c>
      <c r="AA1178">
        <v>46530</v>
      </c>
      <c r="AB1178">
        <f t="shared" si="18"/>
        <v>46.72</v>
      </c>
      <c r="AC1178">
        <f t="shared" si="19"/>
        <v>45.318399999999997</v>
      </c>
    </row>
    <row r="1179" spans="1:29" x14ac:dyDescent="0.25">
      <c r="A1179" t="s">
        <v>1227</v>
      </c>
      <c r="B1179">
        <v>41</v>
      </c>
      <c r="C1179" t="str">
        <f t="shared" si="16"/>
        <v>Adult</v>
      </c>
      <c r="D1179" t="s">
        <v>1225</v>
      </c>
      <c r="E1179" t="s">
        <v>46</v>
      </c>
      <c r="F1179">
        <v>0.1</v>
      </c>
      <c r="G1179">
        <v>1</v>
      </c>
      <c r="H1179" s="1">
        <v>41106</v>
      </c>
      <c r="I1179" s="1" t="str">
        <f t="shared" si="17"/>
        <v xml:space="preserve"> Jul</v>
      </c>
      <c r="J1179">
        <v>46656</v>
      </c>
      <c r="K1179" t="s">
        <v>28</v>
      </c>
      <c r="L1179">
        <v>27</v>
      </c>
      <c r="M1179">
        <v>0.39</v>
      </c>
      <c r="N1179" t="s">
        <v>29</v>
      </c>
      <c r="O1179" t="s">
        <v>30</v>
      </c>
      <c r="P1179" t="s">
        <v>1021</v>
      </c>
      <c r="Q1179" t="s">
        <v>67</v>
      </c>
      <c r="R1179">
        <v>-29.9115</v>
      </c>
      <c r="S1179" t="s">
        <v>76</v>
      </c>
      <c r="T1179">
        <v>6562</v>
      </c>
      <c r="U1179">
        <v>636.70000000000005</v>
      </c>
      <c r="V1179" s="1">
        <v>41107</v>
      </c>
      <c r="W1179" t="s">
        <v>34</v>
      </c>
      <c r="X1179">
        <v>12.98</v>
      </c>
      <c r="Y1179" t="s">
        <v>132</v>
      </c>
      <c r="Z1179">
        <v>24.92</v>
      </c>
      <c r="AA1179">
        <v>32708</v>
      </c>
      <c r="AB1179">
        <f t="shared" si="18"/>
        <v>672.84</v>
      </c>
      <c r="AC1179">
        <f t="shared" si="19"/>
        <v>605.55600000000004</v>
      </c>
    </row>
    <row r="1180" spans="1:29" x14ac:dyDescent="0.25">
      <c r="A1180" t="s">
        <v>352</v>
      </c>
      <c r="B1180">
        <v>41</v>
      </c>
      <c r="C1180" t="str">
        <f t="shared" si="16"/>
        <v>Adult</v>
      </c>
      <c r="D1180" t="s">
        <v>353</v>
      </c>
      <c r="E1180" t="s">
        <v>38</v>
      </c>
      <c r="F1180">
        <v>0.04</v>
      </c>
      <c r="G1180">
        <v>1</v>
      </c>
      <c r="H1180" s="1">
        <v>41106</v>
      </c>
      <c r="I1180" s="1" t="str">
        <f t="shared" si="17"/>
        <v xml:space="preserve"> Jul</v>
      </c>
      <c r="J1180">
        <v>13313</v>
      </c>
      <c r="K1180" t="s">
        <v>39</v>
      </c>
      <c r="L1180">
        <v>47</v>
      </c>
      <c r="M1180">
        <v>0.52</v>
      </c>
      <c r="N1180" t="s">
        <v>29</v>
      </c>
      <c r="O1180" t="s">
        <v>80</v>
      </c>
      <c r="P1180" t="s">
        <v>1925</v>
      </c>
      <c r="Q1180" t="s">
        <v>214</v>
      </c>
      <c r="R1180">
        <v>-209.61</v>
      </c>
      <c r="S1180" t="s">
        <v>68</v>
      </c>
      <c r="T1180">
        <v>1848</v>
      </c>
      <c r="U1180">
        <v>1020.61</v>
      </c>
      <c r="V1180" s="1">
        <v>41107</v>
      </c>
      <c r="W1180" t="s">
        <v>34</v>
      </c>
      <c r="X1180">
        <v>13.99</v>
      </c>
      <c r="Y1180" t="s">
        <v>149</v>
      </c>
      <c r="Z1180">
        <v>21.66</v>
      </c>
      <c r="AA1180">
        <v>60148</v>
      </c>
      <c r="AB1180">
        <f t="shared" si="18"/>
        <v>1018.02</v>
      </c>
      <c r="AC1180">
        <f t="shared" si="19"/>
        <v>977.29919999999993</v>
      </c>
    </row>
    <row r="1181" spans="1:29" x14ac:dyDescent="0.25">
      <c r="A1181" t="s">
        <v>1926</v>
      </c>
      <c r="B1181">
        <v>41</v>
      </c>
      <c r="C1181" t="str">
        <f t="shared" si="16"/>
        <v>Adult</v>
      </c>
      <c r="D1181" t="s">
        <v>353</v>
      </c>
      <c r="E1181" t="s">
        <v>38</v>
      </c>
      <c r="F1181">
        <v>0.02</v>
      </c>
      <c r="G1181">
        <v>1</v>
      </c>
      <c r="H1181" s="1">
        <v>41106</v>
      </c>
      <c r="I1181" s="1" t="str">
        <f t="shared" si="17"/>
        <v xml:space="preserve"> Jul</v>
      </c>
      <c r="J1181">
        <v>13313</v>
      </c>
      <c r="K1181" t="s">
        <v>39</v>
      </c>
      <c r="L1181">
        <v>18</v>
      </c>
      <c r="M1181">
        <v>0.73</v>
      </c>
      <c r="N1181" t="s">
        <v>48</v>
      </c>
      <c r="O1181" t="s">
        <v>40</v>
      </c>
      <c r="P1181" t="s">
        <v>280</v>
      </c>
      <c r="Q1181" t="s">
        <v>82</v>
      </c>
      <c r="R1181">
        <v>-159.86000000000001</v>
      </c>
      <c r="S1181" t="s">
        <v>68</v>
      </c>
      <c r="T1181">
        <v>1849</v>
      </c>
      <c r="U1181">
        <v>243.51</v>
      </c>
      <c r="V1181" s="1">
        <v>41108</v>
      </c>
      <c r="W1181" t="s">
        <v>34</v>
      </c>
      <c r="X1181">
        <v>14.37</v>
      </c>
      <c r="Y1181" t="s">
        <v>522</v>
      </c>
      <c r="Z1181">
        <v>12.99</v>
      </c>
      <c r="AA1181">
        <v>58554</v>
      </c>
      <c r="AB1181">
        <f t="shared" si="18"/>
        <v>233.82</v>
      </c>
      <c r="AC1181">
        <f t="shared" si="19"/>
        <v>229.14359999999999</v>
      </c>
    </row>
    <row r="1182" spans="1:29" x14ac:dyDescent="0.25">
      <c r="A1182" t="s">
        <v>1926</v>
      </c>
      <c r="B1182">
        <v>41</v>
      </c>
      <c r="C1182" t="str">
        <f t="shared" si="16"/>
        <v>Adult</v>
      </c>
      <c r="D1182" t="s">
        <v>353</v>
      </c>
      <c r="E1182" t="s">
        <v>38</v>
      </c>
      <c r="F1182">
        <v>0.05</v>
      </c>
      <c r="G1182">
        <v>1</v>
      </c>
      <c r="H1182" s="1">
        <v>41106</v>
      </c>
      <c r="I1182" s="1" t="str">
        <f t="shared" si="17"/>
        <v xml:space="preserve"> Jul</v>
      </c>
      <c r="J1182">
        <v>13313</v>
      </c>
      <c r="K1182" t="s">
        <v>39</v>
      </c>
      <c r="L1182">
        <v>22</v>
      </c>
      <c r="M1182">
        <v>0.38</v>
      </c>
      <c r="N1182" t="s">
        <v>29</v>
      </c>
      <c r="O1182" t="s">
        <v>30</v>
      </c>
      <c r="P1182" t="s">
        <v>1729</v>
      </c>
      <c r="Q1182" t="s">
        <v>61</v>
      </c>
      <c r="R1182">
        <v>223.44</v>
      </c>
      <c r="S1182" t="s">
        <v>68</v>
      </c>
      <c r="T1182">
        <v>1850</v>
      </c>
      <c r="U1182">
        <v>755.6</v>
      </c>
      <c r="V1182" s="1">
        <v>41108</v>
      </c>
      <c r="W1182" t="s">
        <v>34</v>
      </c>
      <c r="X1182">
        <v>7.5</v>
      </c>
      <c r="Y1182" t="s">
        <v>522</v>
      </c>
      <c r="Z1182">
        <v>35.44</v>
      </c>
      <c r="AA1182">
        <v>58554</v>
      </c>
      <c r="AB1182">
        <f t="shared" si="18"/>
        <v>779.68</v>
      </c>
      <c r="AC1182">
        <f t="shared" si="19"/>
        <v>740.69599999999991</v>
      </c>
    </row>
    <row r="1183" spans="1:29" x14ac:dyDescent="0.25">
      <c r="A1183" t="s">
        <v>1927</v>
      </c>
      <c r="B1183">
        <v>41</v>
      </c>
      <c r="C1183" t="str">
        <f t="shared" si="16"/>
        <v>Adult</v>
      </c>
      <c r="D1183" t="s">
        <v>1763</v>
      </c>
      <c r="E1183" t="s">
        <v>27</v>
      </c>
      <c r="F1183">
        <v>0.08</v>
      </c>
      <c r="G1183">
        <v>1</v>
      </c>
      <c r="H1183" s="1">
        <v>41106</v>
      </c>
      <c r="I1183" s="1" t="str">
        <f t="shared" si="17"/>
        <v xml:space="preserve"> Jul</v>
      </c>
      <c r="J1183">
        <v>54560</v>
      </c>
      <c r="K1183" t="s">
        <v>58</v>
      </c>
      <c r="L1183">
        <v>45</v>
      </c>
      <c r="M1183">
        <v>0.57999999999999996</v>
      </c>
      <c r="N1183" t="s">
        <v>96</v>
      </c>
      <c r="O1183" t="s">
        <v>30</v>
      </c>
      <c r="P1183" t="s">
        <v>1928</v>
      </c>
      <c r="Q1183" t="s">
        <v>105</v>
      </c>
      <c r="R1183">
        <v>496.89</v>
      </c>
      <c r="S1183" t="s">
        <v>68</v>
      </c>
      <c r="T1183">
        <v>7625</v>
      </c>
      <c r="U1183">
        <v>2404.5990000000002</v>
      </c>
      <c r="V1183" s="1">
        <v>41108</v>
      </c>
      <c r="W1183" t="s">
        <v>42</v>
      </c>
      <c r="X1183">
        <v>4.99</v>
      </c>
      <c r="Y1183" t="s">
        <v>482</v>
      </c>
      <c r="Z1183">
        <v>65.989999999999995</v>
      </c>
      <c r="AA1183">
        <v>67212</v>
      </c>
      <c r="AB1183">
        <f t="shared" si="18"/>
        <v>2969.5499999999997</v>
      </c>
      <c r="AC1183">
        <f t="shared" si="19"/>
        <v>2731.9859999999999</v>
      </c>
    </row>
    <row r="1184" spans="1:29" x14ac:dyDescent="0.25">
      <c r="A1184" t="s">
        <v>1386</v>
      </c>
      <c r="B1184">
        <v>41</v>
      </c>
      <c r="C1184" t="str">
        <f t="shared" si="16"/>
        <v>Adult</v>
      </c>
      <c r="D1184" t="s">
        <v>1387</v>
      </c>
      <c r="E1184" t="s">
        <v>46</v>
      </c>
      <c r="F1184">
        <v>0.03</v>
      </c>
      <c r="G1184">
        <v>1</v>
      </c>
      <c r="H1184" s="1">
        <v>41106</v>
      </c>
      <c r="I1184" s="1" t="str">
        <f t="shared" si="17"/>
        <v xml:space="preserve"> Jul</v>
      </c>
      <c r="J1184">
        <v>5572</v>
      </c>
      <c r="K1184" t="s">
        <v>28</v>
      </c>
      <c r="L1184">
        <v>37</v>
      </c>
      <c r="M1184">
        <v>0.69</v>
      </c>
      <c r="N1184" t="s">
        <v>96</v>
      </c>
      <c r="O1184" t="s">
        <v>139</v>
      </c>
      <c r="P1184" t="s">
        <v>1929</v>
      </c>
      <c r="Q1184" t="s">
        <v>102</v>
      </c>
      <c r="R1184">
        <v>-133.69999999999999</v>
      </c>
      <c r="S1184" t="s">
        <v>68</v>
      </c>
      <c r="T1184">
        <v>783</v>
      </c>
      <c r="U1184">
        <v>288.55</v>
      </c>
      <c r="V1184" s="1">
        <v>41108</v>
      </c>
      <c r="W1184" t="s">
        <v>34</v>
      </c>
      <c r="X1184">
        <v>5.53</v>
      </c>
      <c r="Y1184" t="s">
        <v>128</v>
      </c>
      <c r="Z1184">
        <v>7.37</v>
      </c>
      <c r="AA1184">
        <v>74006</v>
      </c>
      <c r="AB1184">
        <f t="shared" si="18"/>
        <v>272.69</v>
      </c>
      <c r="AC1184">
        <f t="shared" si="19"/>
        <v>264.5093</v>
      </c>
    </row>
    <row r="1185" spans="1:29" x14ac:dyDescent="0.25">
      <c r="A1185" t="s">
        <v>1926</v>
      </c>
      <c r="B1185">
        <v>41</v>
      </c>
      <c r="C1185" t="str">
        <f t="shared" si="16"/>
        <v>Adult</v>
      </c>
      <c r="D1185" t="s">
        <v>353</v>
      </c>
      <c r="E1185" t="s">
        <v>38</v>
      </c>
      <c r="F1185">
        <v>0.02</v>
      </c>
      <c r="G1185">
        <v>1</v>
      </c>
      <c r="H1185" s="1">
        <v>41106</v>
      </c>
      <c r="I1185" s="1" t="str">
        <f t="shared" si="17"/>
        <v xml:space="preserve"> Jul</v>
      </c>
      <c r="J1185">
        <v>13313</v>
      </c>
      <c r="K1185" t="s">
        <v>39</v>
      </c>
      <c r="L1185">
        <v>45</v>
      </c>
      <c r="M1185">
        <v>0.6</v>
      </c>
      <c r="N1185" t="s">
        <v>29</v>
      </c>
      <c r="O1185" t="s">
        <v>139</v>
      </c>
      <c r="P1185" t="s">
        <v>1930</v>
      </c>
      <c r="Q1185" t="s">
        <v>481</v>
      </c>
      <c r="R1185">
        <v>75.010000000000005</v>
      </c>
      <c r="S1185" t="s">
        <v>68</v>
      </c>
      <c r="T1185">
        <v>1851</v>
      </c>
      <c r="U1185">
        <v>592.73</v>
      </c>
      <c r="V1185" s="1">
        <v>41109</v>
      </c>
      <c r="W1185" t="s">
        <v>34</v>
      </c>
      <c r="X1185">
        <v>3.14</v>
      </c>
      <c r="Y1185" t="s">
        <v>522</v>
      </c>
      <c r="Z1185">
        <v>12.98</v>
      </c>
      <c r="AA1185">
        <v>58554</v>
      </c>
      <c r="AB1185">
        <f t="shared" si="18"/>
        <v>584.1</v>
      </c>
      <c r="AC1185">
        <f t="shared" si="19"/>
        <v>572.41800000000001</v>
      </c>
    </row>
    <row r="1186" spans="1:29" x14ac:dyDescent="0.25">
      <c r="A1186" t="s">
        <v>1927</v>
      </c>
      <c r="B1186">
        <v>41</v>
      </c>
      <c r="C1186" t="str">
        <f t="shared" si="16"/>
        <v>Adult</v>
      </c>
      <c r="D1186" t="s">
        <v>1763</v>
      </c>
      <c r="E1186" t="s">
        <v>27</v>
      </c>
      <c r="F1186">
        <v>0.09</v>
      </c>
      <c r="G1186">
        <v>1</v>
      </c>
      <c r="H1186" s="1">
        <v>41106</v>
      </c>
      <c r="I1186" s="1" t="str">
        <f t="shared" si="17"/>
        <v xml:space="preserve"> Jul</v>
      </c>
      <c r="J1186">
        <v>54560</v>
      </c>
      <c r="K1186" t="s">
        <v>58</v>
      </c>
      <c r="L1186">
        <v>22</v>
      </c>
      <c r="M1186">
        <v>0.4</v>
      </c>
      <c r="N1186" t="s">
        <v>96</v>
      </c>
      <c r="O1186" t="s">
        <v>139</v>
      </c>
      <c r="P1186" t="s">
        <v>140</v>
      </c>
      <c r="Q1186" t="s">
        <v>102</v>
      </c>
      <c r="R1186">
        <v>167.58</v>
      </c>
      <c r="S1186" t="s">
        <v>68</v>
      </c>
      <c r="T1186">
        <v>7624</v>
      </c>
      <c r="U1186">
        <v>604.38</v>
      </c>
      <c r="V1186" s="1">
        <v>41109</v>
      </c>
      <c r="W1186" t="s">
        <v>34</v>
      </c>
      <c r="X1186">
        <v>1.99</v>
      </c>
      <c r="Y1186" t="s">
        <v>482</v>
      </c>
      <c r="Z1186">
        <v>28.48</v>
      </c>
      <c r="AA1186">
        <v>67212</v>
      </c>
      <c r="AB1186">
        <f t="shared" si="18"/>
        <v>626.56000000000006</v>
      </c>
      <c r="AC1186">
        <f t="shared" si="19"/>
        <v>570.16960000000006</v>
      </c>
    </row>
    <row r="1187" spans="1:29" x14ac:dyDescent="0.25">
      <c r="A1187" t="s">
        <v>71</v>
      </c>
      <c r="B1187">
        <v>41</v>
      </c>
      <c r="C1187" t="str">
        <f t="shared" si="16"/>
        <v>Adult</v>
      </c>
      <c r="D1187" t="s">
        <v>72</v>
      </c>
      <c r="E1187" t="s">
        <v>38</v>
      </c>
      <c r="F1187">
        <v>7.0000000000000007E-2</v>
      </c>
      <c r="G1187">
        <v>1</v>
      </c>
      <c r="H1187" s="1">
        <v>41107</v>
      </c>
      <c r="I1187" s="1" t="str">
        <f t="shared" si="17"/>
        <v xml:space="preserve"> Jul</v>
      </c>
      <c r="J1187">
        <v>32070</v>
      </c>
      <c r="K1187" t="s">
        <v>131</v>
      </c>
      <c r="L1187">
        <v>50</v>
      </c>
      <c r="M1187">
        <v>0.41</v>
      </c>
      <c r="N1187" t="s">
        <v>48</v>
      </c>
      <c r="O1187" t="s">
        <v>30</v>
      </c>
      <c r="P1187" t="s">
        <v>1268</v>
      </c>
      <c r="Q1187" t="s">
        <v>82</v>
      </c>
      <c r="R1187">
        <v>-185.34</v>
      </c>
      <c r="S1187" t="s">
        <v>76</v>
      </c>
      <c r="T1187">
        <v>4508</v>
      </c>
      <c r="U1187">
        <v>86.7</v>
      </c>
      <c r="V1187" s="1">
        <v>41107</v>
      </c>
      <c r="W1187" t="s">
        <v>34</v>
      </c>
      <c r="X1187">
        <v>4.8600000000000003</v>
      </c>
      <c r="Y1187" t="s">
        <v>77</v>
      </c>
      <c r="Z1187">
        <v>1.76</v>
      </c>
      <c r="AA1187">
        <v>36869</v>
      </c>
      <c r="AB1187">
        <f t="shared" si="18"/>
        <v>88</v>
      </c>
      <c r="AC1187">
        <f t="shared" si="19"/>
        <v>81.84</v>
      </c>
    </row>
    <row r="1188" spans="1:29" x14ac:dyDescent="0.25">
      <c r="A1188" t="s">
        <v>1931</v>
      </c>
      <c r="B1188">
        <v>41</v>
      </c>
      <c r="C1188" t="str">
        <f t="shared" si="16"/>
        <v>Adult</v>
      </c>
      <c r="D1188" t="s">
        <v>1932</v>
      </c>
      <c r="E1188" t="s">
        <v>57</v>
      </c>
      <c r="F1188">
        <v>7.0000000000000007E-2</v>
      </c>
      <c r="G1188">
        <v>1</v>
      </c>
      <c r="H1188" s="1">
        <v>41107</v>
      </c>
      <c r="I1188" s="1" t="str">
        <f t="shared" si="17"/>
        <v xml:space="preserve"> Jul</v>
      </c>
      <c r="J1188">
        <v>22919</v>
      </c>
      <c r="K1188" t="s">
        <v>58</v>
      </c>
      <c r="L1188">
        <v>21</v>
      </c>
      <c r="M1188">
        <v>0.36</v>
      </c>
      <c r="N1188" t="s">
        <v>29</v>
      </c>
      <c r="O1188" t="s">
        <v>30</v>
      </c>
      <c r="P1188" t="s">
        <v>440</v>
      </c>
      <c r="Q1188" t="s">
        <v>210</v>
      </c>
      <c r="R1188">
        <v>41.33</v>
      </c>
      <c r="S1188" t="s">
        <v>76</v>
      </c>
      <c r="T1188">
        <v>3199</v>
      </c>
      <c r="U1188">
        <v>98.77</v>
      </c>
      <c r="V1188" s="1">
        <v>41108</v>
      </c>
      <c r="W1188" t="s">
        <v>34</v>
      </c>
      <c r="X1188">
        <v>0.5</v>
      </c>
      <c r="Y1188" t="s">
        <v>132</v>
      </c>
      <c r="Z1188">
        <v>4.91</v>
      </c>
      <c r="AA1188">
        <v>32137</v>
      </c>
      <c r="AB1188">
        <f t="shared" si="18"/>
        <v>103.11</v>
      </c>
      <c r="AC1188">
        <f t="shared" si="19"/>
        <v>95.892300000000006</v>
      </c>
    </row>
    <row r="1189" spans="1:29" x14ac:dyDescent="0.25">
      <c r="A1189" t="s">
        <v>1616</v>
      </c>
      <c r="B1189">
        <v>41</v>
      </c>
      <c r="C1189" t="str">
        <f t="shared" si="16"/>
        <v>Adult</v>
      </c>
      <c r="D1189" t="s">
        <v>1617</v>
      </c>
      <c r="E1189" t="s">
        <v>38</v>
      </c>
      <c r="F1189">
        <v>0</v>
      </c>
      <c r="G1189">
        <v>1</v>
      </c>
      <c r="H1189" s="1">
        <v>41107</v>
      </c>
      <c r="I1189" s="1" t="str">
        <f t="shared" si="17"/>
        <v xml:space="preserve"> Jul</v>
      </c>
      <c r="J1189">
        <v>18147</v>
      </c>
      <c r="K1189" t="s">
        <v>39</v>
      </c>
      <c r="L1189">
        <v>42</v>
      </c>
      <c r="M1189">
        <v>0.37</v>
      </c>
      <c r="N1189" t="s">
        <v>29</v>
      </c>
      <c r="O1189" t="s">
        <v>30</v>
      </c>
      <c r="P1189" t="s">
        <v>1294</v>
      </c>
      <c r="Q1189" t="s">
        <v>67</v>
      </c>
      <c r="R1189">
        <v>-15.5595</v>
      </c>
      <c r="S1189" t="s">
        <v>52</v>
      </c>
      <c r="T1189">
        <v>2494</v>
      </c>
      <c r="U1189">
        <v>82.03</v>
      </c>
      <c r="V1189" s="1">
        <v>41108</v>
      </c>
      <c r="W1189" t="s">
        <v>34</v>
      </c>
      <c r="X1189">
        <v>1.49</v>
      </c>
      <c r="Y1189" t="s">
        <v>537</v>
      </c>
      <c r="Z1189">
        <v>1.88</v>
      </c>
      <c r="AA1189">
        <v>85204</v>
      </c>
      <c r="AB1189">
        <f t="shared" si="18"/>
        <v>78.959999999999994</v>
      </c>
      <c r="AC1189">
        <f t="shared" si="19"/>
        <v>78.959999999999994</v>
      </c>
    </row>
    <row r="1190" spans="1:29" x14ac:dyDescent="0.25">
      <c r="A1190" t="s">
        <v>1616</v>
      </c>
      <c r="B1190">
        <v>41</v>
      </c>
      <c r="C1190" t="str">
        <f t="shared" si="16"/>
        <v>Adult</v>
      </c>
      <c r="D1190" t="s">
        <v>1617</v>
      </c>
      <c r="E1190" t="s">
        <v>38</v>
      </c>
      <c r="F1190">
        <v>0.06</v>
      </c>
      <c r="G1190">
        <v>1</v>
      </c>
      <c r="H1190" s="1">
        <v>41107</v>
      </c>
      <c r="I1190" s="1" t="str">
        <f t="shared" si="17"/>
        <v xml:space="preserve"> Jul</v>
      </c>
      <c r="J1190">
        <v>18147</v>
      </c>
      <c r="K1190" t="s">
        <v>39</v>
      </c>
      <c r="L1190">
        <v>50</v>
      </c>
      <c r="M1190">
        <v>0.36</v>
      </c>
      <c r="N1190" t="s">
        <v>29</v>
      </c>
      <c r="O1190" t="s">
        <v>30</v>
      </c>
      <c r="P1190" t="s">
        <v>1933</v>
      </c>
      <c r="Q1190" t="s">
        <v>61</v>
      </c>
      <c r="R1190">
        <v>-108.19</v>
      </c>
      <c r="S1190" t="s">
        <v>52</v>
      </c>
      <c r="T1190">
        <v>2495</v>
      </c>
      <c r="U1190">
        <v>290.91000000000003</v>
      </c>
      <c r="V1190" s="1">
        <v>41108</v>
      </c>
      <c r="W1190" t="s">
        <v>34</v>
      </c>
      <c r="X1190">
        <v>5.67</v>
      </c>
      <c r="Y1190" t="s">
        <v>537</v>
      </c>
      <c r="Z1190">
        <v>5.78</v>
      </c>
      <c r="AA1190">
        <v>85204</v>
      </c>
      <c r="AB1190">
        <f t="shared" si="18"/>
        <v>289</v>
      </c>
      <c r="AC1190">
        <f t="shared" si="19"/>
        <v>271.66000000000003</v>
      </c>
    </row>
    <row r="1191" spans="1:29" x14ac:dyDescent="0.25">
      <c r="A1191" t="s">
        <v>1934</v>
      </c>
      <c r="B1191">
        <v>41</v>
      </c>
      <c r="C1191" t="str">
        <f t="shared" si="16"/>
        <v>Adult</v>
      </c>
      <c r="D1191" t="s">
        <v>1935</v>
      </c>
      <c r="E1191" t="s">
        <v>27</v>
      </c>
      <c r="F1191">
        <v>0.05</v>
      </c>
      <c r="G1191">
        <v>1</v>
      </c>
      <c r="H1191" s="1">
        <v>41107</v>
      </c>
      <c r="I1191" s="1" t="str">
        <f t="shared" si="17"/>
        <v xml:space="preserve"> Jul</v>
      </c>
      <c r="J1191">
        <v>55553</v>
      </c>
      <c r="K1191" t="s">
        <v>131</v>
      </c>
      <c r="L1191">
        <v>32</v>
      </c>
      <c r="M1191">
        <v>0.38</v>
      </c>
      <c r="N1191" t="s">
        <v>29</v>
      </c>
      <c r="O1191" t="s">
        <v>30</v>
      </c>
      <c r="P1191" t="s">
        <v>748</v>
      </c>
      <c r="Q1191" t="s">
        <v>267</v>
      </c>
      <c r="R1191">
        <v>52.61</v>
      </c>
      <c r="S1191" t="s">
        <v>33</v>
      </c>
      <c r="T1191">
        <v>7761</v>
      </c>
      <c r="U1191">
        <v>177.52</v>
      </c>
      <c r="V1191" s="1">
        <v>41108</v>
      </c>
      <c r="W1191" t="s">
        <v>34</v>
      </c>
      <c r="X1191">
        <v>1.39</v>
      </c>
      <c r="Y1191" t="s">
        <v>208</v>
      </c>
      <c r="Z1191">
        <v>5.68</v>
      </c>
      <c r="AA1191">
        <v>44118</v>
      </c>
      <c r="AB1191">
        <f t="shared" si="18"/>
        <v>181.76</v>
      </c>
      <c r="AC1191">
        <f t="shared" si="19"/>
        <v>172.672</v>
      </c>
    </row>
    <row r="1192" spans="1:29" x14ac:dyDescent="0.25">
      <c r="A1192" t="s">
        <v>1936</v>
      </c>
      <c r="B1192">
        <v>41</v>
      </c>
      <c r="C1192" t="str">
        <f t="shared" si="16"/>
        <v>Adult</v>
      </c>
      <c r="D1192" t="s">
        <v>1937</v>
      </c>
      <c r="E1192" t="s">
        <v>46</v>
      </c>
      <c r="F1192">
        <v>0.09</v>
      </c>
      <c r="G1192">
        <v>1</v>
      </c>
      <c r="H1192" s="1">
        <v>41107</v>
      </c>
      <c r="I1192" s="1" t="str">
        <f t="shared" si="17"/>
        <v xml:space="preserve"> Jul</v>
      </c>
      <c r="J1192">
        <v>38982</v>
      </c>
      <c r="K1192" t="s">
        <v>39</v>
      </c>
      <c r="L1192">
        <v>43</v>
      </c>
      <c r="M1192">
        <v>0.4</v>
      </c>
      <c r="N1192" t="s">
        <v>96</v>
      </c>
      <c r="O1192" t="s">
        <v>139</v>
      </c>
      <c r="P1192" t="s">
        <v>140</v>
      </c>
      <c r="Q1192" t="s">
        <v>102</v>
      </c>
      <c r="R1192">
        <v>425.07</v>
      </c>
      <c r="S1192" t="s">
        <v>76</v>
      </c>
      <c r="T1192">
        <v>5499</v>
      </c>
      <c r="U1192">
        <v>1114.42</v>
      </c>
      <c r="V1192" s="1">
        <v>41108</v>
      </c>
      <c r="W1192" t="s">
        <v>34</v>
      </c>
      <c r="X1192">
        <v>1.99</v>
      </c>
      <c r="Y1192" t="s">
        <v>685</v>
      </c>
      <c r="Z1192">
        <v>28.48</v>
      </c>
      <c r="AA1192">
        <v>27260</v>
      </c>
      <c r="AB1192">
        <f t="shared" si="18"/>
        <v>1224.6400000000001</v>
      </c>
      <c r="AC1192">
        <f t="shared" si="19"/>
        <v>1114.4224000000002</v>
      </c>
    </row>
    <row r="1193" spans="1:29" x14ac:dyDescent="0.25">
      <c r="A1193" t="s">
        <v>1705</v>
      </c>
      <c r="B1193">
        <v>41</v>
      </c>
      <c r="C1193" t="str">
        <f t="shared" si="16"/>
        <v>Adult</v>
      </c>
      <c r="D1193" t="s">
        <v>126</v>
      </c>
      <c r="E1193" t="s">
        <v>46</v>
      </c>
      <c r="F1193">
        <v>0.02</v>
      </c>
      <c r="G1193">
        <v>1</v>
      </c>
      <c r="H1193" s="1">
        <v>41107</v>
      </c>
      <c r="I1193" s="1" t="str">
        <f t="shared" si="17"/>
        <v xml:space="preserve"> Jul</v>
      </c>
      <c r="J1193">
        <v>4321</v>
      </c>
      <c r="K1193" t="s">
        <v>131</v>
      </c>
      <c r="L1193">
        <v>47</v>
      </c>
      <c r="M1193">
        <v>0.39</v>
      </c>
      <c r="N1193" t="s">
        <v>29</v>
      </c>
      <c r="O1193" t="s">
        <v>30</v>
      </c>
      <c r="P1193" t="s">
        <v>382</v>
      </c>
      <c r="Q1193" t="s">
        <v>210</v>
      </c>
      <c r="R1193">
        <v>-54.63</v>
      </c>
      <c r="S1193" t="s">
        <v>68</v>
      </c>
      <c r="T1193">
        <v>623</v>
      </c>
      <c r="U1193">
        <v>1505.57</v>
      </c>
      <c r="V1193" s="1">
        <v>41109</v>
      </c>
      <c r="W1193" t="s">
        <v>42</v>
      </c>
      <c r="X1193">
        <v>19.989999999999998</v>
      </c>
      <c r="Y1193" t="s">
        <v>128</v>
      </c>
      <c r="Z1193">
        <v>30.53</v>
      </c>
      <c r="AA1193">
        <v>73160</v>
      </c>
      <c r="AB1193">
        <f t="shared" si="18"/>
        <v>1434.91</v>
      </c>
      <c r="AC1193">
        <f t="shared" si="19"/>
        <v>1406.2118</v>
      </c>
    </row>
    <row r="1194" spans="1:29" x14ac:dyDescent="0.25">
      <c r="A1194" t="s">
        <v>534</v>
      </c>
      <c r="B1194">
        <v>41</v>
      </c>
      <c r="C1194" t="str">
        <f t="shared" si="16"/>
        <v>Adult</v>
      </c>
      <c r="D1194" t="s">
        <v>535</v>
      </c>
      <c r="E1194" t="s">
        <v>57</v>
      </c>
      <c r="F1194">
        <v>0.03</v>
      </c>
      <c r="G1194">
        <v>1</v>
      </c>
      <c r="H1194" s="1">
        <v>41107</v>
      </c>
      <c r="I1194" s="1" t="str">
        <f t="shared" si="17"/>
        <v xml:space="preserve"> Jul</v>
      </c>
      <c r="J1194">
        <v>11843</v>
      </c>
      <c r="K1194" t="s">
        <v>131</v>
      </c>
      <c r="L1194">
        <v>42</v>
      </c>
      <c r="M1194">
        <v>0.39</v>
      </c>
      <c r="N1194" t="s">
        <v>96</v>
      </c>
      <c r="O1194" t="s">
        <v>73</v>
      </c>
      <c r="P1194" t="s">
        <v>423</v>
      </c>
      <c r="Q1194" t="s">
        <v>98</v>
      </c>
      <c r="R1194">
        <v>190.14</v>
      </c>
      <c r="S1194" t="s">
        <v>52</v>
      </c>
      <c r="T1194">
        <v>1638</v>
      </c>
      <c r="U1194">
        <v>4993.42</v>
      </c>
      <c r="V1194" s="1">
        <v>41109</v>
      </c>
      <c r="W1194" t="s">
        <v>53</v>
      </c>
      <c r="X1194">
        <v>56.14</v>
      </c>
      <c r="Y1194" t="s">
        <v>537</v>
      </c>
      <c r="Z1194">
        <v>119.99</v>
      </c>
      <c r="AA1194">
        <v>85737</v>
      </c>
      <c r="AB1194">
        <f t="shared" si="18"/>
        <v>5039.58</v>
      </c>
      <c r="AC1194">
        <f t="shared" si="19"/>
        <v>4888.3926000000001</v>
      </c>
    </row>
    <row r="1195" spans="1:29" x14ac:dyDescent="0.25">
      <c r="A1195" t="s">
        <v>1938</v>
      </c>
      <c r="B1195">
        <v>41</v>
      </c>
      <c r="C1195" t="str">
        <f t="shared" si="16"/>
        <v>Adult</v>
      </c>
      <c r="D1195" t="s">
        <v>535</v>
      </c>
      <c r="E1195" t="s">
        <v>57</v>
      </c>
      <c r="F1195">
        <v>0.05</v>
      </c>
      <c r="G1195">
        <v>1</v>
      </c>
      <c r="H1195" s="1">
        <v>41107</v>
      </c>
      <c r="I1195" s="1" t="str">
        <f t="shared" si="17"/>
        <v xml:space="preserve"> Jul</v>
      </c>
      <c r="J1195">
        <v>11843</v>
      </c>
      <c r="K1195" t="s">
        <v>131</v>
      </c>
      <c r="L1195">
        <v>9</v>
      </c>
      <c r="M1195">
        <v>0.49</v>
      </c>
      <c r="N1195" t="s">
        <v>96</v>
      </c>
      <c r="O1195" t="s">
        <v>139</v>
      </c>
      <c r="P1195" t="s">
        <v>1939</v>
      </c>
      <c r="Q1195" t="s">
        <v>102</v>
      </c>
      <c r="R1195">
        <v>67.599999999999994</v>
      </c>
      <c r="S1195" t="s">
        <v>52</v>
      </c>
      <c r="T1195">
        <v>1639</v>
      </c>
      <c r="U1195">
        <v>1059.3</v>
      </c>
      <c r="V1195" s="1">
        <v>41109</v>
      </c>
      <c r="W1195" t="s">
        <v>34</v>
      </c>
      <c r="X1195">
        <v>1.99</v>
      </c>
      <c r="Y1195" t="s">
        <v>537</v>
      </c>
      <c r="Z1195">
        <v>115.79</v>
      </c>
      <c r="AA1195">
        <v>85345</v>
      </c>
      <c r="AB1195">
        <f t="shared" si="18"/>
        <v>1042.1100000000001</v>
      </c>
      <c r="AC1195">
        <f t="shared" si="19"/>
        <v>990.00450000000012</v>
      </c>
    </row>
    <row r="1196" spans="1:29" x14ac:dyDescent="0.25">
      <c r="A1196" t="s">
        <v>1601</v>
      </c>
      <c r="B1196">
        <v>41</v>
      </c>
      <c r="C1196" t="str">
        <f t="shared" si="16"/>
        <v>Adult</v>
      </c>
      <c r="D1196" t="s">
        <v>1882</v>
      </c>
      <c r="E1196" t="s">
        <v>38</v>
      </c>
      <c r="F1196">
        <v>0.05</v>
      </c>
      <c r="G1196">
        <v>1</v>
      </c>
      <c r="H1196" s="1">
        <v>41107</v>
      </c>
      <c r="I1196" s="1" t="str">
        <f t="shared" si="17"/>
        <v xml:space="preserve"> Jul</v>
      </c>
      <c r="J1196">
        <v>24228</v>
      </c>
      <c r="K1196" t="s">
        <v>47</v>
      </c>
      <c r="L1196">
        <v>31</v>
      </c>
      <c r="M1196">
        <v>0.82</v>
      </c>
      <c r="N1196" t="s">
        <v>29</v>
      </c>
      <c r="O1196" t="s">
        <v>59</v>
      </c>
      <c r="P1196" t="s">
        <v>1940</v>
      </c>
      <c r="Q1196" t="s">
        <v>232</v>
      </c>
      <c r="R1196">
        <v>-66.62</v>
      </c>
      <c r="S1196" t="s">
        <v>33</v>
      </c>
      <c r="T1196">
        <v>3401</v>
      </c>
      <c r="U1196">
        <v>60.64</v>
      </c>
      <c r="V1196" s="1">
        <v>41111</v>
      </c>
      <c r="W1196" t="s">
        <v>34</v>
      </c>
      <c r="X1196">
        <v>2.58</v>
      </c>
      <c r="Y1196" t="s">
        <v>136</v>
      </c>
      <c r="Z1196">
        <v>1.86</v>
      </c>
      <c r="AA1196">
        <v>12180</v>
      </c>
      <c r="AB1196">
        <f t="shared" si="18"/>
        <v>57.660000000000004</v>
      </c>
      <c r="AC1196">
        <f t="shared" si="19"/>
        <v>54.777000000000001</v>
      </c>
    </row>
    <row r="1197" spans="1:29" x14ac:dyDescent="0.25">
      <c r="A1197" t="s">
        <v>1634</v>
      </c>
      <c r="B1197">
        <v>41</v>
      </c>
      <c r="C1197" t="str">
        <f t="shared" si="16"/>
        <v>Adult</v>
      </c>
      <c r="D1197" t="s">
        <v>1941</v>
      </c>
      <c r="E1197" t="s">
        <v>46</v>
      </c>
      <c r="F1197">
        <v>0.02</v>
      </c>
      <c r="G1197">
        <v>1</v>
      </c>
      <c r="H1197" s="1">
        <v>41110</v>
      </c>
      <c r="I1197" s="1" t="str">
        <f t="shared" si="17"/>
        <v xml:space="preserve"> Jul</v>
      </c>
      <c r="J1197">
        <v>55846</v>
      </c>
      <c r="K1197" t="s">
        <v>39</v>
      </c>
      <c r="L1197">
        <v>30</v>
      </c>
      <c r="M1197">
        <v>0.39</v>
      </c>
      <c r="N1197" t="s">
        <v>29</v>
      </c>
      <c r="O1197" t="s">
        <v>30</v>
      </c>
      <c r="P1197" t="s">
        <v>703</v>
      </c>
      <c r="Q1197" t="s">
        <v>67</v>
      </c>
      <c r="R1197">
        <v>-66.378</v>
      </c>
      <c r="S1197" t="s">
        <v>52</v>
      </c>
      <c r="T1197">
        <v>7806</v>
      </c>
      <c r="U1197">
        <v>221.05</v>
      </c>
      <c r="V1197" s="1">
        <v>41110</v>
      </c>
      <c r="W1197" t="s">
        <v>34</v>
      </c>
      <c r="X1197">
        <v>6.05</v>
      </c>
      <c r="Y1197" t="s">
        <v>420</v>
      </c>
      <c r="Z1197">
        <v>7.1</v>
      </c>
      <c r="AA1197">
        <v>88201</v>
      </c>
      <c r="AB1197">
        <f t="shared" si="18"/>
        <v>213</v>
      </c>
      <c r="AC1197">
        <f t="shared" si="19"/>
        <v>208.74</v>
      </c>
    </row>
    <row r="1198" spans="1:29" x14ac:dyDescent="0.25">
      <c r="A1198" t="s">
        <v>1473</v>
      </c>
      <c r="B1198">
        <v>41</v>
      </c>
      <c r="C1198" t="str">
        <f t="shared" si="16"/>
        <v>Adult</v>
      </c>
      <c r="D1198" t="s">
        <v>1474</v>
      </c>
      <c r="E1198" t="s">
        <v>57</v>
      </c>
      <c r="F1198">
        <v>0.04</v>
      </c>
      <c r="G1198">
        <v>1</v>
      </c>
      <c r="H1198" s="1">
        <v>41110</v>
      </c>
      <c r="I1198" s="1" t="str">
        <f t="shared" si="17"/>
        <v xml:space="preserve"> Jul</v>
      </c>
      <c r="J1198">
        <v>55847</v>
      </c>
      <c r="K1198" t="s">
        <v>39</v>
      </c>
      <c r="L1198">
        <v>45</v>
      </c>
      <c r="M1198">
        <v>0.37</v>
      </c>
      <c r="N1198" t="s">
        <v>29</v>
      </c>
      <c r="O1198" t="s">
        <v>30</v>
      </c>
      <c r="P1198" t="s">
        <v>1774</v>
      </c>
      <c r="Q1198" t="s">
        <v>210</v>
      </c>
      <c r="R1198">
        <v>34.72</v>
      </c>
      <c r="S1198" t="s">
        <v>76</v>
      </c>
      <c r="T1198">
        <v>7808</v>
      </c>
      <c r="U1198">
        <v>136.71</v>
      </c>
      <c r="V1198" s="1">
        <v>41111</v>
      </c>
      <c r="W1198" t="s">
        <v>34</v>
      </c>
      <c r="X1198">
        <v>0.99</v>
      </c>
      <c r="Y1198" t="s">
        <v>103</v>
      </c>
      <c r="Z1198">
        <v>3.08</v>
      </c>
      <c r="AA1198">
        <v>71111</v>
      </c>
      <c r="AB1198">
        <f t="shared" si="18"/>
        <v>138.6</v>
      </c>
      <c r="AC1198">
        <f t="shared" si="19"/>
        <v>133.05599999999998</v>
      </c>
    </row>
    <row r="1199" spans="1:29" x14ac:dyDescent="0.25">
      <c r="A1199" t="s">
        <v>1942</v>
      </c>
      <c r="B1199">
        <v>41</v>
      </c>
      <c r="C1199" t="str">
        <f t="shared" si="16"/>
        <v>Adult</v>
      </c>
      <c r="D1199" t="s">
        <v>1515</v>
      </c>
      <c r="E1199" t="s">
        <v>57</v>
      </c>
      <c r="F1199">
        <v>0.04</v>
      </c>
      <c r="G1199">
        <v>1</v>
      </c>
      <c r="H1199" s="1">
        <v>41110</v>
      </c>
      <c r="I1199" s="1" t="str">
        <f t="shared" si="17"/>
        <v xml:space="preserve"> Jul</v>
      </c>
      <c r="J1199">
        <v>5441</v>
      </c>
      <c r="K1199" t="s">
        <v>39</v>
      </c>
      <c r="L1199">
        <v>16</v>
      </c>
      <c r="M1199">
        <v>0.57999999999999996</v>
      </c>
      <c r="N1199" t="s">
        <v>29</v>
      </c>
      <c r="O1199" t="s">
        <v>30</v>
      </c>
      <c r="P1199" t="s">
        <v>1734</v>
      </c>
      <c r="Q1199" t="s">
        <v>32</v>
      </c>
      <c r="R1199">
        <v>6.11</v>
      </c>
      <c r="S1199" t="s">
        <v>52</v>
      </c>
      <c r="T1199">
        <v>758</v>
      </c>
      <c r="U1199">
        <v>278.92</v>
      </c>
      <c r="V1199" s="1">
        <v>41111</v>
      </c>
      <c r="W1199" t="s">
        <v>34</v>
      </c>
      <c r="X1199">
        <v>4.96</v>
      </c>
      <c r="Y1199" t="s">
        <v>218</v>
      </c>
      <c r="Z1199">
        <v>17.149999999999999</v>
      </c>
      <c r="AA1199">
        <v>98158</v>
      </c>
      <c r="AB1199">
        <f t="shared" si="18"/>
        <v>274.39999999999998</v>
      </c>
      <c r="AC1199">
        <f t="shared" si="19"/>
        <v>263.42399999999998</v>
      </c>
    </row>
    <row r="1200" spans="1:29" x14ac:dyDescent="0.25">
      <c r="A1200" t="s">
        <v>1943</v>
      </c>
      <c r="B1200">
        <v>41</v>
      </c>
      <c r="C1200" t="str">
        <f t="shared" si="16"/>
        <v>Adult</v>
      </c>
      <c r="D1200" t="s">
        <v>1944</v>
      </c>
      <c r="E1200" t="s">
        <v>57</v>
      </c>
      <c r="F1200">
        <v>0.03</v>
      </c>
      <c r="G1200">
        <v>1</v>
      </c>
      <c r="H1200" s="1">
        <v>41110</v>
      </c>
      <c r="I1200" s="1" t="str">
        <f t="shared" si="17"/>
        <v xml:space="preserve"> Jul</v>
      </c>
      <c r="J1200">
        <v>25060</v>
      </c>
      <c r="K1200" t="s">
        <v>39</v>
      </c>
      <c r="L1200">
        <v>6</v>
      </c>
      <c r="M1200">
        <v>0.35</v>
      </c>
      <c r="N1200" t="s">
        <v>29</v>
      </c>
      <c r="O1200" t="s">
        <v>30</v>
      </c>
      <c r="P1200" t="s">
        <v>1695</v>
      </c>
      <c r="Q1200" t="s">
        <v>67</v>
      </c>
      <c r="R1200">
        <v>2070.6170000000002</v>
      </c>
      <c r="S1200" t="s">
        <v>76</v>
      </c>
      <c r="T1200">
        <v>3517</v>
      </c>
      <c r="U1200">
        <v>7767.02</v>
      </c>
      <c r="V1200" s="1">
        <v>41112</v>
      </c>
      <c r="W1200" t="s">
        <v>34</v>
      </c>
      <c r="X1200">
        <v>19.989999999999998</v>
      </c>
      <c r="Y1200" t="s">
        <v>291</v>
      </c>
      <c r="Z1200">
        <v>1270.99</v>
      </c>
      <c r="AA1200">
        <v>37922</v>
      </c>
      <c r="AB1200">
        <f t="shared" si="18"/>
        <v>7625.9400000000005</v>
      </c>
      <c r="AC1200">
        <f t="shared" si="19"/>
        <v>7397.1618000000008</v>
      </c>
    </row>
    <row r="1201" spans="1:29" x14ac:dyDescent="0.25">
      <c r="A1201" t="s">
        <v>1942</v>
      </c>
      <c r="B1201">
        <v>41</v>
      </c>
      <c r="C1201" t="str">
        <f t="shared" si="16"/>
        <v>Adult</v>
      </c>
      <c r="D1201" t="s">
        <v>1515</v>
      </c>
      <c r="E1201" t="s">
        <v>57</v>
      </c>
      <c r="F1201">
        <v>0.02</v>
      </c>
      <c r="G1201">
        <v>1</v>
      </c>
      <c r="H1201" s="1">
        <v>41110</v>
      </c>
      <c r="I1201" s="1" t="str">
        <f t="shared" si="17"/>
        <v xml:space="preserve"> Jul</v>
      </c>
      <c r="J1201">
        <v>5441</v>
      </c>
      <c r="K1201" t="s">
        <v>39</v>
      </c>
      <c r="L1201">
        <v>34</v>
      </c>
      <c r="M1201">
        <v>0.37</v>
      </c>
      <c r="N1201" t="s">
        <v>29</v>
      </c>
      <c r="O1201" t="s">
        <v>30</v>
      </c>
      <c r="P1201" t="s">
        <v>600</v>
      </c>
      <c r="Q1201" t="s">
        <v>61</v>
      </c>
      <c r="R1201">
        <v>-92.05</v>
      </c>
      <c r="S1201" t="s">
        <v>52</v>
      </c>
      <c r="T1201">
        <v>757</v>
      </c>
      <c r="U1201">
        <v>226.83</v>
      </c>
      <c r="V1201" s="1">
        <v>41112</v>
      </c>
      <c r="W1201" t="s">
        <v>34</v>
      </c>
      <c r="X1201">
        <v>6.6</v>
      </c>
      <c r="Y1201" t="s">
        <v>218</v>
      </c>
      <c r="Z1201">
        <v>6.48</v>
      </c>
      <c r="AA1201">
        <v>98158</v>
      </c>
      <c r="AB1201">
        <f t="shared" si="18"/>
        <v>220.32000000000002</v>
      </c>
      <c r="AC1201">
        <f t="shared" si="19"/>
        <v>215.91360000000003</v>
      </c>
    </row>
    <row r="1202" spans="1:29" x14ac:dyDescent="0.25">
      <c r="A1202" t="s">
        <v>1943</v>
      </c>
      <c r="B1202">
        <v>41</v>
      </c>
      <c r="C1202" t="str">
        <f t="shared" si="16"/>
        <v>Adult</v>
      </c>
      <c r="D1202" t="s">
        <v>1944</v>
      </c>
      <c r="E1202" t="s">
        <v>57</v>
      </c>
      <c r="F1202">
        <v>7.0000000000000007E-2</v>
      </c>
      <c r="G1202">
        <v>1</v>
      </c>
      <c r="H1202" s="1">
        <v>41110</v>
      </c>
      <c r="I1202" s="1" t="str">
        <f t="shared" si="17"/>
        <v xml:space="preserve"> Jul</v>
      </c>
      <c r="J1202">
        <v>25060</v>
      </c>
      <c r="K1202" t="s">
        <v>39</v>
      </c>
      <c r="L1202">
        <v>1</v>
      </c>
      <c r="M1202">
        <v>0.55000000000000004</v>
      </c>
      <c r="N1202" t="s">
        <v>96</v>
      </c>
      <c r="O1202" t="s">
        <v>49</v>
      </c>
      <c r="P1202" t="s">
        <v>692</v>
      </c>
      <c r="Q1202" t="s">
        <v>98</v>
      </c>
      <c r="R1202">
        <v>-4654.7349000000004</v>
      </c>
      <c r="S1202" t="s">
        <v>76</v>
      </c>
      <c r="T1202">
        <v>3518</v>
      </c>
      <c r="U1202">
        <v>1893.93</v>
      </c>
      <c r="V1202" s="1">
        <v>41112</v>
      </c>
      <c r="W1202" t="s">
        <v>53</v>
      </c>
      <c r="X1202">
        <v>14.7</v>
      </c>
      <c r="Y1202" t="s">
        <v>291</v>
      </c>
      <c r="Z1202">
        <v>2036.48</v>
      </c>
      <c r="AA1202">
        <v>37922</v>
      </c>
      <c r="AB1202">
        <f t="shared" si="18"/>
        <v>2036.48</v>
      </c>
      <c r="AC1202">
        <f t="shared" si="19"/>
        <v>1893.9264000000001</v>
      </c>
    </row>
    <row r="1203" spans="1:29" x14ac:dyDescent="0.25">
      <c r="A1203" t="s">
        <v>793</v>
      </c>
      <c r="B1203">
        <v>41</v>
      </c>
      <c r="C1203" t="str">
        <f t="shared" si="16"/>
        <v>Adult</v>
      </c>
      <c r="D1203" t="s">
        <v>794</v>
      </c>
      <c r="E1203" t="s">
        <v>46</v>
      </c>
      <c r="F1203">
        <v>0.09</v>
      </c>
      <c r="G1203">
        <v>1</v>
      </c>
      <c r="H1203" s="1">
        <v>41110</v>
      </c>
      <c r="I1203" s="1" t="str">
        <f t="shared" si="17"/>
        <v xml:space="preserve"> Jul</v>
      </c>
      <c r="J1203">
        <v>37542</v>
      </c>
      <c r="K1203" t="s">
        <v>131</v>
      </c>
      <c r="L1203">
        <v>26</v>
      </c>
      <c r="M1203">
        <v>0.59</v>
      </c>
      <c r="N1203" t="s">
        <v>96</v>
      </c>
      <c r="O1203" t="s">
        <v>30</v>
      </c>
      <c r="P1203" t="s">
        <v>1258</v>
      </c>
      <c r="Q1203" t="s">
        <v>105</v>
      </c>
      <c r="R1203">
        <v>209.99700000000001</v>
      </c>
      <c r="S1203" t="s">
        <v>52</v>
      </c>
      <c r="T1203">
        <v>5278</v>
      </c>
      <c r="U1203">
        <v>2546.5234999999998</v>
      </c>
      <c r="V1203" s="1">
        <v>41112</v>
      </c>
      <c r="W1203" t="s">
        <v>42</v>
      </c>
      <c r="X1203">
        <v>7.69</v>
      </c>
      <c r="Y1203" t="s">
        <v>89</v>
      </c>
      <c r="Z1203">
        <v>125.99</v>
      </c>
      <c r="AA1203">
        <v>97526</v>
      </c>
      <c r="AB1203">
        <f t="shared" si="18"/>
        <v>3275.74</v>
      </c>
      <c r="AC1203">
        <f t="shared" si="19"/>
        <v>2980.9233999999997</v>
      </c>
    </row>
    <row r="1204" spans="1:29" x14ac:dyDescent="0.25">
      <c r="A1204" t="s">
        <v>1473</v>
      </c>
      <c r="B1204">
        <v>41</v>
      </c>
      <c r="C1204" t="str">
        <f t="shared" si="16"/>
        <v>Adult</v>
      </c>
      <c r="D1204" t="s">
        <v>1474</v>
      </c>
      <c r="E1204" t="s">
        <v>57</v>
      </c>
      <c r="F1204">
        <v>0.05</v>
      </c>
      <c r="G1204">
        <v>1</v>
      </c>
      <c r="H1204" s="1">
        <v>41110</v>
      </c>
      <c r="I1204" s="1" t="str">
        <f t="shared" si="17"/>
        <v xml:space="preserve"> Jul</v>
      </c>
      <c r="J1204">
        <v>55847</v>
      </c>
      <c r="K1204" t="s">
        <v>39</v>
      </c>
      <c r="L1204">
        <v>21</v>
      </c>
      <c r="M1204">
        <v>0.4</v>
      </c>
      <c r="N1204" t="s">
        <v>29</v>
      </c>
      <c r="O1204" t="s">
        <v>30</v>
      </c>
      <c r="P1204" t="s">
        <v>1945</v>
      </c>
      <c r="Q1204" t="s">
        <v>67</v>
      </c>
      <c r="R1204">
        <v>-51.427999999999997</v>
      </c>
      <c r="S1204" t="s">
        <v>76</v>
      </c>
      <c r="T1204">
        <v>7807</v>
      </c>
      <c r="U1204">
        <v>133.15</v>
      </c>
      <c r="V1204" s="1">
        <v>41113</v>
      </c>
      <c r="W1204" t="s">
        <v>34</v>
      </c>
      <c r="X1204">
        <v>5.36</v>
      </c>
      <c r="Y1204" t="s">
        <v>103</v>
      </c>
      <c r="Z1204">
        <v>6.28</v>
      </c>
      <c r="AA1204">
        <v>71111</v>
      </c>
      <c r="AB1204">
        <f t="shared" si="18"/>
        <v>131.88</v>
      </c>
      <c r="AC1204">
        <f t="shared" si="19"/>
        <v>125.286</v>
      </c>
    </row>
    <row r="1205" spans="1:29" x14ac:dyDescent="0.25">
      <c r="A1205" t="s">
        <v>1946</v>
      </c>
      <c r="B1205">
        <v>41</v>
      </c>
      <c r="C1205" t="str">
        <f t="shared" si="16"/>
        <v>Adult</v>
      </c>
      <c r="D1205" t="s">
        <v>633</v>
      </c>
      <c r="E1205" t="s">
        <v>38</v>
      </c>
      <c r="F1205">
        <v>0.1</v>
      </c>
      <c r="G1205">
        <v>1</v>
      </c>
      <c r="H1205" s="1">
        <v>41111</v>
      </c>
      <c r="I1205" s="1" t="str">
        <f t="shared" si="17"/>
        <v xml:space="preserve"> Jul</v>
      </c>
      <c r="J1205">
        <v>33350</v>
      </c>
      <c r="K1205" t="s">
        <v>39</v>
      </c>
      <c r="L1205">
        <v>1</v>
      </c>
      <c r="M1205">
        <v>0.36</v>
      </c>
      <c r="N1205" t="s">
        <v>29</v>
      </c>
      <c r="O1205" t="s">
        <v>30</v>
      </c>
      <c r="P1205" t="s">
        <v>1947</v>
      </c>
      <c r="Q1205" t="s">
        <v>67</v>
      </c>
      <c r="R1205">
        <v>-924.99099999999999</v>
      </c>
      <c r="S1205" t="s">
        <v>76</v>
      </c>
      <c r="T1205">
        <v>4686</v>
      </c>
      <c r="U1205">
        <v>1786.04</v>
      </c>
      <c r="V1205" s="1">
        <v>41111</v>
      </c>
      <c r="W1205" t="s">
        <v>34</v>
      </c>
      <c r="X1205">
        <v>19.989999999999998</v>
      </c>
      <c r="Y1205" t="s">
        <v>166</v>
      </c>
      <c r="Z1205">
        <v>1889.99</v>
      </c>
      <c r="AA1205">
        <v>29651</v>
      </c>
      <c r="AB1205">
        <f t="shared" si="18"/>
        <v>1889.99</v>
      </c>
      <c r="AC1205">
        <f t="shared" si="19"/>
        <v>1700.991</v>
      </c>
    </row>
    <row r="1206" spans="1:29" x14ac:dyDescent="0.25">
      <c r="A1206" t="s">
        <v>1948</v>
      </c>
      <c r="B1206">
        <v>41</v>
      </c>
      <c r="C1206" t="str">
        <f t="shared" si="16"/>
        <v>Adult</v>
      </c>
      <c r="D1206" t="s">
        <v>1935</v>
      </c>
      <c r="E1206" t="s">
        <v>57</v>
      </c>
      <c r="F1206">
        <v>0.01</v>
      </c>
      <c r="G1206">
        <v>1</v>
      </c>
      <c r="H1206" s="1">
        <v>41111</v>
      </c>
      <c r="I1206" s="1" t="str">
        <f t="shared" si="17"/>
        <v xml:space="preserve"> Jul</v>
      </c>
      <c r="J1206">
        <v>41316</v>
      </c>
      <c r="K1206" t="s">
        <v>39</v>
      </c>
      <c r="L1206">
        <v>8</v>
      </c>
      <c r="M1206">
        <v>0.39</v>
      </c>
      <c r="N1206" t="s">
        <v>29</v>
      </c>
      <c r="O1206" t="s">
        <v>30</v>
      </c>
      <c r="P1206" t="s">
        <v>1080</v>
      </c>
      <c r="Q1206" t="s">
        <v>67</v>
      </c>
      <c r="R1206">
        <v>21.003499999999999</v>
      </c>
      <c r="S1206" t="s">
        <v>33</v>
      </c>
      <c r="T1206">
        <v>5822</v>
      </c>
      <c r="U1206">
        <v>121.74</v>
      </c>
      <c r="V1206" s="1">
        <v>41112</v>
      </c>
      <c r="W1206" t="s">
        <v>34</v>
      </c>
      <c r="X1206">
        <v>2.99</v>
      </c>
      <c r="Y1206" t="s">
        <v>35</v>
      </c>
      <c r="Z1206">
        <v>14.28</v>
      </c>
      <c r="AA1206">
        <v>19464</v>
      </c>
      <c r="AB1206">
        <f t="shared" si="18"/>
        <v>114.24</v>
      </c>
      <c r="AC1206">
        <f t="shared" si="19"/>
        <v>113.0976</v>
      </c>
    </row>
    <row r="1207" spans="1:29" x14ac:dyDescent="0.25">
      <c r="A1207" t="s">
        <v>1949</v>
      </c>
      <c r="B1207">
        <v>41</v>
      </c>
      <c r="C1207" t="str">
        <f t="shared" si="16"/>
        <v>Adult</v>
      </c>
      <c r="D1207" t="s">
        <v>1950</v>
      </c>
      <c r="E1207" t="s">
        <v>27</v>
      </c>
      <c r="F1207">
        <v>0.01</v>
      </c>
      <c r="G1207">
        <v>1</v>
      </c>
      <c r="H1207" s="1">
        <v>41111</v>
      </c>
      <c r="I1207" s="1" t="str">
        <f t="shared" si="17"/>
        <v xml:space="preserve"> Jul</v>
      </c>
      <c r="J1207">
        <v>6823</v>
      </c>
      <c r="K1207" t="s">
        <v>39</v>
      </c>
      <c r="L1207">
        <v>50</v>
      </c>
      <c r="M1207">
        <v>0.39</v>
      </c>
      <c r="N1207" t="s">
        <v>29</v>
      </c>
      <c r="O1207" t="s">
        <v>30</v>
      </c>
      <c r="P1207" t="s">
        <v>1951</v>
      </c>
      <c r="Q1207" t="s">
        <v>67</v>
      </c>
      <c r="R1207">
        <v>490.28</v>
      </c>
      <c r="S1207" t="s">
        <v>68</v>
      </c>
      <c r="T1207">
        <v>940</v>
      </c>
      <c r="U1207">
        <v>1262.72</v>
      </c>
      <c r="V1207" s="1">
        <v>41112</v>
      </c>
      <c r="W1207" t="s">
        <v>34</v>
      </c>
      <c r="X1207">
        <v>2.99</v>
      </c>
      <c r="Y1207" t="s">
        <v>239</v>
      </c>
      <c r="Z1207">
        <v>24.95</v>
      </c>
      <c r="AA1207">
        <v>54880</v>
      </c>
      <c r="AB1207">
        <f t="shared" si="18"/>
        <v>1247.5</v>
      </c>
      <c r="AC1207">
        <f t="shared" si="19"/>
        <v>1235.0250000000001</v>
      </c>
    </row>
    <row r="1208" spans="1:29" x14ac:dyDescent="0.25">
      <c r="A1208" t="s">
        <v>1952</v>
      </c>
      <c r="B1208">
        <v>41</v>
      </c>
      <c r="C1208" t="str">
        <f t="shared" si="16"/>
        <v>Adult</v>
      </c>
      <c r="D1208" t="s">
        <v>1953</v>
      </c>
      <c r="E1208" t="s">
        <v>57</v>
      </c>
      <c r="F1208">
        <v>0.04</v>
      </c>
      <c r="G1208">
        <v>1</v>
      </c>
      <c r="H1208" s="1">
        <v>41111</v>
      </c>
      <c r="I1208" s="1" t="str">
        <f t="shared" si="17"/>
        <v xml:space="preserve"> Jul</v>
      </c>
      <c r="J1208">
        <v>42310</v>
      </c>
      <c r="K1208" t="s">
        <v>58</v>
      </c>
      <c r="L1208">
        <v>20</v>
      </c>
      <c r="M1208">
        <v>0.56000000000000005</v>
      </c>
      <c r="N1208" t="s">
        <v>96</v>
      </c>
      <c r="O1208" t="s">
        <v>30</v>
      </c>
      <c r="P1208" t="s">
        <v>686</v>
      </c>
      <c r="Q1208" t="s">
        <v>105</v>
      </c>
      <c r="R1208">
        <v>394.35300000000001</v>
      </c>
      <c r="S1208" t="s">
        <v>76</v>
      </c>
      <c r="T1208">
        <v>5966</v>
      </c>
      <c r="U1208">
        <v>3361.7584999999999</v>
      </c>
      <c r="V1208" s="1">
        <v>41112</v>
      </c>
      <c r="W1208" t="s">
        <v>34</v>
      </c>
      <c r="X1208">
        <v>8.99</v>
      </c>
      <c r="Y1208" t="s">
        <v>638</v>
      </c>
      <c r="Z1208">
        <v>205.99</v>
      </c>
      <c r="AA1208">
        <v>30188</v>
      </c>
      <c r="AB1208">
        <f t="shared" si="18"/>
        <v>4119.8</v>
      </c>
      <c r="AC1208">
        <f t="shared" si="19"/>
        <v>3955.0080000000003</v>
      </c>
    </row>
    <row r="1209" spans="1:29" x14ac:dyDescent="0.25">
      <c r="A1209" t="s">
        <v>339</v>
      </c>
      <c r="B1209">
        <v>41</v>
      </c>
      <c r="C1209" t="str">
        <f t="shared" si="16"/>
        <v>Adult</v>
      </c>
      <c r="D1209" t="s">
        <v>340</v>
      </c>
      <c r="E1209" t="s">
        <v>38</v>
      </c>
      <c r="F1209">
        <v>0.04</v>
      </c>
      <c r="G1209">
        <v>1</v>
      </c>
      <c r="H1209" s="1">
        <v>41111</v>
      </c>
      <c r="I1209" s="1" t="str">
        <f t="shared" si="17"/>
        <v xml:space="preserve"> Jul</v>
      </c>
      <c r="J1209">
        <v>43079</v>
      </c>
      <c r="K1209" t="s">
        <v>131</v>
      </c>
      <c r="L1209">
        <v>40</v>
      </c>
      <c r="M1209">
        <v>0.75</v>
      </c>
      <c r="N1209" t="s">
        <v>96</v>
      </c>
      <c r="O1209" t="s">
        <v>30</v>
      </c>
      <c r="P1209" t="s">
        <v>873</v>
      </c>
      <c r="Q1209" t="s">
        <v>102</v>
      </c>
      <c r="R1209">
        <v>-20.79</v>
      </c>
      <c r="S1209" t="s">
        <v>68</v>
      </c>
      <c r="T1209">
        <v>6080</v>
      </c>
      <c r="U1209">
        <v>1184.03</v>
      </c>
      <c r="V1209" s="1">
        <v>41112</v>
      </c>
      <c r="W1209" t="s">
        <v>34</v>
      </c>
      <c r="X1209">
        <v>4</v>
      </c>
      <c r="Y1209" t="s">
        <v>246</v>
      </c>
      <c r="Z1209">
        <v>30.73</v>
      </c>
      <c r="AA1209">
        <v>49017</v>
      </c>
      <c r="AB1209">
        <f t="shared" si="18"/>
        <v>1229.2</v>
      </c>
      <c r="AC1209">
        <f t="shared" si="19"/>
        <v>1180.0320000000002</v>
      </c>
    </row>
    <row r="1210" spans="1:29" x14ac:dyDescent="0.25">
      <c r="A1210" t="s">
        <v>1954</v>
      </c>
      <c r="B1210">
        <v>41</v>
      </c>
      <c r="C1210" t="str">
        <f t="shared" si="16"/>
        <v>Adult</v>
      </c>
      <c r="D1210" t="s">
        <v>1456</v>
      </c>
      <c r="E1210" t="s">
        <v>27</v>
      </c>
      <c r="F1210">
        <v>0.1</v>
      </c>
      <c r="G1210">
        <v>1</v>
      </c>
      <c r="H1210" s="1">
        <v>41111</v>
      </c>
      <c r="I1210" s="1" t="str">
        <f t="shared" si="17"/>
        <v xml:space="preserve"> Jul</v>
      </c>
      <c r="J1210">
        <v>48961</v>
      </c>
      <c r="K1210" t="s">
        <v>39</v>
      </c>
      <c r="L1210">
        <v>25</v>
      </c>
      <c r="M1210">
        <v>0.56999999999999995</v>
      </c>
      <c r="N1210" t="s">
        <v>29</v>
      </c>
      <c r="O1210" t="s">
        <v>30</v>
      </c>
      <c r="P1210" t="s">
        <v>1069</v>
      </c>
      <c r="Q1210" t="s">
        <v>32</v>
      </c>
      <c r="R1210">
        <v>-76.900000000000006</v>
      </c>
      <c r="S1210" t="s">
        <v>33</v>
      </c>
      <c r="T1210">
        <v>6872</v>
      </c>
      <c r="U1210">
        <v>358.78</v>
      </c>
      <c r="V1210" s="1">
        <v>41113</v>
      </c>
      <c r="W1210" t="s">
        <v>42</v>
      </c>
      <c r="X1210">
        <v>7.69</v>
      </c>
      <c r="Y1210" t="s">
        <v>208</v>
      </c>
      <c r="Z1210">
        <v>14.98</v>
      </c>
      <c r="AA1210">
        <v>44240</v>
      </c>
      <c r="AB1210">
        <f t="shared" si="18"/>
        <v>374.5</v>
      </c>
      <c r="AC1210">
        <f t="shared" si="19"/>
        <v>337.05</v>
      </c>
    </row>
    <row r="1211" spans="1:29" x14ac:dyDescent="0.25">
      <c r="A1211" t="s">
        <v>1955</v>
      </c>
      <c r="B1211">
        <v>41</v>
      </c>
      <c r="C1211" t="str">
        <f t="shared" si="16"/>
        <v>Adult</v>
      </c>
      <c r="D1211" t="s">
        <v>1489</v>
      </c>
      <c r="E1211" t="s">
        <v>46</v>
      </c>
      <c r="F1211">
        <v>0.04</v>
      </c>
      <c r="G1211">
        <v>1</v>
      </c>
      <c r="H1211" s="1">
        <v>41111</v>
      </c>
      <c r="I1211" s="1" t="str">
        <f t="shared" si="17"/>
        <v xml:space="preserve"> Jul</v>
      </c>
      <c r="J1211">
        <v>43813</v>
      </c>
      <c r="K1211" t="s">
        <v>39</v>
      </c>
      <c r="L1211">
        <v>23</v>
      </c>
      <c r="M1211">
        <v>0.59</v>
      </c>
      <c r="N1211" t="s">
        <v>29</v>
      </c>
      <c r="O1211" t="s">
        <v>30</v>
      </c>
      <c r="P1211" t="s">
        <v>410</v>
      </c>
      <c r="Q1211" t="s">
        <v>32</v>
      </c>
      <c r="R1211">
        <v>-266.22000000000003</v>
      </c>
      <c r="S1211" t="s">
        <v>33</v>
      </c>
      <c r="T1211">
        <v>6180</v>
      </c>
      <c r="U1211">
        <v>384.21</v>
      </c>
      <c r="V1211" s="1">
        <v>41113</v>
      </c>
      <c r="W1211" t="s">
        <v>34</v>
      </c>
      <c r="X1211">
        <v>17.78</v>
      </c>
      <c r="Y1211" t="s">
        <v>278</v>
      </c>
      <c r="Z1211">
        <v>15.51</v>
      </c>
      <c r="AA1211">
        <v>1801</v>
      </c>
      <c r="AB1211">
        <f t="shared" si="18"/>
        <v>356.73</v>
      </c>
      <c r="AC1211">
        <f t="shared" si="19"/>
        <v>342.46080000000001</v>
      </c>
    </row>
    <row r="1212" spans="1:29" x14ac:dyDescent="0.25">
      <c r="A1212" t="s">
        <v>1954</v>
      </c>
      <c r="B1212">
        <v>41</v>
      </c>
      <c r="C1212" t="str">
        <f t="shared" si="16"/>
        <v>Adult</v>
      </c>
      <c r="D1212" t="s">
        <v>1456</v>
      </c>
      <c r="E1212" t="s">
        <v>27</v>
      </c>
      <c r="F1212">
        <v>0.09</v>
      </c>
      <c r="G1212">
        <v>1</v>
      </c>
      <c r="H1212" s="1">
        <v>41111</v>
      </c>
      <c r="I1212" s="1" t="str">
        <f t="shared" si="17"/>
        <v xml:space="preserve"> Jul</v>
      </c>
      <c r="J1212">
        <v>48961</v>
      </c>
      <c r="K1212" t="s">
        <v>39</v>
      </c>
      <c r="L1212">
        <v>24</v>
      </c>
      <c r="M1212">
        <v>0.39</v>
      </c>
      <c r="N1212" t="s">
        <v>29</v>
      </c>
      <c r="O1212" t="s">
        <v>30</v>
      </c>
      <c r="P1212" t="s">
        <v>1956</v>
      </c>
      <c r="Q1212" t="s">
        <v>61</v>
      </c>
      <c r="R1212">
        <v>-143.66</v>
      </c>
      <c r="S1212" t="s">
        <v>33</v>
      </c>
      <c r="T1212">
        <v>6871</v>
      </c>
      <c r="U1212">
        <v>520.67999999999995</v>
      </c>
      <c r="V1212" s="1">
        <v>41113</v>
      </c>
      <c r="W1212" t="s">
        <v>34</v>
      </c>
      <c r="X1212">
        <v>16.87</v>
      </c>
      <c r="Y1212" t="s">
        <v>208</v>
      </c>
      <c r="Z1212">
        <v>22.84</v>
      </c>
      <c r="AA1212">
        <v>44240</v>
      </c>
      <c r="AB1212">
        <f t="shared" si="18"/>
        <v>548.16</v>
      </c>
      <c r="AC1212">
        <f t="shared" si="19"/>
        <v>498.82559999999995</v>
      </c>
    </row>
    <row r="1213" spans="1:29" x14ac:dyDescent="0.25">
      <c r="A1213" t="s">
        <v>1957</v>
      </c>
      <c r="B1213">
        <v>41</v>
      </c>
      <c r="C1213" t="str">
        <f t="shared" si="16"/>
        <v>Adult</v>
      </c>
      <c r="D1213" t="s">
        <v>1950</v>
      </c>
      <c r="E1213" t="s">
        <v>27</v>
      </c>
      <c r="F1213">
        <v>0</v>
      </c>
      <c r="G1213">
        <v>1</v>
      </c>
      <c r="H1213" s="1">
        <v>41111</v>
      </c>
      <c r="I1213" s="1" t="str">
        <f t="shared" si="17"/>
        <v xml:space="preserve"> Jul</v>
      </c>
      <c r="J1213">
        <v>6823</v>
      </c>
      <c r="K1213" t="s">
        <v>39</v>
      </c>
      <c r="L1213">
        <v>31</v>
      </c>
      <c r="M1213">
        <v>0.64</v>
      </c>
      <c r="N1213" t="s">
        <v>96</v>
      </c>
      <c r="O1213" t="s">
        <v>139</v>
      </c>
      <c r="P1213" t="s">
        <v>548</v>
      </c>
      <c r="Q1213" t="s">
        <v>102</v>
      </c>
      <c r="R1213">
        <v>-135.46</v>
      </c>
      <c r="S1213" t="s">
        <v>68</v>
      </c>
      <c r="T1213">
        <v>941</v>
      </c>
      <c r="U1213">
        <v>524.19000000000005</v>
      </c>
      <c r="V1213" s="1">
        <v>41113</v>
      </c>
      <c r="W1213" t="s">
        <v>34</v>
      </c>
      <c r="X1213">
        <v>8.99</v>
      </c>
      <c r="Y1213" t="s">
        <v>239</v>
      </c>
      <c r="Z1213">
        <v>15.98</v>
      </c>
      <c r="AA1213">
        <v>53186</v>
      </c>
      <c r="AB1213">
        <f t="shared" si="18"/>
        <v>495.38</v>
      </c>
      <c r="AC1213">
        <f t="shared" si="19"/>
        <v>495.38</v>
      </c>
    </row>
    <row r="1214" spans="1:29" x14ac:dyDescent="0.25">
      <c r="A1214" t="s">
        <v>1948</v>
      </c>
      <c r="B1214">
        <v>41</v>
      </c>
      <c r="C1214" t="str">
        <f t="shared" si="16"/>
        <v>Adult</v>
      </c>
      <c r="D1214" t="s">
        <v>1935</v>
      </c>
      <c r="E1214" t="s">
        <v>57</v>
      </c>
      <c r="F1214">
        <v>0</v>
      </c>
      <c r="G1214">
        <v>1</v>
      </c>
      <c r="H1214" s="1">
        <v>41111</v>
      </c>
      <c r="I1214" s="1" t="str">
        <f t="shared" si="17"/>
        <v xml:space="preserve"> Jul</v>
      </c>
      <c r="J1214">
        <v>41316</v>
      </c>
      <c r="K1214" t="s">
        <v>39</v>
      </c>
      <c r="L1214">
        <v>4</v>
      </c>
      <c r="M1214">
        <v>0.59</v>
      </c>
      <c r="N1214" t="s">
        <v>96</v>
      </c>
      <c r="O1214" t="s">
        <v>30</v>
      </c>
      <c r="P1214">
        <v>3285</v>
      </c>
      <c r="Q1214" t="s">
        <v>105</v>
      </c>
      <c r="R1214">
        <v>-787.69899999999996</v>
      </c>
      <c r="S1214" t="s">
        <v>33</v>
      </c>
      <c r="T1214">
        <v>5823</v>
      </c>
      <c r="U1214">
        <v>700.36599999999999</v>
      </c>
      <c r="V1214" s="1">
        <v>41114</v>
      </c>
      <c r="W1214" t="s">
        <v>34</v>
      </c>
      <c r="X1214">
        <v>5.99</v>
      </c>
      <c r="Y1214" t="s">
        <v>35</v>
      </c>
      <c r="Z1214">
        <v>205.99</v>
      </c>
      <c r="AA1214">
        <v>19464</v>
      </c>
      <c r="AB1214">
        <f t="shared" si="18"/>
        <v>823.96</v>
      </c>
      <c r="AC1214">
        <f t="shared" si="19"/>
        <v>823.96</v>
      </c>
    </row>
    <row r="1215" spans="1:29" x14ac:dyDescent="0.25">
      <c r="A1215" t="s">
        <v>1836</v>
      </c>
      <c r="B1215">
        <v>41</v>
      </c>
      <c r="C1215" t="str">
        <f t="shared" si="16"/>
        <v>Adult</v>
      </c>
      <c r="D1215" t="s">
        <v>779</v>
      </c>
      <c r="E1215" t="s">
        <v>57</v>
      </c>
      <c r="F1215">
        <v>0.02</v>
      </c>
      <c r="G1215">
        <v>1</v>
      </c>
      <c r="H1215" s="1">
        <v>41111</v>
      </c>
      <c r="I1215" s="1" t="str">
        <f t="shared" si="17"/>
        <v xml:space="preserve"> Jul</v>
      </c>
      <c r="J1215">
        <v>50917</v>
      </c>
      <c r="K1215" t="s">
        <v>47</v>
      </c>
      <c r="L1215">
        <v>33</v>
      </c>
      <c r="M1215">
        <v>0.44</v>
      </c>
      <c r="N1215" t="s">
        <v>96</v>
      </c>
      <c r="O1215" t="s">
        <v>139</v>
      </c>
      <c r="P1215" t="s">
        <v>1958</v>
      </c>
      <c r="Q1215" t="s">
        <v>102</v>
      </c>
      <c r="R1215">
        <v>498.15</v>
      </c>
      <c r="S1215" t="s">
        <v>33</v>
      </c>
      <c r="T1215">
        <v>7137</v>
      </c>
      <c r="U1215">
        <v>1422.31</v>
      </c>
      <c r="V1215" s="1">
        <v>41115</v>
      </c>
      <c r="W1215" t="s">
        <v>34</v>
      </c>
      <c r="X1215">
        <v>1.99</v>
      </c>
      <c r="Y1215" t="s">
        <v>208</v>
      </c>
      <c r="Z1215">
        <v>43.98</v>
      </c>
      <c r="AA1215">
        <v>44133</v>
      </c>
      <c r="AB1215">
        <f t="shared" si="18"/>
        <v>1451.34</v>
      </c>
      <c r="AC1215">
        <f t="shared" si="19"/>
        <v>1422.3131999999998</v>
      </c>
    </row>
    <row r="1216" spans="1:29" x14ac:dyDescent="0.25">
      <c r="A1216" t="s">
        <v>1959</v>
      </c>
      <c r="B1216">
        <v>41</v>
      </c>
      <c r="C1216" t="str">
        <f t="shared" si="16"/>
        <v>Adult</v>
      </c>
      <c r="D1216" t="s">
        <v>1597</v>
      </c>
      <c r="E1216" t="s">
        <v>38</v>
      </c>
      <c r="F1216">
        <v>0.04</v>
      </c>
      <c r="G1216">
        <v>1</v>
      </c>
      <c r="H1216" s="1">
        <v>41111</v>
      </c>
      <c r="I1216" s="1" t="str">
        <f t="shared" si="17"/>
        <v xml:space="preserve"> Jul</v>
      </c>
      <c r="J1216">
        <v>50823</v>
      </c>
      <c r="K1216" t="s">
        <v>47</v>
      </c>
      <c r="L1216">
        <v>12</v>
      </c>
      <c r="M1216">
        <v>0.4</v>
      </c>
      <c r="N1216" t="s">
        <v>96</v>
      </c>
      <c r="O1216" t="s">
        <v>30</v>
      </c>
      <c r="P1216" t="s">
        <v>1356</v>
      </c>
      <c r="Q1216" t="s">
        <v>102</v>
      </c>
      <c r="R1216">
        <v>269.94</v>
      </c>
      <c r="S1216" t="s">
        <v>68</v>
      </c>
      <c r="T1216">
        <v>7126</v>
      </c>
      <c r="U1216">
        <v>1244.72</v>
      </c>
      <c r="V1216" s="1">
        <v>41116</v>
      </c>
      <c r="W1216" t="s">
        <v>34</v>
      </c>
      <c r="X1216">
        <v>7.18</v>
      </c>
      <c r="Y1216" t="s">
        <v>111</v>
      </c>
      <c r="Z1216">
        <v>100.98</v>
      </c>
      <c r="AA1216">
        <v>76053</v>
      </c>
      <c r="AB1216">
        <f t="shared" si="18"/>
        <v>1211.76</v>
      </c>
      <c r="AC1216">
        <f t="shared" si="19"/>
        <v>1163.2896000000001</v>
      </c>
    </row>
    <row r="1217" spans="1:29" x14ac:dyDescent="0.25">
      <c r="A1217" t="s">
        <v>1642</v>
      </c>
      <c r="B1217">
        <v>41</v>
      </c>
      <c r="C1217" t="str">
        <f t="shared" si="16"/>
        <v>Adult</v>
      </c>
      <c r="D1217" t="s">
        <v>1960</v>
      </c>
      <c r="E1217" t="s">
        <v>57</v>
      </c>
      <c r="F1217">
        <v>0</v>
      </c>
      <c r="G1217">
        <v>1</v>
      </c>
      <c r="H1217" s="1">
        <v>41112</v>
      </c>
      <c r="I1217" s="1" t="str">
        <f t="shared" si="17"/>
        <v xml:space="preserve"> Jul</v>
      </c>
      <c r="J1217">
        <v>56612</v>
      </c>
      <c r="K1217" t="s">
        <v>28</v>
      </c>
      <c r="L1217">
        <v>38</v>
      </c>
      <c r="M1217">
        <v>0.57999999999999996</v>
      </c>
      <c r="N1217" t="s">
        <v>96</v>
      </c>
      <c r="O1217" t="s">
        <v>30</v>
      </c>
      <c r="P1217">
        <v>8890</v>
      </c>
      <c r="Q1217" t="s">
        <v>105</v>
      </c>
      <c r="R1217">
        <v>1219.338</v>
      </c>
      <c r="S1217" t="s">
        <v>76</v>
      </c>
      <c r="T1217">
        <v>7920</v>
      </c>
      <c r="U1217">
        <v>4008.7275</v>
      </c>
      <c r="V1217" s="1">
        <v>41112</v>
      </c>
      <c r="W1217" t="s">
        <v>34</v>
      </c>
      <c r="X1217">
        <v>5.92</v>
      </c>
      <c r="Y1217" t="s">
        <v>132</v>
      </c>
      <c r="Z1217">
        <v>115.99</v>
      </c>
      <c r="AA1217">
        <v>34698</v>
      </c>
      <c r="AB1217">
        <f t="shared" si="18"/>
        <v>4407.62</v>
      </c>
      <c r="AC1217">
        <f t="shared" si="19"/>
        <v>4407.62</v>
      </c>
    </row>
    <row r="1218" spans="1:29" x14ac:dyDescent="0.25">
      <c r="A1218" t="s">
        <v>1961</v>
      </c>
      <c r="B1218">
        <v>41</v>
      </c>
      <c r="C1218" t="str">
        <f t="shared" si="16"/>
        <v>Adult</v>
      </c>
      <c r="D1218" t="s">
        <v>1962</v>
      </c>
      <c r="E1218" t="s">
        <v>46</v>
      </c>
      <c r="F1218">
        <v>0.09</v>
      </c>
      <c r="G1218">
        <v>1</v>
      </c>
      <c r="H1218" s="1">
        <v>41112</v>
      </c>
      <c r="I1218" s="1" t="str">
        <f t="shared" si="17"/>
        <v xml:space="preserve"> Jul</v>
      </c>
      <c r="J1218">
        <v>16451</v>
      </c>
      <c r="K1218" t="s">
        <v>39</v>
      </c>
      <c r="L1218">
        <v>9</v>
      </c>
      <c r="M1218">
        <v>0.35</v>
      </c>
      <c r="N1218" t="s">
        <v>29</v>
      </c>
      <c r="O1218" t="s">
        <v>30</v>
      </c>
      <c r="P1218" t="s">
        <v>647</v>
      </c>
      <c r="Q1218" t="s">
        <v>67</v>
      </c>
      <c r="R1218">
        <v>58.225000000000001</v>
      </c>
      <c r="S1218" t="s">
        <v>68</v>
      </c>
      <c r="T1218">
        <v>2283</v>
      </c>
      <c r="U1218">
        <v>252.79</v>
      </c>
      <c r="V1218" s="1">
        <v>41113</v>
      </c>
      <c r="W1218" t="s">
        <v>34</v>
      </c>
      <c r="X1218">
        <v>2.99</v>
      </c>
      <c r="Y1218" t="s">
        <v>149</v>
      </c>
      <c r="Z1218">
        <v>30.56</v>
      </c>
      <c r="AA1218">
        <v>60459</v>
      </c>
      <c r="AB1218">
        <f t="shared" si="18"/>
        <v>275.03999999999996</v>
      </c>
      <c r="AC1218">
        <f t="shared" si="19"/>
        <v>250.28639999999996</v>
      </c>
    </row>
    <row r="1219" spans="1:29" x14ac:dyDescent="0.25">
      <c r="A1219" t="s">
        <v>1596</v>
      </c>
      <c r="B1219">
        <v>41</v>
      </c>
      <c r="C1219" t="str">
        <f t="shared" si="16"/>
        <v>Adult</v>
      </c>
      <c r="D1219" t="s">
        <v>1597</v>
      </c>
      <c r="E1219" t="s">
        <v>38</v>
      </c>
      <c r="F1219">
        <v>0.09</v>
      </c>
      <c r="G1219">
        <v>1</v>
      </c>
      <c r="H1219" s="1">
        <v>41112</v>
      </c>
      <c r="I1219" s="1" t="str">
        <f t="shared" si="17"/>
        <v xml:space="preserve"> Jul</v>
      </c>
      <c r="J1219">
        <v>13030</v>
      </c>
      <c r="K1219" t="s">
        <v>131</v>
      </c>
      <c r="L1219">
        <v>32</v>
      </c>
      <c r="M1219">
        <v>0.37</v>
      </c>
      <c r="N1219" t="s">
        <v>29</v>
      </c>
      <c r="O1219" t="s">
        <v>30</v>
      </c>
      <c r="P1219" t="s">
        <v>1963</v>
      </c>
      <c r="Q1219" t="s">
        <v>67</v>
      </c>
      <c r="R1219">
        <v>-154.30699999999999</v>
      </c>
      <c r="S1219" t="s">
        <v>68</v>
      </c>
      <c r="T1219">
        <v>1817</v>
      </c>
      <c r="U1219">
        <v>136.19999999999999</v>
      </c>
      <c r="V1219" s="1">
        <v>41114</v>
      </c>
      <c r="W1219" t="s">
        <v>42</v>
      </c>
      <c r="X1219">
        <v>7.01</v>
      </c>
      <c r="Y1219" t="s">
        <v>111</v>
      </c>
      <c r="Z1219">
        <v>3.89</v>
      </c>
      <c r="AA1219">
        <v>77340</v>
      </c>
      <c r="AB1219">
        <f t="shared" si="18"/>
        <v>124.48</v>
      </c>
      <c r="AC1219">
        <f t="shared" si="19"/>
        <v>113.27680000000001</v>
      </c>
    </row>
    <row r="1220" spans="1:29" x14ac:dyDescent="0.25">
      <c r="A1220" t="s">
        <v>309</v>
      </c>
      <c r="B1220">
        <v>41</v>
      </c>
      <c r="C1220" t="str">
        <f t="shared" si="16"/>
        <v>Adult</v>
      </c>
      <c r="D1220" t="s">
        <v>37</v>
      </c>
      <c r="E1220" t="s">
        <v>38</v>
      </c>
      <c r="F1220">
        <v>0.06</v>
      </c>
      <c r="G1220">
        <v>1</v>
      </c>
      <c r="H1220" s="1">
        <v>41112</v>
      </c>
      <c r="I1220" s="1" t="str">
        <f t="shared" si="17"/>
        <v xml:space="preserve"> Jul</v>
      </c>
      <c r="J1220">
        <v>37825</v>
      </c>
      <c r="K1220" t="s">
        <v>47</v>
      </c>
      <c r="L1220">
        <v>44</v>
      </c>
      <c r="M1220">
        <v>0.57999999999999996</v>
      </c>
      <c r="N1220" t="s">
        <v>29</v>
      </c>
      <c r="O1220" t="s">
        <v>30</v>
      </c>
      <c r="P1220" t="s">
        <v>1123</v>
      </c>
      <c r="Q1220" t="s">
        <v>214</v>
      </c>
      <c r="R1220">
        <v>-43.52</v>
      </c>
      <c r="S1220" t="s">
        <v>76</v>
      </c>
      <c r="T1220">
        <v>5316</v>
      </c>
      <c r="U1220">
        <v>505.01</v>
      </c>
      <c r="V1220" s="1">
        <v>41114</v>
      </c>
      <c r="W1220" t="s">
        <v>34</v>
      </c>
      <c r="X1220">
        <v>4.9800000000000004</v>
      </c>
      <c r="Y1220" t="s">
        <v>638</v>
      </c>
      <c r="Z1220">
        <v>11.97</v>
      </c>
      <c r="AA1220">
        <v>30337</v>
      </c>
      <c r="AB1220">
        <f t="shared" si="18"/>
        <v>526.68000000000006</v>
      </c>
      <c r="AC1220">
        <f t="shared" si="19"/>
        <v>495.07920000000007</v>
      </c>
    </row>
    <row r="1221" spans="1:29" x14ac:dyDescent="0.25">
      <c r="A1221" t="s">
        <v>309</v>
      </c>
      <c r="B1221">
        <v>41</v>
      </c>
      <c r="C1221" t="str">
        <f t="shared" si="16"/>
        <v>Adult</v>
      </c>
      <c r="D1221" t="s">
        <v>37</v>
      </c>
      <c r="E1221" t="s">
        <v>38</v>
      </c>
      <c r="F1221">
        <v>0.06</v>
      </c>
      <c r="G1221">
        <v>1</v>
      </c>
      <c r="H1221" s="1">
        <v>41112</v>
      </c>
      <c r="I1221" s="1" t="str">
        <f t="shared" si="17"/>
        <v xml:space="preserve"> Jul</v>
      </c>
      <c r="J1221">
        <v>37825</v>
      </c>
      <c r="K1221" t="s">
        <v>47</v>
      </c>
      <c r="L1221">
        <v>41</v>
      </c>
      <c r="M1221">
        <v>0.38</v>
      </c>
      <c r="N1221" t="s">
        <v>29</v>
      </c>
      <c r="O1221" t="s">
        <v>59</v>
      </c>
      <c r="P1221" t="s">
        <v>563</v>
      </c>
      <c r="Q1221" t="s">
        <v>61</v>
      </c>
      <c r="R1221">
        <v>98.44</v>
      </c>
      <c r="S1221" t="s">
        <v>76</v>
      </c>
      <c r="T1221">
        <v>5317</v>
      </c>
      <c r="U1221">
        <v>286.75</v>
      </c>
      <c r="V1221" s="1">
        <v>41119</v>
      </c>
      <c r="W1221" t="s">
        <v>34</v>
      </c>
      <c r="X1221">
        <v>1.6</v>
      </c>
      <c r="Y1221" t="s">
        <v>638</v>
      </c>
      <c r="Z1221">
        <v>6.98</v>
      </c>
      <c r="AA1221">
        <v>30337</v>
      </c>
      <c r="AB1221">
        <f t="shared" si="18"/>
        <v>286.18</v>
      </c>
      <c r="AC1221">
        <f t="shared" si="19"/>
        <v>269.00920000000002</v>
      </c>
    </row>
    <row r="1222" spans="1:29" x14ac:dyDescent="0.25">
      <c r="A1222" t="s">
        <v>1964</v>
      </c>
      <c r="B1222">
        <v>41</v>
      </c>
      <c r="C1222" t="str">
        <f t="shared" si="16"/>
        <v>Adult</v>
      </c>
      <c r="D1222" t="s">
        <v>1522</v>
      </c>
      <c r="E1222" t="s">
        <v>46</v>
      </c>
      <c r="F1222">
        <v>0.02</v>
      </c>
      <c r="G1222">
        <v>1</v>
      </c>
      <c r="H1222" s="1">
        <v>41114</v>
      </c>
      <c r="I1222" s="1" t="str">
        <f t="shared" si="17"/>
        <v xml:space="preserve"> Jul</v>
      </c>
      <c r="J1222">
        <v>14112</v>
      </c>
      <c r="K1222" t="s">
        <v>47</v>
      </c>
      <c r="L1222">
        <v>1</v>
      </c>
      <c r="M1222">
        <v>0.57999999999999996</v>
      </c>
      <c r="N1222" t="s">
        <v>29</v>
      </c>
      <c r="O1222" t="s">
        <v>30</v>
      </c>
      <c r="P1222" t="s">
        <v>1965</v>
      </c>
      <c r="Q1222" t="s">
        <v>214</v>
      </c>
      <c r="R1222">
        <v>-25.76</v>
      </c>
      <c r="S1222" t="s">
        <v>33</v>
      </c>
      <c r="T1222">
        <v>1971</v>
      </c>
      <c r="U1222">
        <v>68.45</v>
      </c>
      <c r="V1222" s="1">
        <v>41114</v>
      </c>
      <c r="W1222" t="s">
        <v>42</v>
      </c>
      <c r="X1222">
        <v>13.66</v>
      </c>
      <c r="Y1222" t="s">
        <v>233</v>
      </c>
      <c r="Z1222">
        <v>50.98</v>
      </c>
      <c r="AA1222">
        <v>8863</v>
      </c>
      <c r="AB1222">
        <f t="shared" si="18"/>
        <v>50.98</v>
      </c>
      <c r="AC1222">
        <f t="shared" si="19"/>
        <v>49.9604</v>
      </c>
    </row>
    <row r="1223" spans="1:29" x14ac:dyDescent="0.25">
      <c r="A1223" t="s">
        <v>1715</v>
      </c>
      <c r="B1223">
        <v>41</v>
      </c>
      <c r="C1223" t="str">
        <f t="shared" si="16"/>
        <v>Adult</v>
      </c>
      <c r="D1223" t="s">
        <v>1966</v>
      </c>
      <c r="E1223" t="s">
        <v>46</v>
      </c>
      <c r="F1223">
        <v>0</v>
      </c>
      <c r="G1223">
        <v>1</v>
      </c>
      <c r="H1223" s="1">
        <v>41114</v>
      </c>
      <c r="I1223" s="1" t="str">
        <f t="shared" si="17"/>
        <v xml:space="preserve"> Jul</v>
      </c>
      <c r="J1223">
        <v>9092</v>
      </c>
      <c r="K1223" t="s">
        <v>39</v>
      </c>
      <c r="L1223">
        <v>33</v>
      </c>
      <c r="M1223">
        <v>0.82</v>
      </c>
      <c r="N1223" t="s">
        <v>29</v>
      </c>
      <c r="O1223" t="s">
        <v>40</v>
      </c>
      <c r="P1223" t="s">
        <v>1967</v>
      </c>
      <c r="Q1223" t="s">
        <v>32</v>
      </c>
      <c r="R1223">
        <v>-457.73</v>
      </c>
      <c r="S1223" t="s">
        <v>52</v>
      </c>
      <c r="T1223">
        <v>1251</v>
      </c>
      <c r="U1223">
        <v>3644.24</v>
      </c>
      <c r="V1223" s="1">
        <v>41115</v>
      </c>
      <c r="W1223" t="s">
        <v>42</v>
      </c>
      <c r="X1223">
        <v>35</v>
      </c>
      <c r="Y1223" t="s">
        <v>54</v>
      </c>
      <c r="Z1223">
        <v>101.41</v>
      </c>
      <c r="AA1223">
        <v>91360</v>
      </c>
      <c r="AB1223">
        <f t="shared" si="18"/>
        <v>3346.5299999999997</v>
      </c>
      <c r="AC1223">
        <f t="shared" si="19"/>
        <v>3346.5299999999997</v>
      </c>
    </row>
    <row r="1224" spans="1:29" x14ac:dyDescent="0.25">
      <c r="A1224" t="s">
        <v>1429</v>
      </c>
      <c r="B1224">
        <v>41</v>
      </c>
      <c r="C1224" t="str">
        <f t="shared" si="16"/>
        <v>Adult</v>
      </c>
      <c r="D1224" t="s">
        <v>1559</v>
      </c>
      <c r="E1224" t="s">
        <v>46</v>
      </c>
      <c r="F1224">
        <v>0.09</v>
      </c>
      <c r="G1224">
        <v>1</v>
      </c>
      <c r="H1224" s="1">
        <v>41114</v>
      </c>
      <c r="I1224" s="1" t="str">
        <f t="shared" si="17"/>
        <v xml:space="preserve"> Jul</v>
      </c>
      <c r="J1224">
        <v>29667</v>
      </c>
      <c r="K1224" t="s">
        <v>39</v>
      </c>
      <c r="L1224">
        <v>14</v>
      </c>
      <c r="M1224">
        <v>0.36</v>
      </c>
      <c r="N1224" t="s">
        <v>29</v>
      </c>
      <c r="O1224" t="s">
        <v>30</v>
      </c>
      <c r="P1224" t="s">
        <v>1968</v>
      </c>
      <c r="Q1224" t="s">
        <v>67</v>
      </c>
      <c r="R1224">
        <v>-51.75</v>
      </c>
      <c r="S1224" t="s">
        <v>33</v>
      </c>
      <c r="T1224">
        <v>4180</v>
      </c>
      <c r="U1224">
        <v>215.31</v>
      </c>
      <c r="V1224" s="1">
        <v>41115</v>
      </c>
      <c r="W1224" t="s">
        <v>34</v>
      </c>
      <c r="X1224">
        <v>10.91</v>
      </c>
      <c r="Y1224" t="s">
        <v>155</v>
      </c>
      <c r="Z1224">
        <v>15.28</v>
      </c>
      <c r="AA1224">
        <v>6824</v>
      </c>
      <c r="AB1224">
        <f t="shared" si="18"/>
        <v>213.92</v>
      </c>
      <c r="AC1224">
        <f t="shared" si="19"/>
        <v>194.66719999999998</v>
      </c>
    </row>
    <row r="1225" spans="1:29" x14ac:dyDescent="0.25">
      <c r="A1225" t="s">
        <v>1969</v>
      </c>
      <c r="B1225">
        <v>41</v>
      </c>
      <c r="C1225" t="str">
        <f t="shared" si="16"/>
        <v>Adult</v>
      </c>
      <c r="D1225" t="s">
        <v>967</v>
      </c>
      <c r="E1225" t="s">
        <v>38</v>
      </c>
      <c r="F1225">
        <v>0.03</v>
      </c>
      <c r="G1225">
        <v>1</v>
      </c>
      <c r="H1225" s="1">
        <v>41114</v>
      </c>
      <c r="I1225" s="1" t="str">
        <f t="shared" si="17"/>
        <v xml:space="preserve"> Jul</v>
      </c>
      <c r="J1225">
        <v>34882</v>
      </c>
      <c r="K1225" t="s">
        <v>58</v>
      </c>
      <c r="L1225">
        <v>43</v>
      </c>
      <c r="M1225">
        <v>0.37</v>
      </c>
      <c r="N1225" t="s">
        <v>29</v>
      </c>
      <c r="O1225" t="s">
        <v>30</v>
      </c>
      <c r="P1225" t="s">
        <v>1294</v>
      </c>
      <c r="Q1225" t="s">
        <v>67</v>
      </c>
      <c r="R1225">
        <v>-15.099500000000001</v>
      </c>
      <c r="S1225" t="s">
        <v>33</v>
      </c>
      <c r="T1225">
        <v>4903</v>
      </c>
      <c r="U1225">
        <v>84.61</v>
      </c>
      <c r="V1225" s="1">
        <v>41115</v>
      </c>
      <c r="W1225" t="s">
        <v>34</v>
      </c>
      <c r="X1225">
        <v>1.49</v>
      </c>
      <c r="Y1225" t="s">
        <v>136</v>
      </c>
      <c r="Z1225">
        <v>1.88</v>
      </c>
      <c r="AA1225">
        <v>14224</v>
      </c>
      <c r="AB1225">
        <f t="shared" si="18"/>
        <v>80.839999999999989</v>
      </c>
      <c r="AC1225">
        <f t="shared" si="19"/>
        <v>78.414799999999985</v>
      </c>
    </row>
    <row r="1226" spans="1:29" x14ac:dyDescent="0.25">
      <c r="A1226" t="s">
        <v>1715</v>
      </c>
      <c r="B1226">
        <v>41</v>
      </c>
      <c r="C1226" t="str">
        <f t="shared" ref="C1226:C1289" si="20">IF(B1226&gt;=50, "Senior", IF(B1226&gt;=20, "Adult", "Teenager"))</f>
        <v>Adult</v>
      </c>
      <c r="D1226" t="s">
        <v>1966</v>
      </c>
      <c r="E1226" t="s">
        <v>46</v>
      </c>
      <c r="F1226">
        <v>0.1</v>
      </c>
      <c r="G1226">
        <v>1</v>
      </c>
      <c r="H1226" s="1">
        <v>41114</v>
      </c>
      <c r="I1226" s="1" t="str">
        <f t="shared" ref="I1226:I1289" si="21">TEXT(H1226," MMM")</f>
        <v xml:space="preserve"> Jul</v>
      </c>
      <c r="J1226">
        <v>9092</v>
      </c>
      <c r="K1226" t="s">
        <v>39</v>
      </c>
      <c r="L1226">
        <v>8</v>
      </c>
      <c r="M1226">
        <v>0.56000000000000005</v>
      </c>
      <c r="N1226" t="s">
        <v>96</v>
      </c>
      <c r="O1226" t="s">
        <v>30</v>
      </c>
      <c r="P1226" t="s">
        <v>543</v>
      </c>
      <c r="Q1226" t="s">
        <v>105</v>
      </c>
      <c r="R1226">
        <v>-268.66399999999999</v>
      </c>
      <c r="S1226" t="s">
        <v>52</v>
      </c>
      <c r="T1226">
        <v>1252</v>
      </c>
      <c r="U1226">
        <v>599.20749999999998</v>
      </c>
      <c r="V1226" s="1">
        <v>41115</v>
      </c>
      <c r="W1226" t="s">
        <v>34</v>
      </c>
      <c r="X1226">
        <v>4.9000000000000004</v>
      </c>
      <c r="Y1226" t="s">
        <v>54</v>
      </c>
      <c r="Z1226">
        <v>95.99</v>
      </c>
      <c r="AA1226">
        <v>91360</v>
      </c>
      <c r="AB1226">
        <f t="shared" ref="AB1226:AB1289" si="22">Z1226*L1226</f>
        <v>767.92</v>
      </c>
      <c r="AC1226">
        <f t="shared" ref="AC1226:AC1289" si="23">AB1226-AB1226*F1226</f>
        <v>691.12799999999993</v>
      </c>
    </row>
    <row r="1227" spans="1:29" x14ac:dyDescent="0.25">
      <c r="A1227" t="s">
        <v>1970</v>
      </c>
      <c r="B1227">
        <v>41</v>
      </c>
      <c r="C1227" t="str">
        <f t="shared" si="20"/>
        <v>Adult</v>
      </c>
      <c r="D1227" t="s">
        <v>1971</v>
      </c>
      <c r="E1227" t="s">
        <v>46</v>
      </c>
      <c r="F1227">
        <v>0.05</v>
      </c>
      <c r="G1227">
        <v>1</v>
      </c>
      <c r="H1227" s="1">
        <v>41114</v>
      </c>
      <c r="I1227" s="1" t="str">
        <f t="shared" si="21"/>
        <v xml:space="preserve"> Jul</v>
      </c>
      <c r="J1227">
        <v>34087</v>
      </c>
      <c r="K1227" t="s">
        <v>47</v>
      </c>
      <c r="L1227">
        <v>31</v>
      </c>
      <c r="M1227">
        <v>0.56999999999999995</v>
      </c>
      <c r="N1227" t="s">
        <v>96</v>
      </c>
      <c r="O1227" t="s">
        <v>30</v>
      </c>
      <c r="P1227">
        <v>636</v>
      </c>
      <c r="Q1227" t="s">
        <v>105</v>
      </c>
      <c r="R1227">
        <v>745.47900000000004</v>
      </c>
      <c r="S1227" t="s">
        <v>33</v>
      </c>
      <c r="T1227">
        <v>4798</v>
      </c>
      <c r="U1227">
        <v>3077.7310000000002</v>
      </c>
      <c r="V1227" s="1">
        <v>41118</v>
      </c>
      <c r="W1227" t="s">
        <v>34</v>
      </c>
      <c r="X1227">
        <v>5.26</v>
      </c>
      <c r="Y1227" t="s">
        <v>35</v>
      </c>
      <c r="Z1227">
        <v>115.99</v>
      </c>
      <c r="AA1227">
        <v>17112</v>
      </c>
      <c r="AB1227">
        <f t="shared" si="22"/>
        <v>3595.69</v>
      </c>
      <c r="AC1227">
        <f t="shared" si="23"/>
        <v>3415.9054999999998</v>
      </c>
    </row>
    <row r="1228" spans="1:29" x14ac:dyDescent="0.25">
      <c r="A1228" t="s">
        <v>1972</v>
      </c>
      <c r="B1228">
        <v>41</v>
      </c>
      <c r="C1228" t="str">
        <f t="shared" si="20"/>
        <v>Adult</v>
      </c>
      <c r="D1228" t="s">
        <v>1973</v>
      </c>
      <c r="E1228" t="s">
        <v>46</v>
      </c>
      <c r="F1228">
        <v>7.0000000000000007E-2</v>
      </c>
      <c r="G1228">
        <v>1</v>
      </c>
      <c r="H1228" s="1">
        <v>41114</v>
      </c>
      <c r="I1228" s="1" t="str">
        <f t="shared" si="21"/>
        <v xml:space="preserve"> Jul</v>
      </c>
      <c r="J1228">
        <v>22119</v>
      </c>
      <c r="K1228" t="s">
        <v>47</v>
      </c>
      <c r="L1228">
        <v>20</v>
      </c>
      <c r="M1228">
        <v>0.56999999999999995</v>
      </c>
      <c r="N1228" t="s">
        <v>29</v>
      </c>
      <c r="O1228" t="s">
        <v>30</v>
      </c>
      <c r="P1228" t="s">
        <v>1974</v>
      </c>
      <c r="Q1228" t="s">
        <v>214</v>
      </c>
      <c r="R1228">
        <v>-122.77</v>
      </c>
      <c r="S1228" t="s">
        <v>68</v>
      </c>
      <c r="T1228">
        <v>3085</v>
      </c>
      <c r="U1228">
        <v>939.39</v>
      </c>
      <c r="V1228" s="1">
        <v>41119</v>
      </c>
      <c r="W1228" t="s">
        <v>34</v>
      </c>
      <c r="X1228">
        <v>19.989999999999998</v>
      </c>
      <c r="Y1228" t="s">
        <v>482</v>
      </c>
      <c r="Z1228">
        <v>49.43</v>
      </c>
      <c r="AA1228">
        <v>66209</v>
      </c>
      <c r="AB1228">
        <f t="shared" si="22"/>
        <v>988.6</v>
      </c>
      <c r="AC1228">
        <f t="shared" si="23"/>
        <v>919.39800000000002</v>
      </c>
    </row>
    <row r="1229" spans="1:29" x14ac:dyDescent="0.25">
      <c r="A1229" t="s">
        <v>1503</v>
      </c>
      <c r="B1229">
        <v>41</v>
      </c>
      <c r="C1229" t="str">
        <f t="shared" si="20"/>
        <v>Adult</v>
      </c>
      <c r="D1229" t="s">
        <v>457</v>
      </c>
      <c r="E1229" t="s">
        <v>46</v>
      </c>
      <c r="F1229">
        <v>0.03</v>
      </c>
      <c r="G1229">
        <v>1</v>
      </c>
      <c r="H1229" s="1">
        <v>41115</v>
      </c>
      <c r="I1229" s="1" t="str">
        <f t="shared" si="21"/>
        <v xml:space="preserve"> Jul</v>
      </c>
      <c r="J1229">
        <v>16768</v>
      </c>
      <c r="K1229" t="s">
        <v>28</v>
      </c>
      <c r="L1229">
        <v>9</v>
      </c>
      <c r="M1229">
        <v>0.59</v>
      </c>
      <c r="N1229" t="s">
        <v>29</v>
      </c>
      <c r="O1229" t="s">
        <v>30</v>
      </c>
      <c r="P1229" t="s">
        <v>1766</v>
      </c>
      <c r="Q1229" t="s">
        <v>214</v>
      </c>
      <c r="R1229">
        <v>-18.64</v>
      </c>
      <c r="S1229" t="s">
        <v>52</v>
      </c>
      <c r="T1229">
        <v>2324</v>
      </c>
      <c r="U1229">
        <v>101.47</v>
      </c>
      <c r="V1229" s="1">
        <v>41116</v>
      </c>
      <c r="W1229" t="s">
        <v>34</v>
      </c>
      <c r="X1229">
        <v>4.5</v>
      </c>
      <c r="Y1229" t="s">
        <v>298</v>
      </c>
      <c r="Z1229">
        <v>10.89</v>
      </c>
      <c r="AA1229">
        <v>80525</v>
      </c>
      <c r="AB1229">
        <f t="shared" si="22"/>
        <v>98.01</v>
      </c>
      <c r="AC1229">
        <f t="shared" si="23"/>
        <v>95.069700000000012</v>
      </c>
    </row>
    <row r="1230" spans="1:29" x14ac:dyDescent="0.25">
      <c r="A1230" t="s">
        <v>1030</v>
      </c>
      <c r="B1230">
        <v>41</v>
      </c>
      <c r="C1230" t="str">
        <f t="shared" si="20"/>
        <v>Adult</v>
      </c>
      <c r="D1230" t="s">
        <v>1031</v>
      </c>
      <c r="E1230" t="s">
        <v>38</v>
      </c>
      <c r="F1230">
        <v>0.04</v>
      </c>
      <c r="G1230">
        <v>1</v>
      </c>
      <c r="H1230" s="1">
        <v>41116</v>
      </c>
      <c r="I1230" s="1" t="str">
        <f t="shared" si="21"/>
        <v xml:space="preserve"> Jul</v>
      </c>
      <c r="J1230">
        <v>48453</v>
      </c>
      <c r="K1230" t="s">
        <v>131</v>
      </c>
      <c r="L1230">
        <v>50</v>
      </c>
      <c r="M1230">
        <v>0.41</v>
      </c>
      <c r="N1230" t="s">
        <v>48</v>
      </c>
      <c r="O1230" t="s">
        <v>30</v>
      </c>
      <c r="P1230" t="s">
        <v>1759</v>
      </c>
      <c r="Q1230" t="s">
        <v>82</v>
      </c>
      <c r="R1230">
        <v>-7.73</v>
      </c>
      <c r="S1230" t="s">
        <v>68</v>
      </c>
      <c r="T1230">
        <v>6802</v>
      </c>
      <c r="U1230">
        <v>387.03</v>
      </c>
      <c r="V1230" s="1">
        <v>41116</v>
      </c>
      <c r="W1230" t="s">
        <v>34</v>
      </c>
      <c r="X1230">
        <v>4.95</v>
      </c>
      <c r="Y1230" t="s">
        <v>239</v>
      </c>
      <c r="Z1230">
        <v>7.96</v>
      </c>
      <c r="AA1230">
        <v>53095</v>
      </c>
      <c r="AB1230">
        <f t="shared" si="22"/>
        <v>398</v>
      </c>
      <c r="AC1230">
        <f t="shared" si="23"/>
        <v>382.08</v>
      </c>
    </row>
    <row r="1231" spans="1:29" x14ac:dyDescent="0.25">
      <c r="A1231" t="s">
        <v>1399</v>
      </c>
      <c r="B1231">
        <v>41</v>
      </c>
      <c r="C1231" t="str">
        <f t="shared" si="20"/>
        <v>Adult</v>
      </c>
      <c r="D1231" t="s">
        <v>252</v>
      </c>
      <c r="E1231" t="s">
        <v>46</v>
      </c>
      <c r="F1231">
        <v>7.0000000000000007E-2</v>
      </c>
      <c r="G1231">
        <v>1</v>
      </c>
      <c r="H1231" s="1">
        <v>41116</v>
      </c>
      <c r="I1231" s="1" t="str">
        <f t="shared" si="21"/>
        <v xml:space="preserve"> Jul</v>
      </c>
      <c r="J1231">
        <v>10692</v>
      </c>
      <c r="K1231" t="s">
        <v>47</v>
      </c>
      <c r="L1231">
        <v>8</v>
      </c>
      <c r="M1231">
        <v>0.57999999999999996</v>
      </c>
      <c r="N1231" t="s">
        <v>96</v>
      </c>
      <c r="O1231" t="s">
        <v>30</v>
      </c>
      <c r="P1231" t="s">
        <v>1975</v>
      </c>
      <c r="Q1231" t="s">
        <v>105</v>
      </c>
      <c r="R1231">
        <v>-457.16</v>
      </c>
      <c r="S1231" t="s">
        <v>68</v>
      </c>
      <c r="T1231">
        <v>1488</v>
      </c>
      <c r="U1231">
        <v>1313.8109999999999</v>
      </c>
      <c r="V1231" s="1">
        <v>41116</v>
      </c>
      <c r="W1231" t="s">
        <v>34</v>
      </c>
      <c r="X1231">
        <v>8.99</v>
      </c>
      <c r="Y1231" t="s">
        <v>122</v>
      </c>
      <c r="Z1231">
        <v>195.99</v>
      </c>
      <c r="AA1231">
        <v>50401</v>
      </c>
      <c r="AB1231">
        <f t="shared" si="22"/>
        <v>1567.92</v>
      </c>
      <c r="AC1231">
        <f t="shared" si="23"/>
        <v>1458.1656</v>
      </c>
    </row>
    <row r="1232" spans="1:29" x14ac:dyDescent="0.25">
      <c r="A1232" t="s">
        <v>1976</v>
      </c>
      <c r="B1232">
        <v>41</v>
      </c>
      <c r="C1232" t="str">
        <f t="shared" si="20"/>
        <v>Adult</v>
      </c>
      <c r="D1232" t="s">
        <v>1273</v>
      </c>
      <c r="E1232" t="s">
        <v>57</v>
      </c>
      <c r="F1232">
        <v>0.01</v>
      </c>
      <c r="G1232">
        <v>1</v>
      </c>
      <c r="H1232" s="1">
        <v>41116</v>
      </c>
      <c r="I1232" s="1" t="str">
        <f t="shared" si="21"/>
        <v xml:space="preserve"> Jul</v>
      </c>
      <c r="J1232">
        <v>24933</v>
      </c>
      <c r="K1232" t="s">
        <v>47</v>
      </c>
      <c r="L1232">
        <v>32</v>
      </c>
      <c r="M1232">
        <v>0.78</v>
      </c>
      <c r="N1232" t="s">
        <v>48</v>
      </c>
      <c r="O1232" t="s">
        <v>73</v>
      </c>
      <c r="P1232" t="s">
        <v>944</v>
      </c>
      <c r="Q1232" t="s">
        <v>154</v>
      </c>
      <c r="R1232">
        <v>-1142.2</v>
      </c>
      <c r="S1232" t="s">
        <v>68</v>
      </c>
      <c r="T1232">
        <v>3498</v>
      </c>
      <c r="U1232">
        <v>3416.38</v>
      </c>
      <c r="V1232" s="1">
        <v>41118</v>
      </c>
      <c r="W1232" t="s">
        <v>53</v>
      </c>
      <c r="X1232">
        <v>57.38</v>
      </c>
      <c r="Y1232" t="s">
        <v>246</v>
      </c>
      <c r="Z1232">
        <v>100.98</v>
      </c>
      <c r="AA1232">
        <v>48342</v>
      </c>
      <c r="AB1232">
        <f t="shared" si="22"/>
        <v>3231.36</v>
      </c>
      <c r="AC1232">
        <f t="shared" si="23"/>
        <v>3199.0464000000002</v>
      </c>
    </row>
    <row r="1233" spans="1:29" x14ac:dyDescent="0.25">
      <c r="A1233" t="s">
        <v>1977</v>
      </c>
      <c r="B1233">
        <v>41</v>
      </c>
      <c r="C1233" t="str">
        <f t="shared" si="20"/>
        <v>Adult</v>
      </c>
      <c r="D1233" t="s">
        <v>1978</v>
      </c>
      <c r="E1233" t="s">
        <v>38</v>
      </c>
      <c r="F1233">
        <v>0.01</v>
      </c>
      <c r="G1233">
        <v>1</v>
      </c>
      <c r="H1233" s="1">
        <v>41116</v>
      </c>
      <c r="I1233" s="1" t="str">
        <f t="shared" si="21"/>
        <v xml:space="preserve"> Jul</v>
      </c>
      <c r="J1233">
        <v>44867</v>
      </c>
      <c r="K1233" t="s">
        <v>28</v>
      </c>
      <c r="L1233">
        <v>40</v>
      </c>
      <c r="M1233">
        <v>0.6</v>
      </c>
      <c r="N1233" t="s">
        <v>48</v>
      </c>
      <c r="O1233" t="s">
        <v>49</v>
      </c>
      <c r="P1233" t="s">
        <v>1979</v>
      </c>
      <c r="Q1233" t="s">
        <v>51</v>
      </c>
      <c r="R1233">
        <v>7360.43</v>
      </c>
      <c r="S1233" t="s">
        <v>33</v>
      </c>
      <c r="T1233">
        <v>6332</v>
      </c>
      <c r="U1233">
        <v>21425.91</v>
      </c>
      <c r="V1233" s="1">
        <v>41118</v>
      </c>
      <c r="W1233" t="s">
        <v>53</v>
      </c>
      <c r="X1233">
        <v>26</v>
      </c>
      <c r="Y1233" t="s">
        <v>35</v>
      </c>
      <c r="Z1233">
        <v>500.98</v>
      </c>
      <c r="AA1233">
        <v>18705</v>
      </c>
      <c r="AB1233">
        <f t="shared" si="22"/>
        <v>20039.2</v>
      </c>
      <c r="AC1233">
        <f t="shared" si="23"/>
        <v>19838.808000000001</v>
      </c>
    </row>
    <row r="1234" spans="1:29" x14ac:dyDescent="0.25">
      <c r="A1234" t="s">
        <v>1976</v>
      </c>
      <c r="B1234">
        <v>41</v>
      </c>
      <c r="C1234" t="str">
        <f t="shared" si="20"/>
        <v>Adult</v>
      </c>
      <c r="D1234" t="s">
        <v>1273</v>
      </c>
      <c r="E1234" t="s">
        <v>57</v>
      </c>
      <c r="F1234">
        <v>0.01</v>
      </c>
      <c r="G1234">
        <v>1</v>
      </c>
      <c r="H1234" s="1">
        <v>41116</v>
      </c>
      <c r="I1234" s="1" t="str">
        <f t="shared" si="21"/>
        <v xml:space="preserve"> Jul</v>
      </c>
      <c r="J1234">
        <v>24933</v>
      </c>
      <c r="K1234" t="s">
        <v>47</v>
      </c>
      <c r="L1234">
        <v>14</v>
      </c>
      <c r="M1234">
        <v>0.36</v>
      </c>
      <c r="N1234" t="s">
        <v>29</v>
      </c>
      <c r="O1234" t="s">
        <v>59</v>
      </c>
      <c r="P1234" t="s">
        <v>106</v>
      </c>
      <c r="Q1234" t="s">
        <v>61</v>
      </c>
      <c r="R1234">
        <v>39.64</v>
      </c>
      <c r="S1234" t="s">
        <v>68</v>
      </c>
      <c r="T1234">
        <v>3499</v>
      </c>
      <c r="U1234">
        <v>142.81</v>
      </c>
      <c r="V1234" s="1">
        <v>41118</v>
      </c>
      <c r="W1234" t="s">
        <v>34</v>
      </c>
      <c r="X1234">
        <v>2.27</v>
      </c>
      <c r="Y1234" t="s">
        <v>246</v>
      </c>
      <c r="Z1234">
        <v>10.14</v>
      </c>
      <c r="AA1234">
        <v>48342</v>
      </c>
      <c r="AB1234">
        <f t="shared" si="22"/>
        <v>141.96</v>
      </c>
      <c r="AC1234">
        <f t="shared" si="23"/>
        <v>140.54040000000001</v>
      </c>
    </row>
    <row r="1235" spans="1:29" x14ac:dyDescent="0.25">
      <c r="A1235" t="s">
        <v>1399</v>
      </c>
      <c r="B1235">
        <v>41</v>
      </c>
      <c r="C1235" t="str">
        <f t="shared" si="20"/>
        <v>Adult</v>
      </c>
      <c r="D1235" t="s">
        <v>252</v>
      </c>
      <c r="E1235" t="s">
        <v>46</v>
      </c>
      <c r="F1235">
        <v>0.04</v>
      </c>
      <c r="G1235">
        <v>1</v>
      </c>
      <c r="H1235" s="1">
        <v>41116</v>
      </c>
      <c r="I1235" s="1" t="str">
        <f t="shared" si="21"/>
        <v xml:space="preserve"> Jul</v>
      </c>
      <c r="J1235">
        <v>10692</v>
      </c>
      <c r="K1235" t="s">
        <v>47</v>
      </c>
      <c r="L1235">
        <v>26</v>
      </c>
      <c r="M1235">
        <v>0.59</v>
      </c>
      <c r="N1235" t="s">
        <v>29</v>
      </c>
      <c r="O1235" t="s">
        <v>139</v>
      </c>
      <c r="P1235" t="s">
        <v>1830</v>
      </c>
      <c r="Q1235" t="s">
        <v>88</v>
      </c>
      <c r="R1235">
        <v>-69.91</v>
      </c>
      <c r="S1235" t="s">
        <v>68</v>
      </c>
      <c r="T1235">
        <v>1486</v>
      </c>
      <c r="U1235">
        <v>100.41</v>
      </c>
      <c r="V1235" s="1">
        <v>41118</v>
      </c>
      <c r="W1235" t="s">
        <v>34</v>
      </c>
      <c r="X1235">
        <v>4.17</v>
      </c>
      <c r="Y1235" t="s">
        <v>122</v>
      </c>
      <c r="Z1235">
        <v>3.57</v>
      </c>
      <c r="AA1235">
        <v>50401</v>
      </c>
      <c r="AB1235">
        <f t="shared" si="22"/>
        <v>92.82</v>
      </c>
      <c r="AC1235">
        <f t="shared" si="23"/>
        <v>89.107199999999992</v>
      </c>
    </row>
    <row r="1236" spans="1:29" x14ac:dyDescent="0.25">
      <c r="A1236" t="s">
        <v>1144</v>
      </c>
      <c r="B1236">
        <v>41</v>
      </c>
      <c r="C1236" t="str">
        <f t="shared" si="20"/>
        <v>Adult</v>
      </c>
      <c r="D1236" t="s">
        <v>669</v>
      </c>
      <c r="E1236" t="s">
        <v>38</v>
      </c>
      <c r="F1236">
        <v>0.02</v>
      </c>
      <c r="G1236">
        <v>1</v>
      </c>
      <c r="H1236" s="1">
        <v>41116</v>
      </c>
      <c r="I1236" s="1" t="str">
        <f t="shared" si="21"/>
        <v xml:space="preserve"> Jul</v>
      </c>
      <c r="J1236">
        <v>57794</v>
      </c>
      <c r="K1236" t="s">
        <v>47</v>
      </c>
      <c r="L1236">
        <v>16</v>
      </c>
      <c r="M1236">
        <v>0.36</v>
      </c>
      <c r="N1236" t="s">
        <v>29</v>
      </c>
      <c r="O1236" t="s">
        <v>30</v>
      </c>
      <c r="P1236" t="s">
        <v>1528</v>
      </c>
      <c r="Q1236" t="s">
        <v>61</v>
      </c>
      <c r="R1236">
        <v>-46.92</v>
      </c>
      <c r="S1236" t="s">
        <v>68</v>
      </c>
      <c r="T1236">
        <v>8099</v>
      </c>
      <c r="U1236">
        <v>88.84</v>
      </c>
      <c r="V1236" s="1">
        <v>41118</v>
      </c>
      <c r="W1236" t="s">
        <v>34</v>
      </c>
      <c r="X1236">
        <v>6.07</v>
      </c>
      <c r="Y1236" t="s">
        <v>111</v>
      </c>
      <c r="Z1236">
        <v>4.9800000000000004</v>
      </c>
      <c r="AA1236">
        <v>75234</v>
      </c>
      <c r="AB1236">
        <f t="shared" si="22"/>
        <v>79.680000000000007</v>
      </c>
      <c r="AC1236">
        <f t="shared" si="23"/>
        <v>78.086400000000012</v>
      </c>
    </row>
    <row r="1237" spans="1:29" x14ac:dyDescent="0.25">
      <c r="A1237" t="s">
        <v>1980</v>
      </c>
      <c r="B1237">
        <v>41</v>
      </c>
      <c r="C1237" t="str">
        <f t="shared" si="20"/>
        <v>Adult</v>
      </c>
      <c r="D1237" t="s">
        <v>1621</v>
      </c>
      <c r="E1237" t="s">
        <v>46</v>
      </c>
      <c r="F1237">
        <v>0.09</v>
      </c>
      <c r="G1237">
        <v>1</v>
      </c>
      <c r="H1237" s="1">
        <v>41116</v>
      </c>
      <c r="I1237" s="1" t="str">
        <f t="shared" si="21"/>
        <v xml:space="preserve"> Jul</v>
      </c>
      <c r="J1237">
        <v>902</v>
      </c>
      <c r="K1237" t="s">
        <v>39</v>
      </c>
      <c r="L1237">
        <v>10</v>
      </c>
      <c r="M1237">
        <v>0.55000000000000004</v>
      </c>
      <c r="N1237" t="s">
        <v>29</v>
      </c>
      <c r="O1237" t="s">
        <v>30</v>
      </c>
      <c r="P1237" t="s">
        <v>426</v>
      </c>
      <c r="Q1237" t="s">
        <v>214</v>
      </c>
      <c r="R1237">
        <v>359.83</v>
      </c>
      <c r="S1237" t="s">
        <v>68</v>
      </c>
      <c r="T1237">
        <v>142</v>
      </c>
      <c r="U1237">
        <v>1925.83</v>
      </c>
      <c r="V1237" s="1">
        <v>41119</v>
      </c>
      <c r="W1237" t="s">
        <v>34</v>
      </c>
      <c r="X1237">
        <v>0.99</v>
      </c>
      <c r="Y1237" t="s">
        <v>262</v>
      </c>
      <c r="Z1237">
        <v>207.48</v>
      </c>
      <c r="AA1237">
        <v>64804</v>
      </c>
      <c r="AB1237">
        <f t="shared" si="22"/>
        <v>2074.7999999999997</v>
      </c>
      <c r="AC1237">
        <f t="shared" si="23"/>
        <v>1888.0679999999998</v>
      </c>
    </row>
    <row r="1238" spans="1:29" x14ac:dyDescent="0.25">
      <c r="A1238" t="s">
        <v>1293</v>
      </c>
      <c r="B1238">
        <v>41</v>
      </c>
      <c r="C1238" t="str">
        <f t="shared" si="20"/>
        <v>Adult</v>
      </c>
      <c r="D1238" t="s">
        <v>1082</v>
      </c>
      <c r="E1238" t="s">
        <v>27</v>
      </c>
      <c r="F1238">
        <v>0.05</v>
      </c>
      <c r="G1238">
        <v>1</v>
      </c>
      <c r="H1238" s="1">
        <v>41116</v>
      </c>
      <c r="I1238" s="1" t="str">
        <f t="shared" si="21"/>
        <v xml:space="preserve"> Jul</v>
      </c>
      <c r="J1238">
        <v>33699</v>
      </c>
      <c r="K1238" t="s">
        <v>47</v>
      </c>
      <c r="L1238">
        <v>13</v>
      </c>
      <c r="M1238">
        <v>0.74</v>
      </c>
      <c r="N1238" t="s">
        <v>48</v>
      </c>
      <c r="O1238" t="s">
        <v>49</v>
      </c>
      <c r="P1238" t="s">
        <v>586</v>
      </c>
      <c r="Q1238" t="s">
        <v>51</v>
      </c>
      <c r="R1238">
        <v>-722.23</v>
      </c>
      <c r="S1238" t="s">
        <v>33</v>
      </c>
      <c r="T1238">
        <v>4733</v>
      </c>
      <c r="U1238">
        <v>1619.51</v>
      </c>
      <c r="V1238" s="1">
        <v>41120</v>
      </c>
      <c r="W1238" t="s">
        <v>53</v>
      </c>
      <c r="X1238">
        <v>70.2</v>
      </c>
      <c r="Y1238" t="s">
        <v>233</v>
      </c>
      <c r="Z1238">
        <v>122.99</v>
      </c>
      <c r="AA1238">
        <v>7024</v>
      </c>
      <c r="AB1238">
        <f t="shared" si="22"/>
        <v>1598.87</v>
      </c>
      <c r="AC1238">
        <f t="shared" si="23"/>
        <v>1518.9264999999998</v>
      </c>
    </row>
    <row r="1239" spans="1:29" x14ac:dyDescent="0.25">
      <c r="A1239" t="s">
        <v>1399</v>
      </c>
      <c r="B1239">
        <v>41</v>
      </c>
      <c r="C1239" t="str">
        <f t="shared" si="20"/>
        <v>Adult</v>
      </c>
      <c r="D1239" t="s">
        <v>252</v>
      </c>
      <c r="E1239" t="s">
        <v>46</v>
      </c>
      <c r="F1239">
        <v>0.05</v>
      </c>
      <c r="G1239">
        <v>1</v>
      </c>
      <c r="H1239" s="1">
        <v>41116</v>
      </c>
      <c r="I1239" s="1" t="str">
        <f t="shared" si="21"/>
        <v xml:space="preserve"> Jul</v>
      </c>
      <c r="J1239">
        <v>10692</v>
      </c>
      <c r="K1239" t="s">
        <v>47</v>
      </c>
      <c r="L1239">
        <v>48</v>
      </c>
      <c r="M1239">
        <v>0.59</v>
      </c>
      <c r="N1239" t="s">
        <v>96</v>
      </c>
      <c r="O1239" t="s">
        <v>30</v>
      </c>
      <c r="P1239" t="s">
        <v>1813</v>
      </c>
      <c r="Q1239" t="s">
        <v>105</v>
      </c>
      <c r="R1239">
        <v>2369.8440000000001</v>
      </c>
      <c r="S1239" t="s">
        <v>68</v>
      </c>
      <c r="T1239">
        <v>1487</v>
      </c>
      <c r="U1239">
        <v>8101.9875000000002</v>
      </c>
      <c r="V1239" s="1">
        <v>41120</v>
      </c>
      <c r="W1239" t="s">
        <v>34</v>
      </c>
      <c r="X1239">
        <v>4.2</v>
      </c>
      <c r="Y1239" t="s">
        <v>122</v>
      </c>
      <c r="Z1239">
        <v>200.99</v>
      </c>
      <c r="AA1239">
        <v>50401</v>
      </c>
      <c r="AB1239">
        <f t="shared" si="22"/>
        <v>9647.52</v>
      </c>
      <c r="AC1239">
        <f t="shared" si="23"/>
        <v>9165.1440000000002</v>
      </c>
    </row>
    <row r="1240" spans="1:29" x14ac:dyDescent="0.25">
      <c r="A1240" t="s">
        <v>1981</v>
      </c>
      <c r="B1240">
        <v>41</v>
      </c>
      <c r="C1240" t="str">
        <f t="shared" si="20"/>
        <v>Adult</v>
      </c>
      <c r="D1240" t="s">
        <v>1082</v>
      </c>
      <c r="E1240" t="s">
        <v>27</v>
      </c>
      <c r="F1240">
        <v>0.06</v>
      </c>
      <c r="G1240">
        <v>1</v>
      </c>
      <c r="H1240" s="1">
        <v>41116</v>
      </c>
      <c r="I1240" s="1" t="str">
        <f t="shared" si="21"/>
        <v xml:space="preserve"> Jul</v>
      </c>
      <c r="J1240">
        <v>33699</v>
      </c>
      <c r="K1240" t="s">
        <v>47</v>
      </c>
      <c r="L1240">
        <v>31</v>
      </c>
      <c r="M1240">
        <v>0.36</v>
      </c>
      <c r="N1240" t="s">
        <v>29</v>
      </c>
      <c r="O1240" t="s">
        <v>59</v>
      </c>
      <c r="P1240" t="s">
        <v>1916</v>
      </c>
      <c r="Q1240" t="s">
        <v>61</v>
      </c>
      <c r="R1240">
        <v>70.39</v>
      </c>
      <c r="S1240" t="s">
        <v>33</v>
      </c>
      <c r="T1240">
        <v>4734</v>
      </c>
      <c r="U1240">
        <v>196.81</v>
      </c>
      <c r="V1240" s="1">
        <v>41121</v>
      </c>
      <c r="W1240" t="s">
        <v>34</v>
      </c>
      <c r="X1240">
        <v>1.34</v>
      </c>
      <c r="Y1240" t="s">
        <v>278</v>
      </c>
      <c r="Z1240">
        <v>6.45</v>
      </c>
      <c r="AA1240">
        <v>1890</v>
      </c>
      <c r="AB1240">
        <f t="shared" si="22"/>
        <v>199.95000000000002</v>
      </c>
      <c r="AC1240">
        <f t="shared" si="23"/>
        <v>187.95300000000003</v>
      </c>
    </row>
    <row r="1241" spans="1:29" x14ac:dyDescent="0.25">
      <c r="A1241" t="s">
        <v>1982</v>
      </c>
      <c r="B1241">
        <v>41</v>
      </c>
      <c r="C1241" t="str">
        <f t="shared" si="20"/>
        <v>Adult</v>
      </c>
      <c r="D1241" t="s">
        <v>1082</v>
      </c>
      <c r="E1241" t="s">
        <v>27</v>
      </c>
      <c r="F1241">
        <v>7.0000000000000007E-2</v>
      </c>
      <c r="G1241">
        <v>1</v>
      </c>
      <c r="H1241" s="1">
        <v>41116</v>
      </c>
      <c r="I1241" s="1" t="str">
        <f t="shared" si="21"/>
        <v xml:space="preserve"> Jul</v>
      </c>
      <c r="J1241">
        <v>33699</v>
      </c>
      <c r="K1241" t="s">
        <v>47</v>
      </c>
      <c r="L1241">
        <v>18</v>
      </c>
      <c r="M1241">
        <v>0.81</v>
      </c>
      <c r="N1241" t="s">
        <v>29</v>
      </c>
      <c r="O1241" t="s">
        <v>30</v>
      </c>
      <c r="P1241" t="s">
        <v>1983</v>
      </c>
      <c r="Q1241" t="s">
        <v>32</v>
      </c>
      <c r="R1241">
        <v>-114.2</v>
      </c>
      <c r="S1241" t="s">
        <v>33</v>
      </c>
      <c r="T1241">
        <v>4732</v>
      </c>
      <c r="U1241">
        <v>290.07</v>
      </c>
      <c r="V1241" s="1">
        <v>41123</v>
      </c>
      <c r="W1241" t="s">
        <v>34</v>
      </c>
      <c r="X1241">
        <v>7.04</v>
      </c>
      <c r="Y1241" t="s">
        <v>278</v>
      </c>
      <c r="Z1241">
        <v>16.739999999999998</v>
      </c>
      <c r="AA1241">
        <v>1001</v>
      </c>
      <c r="AB1241">
        <f t="shared" si="22"/>
        <v>301.32</v>
      </c>
      <c r="AC1241">
        <f t="shared" si="23"/>
        <v>280.2276</v>
      </c>
    </row>
    <row r="1242" spans="1:29" x14ac:dyDescent="0.25">
      <c r="A1242" t="s">
        <v>1682</v>
      </c>
      <c r="B1242">
        <v>41</v>
      </c>
      <c r="C1242" t="str">
        <f t="shared" si="20"/>
        <v>Adult</v>
      </c>
      <c r="D1242" t="s">
        <v>1901</v>
      </c>
      <c r="E1242" t="s">
        <v>27</v>
      </c>
      <c r="F1242">
        <v>0.02</v>
      </c>
      <c r="G1242">
        <v>1</v>
      </c>
      <c r="H1242" s="1">
        <v>41117</v>
      </c>
      <c r="I1242" s="1" t="str">
        <f t="shared" si="21"/>
        <v xml:space="preserve"> Jul</v>
      </c>
      <c r="J1242">
        <v>9606</v>
      </c>
      <c r="K1242" t="s">
        <v>39</v>
      </c>
      <c r="L1242">
        <v>39</v>
      </c>
      <c r="M1242">
        <v>0.38</v>
      </c>
      <c r="N1242" t="s">
        <v>29</v>
      </c>
      <c r="O1242" t="s">
        <v>30</v>
      </c>
      <c r="P1242" t="s">
        <v>1860</v>
      </c>
      <c r="Q1242" t="s">
        <v>210</v>
      </c>
      <c r="R1242">
        <v>263.39999999999998</v>
      </c>
      <c r="S1242" t="s">
        <v>33</v>
      </c>
      <c r="T1242">
        <v>1311</v>
      </c>
      <c r="U1242">
        <v>493.26</v>
      </c>
      <c r="V1242" s="1">
        <v>41117</v>
      </c>
      <c r="W1242" t="s">
        <v>34</v>
      </c>
      <c r="X1242">
        <v>0.49</v>
      </c>
      <c r="Y1242" t="s">
        <v>35</v>
      </c>
      <c r="Z1242">
        <v>12.53</v>
      </c>
      <c r="AA1242">
        <v>16602</v>
      </c>
      <c r="AB1242">
        <f t="shared" si="22"/>
        <v>488.66999999999996</v>
      </c>
      <c r="AC1242">
        <f t="shared" si="23"/>
        <v>478.89659999999998</v>
      </c>
    </row>
    <row r="1243" spans="1:29" x14ac:dyDescent="0.25">
      <c r="A1243" t="s">
        <v>1984</v>
      </c>
      <c r="B1243">
        <v>41</v>
      </c>
      <c r="C1243" t="str">
        <f t="shared" si="20"/>
        <v>Adult</v>
      </c>
      <c r="D1243" t="s">
        <v>1985</v>
      </c>
      <c r="E1243" t="s">
        <v>27</v>
      </c>
      <c r="F1243">
        <v>0.02</v>
      </c>
      <c r="G1243">
        <v>1</v>
      </c>
      <c r="H1243" s="1">
        <v>41117</v>
      </c>
      <c r="I1243" s="1" t="str">
        <f t="shared" si="21"/>
        <v xml:space="preserve"> Jul</v>
      </c>
      <c r="J1243">
        <v>44708</v>
      </c>
      <c r="K1243" t="s">
        <v>39</v>
      </c>
      <c r="L1243">
        <v>15</v>
      </c>
      <c r="M1243">
        <v>0.53</v>
      </c>
      <c r="N1243" t="s">
        <v>48</v>
      </c>
      <c r="O1243" t="s">
        <v>139</v>
      </c>
      <c r="P1243" t="s">
        <v>500</v>
      </c>
      <c r="Q1243" t="s">
        <v>82</v>
      </c>
      <c r="R1243">
        <v>-37.39</v>
      </c>
      <c r="S1243" t="s">
        <v>68</v>
      </c>
      <c r="T1243">
        <v>6319</v>
      </c>
      <c r="U1243">
        <v>30.68</v>
      </c>
      <c r="V1243" s="1">
        <v>41118</v>
      </c>
      <c r="W1243" t="s">
        <v>34</v>
      </c>
      <c r="X1243">
        <v>4.08</v>
      </c>
      <c r="Y1243" t="s">
        <v>149</v>
      </c>
      <c r="Z1243">
        <v>1.74</v>
      </c>
      <c r="AA1243">
        <v>62002</v>
      </c>
      <c r="AB1243">
        <f t="shared" si="22"/>
        <v>26.1</v>
      </c>
      <c r="AC1243">
        <f t="shared" si="23"/>
        <v>25.578000000000003</v>
      </c>
    </row>
    <row r="1244" spans="1:29" x14ac:dyDescent="0.25">
      <c r="A1244" t="s">
        <v>1986</v>
      </c>
      <c r="B1244">
        <v>41</v>
      </c>
      <c r="C1244" t="str">
        <f t="shared" si="20"/>
        <v>Adult</v>
      </c>
      <c r="D1244" t="s">
        <v>1987</v>
      </c>
      <c r="E1244" t="s">
        <v>46</v>
      </c>
      <c r="F1244">
        <v>0.03</v>
      </c>
      <c r="G1244">
        <v>1</v>
      </c>
      <c r="H1244" s="1">
        <v>41117</v>
      </c>
      <c r="I1244" s="1" t="str">
        <f t="shared" si="21"/>
        <v xml:space="preserve"> Jul</v>
      </c>
      <c r="J1244">
        <v>19078</v>
      </c>
      <c r="K1244" t="s">
        <v>58</v>
      </c>
      <c r="L1244">
        <v>21</v>
      </c>
      <c r="M1244">
        <v>0.57999999999999996</v>
      </c>
      <c r="N1244" t="s">
        <v>29</v>
      </c>
      <c r="O1244" t="s">
        <v>30</v>
      </c>
      <c r="P1244" t="s">
        <v>1123</v>
      </c>
      <c r="Q1244" t="s">
        <v>214</v>
      </c>
      <c r="R1244">
        <v>-18.190000000000001</v>
      </c>
      <c r="S1244" t="s">
        <v>68</v>
      </c>
      <c r="T1244">
        <v>2637</v>
      </c>
      <c r="U1244">
        <v>256.12</v>
      </c>
      <c r="V1244" s="1">
        <v>41118</v>
      </c>
      <c r="W1244" t="s">
        <v>34</v>
      </c>
      <c r="X1244">
        <v>4.9800000000000004</v>
      </c>
      <c r="Y1244" t="s">
        <v>149</v>
      </c>
      <c r="Z1244">
        <v>11.97</v>
      </c>
      <c r="AA1244">
        <v>60543</v>
      </c>
      <c r="AB1244">
        <f t="shared" si="22"/>
        <v>251.37</v>
      </c>
      <c r="AC1244">
        <f t="shared" si="23"/>
        <v>243.8289</v>
      </c>
    </row>
    <row r="1245" spans="1:29" x14ac:dyDescent="0.25">
      <c r="A1245" t="s">
        <v>1682</v>
      </c>
      <c r="B1245">
        <v>41</v>
      </c>
      <c r="C1245" t="str">
        <f t="shared" si="20"/>
        <v>Adult</v>
      </c>
      <c r="D1245" t="s">
        <v>1901</v>
      </c>
      <c r="E1245" t="s">
        <v>27</v>
      </c>
      <c r="F1245">
        <v>7.0000000000000007E-2</v>
      </c>
      <c r="G1245">
        <v>1</v>
      </c>
      <c r="H1245" s="1">
        <v>41117</v>
      </c>
      <c r="I1245" s="1" t="str">
        <f t="shared" si="21"/>
        <v xml:space="preserve"> Jul</v>
      </c>
      <c r="J1245">
        <v>9606</v>
      </c>
      <c r="K1245" t="s">
        <v>39</v>
      </c>
      <c r="L1245">
        <v>37</v>
      </c>
      <c r="M1245">
        <v>0.36</v>
      </c>
      <c r="N1245" t="s">
        <v>29</v>
      </c>
      <c r="O1245" t="s">
        <v>59</v>
      </c>
      <c r="P1245" t="s">
        <v>1573</v>
      </c>
      <c r="Q1245" t="s">
        <v>61</v>
      </c>
      <c r="R1245">
        <v>37.31</v>
      </c>
      <c r="S1245" t="s">
        <v>33</v>
      </c>
      <c r="T1245">
        <v>1312</v>
      </c>
      <c r="U1245">
        <v>192.15</v>
      </c>
      <c r="V1245" s="1">
        <v>41119</v>
      </c>
      <c r="W1245" t="s">
        <v>42</v>
      </c>
      <c r="X1245">
        <v>2.04</v>
      </c>
      <c r="Y1245" t="s">
        <v>35</v>
      </c>
      <c r="Z1245">
        <v>5.18</v>
      </c>
      <c r="AA1245">
        <v>16602</v>
      </c>
      <c r="AB1245">
        <f t="shared" si="22"/>
        <v>191.66</v>
      </c>
      <c r="AC1245">
        <f t="shared" si="23"/>
        <v>178.24379999999999</v>
      </c>
    </row>
    <row r="1246" spans="1:29" x14ac:dyDescent="0.25">
      <c r="A1246" t="s">
        <v>1988</v>
      </c>
      <c r="B1246">
        <v>41</v>
      </c>
      <c r="C1246" t="str">
        <f t="shared" si="20"/>
        <v>Adult</v>
      </c>
      <c r="D1246" t="s">
        <v>1989</v>
      </c>
      <c r="E1246" t="s">
        <v>27</v>
      </c>
      <c r="F1246">
        <v>0.08</v>
      </c>
      <c r="G1246">
        <v>1</v>
      </c>
      <c r="H1246" s="1">
        <v>41117</v>
      </c>
      <c r="I1246" s="1" t="str">
        <f t="shared" si="21"/>
        <v xml:space="preserve"> Jul</v>
      </c>
      <c r="J1246">
        <v>21538</v>
      </c>
      <c r="K1246" t="s">
        <v>131</v>
      </c>
      <c r="L1246">
        <v>31</v>
      </c>
      <c r="M1246">
        <v>0.57999999999999996</v>
      </c>
      <c r="N1246" t="s">
        <v>29</v>
      </c>
      <c r="O1246" t="s">
        <v>59</v>
      </c>
      <c r="P1246" t="s">
        <v>616</v>
      </c>
      <c r="Q1246" t="s">
        <v>88</v>
      </c>
      <c r="R1246">
        <v>-1.18</v>
      </c>
      <c r="S1246" t="s">
        <v>33</v>
      </c>
      <c r="T1246">
        <v>2980</v>
      </c>
      <c r="U1246">
        <v>87.32</v>
      </c>
      <c r="V1246" s="1">
        <v>41119</v>
      </c>
      <c r="W1246" t="s">
        <v>34</v>
      </c>
      <c r="X1246">
        <v>0.96</v>
      </c>
      <c r="Y1246" t="s">
        <v>278</v>
      </c>
      <c r="Z1246">
        <v>2.94</v>
      </c>
      <c r="AA1246">
        <v>1610</v>
      </c>
      <c r="AB1246">
        <f t="shared" si="22"/>
        <v>91.14</v>
      </c>
      <c r="AC1246">
        <f t="shared" si="23"/>
        <v>83.848799999999997</v>
      </c>
    </row>
    <row r="1247" spans="1:29" x14ac:dyDescent="0.25">
      <c r="A1247" t="s">
        <v>1990</v>
      </c>
      <c r="B1247">
        <v>41</v>
      </c>
      <c r="C1247" t="str">
        <f t="shared" si="20"/>
        <v>Adult</v>
      </c>
      <c r="D1247" t="s">
        <v>1991</v>
      </c>
      <c r="E1247" t="s">
        <v>38</v>
      </c>
      <c r="F1247">
        <v>0.1</v>
      </c>
      <c r="G1247">
        <v>1</v>
      </c>
      <c r="H1247" s="1">
        <v>41117</v>
      </c>
      <c r="I1247" s="1" t="str">
        <f t="shared" si="21"/>
        <v xml:space="preserve"> Jul</v>
      </c>
      <c r="J1247">
        <v>3459</v>
      </c>
      <c r="K1247" t="s">
        <v>39</v>
      </c>
      <c r="L1247">
        <v>24</v>
      </c>
      <c r="M1247">
        <v>0.56999999999999995</v>
      </c>
      <c r="N1247" t="s">
        <v>96</v>
      </c>
      <c r="O1247" t="s">
        <v>30</v>
      </c>
      <c r="P1247" t="s">
        <v>1992</v>
      </c>
      <c r="Q1247" t="s">
        <v>105</v>
      </c>
      <c r="R1247">
        <v>218.87100000000001</v>
      </c>
      <c r="S1247" t="s">
        <v>76</v>
      </c>
      <c r="T1247">
        <v>499</v>
      </c>
      <c r="U1247">
        <v>2152.404</v>
      </c>
      <c r="V1247" s="1">
        <v>41119</v>
      </c>
      <c r="W1247" t="s">
        <v>42</v>
      </c>
      <c r="X1247">
        <v>8.99</v>
      </c>
      <c r="Y1247" t="s">
        <v>132</v>
      </c>
      <c r="Z1247">
        <v>110.99</v>
      </c>
      <c r="AA1247">
        <v>33063</v>
      </c>
      <c r="AB1247">
        <f t="shared" si="22"/>
        <v>2663.7599999999998</v>
      </c>
      <c r="AC1247">
        <f t="shared" si="23"/>
        <v>2397.384</v>
      </c>
    </row>
    <row r="1248" spans="1:29" x14ac:dyDescent="0.25">
      <c r="A1248" t="s">
        <v>964</v>
      </c>
      <c r="B1248">
        <v>41</v>
      </c>
      <c r="C1248" t="str">
        <f t="shared" si="20"/>
        <v>Adult</v>
      </c>
      <c r="D1248" t="s">
        <v>1993</v>
      </c>
      <c r="E1248" t="s">
        <v>46</v>
      </c>
      <c r="F1248">
        <v>0.1</v>
      </c>
      <c r="G1248">
        <v>1</v>
      </c>
      <c r="H1248" s="1">
        <v>41117</v>
      </c>
      <c r="I1248" s="1" t="str">
        <f t="shared" si="21"/>
        <v xml:space="preserve"> Jul</v>
      </c>
      <c r="J1248">
        <v>53029</v>
      </c>
      <c r="K1248" t="s">
        <v>47</v>
      </c>
      <c r="L1248">
        <v>39</v>
      </c>
      <c r="M1248">
        <v>0.39</v>
      </c>
      <c r="N1248" t="s">
        <v>29</v>
      </c>
      <c r="O1248" t="s">
        <v>30</v>
      </c>
      <c r="P1248" t="s">
        <v>1314</v>
      </c>
      <c r="Q1248" t="s">
        <v>210</v>
      </c>
      <c r="R1248">
        <v>95.42</v>
      </c>
      <c r="S1248" t="s">
        <v>76</v>
      </c>
      <c r="T1248">
        <v>7440</v>
      </c>
      <c r="U1248">
        <v>223.34</v>
      </c>
      <c r="V1248" s="1">
        <v>41122</v>
      </c>
      <c r="W1248" t="s">
        <v>34</v>
      </c>
      <c r="X1248">
        <v>0.5</v>
      </c>
      <c r="Y1248" t="s">
        <v>272</v>
      </c>
      <c r="Z1248">
        <v>6.3</v>
      </c>
      <c r="AA1248">
        <v>42003</v>
      </c>
      <c r="AB1248">
        <f t="shared" si="22"/>
        <v>245.7</v>
      </c>
      <c r="AC1248">
        <f t="shared" si="23"/>
        <v>221.13</v>
      </c>
    </row>
    <row r="1249" spans="1:29" x14ac:dyDescent="0.25">
      <c r="A1249" t="s">
        <v>429</v>
      </c>
      <c r="B1249">
        <v>41</v>
      </c>
      <c r="C1249" t="str">
        <f t="shared" si="20"/>
        <v>Adult</v>
      </c>
      <c r="D1249" t="s">
        <v>1543</v>
      </c>
      <c r="E1249" t="s">
        <v>46</v>
      </c>
      <c r="F1249">
        <v>0</v>
      </c>
      <c r="G1249">
        <v>1</v>
      </c>
      <c r="H1249" s="1">
        <v>41118</v>
      </c>
      <c r="I1249" s="1" t="str">
        <f t="shared" si="21"/>
        <v xml:space="preserve"> Jul</v>
      </c>
      <c r="J1249">
        <v>24644</v>
      </c>
      <c r="K1249" t="s">
        <v>58</v>
      </c>
      <c r="L1249">
        <v>46</v>
      </c>
      <c r="M1249">
        <v>0.74</v>
      </c>
      <c r="N1249" t="s">
        <v>48</v>
      </c>
      <c r="O1249" t="s">
        <v>49</v>
      </c>
      <c r="P1249" t="s">
        <v>586</v>
      </c>
      <c r="Q1249" t="s">
        <v>51</v>
      </c>
      <c r="R1249">
        <v>-1764.29</v>
      </c>
      <c r="S1249" t="s">
        <v>33</v>
      </c>
      <c r="T1249">
        <v>3459</v>
      </c>
      <c r="U1249">
        <v>5897.47</v>
      </c>
      <c r="V1249" s="1">
        <v>41119</v>
      </c>
      <c r="W1249" t="s">
        <v>53</v>
      </c>
      <c r="X1249">
        <v>70.2</v>
      </c>
      <c r="Y1249" t="s">
        <v>204</v>
      </c>
      <c r="Z1249">
        <v>122.99</v>
      </c>
      <c r="AA1249">
        <v>4073</v>
      </c>
      <c r="AB1249">
        <f t="shared" si="22"/>
        <v>5657.54</v>
      </c>
      <c r="AC1249">
        <f t="shared" si="23"/>
        <v>5657.54</v>
      </c>
    </row>
    <row r="1250" spans="1:29" x14ac:dyDescent="0.25">
      <c r="A1250" t="s">
        <v>1994</v>
      </c>
      <c r="B1250">
        <v>41</v>
      </c>
      <c r="C1250" t="str">
        <f t="shared" si="20"/>
        <v>Adult</v>
      </c>
      <c r="D1250" t="s">
        <v>1543</v>
      </c>
      <c r="E1250" t="s">
        <v>46</v>
      </c>
      <c r="F1250">
        <v>0.01</v>
      </c>
      <c r="G1250">
        <v>1</v>
      </c>
      <c r="H1250" s="1">
        <v>41118</v>
      </c>
      <c r="I1250" s="1" t="str">
        <f t="shared" si="21"/>
        <v xml:space="preserve"> Jul</v>
      </c>
      <c r="J1250">
        <v>24644</v>
      </c>
      <c r="K1250" t="s">
        <v>58</v>
      </c>
      <c r="L1250">
        <v>40</v>
      </c>
      <c r="M1250">
        <v>0.56000000000000005</v>
      </c>
      <c r="N1250" t="s">
        <v>29</v>
      </c>
      <c r="O1250" t="s">
        <v>30</v>
      </c>
      <c r="P1250" t="s">
        <v>1631</v>
      </c>
      <c r="Q1250" t="s">
        <v>214</v>
      </c>
      <c r="R1250">
        <v>882.45</v>
      </c>
      <c r="S1250" t="s">
        <v>33</v>
      </c>
      <c r="T1250">
        <v>3458</v>
      </c>
      <c r="U1250">
        <v>2550.12</v>
      </c>
      <c r="V1250" s="1">
        <v>41120</v>
      </c>
      <c r="W1250" t="s">
        <v>42</v>
      </c>
      <c r="X1250">
        <v>4.5</v>
      </c>
      <c r="Y1250" t="s">
        <v>233</v>
      </c>
      <c r="Z1250">
        <v>60.97</v>
      </c>
      <c r="AA1250">
        <v>7060</v>
      </c>
      <c r="AB1250">
        <f t="shared" si="22"/>
        <v>2438.8000000000002</v>
      </c>
      <c r="AC1250">
        <f t="shared" si="23"/>
        <v>2414.4120000000003</v>
      </c>
    </row>
    <row r="1251" spans="1:29" x14ac:dyDescent="0.25">
      <c r="A1251" t="s">
        <v>1995</v>
      </c>
      <c r="B1251">
        <v>41</v>
      </c>
      <c r="C1251" t="str">
        <f t="shared" si="20"/>
        <v>Adult</v>
      </c>
      <c r="D1251" t="s">
        <v>1996</v>
      </c>
      <c r="E1251" t="s">
        <v>46</v>
      </c>
      <c r="F1251">
        <v>7.0000000000000007E-2</v>
      </c>
      <c r="G1251">
        <v>1</v>
      </c>
      <c r="H1251" s="1">
        <v>41118</v>
      </c>
      <c r="I1251" s="1" t="str">
        <f t="shared" si="21"/>
        <v xml:space="preserve"> Jul</v>
      </c>
      <c r="J1251">
        <v>29286</v>
      </c>
      <c r="K1251" t="s">
        <v>58</v>
      </c>
      <c r="L1251">
        <v>4</v>
      </c>
      <c r="M1251">
        <v>0.56999999999999995</v>
      </c>
      <c r="N1251" t="s">
        <v>96</v>
      </c>
      <c r="O1251" t="s">
        <v>73</v>
      </c>
      <c r="P1251" t="s">
        <v>1997</v>
      </c>
      <c r="Q1251" t="s">
        <v>98</v>
      </c>
      <c r="R1251">
        <v>-6923.5991999999997</v>
      </c>
      <c r="S1251" t="s">
        <v>52</v>
      </c>
      <c r="T1251">
        <v>4117</v>
      </c>
      <c r="U1251">
        <v>13070.2</v>
      </c>
      <c r="V1251" s="1">
        <v>41120</v>
      </c>
      <c r="W1251" t="s">
        <v>53</v>
      </c>
      <c r="X1251">
        <v>8.73</v>
      </c>
      <c r="Y1251" t="s">
        <v>218</v>
      </c>
      <c r="Z1251">
        <v>3502.14</v>
      </c>
      <c r="AA1251">
        <v>98052</v>
      </c>
      <c r="AB1251">
        <f t="shared" si="22"/>
        <v>14008.56</v>
      </c>
      <c r="AC1251">
        <f t="shared" si="23"/>
        <v>13027.960799999999</v>
      </c>
    </row>
    <row r="1252" spans="1:29" x14ac:dyDescent="0.25">
      <c r="A1252" t="s">
        <v>1998</v>
      </c>
      <c r="B1252">
        <v>41</v>
      </c>
      <c r="C1252" t="str">
        <f t="shared" si="20"/>
        <v>Adult</v>
      </c>
      <c r="D1252" t="s">
        <v>1368</v>
      </c>
      <c r="E1252" t="s">
        <v>57</v>
      </c>
      <c r="F1252">
        <v>7.0000000000000007E-2</v>
      </c>
      <c r="G1252">
        <v>1</v>
      </c>
      <c r="H1252" s="1">
        <v>41119</v>
      </c>
      <c r="I1252" s="1" t="str">
        <f t="shared" si="21"/>
        <v xml:space="preserve"> Jul</v>
      </c>
      <c r="J1252">
        <v>32420</v>
      </c>
      <c r="K1252" t="s">
        <v>131</v>
      </c>
      <c r="L1252">
        <v>19</v>
      </c>
      <c r="M1252">
        <v>0.78</v>
      </c>
      <c r="N1252" t="s">
        <v>48</v>
      </c>
      <c r="O1252" t="s">
        <v>49</v>
      </c>
      <c r="P1252" t="s">
        <v>886</v>
      </c>
      <c r="Q1252" t="s">
        <v>51</v>
      </c>
      <c r="R1252">
        <v>-439.62</v>
      </c>
      <c r="S1252" t="s">
        <v>33</v>
      </c>
      <c r="T1252">
        <v>4557</v>
      </c>
      <c r="U1252">
        <v>5369.46</v>
      </c>
      <c r="V1252" s="1">
        <v>41121</v>
      </c>
      <c r="W1252" t="s">
        <v>53</v>
      </c>
      <c r="X1252">
        <v>57</v>
      </c>
      <c r="Y1252" t="s">
        <v>204</v>
      </c>
      <c r="Z1252">
        <v>280.98</v>
      </c>
      <c r="AA1252">
        <v>4072</v>
      </c>
      <c r="AB1252">
        <f t="shared" si="22"/>
        <v>5338.6200000000008</v>
      </c>
      <c r="AC1252">
        <f t="shared" si="23"/>
        <v>4964.9166000000005</v>
      </c>
    </row>
    <row r="1253" spans="1:29" x14ac:dyDescent="0.25">
      <c r="A1253" t="s">
        <v>1999</v>
      </c>
      <c r="B1253">
        <v>41</v>
      </c>
      <c r="C1253" t="str">
        <f t="shared" si="20"/>
        <v>Adult</v>
      </c>
      <c r="D1253" t="s">
        <v>1621</v>
      </c>
      <c r="E1253" t="s">
        <v>46</v>
      </c>
      <c r="F1253">
        <v>0.01</v>
      </c>
      <c r="G1253">
        <v>1</v>
      </c>
      <c r="H1253" s="1">
        <v>41119</v>
      </c>
      <c r="I1253" s="1" t="str">
        <f t="shared" si="21"/>
        <v xml:space="preserve"> Jul</v>
      </c>
      <c r="J1253">
        <v>8551</v>
      </c>
      <c r="K1253" t="s">
        <v>58</v>
      </c>
      <c r="L1253">
        <v>34</v>
      </c>
      <c r="M1253">
        <v>0.37</v>
      </c>
      <c r="N1253" t="s">
        <v>29</v>
      </c>
      <c r="O1253" t="s">
        <v>30</v>
      </c>
      <c r="P1253" t="s">
        <v>1483</v>
      </c>
      <c r="Q1253" t="s">
        <v>61</v>
      </c>
      <c r="R1253">
        <v>-135.74</v>
      </c>
      <c r="S1253" t="s">
        <v>68</v>
      </c>
      <c r="T1253">
        <v>1172</v>
      </c>
      <c r="U1253">
        <v>225.98</v>
      </c>
      <c r="V1253" s="1">
        <v>41121</v>
      </c>
      <c r="W1253" t="s">
        <v>34</v>
      </c>
      <c r="X1253">
        <v>7.86</v>
      </c>
      <c r="Y1253" t="s">
        <v>262</v>
      </c>
      <c r="Z1253">
        <v>6.48</v>
      </c>
      <c r="AA1253">
        <v>64130</v>
      </c>
      <c r="AB1253">
        <f t="shared" si="22"/>
        <v>220.32000000000002</v>
      </c>
      <c r="AC1253">
        <f t="shared" si="23"/>
        <v>218.11680000000001</v>
      </c>
    </row>
    <row r="1254" spans="1:29" x14ac:dyDescent="0.25">
      <c r="A1254" t="s">
        <v>2000</v>
      </c>
      <c r="B1254">
        <v>41</v>
      </c>
      <c r="C1254" t="str">
        <f t="shared" si="20"/>
        <v>Adult</v>
      </c>
      <c r="D1254" t="s">
        <v>1368</v>
      </c>
      <c r="E1254" t="s">
        <v>57</v>
      </c>
      <c r="F1254">
        <v>7.0000000000000007E-2</v>
      </c>
      <c r="G1254">
        <v>1</v>
      </c>
      <c r="H1254" s="1">
        <v>41119</v>
      </c>
      <c r="I1254" s="1" t="str">
        <f t="shared" si="21"/>
        <v xml:space="preserve"> Jul</v>
      </c>
      <c r="J1254">
        <v>32420</v>
      </c>
      <c r="K1254" t="s">
        <v>131</v>
      </c>
      <c r="L1254">
        <v>35</v>
      </c>
      <c r="M1254">
        <v>0.79</v>
      </c>
      <c r="N1254" t="s">
        <v>96</v>
      </c>
      <c r="O1254" t="s">
        <v>139</v>
      </c>
      <c r="P1254" t="s">
        <v>253</v>
      </c>
      <c r="Q1254" t="s">
        <v>102</v>
      </c>
      <c r="R1254">
        <v>-168.72</v>
      </c>
      <c r="S1254" t="s">
        <v>33</v>
      </c>
      <c r="T1254">
        <v>4556</v>
      </c>
      <c r="U1254">
        <v>175.08</v>
      </c>
      <c r="V1254" s="1">
        <v>41121</v>
      </c>
      <c r="W1254" t="s">
        <v>34</v>
      </c>
      <c r="X1254">
        <v>5.14</v>
      </c>
      <c r="Y1254" t="s">
        <v>278</v>
      </c>
      <c r="Z1254">
        <v>5.0199999999999996</v>
      </c>
      <c r="AA1254">
        <v>1520</v>
      </c>
      <c r="AB1254">
        <f t="shared" si="22"/>
        <v>175.7</v>
      </c>
      <c r="AC1254">
        <f t="shared" si="23"/>
        <v>163.40099999999998</v>
      </c>
    </row>
    <row r="1255" spans="1:29" x14ac:dyDescent="0.25">
      <c r="A1255" t="s">
        <v>1999</v>
      </c>
      <c r="B1255">
        <v>41</v>
      </c>
      <c r="C1255" t="str">
        <f t="shared" si="20"/>
        <v>Adult</v>
      </c>
      <c r="D1255" t="s">
        <v>1621</v>
      </c>
      <c r="E1255" t="s">
        <v>46</v>
      </c>
      <c r="F1255">
        <v>0.1</v>
      </c>
      <c r="G1255">
        <v>1</v>
      </c>
      <c r="H1255" s="1">
        <v>41119</v>
      </c>
      <c r="I1255" s="1" t="str">
        <f t="shared" si="21"/>
        <v xml:space="preserve"> Jul</v>
      </c>
      <c r="J1255">
        <v>8551</v>
      </c>
      <c r="K1255" t="s">
        <v>58</v>
      </c>
      <c r="L1255">
        <v>25</v>
      </c>
      <c r="M1255">
        <v>0.4</v>
      </c>
      <c r="N1255" t="s">
        <v>29</v>
      </c>
      <c r="O1255" t="s">
        <v>30</v>
      </c>
      <c r="P1255" t="s">
        <v>2001</v>
      </c>
      <c r="Q1255" t="s">
        <v>67</v>
      </c>
      <c r="R1255">
        <v>-69.873999999999995</v>
      </c>
      <c r="S1255" t="s">
        <v>68</v>
      </c>
      <c r="T1255">
        <v>1171</v>
      </c>
      <c r="U1255">
        <v>185.64</v>
      </c>
      <c r="V1255" s="1">
        <v>41122</v>
      </c>
      <c r="W1255" t="s">
        <v>34</v>
      </c>
      <c r="X1255">
        <v>6.28</v>
      </c>
      <c r="Y1255" t="s">
        <v>262</v>
      </c>
      <c r="Z1255">
        <v>7.45</v>
      </c>
      <c r="AA1255">
        <v>64130</v>
      </c>
      <c r="AB1255">
        <f t="shared" si="22"/>
        <v>186.25</v>
      </c>
      <c r="AC1255">
        <f t="shared" si="23"/>
        <v>167.625</v>
      </c>
    </row>
    <row r="1256" spans="1:29" x14ac:dyDescent="0.25">
      <c r="A1256" t="s">
        <v>283</v>
      </c>
      <c r="B1256">
        <v>41</v>
      </c>
      <c r="C1256" t="str">
        <f t="shared" si="20"/>
        <v>Adult</v>
      </c>
      <c r="D1256" t="s">
        <v>305</v>
      </c>
      <c r="E1256" t="s">
        <v>46</v>
      </c>
      <c r="F1256">
        <v>0.09</v>
      </c>
      <c r="G1256">
        <v>1</v>
      </c>
      <c r="H1256" s="1">
        <v>41120</v>
      </c>
      <c r="I1256" s="1" t="str">
        <f t="shared" si="21"/>
        <v xml:space="preserve"> Jul</v>
      </c>
      <c r="J1256">
        <v>28130</v>
      </c>
      <c r="K1256" t="s">
        <v>47</v>
      </c>
      <c r="L1256">
        <v>32</v>
      </c>
      <c r="M1256">
        <v>0.44</v>
      </c>
      <c r="N1256" t="s">
        <v>48</v>
      </c>
      <c r="O1256" t="s">
        <v>30</v>
      </c>
      <c r="P1256" t="s">
        <v>2002</v>
      </c>
      <c r="Q1256" t="s">
        <v>82</v>
      </c>
      <c r="R1256">
        <v>598.20000000000005</v>
      </c>
      <c r="S1256" t="s">
        <v>68</v>
      </c>
      <c r="T1256">
        <v>3946</v>
      </c>
      <c r="U1256">
        <v>1381.88</v>
      </c>
      <c r="V1256" s="1">
        <v>41120</v>
      </c>
      <c r="W1256" t="s">
        <v>42</v>
      </c>
      <c r="X1256">
        <v>6.77</v>
      </c>
      <c r="Y1256" t="s">
        <v>262</v>
      </c>
      <c r="Z1256">
        <v>46.94</v>
      </c>
      <c r="AA1256">
        <v>65807</v>
      </c>
      <c r="AB1256">
        <f t="shared" si="22"/>
        <v>1502.08</v>
      </c>
      <c r="AC1256">
        <f t="shared" si="23"/>
        <v>1366.8927999999999</v>
      </c>
    </row>
    <row r="1257" spans="1:29" x14ac:dyDescent="0.25">
      <c r="A1257" t="s">
        <v>2003</v>
      </c>
      <c r="B1257">
        <v>41</v>
      </c>
      <c r="C1257" t="str">
        <f t="shared" si="20"/>
        <v>Adult</v>
      </c>
      <c r="D1257" t="s">
        <v>1941</v>
      </c>
      <c r="E1257" t="s">
        <v>46</v>
      </c>
      <c r="F1257">
        <v>0.05</v>
      </c>
      <c r="G1257">
        <v>1</v>
      </c>
      <c r="H1257" s="1">
        <v>41120</v>
      </c>
      <c r="I1257" s="1" t="str">
        <f t="shared" si="21"/>
        <v xml:space="preserve"> Jul</v>
      </c>
      <c r="J1257">
        <v>43399</v>
      </c>
      <c r="K1257" t="s">
        <v>28</v>
      </c>
      <c r="L1257">
        <v>35</v>
      </c>
      <c r="M1257">
        <v>0.59</v>
      </c>
      <c r="N1257" t="s">
        <v>29</v>
      </c>
      <c r="O1257" t="s">
        <v>59</v>
      </c>
      <c r="P1257" t="s">
        <v>398</v>
      </c>
      <c r="Q1257" t="s">
        <v>88</v>
      </c>
      <c r="R1257">
        <v>-33.340000000000003</v>
      </c>
      <c r="S1257" t="s">
        <v>68</v>
      </c>
      <c r="T1257">
        <v>6132</v>
      </c>
      <c r="U1257">
        <v>59.66</v>
      </c>
      <c r="V1257" s="1">
        <v>41121</v>
      </c>
      <c r="W1257" t="s">
        <v>34</v>
      </c>
      <c r="X1257">
        <v>1.57</v>
      </c>
      <c r="Y1257" t="s">
        <v>111</v>
      </c>
      <c r="Z1257">
        <v>1.68</v>
      </c>
      <c r="AA1257">
        <v>78155</v>
      </c>
      <c r="AB1257">
        <f t="shared" si="22"/>
        <v>58.8</v>
      </c>
      <c r="AC1257">
        <f t="shared" si="23"/>
        <v>55.86</v>
      </c>
    </row>
    <row r="1258" spans="1:29" x14ac:dyDescent="0.25">
      <c r="A1258" t="s">
        <v>2003</v>
      </c>
      <c r="B1258">
        <v>41</v>
      </c>
      <c r="C1258" t="str">
        <f t="shared" si="20"/>
        <v>Adult</v>
      </c>
      <c r="D1258" t="s">
        <v>1941</v>
      </c>
      <c r="E1258" t="s">
        <v>46</v>
      </c>
      <c r="F1258">
        <v>0.1</v>
      </c>
      <c r="G1258">
        <v>1</v>
      </c>
      <c r="H1258" s="1">
        <v>41120</v>
      </c>
      <c r="I1258" s="1" t="str">
        <f t="shared" si="21"/>
        <v xml:space="preserve"> Jul</v>
      </c>
      <c r="J1258">
        <v>43399</v>
      </c>
      <c r="K1258" t="s">
        <v>28</v>
      </c>
      <c r="L1258">
        <v>2</v>
      </c>
      <c r="M1258">
        <v>0.77</v>
      </c>
      <c r="N1258" t="s">
        <v>48</v>
      </c>
      <c r="O1258" t="s">
        <v>73</v>
      </c>
      <c r="P1258" t="s">
        <v>559</v>
      </c>
      <c r="Q1258" t="s">
        <v>75</v>
      </c>
      <c r="R1258">
        <v>-201.27600000000001</v>
      </c>
      <c r="S1258" t="s">
        <v>68</v>
      </c>
      <c r="T1258">
        <v>6133</v>
      </c>
      <c r="U1258">
        <v>377.01600000000002</v>
      </c>
      <c r="V1258" s="1">
        <v>41122</v>
      </c>
      <c r="W1258" t="s">
        <v>53</v>
      </c>
      <c r="X1258">
        <v>69.64</v>
      </c>
      <c r="Y1258" t="s">
        <v>111</v>
      </c>
      <c r="Z1258">
        <v>218.75</v>
      </c>
      <c r="AA1258">
        <v>78155</v>
      </c>
      <c r="AB1258">
        <f t="shared" si="22"/>
        <v>437.5</v>
      </c>
      <c r="AC1258">
        <f t="shared" si="23"/>
        <v>393.75</v>
      </c>
    </row>
    <row r="1259" spans="1:29" x14ac:dyDescent="0.25">
      <c r="A1259" t="s">
        <v>2004</v>
      </c>
      <c r="B1259">
        <v>42</v>
      </c>
      <c r="C1259" t="str">
        <f t="shared" si="20"/>
        <v>Adult</v>
      </c>
      <c r="D1259" t="s">
        <v>1941</v>
      </c>
      <c r="E1259" t="s">
        <v>46</v>
      </c>
      <c r="F1259">
        <v>0</v>
      </c>
      <c r="G1259">
        <v>1</v>
      </c>
      <c r="H1259" s="1">
        <v>41120</v>
      </c>
      <c r="I1259" s="1" t="str">
        <f t="shared" si="21"/>
        <v xml:space="preserve"> Jul</v>
      </c>
      <c r="J1259">
        <v>43399</v>
      </c>
      <c r="K1259" t="s">
        <v>28</v>
      </c>
      <c r="L1259">
        <v>8</v>
      </c>
      <c r="M1259">
        <v>0.39</v>
      </c>
      <c r="N1259" t="s">
        <v>29</v>
      </c>
      <c r="O1259" t="s">
        <v>59</v>
      </c>
      <c r="P1259" t="s">
        <v>60</v>
      </c>
      <c r="Q1259" t="s">
        <v>61</v>
      </c>
      <c r="R1259">
        <v>31.94</v>
      </c>
      <c r="S1259" t="s">
        <v>68</v>
      </c>
      <c r="T1259">
        <v>6134</v>
      </c>
      <c r="U1259">
        <v>124.7</v>
      </c>
      <c r="V1259" s="1">
        <v>41122</v>
      </c>
      <c r="W1259" t="s">
        <v>34</v>
      </c>
      <c r="X1259">
        <v>1.97</v>
      </c>
      <c r="Y1259" t="s">
        <v>111</v>
      </c>
      <c r="Z1259">
        <v>15.04</v>
      </c>
      <c r="AA1259">
        <v>75090</v>
      </c>
      <c r="AB1259">
        <f t="shared" si="22"/>
        <v>120.32</v>
      </c>
      <c r="AC1259">
        <f t="shared" si="23"/>
        <v>120.32</v>
      </c>
    </row>
    <row r="1260" spans="1:29" x14ac:dyDescent="0.25">
      <c r="A1260" t="s">
        <v>2005</v>
      </c>
      <c r="B1260">
        <v>41</v>
      </c>
      <c r="C1260" t="str">
        <f t="shared" si="20"/>
        <v>Adult</v>
      </c>
      <c r="D1260" t="s">
        <v>1868</v>
      </c>
      <c r="E1260" t="s">
        <v>38</v>
      </c>
      <c r="F1260">
        <v>0.04</v>
      </c>
      <c r="G1260">
        <v>1</v>
      </c>
      <c r="H1260" s="1">
        <v>41120</v>
      </c>
      <c r="I1260" s="1" t="str">
        <f t="shared" si="21"/>
        <v xml:space="preserve"> Jul</v>
      </c>
      <c r="J1260">
        <v>26279</v>
      </c>
      <c r="K1260" t="s">
        <v>39</v>
      </c>
      <c r="L1260">
        <v>7</v>
      </c>
      <c r="M1260">
        <v>0.36</v>
      </c>
      <c r="N1260" t="s">
        <v>96</v>
      </c>
      <c r="O1260" t="s">
        <v>139</v>
      </c>
      <c r="P1260" t="s">
        <v>2006</v>
      </c>
      <c r="Q1260" t="s">
        <v>105</v>
      </c>
      <c r="R1260">
        <v>-33.308</v>
      </c>
      <c r="S1260" t="s">
        <v>68</v>
      </c>
      <c r="T1260">
        <v>3671</v>
      </c>
      <c r="U1260">
        <v>211.74350000000001</v>
      </c>
      <c r="V1260" s="1">
        <v>41122</v>
      </c>
      <c r="W1260" t="s">
        <v>34</v>
      </c>
      <c r="X1260">
        <v>1.25</v>
      </c>
      <c r="Y1260" t="s">
        <v>111</v>
      </c>
      <c r="Z1260">
        <v>35.99</v>
      </c>
      <c r="AA1260">
        <v>77901</v>
      </c>
      <c r="AB1260">
        <f t="shared" si="22"/>
        <v>251.93</v>
      </c>
      <c r="AC1260">
        <f t="shared" si="23"/>
        <v>241.8528</v>
      </c>
    </row>
    <row r="1261" spans="1:29" x14ac:dyDescent="0.25">
      <c r="A1261" t="s">
        <v>283</v>
      </c>
      <c r="B1261">
        <v>41</v>
      </c>
      <c r="C1261" t="str">
        <f t="shared" si="20"/>
        <v>Adult</v>
      </c>
      <c r="D1261" t="s">
        <v>305</v>
      </c>
      <c r="E1261" t="s">
        <v>46</v>
      </c>
      <c r="F1261">
        <v>0.02</v>
      </c>
      <c r="G1261">
        <v>1</v>
      </c>
      <c r="H1261" s="1">
        <v>41120</v>
      </c>
      <c r="I1261" s="1" t="str">
        <f t="shared" si="21"/>
        <v xml:space="preserve"> Jul</v>
      </c>
      <c r="J1261">
        <v>28130</v>
      </c>
      <c r="K1261" t="s">
        <v>47</v>
      </c>
      <c r="L1261">
        <v>23</v>
      </c>
      <c r="M1261">
        <v>0.37</v>
      </c>
      <c r="N1261" t="s">
        <v>29</v>
      </c>
      <c r="O1261" t="s">
        <v>30</v>
      </c>
      <c r="P1261" t="s">
        <v>186</v>
      </c>
      <c r="Q1261" t="s">
        <v>67</v>
      </c>
      <c r="R1261">
        <v>-76.992500000000007</v>
      </c>
      <c r="S1261" t="s">
        <v>68</v>
      </c>
      <c r="T1261">
        <v>3945</v>
      </c>
      <c r="U1261">
        <v>404.24</v>
      </c>
      <c r="V1261" s="1">
        <v>41124</v>
      </c>
      <c r="W1261" t="s">
        <v>42</v>
      </c>
      <c r="X1261">
        <v>13.18</v>
      </c>
      <c r="Y1261" t="s">
        <v>262</v>
      </c>
      <c r="Z1261">
        <v>15.99</v>
      </c>
      <c r="AA1261">
        <v>65807</v>
      </c>
      <c r="AB1261">
        <f t="shared" si="22"/>
        <v>367.77</v>
      </c>
      <c r="AC1261">
        <f t="shared" si="23"/>
        <v>360.41460000000001</v>
      </c>
    </row>
    <row r="1262" spans="1:29" x14ac:dyDescent="0.25">
      <c r="A1262" t="s">
        <v>1147</v>
      </c>
      <c r="B1262">
        <v>42</v>
      </c>
      <c r="C1262" t="str">
        <f t="shared" si="20"/>
        <v>Adult</v>
      </c>
      <c r="D1262" t="s">
        <v>2007</v>
      </c>
      <c r="E1262" t="s">
        <v>46</v>
      </c>
      <c r="F1262">
        <v>0.03</v>
      </c>
      <c r="G1262">
        <v>1</v>
      </c>
      <c r="H1262" s="1">
        <v>41121</v>
      </c>
      <c r="I1262" s="1" t="str">
        <f t="shared" si="21"/>
        <v xml:space="preserve"> Jul</v>
      </c>
      <c r="J1262">
        <v>33959</v>
      </c>
      <c r="K1262" t="s">
        <v>58</v>
      </c>
      <c r="L1262">
        <v>23</v>
      </c>
      <c r="M1262">
        <v>0.76</v>
      </c>
      <c r="N1262" t="s">
        <v>48</v>
      </c>
      <c r="O1262" t="s">
        <v>73</v>
      </c>
      <c r="P1262" t="s">
        <v>2008</v>
      </c>
      <c r="Q1262" t="s">
        <v>75</v>
      </c>
      <c r="R1262">
        <v>11.65095</v>
      </c>
      <c r="S1262" t="s">
        <v>33</v>
      </c>
      <c r="T1262">
        <v>4784</v>
      </c>
      <c r="U1262">
        <v>367.53</v>
      </c>
      <c r="V1262" s="1">
        <v>41122</v>
      </c>
      <c r="W1262" t="s">
        <v>53</v>
      </c>
      <c r="X1262">
        <v>27.75</v>
      </c>
      <c r="Y1262" t="s">
        <v>204</v>
      </c>
      <c r="Z1262">
        <v>15.23</v>
      </c>
      <c r="AA1262">
        <v>4401</v>
      </c>
      <c r="AB1262">
        <f t="shared" si="22"/>
        <v>350.29</v>
      </c>
      <c r="AC1262">
        <f t="shared" si="23"/>
        <v>339.78130000000004</v>
      </c>
    </row>
    <row r="1263" spans="1:29" x14ac:dyDescent="0.25">
      <c r="A1263" t="s">
        <v>2009</v>
      </c>
      <c r="B1263">
        <v>42</v>
      </c>
      <c r="C1263" t="str">
        <f t="shared" si="20"/>
        <v>Adult</v>
      </c>
      <c r="D1263" t="s">
        <v>2010</v>
      </c>
      <c r="E1263" t="s">
        <v>46</v>
      </c>
      <c r="F1263">
        <v>0.01</v>
      </c>
      <c r="G1263">
        <v>1</v>
      </c>
      <c r="H1263" s="1">
        <v>41121</v>
      </c>
      <c r="I1263" s="1" t="str">
        <f t="shared" si="21"/>
        <v xml:space="preserve"> Jul</v>
      </c>
      <c r="J1263">
        <v>18753</v>
      </c>
      <c r="K1263" t="s">
        <v>131</v>
      </c>
      <c r="L1263">
        <v>33</v>
      </c>
      <c r="M1263">
        <v>0.62</v>
      </c>
      <c r="N1263" t="s">
        <v>48</v>
      </c>
      <c r="O1263" t="s">
        <v>49</v>
      </c>
      <c r="P1263" t="s">
        <v>555</v>
      </c>
      <c r="Q1263" t="s">
        <v>51</v>
      </c>
      <c r="R1263">
        <v>788.79</v>
      </c>
      <c r="S1263" t="s">
        <v>68</v>
      </c>
      <c r="T1263">
        <v>2593</v>
      </c>
      <c r="U1263">
        <v>5394.4</v>
      </c>
      <c r="V1263" s="1">
        <v>41123</v>
      </c>
      <c r="W1263" t="s">
        <v>53</v>
      </c>
      <c r="X1263">
        <v>30</v>
      </c>
      <c r="Y1263" t="s">
        <v>111</v>
      </c>
      <c r="Z1263">
        <v>160.97999999999999</v>
      </c>
      <c r="AA1263">
        <v>75104</v>
      </c>
      <c r="AB1263">
        <f t="shared" si="22"/>
        <v>5312.3399999999992</v>
      </c>
      <c r="AC1263">
        <f t="shared" si="23"/>
        <v>5259.2165999999988</v>
      </c>
    </row>
    <row r="1264" spans="1:29" x14ac:dyDescent="0.25">
      <c r="A1264" t="s">
        <v>2011</v>
      </c>
      <c r="B1264">
        <v>42</v>
      </c>
      <c r="C1264" t="str">
        <f t="shared" si="20"/>
        <v>Adult</v>
      </c>
      <c r="D1264" t="s">
        <v>2010</v>
      </c>
      <c r="E1264" t="s">
        <v>46</v>
      </c>
      <c r="F1264">
        <v>0.03</v>
      </c>
      <c r="G1264">
        <v>1</v>
      </c>
      <c r="H1264" s="1">
        <v>41121</v>
      </c>
      <c r="I1264" s="1" t="str">
        <f t="shared" si="21"/>
        <v xml:space="preserve"> Jul</v>
      </c>
      <c r="J1264">
        <v>18753</v>
      </c>
      <c r="K1264" t="s">
        <v>131</v>
      </c>
      <c r="L1264">
        <v>31</v>
      </c>
      <c r="N1264" t="s">
        <v>48</v>
      </c>
      <c r="O1264" t="s">
        <v>80</v>
      </c>
      <c r="P1264" t="s">
        <v>1482</v>
      </c>
      <c r="Q1264" t="s">
        <v>51</v>
      </c>
      <c r="R1264">
        <v>1031.32</v>
      </c>
      <c r="S1264" t="s">
        <v>68</v>
      </c>
      <c r="T1264">
        <v>2592</v>
      </c>
      <c r="U1264">
        <v>3945.95</v>
      </c>
      <c r="V1264" s="1">
        <v>41123</v>
      </c>
      <c r="W1264" t="s">
        <v>34</v>
      </c>
      <c r="X1264">
        <v>12.65</v>
      </c>
      <c r="Y1264" t="s">
        <v>111</v>
      </c>
      <c r="Z1264">
        <v>128.24</v>
      </c>
      <c r="AA1264">
        <v>75007</v>
      </c>
      <c r="AB1264">
        <f t="shared" si="22"/>
        <v>3975.4400000000005</v>
      </c>
      <c r="AC1264">
        <f t="shared" si="23"/>
        <v>3856.1768000000006</v>
      </c>
    </row>
    <row r="1265" spans="1:29" x14ac:dyDescent="0.25">
      <c r="A1265" t="s">
        <v>2012</v>
      </c>
      <c r="B1265">
        <v>42</v>
      </c>
      <c r="C1265" t="str">
        <f t="shared" si="20"/>
        <v>Adult</v>
      </c>
      <c r="D1265" t="s">
        <v>683</v>
      </c>
      <c r="E1265" t="s">
        <v>57</v>
      </c>
      <c r="F1265">
        <v>0.03</v>
      </c>
      <c r="G1265">
        <v>1</v>
      </c>
      <c r="H1265" s="1">
        <v>41121</v>
      </c>
      <c r="I1265" s="1" t="str">
        <f t="shared" si="21"/>
        <v xml:space="preserve"> Jul</v>
      </c>
      <c r="J1265">
        <v>29187</v>
      </c>
      <c r="K1265" t="s">
        <v>47</v>
      </c>
      <c r="L1265">
        <v>5</v>
      </c>
      <c r="M1265">
        <v>0.39</v>
      </c>
      <c r="N1265" t="s">
        <v>29</v>
      </c>
      <c r="O1265" t="s">
        <v>30</v>
      </c>
      <c r="P1265" t="s">
        <v>1021</v>
      </c>
      <c r="Q1265" t="s">
        <v>67</v>
      </c>
      <c r="R1265">
        <v>-24.1845</v>
      </c>
      <c r="S1265" t="s">
        <v>52</v>
      </c>
      <c r="T1265">
        <v>4094</v>
      </c>
      <c r="U1265">
        <v>142.30000000000001</v>
      </c>
      <c r="V1265" s="1">
        <v>41125</v>
      </c>
      <c r="W1265" t="s">
        <v>34</v>
      </c>
      <c r="X1265">
        <v>12.98</v>
      </c>
      <c r="Y1265" t="s">
        <v>89</v>
      </c>
      <c r="Z1265">
        <v>24.92</v>
      </c>
      <c r="AA1265">
        <v>97071</v>
      </c>
      <c r="AB1265">
        <f t="shared" si="22"/>
        <v>124.60000000000001</v>
      </c>
      <c r="AC1265">
        <f t="shared" si="23"/>
        <v>120.86200000000001</v>
      </c>
    </row>
    <row r="1266" spans="1:29" x14ac:dyDescent="0.25">
      <c r="A1266" t="s">
        <v>2012</v>
      </c>
      <c r="B1266">
        <v>42</v>
      </c>
      <c r="C1266" t="str">
        <f t="shared" si="20"/>
        <v>Adult</v>
      </c>
      <c r="D1266" t="s">
        <v>683</v>
      </c>
      <c r="E1266" t="s">
        <v>57</v>
      </c>
      <c r="F1266">
        <v>0.09</v>
      </c>
      <c r="G1266">
        <v>1</v>
      </c>
      <c r="H1266" s="1">
        <v>41121</v>
      </c>
      <c r="I1266" s="1" t="str">
        <f t="shared" si="21"/>
        <v xml:space="preserve"> Jul</v>
      </c>
      <c r="J1266">
        <v>29187</v>
      </c>
      <c r="K1266" t="s">
        <v>47</v>
      </c>
      <c r="L1266">
        <v>8</v>
      </c>
      <c r="M1266">
        <v>0.37</v>
      </c>
      <c r="N1266" t="s">
        <v>29</v>
      </c>
      <c r="O1266" t="s">
        <v>30</v>
      </c>
      <c r="P1266" t="s">
        <v>599</v>
      </c>
      <c r="Q1266" t="s">
        <v>67</v>
      </c>
      <c r="R1266">
        <v>-37.789000000000001</v>
      </c>
      <c r="S1266" t="s">
        <v>52</v>
      </c>
      <c r="T1266">
        <v>4095</v>
      </c>
      <c r="U1266">
        <v>21.93</v>
      </c>
      <c r="V1266" s="1">
        <v>41125</v>
      </c>
      <c r="W1266" t="s">
        <v>34</v>
      </c>
      <c r="X1266">
        <v>6.05</v>
      </c>
      <c r="Y1266" t="s">
        <v>89</v>
      </c>
      <c r="Z1266">
        <v>2.16</v>
      </c>
      <c r="AA1266">
        <v>97071</v>
      </c>
      <c r="AB1266">
        <f t="shared" si="22"/>
        <v>17.28</v>
      </c>
      <c r="AC1266">
        <f t="shared" si="23"/>
        <v>15.724800000000002</v>
      </c>
    </row>
    <row r="1267" spans="1:29" x14ac:dyDescent="0.25">
      <c r="A1267" t="s">
        <v>2012</v>
      </c>
      <c r="B1267">
        <v>42</v>
      </c>
      <c r="C1267" t="str">
        <f t="shared" si="20"/>
        <v>Adult</v>
      </c>
      <c r="D1267" t="s">
        <v>683</v>
      </c>
      <c r="E1267" t="s">
        <v>57</v>
      </c>
      <c r="F1267">
        <v>0.03</v>
      </c>
      <c r="G1267">
        <v>1</v>
      </c>
      <c r="H1267" s="1">
        <v>41121</v>
      </c>
      <c r="I1267" s="1" t="str">
        <f t="shared" si="21"/>
        <v xml:space="preserve"> Jul</v>
      </c>
      <c r="J1267">
        <v>29187</v>
      </c>
      <c r="K1267" t="s">
        <v>47</v>
      </c>
      <c r="L1267">
        <v>42</v>
      </c>
      <c r="M1267">
        <v>0.56999999999999995</v>
      </c>
      <c r="N1267" t="s">
        <v>29</v>
      </c>
      <c r="O1267" t="s">
        <v>139</v>
      </c>
      <c r="P1267" t="s">
        <v>1274</v>
      </c>
      <c r="Q1267" t="s">
        <v>481</v>
      </c>
      <c r="R1267">
        <v>51.17</v>
      </c>
      <c r="S1267" t="s">
        <v>52</v>
      </c>
      <c r="T1267">
        <v>4098</v>
      </c>
      <c r="U1267">
        <v>477.53</v>
      </c>
      <c r="V1267" s="1">
        <v>41125</v>
      </c>
      <c r="W1267" t="s">
        <v>34</v>
      </c>
      <c r="X1267">
        <v>3.37</v>
      </c>
      <c r="Y1267" t="s">
        <v>89</v>
      </c>
      <c r="Z1267">
        <v>10.98</v>
      </c>
      <c r="AA1267">
        <v>97071</v>
      </c>
      <c r="AB1267">
        <f t="shared" si="22"/>
        <v>461.16</v>
      </c>
      <c r="AC1267">
        <f t="shared" si="23"/>
        <v>447.32520000000005</v>
      </c>
    </row>
    <row r="1268" spans="1:29" x14ac:dyDescent="0.25">
      <c r="A1268" t="s">
        <v>2012</v>
      </c>
      <c r="B1268">
        <v>42</v>
      </c>
      <c r="C1268" t="str">
        <f t="shared" si="20"/>
        <v>Adult</v>
      </c>
      <c r="D1268" t="s">
        <v>683</v>
      </c>
      <c r="E1268" t="s">
        <v>57</v>
      </c>
      <c r="F1268">
        <v>0</v>
      </c>
      <c r="G1268">
        <v>1</v>
      </c>
      <c r="H1268" s="1">
        <v>41121</v>
      </c>
      <c r="I1268" s="1" t="str">
        <f t="shared" si="21"/>
        <v xml:space="preserve"> Jul</v>
      </c>
      <c r="J1268">
        <v>29187</v>
      </c>
      <c r="K1268" t="s">
        <v>47</v>
      </c>
      <c r="L1268">
        <v>10</v>
      </c>
      <c r="M1268">
        <v>0.37</v>
      </c>
      <c r="N1268" t="s">
        <v>29</v>
      </c>
      <c r="O1268" t="s">
        <v>30</v>
      </c>
      <c r="P1268" t="s">
        <v>712</v>
      </c>
      <c r="Q1268" t="s">
        <v>61</v>
      </c>
      <c r="R1268">
        <v>-43.26</v>
      </c>
      <c r="S1268" t="s">
        <v>52</v>
      </c>
      <c r="T1268">
        <v>4097</v>
      </c>
      <c r="U1268">
        <v>75.58</v>
      </c>
      <c r="V1268" s="1">
        <v>41128</v>
      </c>
      <c r="W1268" t="s">
        <v>34</v>
      </c>
      <c r="X1268">
        <v>8.19</v>
      </c>
      <c r="Y1268" t="s">
        <v>89</v>
      </c>
      <c r="Z1268">
        <v>6.48</v>
      </c>
      <c r="AA1268">
        <v>97071</v>
      </c>
      <c r="AB1268">
        <f t="shared" si="22"/>
        <v>64.800000000000011</v>
      </c>
      <c r="AC1268">
        <f t="shared" si="23"/>
        <v>64.800000000000011</v>
      </c>
    </row>
    <row r="1269" spans="1:29" x14ac:dyDescent="0.25">
      <c r="A1269" t="s">
        <v>2012</v>
      </c>
      <c r="B1269">
        <v>42</v>
      </c>
      <c r="C1269" t="str">
        <f t="shared" si="20"/>
        <v>Adult</v>
      </c>
      <c r="D1269" t="s">
        <v>683</v>
      </c>
      <c r="E1269" t="s">
        <v>57</v>
      </c>
      <c r="F1269">
        <v>0.03</v>
      </c>
      <c r="G1269">
        <v>1</v>
      </c>
      <c r="H1269" s="1">
        <v>41121</v>
      </c>
      <c r="I1269" s="1" t="str">
        <f t="shared" si="21"/>
        <v xml:space="preserve"> Jul</v>
      </c>
      <c r="J1269">
        <v>29187</v>
      </c>
      <c r="K1269" t="s">
        <v>47</v>
      </c>
      <c r="L1269">
        <v>35</v>
      </c>
      <c r="M1269">
        <v>0.4</v>
      </c>
      <c r="N1269" t="s">
        <v>96</v>
      </c>
      <c r="O1269" t="s">
        <v>49</v>
      </c>
      <c r="P1269" t="s">
        <v>2013</v>
      </c>
      <c r="Q1269" t="s">
        <v>98</v>
      </c>
      <c r="R1269">
        <v>12606.81</v>
      </c>
      <c r="S1269" t="s">
        <v>52</v>
      </c>
      <c r="T1269">
        <v>4096</v>
      </c>
      <c r="U1269">
        <v>26095.13</v>
      </c>
      <c r="V1269" s="1">
        <v>41128</v>
      </c>
      <c r="W1269" t="s">
        <v>53</v>
      </c>
      <c r="X1269">
        <v>55.3</v>
      </c>
      <c r="Y1269" t="s">
        <v>89</v>
      </c>
      <c r="Z1269">
        <v>808.49</v>
      </c>
      <c r="AA1269">
        <v>97071</v>
      </c>
      <c r="AB1269">
        <f t="shared" si="22"/>
        <v>28297.15</v>
      </c>
      <c r="AC1269">
        <f t="shared" si="23"/>
        <v>27448.235500000003</v>
      </c>
    </row>
    <row r="1270" spans="1:29" x14ac:dyDescent="0.25">
      <c r="A1270" t="s">
        <v>2014</v>
      </c>
      <c r="B1270">
        <v>42</v>
      </c>
      <c r="C1270" t="str">
        <f t="shared" si="20"/>
        <v>Adult</v>
      </c>
      <c r="D1270" t="s">
        <v>303</v>
      </c>
      <c r="E1270" t="s">
        <v>46</v>
      </c>
      <c r="F1270">
        <v>0.03</v>
      </c>
      <c r="G1270">
        <v>1</v>
      </c>
      <c r="H1270" s="1">
        <v>41122</v>
      </c>
      <c r="I1270" s="1" t="str">
        <f t="shared" si="21"/>
        <v xml:space="preserve"> Aug</v>
      </c>
      <c r="J1270">
        <v>18179</v>
      </c>
      <c r="K1270" t="s">
        <v>39</v>
      </c>
      <c r="L1270">
        <v>50</v>
      </c>
      <c r="M1270">
        <v>0.5</v>
      </c>
      <c r="N1270" t="s">
        <v>96</v>
      </c>
      <c r="O1270" t="s">
        <v>139</v>
      </c>
      <c r="P1270" t="s">
        <v>2015</v>
      </c>
      <c r="Q1270" t="s">
        <v>102</v>
      </c>
      <c r="R1270">
        <v>1207.9100000000001</v>
      </c>
      <c r="S1270" t="s">
        <v>68</v>
      </c>
      <c r="T1270">
        <v>2498</v>
      </c>
      <c r="U1270">
        <v>3075.83</v>
      </c>
      <c r="V1270" s="1">
        <v>41122</v>
      </c>
      <c r="W1270" t="s">
        <v>34</v>
      </c>
      <c r="X1270">
        <v>1.99</v>
      </c>
      <c r="Y1270" t="s">
        <v>246</v>
      </c>
      <c r="Z1270">
        <v>60.98</v>
      </c>
      <c r="AA1270">
        <v>48336</v>
      </c>
      <c r="AB1270">
        <f t="shared" si="22"/>
        <v>3049</v>
      </c>
      <c r="AC1270">
        <f t="shared" si="23"/>
        <v>2957.53</v>
      </c>
    </row>
    <row r="1271" spans="1:29" x14ac:dyDescent="0.25">
      <c r="A1271" t="s">
        <v>2014</v>
      </c>
      <c r="B1271">
        <v>42</v>
      </c>
      <c r="C1271" t="str">
        <f t="shared" si="20"/>
        <v>Adult</v>
      </c>
      <c r="D1271" t="s">
        <v>303</v>
      </c>
      <c r="E1271" t="s">
        <v>46</v>
      </c>
      <c r="F1271">
        <v>0.04</v>
      </c>
      <c r="G1271">
        <v>1</v>
      </c>
      <c r="H1271" s="1">
        <v>41122</v>
      </c>
      <c r="I1271" s="1" t="str">
        <f t="shared" si="21"/>
        <v xml:space="preserve"> Aug</v>
      </c>
      <c r="J1271">
        <v>18179</v>
      </c>
      <c r="K1271" t="s">
        <v>39</v>
      </c>
      <c r="L1271">
        <v>24</v>
      </c>
      <c r="M1271">
        <v>0.37</v>
      </c>
      <c r="N1271" t="s">
        <v>29</v>
      </c>
      <c r="O1271" t="s">
        <v>30</v>
      </c>
      <c r="P1271" t="s">
        <v>1774</v>
      </c>
      <c r="Q1271" t="s">
        <v>210</v>
      </c>
      <c r="R1271">
        <v>16.100000000000001</v>
      </c>
      <c r="S1271" t="s">
        <v>68</v>
      </c>
      <c r="T1271">
        <v>2499</v>
      </c>
      <c r="U1271">
        <v>73.37</v>
      </c>
      <c r="V1271" s="1">
        <v>41123</v>
      </c>
      <c r="W1271" t="s">
        <v>34</v>
      </c>
      <c r="X1271">
        <v>0.99</v>
      </c>
      <c r="Y1271" t="s">
        <v>246</v>
      </c>
      <c r="Z1271">
        <v>3.08</v>
      </c>
      <c r="AA1271">
        <v>48336</v>
      </c>
      <c r="AB1271">
        <f t="shared" si="22"/>
        <v>73.92</v>
      </c>
      <c r="AC1271">
        <f t="shared" si="23"/>
        <v>70.963200000000001</v>
      </c>
    </row>
    <row r="1272" spans="1:29" x14ac:dyDescent="0.25">
      <c r="A1272" t="s">
        <v>312</v>
      </c>
      <c r="B1272">
        <v>42</v>
      </c>
      <c r="C1272" t="str">
        <f t="shared" si="20"/>
        <v>Adult</v>
      </c>
      <c r="D1272" t="s">
        <v>313</v>
      </c>
      <c r="E1272" t="s">
        <v>46</v>
      </c>
      <c r="F1272">
        <v>0.03</v>
      </c>
      <c r="G1272">
        <v>1</v>
      </c>
      <c r="H1272" s="1">
        <v>41122</v>
      </c>
      <c r="I1272" s="1" t="str">
        <f t="shared" si="21"/>
        <v xml:space="preserve"> Aug</v>
      </c>
      <c r="J1272">
        <v>14311</v>
      </c>
      <c r="K1272" t="s">
        <v>58</v>
      </c>
      <c r="L1272">
        <v>30</v>
      </c>
      <c r="M1272">
        <v>0.38</v>
      </c>
      <c r="N1272" t="s">
        <v>29</v>
      </c>
      <c r="O1272" t="s">
        <v>30</v>
      </c>
      <c r="P1272" t="s">
        <v>670</v>
      </c>
      <c r="Q1272" t="s">
        <v>67</v>
      </c>
      <c r="R1272">
        <v>-55.947499999999998</v>
      </c>
      <c r="S1272" t="s">
        <v>52</v>
      </c>
      <c r="T1272">
        <v>2007</v>
      </c>
      <c r="U1272">
        <v>192.41</v>
      </c>
      <c r="V1272" s="1">
        <v>41123</v>
      </c>
      <c r="W1272" t="s">
        <v>34</v>
      </c>
      <c r="X1272">
        <v>5.19</v>
      </c>
      <c r="Y1272" t="s">
        <v>54</v>
      </c>
      <c r="Z1272">
        <v>6.37</v>
      </c>
      <c r="AA1272">
        <v>95336</v>
      </c>
      <c r="AB1272">
        <f t="shared" si="22"/>
        <v>191.1</v>
      </c>
      <c r="AC1272">
        <f t="shared" si="23"/>
        <v>185.36699999999999</v>
      </c>
    </row>
    <row r="1273" spans="1:29" x14ac:dyDescent="0.25">
      <c r="A1273" t="s">
        <v>2016</v>
      </c>
      <c r="B1273">
        <v>42</v>
      </c>
      <c r="C1273" t="str">
        <f t="shared" si="20"/>
        <v>Adult</v>
      </c>
      <c r="D1273" t="s">
        <v>303</v>
      </c>
      <c r="E1273" t="s">
        <v>46</v>
      </c>
      <c r="F1273">
        <v>0</v>
      </c>
      <c r="G1273">
        <v>1</v>
      </c>
      <c r="H1273" s="1">
        <v>41122</v>
      </c>
      <c r="I1273" s="1" t="str">
        <f t="shared" si="21"/>
        <v xml:space="preserve"> Aug</v>
      </c>
      <c r="J1273">
        <v>18179</v>
      </c>
      <c r="K1273" t="s">
        <v>39</v>
      </c>
      <c r="L1273">
        <v>50</v>
      </c>
      <c r="M1273">
        <v>0.38</v>
      </c>
      <c r="N1273" t="s">
        <v>29</v>
      </c>
      <c r="O1273" t="s">
        <v>59</v>
      </c>
      <c r="P1273" t="s">
        <v>2017</v>
      </c>
      <c r="Q1273" t="s">
        <v>61</v>
      </c>
      <c r="R1273">
        <v>221.59</v>
      </c>
      <c r="S1273" t="s">
        <v>68</v>
      </c>
      <c r="T1273">
        <v>2500</v>
      </c>
      <c r="U1273">
        <v>527.6</v>
      </c>
      <c r="V1273" s="1">
        <v>41124</v>
      </c>
      <c r="W1273" t="s">
        <v>34</v>
      </c>
      <c r="X1273">
        <v>1.79</v>
      </c>
      <c r="Y1273" t="s">
        <v>246</v>
      </c>
      <c r="Z1273">
        <v>10.31</v>
      </c>
      <c r="AA1273">
        <v>48505</v>
      </c>
      <c r="AB1273">
        <f t="shared" si="22"/>
        <v>515.5</v>
      </c>
      <c r="AC1273">
        <f t="shared" si="23"/>
        <v>515.5</v>
      </c>
    </row>
    <row r="1274" spans="1:29" x14ac:dyDescent="0.25">
      <c r="A1274" t="s">
        <v>659</v>
      </c>
      <c r="B1274">
        <v>42</v>
      </c>
      <c r="C1274" t="str">
        <f t="shared" si="20"/>
        <v>Adult</v>
      </c>
      <c r="D1274" t="s">
        <v>1885</v>
      </c>
      <c r="E1274" t="s">
        <v>27</v>
      </c>
      <c r="F1274">
        <v>0.05</v>
      </c>
      <c r="G1274">
        <v>1</v>
      </c>
      <c r="H1274" s="1">
        <v>41122</v>
      </c>
      <c r="I1274" s="1" t="str">
        <f t="shared" si="21"/>
        <v xml:space="preserve"> Aug</v>
      </c>
      <c r="J1274">
        <v>26881</v>
      </c>
      <c r="K1274" t="s">
        <v>47</v>
      </c>
      <c r="L1274">
        <v>26</v>
      </c>
      <c r="M1274">
        <v>0.67</v>
      </c>
      <c r="N1274" t="s">
        <v>48</v>
      </c>
      <c r="O1274" t="s">
        <v>73</v>
      </c>
      <c r="P1274" t="s">
        <v>2018</v>
      </c>
      <c r="Q1274" t="s">
        <v>75</v>
      </c>
      <c r="R1274">
        <v>-410.39</v>
      </c>
      <c r="S1274" t="s">
        <v>52</v>
      </c>
      <c r="T1274">
        <v>3762</v>
      </c>
      <c r="U1274">
        <v>10692.97</v>
      </c>
      <c r="V1274" s="1">
        <v>41126</v>
      </c>
      <c r="W1274" t="s">
        <v>53</v>
      </c>
      <c r="X1274">
        <v>110.2</v>
      </c>
      <c r="Y1274" t="s">
        <v>661</v>
      </c>
      <c r="Z1274">
        <v>424.21</v>
      </c>
      <c r="AA1274">
        <v>59715</v>
      </c>
      <c r="AB1274">
        <f t="shared" si="22"/>
        <v>11029.46</v>
      </c>
      <c r="AC1274">
        <f t="shared" si="23"/>
        <v>10477.986999999999</v>
      </c>
    </row>
    <row r="1275" spans="1:29" x14ac:dyDescent="0.25">
      <c r="A1275" t="s">
        <v>236</v>
      </c>
      <c r="B1275">
        <v>42</v>
      </c>
      <c r="C1275" t="str">
        <f t="shared" si="20"/>
        <v>Adult</v>
      </c>
      <c r="D1275" t="s">
        <v>237</v>
      </c>
      <c r="E1275" t="s">
        <v>38</v>
      </c>
      <c r="F1275">
        <v>0.06</v>
      </c>
      <c r="G1275">
        <v>1</v>
      </c>
      <c r="H1275" s="1">
        <v>41123</v>
      </c>
      <c r="I1275" s="1" t="str">
        <f t="shared" si="21"/>
        <v xml:space="preserve"> Aug</v>
      </c>
      <c r="J1275">
        <v>39589</v>
      </c>
      <c r="K1275" t="s">
        <v>58</v>
      </c>
      <c r="L1275">
        <v>20</v>
      </c>
      <c r="M1275">
        <v>0.36</v>
      </c>
      <c r="N1275" t="s">
        <v>29</v>
      </c>
      <c r="O1275" t="s">
        <v>30</v>
      </c>
      <c r="P1275" t="s">
        <v>440</v>
      </c>
      <c r="Q1275" t="s">
        <v>210</v>
      </c>
      <c r="R1275">
        <v>39.909999999999997</v>
      </c>
      <c r="S1275" t="s">
        <v>68</v>
      </c>
      <c r="T1275">
        <v>5584</v>
      </c>
      <c r="U1275">
        <v>95.08</v>
      </c>
      <c r="V1275" s="1">
        <v>41123</v>
      </c>
      <c r="W1275" t="s">
        <v>34</v>
      </c>
      <c r="X1275">
        <v>0.5</v>
      </c>
      <c r="Y1275" t="s">
        <v>239</v>
      </c>
      <c r="Z1275">
        <v>4.91</v>
      </c>
      <c r="AA1275">
        <v>53711</v>
      </c>
      <c r="AB1275">
        <f t="shared" si="22"/>
        <v>98.2</v>
      </c>
      <c r="AC1275">
        <f t="shared" si="23"/>
        <v>92.308000000000007</v>
      </c>
    </row>
    <row r="1276" spans="1:29" x14ac:dyDescent="0.25">
      <c r="A1276" t="s">
        <v>1912</v>
      </c>
      <c r="B1276">
        <v>42</v>
      </c>
      <c r="C1276" t="str">
        <f t="shared" si="20"/>
        <v>Adult</v>
      </c>
      <c r="D1276" t="s">
        <v>1913</v>
      </c>
      <c r="E1276" t="s">
        <v>46</v>
      </c>
      <c r="F1276">
        <v>0.01</v>
      </c>
      <c r="G1276">
        <v>1</v>
      </c>
      <c r="H1276" s="1">
        <v>41123</v>
      </c>
      <c r="I1276" s="1" t="str">
        <f t="shared" si="21"/>
        <v xml:space="preserve"> Aug</v>
      </c>
      <c r="J1276">
        <v>55298</v>
      </c>
      <c r="K1276" t="s">
        <v>58</v>
      </c>
      <c r="L1276">
        <v>1</v>
      </c>
      <c r="M1276">
        <v>0.56000000000000005</v>
      </c>
      <c r="N1276" t="s">
        <v>48</v>
      </c>
      <c r="O1276" t="s">
        <v>49</v>
      </c>
      <c r="P1276" t="s">
        <v>811</v>
      </c>
      <c r="Q1276" t="s">
        <v>51</v>
      </c>
      <c r="R1276">
        <v>-165.6</v>
      </c>
      <c r="S1276" t="s">
        <v>68</v>
      </c>
      <c r="T1276">
        <v>7716</v>
      </c>
      <c r="U1276">
        <v>368.66</v>
      </c>
      <c r="V1276" s="1">
        <v>41124</v>
      </c>
      <c r="W1276" t="s">
        <v>53</v>
      </c>
      <c r="X1276">
        <v>64.73</v>
      </c>
      <c r="Y1276" t="s">
        <v>149</v>
      </c>
      <c r="Z1276">
        <v>300.98</v>
      </c>
      <c r="AA1276">
        <v>60061</v>
      </c>
      <c r="AB1276">
        <f t="shared" si="22"/>
        <v>300.98</v>
      </c>
      <c r="AC1276">
        <f t="shared" si="23"/>
        <v>297.97020000000003</v>
      </c>
    </row>
    <row r="1277" spans="1:29" x14ac:dyDescent="0.25">
      <c r="A1277" t="s">
        <v>236</v>
      </c>
      <c r="B1277">
        <v>42</v>
      </c>
      <c r="C1277" t="str">
        <f t="shared" si="20"/>
        <v>Adult</v>
      </c>
      <c r="D1277" t="s">
        <v>237</v>
      </c>
      <c r="E1277" t="s">
        <v>38</v>
      </c>
      <c r="F1277">
        <v>0</v>
      </c>
      <c r="G1277">
        <v>1</v>
      </c>
      <c r="H1277" s="1">
        <v>41123</v>
      </c>
      <c r="I1277" s="1" t="str">
        <f t="shared" si="21"/>
        <v xml:space="preserve"> Aug</v>
      </c>
      <c r="J1277">
        <v>39589</v>
      </c>
      <c r="K1277" t="s">
        <v>58</v>
      </c>
      <c r="L1277">
        <v>42</v>
      </c>
      <c r="M1277">
        <v>0.35</v>
      </c>
      <c r="N1277" t="s">
        <v>29</v>
      </c>
      <c r="O1277" t="s">
        <v>30</v>
      </c>
      <c r="P1277" t="s">
        <v>608</v>
      </c>
      <c r="Q1277" t="s">
        <v>67</v>
      </c>
      <c r="R1277">
        <v>253.50399999999999</v>
      </c>
      <c r="S1277" t="s">
        <v>68</v>
      </c>
      <c r="T1277">
        <v>5583</v>
      </c>
      <c r="U1277">
        <v>577.41999999999996</v>
      </c>
      <c r="V1277" s="1">
        <v>41124</v>
      </c>
      <c r="W1277" t="s">
        <v>34</v>
      </c>
      <c r="X1277">
        <v>1.49</v>
      </c>
      <c r="Y1277" t="s">
        <v>239</v>
      </c>
      <c r="Z1277">
        <v>12.97</v>
      </c>
      <c r="AA1277">
        <v>53711</v>
      </c>
      <c r="AB1277">
        <f t="shared" si="22"/>
        <v>544.74</v>
      </c>
      <c r="AC1277">
        <f t="shared" si="23"/>
        <v>544.74</v>
      </c>
    </row>
    <row r="1278" spans="1:29" x14ac:dyDescent="0.25">
      <c r="A1278" t="s">
        <v>2019</v>
      </c>
      <c r="B1278">
        <v>42</v>
      </c>
      <c r="C1278" t="str">
        <f t="shared" si="20"/>
        <v>Adult</v>
      </c>
      <c r="D1278" t="s">
        <v>2020</v>
      </c>
      <c r="E1278" t="s">
        <v>38</v>
      </c>
      <c r="F1278">
        <v>0.03</v>
      </c>
      <c r="G1278">
        <v>1</v>
      </c>
      <c r="H1278" s="1">
        <v>41123</v>
      </c>
      <c r="I1278" s="1" t="str">
        <f t="shared" si="21"/>
        <v xml:space="preserve"> Aug</v>
      </c>
      <c r="J1278">
        <v>24294</v>
      </c>
      <c r="K1278" t="s">
        <v>39</v>
      </c>
      <c r="L1278">
        <v>24</v>
      </c>
      <c r="M1278">
        <v>0.36</v>
      </c>
      <c r="N1278" t="s">
        <v>96</v>
      </c>
      <c r="O1278" t="s">
        <v>49</v>
      </c>
      <c r="P1278" t="s">
        <v>2021</v>
      </c>
      <c r="Q1278" t="s">
        <v>98</v>
      </c>
      <c r="R1278">
        <v>1951.3</v>
      </c>
      <c r="S1278" t="s">
        <v>68</v>
      </c>
      <c r="T1278">
        <v>3406</v>
      </c>
      <c r="U1278">
        <v>4865.72</v>
      </c>
      <c r="V1278" s="1">
        <v>41124</v>
      </c>
      <c r="W1278" t="s">
        <v>53</v>
      </c>
      <c r="X1278">
        <v>15.59</v>
      </c>
      <c r="Y1278" t="s">
        <v>149</v>
      </c>
      <c r="Z1278">
        <v>200.97</v>
      </c>
      <c r="AA1278">
        <v>60062</v>
      </c>
      <c r="AB1278">
        <f t="shared" si="22"/>
        <v>4823.28</v>
      </c>
      <c r="AC1278">
        <f t="shared" si="23"/>
        <v>4678.5815999999995</v>
      </c>
    </row>
    <row r="1279" spans="1:29" x14ac:dyDescent="0.25">
      <c r="A1279" t="s">
        <v>2022</v>
      </c>
      <c r="B1279">
        <v>42</v>
      </c>
      <c r="C1279" t="str">
        <f t="shared" si="20"/>
        <v>Adult</v>
      </c>
      <c r="D1279" t="s">
        <v>763</v>
      </c>
      <c r="E1279" t="s">
        <v>27</v>
      </c>
      <c r="F1279">
        <v>0.09</v>
      </c>
      <c r="G1279">
        <v>1</v>
      </c>
      <c r="H1279" s="1">
        <v>41123</v>
      </c>
      <c r="I1279" s="1" t="str">
        <f t="shared" si="21"/>
        <v xml:space="preserve"> Aug</v>
      </c>
      <c r="J1279">
        <v>54567</v>
      </c>
      <c r="K1279" t="s">
        <v>131</v>
      </c>
      <c r="L1279">
        <v>31</v>
      </c>
      <c r="M1279">
        <v>0.53</v>
      </c>
      <c r="N1279" t="s">
        <v>48</v>
      </c>
      <c r="O1279" t="s">
        <v>30</v>
      </c>
      <c r="P1279" t="s">
        <v>2023</v>
      </c>
      <c r="Q1279" t="s">
        <v>82</v>
      </c>
      <c r="R1279">
        <v>-61.59</v>
      </c>
      <c r="S1279" t="s">
        <v>68</v>
      </c>
      <c r="T1279">
        <v>7628</v>
      </c>
      <c r="U1279">
        <v>196.74</v>
      </c>
      <c r="V1279" s="1">
        <v>41125</v>
      </c>
      <c r="W1279" t="s">
        <v>34</v>
      </c>
      <c r="X1279">
        <v>5.41</v>
      </c>
      <c r="Y1279" t="s">
        <v>149</v>
      </c>
      <c r="Z1279">
        <v>6.28</v>
      </c>
      <c r="AA1279">
        <v>60102</v>
      </c>
      <c r="AB1279">
        <f t="shared" si="22"/>
        <v>194.68</v>
      </c>
      <c r="AC1279">
        <f t="shared" si="23"/>
        <v>177.15880000000001</v>
      </c>
    </row>
    <row r="1280" spans="1:29" x14ac:dyDescent="0.25">
      <c r="A1280" t="s">
        <v>2024</v>
      </c>
      <c r="B1280">
        <v>42</v>
      </c>
      <c r="C1280" t="str">
        <f t="shared" si="20"/>
        <v>Adult</v>
      </c>
      <c r="D1280" t="s">
        <v>1229</v>
      </c>
      <c r="E1280" t="s">
        <v>46</v>
      </c>
      <c r="F1280">
        <v>0.08</v>
      </c>
      <c r="G1280">
        <v>1</v>
      </c>
      <c r="H1280" s="1">
        <v>41123</v>
      </c>
      <c r="I1280" s="1" t="str">
        <f t="shared" si="21"/>
        <v xml:space="preserve"> Aug</v>
      </c>
      <c r="J1280">
        <v>45539</v>
      </c>
      <c r="K1280" t="s">
        <v>39</v>
      </c>
      <c r="L1280">
        <v>27</v>
      </c>
      <c r="M1280">
        <v>0.48</v>
      </c>
      <c r="N1280" t="s">
        <v>29</v>
      </c>
      <c r="O1280" t="s">
        <v>59</v>
      </c>
      <c r="P1280" t="s">
        <v>1381</v>
      </c>
      <c r="Q1280" t="s">
        <v>88</v>
      </c>
      <c r="R1280">
        <v>13.82</v>
      </c>
      <c r="S1280" t="s">
        <v>52</v>
      </c>
      <c r="T1280">
        <v>6407</v>
      </c>
      <c r="U1280">
        <v>87.33</v>
      </c>
      <c r="V1280" s="1">
        <v>41125</v>
      </c>
      <c r="W1280" t="s">
        <v>34</v>
      </c>
      <c r="X1280">
        <v>0.85</v>
      </c>
      <c r="Y1280" t="s">
        <v>54</v>
      </c>
      <c r="Z1280">
        <v>3.38</v>
      </c>
      <c r="AA1280">
        <v>94043</v>
      </c>
      <c r="AB1280">
        <f t="shared" si="22"/>
        <v>91.259999999999991</v>
      </c>
      <c r="AC1280">
        <f t="shared" si="23"/>
        <v>83.959199999999996</v>
      </c>
    </row>
    <row r="1281" spans="1:29" x14ac:dyDescent="0.25">
      <c r="A1281" t="s">
        <v>2024</v>
      </c>
      <c r="B1281">
        <v>42</v>
      </c>
      <c r="C1281" t="str">
        <f t="shared" si="20"/>
        <v>Adult</v>
      </c>
      <c r="D1281" t="s">
        <v>1229</v>
      </c>
      <c r="E1281" t="s">
        <v>46</v>
      </c>
      <c r="F1281">
        <v>0.02</v>
      </c>
      <c r="G1281">
        <v>1</v>
      </c>
      <c r="H1281" s="1">
        <v>41123</v>
      </c>
      <c r="I1281" s="1" t="str">
        <f t="shared" si="21"/>
        <v xml:space="preserve"> Aug</v>
      </c>
      <c r="J1281">
        <v>45539</v>
      </c>
      <c r="K1281" t="s">
        <v>39</v>
      </c>
      <c r="L1281">
        <v>15</v>
      </c>
      <c r="M1281">
        <v>0.42</v>
      </c>
      <c r="N1281" t="s">
        <v>96</v>
      </c>
      <c r="O1281" t="s">
        <v>139</v>
      </c>
      <c r="P1281" t="s">
        <v>401</v>
      </c>
      <c r="Q1281" t="s">
        <v>102</v>
      </c>
      <c r="R1281">
        <v>69.61</v>
      </c>
      <c r="S1281" t="s">
        <v>52</v>
      </c>
      <c r="T1281">
        <v>6406</v>
      </c>
      <c r="U1281">
        <v>269.2</v>
      </c>
      <c r="V1281" s="1">
        <v>41125</v>
      </c>
      <c r="W1281" t="s">
        <v>42</v>
      </c>
      <c r="X1281">
        <v>1.99</v>
      </c>
      <c r="Y1281" t="s">
        <v>54</v>
      </c>
      <c r="Z1281">
        <v>16.48</v>
      </c>
      <c r="AA1281">
        <v>94043</v>
      </c>
      <c r="AB1281">
        <f t="shared" si="22"/>
        <v>247.20000000000002</v>
      </c>
      <c r="AC1281">
        <f t="shared" si="23"/>
        <v>242.25600000000003</v>
      </c>
    </row>
    <row r="1282" spans="1:29" x14ac:dyDescent="0.25">
      <c r="A1282" t="s">
        <v>1532</v>
      </c>
      <c r="B1282">
        <v>42</v>
      </c>
      <c r="C1282" t="str">
        <f t="shared" si="20"/>
        <v>Adult</v>
      </c>
      <c r="D1282" t="s">
        <v>1533</v>
      </c>
      <c r="E1282" t="s">
        <v>46</v>
      </c>
      <c r="F1282">
        <v>0.08</v>
      </c>
      <c r="G1282">
        <v>1</v>
      </c>
      <c r="H1282" s="1">
        <v>41124</v>
      </c>
      <c r="I1282" s="1" t="str">
        <f t="shared" si="21"/>
        <v xml:space="preserve"> Aug</v>
      </c>
      <c r="J1282">
        <v>56516</v>
      </c>
      <c r="K1282" t="s">
        <v>131</v>
      </c>
      <c r="L1282">
        <v>6</v>
      </c>
      <c r="M1282">
        <v>0.38</v>
      </c>
      <c r="N1282" t="s">
        <v>29</v>
      </c>
      <c r="O1282" t="s">
        <v>30</v>
      </c>
      <c r="P1282" t="s">
        <v>1099</v>
      </c>
      <c r="Q1282" t="s">
        <v>67</v>
      </c>
      <c r="R1282">
        <v>-23.805</v>
      </c>
      <c r="S1282" t="s">
        <v>76</v>
      </c>
      <c r="T1282">
        <v>7903</v>
      </c>
      <c r="U1282">
        <v>27.89</v>
      </c>
      <c r="V1282" s="1">
        <v>41125</v>
      </c>
      <c r="W1282" t="s">
        <v>34</v>
      </c>
      <c r="X1282">
        <v>5.26</v>
      </c>
      <c r="Y1282" t="s">
        <v>272</v>
      </c>
      <c r="Z1282">
        <v>3.98</v>
      </c>
      <c r="AA1282">
        <v>42071</v>
      </c>
      <c r="AB1282">
        <f t="shared" si="22"/>
        <v>23.88</v>
      </c>
      <c r="AC1282">
        <f t="shared" si="23"/>
        <v>21.9696</v>
      </c>
    </row>
    <row r="1283" spans="1:29" x14ac:dyDescent="0.25">
      <c r="A1283" t="s">
        <v>635</v>
      </c>
      <c r="B1283">
        <v>42</v>
      </c>
      <c r="C1283" t="str">
        <f t="shared" si="20"/>
        <v>Adult</v>
      </c>
      <c r="D1283" t="s">
        <v>636</v>
      </c>
      <c r="E1283" t="s">
        <v>27</v>
      </c>
      <c r="F1283">
        <v>0</v>
      </c>
      <c r="G1283">
        <v>1</v>
      </c>
      <c r="H1283" s="1">
        <v>41124</v>
      </c>
      <c r="I1283" s="1" t="str">
        <f t="shared" si="21"/>
        <v xml:space="preserve"> Aug</v>
      </c>
      <c r="J1283">
        <v>38978</v>
      </c>
      <c r="K1283" t="s">
        <v>47</v>
      </c>
      <c r="L1283">
        <v>24</v>
      </c>
      <c r="M1283">
        <v>0.69</v>
      </c>
      <c r="N1283" t="s">
        <v>48</v>
      </c>
      <c r="O1283" t="s">
        <v>49</v>
      </c>
      <c r="P1283" t="s">
        <v>2025</v>
      </c>
      <c r="Q1283" t="s">
        <v>51</v>
      </c>
      <c r="R1283">
        <v>468.27</v>
      </c>
      <c r="S1283" t="s">
        <v>76</v>
      </c>
      <c r="T1283">
        <v>5495</v>
      </c>
      <c r="U1283">
        <v>4547.26</v>
      </c>
      <c r="V1283" s="1">
        <v>41126</v>
      </c>
      <c r="W1283" t="s">
        <v>53</v>
      </c>
      <c r="X1283">
        <v>30</v>
      </c>
      <c r="Y1283" t="s">
        <v>638</v>
      </c>
      <c r="Z1283">
        <v>180.98</v>
      </c>
      <c r="AA1283">
        <v>30458</v>
      </c>
      <c r="AB1283">
        <f t="shared" si="22"/>
        <v>4343.5199999999995</v>
      </c>
      <c r="AC1283">
        <f t="shared" si="23"/>
        <v>4343.5199999999995</v>
      </c>
    </row>
    <row r="1284" spans="1:29" x14ac:dyDescent="0.25">
      <c r="A1284" t="s">
        <v>1532</v>
      </c>
      <c r="B1284">
        <v>42</v>
      </c>
      <c r="C1284" t="str">
        <f t="shared" si="20"/>
        <v>Adult</v>
      </c>
      <c r="D1284" t="s">
        <v>1533</v>
      </c>
      <c r="E1284" t="s">
        <v>46</v>
      </c>
      <c r="F1284">
        <v>0.06</v>
      </c>
      <c r="G1284">
        <v>1</v>
      </c>
      <c r="H1284" s="1">
        <v>41124</v>
      </c>
      <c r="I1284" s="1" t="str">
        <f t="shared" si="21"/>
        <v xml:space="preserve"> Aug</v>
      </c>
      <c r="J1284">
        <v>56516</v>
      </c>
      <c r="K1284" t="s">
        <v>131</v>
      </c>
      <c r="L1284">
        <v>24</v>
      </c>
      <c r="M1284">
        <v>0.6</v>
      </c>
      <c r="N1284" t="s">
        <v>96</v>
      </c>
      <c r="O1284" t="s">
        <v>30</v>
      </c>
      <c r="P1284" t="s">
        <v>956</v>
      </c>
      <c r="Q1284" t="s">
        <v>105</v>
      </c>
      <c r="R1284">
        <v>457.79399999999998</v>
      </c>
      <c r="S1284" t="s">
        <v>76</v>
      </c>
      <c r="T1284">
        <v>7904</v>
      </c>
      <c r="U1284">
        <v>2560.9395</v>
      </c>
      <c r="V1284" s="1">
        <v>41126</v>
      </c>
      <c r="W1284" t="s">
        <v>34</v>
      </c>
      <c r="X1284">
        <v>2.5</v>
      </c>
      <c r="Y1284" t="s">
        <v>272</v>
      </c>
      <c r="Z1284">
        <v>125.99</v>
      </c>
      <c r="AA1284">
        <v>42071</v>
      </c>
      <c r="AB1284">
        <f t="shared" si="22"/>
        <v>3023.7599999999998</v>
      </c>
      <c r="AC1284">
        <f t="shared" si="23"/>
        <v>2842.3343999999997</v>
      </c>
    </row>
    <row r="1285" spans="1:29" x14ac:dyDescent="0.25">
      <c r="A1285" t="s">
        <v>283</v>
      </c>
      <c r="B1285">
        <v>42</v>
      </c>
      <c r="C1285" t="str">
        <f t="shared" si="20"/>
        <v>Adult</v>
      </c>
      <c r="D1285" t="s">
        <v>520</v>
      </c>
      <c r="E1285" t="s">
        <v>46</v>
      </c>
      <c r="F1285">
        <v>0.01</v>
      </c>
      <c r="G1285">
        <v>1</v>
      </c>
      <c r="H1285" s="1">
        <v>41125</v>
      </c>
      <c r="I1285" s="1" t="str">
        <f t="shared" si="21"/>
        <v xml:space="preserve"> Aug</v>
      </c>
      <c r="J1285">
        <v>50981</v>
      </c>
      <c r="K1285" t="s">
        <v>58</v>
      </c>
      <c r="L1285">
        <v>42</v>
      </c>
      <c r="M1285">
        <v>0.57999999999999996</v>
      </c>
      <c r="N1285" t="s">
        <v>96</v>
      </c>
      <c r="O1285" t="s">
        <v>30</v>
      </c>
      <c r="P1285" t="s">
        <v>1883</v>
      </c>
      <c r="Q1285" t="s">
        <v>105</v>
      </c>
      <c r="R1285">
        <v>1550.88</v>
      </c>
      <c r="S1285" t="s">
        <v>33</v>
      </c>
      <c r="T1285">
        <v>7145</v>
      </c>
      <c r="U1285">
        <v>5678.5524999999998</v>
      </c>
      <c r="V1285" s="1">
        <v>41125</v>
      </c>
      <c r="W1285" t="s">
        <v>34</v>
      </c>
      <c r="X1285">
        <v>8.99</v>
      </c>
      <c r="Y1285" t="s">
        <v>208</v>
      </c>
      <c r="Z1285">
        <v>155.99</v>
      </c>
      <c r="AA1285">
        <v>45503</v>
      </c>
      <c r="AB1285">
        <f t="shared" si="22"/>
        <v>6551.58</v>
      </c>
      <c r="AC1285">
        <f t="shared" si="23"/>
        <v>6486.0641999999998</v>
      </c>
    </row>
    <row r="1286" spans="1:29" x14ac:dyDescent="0.25">
      <c r="A1286" t="s">
        <v>2026</v>
      </c>
      <c r="B1286">
        <v>42</v>
      </c>
      <c r="C1286" t="str">
        <f t="shared" si="20"/>
        <v>Adult</v>
      </c>
      <c r="D1286" t="s">
        <v>575</v>
      </c>
      <c r="E1286" t="s">
        <v>57</v>
      </c>
      <c r="F1286">
        <v>0.08</v>
      </c>
      <c r="G1286">
        <v>1</v>
      </c>
      <c r="H1286" s="1">
        <v>41125</v>
      </c>
      <c r="I1286" s="1" t="str">
        <f t="shared" si="21"/>
        <v xml:space="preserve"> Aug</v>
      </c>
      <c r="J1286">
        <v>16419</v>
      </c>
      <c r="K1286" t="s">
        <v>39</v>
      </c>
      <c r="L1286">
        <v>43</v>
      </c>
      <c r="M1286">
        <v>0.36</v>
      </c>
      <c r="N1286" t="s">
        <v>29</v>
      </c>
      <c r="O1286" t="s">
        <v>30</v>
      </c>
      <c r="P1286" t="s">
        <v>1933</v>
      </c>
      <c r="Q1286" t="s">
        <v>61</v>
      </c>
      <c r="R1286">
        <v>-103.65</v>
      </c>
      <c r="S1286" t="s">
        <v>68</v>
      </c>
      <c r="T1286">
        <v>2278</v>
      </c>
      <c r="U1286">
        <v>241.19</v>
      </c>
      <c r="V1286" s="1">
        <v>41126</v>
      </c>
      <c r="W1286" t="s">
        <v>34</v>
      </c>
      <c r="X1286">
        <v>5.67</v>
      </c>
      <c r="Y1286" t="s">
        <v>416</v>
      </c>
      <c r="Z1286">
        <v>5.78</v>
      </c>
      <c r="AA1286">
        <v>47802</v>
      </c>
      <c r="AB1286">
        <f t="shared" si="22"/>
        <v>248.54000000000002</v>
      </c>
      <c r="AC1286">
        <f t="shared" si="23"/>
        <v>228.65680000000003</v>
      </c>
    </row>
    <row r="1287" spans="1:29" x14ac:dyDescent="0.25">
      <c r="A1287" t="s">
        <v>1878</v>
      </c>
      <c r="B1287">
        <v>42</v>
      </c>
      <c r="C1287" t="str">
        <f t="shared" si="20"/>
        <v>Adult</v>
      </c>
      <c r="D1287" t="s">
        <v>1879</v>
      </c>
      <c r="E1287" t="s">
        <v>46</v>
      </c>
      <c r="F1287">
        <v>0.08</v>
      </c>
      <c r="G1287">
        <v>1</v>
      </c>
      <c r="H1287" s="1">
        <v>41125</v>
      </c>
      <c r="I1287" s="1" t="str">
        <f t="shared" si="21"/>
        <v xml:space="preserve"> Aug</v>
      </c>
      <c r="J1287">
        <v>12389</v>
      </c>
      <c r="K1287" t="s">
        <v>131</v>
      </c>
      <c r="L1287">
        <v>16</v>
      </c>
      <c r="M1287">
        <v>0.56999999999999995</v>
      </c>
      <c r="N1287" t="s">
        <v>29</v>
      </c>
      <c r="O1287" t="s">
        <v>30</v>
      </c>
      <c r="P1287" t="s">
        <v>2027</v>
      </c>
      <c r="Q1287" t="s">
        <v>32</v>
      </c>
      <c r="R1287">
        <v>-74.77</v>
      </c>
      <c r="S1287" t="s">
        <v>68</v>
      </c>
      <c r="T1287">
        <v>1724</v>
      </c>
      <c r="U1287">
        <v>189.04</v>
      </c>
      <c r="V1287" s="1">
        <v>41126</v>
      </c>
      <c r="W1287" t="s">
        <v>34</v>
      </c>
      <c r="X1287">
        <v>8.6</v>
      </c>
      <c r="Y1287" t="s">
        <v>69</v>
      </c>
      <c r="Z1287">
        <v>11.35</v>
      </c>
      <c r="AA1287">
        <v>55433</v>
      </c>
      <c r="AB1287">
        <f t="shared" si="22"/>
        <v>181.6</v>
      </c>
      <c r="AC1287">
        <f t="shared" si="23"/>
        <v>167.072</v>
      </c>
    </row>
    <row r="1288" spans="1:29" x14ac:dyDescent="0.25">
      <c r="A1288" t="s">
        <v>1665</v>
      </c>
      <c r="B1288">
        <v>42</v>
      </c>
      <c r="C1288" t="str">
        <f t="shared" si="20"/>
        <v>Adult</v>
      </c>
      <c r="D1288" t="s">
        <v>1666</v>
      </c>
      <c r="E1288" t="s">
        <v>46</v>
      </c>
      <c r="F1288">
        <v>0.06</v>
      </c>
      <c r="G1288">
        <v>1</v>
      </c>
      <c r="H1288" s="1">
        <v>41125</v>
      </c>
      <c r="I1288" s="1" t="str">
        <f t="shared" si="21"/>
        <v xml:space="preserve"> Aug</v>
      </c>
      <c r="J1288">
        <v>11714</v>
      </c>
      <c r="K1288" t="s">
        <v>58</v>
      </c>
      <c r="L1288">
        <v>9</v>
      </c>
      <c r="M1288">
        <v>0.56000000000000005</v>
      </c>
      <c r="N1288" t="s">
        <v>29</v>
      </c>
      <c r="O1288" t="s">
        <v>139</v>
      </c>
      <c r="P1288" t="s">
        <v>2028</v>
      </c>
      <c r="Q1288" t="s">
        <v>481</v>
      </c>
      <c r="R1288">
        <v>-35.69</v>
      </c>
      <c r="S1288" t="s">
        <v>52</v>
      </c>
      <c r="T1288">
        <v>1619</v>
      </c>
      <c r="U1288">
        <v>141.83000000000001</v>
      </c>
      <c r="V1288" s="1">
        <v>41126</v>
      </c>
      <c r="W1288" t="s">
        <v>34</v>
      </c>
      <c r="X1288">
        <v>7.42</v>
      </c>
      <c r="Y1288" t="s">
        <v>54</v>
      </c>
      <c r="Z1288">
        <v>15.73</v>
      </c>
      <c r="AA1288">
        <v>92277</v>
      </c>
      <c r="AB1288">
        <f t="shared" si="22"/>
        <v>141.57</v>
      </c>
      <c r="AC1288">
        <f t="shared" si="23"/>
        <v>133.07579999999999</v>
      </c>
    </row>
    <row r="1289" spans="1:29" x14ac:dyDescent="0.25">
      <c r="A1289" t="s">
        <v>1665</v>
      </c>
      <c r="B1289">
        <v>42</v>
      </c>
      <c r="C1289" t="str">
        <f t="shared" si="20"/>
        <v>Adult</v>
      </c>
      <c r="D1289" t="s">
        <v>1666</v>
      </c>
      <c r="E1289" t="s">
        <v>46</v>
      </c>
      <c r="F1289">
        <v>0.01</v>
      </c>
      <c r="G1289">
        <v>1</v>
      </c>
      <c r="H1289" s="1">
        <v>41125</v>
      </c>
      <c r="I1289" s="1" t="str">
        <f t="shared" si="21"/>
        <v xml:space="preserve"> Aug</v>
      </c>
      <c r="J1289">
        <v>11714</v>
      </c>
      <c r="K1289" t="s">
        <v>58</v>
      </c>
      <c r="L1289">
        <v>1</v>
      </c>
      <c r="M1289">
        <v>0.56999999999999995</v>
      </c>
      <c r="N1289" t="s">
        <v>96</v>
      </c>
      <c r="O1289" t="s">
        <v>73</v>
      </c>
      <c r="P1289" t="s">
        <v>1997</v>
      </c>
      <c r="Q1289" t="s">
        <v>98</v>
      </c>
      <c r="R1289">
        <v>-7838.3346000000001</v>
      </c>
      <c r="S1289" t="s">
        <v>52</v>
      </c>
      <c r="T1289">
        <v>1618</v>
      </c>
      <c r="U1289">
        <v>3501.79</v>
      </c>
      <c r="V1289" s="1">
        <v>41126</v>
      </c>
      <c r="W1289" t="s">
        <v>53</v>
      </c>
      <c r="X1289">
        <v>8.73</v>
      </c>
      <c r="Y1289" t="s">
        <v>54</v>
      </c>
      <c r="Z1289">
        <v>3502.14</v>
      </c>
      <c r="AA1289">
        <v>92277</v>
      </c>
      <c r="AB1289">
        <f t="shared" si="22"/>
        <v>3502.14</v>
      </c>
      <c r="AC1289">
        <f t="shared" si="23"/>
        <v>3467.1185999999998</v>
      </c>
    </row>
    <row r="1290" spans="1:29" x14ac:dyDescent="0.25">
      <c r="A1290" t="s">
        <v>2029</v>
      </c>
      <c r="B1290">
        <v>42</v>
      </c>
      <c r="C1290" t="str">
        <f t="shared" ref="C1290:C1353" si="24">IF(B1290&gt;=50, "Senior", IF(B1290&gt;=20, "Adult", "Teenager"))</f>
        <v>Adult</v>
      </c>
      <c r="D1290" t="s">
        <v>485</v>
      </c>
      <c r="E1290" t="s">
        <v>27</v>
      </c>
      <c r="F1290">
        <v>0.1</v>
      </c>
      <c r="G1290">
        <v>1</v>
      </c>
      <c r="H1290" s="1">
        <v>41125</v>
      </c>
      <c r="I1290" s="1" t="str">
        <f t="shared" ref="I1290:I1353" si="25">TEXT(H1290," MMM")</f>
        <v xml:space="preserve"> Aug</v>
      </c>
      <c r="J1290">
        <v>37319</v>
      </c>
      <c r="K1290" t="s">
        <v>58</v>
      </c>
      <c r="L1290">
        <v>37</v>
      </c>
      <c r="M1290">
        <v>0.59</v>
      </c>
      <c r="N1290" t="s">
        <v>29</v>
      </c>
      <c r="O1290" t="s">
        <v>30</v>
      </c>
      <c r="P1290" t="s">
        <v>1766</v>
      </c>
      <c r="Q1290" t="s">
        <v>214</v>
      </c>
      <c r="R1290">
        <v>-37.11</v>
      </c>
      <c r="S1290" t="s">
        <v>52</v>
      </c>
      <c r="T1290">
        <v>5248</v>
      </c>
      <c r="U1290">
        <v>388.9</v>
      </c>
      <c r="V1290" s="1">
        <v>41127</v>
      </c>
      <c r="W1290" t="s">
        <v>34</v>
      </c>
      <c r="X1290">
        <v>4.5</v>
      </c>
      <c r="Y1290" t="s">
        <v>218</v>
      </c>
      <c r="Z1290">
        <v>10.89</v>
      </c>
      <c r="AA1290">
        <v>99301</v>
      </c>
      <c r="AB1290">
        <f t="shared" ref="AB1290:AB1353" si="26">Z1290*L1290</f>
        <v>402.93</v>
      </c>
      <c r="AC1290">
        <f t="shared" ref="AC1290:AC1353" si="27">AB1290-AB1290*F1290</f>
        <v>362.637</v>
      </c>
    </row>
    <row r="1291" spans="1:29" x14ac:dyDescent="0.25">
      <c r="A1291" t="s">
        <v>1878</v>
      </c>
      <c r="B1291">
        <v>42</v>
      </c>
      <c r="C1291" t="str">
        <f t="shared" si="24"/>
        <v>Adult</v>
      </c>
      <c r="D1291" t="s">
        <v>1879</v>
      </c>
      <c r="E1291" t="s">
        <v>46</v>
      </c>
      <c r="F1291">
        <v>7.0000000000000007E-2</v>
      </c>
      <c r="G1291">
        <v>1</v>
      </c>
      <c r="H1291" s="1">
        <v>41125</v>
      </c>
      <c r="I1291" s="1" t="str">
        <f t="shared" si="25"/>
        <v xml:space="preserve"> Aug</v>
      </c>
      <c r="J1291">
        <v>12389</v>
      </c>
      <c r="K1291" t="s">
        <v>131</v>
      </c>
      <c r="L1291">
        <v>34</v>
      </c>
      <c r="M1291">
        <v>0.48</v>
      </c>
      <c r="N1291" t="s">
        <v>96</v>
      </c>
      <c r="O1291" t="s">
        <v>30</v>
      </c>
      <c r="P1291" t="s">
        <v>2030</v>
      </c>
      <c r="Q1291" t="s">
        <v>102</v>
      </c>
      <c r="R1291">
        <v>670.96</v>
      </c>
      <c r="S1291" t="s">
        <v>68</v>
      </c>
      <c r="T1291">
        <v>1723</v>
      </c>
      <c r="U1291">
        <v>2560.59</v>
      </c>
      <c r="V1291" s="1">
        <v>41127</v>
      </c>
      <c r="W1291" t="s">
        <v>34</v>
      </c>
      <c r="X1291">
        <v>7.18</v>
      </c>
      <c r="Y1291" t="s">
        <v>69</v>
      </c>
      <c r="Z1291">
        <v>80.98</v>
      </c>
      <c r="AA1291">
        <v>55433</v>
      </c>
      <c r="AB1291">
        <f t="shared" si="26"/>
        <v>2753.32</v>
      </c>
      <c r="AC1291">
        <f t="shared" si="27"/>
        <v>2560.5876000000003</v>
      </c>
    </row>
    <row r="1292" spans="1:29" x14ac:dyDescent="0.25">
      <c r="A1292" t="s">
        <v>2031</v>
      </c>
      <c r="B1292">
        <v>42</v>
      </c>
      <c r="C1292" t="str">
        <f t="shared" si="24"/>
        <v>Adult</v>
      </c>
      <c r="D1292" t="s">
        <v>2032</v>
      </c>
      <c r="E1292" t="s">
        <v>57</v>
      </c>
      <c r="F1292">
        <v>0.01</v>
      </c>
      <c r="G1292">
        <v>1</v>
      </c>
      <c r="H1292" s="1">
        <v>41125</v>
      </c>
      <c r="I1292" s="1" t="str">
        <f t="shared" si="25"/>
        <v xml:space="preserve"> Aug</v>
      </c>
      <c r="J1292">
        <v>57504</v>
      </c>
      <c r="K1292" t="s">
        <v>39</v>
      </c>
      <c r="L1292">
        <v>44</v>
      </c>
      <c r="M1292">
        <v>0.36</v>
      </c>
      <c r="N1292" t="s">
        <v>29</v>
      </c>
      <c r="O1292" t="s">
        <v>30</v>
      </c>
      <c r="P1292" t="s">
        <v>396</v>
      </c>
      <c r="Q1292" t="s">
        <v>267</v>
      </c>
      <c r="R1292">
        <v>160.02000000000001</v>
      </c>
      <c r="S1292" t="s">
        <v>33</v>
      </c>
      <c r="T1292">
        <v>8054</v>
      </c>
      <c r="U1292">
        <v>357.48</v>
      </c>
      <c r="V1292" s="1">
        <v>41128</v>
      </c>
      <c r="W1292" t="s">
        <v>34</v>
      </c>
      <c r="X1292">
        <v>1.39</v>
      </c>
      <c r="Y1292" t="s">
        <v>136</v>
      </c>
      <c r="Z1292">
        <v>7.64</v>
      </c>
      <c r="AA1292">
        <v>14043</v>
      </c>
      <c r="AB1292">
        <f t="shared" si="26"/>
        <v>336.15999999999997</v>
      </c>
      <c r="AC1292">
        <f t="shared" si="27"/>
        <v>332.79839999999996</v>
      </c>
    </row>
    <row r="1293" spans="1:29" x14ac:dyDescent="0.25">
      <c r="A1293" t="s">
        <v>2033</v>
      </c>
      <c r="B1293">
        <v>42</v>
      </c>
      <c r="C1293" t="str">
        <f t="shared" si="24"/>
        <v>Adult</v>
      </c>
      <c r="D1293" t="s">
        <v>2034</v>
      </c>
      <c r="E1293" t="s">
        <v>46</v>
      </c>
      <c r="F1293">
        <v>0.08</v>
      </c>
      <c r="G1293">
        <v>1</v>
      </c>
      <c r="H1293" s="1">
        <v>41126</v>
      </c>
      <c r="I1293" s="1" t="str">
        <f t="shared" si="25"/>
        <v xml:space="preserve"> Aug</v>
      </c>
      <c r="J1293">
        <v>4870</v>
      </c>
      <c r="K1293" t="s">
        <v>131</v>
      </c>
      <c r="L1293">
        <v>44</v>
      </c>
      <c r="M1293">
        <v>0.71</v>
      </c>
      <c r="N1293" t="s">
        <v>48</v>
      </c>
      <c r="O1293" t="s">
        <v>73</v>
      </c>
      <c r="P1293" t="s">
        <v>1281</v>
      </c>
      <c r="Q1293" t="s">
        <v>75</v>
      </c>
      <c r="R1293">
        <v>2048.63</v>
      </c>
      <c r="S1293" t="s">
        <v>52</v>
      </c>
      <c r="T1293">
        <v>696</v>
      </c>
      <c r="U1293">
        <v>17248.09</v>
      </c>
      <c r="V1293" s="1">
        <v>41127</v>
      </c>
      <c r="W1293" t="s">
        <v>53</v>
      </c>
      <c r="X1293">
        <v>42.52</v>
      </c>
      <c r="Y1293" t="s">
        <v>54</v>
      </c>
      <c r="Z1293">
        <v>400.98</v>
      </c>
      <c r="AA1293">
        <v>95928</v>
      </c>
      <c r="AB1293">
        <f t="shared" si="26"/>
        <v>17643.120000000003</v>
      </c>
      <c r="AC1293">
        <f t="shared" si="27"/>
        <v>16231.670400000003</v>
      </c>
    </row>
    <row r="1294" spans="1:29" x14ac:dyDescent="0.25">
      <c r="A1294" t="s">
        <v>421</v>
      </c>
      <c r="B1294">
        <v>42</v>
      </c>
      <c r="C1294" t="str">
        <f t="shared" si="24"/>
        <v>Adult</v>
      </c>
      <c r="D1294" t="s">
        <v>2035</v>
      </c>
      <c r="E1294" t="s">
        <v>46</v>
      </c>
      <c r="F1294">
        <v>0</v>
      </c>
      <c r="G1294">
        <v>1</v>
      </c>
      <c r="H1294" s="1">
        <v>41126</v>
      </c>
      <c r="I1294" s="1" t="str">
        <f t="shared" si="25"/>
        <v xml:space="preserve"> Aug</v>
      </c>
      <c r="J1294">
        <v>33090</v>
      </c>
      <c r="K1294" t="s">
        <v>131</v>
      </c>
      <c r="L1294">
        <v>26</v>
      </c>
      <c r="M1294">
        <v>0.56999999999999995</v>
      </c>
      <c r="N1294" t="s">
        <v>29</v>
      </c>
      <c r="O1294" t="s">
        <v>30</v>
      </c>
      <c r="P1294" t="s">
        <v>807</v>
      </c>
      <c r="Q1294" t="s">
        <v>32</v>
      </c>
      <c r="R1294">
        <v>63.41</v>
      </c>
      <c r="S1294" t="s">
        <v>33</v>
      </c>
      <c r="T1294">
        <v>4646</v>
      </c>
      <c r="U1294">
        <v>1033.93</v>
      </c>
      <c r="V1294" s="1">
        <v>41127</v>
      </c>
      <c r="W1294" t="s">
        <v>34</v>
      </c>
      <c r="X1294">
        <v>12.9</v>
      </c>
      <c r="Y1294" t="s">
        <v>257</v>
      </c>
      <c r="Z1294">
        <v>37.76</v>
      </c>
      <c r="AA1294">
        <v>5403</v>
      </c>
      <c r="AB1294">
        <f t="shared" si="26"/>
        <v>981.76</v>
      </c>
      <c r="AC1294">
        <f t="shared" si="27"/>
        <v>981.76</v>
      </c>
    </row>
    <row r="1295" spans="1:29" x14ac:dyDescent="0.25">
      <c r="A1295" t="s">
        <v>2036</v>
      </c>
      <c r="B1295">
        <v>42</v>
      </c>
      <c r="C1295" t="str">
        <f t="shared" si="24"/>
        <v>Adult</v>
      </c>
      <c r="D1295" t="s">
        <v>493</v>
      </c>
      <c r="E1295" t="s">
        <v>38</v>
      </c>
      <c r="F1295">
        <v>0.04</v>
      </c>
      <c r="G1295">
        <v>1</v>
      </c>
      <c r="H1295" s="1">
        <v>41126</v>
      </c>
      <c r="I1295" s="1" t="str">
        <f t="shared" si="25"/>
        <v xml:space="preserve"> Aug</v>
      </c>
      <c r="J1295">
        <v>23333</v>
      </c>
      <c r="K1295" t="s">
        <v>131</v>
      </c>
      <c r="L1295">
        <v>44</v>
      </c>
      <c r="M1295">
        <v>0.52</v>
      </c>
      <c r="N1295" t="s">
        <v>29</v>
      </c>
      <c r="O1295" t="s">
        <v>80</v>
      </c>
      <c r="P1295" t="s">
        <v>282</v>
      </c>
      <c r="Q1295" t="s">
        <v>214</v>
      </c>
      <c r="R1295">
        <v>-21.65</v>
      </c>
      <c r="S1295" t="s">
        <v>68</v>
      </c>
      <c r="T1295">
        <v>3259</v>
      </c>
      <c r="U1295">
        <v>634.12</v>
      </c>
      <c r="V1295" s="1">
        <v>41127</v>
      </c>
      <c r="W1295" t="s">
        <v>34</v>
      </c>
      <c r="X1295">
        <v>6.75</v>
      </c>
      <c r="Y1295" t="s">
        <v>239</v>
      </c>
      <c r="Z1295">
        <v>14.42</v>
      </c>
      <c r="AA1295">
        <v>53713</v>
      </c>
      <c r="AB1295">
        <f t="shared" si="26"/>
        <v>634.48</v>
      </c>
      <c r="AC1295">
        <f t="shared" si="27"/>
        <v>609.10080000000005</v>
      </c>
    </row>
    <row r="1296" spans="1:29" x14ac:dyDescent="0.25">
      <c r="A1296" t="s">
        <v>2037</v>
      </c>
      <c r="B1296">
        <v>42</v>
      </c>
      <c r="C1296" t="str">
        <f t="shared" si="24"/>
        <v>Adult</v>
      </c>
      <c r="D1296" t="s">
        <v>652</v>
      </c>
      <c r="E1296" t="s">
        <v>38</v>
      </c>
      <c r="F1296">
        <v>0.06</v>
      </c>
      <c r="G1296">
        <v>1</v>
      </c>
      <c r="H1296" s="1">
        <v>41126</v>
      </c>
      <c r="I1296" s="1" t="str">
        <f t="shared" si="25"/>
        <v xml:space="preserve"> Aug</v>
      </c>
      <c r="J1296">
        <v>25507</v>
      </c>
      <c r="K1296" t="s">
        <v>39</v>
      </c>
      <c r="L1296">
        <v>8</v>
      </c>
      <c r="M1296">
        <v>0.8</v>
      </c>
      <c r="N1296" t="s">
        <v>29</v>
      </c>
      <c r="O1296" t="s">
        <v>40</v>
      </c>
      <c r="P1296" t="s">
        <v>1656</v>
      </c>
      <c r="Q1296" t="s">
        <v>32</v>
      </c>
      <c r="R1296">
        <v>-267.86</v>
      </c>
      <c r="S1296" t="s">
        <v>52</v>
      </c>
      <c r="T1296">
        <v>3579</v>
      </c>
      <c r="U1296">
        <v>555.20000000000005</v>
      </c>
      <c r="V1296" s="1">
        <v>41127</v>
      </c>
      <c r="W1296" t="s">
        <v>34</v>
      </c>
      <c r="X1296">
        <v>35</v>
      </c>
      <c r="Y1296" t="s">
        <v>537</v>
      </c>
      <c r="Z1296">
        <v>64.650000000000006</v>
      </c>
      <c r="AA1296">
        <v>85705</v>
      </c>
      <c r="AB1296">
        <f t="shared" si="26"/>
        <v>517.20000000000005</v>
      </c>
      <c r="AC1296">
        <f t="shared" si="27"/>
        <v>486.16800000000006</v>
      </c>
    </row>
    <row r="1297" spans="1:29" x14ac:dyDescent="0.25">
      <c r="A1297" t="s">
        <v>2022</v>
      </c>
      <c r="B1297">
        <v>42</v>
      </c>
      <c r="C1297" t="str">
        <f t="shared" si="24"/>
        <v>Adult</v>
      </c>
      <c r="D1297" t="s">
        <v>763</v>
      </c>
      <c r="E1297" t="s">
        <v>27</v>
      </c>
      <c r="F1297">
        <v>0.08</v>
      </c>
      <c r="G1297">
        <v>1</v>
      </c>
      <c r="H1297" s="1">
        <v>41126</v>
      </c>
      <c r="I1297" s="1" t="str">
        <f t="shared" si="25"/>
        <v xml:space="preserve"> Aug</v>
      </c>
      <c r="J1297">
        <v>20007</v>
      </c>
      <c r="K1297" t="s">
        <v>39</v>
      </c>
      <c r="L1297">
        <v>49</v>
      </c>
      <c r="M1297">
        <v>0.59</v>
      </c>
      <c r="N1297" t="s">
        <v>29</v>
      </c>
      <c r="O1297" t="s">
        <v>59</v>
      </c>
      <c r="P1297" t="s">
        <v>398</v>
      </c>
      <c r="Q1297" t="s">
        <v>88</v>
      </c>
      <c r="R1297">
        <v>-46.25</v>
      </c>
      <c r="S1297" t="s">
        <v>68</v>
      </c>
      <c r="T1297">
        <v>2768</v>
      </c>
      <c r="U1297">
        <v>82.61</v>
      </c>
      <c r="V1297" s="1">
        <v>41127</v>
      </c>
      <c r="W1297" t="s">
        <v>34</v>
      </c>
      <c r="X1297">
        <v>1.57</v>
      </c>
      <c r="Y1297" t="s">
        <v>149</v>
      </c>
      <c r="Z1297">
        <v>1.68</v>
      </c>
      <c r="AA1297">
        <v>60102</v>
      </c>
      <c r="AB1297">
        <f t="shared" si="26"/>
        <v>82.32</v>
      </c>
      <c r="AC1297">
        <f t="shared" si="27"/>
        <v>75.734399999999994</v>
      </c>
    </row>
    <row r="1298" spans="1:29" x14ac:dyDescent="0.25">
      <c r="A1298" t="s">
        <v>2036</v>
      </c>
      <c r="B1298">
        <v>42</v>
      </c>
      <c r="C1298" t="str">
        <f t="shared" si="24"/>
        <v>Adult</v>
      </c>
      <c r="D1298" t="s">
        <v>493</v>
      </c>
      <c r="E1298" t="s">
        <v>38</v>
      </c>
      <c r="F1298">
        <v>0.03</v>
      </c>
      <c r="G1298">
        <v>1</v>
      </c>
      <c r="H1298" s="1">
        <v>41126</v>
      </c>
      <c r="I1298" s="1" t="str">
        <f t="shared" si="25"/>
        <v xml:space="preserve"> Aug</v>
      </c>
      <c r="J1298">
        <v>23333</v>
      </c>
      <c r="K1298" t="s">
        <v>131</v>
      </c>
      <c r="L1298">
        <v>16</v>
      </c>
      <c r="M1298">
        <v>0.56000000000000005</v>
      </c>
      <c r="N1298" t="s">
        <v>96</v>
      </c>
      <c r="O1298" t="s">
        <v>30</v>
      </c>
      <c r="P1298" t="s">
        <v>1454</v>
      </c>
      <c r="Q1298" t="s">
        <v>105</v>
      </c>
      <c r="R1298">
        <v>-23.826000000000001</v>
      </c>
      <c r="S1298" t="s">
        <v>68</v>
      </c>
      <c r="T1298">
        <v>3261</v>
      </c>
      <c r="U1298">
        <v>886.89</v>
      </c>
      <c r="V1298" s="1">
        <v>41127</v>
      </c>
      <c r="W1298" t="s">
        <v>34</v>
      </c>
      <c r="X1298">
        <v>8.99</v>
      </c>
      <c r="Y1298" t="s">
        <v>239</v>
      </c>
      <c r="Z1298">
        <v>65.989999999999995</v>
      </c>
      <c r="AA1298">
        <v>53713</v>
      </c>
      <c r="AB1298">
        <f t="shared" si="26"/>
        <v>1055.8399999999999</v>
      </c>
      <c r="AC1298">
        <f t="shared" si="27"/>
        <v>1024.1648</v>
      </c>
    </row>
    <row r="1299" spans="1:29" x14ac:dyDescent="0.25">
      <c r="A1299" t="s">
        <v>972</v>
      </c>
      <c r="B1299">
        <v>42</v>
      </c>
      <c r="C1299" t="str">
        <f t="shared" si="24"/>
        <v>Adult</v>
      </c>
      <c r="D1299" t="s">
        <v>2038</v>
      </c>
      <c r="E1299" t="s">
        <v>57</v>
      </c>
      <c r="F1299">
        <v>0.01</v>
      </c>
      <c r="G1299">
        <v>1</v>
      </c>
      <c r="H1299" s="1">
        <v>41126</v>
      </c>
      <c r="I1299" s="1" t="str">
        <f t="shared" si="25"/>
        <v xml:space="preserve"> Aug</v>
      </c>
      <c r="J1299">
        <v>34435</v>
      </c>
      <c r="K1299" t="s">
        <v>47</v>
      </c>
      <c r="L1299">
        <v>42</v>
      </c>
      <c r="M1299">
        <v>0.6</v>
      </c>
      <c r="N1299" t="s">
        <v>29</v>
      </c>
      <c r="O1299" t="s">
        <v>139</v>
      </c>
      <c r="P1299" t="s">
        <v>1770</v>
      </c>
      <c r="Q1299" t="s">
        <v>88</v>
      </c>
      <c r="R1299">
        <v>40.92</v>
      </c>
      <c r="S1299" t="s">
        <v>68</v>
      </c>
      <c r="T1299">
        <v>4843</v>
      </c>
      <c r="U1299">
        <v>447.36</v>
      </c>
      <c r="V1299" s="1">
        <v>41128</v>
      </c>
      <c r="W1299" t="s">
        <v>34</v>
      </c>
      <c r="X1299">
        <v>2.89</v>
      </c>
      <c r="Y1299" t="s">
        <v>246</v>
      </c>
      <c r="Z1299">
        <v>10.48</v>
      </c>
      <c r="AA1299">
        <v>48187</v>
      </c>
      <c r="AB1299">
        <f t="shared" si="26"/>
        <v>440.16</v>
      </c>
      <c r="AC1299">
        <f t="shared" si="27"/>
        <v>435.75840000000005</v>
      </c>
    </row>
    <row r="1300" spans="1:29" x14ac:dyDescent="0.25">
      <c r="A1300" t="s">
        <v>2036</v>
      </c>
      <c r="B1300">
        <v>42</v>
      </c>
      <c r="C1300" t="str">
        <f t="shared" si="24"/>
        <v>Adult</v>
      </c>
      <c r="D1300" t="s">
        <v>493</v>
      </c>
      <c r="E1300" t="s">
        <v>38</v>
      </c>
      <c r="F1300">
        <v>0.04</v>
      </c>
      <c r="G1300">
        <v>1</v>
      </c>
      <c r="H1300" s="1">
        <v>41126</v>
      </c>
      <c r="I1300" s="1" t="str">
        <f t="shared" si="25"/>
        <v xml:space="preserve"> Aug</v>
      </c>
      <c r="J1300">
        <v>23333</v>
      </c>
      <c r="K1300" t="s">
        <v>131</v>
      </c>
      <c r="L1300">
        <v>32</v>
      </c>
      <c r="M1300">
        <v>0.36</v>
      </c>
      <c r="N1300" t="s">
        <v>29</v>
      </c>
      <c r="O1300" t="s">
        <v>30</v>
      </c>
      <c r="P1300" t="s">
        <v>317</v>
      </c>
      <c r="Q1300" t="s">
        <v>61</v>
      </c>
      <c r="R1300">
        <v>-69.290000000000006</v>
      </c>
      <c r="S1300" t="s">
        <v>68</v>
      </c>
      <c r="T1300">
        <v>3260</v>
      </c>
      <c r="U1300">
        <v>196.84</v>
      </c>
      <c r="V1300" s="1">
        <v>41128</v>
      </c>
      <c r="W1300" t="s">
        <v>34</v>
      </c>
      <c r="X1300">
        <v>5.79</v>
      </c>
      <c r="Y1300" t="s">
        <v>239</v>
      </c>
      <c r="Z1300">
        <v>5.98</v>
      </c>
      <c r="AA1300">
        <v>53713</v>
      </c>
      <c r="AB1300">
        <f t="shared" si="26"/>
        <v>191.36</v>
      </c>
      <c r="AC1300">
        <f t="shared" si="27"/>
        <v>183.7056</v>
      </c>
    </row>
    <row r="1301" spans="1:29" x14ac:dyDescent="0.25">
      <c r="A1301" t="s">
        <v>1114</v>
      </c>
      <c r="B1301">
        <v>42</v>
      </c>
      <c r="C1301" t="str">
        <f t="shared" si="24"/>
        <v>Adult</v>
      </c>
      <c r="D1301" t="s">
        <v>2039</v>
      </c>
      <c r="E1301" t="s">
        <v>38</v>
      </c>
      <c r="F1301">
        <v>0.09</v>
      </c>
      <c r="G1301">
        <v>1</v>
      </c>
      <c r="H1301" s="1">
        <v>41126</v>
      </c>
      <c r="I1301" s="1" t="str">
        <f t="shared" si="25"/>
        <v xml:space="preserve"> Aug</v>
      </c>
      <c r="J1301">
        <v>31426</v>
      </c>
      <c r="K1301" t="s">
        <v>47</v>
      </c>
      <c r="L1301">
        <v>40</v>
      </c>
      <c r="M1301">
        <v>0.6</v>
      </c>
      <c r="N1301" t="s">
        <v>96</v>
      </c>
      <c r="O1301" t="s">
        <v>30</v>
      </c>
      <c r="P1301" t="s">
        <v>956</v>
      </c>
      <c r="Q1301" t="s">
        <v>105</v>
      </c>
      <c r="R1301">
        <v>914.19299999999998</v>
      </c>
      <c r="S1301" t="s">
        <v>68</v>
      </c>
      <c r="T1301">
        <v>4407</v>
      </c>
      <c r="U1301">
        <v>4054.058</v>
      </c>
      <c r="V1301" s="1">
        <v>41130</v>
      </c>
      <c r="W1301" t="s">
        <v>34</v>
      </c>
      <c r="X1301">
        <v>2.5</v>
      </c>
      <c r="Y1301" t="s">
        <v>246</v>
      </c>
      <c r="Z1301">
        <v>125.99</v>
      </c>
      <c r="AA1301">
        <v>48708</v>
      </c>
      <c r="AB1301">
        <f t="shared" si="26"/>
        <v>5039.5999999999995</v>
      </c>
      <c r="AC1301">
        <f t="shared" si="27"/>
        <v>4586.0359999999991</v>
      </c>
    </row>
    <row r="1302" spans="1:29" x14ac:dyDescent="0.25">
      <c r="A1302" t="s">
        <v>2040</v>
      </c>
      <c r="B1302">
        <v>42</v>
      </c>
      <c r="C1302" t="str">
        <f t="shared" si="24"/>
        <v>Adult</v>
      </c>
      <c r="D1302" t="s">
        <v>2041</v>
      </c>
      <c r="E1302" t="s">
        <v>46</v>
      </c>
      <c r="F1302">
        <v>7.0000000000000007E-2</v>
      </c>
      <c r="G1302">
        <v>1</v>
      </c>
      <c r="H1302" s="1">
        <v>41127</v>
      </c>
      <c r="I1302" s="1" t="str">
        <f t="shared" si="25"/>
        <v xml:space="preserve"> Aug</v>
      </c>
      <c r="J1302">
        <v>25638</v>
      </c>
      <c r="K1302" t="s">
        <v>28</v>
      </c>
      <c r="L1302">
        <v>12</v>
      </c>
      <c r="M1302">
        <v>0.39</v>
      </c>
      <c r="N1302" t="s">
        <v>29</v>
      </c>
      <c r="O1302" t="s">
        <v>59</v>
      </c>
      <c r="P1302" t="s">
        <v>1866</v>
      </c>
      <c r="Q1302" t="s">
        <v>61</v>
      </c>
      <c r="R1302">
        <v>23.53</v>
      </c>
      <c r="S1302" t="s">
        <v>68</v>
      </c>
      <c r="T1302">
        <v>3597</v>
      </c>
      <c r="U1302">
        <v>115.45</v>
      </c>
      <c r="V1302" s="1">
        <v>41128</v>
      </c>
      <c r="W1302" t="s">
        <v>34</v>
      </c>
      <c r="X1302">
        <v>2.06</v>
      </c>
      <c r="Y1302" t="s">
        <v>262</v>
      </c>
      <c r="Z1302">
        <v>10.06</v>
      </c>
      <c r="AA1302">
        <v>63130</v>
      </c>
      <c r="AB1302">
        <f t="shared" si="26"/>
        <v>120.72</v>
      </c>
      <c r="AC1302">
        <f t="shared" si="27"/>
        <v>112.2696</v>
      </c>
    </row>
    <row r="1303" spans="1:29" x14ac:dyDescent="0.25">
      <c r="A1303" t="s">
        <v>909</v>
      </c>
      <c r="B1303">
        <v>42</v>
      </c>
      <c r="C1303" t="str">
        <f t="shared" si="24"/>
        <v>Adult</v>
      </c>
      <c r="D1303" t="s">
        <v>910</v>
      </c>
      <c r="E1303" t="s">
        <v>27</v>
      </c>
      <c r="F1303">
        <v>7.0000000000000007E-2</v>
      </c>
      <c r="G1303">
        <v>1</v>
      </c>
      <c r="H1303" s="1">
        <v>41127</v>
      </c>
      <c r="I1303" s="1" t="str">
        <f t="shared" si="25"/>
        <v xml:space="preserve"> Aug</v>
      </c>
      <c r="J1303">
        <v>39367</v>
      </c>
      <c r="K1303" t="s">
        <v>58</v>
      </c>
      <c r="L1303">
        <v>45</v>
      </c>
      <c r="M1303">
        <v>0.38</v>
      </c>
      <c r="N1303" t="s">
        <v>29</v>
      </c>
      <c r="O1303" t="s">
        <v>30</v>
      </c>
      <c r="P1303" t="s">
        <v>962</v>
      </c>
      <c r="Q1303" t="s">
        <v>67</v>
      </c>
      <c r="R1303">
        <v>-146.97</v>
      </c>
      <c r="S1303" t="s">
        <v>68</v>
      </c>
      <c r="T1303">
        <v>5562</v>
      </c>
      <c r="U1303">
        <v>177.88</v>
      </c>
      <c r="V1303" s="1">
        <v>41128</v>
      </c>
      <c r="W1303" t="s">
        <v>34</v>
      </c>
      <c r="X1303">
        <v>5.04</v>
      </c>
      <c r="Y1303" t="s">
        <v>482</v>
      </c>
      <c r="Z1303">
        <v>4.13</v>
      </c>
      <c r="AA1303">
        <v>66762</v>
      </c>
      <c r="AB1303">
        <f t="shared" si="26"/>
        <v>185.85</v>
      </c>
      <c r="AC1303">
        <f t="shared" si="27"/>
        <v>172.84049999999999</v>
      </c>
    </row>
    <row r="1304" spans="1:29" x14ac:dyDescent="0.25">
      <c r="A1304" t="s">
        <v>2040</v>
      </c>
      <c r="B1304">
        <v>42</v>
      </c>
      <c r="C1304" t="str">
        <f t="shared" si="24"/>
        <v>Adult</v>
      </c>
      <c r="D1304" t="s">
        <v>2041</v>
      </c>
      <c r="E1304" t="s">
        <v>46</v>
      </c>
      <c r="F1304">
        <v>0.02</v>
      </c>
      <c r="G1304">
        <v>1</v>
      </c>
      <c r="H1304" s="1">
        <v>41127</v>
      </c>
      <c r="I1304" s="1" t="str">
        <f t="shared" si="25"/>
        <v xml:space="preserve"> Aug</v>
      </c>
      <c r="J1304">
        <v>25638</v>
      </c>
      <c r="K1304" t="s">
        <v>28</v>
      </c>
      <c r="L1304">
        <v>31</v>
      </c>
      <c r="M1304">
        <v>0.66</v>
      </c>
      <c r="N1304" t="s">
        <v>96</v>
      </c>
      <c r="O1304" t="s">
        <v>139</v>
      </c>
      <c r="P1304" t="s">
        <v>1499</v>
      </c>
      <c r="Q1304" t="s">
        <v>102</v>
      </c>
      <c r="R1304">
        <v>-108.55</v>
      </c>
      <c r="S1304" t="s">
        <v>68</v>
      </c>
      <c r="T1304">
        <v>3596</v>
      </c>
      <c r="U1304">
        <v>163.89</v>
      </c>
      <c r="V1304" s="1">
        <v>41128</v>
      </c>
      <c r="W1304" t="s">
        <v>34</v>
      </c>
      <c r="X1304">
        <v>4.93</v>
      </c>
      <c r="Y1304" t="s">
        <v>262</v>
      </c>
      <c r="Z1304">
        <v>4.8899999999999997</v>
      </c>
      <c r="AA1304">
        <v>63130</v>
      </c>
      <c r="AB1304">
        <f t="shared" si="26"/>
        <v>151.59</v>
      </c>
      <c r="AC1304">
        <f t="shared" si="27"/>
        <v>148.5582</v>
      </c>
    </row>
    <row r="1305" spans="1:29" x14ac:dyDescent="0.25">
      <c r="A1305" t="s">
        <v>2042</v>
      </c>
      <c r="B1305">
        <v>42</v>
      </c>
      <c r="C1305" t="str">
        <f t="shared" si="24"/>
        <v>Adult</v>
      </c>
      <c r="D1305" t="s">
        <v>2043</v>
      </c>
      <c r="E1305" t="s">
        <v>38</v>
      </c>
      <c r="F1305">
        <v>0.01</v>
      </c>
      <c r="G1305">
        <v>1</v>
      </c>
      <c r="H1305" s="1">
        <v>41127</v>
      </c>
      <c r="I1305" s="1" t="str">
        <f t="shared" si="25"/>
        <v xml:space="preserve"> Aug</v>
      </c>
      <c r="J1305">
        <v>44995</v>
      </c>
      <c r="K1305" t="s">
        <v>28</v>
      </c>
      <c r="L1305">
        <v>46</v>
      </c>
      <c r="M1305">
        <v>0.56000000000000005</v>
      </c>
      <c r="N1305" t="s">
        <v>96</v>
      </c>
      <c r="O1305" t="s">
        <v>80</v>
      </c>
      <c r="P1305" t="s">
        <v>1025</v>
      </c>
      <c r="Q1305" t="s">
        <v>105</v>
      </c>
      <c r="R1305">
        <v>132.786</v>
      </c>
      <c r="S1305" t="s">
        <v>52</v>
      </c>
      <c r="T1305">
        <v>6348</v>
      </c>
      <c r="U1305">
        <v>1219.2484999999999</v>
      </c>
      <c r="V1305" s="1">
        <v>41128</v>
      </c>
      <c r="W1305" t="s">
        <v>34</v>
      </c>
      <c r="X1305">
        <v>8.59</v>
      </c>
      <c r="Y1305" t="s">
        <v>420</v>
      </c>
      <c r="Z1305">
        <v>28.99</v>
      </c>
      <c r="AA1305">
        <v>88101</v>
      </c>
      <c r="AB1305">
        <f t="shared" si="26"/>
        <v>1333.54</v>
      </c>
      <c r="AC1305">
        <f t="shared" si="27"/>
        <v>1320.2046</v>
      </c>
    </row>
    <row r="1306" spans="1:29" x14ac:dyDescent="0.25">
      <c r="A1306" t="s">
        <v>909</v>
      </c>
      <c r="B1306">
        <v>42</v>
      </c>
      <c r="C1306" t="str">
        <f t="shared" si="24"/>
        <v>Adult</v>
      </c>
      <c r="D1306" t="s">
        <v>910</v>
      </c>
      <c r="E1306" t="s">
        <v>27</v>
      </c>
      <c r="F1306">
        <v>0</v>
      </c>
      <c r="G1306">
        <v>1</v>
      </c>
      <c r="H1306" s="1">
        <v>41127</v>
      </c>
      <c r="I1306" s="1" t="str">
        <f t="shared" si="25"/>
        <v xml:space="preserve"> Aug</v>
      </c>
      <c r="J1306">
        <v>39367</v>
      </c>
      <c r="K1306" t="s">
        <v>58</v>
      </c>
      <c r="L1306">
        <v>30</v>
      </c>
      <c r="M1306">
        <v>0.37</v>
      </c>
      <c r="N1306" t="s">
        <v>29</v>
      </c>
      <c r="O1306" t="s">
        <v>30</v>
      </c>
      <c r="P1306" t="s">
        <v>1794</v>
      </c>
      <c r="Q1306" t="s">
        <v>267</v>
      </c>
      <c r="R1306">
        <v>5.9</v>
      </c>
      <c r="S1306" t="s">
        <v>68</v>
      </c>
      <c r="T1306">
        <v>5563</v>
      </c>
      <c r="U1306">
        <v>139.59</v>
      </c>
      <c r="V1306" s="1">
        <v>41129</v>
      </c>
      <c r="W1306" t="s">
        <v>34</v>
      </c>
      <c r="X1306">
        <v>2.5</v>
      </c>
      <c r="Y1306" t="s">
        <v>482</v>
      </c>
      <c r="Z1306">
        <v>4.4800000000000004</v>
      </c>
      <c r="AA1306">
        <v>66762</v>
      </c>
      <c r="AB1306">
        <f t="shared" si="26"/>
        <v>134.4</v>
      </c>
      <c r="AC1306">
        <f t="shared" si="27"/>
        <v>134.4</v>
      </c>
    </row>
    <row r="1307" spans="1:29" x14ac:dyDescent="0.25">
      <c r="A1307" t="s">
        <v>2044</v>
      </c>
      <c r="B1307">
        <v>42</v>
      </c>
      <c r="C1307" t="str">
        <f t="shared" si="24"/>
        <v>Adult</v>
      </c>
      <c r="D1307" t="s">
        <v>1676</v>
      </c>
      <c r="E1307" t="s">
        <v>27</v>
      </c>
      <c r="F1307">
        <v>0.01</v>
      </c>
      <c r="G1307">
        <v>1</v>
      </c>
      <c r="H1307" s="1">
        <v>41127</v>
      </c>
      <c r="I1307" s="1" t="str">
        <f t="shared" si="25"/>
        <v xml:space="preserve"> Aug</v>
      </c>
      <c r="J1307">
        <v>42309</v>
      </c>
      <c r="K1307" t="s">
        <v>47</v>
      </c>
      <c r="L1307">
        <v>41</v>
      </c>
      <c r="M1307">
        <v>0.57999999999999996</v>
      </c>
      <c r="N1307" t="s">
        <v>29</v>
      </c>
      <c r="O1307" t="s">
        <v>30</v>
      </c>
      <c r="P1307" t="s">
        <v>1553</v>
      </c>
      <c r="Q1307" t="s">
        <v>214</v>
      </c>
      <c r="R1307">
        <v>67.14</v>
      </c>
      <c r="S1307" t="s">
        <v>76</v>
      </c>
      <c r="T1307">
        <v>5963</v>
      </c>
      <c r="U1307">
        <v>854.23</v>
      </c>
      <c r="V1307" s="1">
        <v>41129</v>
      </c>
      <c r="W1307" t="s">
        <v>34</v>
      </c>
      <c r="X1307">
        <v>6.32</v>
      </c>
      <c r="Y1307" t="s">
        <v>166</v>
      </c>
      <c r="Z1307">
        <v>20.48</v>
      </c>
      <c r="AA1307">
        <v>29662</v>
      </c>
      <c r="AB1307">
        <f t="shared" si="26"/>
        <v>839.68000000000006</v>
      </c>
      <c r="AC1307">
        <f t="shared" si="27"/>
        <v>831.28320000000008</v>
      </c>
    </row>
    <row r="1308" spans="1:29" x14ac:dyDescent="0.25">
      <c r="A1308" t="s">
        <v>1696</v>
      </c>
      <c r="B1308">
        <v>42</v>
      </c>
      <c r="C1308" t="str">
        <f t="shared" si="24"/>
        <v>Adult</v>
      </c>
      <c r="D1308" t="s">
        <v>1374</v>
      </c>
      <c r="E1308" t="s">
        <v>27</v>
      </c>
      <c r="F1308">
        <v>0.01</v>
      </c>
      <c r="G1308">
        <v>1</v>
      </c>
      <c r="H1308" s="1">
        <v>41127</v>
      </c>
      <c r="I1308" s="1" t="str">
        <f t="shared" si="25"/>
        <v xml:space="preserve"> Aug</v>
      </c>
      <c r="J1308">
        <v>56960</v>
      </c>
      <c r="K1308" t="s">
        <v>28</v>
      </c>
      <c r="L1308">
        <v>48</v>
      </c>
      <c r="M1308">
        <v>0.59</v>
      </c>
      <c r="N1308" t="s">
        <v>96</v>
      </c>
      <c r="O1308" t="s">
        <v>30</v>
      </c>
      <c r="P1308">
        <v>5170</v>
      </c>
      <c r="Q1308" t="s">
        <v>105</v>
      </c>
      <c r="R1308">
        <v>788.29200000000003</v>
      </c>
      <c r="S1308" t="s">
        <v>76</v>
      </c>
      <c r="T1308">
        <v>7967</v>
      </c>
      <c r="U1308">
        <v>2784.8294999999998</v>
      </c>
      <c r="V1308" s="1">
        <v>41129</v>
      </c>
      <c r="W1308" t="s">
        <v>42</v>
      </c>
      <c r="X1308">
        <v>4.2</v>
      </c>
      <c r="Y1308" t="s">
        <v>162</v>
      </c>
      <c r="Z1308">
        <v>65.989999999999995</v>
      </c>
      <c r="AA1308">
        <v>22901</v>
      </c>
      <c r="AB1308">
        <f t="shared" si="26"/>
        <v>3167.5199999999995</v>
      </c>
      <c r="AC1308">
        <f t="shared" si="27"/>
        <v>3135.8447999999994</v>
      </c>
    </row>
    <row r="1309" spans="1:29" x14ac:dyDescent="0.25">
      <c r="A1309" t="s">
        <v>901</v>
      </c>
      <c r="B1309">
        <v>42</v>
      </c>
      <c r="C1309" t="str">
        <f t="shared" si="24"/>
        <v>Adult</v>
      </c>
      <c r="D1309" t="s">
        <v>189</v>
      </c>
      <c r="E1309" t="s">
        <v>38</v>
      </c>
      <c r="F1309">
        <v>0.1</v>
      </c>
      <c r="G1309">
        <v>1</v>
      </c>
      <c r="H1309" s="1">
        <v>41127</v>
      </c>
      <c r="I1309" s="1" t="str">
        <f t="shared" si="25"/>
        <v xml:space="preserve"> Aug</v>
      </c>
      <c r="J1309">
        <v>49666</v>
      </c>
      <c r="K1309" t="s">
        <v>47</v>
      </c>
      <c r="L1309">
        <v>46</v>
      </c>
      <c r="M1309">
        <v>0.56000000000000005</v>
      </c>
      <c r="N1309" t="s">
        <v>29</v>
      </c>
      <c r="O1309" t="s">
        <v>139</v>
      </c>
      <c r="P1309" t="s">
        <v>2045</v>
      </c>
      <c r="Q1309" t="s">
        <v>481</v>
      </c>
      <c r="R1309">
        <v>-64.03</v>
      </c>
      <c r="S1309" t="s">
        <v>33</v>
      </c>
      <c r="T1309">
        <v>6951</v>
      </c>
      <c r="U1309">
        <v>259.25</v>
      </c>
      <c r="V1309" s="1">
        <v>41131</v>
      </c>
      <c r="W1309" t="s">
        <v>42</v>
      </c>
      <c r="X1309">
        <v>3.6</v>
      </c>
      <c r="Y1309" t="s">
        <v>136</v>
      </c>
      <c r="Z1309">
        <v>5.68</v>
      </c>
      <c r="AA1309">
        <v>11520</v>
      </c>
      <c r="AB1309">
        <f t="shared" si="26"/>
        <v>261.27999999999997</v>
      </c>
      <c r="AC1309">
        <f t="shared" si="27"/>
        <v>235.15199999999999</v>
      </c>
    </row>
    <row r="1310" spans="1:29" x14ac:dyDescent="0.25">
      <c r="A1310" t="s">
        <v>478</v>
      </c>
      <c r="B1310">
        <v>42</v>
      </c>
      <c r="C1310" t="str">
        <f t="shared" si="24"/>
        <v>Adult</v>
      </c>
      <c r="D1310" t="s">
        <v>621</v>
      </c>
      <c r="E1310" t="s">
        <v>27</v>
      </c>
      <c r="F1310">
        <v>0.01</v>
      </c>
      <c r="G1310">
        <v>1</v>
      </c>
      <c r="H1310" s="1">
        <v>41127</v>
      </c>
      <c r="I1310" s="1" t="str">
        <f t="shared" si="25"/>
        <v xml:space="preserve"> Aug</v>
      </c>
      <c r="J1310">
        <v>29252</v>
      </c>
      <c r="K1310" t="s">
        <v>47</v>
      </c>
      <c r="L1310">
        <v>9</v>
      </c>
      <c r="M1310">
        <v>0.37</v>
      </c>
      <c r="N1310" t="s">
        <v>29</v>
      </c>
      <c r="O1310" t="s">
        <v>30</v>
      </c>
      <c r="P1310" t="s">
        <v>2046</v>
      </c>
      <c r="Q1310" t="s">
        <v>61</v>
      </c>
      <c r="R1310">
        <v>-15.44</v>
      </c>
      <c r="S1310" t="s">
        <v>68</v>
      </c>
      <c r="T1310">
        <v>4111</v>
      </c>
      <c r="U1310">
        <v>65.81</v>
      </c>
      <c r="V1310" s="1">
        <v>41131</v>
      </c>
      <c r="W1310" t="s">
        <v>34</v>
      </c>
      <c r="X1310">
        <v>5.19</v>
      </c>
      <c r="Y1310" t="s">
        <v>122</v>
      </c>
      <c r="Z1310">
        <v>6.48</v>
      </c>
      <c r="AA1310">
        <v>50208</v>
      </c>
      <c r="AB1310">
        <f t="shared" si="26"/>
        <v>58.320000000000007</v>
      </c>
      <c r="AC1310">
        <f t="shared" si="27"/>
        <v>57.736800000000009</v>
      </c>
    </row>
    <row r="1311" spans="1:29" x14ac:dyDescent="0.25">
      <c r="A1311" t="s">
        <v>2044</v>
      </c>
      <c r="B1311">
        <v>42</v>
      </c>
      <c r="C1311" t="str">
        <f t="shared" si="24"/>
        <v>Adult</v>
      </c>
      <c r="D1311" t="s">
        <v>1676</v>
      </c>
      <c r="E1311" t="s">
        <v>27</v>
      </c>
      <c r="F1311">
        <v>0.09</v>
      </c>
      <c r="G1311">
        <v>1</v>
      </c>
      <c r="H1311" s="1">
        <v>41127</v>
      </c>
      <c r="I1311" s="1" t="str">
        <f t="shared" si="25"/>
        <v xml:space="preserve"> Aug</v>
      </c>
      <c r="J1311">
        <v>42309</v>
      </c>
      <c r="K1311" t="s">
        <v>47</v>
      </c>
      <c r="L1311">
        <v>26</v>
      </c>
      <c r="M1311">
        <v>0.82</v>
      </c>
      <c r="N1311" t="s">
        <v>29</v>
      </c>
      <c r="O1311" t="s">
        <v>59</v>
      </c>
      <c r="P1311" t="s">
        <v>1940</v>
      </c>
      <c r="Q1311" t="s">
        <v>232</v>
      </c>
      <c r="R1311">
        <v>-58.83</v>
      </c>
      <c r="S1311" t="s">
        <v>76</v>
      </c>
      <c r="T1311">
        <v>5964</v>
      </c>
      <c r="U1311">
        <v>47.91</v>
      </c>
      <c r="V1311" s="1">
        <v>41132</v>
      </c>
      <c r="W1311" t="s">
        <v>34</v>
      </c>
      <c r="X1311">
        <v>2.58</v>
      </c>
      <c r="Y1311" t="s">
        <v>166</v>
      </c>
      <c r="Z1311">
        <v>1.86</v>
      </c>
      <c r="AA1311">
        <v>29662</v>
      </c>
      <c r="AB1311">
        <f t="shared" si="26"/>
        <v>48.36</v>
      </c>
      <c r="AC1311">
        <f t="shared" si="27"/>
        <v>44.007599999999996</v>
      </c>
    </row>
    <row r="1312" spans="1:29" x14ac:dyDescent="0.25">
      <c r="A1312" t="s">
        <v>2044</v>
      </c>
      <c r="B1312">
        <v>42</v>
      </c>
      <c r="C1312" t="str">
        <f t="shared" si="24"/>
        <v>Adult</v>
      </c>
      <c r="D1312" t="s">
        <v>1676</v>
      </c>
      <c r="E1312" t="s">
        <v>27</v>
      </c>
      <c r="F1312">
        <v>0.08</v>
      </c>
      <c r="G1312">
        <v>1</v>
      </c>
      <c r="H1312" s="1">
        <v>41127</v>
      </c>
      <c r="I1312" s="1" t="str">
        <f t="shared" si="25"/>
        <v xml:space="preserve"> Aug</v>
      </c>
      <c r="J1312">
        <v>42309</v>
      </c>
      <c r="K1312" t="s">
        <v>47</v>
      </c>
      <c r="L1312">
        <v>38</v>
      </c>
      <c r="M1312">
        <v>0.59</v>
      </c>
      <c r="N1312" t="s">
        <v>96</v>
      </c>
      <c r="O1312" t="s">
        <v>30</v>
      </c>
      <c r="P1312" t="s">
        <v>524</v>
      </c>
      <c r="Q1312" t="s">
        <v>105</v>
      </c>
      <c r="R1312">
        <v>1636.4069999999999</v>
      </c>
      <c r="S1312" t="s">
        <v>76</v>
      </c>
      <c r="T1312">
        <v>5965</v>
      </c>
      <c r="U1312">
        <v>6427.2579999999998</v>
      </c>
      <c r="V1312" s="1">
        <v>41132</v>
      </c>
      <c r="W1312" t="s">
        <v>34</v>
      </c>
      <c r="X1312">
        <v>2.5</v>
      </c>
      <c r="Y1312" t="s">
        <v>166</v>
      </c>
      <c r="Z1312">
        <v>205.99</v>
      </c>
      <c r="AA1312">
        <v>29662</v>
      </c>
      <c r="AB1312">
        <f t="shared" si="26"/>
        <v>7827.6200000000008</v>
      </c>
      <c r="AC1312">
        <f t="shared" si="27"/>
        <v>7201.4104000000007</v>
      </c>
    </row>
    <row r="1313" spans="1:29" x14ac:dyDescent="0.25">
      <c r="A1313" t="s">
        <v>499</v>
      </c>
      <c r="B1313">
        <v>42</v>
      </c>
      <c r="C1313" t="str">
        <f t="shared" si="24"/>
        <v>Adult</v>
      </c>
      <c r="D1313" t="s">
        <v>2047</v>
      </c>
      <c r="E1313" t="s">
        <v>57</v>
      </c>
      <c r="F1313">
        <v>0.06</v>
      </c>
      <c r="G1313">
        <v>1</v>
      </c>
      <c r="H1313" s="1">
        <v>41128</v>
      </c>
      <c r="I1313" s="1" t="str">
        <f t="shared" si="25"/>
        <v xml:space="preserve"> Aug</v>
      </c>
      <c r="J1313">
        <v>57381</v>
      </c>
      <c r="K1313" t="s">
        <v>28</v>
      </c>
      <c r="L1313">
        <v>22</v>
      </c>
      <c r="M1313">
        <v>0.83</v>
      </c>
      <c r="N1313" t="s">
        <v>29</v>
      </c>
      <c r="O1313" t="s">
        <v>59</v>
      </c>
      <c r="P1313" t="s">
        <v>308</v>
      </c>
      <c r="Q1313" t="s">
        <v>232</v>
      </c>
      <c r="R1313">
        <v>-13.86</v>
      </c>
      <c r="S1313" t="s">
        <v>52</v>
      </c>
      <c r="T1313">
        <v>8033</v>
      </c>
      <c r="U1313">
        <v>41.65</v>
      </c>
      <c r="V1313" s="1">
        <v>41128</v>
      </c>
      <c r="W1313" t="s">
        <v>34</v>
      </c>
      <c r="X1313">
        <v>0.7</v>
      </c>
      <c r="Y1313" t="s">
        <v>54</v>
      </c>
      <c r="Z1313">
        <v>1.98</v>
      </c>
      <c r="AA1313">
        <v>94025</v>
      </c>
      <c r="AB1313">
        <f t="shared" si="26"/>
        <v>43.56</v>
      </c>
      <c r="AC1313">
        <f t="shared" si="27"/>
        <v>40.946400000000004</v>
      </c>
    </row>
    <row r="1314" spans="1:29" x14ac:dyDescent="0.25">
      <c r="A1314" t="s">
        <v>2048</v>
      </c>
      <c r="B1314">
        <v>42</v>
      </c>
      <c r="C1314" t="str">
        <f t="shared" si="24"/>
        <v>Adult</v>
      </c>
      <c r="D1314" t="s">
        <v>947</v>
      </c>
      <c r="E1314" t="s">
        <v>27</v>
      </c>
      <c r="F1314">
        <v>0.08</v>
      </c>
      <c r="G1314">
        <v>1</v>
      </c>
      <c r="H1314" s="1">
        <v>41128</v>
      </c>
      <c r="I1314" s="1" t="str">
        <f t="shared" si="25"/>
        <v xml:space="preserve"> Aug</v>
      </c>
      <c r="J1314">
        <v>24231</v>
      </c>
      <c r="K1314" t="s">
        <v>39</v>
      </c>
      <c r="L1314">
        <v>48</v>
      </c>
      <c r="M1314">
        <v>0.57999999999999996</v>
      </c>
      <c r="N1314" t="s">
        <v>96</v>
      </c>
      <c r="O1314" t="s">
        <v>30</v>
      </c>
      <c r="P1314" t="s">
        <v>2049</v>
      </c>
      <c r="Q1314" t="s">
        <v>105</v>
      </c>
      <c r="R1314">
        <v>421.89299999999997</v>
      </c>
      <c r="S1314" t="s">
        <v>33</v>
      </c>
      <c r="T1314">
        <v>3402</v>
      </c>
      <c r="U1314">
        <v>2482.0340000000001</v>
      </c>
      <c r="V1314" s="1">
        <v>41128</v>
      </c>
      <c r="W1314" t="s">
        <v>34</v>
      </c>
      <c r="X1314">
        <v>5.92</v>
      </c>
      <c r="Y1314" t="s">
        <v>136</v>
      </c>
      <c r="Z1314">
        <v>65.989999999999995</v>
      </c>
      <c r="AA1314">
        <v>11722</v>
      </c>
      <c r="AB1314">
        <f t="shared" si="26"/>
        <v>3167.5199999999995</v>
      </c>
      <c r="AC1314">
        <f t="shared" si="27"/>
        <v>2914.1183999999994</v>
      </c>
    </row>
    <row r="1315" spans="1:29" x14ac:dyDescent="0.25">
      <c r="A1315" t="s">
        <v>499</v>
      </c>
      <c r="B1315">
        <v>42</v>
      </c>
      <c r="C1315" t="str">
        <f t="shared" si="24"/>
        <v>Adult</v>
      </c>
      <c r="D1315" t="s">
        <v>2047</v>
      </c>
      <c r="E1315" t="s">
        <v>57</v>
      </c>
      <c r="F1315">
        <v>0.1</v>
      </c>
      <c r="G1315">
        <v>1</v>
      </c>
      <c r="H1315" s="1">
        <v>41128</v>
      </c>
      <c r="I1315" s="1" t="str">
        <f t="shared" si="25"/>
        <v xml:space="preserve"> Aug</v>
      </c>
      <c r="J1315">
        <v>57381</v>
      </c>
      <c r="K1315" t="s">
        <v>28</v>
      </c>
      <c r="L1315">
        <v>13</v>
      </c>
      <c r="M1315">
        <v>0.35</v>
      </c>
      <c r="N1315" t="s">
        <v>29</v>
      </c>
      <c r="O1315" t="s">
        <v>30</v>
      </c>
      <c r="P1315" t="s">
        <v>2050</v>
      </c>
      <c r="Q1315" t="s">
        <v>67</v>
      </c>
      <c r="R1315">
        <v>171.4025</v>
      </c>
      <c r="S1315" t="s">
        <v>52</v>
      </c>
      <c r="T1315">
        <v>8032</v>
      </c>
      <c r="U1315">
        <v>515.23</v>
      </c>
      <c r="V1315" s="1">
        <v>41129</v>
      </c>
      <c r="W1315" t="s">
        <v>34</v>
      </c>
      <c r="X1315">
        <v>2.99</v>
      </c>
      <c r="Y1315" t="s">
        <v>54</v>
      </c>
      <c r="Z1315">
        <v>41.94</v>
      </c>
      <c r="AA1315">
        <v>94025</v>
      </c>
      <c r="AB1315">
        <f t="shared" si="26"/>
        <v>545.22</v>
      </c>
      <c r="AC1315">
        <f t="shared" si="27"/>
        <v>490.69800000000004</v>
      </c>
    </row>
    <row r="1316" spans="1:29" x14ac:dyDescent="0.25">
      <c r="A1316" t="s">
        <v>2029</v>
      </c>
      <c r="B1316">
        <v>42</v>
      </c>
      <c r="C1316" t="str">
        <f t="shared" si="24"/>
        <v>Adult</v>
      </c>
      <c r="D1316" t="s">
        <v>485</v>
      </c>
      <c r="E1316" t="s">
        <v>27</v>
      </c>
      <c r="F1316">
        <v>0.06</v>
      </c>
      <c r="G1316">
        <v>1</v>
      </c>
      <c r="H1316" s="1">
        <v>41128</v>
      </c>
      <c r="I1316" s="1" t="str">
        <f t="shared" si="25"/>
        <v xml:space="preserve"> Aug</v>
      </c>
      <c r="J1316">
        <v>38886</v>
      </c>
      <c r="K1316" t="s">
        <v>28</v>
      </c>
      <c r="L1316">
        <v>26</v>
      </c>
      <c r="M1316">
        <v>0.52</v>
      </c>
      <c r="N1316" t="s">
        <v>29</v>
      </c>
      <c r="O1316" t="s">
        <v>59</v>
      </c>
      <c r="P1316" t="s">
        <v>698</v>
      </c>
      <c r="Q1316" t="s">
        <v>88</v>
      </c>
      <c r="R1316">
        <v>27.47</v>
      </c>
      <c r="S1316" t="s">
        <v>52</v>
      </c>
      <c r="T1316">
        <v>5474</v>
      </c>
      <c r="U1316">
        <v>172.01</v>
      </c>
      <c r="V1316" s="1">
        <v>41130</v>
      </c>
      <c r="W1316" t="s">
        <v>42</v>
      </c>
      <c r="X1316">
        <v>1.56</v>
      </c>
      <c r="Y1316" t="s">
        <v>218</v>
      </c>
      <c r="Z1316">
        <v>6.7</v>
      </c>
      <c r="AA1316">
        <v>99301</v>
      </c>
      <c r="AB1316">
        <f t="shared" si="26"/>
        <v>174.20000000000002</v>
      </c>
      <c r="AC1316">
        <f t="shared" si="27"/>
        <v>163.74800000000002</v>
      </c>
    </row>
    <row r="1317" spans="1:29" x14ac:dyDescent="0.25">
      <c r="A1317" t="s">
        <v>1120</v>
      </c>
      <c r="B1317">
        <v>42</v>
      </c>
      <c r="C1317" t="str">
        <f t="shared" si="24"/>
        <v>Adult</v>
      </c>
      <c r="D1317" t="s">
        <v>1110</v>
      </c>
      <c r="E1317" t="s">
        <v>46</v>
      </c>
      <c r="F1317">
        <v>0.08</v>
      </c>
      <c r="G1317">
        <v>1</v>
      </c>
      <c r="H1317" s="1">
        <v>41128</v>
      </c>
      <c r="I1317" s="1" t="str">
        <f t="shared" si="25"/>
        <v xml:space="preserve"> Aug</v>
      </c>
      <c r="J1317">
        <v>53410</v>
      </c>
      <c r="K1317" t="s">
        <v>58</v>
      </c>
      <c r="L1317">
        <v>44</v>
      </c>
      <c r="M1317">
        <v>0.43</v>
      </c>
      <c r="N1317" t="s">
        <v>29</v>
      </c>
      <c r="O1317" t="s">
        <v>30</v>
      </c>
      <c r="P1317" t="s">
        <v>402</v>
      </c>
      <c r="Q1317" t="s">
        <v>214</v>
      </c>
      <c r="R1317">
        <v>-253.11</v>
      </c>
      <c r="S1317" t="s">
        <v>68</v>
      </c>
      <c r="T1317">
        <v>7480</v>
      </c>
      <c r="U1317">
        <v>642.79999999999995</v>
      </c>
      <c r="V1317" s="1">
        <v>41130</v>
      </c>
      <c r="W1317" t="s">
        <v>34</v>
      </c>
      <c r="X1317">
        <v>13.32</v>
      </c>
      <c r="Y1317" t="s">
        <v>416</v>
      </c>
      <c r="Z1317">
        <v>14.81</v>
      </c>
      <c r="AA1317">
        <v>46312</v>
      </c>
      <c r="AB1317">
        <f t="shared" si="26"/>
        <v>651.64</v>
      </c>
      <c r="AC1317">
        <f t="shared" si="27"/>
        <v>599.50879999999995</v>
      </c>
    </row>
    <row r="1318" spans="1:29" x14ac:dyDescent="0.25">
      <c r="A1318" t="s">
        <v>2051</v>
      </c>
      <c r="B1318">
        <v>42</v>
      </c>
      <c r="C1318" t="str">
        <f t="shared" si="24"/>
        <v>Adult</v>
      </c>
      <c r="D1318" t="s">
        <v>674</v>
      </c>
      <c r="E1318" t="s">
        <v>46</v>
      </c>
      <c r="F1318">
        <v>0.03</v>
      </c>
      <c r="G1318">
        <v>1</v>
      </c>
      <c r="H1318" s="1">
        <v>41129</v>
      </c>
      <c r="I1318" s="1" t="str">
        <f t="shared" si="25"/>
        <v xml:space="preserve"> Aug</v>
      </c>
      <c r="J1318">
        <v>47941</v>
      </c>
      <c r="K1318" t="s">
        <v>28</v>
      </c>
      <c r="L1318">
        <v>15</v>
      </c>
      <c r="M1318">
        <v>0.56000000000000005</v>
      </c>
      <c r="N1318" t="s">
        <v>96</v>
      </c>
      <c r="O1318" t="s">
        <v>30</v>
      </c>
      <c r="P1318" t="s">
        <v>543</v>
      </c>
      <c r="Q1318" t="s">
        <v>105</v>
      </c>
      <c r="R1318">
        <v>33.192</v>
      </c>
      <c r="S1318" t="s">
        <v>76</v>
      </c>
      <c r="T1318">
        <v>6732</v>
      </c>
      <c r="U1318">
        <v>1187.1524999999999</v>
      </c>
      <c r="V1318" s="1">
        <v>41129</v>
      </c>
      <c r="W1318" t="s">
        <v>34</v>
      </c>
      <c r="X1318">
        <v>4.9000000000000004</v>
      </c>
      <c r="Y1318" t="s">
        <v>132</v>
      </c>
      <c r="Z1318">
        <v>95.99</v>
      </c>
      <c r="AA1318">
        <v>33437</v>
      </c>
      <c r="AB1318">
        <f t="shared" si="26"/>
        <v>1439.85</v>
      </c>
      <c r="AC1318">
        <f t="shared" si="27"/>
        <v>1396.6544999999999</v>
      </c>
    </row>
    <row r="1319" spans="1:29" x14ac:dyDescent="0.25">
      <c r="A1319" t="s">
        <v>728</v>
      </c>
      <c r="B1319">
        <v>42</v>
      </c>
      <c r="C1319" t="str">
        <f t="shared" si="24"/>
        <v>Adult</v>
      </c>
      <c r="D1319" t="s">
        <v>729</v>
      </c>
      <c r="E1319" t="s">
        <v>57</v>
      </c>
      <c r="F1319">
        <v>7.0000000000000007E-2</v>
      </c>
      <c r="G1319">
        <v>1</v>
      </c>
      <c r="H1319" s="1">
        <v>41130</v>
      </c>
      <c r="I1319" s="1" t="str">
        <f t="shared" si="25"/>
        <v xml:space="preserve"> Aug</v>
      </c>
      <c r="J1319">
        <v>17927</v>
      </c>
      <c r="K1319" t="s">
        <v>131</v>
      </c>
      <c r="L1319">
        <v>42</v>
      </c>
      <c r="M1319">
        <v>0.65</v>
      </c>
      <c r="N1319" t="s">
        <v>96</v>
      </c>
      <c r="O1319" t="s">
        <v>30</v>
      </c>
      <c r="P1319" t="s">
        <v>1768</v>
      </c>
      <c r="Q1319" t="s">
        <v>102</v>
      </c>
      <c r="R1319">
        <v>-42.1</v>
      </c>
      <c r="S1319" t="s">
        <v>76</v>
      </c>
      <c r="T1319">
        <v>2464</v>
      </c>
      <c r="U1319">
        <v>865.21</v>
      </c>
      <c r="V1319" s="1">
        <v>41131</v>
      </c>
      <c r="W1319" t="s">
        <v>34</v>
      </c>
      <c r="X1319">
        <v>5.99</v>
      </c>
      <c r="Y1319" t="s">
        <v>685</v>
      </c>
      <c r="Z1319">
        <v>20.95</v>
      </c>
      <c r="AA1319">
        <v>28314</v>
      </c>
      <c r="AB1319">
        <f t="shared" si="26"/>
        <v>879.9</v>
      </c>
      <c r="AC1319">
        <f t="shared" si="27"/>
        <v>818.30700000000002</v>
      </c>
    </row>
    <row r="1320" spans="1:29" x14ac:dyDescent="0.25">
      <c r="A1320" t="s">
        <v>119</v>
      </c>
      <c r="B1320">
        <v>42</v>
      </c>
      <c r="C1320" t="str">
        <f t="shared" si="24"/>
        <v>Adult</v>
      </c>
      <c r="D1320" t="s">
        <v>120</v>
      </c>
      <c r="E1320" t="s">
        <v>46</v>
      </c>
      <c r="F1320">
        <v>0.08</v>
      </c>
      <c r="G1320">
        <v>1</v>
      </c>
      <c r="H1320" s="1">
        <v>41130</v>
      </c>
      <c r="I1320" s="1" t="str">
        <f t="shared" si="25"/>
        <v xml:space="preserve"> Aug</v>
      </c>
      <c r="J1320">
        <v>48388</v>
      </c>
      <c r="K1320" t="s">
        <v>28</v>
      </c>
      <c r="L1320">
        <v>3</v>
      </c>
      <c r="M1320">
        <v>0.39</v>
      </c>
      <c r="N1320" t="s">
        <v>29</v>
      </c>
      <c r="O1320" t="s">
        <v>30</v>
      </c>
      <c r="P1320" t="s">
        <v>1855</v>
      </c>
      <c r="Q1320" t="s">
        <v>67</v>
      </c>
      <c r="R1320">
        <v>-13.3285</v>
      </c>
      <c r="S1320" t="s">
        <v>68</v>
      </c>
      <c r="T1320">
        <v>6791</v>
      </c>
      <c r="U1320">
        <v>21.64</v>
      </c>
      <c r="V1320" s="1">
        <v>41132</v>
      </c>
      <c r="W1320" t="s">
        <v>34</v>
      </c>
      <c r="X1320">
        <v>5.01</v>
      </c>
      <c r="Y1320" t="s">
        <v>122</v>
      </c>
      <c r="Z1320">
        <v>5.74</v>
      </c>
      <c r="AA1320">
        <v>52001</v>
      </c>
      <c r="AB1320">
        <f t="shared" si="26"/>
        <v>17.22</v>
      </c>
      <c r="AC1320">
        <f t="shared" si="27"/>
        <v>15.8424</v>
      </c>
    </row>
    <row r="1321" spans="1:29" x14ac:dyDescent="0.25">
      <c r="A1321" t="s">
        <v>383</v>
      </c>
      <c r="B1321">
        <v>42</v>
      </c>
      <c r="C1321" t="str">
        <f t="shared" si="24"/>
        <v>Adult</v>
      </c>
      <c r="D1321" t="s">
        <v>384</v>
      </c>
      <c r="E1321" t="s">
        <v>46</v>
      </c>
      <c r="F1321">
        <v>0.1</v>
      </c>
      <c r="G1321">
        <v>1</v>
      </c>
      <c r="H1321" s="1">
        <v>41130</v>
      </c>
      <c r="I1321" s="1" t="str">
        <f t="shared" si="25"/>
        <v xml:space="preserve"> Aug</v>
      </c>
      <c r="J1321">
        <v>3136</v>
      </c>
      <c r="K1321" t="s">
        <v>39</v>
      </c>
      <c r="L1321">
        <v>8</v>
      </c>
      <c r="M1321">
        <v>0.57999999999999996</v>
      </c>
      <c r="N1321" t="s">
        <v>29</v>
      </c>
      <c r="O1321" t="s">
        <v>139</v>
      </c>
      <c r="P1321" t="s">
        <v>1895</v>
      </c>
      <c r="Q1321" t="s">
        <v>88</v>
      </c>
      <c r="R1321">
        <v>-38.89</v>
      </c>
      <c r="S1321" t="s">
        <v>68</v>
      </c>
      <c r="T1321">
        <v>461</v>
      </c>
      <c r="U1321">
        <v>238.74</v>
      </c>
      <c r="V1321" s="1">
        <v>41132</v>
      </c>
      <c r="W1321" t="s">
        <v>34</v>
      </c>
      <c r="X1321">
        <v>8.99</v>
      </c>
      <c r="Y1321" t="s">
        <v>385</v>
      </c>
      <c r="Z1321">
        <v>30.98</v>
      </c>
      <c r="AA1321">
        <v>57103</v>
      </c>
      <c r="AB1321">
        <f t="shared" si="26"/>
        <v>247.84</v>
      </c>
      <c r="AC1321">
        <f t="shared" si="27"/>
        <v>223.05600000000001</v>
      </c>
    </row>
    <row r="1322" spans="1:29" x14ac:dyDescent="0.25">
      <c r="A1322" t="s">
        <v>2052</v>
      </c>
      <c r="B1322">
        <v>42</v>
      </c>
      <c r="C1322" t="str">
        <f t="shared" si="24"/>
        <v>Adult</v>
      </c>
      <c r="D1322" t="s">
        <v>1374</v>
      </c>
      <c r="E1322" t="s">
        <v>27</v>
      </c>
      <c r="F1322">
        <v>0.1</v>
      </c>
      <c r="G1322">
        <v>1</v>
      </c>
      <c r="H1322" s="1">
        <v>41130</v>
      </c>
      <c r="I1322" s="1" t="str">
        <f t="shared" si="25"/>
        <v xml:space="preserve"> Aug</v>
      </c>
      <c r="J1322">
        <v>39521</v>
      </c>
      <c r="K1322" t="s">
        <v>47</v>
      </c>
      <c r="L1322">
        <v>28</v>
      </c>
      <c r="M1322">
        <v>0.39</v>
      </c>
      <c r="N1322" t="s">
        <v>29</v>
      </c>
      <c r="O1322" t="s">
        <v>30</v>
      </c>
      <c r="P1322" t="s">
        <v>209</v>
      </c>
      <c r="Q1322" t="s">
        <v>210</v>
      </c>
      <c r="R1322">
        <v>31.27</v>
      </c>
      <c r="S1322" t="s">
        <v>76</v>
      </c>
      <c r="T1322">
        <v>5578</v>
      </c>
      <c r="U1322">
        <v>112.35</v>
      </c>
      <c r="V1322" s="1">
        <v>41134</v>
      </c>
      <c r="W1322" t="s">
        <v>34</v>
      </c>
      <c r="X1322">
        <v>0.99</v>
      </c>
      <c r="Y1322" t="s">
        <v>162</v>
      </c>
      <c r="Z1322">
        <v>4.13</v>
      </c>
      <c r="AA1322">
        <v>22015</v>
      </c>
      <c r="AB1322">
        <f t="shared" si="26"/>
        <v>115.64</v>
      </c>
      <c r="AC1322">
        <f t="shared" si="27"/>
        <v>104.07599999999999</v>
      </c>
    </row>
    <row r="1323" spans="1:29" x14ac:dyDescent="0.25">
      <c r="A1323" t="s">
        <v>2053</v>
      </c>
      <c r="B1323">
        <v>42</v>
      </c>
      <c r="C1323" t="str">
        <f t="shared" si="24"/>
        <v>Adult</v>
      </c>
      <c r="D1323" t="s">
        <v>1389</v>
      </c>
      <c r="E1323" t="s">
        <v>38</v>
      </c>
      <c r="F1323">
        <v>0.02</v>
      </c>
      <c r="G1323">
        <v>1</v>
      </c>
      <c r="H1323" s="1">
        <v>41131</v>
      </c>
      <c r="I1323" s="1" t="str">
        <f t="shared" si="25"/>
        <v xml:space="preserve"> Aug</v>
      </c>
      <c r="J1323">
        <v>21636</v>
      </c>
      <c r="K1323" t="s">
        <v>47</v>
      </c>
      <c r="L1323">
        <v>35</v>
      </c>
      <c r="M1323">
        <v>0.59</v>
      </c>
      <c r="N1323" t="s">
        <v>96</v>
      </c>
      <c r="O1323" t="s">
        <v>139</v>
      </c>
      <c r="P1323" t="s">
        <v>2054</v>
      </c>
      <c r="Q1323" t="s">
        <v>105</v>
      </c>
      <c r="R1323">
        <v>366.50700000000001</v>
      </c>
      <c r="S1323" t="s">
        <v>68</v>
      </c>
      <c r="T1323">
        <v>3006</v>
      </c>
      <c r="U1323">
        <v>1665.0395000000001</v>
      </c>
      <c r="V1323" s="1">
        <v>41131</v>
      </c>
      <c r="W1323" t="s">
        <v>34</v>
      </c>
      <c r="X1323">
        <v>3.3</v>
      </c>
      <c r="Y1323" t="s">
        <v>149</v>
      </c>
      <c r="Z1323">
        <v>55.99</v>
      </c>
      <c r="AA1323">
        <v>60623</v>
      </c>
      <c r="AB1323">
        <f t="shared" si="26"/>
        <v>1959.65</v>
      </c>
      <c r="AC1323">
        <f t="shared" si="27"/>
        <v>1920.4570000000001</v>
      </c>
    </row>
    <row r="1324" spans="1:29" x14ac:dyDescent="0.25">
      <c r="A1324" t="s">
        <v>612</v>
      </c>
      <c r="B1324">
        <v>42</v>
      </c>
      <c r="C1324" t="str">
        <f t="shared" si="24"/>
        <v>Adult</v>
      </c>
      <c r="D1324" t="s">
        <v>554</v>
      </c>
      <c r="E1324" t="s">
        <v>57</v>
      </c>
      <c r="F1324">
        <v>0.04</v>
      </c>
      <c r="G1324">
        <v>1</v>
      </c>
      <c r="H1324" s="1">
        <v>41131</v>
      </c>
      <c r="I1324" s="1" t="str">
        <f t="shared" si="25"/>
        <v xml:space="preserve"> Aug</v>
      </c>
      <c r="J1324">
        <v>45731</v>
      </c>
      <c r="K1324" t="s">
        <v>58</v>
      </c>
      <c r="L1324">
        <v>44</v>
      </c>
      <c r="M1324">
        <v>0.76</v>
      </c>
      <c r="N1324" t="s">
        <v>48</v>
      </c>
      <c r="O1324" t="s">
        <v>73</v>
      </c>
      <c r="P1324" t="s">
        <v>900</v>
      </c>
      <c r="Q1324" t="s">
        <v>75</v>
      </c>
      <c r="R1324">
        <v>-169.227</v>
      </c>
      <c r="S1324" t="s">
        <v>68</v>
      </c>
      <c r="T1324">
        <v>6434</v>
      </c>
      <c r="U1324">
        <v>12689.87</v>
      </c>
      <c r="V1324" s="1">
        <v>41132</v>
      </c>
      <c r="W1324" t="s">
        <v>53</v>
      </c>
      <c r="X1324">
        <v>154.12</v>
      </c>
      <c r="Y1324" t="s">
        <v>69</v>
      </c>
      <c r="Z1324">
        <v>296.18</v>
      </c>
      <c r="AA1324">
        <v>55337</v>
      </c>
      <c r="AB1324">
        <f t="shared" si="26"/>
        <v>13031.92</v>
      </c>
      <c r="AC1324">
        <f t="shared" si="27"/>
        <v>12510.6432</v>
      </c>
    </row>
    <row r="1325" spans="1:29" x14ac:dyDescent="0.25">
      <c r="A1325" t="s">
        <v>516</v>
      </c>
      <c r="B1325">
        <v>42</v>
      </c>
      <c r="C1325" t="str">
        <f t="shared" si="24"/>
        <v>Adult</v>
      </c>
      <c r="D1325" t="s">
        <v>505</v>
      </c>
      <c r="E1325" t="s">
        <v>57</v>
      </c>
      <c r="F1325">
        <v>0.01</v>
      </c>
      <c r="G1325">
        <v>1</v>
      </c>
      <c r="H1325" s="1">
        <v>41131</v>
      </c>
      <c r="I1325" s="1" t="str">
        <f t="shared" si="25"/>
        <v xml:space="preserve"> Aug</v>
      </c>
      <c r="J1325">
        <v>45731</v>
      </c>
      <c r="K1325" t="s">
        <v>58</v>
      </c>
      <c r="L1325">
        <v>19</v>
      </c>
      <c r="M1325">
        <v>0.37</v>
      </c>
      <c r="N1325" t="s">
        <v>29</v>
      </c>
      <c r="O1325" t="s">
        <v>30</v>
      </c>
      <c r="P1325" t="s">
        <v>1393</v>
      </c>
      <c r="Q1325" t="s">
        <v>61</v>
      </c>
      <c r="R1325">
        <v>-30.06</v>
      </c>
      <c r="S1325" t="s">
        <v>68</v>
      </c>
      <c r="T1325">
        <v>6432</v>
      </c>
      <c r="U1325">
        <v>146.63</v>
      </c>
      <c r="V1325" s="1">
        <v>41132</v>
      </c>
      <c r="W1325" t="s">
        <v>42</v>
      </c>
      <c r="X1325">
        <v>6.22</v>
      </c>
      <c r="Y1325" t="s">
        <v>246</v>
      </c>
      <c r="Z1325">
        <v>6.48</v>
      </c>
      <c r="AA1325">
        <v>48101</v>
      </c>
      <c r="AB1325">
        <f t="shared" si="26"/>
        <v>123.12</v>
      </c>
      <c r="AC1325">
        <f t="shared" si="27"/>
        <v>121.8888</v>
      </c>
    </row>
    <row r="1326" spans="1:29" x14ac:dyDescent="0.25">
      <c r="A1326" t="s">
        <v>1514</v>
      </c>
      <c r="B1326">
        <v>42</v>
      </c>
      <c r="C1326" t="str">
        <f t="shared" si="24"/>
        <v>Adult</v>
      </c>
      <c r="D1326" t="s">
        <v>1515</v>
      </c>
      <c r="E1326" t="s">
        <v>57</v>
      </c>
      <c r="F1326">
        <v>0.01</v>
      </c>
      <c r="G1326">
        <v>1</v>
      </c>
      <c r="H1326" s="1">
        <v>41131</v>
      </c>
      <c r="I1326" s="1" t="str">
        <f t="shared" si="25"/>
        <v xml:space="preserve"> Aug</v>
      </c>
      <c r="J1326">
        <v>10464</v>
      </c>
      <c r="K1326" t="s">
        <v>58</v>
      </c>
      <c r="L1326">
        <v>23</v>
      </c>
      <c r="M1326">
        <v>0.36</v>
      </c>
      <c r="N1326" t="s">
        <v>29</v>
      </c>
      <c r="O1326" t="s">
        <v>30</v>
      </c>
      <c r="P1326" t="s">
        <v>1528</v>
      </c>
      <c r="Q1326" t="s">
        <v>61</v>
      </c>
      <c r="R1326">
        <v>-69.069999999999993</v>
      </c>
      <c r="S1326" t="s">
        <v>52</v>
      </c>
      <c r="T1326">
        <v>1450</v>
      </c>
      <c r="U1326">
        <v>121.73</v>
      </c>
      <c r="V1326" s="1">
        <v>41132</v>
      </c>
      <c r="W1326" t="s">
        <v>34</v>
      </c>
      <c r="X1326">
        <v>6.07</v>
      </c>
      <c r="Y1326" t="s">
        <v>218</v>
      </c>
      <c r="Z1326">
        <v>4.9800000000000004</v>
      </c>
      <c r="AA1326">
        <v>98115</v>
      </c>
      <c r="AB1326">
        <f t="shared" si="26"/>
        <v>114.54</v>
      </c>
      <c r="AC1326">
        <f t="shared" si="27"/>
        <v>113.39460000000001</v>
      </c>
    </row>
    <row r="1327" spans="1:29" x14ac:dyDescent="0.25">
      <c r="A1327" t="s">
        <v>516</v>
      </c>
      <c r="B1327">
        <v>42</v>
      </c>
      <c r="C1327" t="str">
        <f t="shared" si="24"/>
        <v>Adult</v>
      </c>
      <c r="D1327" t="s">
        <v>505</v>
      </c>
      <c r="E1327" t="s">
        <v>57</v>
      </c>
      <c r="F1327">
        <v>0.03</v>
      </c>
      <c r="G1327">
        <v>1</v>
      </c>
      <c r="H1327" s="1">
        <v>41131</v>
      </c>
      <c r="I1327" s="1" t="str">
        <f t="shared" si="25"/>
        <v xml:space="preserve"> Aug</v>
      </c>
      <c r="J1327">
        <v>45731</v>
      </c>
      <c r="K1327" t="s">
        <v>58</v>
      </c>
      <c r="L1327">
        <v>35</v>
      </c>
      <c r="M1327">
        <v>0.37</v>
      </c>
      <c r="N1327" t="s">
        <v>96</v>
      </c>
      <c r="O1327" t="s">
        <v>139</v>
      </c>
      <c r="P1327" t="s">
        <v>1924</v>
      </c>
      <c r="Q1327" t="s">
        <v>105</v>
      </c>
      <c r="R1327">
        <v>1160.577</v>
      </c>
      <c r="S1327" t="s">
        <v>68</v>
      </c>
      <c r="T1327">
        <v>6433</v>
      </c>
      <c r="U1327">
        <v>2506.2674999999999</v>
      </c>
      <c r="V1327" s="1">
        <v>41133</v>
      </c>
      <c r="W1327" t="s">
        <v>34</v>
      </c>
      <c r="X1327">
        <v>3.3</v>
      </c>
      <c r="Y1327" t="s">
        <v>246</v>
      </c>
      <c r="Z1327">
        <v>85.99</v>
      </c>
      <c r="AA1327">
        <v>48101</v>
      </c>
      <c r="AB1327">
        <f t="shared" si="26"/>
        <v>3009.6499999999996</v>
      </c>
      <c r="AC1327">
        <f t="shared" si="27"/>
        <v>2919.3604999999998</v>
      </c>
    </row>
    <row r="1328" spans="1:29" x14ac:dyDescent="0.25">
      <c r="A1328" t="s">
        <v>2055</v>
      </c>
      <c r="B1328">
        <v>42</v>
      </c>
      <c r="C1328" t="str">
        <f t="shared" si="24"/>
        <v>Adult</v>
      </c>
      <c r="D1328" t="s">
        <v>343</v>
      </c>
      <c r="E1328" t="s">
        <v>38</v>
      </c>
      <c r="F1328">
        <v>0.03</v>
      </c>
      <c r="G1328">
        <v>1</v>
      </c>
      <c r="H1328" s="1">
        <v>41131</v>
      </c>
      <c r="I1328" s="1" t="str">
        <f t="shared" si="25"/>
        <v xml:space="preserve"> Aug</v>
      </c>
      <c r="J1328">
        <v>48327</v>
      </c>
      <c r="K1328" t="s">
        <v>39</v>
      </c>
      <c r="L1328">
        <v>14</v>
      </c>
      <c r="M1328">
        <v>0.68</v>
      </c>
      <c r="N1328" t="s">
        <v>96</v>
      </c>
      <c r="O1328" t="s">
        <v>139</v>
      </c>
      <c r="P1328" t="s">
        <v>2056</v>
      </c>
      <c r="Q1328" t="s">
        <v>102</v>
      </c>
      <c r="R1328">
        <v>-44.82</v>
      </c>
      <c r="S1328" t="s">
        <v>76</v>
      </c>
      <c r="T1328">
        <v>6786</v>
      </c>
      <c r="U1328">
        <v>89.93</v>
      </c>
      <c r="V1328" s="1">
        <v>41133</v>
      </c>
      <c r="W1328" t="s">
        <v>34</v>
      </c>
      <c r="X1328">
        <v>3.85</v>
      </c>
      <c r="Y1328" t="s">
        <v>345</v>
      </c>
      <c r="Z1328">
        <v>5.98</v>
      </c>
      <c r="AA1328">
        <v>38637</v>
      </c>
      <c r="AB1328">
        <f t="shared" si="26"/>
        <v>83.72</v>
      </c>
      <c r="AC1328">
        <f t="shared" si="27"/>
        <v>81.208399999999997</v>
      </c>
    </row>
    <row r="1329" spans="1:29" x14ac:dyDescent="0.25">
      <c r="A1329" t="s">
        <v>2057</v>
      </c>
      <c r="B1329">
        <v>42</v>
      </c>
      <c r="C1329" t="str">
        <f t="shared" si="24"/>
        <v>Adult</v>
      </c>
      <c r="D1329" t="s">
        <v>2058</v>
      </c>
      <c r="E1329" t="s">
        <v>46</v>
      </c>
      <c r="F1329">
        <v>0.08</v>
      </c>
      <c r="G1329">
        <v>1</v>
      </c>
      <c r="H1329" s="1">
        <v>41131</v>
      </c>
      <c r="I1329" s="1" t="str">
        <f t="shared" si="25"/>
        <v xml:space="preserve"> Aug</v>
      </c>
      <c r="J1329">
        <v>54949</v>
      </c>
      <c r="K1329" t="s">
        <v>47</v>
      </c>
      <c r="L1329">
        <v>32</v>
      </c>
      <c r="M1329">
        <v>0.36</v>
      </c>
      <c r="N1329" t="s">
        <v>29</v>
      </c>
      <c r="O1329" t="s">
        <v>30</v>
      </c>
      <c r="P1329" t="s">
        <v>2059</v>
      </c>
      <c r="Q1329" t="s">
        <v>61</v>
      </c>
      <c r="R1329">
        <v>-94.59</v>
      </c>
      <c r="S1329" t="s">
        <v>52</v>
      </c>
      <c r="T1329">
        <v>7664</v>
      </c>
      <c r="U1329">
        <v>210.94</v>
      </c>
      <c r="V1329" s="1">
        <v>41136</v>
      </c>
      <c r="W1329" t="s">
        <v>34</v>
      </c>
      <c r="X1329">
        <v>6.81</v>
      </c>
      <c r="Y1329" t="s">
        <v>320</v>
      </c>
      <c r="Z1329">
        <v>6.48</v>
      </c>
      <c r="AA1329">
        <v>83402</v>
      </c>
      <c r="AB1329">
        <f t="shared" si="26"/>
        <v>207.36</v>
      </c>
      <c r="AC1329">
        <f t="shared" si="27"/>
        <v>190.77120000000002</v>
      </c>
    </row>
    <row r="1330" spans="1:29" x14ac:dyDescent="0.25">
      <c r="A1330" t="s">
        <v>2060</v>
      </c>
      <c r="B1330">
        <v>42</v>
      </c>
      <c r="C1330" t="str">
        <f t="shared" si="24"/>
        <v>Adult</v>
      </c>
      <c r="D1330" t="s">
        <v>1389</v>
      </c>
      <c r="E1330" t="s">
        <v>38</v>
      </c>
      <c r="F1330">
        <v>7.0000000000000007E-2</v>
      </c>
      <c r="G1330">
        <v>1</v>
      </c>
      <c r="H1330" s="1">
        <v>41131</v>
      </c>
      <c r="I1330" s="1" t="str">
        <f t="shared" si="25"/>
        <v xml:space="preserve"> Aug</v>
      </c>
      <c r="J1330">
        <v>21636</v>
      </c>
      <c r="K1330" t="s">
        <v>47</v>
      </c>
      <c r="L1330">
        <v>6</v>
      </c>
      <c r="M1330">
        <v>0.68</v>
      </c>
      <c r="N1330" t="s">
        <v>29</v>
      </c>
      <c r="O1330" t="s">
        <v>30</v>
      </c>
      <c r="P1330" t="s">
        <v>31</v>
      </c>
      <c r="Q1330" t="s">
        <v>32</v>
      </c>
      <c r="R1330">
        <v>-24.44</v>
      </c>
      <c r="S1330" t="s">
        <v>33</v>
      </c>
      <c r="T1330">
        <v>3005</v>
      </c>
      <c r="U1330">
        <v>40.06</v>
      </c>
      <c r="V1330" s="1">
        <v>41136</v>
      </c>
      <c r="W1330" t="s">
        <v>34</v>
      </c>
      <c r="X1330">
        <v>4.6900000000000004</v>
      </c>
      <c r="Y1330" t="s">
        <v>35</v>
      </c>
      <c r="Z1330">
        <v>5.98</v>
      </c>
      <c r="AA1330">
        <v>17201</v>
      </c>
      <c r="AB1330">
        <f t="shared" si="26"/>
        <v>35.880000000000003</v>
      </c>
      <c r="AC1330">
        <f t="shared" si="27"/>
        <v>33.368400000000001</v>
      </c>
    </row>
    <row r="1331" spans="1:29" x14ac:dyDescent="0.25">
      <c r="A1331" t="s">
        <v>2057</v>
      </c>
      <c r="B1331">
        <v>42</v>
      </c>
      <c r="C1331" t="str">
        <f t="shared" si="24"/>
        <v>Adult</v>
      </c>
      <c r="D1331" t="s">
        <v>2058</v>
      </c>
      <c r="E1331" t="s">
        <v>46</v>
      </c>
      <c r="F1331">
        <v>0.09</v>
      </c>
      <c r="G1331">
        <v>1</v>
      </c>
      <c r="H1331" s="1">
        <v>41131</v>
      </c>
      <c r="I1331" s="1" t="str">
        <f t="shared" si="25"/>
        <v xml:space="preserve"> Aug</v>
      </c>
      <c r="J1331">
        <v>54949</v>
      </c>
      <c r="K1331" t="s">
        <v>47</v>
      </c>
      <c r="L1331">
        <v>7</v>
      </c>
      <c r="M1331">
        <v>0.78</v>
      </c>
      <c r="N1331" t="s">
        <v>29</v>
      </c>
      <c r="O1331" t="s">
        <v>49</v>
      </c>
      <c r="P1331" t="s">
        <v>801</v>
      </c>
      <c r="Q1331" t="s">
        <v>32</v>
      </c>
      <c r="R1331">
        <v>-293.74</v>
      </c>
      <c r="S1331" t="s">
        <v>52</v>
      </c>
      <c r="T1331">
        <v>7665</v>
      </c>
      <c r="U1331">
        <v>192.02</v>
      </c>
      <c r="V1331" s="1">
        <v>41138</v>
      </c>
      <c r="W1331" t="s">
        <v>53</v>
      </c>
      <c r="X1331">
        <v>53.03</v>
      </c>
      <c r="Y1331" t="s">
        <v>320</v>
      </c>
      <c r="Z1331">
        <v>20.98</v>
      </c>
      <c r="AA1331">
        <v>83402</v>
      </c>
      <c r="AB1331">
        <f t="shared" si="26"/>
        <v>146.86000000000001</v>
      </c>
      <c r="AC1331">
        <f t="shared" si="27"/>
        <v>133.64260000000002</v>
      </c>
    </row>
    <row r="1332" spans="1:29" x14ac:dyDescent="0.25">
      <c r="A1332" t="s">
        <v>2060</v>
      </c>
      <c r="B1332">
        <v>42</v>
      </c>
      <c r="C1332" t="str">
        <f t="shared" si="24"/>
        <v>Adult</v>
      </c>
      <c r="D1332" t="s">
        <v>1389</v>
      </c>
      <c r="E1332" t="s">
        <v>38</v>
      </c>
      <c r="F1332">
        <v>0</v>
      </c>
      <c r="G1332">
        <v>1</v>
      </c>
      <c r="H1332" s="1">
        <v>41131</v>
      </c>
      <c r="I1332" s="1" t="str">
        <f t="shared" si="25"/>
        <v xml:space="preserve"> Aug</v>
      </c>
      <c r="J1332">
        <v>21636</v>
      </c>
      <c r="K1332" t="s">
        <v>47</v>
      </c>
      <c r="L1332">
        <v>16</v>
      </c>
      <c r="M1332">
        <v>0.38</v>
      </c>
      <c r="N1332" t="s">
        <v>29</v>
      </c>
      <c r="O1332" t="s">
        <v>30</v>
      </c>
      <c r="P1332" t="s">
        <v>1190</v>
      </c>
      <c r="Q1332" t="s">
        <v>67</v>
      </c>
      <c r="R1332">
        <v>-52.646999999999998</v>
      </c>
      <c r="S1332" t="s">
        <v>33</v>
      </c>
      <c r="T1332">
        <v>3004</v>
      </c>
      <c r="U1332">
        <v>376.65</v>
      </c>
      <c r="V1332" s="1">
        <v>41138</v>
      </c>
      <c r="W1332" t="s">
        <v>42</v>
      </c>
      <c r="X1332">
        <v>15.1</v>
      </c>
      <c r="Y1332" t="s">
        <v>35</v>
      </c>
      <c r="Z1332">
        <v>22.38</v>
      </c>
      <c r="AA1332">
        <v>17201</v>
      </c>
      <c r="AB1332">
        <f t="shared" si="26"/>
        <v>358.08</v>
      </c>
      <c r="AC1332">
        <f t="shared" si="27"/>
        <v>358.08</v>
      </c>
    </row>
    <row r="1333" spans="1:29" x14ac:dyDescent="0.25">
      <c r="A1333" t="s">
        <v>1131</v>
      </c>
      <c r="B1333">
        <v>42</v>
      </c>
      <c r="C1333" t="str">
        <f t="shared" si="24"/>
        <v>Adult</v>
      </c>
      <c r="D1333" t="s">
        <v>2061</v>
      </c>
      <c r="E1333" t="s">
        <v>57</v>
      </c>
      <c r="F1333">
        <v>0.1</v>
      </c>
      <c r="G1333">
        <v>1</v>
      </c>
      <c r="H1333" s="1">
        <v>41132</v>
      </c>
      <c r="I1333" s="1" t="str">
        <f t="shared" si="25"/>
        <v xml:space="preserve"> Aug</v>
      </c>
      <c r="J1333">
        <v>20709</v>
      </c>
      <c r="K1333" t="s">
        <v>28</v>
      </c>
      <c r="L1333">
        <v>4</v>
      </c>
      <c r="M1333">
        <v>0.39</v>
      </c>
      <c r="N1333" t="s">
        <v>29</v>
      </c>
      <c r="O1333" t="s">
        <v>30</v>
      </c>
      <c r="P1333" t="s">
        <v>209</v>
      </c>
      <c r="Q1333" t="s">
        <v>210</v>
      </c>
      <c r="R1333">
        <v>-2.06</v>
      </c>
      <c r="S1333" t="s">
        <v>68</v>
      </c>
      <c r="T1333">
        <v>2870</v>
      </c>
      <c r="U1333">
        <v>16.600000000000001</v>
      </c>
      <c r="V1333" s="1">
        <v>41132</v>
      </c>
      <c r="W1333" t="s">
        <v>34</v>
      </c>
      <c r="X1333">
        <v>0.99</v>
      </c>
      <c r="Y1333" t="s">
        <v>111</v>
      </c>
      <c r="Z1333">
        <v>4.13</v>
      </c>
      <c r="AA1333">
        <v>76086</v>
      </c>
      <c r="AB1333">
        <f t="shared" si="26"/>
        <v>16.52</v>
      </c>
      <c r="AC1333">
        <f t="shared" si="27"/>
        <v>14.867999999999999</v>
      </c>
    </row>
    <row r="1334" spans="1:29" x14ac:dyDescent="0.25">
      <c r="A1334" t="s">
        <v>2062</v>
      </c>
      <c r="B1334">
        <v>42</v>
      </c>
      <c r="C1334" t="str">
        <f t="shared" si="24"/>
        <v>Adult</v>
      </c>
      <c r="D1334" t="s">
        <v>1593</v>
      </c>
      <c r="E1334" t="s">
        <v>38</v>
      </c>
      <c r="F1334">
        <v>0.06</v>
      </c>
      <c r="G1334">
        <v>1</v>
      </c>
      <c r="H1334" s="1">
        <v>41132</v>
      </c>
      <c r="I1334" s="1" t="str">
        <f t="shared" si="25"/>
        <v xml:space="preserve"> Aug</v>
      </c>
      <c r="J1334">
        <v>46018</v>
      </c>
      <c r="K1334" t="s">
        <v>131</v>
      </c>
      <c r="L1334">
        <v>31</v>
      </c>
      <c r="M1334">
        <v>0.36</v>
      </c>
      <c r="N1334" t="s">
        <v>96</v>
      </c>
      <c r="O1334" t="s">
        <v>49</v>
      </c>
      <c r="P1334" t="s">
        <v>867</v>
      </c>
      <c r="Q1334" t="s">
        <v>98</v>
      </c>
      <c r="R1334">
        <v>984.3</v>
      </c>
      <c r="S1334" t="s">
        <v>76</v>
      </c>
      <c r="T1334">
        <v>6463</v>
      </c>
      <c r="U1334">
        <v>2797.41</v>
      </c>
      <c r="V1334" s="1">
        <v>41133</v>
      </c>
      <c r="W1334" t="s">
        <v>53</v>
      </c>
      <c r="X1334">
        <v>14</v>
      </c>
      <c r="Y1334" t="s">
        <v>345</v>
      </c>
      <c r="Z1334">
        <v>90.97</v>
      </c>
      <c r="AA1334">
        <v>39208</v>
      </c>
      <c r="AB1334">
        <f t="shared" si="26"/>
        <v>2820.07</v>
      </c>
      <c r="AC1334">
        <f t="shared" si="27"/>
        <v>2650.8658</v>
      </c>
    </row>
    <row r="1335" spans="1:29" x14ac:dyDescent="0.25">
      <c r="A1335" t="s">
        <v>2016</v>
      </c>
      <c r="B1335">
        <v>42</v>
      </c>
      <c r="C1335" t="str">
        <f t="shared" si="24"/>
        <v>Adult</v>
      </c>
      <c r="D1335" t="s">
        <v>303</v>
      </c>
      <c r="E1335" t="s">
        <v>46</v>
      </c>
      <c r="F1335">
        <v>0.09</v>
      </c>
      <c r="G1335">
        <v>1</v>
      </c>
      <c r="H1335" s="1">
        <v>41132</v>
      </c>
      <c r="I1335" s="1" t="str">
        <f t="shared" si="25"/>
        <v xml:space="preserve"> Aug</v>
      </c>
      <c r="J1335">
        <v>20389</v>
      </c>
      <c r="K1335" t="s">
        <v>28</v>
      </c>
      <c r="L1335">
        <v>31</v>
      </c>
      <c r="M1335">
        <v>0.59</v>
      </c>
      <c r="N1335" t="s">
        <v>48</v>
      </c>
      <c r="O1335" t="s">
        <v>73</v>
      </c>
      <c r="P1335" t="s">
        <v>1908</v>
      </c>
      <c r="Q1335" t="s">
        <v>154</v>
      </c>
      <c r="R1335">
        <v>883.29</v>
      </c>
      <c r="S1335" t="s">
        <v>68</v>
      </c>
      <c r="T1335">
        <v>2824</v>
      </c>
      <c r="U1335">
        <v>7477.78</v>
      </c>
      <c r="V1335" s="1">
        <v>41134</v>
      </c>
      <c r="W1335" t="s">
        <v>53</v>
      </c>
      <c r="X1335">
        <v>41.91</v>
      </c>
      <c r="Y1335" t="s">
        <v>246</v>
      </c>
      <c r="Z1335">
        <v>260.98</v>
      </c>
      <c r="AA1335">
        <v>48505</v>
      </c>
      <c r="AB1335">
        <f t="shared" si="26"/>
        <v>8090.380000000001</v>
      </c>
      <c r="AC1335">
        <f t="shared" si="27"/>
        <v>7362.2458000000006</v>
      </c>
    </row>
    <row r="1336" spans="1:29" x14ac:dyDescent="0.25">
      <c r="A1336" t="s">
        <v>2016</v>
      </c>
      <c r="B1336">
        <v>42</v>
      </c>
      <c r="C1336" t="str">
        <f t="shared" si="24"/>
        <v>Adult</v>
      </c>
      <c r="D1336" t="s">
        <v>303</v>
      </c>
      <c r="E1336" t="s">
        <v>46</v>
      </c>
      <c r="F1336">
        <v>0.01</v>
      </c>
      <c r="G1336">
        <v>1</v>
      </c>
      <c r="H1336" s="1">
        <v>41132</v>
      </c>
      <c r="I1336" s="1" t="str">
        <f t="shared" si="25"/>
        <v xml:space="preserve"> Aug</v>
      </c>
      <c r="J1336">
        <v>20389</v>
      </c>
      <c r="K1336" t="s">
        <v>28</v>
      </c>
      <c r="L1336">
        <v>24</v>
      </c>
      <c r="M1336">
        <v>0.52</v>
      </c>
      <c r="N1336" t="s">
        <v>48</v>
      </c>
      <c r="O1336" t="s">
        <v>139</v>
      </c>
      <c r="P1336" t="s">
        <v>2063</v>
      </c>
      <c r="Q1336" t="s">
        <v>82</v>
      </c>
      <c r="R1336">
        <v>-30.42</v>
      </c>
      <c r="S1336" t="s">
        <v>68</v>
      </c>
      <c r="T1336">
        <v>2825</v>
      </c>
      <c r="U1336">
        <v>270.39</v>
      </c>
      <c r="V1336" s="1">
        <v>41134</v>
      </c>
      <c r="W1336" t="s">
        <v>34</v>
      </c>
      <c r="X1336">
        <v>7.94</v>
      </c>
      <c r="Y1336" t="s">
        <v>246</v>
      </c>
      <c r="Z1336">
        <v>10.52</v>
      </c>
      <c r="AA1336">
        <v>48505</v>
      </c>
      <c r="AB1336">
        <f t="shared" si="26"/>
        <v>252.48</v>
      </c>
      <c r="AC1336">
        <f t="shared" si="27"/>
        <v>249.95519999999999</v>
      </c>
    </row>
    <row r="1337" spans="1:29" x14ac:dyDescent="0.25">
      <c r="A1337" t="s">
        <v>2016</v>
      </c>
      <c r="B1337">
        <v>42</v>
      </c>
      <c r="C1337" t="str">
        <f t="shared" si="24"/>
        <v>Adult</v>
      </c>
      <c r="D1337" t="s">
        <v>303</v>
      </c>
      <c r="E1337" t="s">
        <v>46</v>
      </c>
      <c r="F1337">
        <v>0.02</v>
      </c>
      <c r="G1337">
        <v>1</v>
      </c>
      <c r="H1337" s="1">
        <v>41132</v>
      </c>
      <c r="I1337" s="1" t="str">
        <f t="shared" si="25"/>
        <v xml:space="preserve"> Aug</v>
      </c>
      <c r="J1337">
        <v>20389</v>
      </c>
      <c r="K1337" t="s">
        <v>28</v>
      </c>
      <c r="L1337">
        <v>30</v>
      </c>
      <c r="M1337">
        <v>0.4</v>
      </c>
      <c r="N1337" t="s">
        <v>29</v>
      </c>
      <c r="O1337" t="s">
        <v>30</v>
      </c>
      <c r="P1337" t="s">
        <v>2064</v>
      </c>
      <c r="Q1337" t="s">
        <v>61</v>
      </c>
      <c r="R1337">
        <v>-107.37</v>
      </c>
      <c r="S1337" t="s">
        <v>68</v>
      </c>
      <c r="T1337">
        <v>2826</v>
      </c>
      <c r="U1337">
        <v>201.35</v>
      </c>
      <c r="V1337" s="1">
        <v>41134</v>
      </c>
      <c r="W1337" t="s">
        <v>42</v>
      </c>
      <c r="X1337">
        <v>7.5</v>
      </c>
      <c r="Y1337" t="s">
        <v>246</v>
      </c>
      <c r="Z1337">
        <v>5.98</v>
      </c>
      <c r="AA1337">
        <v>48505</v>
      </c>
      <c r="AB1337">
        <f t="shared" si="26"/>
        <v>179.4</v>
      </c>
      <c r="AC1337">
        <f t="shared" si="27"/>
        <v>175.81200000000001</v>
      </c>
    </row>
    <row r="1338" spans="1:29" x14ac:dyDescent="0.25">
      <c r="A1338" t="s">
        <v>1131</v>
      </c>
      <c r="B1338">
        <v>42</v>
      </c>
      <c r="C1338" t="str">
        <f t="shared" si="24"/>
        <v>Adult</v>
      </c>
      <c r="D1338" t="s">
        <v>2061</v>
      </c>
      <c r="E1338" t="s">
        <v>57</v>
      </c>
      <c r="F1338">
        <v>0.04</v>
      </c>
      <c r="G1338">
        <v>1</v>
      </c>
      <c r="H1338" s="1">
        <v>41132</v>
      </c>
      <c r="I1338" s="1" t="str">
        <f t="shared" si="25"/>
        <v xml:space="preserve"> Aug</v>
      </c>
      <c r="J1338">
        <v>20709</v>
      </c>
      <c r="K1338" t="s">
        <v>28</v>
      </c>
      <c r="L1338">
        <v>5</v>
      </c>
      <c r="M1338">
        <v>0.39</v>
      </c>
      <c r="N1338" t="s">
        <v>29</v>
      </c>
      <c r="O1338" t="s">
        <v>30</v>
      </c>
      <c r="P1338" t="s">
        <v>2065</v>
      </c>
      <c r="Q1338" t="s">
        <v>210</v>
      </c>
      <c r="R1338">
        <v>2.98</v>
      </c>
      <c r="S1338" t="s">
        <v>68</v>
      </c>
      <c r="T1338">
        <v>2871</v>
      </c>
      <c r="U1338">
        <v>25.1</v>
      </c>
      <c r="V1338" s="1">
        <v>41134</v>
      </c>
      <c r="W1338" t="s">
        <v>34</v>
      </c>
      <c r="X1338">
        <v>0.49</v>
      </c>
      <c r="Y1338" t="s">
        <v>111</v>
      </c>
      <c r="Z1338">
        <v>4.9800000000000004</v>
      </c>
      <c r="AA1338">
        <v>76086</v>
      </c>
      <c r="AB1338">
        <f t="shared" si="26"/>
        <v>24.900000000000002</v>
      </c>
      <c r="AC1338">
        <f t="shared" si="27"/>
        <v>23.904000000000003</v>
      </c>
    </row>
    <row r="1339" spans="1:29" x14ac:dyDescent="0.25">
      <c r="A1339" t="s">
        <v>2066</v>
      </c>
      <c r="B1339">
        <v>42</v>
      </c>
      <c r="C1339" t="str">
        <f t="shared" si="24"/>
        <v>Adult</v>
      </c>
      <c r="D1339" t="s">
        <v>1494</v>
      </c>
      <c r="E1339" t="s">
        <v>38</v>
      </c>
      <c r="F1339">
        <v>0.03</v>
      </c>
      <c r="G1339">
        <v>1</v>
      </c>
      <c r="H1339" s="1">
        <v>41132</v>
      </c>
      <c r="I1339" s="1" t="str">
        <f t="shared" si="25"/>
        <v xml:space="preserve"> Aug</v>
      </c>
      <c r="J1339">
        <v>56163</v>
      </c>
      <c r="K1339" t="s">
        <v>39</v>
      </c>
      <c r="L1339">
        <v>3</v>
      </c>
      <c r="M1339">
        <v>0.38</v>
      </c>
      <c r="N1339" t="s">
        <v>29</v>
      </c>
      <c r="O1339" t="s">
        <v>59</v>
      </c>
      <c r="P1339" t="s">
        <v>1176</v>
      </c>
      <c r="Q1339" t="s">
        <v>61</v>
      </c>
      <c r="R1339">
        <v>-14.47</v>
      </c>
      <c r="S1339" t="s">
        <v>52</v>
      </c>
      <c r="T1339">
        <v>7856</v>
      </c>
      <c r="U1339">
        <v>119.9</v>
      </c>
      <c r="V1339" s="1">
        <v>41134</v>
      </c>
      <c r="W1339" t="s">
        <v>34</v>
      </c>
      <c r="X1339">
        <v>5.08</v>
      </c>
      <c r="Y1339" t="s">
        <v>89</v>
      </c>
      <c r="Z1339">
        <v>37.94</v>
      </c>
      <c r="AA1339">
        <v>97062</v>
      </c>
      <c r="AB1339">
        <f t="shared" si="26"/>
        <v>113.82</v>
      </c>
      <c r="AC1339">
        <f t="shared" si="27"/>
        <v>110.4054</v>
      </c>
    </row>
    <row r="1340" spans="1:29" x14ac:dyDescent="0.25">
      <c r="A1340" t="s">
        <v>1717</v>
      </c>
      <c r="B1340">
        <v>42</v>
      </c>
      <c r="C1340" t="str">
        <f t="shared" si="24"/>
        <v>Adult</v>
      </c>
      <c r="D1340" t="s">
        <v>1277</v>
      </c>
      <c r="E1340" t="s">
        <v>46</v>
      </c>
      <c r="F1340">
        <v>0</v>
      </c>
      <c r="G1340">
        <v>1</v>
      </c>
      <c r="H1340" s="1">
        <v>41133</v>
      </c>
      <c r="I1340" s="1" t="str">
        <f t="shared" si="25"/>
        <v xml:space="preserve"> Aug</v>
      </c>
      <c r="J1340">
        <v>55330</v>
      </c>
      <c r="K1340" t="s">
        <v>131</v>
      </c>
      <c r="L1340">
        <v>49</v>
      </c>
      <c r="M1340">
        <v>0.43</v>
      </c>
      <c r="N1340" t="s">
        <v>48</v>
      </c>
      <c r="O1340" t="s">
        <v>30</v>
      </c>
      <c r="P1340" t="s">
        <v>2067</v>
      </c>
      <c r="Q1340" t="s">
        <v>82</v>
      </c>
      <c r="R1340">
        <v>141.16999999999999</v>
      </c>
      <c r="S1340" t="s">
        <v>52</v>
      </c>
      <c r="T1340">
        <v>7721</v>
      </c>
      <c r="U1340">
        <v>633.91</v>
      </c>
      <c r="V1340" s="1">
        <v>41133</v>
      </c>
      <c r="W1340" t="s">
        <v>34</v>
      </c>
      <c r="X1340">
        <v>5.16</v>
      </c>
      <c r="Y1340" t="s">
        <v>54</v>
      </c>
      <c r="Z1340">
        <v>12.58</v>
      </c>
      <c r="AA1340">
        <v>90266</v>
      </c>
      <c r="AB1340">
        <f t="shared" si="26"/>
        <v>616.41999999999996</v>
      </c>
      <c r="AC1340">
        <f t="shared" si="27"/>
        <v>616.41999999999996</v>
      </c>
    </row>
    <row r="1341" spans="1:29" x14ac:dyDescent="0.25">
      <c r="A1341" t="s">
        <v>2068</v>
      </c>
      <c r="B1341">
        <v>42</v>
      </c>
      <c r="C1341" t="str">
        <f t="shared" si="24"/>
        <v>Adult</v>
      </c>
      <c r="D1341" t="s">
        <v>2069</v>
      </c>
      <c r="E1341" t="s">
        <v>46</v>
      </c>
      <c r="F1341">
        <v>0.1</v>
      </c>
      <c r="G1341">
        <v>1</v>
      </c>
      <c r="H1341" s="1">
        <v>41133</v>
      </c>
      <c r="I1341" s="1" t="str">
        <f t="shared" si="25"/>
        <v xml:space="preserve"> Aug</v>
      </c>
      <c r="J1341">
        <v>5894</v>
      </c>
      <c r="K1341" t="s">
        <v>28</v>
      </c>
      <c r="L1341">
        <v>7</v>
      </c>
      <c r="M1341">
        <v>0.38</v>
      </c>
      <c r="N1341" t="s">
        <v>29</v>
      </c>
      <c r="O1341" t="s">
        <v>30</v>
      </c>
      <c r="P1341" t="s">
        <v>405</v>
      </c>
      <c r="Q1341" t="s">
        <v>67</v>
      </c>
      <c r="R1341">
        <v>87.677499999999995</v>
      </c>
      <c r="S1341" t="s">
        <v>68</v>
      </c>
      <c r="T1341">
        <v>817</v>
      </c>
      <c r="U1341">
        <v>384.33</v>
      </c>
      <c r="V1341" s="1">
        <v>41134</v>
      </c>
      <c r="W1341" t="s">
        <v>34</v>
      </c>
      <c r="X1341">
        <v>1.49</v>
      </c>
      <c r="Y1341" t="s">
        <v>149</v>
      </c>
      <c r="Z1341">
        <v>58.1</v>
      </c>
      <c r="AA1341">
        <v>60004</v>
      </c>
      <c r="AB1341">
        <f t="shared" si="26"/>
        <v>406.7</v>
      </c>
      <c r="AC1341">
        <f t="shared" si="27"/>
        <v>366.03</v>
      </c>
    </row>
    <row r="1342" spans="1:29" x14ac:dyDescent="0.25">
      <c r="A1342" t="s">
        <v>1972</v>
      </c>
      <c r="B1342">
        <v>42</v>
      </c>
      <c r="C1342" t="str">
        <f t="shared" si="24"/>
        <v>Adult</v>
      </c>
      <c r="D1342" t="s">
        <v>602</v>
      </c>
      <c r="E1342" t="s">
        <v>27</v>
      </c>
      <c r="F1342">
        <v>0.05</v>
      </c>
      <c r="G1342">
        <v>1</v>
      </c>
      <c r="H1342" s="1">
        <v>41133</v>
      </c>
      <c r="I1342" s="1" t="str">
        <f t="shared" si="25"/>
        <v xml:space="preserve"> Aug</v>
      </c>
      <c r="J1342">
        <v>45573</v>
      </c>
      <c r="K1342" t="s">
        <v>28</v>
      </c>
      <c r="L1342">
        <v>5</v>
      </c>
      <c r="M1342">
        <v>0.64</v>
      </c>
      <c r="N1342" t="s">
        <v>48</v>
      </c>
      <c r="O1342" t="s">
        <v>49</v>
      </c>
      <c r="P1342" t="s">
        <v>1652</v>
      </c>
      <c r="Q1342" t="s">
        <v>51</v>
      </c>
      <c r="R1342">
        <v>-151.46</v>
      </c>
      <c r="S1342" t="s">
        <v>68</v>
      </c>
      <c r="T1342">
        <v>6415</v>
      </c>
      <c r="U1342">
        <v>627.64</v>
      </c>
      <c r="V1342" s="1">
        <v>41135</v>
      </c>
      <c r="W1342" t="s">
        <v>53</v>
      </c>
      <c r="X1342">
        <v>30</v>
      </c>
      <c r="Y1342" t="s">
        <v>482</v>
      </c>
      <c r="Z1342">
        <v>120.98</v>
      </c>
      <c r="AA1342">
        <v>66209</v>
      </c>
      <c r="AB1342">
        <f t="shared" si="26"/>
        <v>604.9</v>
      </c>
      <c r="AC1342">
        <f t="shared" si="27"/>
        <v>574.65499999999997</v>
      </c>
    </row>
    <row r="1343" spans="1:29" x14ac:dyDescent="0.25">
      <c r="A1343" t="s">
        <v>2070</v>
      </c>
      <c r="B1343">
        <v>42</v>
      </c>
      <c r="C1343" t="str">
        <f t="shared" si="24"/>
        <v>Adult</v>
      </c>
      <c r="D1343" t="s">
        <v>2071</v>
      </c>
      <c r="E1343" t="s">
        <v>57</v>
      </c>
      <c r="F1343">
        <v>0</v>
      </c>
      <c r="G1343">
        <v>1</v>
      </c>
      <c r="H1343" s="1">
        <v>41133</v>
      </c>
      <c r="I1343" s="1" t="str">
        <f t="shared" si="25"/>
        <v xml:space="preserve"> Aug</v>
      </c>
      <c r="J1343">
        <v>18723</v>
      </c>
      <c r="K1343" t="s">
        <v>131</v>
      </c>
      <c r="L1343">
        <v>1</v>
      </c>
      <c r="M1343">
        <v>0.83</v>
      </c>
      <c r="N1343" t="s">
        <v>96</v>
      </c>
      <c r="O1343" t="s">
        <v>139</v>
      </c>
      <c r="P1343" t="s">
        <v>2072</v>
      </c>
      <c r="Q1343" t="s">
        <v>105</v>
      </c>
      <c r="R1343">
        <v>-232.804</v>
      </c>
      <c r="S1343" t="s">
        <v>68</v>
      </c>
      <c r="T1343">
        <v>2591</v>
      </c>
      <c r="U1343">
        <v>52.096499999999999</v>
      </c>
      <c r="V1343" s="1">
        <v>41135</v>
      </c>
      <c r="W1343" t="s">
        <v>34</v>
      </c>
      <c r="X1343">
        <v>2.5</v>
      </c>
      <c r="Y1343" t="s">
        <v>111</v>
      </c>
      <c r="Z1343">
        <v>55.99</v>
      </c>
      <c r="AA1343">
        <v>77546</v>
      </c>
      <c r="AB1343">
        <f t="shared" si="26"/>
        <v>55.99</v>
      </c>
      <c r="AC1343">
        <f t="shared" si="27"/>
        <v>55.99</v>
      </c>
    </row>
    <row r="1344" spans="1:29" x14ac:dyDescent="0.25">
      <c r="A1344" t="s">
        <v>1578</v>
      </c>
      <c r="B1344">
        <v>42</v>
      </c>
      <c r="C1344" t="str">
        <f t="shared" si="24"/>
        <v>Adult</v>
      </c>
      <c r="D1344" t="s">
        <v>2069</v>
      </c>
      <c r="E1344" t="s">
        <v>46</v>
      </c>
      <c r="F1344">
        <v>0.01</v>
      </c>
      <c r="G1344">
        <v>1</v>
      </c>
      <c r="H1344" s="1">
        <v>41133</v>
      </c>
      <c r="I1344" s="1" t="str">
        <f t="shared" si="25"/>
        <v xml:space="preserve"> Aug</v>
      </c>
      <c r="J1344">
        <v>5894</v>
      </c>
      <c r="K1344" t="s">
        <v>28</v>
      </c>
      <c r="L1344">
        <v>3</v>
      </c>
      <c r="M1344">
        <v>0.55000000000000004</v>
      </c>
      <c r="N1344" t="s">
        <v>29</v>
      </c>
      <c r="O1344" t="s">
        <v>30</v>
      </c>
      <c r="P1344" t="s">
        <v>2073</v>
      </c>
      <c r="Q1344" t="s">
        <v>214</v>
      </c>
      <c r="R1344">
        <v>-68.22</v>
      </c>
      <c r="S1344" t="s">
        <v>68</v>
      </c>
      <c r="T1344">
        <v>818</v>
      </c>
      <c r="U1344">
        <v>239.03</v>
      </c>
      <c r="V1344" s="1">
        <v>41136</v>
      </c>
      <c r="W1344" t="s">
        <v>34</v>
      </c>
      <c r="X1344">
        <v>4.5</v>
      </c>
      <c r="Y1344" t="s">
        <v>149</v>
      </c>
      <c r="Z1344">
        <v>80.48</v>
      </c>
      <c r="AA1344">
        <v>60505</v>
      </c>
      <c r="AB1344">
        <f t="shared" si="26"/>
        <v>241.44</v>
      </c>
      <c r="AC1344">
        <f t="shared" si="27"/>
        <v>239.0256</v>
      </c>
    </row>
    <row r="1345" spans="1:29" x14ac:dyDescent="0.25">
      <c r="A1345" t="s">
        <v>1536</v>
      </c>
      <c r="B1345">
        <v>42</v>
      </c>
      <c r="C1345" t="str">
        <f t="shared" si="24"/>
        <v>Adult</v>
      </c>
      <c r="D1345" t="s">
        <v>1051</v>
      </c>
      <c r="E1345" t="s">
        <v>57</v>
      </c>
      <c r="F1345">
        <v>0.03</v>
      </c>
      <c r="G1345">
        <v>1</v>
      </c>
      <c r="H1345" s="1">
        <v>41134</v>
      </c>
      <c r="I1345" s="1" t="str">
        <f t="shared" si="25"/>
        <v xml:space="preserve"> Aug</v>
      </c>
      <c r="J1345">
        <v>52867</v>
      </c>
      <c r="K1345" t="s">
        <v>28</v>
      </c>
      <c r="L1345">
        <v>15</v>
      </c>
      <c r="M1345">
        <v>0.63</v>
      </c>
      <c r="N1345" t="s">
        <v>48</v>
      </c>
      <c r="O1345" t="s">
        <v>73</v>
      </c>
      <c r="P1345" t="s">
        <v>2074</v>
      </c>
      <c r="Q1345" t="s">
        <v>75</v>
      </c>
      <c r="R1345">
        <v>-286.89999999999998</v>
      </c>
      <c r="S1345" t="s">
        <v>76</v>
      </c>
      <c r="T1345">
        <v>7409</v>
      </c>
      <c r="U1345">
        <v>1917.61</v>
      </c>
      <c r="V1345" s="1">
        <v>41135</v>
      </c>
      <c r="W1345" t="s">
        <v>53</v>
      </c>
      <c r="X1345">
        <v>51.94</v>
      </c>
      <c r="Y1345" t="s">
        <v>345</v>
      </c>
      <c r="Z1345">
        <v>124.49</v>
      </c>
      <c r="AA1345">
        <v>39503</v>
      </c>
      <c r="AB1345">
        <f t="shared" si="26"/>
        <v>1867.35</v>
      </c>
      <c r="AC1345">
        <f t="shared" si="27"/>
        <v>1811.3294999999998</v>
      </c>
    </row>
    <row r="1346" spans="1:29" x14ac:dyDescent="0.25">
      <c r="A1346" t="s">
        <v>2075</v>
      </c>
      <c r="B1346">
        <v>42</v>
      </c>
      <c r="C1346" t="str">
        <f t="shared" si="24"/>
        <v>Adult</v>
      </c>
      <c r="D1346" t="s">
        <v>1937</v>
      </c>
      <c r="E1346" t="s">
        <v>46</v>
      </c>
      <c r="F1346">
        <v>7.0000000000000007E-2</v>
      </c>
      <c r="G1346">
        <v>1</v>
      </c>
      <c r="H1346" s="1">
        <v>41134</v>
      </c>
      <c r="I1346" s="1" t="str">
        <f t="shared" si="25"/>
        <v xml:space="preserve"> Aug</v>
      </c>
      <c r="J1346">
        <v>18049</v>
      </c>
      <c r="K1346" t="s">
        <v>131</v>
      </c>
      <c r="L1346">
        <v>10</v>
      </c>
      <c r="M1346">
        <v>0.36</v>
      </c>
      <c r="N1346" t="s">
        <v>29</v>
      </c>
      <c r="O1346" t="s">
        <v>30</v>
      </c>
      <c r="P1346" t="s">
        <v>768</v>
      </c>
      <c r="Q1346" t="s">
        <v>61</v>
      </c>
      <c r="R1346">
        <v>-22.57</v>
      </c>
      <c r="S1346" t="s">
        <v>76</v>
      </c>
      <c r="T1346">
        <v>2481</v>
      </c>
      <c r="U1346">
        <v>65.52</v>
      </c>
      <c r="V1346" s="1">
        <v>41136</v>
      </c>
      <c r="W1346" t="s">
        <v>34</v>
      </c>
      <c r="X1346">
        <v>5.46</v>
      </c>
      <c r="Y1346" t="s">
        <v>685</v>
      </c>
      <c r="Z1346">
        <v>5.98</v>
      </c>
      <c r="AA1346">
        <v>28601</v>
      </c>
      <c r="AB1346">
        <f t="shared" si="26"/>
        <v>59.800000000000004</v>
      </c>
      <c r="AC1346">
        <f t="shared" si="27"/>
        <v>55.614000000000004</v>
      </c>
    </row>
    <row r="1347" spans="1:29" x14ac:dyDescent="0.25">
      <c r="A1347" t="s">
        <v>2076</v>
      </c>
      <c r="B1347">
        <v>42</v>
      </c>
      <c r="C1347" t="str">
        <f t="shared" si="24"/>
        <v>Adult</v>
      </c>
      <c r="D1347" t="s">
        <v>2077</v>
      </c>
      <c r="E1347" t="s">
        <v>38</v>
      </c>
      <c r="F1347">
        <v>0.03</v>
      </c>
      <c r="G1347">
        <v>1</v>
      </c>
      <c r="H1347" s="1">
        <v>41135</v>
      </c>
      <c r="I1347" s="1" t="str">
        <f t="shared" si="25"/>
        <v xml:space="preserve"> Aug</v>
      </c>
      <c r="J1347">
        <v>41636</v>
      </c>
      <c r="K1347" t="s">
        <v>58</v>
      </c>
      <c r="L1347">
        <v>47</v>
      </c>
      <c r="M1347">
        <v>0.65</v>
      </c>
      <c r="N1347" t="s">
        <v>48</v>
      </c>
      <c r="O1347" t="s">
        <v>80</v>
      </c>
      <c r="P1347" t="s">
        <v>890</v>
      </c>
      <c r="Q1347" t="s">
        <v>82</v>
      </c>
      <c r="R1347">
        <v>1521.31</v>
      </c>
      <c r="S1347" t="s">
        <v>76</v>
      </c>
      <c r="T1347">
        <v>5869</v>
      </c>
      <c r="U1347">
        <v>5294.48</v>
      </c>
      <c r="V1347" s="1">
        <v>41136</v>
      </c>
      <c r="W1347" t="s">
        <v>34</v>
      </c>
      <c r="X1347">
        <v>5.81</v>
      </c>
      <c r="Y1347" t="s">
        <v>685</v>
      </c>
      <c r="Z1347">
        <v>107.53</v>
      </c>
      <c r="AA1347">
        <v>28115</v>
      </c>
      <c r="AB1347">
        <f t="shared" si="26"/>
        <v>5053.91</v>
      </c>
      <c r="AC1347">
        <f t="shared" si="27"/>
        <v>4902.2927</v>
      </c>
    </row>
    <row r="1348" spans="1:29" x14ac:dyDescent="0.25">
      <c r="A1348" t="s">
        <v>1650</v>
      </c>
      <c r="B1348">
        <v>42</v>
      </c>
      <c r="C1348" t="str">
        <f t="shared" si="24"/>
        <v>Adult</v>
      </c>
      <c r="D1348" t="s">
        <v>1651</v>
      </c>
      <c r="E1348" t="s">
        <v>57</v>
      </c>
      <c r="F1348">
        <v>0.09</v>
      </c>
      <c r="G1348">
        <v>1</v>
      </c>
      <c r="H1348" s="1">
        <v>41135</v>
      </c>
      <c r="I1348" s="1" t="str">
        <f t="shared" si="25"/>
        <v xml:space="preserve"> Aug</v>
      </c>
      <c r="J1348">
        <v>29956</v>
      </c>
      <c r="K1348" t="s">
        <v>58</v>
      </c>
      <c r="L1348">
        <v>48</v>
      </c>
      <c r="M1348">
        <v>0.56999999999999995</v>
      </c>
      <c r="N1348" t="s">
        <v>29</v>
      </c>
      <c r="O1348" t="s">
        <v>59</v>
      </c>
      <c r="P1348" t="s">
        <v>2078</v>
      </c>
      <c r="Q1348" t="s">
        <v>88</v>
      </c>
      <c r="R1348">
        <v>-12.95</v>
      </c>
      <c r="S1348" t="s">
        <v>68</v>
      </c>
      <c r="T1348">
        <v>4213</v>
      </c>
      <c r="U1348">
        <v>80.33</v>
      </c>
      <c r="V1348" s="1">
        <v>41136</v>
      </c>
      <c r="W1348" t="s">
        <v>34</v>
      </c>
      <c r="X1348">
        <v>0.83</v>
      </c>
      <c r="Y1348" t="s">
        <v>69</v>
      </c>
      <c r="Z1348">
        <v>1.82</v>
      </c>
      <c r="AA1348">
        <v>55128</v>
      </c>
      <c r="AB1348">
        <f t="shared" si="26"/>
        <v>87.36</v>
      </c>
      <c r="AC1348">
        <f t="shared" si="27"/>
        <v>79.497600000000006</v>
      </c>
    </row>
    <row r="1349" spans="1:29" x14ac:dyDescent="0.25">
      <c r="A1349" t="s">
        <v>1403</v>
      </c>
      <c r="B1349">
        <v>42</v>
      </c>
      <c r="C1349" t="str">
        <f t="shared" si="24"/>
        <v>Adult</v>
      </c>
      <c r="D1349" t="s">
        <v>1404</v>
      </c>
      <c r="E1349" t="s">
        <v>57</v>
      </c>
      <c r="F1349">
        <v>0.08</v>
      </c>
      <c r="G1349">
        <v>1</v>
      </c>
      <c r="H1349" s="1">
        <v>41135</v>
      </c>
      <c r="I1349" s="1" t="str">
        <f t="shared" si="25"/>
        <v xml:space="preserve"> Aug</v>
      </c>
      <c r="J1349">
        <v>11840</v>
      </c>
      <c r="K1349" t="s">
        <v>58</v>
      </c>
      <c r="L1349">
        <v>43</v>
      </c>
      <c r="M1349">
        <v>0.37</v>
      </c>
      <c r="N1349" t="s">
        <v>29</v>
      </c>
      <c r="O1349" t="s">
        <v>30</v>
      </c>
      <c r="P1349" t="s">
        <v>1794</v>
      </c>
      <c r="Q1349" t="s">
        <v>267</v>
      </c>
      <c r="R1349">
        <v>-6.24</v>
      </c>
      <c r="S1349" t="s">
        <v>52</v>
      </c>
      <c r="T1349">
        <v>1635</v>
      </c>
      <c r="U1349">
        <v>181.5</v>
      </c>
      <c r="V1349" s="1">
        <v>41136</v>
      </c>
      <c r="W1349" t="s">
        <v>34</v>
      </c>
      <c r="X1349">
        <v>2.5</v>
      </c>
      <c r="Y1349" t="s">
        <v>218</v>
      </c>
      <c r="Z1349">
        <v>4.4800000000000004</v>
      </c>
      <c r="AA1349">
        <v>99163</v>
      </c>
      <c r="AB1349">
        <f t="shared" si="26"/>
        <v>192.64000000000001</v>
      </c>
      <c r="AC1349">
        <f t="shared" si="27"/>
        <v>177.22880000000001</v>
      </c>
    </row>
    <row r="1350" spans="1:29" x14ac:dyDescent="0.25">
      <c r="A1350" t="s">
        <v>1438</v>
      </c>
      <c r="B1350">
        <v>42</v>
      </c>
      <c r="C1350" t="str">
        <f t="shared" si="24"/>
        <v>Adult</v>
      </c>
      <c r="D1350" t="s">
        <v>1625</v>
      </c>
      <c r="E1350" t="s">
        <v>46</v>
      </c>
      <c r="F1350">
        <v>0.03</v>
      </c>
      <c r="G1350">
        <v>1</v>
      </c>
      <c r="H1350" s="1">
        <v>41135</v>
      </c>
      <c r="I1350" s="1" t="str">
        <f t="shared" si="25"/>
        <v xml:space="preserve"> Aug</v>
      </c>
      <c r="J1350">
        <v>42343</v>
      </c>
      <c r="K1350" t="s">
        <v>58</v>
      </c>
      <c r="L1350">
        <v>31</v>
      </c>
      <c r="M1350">
        <v>0.36</v>
      </c>
      <c r="N1350" t="s">
        <v>29</v>
      </c>
      <c r="O1350" t="s">
        <v>30</v>
      </c>
      <c r="P1350" t="s">
        <v>1344</v>
      </c>
      <c r="Q1350" t="s">
        <v>61</v>
      </c>
      <c r="R1350">
        <v>230.37</v>
      </c>
      <c r="S1350" t="s">
        <v>52</v>
      </c>
      <c r="T1350">
        <v>5973</v>
      </c>
      <c r="U1350">
        <v>1311.68</v>
      </c>
      <c r="V1350" s="1">
        <v>41136</v>
      </c>
      <c r="W1350" t="s">
        <v>34</v>
      </c>
      <c r="X1350">
        <v>17.48</v>
      </c>
      <c r="Y1350" t="s">
        <v>54</v>
      </c>
      <c r="Z1350">
        <v>40.99</v>
      </c>
      <c r="AA1350">
        <v>94601</v>
      </c>
      <c r="AB1350">
        <f t="shared" si="26"/>
        <v>1270.69</v>
      </c>
      <c r="AC1350">
        <f t="shared" si="27"/>
        <v>1232.5693000000001</v>
      </c>
    </row>
    <row r="1351" spans="1:29" x14ac:dyDescent="0.25">
      <c r="A1351" t="s">
        <v>2079</v>
      </c>
      <c r="B1351">
        <v>42</v>
      </c>
      <c r="C1351" t="str">
        <f t="shared" si="24"/>
        <v>Adult</v>
      </c>
      <c r="D1351" t="s">
        <v>56</v>
      </c>
      <c r="E1351" t="s">
        <v>57</v>
      </c>
      <c r="F1351">
        <v>0.06</v>
      </c>
      <c r="G1351">
        <v>1</v>
      </c>
      <c r="H1351" s="1">
        <v>41135</v>
      </c>
      <c r="I1351" s="1" t="str">
        <f t="shared" si="25"/>
        <v xml:space="preserve"> Aug</v>
      </c>
      <c r="J1351">
        <v>15971</v>
      </c>
      <c r="K1351" t="s">
        <v>28</v>
      </c>
      <c r="L1351">
        <v>15</v>
      </c>
      <c r="M1351">
        <v>0.56999999999999995</v>
      </c>
      <c r="N1351" t="s">
        <v>96</v>
      </c>
      <c r="O1351" t="s">
        <v>30</v>
      </c>
      <c r="P1351">
        <v>2180</v>
      </c>
      <c r="Q1351" t="s">
        <v>105</v>
      </c>
      <c r="R1351">
        <v>32.750999999999998</v>
      </c>
      <c r="S1351" t="s">
        <v>33</v>
      </c>
      <c r="T1351">
        <v>2212</v>
      </c>
      <c r="U1351">
        <v>2172.5149999999999</v>
      </c>
      <c r="V1351" s="1">
        <v>41136</v>
      </c>
      <c r="W1351" t="s">
        <v>34</v>
      </c>
      <c r="X1351">
        <v>8.99</v>
      </c>
      <c r="Y1351" t="s">
        <v>278</v>
      </c>
      <c r="Z1351">
        <v>175.99</v>
      </c>
      <c r="AA1351">
        <v>1876</v>
      </c>
      <c r="AB1351">
        <f t="shared" si="26"/>
        <v>2639.8500000000004</v>
      </c>
      <c r="AC1351">
        <f t="shared" si="27"/>
        <v>2481.4590000000003</v>
      </c>
    </row>
    <row r="1352" spans="1:29" x14ac:dyDescent="0.25">
      <c r="A1352" t="s">
        <v>2080</v>
      </c>
      <c r="B1352">
        <v>42</v>
      </c>
      <c r="C1352" t="str">
        <f t="shared" si="24"/>
        <v>Adult</v>
      </c>
      <c r="D1352" t="s">
        <v>2081</v>
      </c>
      <c r="E1352" t="s">
        <v>27</v>
      </c>
      <c r="F1352">
        <v>0.01</v>
      </c>
      <c r="G1352">
        <v>1</v>
      </c>
      <c r="H1352" s="1">
        <v>41135</v>
      </c>
      <c r="I1352" s="1" t="str">
        <f t="shared" si="25"/>
        <v xml:space="preserve"> Aug</v>
      </c>
      <c r="J1352">
        <v>37760</v>
      </c>
      <c r="K1352" t="s">
        <v>28</v>
      </c>
      <c r="L1352">
        <v>18</v>
      </c>
      <c r="M1352">
        <v>0.52</v>
      </c>
      <c r="N1352" t="s">
        <v>96</v>
      </c>
      <c r="O1352" t="s">
        <v>139</v>
      </c>
      <c r="P1352" t="s">
        <v>819</v>
      </c>
      <c r="Q1352" t="s">
        <v>102</v>
      </c>
      <c r="R1352">
        <v>10.74</v>
      </c>
      <c r="S1352" t="s">
        <v>33</v>
      </c>
      <c r="T1352">
        <v>5302</v>
      </c>
      <c r="U1352">
        <v>157.85</v>
      </c>
      <c r="V1352" s="1">
        <v>41136</v>
      </c>
      <c r="W1352" t="s">
        <v>34</v>
      </c>
      <c r="X1352">
        <v>1.99</v>
      </c>
      <c r="Y1352" t="s">
        <v>43</v>
      </c>
      <c r="Z1352">
        <v>8.33</v>
      </c>
      <c r="AA1352">
        <v>21208</v>
      </c>
      <c r="AB1352">
        <f t="shared" si="26"/>
        <v>149.94</v>
      </c>
      <c r="AC1352">
        <f t="shared" si="27"/>
        <v>148.44059999999999</v>
      </c>
    </row>
    <row r="1353" spans="1:29" x14ac:dyDescent="0.25">
      <c r="A1353" t="s">
        <v>1438</v>
      </c>
      <c r="B1353">
        <v>42</v>
      </c>
      <c r="C1353" t="str">
        <f t="shared" si="24"/>
        <v>Adult</v>
      </c>
      <c r="D1353" t="s">
        <v>1625</v>
      </c>
      <c r="E1353" t="s">
        <v>46</v>
      </c>
      <c r="F1353">
        <v>0.04</v>
      </c>
      <c r="G1353">
        <v>1</v>
      </c>
      <c r="H1353" s="1">
        <v>41135</v>
      </c>
      <c r="I1353" s="1" t="str">
        <f t="shared" si="25"/>
        <v xml:space="preserve"> Aug</v>
      </c>
      <c r="J1353">
        <v>42343</v>
      </c>
      <c r="K1353" t="s">
        <v>58</v>
      </c>
      <c r="L1353">
        <v>46</v>
      </c>
      <c r="N1353" t="s">
        <v>48</v>
      </c>
      <c r="O1353" t="s">
        <v>73</v>
      </c>
      <c r="P1353" t="s">
        <v>2082</v>
      </c>
      <c r="Q1353" t="s">
        <v>154</v>
      </c>
      <c r="R1353">
        <v>239.23</v>
      </c>
      <c r="S1353" t="s">
        <v>52</v>
      </c>
      <c r="T1353">
        <v>5972</v>
      </c>
      <c r="U1353">
        <v>3412.08</v>
      </c>
      <c r="V1353" s="1">
        <v>41137</v>
      </c>
      <c r="W1353" t="s">
        <v>53</v>
      </c>
      <c r="X1353">
        <v>26.85</v>
      </c>
      <c r="Y1353" t="s">
        <v>54</v>
      </c>
      <c r="Z1353">
        <v>70.98</v>
      </c>
      <c r="AA1353">
        <v>94601</v>
      </c>
      <c r="AB1353">
        <f t="shared" si="26"/>
        <v>3265.0800000000004</v>
      </c>
      <c r="AC1353">
        <f t="shared" si="27"/>
        <v>3134.4768000000004</v>
      </c>
    </row>
    <row r="1354" spans="1:29" x14ac:dyDescent="0.25">
      <c r="A1354" t="s">
        <v>2083</v>
      </c>
      <c r="B1354">
        <v>42</v>
      </c>
      <c r="C1354" t="str">
        <f t="shared" ref="C1354:C1417" si="28">IF(B1354&gt;=50, "Senior", IF(B1354&gt;=20, "Adult", "Teenager"))</f>
        <v>Adult</v>
      </c>
      <c r="D1354" t="s">
        <v>2084</v>
      </c>
      <c r="E1354" t="s">
        <v>57</v>
      </c>
      <c r="F1354">
        <v>0.04</v>
      </c>
      <c r="G1354">
        <v>1</v>
      </c>
      <c r="H1354" s="1">
        <v>41135</v>
      </c>
      <c r="I1354" s="1" t="str">
        <f t="shared" ref="I1354:I1417" si="29">TEXT(H1354," MMM")</f>
        <v xml:space="preserve"> Aug</v>
      </c>
      <c r="J1354">
        <v>14115</v>
      </c>
      <c r="K1354" t="s">
        <v>39</v>
      </c>
      <c r="L1354">
        <v>24</v>
      </c>
      <c r="M1354">
        <v>0.53</v>
      </c>
      <c r="N1354" t="s">
        <v>48</v>
      </c>
      <c r="O1354" t="s">
        <v>30</v>
      </c>
      <c r="P1354" t="s">
        <v>2023</v>
      </c>
      <c r="Q1354" t="s">
        <v>82</v>
      </c>
      <c r="R1354">
        <v>-38.380000000000003</v>
      </c>
      <c r="S1354" t="s">
        <v>68</v>
      </c>
      <c r="T1354">
        <v>1976</v>
      </c>
      <c r="U1354">
        <v>158.78</v>
      </c>
      <c r="V1354" s="1">
        <v>41137</v>
      </c>
      <c r="W1354" t="s">
        <v>34</v>
      </c>
      <c r="X1354">
        <v>5.41</v>
      </c>
      <c r="Y1354" t="s">
        <v>111</v>
      </c>
      <c r="Z1354">
        <v>6.28</v>
      </c>
      <c r="AA1354">
        <v>77301</v>
      </c>
      <c r="AB1354">
        <f t="shared" ref="AB1354:AB1417" si="30">Z1354*L1354</f>
        <v>150.72</v>
      </c>
      <c r="AC1354">
        <f t="shared" ref="AC1354:AC1417" si="31">AB1354-AB1354*F1354</f>
        <v>144.69120000000001</v>
      </c>
    </row>
    <row r="1355" spans="1:29" x14ac:dyDescent="0.25">
      <c r="A1355" t="s">
        <v>1852</v>
      </c>
      <c r="B1355">
        <v>42</v>
      </c>
      <c r="C1355" t="str">
        <f t="shared" si="28"/>
        <v>Adult</v>
      </c>
      <c r="D1355" t="s">
        <v>2077</v>
      </c>
      <c r="E1355" t="s">
        <v>38</v>
      </c>
      <c r="F1355">
        <v>0.05</v>
      </c>
      <c r="G1355">
        <v>1</v>
      </c>
      <c r="H1355" s="1">
        <v>41135</v>
      </c>
      <c r="I1355" s="1" t="str">
        <f t="shared" si="29"/>
        <v xml:space="preserve"> Aug</v>
      </c>
      <c r="J1355">
        <v>41636</v>
      </c>
      <c r="K1355" t="s">
        <v>58</v>
      </c>
      <c r="L1355">
        <v>25</v>
      </c>
      <c r="M1355">
        <v>0.56999999999999995</v>
      </c>
      <c r="N1355" t="s">
        <v>29</v>
      </c>
      <c r="O1355" t="s">
        <v>139</v>
      </c>
      <c r="P1355" t="s">
        <v>2085</v>
      </c>
      <c r="Q1355" t="s">
        <v>88</v>
      </c>
      <c r="R1355">
        <v>-47.28</v>
      </c>
      <c r="S1355" t="s">
        <v>76</v>
      </c>
      <c r="T1355">
        <v>5870</v>
      </c>
      <c r="U1355">
        <v>423.15</v>
      </c>
      <c r="V1355" s="1">
        <v>41137</v>
      </c>
      <c r="W1355" t="s">
        <v>34</v>
      </c>
      <c r="X1355">
        <v>7.78</v>
      </c>
      <c r="Y1355" t="s">
        <v>685</v>
      </c>
      <c r="Z1355">
        <v>16.98</v>
      </c>
      <c r="AA1355">
        <v>28560</v>
      </c>
      <c r="AB1355">
        <f t="shared" si="30"/>
        <v>424.5</v>
      </c>
      <c r="AC1355">
        <f t="shared" si="31"/>
        <v>403.27499999999998</v>
      </c>
    </row>
    <row r="1356" spans="1:29" x14ac:dyDescent="0.25">
      <c r="A1356" t="s">
        <v>676</v>
      </c>
      <c r="B1356">
        <v>42</v>
      </c>
      <c r="C1356" t="str">
        <f t="shared" si="28"/>
        <v>Adult</v>
      </c>
      <c r="D1356" t="s">
        <v>619</v>
      </c>
      <c r="E1356" t="s">
        <v>38</v>
      </c>
      <c r="F1356">
        <v>0.05</v>
      </c>
      <c r="G1356">
        <v>1</v>
      </c>
      <c r="H1356" s="1">
        <v>41135</v>
      </c>
      <c r="I1356" s="1" t="str">
        <f t="shared" si="29"/>
        <v xml:space="preserve"> Aug</v>
      </c>
      <c r="J1356">
        <v>6406</v>
      </c>
      <c r="K1356" t="s">
        <v>58</v>
      </c>
      <c r="L1356">
        <v>43</v>
      </c>
      <c r="M1356">
        <v>0.55000000000000004</v>
      </c>
      <c r="N1356" t="s">
        <v>29</v>
      </c>
      <c r="O1356" t="s">
        <v>139</v>
      </c>
      <c r="P1356" t="s">
        <v>769</v>
      </c>
      <c r="Q1356" t="s">
        <v>481</v>
      </c>
      <c r="R1356">
        <v>-70.8</v>
      </c>
      <c r="S1356" t="s">
        <v>76</v>
      </c>
      <c r="T1356">
        <v>892</v>
      </c>
      <c r="U1356">
        <v>92.63</v>
      </c>
      <c r="V1356" s="1">
        <v>41137</v>
      </c>
      <c r="W1356" t="s">
        <v>34</v>
      </c>
      <c r="X1356">
        <v>2.56</v>
      </c>
      <c r="Y1356" t="s">
        <v>132</v>
      </c>
      <c r="Z1356">
        <v>2.08</v>
      </c>
      <c r="AA1356">
        <v>33311</v>
      </c>
      <c r="AB1356">
        <f t="shared" si="30"/>
        <v>89.44</v>
      </c>
      <c r="AC1356">
        <f t="shared" si="31"/>
        <v>84.968000000000004</v>
      </c>
    </row>
    <row r="1357" spans="1:29" x14ac:dyDescent="0.25">
      <c r="A1357" t="s">
        <v>2083</v>
      </c>
      <c r="B1357">
        <v>42</v>
      </c>
      <c r="C1357" t="str">
        <f t="shared" si="28"/>
        <v>Adult</v>
      </c>
      <c r="D1357" t="s">
        <v>2084</v>
      </c>
      <c r="E1357" t="s">
        <v>57</v>
      </c>
      <c r="F1357">
        <v>0.06</v>
      </c>
      <c r="G1357">
        <v>1</v>
      </c>
      <c r="H1357" s="1">
        <v>41135</v>
      </c>
      <c r="I1357" s="1" t="str">
        <f t="shared" si="29"/>
        <v xml:space="preserve"> Aug</v>
      </c>
      <c r="J1357">
        <v>14115</v>
      </c>
      <c r="K1357" t="s">
        <v>39</v>
      </c>
      <c r="L1357">
        <v>46</v>
      </c>
      <c r="M1357">
        <v>0.57999999999999996</v>
      </c>
      <c r="N1357" t="s">
        <v>96</v>
      </c>
      <c r="O1357" t="s">
        <v>30</v>
      </c>
      <c r="P1357">
        <v>3395</v>
      </c>
      <c r="Q1357" t="s">
        <v>105</v>
      </c>
      <c r="R1357">
        <v>591.91200000000003</v>
      </c>
      <c r="S1357" t="s">
        <v>68</v>
      </c>
      <c r="T1357">
        <v>1977</v>
      </c>
      <c r="U1357">
        <v>3296.0619999999999</v>
      </c>
      <c r="V1357" s="1">
        <v>41137</v>
      </c>
      <c r="W1357" t="s">
        <v>34</v>
      </c>
      <c r="X1357">
        <v>10.78</v>
      </c>
      <c r="Y1357" t="s">
        <v>111</v>
      </c>
      <c r="Z1357">
        <v>85.99</v>
      </c>
      <c r="AA1357">
        <v>77301</v>
      </c>
      <c r="AB1357">
        <f t="shared" si="30"/>
        <v>3955.54</v>
      </c>
      <c r="AC1357">
        <f t="shared" si="31"/>
        <v>3718.2076000000002</v>
      </c>
    </row>
    <row r="1358" spans="1:29" x14ac:dyDescent="0.25">
      <c r="A1358" t="s">
        <v>1852</v>
      </c>
      <c r="B1358">
        <v>42</v>
      </c>
      <c r="C1358" t="str">
        <f t="shared" si="28"/>
        <v>Adult</v>
      </c>
      <c r="D1358" t="s">
        <v>2077</v>
      </c>
      <c r="E1358" t="s">
        <v>38</v>
      </c>
      <c r="F1358">
        <v>0.03</v>
      </c>
      <c r="G1358">
        <v>1</v>
      </c>
      <c r="H1358" s="1">
        <v>41135</v>
      </c>
      <c r="I1358" s="1" t="str">
        <f t="shared" si="29"/>
        <v xml:space="preserve"> Aug</v>
      </c>
      <c r="J1358">
        <v>41636</v>
      </c>
      <c r="K1358" t="s">
        <v>58</v>
      </c>
      <c r="L1358">
        <v>27</v>
      </c>
      <c r="M1358">
        <v>0.56000000000000005</v>
      </c>
      <c r="N1358" t="s">
        <v>96</v>
      </c>
      <c r="O1358" t="s">
        <v>30</v>
      </c>
      <c r="P1358">
        <v>282</v>
      </c>
      <c r="Q1358" t="s">
        <v>105</v>
      </c>
      <c r="R1358">
        <v>722.24099999999999</v>
      </c>
      <c r="S1358" t="s">
        <v>76</v>
      </c>
      <c r="T1358">
        <v>5871</v>
      </c>
      <c r="U1358">
        <v>2762.857</v>
      </c>
      <c r="V1358" s="1">
        <v>41137</v>
      </c>
      <c r="W1358" t="s">
        <v>34</v>
      </c>
      <c r="X1358">
        <v>4.2300000000000004</v>
      </c>
      <c r="Y1358" t="s">
        <v>685</v>
      </c>
      <c r="Z1358">
        <v>115.99</v>
      </c>
      <c r="AA1358">
        <v>28560</v>
      </c>
      <c r="AB1358">
        <f t="shared" si="30"/>
        <v>3131.73</v>
      </c>
      <c r="AC1358">
        <f t="shared" si="31"/>
        <v>3037.7781</v>
      </c>
    </row>
    <row r="1359" spans="1:29" x14ac:dyDescent="0.25">
      <c r="A1359" t="s">
        <v>2080</v>
      </c>
      <c r="B1359">
        <v>42</v>
      </c>
      <c r="C1359" t="str">
        <f t="shared" si="28"/>
        <v>Adult</v>
      </c>
      <c r="D1359" t="s">
        <v>2081</v>
      </c>
      <c r="E1359" t="s">
        <v>27</v>
      </c>
      <c r="F1359">
        <v>0.04</v>
      </c>
      <c r="G1359">
        <v>1</v>
      </c>
      <c r="H1359" s="1">
        <v>41135</v>
      </c>
      <c r="I1359" s="1" t="str">
        <f t="shared" si="29"/>
        <v xml:space="preserve"> Aug</v>
      </c>
      <c r="J1359">
        <v>37760</v>
      </c>
      <c r="K1359" t="s">
        <v>28</v>
      </c>
      <c r="L1359">
        <v>38</v>
      </c>
      <c r="M1359">
        <v>0.55000000000000004</v>
      </c>
      <c r="N1359" t="s">
        <v>96</v>
      </c>
      <c r="O1359" t="s">
        <v>59</v>
      </c>
      <c r="P1359" t="s">
        <v>1197</v>
      </c>
      <c r="Q1359" t="s">
        <v>105</v>
      </c>
      <c r="R1359">
        <v>897.86699999999996</v>
      </c>
      <c r="S1359" t="s">
        <v>33</v>
      </c>
      <c r="T1359">
        <v>5303</v>
      </c>
      <c r="U1359">
        <v>2773.0315000000001</v>
      </c>
      <c r="V1359" s="1">
        <v>41137</v>
      </c>
      <c r="W1359" t="s">
        <v>34</v>
      </c>
      <c r="X1359">
        <v>0.99</v>
      </c>
      <c r="Y1359" t="s">
        <v>43</v>
      </c>
      <c r="Z1359">
        <v>85.99</v>
      </c>
      <c r="AA1359">
        <v>21208</v>
      </c>
      <c r="AB1359">
        <f t="shared" si="30"/>
        <v>3267.62</v>
      </c>
      <c r="AC1359">
        <f t="shared" si="31"/>
        <v>3136.9151999999999</v>
      </c>
    </row>
    <row r="1360" spans="1:29" x14ac:dyDescent="0.25">
      <c r="A1360" t="s">
        <v>64</v>
      </c>
      <c r="B1360">
        <v>42</v>
      </c>
      <c r="C1360" t="str">
        <f t="shared" si="28"/>
        <v>Adult</v>
      </c>
      <c r="D1360" t="s">
        <v>1935</v>
      </c>
      <c r="E1360" t="s">
        <v>57</v>
      </c>
      <c r="F1360">
        <v>0.05</v>
      </c>
      <c r="G1360">
        <v>1</v>
      </c>
      <c r="H1360" s="1">
        <v>41136</v>
      </c>
      <c r="I1360" s="1" t="str">
        <f t="shared" si="29"/>
        <v xml:space="preserve"> Aug</v>
      </c>
      <c r="J1360">
        <v>30467</v>
      </c>
      <c r="K1360" t="s">
        <v>58</v>
      </c>
      <c r="L1360">
        <v>5</v>
      </c>
      <c r="M1360">
        <v>0.35</v>
      </c>
      <c r="N1360" t="s">
        <v>29</v>
      </c>
      <c r="O1360" t="s">
        <v>30</v>
      </c>
      <c r="P1360" t="s">
        <v>545</v>
      </c>
      <c r="Q1360" t="s">
        <v>67</v>
      </c>
      <c r="R1360">
        <v>289.87549999999999</v>
      </c>
      <c r="S1360" t="s">
        <v>68</v>
      </c>
      <c r="T1360">
        <v>4278</v>
      </c>
      <c r="U1360">
        <v>2019.65</v>
      </c>
      <c r="V1360" s="1">
        <v>41137</v>
      </c>
      <c r="W1360" t="s">
        <v>34</v>
      </c>
      <c r="X1360">
        <v>19.989999999999998</v>
      </c>
      <c r="Y1360" t="s">
        <v>69</v>
      </c>
      <c r="Z1360">
        <v>420.98</v>
      </c>
      <c r="AA1360">
        <v>55372</v>
      </c>
      <c r="AB1360">
        <f t="shared" si="30"/>
        <v>2104.9</v>
      </c>
      <c r="AC1360">
        <f t="shared" si="31"/>
        <v>1999.6550000000002</v>
      </c>
    </row>
    <row r="1361" spans="1:29" x14ac:dyDescent="0.25">
      <c r="A1361" t="s">
        <v>2086</v>
      </c>
      <c r="B1361">
        <v>42</v>
      </c>
      <c r="C1361" t="str">
        <f t="shared" si="28"/>
        <v>Adult</v>
      </c>
      <c r="D1361" t="s">
        <v>2087</v>
      </c>
      <c r="E1361" t="s">
        <v>46</v>
      </c>
      <c r="F1361">
        <v>0.1</v>
      </c>
      <c r="G1361">
        <v>1</v>
      </c>
      <c r="H1361" s="1">
        <v>41136</v>
      </c>
      <c r="I1361" s="1" t="str">
        <f t="shared" si="29"/>
        <v xml:space="preserve"> Aug</v>
      </c>
      <c r="J1361">
        <v>34177</v>
      </c>
      <c r="K1361" t="s">
        <v>28</v>
      </c>
      <c r="L1361">
        <v>26</v>
      </c>
      <c r="M1361">
        <v>0.38</v>
      </c>
      <c r="N1361" t="s">
        <v>29</v>
      </c>
      <c r="O1361" t="s">
        <v>30</v>
      </c>
      <c r="P1361" t="s">
        <v>714</v>
      </c>
      <c r="Q1361" t="s">
        <v>210</v>
      </c>
      <c r="R1361">
        <v>73.180000000000007</v>
      </c>
      <c r="S1361" t="s">
        <v>68</v>
      </c>
      <c r="T1361">
        <v>4804</v>
      </c>
      <c r="U1361">
        <v>172.76</v>
      </c>
      <c r="V1361" s="1">
        <v>41137</v>
      </c>
      <c r="W1361" t="s">
        <v>34</v>
      </c>
      <c r="X1361">
        <v>0.49</v>
      </c>
      <c r="Y1361" t="s">
        <v>149</v>
      </c>
      <c r="Z1361">
        <v>7.31</v>
      </c>
      <c r="AA1361">
        <v>60101</v>
      </c>
      <c r="AB1361">
        <f t="shared" si="30"/>
        <v>190.06</v>
      </c>
      <c r="AC1361">
        <f t="shared" si="31"/>
        <v>171.054</v>
      </c>
    </row>
    <row r="1362" spans="1:29" x14ac:dyDescent="0.25">
      <c r="A1362" t="s">
        <v>2088</v>
      </c>
      <c r="B1362">
        <v>42</v>
      </c>
      <c r="C1362" t="str">
        <f t="shared" si="28"/>
        <v>Adult</v>
      </c>
      <c r="D1362" t="s">
        <v>202</v>
      </c>
      <c r="E1362" t="s">
        <v>46</v>
      </c>
      <c r="F1362">
        <v>0.03</v>
      </c>
      <c r="G1362">
        <v>1</v>
      </c>
      <c r="H1362" s="1">
        <v>41136</v>
      </c>
      <c r="I1362" s="1" t="str">
        <f t="shared" si="29"/>
        <v xml:space="preserve"> Aug</v>
      </c>
      <c r="J1362">
        <v>56260</v>
      </c>
      <c r="K1362" t="s">
        <v>39</v>
      </c>
      <c r="L1362">
        <v>34</v>
      </c>
      <c r="M1362">
        <v>0.37</v>
      </c>
      <c r="N1362" t="s">
        <v>29</v>
      </c>
      <c r="O1362" t="s">
        <v>30</v>
      </c>
      <c r="P1362" t="s">
        <v>1635</v>
      </c>
      <c r="Q1362" t="s">
        <v>61</v>
      </c>
      <c r="R1362">
        <v>-139.66</v>
      </c>
      <c r="S1362" t="s">
        <v>33</v>
      </c>
      <c r="T1362">
        <v>7866</v>
      </c>
      <c r="U1362">
        <v>223.76</v>
      </c>
      <c r="V1362" s="1">
        <v>41137</v>
      </c>
      <c r="W1362" t="s">
        <v>34</v>
      </c>
      <c r="X1362">
        <v>7.91</v>
      </c>
      <c r="Y1362" t="s">
        <v>233</v>
      </c>
      <c r="Z1362">
        <v>6.48</v>
      </c>
      <c r="AA1362">
        <v>7030</v>
      </c>
      <c r="AB1362">
        <f t="shared" si="30"/>
        <v>220.32000000000002</v>
      </c>
      <c r="AC1362">
        <f t="shared" si="31"/>
        <v>213.71040000000002</v>
      </c>
    </row>
    <row r="1363" spans="1:29" x14ac:dyDescent="0.25">
      <c r="A1363" t="s">
        <v>1627</v>
      </c>
      <c r="B1363">
        <v>42</v>
      </c>
      <c r="C1363" t="str">
        <f t="shared" si="28"/>
        <v>Adult</v>
      </c>
      <c r="D1363" t="s">
        <v>2089</v>
      </c>
      <c r="E1363" t="s">
        <v>46</v>
      </c>
      <c r="F1363">
        <v>0.02</v>
      </c>
      <c r="G1363">
        <v>1</v>
      </c>
      <c r="H1363" s="1">
        <v>41136</v>
      </c>
      <c r="I1363" s="1" t="str">
        <f t="shared" si="29"/>
        <v xml:space="preserve"> Aug</v>
      </c>
      <c r="J1363">
        <v>15751</v>
      </c>
      <c r="K1363" t="s">
        <v>58</v>
      </c>
      <c r="L1363">
        <v>37</v>
      </c>
      <c r="M1363">
        <v>0.39</v>
      </c>
      <c r="N1363" t="s">
        <v>29</v>
      </c>
      <c r="O1363" t="s">
        <v>30</v>
      </c>
      <c r="P1363" t="s">
        <v>2065</v>
      </c>
      <c r="Q1363" t="s">
        <v>210</v>
      </c>
      <c r="R1363">
        <v>89.65</v>
      </c>
      <c r="S1363" t="s">
        <v>76</v>
      </c>
      <c r="T1363">
        <v>2187</v>
      </c>
      <c r="U1363">
        <v>189.6</v>
      </c>
      <c r="V1363" s="1">
        <v>41137</v>
      </c>
      <c r="W1363" t="s">
        <v>34</v>
      </c>
      <c r="X1363">
        <v>0.49</v>
      </c>
      <c r="Y1363" t="s">
        <v>638</v>
      </c>
      <c r="Z1363">
        <v>4.9800000000000004</v>
      </c>
      <c r="AA1363">
        <v>30161</v>
      </c>
      <c r="AB1363">
        <f t="shared" si="30"/>
        <v>184.26000000000002</v>
      </c>
      <c r="AC1363">
        <f t="shared" si="31"/>
        <v>180.57480000000001</v>
      </c>
    </row>
    <row r="1364" spans="1:29" x14ac:dyDescent="0.25">
      <c r="A1364" t="s">
        <v>1717</v>
      </c>
      <c r="B1364">
        <v>42</v>
      </c>
      <c r="C1364" t="str">
        <f t="shared" si="28"/>
        <v>Adult</v>
      </c>
      <c r="D1364" t="s">
        <v>1277</v>
      </c>
      <c r="E1364" t="s">
        <v>38</v>
      </c>
      <c r="F1364">
        <v>0.08</v>
      </c>
      <c r="G1364">
        <v>1</v>
      </c>
      <c r="H1364" s="1">
        <v>41136</v>
      </c>
      <c r="I1364" s="1" t="str">
        <f t="shared" si="29"/>
        <v xml:space="preserve"> Aug</v>
      </c>
      <c r="J1364">
        <v>47910</v>
      </c>
      <c r="K1364" t="s">
        <v>28</v>
      </c>
      <c r="L1364">
        <v>30</v>
      </c>
      <c r="M1364">
        <v>0.55000000000000004</v>
      </c>
      <c r="N1364" t="s">
        <v>29</v>
      </c>
      <c r="O1364" t="s">
        <v>30</v>
      </c>
      <c r="P1364" t="s">
        <v>628</v>
      </c>
      <c r="Q1364" t="s">
        <v>32</v>
      </c>
      <c r="R1364">
        <v>1389.18</v>
      </c>
      <c r="S1364" t="s">
        <v>52</v>
      </c>
      <c r="T1364">
        <v>6730</v>
      </c>
      <c r="U1364">
        <v>5290.57</v>
      </c>
      <c r="V1364" s="1">
        <v>41137</v>
      </c>
      <c r="W1364" t="s">
        <v>34</v>
      </c>
      <c r="X1364">
        <v>19.989999999999998</v>
      </c>
      <c r="Y1364" t="s">
        <v>54</v>
      </c>
      <c r="Z1364">
        <v>178.47</v>
      </c>
      <c r="AA1364">
        <v>90266</v>
      </c>
      <c r="AB1364">
        <f t="shared" si="30"/>
        <v>5354.1</v>
      </c>
      <c r="AC1364">
        <f t="shared" si="31"/>
        <v>4925.7719999999999</v>
      </c>
    </row>
    <row r="1365" spans="1:29" x14ac:dyDescent="0.25">
      <c r="A1365" t="s">
        <v>2086</v>
      </c>
      <c r="B1365">
        <v>42</v>
      </c>
      <c r="C1365" t="str">
        <f t="shared" si="28"/>
        <v>Adult</v>
      </c>
      <c r="D1365" t="s">
        <v>2087</v>
      </c>
      <c r="E1365" t="s">
        <v>46</v>
      </c>
      <c r="F1365">
        <v>0.1</v>
      </c>
      <c r="G1365">
        <v>1</v>
      </c>
      <c r="H1365" s="1">
        <v>41136</v>
      </c>
      <c r="I1365" s="1" t="str">
        <f t="shared" si="29"/>
        <v xml:space="preserve"> Aug</v>
      </c>
      <c r="J1365">
        <v>34177</v>
      </c>
      <c r="K1365" t="s">
        <v>28</v>
      </c>
      <c r="L1365">
        <v>50</v>
      </c>
      <c r="M1365">
        <v>0.81</v>
      </c>
      <c r="N1365" t="s">
        <v>96</v>
      </c>
      <c r="O1365" t="s">
        <v>59</v>
      </c>
      <c r="P1365" t="s">
        <v>1615</v>
      </c>
      <c r="Q1365" t="s">
        <v>105</v>
      </c>
      <c r="R1365">
        <v>-83.951999999999998</v>
      </c>
      <c r="S1365" t="s">
        <v>68</v>
      </c>
      <c r="T1365">
        <v>4805</v>
      </c>
      <c r="U1365">
        <v>853.16200000000003</v>
      </c>
      <c r="V1365" s="1">
        <v>41137</v>
      </c>
      <c r="W1365" t="s">
        <v>34</v>
      </c>
      <c r="X1365">
        <v>2.5</v>
      </c>
      <c r="Y1365" t="s">
        <v>149</v>
      </c>
      <c r="Z1365">
        <v>20.99</v>
      </c>
      <c r="AA1365">
        <v>60101</v>
      </c>
      <c r="AB1365">
        <f t="shared" si="30"/>
        <v>1049.5</v>
      </c>
      <c r="AC1365">
        <f t="shared" si="31"/>
        <v>944.55</v>
      </c>
    </row>
    <row r="1366" spans="1:29" x14ac:dyDescent="0.25">
      <c r="A1366" t="s">
        <v>1627</v>
      </c>
      <c r="B1366">
        <v>42</v>
      </c>
      <c r="C1366" t="str">
        <f t="shared" si="28"/>
        <v>Adult</v>
      </c>
      <c r="D1366" t="s">
        <v>2089</v>
      </c>
      <c r="E1366" t="s">
        <v>46</v>
      </c>
      <c r="F1366">
        <v>0.01</v>
      </c>
      <c r="G1366">
        <v>1</v>
      </c>
      <c r="H1366" s="1">
        <v>41136</v>
      </c>
      <c r="I1366" s="1" t="str">
        <f t="shared" si="29"/>
        <v xml:space="preserve"> Aug</v>
      </c>
      <c r="J1366">
        <v>15751</v>
      </c>
      <c r="K1366" t="s">
        <v>58</v>
      </c>
      <c r="L1366">
        <v>21</v>
      </c>
      <c r="M1366">
        <v>0.83</v>
      </c>
      <c r="N1366" t="s">
        <v>96</v>
      </c>
      <c r="O1366" t="s">
        <v>139</v>
      </c>
      <c r="P1366" t="s">
        <v>2090</v>
      </c>
      <c r="Q1366" t="s">
        <v>105</v>
      </c>
      <c r="R1366">
        <v>-26.047999999999998</v>
      </c>
      <c r="S1366" t="s">
        <v>76</v>
      </c>
      <c r="T1366">
        <v>2188</v>
      </c>
      <c r="U1366">
        <v>397.73200000000003</v>
      </c>
      <c r="V1366" s="1">
        <v>41137</v>
      </c>
      <c r="W1366" t="s">
        <v>34</v>
      </c>
      <c r="X1366">
        <v>0.99</v>
      </c>
      <c r="Y1366" t="s">
        <v>638</v>
      </c>
      <c r="Z1366">
        <v>20.99</v>
      </c>
      <c r="AA1366">
        <v>30161</v>
      </c>
      <c r="AB1366">
        <f t="shared" si="30"/>
        <v>440.78999999999996</v>
      </c>
      <c r="AC1366">
        <f t="shared" si="31"/>
        <v>436.38209999999998</v>
      </c>
    </row>
    <row r="1367" spans="1:29" x14ac:dyDescent="0.25">
      <c r="A1367" t="s">
        <v>2091</v>
      </c>
      <c r="B1367">
        <v>42</v>
      </c>
      <c r="C1367" t="str">
        <f t="shared" si="28"/>
        <v>Adult</v>
      </c>
      <c r="D1367" t="s">
        <v>2092</v>
      </c>
      <c r="E1367" t="s">
        <v>38</v>
      </c>
      <c r="F1367">
        <v>0.06</v>
      </c>
      <c r="G1367">
        <v>1</v>
      </c>
      <c r="H1367" s="1">
        <v>41136</v>
      </c>
      <c r="I1367" s="1" t="str">
        <f t="shared" si="29"/>
        <v xml:space="preserve"> Aug</v>
      </c>
      <c r="J1367">
        <v>26949</v>
      </c>
      <c r="K1367" t="s">
        <v>58</v>
      </c>
      <c r="L1367">
        <v>48</v>
      </c>
      <c r="M1367">
        <v>0.45</v>
      </c>
      <c r="N1367" t="s">
        <v>48</v>
      </c>
      <c r="O1367" t="s">
        <v>139</v>
      </c>
      <c r="P1367" t="s">
        <v>333</v>
      </c>
      <c r="Q1367" t="s">
        <v>82</v>
      </c>
      <c r="R1367">
        <v>-103.48</v>
      </c>
      <c r="S1367" t="s">
        <v>33</v>
      </c>
      <c r="T1367">
        <v>3776</v>
      </c>
      <c r="U1367">
        <v>460.69</v>
      </c>
      <c r="V1367" s="1">
        <v>41138</v>
      </c>
      <c r="W1367" t="s">
        <v>34</v>
      </c>
      <c r="X1367">
        <v>7.29</v>
      </c>
      <c r="Y1367" t="s">
        <v>233</v>
      </c>
      <c r="Z1367">
        <v>9.48</v>
      </c>
      <c r="AA1367">
        <v>7203</v>
      </c>
      <c r="AB1367">
        <f t="shared" si="30"/>
        <v>455.04</v>
      </c>
      <c r="AC1367">
        <f t="shared" si="31"/>
        <v>427.73760000000004</v>
      </c>
    </row>
    <row r="1368" spans="1:29" x14ac:dyDescent="0.25">
      <c r="A1368" t="s">
        <v>2093</v>
      </c>
      <c r="B1368">
        <v>42</v>
      </c>
      <c r="C1368" t="str">
        <f t="shared" si="28"/>
        <v>Adult</v>
      </c>
      <c r="D1368" t="s">
        <v>2094</v>
      </c>
      <c r="E1368" t="s">
        <v>46</v>
      </c>
      <c r="F1368">
        <v>7.0000000000000007E-2</v>
      </c>
      <c r="G1368">
        <v>1</v>
      </c>
      <c r="H1368" s="1">
        <v>41136</v>
      </c>
      <c r="I1368" s="1" t="str">
        <f t="shared" si="29"/>
        <v xml:space="preserve"> Aug</v>
      </c>
      <c r="J1368">
        <v>50310</v>
      </c>
      <c r="K1368" t="s">
        <v>131</v>
      </c>
      <c r="L1368">
        <v>42</v>
      </c>
      <c r="M1368">
        <v>0.56000000000000005</v>
      </c>
      <c r="N1368" t="s">
        <v>29</v>
      </c>
      <c r="O1368" t="s">
        <v>30</v>
      </c>
      <c r="P1368" t="s">
        <v>1243</v>
      </c>
      <c r="Q1368" t="s">
        <v>214</v>
      </c>
      <c r="R1368">
        <v>520.41</v>
      </c>
      <c r="S1368" t="s">
        <v>68</v>
      </c>
      <c r="T1368">
        <v>7051</v>
      </c>
      <c r="U1368">
        <v>1811.3</v>
      </c>
      <c r="V1368" s="1">
        <v>41138</v>
      </c>
      <c r="W1368" t="s">
        <v>42</v>
      </c>
      <c r="X1368">
        <v>4.62</v>
      </c>
      <c r="Y1368" t="s">
        <v>482</v>
      </c>
      <c r="Z1368">
        <v>42.98</v>
      </c>
      <c r="AA1368">
        <v>67601</v>
      </c>
      <c r="AB1368">
        <f t="shared" si="30"/>
        <v>1805.1599999999999</v>
      </c>
      <c r="AC1368">
        <f t="shared" si="31"/>
        <v>1678.7987999999998</v>
      </c>
    </row>
    <row r="1369" spans="1:29" x14ac:dyDescent="0.25">
      <c r="A1369" t="s">
        <v>2093</v>
      </c>
      <c r="B1369">
        <v>42</v>
      </c>
      <c r="C1369" t="str">
        <f t="shared" si="28"/>
        <v>Adult</v>
      </c>
      <c r="D1369" t="s">
        <v>2094</v>
      </c>
      <c r="E1369" t="s">
        <v>46</v>
      </c>
      <c r="F1369">
        <v>0.03</v>
      </c>
      <c r="G1369">
        <v>1</v>
      </c>
      <c r="H1369" s="1">
        <v>41136</v>
      </c>
      <c r="I1369" s="1" t="str">
        <f t="shared" si="29"/>
        <v xml:space="preserve"> Aug</v>
      </c>
      <c r="J1369">
        <v>50310</v>
      </c>
      <c r="K1369" t="s">
        <v>131</v>
      </c>
      <c r="L1369">
        <v>22</v>
      </c>
      <c r="M1369">
        <v>0.6</v>
      </c>
      <c r="N1369" t="s">
        <v>96</v>
      </c>
      <c r="O1369" t="s">
        <v>30</v>
      </c>
      <c r="P1369" t="s">
        <v>1768</v>
      </c>
      <c r="Q1369" t="s">
        <v>102</v>
      </c>
      <c r="R1369">
        <v>34.03</v>
      </c>
      <c r="S1369" t="s">
        <v>68</v>
      </c>
      <c r="T1369">
        <v>7053</v>
      </c>
      <c r="U1369">
        <v>482.37</v>
      </c>
      <c r="V1369" s="1">
        <v>41138</v>
      </c>
      <c r="W1369" t="s">
        <v>34</v>
      </c>
      <c r="X1369">
        <v>4</v>
      </c>
      <c r="Y1369" t="s">
        <v>482</v>
      </c>
      <c r="Z1369">
        <v>20.95</v>
      </c>
      <c r="AA1369">
        <v>67601</v>
      </c>
      <c r="AB1369">
        <f t="shared" si="30"/>
        <v>460.9</v>
      </c>
      <c r="AC1369">
        <f t="shared" si="31"/>
        <v>447.07299999999998</v>
      </c>
    </row>
    <row r="1370" spans="1:29" x14ac:dyDescent="0.25">
      <c r="A1370" t="s">
        <v>2093</v>
      </c>
      <c r="B1370">
        <v>42</v>
      </c>
      <c r="C1370" t="str">
        <f t="shared" si="28"/>
        <v>Adult</v>
      </c>
      <c r="D1370" t="s">
        <v>2094</v>
      </c>
      <c r="E1370" t="s">
        <v>46</v>
      </c>
      <c r="F1370">
        <v>0.03</v>
      </c>
      <c r="G1370">
        <v>1</v>
      </c>
      <c r="H1370" s="1">
        <v>41136</v>
      </c>
      <c r="I1370" s="1" t="str">
        <f t="shared" si="29"/>
        <v xml:space="preserve"> Aug</v>
      </c>
      <c r="J1370">
        <v>50310</v>
      </c>
      <c r="K1370" t="s">
        <v>131</v>
      </c>
      <c r="L1370">
        <v>43</v>
      </c>
      <c r="M1370">
        <v>0.66</v>
      </c>
      <c r="N1370" t="s">
        <v>48</v>
      </c>
      <c r="O1370" t="s">
        <v>49</v>
      </c>
      <c r="P1370" t="s">
        <v>1317</v>
      </c>
      <c r="Q1370" t="s">
        <v>51</v>
      </c>
      <c r="R1370">
        <v>-444.14</v>
      </c>
      <c r="S1370" t="s">
        <v>68</v>
      </c>
      <c r="T1370">
        <v>7052</v>
      </c>
      <c r="U1370">
        <v>4095.76</v>
      </c>
      <c r="V1370" s="1">
        <v>41139</v>
      </c>
      <c r="W1370" t="s">
        <v>53</v>
      </c>
      <c r="X1370">
        <v>42</v>
      </c>
      <c r="Y1370" t="s">
        <v>482</v>
      </c>
      <c r="Z1370">
        <v>89.99</v>
      </c>
      <c r="AA1370">
        <v>67601</v>
      </c>
      <c r="AB1370">
        <f t="shared" si="30"/>
        <v>3869.5699999999997</v>
      </c>
      <c r="AC1370">
        <f t="shared" si="31"/>
        <v>3753.4828999999995</v>
      </c>
    </row>
    <row r="1371" spans="1:29" x14ac:dyDescent="0.25">
      <c r="A1371" t="s">
        <v>2086</v>
      </c>
      <c r="B1371">
        <v>42</v>
      </c>
      <c r="C1371" t="str">
        <f t="shared" si="28"/>
        <v>Adult</v>
      </c>
      <c r="D1371" t="s">
        <v>2087</v>
      </c>
      <c r="E1371" t="s">
        <v>46</v>
      </c>
      <c r="F1371">
        <v>0.02</v>
      </c>
      <c r="G1371">
        <v>1</v>
      </c>
      <c r="H1371" s="1">
        <v>41136</v>
      </c>
      <c r="I1371" s="1" t="str">
        <f t="shared" si="29"/>
        <v xml:space="preserve"> Aug</v>
      </c>
      <c r="J1371">
        <v>34177</v>
      </c>
      <c r="K1371" t="s">
        <v>28</v>
      </c>
      <c r="L1371">
        <v>13</v>
      </c>
      <c r="M1371">
        <v>0.39</v>
      </c>
      <c r="N1371" t="s">
        <v>29</v>
      </c>
      <c r="O1371" t="s">
        <v>30</v>
      </c>
      <c r="P1371" t="s">
        <v>1586</v>
      </c>
      <c r="Q1371" t="s">
        <v>210</v>
      </c>
      <c r="R1371">
        <v>9.4700000000000006</v>
      </c>
      <c r="S1371" t="s">
        <v>68</v>
      </c>
      <c r="T1371">
        <v>4803</v>
      </c>
      <c r="U1371">
        <v>34.42</v>
      </c>
      <c r="V1371" s="1">
        <v>41139</v>
      </c>
      <c r="W1371" t="s">
        <v>34</v>
      </c>
      <c r="X1371">
        <v>0.5</v>
      </c>
      <c r="Y1371" t="s">
        <v>149</v>
      </c>
      <c r="Z1371">
        <v>2.61</v>
      </c>
      <c r="AA1371">
        <v>60101</v>
      </c>
      <c r="AB1371">
        <f t="shared" si="30"/>
        <v>33.93</v>
      </c>
      <c r="AC1371">
        <f t="shared" si="31"/>
        <v>33.251399999999997</v>
      </c>
    </row>
    <row r="1372" spans="1:29" x14ac:dyDescent="0.25">
      <c r="A1372" t="s">
        <v>184</v>
      </c>
      <c r="B1372">
        <v>42</v>
      </c>
      <c r="C1372" t="str">
        <f t="shared" si="28"/>
        <v>Adult</v>
      </c>
      <c r="D1372" t="s">
        <v>185</v>
      </c>
      <c r="E1372" t="s">
        <v>57</v>
      </c>
      <c r="F1372">
        <v>0.04</v>
      </c>
      <c r="G1372">
        <v>1</v>
      </c>
      <c r="H1372" s="1">
        <v>41136</v>
      </c>
      <c r="I1372" s="1" t="str">
        <f t="shared" si="29"/>
        <v xml:space="preserve"> Aug</v>
      </c>
      <c r="J1372">
        <v>38598</v>
      </c>
      <c r="K1372" t="s">
        <v>47</v>
      </c>
      <c r="L1372">
        <v>17</v>
      </c>
      <c r="M1372">
        <v>0.62</v>
      </c>
      <c r="N1372" t="s">
        <v>48</v>
      </c>
      <c r="O1372" t="s">
        <v>73</v>
      </c>
      <c r="P1372" t="s">
        <v>158</v>
      </c>
      <c r="Q1372" t="s">
        <v>154</v>
      </c>
      <c r="R1372">
        <v>2860.31</v>
      </c>
      <c r="S1372" t="s">
        <v>52</v>
      </c>
      <c r="T1372">
        <v>5433</v>
      </c>
      <c r="U1372">
        <v>14665.15</v>
      </c>
      <c r="V1372" s="1">
        <v>41140</v>
      </c>
      <c r="W1372" t="s">
        <v>53</v>
      </c>
      <c r="X1372">
        <v>44.55</v>
      </c>
      <c r="Y1372" t="s">
        <v>187</v>
      </c>
      <c r="Z1372">
        <v>880.98</v>
      </c>
      <c r="AA1372">
        <v>89115</v>
      </c>
      <c r="AB1372">
        <f t="shared" si="30"/>
        <v>14976.66</v>
      </c>
      <c r="AC1372">
        <f t="shared" si="31"/>
        <v>14377.5936</v>
      </c>
    </row>
    <row r="1373" spans="1:29" x14ac:dyDescent="0.25">
      <c r="A1373" t="s">
        <v>184</v>
      </c>
      <c r="B1373">
        <v>42</v>
      </c>
      <c r="C1373" t="str">
        <f t="shared" si="28"/>
        <v>Adult</v>
      </c>
      <c r="D1373" t="s">
        <v>185</v>
      </c>
      <c r="E1373" t="s">
        <v>57</v>
      </c>
      <c r="F1373">
        <v>7.0000000000000007E-2</v>
      </c>
      <c r="G1373">
        <v>1</v>
      </c>
      <c r="H1373" s="1">
        <v>41136</v>
      </c>
      <c r="I1373" s="1" t="str">
        <f t="shared" si="29"/>
        <v xml:space="preserve"> Aug</v>
      </c>
      <c r="J1373">
        <v>38598</v>
      </c>
      <c r="K1373" t="s">
        <v>47</v>
      </c>
      <c r="L1373">
        <v>24</v>
      </c>
      <c r="M1373">
        <v>0.37</v>
      </c>
      <c r="N1373" t="s">
        <v>48</v>
      </c>
      <c r="O1373" t="s">
        <v>139</v>
      </c>
      <c r="P1373" t="s">
        <v>2095</v>
      </c>
      <c r="Q1373" t="s">
        <v>82</v>
      </c>
      <c r="R1373">
        <v>113.98</v>
      </c>
      <c r="S1373" t="s">
        <v>52</v>
      </c>
      <c r="T1373">
        <v>5434</v>
      </c>
      <c r="U1373">
        <v>324.97000000000003</v>
      </c>
      <c r="V1373" s="1">
        <v>41141</v>
      </c>
      <c r="W1373" t="s">
        <v>34</v>
      </c>
      <c r="X1373">
        <v>4.95</v>
      </c>
      <c r="Y1373" t="s">
        <v>187</v>
      </c>
      <c r="Z1373">
        <v>13.4</v>
      </c>
      <c r="AA1373">
        <v>89115</v>
      </c>
      <c r="AB1373">
        <f t="shared" si="30"/>
        <v>321.60000000000002</v>
      </c>
      <c r="AC1373">
        <f t="shared" si="31"/>
        <v>299.08800000000002</v>
      </c>
    </row>
    <row r="1374" spans="1:29" x14ac:dyDescent="0.25">
      <c r="A1374" t="s">
        <v>184</v>
      </c>
      <c r="B1374">
        <v>42</v>
      </c>
      <c r="C1374" t="str">
        <f t="shared" si="28"/>
        <v>Adult</v>
      </c>
      <c r="D1374" t="s">
        <v>185</v>
      </c>
      <c r="E1374" t="s">
        <v>57</v>
      </c>
      <c r="F1374">
        <v>0.01</v>
      </c>
      <c r="G1374">
        <v>1</v>
      </c>
      <c r="H1374" s="1">
        <v>41136</v>
      </c>
      <c r="I1374" s="1" t="str">
        <f t="shared" si="29"/>
        <v xml:space="preserve"> Aug</v>
      </c>
      <c r="J1374">
        <v>38598</v>
      </c>
      <c r="K1374" t="s">
        <v>47</v>
      </c>
      <c r="L1374">
        <v>27</v>
      </c>
      <c r="M1374">
        <v>0.38</v>
      </c>
      <c r="N1374" t="s">
        <v>96</v>
      </c>
      <c r="O1374" t="s">
        <v>80</v>
      </c>
      <c r="P1374" t="s">
        <v>1278</v>
      </c>
      <c r="Q1374" t="s">
        <v>98</v>
      </c>
      <c r="R1374">
        <v>-70.522199999999998</v>
      </c>
      <c r="S1374" t="s">
        <v>52</v>
      </c>
      <c r="T1374">
        <v>5435</v>
      </c>
      <c r="U1374">
        <v>451.52</v>
      </c>
      <c r="V1374" s="1">
        <v>41143</v>
      </c>
      <c r="W1374" t="s">
        <v>34</v>
      </c>
      <c r="X1374">
        <v>11.28</v>
      </c>
      <c r="Y1374" t="s">
        <v>187</v>
      </c>
      <c r="Z1374">
        <v>15.99</v>
      </c>
      <c r="AA1374">
        <v>89115</v>
      </c>
      <c r="AB1374">
        <f t="shared" si="30"/>
        <v>431.73</v>
      </c>
      <c r="AC1374">
        <f t="shared" si="31"/>
        <v>427.41270000000003</v>
      </c>
    </row>
    <row r="1375" spans="1:29" x14ac:dyDescent="0.25">
      <c r="A1375" t="s">
        <v>1745</v>
      </c>
      <c r="B1375">
        <v>42</v>
      </c>
      <c r="C1375" t="str">
        <f t="shared" si="28"/>
        <v>Adult</v>
      </c>
      <c r="D1375" t="s">
        <v>794</v>
      </c>
      <c r="E1375" t="s">
        <v>46</v>
      </c>
      <c r="F1375">
        <v>0.05</v>
      </c>
      <c r="G1375">
        <v>1</v>
      </c>
      <c r="H1375" s="1">
        <v>41137</v>
      </c>
      <c r="I1375" s="1" t="str">
        <f t="shared" si="29"/>
        <v xml:space="preserve"> Aug</v>
      </c>
      <c r="J1375">
        <v>46469</v>
      </c>
      <c r="K1375" t="s">
        <v>58</v>
      </c>
      <c r="L1375">
        <v>17</v>
      </c>
      <c r="M1375">
        <v>0.78</v>
      </c>
      <c r="N1375" t="s">
        <v>48</v>
      </c>
      <c r="O1375" t="s">
        <v>49</v>
      </c>
      <c r="P1375" t="s">
        <v>2096</v>
      </c>
      <c r="Q1375" t="s">
        <v>51</v>
      </c>
      <c r="R1375">
        <v>-382.43</v>
      </c>
      <c r="S1375" t="s">
        <v>52</v>
      </c>
      <c r="T1375">
        <v>6531</v>
      </c>
      <c r="U1375">
        <v>1210.72</v>
      </c>
      <c r="V1375" s="1">
        <v>41139</v>
      </c>
      <c r="W1375" t="s">
        <v>53</v>
      </c>
      <c r="X1375">
        <v>30</v>
      </c>
      <c r="Y1375" t="s">
        <v>89</v>
      </c>
      <c r="Z1375">
        <v>70.98</v>
      </c>
      <c r="AA1375">
        <v>97030</v>
      </c>
      <c r="AB1375">
        <f t="shared" si="30"/>
        <v>1206.6600000000001</v>
      </c>
      <c r="AC1375">
        <f t="shared" si="31"/>
        <v>1146.327</v>
      </c>
    </row>
    <row r="1376" spans="1:29" x14ac:dyDescent="0.25">
      <c r="A1376" t="s">
        <v>1117</v>
      </c>
      <c r="B1376">
        <v>42</v>
      </c>
      <c r="C1376" t="str">
        <f t="shared" si="28"/>
        <v>Adult</v>
      </c>
      <c r="D1376" t="s">
        <v>1118</v>
      </c>
      <c r="E1376" t="s">
        <v>38</v>
      </c>
      <c r="F1376">
        <v>0</v>
      </c>
      <c r="G1376">
        <v>1</v>
      </c>
      <c r="H1376" s="1">
        <v>41137</v>
      </c>
      <c r="I1376" s="1" t="str">
        <f t="shared" si="29"/>
        <v xml:space="preserve"> Aug</v>
      </c>
      <c r="J1376">
        <v>23392</v>
      </c>
      <c r="K1376" t="s">
        <v>131</v>
      </c>
      <c r="L1376">
        <v>24</v>
      </c>
      <c r="M1376">
        <v>0.79</v>
      </c>
      <c r="N1376" t="s">
        <v>48</v>
      </c>
      <c r="O1376" t="s">
        <v>40</v>
      </c>
      <c r="P1376" t="s">
        <v>2097</v>
      </c>
      <c r="Q1376" t="s">
        <v>75</v>
      </c>
      <c r="R1376">
        <v>-505.98447900000002</v>
      </c>
      <c r="S1376" t="s">
        <v>33</v>
      </c>
      <c r="T1376">
        <v>3270</v>
      </c>
      <c r="U1376">
        <v>4276.0959999999995</v>
      </c>
      <c r="V1376" s="1">
        <v>41139</v>
      </c>
      <c r="W1376" t="s">
        <v>34</v>
      </c>
      <c r="X1376">
        <v>69</v>
      </c>
      <c r="Y1376" t="s">
        <v>136</v>
      </c>
      <c r="Z1376">
        <v>209.37</v>
      </c>
      <c r="AA1376">
        <v>11542</v>
      </c>
      <c r="AB1376">
        <f t="shared" si="30"/>
        <v>5024.88</v>
      </c>
      <c r="AC1376">
        <f t="shared" si="31"/>
        <v>5024.88</v>
      </c>
    </row>
    <row r="1377" spans="1:29" x14ac:dyDescent="0.25">
      <c r="A1377" t="s">
        <v>1665</v>
      </c>
      <c r="B1377">
        <v>42</v>
      </c>
      <c r="C1377" t="str">
        <f t="shared" si="28"/>
        <v>Adult</v>
      </c>
      <c r="D1377" t="s">
        <v>1666</v>
      </c>
      <c r="E1377" t="s">
        <v>46</v>
      </c>
      <c r="F1377">
        <v>0.05</v>
      </c>
      <c r="G1377">
        <v>1</v>
      </c>
      <c r="H1377" s="1">
        <v>41137</v>
      </c>
      <c r="I1377" s="1" t="str">
        <f t="shared" si="29"/>
        <v xml:space="preserve"> Aug</v>
      </c>
      <c r="J1377">
        <v>37830</v>
      </c>
      <c r="K1377" t="s">
        <v>39</v>
      </c>
      <c r="L1377">
        <v>39</v>
      </c>
      <c r="M1377">
        <v>0.56000000000000005</v>
      </c>
      <c r="N1377" t="s">
        <v>29</v>
      </c>
      <c r="O1377" t="s">
        <v>30</v>
      </c>
      <c r="P1377" t="s">
        <v>2098</v>
      </c>
      <c r="Q1377" t="s">
        <v>88</v>
      </c>
      <c r="R1377">
        <v>148.88999999999999</v>
      </c>
      <c r="S1377" t="s">
        <v>52</v>
      </c>
      <c r="T1377">
        <v>5322</v>
      </c>
      <c r="U1377">
        <v>977.92</v>
      </c>
      <c r="V1377" s="1">
        <v>41139</v>
      </c>
      <c r="W1377" t="s">
        <v>42</v>
      </c>
      <c r="X1377">
        <v>5.37</v>
      </c>
      <c r="Y1377" t="s">
        <v>54</v>
      </c>
      <c r="Z1377">
        <v>25.99</v>
      </c>
      <c r="AA1377">
        <v>92277</v>
      </c>
      <c r="AB1377">
        <f t="shared" si="30"/>
        <v>1013.6099999999999</v>
      </c>
      <c r="AC1377">
        <f t="shared" si="31"/>
        <v>962.92949999999996</v>
      </c>
    </row>
    <row r="1378" spans="1:29" x14ac:dyDescent="0.25">
      <c r="A1378" t="s">
        <v>1745</v>
      </c>
      <c r="B1378">
        <v>42</v>
      </c>
      <c r="C1378" t="str">
        <f t="shared" si="28"/>
        <v>Adult</v>
      </c>
      <c r="D1378" t="s">
        <v>794</v>
      </c>
      <c r="E1378" t="s">
        <v>46</v>
      </c>
      <c r="F1378">
        <v>0.05</v>
      </c>
      <c r="G1378">
        <v>1</v>
      </c>
      <c r="H1378" s="1">
        <v>41137</v>
      </c>
      <c r="I1378" s="1" t="str">
        <f t="shared" si="29"/>
        <v xml:space="preserve"> Aug</v>
      </c>
      <c r="J1378">
        <v>46469</v>
      </c>
      <c r="K1378" t="s">
        <v>58</v>
      </c>
      <c r="L1378">
        <v>18</v>
      </c>
      <c r="M1378">
        <v>0.38</v>
      </c>
      <c r="N1378" t="s">
        <v>29</v>
      </c>
      <c r="O1378" t="s">
        <v>30</v>
      </c>
      <c r="P1378" t="s">
        <v>2099</v>
      </c>
      <c r="Q1378" t="s">
        <v>61</v>
      </c>
      <c r="R1378">
        <v>-35.36</v>
      </c>
      <c r="S1378" t="s">
        <v>52</v>
      </c>
      <c r="T1378">
        <v>6532</v>
      </c>
      <c r="U1378">
        <v>93.26</v>
      </c>
      <c r="V1378" s="1">
        <v>41139</v>
      </c>
      <c r="W1378" t="s">
        <v>34</v>
      </c>
      <c r="X1378">
        <v>4.7</v>
      </c>
      <c r="Y1378" t="s">
        <v>89</v>
      </c>
      <c r="Z1378">
        <v>4.9800000000000004</v>
      </c>
      <c r="AA1378">
        <v>97030</v>
      </c>
      <c r="AB1378">
        <f t="shared" si="30"/>
        <v>89.640000000000015</v>
      </c>
      <c r="AC1378">
        <f t="shared" si="31"/>
        <v>85.158000000000015</v>
      </c>
    </row>
    <row r="1379" spans="1:29" x14ac:dyDescent="0.25">
      <c r="A1379" t="s">
        <v>2100</v>
      </c>
      <c r="B1379">
        <v>42</v>
      </c>
      <c r="C1379" t="str">
        <f t="shared" si="28"/>
        <v>Adult</v>
      </c>
      <c r="D1379" t="s">
        <v>1868</v>
      </c>
      <c r="E1379" t="s">
        <v>38</v>
      </c>
      <c r="F1379">
        <v>0.02</v>
      </c>
      <c r="G1379">
        <v>1</v>
      </c>
      <c r="H1379" s="1">
        <v>41137</v>
      </c>
      <c r="I1379" s="1" t="str">
        <f t="shared" si="29"/>
        <v xml:space="preserve"> Aug</v>
      </c>
      <c r="J1379">
        <v>9893</v>
      </c>
      <c r="K1379" t="s">
        <v>131</v>
      </c>
      <c r="L1379">
        <v>1</v>
      </c>
      <c r="M1379">
        <v>0.62</v>
      </c>
      <c r="N1379" t="s">
        <v>48</v>
      </c>
      <c r="O1379" t="s">
        <v>49</v>
      </c>
      <c r="P1379" t="s">
        <v>555</v>
      </c>
      <c r="Q1379" t="s">
        <v>51</v>
      </c>
      <c r="R1379">
        <v>-98.3</v>
      </c>
      <c r="S1379" t="s">
        <v>68</v>
      </c>
      <c r="T1379">
        <v>1357</v>
      </c>
      <c r="U1379">
        <v>192.49</v>
      </c>
      <c r="V1379" s="1">
        <v>41140</v>
      </c>
      <c r="W1379" t="s">
        <v>53</v>
      </c>
      <c r="X1379">
        <v>30</v>
      </c>
      <c r="Y1379" t="s">
        <v>111</v>
      </c>
      <c r="Z1379">
        <v>160.97999999999999</v>
      </c>
      <c r="AA1379">
        <v>75056</v>
      </c>
      <c r="AB1379">
        <f t="shared" si="30"/>
        <v>160.97999999999999</v>
      </c>
      <c r="AC1379">
        <f t="shared" si="31"/>
        <v>157.7604</v>
      </c>
    </row>
    <row r="1380" spans="1:29" x14ac:dyDescent="0.25">
      <c r="A1380" t="s">
        <v>2101</v>
      </c>
      <c r="B1380">
        <v>42</v>
      </c>
      <c r="C1380" t="str">
        <f t="shared" si="28"/>
        <v>Adult</v>
      </c>
      <c r="D1380" t="s">
        <v>1406</v>
      </c>
      <c r="E1380" t="s">
        <v>46</v>
      </c>
      <c r="F1380">
        <v>0.1</v>
      </c>
      <c r="G1380">
        <v>1</v>
      </c>
      <c r="H1380" s="1">
        <v>41137</v>
      </c>
      <c r="I1380" s="1" t="str">
        <f t="shared" si="29"/>
        <v xml:space="preserve"> Aug</v>
      </c>
      <c r="J1380">
        <v>29346</v>
      </c>
      <c r="K1380" t="s">
        <v>47</v>
      </c>
      <c r="L1380">
        <v>2</v>
      </c>
      <c r="M1380">
        <v>0.35</v>
      </c>
      <c r="N1380" t="s">
        <v>29</v>
      </c>
      <c r="O1380" t="s">
        <v>30</v>
      </c>
      <c r="P1380" t="s">
        <v>409</v>
      </c>
      <c r="Q1380" t="s">
        <v>267</v>
      </c>
      <c r="R1380">
        <v>-16.149999999999999</v>
      </c>
      <c r="S1380" t="s">
        <v>33</v>
      </c>
      <c r="T1380">
        <v>4127</v>
      </c>
      <c r="U1380">
        <v>29.06</v>
      </c>
      <c r="V1380" s="1">
        <v>41141</v>
      </c>
      <c r="W1380" t="s">
        <v>34</v>
      </c>
      <c r="X1380">
        <v>6.97</v>
      </c>
      <c r="Y1380" t="s">
        <v>204</v>
      </c>
      <c r="Z1380">
        <v>11.58</v>
      </c>
      <c r="AA1380">
        <v>4901</v>
      </c>
      <c r="AB1380">
        <f t="shared" si="30"/>
        <v>23.16</v>
      </c>
      <c r="AC1380">
        <f t="shared" si="31"/>
        <v>20.844000000000001</v>
      </c>
    </row>
    <row r="1381" spans="1:29" x14ac:dyDescent="0.25">
      <c r="A1381" t="s">
        <v>1386</v>
      </c>
      <c r="B1381">
        <v>42</v>
      </c>
      <c r="C1381" t="str">
        <f t="shared" si="28"/>
        <v>Adult</v>
      </c>
      <c r="D1381" t="s">
        <v>2102</v>
      </c>
      <c r="E1381" t="s">
        <v>38</v>
      </c>
      <c r="F1381">
        <v>0.04</v>
      </c>
      <c r="G1381">
        <v>1</v>
      </c>
      <c r="H1381" s="1">
        <v>41138</v>
      </c>
      <c r="I1381" s="1" t="str">
        <f t="shared" si="29"/>
        <v xml:space="preserve"> Aug</v>
      </c>
      <c r="J1381">
        <v>55840</v>
      </c>
      <c r="K1381" t="s">
        <v>131</v>
      </c>
      <c r="L1381">
        <v>11</v>
      </c>
      <c r="M1381">
        <v>0.38</v>
      </c>
      <c r="N1381" t="s">
        <v>29</v>
      </c>
      <c r="O1381" t="s">
        <v>30</v>
      </c>
      <c r="P1381" t="s">
        <v>2103</v>
      </c>
      <c r="Q1381" t="s">
        <v>61</v>
      </c>
      <c r="R1381">
        <v>-25.21</v>
      </c>
      <c r="S1381" t="s">
        <v>68</v>
      </c>
      <c r="T1381">
        <v>7804</v>
      </c>
      <c r="U1381">
        <v>59.03</v>
      </c>
      <c r="V1381" s="1">
        <v>41138</v>
      </c>
      <c r="W1381" t="s">
        <v>34</v>
      </c>
      <c r="X1381">
        <v>4.8600000000000003</v>
      </c>
      <c r="Y1381" t="s">
        <v>128</v>
      </c>
      <c r="Z1381">
        <v>4.9800000000000004</v>
      </c>
      <c r="AA1381">
        <v>74006</v>
      </c>
      <c r="AB1381">
        <f t="shared" si="30"/>
        <v>54.78</v>
      </c>
      <c r="AC1381">
        <f t="shared" si="31"/>
        <v>52.588799999999999</v>
      </c>
    </row>
    <row r="1382" spans="1:29" x14ac:dyDescent="0.25">
      <c r="A1382" t="s">
        <v>2104</v>
      </c>
      <c r="B1382">
        <v>42</v>
      </c>
      <c r="C1382" t="str">
        <f t="shared" si="28"/>
        <v>Adult</v>
      </c>
      <c r="D1382" t="s">
        <v>974</v>
      </c>
      <c r="E1382" t="s">
        <v>46</v>
      </c>
      <c r="F1382">
        <v>0.03</v>
      </c>
      <c r="G1382">
        <v>1</v>
      </c>
      <c r="H1382" s="1">
        <v>41138</v>
      </c>
      <c r="I1382" s="1" t="str">
        <f t="shared" si="29"/>
        <v xml:space="preserve"> Aug</v>
      </c>
      <c r="J1382">
        <v>40647</v>
      </c>
      <c r="K1382" t="s">
        <v>28</v>
      </c>
      <c r="L1382">
        <v>47</v>
      </c>
      <c r="M1382">
        <v>0.36</v>
      </c>
      <c r="N1382" t="s">
        <v>29</v>
      </c>
      <c r="O1382" t="s">
        <v>30</v>
      </c>
      <c r="P1382" t="s">
        <v>1517</v>
      </c>
      <c r="Q1382" t="s">
        <v>61</v>
      </c>
      <c r="R1382">
        <v>267.10000000000002</v>
      </c>
      <c r="S1382" t="s">
        <v>68</v>
      </c>
      <c r="T1382">
        <v>5729</v>
      </c>
      <c r="U1382">
        <v>1982.16</v>
      </c>
      <c r="V1382" s="1">
        <v>41139</v>
      </c>
      <c r="W1382" t="s">
        <v>34</v>
      </c>
      <c r="X1382">
        <v>19.989999999999998</v>
      </c>
      <c r="Y1382" t="s">
        <v>111</v>
      </c>
      <c r="Z1382">
        <v>40.99</v>
      </c>
      <c r="AA1382">
        <v>76248</v>
      </c>
      <c r="AB1382">
        <f t="shared" si="30"/>
        <v>1926.5300000000002</v>
      </c>
      <c r="AC1382">
        <f t="shared" si="31"/>
        <v>1868.7341000000001</v>
      </c>
    </row>
    <row r="1383" spans="1:29" x14ac:dyDescent="0.25">
      <c r="A1383" t="s">
        <v>2105</v>
      </c>
      <c r="B1383">
        <v>42</v>
      </c>
      <c r="C1383" t="str">
        <f t="shared" si="28"/>
        <v>Adult</v>
      </c>
      <c r="D1383" t="s">
        <v>1733</v>
      </c>
      <c r="E1383" t="s">
        <v>38</v>
      </c>
      <c r="F1383">
        <v>0.03</v>
      </c>
      <c r="G1383">
        <v>1</v>
      </c>
      <c r="H1383" s="1">
        <v>41139</v>
      </c>
      <c r="I1383" s="1" t="str">
        <f t="shared" si="29"/>
        <v xml:space="preserve"> Aug</v>
      </c>
      <c r="J1383">
        <v>2790</v>
      </c>
      <c r="K1383" t="s">
        <v>28</v>
      </c>
      <c r="L1383">
        <v>15</v>
      </c>
      <c r="M1383">
        <v>0.59</v>
      </c>
      <c r="N1383" t="s">
        <v>29</v>
      </c>
      <c r="O1383" t="s">
        <v>139</v>
      </c>
      <c r="P1383" t="s">
        <v>1354</v>
      </c>
      <c r="Q1383" t="s">
        <v>88</v>
      </c>
      <c r="R1383">
        <v>8.48</v>
      </c>
      <c r="S1383" t="s">
        <v>52</v>
      </c>
      <c r="T1383">
        <v>411</v>
      </c>
      <c r="U1383">
        <v>330.24</v>
      </c>
      <c r="V1383" s="1">
        <v>41140</v>
      </c>
      <c r="W1383" t="s">
        <v>42</v>
      </c>
      <c r="X1383">
        <v>5.53</v>
      </c>
      <c r="Y1383" t="s">
        <v>298</v>
      </c>
      <c r="Z1383">
        <v>22.01</v>
      </c>
      <c r="AA1383">
        <v>81301</v>
      </c>
      <c r="AB1383">
        <f t="shared" si="30"/>
        <v>330.15000000000003</v>
      </c>
      <c r="AC1383">
        <f t="shared" si="31"/>
        <v>320.24550000000005</v>
      </c>
    </row>
    <row r="1384" spans="1:29" x14ac:dyDescent="0.25">
      <c r="A1384" t="s">
        <v>2105</v>
      </c>
      <c r="B1384">
        <v>42</v>
      </c>
      <c r="C1384" t="str">
        <f t="shared" si="28"/>
        <v>Adult</v>
      </c>
      <c r="D1384" t="s">
        <v>1733</v>
      </c>
      <c r="E1384" t="s">
        <v>38</v>
      </c>
      <c r="F1384">
        <v>0.01</v>
      </c>
      <c r="G1384">
        <v>1</v>
      </c>
      <c r="H1384" s="1">
        <v>41139</v>
      </c>
      <c r="I1384" s="1" t="str">
        <f t="shared" si="29"/>
        <v xml:space="preserve"> Aug</v>
      </c>
      <c r="J1384">
        <v>2790</v>
      </c>
      <c r="K1384" t="s">
        <v>28</v>
      </c>
      <c r="L1384">
        <v>7</v>
      </c>
      <c r="M1384">
        <v>0.36</v>
      </c>
      <c r="N1384" t="s">
        <v>29</v>
      </c>
      <c r="O1384" t="s">
        <v>30</v>
      </c>
      <c r="P1384" t="s">
        <v>1607</v>
      </c>
      <c r="Q1384" t="s">
        <v>67</v>
      </c>
      <c r="R1384">
        <v>-35.534999999999997</v>
      </c>
      <c r="S1384" t="s">
        <v>52</v>
      </c>
      <c r="T1384">
        <v>409</v>
      </c>
      <c r="U1384">
        <v>45.91</v>
      </c>
      <c r="V1384" s="1">
        <v>41140</v>
      </c>
      <c r="W1384" t="s">
        <v>34</v>
      </c>
      <c r="X1384">
        <v>7.46</v>
      </c>
      <c r="Y1384" t="s">
        <v>298</v>
      </c>
      <c r="Z1384">
        <v>5.44</v>
      </c>
      <c r="AA1384">
        <v>81301</v>
      </c>
      <c r="AB1384">
        <f t="shared" si="30"/>
        <v>38.080000000000005</v>
      </c>
      <c r="AC1384">
        <f t="shared" si="31"/>
        <v>37.699200000000005</v>
      </c>
    </row>
    <row r="1385" spans="1:29" x14ac:dyDescent="0.25">
      <c r="A1385" t="s">
        <v>1961</v>
      </c>
      <c r="B1385">
        <v>42</v>
      </c>
      <c r="C1385" t="str">
        <f t="shared" si="28"/>
        <v>Adult</v>
      </c>
      <c r="D1385" t="s">
        <v>1962</v>
      </c>
      <c r="E1385" t="s">
        <v>46</v>
      </c>
      <c r="F1385">
        <v>0.01</v>
      </c>
      <c r="G1385">
        <v>1</v>
      </c>
      <c r="H1385" s="1">
        <v>41139</v>
      </c>
      <c r="I1385" s="1" t="str">
        <f t="shared" si="29"/>
        <v xml:space="preserve"> Aug</v>
      </c>
      <c r="J1385">
        <v>10437</v>
      </c>
      <c r="K1385" t="s">
        <v>58</v>
      </c>
      <c r="L1385">
        <v>50</v>
      </c>
      <c r="M1385">
        <v>0.37</v>
      </c>
      <c r="N1385" t="s">
        <v>29</v>
      </c>
      <c r="O1385" t="s">
        <v>30</v>
      </c>
      <c r="P1385" t="s">
        <v>186</v>
      </c>
      <c r="Q1385" t="s">
        <v>67</v>
      </c>
      <c r="R1385">
        <v>-191.22200000000001</v>
      </c>
      <c r="S1385" t="s">
        <v>68</v>
      </c>
      <c r="T1385">
        <v>1445</v>
      </c>
      <c r="U1385">
        <v>820.52</v>
      </c>
      <c r="V1385" s="1">
        <v>41141</v>
      </c>
      <c r="W1385" t="s">
        <v>34</v>
      </c>
      <c r="X1385">
        <v>13.18</v>
      </c>
      <c r="Y1385" t="s">
        <v>149</v>
      </c>
      <c r="Z1385">
        <v>15.99</v>
      </c>
      <c r="AA1385">
        <v>60459</v>
      </c>
      <c r="AB1385">
        <f t="shared" si="30"/>
        <v>799.5</v>
      </c>
      <c r="AC1385">
        <f t="shared" si="31"/>
        <v>791.505</v>
      </c>
    </row>
    <row r="1386" spans="1:29" x14ac:dyDescent="0.25">
      <c r="A1386" t="s">
        <v>2105</v>
      </c>
      <c r="B1386">
        <v>42</v>
      </c>
      <c r="C1386" t="str">
        <f t="shared" si="28"/>
        <v>Adult</v>
      </c>
      <c r="D1386" t="s">
        <v>1733</v>
      </c>
      <c r="E1386" t="s">
        <v>38</v>
      </c>
      <c r="F1386">
        <v>0.09</v>
      </c>
      <c r="G1386">
        <v>1</v>
      </c>
      <c r="H1386" s="1">
        <v>41139</v>
      </c>
      <c r="I1386" s="1" t="str">
        <f t="shared" si="29"/>
        <v xml:space="preserve"> Aug</v>
      </c>
      <c r="J1386">
        <v>2790</v>
      </c>
      <c r="K1386" t="s">
        <v>28</v>
      </c>
      <c r="L1386">
        <v>15</v>
      </c>
      <c r="M1386">
        <v>0.56999999999999995</v>
      </c>
      <c r="N1386" t="s">
        <v>29</v>
      </c>
      <c r="O1386" t="s">
        <v>30</v>
      </c>
      <c r="P1386" t="s">
        <v>2106</v>
      </c>
      <c r="Q1386" t="s">
        <v>32</v>
      </c>
      <c r="R1386">
        <v>30.63</v>
      </c>
      <c r="S1386" t="s">
        <v>52</v>
      </c>
      <c r="T1386">
        <v>412</v>
      </c>
      <c r="U1386">
        <v>520.65</v>
      </c>
      <c r="V1386" s="1">
        <v>41141</v>
      </c>
      <c r="W1386" t="s">
        <v>34</v>
      </c>
      <c r="X1386">
        <v>8.2200000000000006</v>
      </c>
      <c r="Y1386" t="s">
        <v>298</v>
      </c>
      <c r="Z1386">
        <v>34.76</v>
      </c>
      <c r="AA1386">
        <v>81301</v>
      </c>
      <c r="AB1386">
        <f t="shared" si="30"/>
        <v>521.4</v>
      </c>
      <c r="AC1386">
        <f t="shared" si="31"/>
        <v>474.47399999999999</v>
      </c>
    </row>
    <row r="1387" spans="1:29" x14ac:dyDescent="0.25">
      <c r="A1387" t="s">
        <v>1529</v>
      </c>
      <c r="B1387">
        <v>42</v>
      </c>
      <c r="C1387" t="str">
        <f t="shared" si="28"/>
        <v>Adult</v>
      </c>
      <c r="D1387" t="s">
        <v>1527</v>
      </c>
      <c r="E1387" t="s">
        <v>38</v>
      </c>
      <c r="F1387">
        <v>0.05</v>
      </c>
      <c r="G1387">
        <v>1</v>
      </c>
      <c r="H1387" s="1">
        <v>41139</v>
      </c>
      <c r="I1387" s="1" t="str">
        <f t="shared" si="29"/>
        <v xml:space="preserve"> Aug</v>
      </c>
      <c r="J1387">
        <v>13536</v>
      </c>
      <c r="K1387" t="s">
        <v>131</v>
      </c>
      <c r="L1387">
        <v>23</v>
      </c>
      <c r="M1387">
        <v>0.36</v>
      </c>
      <c r="N1387" t="s">
        <v>29</v>
      </c>
      <c r="O1387" t="s">
        <v>59</v>
      </c>
      <c r="P1387" t="s">
        <v>1573</v>
      </c>
      <c r="Q1387" t="s">
        <v>61</v>
      </c>
      <c r="R1387">
        <v>22.98</v>
      </c>
      <c r="S1387" t="s">
        <v>52</v>
      </c>
      <c r="T1387">
        <v>1877</v>
      </c>
      <c r="U1387">
        <v>123.15</v>
      </c>
      <c r="V1387" s="1">
        <v>41141</v>
      </c>
      <c r="W1387" t="s">
        <v>34</v>
      </c>
      <c r="X1387">
        <v>2.04</v>
      </c>
      <c r="Y1387" t="s">
        <v>54</v>
      </c>
      <c r="Z1387">
        <v>5.18</v>
      </c>
      <c r="AA1387">
        <v>94591</v>
      </c>
      <c r="AB1387">
        <f t="shared" si="30"/>
        <v>119.13999999999999</v>
      </c>
      <c r="AC1387">
        <f t="shared" si="31"/>
        <v>113.18299999999999</v>
      </c>
    </row>
    <row r="1388" spans="1:29" x14ac:dyDescent="0.25">
      <c r="A1388" t="s">
        <v>2105</v>
      </c>
      <c r="B1388">
        <v>42</v>
      </c>
      <c r="C1388" t="str">
        <f t="shared" si="28"/>
        <v>Adult</v>
      </c>
      <c r="D1388" t="s">
        <v>1733</v>
      </c>
      <c r="E1388" t="s">
        <v>38</v>
      </c>
      <c r="F1388">
        <v>0.02</v>
      </c>
      <c r="G1388">
        <v>1</v>
      </c>
      <c r="H1388" s="1">
        <v>41139</v>
      </c>
      <c r="I1388" s="1" t="str">
        <f t="shared" si="29"/>
        <v xml:space="preserve"> Aug</v>
      </c>
      <c r="J1388">
        <v>2790</v>
      </c>
      <c r="K1388" t="s">
        <v>28</v>
      </c>
      <c r="L1388">
        <v>41</v>
      </c>
      <c r="M1388">
        <v>0.35</v>
      </c>
      <c r="N1388" t="s">
        <v>96</v>
      </c>
      <c r="O1388" t="s">
        <v>49</v>
      </c>
      <c r="P1388" t="s">
        <v>2107</v>
      </c>
      <c r="Q1388" t="s">
        <v>192</v>
      </c>
      <c r="R1388">
        <v>-734.31</v>
      </c>
      <c r="S1388" t="s">
        <v>52</v>
      </c>
      <c r="T1388">
        <v>410</v>
      </c>
      <c r="U1388">
        <v>22319.58</v>
      </c>
      <c r="V1388" s="1">
        <v>41141</v>
      </c>
      <c r="W1388" t="s">
        <v>53</v>
      </c>
      <c r="X1388">
        <v>49</v>
      </c>
      <c r="Y1388" t="s">
        <v>298</v>
      </c>
      <c r="Z1388">
        <v>549.99</v>
      </c>
      <c r="AA1388">
        <v>81301</v>
      </c>
      <c r="AB1388">
        <f t="shared" si="30"/>
        <v>22549.59</v>
      </c>
      <c r="AC1388">
        <f t="shared" si="31"/>
        <v>22098.5982</v>
      </c>
    </row>
    <row r="1389" spans="1:29" x14ac:dyDescent="0.25">
      <c r="A1389" t="s">
        <v>2108</v>
      </c>
      <c r="B1389">
        <v>42</v>
      </c>
      <c r="C1389" t="str">
        <f t="shared" si="28"/>
        <v>Adult</v>
      </c>
      <c r="D1389" t="s">
        <v>2109</v>
      </c>
      <c r="E1389" t="s">
        <v>38</v>
      </c>
      <c r="F1389">
        <v>0.06</v>
      </c>
      <c r="G1389">
        <v>1</v>
      </c>
      <c r="H1389" s="1">
        <v>41139</v>
      </c>
      <c r="I1389" s="1" t="str">
        <f t="shared" si="29"/>
        <v xml:space="preserve"> Aug</v>
      </c>
      <c r="J1389">
        <v>21861</v>
      </c>
      <c r="K1389" t="s">
        <v>58</v>
      </c>
      <c r="L1389">
        <v>5</v>
      </c>
      <c r="M1389">
        <v>0.71</v>
      </c>
      <c r="N1389" t="s">
        <v>96</v>
      </c>
      <c r="O1389" t="s">
        <v>139</v>
      </c>
      <c r="P1389" t="s">
        <v>945</v>
      </c>
      <c r="Q1389" t="s">
        <v>102</v>
      </c>
      <c r="R1389">
        <v>-135.4</v>
      </c>
      <c r="S1389" t="s">
        <v>76</v>
      </c>
      <c r="T1389">
        <v>3046</v>
      </c>
      <c r="U1389">
        <v>244.9</v>
      </c>
      <c r="V1389" s="1">
        <v>41141</v>
      </c>
      <c r="W1389" t="s">
        <v>34</v>
      </c>
      <c r="X1389">
        <v>3.61</v>
      </c>
      <c r="Y1389" t="s">
        <v>132</v>
      </c>
      <c r="Z1389">
        <v>47.98</v>
      </c>
      <c r="AA1389">
        <v>33319</v>
      </c>
      <c r="AB1389">
        <f t="shared" si="30"/>
        <v>239.89999999999998</v>
      </c>
      <c r="AC1389">
        <f t="shared" si="31"/>
        <v>225.50599999999997</v>
      </c>
    </row>
    <row r="1390" spans="1:29" x14ac:dyDescent="0.25">
      <c r="A1390" t="s">
        <v>2110</v>
      </c>
      <c r="B1390">
        <v>42</v>
      </c>
      <c r="C1390" t="str">
        <f t="shared" si="28"/>
        <v>Adult</v>
      </c>
      <c r="D1390" t="s">
        <v>1443</v>
      </c>
      <c r="E1390" t="s">
        <v>38</v>
      </c>
      <c r="F1390">
        <v>0</v>
      </c>
      <c r="G1390">
        <v>1</v>
      </c>
      <c r="H1390" s="1">
        <v>41139</v>
      </c>
      <c r="I1390" s="1" t="str">
        <f t="shared" si="29"/>
        <v xml:space="preserve"> Aug</v>
      </c>
      <c r="J1390">
        <v>53254</v>
      </c>
      <c r="K1390" t="s">
        <v>131</v>
      </c>
      <c r="L1390">
        <v>34</v>
      </c>
      <c r="M1390">
        <v>0.59</v>
      </c>
      <c r="N1390" t="s">
        <v>96</v>
      </c>
      <c r="O1390" t="s">
        <v>30</v>
      </c>
      <c r="P1390">
        <v>5165</v>
      </c>
      <c r="Q1390" t="s">
        <v>105</v>
      </c>
      <c r="R1390">
        <v>1640.2950000000001</v>
      </c>
      <c r="S1390" t="s">
        <v>68</v>
      </c>
      <c r="T1390">
        <v>7463</v>
      </c>
      <c r="U1390">
        <v>5442.1419999999998</v>
      </c>
      <c r="V1390" s="1">
        <v>41142</v>
      </c>
      <c r="W1390" t="s">
        <v>34</v>
      </c>
      <c r="X1390">
        <v>4.99</v>
      </c>
      <c r="Y1390" t="s">
        <v>111</v>
      </c>
      <c r="Z1390">
        <v>175.99</v>
      </c>
      <c r="AA1390">
        <v>75109</v>
      </c>
      <c r="AB1390">
        <f t="shared" si="30"/>
        <v>5983.66</v>
      </c>
      <c r="AC1390">
        <f t="shared" si="31"/>
        <v>5983.66</v>
      </c>
    </row>
    <row r="1391" spans="1:29" x14ac:dyDescent="0.25">
      <c r="A1391" t="s">
        <v>2111</v>
      </c>
      <c r="B1391">
        <v>42</v>
      </c>
      <c r="C1391" t="str">
        <f t="shared" si="28"/>
        <v>Adult</v>
      </c>
      <c r="D1391" t="s">
        <v>2112</v>
      </c>
      <c r="E1391" t="s">
        <v>38</v>
      </c>
      <c r="F1391">
        <v>0</v>
      </c>
      <c r="G1391">
        <v>1</v>
      </c>
      <c r="H1391" s="1">
        <v>41140</v>
      </c>
      <c r="I1391" s="1" t="str">
        <f t="shared" si="29"/>
        <v xml:space="preserve"> Aug</v>
      </c>
      <c r="J1391">
        <v>1762</v>
      </c>
      <c r="K1391" t="s">
        <v>39</v>
      </c>
      <c r="L1391">
        <v>11</v>
      </c>
      <c r="M1391">
        <v>0.36</v>
      </c>
      <c r="N1391" t="s">
        <v>29</v>
      </c>
      <c r="O1391" t="s">
        <v>30</v>
      </c>
      <c r="P1391" t="s">
        <v>1338</v>
      </c>
      <c r="Q1391" t="s">
        <v>267</v>
      </c>
      <c r="R1391">
        <v>6.46</v>
      </c>
      <c r="S1391" t="s">
        <v>52</v>
      </c>
      <c r="T1391">
        <v>252</v>
      </c>
      <c r="U1391">
        <v>69.599999999999994</v>
      </c>
      <c r="V1391" s="1">
        <v>41141</v>
      </c>
      <c r="W1391" t="s">
        <v>34</v>
      </c>
      <c r="X1391">
        <v>2.5</v>
      </c>
      <c r="Y1391" t="s">
        <v>420</v>
      </c>
      <c r="Z1391">
        <v>5.98</v>
      </c>
      <c r="AA1391">
        <v>87105</v>
      </c>
      <c r="AB1391">
        <f t="shared" si="30"/>
        <v>65.78</v>
      </c>
      <c r="AC1391">
        <f t="shared" si="31"/>
        <v>65.78</v>
      </c>
    </row>
    <row r="1392" spans="1:29" x14ac:dyDescent="0.25">
      <c r="A1392" t="s">
        <v>2111</v>
      </c>
      <c r="B1392">
        <v>42</v>
      </c>
      <c r="C1392" t="str">
        <f t="shared" si="28"/>
        <v>Adult</v>
      </c>
      <c r="D1392" t="s">
        <v>2112</v>
      </c>
      <c r="E1392" t="s">
        <v>38</v>
      </c>
      <c r="F1392">
        <v>0.1</v>
      </c>
      <c r="G1392">
        <v>1</v>
      </c>
      <c r="H1392" s="1">
        <v>41140</v>
      </c>
      <c r="I1392" s="1" t="str">
        <f t="shared" si="29"/>
        <v xml:space="preserve"> Aug</v>
      </c>
      <c r="J1392">
        <v>1762</v>
      </c>
      <c r="K1392" t="s">
        <v>39</v>
      </c>
      <c r="L1392">
        <v>43</v>
      </c>
      <c r="M1392">
        <v>0.55000000000000004</v>
      </c>
      <c r="N1392" t="s">
        <v>96</v>
      </c>
      <c r="O1392" t="s">
        <v>30</v>
      </c>
      <c r="P1392" t="s">
        <v>165</v>
      </c>
      <c r="Q1392" t="s">
        <v>105</v>
      </c>
      <c r="R1392">
        <v>384.20100000000002</v>
      </c>
      <c r="S1392" t="s">
        <v>52</v>
      </c>
      <c r="T1392">
        <v>253</v>
      </c>
      <c r="U1392">
        <v>1279.5050000000001</v>
      </c>
      <c r="V1392" s="1">
        <v>41141</v>
      </c>
      <c r="W1392" t="s">
        <v>42</v>
      </c>
      <c r="X1392">
        <v>1.1000000000000001</v>
      </c>
      <c r="Y1392" t="s">
        <v>420</v>
      </c>
      <c r="Z1392">
        <v>35.99</v>
      </c>
      <c r="AA1392">
        <v>87105</v>
      </c>
      <c r="AB1392">
        <f t="shared" si="30"/>
        <v>1547.5700000000002</v>
      </c>
      <c r="AC1392">
        <f t="shared" si="31"/>
        <v>1392.8130000000001</v>
      </c>
    </row>
    <row r="1393" spans="1:29" x14ac:dyDescent="0.25">
      <c r="A1393" t="s">
        <v>2111</v>
      </c>
      <c r="B1393">
        <v>42</v>
      </c>
      <c r="C1393" t="str">
        <f t="shared" si="28"/>
        <v>Adult</v>
      </c>
      <c r="D1393" t="s">
        <v>2112</v>
      </c>
      <c r="E1393" t="s">
        <v>38</v>
      </c>
      <c r="F1393">
        <v>7.0000000000000007E-2</v>
      </c>
      <c r="G1393">
        <v>1</v>
      </c>
      <c r="H1393" s="1">
        <v>41140</v>
      </c>
      <c r="I1393" s="1" t="str">
        <f t="shared" si="29"/>
        <v xml:space="preserve"> Aug</v>
      </c>
      <c r="J1393">
        <v>1762</v>
      </c>
      <c r="K1393" t="s">
        <v>39</v>
      </c>
      <c r="L1393">
        <v>29</v>
      </c>
      <c r="M1393">
        <v>0.42</v>
      </c>
      <c r="N1393" t="s">
        <v>96</v>
      </c>
      <c r="O1393" t="s">
        <v>139</v>
      </c>
      <c r="P1393" t="s">
        <v>551</v>
      </c>
      <c r="Q1393" t="s">
        <v>102</v>
      </c>
      <c r="R1393">
        <v>285.2</v>
      </c>
      <c r="S1393" t="s">
        <v>52</v>
      </c>
      <c r="T1393">
        <v>251</v>
      </c>
      <c r="U1393">
        <v>857.11</v>
      </c>
      <c r="V1393" s="1">
        <v>41142</v>
      </c>
      <c r="W1393" t="s">
        <v>34</v>
      </c>
      <c r="X1393">
        <v>1.99</v>
      </c>
      <c r="Y1393" t="s">
        <v>420</v>
      </c>
      <c r="Z1393">
        <v>31.78</v>
      </c>
      <c r="AA1393">
        <v>87105</v>
      </c>
      <c r="AB1393">
        <f t="shared" si="30"/>
        <v>921.62</v>
      </c>
      <c r="AC1393">
        <f t="shared" si="31"/>
        <v>857.10659999999996</v>
      </c>
    </row>
    <row r="1394" spans="1:29" x14ac:dyDescent="0.25">
      <c r="A1394" t="s">
        <v>1089</v>
      </c>
      <c r="B1394">
        <v>42</v>
      </c>
      <c r="C1394" t="str">
        <f t="shared" si="28"/>
        <v>Adult</v>
      </c>
      <c r="D1394" t="s">
        <v>597</v>
      </c>
      <c r="E1394" t="s">
        <v>46</v>
      </c>
      <c r="F1394">
        <v>0.1</v>
      </c>
      <c r="G1394">
        <v>1</v>
      </c>
      <c r="H1394" s="1">
        <v>41140</v>
      </c>
      <c r="I1394" s="1" t="str">
        <f t="shared" si="29"/>
        <v xml:space="preserve"> Aug</v>
      </c>
      <c r="J1394">
        <v>45410</v>
      </c>
      <c r="K1394" t="s">
        <v>47</v>
      </c>
      <c r="L1394">
        <v>19</v>
      </c>
      <c r="M1394">
        <v>0.59</v>
      </c>
      <c r="N1394" t="s">
        <v>29</v>
      </c>
      <c r="O1394" t="s">
        <v>30</v>
      </c>
      <c r="P1394" t="s">
        <v>2113</v>
      </c>
      <c r="Q1394" t="s">
        <v>32</v>
      </c>
      <c r="R1394">
        <v>-103.11</v>
      </c>
      <c r="S1394" t="s">
        <v>76</v>
      </c>
      <c r="T1394">
        <v>6396</v>
      </c>
      <c r="U1394">
        <v>991.36</v>
      </c>
      <c r="V1394" s="1">
        <v>41145</v>
      </c>
      <c r="W1394" t="s">
        <v>34</v>
      </c>
      <c r="X1394">
        <v>19.989999999999998</v>
      </c>
      <c r="Y1394" t="s">
        <v>166</v>
      </c>
      <c r="Z1394">
        <v>54.1</v>
      </c>
      <c r="AA1394">
        <v>29483</v>
      </c>
      <c r="AB1394">
        <f t="shared" si="30"/>
        <v>1027.9000000000001</v>
      </c>
      <c r="AC1394">
        <f t="shared" si="31"/>
        <v>925.11000000000013</v>
      </c>
    </row>
    <row r="1395" spans="1:29" x14ac:dyDescent="0.25">
      <c r="A1395" t="s">
        <v>774</v>
      </c>
      <c r="B1395">
        <v>42</v>
      </c>
      <c r="C1395" t="str">
        <f t="shared" si="28"/>
        <v>Adult</v>
      </c>
      <c r="D1395" t="s">
        <v>754</v>
      </c>
      <c r="E1395" t="s">
        <v>57</v>
      </c>
      <c r="F1395">
        <v>0.01</v>
      </c>
      <c r="G1395">
        <v>1</v>
      </c>
      <c r="H1395" s="1">
        <v>41140</v>
      </c>
      <c r="I1395" s="1" t="str">
        <f t="shared" si="29"/>
        <v xml:space="preserve"> Aug</v>
      </c>
      <c r="J1395">
        <v>19175</v>
      </c>
      <c r="K1395" t="s">
        <v>47</v>
      </c>
      <c r="L1395">
        <v>19</v>
      </c>
      <c r="M1395">
        <v>0.56999999999999995</v>
      </c>
      <c r="N1395" t="s">
        <v>96</v>
      </c>
      <c r="O1395" t="s">
        <v>30</v>
      </c>
      <c r="P1395">
        <v>3390</v>
      </c>
      <c r="Q1395" t="s">
        <v>105</v>
      </c>
      <c r="R1395">
        <v>169.16399999999999</v>
      </c>
      <c r="S1395" t="s">
        <v>52</v>
      </c>
      <c r="T1395">
        <v>2652</v>
      </c>
      <c r="U1395">
        <v>1133.4494999999999</v>
      </c>
      <c r="V1395" s="1">
        <v>41147</v>
      </c>
      <c r="W1395" t="s">
        <v>34</v>
      </c>
      <c r="X1395">
        <v>5.31</v>
      </c>
      <c r="Y1395" t="s">
        <v>83</v>
      </c>
      <c r="Z1395">
        <v>65.989999999999995</v>
      </c>
      <c r="AA1395">
        <v>84074</v>
      </c>
      <c r="AB1395">
        <f t="shared" si="30"/>
        <v>1253.81</v>
      </c>
      <c r="AC1395">
        <f t="shared" si="31"/>
        <v>1241.2719</v>
      </c>
    </row>
    <row r="1396" spans="1:29" x14ac:dyDescent="0.25">
      <c r="A1396" t="s">
        <v>2114</v>
      </c>
      <c r="B1396">
        <v>42</v>
      </c>
      <c r="C1396" t="str">
        <f t="shared" si="28"/>
        <v>Adult</v>
      </c>
      <c r="D1396" t="s">
        <v>936</v>
      </c>
      <c r="E1396" t="s">
        <v>38</v>
      </c>
      <c r="F1396">
        <v>0.02</v>
      </c>
      <c r="G1396">
        <v>1</v>
      </c>
      <c r="H1396" s="1">
        <v>41141</v>
      </c>
      <c r="I1396" s="1" t="str">
        <f t="shared" si="29"/>
        <v xml:space="preserve"> Aug</v>
      </c>
      <c r="J1396">
        <v>33888</v>
      </c>
      <c r="K1396" t="s">
        <v>39</v>
      </c>
      <c r="L1396">
        <v>3</v>
      </c>
      <c r="M1396">
        <v>0.6</v>
      </c>
      <c r="N1396" t="s">
        <v>29</v>
      </c>
      <c r="O1396" t="s">
        <v>30</v>
      </c>
      <c r="P1396" t="s">
        <v>2115</v>
      </c>
      <c r="Q1396" t="s">
        <v>32</v>
      </c>
      <c r="R1396">
        <v>-35.08</v>
      </c>
      <c r="S1396" t="s">
        <v>68</v>
      </c>
      <c r="T1396">
        <v>4764</v>
      </c>
      <c r="U1396">
        <v>58.33</v>
      </c>
      <c r="V1396" s="1">
        <v>41142</v>
      </c>
      <c r="W1396" t="s">
        <v>34</v>
      </c>
      <c r="X1396">
        <v>11.25</v>
      </c>
      <c r="Y1396" t="s">
        <v>149</v>
      </c>
      <c r="Z1396">
        <v>15.7</v>
      </c>
      <c r="AA1396">
        <v>60516</v>
      </c>
      <c r="AB1396">
        <f t="shared" si="30"/>
        <v>47.099999999999994</v>
      </c>
      <c r="AC1396">
        <f t="shared" si="31"/>
        <v>46.157999999999994</v>
      </c>
    </row>
    <row r="1397" spans="1:29" x14ac:dyDescent="0.25">
      <c r="A1397" t="s">
        <v>2114</v>
      </c>
      <c r="B1397">
        <v>42</v>
      </c>
      <c r="C1397" t="str">
        <f t="shared" si="28"/>
        <v>Adult</v>
      </c>
      <c r="D1397" t="s">
        <v>936</v>
      </c>
      <c r="E1397" t="s">
        <v>38</v>
      </c>
      <c r="F1397">
        <v>0.05</v>
      </c>
      <c r="G1397">
        <v>1</v>
      </c>
      <c r="H1397" s="1">
        <v>41141</v>
      </c>
      <c r="I1397" s="1" t="str">
        <f t="shared" si="29"/>
        <v xml:space="preserve"> Aug</v>
      </c>
      <c r="J1397">
        <v>33888</v>
      </c>
      <c r="K1397" t="s">
        <v>39</v>
      </c>
      <c r="L1397">
        <v>47</v>
      </c>
      <c r="M1397">
        <v>0.72</v>
      </c>
      <c r="N1397" t="s">
        <v>29</v>
      </c>
      <c r="O1397" t="s">
        <v>49</v>
      </c>
      <c r="P1397" t="s">
        <v>2116</v>
      </c>
      <c r="Q1397" t="s">
        <v>32</v>
      </c>
      <c r="R1397">
        <v>965.48</v>
      </c>
      <c r="S1397" t="s">
        <v>68</v>
      </c>
      <c r="T1397">
        <v>4765</v>
      </c>
      <c r="U1397">
        <v>10377.219999999999</v>
      </c>
      <c r="V1397" s="1">
        <v>41143</v>
      </c>
      <c r="W1397" t="s">
        <v>53</v>
      </c>
      <c r="X1397">
        <v>28.66</v>
      </c>
      <c r="Y1397" t="s">
        <v>149</v>
      </c>
      <c r="Z1397">
        <v>225.02</v>
      </c>
      <c r="AA1397">
        <v>60516</v>
      </c>
      <c r="AB1397">
        <f t="shared" si="30"/>
        <v>10575.94</v>
      </c>
      <c r="AC1397">
        <f t="shared" si="31"/>
        <v>10047.143</v>
      </c>
    </row>
    <row r="1398" spans="1:29" x14ac:dyDescent="0.25">
      <c r="A1398" t="s">
        <v>2114</v>
      </c>
      <c r="B1398">
        <v>42</v>
      </c>
      <c r="C1398" t="str">
        <f t="shared" si="28"/>
        <v>Adult</v>
      </c>
      <c r="D1398" t="s">
        <v>936</v>
      </c>
      <c r="E1398" t="s">
        <v>38</v>
      </c>
      <c r="F1398">
        <v>0.04</v>
      </c>
      <c r="G1398">
        <v>1</v>
      </c>
      <c r="H1398" s="1">
        <v>41141</v>
      </c>
      <c r="I1398" s="1" t="str">
        <f t="shared" si="29"/>
        <v xml:space="preserve"> Aug</v>
      </c>
      <c r="J1398">
        <v>33888</v>
      </c>
      <c r="K1398" t="s">
        <v>39</v>
      </c>
      <c r="L1398">
        <v>31</v>
      </c>
      <c r="M1398">
        <v>0.4</v>
      </c>
      <c r="N1398" t="s">
        <v>29</v>
      </c>
      <c r="O1398" t="s">
        <v>30</v>
      </c>
      <c r="P1398" t="s">
        <v>1164</v>
      </c>
      <c r="Q1398" t="s">
        <v>67</v>
      </c>
      <c r="R1398">
        <v>-44.918999999999997</v>
      </c>
      <c r="S1398" t="s">
        <v>68</v>
      </c>
      <c r="T1398">
        <v>4763</v>
      </c>
      <c r="U1398">
        <v>349.43</v>
      </c>
      <c r="V1398" s="1">
        <v>41144</v>
      </c>
      <c r="W1398" t="s">
        <v>34</v>
      </c>
      <c r="X1398">
        <v>7.19</v>
      </c>
      <c r="Y1398" t="s">
        <v>149</v>
      </c>
      <c r="Z1398">
        <v>11.5</v>
      </c>
      <c r="AA1398">
        <v>60516</v>
      </c>
      <c r="AB1398">
        <f t="shared" si="30"/>
        <v>356.5</v>
      </c>
      <c r="AC1398">
        <f t="shared" si="31"/>
        <v>342.24</v>
      </c>
    </row>
    <row r="1399" spans="1:29" x14ac:dyDescent="0.25">
      <c r="A1399" t="s">
        <v>845</v>
      </c>
      <c r="B1399">
        <v>42</v>
      </c>
      <c r="C1399" t="str">
        <f t="shared" si="28"/>
        <v>Adult</v>
      </c>
      <c r="D1399" t="s">
        <v>529</v>
      </c>
      <c r="E1399" t="s">
        <v>46</v>
      </c>
      <c r="F1399">
        <v>7.0000000000000007E-2</v>
      </c>
      <c r="G1399">
        <v>1</v>
      </c>
      <c r="H1399" s="1">
        <v>41142</v>
      </c>
      <c r="I1399" s="1" t="str">
        <f t="shared" si="29"/>
        <v xml:space="preserve"> Aug</v>
      </c>
      <c r="J1399">
        <v>2433</v>
      </c>
      <c r="K1399" t="s">
        <v>39</v>
      </c>
      <c r="L1399">
        <v>14</v>
      </c>
      <c r="M1399">
        <v>0.55000000000000004</v>
      </c>
      <c r="N1399" t="s">
        <v>96</v>
      </c>
      <c r="O1399" t="s">
        <v>49</v>
      </c>
      <c r="P1399" t="s">
        <v>692</v>
      </c>
      <c r="Q1399" t="s">
        <v>98</v>
      </c>
      <c r="R1399">
        <v>4073.25</v>
      </c>
      <c r="S1399" t="s">
        <v>52</v>
      </c>
      <c r="T1399">
        <v>349</v>
      </c>
      <c r="U1399">
        <v>24105.87</v>
      </c>
      <c r="V1399" s="1">
        <v>41142</v>
      </c>
      <c r="W1399" t="s">
        <v>53</v>
      </c>
      <c r="X1399">
        <v>14.7</v>
      </c>
      <c r="Y1399" t="s">
        <v>83</v>
      </c>
      <c r="Z1399">
        <v>2036.48</v>
      </c>
      <c r="AA1399">
        <v>84062</v>
      </c>
      <c r="AB1399">
        <f t="shared" si="30"/>
        <v>28510.720000000001</v>
      </c>
      <c r="AC1399">
        <f t="shared" si="31"/>
        <v>26514.9696</v>
      </c>
    </row>
    <row r="1400" spans="1:29" x14ac:dyDescent="0.25">
      <c r="A1400" t="s">
        <v>2117</v>
      </c>
      <c r="B1400">
        <v>42</v>
      </c>
      <c r="C1400" t="str">
        <f t="shared" si="28"/>
        <v>Adult</v>
      </c>
      <c r="D1400" t="s">
        <v>2118</v>
      </c>
      <c r="E1400" t="s">
        <v>27</v>
      </c>
      <c r="F1400">
        <v>0</v>
      </c>
      <c r="G1400">
        <v>1</v>
      </c>
      <c r="H1400" s="1">
        <v>41142</v>
      </c>
      <c r="I1400" s="1" t="str">
        <f t="shared" si="29"/>
        <v xml:space="preserve"> Aug</v>
      </c>
      <c r="J1400">
        <v>43301</v>
      </c>
      <c r="K1400" t="s">
        <v>58</v>
      </c>
      <c r="L1400">
        <v>33</v>
      </c>
      <c r="M1400">
        <v>0.61</v>
      </c>
      <c r="N1400" t="s">
        <v>48</v>
      </c>
      <c r="O1400" t="s">
        <v>49</v>
      </c>
      <c r="P1400" t="s">
        <v>2119</v>
      </c>
      <c r="Q1400" t="s">
        <v>51</v>
      </c>
      <c r="R1400">
        <v>-80.86</v>
      </c>
      <c r="S1400" t="s">
        <v>52</v>
      </c>
      <c r="T1400">
        <v>6113</v>
      </c>
      <c r="U1400">
        <v>3537.84</v>
      </c>
      <c r="V1400" s="1">
        <v>41143</v>
      </c>
      <c r="W1400" t="s">
        <v>53</v>
      </c>
      <c r="X1400">
        <v>42</v>
      </c>
      <c r="Y1400" t="s">
        <v>420</v>
      </c>
      <c r="Z1400">
        <v>100.89</v>
      </c>
      <c r="AA1400">
        <v>88240</v>
      </c>
      <c r="AB1400">
        <f t="shared" si="30"/>
        <v>3329.37</v>
      </c>
      <c r="AC1400">
        <f t="shared" si="31"/>
        <v>3329.37</v>
      </c>
    </row>
    <row r="1401" spans="1:29" x14ac:dyDescent="0.25">
      <c r="A1401" t="s">
        <v>2120</v>
      </c>
      <c r="B1401">
        <v>42</v>
      </c>
      <c r="C1401" t="str">
        <f t="shared" si="28"/>
        <v>Adult</v>
      </c>
      <c r="D1401" t="s">
        <v>2121</v>
      </c>
      <c r="E1401" t="s">
        <v>27</v>
      </c>
      <c r="F1401">
        <v>0.04</v>
      </c>
      <c r="G1401">
        <v>1</v>
      </c>
      <c r="H1401" s="1">
        <v>41142</v>
      </c>
      <c r="I1401" s="1" t="str">
        <f t="shared" si="29"/>
        <v xml:space="preserve"> Aug</v>
      </c>
      <c r="J1401">
        <v>9187</v>
      </c>
      <c r="K1401" t="s">
        <v>28</v>
      </c>
      <c r="L1401">
        <v>40</v>
      </c>
      <c r="M1401">
        <v>0.59</v>
      </c>
      <c r="N1401" t="s">
        <v>29</v>
      </c>
      <c r="O1401" t="s">
        <v>30</v>
      </c>
      <c r="P1401" t="s">
        <v>2122</v>
      </c>
      <c r="Q1401" t="s">
        <v>214</v>
      </c>
      <c r="R1401">
        <v>-143.22999999999999</v>
      </c>
      <c r="S1401" t="s">
        <v>52</v>
      </c>
      <c r="T1401">
        <v>1262</v>
      </c>
      <c r="U1401">
        <v>174.64</v>
      </c>
      <c r="V1401" s="1">
        <v>41143</v>
      </c>
      <c r="W1401" t="s">
        <v>34</v>
      </c>
      <c r="X1401">
        <v>5.15</v>
      </c>
      <c r="Y1401" t="s">
        <v>83</v>
      </c>
      <c r="Z1401">
        <v>4.37</v>
      </c>
      <c r="AA1401">
        <v>84106</v>
      </c>
      <c r="AB1401">
        <f t="shared" si="30"/>
        <v>174.8</v>
      </c>
      <c r="AC1401">
        <f t="shared" si="31"/>
        <v>167.80800000000002</v>
      </c>
    </row>
    <row r="1402" spans="1:29" x14ac:dyDescent="0.25">
      <c r="A1402" t="s">
        <v>2117</v>
      </c>
      <c r="B1402">
        <v>42</v>
      </c>
      <c r="C1402" t="str">
        <f t="shared" si="28"/>
        <v>Adult</v>
      </c>
      <c r="D1402" t="s">
        <v>2118</v>
      </c>
      <c r="E1402" t="s">
        <v>27</v>
      </c>
      <c r="F1402">
        <v>0.01</v>
      </c>
      <c r="G1402">
        <v>1</v>
      </c>
      <c r="H1402" s="1">
        <v>41142</v>
      </c>
      <c r="I1402" s="1" t="str">
        <f t="shared" si="29"/>
        <v xml:space="preserve"> Aug</v>
      </c>
      <c r="J1402">
        <v>43301</v>
      </c>
      <c r="K1402" t="s">
        <v>58</v>
      </c>
      <c r="L1402">
        <v>43</v>
      </c>
      <c r="M1402">
        <v>0.83</v>
      </c>
      <c r="N1402" t="s">
        <v>29</v>
      </c>
      <c r="O1402" t="s">
        <v>40</v>
      </c>
      <c r="P1402" t="s">
        <v>2123</v>
      </c>
      <c r="Q1402" t="s">
        <v>32</v>
      </c>
      <c r="R1402">
        <v>-1127.22</v>
      </c>
      <c r="S1402" t="s">
        <v>52</v>
      </c>
      <c r="T1402">
        <v>6114</v>
      </c>
      <c r="U1402">
        <v>2221.1999999999998</v>
      </c>
      <c r="V1402" s="1">
        <v>41144</v>
      </c>
      <c r="W1402" t="s">
        <v>34</v>
      </c>
      <c r="X1402">
        <v>35</v>
      </c>
      <c r="Y1402" t="s">
        <v>420</v>
      </c>
      <c r="Z1402">
        <v>48.91</v>
      </c>
      <c r="AA1402">
        <v>88240</v>
      </c>
      <c r="AB1402">
        <f t="shared" si="30"/>
        <v>2103.1299999999997</v>
      </c>
      <c r="AC1402">
        <f t="shared" si="31"/>
        <v>2082.0986999999996</v>
      </c>
    </row>
    <row r="1403" spans="1:29" x14ac:dyDescent="0.25">
      <c r="A1403" t="s">
        <v>2120</v>
      </c>
      <c r="B1403">
        <v>42</v>
      </c>
      <c r="C1403" t="str">
        <f t="shared" si="28"/>
        <v>Adult</v>
      </c>
      <c r="D1403" t="s">
        <v>2121</v>
      </c>
      <c r="E1403" t="s">
        <v>27</v>
      </c>
      <c r="F1403">
        <v>0.09</v>
      </c>
      <c r="G1403">
        <v>1</v>
      </c>
      <c r="H1403" s="1">
        <v>41142</v>
      </c>
      <c r="I1403" s="1" t="str">
        <f t="shared" si="29"/>
        <v xml:space="preserve"> Aug</v>
      </c>
      <c r="J1403">
        <v>9187</v>
      </c>
      <c r="K1403" t="s">
        <v>28</v>
      </c>
      <c r="L1403">
        <v>8</v>
      </c>
      <c r="M1403">
        <v>0.57999999999999996</v>
      </c>
      <c r="N1403" t="s">
        <v>96</v>
      </c>
      <c r="O1403" t="s">
        <v>30</v>
      </c>
      <c r="P1403" t="s">
        <v>1883</v>
      </c>
      <c r="Q1403" t="s">
        <v>105</v>
      </c>
      <c r="R1403">
        <v>-446.57799999999997</v>
      </c>
      <c r="S1403" t="s">
        <v>52</v>
      </c>
      <c r="T1403">
        <v>1263</v>
      </c>
      <c r="U1403">
        <v>994.22799999999995</v>
      </c>
      <c r="V1403" s="1">
        <v>41144</v>
      </c>
      <c r="W1403" t="s">
        <v>34</v>
      </c>
      <c r="X1403">
        <v>8.99</v>
      </c>
      <c r="Y1403" t="s">
        <v>83</v>
      </c>
      <c r="Z1403">
        <v>155.99</v>
      </c>
      <c r="AA1403">
        <v>84106</v>
      </c>
      <c r="AB1403">
        <f t="shared" si="30"/>
        <v>1247.92</v>
      </c>
      <c r="AC1403">
        <f t="shared" si="31"/>
        <v>1135.6072000000001</v>
      </c>
    </row>
    <row r="1404" spans="1:29" x14ac:dyDescent="0.25">
      <c r="A1404" t="s">
        <v>1044</v>
      </c>
      <c r="B1404">
        <v>42</v>
      </c>
      <c r="C1404" t="str">
        <f t="shared" si="28"/>
        <v>Adult</v>
      </c>
      <c r="D1404" t="s">
        <v>951</v>
      </c>
      <c r="E1404" t="s">
        <v>46</v>
      </c>
      <c r="F1404">
        <v>0.09</v>
      </c>
      <c r="G1404">
        <v>1</v>
      </c>
      <c r="H1404" s="1">
        <v>41142</v>
      </c>
      <c r="I1404" s="1" t="str">
        <f t="shared" si="29"/>
        <v xml:space="preserve"> Aug</v>
      </c>
      <c r="J1404">
        <v>43779</v>
      </c>
      <c r="K1404" t="s">
        <v>28</v>
      </c>
      <c r="L1404">
        <v>20</v>
      </c>
      <c r="M1404">
        <v>0.59</v>
      </c>
      <c r="N1404" t="s">
        <v>48</v>
      </c>
      <c r="O1404" t="s">
        <v>40</v>
      </c>
      <c r="P1404" t="s">
        <v>127</v>
      </c>
      <c r="Q1404" t="s">
        <v>82</v>
      </c>
      <c r="R1404">
        <v>1397.86</v>
      </c>
      <c r="S1404" t="s">
        <v>33</v>
      </c>
      <c r="T1404">
        <v>6175</v>
      </c>
      <c r="U1404">
        <v>3878.49</v>
      </c>
      <c r="V1404" s="1">
        <v>41145</v>
      </c>
      <c r="W1404" t="s">
        <v>34</v>
      </c>
      <c r="X1404">
        <v>21.21</v>
      </c>
      <c r="Y1404" t="s">
        <v>136</v>
      </c>
      <c r="Z1404">
        <v>209.84</v>
      </c>
      <c r="AA1404">
        <v>10550</v>
      </c>
      <c r="AB1404">
        <f t="shared" si="30"/>
        <v>4196.8</v>
      </c>
      <c r="AC1404">
        <f t="shared" si="31"/>
        <v>3819.0880000000002</v>
      </c>
    </row>
    <row r="1405" spans="1:29" x14ac:dyDescent="0.25">
      <c r="A1405" t="s">
        <v>429</v>
      </c>
      <c r="B1405">
        <v>42</v>
      </c>
      <c r="C1405" t="str">
        <f t="shared" si="28"/>
        <v>Adult</v>
      </c>
      <c r="D1405" t="s">
        <v>360</v>
      </c>
      <c r="E1405" t="s">
        <v>57</v>
      </c>
      <c r="F1405">
        <v>0.03</v>
      </c>
      <c r="G1405">
        <v>1</v>
      </c>
      <c r="H1405" s="1">
        <v>41143</v>
      </c>
      <c r="I1405" s="1" t="str">
        <f t="shared" si="29"/>
        <v xml:space="preserve"> Aug</v>
      </c>
      <c r="J1405">
        <v>41825</v>
      </c>
      <c r="K1405" t="s">
        <v>58</v>
      </c>
      <c r="L1405">
        <v>50</v>
      </c>
      <c r="M1405">
        <v>0.77</v>
      </c>
      <c r="N1405" t="s">
        <v>48</v>
      </c>
      <c r="O1405" t="s">
        <v>49</v>
      </c>
      <c r="P1405" t="s">
        <v>1128</v>
      </c>
      <c r="Q1405" t="s">
        <v>51</v>
      </c>
      <c r="R1405">
        <v>-1303.5999999999999</v>
      </c>
      <c r="S1405" t="s">
        <v>33</v>
      </c>
      <c r="T1405">
        <v>5898</v>
      </c>
      <c r="U1405">
        <v>7817.45</v>
      </c>
      <c r="V1405" s="1">
        <v>41143</v>
      </c>
      <c r="W1405" t="s">
        <v>53</v>
      </c>
      <c r="X1405">
        <v>60.2</v>
      </c>
      <c r="Y1405" t="s">
        <v>204</v>
      </c>
      <c r="Z1405">
        <v>150.88999999999999</v>
      </c>
      <c r="AA1405">
        <v>4073</v>
      </c>
      <c r="AB1405">
        <f t="shared" si="30"/>
        <v>7544.4999999999991</v>
      </c>
      <c r="AC1405">
        <f t="shared" si="31"/>
        <v>7318.1649999999991</v>
      </c>
    </row>
    <row r="1406" spans="1:29" x14ac:dyDescent="0.25">
      <c r="A1406" t="s">
        <v>2124</v>
      </c>
      <c r="B1406">
        <v>42</v>
      </c>
      <c r="C1406" t="str">
        <f t="shared" si="28"/>
        <v>Adult</v>
      </c>
      <c r="D1406" t="s">
        <v>2125</v>
      </c>
      <c r="E1406" t="s">
        <v>27</v>
      </c>
      <c r="F1406">
        <v>0.04</v>
      </c>
      <c r="G1406">
        <v>1</v>
      </c>
      <c r="H1406" s="1">
        <v>41143</v>
      </c>
      <c r="I1406" s="1" t="str">
        <f t="shared" si="29"/>
        <v xml:space="preserve"> Aug</v>
      </c>
      <c r="J1406">
        <v>24162</v>
      </c>
      <c r="K1406" t="s">
        <v>39</v>
      </c>
      <c r="L1406">
        <v>12</v>
      </c>
      <c r="M1406">
        <v>0.7</v>
      </c>
      <c r="N1406" t="s">
        <v>48</v>
      </c>
      <c r="O1406" t="s">
        <v>73</v>
      </c>
      <c r="P1406" t="s">
        <v>123</v>
      </c>
      <c r="Q1406" t="s">
        <v>75</v>
      </c>
      <c r="R1406">
        <v>-7.01</v>
      </c>
      <c r="S1406" t="s">
        <v>76</v>
      </c>
      <c r="T1406">
        <v>3391</v>
      </c>
      <c r="U1406">
        <v>1755.3</v>
      </c>
      <c r="V1406" s="1">
        <v>41144</v>
      </c>
      <c r="W1406" t="s">
        <v>53</v>
      </c>
      <c r="X1406">
        <v>16.010000000000002</v>
      </c>
      <c r="Y1406" t="s">
        <v>132</v>
      </c>
      <c r="Z1406">
        <v>150.97999999999999</v>
      </c>
      <c r="AA1406">
        <v>33021</v>
      </c>
      <c r="AB1406">
        <f t="shared" si="30"/>
        <v>1811.7599999999998</v>
      </c>
      <c r="AC1406">
        <f t="shared" si="31"/>
        <v>1739.2895999999998</v>
      </c>
    </row>
    <row r="1407" spans="1:29" x14ac:dyDescent="0.25">
      <c r="A1407" t="s">
        <v>467</v>
      </c>
      <c r="B1407">
        <v>42</v>
      </c>
      <c r="C1407" t="str">
        <f t="shared" si="28"/>
        <v>Adult</v>
      </c>
      <c r="D1407" t="s">
        <v>2126</v>
      </c>
      <c r="E1407" t="s">
        <v>57</v>
      </c>
      <c r="F1407">
        <v>0.02</v>
      </c>
      <c r="G1407">
        <v>1</v>
      </c>
      <c r="H1407" s="1">
        <v>41143</v>
      </c>
      <c r="I1407" s="1" t="str">
        <f t="shared" si="29"/>
        <v xml:space="preserve"> Aug</v>
      </c>
      <c r="J1407">
        <v>41825</v>
      </c>
      <c r="K1407" t="s">
        <v>58</v>
      </c>
      <c r="L1407">
        <v>43</v>
      </c>
      <c r="M1407">
        <v>0.77</v>
      </c>
      <c r="N1407" t="s">
        <v>96</v>
      </c>
      <c r="O1407" t="s">
        <v>30</v>
      </c>
      <c r="P1407" t="s">
        <v>486</v>
      </c>
      <c r="Q1407" t="s">
        <v>102</v>
      </c>
      <c r="R1407">
        <v>286.01</v>
      </c>
      <c r="S1407" t="s">
        <v>76</v>
      </c>
      <c r="T1407">
        <v>5897</v>
      </c>
      <c r="U1407">
        <v>3277.39</v>
      </c>
      <c r="V1407" s="1">
        <v>41144</v>
      </c>
      <c r="W1407" t="s">
        <v>34</v>
      </c>
      <c r="X1407">
        <v>4</v>
      </c>
      <c r="Y1407" t="s">
        <v>77</v>
      </c>
      <c r="Z1407">
        <v>73.98</v>
      </c>
      <c r="AA1407">
        <v>36608</v>
      </c>
      <c r="AB1407">
        <f t="shared" si="30"/>
        <v>3181.1400000000003</v>
      </c>
      <c r="AC1407">
        <f t="shared" si="31"/>
        <v>3117.5172000000002</v>
      </c>
    </row>
    <row r="1408" spans="1:29" x14ac:dyDescent="0.25">
      <c r="A1408" t="s">
        <v>2127</v>
      </c>
      <c r="B1408">
        <v>42</v>
      </c>
      <c r="C1408" t="str">
        <f t="shared" si="28"/>
        <v>Adult</v>
      </c>
      <c r="D1408" t="s">
        <v>488</v>
      </c>
      <c r="E1408" t="s">
        <v>46</v>
      </c>
      <c r="F1408">
        <v>0.09</v>
      </c>
      <c r="G1408">
        <v>1</v>
      </c>
      <c r="H1408" s="1">
        <v>41143</v>
      </c>
      <c r="I1408" s="1" t="str">
        <f t="shared" si="29"/>
        <v xml:space="preserve"> Aug</v>
      </c>
      <c r="J1408">
        <v>44196</v>
      </c>
      <c r="K1408" t="s">
        <v>39</v>
      </c>
      <c r="L1408">
        <v>12</v>
      </c>
      <c r="M1408">
        <v>0.56999999999999995</v>
      </c>
      <c r="N1408" t="s">
        <v>96</v>
      </c>
      <c r="O1408" t="s">
        <v>30</v>
      </c>
      <c r="P1408">
        <v>3390</v>
      </c>
      <c r="Q1408" t="s">
        <v>105</v>
      </c>
      <c r="R1408">
        <v>-83.468000000000004</v>
      </c>
      <c r="S1408" t="s">
        <v>33</v>
      </c>
      <c r="T1408">
        <v>6235</v>
      </c>
      <c r="U1408">
        <v>653.78599999999994</v>
      </c>
      <c r="V1408" s="1">
        <v>41144</v>
      </c>
      <c r="W1408" t="s">
        <v>34</v>
      </c>
      <c r="X1408">
        <v>5.31</v>
      </c>
      <c r="Y1408" t="s">
        <v>43</v>
      </c>
      <c r="Z1408">
        <v>65.989999999999995</v>
      </c>
      <c r="AA1408">
        <v>21222</v>
      </c>
      <c r="AB1408">
        <f t="shared" si="30"/>
        <v>791.87999999999988</v>
      </c>
      <c r="AC1408">
        <f t="shared" si="31"/>
        <v>720.61079999999993</v>
      </c>
    </row>
    <row r="1409" spans="1:29" x14ac:dyDescent="0.25">
      <c r="A1409" t="s">
        <v>2128</v>
      </c>
      <c r="B1409">
        <v>42</v>
      </c>
      <c r="C1409" t="str">
        <f t="shared" si="28"/>
        <v>Adult</v>
      </c>
      <c r="D1409" t="s">
        <v>1456</v>
      </c>
      <c r="E1409" t="s">
        <v>46</v>
      </c>
      <c r="F1409">
        <v>0.04</v>
      </c>
      <c r="G1409">
        <v>1</v>
      </c>
      <c r="H1409" s="1">
        <v>41143</v>
      </c>
      <c r="I1409" s="1" t="str">
        <f t="shared" si="29"/>
        <v xml:space="preserve"> Aug</v>
      </c>
      <c r="J1409">
        <v>57542</v>
      </c>
      <c r="K1409" t="s">
        <v>28</v>
      </c>
      <c r="L1409">
        <v>23</v>
      </c>
      <c r="M1409">
        <v>0.37</v>
      </c>
      <c r="N1409" t="s">
        <v>29</v>
      </c>
      <c r="O1409" t="s">
        <v>30</v>
      </c>
      <c r="P1409" t="s">
        <v>838</v>
      </c>
      <c r="Q1409" t="s">
        <v>61</v>
      </c>
      <c r="R1409">
        <v>517.03</v>
      </c>
      <c r="S1409" t="s">
        <v>33</v>
      </c>
      <c r="T1409">
        <v>8066</v>
      </c>
      <c r="U1409">
        <v>1256.29</v>
      </c>
      <c r="V1409" s="1">
        <v>41145</v>
      </c>
      <c r="W1409" t="s">
        <v>34</v>
      </c>
      <c r="X1409">
        <v>6.79</v>
      </c>
      <c r="Y1409" t="s">
        <v>208</v>
      </c>
      <c r="Z1409">
        <v>55.48</v>
      </c>
      <c r="AA1409">
        <v>45429</v>
      </c>
      <c r="AB1409">
        <f t="shared" si="30"/>
        <v>1276.04</v>
      </c>
      <c r="AC1409">
        <f t="shared" si="31"/>
        <v>1224.9983999999999</v>
      </c>
    </row>
    <row r="1410" spans="1:29" x14ac:dyDescent="0.25">
      <c r="A1410" t="s">
        <v>1496</v>
      </c>
      <c r="B1410">
        <v>42</v>
      </c>
      <c r="C1410" t="str">
        <f t="shared" si="28"/>
        <v>Adult</v>
      </c>
      <c r="D1410" t="s">
        <v>488</v>
      </c>
      <c r="E1410" t="s">
        <v>46</v>
      </c>
      <c r="F1410">
        <v>0.01</v>
      </c>
      <c r="G1410">
        <v>1</v>
      </c>
      <c r="H1410" s="1">
        <v>41143</v>
      </c>
      <c r="I1410" s="1" t="str">
        <f t="shared" si="29"/>
        <v xml:space="preserve"> Aug</v>
      </c>
      <c r="J1410">
        <v>44196</v>
      </c>
      <c r="K1410" t="s">
        <v>39</v>
      </c>
      <c r="L1410">
        <v>10</v>
      </c>
      <c r="M1410">
        <v>0.36</v>
      </c>
      <c r="N1410" t="s">
        <v>29</v>
      </c>
      <c r="O1410" t="s">
        <v>59</v>
      </c>
      <c r="P1410" t="s">
        <v>1573</v>
      </c>
      <c r="Q1410" t="s">
        <v>61</v>
      </c>
      <c r="R1410">
        <v>7.5</v>
      </c>
      <c r="S1410" t="s">
        <v>76</v>
      </c>
      <c r="T1410">
        <v>6236</v>
      </c>
      <c r="U1410">
        <v>56.91</v>
      </c>
      <c r="V1410" s="1">
        <v>41145</v>
      </c>
      <c r="W1410" t="s">
        <v>34</v>
      </c>
      <c r="X1410">
        <v>2.04</v>
      </c>
      <c r="Y1410" t="s">
        <v>366</v>
      </c>
      <c r="Z1410">
        <v>5.18</v>
      </c>
      <c r="AA1410">
        <v>71854</v>
      </c>
      <c r="AB1410">
        <f t="shared" si="30"/>
        <v>51.8</v>
      </c>
      <c r="AC1410">
        <f t="shared" si="31"/>
        <v>51.281999999999996</v>
      </c>
    </row>
    <row r="1411" spans="1:29" x14ac:dyDescent="0.25">
      <c r="A1411" t="s">
        <v>1377</v>
      </c>
      <c r="B1411">
        <v>42</v>
      </c>
      <c r="C1411" t="str">
        <f t="shared" si="28"/>
        <v>Adult</v>
      </c>
      <c r="D1411" t="s">
        <v>79</v>
      </c>
      <c r="E1411" t="s">
        <v>38</v>
      </c>
      <c r="F1411">
        <v>0</v>
      </c>
      <c r="G1411">
        <v>1</v>
      </c>
      <c r="H1411" s="1">
        <v>41143</v>
      </c>
      <c r="I1411" s="1" t="str">
        <f t="shared" si="29"/>
        <v xml:space="preserve"> Aug</v>
      </c>
      <c r="J1411">
        <v>52897</v>
      </c>
      <c r="K1411" t="s">
        <v>131</v>
      </c>
      <c r="L1411">
        <v>40</v>
      </c>
      <c r="M1411">
        <v>0.37</v>
      </c>
      <c r="N1411" t="s">
        <v>29</v>
      </c>
      <c r="O1411" t="s">
        <v>30</v>
      </c>
      <c r="P1411" t="s">
        <v>1178</v>
      </c>
      <c r="Q1411" t="s">
        <v>61</v>
      </c>
      <c r="R1411">
        <v>1016.86</v>
      </c>
      <c r="S1411" t="s">
        <v>52</v>
      </c>
      <c r="T1411">
        <v>7417</v>
      </c>
      <c r="U1411">
        <v>2055.98</v>
      </c>
      <c r="V1411" s="1">
        <v>41145</v>
      </c>
      <c r="W1411" t="s">
        <v>34</v>
      </c>
      <c r="X1411">
        <v>5.86</v>
      </c>
      <c r="Y1411" t="s">
        <v>83</v>
      </c>
      <c r="Z1411">
        <v>47.9</v>
      </c>
      <c r="AA1411">
        <v>84118</v>
      </c>
      <c r="AB1411">
        <f t="shared" si="30"/>
        <v>1916</v>
      </c>
      <c r="AC1411">
        <f t="shared" si="31"/>
        <v>1916</v>
      </c>
    </row>
    <row r="1412" spans="1:29" x14ac:dyDescent="0.25">
      <c r="A1412" t="s">
        <v>2124</v>
      </c>
      <c r="B1412">
        <v>42</v>
      </c>
      <c r="C1412" t="str">
        <f t="shared" si="28"/>
        <v>Adult</v>
      </c>
      <c r="D1412" t="s">
        <v>2125</v>
      </c>
      <c r="E1412" t="s">
        <v>27</v>
      </c>
      <c r="F1412">
        <v>0.08</v>
      </c>
      <c r="G1412">
        <v>1</v>
      </c>
      <c r="H1412" s="1">
        <v>41143</v>
      </c>
      <c r="I1412" s="1" t="str">
        <f t="shared" si="29"/>
        <v xml:space="preserve"> Aug</v>
      </c>
      <c r="J1412">
        <v>24162</v>
      </c>
      <c r="K1412" t="s">
        <v>39</v>
      </c>
      <c r="L1412">
        <v>1</v>
      </c>
      <c r="M1412">
        <v>0.37</v>
      </c>
      <c r="N1412" t="s">
        <v>29</v>
      </c>
      <c r="O1412" t="s">
        <v>59</v>
      </c>
      <c r="P1412" t="s">
        <v>2129</v>
      </c>
      <c r="Q1412" t="s">
        <v>61</v>
      </c>
      <c r="R1412">
        <v>-4.3499999999999996</v>
      </c>
      <c r="S1412" t="s">
        <v>76</v>
      </c>
      <c r="T1412">
        <v>3390</v>
      </c>
      <c r="U1412">
        <v>10.94</v>
      </c>
      <c r="V1412" s="1">
        <v>41145</v>
      </c>
      <c r="W1412" t="s">
        <v>34</v>
      </c>
      <c r="X1412">
        <v>2.0299999999999998</v>
      </c>
      <c r="Y1412" t="s">
        <v>132</v>
      </c>
      <c r="Z1412">
        <v>9.68</v>
      </c>
      <c r="AA1412">
        <v>33021</v>
      </c>
      <c r="AB1412">
        <f t="shared" si="30"/>
        <v>9.68</v>
      </c>
      <c r="AC1412">
        <f t="shared" si="31"/>
        <v>8.9055999999999997</v>
      </c>
    </row>
    <row r="1413" spans="1:29" x14ac:dyDescent="0.25">
      <c r="A1413" t="s">
        <v>2130</v>
      </c>
      <c r="B1413">
        <v>42</v>
      </c>
      <c r="C1413" t="str">
        <f t="shared" si="28"/>
        <v>Adult</v>
      </c>
      <c r="D1413" t="s">
        <v>2131</v>
      </c>
      <c r="E1413" t="s">
        <v>46</v>
      </c>
      <c r="F1413">
        <v>0.02</v>
      </c>
      <c r="G1413">
        <v>1</v>
      </c>
      <c r="H1413" s="1">
        <v>41144</v>
      </c>
      <c r="I1413" s="1" t="str">
        <f t="shared" si="29"/>
        <v xml:space="preserve"> Aug</v>
      </c>
      <c r="J1413">
        <v>6112</v>
      </c>
      <c r="K1413" t="s">
        <v>131</v>
      </c>
      <c r="L1413">
        <v>10</v>
      </c>
      <c r="M1413">
        <v>0.71</v>
      </c>
      <c r="N1413" t="s">
        <v>48</v>
      </c>
      <c r="O1413" t="s">
        <v>73</v>
      </c>
      <c r="P1413" t="s">
        <v>595</v>
      </c>
      <c r="Q1413" t="s">
        <v>75</v>
      </c>
      <c r="R1413">
        <v>-533.69000000000005</v>
      </c>
      <c r="S1413" t="s">
        <v>76</v>
      </c>
      <c r="T1413">
        <v>849</v>
      </c>
      <c r="U1413">
        <v>1597.37</v>
      </c>
      <c r="V1413" s="1">
        <v>41144</v>
      </c>
      <c r="W1413" t="s">
        <v>53</v>
      </c>
      <c r="X1413">
        <v>80.2</v>
      </c>
      <c r="Y1413" t="s">
        <v>291</v>
      </c>
      <c r="Z1413">
        <v>146.05000000000001</v>
      </c>
      <c r="AA1413">
        <v>37804</v>
      </c>
      <c r="AB1413">
        <f t="shared" si="30"/>
        <v>1460.5</v>
      </c>
      <c r="AC1413">
        <f t="shared" si="31"/>
        <v>1431.29</v>
      </c>
    </row>
    <row r="1414" spans="1:29" x14ac:dyDescent="0.25">
      <c r="A1414" t="s">
        <v>1917</v>
      </c>
      <c r="B1414">
        <v>42</v>
      </c>
      <c r="C1414" t="str">
        <f t="shared" si="28"/>
        <v>Adult</v>
      </c>
      <c r="D1414" t="s">
        <v>1400</v>
      </c>
      <c r="E1414" t="s">
        <v>57</v>
      </c>
      <c r="F1414">
        <v>7.0000000000000007E-2</v>
      </c>
      <c r="G1414">
        <v>1</v>
      </c>
      <c r="H1414" s="1">
        <v>41144</v>
      </c>
      <c r="I1414" s="1" t="str">
        <f t="shared" si="29"/>
        <v xml:space="preserve"> Aug</v>
      </c>
      <c r="J1414">
        <v>25031</v>
      </c>
      <c r="K1414" t="s">
        <v>28</v>
      </c>
      <c r="L1414">
        <v>20</v>
      </c>
      <c r="M1414">
        <v>0.38</v>
      </c>
      <c r="N1414" t="s">
        <v>29</v>
      </c>
      <c r="O1414" t="s">
        <v>30</v>
      </c>
      <c r="P1414" t="s">
        <v>2099</v>
      </c>
      <c r="Q1414" t="s">
        <v>61</v>
      </c>
      <c r="R1414">
        <v>-41.7</v>
      </c>
      <c r="S1414" t="s">
        <v>68</v>
      </c>
      <c r="T1414">
        <v>3515</v>
      </c>
      <c r="U1414">
        <v>100.11</v>
      </c>
      <c r="V1414" s="1">
        <v>41145</v>
      </c>
      <c r="W1414" t="s">
        <v>34</v>
      </c>
      <c r="X1414">
        <v>4.7</v>
      </c>
      <c r="Y1414" t="s">
        <v>246</v>
      </c>
      <c r="Z1414">
        <v>4.9800000000000004</v>
      </c>
      <c r="AA1414">
        <v>48071</v>
      </c>
      <c r="AB1414">
        <f t="shared" si="30"/>
        <v>99.600000000000009</v>
      </c>
      <c r="AC1414">
        <f t="shared" si="31"/>
        <v>92.628000000000014</v>
      </c>
    </row>
    <row r="1415" spans="1:29" x14ac:dyDescent="0.25">
      <c r="A1415" t="s">
        <v>2132</v>
      </c>
      <c r="B1415">
        <v>42</v>
      </c>
      <c r="C1415" t="str">
        <f t="shared" si="28"/>
        <v>Adult</v>
      </c>
      <c r="D1415" t="s">
        <v>889</v>
      </c>
      <c r="E1415" t="s">
        <v>46</v>
      </c>
      <c r="F1415">
        <v>0.01</v>
      </c>
      <c r="G1415">
        <v>1</v>
      </c>
      <c r="H1415" s="1">
        <v>41144</v>
      </c>
      <c r="I1415" s="1" t="str">
        <f t="shared" si="29"/>
        <v xml:space="preserve"> Aug</v>
      </c>
      <c r="J1415">
        <v>10886</v>
      </c>
      <c r="K1415" t="s">
        <v>58</v>
      </c>
      <c r="L1415">
        <v>47</v>
      </c>
      <c r="M1415">
        <v>0.39</v>
      </c>
      <c r="N1415" t="s">
        <v>96</v>
      </c>
      <c r="O1415" t="s">
        <v>73</v>
      </c>
      <c r="P1415" t="s">
        <v>423</v>
      </c>
      <c r="Q1415" t="s">
        <v>98</v>
      </c>
      <c r="R1415">
        <v>432.98</v>
      </c>
      <c r="S1415" t="s">
        <v>76</v>
      </c>
      <c r="T1415">
        <v>1507</v>
      </c>
      <c r="U1415">
        <v>5750.94</v>
      </c>
      <c r="V1415" s="1">
        <v>41145</v>
      </c>
      <c r="W1415" t="s">
        <v>53</v>
      </c>
      <c r="X1415">
        <v>56.14</v>
      </c>
      <c r="Y1415" t="s">
        <v>77</v>
      </c>
      <c r="Z1415">
        <v>119.99</v>
      </c>
      <c r="AA1415">
        <v>35216</v>
      </c>
      <c r="AB1415">
        <f t="shared" si="30"/>
        <v>5639.53</v>
      </c>
      <c r="AC1415">
        <f t="shared" si="31"/>
        <v>5583.1346999999996</v>
      </c>
    </row>
    <row r="1416" spans="1:29" x14ac:dyDescent="0.25">
      <c r="A1416" t="s">
        <v>2133</v>
      </c>
      <c r="B1416">
        <v>42</v>
      </c>
      <c r="C1416" t="str">
        <f t="shared" si="28"/>
        <v>Adult</v>
      </c>
      <c r="D1416" t="s">
        <v>992</v>
      </c>
      <c r="E1416" t="s">
        <v>46</v>
      </c>
      <c r="F1416">
        <v>0</v>
      </c>
      <c r="G1416">
        <v>1</v>
      </c>
      <c r="H1416" s="1">
        <v>41144</v>
      </c>
      <c r="I1416" s="1" t="str">
        <f t="shared" si="29"/>
        <v xml:space="preserve"> Aug</v>
      </c>
      <c r="J1416">
        <v>43206</v>
      </c>
      <c r="K1416" t="s">
        <v>131</v>
      </c>
      <c r="L1416">
        <v>16</v>
      </c>
      <c r="M1416">
        <v>0.43</v>
      </c>
      <c r="N1416" t="s">
        <v>96</v>
      </c>
      <c r="O1416" t="s">
        <v>139</v>
      </c>
      <c r="P1416" t="s">
        <v>1375</v>
      </c>
      <c r="Q1416" t="s">
        <v>102</v>
      </c>
      <c r="R1416">
        <v>135.37</v>
      </c>
      <c r="S1416" t="s">
        <v>76</v>
      </c>
      <c r="T1416">
        <v>6098</v>
      </c>
      <c r="U1416">
        <v>587.88</v>
      </c>
      <c r="V1416" s="1">
        <v>41145</v>
      </c>
      <c r="W1416" t="s">
        <v>42</v>
      </c>
      <c r="X1416">
        <v>1.99</v>
      </c>
      <c r="Y1416" t="s">
        <v>638</v>
      </c>
      <c r="Z1416">
        <v>35.409999999999997</v>
      </c>
      <c r="AA1416">
        <v>30907</v>
      </c>
      <c r="AB1416">
        <f t="shared" si="30"/>
        <v>566.55999999999995</v>
      </c>
      <c r="AC1416">
        <f t="shared" si="31"/>
        <v>566.55999999999995</v>
      </c>
    </row>
    <row r="1417" spans="1:29" x14ac:dyDescent="0.25">
      <c r="A1417" t="s">
        <v>2130</v>
      </c>
      <c r="B1417">
        <v>42</v>
      </c>
      <c r="C1417" t="str">
        <f t="shared" si="28"/>
        <v>Adult</v>
      </c>
      <c r="D1417" t="s">
        <v>2131</v>
      </c>
      <c r="E1417" t="s">
        <v>46</v>
      </c>
      <c r="F1417">
        <v>0.06</v>
      </c>
      <c r="G1417">
        <v>1</v>
      </c>
      <c r="H1417" s="1">
        <v>41144</v>
      </c>
      <c r="I1417" s="1" t="str">
        <f t="shared" si="29"/>
        <v xml:space="preserve"> Aug</v>
      </c>
      <c r="J1417">
        <v>6112</v>
      </c>
      <c r="K1417" t="s">
        <v>131</v>
      </c>
      <c r="L1417">
        <v>31</v>
      </c>
      <c r="M1417">
        <v>0.55000000000000004</v>
      </c>
      <c r="N1417" t="s">
        <v>96</v>
      </c>
      <c r="O1417" t="s">
        <v>30</v>
      </c>
      <c r="P1417">
        <v>252</v>
      </c>
      <c r="Q1417" t="s">
        <v>105</v>
      </c>
      <c r="R1417">
        <v>382.392</v>
      </c>
      <c r="S1417" t="s">
        <v>76</v>
      </c>
      <c r="T1417">
        <v>850</v>
      </c>
      <c r="U1417">
        <v>1753.9580000000001</v>
      </c>
      <c r="V1417" s="1">
        <v>41145</v>
      </c>
      <c r="W1417" t="s">
        <v>34</v>
      </c>
      <c r="X1417">
        <v>5.92</v>
      </c>
      <c r="Y1417" t="s">
        <v>291</v>
      </c>
      <c r="Z1417">
        <v>65.989999999999995</v>
      </c>
      <c r="AA1417">
        <v>37804</v>
      </c>
      <c r="AB1417">
        <f t="shared" si="30"/>
        <v>2045.6899999999998</v>
      </c>
      <c r="AC1417">
        <f t="shared" si="31"/>
        <v>1922.9485999999999</v>
      </c>
    </row>
    <row r="1418" spans="1:29" x14ac:dyDescent="0.25">
      <c r="A1418" t="s">
        <v>2134</v>
      </c>
      <c r="B1418">
        <v>42</v>
      </c>
      <c r="C1418" t="str">
        <f t="shared" ref="C1418:C1481" si="32">IF(B1418&gt;=50, "Senior", IF(B1418&gt;=20, "Adult", "Teenager"))</f>
        <v>Adult</v>
      </c>
      <c r="D1418" t="s">
        <v>1400</v>
      </c>
      <c r="E1418" t="s">
        <v>57</v>
      </c>
      <c r="F1418">
        <v>0.1</v>
      </c>
      <c r="G1418">
        <v>1</v>
      </c>
      <c r="H1418" s="1">
        <v>41144</v>
      </c>
      <c r="I1418" s="1" t="str">
        <f t="shared" ref="I1418:I1481" si="33">TEXT(H1418," MMM")</f>
        <v xml:space="preserve"> Aug</v>
      </c>
      <c r="J1418">
        <v>25031</v>
      </c>
      <c r="K1418" t="s">
        <v>28</v>
      </c>
      <c r="L1418">
        <v>24</v>
      </c>
      <c r="M1418">
        <v>0.79</v>
      </c>
      <c r="N1418" t="s">
        <v>48</v>
      </c>
      <c r="O1418" t="s">
        <v>40</v>
      </c>
      <c r="P1418" t="s">
        <v>2097</v>
      </c>
      <c r="Q1418" t="s">
        <v>75</v>
      </c>
      <c r="R1418">
        <v>-318.45177000000001</v>
      </c>
      <c r="S1418" t="s">
        <v>68</v>
      </c>
      <c r="T1418">
        <v>3514</v>
      </c>
      <c r="U1418">
        <v>4636.62</v>
      </c>
      <c r="V1418" s="1">
        <v>41146</v>
      </c>
      <c r="W1418" t="s">
        <v>34</v>
      </c>
      <c r="X1418">
        <v>69</v>
      </c>
      <c r="Y1418" t="s">
        <v>246</v>
      </c>
      <c r="Z1418">
        <v>209.37</v>
      </c>
      <c r="AA1418">
        <v>48154</v>
      </c>
      <c r="AB1418">
        <f t="shared" ref="AB1418:AB1481" si="34">Z1418*L1418</f>
        <v>5024.88</v>
      </c>
      <c r="AC1418">
        <f t="shared" ref="AC1418:AC1481" si="35">AB1418-AB1418*F1418</f>
        <v>4522.3919999999998</v>
      </c>
    </row>
    <row r="1419" spans="1:29" x14ac:dyDescent="0.25">
      <c r="A1419" t="s">
        <v>2132</v>
      </c>
      <c r="B1419">
        <v>42</v>
      </c>
      <c r="C1419" t="str">
        <f t="shared" si="32"/>
        <v>Adult</v>
      </c>
      <c r="D1419" t="s">
        <v>889</v>
      </c>
      <c r="E1419" t="s">
        <v>46</v>
      </c>
      <c r="F1419">
        <v>0.04</v>
      </c>
      <c r="G1419">
        <v>1</v>
      </c>
      <c r="H1419" s="1">
        <v>41144</v>
      </c>
      <c r="I1419" s="1" t="str">
        <f t="shared" si="33"/>
        <v xml:space="preserve"> Aug</v>
      </c>
      <c r="J1419">
        <v>10886</v>
      </c>
      <c r="K1419" t="s">
        <v>58</v>
      </c>
      <c r="L1419">
        <v>36</v>
      </c>
      <c r="M1419">
        <v>0.53</v>
      </c>
      <c r="N1419" t="s">
        <v>48</v>
      </c>
      <c r="O1419" t="s">
        <v>139</v>
      </c>
      <c r="P1419" t="s">
        <v>500</v>
      </c>
      <c r="Q1419" t="s">
        <v>82</v>
      </c>
      <c r="R1419">
        <v>-112.92</v>
      </c>
      <c r="S1419" t="s">
        <v>76</v>
      </c>
      <c r="T1419">
        <v>1506</v>
      </c>
      <c r="U1419">
        <v>65.42</v>
      </c>
      <c r="V1419" s="1">
        <v>41146</v>
      </c>
      <c r="W1419" t="s">
        <v>34</v>
      </c>
      <c r="X1419">
        <v>4.08</v>
      </c>
      <c r="Y1419" t="s">
        <v>77</v>
      </c>
      <c r="Z1419">
        <v>1.74</v>
      </c>
      <c r="AA1419">
        <v>35216</v>
      </c>
      <c r="AB1419">
        <f t="shared" si="34"/>
        <v>62.64</v>
      </c>
      <c r="AC1419">
        <f t="shared" si="35"/>
        <v>60.134399999999999</v>
      </c>
    </row>
    <row r="1420" spans="1:29" x14ac:dyDescent="0.25">
      <c r="A1420" t="s">
        <v>2135</v>
      </c>
      <c r="B1420">
        <v>42</v>
      </c>
      <c r="C1420" t="str">
        <f t="shared" si="32"/>
        <v>Adult</v>
      </c>
      <c r="D1420" t="s">
        <v>615</v>
      </c>
      <c r="E1420" t="s">
        <v>38</v>
      </c>
      <c r="F1420">
        <v>0.05</v>
      </c>
      <c r="G1420">
        <v>1</v>
      </c>
      <c r="H1420" s="1">
        <v>41145</v>
      </c>
      <c r="I1420" s="1" t="str">
        <f t="shared" si="33"/>
        <v xml:space="preserve"> Aug</v>
      </c>
      <c r="J1420">
        <v>19429</v>
      </c>
      <c r="K1420" t="s">
        <v>39</v>
      </c>
      <c r="L1420">
        <v>2</v>
      </c>
      <c r="M1420">
        <v>0.63</v>
      </c>
      <c r="N1420" t="s">
        <v>48</v>
      </c>
      <c r="O1420" t="s">
        <v>73</v>
      </c>
      <c r="P1420" t="s">
        <v>2074</v>
      </c>
      <c r="Q1420" t="s">
        <v>75</v>
      </c>
      <c r="R1420">
        <v>-84.93</v>
      </c>
      <c r="S1420" t="s">
        <v>52</v>
      </c>
      <c r="T1420">
        <v>2685</v>
      </c>
      <c r="U1420">
        <v>240.24</v>
      </c>
      <c r="V1420" s="1">
        <v>41145</v>
      </c>
      <c r="W1420" t="s">
        <v>53</v>
      </c>
      <c r="X1420">
        <v>51.94</v>
      </c>
      <c r="Y1420" t="s">
        <v>54</v>
      </c>
      <c r="Z1420">
        <v>124.49</v>
      </c>
      <c r="AA1420">
        <v>94061</v>
      </c>
      <c r="AB1420">
        <f t="shared" si="34"/>
        <v>248.98</v>
      </c>
      <c r="AC1420">
        <f t="shared" si="35"/>
        <v>236.53099999999998</v>
      </c>
    </row>
    <row r="1421" spans="1:29" x14ac:dyDescent="0.25">
      <c r="A1421" t="s">
        <v>1682</v>
      </c>
      <c r="B1421">
        <v>42</v>
      </c>
      <c r="C1421" t="str">
        <f t="shared" si="32"/>
        <v>Adult</v>
      </c>
      <c r="D1421" t="s">
        <v>325</v>
      </c>
      <c r="E1421" t="s">
        <v>27</v>
      </c>
      <c r="F1421">
        <v>0.01</v>
      </c>
      <c r="G1421">
        <v>1</v>
      </c>
      <c r="H1421" s="1">
        <v>41145</v>
      </c>
      <c r="I1421" s="1" t="str">
        <f t="shared" si="33"/>
        <v xml:space="preserve"> Aug</v>
      </c>
      <c r="J1421">
        <v>53441</v>
      </c>
      <c r="K1421" t="s">
        <v>131</v>
      </c>
      <c r="L1421">
        <v>7</v>
      </c>
      <c r="M1421">
        <v>0.37</v>
      </c>
      <c r="N1421" t="s">
        <v>29</v>
      </c>
      <c r="O1421" t="s">
        <v>30</v>
      </c>
      <c r="P1421" t="s">
        <v>1699</v>
      </c>
      <c r="Q1421" t="s">
        <v>61</v>
      </c>
      <c r="R1421">
        <v>84.34</v>
      </c>
      <c r="S1421" t="s">
        <v>33</v>
      </c>
      <c r="T1421">
        <v>7483</v>
      </c>
      <c r="U1421">
        <v>345.37</v>
      </c>
      <c r="V1421" s="1">
        <v>41146</v>
      </c>
      <c r="W1421" t="s">
        <v>34</v>
      </c>
      <c r="X1421">
        <v>5.79</v>
      </c>
      <c r="Y1421" t="s">
        <v>35</v>
      </c>
      <c r="Z1421">
        <v>48.04</v>
      </c>
      <c r="AA1421">
        <v>16602</v>
      </c>
      <c r="AB1421">
        <f t="shared" si="34"/>
        <v>336.28</v>
      </c>
      <c r="AC1421">
        <f t="shared" si="35"/>
        <v>332.91719999999998</v>
      </c>
    </row>
    <row r="1422" spans="1:29" x14ac:dyDescent="0.25">
      <c r="A1422" t="s">
        <v>2136</v>
      </c>
      <c r="B1422">
        <v>42</v>
      </c>
      <c r="C1422" t="str">
        <f t="shared" si="32"/>
        <v>Adult</v>
      </c>
      <c r="D1422" t="s">
        <v>843</v>
      </c>
      <c r="E1422" t="s">
        <v>38</v>
      </c>
      <c r="F1422">
        <v>0</v>
      </c>
      <c r="G1422">
        <v>1</v>
      </c>
      <c r="H1422" s="1">
        <v>41145</v>
      </c>
      <c r="I1422" s="1" t="str">
        <f t="shared" si="33"/>
        <v xml:space="preserve"> Aug</v>
      </c>
      <c r="J1422">
        <v>49799</v>
      </c>
      <c r="K1422" t="s">
        <v>28</v>
      </c>
      <c r="L1422">
        <v>12</v>
      </c>
      <c r="M1422">
        <v>0.6</v>
      </c>
      <c r="N1422" t="s">
        <v>96</v>
      </c>
      <c r="O1422" t="s">
        <v>30</v>
      </c>
      <c r="P1422" t="s">
        <v>839</v>
      </c>
      <c r="Q1422" t="s">
        <v>105</v>
      </c>
      <c r="R1422">
        <v>-6.5670000000000002</v>
      </c>
      <c r="S1422" t="s">
        <v>76</v>
      </c>
      <c r="T1422">
        <v>6971</v>
      </c>
      <c r="U1422">
        <v>2119.0414999999998</v>
      </c>
      <c r="V1422" s="1">
        <v>41146</v>
      </c>
      <c r="W1422" t="s">
        <v>34</v>
      </c>
      <c r="X1422">
        <v>8.99</v>
      </c>
      <c r="Y1422" t="s">
        <v>366</v>
      </c>
      <c r="Z1422">
        <v>195.99</v>
      </c>
      <c r="AA1422">
        <v>71603</v>
      </c>
      <c r="AB1422">
        <f t="shared" si="34"/>
        <v>2351.88</v>
      </c>
      <c r="AC1422">
        <f t="shared" si="35"/>
        <v>2351.88</v>
      </c>
    </row>
    <row r="1423" spans="1:29" x14ac:dyDescent="0.25">
      <c r="A1423" t="s">
        <v>2136</v>
      </c>
      <c r="B1423">
        <v>42</v>
      </c>
      <c r="C1423" t="str">
        <f t="shared" si="32"/>
        <v>Adult</v>
      </c>
      <c r="D1423" t="s">
        <v>843</v>
      </c>
      <c r="E1423" t="s">
        <v>38</v>
      </c>
      <c r="F1423">
        <v>0.05</v>
      </c>
      <c r="G1423">
        <v>1</v>
      </c>
      <c r="H1423" s="1">
        <v>41145</v>
      </c>
      <c r="I1423" s="1" t="str">
        <f t="shared" si="33"/>
        <v xml:space="preserve"> Aug</v>
      </c>
      <c r="J1423">
        <v>49799</v>
      </c>
      <c r="K1423" t="s">
        <v>28</v>
      </c>
      <c r="L1423">
        <v>4</v>
      </c>
      <c r="M1423">
        <v>0.74</v>
      </c>
      <c r="N1423" t="s">
        <v>48</v>
      </c>
      <c r="O1423" t="s">
        <v>73</v>
      </c>
      <c r="P1423" t="s">
        <v>512</v>
      </c>
      <c r="Q1423" t="s">
        <v>75</v>
      </c>
      <c r="R1423">
        <v>-593.15</v>
      </c>
      <c r="S1423" t="s">
        <v>76</v>
      </c>
      <c r="T1423">
        <v>6970</v>
      </c>
      <c r="U1423">
        <v>1614.97</v>
      </c>
      <c r="V1423" s="1">
        <v>41147</v>
      </c>
      <c r="W1423" t="s">
        <v>53</v>
      </c>
      <c r="X1423">
        <v>85.63</v>
      </c>
      <c r="Y1423" t="s">
        <v>366</v>
      </c>
      <c r="Z1423">
        <v>376.13</v>
      </c>
      <c r="AA1423">
        <v>71603</v>
      </c>
      <c r="AB1423">
        <f t="shared" si="34"/>
        <v>1504.52</v>
      </c>
      <c r="AC1423">
        <f t="shared" si="35"/>
        <v>1429.2939999999999</v>
      </c>
    </row>
    <row r="1424" spans="1:29" x14ac:dyDescent="0.25">
      <c r="A1424" t="s">
        <v>2137</v>
      </c>
      <c r="B1424">
        <v>42</v>
      </c>
      <c r="C1424" t="str">
        <f t="shared" si="32"/>
        <v>Adult</v>
      </c>
      <c r="D1424" t="s">
        <v>2138</v>
      </c>
      <c r="E1424" t="s">
        <v>57</v>
      </c>
      <c r="F1424">
        <v>0.02</v>
      </c>
      <c r="G1424">
        <v>1</v>
      </c>
      <c r="H1424" s="1">
        <v>41145</v>
      </c>
      <c r="I1424" s="1" t="str">
        <f t="shared" si="33"/>
        <v xml:space="preserve"> Aug</v>
      </c>
      <c r="J1424">
        <v>28897</v>
      </c>
      <c r="K1424" t="s">
        <v>131</v>
      </c>
      <c r="L1424">
        <v>35</v>
      </c>
      <c r="M1424">
        <v>0.6</v>
      </c>
      <c r="N1424" t="s">
        <v>29</v>
      </c>
      <c r="O1424" t="s">
        <v>30</v>
      </c>
      <c r="P1424" t="s">
        <v>784</v>
      </c>
      <c r="Q1424" t="s">
        <v>214</v>
      </c>
      <c r="R1424">
        <v>-180.26</v>
      </c>
      <c r="S1424" t="s">
        <v>68</v>
      </c>
      <c r="T1424">
        <v>4052</v>
      </c>
      <c r="U1424">
        <v>146.15</v>
      </c>
      <c r="V1424" s="1">
        <v>41147</v>
      </c>
      <c r="W1424" t="s">
        <v>34</v>
      </c>
      <c r="X1424">
        <v>6.89</v>
      </c>
      <c r="Y1424" t="s">
        <v>111</v>
      </c>
      <c r="Z1424">
        <v>4.0599999999999996</v>
      </c>
      <c r="AA1424">
        <v>78852</v>
      </c>
      <c r="AB1424">
        <f t="shared" si="34"/>
        <v>142.1</v>
      </c>
      <c r="AC1424">
        <f t="shared" si="35"/>
        <v>139.25799999999998</v>
      </c>
    </row>
    <row r="1425" spans="1:29" x14ac:dyDescent="0.25">
      <c r="A1425" t="s">
        <v>2137</v>
      </c>
      <c r="B1425">
        <v>42</v>
      </c>
      <c r="C1425" t="str">
        <f t="shared" si="32"/>
        <v>Adult</v>
      </c>
      <c r="D1425" t="s">
        <v>2138</v>
      </c>
      <c r="E1425" t="s">
        <v>57</v>
      </c>
      <c r="F1425">
        <v>7.0000000000000007E-2</v>
      </c>
      <c r="G1425">
        <v>1</v>
      </c>
      <c r="H1425" s="1">
        <v>41145</v>
      </c>
      <c r="I1425" s="1" t="str">
        <f t="shared" si="33"/>
        <v xml:space="preserve"> Aug</v>
      </c>
      <c r="J1425">
        <v>28897</v>
      </c>
      <c r="K1425" t="s">
        <v>131</v>
      </c>
      <c r="L1425">
        <v>14</v>
      </c>
      <c r="M1425">
        <v>0.38</v>
      </c>
      <c r="N1425" t="s">
        <v>29</v>
      </c>
      <c r="O1425" t="s">
        <v>30</v>
      </c>
      <c r="P1425" t="s">
        <v>2139</v>
      </c>
      <c r="Q1425" t="s">
        <v>267</v>
      </c>
      <c r="R1425">
        <v>151.24</v>
      </c>
      <c r="S1425" t="s">
        <v>68</v>
      </c>
      <c r="T1425">
        <v>4053</v>
      </c>
      <c r="U1425">
        <v>877.47</v>
      </c>
      <c r="V1425" s="1">
        <v>41147</v>
      </c>
      <c r="W1425" t="s">
        <v>34</v>
      </c>
      <c r="X1425">
        <v>19.989999999999998</v>
      </c>
      <c r="Y1425" t="s">
        <v>111</v>
      </c>
      <c r="Z1425">
        <v>60.98</v>
      </c>
      <c r="AA1425">
        <v>78852</v>
      </c>
      <c r="AB1425">
        <f t="shared" si="34"/>
        <v>853.71999999999991</v>
      </c>
      <c r="AC1425">
        <f t="shared" si="35"/>
        <v>793.95959999999991</v>
      </c>
    </row>
    <row r="1426" spans="1:29" x14ac:dyDescent="0.25">
      <c r="A1426" t="s">
        <v>2140</v>
      </c>
      <c r="B1426">
        <v>42</v>
      </c>
      <c r="C1426" t="str">
        <f t="shared" si="32"/>
        <v>Adult</v>
      </c>
      <c r="D1426" t="s">
        <v>2141</v>
      </c>
      <c r="E1426" t="s">
        <v>46</v>
      </c>
      <c r="F1426">
        <v>0.03</v>
      </c>
      <c r="G1426">
        <v>1</v>
      </c>
      <c r="H1426" s="1">
        <v>41145</v>
      </c>
      <c r="I1426" s="1" t="str">
        <f t="shared" si="33"/>
        <v xml:space="preserve"> Aug</v>
      </c>
      <c r="J1426">
        <v>31111</v>
      </c>
      <c r="K1426" t="s">
        <v>39</v>
      </c>
      <c r="L1426">
        <v>27</v>
      </c>
      <c r="M1426">
        <v>0.36</v>
      </c>
      <c r="N1426" t="s">
        <v>29</v>
      </c>
      <c r="O1426" t="s">
        <v>59</v>
      </c>
      <c r="P1426" t="s">
        <v>135</v>
      </c>
      <c r="Q1426" t="s">
        <v>61</v>
      </c>
      <c r="R1426">
        <v>-29.02</v>
      </c>
      <c r="S1426" t="s">
        <v>68</v>
      </c>
      <c r="T1426">
        <v>4369</v>
      </c>
      <c r="U1426">
        <v>217.93</v>
      </c>
      <c r="V1426" s="1">
        <v>41147</v>
      </c>
      <c r="W1426" t="s">
        <v>34</v>
      </c>
      <c r="X1426">
        <v>5.83</v>
      </c>
      <c r="Y1426" t="s">
        <v>149</v>
      </c>
      <c r="Z1426">
        <v>7.64</v>
      </c>
      <c r="AA1426">
        <v>60103</v>
      </c>
      <c r="AB1426">
        <f t="shared" si="34"/>
        <v>206.28</v>
      </c>
      <c r="AC1426">
        <f t="shared" si="35"/>
        <v>200.0916</v>
      </c>
    </row>
    <row r="1427" spans="1:29" x14ac:dyDescent="0.25">
      <c r="A1427" t="s">
        <v>2142</v>
      </c>
      <c r="B1427">
        <v>42</v>
      </c>
      <c r="C1427" t="str">
        <f t="shared" si="32"/>
        <v>Adult</v>
      </c>
      <c r="D1427" t="s">
        <v>1009</v>
      </c>
      <c r="E1427" t="s">
        <v>57</v>
      </c>
      <c r="F1427">
        <v>0.05</v>
      </c>
      <c r="G1427">
        <v>1</v>
      </c>
      <c r="H1427" s="1">
        <v>41146</v>
      </c>
      <c r="I1427" s="1" t="str">
        <f t="shared" si="33"/>
        <v xml:space="preserve"> Aug</v>
      </c>
      <c r="J1427">
        <v>29350</v>
      </c>
      <c r="K1427" t="s">
        <v>28</v>
      </c>
      <c r="L1427">
        <v>46</v>
      </c>
      <c r="M1427">
        <v>0.41</v>
      </c>
      <c r="N1427" t="s">
        <v>29</v>
      </c>
      <c r="O1427" t="s">
        <v>59</v>
      </c>
      <c r="P1427" t="s">
        <v>1194</v>
      </c>
      <c r="Q1427" t="s">
        <v>88</v>
      </c>
      <c r="R1427">
        <v>232.8</v>
      </c>
      <c r="S1427" t="s">
        <v>33</v>
      </c>
      <c r="T1427">
        <v>4133</v>
      </c>
      <c r="U1427">
        <v>1634.17</v>
      </c>
      <c r="V1427" s="1">
        <v>41147</v>
      </c>
      <c r="W1427" t="s">
        <v>42</v>
      </c>
      <c r="X1427">
        <v>13.89</v>
      </c>
      <c r="Y1427" t="s">
        <v>233</v>
      </c>
      <c r="Z1427">
        <v>36.549999999999997</v>
      </c>
      <c r="AA1427">
        <v>7079</v>
      </c>
      <c r="AB1427">
        <f t="shared" si="34"/>
        <v>1681.3</v>
      </c>
      <c r="AC1427">
        <f t="shared" si="35"/>
        <v>1597.2349999999999</v>
      </c>
    </row>
    <row r="1428" spans="1:29" x14ac:dyDescent="0.25">
      <c r="A1428" t="s">
        <v>1266</v>
      </c>
      <c r="B1428">
        <v>42</v>
      </c>
      <c r="C1428" t="str">
        <f t="shared" si="32"/>
        <v>Adult</v>
      </c>
      <c r="D1428" t="s">
        <v>1009</v>
      </c>
      <c r="E1428" t="s">
        <v>57</v>
      </c>
      <c r="F1428">
        <v>0.05</v>
      </c>
      <c r="G1428">
        <v>1</v>
      </c>
      <c r="H1428" s="1">
        <v>41146</v>
      </c>
      <c r="I1428" s="1" t="str">
        <f t="shared" si="33"/>
        <v xml:space="preserve"> Aug</v>
      </c>
      <c r="J1428">
        <v>29350</v>
      </c>
      <c r="K1428" t="s">
        <v>28</v>
      </c>
      <c r="L1428">
        <v>47</v>
      </c>
      <c r="M1428">
        <v>0.39</v>
      </c>
      <c r="N1428" t="s">
        <v>29</v>
      </c>
      <c r="O1428" t="s">
        <v>30</v>
      </c>
      <c r="P1428" t="s">
        <v>2143</v>
      </c>
      <c r="Q1428" t="s">
        <v>67</v>
      </c>
      <c r="R1428">
        <v>592.52650000000006</v>
      </c>
      <c r="S1428" t="s">
        <v>33</v>
      </c>
      <c r="T1428">
        <v>4131</v>
      </c>
      <c r="U1428">
        <v>2519.5500000000002</v>
      </c>
      <c r="V1428" s="1">
        <v>41148</v>
      </c>
      <c r="W1428" t="s">
        <v>34</v>
      </c>
      <c r="X1428">
        <v>16.11</v>
      </c>
      <c r="Y1428" t="s">
        <v>233</v>
      </c>
      <c r="Z1428">
        <v>52.4</v>
      </c>
      <c r="AA1428">
        <v>7407</v>
      </c>
      <c r="AB1428">
        <f t="shared" si="34"/>
        <v>2462.7999999999997</v>
      </c>
      <c r="AC1428">
        <f t="shared" si="35"/>
        <v>2339.66</v>
      </c>
    </row>
    <row r="1429" spans="1:29" x14ac:dyDescent="0.25">
      <c r="A1429" t="s">
        <v>525</v>
      </c>
      <c r="B1429">
        <v>42</v>
      </c>
      <c r="C1429" t="str">
        <f t="shared" si="32"/>
        <v>Adult</v>
      </c>
      <c r="D1429" t="s">
        <v>520</v>
      </c>
      <c r="E1429" t="s">
        <v>46</v>
      </c>
      <c r="F1429">
        <v>7.0000000000000007E-2</v>
      </c>
      <c r="G1429">
        <v>1</v>
      </c>
      <c r="H1429" s="1">
        <v>41146</v>
      </c>
      <c r="I1429" s="1" t="str">
        <f t="shared" si="33"/>
        <v xml:space="preserve"> Aug</v>
      </c>
      <c r="J1429">
        <v>17670</v>
      </c>
      <c r="K1429" t="s">
        <v>131</v>
      </c>
      <c r="L1429">
        <v>14</v>
      </c>
      <c r="M1429">
        <v>0.39</v>
      </c>
      <c r="N1429" t="s">
        <v>29</v>
      </c>
      <c r="O1429" t="s">
        <v>30</v>
      </c>
      <c r="P1429" t="s">
        <v>1586</v>
      </c>
      <c r="Q1429" t="s">
        <v>210</v>
      </c>
      <c r="R1429">
        <v>10.050000000000001</v>
      </c>
      <c r="S1429" t="s">
        <v>33</v>
      </c>
      <c r="T1429">
        <v>2435</v>
      </c>
      <c r="U1429">
        <v>36.520000000000003</v>
      </c>
      <c r="V1429" s="1">
        <v>41148</v>
      </c>
      <c r="W1429" t="s">
        <v>34</v>
      </c>
      <c r="X1429">
        <v>0.5</v>
      </c>
      <c r="Y1429" t="s">
        <v>208</v>
      </c>
      <c r="Z1429">
        <v>2.61</v>
      </c>
      <c r="AA1429">
        <v>44870</v>
      </c>
      <c r="AB1429">
        <f t="shared" si="34"/>
        <v>36.54</v>
      </c>
      <c r="AC1429">
        <f t="shared" si="35"/>
        <v>33.982199999999999</v>
      </c>
    </row>
    <row r="1430" spans="1:29" x14ac:dyDescent="0.25">
      <c r="A1430" t="s">
        <v>2144</v>
      </c>
      <c r="B1430">
        <v>42</v>
      </c>
      <c r="C1430" t="str">
        <f t="shared" si="32"/>
        <v>Adult</v>
      </c>
      <c r="D1430" t="s">
        <v>1009</v>
      </c>
      <c r="E1430" t="s">
        <v>57</v>
      </c>
      <c r="F1430">
        <v>0.1</v>
      </c>
      <c r="G1430">
        <v>1</v>
      </c>
      <c r="H1430" s="1">
        <v>41146</v>
      </c>
      <c r="I1430" s="1" t="str">
        <f t="shared" si="33"/>
        <v xml:space="preserve"> Aug</v>
      </c>
      <c r="J1430">
        <v>29350</v>
      </c>
      <c r="K1430" t="s">
        <v>28</v>
      </c>
      <c r="L1430">
        <v>10</v>
      </c>
      <c r="M1430">
        <v>0.81</v>
      </c>
      <c r="N1430" t="s">
        <v>29</v>
      </c>
      <c r="O1430" t="s">
        <v>30</v>
      </c>
      <c r="P1430" t="s">
        <v>1052</v>
      </c>
      <c r="Q1430" t="s">
        <v>32</v>
      </c>
      <c r="R1430">
        <v>-47.88</v>
      </c>
      <c r="S1430" t="s">
        <v>33</v>
      </c>
      <c r="T1430">
        <v>4132</v>
      </c>
      <c r="U1430">
        <v>150.33000000000001</v>
      </c>
      <c r="V1430" s="1">
        <v>41149</v>
      </c>
      <c r="W1430" t="s">
        <v>34</v>
      </c>
      <c r="X1430">
        <v>4.53</v>
      </c>
      <c r="Y1430" t="s">
        <v>1210</v>
      </c>
      <c r="Z1430">
        <v>15.14</v>
      </c>
      <c r="AA1430">
        <v>3060</v>
      </c>
      <c r="AB1430">
        <f t="shared" si="34"/>
        <v>151.4</v>
      </c>
      <c r="AC1430">
        <f t="shared" si="35"/>
        <v>136.26</v>
      </c>
    </row>
    <row r="1431" spans="1:29" x14ac:dyDescent="0.25">
      <c r="A1431" t="s">
        <v>1105</v>
      </c>
      <c r="B1431">
        <v>42</v>
      </c>
      <c r="C1431" t="str">
        <f t="shared" si="32"/>
        <v>Adult</v>
      </c>
      <c r="D1431" t="s">
        <v>1106</v>
      </c>
      <c r="E1431" t="s">
        <v>46</v>
      </c>
      <c r="F1431">
        <v>7.0000000000000007E-2</v>
      </c>
      <c r="G1431">
        <v>1</v>
      </c>
      <c r="H1431" s="1">
        <v>41147</v>
      </c>
      <c r="I1431" s="1" t="str">
        <f t="shared" si="33"/>
        <v xml:space="preserve"> Aug</v>
      </c>
      <c r="J1431">
        <v>21985</v>
      </c>
      <c r="K1431" t="s">
        <v>58</v>
      </c>
      <c r="L1431">
        <v>1</v>
      </c>
      <c r="M1431">
        <v>0.59</v>
      </c>
      <c r="N1431" t="s">
        <v>48</v>
      </c>
      <c r="O1431" t="s">
        <v>49</v>
      </c>
      <c r="P1431" t="s">
        <v>1305</v>
      </c>
      <c r="Q1431" t="s">
        <v>51</v>
      </c>
      <c r="R1431">
        <v>-132.74</v>
      </c>
      <c r="S1431" t="s">
        <v>76</v>
      </c>
      <c r="T1431">
        <v>3066</v>
      </c>
      <c r="U1431">
        <v>255.83</v>
      </c>
      <c r="V1431" s="1">
        <v>41148</v>
      </c>
      <c r="W1431" t="s">
        <v>53</v>
      </c>
      <c r="X1431">
        <v>28.16</v>
      </c>
      <c r="Y1431" t="s">
        <v>162</v>
      </c>
      <c r="Z1431">
        <v>226.67</v>
      </c>
      <c r="AA1431">
        <v>23518</v>
      </c>
      <c r="AB1431">
        <f t="shared" si="34"/>
        <v>226.67</v>
      </c>
      <c r="AC1431">
        <f t="shared" si="35"/>
        <v>210.80309999999997</v>
      </c>
    </row>
    <row r="1432" spans="1:29" x14ac:dyDescent="0.25">
      <c r="A1432" t="s">
        <v>960</v>
      </c>
      <c r="B1432">
        <v>42</v>
      </c>
      <c r="C1432" t="str">
        <f t="shared" si="32"/>
        <v>Adult</v>
      </c>
      <c r="D1432" t="s">
        <v>961</v>
      </c>
      <c r="E1432" t="s">
        <v>46</v>
      </c>
      <c r="F1432">
        <v>0.08</v>
      </c>
      <c r="G1432">
        <v>1</v>
      </c>
      <c r="H1432" s="1">
        <v>41147</v>
      </c>
      <c r="I1432" s="1" t="str">
        <f t="shared" si="33"/>
        <v xml:space="preserve"> Aug</v>
      </c>
      <c r="J1432">
        <v>28486</v>
      </c>
      <c r="K1432" t="s">
        <v>28</v>
      </c>
      <c r="L1432">
        <v>2</v>
      </c>
      <c r="M1432">
        <v>0.56999999999999995</v>
      </c>
      <c r="N1432" t="s">
        <v>29</v>
      </c>
      <c r="O1432" t="s">
        <v>30</v>
      </c>
      <c r="P1432" t="s">
        <v>1413</v>
      </c>
      <c r="Q1432" t="s">
        <v>32</v>
      </c>
      <c r="R1432">
        <v>-517.47</v>
      </c>
      <c r="S1432" t="s">
        <v>68</v>
      </c>
      <c r="T1432">
        <v>3992</v>
      </c>
      <c r="U1432">
        <v>811.13</v>
      </c>
      <c r="V1432" s="1">
        <v>41148</v>
      </c>
      <c r="W1432" t="s">
        <v>34</v>
      </c>
      <c r="X1432">
        <v>11.37</v>
      </c>
      <c r="Y1432" t="s">
        <v>149</v>
      </c>
      <c r="Z1432">
        <v>415.88</v>
      </c>
      <c r="AA1432">
        <v>61554</v>
      </c>
      <c r="AB1432">
        <f t="shared" si="34"/>
        <v>831.76</v>
      </c>
      <c r="AC1432">
        <f t="shared" si="35"/>
        <v>765.2192</v>
      </c>
    </row>
    <row r="1433" spans="1:29" x14ac:dyDescent="0.25">
      <c r="A1433" t="s">
        <v>1105</v>
      </c>
      <c r="B1433">
        <v>42</v>
      </c>
      <c r="C1433" t="str">
        <f t="shared" si="32"/>
        <v>Adult</v>
      </c>
      <c r="D1433" t="s">
        <v>1106</v>
      </c>
      <c r="E1433" t="s">
        <v>46</v>
      </c>
      <c r="F1433">
        <v>0.08</v>
      </c>
      <c r="G1433">
        <v>1</v>
      </c>
      <c r="H1433" s="1">
        <v>41147</v>
      </c>
      <c r="I1433" s="1" t="str">
        <f t="shared" si="33"/>
        <v xml:space="preserve"> Aug</v>
      </c>
      <c r="J1433">
        <v>21985</v>
      </c>
      <c r="K1433" t="s">
        <v>58</v>
      </c>
      <c r="L1433">
        <v>45</v>
      </c>
      <c r="M1433">
        <v>0.78</v>
      </c>
      <c r="N1433" t="s">
        <v>29</v>
      </c>
      <c r="O1433" t="s">
        <v>49</v>
      </c>
      <c r="P1433" t="s">
        <v>801</v>
      </c>
      <c r="Q1433" t="s">
        <v>32</v>
      </c>
      <c r="R1433">
        <v>-2175.09</v>
      </c>
      <c r="S1433" t="s">
        <v>76</v>
      </c>
      <c r="T1433">
        <v>3067</v>
      </c>
      <c r="U1433">
        <v>947.66</v>
      </c>
      <c r="V1433" s="1">
        <v>41149</v>
      </c>
      <c r="W1433" t="s">
        <v>53</v>
      </c>
      <c r="X1433">
        <v>53.03</v>
      </c>
      <c r="Y1433" t="s">
        <v>162</v>
      </c>
      <c r="Z1433">
        <v>20.98</v>
      </c>
      <c r="AA1433">
        <v>23518</v>
      </c>
      <c r="AB1433">
        <f t="shared" si="34"/>
        <v>944.1</v>
      </c>
      <c r="AC1433">
        <f t="shared" si="35"/>
        <v>868.572</v>
      </c>
    </row>
    <row r="1434" spans="1:29" x14ac:dyDescent="0.25">
      <c r="A1434" t="s">
        <v>1120</v>
      </c>
      <c r="B1434">
        <v>42</v>
      </c>
      <c r="C1434" t="str">
        <f t="shared" si="32"/>
        <v>Adult</v>
      </c>
      <c r="D1434" t="s">
        <v>1622</v>
      </c>
      <c r="E1434" t="s">
        <v>46</v>
      </c>
      <c r="F1434">
        <v>0.04</v>
      </c>
      <c r="G1434">
        <v>1</v>
      </c>
      <c r="H1434" s="1">
        <v>41147</v>
      </c>
      <c r="I1434" s="1" t="str">
        <f t="shared" si="33"/>
        <v xml:space="preserve"> Aug</v>
      </c>
      <c r="J1434">
        <v>13927</v>
      </c>
      <c r="K1434" t="s">
        <v>47</v>
      </c>
      <c r="L1434">
        <v>26</v>
      </c>
      <c r="M1434">
        <v>0.37</v>
      </c>
      <c r="N1434" t="s">
        <v>29</v>
      </c>
      <c r="O1434" t="s">
        <v>30</v>
      </c>
      <c r="P1434" t="s">
        <v>2145</v>
      </c>
      <c r="Q1434" t="s">
        <v>61</v>
      </c>
      <c r="R1434">
        <v>-21.41</v>
      </c>
      <c r="S1434" t="s">
        <v>68</v>
      </c>
      <c r="T1434">
        <v>1947</v>
      </c>
      <c r="U1434">
        <v>188.05</v>
      </c>
      <c r="V1434" s="1">
        <v>41154</v>
      </c>
      <c r="W1434" t="s">
        <v>42</v>
      </c>
      <c r="X1434">
        <v>5.16</v>
      </c>
      <c r="Y1434" t="s">
        <v>416</v>
      </c>
      <c r="Z1434">
        <v>6.48</v>
      </c>
      <c r="AA1434">
        <v>46312</v>
      </c>
      <c r="AB1434">
        <f t="shared" si="34"/>
        <v>168.48000000000002</v>
      </c>
      <c r="AC1434">
        <f t="shared" si="35"/>
        <v>161.74080000000001</v>
      </c>
    </row>
    <row r="1435" spans="1:29" x14ac:dyDescent="0.25">
      <c r="A1435" t="s">
        <v>2146</v>
      </c>
      <c r="B1435">
        <v>42</v>
      </c>
      <c r="C1435" t="str">
        <f t="shared" si="32"/>
        <v>Adult</v>
      </c>
      <c r="D1435" t="s">
        <v>1391</v>
      </c>
      <c r="E1435" t="s">
        <v>46</v>
      </c>
      <c r="F1435">
        <v>0.05</v>
      </c>
      <c r="G1435">
        <v>1</v>
      </c>
      <c r="H1435" s="1">
        <v>41148</v>
      </c>
      <c r="I1435" s="1" t="str">
        <f t="shared" si="33"/>
        <v xml:space="preserve"> Aug</v>
      </c>
      <c r="J1435">
        <v>32611</v>
      </c>
      <c r="K1435" t="s">
        <v>131</v>
      </c>
      <c r="L1435">
        <v>15</v>
      </c>
      <c r="M1435">
        <v>0.38</v>
      </c>
      <c r="N1435" t="s">
        <v>29</v>
      </c>
      <c r="O1435" t="s">
        <v>30</v>
      </c>
      <c r="P1435" t="s">
        <v>2147</v>
      </c>
      <c r="Q1435" t="s">
        <v>61</v>
      </c>
      <c r="R1435">
        <v>-31.99</v>
      </c>
      <c r="S1435" t="s">
        <v>68</v>
      </c>
      <c r="T1435">
        <v>4583</v>
      </c>
      <c r="U1435">
        <v>81.66</v>
      </c>
      <c r="V1435" s="1">
        <v>41148</v>
      </c>
      <c r="W1435" t="s">
        <v>34</v>
      </c>
      <c r="X1435">
        <v>5.0199999999999996</v>
      </c>
      <c r="Y1435" t="s">
        <v>246</v>
      </c>
      <c r="Z1435">
        <v>4.9800000000000004</v>
      </c>
      <c r="AA1435">
        <v>49783</v>
      </c>
      <c r="AB1435">
        <f t="shared" si="34"/>
        <v>74.7</v>
      </c>
      <c r="AC1435">
        <f t="shared" si="35"/>
        <v>70.965000000000003</v>
      </c>
    </row>
    <row r="1436" spans="1:29" x14ac:dyDescent="0.25">
      <c r="A1436" t="s">
        <v>2148</v>
      </c>
      <c r="B1436">
        <v>42</v>
      </c>
      <c r="C1436" t="str">
        <f t="shared" si="32"/>
        <v>Adult</v>
      </c>
      <c r="D1436" t="s">
        <v>2149</v>
      </c>
      <c r="E1436" t="s">
        <v>57</v>
      </c>
      <c r="F1436">
        <v>0.1</v>
      </c>
      <c r="G1436">
        <v>1</v>
      </c>
      <c r="H1436" s="1">
        <v>41148</v>
      </c>
      <c r="I1436" s="1" t="str">
        <f t="shared" si="33"/>
        <v xml:space="preserve"> Aug</v>
      </c>
      <c r="J1436">
        <v>10658</v>
      </c>
      <c r="K1436" t="s">
        <v>47</v>
      </c>
      <c r="L1436">
        <v>12</v>
      </c>
      <c r="M1436">
        <v>0.49</v>
      </c>
      <c r="N1436" t="s">
        <v>96</v>
      </c>
      <c r="O1436" t="s">
        <v>30</v>
      </c>
      <c r="P1436" t="s">
        <v>412</v>
      </c>
      <c r="Q1436" t="s">
        <v>98</v>
      </c>
      <c r="R1436">
        <v>-69.643500000000003</v>
      </c>
      <c r="S1436" t="s">
        <v>52</v>
      </c>
      <c r="T1436">
        <v>1478</v>
      </c>
      <c r="U1436">
        <v>190.73</v>
      </c>
      <c r="V1436" s="1">
        <v>41148</v>
      </c>
      <c r="W1436" t="s">
        <v>34</v>
      </c>
      <c r="X1436">
        <v>9.4</v>
      </c>
      <c r="Y1436" t="s">
        <v>54</v>
      </c>
      <c r="Z1436">
        <v>15.99</v>
      </c>
      <c r="AA1436">
        <v>90503</v>
      </c>
      <c r="AB1436">
        <f t="shared" si="34"/>
        <v>191.88</v>
      </c>
      <c r="AC1436">
        <f t="shared" si="35"/>
        <v>172.69200000000001</v>
      </c>
    </row>
    <row r="1437" spans="1:29" x14ac:dyDescent="0.25">
      <c r="A1437" t="s">
        <v>2146</v>
      </c>
      <c r="B1437">
        <v>42</v>
      </c>
      <c r="C1437" t="str">
        <f t="shared" si="32"/>
        <v>Adult</v>
      </c>
      <c r="D1437" t="s">
        <v>1391</v>
      </c>
      <c r="E1437" t="s">
        <v>46</v>
      </c>
      <c r="F1437">
        <v>0</v>
      </c>
      <c r="G1437">
        <v>1</v>
      </c>
      <c r="H1437" s="1">
        <v>41148</v>
      </c>
      <c r="I1437" s="1" t="str">
        <f t="shared" si="33"/>
        <v xml:space="preserve"> Aug</v>
      </c>
      <c r="J1437">
        <v>32611</v>
      </c>
      <c r="K1437" t="s">
        <v>131</v>
      </c>
      <c r="L1437">
        <v>19</v>
      </c>
      <c r="M1437">
        <v>0.69</v>
      </c>
      <c r="N1437" t="s">
        <v>48</v>
      </c>
      <c r="O1437" t="s">
        <v>49</v>
      </c>
      <c r="P1437" t="s">
        <v>2025</v>
      </c>
      <c r="Q1437" t="s">
        <v>51</v>
      </c>
      <c r="R1437">
        <v>232.78</v>
      </c>
      <c r="S1437" t="s">
        <v>68</v>
      </c>
      <c r="T1437">
        <v>4581</v>
      </c>
      <c r="U1437">
        <v>3537.39</v>
      </c>
      <c r="V1437" s="1">
        <v>41149</v>
      </c>
      <c r="W1437" t="s">
        <v>53</v>
      </c>
      <c r="X1437">
        <v>30</v>
      </c>
      <c r="Y1437" t="s">
        <v>246</v>
      </c>
      <c r="Z1437">
        <v>180.98</v>
      </c>
      <c r="AA1437">
        <v>49783</v>
      </c>
      <c r="AB1437">
        <f t="shared" si="34"/>
        <v>3438.62</v>
      </c>
      <c r="AC1437">
        <f t="shared" si="35"/>
        <v>3438.62</v>
      </c>
    </row>
    <row r="1438" spans="1:29" x14ac:dyDescent="0.25">
      <c r="A1438" t="s">
        <v>2146</v>
      </c>
      <c r="B1438">
        <v>42</v>
      </c>
      <c r="C1438" t="str">
        <f t="shared" si="32"/>
        <v>Adult</v>
      </c>
      <c r="D1438" t="s">
        <v>1391</v>
      </c>
      <c r="E1438" t="s">
        <v>46</v>
      </c>
      <c r="F1438">
        <v>0.02</v>
      </c>
      <c r="G1438">
        <v>1</v>
      </c>
      <c r="H1438" s="1">
        <v>41148</v>
      </c>
      <c r="I1438" s="1" t="str">
        <f t="shared" si="33"/>
        <v xml:space="preserve"> Aug</v>
      </c>
      <c r="J1438">
        <v>32611</v>
      </c>
      <c r="K1438" t="s">
        <v>131</v>
      </c>
      <c r="L1438">
        <v>18</v>
      </c>
      <c r="M1438">
        <v>0.62</v>
      </c>
      <c r="N1438" t="s">
        <v>96</v>
      </c>
      <c r="O1438" t="s">
        <v>30</v>
      </c>
      <c r="P1438" t="s">
        <v>2150</v>
      </c>
      <c r="Q1438" t="s">
        <v>102</v>
      </c>
      <c r="R1438">
        <v>68.900000000000006</v>
      </c>
      <c r="S1438" t="s">
        <v>68</v>
      </c>
      <c r="T1438">
        <v>4582</v>
      </c>
      <c r="U1438">
        <v>986.24</v>
      </c>
      <c r="V1438" s="1">
        <v>41149</v>
      </c>
      <c r="W1438" t="s">
        <v>42</v>
      </c>
      <c r="X1438">
        <v>5.5</v>
      </c>
      <c r="Y1438" t="s">
        <v>246</v>
      </c>
      <c r="Z1438">
        <v>53.98</v>
      </c>
      <c r="AA1438">
        <v>49783</v>
      </c>
      <c r="AB1438">
        <f t="shared" si="34"/>
        <v>971.64</v>
      </c>
      <c r="AC1438">
        <f t="shared" si="35"/>
        <v>952.20719999999994</v>
      </c>
    </row>
    <row r="1439" spans="1:29" x14ac:dyDescent="0.25">
      <c r="A1439" t="s">
        <v>2146</v>
      </c>
      <c r="B1439">
        <v>42</v>
      </c>
      <c r="C1439" t="str">
        <f t="shared" si="32"/>
        <v>Adult</v>
      </c>
      <c r="D1439" t="s">
        <v>1391</v>
      </c>
      <c r="E1439" t="s">
        <v>46</v>
      </c>
      <c r="F1439">
        <v>0.04</v>
      </c>
      <c r="G1439">
        <v>1</v>
      </c>
      <c r="H1439" s="1">
        <v>41148</v>
      </c>
      <c r="I1439" s="1" t="str">
        <f t="shared" si="33"/>
        <v xml:space="preserve"> Aug</v>
      </c>
      <c r="J1439">
        <v>32611</v>
      </c>
      <c r="K1439" t="s">
        <v>131</v>
      </c>
      <c r="L1439">
        <v>16</v>
      </c>
      <c r="M1439">
        <v>0.36</v>
      </c>
      <c r="N1439" t="s">
        <v>29</v>
      </c>
      <c r="O1439" t="s">
        <v>30</v>
      </c>
      <c r="P1439" t="s">
        <v>1566</v>
      </c>
      <c r="Q1439" t="s">
        <v>67</v>
      </c>
      <c r="R1439">
        <v>-7.1529999999999996</v>
      </c>
      <c r="S1439" t="s">
        <v>68</v>
      </c>
      <c r="T1439">
        <v>4580</v>
      </c>
      <c r="U1439">
        <v>33.76</v>
      </c>
      <c r="V1439" s="1">
        <v>41150</v>
      </c>
      <c r="W1439" t="s">
        <v>34</v>
      </c>
      <c r="X1439">
        <v>1.49</v>
      </c>
      <c r="Y1439" t="s">
        <v>246</v>
      </c>
      <c r="Z1439">
        <v>2.08</v>
      </c>
      <c r="AA1439">
        <v>49783</v>
      </c>
      <c r="AB1439">
        <f t="shared" si="34"/>
        <v>33.28</v>
      </c>
      <c r="AC1439">
        <f t="shared" si="35"/>
        <v>31.948800000000002</v>
      </c>
    </row>
    <row r="1440" spans="1:29" x14ac:dyDescent="0.25">
      <c r="A1440" t="s">
        <v>1481</v>
      </c>
      <c r="B1440">
        <v>42</v>
      </c>
      <c r="C1440" t="str">
        <f t="shared" si="32"/>
        <v>Adult</v>
      </c>
      <c r="D1440" t="s">
        <v>1739</v>
      </c>
      <c r="E1440" t="s">
        <v>38</v>
      </c>
      <c r="F1440">
        <v>0</v>
      </c>
      <c r="G1440">
        <v>1</v>
      </c>
      <c r="H1440" s="1">
        <v>41148</v>
      </c>
      <c r="I1440" s="1" t="str">
        <f t="shared" si="33"/>
        <v xml:space="preserve"> Aug</v>
      </c>
      <c r="J1440">
        <v>47813</v>
      </c>
      <c r="K1440" t="s">
        <v>28</v>
      </c>
      <c r="L1440">
        <v>50</v>
      </c>
      <c r="M1440">
        <v>0.37</v>
      </c>
      <c r="N1440" t="s">
        <v>29</v>
      </c>
      <c r="O1440" t="s">
        <v>30</v>
      </c>
      <c r="P1440" t="s">
        <v>650</v>
      </c>
      <c r="Q1440" t="s">
        <v>61</v>
      </c>
      <c r="R1440">
        <v>-76.94</v>
      </c>
      <c r="S1440" t="s">
        <v>33</v>
      </c>
      <c r="T1440">
        <v>6711</v>
      </c>
      <c r="U1440">
        <v>343</v>
      </c>
      <c r="V1440" s="1">
        <v>41150</v>
      </c>
      <c r="W1440" t="s">
        <v>34</v>
      </c>
      <c r="X1440">
        <v>5.66</v>
      </c>
      <c r="Y1440" t="s">
        <v>278</v>
      </c>
      <c r="Z1440">
        <v>6.68</v>
      </c>
      <c r="AA1440">
        <v>2109</v>
      </c>
      <c r="AB1440">
        <f t="shared" si="34"/>
        <v>334</v>
      </c>
      <c r="AC1440">
        <f t="shared" si="35"/>
        <v>334</v>
      </c>
    </row>
    <row r="1441" spans="1:29" x14ac:dyDescent="0.25">
      <c r="A1441" t="s">
        <v>882</v>
      </c>
      <c r="B1441">
        <v>42</v>
      </c>
      <c r="C1441" t="str">
        <f t="shared" si="32"/>
        <v>Adult</v>
      </c>
      <c r="D1441" t="s">
        <v>883</v>
      </c>
      <c r="E1441" t="s">
        <v>27</v>
      </c>
      <c r="F1441">
        <v>0.02</v>
      </c>
      <c r="G1441">
        <v>1</v>
      </c>
      <c r="H1441" s="1">
        <v>41148</v>
      </c>
      <c r="I1441" s="1" t="str">
        <f t="shared" si="33"/>
        <v xml:space="preserve"> Aug</v>
      </c>
      <c r="J1441">
        <v>15108</v>
      </c>
      <c r="K1441" t="s">
        <v>28</v>
      </c>
      <c r="L1441">
        <v>50</v>
      </c>
      <c r="M1441">
        <v>0.36</v>
      </c>
      <c r="N1441" t="s">
        <v>29</v>
      </c>
      <c r="O1441" t="s">
        <v>30</v>
      </c>
      <c r="P1441" t="s">
        <v>1344</v>
      </c>
      <c r="Q1441" t="s">
        <v>61</v>
      </c>
      <c r="R1441">
        <v>372.36</v>
      </c>
      <c r="S1441" t="s">
        <v>68</v>
      </c>
      <c r="T1441">
        <v>2117</v>
      </c>
      <c r="U1441">
        <v>2066.16</v>
      </c>
      <c r="V1441" s="1">
        <v>41150</v>
      </c>
      <c r="W1441" t="s">
        <v>34</v>
      </c>
      <c r="X1441">
        <v>17.48</v>
      </c>
      <c r="Y1441" t="s">
        <v>149</v>
      </c>
      <c r="Z1441">
        <v>40.99</v>
      </c>
      <c r="AA1441">
        <v>60089</v>
      </c>
      <c r="AB1441">
        <f t="shared" si="34"/>
        <v>2049.5</v>
      </c>
      <c r="AC1441">
        <f t="shared" si="35"/>
        <v>2008.51</v>
      </c>
    </row>
    <row r="1442" spans="1:29" x14ac:dyDescent="0.25">
      <c r="A1442" t="s">
        <v>2148</v>
      </c>
      <c r="B1442">
        <v>42</v>
      </c>
      <c r="C1442" t="str">
        <f t="shared" si="32"/>
        <v>Adult</v>
      </c>
      <c r="D1442" t="s">
        <v>2149</v>
      </c>
      <c r="E1442" t="s">
        <v>57</v>
      </c>
      <c r="F1442">
        <v>0.04</v>
      </c>
      <c r="G1442">
        <v>1</v>
      </c>
      <c r="H1442" s="1">
        <v>41148</v>
      </c>
      <c r="I1442" s="1" t="str">
        <f t="shared" si="33"/>
        <v xml:space="preserve"> Aug</v>
      </c>
      <c r="J1442">
        <v>10658</v>
      </c>
      <c r="K1442" t="s">
        <v>47</v>
      </c>
      <c r="L1442">
        <v>31</v>
      </c>
      <c r="M1442">
        <v>0.49</v>
      </c>
      <c r="N1442" t="s">
        <v>96</v>
      </c>
      <c r="O1442" t="s">
        <v>139</v>
      </c>
      <c r="P1442" t="s">
        <v>2151</v>
      </c>
      <c r="Q1442" t="s">
        <v>102</v>
      </c>
      <c r="R1442">
        <v>29.24</v>
      </c>
      <c r="S1442" t="s">
        <v>52</v>
      </c>
      <c r="T1442">
        <v>1477</v>
      </c>
      <c r="U1442">
        <v>262.54000000000002</v>
      </c>
      <c r="V1442" s="1">
        <v>41152</v>
      </c>
      <c r="W1442" t="s">
        <v>34</v>
      </c>
      <c r="X1442">
        <v>1.99</v>
      </c>
      <c r="Y1442" t="s">
        <v>54</v>
      </c>
      <c r="Z1442">
        <v>8.5</v>
      </c>
      <c r="AA1442">
        <v>90503</v>
      </c>
      <c r="AB1442">
        <f t="shared" si="34"/>
        <v>263.5</v>
      </c>
      <c r="AC1442">
        <f t="shared" si="35"/>
        <v>252.96</v>
      </c>
    </row>
    <row r="1443" spans="1:29" x14ac:dyDescent="0.25">
      <c r="A1443" t="s">
        <v>2148</v>
      </c>
      <c r="B1443">
        <v>42</v>
      </c>
      <c r="C1443" t="str">
        <f t="shared" si="32"/>
        <v>Adult</v>
      </c>
      <c r="D1443" t="s">
        <v>2149</v>
      </c>
      <c r="E1443" t="s">
        <v>57</v>
      </c>
      <c r="F1443">
        <v>0.09</v>
      </c>
      <c r="G1443">
        <v>1</v>
      </c>
      <c r="H1443" s="1">
        <v>41148</v>
      </c>
      <c r="I1443" s="1" t="str">
        <f t="shared" si="33"/>
        <v xml:space="preserve"> Aug</v>
      </c>
      <c r="J1443">
        <v>10658</v>
      </c>
      <c r="K1443" t="s">
        <v>47</v>
      </c>
      <c r="L1443">
        <v>17</v>
      </c>
      <c r="M1443">
        <v>0.56999999999999995</v>
      </c>
      <c r="N1443" t="s">
        <v>96</v>
      </c>
      <c r="O1443" t="s">
        <v>30</v>
      </c>
      <c r="P1443" t="s">
        <v>2152</v>
      </c>
      <c r="Q1443" t="s">
        <v>105</v>
      </c>
      <c r="R1443">
        <v>4.7519999999999998</v>
      </c>
      <c r="S1443" t="s">
        <v>52</v>
      </c>
      <c r="T1443">
        <v>1479</v>
      </c>
      <c r="U1443">
        <v>1332.97</v>
      </c>
      <c r="V1443" s="1">
        <v>41155</v>
      </c>
      <c r="W1443" t="s">
        <v>34</v>
      </c>
      <c r="X1443">
        <v>8.99</v>
      </c>
      <c r="Y1443" t="s">
        <v>54</v>
      </c>
      <c r="Z1443">
        <v>95.99</v>
      </c>
      <c r="AA1443">
        <v>90503</v>
      </c>
      <c r="AB1443">
        <f t="shared" si="34"/>
        <v>1631.83</v>
      </c>
      <c r="AC1443">
        <f t="shared" si="35"/>
        <v>1484.9652999999998</v>
      </c>
    </row>
    <row r="1444" spans="1:29" x14ac:dyDescent="0.25">
      <c r="A1444" t="s">
        <v>1114</v>
      </c>
      <c r="B1444">
        <v>42</v>
      </c>
      <c r="C1444" t="str">
        <f t="shared" si="32"/>
        <v>Adult</v>
      </c>
      <c r="D1444" t="s">
        <v>1115</v>
      </c>
      <c r="E1444" t="s">
        <v>46</v>
      </c>
      <c r="F1444">
        <v>0.05</v>
      </c>
      <c r="G1444">
        <v>1</v>
      </c>
      <c r="H1444" s="1">
        <v>41149</v>
      </c>
      <c r="I1444" s="1" t="str">
        <f t="shared" si="33"/>
        <v xml:space="preserve"> Aug</v>
      </c>
      <c r="J1444">
        <v>33732</v>
      </c>
      <c r="K1444" t="s">
        <v>39</v>
      </c>
      <c r="L1444">
        <v>33</v>
      </c>
      <c r="M1444">
        <v>0.55000000000000004</v>
      </c>
      <c r="N1444" t="s">
        <v>48</v>
      </c>
      <c r="O1444" t="s">
        <v>30</v>
      </c>
      <c r="P1444" t="s">
        <v>777</v>
      </c>
      <c r="Q1444" t="s">
        <v>82</v>
      </c>
      <c r="R1444">
        <v>-28.16</v>
      </c>
      <c r="S1444" t="s">
        <v>68</v>
      </c>
      <c r="T1444">
        <v>4745</v>
      </c>
      <c r="U1444">
        <v>332.95</v>
      </c>
      <c r="V1444" s="1">
        <v>41150</v>
      </c>
      <c r="W1444" t="s">
        <v>34</v>
      </c>
      <c r="X1444">
        <v>6.22</v>
      </c>
      <c r="Y1444" t="s">
        <v>246</v>
      </c>
      <c r="Z1444">
        <v>9.65</v>
      </c>
      <c r="AA1444">
        <v>48708</v>
      </c>
      <c r="AB1444">
        <f t="shared" si="34"/>
        <v>318.45</v>
      </c>
      <c r="AC1444">
        <f t="shared" si="35"/>
        <v>302.52749999999997</v>
      </c>
    </row>
    <row r="1445" spans="1:29" x14ac:dyDescent="0.25">
      <c r="A1445" t="s">
        <v>2153</v>
      </c>
      <c r="B1445">
        <v>42</v>
      </c>
      <c r="C1445" t="str">
        <f t="shared" si="32"/>
        <v>Adult</v>
      </c>
      <c r="D1445" t="s">
        <v>2154</v>
      </c>
      <c r="E1445" t="s">
        <v>38</v>
      </c>
      <c r="F1445">
        <v>0.01</v>
      </c>
      <c r="G1445">
        <v>1</v>
      </c>
      <c r="H1445" s="1">
        <v>41149</v>
      </c>
      <c r="I1445" s="1" t="str">
        <f t="shared" si="33"/>
        <v xml:space="preserve"> Aug</v>
      </c>
      <c r="J1445">
        <v>21479</v>
      </c>
      <c r="K1445" t="s">
        <v>131</v>
      </c>
      <c r="L1445">
        <v>41</v>
      </c>
      <c r="M1445">
        <v>0.37</v>
      </c>
      <c r="N1445" t="s">
        <v>29</v>
      </c>
      <c r="O1445" t="s">
        <v>30</v>
      </c>
      <c r="P1445" t="s">
        <v>2155</v>
      </c>
      <c r="Q1445" t="s">
        <v>61</v>
      </c>
      <c r="R1445">
        <v>-89.47</v>
      </c>
      <c r="S1445" t="s">
        <v>68</v>
      </c>
      <c r="T1445">
        <v>2976</v>
      </c>
      <c r="U1445">
        <v>291.16000000000003</v>
      </c>
      <c r="V1445" s="1">
        <v>41150</v>
      </c>
      <c r="W1445" t="s">
        <v>42</v>
      </c>
      <c r="X1445">
        <v>6.57</v>
      </c>
      <c r="Y1445" t="s">
        <v>239</v>
      </c>
      <c r="Z1445">
        <v>6.48</v>
      </c>
      <c r="AA1445">
        <v>54220</v>
      </c>
      <c r="AB1445">
        <f t="shared" si="34"/>
        <v>265.68</v>
      </c>
      <c r="AC1445">
        <f t="shared" si="35"/>
        <v>263.02320000000003</v>
      </c>
    </row>
    <row r="1446" spans="1:29" x14ac:dyDescent="0.25">
      <c r="A1446" t="s">
        <v>2093</v>
      </c>
      <c r="B1446">
        <v>42</v>
      </c>
      <c r="C1446" t="str">
        <f t="shared" si="32"/>
        <v>Adult</v>
      </c>
      <c r="D1446" t="s">
        <v>1284</v>
      </c>
      <c r="E1446" t="s">
        <v>46</v>
      </c>
      <c r="F1446">
        <v>0.05</v>
      </c>
      <c r="G1446">
        <v>1</v>
      </c>
      <c r="H1446" s="1">
        <v>41149</v>
      </c>
      <c r="I1446" s="1" t="str">
        <f t="shared" si="33"/>
        <v xml:space="preserve"> Aug</v>
      </c>
      <c r="J1446">
        <v>37281</v>
      </c>
      <c r="K1446" t="s">
        <v>131</v>
      </c>
      <c r="L1446">
        <v>25</v>
      </c>
      <c r="M1446">
        <v>0.57999999999999996</v>
      </c>
      <c r="N1446" t="s">
        <v>96</v>
      </c>
      <c r="O1446" t="s">
        <v>80</v>
      </c>
      <c r="P1446" t="s">
        <v>1004</v>
      </c>
      <c r="Q1446" t="s">
        <v>105</v>
      </c>
      <c r="R1446">
        <v>3.3119999999999998</v>
      </c>
      <c r="S1446" t="s">
        <v>68</v>
      </c>
      <c r="T1446">
        <v>5238</v>
      </c>
      <c r="U1446">
        <v>453.24549999999999</v>
      </c>
      <c r="V1446" s="1">
        <v>41150</v>
      </c>
      <c r="W1446" t="s">
        <v>34</v>
      </c>
      <c r="X1446">
        <v>4.8099999999999996</v>
      </c>
      <c r="Y1446" t="s">
        <v>482</v>
      </c>
      <c r="Z1446">
        <v>20.99</v>
      </c>
      <c r="AA1446">
        <v>67601</v>
      </c>
      <c r="AB1446">
        <f t="shared" si="34"/>
        <v>524.75</v>
      </c>
      <c r="AC1446">
        <f t="shared" si="35"/>
        <v>498.51249999999999</v>
      </c>
    </row>
    <row r="1447" spans="1:29" x14ac:dyDescent="0.25">
      <c r="A1447" t="s">
        <v>1665</v>
      </c>
      <c r="B1447">
        <v>42</v>
      </c>
      <c r="C1447" t="str">
        <f t="shared" si="32"/>
        <v>Adult</v>
      </c>
      <c r="D1447" t="s">
        <v>1666</v>
      </c>
      <c r="E1447" t="s">
        <v>38</v>
      </c>
      <c r="F1447">
        <v>7.0000000000000007E-2</v>
      </c>
      <c r="G1447">
        <v>1</v>
      </c>
      <c r="H1447" s="1">
        <v>41149</v>
      </c>
      <c r="I1447" s="1" t="str">
        <f t="shared" si="33"/>
        <v xml:space="preserve"> Aug</v>
      </c>
      <c r="J1447">
        <v>47877</v>
      </c>
      <c r="K1447" t="s">
        <v>131</v>
      </c>
      <c r="L1447">
        <v>19</v>
      </c>
      <c r="M1447">
        <v>0.77</v>
      </c>
      <c r="N1447" t="s">
        <v>48</v>
      </c>
      <c r="O1447" t="s">
        <v>73</v>
      </c>
      <c r="P1447" t="s">
        <v>559</v>
      </c>
      <c r="Q1447" t="s">
        <v>75</v>
      </c>
      <c r="R1447">
        <v>-691.31</v>
      </c>
      <c r="S1447" t="s">
        <v>52</v>
      </c>
      <c r="T1447">
        <v>6724</v>
      </c>
      <c r="U1447">
        <v>3240.7280000000001</v>
      </c>
      <c r="V1447" s="1">
        <v>41151</v>
      </c>
      <c r="W1447" t="s">
        <v>53</v>
      </c>
      <c r="X1447">
        <v>69.64</v>
      </c>
      <c r="Y1447" t="s">
        <v>54</v>
      </c>
      <c r="Z1447">
        <v>218.75</v>
      </c>
      <c r="AA1447">
        <v>92277</v>
      </c>
      <c r="AB1447">
        <f t="shared" si="34"/>
        <v>4156.25</v>
      </c>
      <c r="AC1447">
        <f t="shared" si="35"/>
        <v>3865.3125</v>
      </c>
    </row>
    <row r="1448" spans="1:29" x14ac:dyDescent="0.25">
      <c r="A1448" t="s">
        <v>1665</v>
      </c>
      <c r="B1448">
        <v>42</v>
      </c>
      <c r="C1448" t="str">
        <f t="shared" si="32"/>
        <v>Adult</v>
      </c>
      <c r="D1448" t="s">
        <v>1666</v>
      </c>
      <c r="E1448" t="s">
        <v>38</v>
      </c>
      <c r="F1448">
        <v>0.08</v>
      </c>
      <c r="G1448">
        <v>1</v>
      </c>
      <c r="H1448" s="1">
        <v>41149</v>
      </c>
      <c r="I1448" s="1" t="str">
        <f t="shared" si="33"/>
        <v xml:space="preserve"> Aug</v>
      </c>
      <c r="J1448">
        <v>47877</v>
      </c>
      <c r="K1448" t="s">
        <v>131</v>
      </c>
      <c r="L1448">
        <v>49</v>
      </c>
      <c r="M1448">
        <v>0.79</v>
      </c>
      <c r="N1448" t="s">
        <v>48</v>
      </c>
      <c r="O1448" t="s">
        <v>40</v>
      </c>
      <c r="P1448" t="s">
        <v>2097</v>
      </c>
      <c r="Q1448" t="s">
        <v>75</v>
      </c>
      <c r="R1448">
        <v>-1621.38</v>
      </c>
      <c r="S1448" t="s">
        <v>52</v>
      </c>
      <c r="T1448">
        <v>6725</v>
      </c>
      <c r="U1448">
        <v>8058.96</v>
      </c>
      <c r="V1448" s="1">
        <v>41151</v>
      </c>
      <c r="W1448" t="s">
        <v>34</v>
      </c>
      <c r="X1448">
        <v>69</v>
      </c>
      <c r="Y1448" t="s">
        <v>54</v>
      </c>
      <c r="Z1448">
        <v>209.37</v>
      </c>
      <c r="AA1448">
        <v>92277</v>
      </c>
      <c r="AB1448">
        <f t="shared" si="34"/>
        <v>10259.130000000001</v>
      </c>
      <c r="AC1448">
        <f t="shared" si="35"/>
        <v>9438.3996000000006</v>
      </c>
    </row>
    <row r="1449" spans="1:29" x14ac:dyDescent="0.25">
      <c r="A1449" t="s">
        <v>1665</v>
      </c>
      <c r="B1449">
        <v>42</v>
      </c>
      <c r="C1449" t="str">
        <f t="shared" si="32"/>
        <v>Adult</v>
      </c>
      <c r="D1449" t="s">
        <v>1666</v>
      </c>
      <c r="E1449" t="s">
        <v>38</v>
      </c>
      <c r="F1449">
        <v>0.04</v>
      </c>
      <c r="G1449">
        <v>1</v>
      </c>
      <c r="H1449" s="1">
        <v>41149</v>
      </c>
      <c r="I1449" s="1" t="str">
        <f t="shared" si="33"/>
        <v xml:space="preserve"> Aug</v>
      </c>
      <c r="J1449">
        <v>47877</v>
      </c>
      <c r="K1449" t="s">
        <v>131</v>
      </c>
      <c r="L1449">
        <v>16</v>
      </c>
      <c r="M1449">
        <v>0.56000000000000005</v>
      </c>
      <c r="N1449" t="s">
        <v>29</v>
      </c>
      <c r="O1449" t="s">
        <v>139</v>
      </c>
      <c r="P1449" t="s">
        <v>2156</v>
      </c>
      <c r="Q1449" t="s">
        <v>481</v>
      </c>
      <c r="R1449">
        <v>32.25</v>
      </c>
      <c r="S1449" t="s">
        <v>52</v>
      </c>
      <c r="T1449">
        <v>6723</v>
      </c>
      <c r="U1449">
        <v>273.36</v>
      </c>
      <c r="V1449" s="1">
        <v>41152</v>
      </c>
      <c r="W1449" t="s">
        <v>34</v>
      </c>
      <c r="X1449">
        <v>3.26</v>
      </c>
      <c r="Y1449" t="s">
        <v>54</v>
      </c>
      <c r="Z1449">
        <v>17.239999999999998</v>
      </c>
      <c r="AA1449">
        <v>92277</v>
      </c>
      <c r="AB1449">
        <f t="shared" si="34"/>
        <v>275.83999999999997</v>
      </c>
      <c r="AC1449">
        <f t="shared" si="35"/>
        <v>264.8064</v>
      </c>
    </row>
    <row r="1450" spans="1:29" x14ac:dyDescent="0.25">
      <c r="A1450" t="s">
        <v>2157</v>
      </c>
      <c r="B1450">
        <v>42</v>
      </c>
      <c r="C1450" t="str">
        <f t="shared" si="32"/>
        <v>Adult</v>
      </c>
      <c r="D1450" t="s">
        <v>2158</v>
      </c>
      <c r="E1450" t="s">
        <v>57</v>
      </c>
      <c r="F1450">
        <v>0.09</v>
      </c>
      <c r="G1450">
        <v>1</v>
      </c>
      <c r="H1450" s="1">
        <v>41149</v>
      </c>
      <c r="I1450" s="1" t="str">
        <f t="shared" si="33"/>
        <v xml:space="preserve"> Aug</v>
      </c>
      <c r="J1450">
        <v>33569</v>
      </c>
      <c r="K1450" t="s">
        <v>47</v>
      </c>
      <c r="L1450">
        <v>9</v>
      </c>
      <c r="M1450">
        <v>0.46</v>
      </c>
      <c r="N1450" t="s">
        <v>48</v>
      </c>
      <c r="O1450" t="s">
        <v>59</v>
      </c>
      <c r="P1450" t="s">
        <v>985</v>
      </c>
      <c r="Q1450" t="s">
        <v>82</v>
      </c>
      <c r="R1450">
        <v>45.83</v>
      </c>
      <c r="S1450" t="s">
        <v>76</v>
      </c>
      <c r="T1450">
        <v>4712</v>
      </c>
      <c r="U1450">
        <v>123.92</v>
      </c>
      <c r="V1450" s="1">
        <v>41153</v>
      </c>
      <c r="W1450" t="s">
        <v>34</v>
      </c>
      <c r="X1450">
        <v>5.3</v>
      </c>
      <c r="Y1450" t="s">
        <v>132</v>
      </c>
      <c r="Z1450">
        <v>14.2</v>
      </c>
      <c r="AA1450">
        <v>34787</v>
      </c>
      <c r="AB1450">
        <f t="shared" si="34"/>
        <v>127.8</v>
      </c>
      <c r="AC1450">
        <f t="shared" si="35"/>
        <v>116.298</v>
      </c>
    </row>
    <row r="1451" spans="1:29" x14ac:dyDescent="0.25">
      <c r="A1451" t="s">
        <v>2159</v>
      </c>
      <c r="B1451">
        <v>42</v>
      </c>
      <c r="C1451" t="str">
        <f t="shared" si="32"/>
        <v>Adult</v>
      </c>
      <c r="D1451" t="s">
        <v>2035</v>
      </c>
      <c r="E1451" t="s">
        <v>46</v>
      </c>
      <c r="F1451">
        <v>0</v>
      </c>
      <c r="G1451">
        <v>1</v>
      </c>
      <c r="H1451" s="1">
        <v>41150</v>
      </c>
      <c r="I1451" s="1" t="str">
        <f t="shared" si="33"/>
        <v xml:space="preserve"> Aug</v>
      </c>
      <c r="J1451">
        <v>18402</v>
      </c>
      <c r="K1451" t="s">
        <v>47</v>
      </c>
      <c r="L1451">
        <v>3</v>
      </c>
      <c r="M1451">
        <v>0.73</v>
      </c>
      <c r="N1451" t="s">
        <v>48</v>
      </c>
      <c r="O1451" t="s">
        <v>40</v>
      </c>
      <c r="P1451" t="s">
        <v>280</v>
      </c>
      <c r="Q1451" t="s">
        <v>82</v>
      </c>
      <c r="R1451">
        <v>10.49</v>
      </c>
      <c r="S1451" t="s">
        <v>52</v>
      </c>
      <c r="T1451">
        <v>2537</v>
      </c>
      <c r="U1451">
        <v>56.07</v>
      </c>
      <c r="V1451" s="1">
        <v>41150</v>
      </c>
      <c r="W1451" t="s">
        <v>34</v>
      </c>
      <c r="X1451">
        <v>14.37</v>
      </c>
      <c r="Y1451" t="s">
        <v>54</v>
      </c>
      <c r="Z1451">
        <v>12.99</v>
      </c>
      <c r="AA1451">
        <v>92503</v>
      </c>
      <c r="AB1451">
        <f t="shared" si="34"/>
        <v>38.97</v>
      </c>
      <c r="AC1451">
        <f t="shared" si="35"/>
        <v>38.97</v>
      </c>
    </row>
    <row r="1452" spans="1:29" x14ac:dyDescent="0.25">
      <c r="A1452" t="s">
        <v>1235</v>
      </c>
      <c r="B1452">
        <v>42</v>
      </c>
      <c r="C1452" t="str">
        <f t="shared" si="32"/>
        <v>Adult</v>
      </c>
      <c r="D1452" t="s">
        <v>1236</v>
      </c>
      <c r="E1452" t="s">
        <v>57</v>
      </c>
      <c r="F1452">
        <v>0.06</v>
      </c>
      <c r="G1452">
        <v>1</v>
      </c>
      <c r="H1452" s="1">
        <v>41150</v>
      </c>
      <c r="I1452" s="1" t="str">
        <f t="shared" si="33"/>
        <v xml:space="preserve"> Aug</v>
      </c>
      <c r="J1452">
        <v>6727</v>
      </c>
      <c r="K1452" t="s">
        <v>47</v>
      </c>
      <c r="L1452">
        <v>12</v>
      </c>
      <c r="M1452">
        <v>0.38</v>
      </c>
      <c r="N1452" t="s">
        <v>29</v>
      </c>
      <c r="O1452" t="s">
        <v>30</v>
      </c>
      <c r="P1452" t="s">
        <v>475</v>
      </c>
      <c r="Q1452" t="s">
        <v>210</v>
      </c>
      <c r="R1452">
        <v>8.4700000000000006</v>
      </c>
      <c r="S1452" t="s">
        <v>33</v>
      </c>
      <c r="T1452">
        <v>930</v>
      </c>
      <c r="U1452">
        <v>33.43</v>
      </c>
      <c r="V1452" s="1">
        <v>41150</v>
      </c>
      <c r="W1452" t="s">
        <v>34</v>
      </c>
      <c r="X1452">
        <v>0.5</v>
      </c>
      <c r="Y1452" t="s">
        <v>136</v>
      </c>
      <c r="Z1452">
        <v>2.89</v>
      </c>
      <c r="AA1452">
        <v>11967</v>
      </c>
      <c r="AB1452">
        <f t="shared" si="34"/>
        <v>34.68</v>
      </c>
      <c r="AC1452">
        <f t="shared" si="35"/>
        <v>32.599199999999996</v>
      </c>
    </row>
    <row r="1453" spans="1:29" x14ac:dyDescent="0.25">
      <c r="A1453" t="s">
        <v>2159</v>
      </c>
      <c r="B1453">
        <v>42</v>
      </c>
      <c r="C1453" t="str">
        <f t="shared" si="32"/>
        <v>Adult</v>
      </c>
      <c r="D1453" t="s">
        <v>2035</v>
      </c>
      <c r="E1453" t="s">
        <v>46</v>
      </c>
      <c r="F1453">
        <v>0.03</v>
      </c>
      <c r="G1453">
        <v>1</v>
      </c>
      <c r="H1453" s="1">
        <v>41150</v>
      </c>
      <c r="I1453" s="1" t="str">
        <f t="shared" si="33"/>
        <v xml:space="preserve"> Aug</v>
      </c>
      <c r="J1453">
        <v>18402</v>
      </c>
      <c r="K1453" t="s">
        <v>47</v>
      </c>
      <c r="L1453">
        <v>5</v>
      </c>
      <c r="M1453">
        <v>0.6</v>
      </c>
      <c r="N1453" t="s">
        <v>48</v>
      </c>
      <c r="O1453" t="s">
        <v>49</v>
      </c>
      <c r="P1453" t="s">
        <v>1697</v>
      </c>
      <c r="Q1453" t="s">
        <v>51</v>
      </c>
      <c r="R1453">
        <v>-224.2</v>
      </c>
      <c r="S1453" t="s">
        <v>52</v>
      </c>
      <c r="T1453">
        <v>2536</v>
      </c>
      <c r="U1453">
        <v>1548.45</v>
      </c>
      <c r="V1453" s="1">
        <v>41157</v>
      </c>
      <c r="W1453" t="s">
        <v>53</v>
      </c>
      <c r="X1453">
        <v>69.55</v>
      </c>
      <c r="Y1453" t="s">
        <v>54</v>
      </c>
      <c r="Z1453">
        <v>284.98</v>
      </c>
      <c r="AA1453">
        <v>92503</v>
      </c>
      <c r="AB1453">
        <f t="shared" si="34"/>
        <v>1424.9</v>
      </c>
      <c r="AC1453">
        <f t="shared" si="35"/>
        <v>1382.153</v>
      </c>
    </row>
    <row r="1454" spans="1:29" x14ac:dyDescent="0.25">
      <c r="A1454" t="s">
        <v>2160</v>
      </c>
      <c r="B1454">
        <v>42</v>
      </c>
      <c r="C1454" t="str">
        <f t="shared" si="32"/>
        <v>Adult</v>
      </c>
      <c r="D1454" t="s">
        <v>1479</v>
      </c>
      <c r="E1454" t="s">
        <v>27</v>
      </c>
      <c r="F1454">
        <v>0.1</v>
      </c>
      <c r="G1454">
        <v>1</v>
      </c>
      <c r="H1454" s="1">
        <v>41151</v>
      </c>
      <c r="I1454" s="1" t="str">
        <f t="shared" si="33"/>
        <v xml:space="preserve"> Aug</v>
      </c>
      <c r="J1454">
        <v>23652</v>
      </c>
      <c r="K1454" t="s">
        <v>39</v>
      </c>
      <c r="L1454">
        <v>27</v>
      </c>
      <c r="M1454">
        <v>0.55000000000000004</v>
      </c>
      <c r="N1454" t="s">
        <v>29</v>
      </c>
      <c r="O1454" t="s">
        <v>59</v>
      </c>
      <c r="P1454" t="s">
        <v>263</v>
      </c>
      <c r="Q1454" t="s">
        <v>88</v>
      </c>
      <c r="R1454">
        <v>47.14</v>
      </c>
      <c r="S1454" t="s">
        <v>52</v>
      </c>
      <c r="T1454">
        <v>3313</v>
      </c>
      <c r="U1454">
        <v>305.48</v>
      </c>
      <c r="V1454" s="1">
        <v>41151</v>
      </c>
      <c r="W1454" t="s">
        <v>34</v>
      </c>
      <c r="X1454">
        <v>2.36</v>
      </c>
      <c r="Y1454" t="s">
        <v>54</v>
      </c>
      <c r="Z1454">
        <v>11.55</v>
      </c>
      <c r="AA1454">
        <v>95630</v>
      </c>
      <c r="AB1454">
        <f t="shared" si="34"/>
        <v>311.85000000000002</v>
      </c>
      <c r="AC1454">
        <f t="shared" si="35"/>
        <v>280.66500000000002</v>
      </c>
    </row>
    <row r="1455" spans="1:29" x14ac:dyDescent="0.25">
      <c r="A1455" t="s">
        <v>2161</v>
      </c>
      <c r="B1455">
        <v>42</v>
      </c>
      <c r="C1455" t="str">
        <f t="shared" si="32"/>
        <v>Adult</v>
      </c>
      <c r="D1455" t="s">
        <v>2162</v>
      </c>
      <c r="E1455" t="s">
        <v>46</v>
      </c>
      <c r="F1455">
        <v>0.06</v>
      </c>
      <c r="G1455">
        <v>1</v>
      </c>
      <c r="H1455" s="1">
        <v>41152</v>
      </c>
      <c r="I1455" s="1" t="str">
        <f t="shared" si="33"/>
        <v xml:space="preserve"> Aug</v>
      </c>
      <c r="J1455">
        <v>14756</v>
      </c>
      <c r="K1455" t="s">
        <v>47</v>
      </c>
      <c r="L1455">
        <v>2</v>
      </c>
      <c r="M1455">
        <v>0.44</v>
      </c>
      <c r="N1455" t="s">
        <v>48</v>
      </c>
      <c r="O1455" t="s">
        <v>139</v>
      </c>
      <c r="P1455" t="s">
        <v>782</v>
      </c>
      <c r="Q1455" t="s">
        <v>82</v>
      </c>
      <c r="R1455">
        <v>-25.38</v>
      </c>
      <c r="S1455" t="s">
        <v>76</v>
      </c>
      <c r="T1455">
        <v>2063</v>
      </c>
      <c r="U1455">
        <v>42.3</v>
      </c>
      <c r="V1455" s="1">
        <v>41152</v>
      </c>
      <c r="W1455" t="s">
        <v>34</v>
      </c>
      <c r="X1455">
        <v>6.15</v>
      </c>
      <c r="Y1455" t="s">
        <v>366</v>
      </c>
      <c r="Z1455">
        <v>19.23</v>
      </c>
      <c r="AA1455">
        <v>72712</v>
      </c>
      <c r="AB1455">
        <f t="shared" si="34"/>
        <v>38.46</v>
      </c>
      <c r="AC1455">
        <f t="shared" si="35"/>
        <v>36.1524</v>
      </c>
    </row>
    <row r="1456" spans="1:29" x14ac:dyDescent="0.25">
      <c r="A1456" t="s">
        <v>2163</v>
      </c>
      <c r="B1456">
        <v>42</v>
      </c>
      <c r="C1456" t="str">
        <f t="shared" si="32"/>
        <v>Adult</v>
      </c>
      <c r="D1456" t="s">
        <v>371</v>
      </c>
      <c r="E1456" t="s">
        <v>57</v>
      </c>
      <c r="F1456">
        <v>0</v>
      </c>
      <c r="G1456">
        <v>1</v>
      </c>
      <c r="H1456" s="1">
        <v>41152</v>
      </c>
      <c r="I1456" s="1" t="str">
        <f t="shared" si="33"/>
        <v xml:space="preserve"> Aug</v>
      </c>
      <c r="J1456">
        <v>1031</v>
      </c>
      <c r="K1456" t="s">
        <v>131</v>
      </c>
      <c r="L1456">
        <v>34</v>
      </c>
      <c r="M1456">
        <v>0.38</v>
      </c>
      <c r="N1456" t="s">
        <v>29</v>
      </c>
      <c r="O1456" t="s">
        <v>30</v>
      </c>
      <c r="P1456" t="s">
        <v>670</v>
      </c>
      <c r="Q1456" t="s">
        <v>67</v>
      </c>
      <c r="R1456">
        <v>-52.21</v>
      </c>
      <c r="S1456" t="s">
        <v>33</v>
      </c>
      <c r="T1456">
        <v>166</v>
      </c>
      <c r="U1456">
        <v>226.1</v>
      </c>
      <c r="V1456" s="1">
        <v>41154</v>
      </c>
      <c r="W1456" t="s">
        <v>34</v>
      </c>
      <c r="X1456">
        <v>5.19</v>
      </c>
      <c r="Y1456" t="s">
        <v>43</v>
      </c>
      <c r="Z1456">
        <v>6.37</v>
      </c>
      <c r="AA1456">
        <v>21740</v>
      </c>
      <c r="AB1456">
        <f t="shared" si="34"/>
        <v>216.58</v>
      </c>
      <c r="AC1456">
        <f t="shared" si="35"/>
        <v>216.58</v>
      </c>
    </row>
    <row r="1457" spans="1:29" x14ac:dyDescent="0.25">
      <c r="A1457" t="s">
        <v>478</v>
      </c>
      <c r="B1457">
        <v>42</v>
      </c>
      <c r="C1457" t="str">
        <f t="shared" si="32"/>
        <v>Adult</v>
      </c>
      <c r="D1457" t="s">
        <v>2164</v>
      </c>
      <c r="E1457" t="s">
        <v>46</v>
      </c>
      <c r="F1457">
        <v>0.06</v>
      </c>
      <c r="G1457">
        <v>1</v>
      </c>
      <c r="H1457" s="1">
        <v>41152</v>
      </c>
      <c r="I1457" s="1" t="str">
        <f t="shared" si="33"/>
        <v xml:space="preserve"> Aug</v>
      </c>
      <c r="J1457">
        <v>53123</v>
      </c>
      <c r="K1457" t="s">
        <v>39</v>
      </c>
      <c r="L1457">
        <v>25</v>
      </c>
      <c r="M1457">
        <v>0.36</v>
      </c>
      <c r="N1457" t="s">
        <v>29</v>
      </c>
      <c r="O1457" t="s">
        <v>30</v>
      </c>
      <c r="P1457" t="s">
        <v>2165</v>
      </c>
      <c r="Q1457" t="s">
        <v>67</v>
      </c>
      <c r="R1457">
        <v>13.999499999999999</v>
      </c>
      <c r="S1457" t="s">
        <v>33</v>
      </c>
      <c r="T1457">
        <v>7445</v>
      </c>
      <c r="U1457">
        <v>265.75</v>
      </c>
      <c r="V1457" s="1">
        <v>41154</v>
      </c>
      <c r="W1457" t="s">
        <v>34</v>
      </c>
      <c r="X1457">
        <v>5.14</v>
      </c>
      <c r="Y1457" t="s">
        <v>278</v>
      </c>
      <c r="Z1457">
        <v>10.98</v>
      </c>
      <c r="AA1457">
        <v>2456</v>
      </c>
      <c r="AB1457">
        <f t="shared" si="34"/>
        <v>274.5</v>
      </c>
      <c r="AC1457">
        <f t="shared" si="35"/>
        <v>258.02999999999997</v>
      </c>
    </row>
    <row r="1458" spans="1:29" x14ac:dyDescent="0.25">
      <c r="A1458" t="s">
        <v>1365</v>
      </c>
      <c r="B1458">
        <v>42</v>
      </c>
      <c r="C1458" t="str">
        <f t="shared" si="32"/>
        <v>Adult</v>
      </c>
      <c r="D1458" t="s">
        <v>754</v>
      </c>
      <c r="E1458" t="s">
        <v>46</v>
      </c>
      <c r="F1458">
        <v>0.01</v>
      </c>
      <c r="G1458">
        <v>1</v>
      </c>
      <c r="H1458" s="1">
        <v>41152</v>
      </c>
      <c r="I1458" s="1" t="str">
        <f t="shared" si="33"/>
        <v xml:space="preserve"> Aug</v>
      </c>
      <c r="J1458">
        <v>47974</v>
      </c>
      <c r="K1458" t="s">
        <v>131</v>
      </c>
      <c r="L1458">
        <v>6</v>
      </c>
      <c r="M1458">
        <v>0.45</v>
      </c>
      <c r="N1458" t="s">
        <v>29</v>
      </c>
      <c r="O1458" t="s">
        <v>59</v>
      </c>
      <c r="P1458" t="s">
        <v>1804</v>
      </c>
      <c r="Q1458" t="s">
        <v>88</v>
      </c>
      <c r="R1458">
        <v>-3.09</v>
      </c>
      <c r="S1458" t="s">
        <v>52</v>
      </c>
      <c r="T1458">
        <v>6740</v>
      </c>
      <c r="U1458">
        <v>18.02</v>
      </c>
      <c r="V1458" s="1">
        <v>41154</v>
      </c>
      <c r="W1458" t="s">
        <v>34</v>
      </c>
      <c r="X1458">
        <v>1.34</v>
      </c>
      <c r="Y1458" t="s">
        <v>83</v>
      </c>
      <c r="Z1458">
        <v>2.78</v>
      </c>
      <c r="AA1458">
        <v>84084</v>
      </c>
      <c r="AB1458">
        <f t="shared" si="34"/>
        <v>16.68</v>
      </c>
      <c r="AC1458">
        <f t="shared" si="35"/>
        <v>16.513200000000001</v>
      </c>
    </row>
    <row r="1459" spans="1:29" x14ac:dyDescent="0.25">
      <c r="A1459" t="s">
        <v>2166</v>
      </c>
      <c r="B1459">
        <v>42</v>
      </c>
      <c r="C1459" t="str">
        <f t="shared" si="32"/>
        <v>Adult</v>
      </c>
      <c r="D1459" t="s">
        <v>2167</v>
      </c>
      <c r="E1459" t="s">
        <v>46</v>
      </c>
      <c r="F1459">
        <v>0.03</v>
      </c>
      <c r="G1459">
        <v>1</v>
      </c>
      <c r="H1459" s="1">
        <v>41152</v>
      </c>
      <c r="I1459" s="1" t="str">
        <f t="shared" si="33"/>
        <v xml:space="preserve"> Aug</v>
      </c>
      <c r="J1459">
        <v>20128</v>
      </c>
      <c r="K1459" t="s">
        <v>39</v>
      </c>
      <c r="L1459">
        <v>5</v>
      </c>
      <c r="M1459">
        <v>0.79</v>
      </c>
      <c r="N1459" t="s">
        <v>29</v>
      </c>
      <c r="O1459" t="s">
        <v>30</v>
      </c>
      <c r="P1459" t="s">
        <v>2168</v>
      </c>
      <c r="Q1459" t="s">
        <v>32</v>
      </c>
      <c r="R1459">
        <v>-152.54</v>
      </c>
      <c r="S1459" t="s">
        <v>52</v>
      </c>
      <c r="T1459">
        <v>2790</v>
      </c>
      <c r="U1459">
        <v>515.22</v>
      </c>
      <c r="V1459" s="1">
        <v>41154</v>
      </c>
      <c r="W1459" t="s">
        <v>34</v>
      </c>
      <c r="X1459">
        <v>19.989999999999998</v>
      </c>
      <c r="Y1459" t="s">
        <v>187</v>
      </c>
      <c r="Z1459">
        <v>95.43</v>
      </c>
      <c r="AA1459">
        <v>89041</v>
      </c>
      <c r="AB1459">
        <f t="shared" si="34"/>
        <v>477.15000000000003</v>
      </c>
      <c r="AC1459">
        <f t="shared" si="35"/>
        <v>462.83550000000002</v>
      </c>
    </row>
    <row r="1460" spans="1:29" x14ac:dyDescent="0.25">
      <c r="A1460" t="s">
        <v>205</v>
      </c>
      <c r="B1460">
        <v>42</v>
      </c>
      <c r="C1460" t="str">
        <f t="shared" si="32"/>
        <v>Adult</v>
      </c>
      <c r="D1460" t="s">
        <v>206</v>
      </c>
      <c r="E1460" t="s">
        <v>38</v>
      </c>
      <c r="F1460">
        <v>0</v>
      </c>
      <c r="G1460">
        <v>1</v>
      </c>
      <c r="H1460" s="1">
        <v>41152</v>
      </c>
      <c r="I1460" s="1" t="str">
        <f t="shared" si="33"/>
        <v xml:space="preserve"> Aug</v>
      </c>
      <c r="J1460">
        <v>20390</v>
      </c>
      <c r="K1460" t="s">
        <v>39</v>
      </c>
      <c r="L1460">
        <v>17</v>
      </c>
      <c r="M1460">
        <v>0.84</v>
      </c>
      <c r="N1460" t="s">
        <v>29</v>
      </c>
      <c r="O1460" t="s">
        <v>59</v>
      </c>
      <c r="P1460" t="s">
        <v>2169</v>
      </c>
      <c r="Q1460" t="s">
        <v>481</v>
      </c>
      <c r="R1460">
        <v>-25.26</v>
      </c>
      <c r="S1460" t="s">
        <v>33</v>
      </c>
      <c r="T1460">
        <v>2828</v>
      </c>
      <c r="U1460">
        <v>58.5</v>
      </c>
      <c r="V1460" s="1">
        <v>41154</v>
      </c>
      <c r="W1460" t="s">
        <v>34</v>
      </c>
      <c r="X1460">
        <v>1.92</v>
      </c>
      <c r="Y1460" t="s">
        <v>208</v>
      </c>
      <c r="Z1460">
        <v>3.14</v>
      </c>
      <c r="AA1460">
        <v>44125</v>
      </c>
      <c r="AB1460">
        <f t="shared" si="34"/>
        <v>53.38</v>
      </c>
      <c r="AC1460">
        <f t="shared" si="35"/>
        <v>53.38</v>
      </c>
    </row>
    <row r="1461" spans="1:29" x14ac:dyDescent="0.25">
      <c r="A1461" t="s">
        <v>2166</v>
      </c>
      <c r="B1461">
        <v>42</v>
      </c>
      <c r="C1461" t="str">
        <f t="shared" si="32"/>
        <v>Adult</v>
      </c>
      <c r="D1461" t="s">
        <v>2167</v>
      </c>
      <c r="E1461" t="s">
        <v>46</v>
      </c>
      <c r="F1461">
        <v>0</v>
      </c>
      <c r="G1461">
        <v>1</v>
      </c>
      <c r="H1461" s="1">
        <v>41152</v>
      </c>
      <c r="I1461" s="1" t="str">
        <f t="shared" si="33"/>
        <v xml:space="preserve"> Aug</v>
      </c>
      <c r="J1461">
        <v>20128</v>
      </c>
      <c r="K1461" t="s">
        <v>39</v>
      </c>
      <c r="L1461">
        <v>32</v>
      </c>
      <c r="M1461">
        <v>0.49</v>
      </c>
      <c r="N1461" t="s">
        <v>96</v>
      </c>
      <c r="O1461" t="s">
        <v>139</v>
      </c>
      <c r="P1461" t="s">
        <v>2151</v>
      </c>
      <c r="Q1461" t="s">
        <v>102</v>
      </c>
      <c r="R1461">
        <v>48.47</v>
      </c>
      <c r="S1461" t="s">
        <v>52</v>
      </c>
      <c r="T1461">
        <v>2789</v>
      </c>
      <c r="U1461">
        <v>279.43</v>
      </c>
      <c r="V1461" s="1">
        <v>41154</v>
      </c>
      <c r="W1461" t="s">
        <v>34</v>
      </c>
      <c r="X1461">
        <v>1.99</v>
      </c>
      <c r="Y1461" t="s">
        <v>187</v>
      </c>
      <c r="Z1461">
        <v>8.5</v>
      </c>
      <c r="AA1461">
        <v>89041</v>
      </c>
      <c r="AB1461">
        <f t="shared" si="34"/>
        <v>272</v>
      </c>
      <c r="AC1461">
        <f t="shared" si="35"/>
        <v>272</v>
      </c>
    </row>
    <row r="1462" spans="1:29" x14ac:dyDescent="0.25">
      <c r="A1462" t="s">
        <v>205</v>
      </c>
      <c r="B1462">
        <v>42</v>
      </c>
      <c r="C1462" t="str">
        <f t="shared" si="32"/>
        <v>Adult</v>
      </c>
      <c r="D1462" t="s">
        <v>206</v>
      </c>
      <c r="E1462" t="s">
        <v>38</v>
      </c>
      <c r="F1462">
        <v>0.05</v>
      </c>
      <c r="G1462">
        <v>1</v>
      </c>
      <c r="H1462" s="1">
        <v>41152</v>
      </c>
      <c r="I1462" s="1" t="str">
        <f t="shared" si="33"/>
        <v xml:space="preserve"> Aug</v>
      </c>
      <c r="J1462">
        <v>20390</v>
      </c>
      <c r="K1462" t="s">
        <v>39</v>
      </c>
      <c r="L1462">
        <v>35</v>
      </c>
      <c r="M1462">
        <v>0.76</v>
      </c>
      <c r="N1462" t="s">
        <v>96</v>
      </c>
      <c r="O1462" t="s">
        <v>30</v>
      </c>
      <c r="P1462" t="s">
        <v>897</v>
      </c>
      <c r="Q1462" t="s">
        <v>102</v>
      </c>
      <c r="R1462">
        <v>-62.82</v>
      </c>
      <c r="S1462" t="s">
        <v>33</v>
      </c>
      <c r="T1462">
        <v>2827</v>
      </c>
      <c r="U1462">
        <v>1271.1199999999999</v>
      </c>
      <c r="V1462" s="1">
        <v>41155</v>
      </c>
      <c r="W1462" t="s">
        <v>42</v>
      </c>
      <c r="X1462">
        <v>7.53</v>
      </c>
      <c r="Y1462" t="s">
        <v>208</v>
      </c>
      <c r="Z1462">
        <v>34.979999999999997</v>
      </c>
      <c r="AA1462">
        <v>44125</v>
      </c>
      <c r="AB1462">
        <f t="shared" si="34"/>
        <v>1224.3</v>
      </c>
      <c r="AC1462">
        <f t="shared" si="35"/>
        <v>1163.085</v>
      </c>
    </row>
    <row r="1463" spans="1:29" x14ac:dyDescent="0.25">
      <c r="A1463" t="s">
        <v>743</v>
      </c>
      <c r="B1463">
        <v>42</v>
      </c>
      <c r="C1463" t="str">
        <f t="shared" si="32"/>
        <v>Adult</v>
      </c>
      <c r="D1463" t="s">
        <v>1280</v>
      </c>
      <c r="E1463" t="s">
        <v>38</v>
      </c>
      <c r="F1463">
        <v>0.09</v>
      </c>
      <c r="G1463">
        <v>1</v>
      </c>
      <c r="H1463" s="1">
        <v>41153</v>
      </c>
      <c r="I1463" s="1" t="str">
        <f t="shared" si="33"/>
        <v xml:space="preserve"> Sep</v>
      </c>
      <c r="J1463">
        <v>45988</v>
      </c>
      <c r="K1463" t="s">
        <v>58</v>
      </c>
      <c r="L1463">
        <v>43</v>
      </c>
      <c r="M1463">
        <v>0.74</v>
      </c>
      <c r="N1463" t="s">
        <v>48</v>
      </c>
      <c r="O1463" t="s">
        <v>80</v>
      </c>
      <c r="P1463" t="s">
        <v>515</v>
      </c>
      <c r="Q1463" t="s">
        <v>82</v>
      </c>
      <c r="R1463">
        <v>-1570.32</v>
      </c>
      <c r="S1463" t="s">
        <v>33</v>
      </c>
      <c r="T1463">
        <v>6459</v>
      </c>
      <c r="U1463">
        <v>3832.24</v>
      </c>
      <c r="V1463" s="1">
        <v>41154</v>
      </c>
      <c r="W1463" t="s">
        <v>42</v>
      </c>
      <c r="X1463">
        <v>56.2</v>
      </c>
      <c r="Y1463" t="s">
        <v>204</v>
      </c>
      <c r="Z1463">
        <v>90.98</v>
      </c>
      <c r="AA1463">
        <v>4210</v>
      </c>
      <c r="AB1463">
        <f t="shared" si="34"/>
        <v>3912.1400000000003</v>
      </c>
      <c r="AC1463">
        <f t="shared" si="35"/>
        <v>3560.0474000000004</v>
      </c>
    </row>
    <row r="1464" spans="1:29" x14ac:dyDescent="0.25">
      <c r="A1464" t="s">
        <v>1642</v>
      </c>
      <c r="B1464">
        <v>42</v>
      </c>
      <c r="C1464" t="str">
        <f t="shared" si="32"/>
        <v>Adult</v>
      </c>
      <c r="D1464" t="s">
        <v>1960</v>
      </c>
      <c r="E1464" t="s">
        <v>57</v>
      </c>
      <c r="F1464">
        <v>0.08</v>
      </c>
      <c r="G1464">
        <v>1</v>
      </c>
      <c r="H1464" s="1">
        <v>41153</v>
      </c>
      <c r="I1464" s="1" t="str">
        <f t="shared" si="33"/>
        <v xml:space="preserve"> Sep</v>
      </c>
      <c r="J1464">
        <v>54464</v>
      </c>
      <c r="K1464" t="s">
        <v>28</v>
      </c>
      <c r="L1464">
        <v>50</v>
      </c>
      <c r="M1464">
        <v>0.41</v>
      </c>
      <c r="N1464" t="s">
        <v>48</v>
      </c>
      <c r="O1464" t="s">
        <v>30</v>
      </c>
      <c r="P1464" t="s">
        <v>1268</v>
      </c>
      <c r="Q1464" t="s">
        <v>82</v>
      </c>
      <c r="R1464">
        <v>-184.6</v>
      </c>
      <c r="S1464" t="s">
        <v>76</v>
      </c>
      <c r="T1464">
        <v>7609</v>
      </c>
      <c r="U1464">
        <v>87.44</v>
      </c>
      <c r="V1464" s="1">
        <v>41154</v>
      </c>
      <c r="W1464" t="s">
        <v>34</v>
      </c>
      <c r="X1464">
        <v>4.8600000000000003</v>
      </c>
      <c r="Y1464" t="s">
        <v>132</v>
      </c>
      <c r="Z1464">
        <v>1.76</v>
      </c>
      <c r="AA1464">
        <v>34698</v>
      </c>
      <c r="AB1464">
        <f t="shared" si="34"/>
        <v>88</v>
      </c>
      <c r="AC1464">
        <f t="shared" si="35"/>
        <v>80.959999999999994</v>
      </c>
    </row>
    <row r="1465" spans="1:29" x14ac:dyDescent="0.25">
      <c r="A1465" t="s">
        <v>1642</v>
      </c>
      <c r="B1465">
        <v>42</v>
      </c>
      <c r="C1465" t="str">
        <f t="shared" si="32"/>
        <v>Adult</v>
      </c>
      <c r="D1465" t="s">
        <v>1960</v>
      </c>
      <c r="E1465" t="s">
        <v>57</v>
      </c>
      <c r="F1465">
        <v>0.06</v>
      </c>
      <c r="G1465">
        <v>1</v>
      </c>
      <c r="H1465" s="1">
        <v>41153</v>
      </c>
      <c r="I1465" s="1" t="str">
        <f t="shared" si="33"/>
        <v xml:space="preserve"> Sep</v>
      </c>
      <c r="J1465">
        <v>54464</v>
      </c>
      <c r="K1465" t="s">
        <v>28</v>
      </c>
      <c r="L1465">
        <v>11</v>
      </c>
      <c r="M1465">
        <v>0.49</v>
      </c>
      <c r="N1465" t="s">
        <v>48</v>
      </c>
      <c r="O1465" t="s">
        <v>30</v>
      </c>
      <c r="P1465" t="s">
        <v>1306</v>
      </c>
      <c r="Q1465" t="s">
        <v>82</v>
      </c>
      <c r="R1465">
        <v>44.29</v>
      </c>
      <c r="S1465" t="s">
        <v>76</v>
      </c>
      <c r="T1465">
        <v>7608</v>
      </c>
      <c r="U1465">
        <v>227.41</v>
      </c>
      <c r="V1465" s="1">
        <v>41155</v>
      </c>
      <c r="W1465" t="s">
        <v>34</v>
      </c>
      <c r="X1465">
        <v>10.49</v>
      </c>
      <c r="Y1465" t="s">
        <v>132</v>
      </c>
      <c r="Z1465">
        <v>19.98</v>
      </c>
      <c r="AA1465">
        <v>34698</v>
      </c>
      <c r="AB1465">
        <f t="shared" si="34"/>
        <v>219.78</v>
      </c>
      <c r="AC1465">
        <f t="shared" si="35"/>
        <v>206.5932</v>
      </c>
    </row>
    <row r="1466" spans="1:29" x14ac:dyDescent="0.25">
      <c r="A1466" t="s">
        <v>1112</v>
      </c>
      <c r="B1466">
        <v>42</v>
      </c>
      <c r="C1466" t="str">
        <f t="shared" si="32"/>
        <v>Adult</v>
      </c>
      <c r="D1466" t="s">
        <v>843</v>
      </c>
      <c r="E1466" t="s">
        <v>38</v>
      </c>
      <c r="F1466">
        <v>0.08</v>
      </c>
      <c r="G1466">
        <v>1</v>
      </c>
      <c r="H1466" s="1">
        <v>41153</v>
      </c>
      <c r="I1466" s="1" t="str">
        <f t="shared" si="33"/>
        <v xml:space="preserve"> Sep</v>
      </c>
      <c r="J1466">
        <v>14055</v>
      </c>
      <c r="K1466" t="s">
        <v>28</v>
      </c>
      <c r="L1466">
        <v>21</v>
      </c>
      <c r="M1466">
        <v>0.52</v>
      </c>
      <c r="N1466" t="s">
        <v>48</v>
      </c>
      <c r="O1466" t="s">
        <v>139</v>
      </c>
      <c r="P1466" t="s">
        <v>2170</v>
      </c>
      <c r="Q1466" t="s">
        <v>82</v>
      </c>
      <c r="R1466">
        <v>167.18</v>
      </c>
      <c r="S1466" t="s">
        <v>76</v>
      </c>
      <c r="T1466">
        <v>1967</v>
      </c>
      <c r="U1466">
        <v>441.7</v>
      </c>
      <c r="V1466" s="1">
        <v>41155</v>
      </c>
      <c r="W1466" t="s">
        <v>34</v>
      </c>
      <c r="X1466">
        <v>3.63</v>
      </c>
      <c r="Y1466" t="s">
        <v>366</v>
      </c>
      <c r="Z1466">
        <v>22.23</v>
      </c>
      <c r="AA1466">
        <v>72113</v>
      </c>
      <c r="AB1466">
        <f t="shared" si="34"/>
        <v>466.83</v>
      </c>
      <c r="AC1466">
        <f t="shared" si="35"/>
        <v>429.48359999999997</v>
      </c>
    </row>
    <row r="1467" spans="1:29" x14ac:dyDescent="0.25">
      <c r="A1467" t="s">
        <v>1906</v>
      </c>
      <c r="B1467">
        <v>42</v>
      </c>
      <c r="C1467" t="str">
        <f t="shared" si="32"/>
        <v>Adult</v>
      </c>
      <c r="D1467" t="s">
        <v>2171</v>
      </c>
      <c r="E1467" t="s">
        <v>57</v>
      </c>
      <c r="F1467">
        <v>0.1</v>
      </c>
      <c r="G1467">
        <v>1</v>
      </c>
      <c r="H1467" s="1">
        <v>41153</v>
      </c>
      <c r="I1467" s="1" t="str">
        <f t="shared" si="33"/>
        <v xml:space="preserve"> Sep</v>
      </c>
      <c r="J1467">
        <v>27555</v>
      </c>
      <c r="K1467" t="s">
        <v>58</v>
      </c>
      <c r="L1467">
        <v>32</v>
      </c>
      <c r="M1467">
        <v>0.35</v>
      </c>
      <c r="N1467" t="s">
        <v>29</v>
      </c>
      <c r="O1467" t="s">
        <v>59</v>
      </c>
      <c r="P1467" t="s">
        <v>2172</v>
      </c>
      <c r="Q1467" t="s">
        <v>61</v>
      </c>
      <c r="R1467">
        <v>65.41</v>
      </c>
      <c r="S1467" t="s">
        <v>68</v>
      </c>
      <c r="T1467">
        <v>3863</v>
      </c>
      <c r="U1467">
        <v>209.42</v>
      </c>
      <c r="V1467" s="1">
        <v>41155</v>
      </c>
      <c r="W1467" t="s">
        <v>34</v>
      </c>
      <c r="X1467">
        <v>1.72</v>
      </c>
      <c r="Y1467" t="s">
        <v>149</v>
      </c>
      <c r="Z1467">
        <v>6.74</v>
      </c>
      <c r="AA1467">
        <v>60438</v>
      </c>
      <c r="AB1467">
        <f t="shared" si="34"/>
        <v>215.68</v>
      </c>
      <c r="AC1467">
        <f t="shared" si="35"/>
        <v>194.11199999999999</v>
      </c>
    </row>
    <row r="1468" spans="1:29" x14ac:dyDescent="0.25">
      <c r="A1468" t="s">
        <v>2173</v>
      </c>
      <c r="B1468">
        <v>42</v>
      </c>
      <c r="C1468" t="str">
        <f t="shared" si="32"/>
        <v>Adult</v>
      </c>
      <c r="D1468" t="s">
        <v>2174</v>
      </c>
      <c r="E1468" t="s">
        <v>38</v>
      </c>
      <c r="F1468">
        <v>0.09</v>
      </c>
      <c r="G1468">
        <v>1</v>
      </c>
      <c r="H1468" s="1">
        <v>41153</v>
      </c>
      <c r="I1468" s="1" t="str">
        <f t="shared" si="33"/>
        <v xml:space="preserve"> Sep</v>
      </c>
      <c r="J1468">
        <v>1985</v>
      </c>
      <c r="K1468" t="s">
        <v>39</v>
      </c>
      <c r="L1468">
        <v>1</v>
      </c>
      <c r="M1468">
        <v>0.36</v>
      </c>
      <c r="N1468" t="s">
        <v>29</v>
      </c>
      <c r="O1468" t="s">
        <v>30</v>
      </c>
      <c r="P1468" t="s">
        <v>1933</v>
      </c>
      <c r="Q1468" t="s">
        <v>61</v>
      </c>
      <c r="R1468">
        <v>-7.96</v>
      </c>
      <c r="S1468" t="s">
        <v>33</v>
      </c>
      <c r="T1468">
        <v>284</v>
      </c>
      <c r="U1468">
        <v>11.35</v>
      </c>
      <c r="V1468" s="1">
        <v>41155</v>
      </c>
      <c r="W1468" t="s">
        <v>34</v>
      </c>
      <c r="X1468">
        <v>5.67</v>
      </c>
      <c r="Y1468" t="s">
        <v>233</v>
      </c>
      <c r="Z1468">
        <v>5.78</v>
      </c>
      <c r="AA1468">
        <v>7036</v>
      </c>
      <c r="AB1468">
        <f t="shared" si="34"/>
        <v>5.78</v>
      </c>
      <c r="AC1468">
        <f t="shared" si="35"/>
        <v>5.2598000000000003</v>
      </c>
    </row>
    <row r="1469" spans="1:29" x14ac:dyDescent="0.25">
      <c r="A1469" t="s">
        <v>2175</v>
      </c>
      <c r="B1469">
        <v>42</v>
      </c>
      <c r="C1469" t="str">
        <f t="shared" si="32"/>
        <v>Adult</v>
      </c>
      <c r="D1469" t="s">
        <v>2174</v>
      </c>
      <c r="E1469" t="s">
        <v>38</v>
      </c>
      <c r="F1469">
        <v>0.05</v>
      </c>
      <c r="G1469">
        <v>1</v>
      </c>
      <c r="H1469" s="1">
        <v>41153</v>
      </c>
      <c r="I1469" s="1" t="str">
        <f t="shared" si="33"/>
        <v xml:space="preserve"> Sep</v>
      </c>
      <c r="J1469">
        <v>1985</v>
      </c>
      <c r="K1469" t="s">
        <v>39</v>
      </c>
      <c r="L1469">
        <v>33</v>
      </c>
      <c r="M1469">
        <v>0.59</v>
      </c>
      <c r="N1469" t="s">
        <v>96</v>
      </c>
      <c r="O1469" t="s">
        <v>49</v>
      </c>
      <c r="P1469" t="s">
        <v>2176</v>
      </c>
      <c r="Q1469" t="s">
        <v>98</v>
      </c>
      <c r="R1469">
        <v>4407.4399999999996</v>
      </c>
      <c r="S1469" t="s">
        <v>33</v>
      </c>
      <c r="T1469">
        <v>283</v>
      </c>
      <c r="U1469">
        <v>15464.01</v>
      </c>
      <c r="V1469" s="1">
        <v>41155</v>
      </c>
      <c r="W1469" t="s">
        <v>53</v>
      </c>
      <c r="X1469">
        <v>14.7</v>
      </c>
      <c r="Y1469" t="s">
        <v>391</v>
      </c>
      <c r="Z1469">
        <v>535.64</v>
      </c>
      <c r="AA1469">
        <v>2806</v>
      </c>
      <c r="AB1469">
        <f t="shared" si="34"/>
        <v>17676.12</v>
      </c>
      <c r="AC1469">
        <f t="shared" si="35"/>
        <v>16792.313999999998</v>
      </c>
    </row>
    <row r="1470" spans="1:29" x14ac:dyDescent="0.25">
      <c r="A1470" t="s">
        <v>2177</v>
      </c>
      <c r="B1470">
        <v>42</v>
      </c>
      <c r="C1470" t="str">
        <f t="shared" si="32"/>
        <v>Adult</v>
      </c>
      <c r="D1470" t="s">
        <v>1527</v>
      </c>
      <c r="E1470" t="s">
        <v>46</v>
      </c>
      <c r="F1470">
        <v>0.03</v>
      </c>
      <c r="G1470">
        <v>1</v>
      </c>
      <c r="H1470" s="1">
        <v>41153</v>
      </c>
      <c r="I1470" s="1" t="str">
        <f t="shared" si="33"/>
        <v xml:space="preserve"> Sep</v>
      </c>
      <c r="J1470">
        <v>47173</v>
      </c>
      <c r="K1470" t="s">
        <v>39</v>
      </c>
      <c r="L1470">
        <v>41</v>
      </c>
      <c r="M1470">
        <v>0.6</v>
      </c>
      <c r="N1470" t="s">
        <v>96</v>
      </c>
      <c r="O1470" t="s">
        <v>80</v>
      </c>
      <c r="P1470" t="s">
        <v>1909</v>
      </c>
      <c r="Q1470" t="s">
        <v>105</v>
      </c>
      <c r="R1470">
        <v>-128.43600000000001</v>
      </c>
      <c r="S1470" t="s">
        <v>76</v>
      </c>
      <c r="T1470">
        <v>6634</v>
      </c>
      <c r="U1470">
        <v>277.0745</v>
      </c>
      <c r="V1470" s="1">
        <v>41155</v>
      </c>
      <c r="W1470" t="s">
        <v>34</v>
      </c>
      <c r="X1470">
        <v>5.03</v>
      </c>
      <c r="Y1470" t="s">
        <v>162</v>
      </c>
      <c r="Z1470">
        <v>7.99</v>
      </c>
      <c r="AA1470">
        <v>22102</v>
      </c>
      <c r="AB1470">
        <f t="shared" si="34"/>
        <v>327.59000000000003</v>
      </c>
      <c r="AC1470">
        <f t="shared" si="35"/>
        <v>317.76230000000004</v>
      </c>
    </row>
    <row r="1471" spans="1:29" x14ac:dyDescent="0.25">
      <c r="A1471" t="s">
        <v>2178</v>
      </c>
      <c r="B1471">
        <v>42</v>
      </c>
      <c r="C1471" t="str">
        <f t="shared" si="32"/>
        <v>Adult</v>
      </c>
      <c r="D1471" t="s">
        <v>1425</v>
      </c>
      <c r="E1471" t="s">
        <v>57</v>
      </c>
      <c r="F1471">
        <v>0.06</v>
      </c>
      <c r="G1471">
        <v>1</v>
      </c>
      <c r="H1471" s="1">
        <v>41154</v>
      </c>
      <c r="I1471" s="1" t="str">
        <f t="shared" si="33"/>
        <v xml:space="preserve"> Sep</v>
      </c>
      <c r="J1471">
        <v>51619</v>
      </c>
      <c r="K1471" t="s">
        <v>39</v>
      </c>
      <c r="L1471">
        <v>31</v>
      </c>
      <c r="M1471">
        <v>0.64</v>
      </c>
      <c r="N1471" t="s">
        <v>48</v>
      </c>
      <c r="O1471" t="s">
        <v>49</v>
      </c>
      <c r="P1471" t="s">
        <v>141</v>
      </c>
      <c r="Q1471" t="s">
        <v>51</v>
      </c>
      <c r="R1471">
        <v>1660.92</v>
      </c>
      <c r="S1471" t="s">
        <v>33</v>
      </c>
      <c r="T1471">
        <v>7239</v>
      </c>
      <c r="U1471">
        <v>11262.04</v>
      </c>
      <c r="V1471" s="1">
        <v>41155</v>
      </c>
      <c r="W1471" t="s">
        <v>53</v>
      </c>
      <c r="X1471">
        <v>58.92</v>
      </c>
      <c r="Y1471" t="s">
        <v>208</v>
      </c>
      <c r="Z1471">
        <v>355.98</v>
      </c>
      <c r="AA1471">
        <v>44515</v>
      </c>
      <c r="AB1471">
        <f t="shared" si="34"/>
        <v>11035.380000000001</v>
      </c>
      <c r="AC1471">
        <f t="shared" si="35"/>
        <v>10373.257200000002</v>
      </c>
    </row>
    <row r="1472" spans="1:29" x14ac:dyDescent="0.25">
      <c r="A1472" t="s">
        <v>1424</v>
      </c>
      <c r="B1472">
        <v>42</v>
      </c>
      <c r="C1472" t="str">
        <f t="shared" si="32"/>
        <v>Adult</v>
      </c>
      <c r="D1472" t="s">
        <v>1425</v>
      </c>
      <c r="E1472" t="s">
        <v>57</v>
      </c>
      <c r="F1472">
        <v>0.09</v>
      </c>
      <c r="G1472">
        <v>1</v>
      </c>
      <c r="H1472" s="1">
        <v>41154</v>
      </c>
      <c r="I1472" s="1" t="str">
        <f t="shared" si="33"/>
        <v xml:space="preserve"> Sep</v>
      </c>
      <c r="J1472">
        <v>51619</v>
      </c>
      <c r="K1472" t="s">
        <v>39</v>
      </c>
      <c r="L1472">
        <v>6</v>
      </c>
      <c r="M1472">
        <v>0.59</v>
      </c>
      <c r="N1472" t="s">
        <v>29</v>
      </c>
      <c r="O1472" t="s">
        <v>30</v>
      </c>
      <c r="P1472" t="s">
        <v>1870</v>
      </c>
      <c r="Q1472" t="s">
        <v>32</v>
      </c>
      <c r="R1472">
        <v>-77.09</v>
      </c>
      <c r="S1472" t="s">
        <v>33</v>
      </c>
      <c r="T1472">
        <v>7237</v>
      </c>
      <c r="U1472">
        <v>958.06</v>
      </c>
      <c r="V1472" s="1">
        <v>41155</v>
      </c>
      <c r="W1472" t="s">
        <v>34</v>
      </c>
      <c r="X1472">
        <v>19.989999999999998</v>
      </c>
      <c r="Y1472" t="s">
        <v>208</v>
      </c>
      <c r="Z1472">
        <v>165.2</v>
      </c>
      <c r="AA1472">
        <v>44312</v>
      </c>
      <c r="AB1472">
        <f t="shared" si="34"/>
        <v>991.19999999999993</v>
      </c>
      <c r="AC1472">
        <f t="shared" si="35"/>
        <v>901.99199999999996</v>
      </c>
    </row>
    <row r="1473" spans="1:29" x14ac:dyDescent="0.25">
      <c r="A1473" t="s">
        <v>1424</v>
      </c>
      <c r="B1473">
        <v>42</v>
      </c>
      <c r="C1473" t="str">
        <f t="shared" si="32"/>
        <v>Adult</v>
      </c>
      <c r="D1473" t="s">
        <v>1425</v>
      </c>
      <c r="E1473" t="s">
        <v>57</v>
      </c>
      <c r="F1473">
        <v>0.03</v>
      </c>
      <c r="G1473">
        <v>1</v>
      </c>
      <c r="H1473" s="1">
        <v>41154</v>
      </c>
      <c r="I1473" s="1" t="str">
        <f t="shared" si="33"/>
        <v xml:space="preserve"> Sep</v>
      </c>
      <c r="J1473">
        <v>51619</v>
      </c>
      <c r="K1473" t="s">
        <v>39</v>
      </c>
      <c r="L1473">
        <v>46</v>
      </c>
      <c r="M1473">
        <v>0.38</v>
      </c>
      <c r="N1473" t="s">
        <v>29</v>
      </c>
      <c r="O1473" t="s">
        <v>59</v>
      </c>
      <c r="P1473" t="s">
        <v>2179</v>
      </c>
      <c r="Q1473" t="s">
        <v>88</v>
      </c>
      <c r="R1473">
        <v>11.55</v>
      </c>
      <c r="S1473" t="s">
        <v>33</v>
      </c>
      <c r="T1473">
        <v>7236</v>
      </c>
      <c r="U1473">
        <v>100.6</v>
      </c>
      <c r="V1473" s="1">
        <v>41155</v>
      </c>
      <c r="W1473" t="s">
        <v>34</v>
      </c>
      <c r="X1473">
        <v>1</v>
      </c>
      <c r="Y1473" t="s">
        <v>208</v>
      </c>
      <c r="Z1473">
        <v>2.21</v>
      </c>
      <c r="AA1473">
        <v>44312</v>
      </c>
      <c r="AB1473">
        <f t="shared" si="34"/>
        <v>101.66</v>
      </c>
      <c r="AC1473">
        <f t="shared" si="35"/>
        <v>98.610199999999992</v>
      </c>
    </row>
    <row r="1474" spans="1:29" x14ac:dyDescent="0.25">
      <c r="A1474" t="s">
        <v>349</v>
      </c>
      <c r="B1474">
        <v>42</v>
      </c>
      <c r="C1474" t="str">
        <f t="shared" si="32"/>
        <v>Adult</v>
      </c>
      <c r="D1474" t="s">
        <v>350</v>
      </c>
      <c r="E1474" t="s">
        <v>27</v>
      </c>
      <c r="F1474">
        <v>0.03</v>
      </c>
      <c r="G1474">
        <v>1</v>
      </c>
      <c r="H1474" s="1">
        <v>41154</v>
      </c>
      <c r="I1474" s="1" t="str">
        <f t="shared" si="33"/>
        <v xml:space="preserve"> Sep</v>
      </c>
      <c r="J1474">
        <v>54151</v>
      </c>
      <c r="K1474" t="s">
        <v>58</v>
      </c>
      <c r="L1474">
        <v>35</v>
      </c>
      <c r="M1474">
        <v>0.39</v>
      </c>
      <c r="N1474" t="s">
        <v>29</v>
      </c>
      <c r="O1474" t="s">
        <v>59</v>
      </c>
      <c r="P1474" t="s">
        <v>2180</v>
      </c>
      <c r="Q1474" t="s">
        <v>61</v>
      </c>
      <c r="R1474">
        <v>65.88</v>
      </c>
      <c r="S1474" t="s">
        <v>33</v>
      </c>
      <c r="T1474">
        <v>7570</v>
      </c>
      <c r="U1474">
        <v>205.87</v>
      </c>
      <c r="V1474" s="1">
        <v>41155</v>
      </c>
      <c r="W1474" t="s">
        <v>34</v>
      </c>
      <c r="X1474">
        <v>1.46</v>
      </c>
      <c r="Y1474" t="s">
        <v>35</v>
      </c>
      <c r="Z1474">
        <v>5.68</v>
      </c>
      <c r="AA1474">
        <v>15122</v>
      </c>
      <c r="AB1474">
        <f t="shared" si="34"/>
        <v>198.79999999999998</v>
      </c>
      <c r="AC1474">
        <f t="shared" si="35"/>
        <v>192.83599999999998</v>
      </c>
    </row>
    <row r="1475" spans="1:29" x14ac:dyDescent="0.25">
      <c r="A1475" t="s">
        <v>349</v>
      </c>
      <c r="B1475">
        <v>42</v>
      </c>
      <c r="C1475" t="str">
        <f t="shared" si="32"/>
        <v>Adult</v>
      </c>
      <c r="D1475" t="s">
        <v>350</v>
      </c>
      <c r="E1475" t="s">
        <v>27</v>
      </c>
      <c r="F1475">
        <v>7.0000000000000007E-2</v>
      </c>
      <c r="G1475">
        <v>1</v>
      </c>
      <c r="H1475" s="1">
        <v>41154</v>
      </c>
      <c r="I1475" s="1" t="str">
        <f t="shared" si="33"/>
        <v xml:space="preserve"> Sep</v>
      </c>
      <c r="J1475">
        <v>54151</v>
      </c>
      <c r="K1475" t="s">
        <v>58</v>
      </c>
      <c r="L1475">
        <v>38</v>
      </c>
      <c r="M1475">
        <v>0.35</v>
      </c>
      <c r="N1475" t="s">
        <v>29</v>
      </c>
      <c r="O1475" t="s">
        <v>59</v>
      </c>
      <c r="P1475" t="s">
        <v>301</v>
      </c>
      <c r="Q1475" t="s">
        <v>88</v>
      </c>
      <c r="R1475">
        <v>1.42</v>
      </c>
      <c r="S1475" t="s">
        <v>33</v>
      </c>
      <c r="T1475">
        <v>7571</v>
      </c>
      <c r="U1475">
        <v>65.12</v>
      </c>
      <c r="V1475" s="1">
        <v>41155</v>
      </c>
      <c r="W1475" t="s">
        <v>34</v>
      </c>
      <c r="X1475">
        <v>1</v>
      </c>
      <c r="Y1475" t="s">
        <v>35</v>
      </c>
      <c r="Z1475">
        <v>1.68</v>
      </c>
      <c r="AA1475">
        <v>15122</v>
      </c>
      <c r="AB1475">
        <f t="shared" si="34"/>
        <v>63.839999999999996</v>
      </c>
      <c r="AC1475">
        <f t="shared" si="35"/>
        <v>59.371199999999995</v>
      </c>
    </row>
    <row r="1476" spans="1:29" x14ac:dyDescent="0.25">
      <c r="A1476" t="s">
        <v>2178</v>
      </c>
      <c r="B1476">
        <v>42</v>
      </c>
      <c r="C1476" t="str">
        <f t="shared" si="32"/>
        <v>Adult</v>
      </c>
      <c r="D1476" t="s">
        <v>1425</v>
      </c>
      <c r="E1476" t="s">
        <v>57</v>
      </c>
      <c r="F1476">
        <v>7.0000000000000007E-2</v>
      </c>
      <c r="G1476">
        <v>1</v>
      </c>
      <c r="H1476" s="1">
        <v>41154</v>
      </c>
      <c r="I1476" s="1" t="str">
        <f t="shared" si="33"/>
        <v xml:space="preserve"> Sep</v>
      </c>
      <c r="J1476">
        <v>51619</v>
      </c>
      <c r="K1476" t="s">
        <v>39</v>
      </c>
      <c r="L1476">
        <v>2</v>
      </c>
      <c r="M1476">
        <v>0.37</v>
      </c>
      <c r="N1476" t="s">
        <v>29</v>
      </c>
      <c r="O1476" t="s">
        <v>30</v>
      </c>
      <c r="P1476" t="s">
        <v>1963</v>
      </c>
      <c r="Q1476" t="s">
        <v>67</v>
      </c>
      <c r="R1476">
        <v>-11.419499999999999</v>
      </c>
      <c r="S1476" t="s">
        <v>33</v>
      </c>
      <c r="T1476">
        <v>7238</v>
      </c>
      <c r="U1476">
        <v>14.75</v>
      </c>
      <c r="V1476" s="1">
        <v>41156</v>
      </c>
      <c r="W1476" t="s">
        <v>34</v>
      </c>
      <c r="X1476">
        <v>7.01</v>
      </c>
      <c r="Y1476" t="s">
        <v>208</v>
      </c>
      <c r="Z1476">
        <v>3.89</v>
      </c>
      <c r="AA1476">
        <v>44515</v>
      </c>
      <c r="AB1476">
        <f t="shared" si="34"/>
        <v>7.78</v>
      </c>
      <c r="AC1476">
        <f t="shared" si="35"/>
        <v>7.2354000000000003</v>
      </c>
    </row>
    <row r="1477" spans="1:29" x14ac:dyDescent="0.25">
      <c r="A1477" t="s">
        <v>1922</v>
      </c>
      <c r="B1477">
        <v>42</v>
      </c>
      <c r="C1477" t="str">
        <f t="shared" si="32"/>
        <v>Adult</v>
      </c>
      <c r="D1477" t="s">
        <v>1923</v>
      </c>
      <c r="E1477" t="s">
        <v>46</v>
      </c>
      <c r="F1477">
        <v>0.05</v>
      </c>
      <c r="G1477">
        <v>1</v>
      </c>
      <c r="H1477" s="1">
        <v>41155</v>
      </c>
      <c r="I1477" s="1" t="str">
        <f t="shared" si="33"/>
        <v xml:space="preserve"> Sep</v>
      </c>
      <c r="J1477">
        <v>52357</v>
      </c>
      <c r="K1477" t="s">
        <v>39</v>
      </c>
      <c r="L1477">
        <v>49</v>
      </c>
      <c r="M1477">
        <v>0.36</v>
      </c>
      <c r="N1477" t="s">
        <v>29</v>
      </c>
      <c r="O1477" t="s">
        <v>30</v>
      </c>
      <c r="P1477" t="s">
        <v>1776</v>
      </c>
      <c r="Q1477" t="s">
        <v>267</v>
      </c>
      <c r="R1477">
        <v>90.62</v>
      </c>
      <c r="S1477" t="s">
        <v>52</v>
      </c>
      <c r="T1477">
        <v>7351</v>
      </c>
      <c r="U1477">
        <v>541.47</v>
      </c>
      <c r="V1477" s="1">
        <v>41157</v>
      </c>
      <c r="W1477" t="s">
        <v>34</v>
      </c>
      <c r="X1477">
        <v>4.8</v>
      </c>
      <c r="Y1477" t="s">
        <v>187</v>
      </c>
      <c r="Z1477">
        <v>10.98</v>
      </c>
      <c r="AA1477">
        <v>89701</v>
      </c>
      <c r="AB1477">
        <f t="shared" si="34"/>
        <v>538.02</v>
      </c>
      <c r="AC1477">
        <f t="shared" si="35"/>
        <v>511.11899999999997</v>
      </c>
    </row>
    <row r="1478" spans="1:29" x14ac:dyDescent="0.25">
      <c r="A1478" t="s">
        <v>359</v>
      </c>
      <c r="B1478">
        <v>42</v>
      </c>
      <c r="C1478" t="str">
        <f t="shared" si="32"/>
        <v>Adult</v>
      </c>
      <c r="D1478" t="s">
        <v>360</v>
      </c>
      <c r="E1478" t="s">
        <v>46</v>
      </c>
      <c r="F1478">
        <v>0.08</v>
      </c>
      <c r="G1478">
        <v>1</v>
      </c>
      <c r="H1478" s="1">
        <v>41156</v>
      </c>
      <c r="I1478" s="1" t="str">
        <f t="shared" si="33"/>
        <v xml:space="preserve"> Sep</v>
      </c>
      <c r="J1478">
        <v>26567</v>
      </c>
      <c r="K1478" t="s">
        <v>58</v>
      </c>
      <c r="L1478">
        <v>8</v>
      </c>
      <c r="M1478">
        <v>0.37</v>
      </c>
      <c r="N1478" t="s">
        <v>29</v>
      </c>
      <c r="O1478" t="s">
        <v>30</v>
      </c>
      <c r="P1478" t="s">
        <v>1523</v>
      </c>
      <c r="Q1478" t="s">
        <v>67</v>
      </c>
      <c r="R1478">
        <v>-44.067999999999998</v>
      </c>
      <c r="S1478" t="s">
        <v>68</v>
      </c>
      <c r="T1478">
        <v>3719</v>
      </c>
      <c r="U1478">
        <v>50.7</v>
      </c>
      <c r="V1478" s="1">
        <v>41156</v>
      </c>
      <c r="W1478" t="s">
        <v>34</v>
      </c>
      <c r="X1478">
        <v>7.78</v>
      </c>
      <c r="Y1478" t="s">
        <v>149</v>
      </c>
      <c r="Z1478">
        <v>5.4</v>
      </c>
      <c r="AA1478">
        <v>60540</v>
      </c>
      <c r="AB1478">
        <f t="shared" si="34"/>
        <v>43.2</v>
      </c>
      <c r="AC1478">
        <f t="shared" si="35"/>
        <v>39.744</v>
      </c>
    </row>
    <row r="1479" spans="1:29" x14ac:dyDescent="0.25">
      <c r="A1479" t="s">
        <v>2181</v>
      </c>
      <c r="B1479">
        <v>42</v>
      </c>
      <c r="C1479" t="str">
        <f t="shared" si="32"/>
        <v>Adult</v>
      </c>
      <c r="D1479" t="s">
        <v>667</v>
      </c>
      <c r="E1479" t="s">
        <v>46</v>
      </c>
      <c r="F1479">
        <v>0</v>
      </c>
      <c r="G1479">
        <v>1</v>
      </c>
      <c r="H1479" s="1">
        <v>41156</v>
      </c>
      <c r="I1479" s="1" t="str">
        <f t="shared" si="33"/>
        <v xml:space="preserve"> Sep</v>
      </c>
      <c r="J1479">
        <v>25824</v>
      </c>
      <c r="K1479" t="s">
        <v>131</v>
      </c>
      <c r="L1479">
        <v>39</v>
      </c>
      <c r="M1479">
        <v>0.74</v>
      </c>
      <c r="N1479" t="s">
        <v>48</v>
      </c>
      <c r="O1479" t="s">
        <v>73</v>
      </c>
      <c r="P1479" t="s">
        <v>512</v>
      </c>
      <c r="Q1479" t="s">
        <v>75</v>
      </c>
      <c r="R1479">
        <v>394.52</v>
      </c>
      <c r="S1479" t="s">
        <v>52</v>
      </c>
      <c r="T1479">
        <v>3611</v>
      </c>
      <c r="U1479">
        <v>15341.46</v>
      </c>
      <c r="V1479" s="1">
        <v>41157</v>
      </c>
      <c r="W1479" t="s">
        <v>53</v>
      </c>
      <c r="X1479">
        <v>85.63</v>
      </c>
      <c r="Y1479" t="s">
        <v>218</v>
      </c>
      <c r="Z1479">
        <v>376.13</v>
      </c>
      <c r="AA1479">
        <v>98387</v>
      </c>
      <c r="AB1479">
        <f t="shared" si="34"/>
        <v>14669.07</v>
      </c>
      <c r="AC1479">
        <f t="shared" si="35"/>
        <v>14669.07</v>
      </c>
    </row>
    <row r="1480" spans="1:29" x14ac:dyDescent="0.25">
      <c r="A1480" t="s">
        <v>359</v>
      </c>
      <c r="B1480">
        <v>42</v>
      </c>
      <c r="C1480" t="str">
        <f t="shared" si="32"/>
        <v>Adult</v>
      </c>
      <c r="D1480" t="s">
        <v>360</v>
      </c>
      <c r="E1480" t="s">
        <v>46</v>
      </c>
      <c r="F1480">
        <v>0.21</v>
      </c>
      <c r="G1480">
        <v>1</v>
      </c>
      <c r="H1480" s="1">
        <v>41156</v>
      </c>
      <c r="I1480" s="1" t="str">
        <f t="shared" si="33"/>
        <v xml:space="preserve"> Sep</v>
      </c>
      <c r="J1480">
        <v>26567</v>
      </c>
      <c r="K1480" t="s">
        <v>58</v>
      </c>
      <c r="L1480">
        <v>22</v>
      </c>
      <c r="M1480">
        <v>0.39</v>
      </c>
      <c r="N1480" t="s">
        <v>48</v>
      </c>
      <c r="O1480" t="s">
        <v>139</v>
      </c>
      <c r="P1480" t="s">
        <v>2182</v>
      </c>
      <c r="Q1480" t="s">
        <v>82</v>
      </c>
      <c r="R1480">
        <v>-17.75</v>
      </c>
      <c r="S1480" t="s">
        <v>68</v>
      </c>
      <c r="T1480">
        <v>3721</v>
      </c>
      <c r="U1480">
        <v>338.52</v>
      </c>
      <c r="V1480" s="1">
        <v>41157</v>
      </c>
      <c r="W1480" t="s">
        <v>34</v>
      </c>
      <c r="X1480">
        <v>8.99</v>
      </c>
      <c r="Y1480" t="s">
        <v>149</v>
      </c>
      <c r="Z1480">
        <v>14.98</v>
      </c>
      <c r="AA1480">
        <v>60540</v>
      </c>
      <c r="AB1480">
        <f t="shared" si="34"/>
        <v>329.56</v>
      </c>
      <c r="AC1480">
        <f t="shared" si="35"/>
        <v>260.35239999999999</v>
      </c>
    </row>
    <row r="1481" spans="1:29" x14ac:dyDescent="0.25">
      <c r="A1481" t="s">
        <v>2183</v>
      </c>
      <c r="B1481">
        <v>42</v>
      </c>
      <c r="C1481" t="str">
        <f t="shared" si="32"/>
        <v>Adult</v>
      </c>
      <c r="D1481" t="s">
        <v>744</v>
      </c>
      <c r="E1481" t="s">
        <v>46</v>
      </c>
      <c r="F1481">
        <v>0.01</v>
      </c>
      <c r="G1481">
        <v>1</v>
      </c>
      <c r="H1481" s="1">
        <v>41156</v>
      </c>
      <c r="I1481" s="1" t="str">
        <f t="shared" si="33"/>
        <v xml:space="preserve"> Sep</v>
      </c>
      <c r="J1481">
        <v>42342</v>
      </c>
      <c r="K1481" t="s">
        <v>39</v>
      </c>
      <c r="L1481">
        <v>25</v>
      </c>
      <c r="M1481">
        <v>0.38</v>
      </c>
      <c r="N1481" t="s">
        <v>29</v>
      </c>
      <c r="O1481" t="s">
        <v>30</v>
      </c>
      <c r="P1481" t="s">
        <v>2184</v>
      </c>
      <c r="Q1481" t="s">
        <v>61</v>
      </c>
      <c r="R1481">
        <v>49.67</v>
      </c>
      <c r="S1481" t="s">
        <v>68</v>
      </c>
      <c r="T1481">
        <v>5971</v>
      </c>
      <c r="U1481">
        <v>318.14</v>
      </c>
      <c r="V1481" s="1">
        <v>41157</v>
      </c>
      <c r="W1481" t="s">
        <v>34</v>
      </c>
      <c r="X1481">
        <v>5.09</v>
      </c>
      <c r="Y1481" t="s">
        <v>246</v>
      </c>
      <c r="Z1481">
        <v>12.28</v>
      </c>
      <c r="AA1481">
        <v>48509</v>
      </c>
      <c r="AB1481">
        <f t="shared" si="34"/>
        <v>307</v>
      </c>
      <c r="AC1481">
        <f t="shared" si="35"/>
        <v>303.93</v>
      </c>
    </row>
    <row r="1482" spans="1:29" x14ac:dyDescent="0.25">
      <c r="A1482" t="s">
        <v>2181</v>
      </c>
      <c r="B1482">
        <v>42</v>
      </c>
      <c r="C1482" t="str">
        <f t="shared" ref="C1482:C1545" si="36">IF(B1482&gt;=50, "Senior", IF(B1482&gt;=20, "Adult", "Teenager"))</f>
        <v>Adult</v>
      </c>
      <c r="D1482" t="s">
        <v>667</v>
      </c>
      <c r="E1482" t="s">
        <v>46</v>
      </c>
      <c r="F1482">
        <v>0.01</v>
      </c>
      <c r="G1482">
        <v>1</v>
      </c>
      <c r="H1482" s="1">
        <v>41156</v>
      </c>
      <c r="I1482" s="1" t="str">
        <f t="shared" ref="I1482:I1545" si="37">TEXT(H1482," MMM")</f>
        <v xml:space="preserve"> Sep</v>
      </c>
      <c r="J1482">
        <v>25824</v>
      </c>
      <c r="K1482" t="s">
        <v>131</v>
      </c>
      <c r="L1482">
        <v>5</v>
      </c>
      <c r="M1482">
        <v>0.59</v>
      </c>
      <c r="N1482" t="s">
        <v>29</v>
      </c>
      <c r="O1482" t="s">
        <v>30</v>
      </c>
      <c r="P1482" t="s">
        <v>2185</v>
      </c>
      <c r="Q1482" t="s">
        <v>214</v>
      </c>
      <c r="R1482">
        <v>-19.93</v>
      </c>
      <c r="S1482" t="s">
        <v>52</v>
      </c>
      <c r="T1482">
        <v>3609</v>
      </c>
      <c r="U1482">
        <v>25.27</v>
      </c>
      <c r="V1482" s="1">
        <v>41157</v>
      </c>
      <c r="W1482" t="s">
        <v>34</v>
      </c>
      <c r="X1482">
        <v>5.13</v>
      </c>
      <c r="Y1482" t="s">
        <v>218</v>
      </c>
      <c r="Z1482">
        <v>3.95</v>
      </c>
      <c r="AA1482">
        <v>98387</v>
      </c>
      <c r="AB1482">
        <f t="shared" ref="AB1482:AB1545" si="38">Z1482*L1482</f>
        <v>19.75</v>
      </c>
      <c r="AC1482">
        <f t="shared" ref="AC1482:AC1545" si="39">AB1482-AB1482*F1482</f>
        <v>19.552499999999998</v>
      </c>
    </row>
    <row r="1483" spans="1:29" x14ac:dyDescent="0.25">
      <c r="A1483" t="s">
        <v>2181</v>
      </c>
      <c r="B1483">
        <v>42</v>
      </c>
      <c r="C1483" t="str">
        <f t="shared" si="36"/>
        <v>Adult</v>
      </c>
      <c r="D1483" t="s">
        <v>667</v>
      </c>
      <c r="E1483" t="s">
        <v>46</v>
      </c>
      <c r="F1483">
        <v>0.02</v>
      </c>
      <c r="G1483">
        <v>1</v>
      </c>
      <c r="H1483" s="1">
        <v>41156</v>
      </c>
      <c r="I1483" s="1" t="str">
        <f t="shared" si="37"/>
        <v xml:space="preserve"> Sep</v>
      </c>
      <c r="J1483">
        <v>25824</v>
      </c>
      <c r="K1483" t="s">
        <v>131</v>
      </c>
      <c r="L1483">
        <v>37</v>
      </c>
      <c r="M1483">
        <v>0.4</v>
      </c>
      <c r="N1483" t="s">
        <v>29</v>
      </c>
      <c r="O1483" t="s">
        <v>30</v>
      </c>
      <c r="P1483" t="s">
        <v>2186</v>
      </c>
      <c r="Q1483" t="s">
        <v>67</v>
      </c>
      <c r="R1483">
        <v>6365.5820000000003</v>
      </c>
      <c r="S1483" t="s">
        <v>52</v>
      </c>
      <c r="T1483">
        <v>3610</v>
      </c>
      <c r="U1483">
        <v>14410.78</v>
      </c>
      <c r="V1483" s="1">
        <v>41157</v>
      </c>
      <c r="W1483" t="s">
        <v>34</v>
      </c>
      <c r="X1483">
        <v>19.989999999999998</v>
      </c>
      <c r="Y1483" t="s">
        <v>218</v>
      </c>
      <c r="Z1483">
        <v>367.99</v>
      </c>
      <c r="AA1483">
        <v>98387</v>
      </c>
      <c r="AB1483">
        <f t="shared" si="38"/>
        <v>13615.630000000001</v>
      </c>
      <c r="AC1483">
        <f t="shared" si="39"/>
        <v>13343.317400000002</v>
      </c>
    </row>
    <row r="1484" spans="1:29" x14ac:dyDescent="0.25">
      <c r="A1484" t="s">
        <v>359</v>
      </c>
      <c r="B1484">
        <v>42</v>
      </c>
      <c r="C1484" t="str">
        <f t="shared" si="36"/>
        <v>Adult</v>
      </c>
      <c r="D1484" t="s">
        <v>360</v>
      </c>
      <c r="E1484" t="s">
        <v>46</v>
      </c>
      <c r="F1484">
        <v>0.04</v>
      </c>
      <c r="G1484">
        <v>1</v>
      </c>
      <c r="H1484" s="1">
        <v>41156</v>
      </c>
      <c r="I1484" s="1" t="str">
        <f t="shared" si="37"/>
        <v xml:space="preserve"> Sep</v>
      </c>
      <c r="J1484">
        <v>26567</v>
      </c>
      <c r="K1484" t="s">
        <v>58</v>
      </c>
      <c r="L1484">
        <v>48</v>
      </c>
      <c r="M1484">
        <v>0.6</v>
      </c>
      <c r="N1484" t="s">
        <v>96</v>
      </c>
      <c r="O1484" t="s">
        <v>30</v>
      </c>
      <c r="P1484" t="s">
        <v>2187</v>
      </c>
      <c r="Q1484" t="s">
        <v>105</v>
      </c>
      <c r="R1484">
        <v>1374.9480000000001</v>
      </c>
      <c r="S1484" t="s">
        <v>68</v>
      </c>
      <c r="T1484">
        <v>3722</v>
      </c>
      <c r="U1484">
        <v>6109.817</v>
      </c>
      <c r="V1484" s="1">
        <v>41157</v>
      </c>
      <c r="W1484" t="s">
        <v>34</v>
      </c>
      <c r="X1484">
        <v>8.08</v>
      </c>
      <c r="Y1484" t="s">
        <v>149</v>
      </c>
      <c r="Z1484">
        <v>155.99</v>
      </c>
      <c r="AA1484">
        <v>60540</v>
      </c>
      <c r="AB1484">
        <f t="shared" si="38"/>
        <v>7487.52</v>
      </c>
      <c r="AC1484">
        <f t="shared" si="39"/>
        <v>7188.0192000000006</v>
      </c>
    </row>
    <row r="1485" spans="1:29" x14ac:dyDescent="0.25">
      <c r="A1485" t="s">
        <v>2188</v>
      </c>
      <c r="B1485">
        <v>42</v>
      </c>
      <c r="C1485" t="str">
        <f t="shared" si="36"/>
        <v>Adult</v>
      </c>
      <c r="D1485" t="s">
        <v>744</v>
      </c>
      <c r="E1485" t="s">
        <v>46</v>
      </c>
      <c r="F1485">
        <v>7.0000000000000007E-2</v>
      </c>
      <c r="G1485">
        <v>1</v>
      </c>
      <c r="H1485" s="1">
        <v>41156</v>
      </c>
      <c r="I1485" s="1" t="str">
        <f t="shared" si="37"/>
        <v xml:space="preserve"> Sep</v>
      </c>
      <c r="J1485">
        <v>42342</v>
      </c>
      <c r="K1485" t="s">
        <v>39</v>
      </c>
      <c r="L1485">
        <v>43</v>
      </c>
      <c r="M1485">
        <v>0.78</v>
      </c>
      <c r="N1485" t="s">
        <v>48</v>
      </c>
      <c r="O1485" t="s">
        <v>73</v>
      </c>
      <c r="P1485" t="s">
        <v>2189</v>
      </c>
      <c r="Q1485" t="s">
        <v>75</v>
      </c>
      <c r="R1485">
        <v>-686.45</v>
      </c>
      <c r="S1485" t="s">
        <v>76</v>
      </c>
      <c r="T1485">
        <v>5970</v>
      </c>
      <c r="U1485">
        <v>9501.6239999999998</v>
      </c>
      <c r="V1485" s="1">
        <v>41158</v>
      </c>
      <c r="W1485" t="s">
        <v>53</v>
      </c>
      <c r="X1485">
        <v>61.76</v>
      </c>
      <c r="Y1485" t="s">
        <v>685</v>
      </c>
      <c r="Z1485">
        <v>286.85000000000002</v>
      </c>
      <c r="AA1485">
        <v>28001</v>
      </c>
      <c r="AB1485">
        <f t="shared" si="38"/>
        <v>12334.550000000001</v>
      </c>
      <c r="AC1485">
        <f t="shared" si="39"/>
        <v>11471.131500000001</v>
      </c>
    </row>
    <row r="1486" spans="1:29" x14ac:dyDescent="0.25">
      <c r="A1486" t="s">
        <v>1529</v>
      </c>
      <c r="B1486">
        <v>42</v>
      </c>
      <c r="C1486" t="str">
        <f t="shared" si="36"/>
        <v>Adult</v>
      </c>
      <c r="D1486" t="s">
        <v>1527</v>
      </c>
      <c r="E1486" t="s">
        <v>46</v>
      </c>
      <c r="F1486">
        <v>0.06</v>
      </c>
      <c r="G1486">
        <v>1</v>
      </c>
      <c r="H1486" s="1">
        <v>41156</v>
      </c>
      <c r="I1486" s="1" t="str">
        <f t="shared" si="37"/>
        <v xml:space="preserve"> Sep</v>
      </c>
      <c r="J1486">
        <v>11680</v>
      </c>
      <c r="K1486" t="s">
        <v>131</v>
      </c>
      <c r="L1486">
        <v>50</v>
      </c>
      <c r="M1486">
        <v>0.56999999999999995</v>
      </c>
      <c r="N1486" t="s">
        <v>96</v>
      </c>
      <c r="O1486" t="s">
        <v>30</v>
      </c>
      <c r="P1486">
        <v>2180</v>
      </c>
      <c r="Q1486" t="s">
        <v>105</v>
      </c>
      <c r="R1486">
        <v>2031.5070000000001</v>
      </c>
      <c r="S1486" t="s">
        <v>52</v>
      </c>
      <c r="T1486">
        <v>1611</v>
      </c>
      <c r="U1486">
        <v>7312.0315000000001</v>
      </c>
      <c r="V1486" s="1">
        <v>41158</v>
      </c>
      <c r="W1486" t="s">
        <v>34</v>
      </c>
      <c r="X1486">
        <v>8.99</v>
      </c>
      <c r="Y1486" t="s">
        <v>54</v>
      </c>
      <c r="Z1486">
        <v>175.99</v>
      </c>
      <c r="AA1486">
        <v>94591</v>
      </c>
      <c r="AB1486">
        <f t="shared" si="38"/>
        <v>8799.5</v>
      </c>
      <c r="AC1486">
        <f t="shared" si="39"/>
        <v>8271.5300000000007</v>
      </c>
    </row>
    <row r="1487" spans="1:29" x14ac:dyDescent="0.25">
      <c r="A1487" t="s">
        <v>666</v>
      </c>
      <c r="B1487">
        <v>42</v>
      </c>
      <c r="C1487" t="str">
        <f t="shared" si="36"/>
        <v>Adult</v>
      </c>
      <c r="D1487" t="s">
        <v>667</v>
      </c>
      <c r="E1487" t="s">
        <v>46</v>
      </c>
      <c r="F1487">
        <v>0.04</v>
      </c>
      <c r="G1487">
        <v>1</v>
      </c>
      <c r="H1487" s="1">
        <v>41156</v>
      </c>
      <c r="I1487" s="1" t="str">
        <f t="shared" si="37"/>
        <v xml:space="preserve"> Sep</v>
      </c>
      <c r="J1487">
        <v>25824</v>
      </c>
      <c r="K1487" t="s">
        <v>131</v>
      </c>
      <c r="L1487">
        <v>6</v>
      </c>
      <c r="M1487">
        <v>0.56000000000000005</v>
      </c>
      <c r="N1487" t="s">
        <v>96</v>
      </c>
      <c r="O1487" t="s">
        <v>30</v>
      </c>
      <c r="P1487" t="s">
        <v>543</v>
      </c>
      <c r="Q1487" t="s">
        <v>105</v>
      </c>
      <c r="R1487">
        <v>-258.22500000000002</v>
      </c>
      <c r="S1487" t="s">
        <v>52</v>
      </c>
      <c r="T1487">
        <v>3612</v>
      </c>
      <c r="U1487">
        <v>507.56049999999999</v>
      </c>
      <c r="V1487" s="1">
        <v>41158</v>
      </c>
      <c r="W1487" t="s">
        <v>34</v>
      </c>
      <c r="X1487">
        <v>4.9000000000000004</v>
      </c>
      <c r="Y1487" t="s">
        <v>218</v>
      </c>
      <c r="Z1487">
        <v>95.99</v>
      </c>
      <c r="AA1487">
        <v>99207</v>
      </c>
      <c r="AB1487">
        <f t="shared" si="38"/>
        <v>575.93999999999994</v>
      </c>
      <c r="AC1487">
        <f t="shared" si="39"/>
        <v>552.90239999999994</v>
      </c>
    </row>
    <row r="1488" spans="1:29" x14ac:dyDescent="0.25">
      <c r="A1488" t="s">
        <v>359</v>
      </c>
      <c r="B1488">
        <v>42</v>
      </c>
      <c r="C1488" t="str">
        <f t="shared" si="36"/>
        <v>Adult</v>
      </c>
      <c r="D1488" t="s">
        <v>360</v>
      </c>
      <c r="E1488" t="s">
        <v>46</v>
      </c>
      <c r="F1488">
        <v>0.09</v>
      </c>
      <c r="G1488">
        <v>1</v>
      </c>
      <c r="H1488" s="1">
        <v>41156</v>
      </c>
      <c r="I1488" s="1" t="str">
        <f t="shared" si="37"/>
        <v xml:space="preserve"> Sep</v>
      </c>
      <c r="J1488">
        <v>26567</v>
      </c>
      <c r="K1488" t="s">
        <v>58</v>
      </c>
      <c r="L1488">
        <v>10</v>
      </c>
      <c r="M1488">
        <v>0.79</v>
      </c>
      <c r="N1488" t="s">
        <v>96</v>
      </c>
      <c r="O1488" t="s">
        <v>139</v>
      </c>
      <c r="P1488" t="s">
        <v>2190</v>
      </c>
      <c r="Q1488" t="s">
        <v>102</v>
      </c>
      <c r="R1488">
        <v>-100.51</v>
      </c>
      <c r="S1488" t="s">
        <v>68</v>
      </c>
      <c r="T1488">
        <v>3720</v>
      </c>
      <c r="U1488">
        <v>90.06</v>
      </c>
      <c r="V1488" s="1">
        <v>41159</v>
      </c>
      <c r="W1488" t="s">
        <v>42</v>
      </c>
      <c r="X1488">
        <v>8.99</v>
      </c>
      <c r="Y1488" t="s">
        <v>149</v>
      </c>
      <c r="Z1488">
        <v>8.4600000000000009</v>
      </c>
      <c r="AA1488">
        <v>60540</v>
      </c>
      <c r="AB1488">
        <f t="shared" si="38"/>
        <v>84.600000000000009</v>
      </c>
      <c r="AC1488">
        <f t="shared" si="39"/>
        <v>76.986000000000004</v>
      </c>
    </row>
    <row r="1489" spans="1:29" x14ac:dyDescent="0.25">
      <c r="A1489" t="s">
        <v>858</v>
      </c>
      <c r="B1489">
        <v>42</v>
      </c>
      <c r="C1489" t="str">
        <f t="shared" si="36"/>
        <v>Adult</v>
      </c>
      <c r="D1489" t="s">
        <v>859</v>
      </c>
      <c r="E1489" t="s">
        <v>46</v>
      </c>
      <c r="F1489">
        <v>0</v>
      </c>
      <c r="G1489">
        <v>1</v>
      </c>
      <c r="H1489" s="1">
        <v>41157</v>
      </c>
      <c r="I1489" s="1" t="str">
        <f t="shared" si="37"/>
        <v xml:space="preserve"> Sep</v>
      </c>
      <c r="J1489">
        <v>49990</v>
      </c>
      <c r="K1489" t="s">
        <v>39</v>
      </c>
      <c r="L1489">
        <v>11</v>
      </c>
      <c r="M1489">
        <v>0.56000000000000005</v>
      </c>
      <c r="N1489" t="s">
        <v>96</v>
      </c>
      <c r="O1489" t="s">
        <v>49</v>
      </c>
      <c r="P1489" t="s">
        <v>792</v>
      </c>
      <c r="Q1489" t="s">
        <v>98</v>
      </c>
      <c r="R1489">
        <v>501.51</v>
      </c>
      <c r="S1489" t="s">
        <v>68</v>
      </c>
      <c r="T1489">
        <v>7005</v>
      </c>
      <c r="U1489">
        <v>5155.3500000000004</v>
      </c>
      <c r="V1489" s="1">
        <v>41157</v>
      </c>
      <c r="W1489" t="s">
        <v>53</v>
      </c>
      <c r="X1489">
        <v>14.7</v>
      </c>
      <c r="Y1489" t="s">
        <v>416</v>
      </c>
      <c r="Z1489">
        <v>442.14</v>
      </c>
      <c r="AA1489">
        <v>46324</v>
      </c>
      <c r="AB1489">
        <f t="shared" si="38"/>
        <v>4863.54</v>
      </c>
      <c r="AC1489">
        <f t="shared" si="39"/>
        <v>4863.54</v>
      </c>
    </row>
    <row r="1490" spans="1:29" x14ac:dyDescent="0.25">
      <c r="A1490" t="s">
        <v>2191</v>
      </c>
      <c r="B1490">
        <v>42</v>
      </c>
      <c r="C1490" t="str">
        <f t="shared" si="36"/>
        <v>Adult</v>
      </c>
      <c r="D1490" t="s">
        <v>2192</v>
      </c>
      <c r="E1490" t="s">
        <v>46</v>
      </c>
      <c r="F1490">
        <v>0.05</v>
      </c>
      <c r="G1490">
        <v>1</v>
      </c>
      <c r="H1490" s="1">
        <v>41157</v>
      </c>
      <c r="I1490" s="1" t="str">
        <f t="shared" si="37"/>
        <v xml:space="preserve"> Sep</v>
      </c>
      <c r="J1490">
        <v>34311</v>
      </c>
      <c r="K1490" t="s">
        <v>28</v>
      </c>
      <c r="L1490">
        <v>39</v>
      </c>
      <c r="M1490">
        <v>0.56000000000000005</v>
      </c>
      <c r="N1490" t="s">
        <v>29</v>
      </c>
      <c r="O1490" t="s">
        <v>59</v>
      </c>
      <c r="P1490" t="s">
        <v>182</v>
      </c>
      <c r="Q1490" t="s">
        <v>88</v>
      </c>
      <c r="R1490">
        <v>-100.24</v>
      </c>
      <c r="S1490" t="s">
        <v>52</v>
      </c>
      <c r="T1490">
        <v>4827</v>
      </c>
      <c r="U1490">
        <v>132.79</v>
      </c>
      <c r="V1490" s="1">
        <v>41158</v>
      </c>
      <c r="W1490" t="s">
        <v>34</v>
      </c>
      <c r="X1490">
        <v>3.97</v>
      </c>
      <c r="Y1490" t="s">
        <v>320</v>
      </c>
      <c r="Z1490">
        <v>3.28</v>
      </c>
      <c r="AA1490">
        <v>83843</v>
      </c>
      <c r="AB1490">
        <f t="shared" si="38"/>
        <v>127.91999999999999</v>
      </c>
      <c r="AC1490">
        <f t="shared" si="39"/>
        <v>121.52399999999999</v>
      </c>
    </row>
    <row r="1491" spans="1:29" x14ac:dyDescent="0.25">
      <c r="A1491" t="s">
        <v>2105</v>
      </c>
      <c r="B1491">
        <v>42</v>
      </c>
      <c r="C1491" t="str">
        <f t="shared" si="36"/>
        <v>Adult</v>
      </c>
      <c r="D1491" t="s">
        <v>2193</v>
      </c>
      <c r="E1491" t="s">
        <v>38</v>
      </c>
      <c r="F1491">
        <v>0.03</v>
      </c>
      <c r="G1491">
        <v>1</v>
      </c>
      <c r="H1491" s="1">
        <v>41157</v>
      </c>
      <c r="I1491" s="1" t="str">
        <f t="shared" si="37"/>
        <v xml:space="preserve"> Sep</v>
      </c>
      <c r="J1491">
        <v>51714</v>
      </c>
      <c r="K1491" t="s">
        <v>39</v>
      </c>
      <c r="L1491">
        <v>33</v>
      </c>
      <c r="M1491">
        <v>0.36</v>
      </c>
      <c r="N1491" t="s">
        <v>29</v>
      </c>
      <c r="O1491" t="s">
        <v>30</v>
      </c>
      <c r="P1491" t="s">
        <v>2194</v>
      </c>
      <c r="Q1491" t="s">
        <v>61</v>
      </c>
      <c r="R1491">
        <v>-63.35</v>
      </c>
      <c r="S1491" t="s">
        <v>52</v>
      </c>
      <c r="T1491">
        <v>7251</v>
      </c>
      <c r="U1491">
        <v>194.09</v>
      </c>
      <c r="V1491" s="1">
        <v>41158</v>
      </c>
      <c r="W1491" t="s">
        <v>34</v>
      </c>
      <c r="X1491">
        <v>5.37</v>
      </c>
      <c r="Y1491" t="s">
        <v>298</v>
      </c>
      <c r="Z1491">
        <v>5.78</v>
      </c>
      <c r="AA1491">
        <v>81301</v>
      </c>
      <c r="AB1491">
        <f t="shared" si="38"/>
        <v>190.74</v>
      </c>
      <c r="AC1491">
        <f t="shared" si="39"/>
        <v>185.01780000000002</v>
      </c>
    </row>
    <row r="1492" spans="1:29" x14ac:dyDescent="0.25">
      <c r="A1492" t="s">
        <v>749</v>
      </c>
      <c r="B1492">
        <v>42</v>
      </c>
      <c r="C1492" t="str">
        <f t="shared" si="36"/>
        <v>Adult</v>
      </c>
      <c r="D1492" t="s">
        <v>750</v>
      </c>
      <c r="E1492" t="s">
        <v>38</v>
      </c>
      <c r="F1492">
        <v>0.03</v>
      </c>
      <c r="G1492">
        <v>1</v>
      </c>
      <c r="H1492" s="1">
        <v>41157</v>
      </c>
      <c r="I1492" s="1" t="str">
        <f t="shared" si="37"/>
        <v xml:space="preserve"> Sep</v>
      </c>
      <c r="J1492">
        <v>51968</v>
      </c>
      <c r="K1492" t="s">
        <v>131</v>
      </c>
      <c r="L1492">
        <v>43</v>
      </c>
      <c r="M1492">
        <v>0.55000000000000004</v>
      </c>
      <c r="N1492" t="s">
        <v>96</v>
      </c>
      <c r="O1492" t="s">
        <v>59</v>
      </c>
      <c r="P1492" t="s">
        <v>1197</v>
      </c>
      <c r="Q1492" t="s">
        <v>105</v>
      </c>
      <c r="R1492">
        <v>1166.0940000000001</v>
      </c>
      <c r="S1492" t="s">
        <v>52</v>
      </c>
      <c r="T1492">
        <v>7282</v>
      </c>
      <c r="U1492">
        <v>3231.5639999999999</v>
      </c>
      <c r="V1492" s="1">
        <v>41158</v>
      </c>
      <c r="W1492" t="s">
        <v>34</v>
      </c>
      <c r="X1492">
        <v>0.99</v>
      </c>
      <c r="Y1492" t="s">
        <v>320</v>
      </c>
      <c r="Z1492">
        <v>85.99</v>
      </c>
      <c r="AA1492">
        <v>83814</v>
      </c>
      <c r="AB1492">
        <f t="shared" si="38"/>
        <v>3697.5699999999997</v>
      </c>
      <c r="AC1492">
        <f t="shared" si="39"/>
        <v>3586.6428999999998</v>
      </c>
    </row>
    <row r="1493" spans="1:29" x14ac:dyDescent="0.25">
      <c r="A1493" t="s">
        <v>2195</v>
      </c>
      <c r="B1493">
        <v>42</v>
      </c>
      <c r="C1493" t="str">
        <f t="shared" si="36"/>
        <v>Adult</v>
      </c>
      <c r="D1493" t="s">
        <v>2196</v>
      </c>
      <c r="E1493" t="s">
        <v>46</v>
      </c>
      <c r="F1493">
        <v>0.06</v>
      </c>
      <c r="G1493">
        <v>1</v>
      </c>
      <c r="H1493" s="1">
        <v>41157</v>
      </c>
      <c r="I1493" s="1" t="str">
        <f t="shared" si="37"/>
        <v xml:space="preserve"> Sep</v>
      </c>
      <c r="J1493">
        <v>36867</v>
      </c>
      <c r="K1493" t="s">
        <v>28</v>
      </c>
      <c r="L1493">
        <v>21</v>
      </c>
      <c r="N1493" t="s">
        <v>48</v>
      </c>
      <c r="O1493" t="s">
        <v>40</v>
      </c>
      <c r="P1493" t="s">
        <v>1436</v>
      </c>
      <c r="Q1493" t="s">
        <v>51</v>
      </c>
      <c r="R1493">
        <v>1167.3800000000001</v>
      </c>
      <c r="S1493" t="s">
        <v>52</v>
      </c>
      <c r="T1493">
        <v>5188</v>
      </c>
      <c r="U1493">
        <v>5482.18</v>
      </c>
      <c r="V1493" s="1">
        <v>41159</v>
      </c>
      <c r="W1493" t="s">
        <v>42</v>
      </c>
      <c r="X1493">
        <v>24.49</v>
      </c>
      <c r="Y1493" t="s">
        <v>54</v>
      </c>
      <c r="Z1493">
        <v>276.2</v>
      </c>
      <c r="AA1493">
        <v>94704</v>
      </c>
      <c r="AB1493">
        <f t="shared" si="38"/>
        <v>5800.2</v>
      </c>
      <c r="AC1493">
        <f t="shared" si="39"/>
        <v>5452.1880000000001</v>
      </c>
    </row>
    <row r="1494" spans="1:29" x14ac:dyDescent="0.25">
      <c r="A1494" t="s">
        <v>2197</v>
      </c>
      <c r="B1494">
        <v>42</v>
      </c>
      <c r="C1494" t="str">
        <f t="shared" si="36"/>
        <v>Adult</v>
      </c>
      <c r="D1494" t="s">
        <v>2198</v>
      </c>
      <c r="E1494" t="s">
        <v>46</v>
      </c>
      <c r="F1494">
        <v>0.04</v>
      </c>
      <c r="G1494">
        <v>1</v>
      </c>
      <c r="H1494" s="1">
        <v>41157</v>
      </c>
      <c r="I1494" s="1" t="str">
        <f t="shared" si="37"/>
        <v xml:space="preserve"> Sep</v>
      </c>
      <c r="J1494">
        <v>11392</v>
      </c>
      <c r="K1494" t="s">
        <v>47</v>
      </c>
      <c r="L1494">
        <v>28</v>
      </c>
      <c r="M1494">
        <v>0.35</v>
      </c>
      <c r="N1494" t="s">
        <v>29</v>
      </c>
      <c r="O1494" t="s">
        <v>30</v>
      </c>
      <c r="P1494" t="s">
        <v>1068</v>
      </c>
      <c r="Q1494" t="s">
        <v>67</v>
      </c>
      <c r="R1494">
        <v>28.288</v>
      </c>
      <c r="S1494" t="s">
        <v>68</v>
      </c>
      <c r="T1494">
        <v>1575</v>
      </c>
      <c r="U1494">
        <v>128.69</v>
      </c>
      <c r="V1494" s="1">
        <v>41159</v>
      </c>
      <c r="W1494" t="s">
        <v>34</v>
      </c>
      <c r="X1494">
        <v>1.49</v>
      </c>
      <c r="Y1494" t="s">
        <v>246</v>
      </c>
      <c r="Z1494">
        <v>4.55</v>
      </c>
      <c r="AA1494">
        <v>48640</v>
      </c>
      <c r="AB1494">
        <f t="shared" si="38"/>
        <v>127.39999999999999</v>
      </c>
      <c r="AC1494">
        <f t="shared" si="39"/>
        <v>122.30399999999999</v>
      </c>
    </row>
    <row r="1495" spans="1:29" x14ac:dyDescent="0.25">
      <c r="A1495" t="s">
        <v>2191</v>
      </c>
      <c r="B1495">
        <v>42</v>
      </c>
      <c r="C1495" t="str">
        <f t="shared" si="36"/>
        <v>Adult</v>
      </c>
      <c r="D1495" t="s">
        <v>2192</v>
      </c>
      <c r="E1495" t="s">
        <v>46</v>
      </c>
      <c r="F1495">
        <v>0.03</v>
      </c>
      <c r="G1495">
        <v>1</v>
      </c>
      <c r="H1495" s="1">
        <v>41157</v>
      </c>
      <c r="I1495" s="1" t="str">
        <f t="shared" si="37"/>
        <v xml:space="preserve"> Sep</v>
      </c>
      <c r="J1495">
        <v>34311</v>
      </c>
      <c r="K1495" t="s">
        <v>28</v>
      </c>
      <c r="L1495">
        <v>32</v>
      </c>
      <c r="M1495">
        <v>0.83</v>
      </c>
      <c r="N1495" t="s">
        <v>29</v>
      </c>
      <c r="O1495" t="s">
        <v>30</v>
      </c>
      <c r="P1495" t="s">
        <v>2199</v>
      </c>
      <c r="Q1495" t="s">
        <v>32</v>
      </c>
      <c r="R1495">
        <v>-262.62</v>
      </c>
      <c r="S1495" t="s">
        <v>52</v>
      </c>
      <c r="T1495">
        <v>4828</v>
      </c>
      <c r="U1495">
        <v>232.85</v>
      </c>
      <c r="V1495" s="1">
        <v>41159</v>
      </c>
      <c r="W1495" t="s">
        <v>34</v>
      </c>
      <c r="X1495">
        <v>9.69</v>
      </c>
      <c r="Y1495" t="s">
        <v>320</v>
      </c>
      <c r="Z1495">
        <v>6.98</v>
      </c>
      <c r="AA1495">
        <v>83843</v>
      </c>
      <c r="AB1495">
        <f t="shared" si="38"/>
        <v>223.36</v>
      </c>
      <c r="AC1495">
        <f t="shared" si="39"/>
        <v>216.65920000000003</v>
      </c>
    </row>
    <row r="1496" spans="1:29" x14ac:dyDescent="0.25">
      <c r="A1496" t="s">
        <v>2195</v>
      </c>
      <c r="B1496">
        <v>42</v>
      </c>
      <c r="C1496" t="str">
        <f t="shared" si="36"/>
        <v>Adult</v>
      </c>
      <c r="D1496" t="s">
        <v>2196</v>
      </c>
      <c r="E1496" t="s">
        <v>46</v>
      </c>
      <c r="F1496">
        <v>0.09</v>
      </c>
      <c r="G1496">
        <v>1</v>
      </c>
      <c r="H1496" s="1">
        <v>41157</v>
      </c>
      <c r="I1496" s="1" t="str">
        <f t="shared" si="37"/>
        <v xml:space="preserve"> Sep</v>
      </c>
      <c r="J1496">
        <v>36867</v>
      </c>
      <c r="K1496" t="s">
        <v>28</v>
      </c>
      <c r="L1496">
        <v>16</v>
      </c>
      <c r="M1496">
        <v>0.56000000000000005</v>
      </c>
      <c r="N1496" t="s">
        <v>29</v>
      </c>
      <c r="O1496" t="s">
        <v>59</v>
      </c>
      <c r="P1496" t="s">
        <v>1919</v>
      </c>
      <c r="Q1496" t="s">
        <v>88</v>
      </c>
      <c r="R1496">
        <v>2.81</v>
      </c>
      <c r="S1496" t="s">
        <v>52</v>
      </c>
      <c r="T1496">
        <v>5189</v>
      </c>
      <c r="U1496">
        <v>45.57</v>
      </c>
      <c r="V1496" s="1">
        <v>41159</v>
      </c>
      <c r="W1496" t="s">
        <v>34</v>
      </c>
      <c r="X1496">
        <v>0.7</v>
      </c>
      <c r="Y1496" t="s">
        <v>54</v>
      </c>
      <c r="Z1496">
        <v>2.88</v>
      </c>
      <c r="AA1496">
        <v>94704</v>
      </c>
      <c r="AB1496">
        <f t="shared" si="38"/>
        <v>46.08</v>
      </c>
      <c r="AC1496">
        <f t="shared" si="39"/>
        <v>41.9328</v>
      </c>
    </row>
    <row r="1497" spans="1:29" x14ac:dyDescent="0.25">
      <c r="A1497" t="s">
        <v>1279</v>
      </c>
      <c r="B1497">
        <v>42</v>
      </c>
      <c r="C1497" t="str">
        <f t="shared" si="36"/>
        <v>Adult</v>
      </c>
      <c r="D1497" t="s">
        <v>1280</v>
      </c>
      <c r="E1497" t="s">
        <v>38</v>
      </c>
      <c r="F1497">
        <v>0.03</v>
      </c>
      <c r="G1497">
        <v>1</v>
      </c>
      <c r="H1497" s="1">
        <v>41158</v>
      </c>
      <c r="I1497" s="1" t="str">
        <f t="shared" si="37"/>
        <v xml:space="preserve"> Sep</v>
      </c>
      <c r="J1497">
        <v>38913</v>
      </c>
      <c r="K1497" t="s">
        <v>39</v>
      </c>
      <c r="L1497">
        <v>7</v>
      </c>
      <c r="M1497">
        <v>0.37</v>
      </c>
      <c r="N1497" t="s">
        <v>29</v>
      </c>
      <c r="O1497" t="s">
        <v>30</v>
      </c>
      <c r="P1497" t="s">
        <v>1550</v>
      </c>
      <c r="Q1497" t="s">
        <v>67</v>
      </c>
      <c r="R1497">
        <v>-4.3010000000000002</v>
      </c>
      <c r="S1497" t="s">
        <v>52</v>
      </c>
      <c r="T1497">
        <v>5479</v>
      </c>
      <c r="U1497">
        <v>230.29</v>
      </c>
      <c r="V1497" s="1">
        <v>41158</v>
      </c>
      <c r="W1497" t="s">
        <v>34</v>
      </c>
      <c r="X1497">
        <v>12.62</v>
      </c>
      <c r="Y1497" t="s">
        <v>54</v>
      </c>
      <c r="Z1497">
        <v>31.74</v>
      </c>
      <c r="AA1497">
        <v>95070</v>
      </c>
      <c r="AB1497">
        <f t="shared" si="38"/>
        <v>222.17999999999998</v>
      </c>
      <c r="AC1497">
        <f t="shared" si="39"/>
        <v>215.51459999999997</v>
      </c>
    </row>
    <row r="1498" spans="1:29" x14ac:dyDescent="0.25">
      <c r="A1498" t="s">
        <v>820</v>
      </c>
      <c r="B1498">
        <v>42</v>
      </c>
      <c r="C1498" t="str">
        <f t="shared" si="36"/>
        <v>Adult</v>
      </c>
      <c r="D1498" t="s">
        <v>821</v>
      </c>
      <c r="E1498" t="s">
        <v>46</v>
      </c>
      <c r="F1498">
        <v>0.09</v>
      </c>
      <c r="G1498">
        <v>1</v>
      </c>
      <c r="H1498" s="1">
        <v>41158</v>
      </c>
      <c r="I1498" s="1" t="str">
        <f t="shared" si="37"/>
        <v xml:space="preserve"> Sep</v>
      </c>
      <c r="J1498">
        <v>48167</v>
      </c>
      <c r="K1498" t="s">
        <v>58</v>
      </c>
      <c r="L1498">
        <v>27</v>
      </c>
      <c r="N1498" t="s">
        <v>48</v>
      </c>
      <c r="O1498" t="s">
        <v>49</v>
      </c>
      <c r="P1498" t="s">
        <v>1250</v>
      </c>
      <c r="Q1498" t="s">
        <v>75</v>
      </c>
      <c r="R1498">
        <v>-2946.0509999999999</v>
      </c>
      <c r="S1498" t="s">
        <v>68</v>
      </c>
      <c r="T1498">
        <v>6764</v>
      </c>
      <c r="U1498">
        <v>8817.7099999999991</v>
      </c>
      <c r="V1498" s="1">
        <v>41159</v>
      </c>
      <c r="W1498" t="s">
        <v>53</v>
      </c>
      <c r="X1498">
        <v>60</v>
      </c>
      <c r="Y1498" t="s">
        <v>69</v>
      </c>
      <c r="Z1498">
        <v>349.45</v>
      </c>
      <c r="AA1498">
        <v>55126</v>
      </c>
      <c r="AB1498">
        <f t="shared" si="38"/>
        <v>9435.15</v>
      </c>
      <c r="AC1498">
        <f t="shared" si="39"/>
        <v>8585.9864999999991</v>
      </c>
    </row>
    <row r="1499" spans="1:29" x14ac:dyDescent="0.25">
      <c r="A1499" t="s">
        <v>820</v>
      </c>
      <c r="B1499">
        <v>42</v>
      </c>
      <c r="C1499" t="str">
        <f t="shared" si="36"/>
        <v>Adult</v>
      </c>
      <c r="D1499" t="s">
        <v>821</v>
      </c>
      <c r="E1499" t="s">
        <v>46</v>
      </c>
      <c r="F1499">
        <v>0.06</v>
      </c>
      <c r="G1499">
        <v>1</v>
      </c>
      <c r="H1499" s="1">
        <v>41158</v>
      </c>
      <c r="I1499" s="1" t="str">
        <f t="shared" si="37"/>
        <v xml:space="preserve"> Sep</v>
      </c>
      <c r="J1499">
        <v>48167</v>
      </c>
      <c r="K1499" t="s">
        <v>58</v>
      </c>
      <c r="L1499">
        <v>45</v>
      </c>
      <c r="M1499">
        <v>0.37</v>
      </c>
      <c r="N1499" t="s">
        <v>29</v>
      </c>
      <c r="O1499" t="s">
        <v>30</v>
      </c>
      <c r="P1499" t="s">
        <v>2200</v>
      </c>
      <c r="Q1499" t="s">
        <v>61</v>
      </c>
      <c r="R1499">
        <v>-237.47</v>
      </c>
      <c r="S1499" t="s">
        <v>68</v>
      </c>
      <c r="T1499">
        <v>6763</v>
      </c>
      <c r="U1499">
        <v>282.98</v>
      </c>
      <c r="V1499" s="1">
        <v>41159</v>
      </c>
      <c r="W1499" t="s">
        <v>34</v>
      </c>
      <c r="X1499">
        <v>8.8800000000000008</v>
      </c>
      <c r="Y1499" t="s">
        <v>69</v>
      </c>
      <c r="Z1499">
        <v>6.48</v>
      </c>
      <c r="AA1499">
        <v>55126</v>
      </c>
      <c r="AB1499">
        <f t="shared" si="38"/>
        <v>291.60000000000002</v>
      </c>
      <c r="AC1499">
        <f t="shared" si="39"/>
        <v>274.10400000000004</v>
      </c>
    </row>
    <row r="1500" spans="1:29" x14ac:dyDescent="0.25">
      <c r="A1500" t="s">
        <v>2201</v>
      </c>
      <c r="B1500">
        <v>42</v>
      </c>
      <c r="C1500" t="str">
        <f t="shared" si="36"/>
        <v>Adult</v>
      </c>
      <c r="D1500" t="s">
        <v>2202</v>
      </c>
      <c r="E1500" t="s">
        <v>38</v>
      </c>
      <c r="F1500">
        <v>0.05</v>
      </c>
      <c r="G1500">
        <v>1</v>
      </c>
      <c r="H1500" s="1">
        <v>41158</v>
      </c>
      <c r="I1500" s="1" t="str">
        <f t="shared" si="37"/>
        <v xml:space="preserve"> Sep</v>
      </c>
      <c r="J1500">
        <v>39845</v>
      </c>
      <c r="K1500" t="s">
        <v>58</v>
      </c>
      <c r="L1500">
        <v>44</v>
      </c>
      <c r="M1500">
        <v>0.4</v>
      </c>
      <c r="N1500" t="s">
        <v>29</v>
      </c>
      <c r="O1500" t="s">
        <v>30</v>
      </c>
      <c r="P1500" t="s">
        <v>2203</v>
      </c>
      <c r="Q1500" t="s">
        <v>61</v>
      </c>
      <c r="R1500">
        <v>41.3</v>
      </c>
      <c r="S1500" t="s">
        <v>68</v>
      </c>
      <c r="T1500">
        <v>5627</v>
      </c>
      <c r="U1500">
        <v>447.42</v>
      </c>
      <c r="V1500" s="1">
        <v>41159</v>
      </c>
      <c r="W1500" t="s">
        <v>34</v>
      </c>
      <c r="X1500">
        <v>4.78</v>
      </c>
      <c r="Y1500" t="s">
        <v>69</v>
      </c>
      <c r="Z1500">
        <v>9.99</v>
      </c>
      <c r="AA1500">
        <v>55343</v>
      </c>
      <c r="AB1500">
        <f t="shared" si="38"/>
        <v>439.56</v>
      </c>
      <c r="AC1500">
        <f t="shared" si="39"/>
        <v>417.58199999999999</v>
      </c>
    </row>
    <row r="1501" spans="1:29" x14ac:dyDescent="0.25">
      <c r="A1501" t="s">
        <v>1655</v>
      </c>
      <c r="B1501">
        <v>42</v>
      </c>
      <c r="C1501" t="str">
        <f t="shared" si="36"/>
        <v>Adult</v>
      </c>
      <c r="D1501" t="s">
        <v>939</v>
      </c>
      <c r="E1501" t="s">
        <v>46</v>
      </c>
      <c r="F1501">
        <v>0.09</v>
      </c>
      <c r="G1501">
        <v>1</v>
      </c>
      <c r="H1501" s="1">
        <v>41158</v>
      </c>
      <c r="I1501" s="1" t="str">
        <f t="shared" si="37"/>
        <v xml:space="preserve"> Sep</v>
      </c>
      <c r="J1501">
        <v>48775</v>
      </c>
      <c r="K1501" t="s">
        <v>47</v>
      </c>
      <c r="L1501">
        <v>17</v>
      </c>
      <c r="M1501">
        <v>0.37</v>
      </c>
      <c r="N1501" t="s">
        <v>29</v>
      </c>
      <c r="O1501" t="s">
        <v>30</v>
      </c>
      <c r="P1501" t="s">
        <v>906</v>
      </c>
      <c r="Q1501" t="s">
        <v>61</v>
      </c>
      <c r="R1501">
        <v>-62.23</v>
      </c>
      <c r="S1501" t="s">
        <v>52</v>
      </c>
      <c r="T1501">
        <v>6851</v>
      </c>
      <c r="U1501">
        <v>108.11</v>
      </c>
      <c r="V1501" s="1">
        <v>41160</v>
      </c>
      <c r="W1501" t="s">
        <v>34</v>
      </c>
      <c r="X1501">
        <v>6.86</v>
      </c>
      <c r="Y1501" t="s">
        <v>83</v>
      </c>
      <c r="Z1501">
        <v>6.48</v>
      </c>
      <c r="AA1501">
        <v>84067</v>
      </c>
      <c r="AB1501">
        <f t="shared" si="38"/>
        <v>110.16000000000001</v>
      </c>
      <c r="AC1501">
        <f t="shared" si="39"/>
        <v>100.24560000000001</v>
      </c>
    </row>
    <row r="1502" spans="1:29" x14ac:dyDescent="0.25">
      <c r="A1502" t="s">
        <v>1518</v>
      </c>
      <c r="B1502">
        <v>42</v>
      </c>
      <c r="C1502" t="str">
        <f t="shared" si="36"/>
        <v>Adult</v>
      </c>
      <c r="D1502" t="s">
        <v>605</v>
      </c>
      <c r="E1502" t="s">
        <v>27</v>
      </c>
      <c r="F1502">
        <v>0.06</v>
      </c>
      <c r="G1502">
        <v>1</v>
      </c>
      <c r="H1502" s="1">
        <v>41158</v>
      </c>
      <c r="I1502" s="1" t="str">
        <f t="shared" si="37"/>
        <v xml:space="preserve"> Sep</v>
      </c>
      <c r="J1502">
        <v>9668</v>
      </c>
      <c r="K1502" t="s">
        <v>47</v>
      </c>
      <c r="L1502">
        <v>10</v>
      </c>
      <c r="M1502">
        <v>0.37</v>
      </c>
      <c r="N1502" t="s">
        <v>29</v>
      </c>
      <c r="O1502" t="s">
        <v>30</v>
      </c>
      <c r="P1502" t="s">
        <v>2204</v>
      </c>
      <c r="Q1502" t="s">
        <v>67</v>
      </c>
      <c r="R1502">
        <v>-12.718999999999999</v>
      </c>
      <c r="S1502" t="s">
        <v>68</v>
      </c>
      <c r="T1502">
        <v>1325</v>
      </c>
      <c r="U1502">
        <v>42.67</v>
      </c>
      <c r="V1502" s="1">
        <v>41160</v>
      </c>
      <c r="W1502" t="s">
        <v>34</v>
      </c>
      <c r="X1502">
        <v>2.99</v>
      </c>
      <c r="Y1502" t="s">
        <v>262</v>
      </c>
      <c r="Z1502">
        <v>4.18</v>
      </c>
      <c r="AA1502">
        <v>63116</v>
      </c>
      <c r="AB1502">
        <f t="shared" si="38"/>
        <v>41.8</v>
      </c>
      <c r="AC1502">
        <f t="shared" si="39"/>
        <v>39.291999999999994</v>
      </c>
    </row>
    <row r="1503" spans="1:29" x14ac:dyDescent="0.25">
      <c r="A1503" t="s">
        <v>820</v>
      </c>
      <c r="B1503">
        <v>42</v>
      </c>
      <c r="C1503" t="str">
        <f t="shared" si="36"/>
        <v>Adult</v>
      </c>
      <c r="D1503" t="s">
        <v>821</v>
      </c>
      <c r="E1503" t="s">
        <v>46</v>
      </c>
      <c r="F1503">
        <v>0.06</v>
      </c>
      <c r="G1503">
        <v>1</v>
      </c>
      <c r="H1503" s="1">
        <v>41158</v>
      </c>
      <c r="I1503" s="1" t="str">
        <f t="shared" si="37"/>
        <v xml:space="preserve"> Sep</v>
      </c>
      <c r="J1503">
        <v>48167</v>
      </c>
      <c r="K1503" t="s">
        <v>58</v>
      </c>
      <c r="L1503">
        <v>43</v>
      </c>
      <c r="M1503">
        <v>0.74</v>
      </c>
      <c r="N1503" t="s">
        <v>48</v>
      </c>
      <c r="O1503" t="s">
        <v>49</v>
      </c>
      <c r="P1503" t="s">
        <v>586</v>
      </c>
      <c r="Q1503" t="s">
        <v>51</v>
      </c>
      <c r="R1503">
        <v>-2136.66</v>
      </c>
      <c r="S1503" t="s">
        <v>68</v>
      </c>
      <c r="T1503">
        <v>6762</v>
      </c>
      <c r="U1503">
        <v>5041.46</v>
      </c>
      <c r="V1503" s="1">
        <v>41161</v>
      </c>
      <c r="W1503" t="s">
        <v>53</v>
      </c>
      <c r="X1503">
        <v>70.2</v>
      </c>
      <c r="Y1503" t="s">
        <v>69</v>
      </c>
      <c r="Z1503">
        <v>122.99</v>
      </c>
      <c r="AA1503">
        <v>55126</v>
      </c>
      <c r="AB1503">
        <f t="shared" si="38"/>
        <v>5288.57</v>
      </c>
      <c r="AC1503">
        <f t="shared" si="39"/>
        <v>4971.2557999999999</v>
      </c>
    </row>
    <row r="1504" spans="1:29" x14ac:dyDescent="0.25">
      <c r="A1504" t="s">
        <v>2205</v>
      </c>
      <c r="B1504">
        <v>42</v>
      </c>
      <c r="C1504" t="str">
        <f t="shared" si="36"/>
        <v>Adult</v>
      </c>
      <c r="D1504" t="s">
        <v>823</v>
      </c>
      <c r="E1504" t="s">
        <v>46</v>
      </c>
      <c r="F1504">
        <v>7.0000000000000007E-2</v>
      </c>
      <c r="G1504">
        <v>1</v>
      </c>
      <c r="H1504" s="1">
        <v>41159</v>
      </c>
      <c r="I1504" s="1" t="str">
        <f t="shared" si="37"/>
        <v xml:space="preserve"> Sep</v>
      </c>
      <c r="J1504">
        <v>10052</v>
      </c>
      <c r="K1504" t="s">
        <v>39</v>
      </c>
      <c r="L1504">
        <v>16</v>
      </c>
      <c r="M1504">
        <v>0.51</v>
      </c>
      <c r="N1504" t="s">
        <v>29</v>
      </c>
      <c r="O1504" t="s">
        <v>59</v>
      </c>
      <c r="P1504" t="s">
        <v>2206</v>
      </c>
      <c r="Q1504" t="s">
        <v>88</v>
      </c>
      <c r="R1504">
        <v>19.57</v>
      </c>
      <c r="S1504" t="s">
        <v>52</v>
      </c>
      <c r="T1504">
        <v>1383</v>
      </c>
      <c r="U1504">
        <v>95.9</v>
      </c>
      <c r="V1504" s="1">
        <v>41160</v>
      </c>
      <c r="W1504" t="s">
        <v>34</v>
      </c>
      <c r="X1504">
        <v>0.91</v>
      </c>
      <c r="Y1504" t="s">
        <v>54</v>
      </c>
      <c r="Z1504">
        <v>6.08</v>
      </c>
      <c r="AA1504">
        <v>93117</v>
      </c>
      <c r="AB1504">
        <f t="shared" si="38"/>
        <v>97.28</v>
      </c>
      <c r="AC1504">
        <f t="shared" si="39"/>
        <v>90.470399999999998</v>
      </c>
    </row>
    <row r="1505" spans="1:29" x14ac:dyDescent="0.25">
      <c r="A1505" t="s">
        <v>822</v>
      </c>
      <c r="B1505">
        <v>42</v>
      </c>
      <c r="C1505" t="str">
        <f t="shared" si="36"/>
        <v>Adult</v>
      </c>
      <c r="D1505" t="s">
        <v>823</v>
      </c>
      <c r="E1505" t="s">
        <v>46</v>
      </c>
      <c r="F1505">
        <v>0.08</v>
      </c>
      <c r="G1505">
        <v>1</v>
      </c>
      <c r="H1505" s="1">
        <v>41159</v>
      </c>
      <c r="I1505" s="1" t="str">
        <f t="shared" si="37"/>
        <v xml:space="preserve"> Sep</v>
      </c>
      <c r="J1505">
        <v>10052</v>
      </c>
      <c r="K1505" t="s">
        <v>39</v>
      </c>
      <c r="L1505">
        <v>28</v>
      </c>
      <c r="M1505">
        <v>0.4</v>
      </c>
      <c r="N1505" t="s">
        <v>29</v>
      </c>
      <c r="O1505" t="s">
        <v>80</v>
      </c>
      <c r="P1505" t="s">
        <v>2207</v>
      </c>
      <c r="Q1505" t="s">
        <v>214</v>
      </c>
      <c r="R1505">
        <v>107.11</v>
      </c>
      <c r="S1505" t="s">
        <v>52</v>
      </c>
      <c r="T1505">
        <v>1384</v>
      </c>
      <c r="U1505">
        <v>517.91</v>
      </c>
      <c r="V1505" s="1">
        <v>41161</v>
      </c>
      <c r="W1505" t="s">
        <v>34</v>
      </c>
      <c r="X1505">
        <v>5.29</v>
      </c>
      <c r="Y1505" t="s">
        <v>54</v>
      </c>
      <c r="Z1505">
        <v>19.899999999999999</v>
      </c>
      <c r="AA1505">
        <v>91745</v>
      </c>
      <c r="AB1505">
        <f t="shared" si="38"/>
        <v>557.19999999999993</v>
      </c>
      <c r="AC1505">
        <f t="shared" si="39"/>
        <v>512.62399999999991</v>
      </c>
    </row>
    <row r="1506" spans="1:29" x14ac:dyDescent="0.25">
      <c r="A1506" t="s">
        <v>822</v>
      </c>
      <c r="B1506">
        <v>42</v>
      </c>
      <c r="C1506" t="str">
        <f t="shared" si="36"/>
        <v>Adult</v>
      </c>
      <c r="D1506" t="s">
        <v>823</v>
      </c>
      <c r="E1506" t="s">
        <v>46</v>
      </c>
      <c r="F1506">
        <v>0.02</v>
      </c>
      <c r="G1506">
        <v>1</v>
      </c>
      <c r="H1506" s="1">
        <v>41159</v>
      </c>
      <c r="I1506" s="1" t="str">
        <f t="shared" si="37"/>
        <v xml:space="preserve"> Sep</v>
      </c>
      <c r="J1506">
        <v>10052</v>
      </c>
      <c r="K1506" t="s">
        <v>39</v>
      </c>
      <c r="L1506">
        <v>46</v>
      </c>
      <c r="M1506">
        <v>0.4</v>
      </c>
      <c r="N1506" t="s">
        <v>29</v>
      </c>
      <c r="O1506" t="s">
        <v>30</v>
      </c>
      <c r="P1506" t="s">
        <v>114</v>
      </c>
      <c r="Q1506" t="s">
        <v>67</v>
      </c>
      <c r="R1506">
        <v>-216.154</v>
      </c>
      <c r="S1506" t="s">
        <v>52</v>
      </c>
      <c r="T1506">
        <v>1385</v>
      </c>
      <c r="U1506">
        <v>162.28</v>
      </c>
      <c r="V1506" s="1">
        <v>41161</v>
      </c>
      <c r="W1506" t="s">
        <v>34</v>
      </c>
      <c r="X1506">
        <v>6.27</v>
      </c>
      <c r="Y1506" t="s">
        <v>54</v>
      </c>
      <c r="Z1506">
        <v>3.36</v>
      </c>
      <c r="AA1506">
        <v>91745</v>
      </c>
      <c r="AB1506">
        <f t="shared" si="38"/>
        <v>154.56</v>
      </c>
      <c r="AC1506">
        <f t="shared" si="39"/>
        <v>151.46880000000002</v>
      </c>
    </row>
    <row r="1507" spans="1:29" x14ac:dyDescent="0.25">
      <c r="A1507" t="s">
        <v>2208</v>
      </c>
      <c r="B1507">
        <v>42</v>
      </c>
      <c r="C1507" t="str">
        <f t="shared" si="36"/>
        <v>Adult</v>
      </c>
      <c r="D1507" t="s">
        <v>1731</v>
      </c>
      <c r="E1507" t="s">
        <v>46</v>
      </c>
      <c r="F1507">
        <v>0.02</v>
      </c>
      <c r="G1507">
        <v>1</v>
      </c>
      <c r="H1507" s="1">
        <v>41160</v>
      </c>
      <c r="I1507" s="1" t="str">
        <f t="shared" si="37"/>
        <v xml:space="preserve"> Sep</v>
      </c>
      <c r="J1507">
        <v>37926</v>
      </c>
      <c r="K1507" t="s">
        <v>58</v>
      </c>
      <c r="L1507">
        <v>31</v>
      </c>
      <c r="M1507">
        <v>0.55000000000000004</v>
      </c>
      <c r="N1507" t="s">
        <v>29</v>
      </c>
      <c r="O1507" t="s">
        <v>59</v>
      </c>
      <c r="P1507" t="s">
        <v>263</v>
      </c>
      <c r="Q1507" t="s">
        <v>88</v>
      </c>
      <c r="R1507">
        <v>60.06</v>
      </c>
      <c r="S1507" t="s">
        <v>76</v>
      </c>
      <c r="T1507">
        <v>5342</v>
      </c>
      <c r="U1507">
        <v>353.25</v>
      </c>
      <c r="V1507" s="1">
        <v>41162</v>
      </c>
      <c r="W1507" t="s">
        <v>34</v>
      </c>
      <c r="X1507">
        <v>2.36</v>
      </c>
      <c r="Y1507" t="s">
        <v>638</v>
      </c>
      <c r="Z1507">
        <v>11.55</v>
      </c>
      <c r="AA1507">
        <v>30338</v>
      </c>
      <c r="AB1507">
        <f t="shared" si="38"/>
        <v>358.05</v>
      </c>
      <c r="AC1507">
        <f t="shared" si="39"/>
        <v>350.88900000000001</v>
      </c>
    </row>
    <row r="1508" spans="1:29" x14ac:dyDescent="0.25">
      <c r="A1508" t="s">
        <v>1086</v>
      </c>
      <c r="B1508">
        <v>42</v>
      </c>
      <c r="C1508" t="str">
        <f t="shared" si="36"/>
        <v>Adult</v>
      </c>
      <c r="D1508" t="s">
        <v>1087</v>
      </c>
      <c r="E1508" t="s">
        <v>27</v>
      </c>
      <c r="F1508">
        <v>7.0000000000000007E-2</v>
      </c>
      <c r="G1508">
        <v>1</v>
      </c>
      <c r="H1508" s="1">
        <v>41160</v>
      </c>
      <c r="I1508" s="1" t="str">
        <f t="shared" si="37"/>
        <v xml:space="preserve"> Sep</v>
      </c>
      <c r="J1508">
        <v>5317</v>
      </c>
      <c r="K1508" t="s">
        <v>47</v>
      </c>
      <c r="L1508">
        <v>10</v>
      </c>
      <c r="M1508">
        <v>0.65</v>
      </c>
      <c r="N1508" t="s">
        <v>48</v>
      </c>
      <c r="O1508" t="s">
        <v>73</v>
      </c>
      <c r="P1508" t="s">
        <v>434</v>
      </c>
      <c r="Q1508" t="s">
        <v>154</v>
      </c>
      <c r="R1508">
        <v>-263.64999999999998</v>
      </c>
      <c r="S1508" t="s">
        <v>52</v>
      </c>
      <c r="T1508">
        <v>737</v>
      </c>
      <c r="U1508">
        <v>1469.48</v>
      </c>
      <c r="V1508" s="1">
        <v>41167</v>
      </c>
      <c r="W1508" t="s">
        <v>53</v>
      </c>
      <c r="X1508">
        <v>53.48</v>
      </c>
      <c r="Y1508" t="s">
        <v>298</v>
      </c>
      <c r="Z1508">
        <v>140.97999999999999</v>
      </c>
      <c r="AA1508">
        <v>80229</v>
      </c>
      <c r="AB1508">
        <f t="shared" si="38"/>
        <v>1409.8</v>
      </c>
      <c r="AC1508">
        <f t="shared" si="39"/>
        <v>1311.114</v>
      </c>
    </row>
    <row r="1509" spans="1:29" x14ac:dyDescent="0.25">
      <c r="A1509" t="s">
        <v>1086</v>
      </c>
      <c r="B1509">
        <v>42</v>
      </c>
      <c r="C1509" t="str">
        <f t="shared" si="36"/>
        <v>Adult</v>
      </c>
      <c r="D1509" t="s">
        <v>1087</v>
      </c>
      <c r="E1509" t="s">
        <v>27</v>
      </c>
      <c r="F1509">
        <v>0.09</v>
      </c>
      <c r="G1509">
        <v>1</v>
      </c>
      <c r="H1509" s="1">
        <v>41160</v>
      </c>
      <c r="I1509" s="1" t="str">
        <f t="shared" si="37"/>
        <v xml:space="preserve"> Sep</v>
      </c>
      <c r="J1509">
        <v>5317</v>
      </c>
      <c r="K1509" t="s">
        <v>47</v>
      </c>
      <c r="L1509">
        <v>38</v>
      </c>
      <c r="M1509">
        <v>0.38</v>
      </c>
      <c r="N1509" t="s">
        <v>29</v>
      </c>
      <c r="O1509" t="s">
        <v>30</v>
      </c>
      <c r="P1509" t="s">
        <v>755</v>
      </c>
      <c r="Q1509" t="s">
        <v>67</v>
      </c>
      <c r="R1509">
        <v>9.4860000000000007</v>
      </c>
      <c r="S1509" t="s">
        <v>52</v>
      </c>
      <c r="T1509">
        <v>736</v>
      </c>
      <c r="U1509">
        <v>212.57</v>
      </c>
      <c r="V1509" s="1">
        <v>41167</v>
      </c>
      <c r="W1509" t="s">
        <v>42</v>
      </c>
      <c r="X1509">
        <v>2.99</v>
      </c>
      <c r="Y1509" t="s">
        <v>298</v>
      </c>
      <c r="Z1509">
        <v>5.34</v>
      </c>
      <c r="AA1509">
        <v>80229</v>
      </c>
      <c r="AB1509">
        <f t="shared" si="38"/>
        <v>202.92</v>
      </c>
      <c r="AC1509">
        <f t="shared" si="39"/>
        <v>184.65719999999999</v>
      </c>
    </row>
    <row r="1510" spans="1:29" x14ac:dyDescent="0.25">
      <c r="A1510" t="s">
        <v>1086</v>
      </c>
      <c r="B1510">
        <v>42</v>
      </c>
      <c r="C1510" t="str">
        <f t="shared" si="36"/>
        <v>Adult</v>
      </c>
      <c r="D1510" t="s">
        <v>1087</v>
      </c>
      <c r="E1510" t="s">
        <v>27</v>
      </c>
      <c r="F1510">
        <v>0.06</v>
      </c>
      <c r="G1510">
        <v>1</v>
      </c>
      <c r="H1510" s="1">
        <v>41160</v>
      </c>
      <c r="I1510" s="1" t="str">
        <f t="shared" si="37"/>
        <v xml:space="preserve"> Sep</v>
      </c>
      <c r="J1510">
        <v>5317</v>
      </c>
      <c r="K1510" t="s">
        <v>47</v>
      </c>
      <c r="L1510">
        <v>25</v>
      </c>
      <c r="M1510">
        <v>0.56000000000000005</v>
      </c>
      <c r="N1510" t="s">
        <v>96</v>
      </c>
      <c r="O1510" t="s">
        <v>30</v>
      </c>
      <c r="P1510" t="s">
        <v>2209</v>
      </c>
      <c r="Q1510" t="s">
        <v>105</v>
      </c>
      <c r="R1510">
        <v>890.18100000000004</v>
      </c>
      <c r="S1510" t="s">
        <v>52</v>
      </c>
      <c r="T1510">
        <v>738</v>
      </c>
      <c r="U1510">
        <v>4279.24</v>
      </c>
      <c r="V1510" s="1">
        <v>41167</v>
      </c>
      <c r="W1510" t="s">
        <v>34</v>
      </c>
      <c r="X1510">
        <v>5.26</v>
      </c>
      <c r="Y1510" t="s">
        <v>298</v>
      </c>
      <c r="Z1510">
        <v>205.99</v>
      </c>
      <c r="AA1510">
        <v>80229</v>
      </c>
      <c r="AB1510">
        <f t="shared" si="38"/>
        <v>5149.75</v>
      </c>
      <c r="AC1510">
        <f t="shared" si="39"/>
        <v>4840.7650000000003</v>
      </c>
    </row>
    <row r="1511" spans="1:29" x14ac:dyDescent="0.25">
      <c r="A1511" t="s">
        <v>1740</v>
      </c>
      <c r="B1511">
        <v>42</v>
      </c>
      <c r="C1511" t="str">
        <f t="shared" si="36"/>
        <v>Adult</v>
      </c>
      <c r="D1511" t="s">
        <v>2210</v>
      </c>
      <c r="E1511" t="s">
        <v>46</v>
      </c>
      <c r="F1511">
        <v>0.08</v>
      </c>
      <c r="G1511">
        <v>1</v>
      </c>
      <c r="H1511" s="1">
        <v>41161</v>
      </c>
      <c r="I1511" s="1" t="str">
        <f t="shared" si="37"/>
        <v xml:space="preserve"> Sep</v>
      </c>
      <c r="J1511">
        <v>55648</v>
      </c>
      <c r="K1511" t="s">
        <v>58</v>
      </c>
      <c r="L1511">
        <v>5</v>
      </c>
      <c r="M1511">
        <v>0.56000000000000005</v>
      </c>
      <c r="N1511" t="s">
        <v>29</v>
      </c>
      <c r="O1511" t="s">
        <v>59</v>
      </c>
      <c r="P1511" t="s">
        <v>1919</v>
      </c>
      <c r="Q1511" t="s">
        <v>88</v>
      </c>
      <c r="R1511">
        <v>-2.58</v>
      </c>
      <c r="S1511" t="s">
        <v>76</v>
      </c>
      <c r="T1511">
        <v>7773</v>
      </c>
      <c r="U1511">
        <v>14.74</v>
      </c>
      <c r="V1511" s="1">
        <v>41164</v>
      </c>
      <c r="W1511" t="s">
        <v>34</v>
      </c>
      <c r="X1511">
        <v>0.7</v>
      </c>
      <c r="Y1511" t="s">
        <v>103</v>
      </c>
      <c r="Z1511">
        <v>2.88</v>
      </c>
      <c r="AA1511">
        <v>70117</v>
      </c>
      <c r="AB1511">
        <f t="shared" si="38"/>
        <v>14.399999999999999</v>
      </c>
      <c r="AC1511">
        <f t="shared" si="39"/>
        <v>13.247999999999999</v>
      </c>
    </row>
    <row r="1512" spans="1:29" x14ac:dyDescent="0.25">
      <c r="A1512" t="s">
        <v>2211</v>
      </c>
      <c r="B1512">
        <v>42</v>
      </c>
      <c r="C1512" t="str">
        <f t="shared" si="36"/>
        <v>Adult</v>
      </c>
      <c r="D1512" t="s">
        <v>1996</v>
      </c>
      <c r="E1512" t="s">
        <v>46</v>
      </c>
      <c r="F1512">
        <v>0</v>
      </c>
      <c r="G1512">
        <v>1</v>
      </c>
      <c r="H1512" s="1">
        <v>41162</v>
      </c>
      <c r="I1512" s="1" t="str">
        <f t="shared" si="37"/>
        <v xml:space="preserve"> Sep</v>
      </c>
      <c r="J1512">
        <v>3746</v>
      </c>
      <c r="K1512" t="s">
        <v>39</v>
      </c>
      <c r="L1512">
        <v>14</v>
      </c>
      <c r="M1512">
        <v>0.56999999999999995</v>
      </c>
      <c r="N1512" t="s">
        <v>96</v>
      </c>
      <c r="O1512" t="s">
        <v>30</v>
      </c>
      <c r="P1512">
        <v>6160</v>
      </c>
      <c r="Q1512" t="s">
        <v>105</v>
      </c>
      <c r="R1512">
        <v>162.666</v>
      </c>
      <c r="S1512" t="s">
        <v>52</v>
      </c>
      <c r="T1512">
        <v>551</v>
      </c>
      <c r="U1512">
        <v>1463.0965000000001</v>
      </c>
      <c r="V1512" s="1">
        <v>41162</v>
      </c>
      <c r="W1512" t="s">
        <v>34</v>
      </c>
      <c r="X1512">
        <v>2.5</v>
      </c>
      <c r="Y1512" t="s">
        <v>218</v>
      </c>
      <c r="Z1512">
        <v>115.99</v>
      </c>
      <c r="AA1512">
        <v>98373</v>
      </c>
      <c r="AB1512">
        <f t="shared" si="38"/>
        <v>1623.86</v>
      </c>
      <c r="AC1512">
        <f t="shared" si="39"/>
        <v>1623.86</v>
      </c>
    </row>
    <row r="1513" spans="1:29" x14ac:dyDescent="0.25">
      <c r="A1513" t="s">
        <v>1995</v>
      </c>
      <c r="B1513">
        <v>42</v>
      </c>
      <c r="C1513" t="str">
        <f t="shared" si="36"/>
        <v>Adult</v>
      </c>
      <c r="D1513" t="s">
        <v>1996</v>
      </c>
      <c r="E1513" t="s">
        <v>46</v>
      </c>
      <c r="F1513">
        <v>0.02</v>
      </c>
      <c r="G1513">
        <v>1</v>
      </c>
      <c r="H1513" s="1">
        <v>41162</v>
      </c>
      <c r="I1513" s="1" t="str">
        <f t="shared" si="37"/>
        <v xml:space="preserve"> Sep</v>
      </c>
      <c r="J1513">
        <v>3746</v>
      </c>
      <c r="K1513" t="s">
        <v>39</v>
      </c>
      <c r="L1513">
        <v>38</v>
      </c>
      <c r="M1513">
        <v>0.36</v>
      </c>
      <c r="N1513" t="s">
        <v>29</v>
      </c>
      <c r="O1513" t="s">
        <v>30</v>
      </c>
      <c r="P1513" t="s">
        <v>317</v>
      </c>
      <c r="Q1513" t="s">
        <v>61</v>
      </c>
      <c r="R1513">
        <v>-67.489999999999995</v>
      </c>
      <c r="S1513" t="s">
        <v>52</v>
      </c>
      <c r="T1513">
        <v>552</v>
      </c>
      <c r="U1513">
        <v>246.3</v>
      </c>
      <c r="V1513" s="1">
        <v>41163</v>
      </c>
      <c r="W1513" t="s">
        <v>34</v>
      </c>
      <c r="X1513">
        <v>5.79</v>
      </c>
      <c r="Y1513" t="s">
        <v>218</v>
      </c>
      <c r="Z1513">
        <v>5.98</v>
      </c>
      <c r="AA1513">
        <v>98052</v>
      </c>
      <c r="AB1513">
        <f t="shared" si="38"/>
        <v>227.24</v>
      </c>
      <c r="AC1513">
        <f t="shared" si="39"/>
        <v>222.6952</v>
      </c>
    </row>
    <row r="1514" spans="1:29" x14ac:dyDescent="0.25">
      <c r="A1514" t="s">
        <v>443</v>
      </c>
      <c r="B1514">
        <v>42</v>
      </c>
      <c r="C1514" t="str">
        <f t="shared" si="36"/>
        <v>Adult</v>
      </c>
      <c r="D1514" t="s">
        <v>444</v>
      </c>
      <c r="E1514" t="s">
        <v>38</v>
      </c>
      <c r="F1514">
        <v>0.06</v>
      </c>
      <c r="G1514">
        <v>1</v>
      </c>
      <c r="H1514" s="1">
        <v>41162</v>
      </c>
      <c r="I1514" s="1" t="str">
        <f t="shared" si="37"/>
        <v xml:space="preserve"> Sep</v>
      </c>
      <c r="J1514">
        <v>43590</v>
      </c>
      <c r="K1514" t="s">
        <v>58</v>
      </c>
      <c r="L1514">
        <v>24</v>
      </c>
      <c r="N1514" t="s">
        <v>48</v>
      </c>
      <c r="O1514" t="s">
        <v>80</v>
      </c>
      <c r="P1514" t="s">
        <v>1482</v>
      </c>
      <c r="Q1514" t="s">
        <v>51</v>
      </c>
      <c r="R1514">
        <v>804.2</v>
      </c>
      <c r="S1514" t="s">
        <v>33</v>
      </c>
      <c r="T1514">
        <v>6157</v>
      </c>
      <c r="U1514">
        <v>3118.6</v>
      </c>
      <c r="V1514" s="1">
        <v>41164</v>
      </c>
      <c r="W1514" t="s">
        <v>42</v>
      </c>
      <c r="X1514">
        <v>12.65</v>
      </c>
      <c r="Y1514" t="s">
        <v>208</v>
      </c>
      <c r="Z1514">
        <v>128.24</v>
      </c>
      <c r="AA1514">
        <v>44691</v>
      </c>
      <c r="AB1514">
        <f t="shared" si="38"/>
        <v>3077.76</v>
      </c>
      <c r="AC1514">
        <f t="shared" si="39"/>
        <v>2893.0944000000004</v>
      </c>
    </row>
    <row r="1515" spans="1:29" x14ac:dyDescent="0.25">
      <c r="A1515" t="s">
        <v>2212</v>
      </c>
      <c r="B1515">
        <v>42</v>
      </c>
      <c r="C1515" t="str">
        <f t="shared" si="36"/>
        <v>Adult</v>
      </c>
      <c r="D1515" t="s">
        <v>1680</v>
      </c>
      <c r="E1515" t="s">
        <v>46</v>
      </c>
      <c r="F1515">
        <v>0.06</v>
      </c>
      <c r="G1515">
        <v>1</v>
      </c>
      <c r="H1515" s="1">
        <v>41163</v>
      </c>
      <c r="I1515" s="1" t="str">
        <f t="shared" si="37"/>
        <v xml:space="preserve"> Sep</v>
      </c>
      <c r="J1515">
        <v>12099</v>
      </c>
      <c r="K1515" t="s">
        <v>58</v>
      </c>
      <c r="L1515">
        <v>1</v>
      </c>
      <c r="M1515">
        <v>0.39</v>
      </c>
      <c r="N1515" t="s">
        <v>29</v>
      </c>
      <c r="O1515" t="s">
        <v>30</v>
      </c>
      <c r="P1515" t="s">
        <v>1036</v>
      </c>
      <c r="Q1515" t="s">
        <v>210</v>
      </c>
      <c r="R1515">
        <v>10.85</v>
      </c>
      <c r="S1515" t="s">
        <v>52</v>
      </c>
      <c r="T1515">
        <v>1679</v>
      </c>
      <c r="U1515">
        <v>17.59</v>
      </c>
      <c r="V1515" s="1">
        <v>41163</v>
      </c>
      <c r="W1515" t="s">
        <v>42</v>
      </c>
      <c r="X1515">
        <v>0.5</v>
      </c>
      <c r="Y1515" t="s">
        <v>537</v>
      </c>
      <c r="Z1515">
        <v>2.61</v>
      </c>
      <c r="AA1515">
        <v>86301</v>
      </c>
      <c r="AB1515">
        <f t="shared" si="38"/>
        <v>2.61</v>
      </c>
      <c r="AC1515">
        <f t="shared" si="39"/>
        <v>2.4533999999999998</v>
      </c>
    </row>
    <row r="1516" spans="1:29" x14ac:dyDescent="0.25">
      <c r="A1516" t="s">
        <v>656</v>
      </c>
      <c r="B1516">
        <v>42</v>
      </c>
      <c r="C1516" t="str">
        <f t="shared" si="36"/>
        <v>Adult</v>
      </c>
      <c r="D1516" t="s">
        <v>657</v>
      </c>
      <c r="E1516" t="s">
        <v>46</v>
      </c>
      <c r="F1516">
        <v>0.09</v>
      </c>
      <c r="G1516">
        <v>1</v>
      </c>
      <c r="H1516" s="1">
        <v>41163</v>
      </c>
      <c r="I1516" s="1" t="str">
        <f t="shared" si="37"/>
        <v xml:space="preserve"> Sep</v>
      </c>
      <c r="J1516">
        <v>44487</v>
      </c>
      <c r="K1516" t="s">
        <v>58</v>
      </c>
      <c r="L1516">
        <v>4</v>
      </c>
      <c r="M1516">
        <v>0.43</v>
      </c>
      <c r="N1516" t="s">
        <v>48</v>
      </c>
      <c r="O1516" t="s">
        <v>30</v>
      </c>
      <c r="P1516" t="s">
        <v>1435</v>
      </c>
      <c r="Q1516" t="s">
        <v>82</v>
      </c>
      <c r="R1516">
        <v>-10.09</v>
      </c>
      <c r="S1516" t="s">
        <v>33</v>
      </c>
      <c r="T1516">
        <v>6286</v>
      </c>
      <c r="U1516">
        <v>28.15</v>
      </c>
      <c r="V1516" s="1">
        <v>41164</v>
      </c>
      <c r="W1516" t="s">
        <v>34</v>
      </c>
      <c r="X1516">
        <v>5.29</v>
      </c>
      <c r="Y1516" t="s">
        <v>136</v>
      </c>
      <c r="Z1516">
        <v>6.28</v>
      </c>
      <c r="AA1516">
        <v>14901</v>
      </c>
      <c r="AB1516">
        <f t="shared" si="38"/>
        <v>25.12</v>
      </c>
      <c r="AC1516">
        <f t="shared" si="39"/>
        <v>22.859200000000001</v>
      </c>
    </row>
    <row r="1517" spans="1:29" x14ac:dyDescent="0.25">
      <c r="A1517" t="s">
        <v>1665</v>
      </c>
      <c r="B1517">
        <v>42</v>
      </c>
      <c r="C1517" t="str">
        <f t="shared" si="36"/>
        <v>Adult</v>
      </c>
      <c r="D1517" t="s">
        <v>1666</v>
      </c>
      <c r="E1517" t="s">
        <v>46</v>
      </c>
      <c r="F1517">
        <v>0.02</v>
      </c>
      <c r="G1517">
        <v>1</v>
      </c>
      <c r="H1517" s="1">
        <v>41163</v>
      </c>
      <c r="I1517" s="1" t="str">
        <f t="shared" si="37"/>
        <v xml:space="preserve"> Sep</v>
      </c>
      <c r="J1517">
        <v>44836</v>
      </c>
      <c r="K1517" t="s">
        <v>131</v>
      </c>
      <c r="L1517">
        <v>21</v>
      </c>
      <c r="M1517">
        <v>0.39</v>
      </c>
      <c r="N1517" t="s">
        <v>29</v>
      </c>
      <c r="O1517" t="s">
        <v>30</v>
      </c>
      <c r="P1517" t="s">
        <v>1749</v>
      </c>
      <c r="Q1517" t="s">
        <v>67</v>
      </c>
      <c r="R1517">
        <v>28.526</v>
      </c>
      <c r="S1517" t="s">
        <v>52</v>
      </c>
      <c r="T1517">
        <v>6329</v>
      </c>
      <c r="U1517">
        <v>125.79</v>
      </c>
      <c r="V1517" s="1">
        <v>41164</v>
      </c>
      <c r="W1517" t="s">
        <v>34</v>
      </c>
      <c r="X1517">
        <v>1.49</v>
      </c>
      <c r="Y1517" t="s">
        <v>54</v>
      </c>
      <c r="Z1517">
        <v>5.98</v>
      </c>
      <c r="AA1517">
        <v>92277</v>
      </c>
      <c r="AB1517">
        <f t="shared" si="38"/>
        <v>125.58000000000001</v>
      </c>
      <c r="AC1517">
        <f t="shared" si="39"/>
        <v>123.06840000000001</v>
      </c>
    </row>
    <row r="1518" spans="1:29" x14ac:dyDescent="0.25">
      <c r="A1518" t="s">
        <v>1330</v>
      </c>
      <c r="B1518">
        <v>42</v>
      </c>
      <c r="C1518" t="str">
        <f t="shared" si="36"/>
        <v>Adult</v>
      </c>
      <c r="D1518" t="s">
        <v>1146</v>
      </c>
      <c r="E1518" t="s">
        <v>27</v>
      </c>
      <c r="F1518">
        <v>0.01</v>
      </c>
      <c r="G1518">
        <v>1</v>
      </c>
      <c r="H1518" s="1">
        <v>41163</v>
      </c>
      <c r="I1518" s="1" t="str">
        <f t="shared" si="37"/>
        <v xml:space="preserve"> Sep</v>
      </c>
      <c r="J1518">
        <v>13280</v>
      </c>
      <c r="K1518" t="s">
        <v>28</v>
      </c>
      <c r="L1518">
        <v>40</v>
      </c>
      <c r="M1518">
        <v>0.59</v>
      </c>
      <c r="N1518" t="s">
        <v>29</v>
      </c>
      <c r="O1518" t="s">
        <v>30</v>
      </c>
      <c r="P1518" t="s">
        <v>2213</v>
      </c>
      <c r="Q1518" t="s">
        <v>32</v>
      </c>
      <c r="R1518">
        <v>-116.76</v>
      </c>
      <c r="S1518" t="s">
        <v>68</v>
      </c>
      <c r="T1518">
        <v>1842</v>
      </c>
      <c r="U1518">
        <v>460.68</v>
      </c>
      <c r="V1518" s="1">
        <v>41164</v>
      </c>
      <c r="W1518" t="s">
        <v>34</v>
      </c>
      <c r="X1518">
        <v>7.46</v>
      </c>
      <c r="Y1518" t="s">
        <v>149</v>
      </c>
      <c r="Z1518">
        <v>10.9</v>
      </c>
      <c r="AA1518">
        <v>61832</v>
      </c>
      <c r="AB1518">
        <f t="shared" si="38"/>
        <v>436</v>
      </c>
      <c r="AC1518">
        <f t="shared" si="39"/>
        <v>431.64</v>
      </c>
    </row>
    <row r="1519" spans="1:29" x14ac:dyDescent="0.25">
      <c r="A1519" t="s">
        <v>1330</v>
      </c>
      <c r="B1519">
        <v>42</v>
      </c>
      <c r="C1519" t="str">
        <f t="shared" si="36"/>
        <v>Adult</v>
      </c>
      <c r="D1519" t="s">
        <v>1146</v>
      </c>
      <c r="E1519" t="s">
        <v>27</v>
      </c>
      <c r="F1519">
        <v>0.1</v>
      </c>
      <c r="G1519">
        <v>1</v>
      </c>
      <c r="H1519" s="1">
        <v>41163</v>
      </c>
      <c r="I1519" s="1" t="str">
        <f t="shared" si="37"/>
        <v xml:space="preserve"> Sep</v>
      </c>
      <c r="J1519">
        <v>13280</v>
      </c>
      <c r="K1519" t="s">
        <v>28</v>
      </c>
      <c r="L1519">
        <v>49</v>
      </c>
      <c r="M1519">
        <v>0.6</v>
      </c>
      <c r="N1519" t="s">
        <v>96</v>
      </c>
      <c r="O1519" t="s">
        <v>80</v>
      </c>
      <c r="P1519" t="s">
        <v>1909</v>
      </c>
      <c r="Q1519" t="s">
        <v>105</v>
      </c>
      <c r="R1519">
        <v>-160.952</v>
      </c>
      <c r="S1519" t="s">
        <v>68</v>
      </c>
      <c r="T1519">
        <v>1843</v>
      </c>
      <c r="U1519">
        <v>318.75850000000003</v>
      </c>
      <c r="V1519" s="1">
        <v>41164</v>
      </c>
      <c r="W1519" t="s">
        <v>34</v>
      </c>
      <c r="X1519">
        <v>5.03</v>
      </c>
      <c r="Y1519" t="s">
        <v>149</v>
      </c>
      <c r="Z1519">
        <v>7.99</v>
      </c>
      <c r="AA1519">
        <v>61832</v>
      </c>
      <c r="AB1519">
        <f t="shared" si="38"/>
        <v>391.51</v>
      </c>
      <c r="AC1519">
        <f t="shared" si="39"/>
        <v>352.35899999999998</v>
      </c>
    </row>
    <row r="1520" spans="1:29" x14ac:dyDescent="0.25">
      <c r="A1520" t="s">
        <v>2127</v>
      </c>
      <c r="B1520">
        <v>42</v>
      </c>
      <c r="C1520" t="str">
        <f t="shared" si="36"/>
        <v>Adult</v>
      </c>
      <c r="D1520" t="s">
        <v>657</v>
      </c>
      <c r="E1520" t="s">
        <v>46</v>
      </c>
      <c r="F1520">
        <v>0.06</v>
      </c>
      <c r="G1520">
        <v>1</v>
      </c>
      <c r="H1520" s="1">
        <v>41163</v>
      </c>
      <c r="I1520" s="1" t="str">
        <f t="shared" si="37"/>
        <v xml:space="preserve"> Sep</v>
      </c>
      <c r="J1520">
        <v>10629</v>
      </c>
      <c r="K1520" t="s">
        <v>58</v>
      </c>
      <c r="L1520">
        <v>39</v>
      </c>
      <c r="M1520">
        <v>0.59</v>
      </c>
      <c r="N1520" t="s">
        <v>48</v>
      </c>
      <c r="O1520" t="s">
        <v>40</v>
      </c>
      <c r="P1520" t="s">
        <v>1803</v>
      </c>
      <c r="Q1520" t="s">
        <v>82</v>
      </c>
      <c r="R1520">
        <v>-255.65</v>
      </c>
      <c r="S1520" t="s">
        <v>33</v>
      </c>
      <c r="T1520">
        <v>1472</v>
      </c>
      <c r="U1520">
        <v>341.55</v>
      </c>
      <c r="V1520" s="1">
        <v>41165</v>
      </c>
      <c r="W1520" t="s">
        <v>34</v>
      </c>
      <c r="X1520">
        <v>10.16</v>
      </c>
      <c r="Y1520" t="s">
        <v>43</v>
      </c>
      <c r="Z1520">
        <v>8.3699999999999992</v>
      </c>
      <c r="AA1520">
        <v>21222</v>
      </c>
      <c r="AB1520">
        <f t="shared" si="38"/>
        <v>326.42999999999995</v>
      </c>
      <c r="AC1520">
        <f t="shared" si="39"/>
        <v>306.84419999999994</v>
      </c>
    </row>
    <row r="1521" spans="1:29" x14ac:dyDescent="0.25">
      <c r="A1521" t="s">
        <v>2127</v>
      </c>
      <c r="B1521">
        <v>42</v>
      </c>
      <c r="C1521" t="str">
        <f t="shared" si="36"/>
        <v>Adult</v>
      </c>
      <c r="D1521" t="s">
        <v>657</v>
      </c>
      <c r="E1521" t="s">
        <v>46</v>
      </c>
      <c r="F1521">
        <v>0.09</v>
      </c>
      <c r="G1521">
        <v>1</v>
      </c>
      <c r="H1521" s="1">
        <v>41163</v>
      </c>
      <c r="I1521" s="1" t="str">
        <f t="shared" si="37"/>
        <v xml:space="preserve"> Sep</v>
      </c>
      <c r="J1521">
        <v>10629</v>
      </c>
      <c r="K1521" t="s">
        <v>58</v>
      </c>
      <c r="L1521">
        <v>14</v>
      </c>
      <c r="M1521">
        <v>0.37</v>
      </c>
      <c r="N1521" t="s">
        <v>29</v>
      </c>
      <c r="O1521" t="s">
        <v>30</v>
      </c>
      <c r="P1521" t="s">
        <v>250</v>
      </c>
      <c r="Q1521" t="s">
        <v>61</v>
      </c>
      <c r="R1521">
        <v>-76.540000000000006</v>
      </c>
      <c r="S1521" t="s">
        <v>33</v>
      </c>
      <c r="T1521">
        <v>1473</v>
      </c>
      <c r="U1521">
        <v>98.37</v>
      </c>
      <c r="V1521" s="1">
        <v>41165</v>
      </c>
      <c r="W1521" t="s">
        <v>42</v>
      </c>
      <c r="X1521">
        <v>9.17</v>
      </c>
      <c r="Y1521" t="s">
        <v>43</v>
      </c>
      <c r="Z1521">
        <v>6.48</v>
      </c>
      <c r="AA1521">
        <v>21222</v>
      </c>
      <c r="AB1521">
        <f t="shared" si="38"/>
        <v>90.72</v>
      </c>
      <c r="AC1521">
        <f t="shared" si="39"/>
        <v>82.555199999999999</v>
      </c>
    </row>
    <row r="1522" spans="1:29" x14ac:dyDescent="0.25">
      <c r="A1522" t="s">
        <v>2214</v>
      </c>
      <c r="B1522">
        <v>42</v>
      </c>
      <c r="C1522" t="str">
        <f t="shared" si="36"/>
        <v>Adult</v>
      </c>
      <c r="D1522" t="s">
        <v>2215</v>
      </c>
      <c r="E1522" t="s">
        <v>46</v>
      </c>
      <c r="F1522">
        <v>0</v>
      </c>
      <c r="G1522">
        <v>1</v>
      </c>
      <c r="H1522" s="1">
        <v>41163</v>
      </c>
      <c r="I1522" s="1" t="str">
        <f t="shared" si="37"/>
        <v xml:space="preserve"> Sep</v>
      </c>
      <c r="J1522">
        <v>56901</v>
      </c>
      <c r="K1522" t="s">
        <v>58</v>
      </c>
      <c r="L1522">
        <v>36</v>
      </c>
      <c r="M1522">
        <v>0.57999999999999996</v>
      </c>
      <c r="N1522" t="s">
        <v>29</v>
      </c>
      <c r="O1522" t="s">
        <v>59</v>
      </c>
      <c r="P1522" t="s">
        <v>238</v>
      </c>
      <c r="Q1522" t="s">
        <v>88</v>
      </c>
      <c r="R1522">
        <v>-45.21</v>
      </c>
      <c r="S1522" t="s">
        <v>68</v>
      </c>
      <c r="T1522">
        <v>7962</v>
      </c>
      <c r="U1522">
        <v>100.68</v>
      </c>
      <c r="V1522" s="1">
        <v>41165</v>
      </c>
      <c r="W1522" t="s">
        <v>34</v>
      </c>
      <c r="X1522">
        <v>2.4</v>
      </c>
      <c r="Y1522" t="s">
        <v>246</v>
      </c>
      <c r="Z1522">
        <v>2.6</v>
      </c>
      <c r="AA1522">
        <v>49002</v>
      </c>
      <c r="AB1522">
        <f t="shared" si="38"/>
        <v>93.600000000000009</v>
      </c>
      <c r="AC1522">
        <f t="shared" si="39"/>
        <v>93.600000000000009</v>
      </c>
    </row>
    <row r="1523" spans="1:29" x14ac:dyDescent="0.25">
      <c r="A1523" t="s">
        <v>656</v>
      </c>
      <c r="B1523">
        <v>42</v>
      </c>
      <c r="C1523" t="str">
        <f t="shared" si="36"/>
        <v>Adult</v>
      </c>
      <c r="D1523" t="s">
        <v>657</v>
      </c>
      <c r="E1523" t="s">
        <v>46</v>
      </c>
      <c r="F1523">
        <v>0.03</v>
      </c>
      <c r="G1523">
        <v>1</v>
      </c>
      <c r="H1523" s="1">
        <v>41163</v>
      </c>
      <c r="I1523" s="1" t="str">
        <f t="shared" si="37"/>
        <v xml:space="preserve"> Sep</v>
      </c>
      <c r="J1523">
        <v>44487</v>
      </c>
      <c r="K1523" t="s">
        <v>58</v>
      </c>
      <c r="L1523">
        <v>37</v>
      </c>
      <c r="M1523">
        <v>0.81</v>
      </c>
      <c r="N1523" t="s">
        <v>29</v>
      </c>
      <c r="O1523" t="s">
        <v>30</v>
      </c>
      <c r="P1523" t="s">
        <v>1052</v>
      </c>
      <c r="Q1523" t="s">
        <v>32</v>
      </c>
      <c r="R1523">
        <v>-92.87</v>
      </c>
      <c r="S1523" t="s">
        <v>33</v>
      </c>
      <c r="T1523">
        <v>6287</v>
      </c>
      <c r="U1523">
        <v>558.77</v>
      </c>
      <c r="V1523" s="1">
        <v>41165</v>
      </c>
      <c r="W1523" t="s">
        <v>34</v>
      </c>
      <c r="X1523">
        <v>4.53</v>
      </c>
      <c r="Y1523" t="s">
        <v>136</v>
      </c>
      <c r="Z1523">
        <v>15.14</v>
      </c>
      <c r="AA1523">
        <v>14901</v>
      </c>
      <c r="AB1523">
        <f t="shared" si="38"/>
        <v>560.18000000000006</v>
      </c>
      <c r="AC1523">
        <f t="shared" si="39"/>
        <v>543.3746000000001</v>
      </c>
    </row>
    <row r="1524" spans="1:29" x14ac:dyDescent="0.25">
      <c r="A1524" t="s">
        <v>2212</v>
      </c>
      <c r="B1524">
        <v>42</v>
      </c>
      <c r="C1524" t="str">
        <f t="shared" si="36"/>
        <v>Adult</v>
      </c>
      <c r="D1524" t="s">
        <v>1680</v>
      </c>
      <c r="E1524" t="s">
        <v>46</v>
      </c>
      <c r="F1524">
        <v>0.01</v>
      </c>
      <c r="G1524">
        <v>1</v>
      </c>
      <c r="H1524" s="1">
        <v>41163</v>
      </c>
      <c r="I1524" s="1" t="str">
        <f t="shared" si="37"/>
        <v xml:space="preserve"> Sep</v>
      </c>
      <c r="J1524">
        <v>12099</v>
      </c>
      <c r="K1524" t="s">
        <v>58</v>
      </c>
      <c r="L1524">
        <v>48</v>
      </c>
      <c r="M1524">
        <v>0.39</v>
      </c>
      <c r="N1524" t="s">
        <v>29</v>
      </c>
      <c r="O1524" t="s">
        <v>59</v>
      </c>
      <c r="P1524" t="s">
        <v>355</v>
      </c>
      <c r="Q1524" t="s">
        <v>61</v>
      </c>
      <c r="R1524">
        <v>128.28</v>
      </c>
      <c r="S1524" t="s">
        <v>52</v>
      </c>
      <c r="T1524">
        <v>1680</v>
      </c>
      <c r="U1524">
        <v>308.81</v>
      </c>
      <c r="V1524" s="1">
        <v>41165</v>
      </c>
      <c r="W1524" t="s">
        <v>34</v>
      </c>
      <c r="X1524">
        <v>1.02</v>
      </c>
      <c r="Y1524" t="s">
        <v>537</v>
      </c>
      <c r="Z1524">
        <v>6.35</v>
      </c>
      <c r="AA1524">
        <v>86301</v>
      </c>
      <c r="AB1524">
        <f t="shared" si="38"/>
        <v>304.79999999999995</v>
      </c>
      <c r="AC1524">
        <f t="shared" si="39"/>
        <v>301.75199999999995</v>
      </c>
    </row>
    <row r="1525" spans="1:29" x14ac:dyDescent="0.25">
      <c r="A1525" t="s">
        <v>234</v>
      </c>
      <c r="B1525">
        <v>42</v>
      </c>
      <c r="C1525" t="str">
        <f t="shared" si="36"/>
        <v>Adult</v>
      </c>
      <c r="D1525" t="s">
        <v>2216</v>
      </c>
      <c r="E1525" t="s">
        <v>57</v>
      </c>
      <c r="F1525">
        <v>0.08</v>
      </c>
      <c r="G1525">
        <v>1</v>
      </c>
      <c r="H1525" s="1">
        <v>41164</v>
      </c>
      <c r="I1525" s="1" t="str">
        <f t="shared" si="37"/>
        <v xml:space="preserve"> Sep</v>
      </c>
      <c r="J1525">
        <v>49891</v>
      </c>
      <c r="K1525" t="s">
        <v>39</v>
      </c>
      <c r="L1525">
        <v>19</v>
      </c>
      <c r="M1525">
        <v>0.36</v>
      </c>
      <c r="N1525" t="s">
        <v>29</v>
      </c>
      <c r="O1525" t="s">
        <v>30</v>
      </c>
      <c r="P1525" t="s">
        <v>440</v>
      </c>
      <c r="Q1525" t="s">
        <v>210</v>
      </c>
      <c r="R1525">
        <v>35.5</v>
      </c>
      <c r="S1525" t="s">
        <v>33</v>
      </c>
      <c r="T1525">
        <v>6980</v>
      </c>
      <c r="U1525">
        <v>88.4</v>
      </c>
      <c r="V1525" s="1">
        <v>41164</v>
      </c>
      <c r="W1525" t="s">
        <v>34</v>
      </c>
      <c r="X1525">
        <v>0.5</v>
      </c>
      <c r="Y1525" t="s">
        <v>204</v>
      </c>
      <c r="Z1525">
        <v>4.91</v>
      </c>
      <c r="AA1525">
        <v>4330</v>
      </c>
      <c r="AB1525">
        <f t="shared" si="38"/>
        <v>93.29</v>
      </c>
      <c r="AC1525">
        <f t="shared" si="39"/>
        <v>85.826800000000006</v>
      </c>
    </row>
    <row r="1526" spans="1:29" x14ac:dyDescent="0.25">
      <c r="A1526" t="s">
        <v>2217</v>
      </c>
      <c r="B1526">
        <v>42</v>
      </c>
      <c r="C1526" t="str">
        <f t="shared" si="36"/>
        <v>Adult</v>
      </c>
      <c r="D1526" t="s">
        <v>350</v>
      </c>
      <c r="E1526" t="s">
        <v>27</v>
      </c>
      <c r="F1526">
        <v>0.01</v>
      </c>
      <c r="G1526">
        <v>1</v>
      </c>
      <c r="H1526" s="1">
        <v>41164</v>
      </c>
      <c r="I1526" s="1" t="str">
        <f t="shared" si="37"/>
        <v xml:space="preserve"> Sep</v>
      </c>
      <c r="J1526">
        <v>38145</v>
      </c>
      <c r="K1526" t="s">
        <v>39</v>
      </c>
      <c r="L1526">
        <v>8</v>
      </c>
      <c r="M1526">
        <v>0.68</v>
      </c>
      <c r="N1526" t="s">
        <v>48</v>
      </c>
      <c r="O1526" t="s">
        <v>59</v>
      </c>
      <c r="P1526" t="s">
        <v>1694</v>
      </c>
      <c r="Q1526" t="s">
        <v>82</v>
      </c>
      <c r="R1526">
        <v>190.6</v>
      </c>
      <c r="S1526" t="s">
        <v>68</v>
      </c>
      <c r="T1526">
        <v>5365</v>
      </c>
      <c r="U1526">
        <v>387.17</v>
      </c>
      <c r="V1526" s="1">
        <v>41165</v>
      </c>
      <c r="W1526" t="s">
        <v>34</v>
      </c>
      <c r="X1526">
        <v>4.8</v>
      </c>
      <c r="Y1526" t="s">
        <v>111</v>
      </c>
      <c r="Z1526">
        <v>45.98</v>
      </c>
      <c r="AA1526">
        <v>76148</v>
      </c>
      <c r="AB1526">
        <f t="shared" si="38"/>
        <v>367.84</v>
      </c>
      <c r="AC1526">
        <f t="shared" si="39"/>
        <v>364.16159999999996</v>
      </c>
    </row>
    <row r="1527" spans="1:29" x14ac:dyDescent="0.25">
      <c r="A1527" t="s">
        <v>1565</v>
      </c>
      <c r="B1527">
        <v>42</v>
      </c>
      <c r="C1527" t="str">
        <f t="shared" si="36"/>
        <v>Adult</v>
      </c>
      <c r="D1527" t="s">
        <v>1363</v>
      </c>
      <c r="E1527" t="s">
        <v>38</v>
      </c>
      <c r="F1527">
        <v>0.06</v>
      </c>
      <c r="G1527">
        <v>1</v>
      </c>
      <c r="H1527" s="1">
        <v>41164</v>
      </c>
      <c r="I1527" s="1" t="str">
        <f t="shared" si="37"/>
        <v xml:space="preserve"> Sep</v>
      </c>
      <c r="J1527">
        <v>41221</v>
      </c>
      <c r="K1527" t="s">
        <v>58</v>
      </c>
      <c r="L1527">
        <v>4</v>
      </c>
      <c r="M1527">
        <v>0.81</v>
      </c>
      <c r="N1527" t="s">
        <v>29</v>
      </c>
      <c r="O1527" t="s">
        <v>40</v>
      </c>
      <c r="P1527" t="s">
        <v>1874</v>
      </c>
      <c r="Q1527" t="s">
        <v>32</v>
      </c>
      <c r="R1527">
        <v>-218.77</v>
      </c>
      <c r="S1527" t="s">
        <v>68</v>
      </c>
      <c r="T1527">
        <v>5815</v>
      </c>
      <c r="U1527">
        <v>345.57</v>
      </c>
      <c r="V1527" s="1">
        <v>41165</v>
      </c>
      <c r="W1527" t="s">
        <v>34</v>
      </c>
      <c r="X1527">
        <v>35</v>
      </c>
      <c r="Y1527" t="s">
        <v>111</v>
      </c>
      <c r="Z1527">
        <v>80.98</v>
      </c>
      <c r="AA1527">
        <v>77530</v>
      </c>
      <c r="AB1527">
        <f t="shared" si="38"/>
        <v>323.92</v>
      </c>
      <c r="AC1527">
        <f t="shared" si="39"/>
        <v>304.48480000000001</v>
      </c>
    </row>
    <row r="1528" spans="1:29" x14ac:dyDescent="0.25">
      <c r="A1528" t="s">
        <v>682</v>
      </c>
      <c r="B1528">
        <v>42</v>
      </c>
      <c r="C1528" t="str">
        <f t="shared" si="36"/>
        <v>Adult</v>
      </c>
      <c r="D1528" t="s">
        <v>2216</v>
      </c>
      <c r="E1528" t="s">
        <v>57</v>
      </c>
      <c r="F1528">
        <v>0</v>
      </c>
      <c r="G1528">
        <v>1</v>
      </c>
      <c r="H1528" s="1">
        <v>41164</v>
      </c>
      <c r="I1528" s="1" t="str">
        <f t="shared" si="37"/>
        <v xml:space="preserve"> Sep</v>
      </c>
      <c r="J1528">
        <v>49891</v>
      </c>
      <c r="K1528" t="s">
        <v>39</v>
      </c>
      <c r="L1528">
        <v>40</v>
      </c>
      <c r="M1528">
        <v>0.39</v>
      </c>
      <c r="N1528" t="s">
        <v>29</v>
      </c>
      <c r="O1528" t="s">
        <v>30</v>
      </c>
      <c r="P1528" t="s">
        <v>1749</v>
      </c>
      <c r="Q1528" t="s">
        <v>67</v>
      </c>
      <c r="R1528">
        <v>80.733000000000004</v>
      </c>
      <c r="S1528" t="s">
        <v>33</v>
      </c>
      <c r="T1528">
        <v>6981</v>
      </c>
      <c r="U1528">
        <v>259.83</v>
      </c>
      <c r="V1528" s="1">
        <v>41166</v>
      </c>
      <c r="W1528" t="s">
        <v>34</v>
      </c>
      <c r="X1528">
        <v>1.49</v>
      </c>
      <c r="Y1528" t="s">
        <v>278</v>
      </c>
      <c r="Z1528">
        <v>5.98</v>
      </c>
      <c r="AA1528">
        <v>1887</v>
      </c>
      <c r="AB1528">
        <f t="shared" si="38"/>
        <v>239.20000000000002</v>
      </c>
      <c r="AC1528">
        <f t="shared" si="39"/>
        <v>239.20000000000002</v>
      </c>
    </row>
    <row r="1529" spans="1:29" x14ac:dyDescent="0.25">
      <c r="A1529" t="s">
        <v>476</v>
      </c>
      <c r="B1529">
        <v>42</v>
      </c>
      <c r="C1529" t="str">
        <f t="shared" si="36"/>
        <v>Adult</v>
      </c>
      <c r="D1529" t="s">
        <v>477</v>
      </c>
      <c r="E1529" t="s">
        <v>38</v>
      </c>
      <c r="F1529">
        <v>0</v>
      </c>
      <c r="G1529">
        <v>1</v>
      </c>
      <c r="H1529" s="1">
        <v>41164</v>
      </c>
      <c r="I1529" s="1" t="str">
        <f t="shared" si="37"/>
        <v xml:space="preserve"> Sep</v>
      </c>
      <c r="J1529">
        <v>1313</v>
      </c>
      <c r="K1529" t="s">
        <v>58</v>
      </c>
      <c r="L1529">
        <v>34</v>
      </c>
      <c r="M1529">
        <v>0.39</v>
      </c>
      <c r="N1529" t="s">
        <v>29</v>
      </c>
      <c r="O1529" t="s">
        <v>30</v>
      </c>
      <c r="P1529" t="s">
        <v>2218</v>
      </c>
      <c r="Q1529" t="s">
        <v>61</v>
      </c>
      <c r="R1529">
        <v>-83.75</v>
      </c>
      <c r="S1529" t="s">
        <v>68</v>
      </c>
      <c r="T1529">
        <v>198</v>
      </c>
      <c r="U1529">
        <v>840.07</v>
      </c>
      <c r="V1529" s="1">
        <v>41166</v>
      </c>
      <c r="W1529" t="s">
        <v>34</v>
      </c>
      <c r="X1529">
        <v>16.920000000000002</v>
      </c>
      <c r="Y1529" t="s">
        <v>69</v>
      </c>
      <c r="Z1529">
        <v>22.84</v>
      </c>
      <c r="AA1529">
        <v>56001</v>
      </c>
      <c r="AB1529">
        <f t="shared" si="38"/>
        <v>776.56</v>
      </c>
      <c r="AC1529">
        <f t="shared" si="39"/>
        <v>776.56</v>
      </c>
    </row>
    <row r="1530" spans="1:29" x14ac:dyDescent="0.25">
      <c r="A1530" t="s">
        <v>2217</v>
      </c>
      <c r="B1530">
        <v>42</v>
      </c>
      <c r="C1530" t="str">
        <f t="shared" si="36"/>
        <v>Adult</v>
      </c>
      <c r="D1530" t="s">
        <v>350</v>
      </c>
      <c r="E1530" t="s">
        <v>27</v>
      </c>
      <c r="F1530">
        <v>7.0000000000000007E-2</v>
      </c>
      <c r="G1530">
        <v>1</v>
      </c>
      <c r="H1530" s="1">
        <v>41164</v>
      </c>
      <c r="I1530" s="1" t="str">
        <f t="shared" si="37"/>
        <v xml:space="preserve"> Sep</v>
      </c>
      <c r="J1530">
        <v>38145</v>
      </c>
      <c r="K1530" t="s">
        <v>39</v>
      </c>
      <c r="L1530">
        <v>33</v>
      </c>
      <c r="M1530">
        <v>0.37</v>
      </c>
      <c r="N1530" t="s">
        <v>29</v>
      </c>
      <c r="O1530" t="s">
        <v>30</v>
      </c>
      <c r="P1530" t="s">
        <v>1294</v>
      </c>
      <c r="Q1530" t="s">
        <v>67</v>
      </c>
      <c r="R1530">
        <v>-17.204000000000001</v>
      </c>
      <c r="S1530" t="s">
        <v>68</v>
      </c>
      <c r="T1530">
        <v>5364</v>
      </c>
      <c r="U1530">
        <v>60.92</v>
      </c>
      <c r="V1530" s="1">
        <v>41166</v>
      </c>
      <c r="W1530" t="s">
        <v>34</v>
      </c>
      <c r="X1530">
        <v>1.49</v>
      </c>
      <c r="Y1530" t="s">
        <v>111</v>
      </c>
      <c r="Z1530">
        <v>1.88</v>
      </c>
      <c r="AA1530">
        <v>76148</v>
      </c>
      <c r="AB1530">
        <f t="shared" si="38"/>
        <v>62.04</v>
      </c>
      <c r="AC1530">
        <f t="shared" si="39"/>
        <v>57.697199999999995</v>
      </c>
    </row>
    <row r="1531" spans="1:29" x14ac:dyDescent="0.25">
      <c r="A1531" t="s">
        <v>1309</v>
      </c>
      <c r="B1531">
        <v>42</v>
      </c>
      <c r="C1531" t="str">
        <f t="shared" si="36"/>
        <v>Adult</v>
      </c>
      <c r="D1531" t="s">
        <v>1310</v>
      </c>
      <c r="E1531" t="s">
        <v>46</v>
      </c>
      <c r="F1531">
        <v>0.01</v>
      </c>
      <c r="G1531">
        <v>1</v>
      </c>
      <c r="H1531" s="1">
        <v>41164</v>
      </c>
      <c r="I1531" s="1" t="str">
        <f t="shared" si="37"/>
        <v xml:space="preserve"> Sep</v>
      </c>
      <c r="J1531">
        <v>40928</v>
      </c>
      <c r="K1531" t="s">
        <v>47</v>
      </c>
      <c r="L1531">
        <v>4</v>
      </c>
      <c r="M1531">
        <v>0.85</v>
      </c>
      <c r="N1531" t="s">
        <v>96</v>
      </c>
      <c r="O1531" t="s">
        <v>59</v>
      </c>
      <c r="P1531" t="s">
        <v>971</v>
      </c>
      <c r="Q1531" t="s">
        <v>105</v>
      </c>
      <c r="R1531">
        <v>-420.58499999999998</v>
      </c>
      <c r="S1531" t="s">
        <v>76</v>
      </c>
      <c r="T1531">
        <v>5765</v>
      </c>
      <c r="U1531">
        <v>292.34050000000002</v>
      </c>
      <c r="V1531" s="1">
        <v>41169</v>
      </c>
      <c r="W1531" t="s">
        <v>34</v>
      </c>
      <c r="X1531">
        <v>0.99</v>
      </c>
      <c r="Y1531" t="s">
        <v>638</v>
      </c>
      <c r="Z1531">
        <v>85.99</v>
      </c>
      <c r="AA1531">
        <v>30605</v>
      </c>
      <c r="AB1531">
        <f t="shared" si="38"/>
        <v>343.96</v>
      </c>
      <c r="AC1531">
        <f t="shared" si="39"/>
        <v>340.5204</v>
      </c>
    </row>
    <row r="1532" spans="1:29" x14ac:dyDescent="0.25">
      <c r="A1532" t="s">
        <v>793</v>
      </c>
      <c r="B1532">
        <v>42</v>
      </c>
      <c r="C1532" t="str">
        <f t="shared" si="36"/>
        <v>Adult</v>
      </c>
      <c r="D1532" t="s">
        <v>794</v>
      </c>
      <c r="E1532" t="s">
        <v>46</v>
      </c>
      <c r="F1532">
        <v>0.06</v>
      </c>
      <c r="G1532">
        <v>1</v>
      </c>
      <c r="H1532" s="1">
        <v>41164</v>
      </c>
      <c r="I1532" s="1" t="str">
        <f t="shared" si="37"/>
        <v xml:space="preserve"> Sep</v>
      </c>
      <c r="J1532">
        <v>9888</v>
      </c>
      <c r="K1532" t="s">
        <v>47</v>
      </c>
      <c r="L1532">
        <v>48</v>
      </c>
      <c r="M1532">
        <v>0.56000000000000005</v>
      </c>
      <c r="N1532" t="s">
        <v>96</v>
      </c>
      <c r="O1532" t="s">
        <v>30</v>
      </c>
      <c r="P1532" t="s">
        <v>686</v>
      </c>
      <c r="Q1532" t="s">
        <v>105</v>
      </c>
      <c r="R1532">
        <v>2568.096</v>
      </c>
      <c r="S1532" t="s">
        <v>52</v>
      </c>
      <c r="T1532">
        <v>1355</v>
      </c>
      <c r="U1532">
        <v>8374.1319999999996</v>
      </c>
      <c r="V1532" s="1">
        <v>41171</v>
      </c>
      <c r="W1532" t="s">
        <v>34</v>
      </c>
      <c r="X1532">
        <v>8.99</v>
      </c>
      <c r="Y1532" t="s">
        <v>89</v>
      </c>
      <c r="Z1532">
        <v>205.99</v>
      </c>
      <c r="AA1532">
        <v>97526</v>
      </c>
      <c r="AB1532">
        <f t="shared" si="38"/>
        <v>9887.52</v>
      </c>
      <c r="AC1532">
        <f t="shared" si="39"/>
        <v>9294.2687999999998</v>
      </c>
    </row>
    <row r="1533" spans="1:29" x14ac:dyDescent="0.25">
      <c r="A1533" t="s">
        <v>2219</v>
      </c>
      <c r="B1533">
        <v>42</v>
      </c>
      <c r="C1533" t="str">
        <f t="shared" si="36"/>
        <v>Adult</v>
      </c>
      <c r="D1533" t="s">
        <v>2220</v>
      </c>
      <c r="E1533" t="s">
        <v>46</v>
      </c>
      <c r="F1533">
        <v>0.03</v>
      </c>
      <c r="G1533">
        <v>1</v>
      </c>
      <c r="H1533" s="1">
        <v>41165</v>
      </c>
      <c r="I1533" s="1" t="str">
        <f t="shared" si="37"/>
        <v xml:space="preserve"> Sep</v>
      </c>
      <c r="J1533">
        <v>46721</v>
      </c>
      <c r="K1533" t="s">
        <v>131</v>
      </c>
      <c r="L1533">
        <v>17</v>
      </c>
      <c r="M1533">
        <v>0.36</v>
      </c>
      <c r="N1533" t="s">
        <v>29</v>
      </c>
      <c r="O1533" t="s">
        <v>30</v>
      </c>
      <c r="P1533" t="s">
        <v>1183</v>
      </c>
      <c r="Q1533" t="s">
        <v>67</v>
      </c>
      <c r="R1533">
        <v>-129.559</v>
      </c>
      <c r="S1533" t="s">
        <v>76</v>
      </c>
      <c r="T1533">
        <v>6567</v>
      </c>
      <c r="U1533">
        <v>142.94</v>
      </c>
      <c r="V1533" s="1">
        <v>41166</v>
      </c>
      <c r="W1533" t="s">
        <v>34</v>
      </c>
      <c r="X1533">
        <v>11.51</v>
      </c>
      <c r="Y1533" t="s">
        <v>132</v>
      </c>
      <c r="Z1533">
        <v>7.38</v>
      </c>
      <c r="AA1533">
        <v>33881</v>
      </c>
      <c r="AB1533">
        <f t="shared" si="38"/>
        <v>125.46</v>
      </c>
      <c r="AC1533">
        <f t="shared" si="39"/>
        <v>121.69619999999999</v>
      </c>
    </row>
    <row r="1534" spans="1:29" x14ac:dyDescent="0.25">
      <c r="A1534" t="s">
        <v>2219</v>
      </c>
      <c r="B1534">
        <v>43</v>
      </c>
      <c r="C1534" t="str">
        <f t="shared" si="36"/>
        <v>Adult</v>
      </c>
      <c r="D1534" t="s">
        <v>2220</v>
      </c>
      <c r="E1534" t="s">
        <v>46</v>
      </c>
      <c r="F1534">
        <v>0.05</v>
      </c>
      <c r="G1534">
        <v>1</v>
      </c>
      <c r="H1534" s="1">
        <v>41165</v>
      </c>
      <c r="I1534" s="1" t="str">
        <f t="shared" si="37"/>
        <v xml:space="preserve"> Sep</v>
      </c>
      <c r="J1534">
        <v>46721</v>
      </c>
      <c r="K1534" t="s">
        <v>131</v>
      </c>
      <c r="L1534">
        <v>35</v>
      </c>
      <c r="M1534">
        <v>0.37</v>
      </c>
      <c r="N1534" t="s">
        <v>29</v>
      </c>
      <c r="O1534" t="s">
        <v>30</v>
      </c>
      <c r="P1534" t="s">
        <v>1635</v>
      </c>
      <c r="Q1534" t="s">
        <v>61</v>
      </c>
      <c r="R1534">
        <v>-133.12</v>
      </c>
      <c r="S1534" t="s">
        <v>76</v>
      </c>
      <c r="T1534">
        <v>6568</v>
      </c>
      <c r="U1534">
        <v>240.61</v>
      </c>
      <c r="V1534" s="1">
        <v>41166</v>
      </c>
      <c r="W1534" t="s">
        <v>34</v>
      </c>
      <c r="X1534">
        <v>7.91</v>
      </c>
      <c r="Y1534" t="s">
        <v>132</v>
      </c>
      <c r="Z1534">
        <v>6.48</v>
      </c>
      <c r="AA1534">
        <v>33881</v>
      </c>
      <c r="AB1534">
        <f t="shared" si="38"/>
        <v>226.8</v>
      </c>
      <c r="AC1534">
        <f t="shared" si="39"/>
        <v>215.46</v>
      </c>
    </row>
    <row r="1535" spans="1:29" x14ac:dyDescent="0.25">
      <c r="A1535" t="s">
        <v>2219</v>
      </c>
      <c r="B1535">
        <v>43</v>
      </c>
      <c r="C1535" t="str">
        <f t="shared" si="36"/>
        <v>Adult</v>
      </c>
      <c r="D1535" t="s">
        <v>2220</v>
      </c>
      <c r="E1535" t="s">
        <v>46</v>
      </c>
      <c r="F1535">
        <v>0.03</v>
      </c>
      <c r="G1535">
        <v>1</v>
      </c>
      <c r="H1535" s="1">
        <v>41165</v>
      </c>
      <c r="I1535" s="1" t="str">
        <f t="shared" si="37"/>
        <v xml:space="preserve"> Sep</v>
      </c>
      <c r="J1535">
        <v>46721</v>
      </c>
      <c r="K1535" t="s">
        <v>131</v>
      </c>
      <c r="L1535">
        <v>17</v>
      </c>
      <c r="M1535">
        <v>0.78</v>
      </c>
      <c r="N1535" t="s">
        <v>29</v>
      </c>
      <c r="O1535" t="s">
        <v>30</v>
      </c>
      <c r="P1535" t="s">
        <v>2221</v>
      </c>
      <c r="Q1535" t="s">
        <v>32</v>
      </c>
      <c r="R1535">
        <v>71.56</v>
      </c>
      <c r="S1535" t="s">
        <v>76</v>
      </c>
      <c r="T1535">
        <v>6569</v>
      </c>
      <c r="U1535">
        <v>1912.76</v>
      </c>
      <c r="V1535" s="1">
        <v>41166</v>
      </c>
      <c r="W1535" t="s">
        <v>34</v>
      </c>
      <c r="X1535">
        <v>8.64</v>
      </c>
      <c r="Y1535" t="s">
        <v>132</v>
      </c>
      <c r="Z1535">
        <v>111.03</v>
      </c>
      <c r="AA1535">
        <v>33881</v>
      </c>
      <c r="AB1535">
        <f t="shared" si="38"/>
        <v>1887.51</v>
      </c>
      <c r="AC1535">
        <f t="shared" si="39"/>
        <v>1830.8847000000001</v>
      </c>
    </row>
    <row r="1536" spans="1:29" x14ac:dyDescent="0.25">
      <c r="A1536" t="s">
        <v>1390</v>
      </c>
      <c r="B1536">
        <v>42</v>
      </c>
      <c r="C1536" t="str">
        <f t="shared" si="36"/>
        <v>Adult</v>
      </c>
      <c r="D1536" t="s">
        <v>1391</v>
      </c>
      <c r="E1536" t="s">
        <v>46</v>
      </c>
      <c r="F1536">
        <v>0.04</v>
      </c>
      <c r="G1536">
        <v>1</v>
      </c>
      <c r="H1536" s="1">
        <v>41165</v>
      </c>
      <c r="I1536" s="1" t="str">
        <f t="shared" si="37"/>
        <v xml:space="preserve"> Sep</v>
      </c>
      <c r="J1536">
        <v>4772</v>
      </c>
      <c r="K1536" t="s">
        <v>58</v>
      </c>
      <c r="L1536">
        <v>28</v>
      </c>
      <c r="M1536">
        <v>0.55000000000000004</v>
      </c>
      <c r="N1536" t="s">
        <v>96</v>
      </c>
      <c r="O1536" t="s">
        <v>30</v>
      </c>
      <c r="P1536" t="s">
        <v>1470</v>
      </c>
      <c r="Q1536" t="s">
        <v>105</v>
      </c>
      <c r="R1536">
        <v>214.29</v>
      </c>
      <c r="S1536" t="s">
        <v>76</v>
      </c>
      <c r="T1536">
        <v>684</v>
      </c>
      <c r="U1536">
        <v>1560.617</v>
      </c>
      <c r="V1536" s="1">
        <v>41166</v>
      </c>
      <c r="W1536" t="s">
        <v>34</v>
      </c>
      <c r="X1536">
        <v>8.99</v>
      </c>
      <c r="Y1536" t="s">
        <v>685</v>
      </c>
      <c r="Z1536">
        <v>65.989999999999995</v>
      </c>
      <c r="AA1536">
        <v>28144</v>
      </c>
      <c r="AB1536">
        <f t="shared" si="38"/>
        <v>1847.7199999999998</v>
      </c>
      <c r="AC1536">
        <f t="shared" si="39"/>
        <v>1773.8111999999999</v>
      </c>
    </row>
    <row r="1537" spans="1:29" x14ac:dyDescent="0.25">
      <c r="A1537" t="s">
        <v>2222</v>
      </c>
      <c r="B1537">
        <v>42</v>
      </c>
      <c r="C1537" t="str">
        <f t="shared" si="36"/>
        <v>Adult</v>
      </c>
      <c r="D1537" t="s">
        <v>597</v>
      </c>
      <c r="E1537" t="s">
        <v>46</v>
      </c>
      <c r="F1537">
        <v>0.02</v>
      </c>
      <c r="G1537">
        <v>1</v>
      </c>
      <c r="H1537" s="1">
        <v>41165</v>
      </c>
      <c r="I1537" s="1" t="str">
        <f t="shared" si="37"/>
        <v xml:space="preserve"> Sep</v>
      </c>
      <c r="J1537">
        <v>10528</v>
      </c>
      <c r="K1537" t="s">
        <v>131</v>
      </c>
      <c r="L1537">
        <v>47</v>
      </c>
      <c r="M1537">
        <v>0.59</v>
      </c>
      <c r="N1537" t="s">
        <v>29</v>
      </c>
      <c r="O1537" t="s">
        <v>30</v>
      </c>
      <c r="P1537" t="s">
        <v>649</v>
      </c>
      <c r="Q1537" t="s">
        <v>32</v>
      </c>
      <c r="R1537">
        <v>-132.91</v>
      </c>
      <c r="S1537" t="s">
        <v>76</v>
      </c>
      <c r="T1537">
        <v>1460</v>
      </c>
      <c r="U1537">
        <v>838.4</v>
      </c>
      <c r="V1537" s="1">
        <v>41167</v>
      </c>
      <c r="W1537" t="s">
        <v>42</v>
      </c>
      <c r="X1537">
        <v>9.4700000000000006</v>
      </c>
      <c r="Y1537" t="s">
        <v>166</v>
      </c>
      <c r="Z1537">
        <v>17.7</v>
      </c>
      <c r="AA1537">
        <v>29730</v>
      </c>
      <c r="AB1537">
        <f t="shared" si="38"/>
        <v>831.9</v>
      </c>
      <c r="AC1537">
        <f t="shared" si="39"/>
        <v>815.26199999999994</v>
      </c>
    </row>
    <row r="1538" spans="1:29" x14ac:dyDescent="0.25">
      <c r="A1538" t="s">
        <v>1926</v>
      </c>
      <c r="B1538">
        <v>42</v>
      </c>
      <c r="C1538" t="str">
        <f t="shared" si="36"/>
        <v>Adult</v>
      </c>
      <c r="D1538" t="s">
        <v>353</v>
      </c>
      <c r="E1538" t="s">
        <v>38</v>
      </c>
      <c r="F1538">
        <v>0.08</v>
      </c>
      <c r="G1538">
        <v>1</v>
      </c>
      <c r="H1538" s="1">
        <v>41165</v>
      </c>
      <c r="I1538" s="1" t="str">
        <f t="shared" si="37"/>
        <v xml:space="preserve"> Sep</v>
      </c>
      <c r="J1538">
        <v>29860</v>
      </c>
      <c r="K1538" t="s">
        <v>58</v>
      </c>
      <c r="L1538">
        <v>48</v>
      </c>
      <c r="M1538">
        <v>0.55000000000000004</v>
      </c>
      <c r="N1538" t="s">
        <v>29</v>
      </c>
      <c r="O1538" t="s">
        <v>30</v>
      </c>
      <c r="P1538" t="s">
        <v>628</v>
      </c>
      <c r="Q1538" t="s">
        <v>32</v>
      </c>
      <c r="R1538">
        <v>2267.2199999999998</v>
      </c>
      <c r="S1538" t="s">
        <v>68</v>
      </c>
      <c r="T1538">
        <v>4201</v>
      </c>
      <c r="U1538">
        <v>8295.2900000000009</v>
      </c>
      <c r="V1538" s="1">
        <v>41168</v>
      </c>
      <c r="W1538" t="s">
        <v>34</v>
      </c>
      <c r="X1538">
        <v>19.989999999999998</v>
      </c>
      <c r="Y1538" t="s">
        <v>522</v>
      </c>
      <c r="Z1538">
        <v>178.47</v>
      </c>
      <c r="AA1538">
        <v>58554</v>
      </c>
      <c r="AB1538">
        <f t="shared" si="38"/>
        <v>8566.56</v>
      </c>
      <c r="AC1538">
        <f t="shared" si="39"/>
        <v>7881.2351999999992</v>
      </c>
    </row>
    <row r="1539" spans="1:29" x14ac:dyDescent="0.25">
      <c r="A1539" t="s">
        <v>429</v>
      </c>
      <c r="B1539">
        <v>43</v>
      </c>
      <c r="C1539" t="str">
        <f t="shared" si="36"/>
        <v>Adult</v>
      </c>
      <c r="D1539" t="s">
        <v>497</v>
      </c>
      <c r="E1539" t="s">
        <v>27</v>
      </c>
      <c r="F1539">
        <v>0.1</v>
      </c>
      <c r="G1539">
        <v>1</v>
      </c>
      <c r="H1539" s="1">
        <v>41166</v>
      </c>
      <c r="I1539" s="1" t="str">
        <f t="shared" si="37"/>
        <v xml:space="preserve"> Sep</v>
      </c>
      <c r="J1539">
        <v>7297</v>
      </c>
      <c r="K1539" t="s">
        <v>28</v>
      </c>
      <c r="L1539">
        <v>4</v>
      </c>
      <c r="M1539">
        <v>0.6</v>
      </c>
      <c r="N1539" t="s">
        <v>48</v>
      </c>
      <c r="O1539" t="s">
        <v>73</v>
      </c>
      <c r="P1539" t="s">
        <v>1281</v>
      </c>
      <c r="Q1539" t="s">
        <v>75</v>
      </c>
      <c r="R1539">
        <v>-969.04836599999999</v>
      </c>
      <c r="S1539" t="s">
        <v>33</v>
      </c>
      <c r="T1539">
        <v>1004</v>
      </c>
      <c r="U1539">
        <v>1620.94</v>
      </c>
      <c r="V1539" s="1">
        <v>41167</v>
      </c>
      <c r="W1539" t="s">
        <v>53</v>
      </c>
      <c r="X1539">
        <v>76.37</v>
      </c>
      <c r="Y1539" t="s">
        <v>204</v>
      </c>
      <c r="Z1539">
        <v>400.98</v>
      </c>
      <c r="AA1539">
        <v>4073</v>
      </c>
      <c r="AB1539">
        <f t="shared" si="38"/>
        <v>1603.92</v>
      </c>
      <c r="AC1539">
        <f t="shared" si="39"/>
        <v>1443.528</v>
      </c>
    </row>
    <row r="1540" spans="1:29" x14ac:dyDescent="0.25">
      <c r="A1540" t="s">
        <v>1738</v>
      </c>
      <c r="B1540">
        <v>43</v>
      </c>
      <c r="C1540" t="str">
        <f t="shared" si="36"/>
        <v>Adult</v>
      </c>
      <c r="D1540" t="s">
        <v>497</v>
      </c>
      <c r="E1540" t="s">
        <v>27</v>
      </c>
      <c r="F1540">
        <v>0.03</v>
      </c>
      <c r="G1540">
        <v>1</v>
      </c>
      <c r="H1540" s="1">
        <v>41166</v>
      </c>
      <c r="I1540" s="1" t="str">
        <f t="shared" si="37"/>
        <v xml:space="preserve"> Sep</v>
      </c>
      <c r="J1540">
        <v>7297</v>
      </c>
      <c r="K1540" t="s">
        <v>28</v>
      </c>
      <c r="L1540">
        <v>26</v>
      </c>
      <c r="M1540">
        <v>0.55000000000000004</v>
      </c>
      <c r="N1540" t="s">
        <v>48</v>
      </c>
      <c r="O1540" t="s">
        <v>30</v>
      </c>
      <c r="P1540" t="s">
        <v>2223</v>
      </c>
      <c r="Q1540" t="s">
        <v>82</v>
      </c>
      <c r="R1540">
        <v>-0.74</v>
      </c>
      <c r="S1540" t="s">
        <v>33</v>
      </c>
      <c r="T1540">
        <v>1002</v>
      </c>
      <c r="U1540">
        <v>936.95</v>
      </c>
      <c r="V1540" s="1">
        <v>41167</v>
      </c>
      <c r="W1540" t="s">
        <v>34</v>
      </c>
      <c r="X1540">
        <v>19.989999999999998</v>
      </c>
      <c r="Y1540" t="s">
        <v>257</v>
      </c>
      <c r="Z1540">
        <v>33.979999999999997</v>
      </c>
      <c r="AA1540">
        <v>5201</v>
      </c>
      <c r="AB1540">
        <f t="shared" si="38"/>
        <v>883.4799999999999</v>
      </c>
      <c r="AC1540">
        <f t="shared" si="39"/>
        <v>856.97559999999987</v>
      </c>
    </row>
    <row r="1541" spans="1:29" x14ac:dyDescent="0.25">
      <c r="A1541" t="s">
        <v>2083</v>
      </c>
      <c r="B1541">
        <v>43</v>
      </c>
      <c r="C1541" t="str">
        <f t="shared" si="36"/>
        <v>Adult</v>
      </c>
      <c r="D1541" t="s">
        <v>2084</v>
      </c>
      <c r="E1541" t="s">
        <v>57</v>
      </c>
      <c r="F1541">
        <v>0.08</v>
      </c>
      <c r="G1541">
        <v>1</v>
      </c>
      <c r="H1541" s="1">
        <v>41166</v>
      </c>
      <c r="I1541" s="1" t="str">
        <f t="shared" si="37"/>
        <v xml:space="preserve"> Sep</v>
      </c>
      <c r="J1541">
        <v>38080</v>
      </c>
      <c r="K1541" t="s">
        <v>39</v>
      </c>
      <c r="L1541">
        <v>26</v>
      </c>
      <c r="M1541">
        <v>0.38</v>
      </c>
      <c r="N1541" t="s">
        <v>29</v>
      </c>
      <c r="O1541" t="s">
        <v>30</v>
      </c>
      <c r="P1541" t="s">
        <v>2099</v>
      </c>
      <c r="Q1541" t="s">
        <v>61</v>
      </c>
      <c r="R1541">
        <v>-56.35</v>
      </c>
      <c r="S1541" t="s">
        <v>68</v>
      </c>
      <c r="T1541">
        <v>5358</v>
      </c>
      <c r="U1541">
        <v>125.01</v>
      </c>
      <c r="V1541" s="1">
        <v>41167</v>
      </c>
      <c r="W1541" t="s">
        <v>34</v>
      </c>
      <c r="X1541">
        <v>4.7</v>
      </c>
      <c r="Y1541" t="s">
        <v>111</v>
      </c>
      <c r="Z1541">
        <v>4.9800000000000004</v>
      </c>
      <c r="AA1541">
        <v>77301</v>
      </c>
      <c r="AB1541">
        <f t="shared" si="38"/>
        <v>129.48000000000002</v>
      </c>
      <c r="AC1541">
        <f t="shared" si="39"/>
        <v>119.12160000000002</v>
      </c>
    </row>
    <row r="1542" spans="1:29" x14ac:dyDescent="0.25">
      <c r="A1542" t="s">
        <v>2224</v>
      </c>
      <c r="B1542">
        <v>43</v>
      </c>
      <c r="C1542" t="str">
        <f t="shared" si="36"/>
        <v>Adult</v>
      </c>
      <c r="D1542" t="s">
        <v>160</v>
      </c>
      <c r="E1542" t="s">
        <v>57</v>
      </c>
      <c r="F1542">
        <v>0</v>
      </c>
      <c r="G1542">
        <v>1</v>
      </c>
      <c r="H1542" s="1">
        <v>41166</v>
      </c>
      <c r="I1542" s="1" t="str">
        <f t="shared" si="37"/>
        <v xml:space="preserve"> Sep</v>
      </c>
      <c r="J1542">
        <v>7269</v>
      </c>
      <c r="K1542" t="s">
        <v>131</v>
      </c>
      <c r="L1542">
        <v>29</v>
      </c>
      <c r="M1542">
        <v>0.59</v>
      </c>
      <c r="N1542" t="s">
        <v>96</v>
      </c>
      <c r="O1542" t="s">
        <v>30</v>
      </c>
      <c r="P1542" t="s">
        <v>644</v>
      </c>
      <c r="Q1542" t="s">
        <v>105</v>
      </c>
      <c r="R1542">
        <v>391.185</v>
      </c>
      <c r="S1542" t="s">
        <v>76</v>
      </c>
      <c r="T1542">
        <v>1001</v>
      </c>
      <c r="U1542">
        <v>1707.99</v>
      </c>
      <c r="V1542" s="1">
        <v>41167</v>
      </c>
      <c r="W1542" t="s">
        <v>34</v>
      </c>
      <c r="X1542">
        <v>3.99</v>
      </c>
      <c r="Y1542" t="s">
        <v>162</v>
      </c>
      <c r="Z1542">
        <v>65.989999999999995</v>
      </c>
      <c r="AA1542">
        <v>22124</v>
      </c>
      <c r="AB1542">
        <f t="shared" si="38"/>
        <v>1913.7099999999998</v>
      </c>
      <c r="AC1542">
        <f t="shared" si="39"/>
        <v>1913.7099999999998</v>
      </c>
    </row>
    <row r="1543" spans="1:29" x14ac:dyDescent="0.25">
      <c r="A1543" t="s">
        <v>2225</v>
      </c>
      <c r="B1543">
        <v>43</v>
      </c>
      <c r="C1543" t="str">
        <f t="shared" si="36"/>
        <v>Adult</v>
      </c>
      <c r="D1543" t="s">
        <v>497</v>
      </c>
      <c r="E1543" t="s">
        <v>27</v>
      </c>
      <c r="F1543">
        <v>0.08</v>
      </c>
      <c r="G1543">
        <v>1</v>
      </c>
      <c r="H1543" s="1">
        <v>41166</v>
      </c>
      <c r="I1543" s="1" t="str">
        <f t="shared" si="37"/>
        <v xml:space="preserve"> Sep</v>
      </c>
      <c r="J1543">
        <v>7297</v>
      </c>
      <c r="K1543" t="s">
        <v>28</v>
      </c>
      <c r="L1543">
        <v>7</v>
      </c>
      <c r="M1543">
        <v>0.55000000000000004</v>
      </c>
      <c r="N1543" t="s">
        <v>96</v>
      </c>
      <c r="O1543" t="s">
        <v>139</v>
      </c>
      <c r="P1543" t="s">
        <v>576</v>
      </c>
      <c r="Q1543" t="s">
        <v>102</v>
      </c>
      <c r="R1543">
        <v>-71.83</v>
      </c>
      <c r="S1543" t="s">
        <v>33</v>
      </c>
      <c r="T1543">
        <v>1003</v>
      </c>
      <c r="U1543">
        <v>296.83999999999997</v>
      </c>
      <c r="V1543" s="1">
        <v>41167</v>
      </c>
      <c r="W1543" t="s">
        <v>34</v>
      </c>
      <c r="X1543">
        <v>1.99</v>
      </c>
      <c r="Y1543" t="s">
        <v>233</v>
      </c>
      <c r="Z1543">
        <v>45.19</v>
      </c>
      <c r="AA1543">
        <v>7450</v>
      </c>
      <c r="AB1543">
        <f t="shared" si="38"/>
        <v>316.33</v>
      </c>
      <c r="AC1543">
        <f t="shared" si="39"/>
        <v>291.02359999999999</v>
      </c>
    </row>
    <row r="1544" spans="1:29" x14ac:dyDescent="0.25">
      <c r="A1544" t="s">
        <v>1205</v>
      </c>
      <c r="B1544">
        <v>43</v>
      </c>
      <c r="C1544" t="str">
        <f t="shared" si="36"/>
        <v>Adult</v>
      </c>
      <c r="D1544" t="s">
        <v>1206</v>
      </c>
      <c r="E1544" t="s">
        <v>38</v>
      </c>
      <c r="F1544">
        <v>0.01</v>
      </c>
      <c r="G1544">
        <v>1</v>
      </c>
      <c r="H1544" s="1">
        <v>41166</v>
      </c>
      <c r="I1544" s="1" t="str">
        <f t="shared" si="37"/>
        <v xml:space="preserve"> Sep</v>
      </c>
      <c r="J1544">
        <v>25831</v>
      </c>
      <c r="K1544" t="s">
        <v>131</v>
      </c>
      <c r="L1544">
        <v>6</v>
      </c>
      <c r="M1544">
        <v>0.56000000000000005</v>
      </c>
      <c r="N1544" t="s">
        <v>96</v>
      </c>
      <c r="O1544" t="s">
        <v>30</v>
      </c>
      <c r="P1544" t="s">
        <v>864</v>
      </c>
      <c r="Q1544" t="s">
        <v>105</v>
      </c>
      <c r="R1544">
        <v>-131.846</v>
      </c>
      <c r="S1544" t="s">
        <v>76</v>
      </c>
      <c r="T1544">
        <v>3620</v>
      </c>
      <c r="U1544">
        <v>250.376</v>
      </c>
      <c r="V1544" s="1">
        <v>41168</v>
      </c>
      <c r="W1544" t="s">
        <v>34</v>
      </c>
      <c r="X1544">
        <v>4.99</v>
      </c>
      <c r="Y1544" t="s">
        <v>166</v>
      </c>
      <c r="Z1544">
        <v>45.99</v>
      </c>
      <c r="AA1544">
        <v>29203</v>
      </c>
      <c r="AB1544">
        <f t="shared" si="38"/>
        <v>275.94</v>
      </c>
      <c r="AC1544">
        <f t="shared" si="39"/>
        <v>273.18059999999997</v>
      </c>
    </row>
    <row r="1545" spans="1:29" x14ac:dyDescent="0.25">
      <c r="A1545" t="s">
        <v>2226</v>
      </c>
      <c r="B1545">
        <v>43</v>
      </c>
      <c r="C1545" t="str">
        <f t="shared" si="36"/>
        <v>Adult</v>
      </c>
      <c r="D1545" t="s">
        <v>2227</v>
      </c>
      <c r="E1545" t="s">
        <v>27</v>
      </c>
      <c r="F1545">
        <v>0.02</v>
      </c>
      <c r="G1545">
        <v>1</v>
      </c>
      <c r="H1545" s="1">
        <v>41167</v>
      </c>
      <c r="I1545" s="1" t="str">
        <f t="shared" si="37"/>
        <v xml:space="preserve"> Sep</v>
      </c>
      <c r="J1545">
        <v>53412</v>
      </c>
      <c r="K1545" t="s">
        <v>58</v>
      </c>
      <c r="L1545">
        <v>45</v>
      </c>
      <c r="M1545">
        <v>0.64</v>
      </c>
      <c r="N1545" t="s">
        <v>48</v>
      </c>
      <c r="O1545" t="s">
        <v>80</v>
      </c>
      <c r="P1545" t="s">
        <v>2228</v>
      </c>
      <c r="Q1545" t="s">
        <v>82</v>
      </c>
      <c r="R1545">
        <v>375.87</v>
      </c>
      <c r="S1545" t="s">
        <v>76</v>
      </c>
      <c r="T1545">
        <v>7482</v>
      </c>
      <c r="U1545">
        <v>2544.73</v>
      </c>
      <c r="V1545" s="1">
        <v>41168</v>
      </c>
      <c r="W1545" t="s">
        <v>34</v>
      </c>
      <c r="X1545">
        <v>11.1</v>
      </c>
      <c r="Y1545" t="s">
        <v>132</v>
      </c>
      <c r="Z1545">
        <v>54.2</v>
      </c>
      <c r="AA1545">
        <v>32712</v>
      </c>
      <c r="AB1545">
        <f t="shared" si="38"/>
        <v>2439</v>
      </c>
      <c r="AC1545">
        <f t="shared" si="39"/>
        <v>2390.2199999999998</v>
      </c>
    </row>
    <row r="1546" spans="1:29" x14ac:dyDescent="0.25">
      <c r="A1546" t="s">
        <v>2229</v>
      </c>
      <c r="B1546">
        <v>43</v>
      </c>
      <c r="C1546" t="str">
        <f t="shared" ref="C1546:C1609" si="40">IF(B1546&gt;=50, "Senior", IF(B1546&gt;=20, "Adult", "Teenager"))</f>
        <v>Adult</v>
      </c>
      <c r="D1546" t="s">
        <v>381</v>
      </c>
      <c r="E1546" t="s">
        <v>57</v>
      </c>
      <c r="F1546">
        <v>0.09</v>
      </c>
      <c r="G1546">
        <v>1</v>
      </c>
      <c r="H1546" s="1">
        <v>41167</v>
      </c>
      <c r="I1546" s="1" t="str">
        <f t="shared" ref="I1546:I1609" si="41">TEXT(H1546," MMM")</f>
        <v xml:space="preserve"> Sep</v>
      </c>
      <c r="J1546">
        <v>35558</v>
      </c>
      <c r="K1546" t="s">
        <v>58</v>
      </c>
      <c r="L1546">
        <v>2</v>
      </c>
      <c r="M1546">
        <v>0.43</v>
      </c>
      <c r="N1546" t="s">
        <v>48</v>
      </c>
      <c r="O1546" t="s">
        <v>30</v>
      </c>
      <c r="P1546" t="s">
        <v>808</v>
      </c>
      <c r="Q1546" t="s">
        <v>82</v>
      </c>
      <c r="R1546">
        <v>-22.12</v>
      </c>
      <c r="S1546" t="s">
        <v>68</v>
      </c>
      <c r="T1546">
        <v>4996</v>
      </c>
      <c r="U1546">
        <v>34.880000000000003</v>
      </c>
      <c r="V1546" s="1">
        <v>41169</v>
      </c>
      <c r="W1546" t="s">
        <v>34</v>
      </c>
      <c r="X1546">
        <v>8.7799999999999994</v>
      </c>
      <c r="Y1546" t="s">
        <v>416</v>
      </c>
      <c r="Z1546">
        <v>13.79</v>
      </c>
      <c r="AA1546">
        <v>46016</v>
      </c>
      <c r="AB1546">
        <f t="shared" ref="AB1546:AB1609" si="42">Z1546*L1546</f>
        <v>27.58</v>
      </c>
      <c r="AC1546">
        <f t="shared" ref="AC1546:AC1609" si="43">AB1546-AB1546*F1546</f>
        <v>25.097799999999999</v>
      </c>
    </row>
    <row r="1547" spans="1:29" x14ac:dyDescent="0.25">
      <c r="A1547" t="s">
        <v>1378</v>
      </c>
      <c r="B1547">
        <v>43</v>
      </c>
      <c r="C1547" t="str">
        <f t="shared" si="40"/>
        <v>Adult</v>
      </c>
      <c r="D1547" t="s">
        <v>736</v>
      </c>
      <c r="E1547" t="s">
        <v>57</v>
      </c>
      <c r="F1547">
        <v>0</v>
      </c>
      <c r="G1547">
        <v>1</v>
      </c>
      <c r="H1547" s="1">
        <v>41167</v>
      </c>
      <c r="I1547" s="1" t="str">
        <f t="shared" si="41"/>
        <v xml:space="preserve"> Sep</v>
      </c>
      <c r="J1547">
        <v>46437</v>
      </c>
      <c r="K1547" t="s">
        <v>131</v>
      </c>
      <c r="L1547">
        <v>49</v>
      </c>
      <c r="M1547">
        <v>0.54</v>
      </c>
      <c r="N1547" t="s">
        <v>48</v>
      </c>
      <c r="O1547" t="s">
        <v>30</v>
      </c>
      <c r="P1547" t="s">
        <v>1463</v>
      </c>
      <c r="Q1547" t="s">
        <v>82</v>
      </c>
      <c r="R1547">
        <v>385.37</v>
      </c>
      <c r="S1547" t="s">
        <v>52</v>
      </c>
      <c r="T1547">
        <v>6526</v>
      </c>
      <c r="U1547">
        <v>1488.66</v>
      </c>
      <c r="V1547" s="1">
        <v>41169</v>
      </c>
      <c r="W1547" t="s">
        <v>34</v>
      </c>
      <c r="X1547">
        <v>7.87</v>
      </c>
      <c r="Y1547" t="s">
        <v>665</v>
      </c>
      <c r="Z1547">
        <v>29.34</v>
      </c>
      <c r="AA1547">
        <v>82901</v>
      </c>
      <c r="AB1547">
        <f t="shared" si="42"/>
        <v>1437.66</v>
      </c>
      <c r="AC1547">
        <f t="shared" si="43"/>
        <v>1437.66</v>
      </c>
    </row>
    <row r="1548" spans="1:29" x14ac:dyDescent="0.25">
      <c r="A1548" t="s">
        <v>2230</v>
      </c>
      <c r="B1548">
        <v>43</v>
      </c>
      <c r="C1548" t="str">
        <f t="shared" si="40"/>
        <v>Adult</v>
      </c>
      <c r="D1548" t="s">
        <v>2231</v>
      </c>
      <c r="E1548" t="s">
        <v>27</v>
      </c>
      <c r="F1548">
        <v>0.06</v>
      </c>
      <c r="G1548">
        <v>1</v>
      </c>
      <c r="H1548" s="1">
        <v>41167</v>
      </c>
      <c r="I1548" s="1" t="str">
        <f t="shared" si="41"/>
        <v xml:space="preserve"> Sep</v>
      </c>
      <c r="J1548">
        <v>44352</v>
      </c>
      <c r="K1548" t="s">
        <v>39</v>
      </c>
      <c r="L1548">
        <v>25</v>
      </c>
      <c r="M1548">
        <v>0.4</v>
      </c>
      <c r="N1548" t="s">
        <v>29</v>
      </c>
      <c r="O1548" t="s">
        <v>59</v>
      </c>
      <c r="P1548" t="s">
        <v>231</v>
      </c>
      <c r="Q1548" t="s">
        <v>232</v>
      </c>
      <c r="R1548">
        <v>8.5299999999999994</v>
      </c>
      <c r="S1548" t="s">
        <v>33</v>
      </c>
      <c r="T1548">
        <v>6265</v>
      </c>
      <c r="U1548">
        <v>81.760000000000005</v>
      </c>
      <c r="V1548" s="1">
        <v>41169</v>
      </c>
      <c r="W1548" t="s">
        <v>34</v>
      </c>
      <c r="X1548">
        <v>1.35</v>
      </c>
      <c r="Y1548" t="s">
        <v>136</v>
      </c>
      <c r="Z1548">
        <v>3.29</v>
      </c>
      <c r="AA1548">
        <v>11714</v>
      </c>
      <c r="AB1548">
        <f t="shared" si="42"/>
        <v>82.25</v>
      </c>
      <c r="AC1548">
        <f t="shared" si="43"/>
        <v>77.314999999999998</v>
      </c>
    </row>
    <row r="1549" spans="1:29" x14ac:dyDescent="0.25">
      <c r="A1549" t="s">
        <v>1811</v>
      </c>
      <c r="B1549">
        <v>43</v>
      </c>
      <c r="C1549" t="str">
        <f t="shared" si="40"/>
        <v>Adult</v>
      </c>
      <c r="D1549" t="s">
        <v>2232</v>
      </c>
      <c r="E1549" t="s">
        <v>27</v>
      </c>
      <c r="F1549">
        <v>0.03</v>
      </c>
      <c r="G1549">
        <v>1</v>
      </c>
      <c r="H1549" s="1">
        <v>41167</v>
      </c>
      <c r="I1549" s="1" t="str">
        <f t="shared" si="41"/>
        <v xml:space="preserve"> Sep</v>
      </c>
      <c r="J1549">
        <v>18855</v>
      </c>
      <c r="K1549" t="s">
        <v>28</v>
      </c>
      <c r="L1549">
        <v>31</v>
      </c>
      <c r="M1549">
        <v>0.38</v>
      </c>
      <c r="N1549" t="s">
        <v>29</v>
      </c>
      <c r="O1549" t="s">
        <v>30</v>
      </c>
      <c r="P1549" t="s">
        <v>2233</v>
      </c>
      <c r="Q1549" t="s">
        <v>67</v>
      </c>
      <c r="R1549">
        <v>-127.05200000000001</v>
      </c>
      <c r="S1549" t="s">
        <v>52</v>
      </c>
      <c r="T1549">
        <v>2612</v>
      </c>
      <c r="U1549">
        <v>229.43</v>
      </c>
      <c r="V1549" s="1">
        <v>41170</v>
      </c>
      <c r="W1549" t="s">
        <v>34</v>
      </c>
      <c r="X1549">
        <v>7.72</v>
      </c>
      <c r="Y1549" t="s">
        <v>54</v>
      </c>
      <c r="Z1549">
        <v>7.3</v>
      </c>
      <c r="AA1549">
        <v>95661</v>
      </c>
      <c r="AB1549">
        <f t="shared" si="42"/>
        <v>226.29999999999998</v>
      </c>
      <c r="AC1549">
        <f t="shared" si="43"/>
        <v>219.511</v>
      </c>
    </row>
    <row r="1550" spans="1:29" x14ac:dyDescent="0.25">
      <c r="A1550" t="s">
        <v>349</v>
      </c>
      <c r="B1550">
        <v>43</v>
      </c>
      <c r="C1550" t="str">
        <f t="shared" si="40"/>
        <v>Adult</v>
      </c>
      <c r="D1550" t="s">
        <v>350</v>
      </c>
      <c r="E1550" t="s">
        <v>38</v>
      </c>
      <c r="F1550">
        <v>7.0000000000000007E-2</v>
      </c>
      <c r="G1550">
        <v>1</v>
      </c>
      <c r="H1550" s="1">
        <v>41168</v>
      </c>
      <c r="I1550" s="1" t="str">
        <f t="shared" si="41"/>
        <v xml:space="preserve"> Sep</v>
      </c>
      <c r="J1550">
        <v>54243</v>
      </c>
      <c r="K1550" t="s">
        <v>47</v>
      </c>
      <c r="L1550">
        <v>6</v>
      </c>
      <c r="M1550">
        <v>0.68</v>
      </c>
      <c r="N1550" t="s">
        <v>48</v>
      </c>
      <c r="O1550" t="s">
        <v>40</v>
      </c>
      <c r="P1550" t="s">
        <v>584</v>
      </c>
      <c r="Q1550" t="s">
        <v>75</v>
      </c>
      <c r="R1550">
        <v>-634.73410000000001</v>
      </c>
      <c r="S1550" t="s">
        <v>33</v>
      </c>
      <c r="T1550">
        <v>7582</v>
      </c>
      <c r="U1550">
        <v>907.24</v>
      </c>
      <c r="V1550" s="1">
        <v>41168</v>
      </c>
      <c r="W1550" t="s">
        <v>42</v>
      </c>
      <c r="X1550">
        <v>69</v>
      </c>
      <c r="Y1550" t="s">
        <v>35</v>
      </c>
      <c r="Z1550">
        <v>154.13</v>
      </c>
      <c r="AA1550">
        <v>15122</v>
      </c>
      <c r="AB1550">
        <f t="shared" si="42"/>
        <v>924.78</v>
      </c>
      <c r="AC1550">
        <f t="shared" si="43"/>
        <v>860.04539999999997</v>
      </c>
    </row>
    <row r="1551" spans="1:29" x14ac:dyDescent="0.25">
      <c r="A1551" t="s">
        <v>2234</v>
      </c>
      <c r="B1551">
        <v>43</v>
      </c>
      <c r="C1551" t="str">
        <f t="shared" si="40"/>
        <v>Adult</v>
      </c>
      <c r="D1551" t="s">
        <v>2235</v>
      </c>
      <c r="E1551" t="s">
        <v>38</v>
      </c>
      <c r="F1551">
        <v>0.05</v>
      </c>
      <c r="G1551">
        <v>1</v>
      </c>
      <c r="H1551" s="1">
        <v>41168</v>
      </c>
      <c r="I1551" s="1" t="str">
        <f t="shared" si="41"/>
        <v xml:space="preserve"> Sep</v>
      </c>
      <c r="J1551">
        <v>27330</v>
      </c>
      <c r="K1551" t="s">
        <v>47</v>
      </c>
      <c r="L1551">
        <v>8</v>
      </c>
      <c r="M1551">
        <v>0.72</v>
      </c>
      <c r="N1551" t="s">
        <v>48</v>
      </c>
      <c r="O1551" t="s">
        <v>80</v>
      </c>
      <c r="P1551" t="s">
        <v>1495</v>
      </c>
      <c r="Q1551" t="s">
        <v>82</v>
      </c>
      <c r="R1551">
        <v>-118.54</v>
      </c>
      <c r="S1551" t="s">
        <v>68</v>
      </c>
      <c r="T1551">
        <v>3834</v>
      </c>
      <c r="U1551">
        <v>507.74</v>
      </c>
      <c r="V1551" s="1">
        <v>41168</v>
      </c>
      <c r="W1551" t="s">
        <v>34</v>
      </c>
      <c r="X1551">
        <v>52.2</v>
      </c>
      <c r="Y1551" t="s">
        <v>246</v>
      </c>
      <c r="Z1551">
        <v>55.5</v>
      </c>
      <c r="AA1551">
        <v>48093</v>
      </c>
      <c r="AB1551">
        <f t="shared" si="42"/>
        <v>444</v>
      </c>
      <c r="AC1551">
        <f t="shared" si="43"/>
        <v>421.8</v>
      </c>
    </row>
    <row r="1552" spans="1:29" x14ac:dyDescent="0.25">
      <c r="A1552" t="s">
        <v>2236</v>
      </c>
      <c r="B1552">
        <v>43</v>
      </c>
      <c r="C1552" t="str">
        <f t="shared" si="40"/>
        <v>Adult</v>
      </c>
      <c r="D1552" t="s">
        <v>2237</v>
      </c>
      <c r="E1552" t="s">
        <v>38</v>
      </c>
      <c r="F1552">
        <v>0.04</v>
      </c>
      <c r="G1552">
        <v>1</v>
      </c>
      <c r="H1552" s="1">
        <v>41168</v>
      </c>
      <c r="I1552" s="1" t="str">
        <f t="shared" si="41"/>
        <v xml:space="preserve"> Sep</v>
      </c>
      <c r="J1552">
        <v>17764</v>
      </c>
      <c r="K1552" t="s">
        <v>47</v>
      </c>
      <c r="L1552">
        <v>27</v>
      </c>
      <c r="M1552">
        <v>0.39</v>
      </c>
      <c r="N1552" t="s">
        <v>29</v>
      </c>
      <c r="O1552" t="s">
        <v>30</v>
      </c>
      <c r="P1552" t="s">
        <v>1956</v>
      </c>
      <c r="Q1552" t="s">
        <v>61</v>
      </c>
      <c r="R1552">
        <v>-97.28</v>
      </c>
      <c r="S1552" t="s">
        <v>68</v>
      </c>
      <c r="T1552">
        <v>2445</v>
      </c>
      <c r="U1552">
        <v>644.4</v>
      </c>
      <c r="V1552" s="1">
        <v>41168</v>
      </c>
      <c r="W1552" t="s">
        <v>34</v>
      </c>
      <c r="X1552">
        <v>16.87</v>
      </c>
      <c r="Y1552" t="s">
        <v>149</v>
      </c>
      <c r="Z1552">
        <v>22.84</v>
      </c>
      <c r="AA1552">
        <v>60409</v>
      </c>
      <c r="AB1552">
        <f t="shared" si="42"/>
        <v>616.67999999999995</v>
      </c>
      <c r="AC1552">
        <f t="shared" si="43"/>
        <v>592.01279999999997</v>
      </c>
    </row>
    <row r="1553" spans="1:29" x14ac:dyDescent="0.25">
      <c r="A1553" t="s">
        <v>743</v>
      </c>
      <c r="B1553">
        <v>43</v>
      </c>
      <c r="C1553" t="str">
        <f t="shared" si="40"/>
        <v>Adult</v>
      </c>
      <c r="D1553" t="s">
        <v>2238</v>
      </c>
      <c r="E1553" t="s">
        <v>46</v>
      </c>
      <c r="F1553">
        <v>0</v>
      </c>
      <c r="G1553">
        <v>1</v>
      </c>
      <c r="H1553" s="1">
        <v>41168</v>
      </c>
      <c r="I1553" s="1" t="str">
        <f t="shared" si="41"/>
        <v xml:space="preserve"> Sep</v>
      </c>
      <c r="J1553">
        <v>21121</v>
      </c>
      <c r="K1553" t="s">
        <v>39</v>
      </c>
      <c r="L1553">
        <v>50</v>
      </c>
      <c r="M1553">
        <v>0.38</v>
      </c>
      <c r="N1553" t="s">
        <v>29</v>
      </c>
      <c r="O1553" t="s">
        <v>30</v>
      </c>
      <c r="P1553" t="s">
        <v>2239</v>
      </c>
      <c r="Q1553" t="s">
        <v>67</v>
      </c>
      <c r="R1553">
        <v>9373.9614999999994</v>
      </c>
      <c r="S1553" t="s">
        <v>76</v>
      </c>
      <c r="T1553">
        <v>2920</v>
      </c>
      <c r="U1553">
        <v>20175.48</v>
      </c>
      <c r="V1553" s="1">
        <v>41169</v>
      </c>
      <c r="W1553" t="s">
        <v>34</v>
      </c>
      <c r="X1553">
        <v>19.989999999999998</v>
      </c>
      <c r="Y1553" t="s">
        <v>77</v>
      </c>
      <c r="Z1553">
        <v>387.99</v>
      </c>
      <c r="AA1553">
        <v>36830</v>
      </c>
      <c r="AB1553">
        <f t="shared" si="42"/>
        <v>19399.5</v>
      </c>
      <c r="AC1553">
        <f t="shared" si="43"/>
        <v>19399.5</v>
      </c>
    </row>
    <row r="1554" spans="1:29" x14ac:dyDescent="0.25">
      <c r="A1554" t="s">
        <v>1599</v>
      </c>
      <c r="B1554">
        <v>43</v>
      </c>
      <c r="C1554" t="str">
        <f t="shared" si="40"/>
        <v>Adult</v>
      </c>
      <c r="D1554" t="s">
        <v>1196</v>
      </c>
      <c r="E1554" t="s">
        <v>46</v>
      </c>
      <c r="F1554">
        <v>0.03</v>
      </c>
      <c r="G1554">
        <v>1</v>
      </c>
      <c r="H1554" s="1">
        <v>41168</v>
      </c>
      <c r="I1554" s="1" t="str">
        <f t="shared" si="41"/>
        <v xml:space="preserve"> Sep</v>
      </c>
      <c r="J1554">
        <v>43974</v>
      </c>
      <c r="K1554" t="s">
        <v>39</v>
      </c>
      <c r="L1554">
        <v>8</v>
      </c>
      <c r="M1554">
        <v>0.36</v>
      </c>
      <c r="N1554" t="s">
        <v>29</v>
      </c>
      <c r="O1554" t="s">
        <v>30</v>
      </c>
      <c r="P1554" t="s">
        <v>928</v>
      </c>
      <c r="Q1554" t="s">
        <v>267</v>
      </c>
      <c r="R1554">
        <v>15.83</v>
      </c>
      <c r="S1554" t="s">
        <v>52</v>
      </c>
      <c r="T1554">
        <v>6207</v>
      </c>
      <c r="U1554">
        <v>64.23</v>
      </c>
      <c r="V1554" s="1">
        <v>41169</v>
      </c>
      <c r="W1554" t="s">
        <v>34</v>
      </c>
      <c r="X1554">
        <v>1.39</v>
      </c>
      <c r="Y1554" t="s">
        <v>54</v>
      </c>
      <c r="Z1554">
        <v>7.64</v>
      </c>
      <c r="AA1554">
        <v>96150</v>
      </c>
      <c r="AB1554">
        <f t="shared" si="42"/>
        <v>61.12</v>
      </c>
      <c r="AC1554">
        <f t="shared" si="43"/>
        <v>59.2864</v>
      </c>
    </row>
    <row r="1555" spans="1:29" x14ac:dyDescent="0.25">
      <c r="A1555" t="s">
        <v>2240</v>
      </c>
      <c r="B1555">
        <v>43</v>
      </c>
      <c r="C1555" t="str">
        <f t="shared" si="40"/>
        <v>Adult</v>
      </c>
      <c r="D1555" t="s">
        <v>1137</v>
      </c>
      <c r="E1555" t="s">
        <v>38</v>
      </c>
      <c r="F1555">
        <v>0.04</v>
      </c>
      <c r="G1555">
        <v>1</v>
      </c>
      <c r="H1555" s="1">
        <v>41168</v>
      </c>
      <c r="I1555" s="1" t="str">
        <f t="shared" si="41"/>
        <v xml:space="preserve"> Sep</v>
      </c>
      <c r="J1555">
        <v>34880</v>
      </c>
      <c r="K1555" t="s">
        <v>28</v>
      </c>
      <c r="L1555">
        <v>44</v>
      </c>
      <c r="M1555">
        <v>0.37</v>
      </c>
      <c r="N1555" t="s">
        <v>29</v>
      </c>
      <c r="O1555" t="s">
        <v>30</v>
      </c>
      <c r="P1555" t="s">
        <v>2046</v>
      </c>
      <c r="Q1555" t="s">
        <v>61</v>
      </c>
      <c r="R1555">
        <v>-62.43</v>
      </c>
      <c r="S1555" t="s">
        <v>68</v>
      </c>
      <c r="T1555">
        <v>4901</v>
      </c>
      <c r="U1555">
        <v>284.38</v>
      </c>
      <c r="V1555" s="1">
        <v>41169</v>
      </c>
      <c r="W1555" t="s">
        <v>34</v>
      </c>
      <c r="X1555">
        <v>5.19</v>
      </c>
      <c r="Y1555" t="s">
        <v>416</v>
      </c>
      <c r="Z1555">
        <v>6.48</v>
      </c>
      <c r="AA1555">
        <v>46350</v>
      </c>
      <c r="AB1555">
        <f t="shared" si="42"/>
        <v>285.12</v>
      </c>
      <c r="AC1555">
        <f t="shared" si="43"/>
        <v>273.71519999999998</v>
      </c>
    </row>
    <row r="1556" spans="1:29" x14ac:dyDescent="0.25">
      <c r="A1556" t="s">
        <v>2241</v>
      </c>
      <c r="B1556">
        <v>43</v>
      </c>
      <c r="C1556" t="str">
        <f t="shared" si="40"/>
        <v>Adult</v>
      </c>
      <c r="D1556" t="s">
        <v>1441</v>
      </c>
      <c r="E1556" t="s">
        <v>46</v>
      </c>
      <c r="F1556">
        <v>0.08</v>
      </c>
      <c r="G1556">
        <v>1</v>
      </c>
      <c r="H1556" s="1">
        <v>41168</v>
      </c>
      <c r="I1556" s="1" t="str">
        <f t="shared" si="41"/>
        <v xml:space="preserve"> Sep</v>
      </c>
      <c r="J1556">
        <v>10371</v>
      </c>
      <c r="K1556" t="s">
        <v>28</v>
      </c>
      <c r="L1556">
        <v>10</v>
      </c>
      <c r="M1556">
        <v>0.56000000000000005</v>
      </c>
      <c r="N1556" t="s">
        <v>29</v>
      </c>
      <c r="O1556" t="s">
        <v>139</v>
      </c>
      <c r="P1556" t="s">
        <v>2028</v>
      </c>
      <c r="Q1556" t="s">
        <v>481</v>
      </c>
      <c r="R1556">
        <v>-37.6</v>
      </c>
      <c r="S1556" t="s">
        <v>68</v>
      </c>
      <c r="T1556">
        <v>1438</v>
      </c>
      <c r="U1556">
        <v>156.15</v>
      </c>
      <c r="V1556" s="1">
        <v>41170</v>
      </c>
      <c r="W1556" t="s">
        <v>42</v>
      </c>
      <c r="X1556">
        <v>7.42</v>
      </c>
      <c r="Y1556" t="s">
        <v>111</v>
      </c>
      <c r="Z1556">
        <v>15.73</v>
      </c>
      <c r="AA1556">
        <v>76543</v>
      </c>
      <c r="AB1556">
        <f t="shared" si="42"/>
        <v>157.30000000000001</v>
      </c>
      <c r="AC1556">
        <f t="shared" si="43"/>
        <v>144.71600000000001</v>
      </c>
    </row>
    <row r="1557" spans="1:29" x14ac:dyDescent="0.25">
      <c r="A1557" t="s">
        <v>2242</v>
      </c>
      <c r="B1557">
        <v>43</v>
      </c>
      <c r="C1557" t="str">
        <f t="shared" si="40"/>
        <v>Adult</v>
      </c>
      <c r="D1557" t="s">
        <v>823</v>
      </c>
      <c r="E1557" t="s">
        <v>27</v>
      </c>
      <c r="F1557">
        <v>0.05</v>
      </c>
      <c r="G1557">
        <v>1</v>
      </c>
      <c r="H1557" s="1">
        <v>41168</v>
      </c>
      <c r="I1557" s="1" t="str">
        <f t="shared" si="41"/>
        <v xml:space="preserve"> Sep</v>
      </c>
      <c r="J1557">
        <v>57734</v>
      </c>
      <c r="K1557" t="s">
        <v>28</v>
      </c>
      <c r="L1557">
        <v>26</v>
      </c>
      <c r="M1557">
        <v>0.35</v>
      </c>
      <c r="N1557" t="s">
        <v>29</v>
      </c>
      <c r="O1557" t="s">
        <v>30</v>
      </c>
      <c r="P1557" t="s">
        <v>1746</v>
      </c>
      <c r="Q1557" t="s">
        <v>67</v>
      </c>
      <c r="R1557">
        <v>-89.216999999999999</v>
      </c>
      <c r="S1557" t="s">
        <v>52</v>
      </c>
      <c r="T1557">
        <v>8093</v>
      </c>
      <c r="U1557">
        <v>110.14</v>
      </c>
      <c r="V1557" s="1">
        <v>41170</v>
      </c>
      <c r="W1557" t="s">
        <v>34</v>
      </c>
      <c r="X1557">
        <v>5.41</v>
      </c>
      <c r="Y1557" t="s">
        <v>54</v>
      </c>
      <c r="Z1557">
        <v>4.24</v>
      </c>
      <c r="AA1557">
        <v>92345</v>
      </c>
      <c r="AB1557">
        <f t="shared" si="42"/>
        <v>110.24000000000001</v>
      </c>
      <c r="AC1557">
        <f t="shared" si="43"/>
        <v>104.72800000000001</v>
      </c>
    </row>
    <row r="1558" spans="1:29" x14ac:dyDescent="0.25">
      <c r="A1558" t="s">
        <v>2242</v>
      </c>
      <c r="B1558">
        <v>43</v>
      </c>
      <c r="C1558" t="str">
        <f t="shared" si="40"/>
        <v>Adult</v>
      </c>
      <c r="D1558" t="s">
        <v>823</v>
      </c>
      <c r="E1558" t="s">
        <v>27</v>
      </c>
      <c r="F1558">
        <v>0.1</v>
      </c>
      <c r="G1558">
        <v>1</v>
      </c>
      <c r="H1558" s="1">
        <v>41168</v>
      </c>
      <c r="I1558" s="1" t="str">
        <f t="shared" si="41"/>
        <v xml:space="preserve"> Sep</v>
      </c>
      <c r="J1558">
        <v>57734</v>
      </c>
      <c r="K1558" t="s">
        <v>28</v>
      </c>
      <c r="L1558">
        <v>27</v>
      </c>
      <c r="M1558">
        <v>0.35</v>
      </c>
      <c r="N1558" t="s">
        <v>29</v>
      </c>
      <c r="O1558" t="s">
        <v>30</v>
      </c>
      <c r="P1558" t="s">
        <v>1466</v>
      </c>
      <c r="Q1558" t="s">
        <v>267</v>
      </c>
      <c r="R1558">
        <v>-75.06</v>
      </c>
      <c r="S1558" t="s">
        <v>52</v>
      </c>
      <c r="T1558">
        <v>8094</v>
      </c>
      <c r="U1558">
        <v>453.89</v>
      </c>
      <c r="V1558" s="1">
        <v>41170</v>
      </c>
      <c r="W1558" t="s">
        <v>34</v>
      </c>
      <c r="X1558">
        <v>12.39</v>
      </c>
      <c r="Y1558" t="s">
        <v>54</v>
      </c>
      <c r="Z1558">
        <v>16.98</v>
      </c>
      <c r="AA1558">
        <v>92345</v>
      </c>
      <c r="AB1558">
        <f t="shared" si="42"/>
        <v>458.46000000000004</v>
      </c>
      <c r="AC1558">
        <f t="shared" si="43"/>
        <v>412.61400000000003</v>
      </c>
    </row>
    <row r="1559" spans="1:29" x14ac:dyDescent="0.25">
      <c r="A1559" t="s">
        <v>2234</v>
      </c>
      <c r="B1559">
        <v>43</v>
      </c>
      <c r="C1559" t="str">
        <f t="shared" si="40"/>
        <v>Adult</v>
      </c>
      <c r="D1559" t="s">
        <v>2235</v>
      </c>
      <c r="E1559" t="s">
        <v>38</v>
      </c>
      <c r="F1559">
        <v>0.05</v>
      </c>
      <c r="G1559">
        <v>1</v>
      </c>
      <c r="H1559" s="1">
        <v>41168</v>
      </c>
      <c r="I1559" s="1" t="str">
        <f t="shared" si="41"/>
        <v xml:space="preserve"> Sep</v>
      </c>
      <c r="J1559">
        <v>27330</v>
      </c>
      <c r="K1559" t="s">
        <v>47</v>
      </c>
      <c r="L1559">
        <v>30</v>
      </c>
      <c r="M1559">
        <v>0.56000000000000005</v>
      </c>
      <c r="N1559" t="s">
        <v>96</v>
      </c>
      <c r="O1559" t="s">
        <v>49</v>
      </c>
      <c r="P1559" t="s">
        <v>792</v>
      </c>
      <c r="Q1559" t="s">
        <v>98</v>
      </c>
      <c r="R1559">
        <v>2963.48</v>
      </c>
      <c r="S1559" t="s">
        <v>68</v>
      </c>
      <c r="T1559">
        <v>3835</v>
      </c>
      <c r="U1559">
        <v>12600.99</v>
      </c>
      <c r="V1559" s="1">
        <v>41177</v>
      </c>
      <c r="W1559" t="s">
        <v>53</v>
      </c>
      <c r="X1559">
        <v>14.7</v>
      </c>
      <c r="Y1559" t="s">
        <v>246</v>
      </c>
      <c r="Z1559">
        <v>442.14</v>
      </c>
      <c r="AA1559">
        <v>48093</v>
      </c>
      <c r="AB1559">
        <f t="shared" si="42"/>
        <v>13264.199999999999</v>
      </c>
      <c r="AC1559">
        <f t="shared" si="43"/>
        <v>12600.989999999998</v>
      </c>
    </row>
    <row r="1560" spans="1:29" x14ac:dyDescent="0.25">
      <c r="A1560" t="s">
        <v>632</v>
      </c>
      <c r="B1560">
        <v>43</v>
      </c>
      <c r="C1560" t="str">
        <f t="shared" si="40"/>
        <v>Adult</v>
      </c>
      <c r="D1560" t="s">
        <v>2243</v>
      </c>
      <c r="E1560" t="s">
        <v>46</v>
      </c>
      <c r="F1560">
        <v>0.04</v>
      </c>
      <c r="G1560">
        <v>1</v>
      </c>
      <c r="H1560" s="1">
        <v>41169</v>
      </c>
      <c r="I1560" s="1" t="str">
        <f t="shared" si="41"/>
        <v xml:space="preserve"> Sep</v>
      </c>
      <c r="J1560">
        <v>29410</v>
      </c>
      <c r="K1560" t="s">
        <v>58</v>
      </c>
      <c r="L1560">
        <v>35</v>
      </c>
      <c r="M1560">
        <v>0.36</v>
      </c>
      <c r="N1560" t="s">
        <v>96</v>
      </c>
      <c r="O1560" t="s">
        <v>80</v>
      </c>
      <c r="P1560" t="s">
        <v>2244</v>
      </c>
      <c r="Q1560" t="s">
        <v>98</v>
      </c>
      <c r="R1560">
        <v>1929.58</v>
      </c>
      <c r="S1560" t="s">
        <v>68</v>
      </c>
      <c r="T1560">
        <v>4145</v>
      </c>
      <c r="U1560">
        <v>4186.53</v>
      </c>
      <c r="V1560" s="1">
        <v>41169</v>
      </c>
      <c r="W1560" t="s">
        <v>34</v>
      </c>
      <c r="X1560">
        <v>7.11</v>
      </c>
      <c r="Y1560" t="s">
        <v>111</v>
      </c>
      <c r="Z1560">
        <v>120.97</v>
      </c>
      <c r="AA1560">
        <v>75401</v>
      </c>
      <c r="AB1560">
        <f t="shared" si="42"/>
        <v>4233.95</v>
      </c>
      <c r="AC1560">
        <f t="shared" si="43"/>
        <v>4064.5919999999996</v>
      </c>
    </row>
    <row r="1561" spans="1:29" x14ac:dyDescent="0.25">
      <c r="A1561" t="s">
        <v>884</v>
      </c>
      <c r="B1561">
        <v>43</v>
      </c>
      <c r="C1561" t="str">
        <f t="shared" si="40"/>
        <v>Adult</v>
      </c>
      <c r="D1561" t="s">
        <v>2245</v>
      </c>
      <c r="E1561" t="s">
        <v>46</v>
      </c>
      <c r="F1561">
        <v>0.08</v>
      </c>
      <c r="G1561">
        <v>1</v>
      </c>
      <c r="H1561" s="1">
        <v>41169</v>
      </c>
      <c r="I1561" s="1" t="str">
        <f t="shared" si="41"/>
        <v xml:space="preserve"> Sep</v>
      </c>
      <c r="J1561">
        <v>38915</v>
      </c>
      <c r="K1561" t="s">
        <v>131</v>
      </c>
      <c r="L1561">
        <v>12</v>
      </c>
      <c r="M1561">
        <v>0.57999999999999996</v>
      </c>
      <c r="N1561" t="s">
        <v>29</v>
      </c>
      <c r="O1561" t="s">
        <v>30</v>
      </c>
      <c r="P1561" t="s">
        <v>335</v>
      </c>
      <c r="Q1561" t="s">
        <v>214</v>
      </c>
      <c r="R1561">
        <v>-83.65</v>
      </c>
      <c r="S1561" t="s">
        <v>33</v>
      </c>
      <c r="T1561">
        <v>5481</v>
      </c>
      <c r="U1561">
        <v>96.73</v>
      </c>
      <c r="V1561" s="1">
        <v>41170</v>
      </c>
      <c r="W1561" t="s">
        <v>34</v>
      </c>
      <c r="X1561">
        <v>9.23</v>
      </c>
      <c r="Y1561" t="s">
        <v>208</v>
      </c>
      <c r="Z1561">
        <v>7.77</v>
      </c>
      <c r="AA1561">
        <v>43229</v>
      </c>
      <c r="AB1561">
        <f t="shared" si="42"/>
        <v>93.24</v>
      </c>
      <c r="AC1561">
        <f t="shared" si="43"/>
        <v>85.780799999999999</v>
      </c>
    </row>
    <row r="1562" spans="1:29" x14ac:dyDescent="0.25">
      <c r="A1562" t="s">
        <v>884</v>
      </c>
      <c r="B1562">
        <v>43</v>
      </c>
      <c r="C1562" t="str">
        <f t="shared" si="40"/>
        <v>Adult</v>
      </c>
      <c r="D1562" t="s">
        <v>2245</v>
      </c>
      <c r="E1562" t="s">
        <v>46</v>
      </c>
      <c r="F1562">
        <v>7.0000000000000007E-2</v>
      </c>
      <c r="G1562">
        <v>1</v>
      </c>
      <c r="H1562" s="1">
        <v>41169</v>
      </c>
      <c r="I1562" s="1" t="str">
        <f t="shared" si="41"/>
        <v xml:space="preserve"> Sep</v>
      </c>
      <c r="J1562">
        <v>38915</v>
      </c>
      <c r="K1562" t="s">
        <v>131</v>
      </c>
      <c r="L1562">
        <v>34</v>
      </c>
      <c r="M1562">
        <v>0.42</v>
      </c>
      <c r="N1562" t="s">
        <v>48</v>
      </c>
      <c r="O1562" t="s">
        <v>59</v>
      </c>
      <c r="P1562" t="s">
        <v>993</v>
      </c>
      <c r="Q1562" t="s">
        <v>82</v>
      </c>
      <c r="R1562">
        <v>24.39</v>
      </c>
      <c r="S1562" t="s">
        <v>33</v>
      </c>
      <c r="T1562">
        <v>5482</v>
      </c>
      <c r="U1562">
        <v>253.6</v>
      </c>
      <c r="V1562" s="1">
        <v>41171</v>
      </c>
      <c r="W1562" t="s">
        <v>34</v>
      </c>
      <c r="X1562">
        <v>4</v>
      </c>
      <c r="Y1562" t="s">
        <v>208</v>
      </c>
      <c r="Z1562">
        <v>7.59</v>
      </c>
      <c r="AA1562">
        <v>43229</v>
      </c>
      <c r="AB1562">
        <f t="shared" si="42"/>
        <v>258.06</v>
      </c>
      <c r="AC1562">
        <f t="shared" si="43"/>
        <v>239.9958</v>
      </c>
    </row>
    <row r="1563" spans="1:29" x14ac:dyDescent="0.25">
      <c r="A1563" t="s">
        <v>1608</v>
      </c>
      <c r="B1563">
        <v>43</v>
      </c>
      <c r="C1563" t="str">
        <f t="shared" si="40"/>
        <v>Adult</v>
      </c>
      <c r="D1563" t="s">
        <v>2246</v>
      </c>
      <c r="E1563" t="s">
        <v>46</v>
      </c>
      <c r="F1563">
        <v>0.01</v>
      </c>
      <c r="G1563">
        <v>1</v>
      </c>
      <c r="H1563" s="1">
        <v>41169</v>
      </c>
      <c r="I1563" s="1" t="str">
        <f t="shared" si="41"/>
        <v xml:space="preserve"> Sep</v>
      </c>
      <c r="J1563">
        <v>31619</v>
      </c>
      <c r="K1563" t="s">
        <v>47</v>
      </c>
      <c r="L1563">
        <v>9</v>
      </c>
      <c r="M1563">
        <v>0.65</v>
      </c>
      <c r="N1563" t="s">
        <v>48</v>
      </c>
      <c r="O1563" t="s">
        <v>59</v>
      </c>
      <c r="P1563" t="s">
        <v>2247</v>
      </c>
      <c r="Q1563" t="s">
        <v>82</v>
      </c>
      <c r="R1563">
        <v>146.51</v>
      </c>
      <c r="S1563" t="s">
        <v>52</v>
      </c>
      <c r="T1563">
        <v>4439</v>
      </c>
      <c r="U1563">
        <v>383.23</v>
      </c>
      <c r="V1563" s="1">
        <v>41171</v>
      </c>
      <c r="W1563" t="s">
        <v>34</v>
      </c>
      <c r="X1563">
        <v>9.1999999999999993</v>
      </c>
      <c r="Y1563" t="s">
        <v>54</v>
      </c>
      <c r="Z1563">
        <v>39.979999999999997</v>
      </c>
      <c r="AA1563">
        <v>93309</v>
      </c>
      <c r="AB1563">
        <f t="shared" si="42"/>
        <v>359.82</v>
      </c>
      <c r="AC1563">
        <f t="shared" si="43"/>
        <v>356.22179999999997</v>
      </c>
    </row>
    <row r="1564" spans="1:29" x14ac:dyDescent="0.25">
      <c r="A1564" t="s">
        <v>903</v>
      </c>
      <c r="B1564">
        <v>43</v>
      </c>
      <c r="C1564" t="str">
        <f t="shared" si="40"/>
        <v>Adult</v>
      </c>
      <c r="D1564" t="s">
        <v>1273</v>
      </c>
      <c r="E1564" t="s">
        <v>57</v>
      </c>
      <c r="F1564">
        <v>0.03</v>
      </c>
      <c r="G1564">
        <v>1</v>
      </c>
      <c r="H1564" s="1">
        <v>41169</v>
      </c>
      <c r="I1564" s="1" t="str">
        <f t="shared" si="41"/>
        <v xml:space="preserve"> Sep</v>
      </c>
      <c r="J1564">
        <v>41412</v>
      </c>
      <c r="K1564" t="s">
        <v>39</v>
      </c>
      <c r="L1564">
        <v>47</v>
      </c>
      <c r="M1564">
        <v>0.37</v>
      </c>
      <c r="N1564" t="s">
        <v>29</v>
      </c>
      <c r="O1564" t="s">
        <v>30</v>
      </c>
      <c r="P1564" t="s">
        <v>1523</v>
      </c>
      <c r="Q1564" t="s">
        <v>67</v>
      </c>
      <c r="R1564">
        <v>-237.54400000000001</v>
      </c>
      <c r="S1564" t="s">
        <v>68</v>
      </c>
      <c r="T1564">
        <v>5836</v>
      </c>
      <c r="U1564">
        <v>263.81</v>
      </c>
      <c r="V1564" s="1">
        <v>41171</v>
      </c>
      <c r="W1564" t="s">
        <v>34</v>
      </c>
      <c r="X1564">
        <v>7.78</v>
      </c>
      <c r="Y1564" t="s">
        <v>246</v>
      </c>
      <c r="Z1564">
        <v>5.4</v>
      </c>
      <c r="AA1564">
        <v>48060</v>
      </c>
      <c r="AB1564">
        <f t="shared" si="42"/>
        <v>253.8</v>
      </c>
      <c r="AC1564">
        <f t="shared" si="43"/>
        <v>246.18600000000001</v>
      </c>
    </row>
    <row r="1565" spans="1:29" x14ac:dyDescent="0.25">
      <c r="A1565" t="s">
        <v>632</v>
      </c>
      <c r="B1565">
        <v>43</v>
      </c>
      <c r="C1565" t="str">
        <f t="shared" si="40"/>
        <v>Adult</v>
      </c>
      <c r="D1565" t="s">
        <v>2243</v>
      </c>
      <c r="E1565" t="s">
        <v>46</v>
      </c>
      <c r="F1565">
        <v>0</v>
      </c>
      <c r="G1565">
        <v>1</v>
      </c>
      <c r="H1565" s="1">
        <v>41169</v>
      </c>
      <c r="I1565" s="1" t="str">
        <f t="shared" si="41"/>
        <v xml:space="preserve"> Sep</v>
      </c>
      <c r="J1565">
        <v>29410</v>
      </c>
      <c r="K1565" t="s">
        <v>58</v>
      </c>
      <c r="L1565">
        <v>36</v>
      </c>
      <c r="M1565">
        <v>0.6</v>
      </c>
      <c r="N1565" t="s">
        <v>96</v>
      </c>
      <c r="O1565" t="s">
        <v>30</v>
      </c>
      <c r="P1565">
        <v>688</v>
      </c>
      <c r="Q1565" t="s">
        <v>105</v>
      </c>
      <c r="R1565">
        <v>1585.5029999999999</v>
      </c>
      <c r="S1565" t="s">
        <v>68</v>
      </c>
      <c r="T1565">
        <v>4146</v>
      </c>
      <c r="U1565">
        <v>6057.27</v>
      </c>
      <c r="V1565" s="1">
        <v>41171</v>
      </c>
      <c r="W1565" t="s">
        <v>34</v>
      </c>
      <c r="X1565">
        <v>4.2</v>
      </c>
      <c r="Y1565" t="s">
        <v>111</v>
      </c>
      <c r="Z1565">
        <v>195.99</v>
      </c>
      <c r="AA1565">
        <v>75401</v>
      </c>
      <c r="AB1565">
        <f t="shared" si="42"/>
        <v>7055.64</v>
      </c>
      <c r="AC1565">
        <f t="shared" si="43"/>
        <v>7055.64</v>
      </c>
    </row>
    <row r="1566" spans="1:29" x14ac:dyDescent="0.25">
      <c r="A1566" t="s">
        <v>1608</v>
      </c>
      <c r="B1566">
        <v>43</v>
      </c>
      <c r="C1566" t="str">
        <f t="shared" si="40"/>
        <v>Adult</v>
      </c>
      <c r="D1566" t="s">
        <v>2246</v>
      </c>
      <c r="E1566" t="s">
        <v>46</v>
      </c>
      <c r="F1566">
        <v>0.1</v>
      </c>
      <c r="G1566">
        <v>1</v>
      </c>
      <c r="H1566" s="1">
        <v>41169</v>
      </c>
      <c r="I1566" s="1" t="str">
        <f t="shared" si="41"/>
        <v xml:space="preserve"> Sep</v>
      </c>
      <c r="J1566">
        <v>31619</v>
      </c>
      <c r="K1566" t="s">
        <v>47</v>
      </c>
      <c r="L1566">
        <v>11</v>
      </c>
      <c r="M1566">
        <v>0.57999999999999996</v>
      </c>
      <c r="N1566" t="s">
        <v>29</v>
      </c>
      <c r="O1566" t="s">
        <v>30</v>
      </c>
      <c r="P1566" t="s">
        <v>1537</v>
      </c>
      <c r="Q1566" t="s">
        <v>214</v>
      </c>
      <c r="R1566">
        <v>-21.03</v>
      </c>
      <c r="S1566" t="s">
        <v>52</v>
      </c>
      <c r="T1566">
        <v>4438</v>
      </c>
      <c r="U1566">
        <v>114.87</v>
      </c>
      <c r="V1566" s="1">
        <v>41176</v>
      </c>
      <c r="W1566" t="s">
        <v>34</v>
      </c>
      <c r="X1566">
        <v>3.99</v>
      </c>
      <c r="Y1566" t="s">
        <v>54</v>
      </c>
      <c r="Z1566">
        <v>10.98</v>
      </c>
      <c r="AA1566">
        <v>93309</v>
      </c>
      <c r="AB1566">
        <f t="shared" si="42"/>
        <v>120.78</v>
      </c>
      <c r="AC1566">
        <f t="shared" si="43"/>
        <v>108.702</v>
      </c>
    </row>
    <row r="1567" spans="1:29" x14ac:dyDescent="0.25">
      <c r="A1567" t="s">
        <v>2248</v>
      </c>
      <c r="B1567">
        <v>43</v>
      </c>
      <c r="C1567" t="str">
        <f t="shared" si="40"/>
        <v>Adult</v>
      </c>
      <c r="D1567" t="s">
        <v>863</v>
      </c>
      <c r="E1567" t="s">
        <v>38</v>
      </c>
      <c r="F1567">
        <v>0</v>
      </c>
      <c r="G1567">
        <v>1</v>
      </c>
      <c r="H1567" s="1">
        <v>41170</v>
      </c>
      <c r="I1567" s="1" t="str">
        <f t="shared" si="41"/>
        <v xml:space="preserve"> Sep</v>
      </c>
      <c r="J1567">
        <v>18371</v>
      </c>
      <c r="K1567" t="s">
        <v>131</v>
      </c>
      <c r="L1567">
        <v>30</v>
      </c>
      <c r="M1567">
        <v>0.57999999999999996</v>
      </c>
      <c r="N1567" t="s">
        <v>29</v>
      </c>
      <c r="O1567" t="s">
        <v>139</v>
      </c>
      <c r="P1567" t="s">
        <v>526</v>
      </c>
      <c r="Q1567" t="s">
        <v>88</v>
      </c>
      <c r="R1567">
        <v>271.45</v>
      </c>
      <c r="S1567" t="s">
        <v>76</v>
      </c>
      <c r="T1567">
        <v>2531</v>
      </c>
      <c r="U1567">
        <v>1394.36</v>
      </c>
      <c r="V1567" s="1">
        <v>41170</v>
      </c>
      <c r="W1567" t="s">
        <v>34</v>
      </c>
      <c r="X1567">
        <v>8.99</v>
      </c>
      <c r="Y1567" t="s">
        <v>685</v>
      </c>
      <c r="Z1567">
        <v>43.98</v>
      </c>
      <c r="AA1567">
        <v>27502</v>
      </c>
      <c r="AB1567">
        <f t="shared" si="42"/>
        <v>1319.3999999999999</v>
      </c>
      <c r="AC1567">
        <f t="shared" si="43"/>
        <v>1319.3999999999999</v>
      </c>
    </row>
    <row r="1568" spans="1:29" x14ac:dyDescent="0.25">
      <c r="A1568" t="s">
        <v>2249</v>
      </c>
      <c r="B1568">
        <v>43</v>
      </c>
      <c r="C1568" t="str">
        <f t="shared" si="40"/>
        <v>Adult</v>
      </c>
      <c r="D1568" t="s">
        <v>2243</v>
      </c>
      <c r="E1568" t="s">
        <v>46</v>
      </c>
      <c r="F1568">
        <v>0.1</v>
      </c>
      <c r="G1568">
        <v>1</v>
      </c>
      <c r="H1568" s="1">
        <v>41170</v>
      </c>
      <c r="I1568" s="1" t="str">
        <f t="shared" si="41"/>
        <v xml:space="preserve"> Sep</v>
      </c>
      <c r="J1568">
        <v>19204</v>
      </c>
      <c r="K1568" t="s">
        <v>131</v>
      </c>
      <c r="L1568">
        <v>27</v>
      </c>
      <c r="M1568">
        <v>0.43</v>
      </c>
      <c r="N1568" t="s">
        <v>48</v>
      </c>
      <c r="O1568" t="s">
        <v>139</v>
      </c>
      <c r="P1568" t="s">
        <v>2250</v>
      </c>
      <c r="Q1568" t="s">
        <v>82</v>
      </c>
      <c r="R1568">
        <v>-80.75</v>
      </c>
      <c r="S1568" t="s">
        <v>68</v>
      </c>
      <c r="T1568">
        <v>2653</v>
      </c>
      <c r="U1568">
        <v>233.92</v>
      </c>
      <c r="V1568" s="1">
        <v>41171</v>
      </c>
      <c r="W1568" t="s">
        <v>34</v>
      </c>
      <c r="X1568">
        <v>8.5399999999999991</v>
      </c>
      <c r="Y1568" t="s">
        <v>111</v>
      </c>
      <c r="Z1568">
        <v>8.75</v>
      </c>
      <c r="AA1568">
        <v>76051</v>
      </c>
      <c r="AB1568">
        <f t="shared" si="42"/>
        <v>236.25</v>
      </c>
      <c r="AC1568">
        <f t="shared" si="43"/>
        <v>212.625</v>
      </c>
    </row>
    <row r="1569" spans="1:29" x14ac:dyDescent="0.25">
      <c r="A1569" t="s">
        <v>809</v>
      </c>
      <c r="B1569">
        <v>43</v>
      </c>
      <c r="C1569" t="str">
        <f t="shared" si="40"/>
        <v>Adult</v>
      </c>
      <c r="D1569" t="s">
        <v>810</v>
      </c>
      <c r="E1569" t="s">
        <v>57</v>
      </c>
      <c r="F1569">
        <v>0.01</v>
      </c>
      <c r="G1569">
        <v>1</v>
      </c>
      <c r="H1569" s="1">
        <v>41170</v>
      </c>
      <c r="I1569" s="1" t="str">
        <f t="shared" si="41"/>
        <v xml:space="preserve"> Sep</v>
      </c>
      <c r="J1569">
        <v>37254</v>
      </c>
      <c r="K1569" t="s">
        <v>28</v>
      </c>
      <c r="L1569">
        <v>28</v>
      </c>
      <c r="M1569">
        <v>0.38</v>
      </c>
      <c r="N1569" t="s">
        <v>29</v>
      </c>
      <c r="O1569" t="s">
        <v>30</v>
      </c>
      <c r="P1569" t="s">
        <v>2251</v>
      </c>
      <c r="Q1569" t="s">
        <v>267</v>
      </c>
      <c r="R1569">
        <v>370.23</v>
      </c>
      <c r="S1569" t="s">
        <v>68</v>
      </c>
      <c r="T1569">
        <v>5237</v>
      </c>
      <c r="U1569">
        <v>739.94</v>
      </c>
      <c r="V1569" s="1">
        <v>41171</v>
      </c>
      <c r="W1569" t="s">
        <v>34</v>
      </c>
      <c r="X1569">
        <v>1.39</v>
      </c>
      <c r="Y1569" t="s">
        <v>239</v>
      </c>
      <c r="Z1569">
        <v>26.17</v>
      </c>
      <c r="AA1569">
        <v>54915</v>
      </c>
      <c r="AB1569">
        <f t="shared" si="42"/>
        <v>732.76</v>
      </c>
      <c r="AC1569">
        <f t="shared" si="43"/>
        <v>725.43240000000003</v>
      </c>
    </row>
    <row r="1570" spans="1:29" x14ac:dyDescent="0.25">
      <c r="A1570" t="s">
        <v>632</v>
      </c>
      <c r="B1570">
        <v>43</v>
      </c>
      <c r="C1570" t="str">
        <f t="shared" si="40"/>
        <v>Adult</v>
      </c>
      <c r="D1570" t="s">
        <v>2243</v>
      </c>
      <c r="E1570" t="s">
        <v>46</v>
      </c>
      <c r="F1570">
        <v>0.03</v>
      </c>
      <c r="G1570">
        <v>1</v>
      </c>
      <c r="H1570" s="1">
        <v>41170</v>
      </c>
      <c r="I1570" s="1" t="str">
        <f t="shared" si="41"/>
        <v xml:space="preserve"> Sep</v>
      </c>
      <c r="J1570">
        <v>19204</v>
      </c>
      <c r="K1570" t="s">
        <v>131</v>
      </c>
      <c r="L1570">
        <v>28</v>
      </c>
      <c r="M1570">
        <v>0.36</v>
      </c>
      <c r="N1570" t="s">
        <v>29</v>
      </c>
      <c r="O1570" t="s">
        <v>30</v>
      </c>
      <c r="P1570" t="s">
        <v>1873</v>
      </c>
      <c r="Q1570" t="s">
        <v>61</v>
      </c>
      <c r="R1570">
        <v>829.73</v>
      </c>
      <c r="S1570" t="s">
        <v>68</v>
      </c>
      <c r="T1570">
        <v>2654</v>
      </c>
      <c r="U1570">
        <v>1642.05</v>
      </c>
      <c r="V1570" s="1">
        <v>41172</v>
      </c>
      <c r="W1570" t="s">
        <v>34</v>
      </c>
      <c r="X1570">
        <v>4.8600000000000003</v>
      </c>
      <c r="Y1570" t="s">
        <v>111</v>
      </c>
      <c r="Z1570">
        <v>55.98</v>
      </c>
      <c r="AA1570">
        <v>75401</v>
      </c>
      <c r="AB1570">
        <f t="shared" si="42"/>
        <v>1567.4399999999998</v>
      </c>
      <c r="AC1570">
        <f t="shared" si="43"/>
        <v>1520.4167999999997</v>
      </c>
    </row>
    <row r="1571" spans="1:29" x14ac:dyDescent="0.25">
      <c r="A1571" t="s">
        <v>743</v>
      </c>
      <c r="B1571">
        <v>43</v>
      </c>
      <c r="C1571" t="str">
        <f t="shared" si="40"/>
        <v>Adult</v>
      </c>
      <c r="D1571" t="s">
        <v>2252</v>
      </c>
      <c r="E1571" t="s">
        <v>27</v>
      </c>
      <c r="F1571">
        <v>0.01</v>
      </c>
      <c r="G1571">
        <v>1</v>
      </c>
      <c r="H1571" s="1">
        <v>41170</v>
      </c>
      <c r="I1571" s="1" t="str">
        <f t="shared" si="41"/>
        <v xml:space="preserve"> Sep</v>
      </c>
      <c r="J1571">
        <v>48385</v>
      </c>
      <c r="K1571" t="s">
        <v>131</v>
      </c>
      <c r="L1571">
        <v>16</v>
      </c>
      <c r="M1571">
        <v>0.64</v>
      </c>
      <c r="N1571" t="s">
        <v>96</v>
      </c>
      <c r="O1571" t="s">
        <v>139</v>
      </c>
      <c r="P1571" t="s">
        <v>751</v>
      </c>
      <c r="Q1571" t="s">
        <v>102</v>
      </c>
      <c r="R1571">
        <v>-56.6</v>
      </c>
      <c r="S1571" t="s">
        <v>52</v>
      </c>
      <c r="T1571">
        <v>6790</v>
      </c>
      <c r="U1571">
        <v>88.24</v>
      </c>
      <c r="V1571" s="1">
        <v>41172</v>
      </c>
      <c r="W1571" t="s">
        <v>34</v>
      </c>
      <c r="X1571">
        <v>4.62</v>
      </c>
      <c r="Y1571" t="s">
        <v>218</v>
      </c>
      <c r="Z1571">
        <v>4.9800000000000004</v>
      </c>
      <c r="AA1571">
        <v>98002</v>
      </c>
      <c r="AB1571">
        <f t="shared" si="42"/>
        <v>79.680000000000007</v>
      </c>
      <c r="AC1571">
        <f t="shared" si="43"/>
        <v>78.883200000000002</v>
      </c>
    </row>
    <row r="1572" spans="1:29" x14ac:dyDescent="0.25">
      <c r="A1572" t="s">
        <v>2253</v>
      </c>
      <c r="B1572">
        <v>43</v>
      </c>
      <c r="C1572" t="str">
        <f t="shared" si="40"/>
        <v>Adult</v>
      </c>
      <c r="D1572" t="s">
        <v>2071</v>
      </c>
      <c r="E1572" t="s">
        <v>57</v>
      </c>
      <c r="F1572">
        <v>0.08</v>
      </c>
      <c r="G1572">
        <v>1</v>
      </c>
      <c r="H1572" s="1">
        <v>41171</v>
      </c>
      <c r="I1572" s="1" t="str">
        <f t="shared" si="41"/>
        <v xml:space="preserve"> Sep</v>
      </c>
      <c r="J1572">
        <v>54694</v>
      </c>
      <c r="K1572" t="s">
        <v>58</v>
      </c>
      <c r="L1572">
        <v>43</v>
      </c>
      <c r="M1572">
        <v>0.36</v>
      </c>
      <c r="N1572" t="s">
        <v>29</v>
      </c>
      <c r="O1572" t="s">
        <v>30</v>
      </c>
      <c r="P1572" t="s">
        <v>2254</v>
      </c>
      <c r="Q1572" t="s">
        <v>267</v>
      </c>
      <c r="R1572">
        <v>-201.6</v>
      </c>
      <c r="S1572" t="s">
        <v>68</v>
      </c>
      <c r="T1572">
        <v>7639</v>
      </c>
      <c r="U1572">
        <v>112.63</v>
      </c>
      <c r="V1572" s="1">
        <v>41171</v>
      </c>
      <c r="W1572" t="s">
        <v>34</v>
      </c>
      <c r="X1572">
        <v>6.35</v>
      </c>
      <c r="Y1572" t="s">
        <v>111</v>
      </c>
      <c r="Z1572">
        <v>2.66</v>
      </c>
      <c r="AA1572">
        <v>75034</v>
      </c>
      <c r="AB1572">
        <f t="shared" si="42"/>
        <v>114.38000000000001</v>
      </c>
      <c r="AC1572">
        <f t="shared" si="43"/>
        <v>105.2296</v>
      </c>
    </row>
    <row r="1573" spans="1:29" x14ac:dyDescent="0.25">
      <c r="A1573" t="s">
        <v>1634</v>
      </c>
      <c r="B1573">
        <v>43</v>
      </c>
      <c r="C1573" t="str">
        <f t="shared" si="40"/>
        <v>Adult</v>
      </c>
      <c r="D1573" t="s">
        <v>1701</v>
      </c>
      <c r="E1573" t="s">
        <v>57</v>
      </c>
      <c r="F1573">
        <v>0.05</v>
      </c>
      <c r="G1573">
        <v>1</v>
      </c>
      <c r="H1573" s="1">
        <v>41171</v>
      </c>
      <c r="I1573" s="1" t="str">
        <f t="shared" si="41"/>
        <v xml:space="preserve"> Sep</v>
      </c>
      <c r="J1573">
        <v>21831</v>
      </c>
      <c r="K1573" t="s">
        <v>39</v>
      </c>
      <c r="L1573">
        <v>6</v>
      </c>
      <c r="M1573">
        <v>0.39</v>
      </c>
      <c r="N1573" t="s">
        <v>29</v>
      </c>
      <c r="O1573" t="s">
        <v>30</v>
      </c>
      <c r="P1573" t="s">
        <v>2065</v>
      </c>
      <c r="Q1573" t="s">
        <v>210</v>
      </c>
      <c r="R1573">
        <v>3.84</v>
      </c>
      <c r="S1573" t="s">
        <v>52</v>
      </c>
      <c r="T1573">
        <v>3041</v>
      </c>
      <c r="U1573">
        <v>28.39</v>
      </c>
      <c r="V1573" s="1">
        <v>41171</v>
      </c>
      <c r="W1573" t="s">
        <v>34</v>
      </c>
      <c r="X1573">
        <v>0.49</v>
      </c>
      <c r="Y1573" t="s">
        <v>420</v>
      </c>
      <c r="Z1573">
        <v>4.9800000000000004</v>
      </c>
      <c r="AA1573">
        <v>88201</v>
      </c>
      <c r="AB1573">
        <f t="shared" si="42"/>
        <v>29.880000000000003</v>
      </c>
      <c r="AC1573">
        <f t="shared" si="43"/>
        <v>28.386000000000003</v>
      </c>
    </row>
    <row r="1574" spans="1:29" x14ac:dyDescent="0.25">
      <c r="A1574" t="s">
        <v>2255</v>
      </c>
      <c r="B1574">
        <v>43</v>
      </c>
      <c r="C1574" t="str">
        <f t="shared" si="40"/>
        <v>Adult</v>
      </c>
      <c r="D1574" t="s">
        <v>2256</v>
      </c>
      <c r="E1574" t="s">
        <v>46</v>
      </c>
      <c r="F1574">
        <v>0.04</v>
      </c>
      <c r="G1574">
        <v>1</v>
      </c>
      <c r="H1574" s="1">
        <v>41171</v>
      </c>
      <c r="I1574" s="1" t="str">
        <f t="shared" si="41"/>
        <v xml:space="preserve"> Sep</v>
      </c>
      <c r="J1574">
        <v>54436</v>
      </c>
      <c r="K1574" t="s">
        <v>28</v>
      </c>
      <c r="L1574">
        <v>17</v>
      </c>
      <c r="M1574">
        <v>0.54</v>
      </c>
      <c r="N1574" t="s">
        <v>96</v>
      </c>
      <c r="O1574" t="s">
        <v>139</v>
      </c>
      <c r="P1574" t="s">
        <v>775</v>
      </c>
      <c r="Q1574" t="s">
        <v>102</v>
      </c>
      <c r="R1574">
        <v>151.66999999999999</v>
      </c>
      <c r="S1574" t="s">
        <v>76</v>
      </c>
      <c r="T1574">
        <v>7605</v>
      </c>
      <c r="U1574">
        <v>705.85</v>
      </c>
      <c r="V1574" s="1">
        <v>41171</v>
      </c>
      <c r="W1574" t="s">
        <v>42</v>
      </c>
      <c r="X1574">
        <v>1.99</v>
      </c>
      <c r="Y1574" t="s">
        <v>132</v>
      </c>
      <c r="Z1574">
        <v>39.479999999999997</v>
      </c>
      <c r="AA1574">
        <v>32303</v>
      </c>
      <c r="AB1574">
        <f t="shared" si="42"/>
        <v>671.16</v>
      </c>
      <c r="AC1574">
        <f t="shared" si="43"/>
        <v>644.31359999999995</v>
      </c>
    </row>
    <row r="1575" spans="1:29" x14ac:dyDescent="0.25">
      <c r="A1575" t="s">
        <v>2066</v>
      </c>
      <c r="B1575">
        <v>43</v>
      </c>
      <c r="C1575" t="str">
        <f t="shared" si="40"/>
        <v>Adult</v>
      </c>
      <c r="D1575" t="s">
        <v>325</v>
      </c>
      <c r="E1575" t="s">
        <v>27</v>
      </c>
      <c r="F1575">
        <v>0.08</v>
      </c>
      <c r="G1575">
        <v>1</v>
      </c>
      <c r="H1575" s="1">
        <v>41171</v>
      </c>
      <c r="I1575" s="1" t="str">
        <f t="shared" si="41"/>
        <v xml:space="preserve"> Sep</v>
      </c>
      <c r="J1575">
        <v>4645</v>
      </c>
      <c r="K1575" t="s">
        <v>58</v>
      </c>
      <c r="L1575">
        <v>30</v>
      </c>
      <c r="M1575">
        <v>0.75</v>
      </c>
      <c r="N1575" t="s">
        <v>96</v>
      </c>
      <c r="O1575" t="s">
        <v>30</v>
      </c>
      <c r="P1575" t="s">
        <v>873</v>
      </c>
      <c r="Q1575" t="s">
        <v>102</v>
      </c>
      <c r="R1575">
        <v>-45.07</v>
      </c>
      <c r="S1575" t="s">
        <v>52</v>
      </c>
      <c r="T1575">
        <v>659</v>
      </c>
      <c r="U1575">
        <v>920</v>
      </c>
      <c r="V1575" s="1">
        <v>41171</v>
      </c>
      <c r="W1575" t="s">
        <v>34</v>
      </c>
      <c r="X1575">
        <v>4</v>
      </c>
      <c r="Y1575" t="s">
        <v>89</v>
      </c>
      <c r="Z1575">
        <v>30.73</v>
      </c>
      <c r="AA1575">
        <v>97062</v>
      </c>
      <c r="AB1575">
        <f t="shared" si="42"/>
        <v>921.9</v>
      </c>
      <c r="AC1575">
        <f t="shared" si="43"/>
        <v>848.14800000000002</v>
      </c>
    </row>
    <row r="1576" spans="1:29" x14ac:dyDescent="0.25">
      <c r="A1576" t="s">
        <v>2257</v>
      </c>
      <c r="B1576">
        <v>43</v>
      </c>
      <c r="C1576" t="str">
        <f t="shared" si="40"/>
        <v>Adult</v>
      </c>
      <c r="D1576" t="s">
        <v>384</v>
      </c>
      <c r="E1576" t="s">
        <v>46</v>
      </c>
      <c r="F1576">
        <v>0.03</v>
      </c>
      <c r="G1576">
        <v>1</v>
      </c>
      <c r="H1576" s="1">
        <v>41171</v>
      </c>
      <c r="I1576" s="1" t="str">
        <f t="shared" si="41"/>
        <v xml:space="preserve"> Sep</v>
      </c>
      <c r="J1576">
        <v>59238</v>
      </c>
      <c r="K1576" t="s">
        <v>28</v>
      </c>
      <c r="L1576">
        <v>11</v>
      </c>
      <c r="M1576">
        <v>0.59</v>
      </c>
      <c r="N1576" t="s">
        <v>29</v>
      </c>
      <c r="O1576" t="s">
        <v>139</v>
      </c>
      <c r="P1576" t="s">
        <v>2258</v>
      </c>
      <c r="Q1576" t="s">
        <v>88</v>
      </c>
      <c r="R1576">
        <v>9.15</v>
      </c>
      <c r="S1576" t="s">
        <v>76</v>
      </c>
      <c r="T1576">
        <v>8296</v>
      </c>
      <c r="U1576">
        <v>455.88</v>
      </c>
      <c r="V1576" s="1">
        <v>41172</v>
      </c>
      <c r="W1576" t="s">
        <v>42</v>
      </c>
      <c r="X1576">
        <v>8.99</v>
      </c>
      <c r="Y1576" t="s">
        <v>291</v>
      </c>
      <c r="Z1576">
        <v>40.97</v>
      </c>
      <c r="AA1576">
        <v>37027</v>
      </c>
      <c r="AB1576">
        <f t="shared" si="42"/>
        <v>450.66999999999996</v>
      </c>
      <c r="AC1576">
        <f t="shared" si="43"/>
        <v>437.14989999999995</v>
      </c>
    </row>
    <row r="1577" spans="1:29" x14ac:dyDescent="0.25">
      <c r="A1577" t="s">
        <v>2259</v>
      </c>
      <c r="B1577">
        <v>43</v>
      </c>
      <c r="C1577" t="str">
        <f t="shared" si="40"/>
        <v>Adult</v>
      </c>
      <c r="D1577" t="s">
        <v>2260</v>
      </c>
      <c r="E1577" t="s">
        <v>46</v>
      </c>
      <c r="F1577">
        <v>0</v>
      </c>
      <c r="G1577">
        <v>1</v>
      </c>
      <c r="H1577" s="1">
        <v>41171</v>
      </c>
      <c r="I1577" s="1" t="str">
        <f t="shared" si="41"/>
        <v xml:space="preserve"> Sep</v>
      </c>
      <c r="J1577">
        <v>2816</v>
      </c>
      <c r="K1577" t="s">
        <v>28</v>
      </c>
      <c r="L1577">
        <v>35</v>
      </c>
      <c r="M1577">
        <v>0.55000000000000004</v>
      </c>
      <c r="N1577" t="s">
        <v>29</v>
      </c>
      <c r="O1577" t="s">
        <v>139</v>
      </c>
      <c r="P1577" t="s">
        <v>1410</v>
      </c>
      <c r="Q1577" t="s">
        <v>88</v>
      </c>
      <c r="R1577">
        <v>220.04</v>
      </c>
      <c r="S1577" t="s">
        <v>76</v>
      </c>
      <c r="T1577">
        <v>416</v>
      </c>
      <c r="U1577">
        <v>787.56</v>
      </c>
      <c r="V1577" s="1">
        <v>41172</v>
      </c>
      <c r="W1577" t="s">
        <v>34</v>
      </c>
      <c r="X1577">
        <v>2.87</v>
      </c>
      <c r="Y1577" t="s">
        <v>132</v>
      </c>
      <c r="Z1577">
        <v>21.98</v>
      </c>
      <c r="AA1577">
        <v>33161</v>
      </c>
      <c r="AB1577">
        <f t="shared" si="42"/>
        <v>769.30000000000007</v>
      </c>
      <c r="AC1577">
        <f t="shared" si="43"/>
        <v>769.30000000000007</v>
      </c>
    </row>
    <row r="1578" spans="1:29" x14ac:dyDescent="0.25">
      <c r="A1578" t="s">
        <v>2255</v>
      </c>
      <c r="B1578">
        <v>43</v>
      </c>
      <c r="C1578" t="str">
        <f t="shared" si="40"/>
        <v>Adult</v>
      </c>
      <c r="D1578" t="s">
        <v>2256</v>
      </c>
      <c r="E1578" t="s">
        <v>46</v>
      </c>
      <c r="F1578">
        <v>0</v>
      </c>
      <c r="G1578">
        <v>1</v>
      </c>
      <c r="H1578" s="1">
        <v>41171</v>
      </c>
      <c r="I1578" s="1" t="str">
        <f t="shared" si="41"/>
        <v xml:space="preserve"> Sep</v>
      </c>
      <c r="J1578">
        <v>54436</v>
      </c>
      <c r="K1578" t="s">
        <v>28</v>
      </c>
      <c r="L1578">
        <v>37</v>
      </c>
      <c r="M1578">
        <v>0.77</v>
      </c>
      <c r="N1578" t="s">
        <v>96</v>
      </c>
      <c r="O1578" t="s">
        <v>139</v>
      </c>
      <c r="P1578" t="s">
        <v>998</v>
      </c>
      <c r="Q1578" t="s">
        <v>102</v>
      </c>
      <c r="R1578">
        <v>-47.23</v>
      </c>
      <c r="S1578" t="s">
        <v>76</v>
      </c>
      <c r="T1578">
        <v>7606</v>
      </c>
      <c r="U1578">
        <v>321.3</v>
      </c>
      <c r="V1578" s="1">
        <v>41172</v>
      </c>
      <c r="W1578" t="s">
        <v>34</v>
      </c>
      <c r="X1578">
        <v>2.83</v>
      </c>
      <c r="Y1578" t="s">
        <v>132</v>
      </c>
      <c r="Z1578">
        <v>8.1199999999999992</v>
      </c>
      <c r="AA1578">
        <v>32303</v>
      </c>
      <c r="AB1578">
        <f t="shared" si="42"/>
        <v>300.44</v>
      </c>
      <c r="AC1578">
        <f t="shared" si="43"/>
        <v>300.44</v>
      </c>
    </row>
    <row r="1579" spans="1:29" x14ac:dyDescent="0.25">
      <c r="A1579" t="s">
        <v>2261</v>
      </c>
      <c r="B1579">
        <v>43</v>
      </c>
      <c r="C1579" t="str">
        <f t="shared" si="40"/>
        <v>Adult</v>
      </c>
      <c r="D1579" t="s">
        <v>1748</v>
      </c>
      <c r="E1579" t="s">
        <v>38</v>
      </c>
      <c r="F1579">
        <v>0.06</v>
      </c>
      <c r="G1579">
        <v>1</v>
      </c>
      <c r="H1579" s="1">
        <v>41171</v>
      </c>
      <c r="I1579" s="1" t="str">
        <f t="shared" si="41"/>
        <v xml:space="preserve"> Sep</v>
      </c>
      <c r="J1579">
        <v>8320</v>
      </c>
      <c r="K1579" t="s">
        <v>39</v>
      </c>
      <c r="L1579">
        <v>22</v>
      </c>
      <c r="M1579">
        <v>0.37</v>
      </c>
      <c r="N1579" t="s">
        <v>29</v>
      </c>
      <c r="O1579" t="s">
        <v>30</v>
      </c>
      <c r="P1579" t="s">
        <v>1681</v>
      </c>
      <c r="Q1579" t="s">
        <v>61</v>
      </c>
      <c r="R1579">
        <v>-28.45</v>
      </c>
      <c r="S1579" t="s">
        <v>52</v>
      </c>
      <c r="T1579">
        <v>1141</v>
      </c>
      <c r="U1579">
        <v>150.34</v>
      </c>
      <c r="V1579" s="1">
        <v>41173</v>
      </c>
      <c r="W1579" t="s">
        <v>42</v>
      </c>
      <c r="X1579">
        <v>5.14</v>
      </c>
      <c r="Y1579" t="s">
        <v>54</v>
      </c>
      <c r="Z1579">
        <v>6.48</v>
      </c>
      <c r="AA1579">
        <v>92008</v>
      </c>
      <c r="AB1579">
        <f t="shared" si="42"/>
        <v>142.56</v>
      </c>
      <c r="AC1579">
        <f t="shared" si="43"/>
        <v>134.00640000000001</v>
      </c>
    </row>
    <row r="1580" spans="1:29" x14ac:dyDescent="0.25">
      <c r="A1580" t="s">
        <v>2262</v>
      </c>
      <c r="B1580">
        <v>43</v>
      </c>
      <c r="C1580" t="str">
        <f t="shared" si="40"/>
        <v>Adult</v>
      </c>
      <c r="D1580" t="s">
        <v>325</v>
      </c>
      <c r="E1580" t="s">
        <v>27</v>
      </c>
      <c r="F1580">
        <v>0.05</v>
      </c>
      <c r="G1580">
        <v>1</v>
      </c>
      <c r="H1580" s="1">
        <v>41171</v>
      </c>
      <c r="I1580" s="1" t="str">
        <f t="shared" si="41"/>
        <v xml:space="preserve"> Sep</v>
      </c>
      <c r="J1580">
        <v>4645</v>
      </c>
      <c r="K1580" t="s">
        <v>58</v>
      </c>
      <c r="L1580">
        <v>7</v>
      </c>
      <c r="M1580">
        <v>0.57999999999999996</v>
      </c>
      <c r="N1580" t="s">
        <v>29</v>
      </c>
      <c r="O1580" t="s">
        <v>30</v>
      </c>
      <c r="P1580" t="s">
        <v>213</v>
      </c>
      <c r="Q1580" t="s">
        <v>214</v>
      </c>
      <c r="R1580">
        <v>-8.5299999999999994</v>
      </c>
      <c r="S1580" t="s">
        <v>52</v>
      </c>
      <c r="T1580">
        <v>660</v>
      </c>
      <c r="U1580">
        <v>104.2</v>
      </c>
      <c r="V1580" s="1">
        <v>41173</v>
      </c>
      <c r="W1580" t="s">
        <v>34</v>
      </c>
      <c r="X1580">
        <v>3.5</v>
      </c>
      <c r="Y1580" t="s">
        <v>89</v>
      </c>
      <c r="Z1580">
        <v>14.56</v>
      </c>
      <c r="AA1580">
        <v>97068</v>
      </c>
      <c r="AB1580">
        <f t="shared" si="42"/>
        <v>101.92</v>
      </c>
      <c r="AC1580">
        <f t="shared" si="43"/>
        <v>96.823999999999998</v>
      </c>
    </row>
    <row r="1581" spans="1:29" x14ac:dyDescent="0.25">
      <c r="A1581" t="s">
        <v>2262</v>
      </c>
      <c r="B1581">
        <v>43</v>
      </c>
      <c r="C1581" t="str">
        <f t="shared" si="40"/>
        <v>Adult</v>
      </c>
      <c r="D1581" t="s">
        <v>325</v>
      </c>
      <c r="E1581" t="s">
        <v>27</v>
      </c>
      <c r="F1581">
        <v>0</v>
      </c>
      <c r="G1581">
        <v>1</v>
      </c>
      <c r="H1581" s="1">
        <v>41171</v>
      </c>
      <c r="I1581" s="1" t="str">
        <f t="shared" si="41"/>
        <v xml:space="preserve"> Sep</v>
      </c>
      <c r="J1581">
        <v>4645</v>
      </c>
      <c r="K1581" t="s">
        <v>58</v>
      </c>
      <c r="L1581">
        <v>11</v>
      </c>
      <c r="M1581">
        <v>0.5</v>
      </c>
      <c r="N1581" t="s">
        <v>96</v>
      </c>
      <c r="O1581" t="s">
        <v>40</v>
      </c>
      <c r="P1581" t="s">
        <v>2263</v>
      </c>
      <c r="Q1581" t="s">
        <v>192</v>
      </c>
      <c r="R1581">
        <v>285.95</v>
      </c>
      <c r="S1581" t="s">
        <v>52</v>
      </c>
      <c r="T1581">
        <v>661</v>
      </c>
      <c r="U1581">
        <v>3563.88</v>
      </c>
      <c r="V1581" s="1">
        <v>41173</v>
      </c>
      <c r="W1581" t="s">
        <v>34</v>
      </c>
      <c r="X1581">
        <v>11.64</v>
      </c>
      <c r="Y1581" t="s">
        <v>89</v>
      </c>
      <c r="Z1581">
        <v>299.99</v>
      </c>
      <c r="AA1581">
        <v>97068</v>
      </c>
      <c r="AB1581">
        <f t="shared" si="42"/>
        <v>3299.8900000000003</v>
      </c>
      <c r="AC1581">
        <f t="shared" si="43"/>
        <v>3299.8900000000003</v>
      </c>
    </row>
    <row r="1582" spans="1:29" x14ac:dyDescent="0.25">
      <c r="A1582" t="s">
        <v>1492</v>
      </c>
      <c r="B1582">
        <v>43</v>
      </c>
      <c r="C1582" t="str">
        <f t="shared" si="40"/>
        <v>Adult</v>
      </c>
      <c r="D1582" t="s">
        <v>1748</v>
      </c>
      <c r="E1582" t="s">
        <v>38</v>
      </c>
      <c r="F1582">
        <v>0.02</v>
      </c>
      <c r="G1582">
        <v>1</v>
      </c>
      <c r="H1582" s="1">
        <v>41171</v>
      </c>
      <c r="I1582" s="1" t="str">
        <f t="shared" si="41"/>
        <v xml:space="preserve"> Sep</v>
      </c>
      <c r="J1582">
        <v>8320</v>
      </c>
      <c r="K1582" t="s">
        <v>39</v>
      </c>
      <c r="L1582">
        <v>35</v>
      </c>
      <c r="M1582">
        <v>0.75</v>
      </c>
      <c r="N1582" t="s">
        <v>96</v>
      </c>
      <c r="O1582" t="s">
        <v>30</v>
      </c>
      <c r="P1582" t="s">
        <v>873</v>
      </c>
      <c r="Q1582" t="s">
        <v>102</v>
      </c>
      <c r="R1582">
        <v>72.78</v>
      </c>
      <c r="S1582" t="s">
        <v>33</v>
      </c>
      <c r="T1582">
        <v>1142</v>
      </c>
      <c r="U1582">
        <v>1142.3599999999999</v>
      </c>
      <c r="V1582" s="1">
        <v>41174</v>
      </c>
      <c r="W1582" t="s">
        <v>34</v>
      </c>
      <c r="X1582">
        <v>4</v>
      </c>
      <c r="Y1582" t="s">
        <v>155</v>
      </c>
      <c r="Z1582">
        <v>30.73</v>
      </c>
      <c r="AA1582">
        <v>6478</v>
      </c>
      <c r="AB1582">
        <f t="shared" si="42"/>
        <v>1075.55</v>
      </c>
      <c r="AC1582">
        <f t="shared" si="43"/>
        <v>1054.039</v>
      </c>
    </row>
    <row r="1583" spans="1:29" x14ac:dyDescent="0.25">
      <c r="A1583" t="s">
        <v>2264</v>
      </c>
      <c r="B1583">
        <v>43</v>
      </c>
      <c r="C1583" t="str">
        <f t="shared" si="40"/>
        <v>Adult</v>
      </c>
      <c r="D1583" t="s">
        <v>1430</v>
      </c>
      <c r="E1583" t="s">
        <v>57</v>
      </c>
      <c r="F1583">
        <v>7.0000000000000007E-2</v>
      </c>
      <c r="G1583">
        <v>1</v>
      </c>
      <c r="H1583" s="1">
        <v>41172</v>
      </c>
      <c r="I1583" s="1" t="str">
        <f t="shared" si="41"/>
        <v xml:space="preserve"> Sep</v>
      </c>
      <c r="J1583">
        <v>960</v>
      </c>
      <c r="K1583" t="s">
        <v>131</v>
      </c>
      <c r="L1583">
        <v>46</v>
      </c>
      <c r="M1583">
        <v>0.54</v>
      </c>
      <c r="N1583" t="s">
        <v>48</v>
      </c>
      <c r="O1583" t="s">
        <v>59</v>
      </c>
      <c r="P1583" t="s">
        <v>2265</v>
      </c>
      <c r="Q1583" t="s">
        <v>82</v>
      </c>
      <c r="R1583">
        <v>-22.72</v>
      </c>
      <c r="S1583" t="s">
        <v>33</v>
      </c>
      <c r="T1583">
        <v>150</v>
      </c>
      <c r="U1583">
        <v>605.97</v>
      </c>
      <c r="V1583" s="1">
        <v>41173</v>
      </c>
      <c r="W1583" t="s">
        <v>34</v>
      </c>
      <c r="X1583">
        <v>6.85</v>
      </c>
      <c r="Y1583" t="s">
        <v>208</v>
      </c>
      <c r="Z1583">
        <v>13.73</v>
      </c>
      <c r="AA1583">
        <v>45324</v>
      </c>
      <c r="AB1583">
        <f t="shared" si="42"/>
        <v>631.58000000000004</v>
      </c>
      <c r="AC1583">
        <f t="shared" si="43"/>
        <v>587.36940000000004</v>
      </c>
    </row>
    <row r="1584" spans="1:29" x14ac:dyDescent="0.25">
      <c r="A1584" t="s">
        <v>2266</v>
      </c>
      <c r="B1584">
        <v>43</v>
      </c>
      <c r="C1584" t="str">
        <f t="shared" si="40"/>
        <v>Adult</v>
      </c>
      <c r="D1584" t="s">
        <v>899</v>
      </c>
      <c r="E1584" t="s">
        <v>38</v>
      </c>
      <c r="F1584">
        <v>0.02</v>
      </c>
      <c r="G1584">
        <v>1</v>
      </c>
      <c r="H1584" s="1">
        <v>41172</v>
      </c>
      <c r="I1584" s="1" t="str">
        <f t="shared" si="41"/>
        <v xml:space="preserve"> Sep</v>
      </c>
      <c r="J1584">
        <v>49059</v>
      </c>
      <c r="K1584" t="s">
        <v>131</v>
      </c>
      <c r="L1584">
        <v>5</v>
      </c>
      <c r="M1584">
        <v>0.38</v>
      </c>
      <c r="N1584" t="s">
        <v>29</v>
      </c>
      <c r="O1584" t="s">
        <v>30</v>
      </c>
      <c r="P1584" t="s">
        <v>408</v>
      </c>
      <c r="Q1584" t="s">
        <v>61</v>
      </c>
      <c r="R1584">
        <v>32.86</v>
      </c>
      <c r="S1584" t="s">
        <v>68</v>
      </c>
      <c r="T1584">
        <v>6883</v>
      </c>
      <c r="U1584">
        <v>252.66</v>
      </c>
      <c r="V1584" s="1">
        <v>41173</v>
      </c>
      <c r="W1584" t="s">
        <v>34</v>
      </c>
      <c r="X1584">
        <v>5.81</v>
      </c>
      <c r="Y1584" t="s">
        <v>122</v>
      </c>
      <c r="Z1584">
        <v>48.91</v>
      </c>
      <c r="AA1584">
        <v>52501</v>
      </c>
      <c r="AB1584">
        <f t="shared" si="42"/>
        <v>244.54999999999998</v>
      </c>
      <c r="AC1584">
        <f t="shared" si="43"/>
        <v>239.65899999999999</v>
      </c>
    </row>
    <row r="1585" spans="1:29" x14ac:dyDescent="0.25">
      <c r="A1585" t="s">
        <v>1532</v>
      </c>
      <c r="B1585">
        <v>43</v>
      </c>
      <c r="C1585" t="str">
        <f t="shared" si="40"/>
        <v>Adult</v>
      </c>
      <c r="D1585" t="s">
        <v>2267</v>
      </c>
      <c r="E1585" t="s">
        <v>38</v>
      </c>
      <c r="F1585">
        <v>0.04</v>
      </c>
      <c r="G1585">
        <v>1</v>
      </c>
      <c r="H1585" s="1">
        <v>41172</v>
      </c>
      <c r="I1585" s="1" t="str">
        <f t="shared" si="41"/>
        <v xml:space="preserve"> Sep</v>
      </c>
      <c r="J1585">
        <v>548</v>
      </c>
      <c r="K1585" t="s">
        <v>58</v>
      </c>
      <c r="L1585">
        <v>41</v>
      </c>
      <c r="M1585">
        <v>0.37</v>
      </c>
      <c r="N1585" t="s">
        <v>29</v>
      </c>
      <c r="O1585" t="s">
        <v>30</v>
      </c>
      <c r="P1585" t="s">
        <v>1774</v>
      </c>
      <c r="Q1585" t="s">
        <v>210</v>
      </c>
      <c r="R1585">
        <v>36.020000000000003</v>
      </c>
      <c r="S1585" t="s">
        <v>76</v>
      </c>
      <c r="T1585">
        <v>87</v>
      </c>
      <c r="U1585">
        <v>129.49</v>
      </c>
      <c r="V1585" s="1">
        <v>41173</v>
      </c>
      <c r="W1585" t="s">
        <v>34</v>
      </c>
      <c r="X1585">
        <v>0.99</v>
      </c>
      <c r="Y1585" t="s">
        <v>272</v>
      </c>
      <c r="Z1585">
        <v>3.08</v>
      </c>
      <c r="AA1585">
        <v>42071</v>
      </c>
      <c r="AB1585">
        <f t="shared" si="42"/>
        <v>126.28</v>
      </c>
      <c r="AC1585">
        <f t="shared" si="43"/>
        <v>121.22880000000001</v>
      </c>
    </row>
    <row r="1586" spans="1:29" x14ac:dyDescent="0.25">
      <c r="A1586" t="s">
        <v>1532</v>
      </c>
      <c r="B1586">
        <v>43</v>
      </c>
      <c r="C1586" t="str">
        <f t="shared" si="40"/>
        <v>Adult</v>
      </c>
      <c r="D1586" t="s">
        <v>2267</v>
      </c>
      <c r="E1586" t="s">
        <v>38</v>
      </c>
      <c r="F1586">
        <v>0.02</v>
      </c>
      <c r="G1586">
        <v>1</v>
      </c>
      <c r="H1586" s="1">
        <v>41172</v>
      </c>
      <c r="I1586" s="1" t="str">
        <f t="shared" si="41"/>
        <v xml:space="preserve"> Sep</v>
      </c>
      <c r="J1586">
        <v>548</v>
      </c>
      <c r="K1586" t="s">
        <v>58</v>
      </c>
      <c r="L1586">
        <v>29</v>
      </c>
      <c r="M1586">
        <v>0.37</v>
      </c>
      <c r="N1586" t="s">
        <v>29</v>
      </c>
      <c r="O1586" t="s">
        <v>30</v>
      </c>
      <c r="P1586" t="s">
        <v>2268</v>
      </c>
      <c r="Q1586" t="s">
        <v>61</v>
      </c>
      <c r="R1586">
        <v>-50.64</v>
      </c>
      <c r="S1586" t="s">
        <v>76</v>
      </c>
      <c r="T1586">
        <v>88</v>
      </c>
      <c r="U1586">
        <v>202.95</v>
      </c>
      <c r="V1586" s="1">
        <v>41173</v>
      </c>
      <c r="W1586" t="s">
        <v>34</v>
      </c>
      <c r="X1586">
        <v>5.9</v>
      </c>
      <c r="Y1586" t="s">
        <v>272</v>
      </c>
      <c r="Z1586">
        <v>6.48</v>
      </c>
      <c r="AA1586">
        <v>42071</v>
      </c>
      <c r="AB1586">
        <f t="shared" si="42"/>
        <v>187.92000000000002</v>
      </c>
      <c r="AC1586">
        <f t="shared" si="43"/>
        <v>184.16160000000002</v>
      </c>
    </row>
    <row r="1587" spans="1:29" x14ac:dyDescent="0.25">
      <c r="A1587" t="s">
        <v>2266</v>
      </c>
      <c r="B1587">
        <v>43</v>
      </c>
      <c r="C1587" t="str">
        <f t="shared" si="40"/>
        <v>Adult</v>
      </c>
      <c r="D1587" t="s">
        <v>899</v>
      </c>
      <c r="E1587" t="s">
        <v>38</v>
      </c>
      <c r="F1587">
        <v>0.09</v>
      </c>
      <c r="G1587">
        <v>1</v>
      </c>
      <c r="H1587" s="1">
        <v>41172</v>
      </c>
      <c r="I1587" s="1" t="str">
        <f t="shared" si="41"/>
        <v xml:space="preserve"> Sep</v>
      </c>
      <c r="J1587">
        <v>49059</v>
      </c>
      <c r="K1587" t="s">
        <v>131</v>
      </c>
      <c r="L1587">
        <v>48</v>
      </c>
      <c r="M1587">
        <v>0.38</v>
      </c>
      <c r="N1587" t="s">
        <v>29</v>
      </c>
      <c r="O1587" t="s">
        <v>30</v>
      </c>
      <c r="P1587" t="s">
        <v>475</v>
      </c>
      <c r="Q1587" t="s">
        <v>210</v>
      </c>
      <c r="R1587">
        <v>45.51</v>
      </c>
      <c r="S1587" t="s">
        <v>68</v>
      </c>
      <c r="T1587">
        <v>6882</v>
      </c>
      <c r="U1587">
        <v>128</v>
      </c>
      <c r="V1587" s="1">
        <v>41174</v>
      </c>
      <c r="W1587" t="s">
        <v>34</v>
      </c>
      <c r="X1587">
        <v>0.5</v>
      </c>
      <c r="Y1587" t="s">
        <v>122</v>
      </c>
      <c r="Z1587">
        <v>2.89</v>
      </c>
      <c r="AA1587">
        <v>52501</v>
      </c>
      <c r="AB1587">
        <f t="shared" si="42"/>
        <v>138.72</v>
      </c>
      <c r="AC1587">
        <f t="shared" si="43"/>
        <v>126.23519999999999</v>
      </c>
    </row>
    <row r="1588" spans="1:29" x14ac:dyDescent="0.25">
      <c r="A1588" t="s">
        <v>1532</v>
      </c>
      <c r="B1588">
        <v>43</v>
      </c>
      <c r="C1588" t="str">
        <f t="shared" si="40"/>
        <v>Adult</v>
      </c>
      <c r="D1588" t="s">
        <v>2267</v>
      </c>
      <c r="E1588" t="s">
        <v>38</v>
      </c>
      <c r="F1588">
        <v>0.04</v>
      </c>
      <c r="G1588">
        <v>1</v>
      </c>
      <c r="H1588" s="1">
        <v>41172</v>
      </c>
      <c r="I1588" s="1" t="str">
        <f t="shared" si="41"/>
        <v xml:space="preserve"> Sep</v>
      </c>
      <c r="J1588">
        <v>548</v>
      </c>
      <c r="K1588" t="s">
        <v>58</v>
      </c>
      <c r="L1588">
        <v>26</v>
      </c>
      <c r="M1588">
        <v>0.59</v>
      </c>
      <c r="N1588" t="s">
        <v>96</v>
      </c>
      <c r="O1588" t="s">
        <v>30</v>
      </c>
      <c r="P1588" t="s">
        <v>852</v>
      </c>
      <c r="Q1588" t="s">
        <v>105</v>
      </c>
      <c r="R1588">
        <v>510.48899999999998</v>
      </c>
      <c r="S1588" t="s">
        <v>76</v>
      </c>
      <c r="T1588">
        <v>89</v>
      </c>
      <c r="U1588">
        <v>2753.1925000000001</v>
      </c>
      <c r="V1588" s="1">
        <v>41174</v>
      </c>
      <c r="W1588" t="s">
        <v>34</v>
      </c>
      <c r="X1588">
        <v>4.2</v>
      </c>
      <c r="Y1588" t="s">
        <v>272</v>
      </c>
      <c r="Z1588">
        <v>125.99</v>
      </c>
      <c r="AA1588">
        <v>42071</v>
      </c>
      <c r="AB1588">
        <f t="shared" si="42"/>
        <v>3275.74</v>
      </c>
      <c r="AC1588">
        <f t="shared" si="43"/>
        <v>3144.7103999999999</v>
      </c>
    </row>
    <row r="1589" spans="1:29" x14ac:dyDescent="0.25">
      <c r="A1589" t="s">
        <v>2130</v>
      </c>
      <c r="B1589">
        <v>43</v>
      </c>
      <c r="C1589" t="str">
        <f t="shared" si="40"/>
        <v>Adult</v>
      </c>
      <c r="D1589" t="s">
        <v>2131</v>
      </c>
      <c r="E1589" t="s">
        <v>46</v>
      </c>
      <c r="F1589">
        <v>0.09</v>
      </c>
      <c r="G1589">
        <v>1</v>
      </c>
      <c r="H1589" s="1">
        <v>41173</v>
      </c>
      <c r="I1589" s="1" t="str">
        <f t="shared" si="41"/>
        <v xml:space="preserve"> Sep</v>
      </c>
      <c r="J1589">
        <v>6020</v>
      </c>
      <c r="K1589" t="s">
        <v>131</v>
      </c>
      <c r="L1589">
        <v>23</v>
      </c>
      <c r="M1589">
        <v>0.36</v>
      </c>
      <c r="N1589" t="s">
        <v>29</v>
      </c>
      <c r="O1589" t="s">
        <v>30</v>
      </c>
      <c r="P1589" t="s">
        <v>1876</v>
      </c>
      <c r="Q1589" t="s">
        <v>210</v>
      </c>
      <c r="R1589">
        <v>13.71</v>
      </c>
      <c r="S1589" t="s">
        <v>76</v>
      </c>
      <c r="T1589">
        <v>842</v>
      </c>
      <c r="U1589">
        <v>66.09</v>
      </c>
      <c r="V1589" s="1">
        <v>41175</v>
      </c>
      <c r="W1589" t="s">
        <v>34</v>
      </c>
      <c r="X1589">
        <v>0.99</v>
      </c>
      <c r="Y1589" t="s">
        <v>291</v>
      </c>
      <c r="Z1589">
        <v>2.88</v>
      </c>
      <c r="AA1589">
        <v>37804</v>
      </c>
      <c r="AB1589">
        <f t="shared" si="42"/>
        <v>66.239999999999995</v>
      </c>
      <c r="AC1589">
        <f t="shared" si="43"/>
        <v>60.278399999999998</v>
      </c>
    </row>
    <row r="1590" spans="1:29" x14ac:dyDescent="0.25">
      <c r="A1590" t="s">
        <v>1743</v>
      </c>
      <c r="B1590">
        <v>43</v>
      </c>
      <c r="C1590" t="str">
        <f t="shared" si="40"/>
        <v>Adult</v>
      </c>
      <c r="D1590" t="s">
        <v>2269</v>
      </c>
      <c r="E1590" t="s">
        <v>46</v>
      </c>
      <c r="F1590">
        <v>0.05</v>
      </c>
      <c r="G1590">
        <v>1</v>
      </c>
      <c r="H1590" s="1">
        <v>41173</v>
      </c>
      <c r="I1590" s="1" t="str">
        <f t="shared" si="41"/>
        <v xml:space="preserve"> Sep</v>
      </c>
      <c r="J1590">
        <v>13378</v>
      </c>
      <c r="K1590" t="s">
        <v>47</v>
      </c>
      <c r="L1590">
        <v>16</v>
      </c>
      <c r="M1590">
        <v>0.55000000000000004</v>
      </c>
      <c r="N1590" t="s">
        <v>29</v>
      </c>
      <c r="O1590" t="s">
        <v>139</v>
      </c>
      <c r="P1590" t="s">
        <v>2270</v>
      </c>
      <c r="Q1590" t="s">
        <v>481</v>
      </c>
      <c r="R1590">
        <v>-50.75</v>
      </c>
      <c r="S1590" t="s">
        <v>33</v>
      </c>
      <c r="T1590">
        <v>1859</v>
      </c>
      <c r="U1590">
        <v>96.04</v>
      </c>
      <c r="V1590" s="1">
        <v>41178</v>
      </c>
      <c r="W1590" t="s">
        <v>34</v>
      </c>
      <c r="X1590">
        <v>5.3</v>
      </c>
      <c r="Y1590" t="s">
        <v>1210</v>
      </c>
      <c r="Z1590">
        <v>5.74</v>
      </c>
      <c r="AA1590">
        <v>3054</v>
      </c>
      <c r="AB1590">
        <f t="shared" si="42"/>
        <v>91.84</v>
      </c>
      <c r="AC1590">
        <f t="shared" si="43"/>
        <v>87.248000000000005</v>
      </c>
    </row>
    <row r="1591" spans="1:29" x14ac:dyDescent="0.25">
      <c r="A1591" t="s">
        <v>1677</v>
      </c>
      <c r="B1591">
        <v>43</v>
      </c>
      <c r="C1591" t="str">
        <f t="shared" si="40"/>
        <v>Adult</v>
      </c>
      <c r="D1591" t="s">
        <v>1678</v>
      </c>
      <c r="E1591" t="s">
        <v>46</v>
      </c>
      <c r="F1591">
        <v>0.09</v>
      </c>
      <c r="G1591">
        <v>1</v>
      </c>
      <c r="H1591" s="1">
        <v>41174</v>
      </c>
      <c r="I1591" s="1" t="str">
        <f t="shared" si="41"/>
        <v xml:space="preserve"> Sep</v>
      </c>
      <c r="J1591">
        <v>41440</v>
      </c>
      <c r="K1591" t="s">
        <v>28</v>
      </c>
      <c r="L1591">
        <v>20</v>
      </c>
      <c r="M1591">
        <v>0.36</v>
      </c>
      <c r="N1591" t="s">
        <v>29</v>
      </c>
      <c r="O1591" t="s">
        <v>30</v>
      </c>
      <c r="P1591" t="s">
        <v>610</v>
      </c>
      <c r="Q1591" t="s">
        <v>210</v>
      </c>
      <c r="R1591">
        <v>37.770000000000003</v>
      </c>
      <c r="S1591" t="s">
        <v>52</v>
      </c>
      <c r="T1591">
        <v>5841</v>
      </c>
      <c r="U1591">
        <v>92.94</v>
      </c>
      <c r="V1591" s="1">
        <v>41175</v>
      </c>
      <c r="W1591" t="s">
        <v>34</v>
      </c>
      <c r="X1591">
        <v>0.5</v>
      </c>
      <c r="Y1591" t="s">
        <v>54</v>
      </c>
      <c r="Z1591">
        <v>4.91</v>
      </c>
      <c r="AA1591">
        <v>95687</v>
      </c>
      <c r="AB1591">
        <f t="shared" si="42"/>
        <v>98.2</v>
      </c>
      <c r="AC1591">
        <f t="shared" si="43"/>
        <v>89.362000000000009</v>
      </c>
    </row>
    <row r="1592" spans="1:29" x14ac:dyDescent="0.25">
      <c r="A1592" t="s">
        <v>1677</v>
      </c>
      <c r="B1592">
        <v>43</v>
      </c>
      <c r="C1592" t="str">
        <f t="shared" si="40"/>
        <v>Adult</v>
      </c>
      <c r="D1592" t="s">
        <v>1678</v>
      </c>
      <c r="E1592" t="s">
        <v>46</v>
      </c>
      <c r="F1592">
        <v>0.01</v>
      </c>
      <c r="G1592">
        <v>1</v>
      </c>
      <c r="H1592" s="1">
        <v>41174</v>
      </c>
      <c r="I1592" s="1" t="str">
        <f t="shared" si="41"/>
        <v xml:space="preserve"> Sep</v>
      </c>
      <c r="J1592">
        <v>41440</v>
      </c>
      <c r="K1592" t="s">
        <v>28</v>
      </c>
      <c r="L1592">
        <v>19</v>
      </c>
      <c r="M1592">
        <v>0.76</v>
      </c>
      <c r="N1592" t="s">
        <v>48</v>
      </c>
      <c r="O1592" t="s">
        <v>73</v>
      </c>
      <c r="P1592" t="s">
        <v>900</v>
      </c>
      <c r="Q1592" t="s">
        <v>75</v>
      </c>
      <c r="R1592">
        <v>173.48</v>
      </c>
      <c r="S1592" t="s">
        <v>52</v>
      </c>
      <c r="T1592">
        <v>5842</v>
      </c>
      <c r="U1592">
        <v>6070.96</v>
      </c>
      <c r="V1592" s="1">
        <v>41177</v>
      </c>
      <c r="W1592" t="s">
        <v>53</v>
      </c>
      <c r="X1592">
        <v>54.12</v>
      </c>
      <c r="Y1592" t="s">
        <v>54</v>
      </c>
      <c r="Z1592">
        <v>296.18</v>
      </c>
      <c r="AA1592">
        <v>95687</v>
      </c>
      <c r="AB1592">
        <f t="shared" si="42"/>
        <v>5627.42</v>
      </c>
      <c r="AC1592">
        <f t="shared" si="43"/>
        <v>5571.1458000000002</v>
      </c>
    </row>
    <row r="1593" spans="1:29" x14ac:dyDescent="0.25">
      <c r="A1593" t="s">
        <v>2271</v>
      </c>
      <c r="B1593">
        <v>43</v>
      </c>
      <c r="C1593" t="str">
        <f t="shared" si="40"/>
        <v>Adult</v>
      </c>
      <c r="D1593" t="s">
        <v>244</v>
      </c>
      <c r="E1593" t="s">
        <v>57</v>
      </c>
      <c r="F1593">
        <v>0.05</v>
      </c>
      <c r="G1593">
        <v>1</v>
      </c>
      <c r="H1593" s="1">
        <v>41175</v>
      </c>
      <c r="I1593" s="1" t="str">
        <f t="shared" si="41"/>
        <v xml:space="preserve"> Sep</v>
      </c>
      <c r="J1593">
        <v>49088</v>
      </c>
      <c r="K1593" t="s">
        <v>58</v>
      </c>
      <c r="L1593">
        <v>15</v>
      </c>
      <c r="M1593">
        <v>0.8</v>
      </c>
      <c r="N1593" t="s">
        <v>29</v>
      </c>
      <c r="O1593" t="s">
        <v>40</v>
      </c>
      <c r="P1593" t="s">
        <v>1519</v>
      </c>
      <c r="Q1593" t="s">
        <v>32</v>
      </c>
      <c r="R1593">
        <v>-425.14</v>
      </c>
      <c r="S1593" t="s">
        <v>68</v>
      </c>
      <c r="T1593">
        <v>6886</v>
      </c>
      <c r="U1593">
        <v>4012.58</v>
      </c>
      <c r="V1593" s="1">
        <v>41176</v>
      </c>
      <c r="W1593" t="s">
        <v>42</v>
      </c>
      <c r="X1593">
        <v>35</v>
      </c>
      <c r="Y1593" t="s">
        <v>246</v>
      </c>
      <c r="Z1593">
        <v>279.48</v>
      </c>
      <c r="AA1593">
        <v>48227</v>
      </c>
      <c r="AB1593">
        <f t="shared" si="42"/>
        <v>4192.2000000000007</v>
      </c>
      <c r="AC1593">
        <f t="shared" si="43"/>
        <v>3982.5900000000006</v>
      </c>
    </row>
    <row r="1594" spans="1:29" x14ac:dyDescent="0.25">
      <c r="A1594" t="s">
        <v>395</v>
      </c>
      <c r="B1594">
        <v>43</v>
      </c>
      <c r="C1594" t="str">
        <f t="shared" si="40"/>
        <v>Adult</v>
      </c>
      <c r="D1594" t="s">
        <v>384</v>
      </c>
      <c r="E1594" t="s">
        <v>46</v>
      </c>
      <c r="F1594">
        <v>0.1</v>
      </c>
      <c r="G1594">
        <v>1</v>
      </c>
      <c r="H1594" s="1">
        <v>41175</v>
      </c>
      <c r="I1594" s="1" t="str">
        <f t="shared" si="41"/>
        <v xml:space="preserve"> Sep</v>
      </c>
      <c r="J1594">
        <v>53153</v>
      </c>
      <c r="K1594" t="s">
        <v>58</v>
      </c>
      <c r="L1594">
        <v>29</v>
      </c>
      <c r="M1594">
        <v>0.56999999999999995</v>
      </c>
      <c r="N1594" t="s">
        <v>29</v>
      </c>
      <c r="O1594" t="s">
        <v>30</v>
      </c>
      <c r="P1594" t="s">
        <v>2272</v>
      </c>
      <c r="Q1594" t="s">
        <v>214</v>
      </c>
      <c r="R1594">
        <v>84.05</v>
      </c>
      <c r="S1594" t="s">
        <v>76</v>
      </c>
      <c r="T1594">
        <v>7452</v>
      </c>
      <c r="U1594">
        <v>575.36</v>
      </c>
      <c r="V1594" s="1">
        <v>41176</v>
      </c>
      <c r="W1594" t="s">
        <v>34</v>
      </c>
      <c r="X1594">
        <v>3.99</v>
      </c>
      <c r="Y1594" t="s">
        <v>291</v>
      </c>
      <c r="Z1594">
        <v>20.27</v>
      </c>
      <c r="AA1594">
        <v>38134</v>
      </c>
      <c r="AB1594">
        <f t="shared" si="42"/>
        <v>587.83000000000004</v>
      </c>
      <c r="AC1594">
        <f t="shared" si="43"/>
        <v>529.04700000000003</v>
      </c>
    </row>
    <row r="1595" spans="1:29" x14ac:dyDescent="0.25">
      <c r="A1595" t="s">
        <v>2273</v>
      </c>
      <c r="B1595">
        <v>43</v>
      </c>
      <c r="C1595" t="str">
        <f t="shared" si="40"/>
        <v>Adult</v>
      </c>
      <c r="D1595" t="s">
        <v>1415</v>
      </c>
      <c r="E1595" t="s">
        <v>46</v>
      </c>
      <c r="F1595">
        <v>0.04</v>
      </c>
      <c r="G1595">
        <v>1</v>
      </c>
      <c r="H1595" s="1">
        <v>41175</v>
      </c>
      <c r="I1595" s="1" t="str">
        <f t="shared" si="41"/>
        <v xml:space="preserve"> Sep</v>
      </c>
      <c r="J1595">
        <v>49735</v>
      </c>
      <c r="K1595" t="s">
        <v>39</v>
      </c>
      <c r="L1595">
        <v>32</v>
      </c>
      <c r="M1595">
        <v>0.56000000000000005</v>
      </c>
      <c r="N1595" t="s">
        <v>29</v>
      </c>
      <c r="O1595" t="s">
        <v>30</v>
      </c>
      <c r="P1595" t="s">
        <v>1631</v>
      </c>
      <c r="Q1595" t="s">
        <v>214</v>
      </c>
      <c r="R1595">
        <v>570.66999999999996</v>
      </c>
      <c r="S1595" t="s">
        <v>76</v>
      </c>
      <c r="T1595">
        <v>6954</v>
      </c>
      <c r="U1595">
        <v>1929.19</v>
      </c>
      <c r="V1595" s="1">
        <v>41176</v>
      </c>
      <c r="W1595" t="s">
        <v>34</v>
      </c>
      <c r="X1595">
        <v>4.5</v>
      </c>
      <c r="Y1595" t="s">
        <v>638</v>
      </c>
      <c r="Z1595">
        <v>60.97</v>
      </c>
      <c r="AA1595">
        <v>31401</v>
      </c>
      <c r="AB1595">
        <f t="shared" si="42"/>
        <v>1951.04</v>
      </c>
      <c r="AC1595">
        <f t="shared" si="43"/>
        <v>1872.9983999999999</v>
      </c>
    </row>
    <row r="1596" spans="1:29" x14ac:dyDescent="0.25">
      <c r="A1596" t="s">
        <v>2271</v>
      </c>
      <c r="B1596">
        <v>43</v>
      </c>
      <c r="C1596" t="str">
        <f t="shared" si="40"/>
        <v>Adult</v>
      </c>
      <c r="D1596" t="s">
        <v>244</v>
      </c>
      <c r="E1596" t="s">
        <v>57</v>
      </c>
      <c r="F1596">
        <v>0.03</v>
      </c>
      <c r="G1596">
        <v>1</v>
      </c>
      <c r="H1596" s="1">
        <v>41175</v>
      </c>
      <c r="I1596" s="1" t="str">
        <f t="shared" si="41"/>
        <v xml:space="preserve"> Sep</v>
      </c>
      <c r="J1596">
        <v>49088</v>
      </c>
      <c r="K1596" t="s">
        <v>58</v>
      </c>
      <c r="L1596">
        <v>16</v>
      </c>
      <c r="M1596">
        <v>0.77</v>
      </c>
      <c r="N1596" t="s">
        <v>96</v>
      </c>
      <c r="O1596" t="s">
        <v>139</v>
      </c>
      <c r="P1596" t="s">
        <v>998</v>
      </c>
      <c r="Q1596" t="s">
        <v>102</v>
      </c>
      <c r="R1596">
        <v>-47.69</v>
      </c>
      <c r="S1596" t="s">
        <v>68</v>
      </c>
      <c r="T1596">
        <v>6885</v>
      </c>
      <c r="U1596">
        <v>130.11000000000001</v>
      </c>
      <c r="V1596" s="1">
        <v>41176</v>
      </c>
      <c r="W1596" t="s">
        <v>34</v>
      </c>
      <c r="X1596">
        <v>2.83</v>
      </c>
      <c r="Y1596" t="s">
        <v>246</v>
      </c>
      <c r="Z1596">
        <v>8.1199999999999992</v>
      </c>
      <c r="AA1596">
        <v>48227</v>
      </c>
      <c r="AB1596">
        <f t="shared" si="42"/>
        <v>129.91999999999999</v>
      </c>
      <c r="AC1596">
        <f t="shared" si="43"/>
        <v>126.02239999999999</v>
      </c>
    </row>
    <row r="1597" spans="1:29" x14ac:dyDescent="0.25">
      <c r="A1597" t="s">
        <v>243</v>
      </c>
      <c r="B1597">
        <v>43</v>
      </c>
      <c r="C1597" t="str">
        <f t="shared" si="40"/>
        <v>Adult</v>
      </c>
      <c r="D1597" t="s">
        <v>244</v>
      </c>
      <c r="E1597" t="s">
        <v>57</v>
      </c>
      <c r="F1597">
        <v>0.06</v>
      </c>
      <c r="G1597">
        <v>1</v>
      </c>
      <c r="H1597" s="1">
        <v>41175</v>
      </c>
      <c r="I1597" s="1" t="str">
        <f t="shared" si="41"/>
        <v xml:space="preserve"> Sep</v>
      </c>
      <c r="J1597">
        <v>49088</v>
      </c>
      <c r="K1597" t="s">
        <v>58</v>
      </c>
      <c r="L1597">
        <v>31</v>
      </c>
      <c r="M1597">
        <v>0.36</v>
      </c>
      <c r="N1597" t="s">
        <v>29</v>
      </c>
      <c r="O1597" t="s">
        <v>30</v>
      </c>
      <c r="P1597" t="s">
        <v>1344</v>
      </c>
      <c r="Q1597" t="s">
        <v>61</v>
      </c>
      <c r="R1597">
        <v>214.23</v>
      </c>
      <c r="S1597" t="s">
        <v>68</v>
      </c>
      <c r="T1597">
        <v>6887</v>
      </c>
      <c r="U1597">
        <v>1295.54</v>
      </c>
      <c r="V1597" s="1">
        <v>41177</v>
      </c>
      <c r="W1597" t="s">
        <v>34</v>
      </c>
      <c r="X1597">
        <v>17.48</v>
      </c>
      <c r="Y1597" t="s">
        <v>246</v>
      </c>
      <c r="Z1597">
        <v>40.99</v>
      </c>
      <c r="AA1597">
        <v>48823</v>
      </c>
      <c r="AB1597">
        <f t="shared" si="42"/>
        <v>1270.69</v>
      </c>
      <c r="AC1597">
        <f t="shared" si="43"/>
        <v>1194.4486000000002</v>
      </c>
    </row>
    <row r="1598" spans="1:29" x14ac:dyDescent="0.25">
      <c r="A1598" t="s">
        <v>2274</v>
      </c>
      <c r="B1598">
        <v>43</v>
      </c>
      <c r="C1598" t="str">
        <f t="shared" si="40"/>
        <v>Adult</v>
      </c>
      <c r="D1598" t="s">
        <v>1175</v>
      </c>
      <c r="E1598" t="s">
        <v>46</v>
      </c>
      <c r="F1598">
        <v>0.06</v>
      </c>
      <c r="G1598">
        <v>1</v>
      </c>
      <c r="H1598" s="1">
        <v>41175</v>
      </c>
      <c r="I1598" s="1" t="str">
        <f t="shared" si="41"/>
        <v xml:space="preserve"> Sep</v>
      </c>
      <c r="J1598">
        <v>55265</v>
      </c>
      <c r="K1598" t="s">
        <v>47</v>
      </c>
      <c r="L1598">
        <v>39</v>
      </c>
      <c r="M1598">
        <v>0.37</v>
      </c>
      <c r="N1598" t="s">
        <v>96</v>
      </c>
      <c r="O1598" t="s">
        <v>59</v>
      </c>
      <c r="P1598" t="s">
        <v>2275</v>
      </c>
      <c r="Q1598" t="s">
        <v>105</v>
      </c>
      <c r="R1598">
        <v>346.14</v>
      </c>
      <c r="S1598" t="s">
        <v>68</v>
      </c>
      <c r="T1598">
        <v>7709</v>
      </c>
      <c r="U1598">
        <v>706.39250000000004</v>
      </c>
      <c r="V1598" s="1">
        <v>41180</v>
      </c>
      <c r="W1598" t="s">
        <v>34</v>
      </c>
      <c r="X1598">
        <v>0.99</v>
      </c>
      <c r="Y1598" t="s">
        <v>239</v>
      </c>
      <c r="Z1598">
        <v>20.99</v>
      </c>
      <c r="AA1598">
        <v>54956</v>
      </c>
      <c r="AB1598">
        <f t="shared" si="42"/>
        <v>818.6099999999999</v>
      </c>
      <c r="AC1598">
        <f t="shared" si="43"/>
        <v>769.49339999999995</v>
      </c>
    </row>
    <row r="1599" spans="1:29" x14ac:dyDescent="0.25">
      <c r="A1599" t="s">
        <v>90</v>
      </c>
      <c r="B1599">
        <v>43</v>
      </c>
      <c r="C1599" t="str">
        <f t="shared" si="40"/>
        <v>Adult</v>
      </c>
      <c r="D1599" t="s">
        <v>91</v>
      </c>
      <c r="E1599" t="s">
        <v>46</v>
      </c>
      <c r="F1599">
        <v>0.08</v>
      </c>
      <c r="G1599">
        <v>1</v>
      </c>
      <c r="H1599" s="1">
        <v>41176</v>
      </c>
      <c r="I1599" s="1" t="str">
        <f t="shared" si="41"/>
        <v xml:space="preserve"> Sep</v>
      </c>
      <c r="J1599">
        <v>28420</v>
      </c>
      <c r="K1599" t="s">
        <v>47</v>
      </c>
      <c r="L1599">
        <v>2</v>
      </c>
      <c r="M1599">
        <v>0.38</v>
      </c>
      <c r="N1599" t="s">
        <v>29</v>
      </c>
      <c r="O1599" t="s">
        <v>30</v>
      </c>
      <c r="P1599" t="s">
        <v>990</v>
      </c>
      <c r="Q1599" t="s">
        <v>267</v>
      </c>
      <c r="R1599">
        <v>-0.11</v>
      </c>
      <c r="S1599" t="s">
        <v>68</v>
      </c>
      <c r="T1599">
        <v>3980</v>
      </c>
      <c r="U1599">
        <v>45.64</v>
      </c>
      <c r="V1599" s="1">
        <v>41176</v>
      </c>
      <c r="W1599" t="s">
        <v>42</v>
      </c>
      <c r="X1599">
        <v>1.39</v>
      </c>
      <c r="Y1599" t="s">
        <v>93</v>
      </c>
      <c r="Z1599">
        <v>15.57</v>
      </c>
      <c r="AA1599">
        <v>68847</v>
      </c>
      <c r="AB1599">
        <f t="shared" si="42"/>
        <v>31.14</v>
      </c>
      <c r="AC1599">
        <f t="shared" si="43"/>
        <v>28.648800000000001</v>
      </c>
    </row>
    <row r="1600" spans="1:29" x14ac:dyDescent="0.25">
      <c r="A1600" t="s">
        <v>1201</v>
      </c>
      <c r="B1600">
        <v>43</v>
      </c>
      <c r="C1600" t="str">
        <f t="shared" si="40"/>
        <v>Adult</v>
      </c>
      <c r="D1600" t="s">
        <v>1971</v>
      </c>
      <c r="E1600" t="s">
        <v>46</v>
      </c>
      <c r="F1600">
        <v>0</v>
      </c>
      <c r="G1600">
        <v>1</v>
      </c>
      <c r="H1600" s="1">
        <v>41176</v>
      </c>
      <c r="I1600" s="1" t="str">
        <f t="shared" si="41"/>
        <v xml:space="preserve"> Sep</v>
      </c>
      <c r="J1600">
        <v>55138</v>
      </c>
      <c r="K1600" t="s">
        <v>28</v>
      </c>
      <c r="L1600">
        <v>22</v>
      </c>
      <c r="M1600">
        <v>0.83</v>
      </c>
      <c r="N1600" t="s">
        <v>29</v>
      </c>
      <c r="O1600" t="s">
        <v>40</v>
      </c>
      <c r="P1600" t="s">
        <v>2123</v>
      </c>
      <c r="Q1600" t="s">
        <v>32</v>
      </c>
      <c r="R1600">
        <v>-628.38</v>
      </c>
      <c r="S1600" t="s">
        <v>68</v>
      </c>
      <c r="T1600">
        <v>7690</v>
      </c>
      <c r="U1600">
        <v>1132.54</v>
      </c>
      <c r="V1600" s="1">
        <v>41177</v>
      </c>
      <c r="W1600" t="s">
        <v>34</v>
      </c>
      <c r="X1600">
        <v>35</v>
      </c>
      <c r="Y1600" t="s">
        <v>416</v>
      </c>
      <c r="Z1600">
        <v>48.91</v>
      </c>
      <c r="AA1600">
        <v>46322</v>
      </c>
      <c r="AB1600">
        <f t="shared" si="42"/>
        <v>1076.02</v>
      </c>
      <c r="AC1600">
        <f t="shared" si="43"/>
        <v>1076.02</v>
      </c>
    </row>
    <row r="1601" spans="1:29" x14ac:dyDescent="0.25">
      <c r="A1601" t="s">
        <v>1565</v>
      </c>
      <c r="B1601">
        <v>43</v>
      </c>
      <c r="C1601" t="str">
        <f t="shared" si="40"/>
        <v>Adult</v>
      </c>
      <c r="D1601" t="s">
        <v>1363</v>
      </c>
      <c r="E1601" t="s">
        <v>38</v>
      </c>
      <c r="F1601">
        <v>0.04</v>
      </c>
      <c r="G1601">
        <v>1</v>
      </c>
      <c r="H1601" s="1">
        <v>41176</v>
      </c>
      <c r="I1601" s="1" t="str">
        <f t="shared" si="41"/>
        <v xml:space="preserve"> Sep</v>
      </c>
      <c r="J1601">
        <v>42022</v>
      </c>
      <c r="K1601" t="s">
        <v>131</v>
      </c>
      <c r="L1601">
        <v>45</v>
      </c>
      <c r="M1601">
        <v>0.38</v>
      </c>
      <c r="N1601" t="s">
        <v>29</v>
      </c>
      <c r="O1601" t="s">
        <v>30</v>
      </c>
      <c r="P1601" t="s">
        <v>2233</v>
      </c>
      <c r="Q1601" t="s">
        <v>67</v>
      </c>
      <c r="R1601">
        <v>-170.17699999999999</v>
      </c>
      <c r="S1601" t="s">
        <v>68</v>
      </c>
      <c r="T1601">
        <v>5925</v>
      </c>
      <c r="U1601">
        <v>338.85</v>
      </c>
      <c r="V1601" s="1">
        <v>41177</v>
      </c>
      <c r="W1601" t="s">
        <v>34</v>
      </c>
      <c r="X1601">
        <v>7.72</v>
      </c>
      <c r="Y1601" t="s">
        <v>111</v>
      </c>
      <c r="Z1601">
        <v>7.3</v>
      </c>
      <c r="AA1601">
        <v>77530</v>
      </c>
      <c r="AB1601">
        <f t="shared" si="42"/>
        <v>328.5</v>
      </c>
      <c r="AC1601">
        <f t="shared" si="43"/>
        <v>315.36</v>
      </c>
    </row>
    <row r="1602" spans="1:29" x14ac:dyDescent="0.25">
      <c r="A1602" t="s">
        <v>1565</v>
      </c>
      <c r="B1602">
        <v>43</v>
      </c>
      <c r="C1602" t="str">
        <f t="shared" si="40"/>
        <v>Adult</v>
      </c>
      <c r="D1602" t="s">
        <v>1363</v>
      </c>
      <c r="E1602" t="s">
        <v>38</v>
      </c>
      <c r="F1602">
        <v>0.06</v>
      </c>
      <c r="G1602">
        <v>1</v>
      </c>
      <c r="H1602" s="1">
        <v>41176</v>
      </c>
      <c r="I1602" s="1" t="str">
        <f t="shared" si="41"/>
        <v xml:space="preserve"> Sep</v>
      </c>
      <c r="J1602">
        <v>42022</v>
      </c>
      <c r="K1602" t="s">
        <v>131</v>
      </c>
      <c r="L1602">
        <v>11</v>
      </c>
      <c r="M1602">
        <v>0.53</v>
      </c>
      <c r="N1602" t="s">
        <v>29</v>
      </c>
      <c r="O1602" t="s">
        <v>59</v>
      </c>
      <c r="P1602" t="s">
        <v>2276</v>
      </c>
      <c r="Q1602" t="s">
        <v>232</v>
      </c>
      <c r="R1602">
        <v>-9.68</v>
      </c>
      <c r="S1602" t="s">
        <v>68</v>
      </c>
      <c r="T1602">
        <v>5926</v>
      </c>
      <c r="U1602">
        <v>43.25</v>
      </c>
      <c r="V1602" s="1">
        <v>41177</v>
      </c>
      <c r="W1602" t="s">
        <v>34</v>
      </c>
      <c r="X1602">
        <v>2</v>
      </c>
      <c r="Y1602" t="s">
        <v>111</v>
      </c>
      <c r="Z1602">
        <v>3.95</v>
      </c>
      <c r="AA1602">
        <v>77530</v>
      </c>
      <c r="AB1602">
        <f t="shared" si="42"/>
        <v>43.45</v>
      </c>
      <c r="AC1602">
        <f t="shared" si="43"/>
        <v>40.843000000000004</v>
      </c>
    </row>
    <row r="1603" spans="1:29" x14ac:dyDescent="0.25">
      <c r="A1603" t="s">
        <v>2277</v>
      </c>
      <c r="B1603">
        <v>43</v>
      </c>
      <c r="C1603" t="str">
        <f t="shared" si="40"/>
        <v>Adult</v>
      </c>
      <c r="D1603" t="s">
        <v>694</v>
      </c>
      <c r="E1603" t="s">
        <v>57</v>
      </c>
      <c r="F1603">
        <v>0.06</v>
      </c>
      <c r="G1603">
        <v>1</v>
      </c>
      <c r="H1603" s="1">
        <v>41176</v>
      </c>
      <c r="I1603" s="1" t="str">
        <f t="shared" si="41"/>
        <v xml:space="preserve"> Sep</v>
      </c>
      <c r="J1603">
        <v>29826</v>
      </c>
      <c r="K1603" t="s">
        <v>58</v>
      </c>
      <c r="L1603">
        <v>9</v>
      </c>
      <c r="M1603">
        <v>0.79</v>
      </c>
      <c r="N1603" t="s">
        <v>96</v>
      </c>
      <c r="O1603" t="s">
        <v>30</v>
      </c>
      <c r="P1603" t="s">
        <v>980</v>
      </c>
      <c r="Q1603" t="s">
        <v>102</v>
      </c>
      <c r="R1603">
        <v>-78.13</v>
      </c>
      <c r="S1603" t="s">
        <v>52</v>
      </c>
      <c r="T1603">
        <v>4196</v>
      </c>
      <c r="U1603">
        <v>157.63</v>
      </c>
      <c r="V1603" s="1">
        <v>41177</v>
      </c>
      <c r="W1603" t="s">
        <v>34</v>
      </c>
      <c r="X1603">
        <v>4</v>
      </c>
      <c r="Y1603" t="s">
        <v>298</v>
      </c>
      <c r="Z1603">
        <v>17.98</v>
      </c>
      <c r="AA1603">
        <v>81007</v>
      </c>
      <c r="AB1603">
        <f t="shared" si="42"/>
        <v>161.82</v>
      </c>
      <c r="AC1603">
        <f t="shared" si="43"/>
        <v>152.11079999999998</v>
      </c>
    </row>
    <row r="1604" spans="1:29" x14ac:dyDescent="0.25">
      <c r="A1604" t="s">
        <v>948</v>
      </c>
      <c r="B1604">
        <v>43</v>
      </c>
      <c r="C1604" t="str">
        <f t="shared" si="40"/>
        <v>Adult</v>
      </c>
      <c r="D1604" t="s">
        <v>2278</v>
      </c>
      <c r="E1604" t="s">
        <v>38</v>
      </c>
      <c r="F1604">
        <v>0.1</v>
      </c>
      <c r="G1604">
        <v>1</v>
      </c>
      <c r="H1604" s="1">
        <v>41176</v>
      </c>
      <c r="I1604" s="1" t="str">
        <f t="shared" si="41"/>
        <v xml:space="preserve"> Sep</v>
      </c>
      <c r="J1604">
        <v>53190</v>
      </c>
      <c r="K1604" t="s">
        <v>131</v>
      </c>
      <c r="L1604">
        <v>9</v>
      </c>
      <c r="M1604">
        <v>0.59</v>
      </c>
      <c r="N1604" t="s">
        <v>96</v>
      </c>
      <c r="O1604" t="s">
        <v>30</v>
      </c>
      <c r="P1604" t="s">
        <v>644</v>
      </c>
      <c r="Q1604" t="s">
        <v>105</v>
      </c>
      <c r="R1604">
        <v>-170.53299999999999</v>
      </c>
      <c r="S1604" t="s">
        <v>68</v>
      </c>
      <c r="T1604">
        <v>7457</v>
      </c>
      <c r="U1604">
        <v>477.05399999999997</v>
      </c>
      <c r="V1604" s="1">
        <v>41177</v>
      </c>
      <c r="W1604" t="s">
        <v>34</v>
      </c>
      <c r="X1604">
        <v>3.99</v>
      </c>
      <c r="Y1604" t="s">
        <v>122</v>
      </c>
      <c r="Z1604">
        <v>65.989999999999995</v>
      </c>
      <c r="AA1604">
        <v>52302</v>
      </c>
      <c r="AB1604">
        <f t="shared" si="42"/>
        <v>593.91</v>
      </c>
      <c r="AC1604">
        <f t="shared" si="43"/>
        <v>534.51900000000001</v>
      </c>
    </row>
    <row r="1605" spans="1:29" x14ac:dyDescent="0.25">
      <c r="A1605" t="s">
        <v>1852</v>
      </c>
      <c r="B1605">
        <v>43</v>
      </c>
      <c r="C1605" t="str">
        <f t="shared" si="40"/>
        <v>Adult</v>
      </c>
      <c r="D1605" t="s">
        <v>927</v>
      </c>
      <c r="E1605" t="s">
        <v>46</v>
      </c>
      <c r="F1605">
        <v>7.0000000000000007E-2</v>
      </c>
      <c r="G1605">
        <v>1</v>
      </c>
      <c r="H1605" s="1">
        <v>41176</v>
      </c>
      <c r="I1605" s="1" t="str">
        <f t="shared" si="41"/>
        <v xml:space="preserve"> Sep</v>
      </c>
      <c r="J1605">
        <v>4583</v>
      </c>
      <c r="K1605" t="s">
        <v>131</v>
      </c>
      <c r="L1605">
        <v>44</v>
      </c>
      <c r="M1605">
        <v>0.73</v>
      </c>
      <c r="N1605" t="s">
        <v>48</v>
      </c>
      <c r="O1605" t="s">
        <v>49</v>
      </c>
      <c r="P1605" t="s">
        <v>2279</v>
      </c>
      <c r="Q1605" t="s">
        <v>51</v>
      </c>
      <c r="R1605">
        <v>-720.2</v>
      </c>
      <c r="S1605" t="s">
        <v>76</v>
      </c>
      <c r="T1605">
        <v>652</v>
      </c>
      <c r="U1605">
        <v>3021.64</v>
      </c>
      <c r="V1605" s="1">
        <v>41178</v>
      </c>
      <c r="W1605" t="s">
        <v>53</v>
      </c>
      <c r="X1605">
        <v>30</v>
      </c>
      <c r="Y1605" t="s">
        <v>685</v>
      </c>
      <c r="Z1605">
        <v>70.98</v>
      </c>
      <c r="AA1605">
        <v>28560</v>
      </c>
      <c r="AB1605">
        <f t="shared" si="42"/>
        <v>3123.1200000000003</v>
      </c>
      <c r="AC1605">
        <f t="shared" si="43"/>
        <v>2904.5016000000005</v>
      </c>
    </row>
    <row r="1606" spans="1:29" x14ac:dyDescent="0.25">
      <c r="A1606" t="s">
        <v>948</v>
      </c>
      <c r="B1606">
        <v>43</v>
      </c>
      <c r="C1606" t="str">
        <f t="shared" si="40"/>
        <v>Adult</v>
      </c>
      <c r="D1606" t="s">
        <v>2278</v>
      </c>
      <c r="E1606" t="s">
        <v>38</v>
      </c>
      <c r="F1606">
        <v>0.06</v>
      </c>
      <c r="G1606">
        <v>1</v>
      </c>
      <c r="H1606" s="1">
        <v>41176</v>
      </c>
      <c r="I1606" s="1" t="str">
        <f t="shared" si="41"/>
        <v xml:space="preserve"> Sep</v>
      </c>
      <c r="J1606">
        <v>53190</v>
      </c>
      <c r="K1606" t="s">
        <v>131</v>
      </c>
      <c r="L1606">
        <v>10</v>
      </c>
      <c r="M1606">
        <v>0.38</v>
      </c>
      <c r="N1606" t="s">
        <v>29</v>
      </c>
      <c r="O1606" t="s">
        <v>30</v>
      </c>
      <c r="P1606" t="s">
        <v>1124</v>
      </c>
      <c r="Q1606" t="s">
        <v>67</v>
      </c>
      <c r="R1606">
        <v>74.638499999999993</v>
      </c>
      <c r="S1606" t="s">
        <v>68</v>
      </c>
      <c r="T1606">
        <v>7456</v>
      </c>
      <c r="U1606">
        <v>268.18</v>
      </c>
      <c r="V1606" s="1">
        <v>41179</v>
      </c>
      <c r="W1606" t="s">
        <v>34</v>
      </c>
      <c r="X1606">
        <v>1.49</v>
      </c>
      <c r="Y1606" t="s">
        <v>122</v>
      </c>
      <c r="Z1606">
        <v>28.53</v>
      </c>
      <c r="AA1606">
        <v>52302</v>
      </c>
      <c r="AB1606">
        <f t="shared" si="42"/>
        <v>285.3</v>
      </c>
      <c r="AC1606">
        <f t="shared" si="43"/>
        <v>268.18200000000002</v>
      </c>
    </row>
    <row r="1607" spans="1:29" x14ac:dyDescent="0.25">
      <c r="A1607" t="s">
        <v>1952</v>
      </c>
      <c r="B1607">
        <v>43</v>
      </c>
      <c r="C1607" t="str">
        <f t="shared" si="40"/>
        <v>Adult</v>
      </c>
      <c r="D1607" t="s">
        <v>812</v>
      </c>
      <c r="E1607" t="s">
        <v>46</v>
      </c>
      <c r="F1607">
        <v>0.05</v>
      </c>
      <c r="G1607">
        <v>1</v>
      </c>
      <c r="H1607" s="1">
        <v>41177</v>
      </c>
      <c r="I1607" s="1" t="str">
        <f t="shared" si="41"/>
        <v xml:space="preserve"> Sep</v>
      </c>
      <c r="J1607">
        <v>28135</v>
      </c>
      <c r="K1607" t="s">
        <v>58</v>
      </c>
      <c r="L1607">
        <v>40</v>
      </c>
      <c r="M1607">
        <v>0.6</v>
      </c>
      <c r="N1607" t="s">
        <v>29</v>
      </c>
      <c r="O1607" t="s">
        <v>139</v>
      </c>
      <c r="P1607" t="s">
        <v>1930</v>
      </c>
      <c r="Q1607" t="s">
        <v>481</v>
      </c>
      <c r="R1607">
        <v>38.229999999999997</v>
      </c>
      <c r="S1607" t="s">
        <v>68</v>
      </c>
      <c r="T1607">
        <v>3948</v>
      </c>
      <c r="U1607">
        <v>501.31</v>
      </c>
      <c r="V1607" s="1">
        <v>41177</v>
      </c>
      <c r="W1607" t="s">
        <v>34</v>
      </c>
      <c r="X1607">
        <v>3.14</v>
      </c>
      <c r="Y1607" t="s">
        <v>149</v>
      </c>
      <c r="Z1607">
        <v>12.98</v>
      </c>
      <c r="AA1607">
        <v>60098</v>
      </c>
      <c r="AB1607">
        <f t="shared" si="42"/>
        <v>519.20000000000005</v>
      </c>
      <c r="AC1607">
        <f t="shared" si="43"/>
        <v>493.24000000000007</v>
      </c>
    </row>
    <row r="1608" spans="1:29" x14ac:dyDescent="0.25">
      <c r="A1608" t="s">
        <v>743</v>
      </c>
      <c r="B1608">
        <v>43</v>
      </c>
      <c r="C1608" t="str">
        <f t="shared" si="40"/>
        <v>Adult</v>
      </c>
      <c r="D1608" t="s">
        <v>2238</v>
      </c>
      <c r="E1608" t="s">
        <v>27</v>
      </c>
      <c r="F1608">
        <v>0.06</v>
      </c>
      <c r="G1608">
        <v>1</v>
      </c>
      <c r="H1608" s="1">
        <v>41177</v>
      </c>
      <c r="I1608" s="1" t="str">
        <f t="shared" si="41"/>
        <v xml:space="preserve"> Sep</v>
      </c>
      <c r="J1608">
        <v>16133</v>
      </c>
      <c r="K1608" t="s">
        <v>58</v>
      </c>
      <c r="L1608">
        <v>16</v>
      </c>
      <c r="M1608">
        <v>0.36</v>
      </c>
      <c r="N1608" t="s">
        <v>96</v>
      </c>
      <c r="O1608" t="s">
        <v>49</v>
      </c>
      <c r="P1608" t="s">
        <v>2021</v>
      </c>
      <c r="Q1608" t="s">
        <v>98</v>
      </c>
      <c r="R1608">
        <v>872.13</v>
      </c>
      <c r="S1608" t="s">
        <v>76</v>
      </c>
      <c r="T1608">
        <v>2233</v>
      </c>
      <c r="U1608">
        <v>3083.04</v>
      </c>
      <c r="V1608" s="1">
        <v>41177</v>
      </c>
      <c r="W1608" t="s">
        <v>53</v>
      </c>
      <c r="X1608">
        <v>15.59</v>
      </c>
      <c r="Y1608" t="s">
        <v>77</v>
      </c>
      <c r="Z1608">
        <v>200.97</v>
      </c>
      <c r="AA1608">
        <v>36830</v>
      </c>
      <c r="AB1608">
        <f t="shared" si="42"/>
        <v>3215.52</v>
      </c>
      <c r="AC1608">
        <f t="shared" si="43"/>
        <v>3022.5888</v>
      </c>
    </row>
    <row r="1609" spans="1:29" x14ac:dyDescent="0.25">
      <c r="A1609" t="s">
        <v>2280</v>
      </c>
      <c r="B1609">
        <v>43</v>
      </c>
      <c r="C1609" t="str">
        <f t="shared" si="40"/>
        <v>Adult</v>
      </c>
      <c r="D1609" t="s">
        <v>2281</v>
      </c>
      <c r="E1609" t="s">
        <v>27</v>
      </c>
      <c r="F1609">
        <v>0.01</v>
      </c>
      <c r="G1609">
        <v>1</v>
      </c>
      <c r="H1609" s="1">
        <v>41177</v>
      </c>
      <c r="I1609" s="1" t="str">
        <f t="shared" si="41"/>
        <v xml:space="preserve"> Sep</v>
      </c>
      <c r="J1609">
        <v>23136</v>
      </c>
      <c r="K1609" t="s">
        <v>39</v>
      </c>
      <c r="L1609">
        <v>41</v>
      </c>
      <c r="M1609">
        <v>0.56999999999999995</v>
      </c>
      <c r="N1609" t="s">
        <v>48</v>
      </c>
      <c r="O1609" t="s">
        <v>40</v>
      </c>
      <c r="P1609" t="s">
        <v>1564</v>
      </c>
      <c r="Q1609" t="s">
        <v>51</v>
      </c>
      <c r="R1609">
        <v>3039.37</v>
      </c>
      <c r="S1609" t="s">
        <v>52</v>
      </c>
      <c r="T1609">
        <v>3222</v>
      </c>
      <c r="U1609">
        <v>9312.52</v>
      </c>
      <c r="V1609" s="1">
        <v>41178</v>
      </c>
      <c r="W1609" t="s">
        <v>34</v>
      </c>
      <c r="X1609">
        <v>18.059999999999999</v>
      </c>
      <c r="Y1609" t="s">
        <v>298</v>
      </c>
      <c r="Z1609">
        <v>218.08</v>
      </c>
      <c r="AA1609">
        <v>80538</v>
      </c>
      <c r="AB1609">
        <f t="shared" si="42"/>
        <v>8941.2800000000007</v>
      </c>
      <c r="AC1609">
        <f t="shared" si="43"/>
        <v>8851.8672000000006</v>
      </c>
    </row>
    <row r="1610" spans="1:29" x14ac:dyDescent="0.25">
      <c r="A1610" t="s">
        <v>2282</v>
      </c>
      <c r="B1610">
        <v>43</v>
      </c>
      <c r="C1610" t="str">
        <f t="shared" ref="C1610:C1673" si="44">IF(B1610&gt;=50, "Senior", IF(B1610&gt;=20, "Adult", "Teenager"))</f>
        <v>Adult</v>
      </c>
      <c r="D1610" t="s">
        <v>2283</v>
      </c>
      <c r="E1610" t="s">
        <v>27</v>
      </c>
      <c r="F1610">
        <v>0.08</v>
      </c>
      <c r="G1610">
        <v>1</v>
      </c>
      <c r="H1610" s="1">
        <v>41177</v>
      </c>
      <c r="I1610" s="1" t="str">
        <f t="shared" ref="I1610:I1673" si="45">TEXT(H1610," MMM")</f>
        <v xml:space="preserve"> Sep</v>
      </c>
      <c r="J1610">
        <v>18754</v>
      </c>
      <c r="K1610" t="s">
        <v>39</v>
      </c>
      <c r="L1610">
        <v>32</v>
      </c>
      <c r="M1610">
        <v>0.56000000000000005</v>
      </c>
      <c r="N1610" t="s">
        <v>96</v>
      </c>
      <c r="O1610" t="s">
        <v>30</v>
      </c>
      <c r="P1610" t="s">
        <v>1454</v>
      </c>
      <c r="Q1610" t="s">
        <v>105</v>
      </c>
      <c r="R1610">
        <v>206.352</v>
      </c>
      <c r="S1610" t="s">
        <v>68</v>
      </c>
      <c r="T1610">
        <v>2595</v>
      </c>
      <c r="U1610">
        <v>1725.0325</v>
      </c>
      <c r="V1610" s="1">
        <v>41178</v>
      </c>
      <c r="W1610" t="s">
        <v>34</v>
      </c>
      <c r="X1610">
        <v>8.99</v>
      </c>
      <c r="Y1610" t="s">
        <v>69</v>
      </c>
      <c r="Z1610">
        <v>65.989999999999995</v>
      </c>
      <c r="AA1610">
        <v>55076</v>
      </c>
      <c r="AB1610">
        <f t="shared" ref="AB1610:AB1673" si="46">Z1610*L1610</f>
        <v>2111.6799999999998</v>
      </c>
      <c r="AC1610">
        <f t="shared" ref="AC1610:AC1673" si="47">AB1610-AB1610*F1610</f>
        <v>1942.7455999999997</v>
      </c>
    </row>
    <row r="1611" spans="1:29" x14ac:dyDescent="0.25">
      <c r="A1611" t="s">
        <v>2280</v>
      </c>
      <c r="B1611">
        <v>43</v>
      </c>
      <c r="C1611" t="str">
        <f t="shared" si="44"/>
        <v>Adult</v>
      </c>
      <c r="D1611" t="s">
        <v>2281</v>
      </c>
      <c r="E1611" t="s">
        <v>27</v>
      </c>
      <c r="F1611">
        <v>0.04</v>
      </c>
      <c r="G1611">
        <v>1</v>
      </c>
      <c r="H1611" s="1">
        <v>41177</v>
      </c>
      <c r="I1611" s="1" t="str">
        <f t="shared" si="45"/>
        <v xml:space="preserve"> Sep</v>
      </c>
      <c r="J1611">
        <v>23136</v>
      </c>
      <c r="K1611" t="s">
        <v>39</v>
      </c>
      <c r="L1611">
        <v>43</v>
      </c>
      <c r="M1611">
        <v>0.64</v>
      </c>
      <c r="N1611" t="s">
        <v>96</v>
      </c>
      <c r="O1611" t="s">
        <v>139</v>
      </c>
      <c r="P1611" t="s">
        <v>751</v>
      </c>
      <c r="Q1611" t="s">
        <v>102</v>
      </c>
      <c r="R1611">
        <v>-135.16</v>
      </c>
      <c r="S1611" t="s">
        <v>52</v>
      </c>
      <c r="T1611">
        <v>3223</v>
      </c>
      <c r="U1611">
        <v>220.47</v>
      </c>
      <c r="V1611" s="1">
        <v>41178</v>
      </c>
      <c r="W1611" t="s">
        <v>34</v>
      </c>
      <c r="X1611">
        <v>4.62</v>
      </c>
      <c r="Y1611" t="s">
        <v>298</v>
      </c>
      <c r="Z1611">
        <v>4.9800000000000004</v>
      </c>
      <c r="AA1611">
        <v>80538</v>
      </c>
      <c r="AB1611">
        <f t="shared" si="46"/>
        <v>214.14000000000001</v>
      </c>
      <c r="AC1611">
        <f t="shared" si="47"/>
        <v>205.57440000000003</v>
      </c>
    </row>
    <row r="1612" spans="1:29" x14ac:dyDescent="0.25">
      <c r="A1612" t="s">
        <v>2282</v>
      </c>
      <c r="B1612">
        <v>43</v>
      </c>
      <c r="C1612" t="str">
        <f t="shared" si="44"/>
        <v>Adult</v>
      </c>
      <c r="D1612" t="s">
        <v>2283</v>
      </c>
      <c r="E1612" t="s">
        <v>27</v>
      </c>
      <c r="F1612">
        <v>0.03</v>
      </c>
      <c r="G1612">
        <v>1</v>
      </c>
      <c r="H1612" s="1">
        <v>41177</v>
      </c>
      <c r="I1612" s="1" t="str">
        <f t="shared" si="45"/>
        <v xml:space="preserve"> Sep</v>
      </c>
      <c r="J1612">
        <v>18754</v>
      </c>
      <c r="K1612" t="s">
        <v>39</v>
      </c>
      <c r="L1612">
        <v>8</v>
      </c>
      <c r="M1612">
        <v>0.77</v>
      </c>
      <c r="N1612" t="s">
        <v>48</v>
      </c>
      <c r="O1612" t="s">
        <v>73</v>
      </c>
      <c r="P1612" t="s">
        <v>1370</v>
      </c>
      <c r="Q1612" t="s">
        <v>154</v>
      </c>
      <c r="R1612">
        <v>-221.5</v>
      </c>
      <c r="S1612" t="s">
        <v>68</v>
      </c>
      <c r="T1612">
        <v>2594</v>
      </c>
      <c r="U1612">
        <v>1217.6199999999999</v>
      </c>
      <c r="V1612" s="1">
        <v>41179</v>
      </c>
      <c r="W1612" t="s">
        <v>53</v>
      </c>
      <c r="X1612">
        <v>36.090000000000003</v>
      </c>
      <c r="Y1612" t="s">
        <v>69</v>
      </c>
      <c r="Z1612">
        <v>140.97999999999999</v>
      </c>
      <c r="AA1612">
        <v>55076</v>
      </c>
      <c r="AB1612">
        <f t="shared" si="46"/>
        <v>1127.8399999999999</v>
      </c>
      <c r="AC1612">
        <f t="shared" si="47"/>
        <v>1094.0047999999999</v>
      </c>
    </row>
    <row r="1613" spans="1:29" x14ac:dyDescent="0.25">
      <c r="A1613" t="s">
        <v>1412</v>
      </c>
      <c r="B1613">
        <v>43</v>
      </c>
      <c r="C1613" t="str">
        <f t="shared" si="44"/>
        <v>Adult</v>
      </c>
      <c r="D1613" t="s">
        <v>554</v>
      </c>
      <c r="E1613" t="s">
        <v>27</v>
      </c>
      <c r="F1613">
        <v>0.17</v>
      </c>
      <c r="G1613">
        <v>1</v>
      </c>
      <c r="H1613" s="1">
        <v>41177</v>
      </c>
      <c r="I1613" s="1" t="str">
        <f t="shared" si="45"/>
        <v xml:space="preserve"> Sep</v>
      </c>
      <c r="J1613">
        <v>16133</v>
      </c>
      <c r="K1613" t="s">
        <v>58</v>
      </c>
      <c r="L1613">
        <v>1</v>
      </c>
      <c r="M1613">
        <v>0.57999999999999996</v>
      </c>
      <c r="N1613" t="s">
        <v>48</v>
      </c>
      <c r="O1613" t="s">
        <v>40</v>
      </c>
      <c r="P1613" t="s">
        <v>2284</v>
      </c>
      <c r="Q1613" t="s">
        <v>82</v>
      </c>
      <c r="R1613">
        <v>-9.1300000000000008</v>
      </c>
      <c r="S1613" t="s">
        <v>68</v>
      </c>
      <c r="T1613">
        <v>2234</v>
      </c>
      <c r="U1613">
        <v>27.96</v>
      </c>
      <c r="V1613" s="1">
        <v>41179</v>
      </c>
      <c r="W1613" t="s">
        <v>34</v>
      </c>
      <c r="X1613">
        <v>13.56</v>
      </c>
      <c r="Y1613" t="s">
        <v>69</v>
      </c>
      <c r="Z1613">
        <v>14.89</v>
      </c>
      <c r="AA1613">
        <v>55420</v>
      </c>
      <c r="AB1613">
        <f t="shared" si="46"/>
        <v>14.89</v>
      </c>
      <c r="AC1613">
        <f t="shared" si="47"/>
        <v>12.358700000000001</v>
      </c>
    </row>
    <row r="1614" spans="1:29" x14ac:dyDescent="0.25">
      <c r="A1614" t="s">
        <v>1952</v>
      </c>
      <c r="B1614">
        <v>43</v>
      </c>
      <c r="C1614" t="str">
        <f t="shared" si="44"/>
        <v>Adult</v>
      </c>
      <c r="D1614" t="s">
        <v>812</v>
      </c>
      <c r="E1614" t="s">
        <v>46</v>
      </c>
      <c r="F1614">
        <v>0.08</v>
      </c>
      <c r="G1614">
        <v>1</v>
      </c>
      <c r="H1614" s="1">
        <v>41177</v>
      </c>
      <c r="I1614" s="1" t="str">
        <f t="shared" si="45"/>
        <v xml:space="preserve"> Sep</v>
      </c>
      <c r="J1614">
        <v>28135</v>
      </c>
      <c r="K1614" t="s">
        <v>58</v>
      </c>
      <c r="L1614">
        <v>37</v>
      </c>
      <c r="M1614">
        <v>0.46</v>
      </c>
      <c r="N1614" t="s">
        <v>29</v>
      </c>
      <c r="O1614" t="s">
        <v>80</v>
      </c>
      <c r="P1614" t="s">
        <v>1364</v>
      </c>
      <c r="Q1614" t="s">
        <v>214</v>
      </c>
      <c r="R1614">
        <v>520.69000000000005</v>
      </c>
      <c r="S1614" t="s">
        <v>68</v>
      </c>
      <c r="T1614">
        <v>3947</v>
      </c>
      <c r="U1614">
        <v>1601.24</v>
      </c>
      <c r="V1614" s="1">
        <v>41179</v>
      </c>
      <c r="W1614" t="s">
        <v>34</v>
      </c>
      <c r="X1614">
        <v>5.0999999999999996</v>
      </c>
      <c r="Y1614" t="s">
        <v>149</v>
      </c>
      <c r="Z1614">
        <v>46.89</v>
      </c>
      <c r="AA1614">
        <v>60098</v>
      </c>
      <c r="AB1614">
        <f t="shared" si="46"/>
        <v>1734.93</v>
      </c>
      <c r="AC1614">
        <f t="shared" si="47"/>
        <v>1596.1356000000001</v>
      </c>
    </row>
    <row r="1615" spans="1:29" x14ac:dyDescent="0.25">
      <c r="A1615" t="s">
        <v>853</v>
      </c>
      <c r="B1615">
        <v>43</v>
      </c>
      <c r="C1615" t="str">
        <f t="shared" si="44"/>
        <v>Adult</v>
      </c>
      <c r="D1615" t="s">
        <v>2285</v>
      </c>
      <c r="E1615" t="s">
        <v>57</v>
      </c>
      <c r="F1615">
        <v>7.0000000000000007E-2</v>
      </c>
      <c r="G1615">
        <v>1</v>
      </c>
      <c r="H1615" s="1">
        <v>41177</v>
      </c>
      <c r="I1615" s="1" t="str">
        <f t="shared" si="45"/>
        <v xml:space="preserve"> Sep</v>
      </c>
      <c r="J1615">
        <v>12903</v>
      </c>
      <c r="K1615" t="s">
        <v>58</v>
      </c>
      <c r="L1615">
        <v>2</v>
      </c>
      <c r="M1615">
        <v>0.82</v>
      </c>
      <c r="N1615" t="s">
        <v>96</v>
      </c>
      <c r="O1615" t="s">
        <v>59</v>
      </c>
      <c r="P1615" t="s">
        <v>2286</v>
      </c>
      <c r="Q1615" t="s">
        <v>105</v>
      </c>
      <c r="R1615">
        <v>-191.785</v>
      </c>
      <c r="S1615" t="s">
        <v>76</v>
      </c>
      <c r="T1615">
        <v>1805</v>
      </c>
      <c r="U1615">
        <v>63.427</v>
      </c>
      <c r="V1615" s="1">
        <v>41179</v>
      </c>
      <c r="W1615" t="s">
        <v>34</v>
      </c>
      <c r="X1615">
        <v>5</v>
      </c>
      <c r="Y1615" t="s">
        <v>132</v>
      </c>
      <c r="Z1615">
        <v>35.99</v>
      </c>
      <c r="AA1615">
        <v>33334</v>
      </c>
      <c r="AB1615">
        <f t="shared" si="46"/>
        <v>71.98</v>
      </c>
      <c r="AC1615">
        <f t="shared" si="47"/>
        <v>66.941400000000002</v>
      </c>
    </row>
    <row r="1616" spans="1:29" x14ac:dyDescent="0.25">
      <c r="A1616" t="s">
        <v>2287</v>
      </c>
      <c r="B1616">
        <v>43</v>
      </c>
      <c r="C1616" t="str">
        <f t="shared" si="44"/>
        <v>Adult</v>
      </c>
      <c r="D1616" t="s">
        <v>1302</v>
      </c>
      <c r="E1616" t="s">
        <v>57</v>
      </c>
      <c r="F1616">
        <v>0.05</v>
      </c>
      <c r="G1616">
        <v>1</v>
      </c>
      <c r="H1616" s="1">
        <v>41177</v>
      </c>
      <c r="I1616" s="1" t="str">
        <f t="shared" si="45"/>
        <v xml:space="preserve"> Sep</v>
      </c>
      <c r="J1616">
        <v>3522</v>
      </c>
      <c r="K1616" t="s">
        <v>47</v>
      </c>
      <c r="L1616">
        <v>27</v>
      </c>
      <c r="M1616">
        <v>0.5</v>
      </c>
      <c r="N1616" t="s">
        <v>96</v>
      </c>
      <c r="O1616" t="s">
        <v>139</v>
      </c>
      <c r="P1616" t="s">
        <v>617</v>
      </c>
      <c r="Q1616" t="s">
        <v>102</v>
      </c>
      <c r="R1616">
        <v>235.88</v>
      </c>
      <c r="S1616" t="s">
        <v>76</v>
      </c>
      <c r="T1616">
        <v>512</v>
      </c>
      <c r="U1616">
        <v>812.68</v>
      </c>
      <c r="V1616" s="1">
        <v>41179</v>
      </c>
      <c r="W1616" t="s">
        <v>34</v>
      </c>
      <c r="X1616">
        <v>1.99</v>
      </c>
      <c r="Y1616" t="s">
        <v>162</v>
      </c>
      <c r="Z1616">
        <v>29.89</v>
      </c>
      <c r="AA1616">
        <v>22003</v>
      </c>
      <c r="AB1616">
        <f t="shared" si="46"/>
        <v>807.03</v>
      </c>
      <c r="AC1616">
        <f t="shared" si="47"/>
        <v>766.67849999999999</v>
      </c>
    </row>
    <row r="1617" spans="1:29" x14ac:dyDescent="0.25">
      <c r="A1617" t="s">
        <v>2287</v>
      </c>
      <c r="B1617">
        <v>43</v>
      </c>
      <c r="C1617" t="str">
        <f t="shared" si="44"/>
        <v>Adult</v>
      </c>
      <c r="D1617" t="s">
        <v>1302</v>
      </c>
      <c r="E1617" t="s">
        <v>57</v>
      </c>
      <c r="F1617">
        <v>0.09</v>
      </c>
      <c r="G1617">
        <v>1</v>
      </c>
      <c r="H1617" s="1">
        <v>41177</v>
      </c>
      <c r="I1617" s="1" t="str">
        <f t="shared" si="45"/>
        <v xml:space="preserve"> Sep</v>
      </c>
      <c r="J1617">
        <v>3522</v>
      </c>
      <c r="K1617" t="s">
        <v>47</v>
      </c>
      <c r="L1617">
        <v>33</v>
      </c>
      <c r="M1617">
        <v>0.59</v>
      </c>
      <c r="N1617" t="s">
        <v>29</v>
      </c>
      <c r="O1617" t="s">
        <v>40</v>
      </c>
      <c r="P1617" t="s">
        <v>681</v>
      </c>
      <c r="Q1617" t="s">
        <v>214</v>
      </c>
      <c r="R1617">
        <v>-991.07</v>
      </c>
      <c r="S1617" t="s">
        <v>76</v>
      </c>
      <c r="T1617">
        <v>511</v>
      </c>
      <c r="U1617">
        <v>1935.17</v>
      </c>
      <c r="V1617" s="1">
        <v>41184</v>
      </c>
      <c r="W1617" t="s">
        <v>34</v>
      </c>
      <c r="X1617">
        <v>49</v>
      </c>
      <c r="Y1617" t="s">
        <v>162</v>
      </c>
      <c r="Z1617">
        <v>60.98</v>
      </c>
      <c r="AA1617">
        <v>22003</v>
      </c>
      <c r="AB1617">
        <f t="shared" si="46"/>
        <v>2012.34</v>
      </c>
      <c r="AC1617">
        <f t="shared" si="47"/>
        <v>1831.2293999999999</v>
      </c>
    </row>
    <row r="1618" spans="1:29" x14ac:dyDescent="0.25">
      <c r="A1618" t="s">
        <v>1839</v>
      </c>
      <c r="B1618">
        <v>43</v>
      </c>
      <c r="C1618" t="str">
        <f t="shared" si="44"/>
        <v>Adult</v>
      </c>
      <c r="D1618" t="s">
        <v>572</v>
      </c>
      <c r="E1618" t="s">
        <v>46</v>
      </c>
      <c r="F1618">
        <v>0.03</v>
      </c>
      <c r="G1618">
        <v>1</v>
      </c>
      <c r="H1618" s="1">
        <v>41178</v>
      </c>
      <c r="I1618" s="1" t="str">
        <f t="shared" si="45"/>
        <v xml:space="preserve"> Sep</v>
      </c>
      <c r="J1618">
        <v>41542</v>
      </c>
      <c r="K1618" t="s">
        <v>28</v>
      </c>
      <c r="L1618">
        <v>47</v>
      </c>
      <c r="M1618">
        <v>0.63</v>
      </c>
      <c r="N1618" t="s">
        <v>48</v>
      </c>
      <c r="O1618" t="s">
        <v>73</v>
      </c>
      <c r="P1618" t="s">
        <v>2074</v>
      </c>
      <c r="Q1618" t="s">
        <v>75</v>
      </c>
      <c r="R1618">
        <v>-194.83</v>
      </c>
      <c r="S1618" t="s">
        <v>76</v>
      </c>
      <c r="T1618">
        <v>5852</v>
      </c>
      <c r="U1618">
        <v>6181.48</v>
      </c>
      <c r="V1618" s="1">
        <v>41179</v>
      </c>
      <c r="W1618" t="s">
        <v>53</v>
      </c>
      <c r="X1618">
        <v>51.94</v>
      </c>
      <c r="Y1618" t="s">
        <v>366</v>
      </c>
      <c r="Z1618">
        <v>124.49</v>
      </c>
      <c r="AA1618">
        <v>72301</v>
      </c>
      <c r="AB1618">
        <f t="shared" si="46"/>
        <v>5851.03</v>
      </c>
      <c r="AC1618">
        <f t="shared" si="47"/>
        <v>5675.4991</v>
      </c>
    </row>
    <row r="1619" spans="1:29" x14ac:dyDescent="0.25">
      <c r="A1619" t="s">
        <v>1636</v>
      </c>
      <c r="B1619">
        <v>43</v>
      </c>
      <c r="C1619" t="str">
        <f t="shared" si="44"/>
        <v>Adult</v>
      </c>
      <c r="D1619" t="s">
        <v>2288</v>
      </c>
      <c r="E1619" t="s">
        <v>38</v>
      </c>
      <c r="F1619">
        <v>0.01</v>
      </c>
      <c r="G1619">
        <v>1</v>
      </c>
      <c r="H1619" s="1">
        <v>41178</v>
      </c>
      <c r="I1619" s="1" t="str">
        <f t="shared" si="45"/>
        <v xml:space="preserve"> Sep</v>
      </c>
      <c r="J1619">
        <v>19075</v>
      </c>
      <c r="K1619" t="s">
        <v>58</v>
      </c>
      <c r="L1619">
        <v>36</v>
      </c>
      <c r="M1619">
        <v>0.73</v>
      </c>
      <c r="N1619" t="s">
        <v>96</v>
      </c>
      <c r="O1619" t="s">
        <v>30</v>
      </c>
      <c r="P1619" t="s">
        <v>2289</v>
      </c>
      <c r="Q1619" t="s">
        <v>102</v>
      </c>
      <c r="R1619">
        <v>12.95</v>
      </c>
      <c r="S1619" t="s">
        <v>76</v>
      </c>
      <c r="T1619">
        <v>2636</v>
      </c>
      <c r="U1619">
        <v>1841.6</v>
      </c>
      <c r="V1619" s="1">
        <v>41179</v>
      </c>
      <c r="W1619" t="s">
        <v>34</v>
      </c>
      <c r="X1619">
        <v>6.5</v>
      </c>
      <c r="Y1619" t="s">
        <v>638</v>
      </c>
      <c r="Z1619">
        <v>50.98</v>
      </c>
      <c r="AA1619">
        <v>30265</v>
      </c>
      <c r="AB1619">
        <f t="shared" si="46"/>
        <v>1835.28</v>
      </c>
      <c r="AC1619">
        <f t="shared" si="47"/>
        <v>1816.9272000000001</v>
      </c>
    </row>
    <row r="1620" spans="1:29" x14ac:dyDescent="0.25">
      <c r="A1620" t="s">
        <v>2290</v>
      </c>
      <c r="B1620">
        <v>43</v>
      </c>
      <c r="C1620" t="str">
        <f t="shared" si="44"/>
        <v>Adult</v>
      </c>
      <c r="D1620" t="s">
        <v>2291</v>
      </c>
      <c r="E1620" t="s">
        <v>46</v>
      </c>
      <c r="F1620">
        <v>7.0000000000000007E-2</v>
      </c>
      <c r="G1620">
        <v>1</v>
      </c>
      <c r="H1620" s="1">
        <v>41178</v>
      </c>
      <c r="I1620" s="1" t="str">
        <f t="shared" si="45"/>
        <v xml:space="preserve"> Sep</v>
      </c>
      <c r="J1620">
        <v>20069</v>
      </c>
      <c r="K1620" t="s">
        <v>58</v>
      </c>
      <c r="L1620">
        <v>6</v>
      </c>
      <c r="M1620">
        <v>0.56999999999999995</v>
      </c>
      <c r="N1620" t="s">
        <v>48</v>
      </c>
      <c r="O1620" t="s">
        <v>30</v>
      </c>
      <c r="P1620" t="s">
        <v>1234</v>
      </c>
      <c r="Q1620" t="s">
        <v>82</v>
      </c>
      <c r="R1620">
        <v>-88.35</v>
      </c>
      <c r="S1620" t="s">
        <v>76</v>
      </c>
      <c r="T1620">
        <v>2781</v>
      </c>
      <c r="U1620">
        <v>247.15</v>
      </c>
      <c r="V1620" s="1">
        <v>41180</v>
      </c>
      <c r="W1620" t="s">
        <v>34</v>
      </c>
      <c r="X1620">
        <v>18.98</v>
      </c>
      <c r="Y1620" t="s">
        <v>132</v>
      </c>
      <c r="Z1620">
        <v>40.89</v>
      </c>
      <c r="AA1620">
        <v>33314</v>
      </c>
      <c r="AB1620">
        <f t="shared" si="46"/>
        <v>245.34</v>
      </c>
      <c r="AC1620">
        <f t="shared" si="47"/>
        <v>228.1662</v>
      </c>
    </row>
    <row r="1621" spans="1:29" x14ac:dyDescent="0.25">
      <c r="A1621" t="s">
        <v>2292</v>
      </c>
      <c r="B1621">
        <v>43</v>
      </c>
      <c r="C1621" t="str">
        <f t="shared" si="44"/>
        <v>Adult</v>
      </c>
      <c r="D1621" t="s">
        <v>1066</v>
      </c>
      <c r="E1621" t="s">
        <v>46</v>
      </c>
      <c r="F1621">
        <v>0</v>
      </c>
      <c r="G1621">
        <v>1</v>
      </c>
      <c r="H1621" s="1">
        <v>41178</v>
      </c>
      <c r="I1621" s="1" t="str">
        <f t="shared" si="45"/>
        <v xml:space="preserve"> Sep</v>
      </c>
      <c r="J1621">
        <v>31175</v>
      </c>
      <c r="K1621" t="s">
        <v>58</v>
      </c>
      <c r="L1621">
        <v>26</v>
      </c>
      <c r="M1621">
        <v>0.38</v>
      </c>
      <c r="N1621" t="s">
        <v>29</v>
      </c>
      <c r="O1621" t="s">
        <v>30</v>
      </c>
      <c r="P1621" t="s">
        <v>2293</v>
      </c>
      <c r="Q1621" t="s">
        <v>61</v>
      </c>
      <c r="R1621">
        <v>147.08000000000001</v>
      </c>
      <c r="S1621" t="s">
        <v>76</v>
      </c>
      <c r="T1621">
        <v>4378</v>
      </c>
      <c r="U1621">
        <v>539.66</v>
      </c>
      <c r="V1621" s="1">
        <v>41181</v>
      </c>
      <c r="W1621" t="s">
        <v>42</v>
      </c>
      <c r="X1621">
        <v>5.97</v>
      </c>
      <c r="Y1621" t="s">
        <v>638</v>
      </c>
      <c r="Z1621">
        <v>19.98</v>
      </c>
      <c r="AA1621">
        <v>30144</v>
      </c>
      <c r="AB1621">
        <f t="shared" si="46"/>
        <v>519.48</v>
      </c>
      <c r="AC1621">
        <f t="shared" si="47"/>
        <v>519.48</v>
      </c>
    </row>
    <row r="1622" spans="1:29" x14ac:dyDescent="0.25">
      <c r="A1622" t="s">
        <v>1142</v>
      </c>
      <c r="B1622">
        <v>43</v>
      </c>
      <c r="C1622" t="str">
        <f t="shared" si="44"/>
        <v>Adult</v>
      </c>
      <c r="D1622" t="s">
        <v>806</v>
      </c>
      <c r="E1622" t="s">
        <v>38</v>
      </c>
      <c r="F1622">
        <v>7.0000000000000007E-2</v>
      </c>
      <c r="G1622">
        <v>1</v>
      </c>
      <c r="H1622" s="1">
        <v>41179</v>
      </c>
      <c r="I1622" s="1" t="str">
        <f t="shared" si="45"/>
        <v xml:space="preserve"> Sep</v>
      </c>
      <c r="J1622">
        <v>49441</v>
      </c>
      <c r="K1622" t="s">
        <v>131</v>
      </c>
      <c r="L1622">
        <v>49</v>
      </c>
      <c r="M1622">
        <v>0.76</v>
      </c>
      <c r="N1622" t="s">
        <v>48</v>
      </c>
      <c r="O1622" t="s">
        <v>80</v>
      </c>
      <c r="P1622" t="s">
        <v>2294</v>
      </c>
      <c r="Q1622" t="s">
        <v>82</v>
      </c>
      <c r="R1622">
        <v>100.8</v>
      </c>
      <c r="S1622" t="s">
        <v>68</v>
      </c>
      <c r="T1622">
        <v>6927</v>
      </c>
      <c r="U1622">
        <v>1981.26</v>
      </c>
      <c r="V1622" s="1">
        <v>41180</v>
      </c>
      <c r="W1622" t="s">
        <v>42</v>
      </c>
      <c r="X1622">
        <v>8.66</v>
      </c>
      <c r="Y1622" t="s">
        <v>69</v>
      </c>
      <c r="Z1622">
        <v>41.32</v>
      </c>
      <c r="AA1622">
        <v>55124</v>
      </c>
      <c r="AB1622">
        <f t="shared" si="46"/>
        <v>2024.68</v>
      </c>
      <c r="AC1622">
        <f t="shared" si="47"/>
        <v>1882.9524000000001</v>
      </c>
    </row>
    <row r="1623" spans="1:29" x14ac:dyDescent="0.25">
      <c r="A1623" t="s">
        <v>1936</v>
      </c>
      <c r="B1623">
        <v>43</v>
      </c>
      <c r="C1623" t="str">
        <f t="shared" si="44"/>
        <v>Adult</v>
      </c>
      <c r="D1623" t="s">
        <v>1937</v>
      </c>
      <c r="E1623" t="s">
        <v>46</v>
      </c>
      <c r="F1623">
        <v>0.1</v>
      </c>
      <c r="G1623">
        <v>1</v>
      </c>
      <c r="H1623" s="1">
        <v>41179</v>
      </c>
      <c r="I1623" s="1" t="str">
        <f t="shared" si="45"/>
        <v xml:space="preserve"> Sep</v>
      </c>
      <c r="J1623">
        <v>25953</v>
      </c>
      <c r="K1623" t="s">
        <v>58</v>
      </c>
      <c r="L1623">
        <v>27</v>
      </c>
      <c r="M1623">
        <v>0.47</v>
      </c>
      <c r="N1623" t="s">
        <v>29</v>
      </c>
      <c r="O1623" t="s">
        <v>59</v>
      </c>
      <c r="P1623" t="s">
        <v>2295</v>
      </c>
      <c r="Q1623" t="s">
        <v>88</v>
      </c>
      <c r="R1623">
        <v>-16.3</v>
      </c>
      <c r="S1623" t="s">
        <v>76</v>
      </c>
      <c r="T1623">
        <v>3632</v>
      </c>
      <c r="U1623">
        <v>258.54000000000002</v>
      </c>
      <c r="V1623" s="1">
        <v>41180</v>
      </c>
      <c r="W1623" t="s">
        <v>34</v>
      </c>
      <c r="X1623">
        <v>4.82</v>
      </c>
      <c r="Y1623" t="s">
        <v>685</v>
      </c>
      <c r="Z1623">
        <v>9.85</v>
      </c>
      <c r="AA1623">
        <v>27260</v>
      </c>
      <c r="AB1623">
        <f t="shared" si="46"/>
        <v>265.95</v>
      </c>
      <c r="AC1623">
        <f t="shared" si="47"/>
        <v>239.35499999999999</v>
      </c>
    </row>
    <row r="1624" spans="1:29" x14ac:dyDescent="0.25">
      <c r="A1624" t="s">
        <v>1936</v>
      </c>
      <c r="B1624">
        <v>43</v>
      </c>
      <c r="C1624" t="str">
        <f t="shared" si="44"/>
        <v>Adult</v>
      </c>
      <c r="D1624" t="s">
        <v>1937</v>
      </c>
      <c r="E1624" t="s">
        <v>46</v>
      </c>
      <c r="F1624">
        <v>0.04</v>
      </c>
      <c r="G1624">
        <v>1</v>
      </c>
      <c r="H1624" s="1">
        <v>41179</v>
      </c>
      <c r="I1624" s="1" t="str">
        <f t="shared" si="45"/>
        <v xml:space="preserve"> Sep</v>
      </c>
      <c r="J1624">
        <v>25953</v>
      </c>
      <c r="K1624" t="s">
        <v>58</v>
      </c>
      <c r="L1624">
        <v>19</v>
      </c>
      <c r="M1624">
        <v>0.57999999999999996</v>
      </c>
      <c r="N1624" t="s">
        <v>96</v>
      </c>
      <c r="O1624" t="s">
        <v>30</v>
      </c>
      <c r="P1624" t="s">
        <v>653</v>
      </c>
      <c r="Q1624" t="s">
        <v>105</v>
      </c>
      <c r="R1624">
        <v>140.91300000000001</v>
      </c>
      <c r="S1624" t="s">
        <v>76</v>
      </c>
      <c r="T1624">
        <v>3633</v>
      </c>
      <c r="U1624">
        <v>1972.884</v>
      </c>
      <c r="V1624" s="1">
        <v>41180</v>
      </c>
      <c r="W1624" t="s">
        <v>34</v>
      </c>
      <c r="X1624">
        <v>7.69</v>
      </c>
      <c r="Y1624" t="s">
        <v>685</v>
      </c>
      <c r="Z1624">
        <v>125.99</v>
      </c>
      <c r="AA1624">
        <v>27260</v>
      </c>
      <c r="AB1624">
        <f t="shared" si="46"/>
        <v>2393.81</v>
      </c>
      <c r="AC1624">
        <f t="shared" si="47"/>
        <v>2298.0576000000001</v>
      </c>
    </row>
    <row r="1625" spans="1:29" x14ac:dyDescent="0.25">
      <c r="A1625" t="s">
        <v>1524</v>
      </c>
      <c r="B1625">
        <v>43</v>
      </c>
      <c r="C1625" t="str">
        <f t="shared" si="44"/>
        <v>Adult</v>
      </c>
      <c r="D1625" t="s">
        <v>851</v>
      </c>
      <c r="E1625" t="s">
        <v>46</v>
      </c>
      <c r="F1625">
        <v>0.04</v>
      </c>
      <c r="G1625">
        <v>1</v>
      </c>
      <c r="H1625" s="1">
        <v>41179</v>
      </c>
      <c r="I1625" s="1" t="str">
        <f t="shared" si="45"/>
        <v xml:space="preserve"> Sep</v>
      </c>
      <c r="J1625">
        <v>12007</v>
      </c>
      <c r="K1625" t="s">
        <v>39</v>
      </c>
      <c r="L1625">
        <v>42</v>
      </c>
      <c r="M1625">
        <v>0.38</v>
      </c>
      <c r="N1625" t="s">
        <v>29</v>
      </c>
      <c r="O1625" t="s">
        <v>30</v>
      </c>
      <c r="P1625" t="s">
        <v>2296</v>
      </c>
      <c r="Q1625" t="s">
        <v>210</v>
      </c>
      <c r="R1625">
        <v>64.989999999999995</v>
      </c>
      <c r="S1625" t="s">
        <v>52</v>
      </c>
      <c r="T1625">
        <v>1666</v>
      </c>
      <c r="U1625">
        <v>152.26</v>
      </c>
      <c r="V1625" s="1">
        <v>41181</v>
      </c>
      <c r="W1625" t="s">
        <v>34</v>
      </c>
      <c r="X1625">
        <v>0.5</v>
      </c>
      <c r="Y1625" t="s">
        <v>54</v>
      </c>
      <c r="Z1625">
        <v>3.69</v>
      </c>
      <c r="AA1625">
        <v>92231</v>
      </c>
      <c r="AB1625">
        <f t="shared" si="46"/>
        <v>154.97999999999999</v>
      </c>
      <c r="AC1625">
        <f t="shared" si="47"/>
        <v>148.7808</v>
      </c>
    </row>
    <row r="1626" spans="1:29" x14ac:dyDescent="0.25">
      <c r="A1626" t="s">
        <v>1620</v>
      </c>
      <c r="B1626">
        <v>43</v>
      </c>
      <c r="C1626" t="str">
        <f t="shared" si="44"/>
        <v>Adult</v>
      </c>
      <c r="D1626" t="s">
        <v>1621</v>
      </c>
      <c r="E1626" t="s">
        <v>27</v>
      </c>
      <c r="F1626">
        <v>0.06</v>
      </c>
      <c r="G1626">
        <v>1</v>
      </c>
      <c r="H1626" s="1">
        <v>41180</v>
      </c>
      <c r="I1626" s="1" t="str">
        <f t="shared" si="45"/>
        <v xml:space="preserve"> Sep</v>
      </c>
      <c r="J1626">
        <v>55461</v>
      </c>
      <c r="K1626" t="s">
        <v>131</v>
      </c>
      <c r="L1626">
        <v>16</v>
      </c>
      <c r="M1626">
        <v>0.47</v>
      </c>
      <c r="N1626" t="s">
        <v>48</v>
      </c>
      <c r="O1626" t="s">
        <v>139</v>
      </c>
      <c r="P1626" t="s">
        <v>2297</v>
      </c>
      <c r="Q1626" t="s">
        <v>82</v>
      </c>
      <c r="R1626">
        <v>-34.119999999999997</v>
      </c>
      <c r="S1626" t="s">
        <v>68</v>
      </c>
      <c r="T1626">
        <v>7750</v>
      </c>
      <c r="U1626">
        <v>84.01</v>
      </c>
      <c r="V1626" s="1">
        <v>41181</v>
      </c>
      <c r="W1626" t="s">
        <v>34</v>
      </c>
      <c r="X1626">
        <v>5.72</v>
      </c>
      <c r="Y1626" t="s">
        <v>262</v>
      </c>
      <c r="Z1626">
        <v>4.82</v>
      </c>
      <c r="AA1626">
        <v>63122</v>
      </c>
      <c r="AB1626">
        <f t="shared" si="46"/>
        <v>77.12</v>
      </c>
      <c r="AC1626">
        <f t="shared" si="47"/>
        <v>72.492800000000003</v>
      </c>
    </row>
    <row r="1627" spans="1:29" x14ac:dyDescent="0.25">
      <c r="A1627" t="s">
        <v>1496</v>
      </c>
      <c r="B1627">
        <v>43</v>
      </c>
      <c r="C1627" t="str">
        <f t="shared" si="44"/>
        <v>Adult</v>
      </c>
      <c r="D1627" t="s">
        <v>2298</v>
      </c>
      <c r="E1627" t="s">
        <v>46</v>
      </c>
      <c r="F1627">
        <v>0.02</v>
      </c>
      <c r="G1627">
        <v>1</v>
      </c>
      <c r="H1627" s="1">
        <v>41180</v>
      </c>
      <c r="I1627" s="1" t="str">
        <f t="shared" si="45"/>
        <v xml:space="preserve"> Sep</v>
      </c>
      <c r="J1627">
        <v>16771</v>
      </c>
      <c r="K1627" t="s">
        <v>28</v>
      </c>
      <c r="L1627">
        <v>42</v>
      </c>
      <c r="M1627">
        <v>0.65</v>
      </c>
      <c r="N1627" t="s">
        <v>48</v>
      </c>
      <c r="O1627" t="s">
        <v>59</v>
      </c>
      <c r="P1627" t="s">
        <v>2247</v>
      </c>
      <c r="Q1627" t="s">
        <v>82</v>
      </c>
      <c r="R1627">
        <v>339.17</v>
      </c>
      <c r="S1627" t="s">
        <v>68</v>
      </c>
      <c r="T1627">
        <v>2326</v>
      </c>
      <c r="U1627">
        <v>1737.06</v>
      </c>
      <c r="V1627" s="1">
        <v>41182</v>
      </c>
      <c r="W1627" t="s">
        <v>34</v>
      </c>
      <c r="X1627">
        <v>9.1999999999999993</v>
      </c>
      <c r="Y1627" t="s">
        <v>111</v>
      </c>
      <c r="Z1627">
        <v>39.979999999999997</v>
      </c>
      <c r="AA1627">
        <v>75503</v>
      </c>
      <c r="AB1627">
        <f t="shared" si="46"/>
        <v>1679.1599999999999</v>
      </c>
      <c r="AC1627">
        <f t="shared" si="47"/>
        <v>1645.5767999999998</v>
      </c>
    </row>
    <row r="1628" spans="1:29" x14ac:dyDescent="0.25">
      <c r="A1628" t="s">
        <v>1655</v>
      </c>
      <c r="B1628">
        <v>43</v>
      </c>
      <c r="C1628" t="str">
        <f t="shared" si="44"/>
        <v>Adult</v>
      </c>
      <c r="D1628" t="s">
        <v>164</v>
      </c>
      <c r="E1628" t="s">
        <v>57</v>
      </c>
      <c r="F1628">
        <v>0.02</v>
      </c>
      <c r="G1628">
        <v>1</v>
      </c>
      <c r="H1628" s="1">
        <v>41180</v>
      </c>
      <c r="I1628" s="1" t="str">
        <f t="shared" si="45"/>
        <v xml:space="preserve"> Sep</v>
      </c>
      <c r="J1628">
        <v>9219</v>
      </c>
      <c r="K1628" t="s">
        <v>47</v>
      </c>
      <c r="L1628">
        <v>41</v>
      </c>
      <c r="M1628">
        <v>0.37</v>
      </c>
      <c r="N1628" t="s">
        <v>29</v>
      </c>
      <c r="O1628" t="s">
        <v>30</v>
      </c>
      <c r="P1628" t="s">
        <v>1681</v>
      </c>
      <c r="Q1628" t="s">
        <v>61</v>
      </c>
      <c r="R1628">
        <v>-48.68</v>
      </c>
      <c r="S1628" t="s">
        <v>52</v>
      </c>
      <c r="T1628">
        <v>1266</v>
      </c>
      <c r="U1628">
        <v>273.32</v>
      </c>
      <c r="V1628" s="1">
        <v>41182</v>
      </c>
      <c r="W1628" t="s">
        <v>34</v>
      </c>
      <c r="X1628">
        <v>5.14</v>
      </c>
      <c r="Y1628" t="s">
        <v>83</v>
      </c>
      <c r="Z1628">
        <v>6.48</v>
      </c>
      <c r="AA1628">
        <v>84067</v>
      </c>
      <c r="AB1628">
        <f t="shared" si="46"/>
        <v>265.68</v>
      </c>
      <c r="AC1628">
        <f t="shared" si="47"/>
        <v>260.3664</v>
      </c>
    </row>
    <row r="1629" spans="1:29" x14ac:dyDescent="0.25">
      <c r="A1629" t="s">
        <v>2124</v>
      </c>
      <c r="B1629">
        <v>43</v>
      </c>
      <c r="C1629" t="str">
        <f t="shared" si="44"/>
        <v>Adult</v>
      </c>
      <c r="D1629" t="s">
        <v>2125</v>
      </c>
      <c r="E1629" t="s">
        <v>27</v>
      </c>
      <c r="F1629">
        <v>0.06</v>
      </c>
      <c r="G1629">
        <v>1</v>
      </c>
      <c r="H1629" s="1">
        <v>41180</v>
      </c>
      <c r="I1629" s="1" t="str">
        <f t="shared" si="45"/>
        <v xml:space="preserve"> Sep</v>
      </c>
      <c r="J1629">
        <v>231</v>
      </c>
      <c r="K1629" t="s">
        <v>28</v>
      </c>
      <c r="L1629">
        <v>2</v>
      </c>
      <c r="M1629">
        <v>0.56999999999999995</v>
      </c>
      <c r="N1629" t="s">
        <v>29</v>
      </c>
      <c r="O1629" t="s">
        <v>30</v>
      </c>
      <c r="P1629" t="s">
        <v>1341</v>
      </c>
      <c r="Q1629" t="s">
        <v>214</v>
      </c>
      <c r="R1629">
        <v>-490.84</v>
      </c>
      <c r="S1629" t="s">
        <v>76</v>
      </c>
      <c r="T1629">
        <v>41</v>
      </c>
      <c r="U1629">
        <v>689.74</v>
      </c>
      <c r="V1629" s="1">
        <v>41182</v>
      </c>
      <c r="W1629" t="s">
        <v>34</v>
      </c>
      <c r="X1629">
        <v>19.989999999999998</v>
      </c>
      <c r="Y1629" t="s">
        <v>132</v>
      </c>
      <c r="Z1629">
        <v>363.25</v>
      </c>
      <c r="AA1629">
        <v>33021</v>
      </c>
      <c r="AB1629">
        <f t="shared" si="46"/>
        <v>726.5</v>
      </c>
      <c r="AC1629">
        <f t="shared" si="47"/>
        <v>682.91</v>
      </c>
    </row>
    <row r="1630" spans="1:29" x14ac:dyDescent="0.25">
      <c r="A1630" t="s">
        <v>1655</v>
      </c>
      <c r="B1630">
        <v>43</v>
      </c>
      <c r="C1630" t="str">
        <f t="shared" si="44"/>
        <v>Adult</v>
      </c>
      <c r="D1630" t="s">
        <v>164</v>
      </c>
      <c r="E1630" t="s">
        <v>57</v>
      </c>
      <c r="F1630">
        <v>0.04</v>
      </c>
      <c r="G1630">
        <v>1</v>
      </c>
      <c r="H1630" s="1">
        <v>41180</v>
      </c>
      <c r="I1630" s="1" t="str">
        <f t="shared" si="45"/>
        <v xml:space="preserve"> Sep</v>
      </c>
      <c r="J1630">
        <v>9219</v>
      </c>
      <c r="K1630" t="s">
        <v>47</v>
      </c>
      <c r="L1630">
        <v>24</v>
      </c>
      <c r="M1630">
        <v>0.73</v>
      </c>
      <c r="N1630" t="s">
        <v>96</v>
      </c>
      <c r="O1630" t="s">
        <v>30</v>
      </c>
      <c r="P1630" t="s">
        <v>2289</v>
      </c>
      <c r="Q1630" t="s">
        <v>102</v>
      </c>
      <c r="R1630">
        <v>-13.28</v>
      </c>
      <c r="S1630" t="s">
        <v>52</v>
      </c>
      <c r="T1630">
        <v>1265</v>
      </c>
      <c r="U1630">
        <v>1239.81</v>
      </c>
      <c r="V1630" s="1">
        <v>41185</v>
      </c>
      <c r="W1630" t="s">
        <v>34</v>
      </c>
      <c r="X1630">
        <v>6.5</v>
      </c>
      <c r="Y1630" t="s">
        <v>83</v>
      </c>
      <c r="Z1630">
        <v>50.98</v>
      </c>
      <c r="AA1630">
        <v>84067</v>
      </c>
      <c r="AB1630">
        <f t="shared" si="46"/>
        <v>1223.52</v>
      </c>
      <c r="AC1630">
        <f t="shared" si="47"/>
        <v>1174.5791999999999</v>
      </c>
    </row>
    <row r="1631" spans="1:29" x14ac:dyDescent="0.25">
      <c r="A1631" t="s">
        <v>309</v>
      </c>
      <c r="B1631">
        <v>43</v>
      </c>
      <c r="C1631" t="str">
        <f t="shared" si="44"/>
        <v>Adult</v>
      </c>
      <c r="D1631" t="s">
        <v>310</v>
      </c>
      <c r="E1631" t="s">
        <v>38</v>
      </c>
      <c r="F1631">
        <v>0.02</v>
      </c>
      <c r="G1631">
        <v>1</v>
      </c>
      <c r="H1631" s="1">
        <v>41181</v>
      </c>
      <c r="I1631" s="1" t="str">
        <f t="shared" si="45"/>
        <v xml:space="preserve"> Sep</v>
      </c>
      <c r="J1631">
        <v>58151</v>
      </c>
      <c r="K1631" t="s">
        <v>28</v>
      </c>
      <c r="L1631">
        <v>38</v>
      </c>
      <c r="M1631">
        <v>0.56000000000000005</v>
      </c>
      <c r="N1631" t="s">
        <v>29</v>
      </c>
      <c r="O1631" t="s">
        <v>30</v>
      </c>
      <c r="P1631" t="s">
        <v>1376</v>
      </c>
      <c r="Q1631" t="s">
        <v>32</v>
      </c>
      <c r="R1631">
        <v>1515.7</v>
      </c>
      <c r="S1631" t="s">
        <v>33</v>
      </c>
      <c r="T1631">
        <v>8138</v>
      </c>
      <c r="U1631">
        <v>5601.1</v>
      </c>
      <c r="V1631" s="1">
        <v>41181</v>
      </c>
      <c r="W1631" t="s">
        <v>42</v>
      </c>
      <c r="X1631">
        <v>19.989999999999998</v>
      </c>
      <c r="Y1631" t="s">
        <v>43</v>
      </c>
      <c r="Z1631">
        <v>142.86000000000001</v>
      </c>
      <c r="AA1631">
        <v>20740</v>
      </c>
      <c r="AB1631">
        <f t="shared" si="46"/>
        <v>5428.68</v>
      </c>
      <c r="AC1631">
        <f t="shared" si="47"/>
        <v>5320.1064000000006</v>
      </c>
    </row>
    <row r="1632" spans="1:29" x14ac:dyDescent="0.25">
      <c r="A1632" t="s">
        <v>309</v>
      </c>
      <c r="B1632">
        <v>43</v>
      </c>
      <c r="C1632" t="str">
        <f t="shared" si="44"/>
        <v>Adult</v>
      </c>
      <c r="D1632" t="s">
        <v>310</v>
      </c>
      <c r="E1632" t="s">
        <v>38</v>
      </c>
      <c r="F1632">
        <v>0.1</v>
      </c>
      <c r="G1632">
        <v>1</v>
      </c>
      <c r="H1632" s="1">
        <v>41181</v>
      </c>
      <c r="I1632" s="1" t="str">
        <f t="shared" si="45"/>
        <v xml:space="preserve"> Sep</v>
      </c>
      <c r="J1632">
        <v>58151</v>
      </c>
      <c r="K1632" t="s">
        <v>28</v>
      </c>
      <c r="L1632">
        <v>33</v>
      </c>
      <c r="M1632">
        <v>0.35</v>
      </c>
      <c r="N1632" t="s">
        <v>29</v>
      </c>
      <c r="O1632" t="s">
        <v>30</v>
      </c>
      <c r="P1632" t="s">
        <v>1887</v>
      </c>
      <c r="Q1632" t="s">
        <v>67</v>
      </c>
      <c r="R1632">
        <v>18.147500000000001</v>
      </c>
      <c r="S1632" t="s">
        <v>33</v>
      </c>
      <c r="T1632">
        <v>8137</v>
      </c>
      <c r="U1632">
        <v>211.48</v>
      </c>
      <c r="V1632" s="1">
        <v>41181</v>
      </c>
      <c r="W1632" t="s">
        <v>34</v>
      </c>
      <c r="X1632">
        <v>2.99</v>
      </c>
      <c r="Y1632" t="s">
        <v>43</v>
      </c>
      <c r="Z1632">
        <v>6.75</v>
      </c>
      <c r="AA1632">
        <v>20740</v>
      </c>
      <c r="AB1632">
        <f t="shared" si="46"/>
        <v>222.75</v>
      </c>
      <c r="AC1632">
        <f t="shared" si="47"/>
        <v>200.47499999999999</v>
      </c>
    </row>
    <row r="1633" spans="1:29" x14ac:dyDescent="0.25">
      <c r="A1633" t="s">
        <v>2011</v>
      </c>
      <c r="B1633">
        <v>43</v>
      </c>
      <c r="C1633" t="str">
        <f t="shared" si="44"/>
        <v>Adult</v>
      </c>
      <c r="D1633" t="s">
        <v>2010</v>
      </c>
      <c r="E1633" t="s">
        <v>46</v>
      </c>
      <c r="F1633">
        <v>0.02</v>
      </c>
      <c r="G1633">
        <v>1</v>
      </c>
      <c r="H1633" s="1">
        <v>41181</v>
      </c>
      <c r="I1633" s="1" t="str">
        <f t="shared" si="45"/>
        <v xml:space="preserve"> Sep</v>
      </c>
      <c r="J1633">
        <v>4354</v>
      </c>
      <c r="K1633" t="s">
        <v>39</v>
      </c>
      <c r="L1633">
        <v>6</v>
      </c>
      <c r="M1633">
        <v>0.56000000000000005</v>
      </c>
      <c r="N1633" t="s">
        <v>48</v>
      </c>
      <c r="O1633" t="s">
        <v>30</v>
      </c>
      <c r="P1633" t="s">
        <v>1756</v>
      </c>
      <c r="Q1633" t="s">
        <v>82</v>
      </c>
      <c r="R1633">
        <v>7.74</v>
      </c>
      <c r="S1633" t="s">
        <v>68</v>
      </c>
      <c r="T1633">
        <v>625</v>
      </c>
      <c r="U1633">
        <v>49.04</v>
      </c>
      <c r="V1633" s="1">
        <v>41182</v>
      </c>
      <c r="W1633" t="s">
        <v>34</v>
      </c>
      <c r="X1633">
        <v>5.21</v>
      </c>
      <c r="Y1633" t="s">
        <v>111</v>
      </c>
      <c r="Z1633">
        <v>7.38</v>
      </c>
      <c r="AA1633">
        <v>75007</v>
      </c>
      <c r="AB1633">
        <f t="shared" si="46"/>
        <v>44.28</v>
      </c>
      <c r="AC1633">
        <f t="shared" si="47"/>
        <v>43.394400000000005</v>
      </c>
    </row>
    <row r="1634" spans="1:29" x14ac:dyDescent="0.25">
      <c r="A1634" t="s">
        <v>2299</v>
      </c>
      <c r="B1634">
        <v>43</v>
      </c>
      <c r="C1634" t="str">
        <f t="shared" si="44"/>
        <v>Adult</v>
      </c>
      <c r="D1634" t="s">
        <v>947</v>
      </c>
      <c r="E1634" t="s">
        <v>27</v>
      </c>
      <c r="F1634">
        <v>7.0000000000000007E-2</v>
      </c>
      <c r="G1634">
        <v>1</v>
      </c>
      <c r="H1634" s="1">
        <v>41181</v>
      </c>
      <c r="I1634" s="1" t="str">
        <f t="shared" si="45"/>
        <v xml:space="preserve"> Sep</v>
      </c>
      <c r="J1634">
        <v>44775</v>
      </c>
      <c r="K1634" t="s">
        <v>131</v>
      </c>
      <c r="L1634">
        <v>29</v>
      </c>
      <c r="M1634">
        <v>0.47</v>
      </c>
      <c r="N1634" t="s">
        <v>29</v>
      </c>
      <c r="O1634" t="s">
        <v>59</v>
      </c>
      <c r="P1634" t="s">
        <v>1275</v>
      </c>
      <c r="Q1634" t="s">
        <v>88</v>
      </c>
      <c r="R1634">
        <v>30.49</v>
      </c>
      <c r="S1634" t="s">
        <v>33</v>
      </c>
      <c r="T1634">
        <v>6325</v>
      </c>
      <c r="U1634">
        <v>209.3</v>
      </c>
      <c r="V1634" s="1">
        <v>41182</v>
      </c>
      <c r="W1634" t="s">
        <v>42</v>
      </c>
      <c r="X1634">
        <v>2.35</v>
      </c>
      <c r="Y1634" t="s">
        <v>136</v>
      </c>
      <c r="Z1634">
        <v>7.08</v>
      </c>
      <c r="AA1634">
        <v>11725</v>
      </c>
      <c r="AB1634">
        <f t="shared" si="46"/>
        <v>205.32</v>
      </c>
      <c r="AC1634">
        <f t="shared" si="47"/>
        <v>190.94759999999999</v>
      </c>
    </row>
    <row r="1635" spans="1:29" x14ac:dyDescent="0.25">
      <c r="A1635" t="s">
        <v>346</v>
      </c>
      <c r="B1635">
        <v>43</v>
      </c>
      <c r="C1635" t="str">
        <f t="shared" si="44"/>
        <v>Adult</v>
      </c>
      <c r="D1635" t="s">
        <v>347</v>
      </c>
      <c r="E1635" t="s">
        <v>57</v>
      </c>
      <c r="F1635">
        <v>0.01</v>
      </c>
      <c r="G1635">
        <v>1</v>
      </c>
      <c r="H1635" s="1">
        <v>41181</v>
      </c>
      <c r="I1635" s="1" t="str">
        <f t="shared" si="45"/>
        <v xml:space="preserve"> Sep</v>
      </c>
      <c r="J1635">
        <v>26913</v>
      </c>
      <c r="K1635" t="s">
        <v>28</v>
      </c>
      <c r="L1635">
        <v>11</v>
      </c>
      <c r="M1635">
        <v>0.6</v>
      </c>
      <c r="N1635" t="s">
        <v>96</v>
      </c>
      <c r="O1635" t="s">
        <v>30</v>
      </c>
      <c r="P1635" t="s">
        <v>2300</v>
      </c>
      <c r="Q1635" t="s">
        <v>105</v>
      </c>
      <c r="R1635">
        <v>-118.8</v>
      </c>
      <c r="S1635" t="s">
        <v>76</v>
      </c>
      <c r="T1635">
        <v>3767</v>
      </c>
      <c r="U1635">
        <v>642.91449999999998</v>
      </c>
      <c r="V1635" s="1">
        <v>41183</v>
      </c>
      <c r="W1635" t="s">
        <v>34</v>
      </c>
      <c r="X1635">
        <v>8.99</v>
      </c>
      <c r="Y1635" t="s">
        <v>291</v>
      </c>
      <c r="Z1635">
        <v>65.989999999999995</v>
      </c>
      <c r="AA1635">
        <v>37918</v>
      </c>
      <c r="AB1635">
        <f t="shared" si="46"/>
        <v>725.89</v>
      </c>
      <c r="AC1635">
        <f t="shared" si="47"/>
        <v>718.63109999999995</v>
      </c>
    </row>
    <row r="1636" spans="1:29" x14ac:dyDescent="0.25">
      <c r="A1636" t="s">
        <v>1665</v>
      </c>
      <c r="B1636">
        <v>43</v>
      </c>
      <c r="C1636" t="str">
        <f t="shared" si="44"/>
        <v>Adult</v>
      </c>
      <c r="D1636" t="s">
        <v>1666</v>
      </c>
      <c r="E1636" t="s">
        <v>46</v>
      </c>
      <c r="F1636">
        <v>0.01</v>
      </c>
      <c r="G1636">
        <v>1</v>
      </c>
      <c r="H1636" s="1">
        <v>41181</v>
      </c>
      <c r="I1636" s="1" t="str">
        <f t="shared" si="45"/>
        <v xml:space="preserve"> Sep</v>
      </c>
      <c r="J1636">
        <v>26689</v>
      </c>
      <c r="K1636" t="s">
        <v>28</v>
      </c>
      <c r="L1636">
        <v>2</v>
      </c>
      <c r="M1636">
        <v>0.35</v>
      </c>
      <c r="N1636" t="s">
        <v>48</v>
      </c>
      <c r="O1636" t="s">
        <v>139</v>
      </c>
      <c r="P1636" t="s">
        <v>1851</v>
      </c>
      <c r="Q1636" t="s">
        <v>82</v>
      </c>
      <c r="R1636">
        <v>-87.46</v>
      </c>
      <c r="S1636" t="s">
        <v>52</v>
      </c>
      <c r="T1636">
        <v>3734</v>
      </c>
      <c r="U1636">
        <v>198.44</v>
      </c>
      <c r="V1636" s="1">
        <v>41184</v>
      </c>
      <c r="W1636" t="s">
        <v>34</v>
      </c>
      <c r="X1636">
        <v>8.99</v>
      </c>
      <c r="Y1636" t="s">
        <v>54</v>
      </c>
      <c r="Z1636">
        <v>99.23</v>
      </c>
      <c r="AA1636">
        <v>92277</v>
      </c>
      <c r="AB1636">
        <f t="shared" si="46"/>
        <v>198.46</v>
      </c>
      <c r="AC1636">
        <f t="shared" si="47"/>
        <v>196.47540000000001</v>
      </c>
    </row>
    <row r="1637" spans="1:29" x14ac:dyDescent="0.25">
      <c r="A1637" t="s">
        <v>1078</v>
      </c>
      <c r="B1637">
        <v>43</v>
      </c>
      <c r="C1637" t="str">
        <f t="shared" si="44"/>
        <v>Adult</v>
      </c>
      <c r="D1637" t="s">
        <v>1079</v>
      </c>
      <c r="E1637" t="s">
        <v>38</v>
      </c>
      <c r="F1637">
        <v>0.03</v>
      </c>
      <c r="G1637">
        <v>1</v>
      </c>
      <c r="H1637" s="1">
        <v>41181</v>
      </c>
      <c r="I1637" s="1" t="str">
        <f t="shared" si="45"/>
        <v xml:space="preserve"> Sep</v>
      </c>
      <c r="J1637">
        <v>19716</v>
      </c>
      <c r="K1637" t="s">
        <v>47</v>
      </c>
      <c r="L1637">
        <v>5</v>
      </c>
      <c r="M1637">
        <v>0.59</v>
      </c>
      <c r="N1637" t="s">
        <v>96</v>
      </c>
      <c r="O1637" t="s">
        <v>30</v>
      </c>
      <c r="P1637">
        <v>7160</v>
      </c>
      <c r="Q1637" t="s">
        <v>105</v>
      </c>
      <c r="R1637">
        <v>-458.74400000000003</v>
      </c>
      <c r="S1637" t="s">
        <v>68</v>
      </c>
      <c r="T1637">
        <v>2731</v>
      </c>
      <c r="U1637">
        <v>616.10550000000001</v>
      </c>
      <c r="V1637" s="1">
        <v>41188</v>
      </c>
      <c r="W1637" t="s">
        <v>34</v>
      </c>
      <c r="X1637">
        <v>4.2</v>
      </c>
      <c r="Y1637" t="s">
        <v>111</v>
      </c>
      <c r="Z1637">
        <v>140.99</v>
      </c>
      <c r="AA1637">
        <v>76541</v>
      </c>
      <c r="AB1637">
        <f t="shared" si="46"/>
        <v>704.95</v>
      </c>
      <c r="AC1637">
        <f t="shared" si="47"/>
        <v>683.80150000000003</v>
      </c>
    </row>
    <row r="1638" spans="1:29" x14ac:dyDescent="0.25">
      <c r="A1638" t="s">
        <v>508</v>
      </c>
      <c r="B1638">
        <v>43</v>
      </c>
      <c r="C1638" t="str">
        <f t="shared" si="44"/>
        <v>Adult</v>
      </c>
      <c r="D1638" t="s">
        <v>430</v>
      </c>
      <c r="E1638" t="s">
        <v>46</v>
      </c>
      <c r="F1638">
        <v>0.04</v>
      </c>
      <c r="G1638">
        <v>1</v>
      </c>
      <c r="H1638" s="1">
        <v>41182</v>
      </c>
      <c r="I1638" s="1" t="str">
        <f t="shared" si="45"/>
        <v xml:space="preserve"> Sep</v>
      </c>
      <c r="J1638">
        <v>4451</v>
      </c>
      <c r="K1638" t="s">
        <v>58</v>
      </c>
      <c r="L1638">
        <v>47</v>
      </c>
      <c r="M1638">
        <v>0.59</v>
      </c>
      <c r="N1638" t="s">
        <v>29</v>
      </c>
      <c r="O1638" t="s">
        <v>139</v>
      </c>
      <c r="P1638" t="s">
        <v>994</v>
      </c>
      <c r="Q1638" t="s">
        <v>88</v>
      </c>
      <c r="R1638">
        <v>-65.209999999999994</v>
      </c>
      <c r="S1638" t="s">
        <v>76</v>
      </c>
      <c r="T1638">
        <v>635</v>
      </c>
      <c r="U1638">
        <v>992.95</v>
      </c>
      <c r="V1638" s="1">
        <v>41182</v>
      </c>
      <c r="W1638" t="s">
        <v>34</v>
      </c>
      <c r="X1638">
        <v>8.99</v>
      </c>
      <c r="Y1638" t="s">
        <v>132</v>
      </c>
      <c r="Z1638">
        <v>21.38</v>
      </c>
      <c r="AA1638">
        <v>33710</v>
      </c>
      <c r="AB1638">
        <f t="shared" si="46"/>
        <v>1004.8599999999999</v>
      </c>
      <c r="AC1638">
        <f t="shared" si="47"/>
        <v>964.66559999999993</v>
      </c>
    </row>
    <row r="1639" spans="1:29" x14ac:dyDescent="0.25">
      <c r="A1639" t="s">
        <v>580</v>
      </c>
      <c r="B1639">
        <v>43</v>
      </c>
      <c r="C1639" t="str">
        <f t="shared" si="44"/>
        <v>Adult</v>
      </c>
      <c r="D1639" t="s">
        <v>581</v>
      </c>
      <c r="E1639" t="s">
        <v>46</v>
      </c>
      <c r="F1639">
        <v>0.02</v>
      </c>
      <c r="G1639">
        <v>1</v>
      </c>
      <c r="H1639" s="1">
        <v>41182</v>
      </c>
      <c r="I1639" s="1" t="str">
        <f t="shared" si="45"/>
        <v xml:space="preserve"> Sep</v>
      </c>
      <c r="J1639">
        <v>41728</v>
      </c>
      <c r="K1639" t="s">
        <v>28</v>
      </c>
      <c r="L1639">
        <v>10</v>
      </c>
      <c r="M1639">
        <v>0.56999999999999995</v>
      </c>
      <c r="N1639" t="s">
        <v>48</v>
      </c>
      <c r="O1639" t="s">
        <v>49</v>
      </c>
      <c r="P1639" t="s">
        <v>2301</v>
      </c>
      <c r="Q1639" t="s">
        <v>51</v>
      </c>
      <c r="R1639">
        <v>41.53</v>
      </c>
      <c r="S1639" t="s">
        <v>33</v>
      </c>
      <c r="T1639">
        <v>5881</v>
      </c>
      <c r="U1639">
        <v>2549.58</v>
      </c>
      <c r="V1639" s="1">
        <v>41183</v>
      </c>
      <c r="W1639" t="s">
        <v>53</v>
      </c>
      <c r="X1639">
        <v>62.94</v>
      </c>
      <c r="Y1639" t="s">
        <v>208</v>
      </c>
      <c r="Z1639">
        <v>243.98</v>
      </c>
      <c r="AA1639">
        <v>45231</v>
      </c>
      <c r="AB1639">
        <f t="shared" si="46"/>
        <v>2439.7999999999997</v>
      </c>
      <c r="AC1639">
        <f t="shared" si="47"/>
        <v>2391.0039999999999</v>
      </c>
    </row>
    <row r="1640" spans="1:29" x14ac:dyDescent="0.25">
      <c r="A1640" t="s">
        <v>94</v>
      </c>
      <c r="B1640">
        <v>43</v>
      </c>
      <c r="C1640" t="str">
        <f t="shared" si="44"/>
        <v>Adult</v>
      </c>
      <c r="D1640" t="s">
        <v>95</v>
      </c>
      <c r="E1640" t="s">
        <v>46</v>
      </c>
      <c r="F1640">
        <v>7.0000000000000007E-2</v>
      </c>
      <c r="G1640">
        <v>1</v>
      </c>
      <c r="H1640" s="1">
        <v>41182</v>
      </c>
      <c r="I1640" s="1" t="str">
        <f t="shared" si="45"/>
        <v xml:space="preserve"> Sep</v>
      </c>
      <c r="J1640">
        <v>19140</v>
      </c>
      <c r="K1640" t="s">
        <v>131</v>
      </c>
      <c r="L1640">
        <v>47</v>
      </c>
      <c r="M1640">
        <v>0.36</v>
      </c>
      <c r="N1640" t="s">
        <v>29</v>
      </c>
      <c r="O1640" t="s">
        <v>30</v>
      </c>
      <c r="P1640" t="s">
        <v>2302</v>
      </c>
      <c r="Q1640" t="s">
        <v>67</v>
      </c>
      <c r="R1640">
        <v>-66.044499999999999</v>
      </c>
      <c r="S1640" t="s">
        <v>52</v>
      </c>
      <c r="T1640">
        <v>2645</v>
      </c>
      <c r="U1640">
        <v>314</v>
      </c>
      <c r="V1640" s="1">
        <v>41183</v>
      </c>
      <c r="W1640" t="s">
        <v>34</v>
      </c>
      <c r="X1640">
        <v>5.27</v>
      </c>
      <c r="Y1640" t="s">
        <v>83</v>
      </c>
      <c r="Z1640">
        <v>6.54</v>
      </c>
      <c r="AA1640">
        <v>84041</v>
      </c>
      <c r="AB1640">
        <f t="shared" si="46"/>
        <v>307.38</v>
      </c>
      <c r="AC1640">
        <f t="shared" si="47"/>
        <v>285.86340000000001</v>
      </c>
    </row>
    <row r="1641" spans="1:29" x14ac:dyDescent="0.25">
      <c r="A1641" t="s">
        <v>249</v>
      </c>
      <c r="B1641">
        <v>43</v>
      </c>
      <c r="C1641" t="str">
        <f t="shared" si="44"/>
        <v>Adult</v>
      </c>
      <c r="D1641" t="s">
        <v>95</v>
      </c>
      <c r="E1641" t="s">
        <v>46</v>
      </c>
      <c r="F1641">
        <v>0.09</v>
      </c>
      <c r="G1641">
        <v>1</v>
      </c>
      <c r="H1641" s="1">
        <v>41182</v>
      </c>
      <c r="I1641" s="1" t="str">
        <f t="shared" si="45"/>
        <v xml:space="preserve"> Sep</v>
      </c>
      <c r="J1641">
        <v>19140</v>
      </c>
      <c r="K1641" t="s">
        <v>131</v>
      </c>
      <c r="L1641">
        <v>50</v>
      </c>
      <c r="M1641">
        <v>0.4</v>
      </c>
      <c r="N1641" t="s">
        <v>29</v>
      </c>
      <c r="O1641" t="s">
        <v>59</v>
      </c>
      <c r="P1641" t="s">
        <v>231</v>
      </c>
      <c r="Q1641" t="s">
        <v>232</v>
      </c>
      <c r="R1641">
        <v>15.66</v>
      </c>
      <c r="S1641" t="s">
        <v>52</v>
      </c>
      <c r="T1641">
        <v>2646</v>
      </c>
      <c r="U1641">
        <v>155.54</v>
      </c>
      <c r="V1641" s="1">
        <v>41183</v>
      </c>
      <c r="W1641" t="s">
        <v>34</v>
      </c>
      <c r="X1641">
        <v>1.35</v>
      </c>
      <c r="Y1641" t="s">
        <v>83</v>
      </c>
      <c r="Z1641">
        <v>3.29</v>
      </c>
      <c r="AA1641">
        <v>84043</v>
      </c>
      <c r="AB1641">
        <f t="shared" si="46"/>
        <v>164.5</v>
      </c>
      <c r="AC1641">
        <f t="shared" si="47"/>
        <v>149.69499999999999</v>
      </c>
    </row>
    <row r="1642" spans="1:29" x14ac:dyDescent="0.25">
      <c r="A1642" t="s">
        <v>2303</v>
      </c>
      <c r="B1642">
        <v>43</v>
      </c>
      <c r="C1642" t="str">
        <f t="shared" si="44"/>
        <v>Adult</v>
      </c>
      <c r="D1642" t="s">
        <v>2304</v>
      </c>
      <c r="E1642" t="s">
        <v>38</v>
      </c>
      <c r="F1642">
        <v>7.0000000000000007E-2</v>
      </c>
      <c r="G1642">
        <v>1</v>
      </c>
      <c r="H1642" s="1">
        <v>41182</v>
      </c>
      <c r="I1642" s="1" t="str">
        <f t="shared" si="45"/>
        <v xml:space="preserve"> Sep</v>
      </c>
      <c r="J1642">
        <v>900</v>
      </c>
      <c r="K1642" t="s">
        <v>39</v>
      </c>
      <c r="L1642">
        <v>29</v>
      </c>
      <c r="M1642">
        <v>0.36</v>
      </c>
      <c r="N1642" t="s">
        <v>29</v>
      </c>
      <c r="O1642" t="s">
        <v>30</v>
      </c>
      <c r="P1642" t="s">
        <v>66</v>
      </c>
      <c r="Q1642" t="s">
        <v>67</v>
      </c>
      <c r="R1642">
        <v>507.57749999999999</v>
      </c>
      <c r="S1642" t="s">
        <v>33</v>
      </c>
      <c r="T1642">
        <v>141</v>
      </c>
      <c r="U1642">
        <v>1193.6500000000001</v>
      </c>
      <c r="V1642" s="1">
        <v>41183</v>
      </c>
      <c r="W1642" t="s">
        <v>34</v>
      </c>
      <c r="X1642">
        <v>2.99</v>
      </c>
      <c r="Y1642" t="s">
        <v>278</v>
      </c>
      <c r="Z1642">
        <v>40.98</v>
      </c>
      <c r="AA1642">
        <v>1469</v>
      </c>
      <c r="AB1642">
        <f t="shared" si="46"/>
        <v>1188.4199999999998</v>
      </c>
      <c r="AC1642">
        <f t="shared" si="47"/>
        <v>1105.2305999999999</v>
      </c>
    </row>
    <row r="1643" spans="1:29" x14ac:dyDescent="0.25">
      <c r="A1643" t="s">
        <v>2305</v>
      </c>
      <c r="B1643">
        <v>43</v>
      </c>
      <c r="C1643" t="str">
        <f t="shared" si="44"/>
        <v>Adult</v>
      </c>
      <c r="D1643" t="s">
        <v>2306</v>
      </c>
      <c r="E1643" t="s">
        <v>46</v>
      </c>
      <c r="F1643">
        <v>0.08</v>
      </c>
      <c r="G1643">
        <v>1</v>
      </c>
      <c r="H1643" s="1">
        <v>41182</v>
      </c>
      <c r="I1643" s="1" t="str">
        <f t="shared" si="45"/>
        <v xml:space="preserve"> Sep</v>
      </c>
      <c r="J1643">
        <v>4708</v>
      </c>
      <c r="K1643" t="s">
        <v>58</v>
      </c>
      <c r="L1643">
        <v>29</v>
      </c>
      <c r="M1643">
        <v>0.37</v>
      </c>
      <c r="N1643" t="s">
        <v>29</v>
      </c>
      <c r="O1643" t="s">
        <v>30</v>
      </c>
      <c r="P1643" t="s">
        <v>1181</v>
      </c>
      <c r="Q1643" t="s">
        <v>61</v>
      </c>
      <c r="R1643">
        <v>-119.32</v>
      </c>
      <c r="S1643" t="s">
        <v>33</v>
      </c>
      <c r="T1643">
        <v>675</v>
      </c>
      <c r="U1643">
        <v>180.38</v>
      </c>
      <c r="V1643" s="1">
        <v>41184</v>
      </c>
      <c r="W1643" t="s">
        <v>34</v>
      </c>
      <c r="X1643">
        <v>7.49</v>
      </c>
      <c r="Y1643" t="s">
        <v>43</v>
      </c>
      <c r="Z1643">
        <v>6.48</v>
      </c>
      <c r="AA1643">
        <v>21114</v>
      </c>
      <c r="AB1643">
        <f t="shared" si="46"/>
        <v>187.92000000000002</v>
      </c>
      <c r="AC1643">
        <f t="shared" si="47"/>
        <v>172.88640000000001</v>
      </c>
    </row>
    <row r="1644" spans="1:29" x14ac:dyDescent="0.25">
      <c r="A1644" t="s">
        <v>580</v>
      </c>
      <c r="B1644">
        <v>43</v>
      </c>
      <c r="C1644" t="str">
        <f t="shared" si="44"/>
        <v>Adult</v>
      </c>
      <c r="D1644" t="s">
        <v>581</v>
      </c>
      <c r="E1644" t="s">
        <v>46</v>
      </c>
      <c r="F1644">
        <v>0.08</v>
      </c>
      <c r="G1644">
        <v>1</v>
      </c>
      <c r="H1644" s="1">
        <v>41182</v>
      </c>
      <c r="I1644" s="1" t="str">
        <f t="shared" si="45"/>
        <v xml:space="preserve"> Sep</v>
      </c>
      <c r="J1644">
        <v>41728</v>
      </c>
      <c r="K1644" t="s">
        <v>28</v>
      </c>
      <c r="L1644">
        <v>28</v>
      </c>
      <c r="M1644">
        <v>0.38</v>
      </c>
      <c r="N1644" t="s">
        <v>29</v>
      </c>
      <c r="O1644" t="s">
        <v>30</v>
      </c>
      <c r="P1644" t="s">
        <v>217</v>
      </c>
      <c r="Q1644" t="s">
        <v>67</v>
      </c>
      <c r="R1644">
        <v>9527.4714999999997</v>
      </c>
      <c r="S1644" t="s">
        <v>33</v>
      </c>
      <c r="T1644">
        <v>5880</v>
      </c>
      <c r="U1644">
        <v>23106.46</v>
      </c>
      <c r="V1644" s="1">
        <v>41184</v>
      </c>
      <c r="W1644" t="s">
        <v>34</v>
      </c>
      <c r="X1644">
        <v>19.989999999999998</v>
      </c>
      <c r="Y1644" t="s">
        <v>208</v>
      </c>
      <c r="Z1644">
        <v>896.99</v>
      </c>
      <c r="AA1644">
        <v>45231</v>
      </c>
      <c r="AB1644">
        <f t="shared" si="46"/>
        <v>25115.72</v>
      </c>
      <c r="AC1644">
        <f t="shared" si="47"/>
        <v>23106.4624</v>
      </c>
    </row>
    <row r="1645" spans="1:29" x14ac:dyDescent="0.25">
      <c r="A1645" t="s">
        <v>1894</v>
      </c>
      <c r="B1645">
        <v>43</v>
      </c>
      <c r="C1645" t="str">
        <f t="shared" si="44"/>
        <v>Adult</v>
      </c>
      <c r="D1645" t="s">
        <v>672</v>
      </c>
      <c r="E1645" t="s">
        <v>38</v>
      </c>
      <c r="F1645">
        <v>0.03</v>
      </c>
      <c r="G1645">
        <v>1</v>
      </c>
      <c r="H1645" s="1">
        <v>41182</v>
      </c>
      <c r="I1645" s="1" t="str">
        <f t="shared" si="45"/>
        <v xml:space="preserve"> Sep</v>
      </c>
      <c r="J1645">
        <v>30278</v>
      </c>
      <c r="K1645" t="s">
        <v>47</v>
      </c>
      <c r="L1645">
        <v>50</v>
      </c>
      <c r="M1645">
        <v>0.56000000000000005</v>
      </c>
      <c r="N1645" t="s">
        <v>96</v>
      </c>
      <c r="O1645" t="s">
        <v>30</v>
      </c>
      <c r="P1645">
        <v>8860</v>
      </c>
      <c r="Q1645" t="s">
        <v>105</v>
      </c>
      <c r="R1645">
        <v>832.61699999999996</v>
      </c>
      <c r="S1645" t="s">
        <v>76</v>
      </c>
      <c r="T1645">
        <v>4253</v>
      </c>
      <c r="U1645">
        <v>2860.93</v>
      </c>
      <c r="V1645" s="1">
        <v>41191</v>
      </c>
      <c r="W1645" t="s">
        <v>34</v>
      </c>
      <c r="X1645">
        <v>5.26</v>
      </c>
      <c r="Y1645" t="s">
        <v>77</v>
      </c>
      <c r="Z1645">
        <v>65.989999999999995</v>
      </c>
      <c r="AA1645">
        <v>35601</v>
      </c>
      <c r="AB1645">
        <f t="shared" si="46"/>
        <v>3299.4999999999995</v>
      </c>
      <c r="AC1645">
        <f t="shared" si="47"/>
        <v>3200.5149999999994</v>
      </c>
    </row>
    <row r="1646" spans="1:29" x14ac:dyDescent="0.25">
      <c r="A1646" t="s">
        <v>2307</v>
      </c>
      <c r="B1646">
        <v>43</v>
      </c>
      <c r="C1646" t="str">
        <f t="shared" si="44"/>
        <v>Adult</v>
      </c>
      <c r="D1646" t="s">
        <v>2308</v>
      </c>
      <c r="E1646" t="s">
        <v>27</v>
      </c>
      <c r="F1646">
        <v>0.01</v>
      </c>
      <c r="G1646">
        <v>1</v>
      </c>
      <c r="H1646" s="1">
        <v>41183</v>
      </c>
      <c r="I1646" s="1" t="str">
        <f t="shared" si="45"/>
        <v xml:space="preserve"> Oct</v>
      </c>
      <c r="J1646">
        <v>53797</v>
      </c>
      <c r="K1646" t="s">
        <v>58</v>
      </c>
      <c r="L1646">
        <v>10</v>
      </c>
      <c r="M1646">
        <v>0.61</v>
      </c>
      <c r="N1646" t="s">
        <v>48</v>
      </c>
      <c r="O1646" t="s">
        <v>73</v>
      </c>
      <c r="P1646" t="s">
        <v>2309</v>
      </c>
      <c r="Q1646" t="s">
        <v>154</v>
      </c>
      <c r="R1646">
        <v>-213.32</v>
      </c>
      <c r="S1646" t="s">
        <v>68</v>
      </c>
      <c r="T1646">
        <v>7530</v>
      </c>
      <c r="U1646">
        <v>623.71</v>
      </c>
      <c r="V1646" s="1">
        <v>41183</v>
      </c>
      <c r="W1646" t="s">
        <v>53</v>
      </c>
      <c r="X1646">
        <v>36.61</v>
      </c>
      <c r="Y1646" t="s">
        <v>149</v>
      </c>
      <c r="Z1646">
        <v>58.14</v>
      </c>
      <c r="AA1646">
        <v>60193</v>
      </c>
      <c r="AB1646">
        <f t="shared" si="46"/>
        <v>581.4</v>
      </c>
      <c r="AC1646">
        <f t="shared" si="47"/>
        <v>575.58600000000001</v>
      </c>
    </row>
    <row r="1647" spans="1:29" x14ac:dyDescent="0.25">
      <c r="A1647" t="s">
        <v>2310</v>
      </c>
      <c r="B1647">
        <v>43</v>
      </c>
      <c r="C1647" t="str">
        <f t="shared" si="44"/>
        <v>Adult</v>
      </c>
      <c r="D1647" t="s">
        <v>1703</v>
      </c>
      <c r="E1647" t="s">
        <v>27</v>
      </c>
      <c r="F1647">
        <v>0.06</v>
      </c>
      <c r="G1647">
        <v>1</v>
      </c>
      <c r="H1647" s="1">
        <v>41183</v>
      </c>
      <c r="I1647" s="1" t="str">
        <f t="shared" si="45"/>
        <v xml:space="preserve"> Oct</v>
      </c>
      <c r="J1647">
        <v>37473</v>
      </c>
      <c r="K1647" t="s">
        <v>47</v>
      </c>
      <c r="L1647">
        <v>8</v>
      </c>
      <c r="M1647">
        <v>0.36</v>
      </c>
      <c r="N1647" t="s">
        <v>29</v>
      </c>
      <c r="O1647" t="s">
        <v>59</v>
      </c>
      <c r="P1647" t="s">
        <v>1573</v>
      </c>
      <c r="Q1647" t="s">
        <v>61</v>
      </c>
      <c r="R1647">
        <v>2.12</v>
      </c>
      <c r="S1647" t="s">
        <v>33</v>
      </c>
      <c r="T1647">
        <v>5267</v>
      </c>
      <c r="U1647">
        <v>43.72</v>
      </c>
      <c r="V1647" s="1">
        <v>41183</v>
      </c>
      <c r="W1647" t="s">
        <v>34</v>
      </c>
      <c r="X1647">
        <v>2.04</v>
      </c>
      <c r="Y1647" t="s">
        <v>1210</v>
      </c>
      <c r="Z1647">
        <v>5.18</v>
      </c>
      <c r="AA1647">
        <v>3051</v>
      </c>
      <c r="AB1647">
        <f t="shared" si="46"/>
        <v>41.44</v>
      </c>
      <c r="AC1647">
        <f t="shared" si="47"/>
        <v>38.953599999999994</v>
      </c>
    </row>
    <row r="1648" spans="1:29" x14ac:dyDescent="0.25">
      <c r="A1648" t="s">
        <v>1355</v>
      </c>
      <c r="B1648">
        <v>43</v>
      </c>
      <c r="C1648" t="str">
        <f t="shared" si="44"/>
        <v>Adult</v>
      </c>
      <c r="D1648" t="s">
        <v>830</v>
      </c>
      <c r="E1648" t="s">
        <v>38</v>
      </c>
      <c r="F1648">
        <v>0.05</v>
      </c>
      <c r="G1648">
        <v>1</v>
      </c>
      <c r="H1648" s="1">
        <v>41183</v>
      </c>
      <c r="I1648" s="1" t="str">
        <f t="shared" si="45"/>
        <v xml:space="preserve"> Oct</v>
      </c>
      <c r="J1648">
        <v>49056</v>
      </c>
      <c r="K1648" t="s">
        <v>28</v>
      </c>
      <c r="L1648">
        <v>5</v>
      </c>
      <c r="M1648">
        <v>0.8</v>
      </c>
      <c r="N1648" t="s">
        <v>96</v>
      </c>
      <c r="O1648" t="s">
        <v>139</v>
      </c>
      <c r="P1648" t="s">
        <v>1155</v>
      </c>
      <c r="Q1648" t="s">
        <v>105</v>
      </c>
      <c r="R1648">
        <v>-260.34800000000001</v>
      </c>
      <c r="S1648" t="s">
        <v>33</v>
      </c>
      <c r="T1648">
        <v>6881</v>
      </c>
      <c r="U1648">
        <v>248.3955</v>
      </c>
      <c r="V1648" s="1">
        <v>41183</v>
      </c>
      <c r="W1648" t="s">
        <v>34</v>
      </c>
      <c r="X1648">
        <v>5</v>
      </c>
      <c r="Y1648" t="s">
        <v>257</v>
      </c>
      <c r="Z1648">
        <v>55.99</v>
      </c>
      <c r="AA1648">
        <v>5701</v>
      </c>
      <c r="AB1648">
        <f t="shared" si="46"/>
        <v>279.95</v>
      </c>
      <c r="AC1648">
        <f t="shared" si="47"/>
        <v>265.95249999999999</v>
      </c>
    </row>
    <row r="1649" spans="1:29" x14ac:dyDescent="0.25">
      <c r="A1649" t="s">
        <v>884</v>
      </c>
      <c r="B1649">
        <v>43</v>
      </c>
      <c r="C1649" t="str">
        <f t="shared" si="44"/>
        <v>Adult</v>
      </c>
      <c r="D1649" t="s">
        <v>885</v>
      </c>
      <c r="E1649" t="s">
        <v>57</v>
      </c>
      <c r="F1649">
        <v>0.08</v>
      </c>
      <c r="G1649">
        <v>1</v>
      </c>
      <c r="H1649" s="1">
        <v>41183</v>
      </c>
      <c r="I1649" s="1" t="str">
        <f t="shared" si="45"/>
        <v xml:space="preserve"> Oct</v>
      </c>
      <c r="J1649">
        <v>33701</v>
      </c>
      <c r="K1649" t="s">
        <v>131</v>
      </c>
      <c r="L1649">
        <v>35</v>
      </c>
      <c r="M1649">
        <v>0.4</v>
      </c>
      <c r="N1649" t="s">
        <v>29</v>
      </c>
      <c r="O1649" t="s">
        <v>30</v>
      </c>
      <c r="P1649" t="s">
        <v>2311</v>
      </c>
      <c r="Q1649" t="s">
        <v>67</v>
      </c>
      <c r="R1649">
        <v>473.39049999999997</v>
      </c>
      <c r="S1649" t="s">
        <v>76</v>
      </c>
      <c r="T1649">
        <v>4736</v>
      </c>
      <c r="U1649">
        <v>2333.06</v>
      </c>
      <c r="V1649" s="1">
        <v>41185</v>
      </c>
      <c r="W1649" t="s">
        <v>42</v>
      </c>
      <c r="X1649">
        <v>19.989999999999998</v>
      </c>
      <c r="Y1649" t="s">
        <v>345</v>
      </c>
      <c r="Z1649">
        <v>67.28</v>
      </c>
      <c r="AA1649">
        <v>39701</v>
      </c>
      <c r="AB1649">
        <f t="shared" si="46"/>
        <v>2354.8000000000002</v>
      </c>
      <c r="AC1649">
        <f t="shared" si="47"/>
        <v>2166.4160000000002</v>
      </c>
    </row>
    <row r="1650" spans="1:29" x14ac:dyDescent="0.25">
      <c r="A1650" t="s">
        <v>2312</v>
      </c>
      <c r="B1650">
        <v>43</v>
      </c>
      <c r="C1650" t="str">
        <f t="shared" si="44"/>
        <v>Adult</v>
      </c>
      <c r="D1650" t="s">
        <v>1284</v>
      </c>
      <c r="E1650" t="s">
        <v>46</v>
      </c>
      <c r="F1650">
        <v>0.03</v>
      </c>
      <c r="G1650">
        <v>1</v>
      </c>
      <c r="H1650" s="1">
        <v>41183</v>
      </c>
      <c r="I1650" s="1" t="str">
        <f t="shared" si="45"/>
        <v xml:space="preserve"> Oct</v>
      </c>
      <c r="J1650">
        <v>16321</v>
      </c>
      <c r="K1650" t="s">
        <v>39</v>
      </c>
      <c r="L1650">
        <v>50</v>
      </c>
      <c r="M1650">
        <v>0.56000000000000005</v>
      </c>
      <c r="N1650" t="s">
        <v>29</v>
      </c>
      <c r="O1650" t="s">
        <v>30</v>
      </c>
      <c r="P1650" t="s">
        <v>1376</v>
      </c>
      <c r="Q1650" t="s">
        <v>32</v>
      </c>
      <c r="R1650">
        <v>1871.26</v>
      </c>
      <c r="S1650" t="s">
        <v>76</v>
      </c>
      <c r="T1650">
        <v>2270</v>
      </c>
      <c r="U1650">
        <v>7156.56</v>
      </c>
      <c r="V1650" s="1">
        <v>41185</v>
      </c>
      <c r="W1650" t="s">
        <v>34</v>
      </c>
      <c r="X1650">
        <v>19.989999999999998</v>
      </c>
      <c r="Y1650" t="s">
        <v>132</v>
      </c>
      <c r="Z1650">
        <v>142.86000000000001</v>
      </c>
      <c r="AA1650">
        <v>32601</v>
      </c>
      <c r="AB1650">
        <f t="shared" si="46"/>
        <v>7143.0000000000009</v>
      </c>
      <c r="AC1650">
        <f t="shared" si="47"/>
        <v>6928.7100000000009</v>
      </c>
    </row>
    <row r="1651" spans="1:29" x14ac:dyDescent="0.25">
      <c r="A1651" t="s">
        <v>2313</v>
      </c>
      <c r="B1651">
        <v>43</v>
      </c>
      <c r="C1651" t="str">
        <f t="shared" si="44"/>
        <v>Adult</v>
      </c>
      <c r="D1651" t="s">
        <v>830</v>
      </c>
      <c r="E1651" t="s">
        <v>38</v>
      </c>
      <c r="F1651">
        <v>0.05</v>
      </c>
      <c r="G1651">
        <v>1</v>
      </c>
      <c r="H1651" s="1">
        <v>41183</v>
      </c>
      <c r="I1651" s="1" t="str">
        <f t="shared" si="45"/>
        <v xml:space="preserve"> Oct</v>
      </c>
      <c r="J1651">
        <v>49056</v>
      </c>
      <c r="K1651" t="s">
        <v>28</v>
      </c>
      <c r="L1651">
        <v>46</v>
      </c>
      <c r="M1651">
        <v>0.37</v>
      </c>
      <c r="N1651" t="s">
        <v>29</v>
      </c>
      <c r="O1651" t="s">
        <v>30</v>
      </c>
      <c r="P1651" t="s">
        <v>1451</v>
      </c>
      <c r="Q1651" t="s">
        <v>61</v>
      </c>
      <c r="R1651">
        <v>-209.58</v>
      </c>
      <c r="S1651" t="s">
        <v>33</v>
      </c>
      <c r="T1651">
        <v>6880</v>
      </c>
      <c r="U1651">
        <v>300.07</v>
      </c>
      <c r="V1651" s="1">
        <v>41185</v>
      </c>
      <c r="W1651" t="s">
        <v>34</v>
      </c>
      <c r="X1651">
        <v>8.4</v>
      </c>
      <c r="Y1651" t="s">
        <v>1210</v>
      </c>
      <c r="Z1651">
        <v>6.48</v>
      </c>
      <c r="AA1651">
        <v>3101</v>
      </c>
      <c r="AB1651">
        <f t="shared" si="46"/>
        <v>298.08000000000004</v>
      </c>
      <c r="AC1651">
        <f t="shared" si="47"/>
        <v>283.17600000000004</v>
      </c>
    </row>
    <row r="1652" spans="1:29" x14ac:dyDescent="0.25">
      <c r="A1652" t="s">
        <v>1961</v>
      </c>
      <c r="B1652">
        <v>43</v>
      </c>
      <c r="C1652" t="str">
        <f t="shared" si="44"/>
        <v>Adult</v>
      </c>
      <c r="D1652" t="s">
        <v>1703</v>
      </c>
      <c r="E1652" t="s">
        <v>27</v>
      </c>
      <c r="F1652">
        <v>0.1</v>
      </c>
      <c r="G1652">
        <v>1</v>
      </c>
      <c r="H1652" s="1">
        <v>41183</v>
      </c>
      <c r="I1652" s="1" t="str">
        <f t="shared" si="45"/>
        <v xml:space="preserve"> Oct</v>
      </c>
      <c r="J1652">
        <v>37473</v>
      </c>
      <c r="K1652" t="s">
        <v>47</v>
      </c>
      <c r="L1652">
        <v>42</v>
      </c>
      <c r="M1652">
        <v>0.81</v>
      </c>
      <c r="N1652" t="s">
        <v>29</v>
      </c>
      <c r="O1652" t="s">
        <v>59</v>
      </c>
      <c r="P1652" t="s">
        <v>2314</v>
      </c>
      <c r="Q1652" t="s">
        <v>481</v>
      </c>
      <c r="R1652">
        <v>-195.93</v>
      </c>
      <c r="S1652" t="s">
        <v>52</v>
      </c>
      <c r="T1652">
        <v>5266</v>
      </c>
      <c r="U1652">
        <v>88.23</v>
      </c>
      <c r="V1652" s="1">
        <v>41187</v>
      </c>
      <c r="W1652" t="s">
        <v>34</v>
      </c>
      <c r="X1652">
        <v>5</v>
      </c>
      <c r="Y1652" t="s">
        <v>54</v>
      </c>
      <c r="Z1652">
        <v>2.1800000000000002</v>
      </c>
      <c r="AA1652">
        <v>91505</v>
      </c>
      <c r="AB1652">
        <f t="shared" si="46"/>
        <v>91.56</v>
      </c>
      <c r="AC1652">
        <f t="shared" si="47"/>
        <v>82.403999999999996</v>
      </c>
    </row>
    <row r="1653" spans="1:29" x14ac:dyDescent="0.25">
      <c r="A1653" t="s">
        <v>1357</v>
      </c>
      <c r="B1653">
        <v>43</v>
      </c>
      <c r="C1653" t="str">
        <f t="shared" si="44"/>
        <v>Adult</v>
      </c>
      <c r="D1653" t="s">
        <v>575</v>
      </c>
      <c r="E1653" t="s">
        <v>46</v>
      </c>
      <c r="F1653">
        <v>0.03</v>
      </c>
      <c r="G1653">
        <v>1</v>
      </c>
      <c r="H1653" s="1">
        <v>41184</v>
      </c>
      <c r="I1653" s="1" t="str">
        <f t="shared" si="45"/>
        <v xml:space="preserve"> Oct</v>
      </c>
      <c r="J1653">
        <v>18788</v>
      </c>
      <c r="K1653" t="s">
        <v>39</v>
      </c>
      <c r="L1653">
        <v>27</v>
      </c>
      <c r="M1653">
        <v>0.6</v>
      </c>
      <c r="N1653" t="s">
        <v>48</v>
      </c>
      <c r="O1653" t="s">
        <v>40</v>
      </c>
      <c r="P1653" t="s">
        <v>118</v>
      </c>
      <c r="Q1653" t="s">
        <v>82</v>
      </c>
      <c r="R1653">
        <v>-19.329999999999998</v>
      </c>
      <c r="S1653" t="s">
        <v>68</v>
      </c>
      <c r="T1653">
        <v>2600</v>
      </c>
      <c r="U1653">
        <v>566.12</v>
      </c>
      <c r="V1653" s="1">
        <v>41185</v>
      </c>
      <c r="W1653" t="s">
        <v>34</v>
      </c>
      <c r="X1653">
        <v>11.17</v>
      </c>
      <c r="Y1653" t="s">
        <v>416</v>
      </c>
      <c r="Z1653">
        <v>19.989999999999998</v>
      </c>
      <c r="AA1653">
        <v>46383</v>
      </c>
      <c r="AB1653">
        <f t="shared" si="46"/>
        <v>539.7299999999999</v>
      </c>
      <c r="AC1653">
        <f t="shared" si="47"/>
        <v>523.53809999999987</v>
      </c>
    </row>
    <row r="1654" spans="1:29" x14ac:dyDescent="0.25">
      <c r="A1654" t="s">
        <v>2315</v>
      </c>
      <c r="B1654">
        <v>43</v>
      </c>
      <c r="C1654" t="str">
        <f t="shared" si="44"/>
        <v>Adult</v>
      </c>
      <c r="D1654" t="s">
        <v>2316</v>
      </c>
      <c r="E1654" t="s">
        <v>46</v>
      </c>
      <c r="F1654">
        <v>0.03</v>
      </c>
      <c r="G1654">
        <v>1</v>
      </c>
      <c r="H1654" s="1">
        <v>41184</v>
      </c>
      <c r="I1654" s="1" t="str">
        <f t="shared" si="45"/>
        <v xml:space="preserve"> Oct</v>
      </c>
      <c r="J1654">
        <v>15654</v>
      </c>
      <c r="K1654" t="s">
        <v>39</v>
      </c>
      <c r="L1654">
        <v>27</v>
      </c>
      <c r="M1654">
        <v>0.55000000000000004</v>
      </c>
      <c r="N1654" t="s">
        <v>48</v>
      </c>
      <c r="O1654" t="s">
        <v>73</v>
      </c>
      <c r="P1654" t="s">
        <v>1209</v>
      </c>
      <c r="Q1654" t="s">
        <v>154</v>
      </c>
      <c r="R1654">
        <v>1383.24</v>
      </c>
      <c r="S1654" t="s">
        <v>52</v>
      </c>
      <c r="T1654">
        <v>2176</v>
      </c>
      <c r="U1654">
        <v>7937.59</v>
      </c>
      <c r="V1654" s="1">
        <v>41186</v>
      </c>
      <c r="W1654" t="s">
        <v>53</v>
      </c>
      <c r="X1654">
        <v>54.92</v>
      </c>
      <c r="Y1654" t="s">
        <v>54</v>
      </c>
      <c r="Z1654">
        <v>300.98</v>
      </c>
      <c r="AA1654">
        <v>92399</v>
      </c>
      <c r="AB1654">
        <f t="shared" si="46"/>
        <v>8126.4600000000009</v>
      </c>
      <c r="AC1654">
        <f t="shared" si="47"/>
        <v>7882.6662000000006</v>
      </c>
    </row>
    <row r="1655" spans="1:29" x14ac:dyDescent="0.25">
      <c r="A1655" t="s">
        <v>2317</v>
      </c>
      <c r="B1655">
        <v>43</v>
      </c>
      <c r="C1655" t="str">
        <f t="shared" si="44"/>
        <v>Adult</v>
      </c>
      <c r="D1655" t="s">
        <v>2318</v>
      </c>
      <c r="E1655" t="s">
        <v>27</v>
      </c>
      <c r="F1655">
        <v>0</v>
      </c>
      <c r="G1655">
        <v>1</v>
      </c>
      <c r="H1655" s="1">
        <v>41184</v>
      </c>
      <c r="I1655" s="1" t="str">
        <f t="shared" si="45"/>
        <v xml:space="preserve"> Oct</v>
      </c>
      <c r="J1655">
        <v>51072</v>
      </c>
      <c r="K1655" t="s">
        <v>58</v>
      </c>
      <c r="L1655">
        <v>43</v>
      </c>
      <c r="M1655">
        <v>0.66</v>
      </c>
      <c r="N1655" t="s">
        <v>29</v>
      </c>
      <c r="O1655" t="s">
        <v>30</v>
      </c>
      <c r="P1655" t="s">
        <v>261</v>
      </c>
      <c r="Q1655" t="s">
        <v>32</v>
      </c>
      <c r="R1655">
        <v>1268.6500000000001</v>
      </c>
      <c r="S1655" t="s">
        <v>68</v>
      </c>
      <c r="T1655">
        <v>7158</v>
      </c>
      <c r="U1655">
        <v>7036.11</v>
      </c>
      <c r="V1655" s="1">
        <v>41186</v>
      </c>
      <c r="W1655" t="s">
        <v>34</v>
      </c>
      <c r="X1655">
        <v>19.989999999999998</v>
      </c>
      <c r="Y1655" t="s">
        <v>482</v>
      </c>
      <c r="Z1655">
        <v>161.55000000000001</v>
      </c>
      <c r="AA1655">
        <v>66212</v>
      </c>
      <c r="AB1655">
        <f t="shared" si="46"/>
        <v>6946.6500000000005</v>
      </c>
      <c r="AC1655">
        <f t="shared" si="47"/>
        <v>6946.6500000000005</v>
      </c>
    </row>
    <row r="1656" spans="1:29" x14ac:dyDescent="0.25">
      <c r="A1656" t="s">
        <v>2315</v>
      </c>
      <c r="B1656">
        <v>43</v>
      </c>
      <c r="C1656" t="str">
        <f t="shared" si="44"/>
        <v>Adult</v>
      </c>
      <c r="D1656" t="s">
        <v>2316</v>
      </c>
      <c r="E1656" t="s">
        <v>46</v>
      </c>
      <c r="F1656">
        <v>0.02</v>
      </c>
      <c r="G1656">
        <v>1</v>
      </c>
      <c r="H1656" s="1">
        <v>41184</v>
      </c>
      <c r="I1656" s="1" t="str">
        <f t="shared" si="45"/>
        <v xml:space="preserve"> Oct</v>
      </c>
      <c r="J1656">
        <v>15654</v>
      </c>
      <c r="K1656" t="s">
        <v>39</v>
      </c>
      <c r="L1656">
        <v>4</v>
      </c>
      <c r="M1656">
        <v>0.56999999999999995</v>
      </c>
      <c r="N1656" t="s">
        <v>96</v>
      </c>
      <c r="O1656" t="s">
        <v>49</v>
      </c>
      <c r="P1656" t="s">
        <v>1292</v>
      </c>
      <c r="Q1656" t="s">
        <v>98</v>
      </c>
      <c r="R1656">
        <v>-4991.4249</v>
      </c>
      <c r="S1656" t="s">
        <v>52</v>
      </c>
      <c r="T1656">
        <v>2177</v>
      </c>
      <c r="U1656">
        <v>9396.41</v>
      </c>
      <c r="V1656" s="1">
        <v>41186</v>
      </c>
      <c r="W1656" t="s">
        <v>53</v>
      </c>
      <c r="X1656">
        <v>29.7</v>
      </c>
      <c r="Y1656" t="s">
        <v>54</v>
      </c>
      <c r="Z1656">
        <v>2550.14</v>
      </c>
      <c r="AA1656">
        <v>92399</v>
      </c>
      <c r="AB1656">
        <f t="shared" si="46"/>
        <v>10200.56</v>
      </c>
      <c r="AC1656">
        <f t="shared" si="47"/>
        <v>9996.5487999999987</v>
      </c>
    </row>
    <row r="1657" spans="1:29" x14ac:dyDescent="0.25">
      <c r="A1657" t="s">
        <v>2319</v>
      </c>
      <c r="B1657">
        <v>43</v>
      </c>
      <c r="C1657" t="str">
        <f t="shared" si="44"/>
        <v>Adult</v>
      </c>
      <c r="D1657" t="s">
        <v>2102</v>
      </c>
      <c r="E1657" t="s">
        <v>46</v>
      </c>
      <c r="F1657">
        <v>0.03</v>
      </c>
      <c r="G1657">
        <v>1</v>
      </c>
      <c r="H1657" s="1">
        <v>41186</v>
      </c>
      <c r="I1657" s="1" t="str">
        <f t="shared" si="45"/>
        <v xml:space="preserve"> Oct</v>
      </c>
      <c r="J1657">
        <v>50051</v>
      </c>
      <c r="K1657" t="s">
        <v>131</v>
      </c>
      <c r="L1657">
        <v>15</v>
      </c>
      <c r="M1657">
        <v>0.56000000000000005</v>
      </c>
      <c r="N1657" t="s">
        <v>48</v>
      </c>
      <c r="O1657" t="s">
        <v>30</v>
      </c>
      <c r="P1657" t="s">
        <v>2320</v>
      </c>
      <c r="Q1657" t="s">
        <v>82</v>
      </c>
      <c r="R1657">
        <v>91.08</v>
      </c>
      <c r="S1657" t="s">
        <v>33</v>
      </c>
      <c r="T1657">
        <v>7013</v>
      </c>
      <c r="U1657">
        <v>308.64</v>
      </c>
      <c r="V1657" s="1">
        <v>41186</v>
      </c>
      <c r="W1657" t="s">
        <v>42</v>
      </c>
      <c r="X1657">
        <v>6.38</v>
      </c>
      <c r="Y1657" t="s">
        <v>208</v>
      </c>
      <c r="Z1657">
        <v>19.04</v>
      </c>
      <c r="AA1657">
        <v>44094</v>
      </c>
      <c r="AB1657">
        <f t="shared" si="46"/>
        <v>285.59999999999997</v>
      </c>
      <c r="AC1657">
        <f t="shared" si="47"/>
        <v>277.03199999999998</v>
      </c>
    </row>
    <row r="1658" spans="1:29" x14ac:dyDescent="0.25">
      <c r="A1658" t="s">
        <v>2321</v>
      </c>
      <c r="B1658">
        <v>43</v>
      </c>
      <c r="C1658" t="str">
        <f t="shared" si="44"/>
        <v>Adult</v>
      </c>
      <c r="D1658" t="s">
        <v>1146</v>
      </c>
      <c r="E1658" t="s">
        <v>27</v>
      </c>
      <c r="F1658">
        <v>0.1</v>
      </c>
      <c r="G1658">
        <v>1</v>
      </c>
      <c r="H1658" s="1">
        <v>41186</v>
      </c>
      <c r="I1658" s="1" t="str">
        <f t="shared" si="45"/>
        <v xml:space="preserve"> Oct</v>
      </c>
      <c r="J1658">
        <v>49313</v>
      </c>
      <c r="K1658" t="s">
        <v>131</v>
      </c>
      <c r="L1658">
        <v>34</v>
      </c>
      <c r="M1658">
        <v>0.56999999999999995</v>
      </c>
      <c r="N1658" t="s">
        <v>48</v>
      </c>
      <c r="O1658" t="s">
        <v>30</v>
      </c>
      <c r="P1658" t="s">
        <v>2322</v>
      </c>
      <c r="Q1658" t="s">
        <v>82</v>
      </c>
      <c r="R1658">
        <v>-22.88</v>
      </c>
      <c r="S1658" t="s">
        <v>33</v>
      </c>
      <c r="T1658">
        <v>6911</v>
      </c>
      <c r="U1658">
        <v>307.76</v>
      </c>
      <c r="V1658" s="1">
        <v>41186</v>
      </c>
      <c r="W1658" t="s">
        <v>42</v>
      </c>
      <c r="X1658">
        <v>4.93</v>
      </c>
      <c r="Y1658" t="s">
        <v>560</v>
      </c>
      <c r="Z1658">
        <v>9.3800000000000008</v>
      </c>
      <c r="AA1658">
        <v>26554</v>
      </c>
      <c r="AB1658">
        <f t="shared" si="46"/>
        <v>318.92</v>
      </c>
      <c r="AC1658">
        <f t="shared" si="47"/>
        <v>287.02800000000002</v>
      </c>
    </row>
    <row r="1659" spans="1:29" x14ac:dyDescent="0.25">
      <c r="A1659" t="s">
        <v>2323</v>
      </c>
      <c r="B1659">
        <v>43</v>
      </c>
      <c r="C1659" t="str">
        <f t="shared" si="44"/>
        <v>Adult</v>
      </c>
      <c r="D1659" t="s">
        <v>404</v>
      </c>
      <c r="E1659" t="s">
        <v>57</v>
      </c>
      <c r="F1659">
        <v>0.02</v>
      </c>
      <c r="G1659">
        <v>1</v>
      </c>
      <c r="H1659" s="1">
        <v>41186</v>
      </c>
      <c r="I1659" s="1" t="str">
        <f t="shared" si="45"/>
        <v xml:space="preserve"> Oct</v>
      </c>
      <c r="J1659">
        <v>15075</v>
      </c>
      <c r="K1659" t="s">
        <v>131</v>
      </c>
      <c r="L1659">
        <v>24</v>
      </c>
      <c r="M1659">
        <v>0.46</v>
      </c>
      <c r="N1659" t="s">
        <v>48</v>
      </c>
      <c r="O1659" t="s">
        <v>30</v>
      </c>
      <c r="P1659" t="s">
        <v>1837</v>
      </c>
      <c r="Q1659" t="s">
        <v>82</v>
      </c>
      <c r="R1659">
        <v>622.89</v>
      </c>
      <c r="S1659" t="s">
        <v>76</v>
      </c>
      <c r="T1659">
        <v>2107</v>
      </c>
      <c r="U1659">
        <v>1548.43</v>
      </c>
      <c r="V1659" s="1">
        <v>41186</v>
      </c>
      <c r="W1659" t="s">
        <v>34</v>
      </c>
      <c r="X1659">
        <v>14.48</v>
      </c>
      <c r="Y1659" t="s">
        <v>132</v>
      </c>
      <c r="Z1659">
        <v>63.94</v>
      </c>
      <c r="AA1659">
        <v>32935</v>
      </c>
      <c r="AB1659">
        <f t="shared" si="46"/>
        <v>1534.56</v>
      </c>
      <c r="AC1659">
        <f t="shared" si="47"/>
        <v>1503.8688</v>
      </c>
    </row>
    <row r="1660" spans="1:29" x14ac:dyDescent="0.25">
      <c r="A1660" t="s">
        <v>2321</v>
      </c>
      <c r="B1660">
        <v>43</v>
      </c>
      <c r="C1660" t="str">
        <f t="shared" si="44"/>
        <v>Adult</v>
      </c>
      <c r="D1660" t="s">
        <v>1146</v>
      </c>
      <c r="E1660" t="s">
        <v>27</v>
      </c>
      <c r="F1660">
        <v>0.05</v>
      </c>
      <c r="G1660">
        <v>1</v>
      </c>
      <c r="H1660" s="1">
        <v>41186</v>
      </c>
      <c r="I1660" s="1" t="str">
        <f t="shared" si="45"/>
        <v xml:space="preserve"> Oct</v>
      </c>
      <c r="J1660">
        <v>49313</v>
      </c>
      <c r="K1660" t="s">
        <v>131</v>
      </c>
      <c r="L1660">
        <v>36</v>
      </c>
      <c r="M1660">
        <v>0.36</v>
      </c>
      <c r="N1660" t="s">
        <v>96</v>
      </c>
      <c r="O1660" t="s">
        <v>139</v>
      </c>
      <c r="P1660" t="s">
        <v>2006</v>
      </c>
      <c r="Q1660" t="s">
        <v>105</v>
      </c>
      <c r="R1660">
        <v>574.15499999999997</v>
      </c>
      <c r="S1660" t="s">
        <v>33</v>
      </c>
      <c r="T1660">
        <v>6912</v>
      </c>
      <c r="U1660">
        <v>1129.9304999999999</v>
      </c>
      <c r="V1660" s="1">
        <v>41187</v>
      </c>
      <c r="W1660" t="s">
        <v>34</v>
      </c>
      <c r="X1660">
        <v>1.25</v>
      </c>
      <c r="Y1660" t="s">
        <v>560</v>
      </c>
      <c r="Z1660">
        <v>35.99</v>
      </c>
      <c r="AA1660">
        <v>26554</v>
      </c>
      <c r="AB1660">
        <f t="shared" si="46"/>
        <v>1295.6400000000001</v>
      </c>
      <c r="AC1660">
        <f t="shared" si="47"/>
        <v>1230.8580000000002</v>
      </c>
    </row>
    <row r="1661" spans="1:29" x14ac:dyDescent="0.25">
      <c r="A1661" t="s">
        <v>1386</v>
      </c>
      <c r="B1661">
        <v>43</v>
      </c>
      <c r="C1661" t="str">
        <f t="shared" si="44"/>
        <v>Adult</v>
      </c>
      <c r="D1661" t="s">
        <v>2102</v>
      </c>
      <c r="E1661" t="s">
        <v>46</v>
      </c>
      <c r="F1661">
        <v>0.09</v>
      </c>
      <c r="G1661">
        <v>1</v>
      </c>
      <c r="H1661" s="1">
        <v>41186</v>
      </c>
      <c r="I1661" s="1" t="str">
        <f t="shared" si="45"/>
        <v xml:space="preserve"> Oct</v>
      </c>
      <c r="J1661">
        <v>50051</v>
      </c>
      <c r="K1661" t="s">
        <v>131</v>
      </c>
      <c r="L1661">
        <v>4</v>
      </c>
      <c r="M1661">
        <v>0.73</v>
      </c>
      <c r="N1661" t="s">
        <v>48</v>
      </c>
      <c r="O1661" t="s">
        <v>59</v>
      </c>
      <c r="P1661" t="s">
        <v>757</v>
      </c>
      <c r="Q1661" t="s">
        <v>82</v>
      </c>
      <c r="R1661">
        <v>10.199999999999999</v>
      </c>
      <c r="S1661" t="s">
        <v>68</v>
      </c>
      <c r="T1661">
        <v>7012</v>
      </c>
      <c r="U1661">
        <v>185.15</v>
      </c>
      <c r="V1661" s="1">
        <v>41188</v>
      </c>
      <c r="W1661" t="s">
        <v>34</v>
      </c>
      <c r="X1661">
        <v>34.200000000000003</v>
      </c>
      <c r="Y1661" t="s">
        <v>128</v>
      </c>
      <c r="Z1661">
        <v>41.47</v>
      </c>
      <c r="AA1661">
        <v>74006</v>
      </c>
      <c r="AB1661">
        <f t="shared" si="46"/>
        <v>165.88</v>
      </c>
      <c r="AC1661">
        <f t="shared" si="47"/>
        <v>150.95079999999999</v>
      </c>
    </row>
    <row r="1662" spans="1:29" x14ac:dyDescent="0.25">
      <c r="A1662" t="s">
        <v>2324</v>
      </c>
      <c r="B1662">
        <v>43</v>
      </c>
      <c r="C1662" t="str">
        <f t="shared" si="44"/>
        <v>Adult</v>
      </c>
      <c r="D1662" t="s">
        <v>2035</v>
      </c>
      <c r="E1662" t="s">
        <v>46</v>
      </c>
      <c r="F1662">
        <v>0.02</v>
      </c>
      <c r="G1662">
        <v>1</v>
      </c>
      <c r="H1662" s="1">
        <v>41186</v>
      </c>
      <c r="I1662" s="1" t="str">
        <f t="shared" si="45"/>
        <v xml:space="preserve"> Oct</v>
      </c>
      <c r="J1662">
        <v>44583</v>
      </c>
      <c r="K1662" t="s">
        <v>47</v>
      </c>
      <c r="L1662">
        <v>21</v>
      </c>
      <c r="M1662">
        <v>0.46</v>
      </c>
      <c r="N1662" t="s">
        <v>48</v>
      </c>
      <c r="O1662" t="s">
        <v>59</v>
      </c>
      <c r="P1662" t="s">
        <v>985</v>
      </c>
      <c r="Q1662" t="s">
        <v>82</v>
      </c>
      <c r="R1662">
        <v>95</v>
      </c>
      <c r="S1662" t="s">
        <v>33</v>
      </c>
      <c r="T1662">
        <v>6299</v>
      </c>
      <c r="U1662">
        <v>315.07</v>
      </c>
      <c r="V1662" s="1">
        <v>41188</v>
      </c>
      <c r="W1662" t="s">
        <v>34</v>
      </c>
      <c r="X1662">
        <v>5.3</v>
      </c>
      <c r="Y1662" t="s">
        <v>233</v>
      </c>
      <c r="Z1662">
        <v>14.2</v>
      </c>
      <c r="AA1662">
        <v>7031</v>
      </c>
      <c r="AB1662">
        <f t="shared" si="46"/>
        <v>298.2</v>
      </c>
      <c r="AC1662">
        <f t="shared" si="47"/>
        <v>292.23599999999999</v>
      </c>
    </row>
    <row r="1663" spans="1:29" x14ac:dyDescent="0.25">
      <c r="A1663" t="s">
        <v>1386</v>
      </c>
      <c r="B1663">
        <v>43</v>
      </c>
      <c r="C1663" t="str">
        <f t="shared" si="44"/>
        <v>Adult</v>
      </c>
      <c r="D1663" t="s">
        <v>2102</v>
      </c>
      <c r="E1663" t="s">
        <v>46</v>
      </c>
      <c r="F1663">
        <v>0.02</v>
      </c>
      <c r="G1663">
        <v>1</v>
      </c>
      <c r="H1663" s="1">
        <v>41186</v>
      </c>
      <c r="I1663" s="1" t="str">
        <f t="shared" si="45"/>
        <v xml:space="preserve"> Oct</v>
      </c>
      <c r="J1663">
        <v>50051</v>
      </c>
      <c r="K1663" t="s">
        <v>131</v>
      </c>
      <c r="L1663">
        <v>17</v>
      </c>
      <c r="M1663">
        <v>0.39</v>
      </c>
      <c r="N1663" t="s">
        <v>29</v>
      </c>
      <c r="O1663" t="s">
        <v>30</v>
      </c>
      <c r="P1663" t="s">
        <v>2325</v>
      </c>
      <c r="Q1663" t="s">
        <v>67</v>
      </c>
      <c r="R1663">
        <v>-72.058999999999997</v>
      </c>
      <c r="S1663" t="s">
        <v>68</v>
      </c>
      <c r="T1663">
        <v>7011</v>
      </c>
      <c r="U1663">
        <v>103.72</v>
      </c>
      <c r="V1663" s="1">
        <v>41188</v>
      </c>
      <c r="W1663" t="s">
        <v>34</v>
      </c>
      <c r="X1663">
        <v>6.98</v>
      </c>
      <c r="Y1663" t="s">
        <v>128</v>
      </c>
      <c r="Z1663">
        <v>5.53</v>
      </c>
      <c r="AA1663">
        <v>74006</v>
      </c>
      <c r="AB1663">
        <f t="shared" si="46"/>
        <v>94.01</v>
      </c>
      <c r="AC1663">
        <f t="shared" si="47"/>
        <v>92.129800000000003</v>
      </c>
    </row>
    <row r="1664" spans="1:29" x14ac:dyDescent="0.25">
      <c r="A1664" t="s">
        <v>2326</v>
      </c>
      <c r="B1664">
        <v>43</v>
      </c>
      <c r="C1664" t="str">
        <f t="shared" si="44"/>
        <v>Adult</v>
      </c>
      <c r="D1664" t="s">
        <v>2327</v>
      </c>
      <c r="E1664" t="s">
        <v>27</v>
      </c>
      <c r="F1664">
        <v>0.02</v>
      </c>
      <c r="G1664">
        <v>1</v>
      </c>
      <c r="H1664" s="1">
        <v>41186</v>
      </c>
      <c r="I1664" s="1" t="str">
        <f t="shared" si="45"/>
        <v xml:space="preserve"> Oct</v>
      </c>
      <c r="J1664">
        <v>3841</v>
      </c>
      <c r="K1664" t="s">
        <v>39</v>
      </c>
      <c r="L1664">
        <v>19</v>
      </c>
      <c r="M1664">
        <v>0.59</v>
      </c>
      <c r="N1664" t="s">
        <v>29</v>
      </c>
      <c r="O1664" t="s">
        <v>40</v>
      </c>
      <c r="P1664" t="s">
        <v>681</v>
      </c>
      <c r="Q1664" t="s">
        <v>214</v>
      </c>
      <c r="R1664">
        <v>-552.1</v>
      </c>
      <c r="S1664" t="s">
        <v>33</v>
      </c>
      <c r="T1664">
        <v>566</v>
      </c>
      <c r="U1664">
        <v>1184.45</v>
      </c>
      <c r="V1664" s="1">
        <v>41188</v>
      </c>
      <c r="W1664" t="s">
        <v>34</v>
      </c>
      <c r="X1664">
        <v>49</v>
      </c>
      <c r="Y1664" t="s">
        <v>136</v>
      </c>
      <c r="Z1664">
        <v>60.98</v>
      </c>
      <c r="AA1664">
        <v>10528</v>
      </c>
      <c r="AB1664">
        <f t="shared" si="46"/>
        <v>1158.6199999999999</v>
      </c>
      <c r="AC1664">
        <f t="shared" si="47"/>
        <v>1135.4476</v>
      </c>
    </row>
    <row r="1665" spans="1:29" x14ac:dyDescent="0.25">
      <c r="A1665" t="s">
        <v>2326</v>
      </c>
      <c r="B1665">
        <v>43</v>
      </c>
      <c r="C1665" t="str">
        <f t="shared" si="44"/>
        <v>Adult</v>
      </c>
      <c r="D1665" t="s">
        <v>2327</v>
      </c>
      <c r="E1665" t="s">
        <v>27</v>
      </c>
      <c r="F1665">
        <v>0.02</v>
      </c>
      <c r="G1665">
        <v>1</v>
      </c>
      <c r="H1665" s="1">
        <v>41186</v>
      </c>
      <c r="I1665" s="1" t="str">
        <f t="shared" si="45"/>
        <v xml:space="preserve"> Oct</v>
      </c>
      <c r="J1665">
        <v>3841</v>
      </c>
      <c r="K1665" t="s">
        <v>39</v>
      </c>
      <c r="L1665">
        <v>20</v>
      </c>
      <c r="M1665">
        <v>0.35</v>
      </c>
      <c r="N1665" t="s">
        <v>29</v>
      </c>
      <c r="O1665" t="s">
        <v>30</v>
      </c>
      <c r="P1665" t="s">
        <v>1695</v>
      </c>
      <c r="Q1665" t="s">
        <v>67</v>
      </c>
      <c r="R1665">
        <v>11535.281999999999</v>
      </c>
      <c r="S1665" t="s">
        <v>33</v>
      </c>
      <c r="T1665">
        <v>567</v>
      </c>
      <c r="U1665">
        <v>25409.63</v>
      </c>
      <c r="V1665" s="1">
        <v>41188</v>
      </c>
      <c r="W1665" t="s">
        <v>34</v>
      </c>
      <c r="X1665">
        <v>19.989999999999998</v>
      </c>
      <c r="Y1665" t="s">
        <v>136</v>
      </c>
      <c r="Z1665">
        <v>1270.99</v>
      </c>
      <c r="AA1665">
        <v>10528</v>
      </c>
      <c r="AB1665">
        <f t="shared" si="46"/>
        <v>25419.8</v>
      </c>
      <c r="AC1665">
        <f t="shared" si="47"/>
        <v>24911.403999999999</v>
      </c>
    </row>
    <row r="1666" spans="1:29" x14ac:dyDescent="0.25">
      <c r="A1666" t="s">
        <v>2326</v>
      </c>
      <c r="B1666">
        <v>43</v>
      </c>
      <c r="C1666" t="str">
        <f t="shared" si="44"/>
        <v>Adult</v>
      </c>
      <c r="D1666" t="s">
        <v>2327</v>
      </c>
      <c r="E1666" t="s">
        <v>27</v>
      </c>
      <c r="F1666">
        <v>0.05</v>
      </c>
      <c r="G1666">
        <v>1</v>
      </c>
      <c r="H1666" s="1">
        <v>41186</v>
      </c>
      <c r="I1666" s="1" t="str">
        <f t="shared" si="45"/>
        <v xml:space="preserve"> Oct</v>
      </c>
      <c r="J1666">
        <v>3841</v>
      </c>
      <c r="K1666" t="s">
        <v>39</v>
      </c>
      <c r="L1666">
        <v>43</v>
      </c>
      <c r="M1666">
        <v>0.6</v>
      </c>
      <c r="N1666" t="s">
        <v>96</v>
      </c>
      <c r="O1666" t="s">
        <v>30</v>
      </c>
      <c r="P1666" t="s">
        <v>639</v>
      </c>
      <c r="Q1666" t="s">
        <v>105</v>
      </c>
      <c r="R1666">
        <v>1680.2280000000001</v>
      </c>
      <c r="S1666" t="s">
        <v>33</v>
      </c>
      <c r="T1666">
        <v>568</v>
      </c>
      <c r="U1666">
        <v>7308.2830000000004</v>
      </c>
      <c r="V1666" s="1">
        <v>41188</v>
      </c>
      <c r="W1666" t="s">
        <v>42</v>
      </c>
      <c r="X1666">
        <v>8.99</v>
      </c>
      <c r="Y1666" t="s">
        <v>136</v>
      </c>
      <c r="Z1666">
        <v>205.99</v>
      </c>
      <c r="AA1666">
        <v>10528</v>
      </c>
      <c r="AB1666">
        <f t="shared" si="46"/>
        <v>8857.57</v>
      </c>
      <c r="AC1666">
        <f t="shared" si="47"/>
        <v>8414.691499999999</v>
      </c>
    </row>
    <row r="1667" spans="1:29" x14ac:dyDescent="0.25">
      <c r="A1667" t="s">
        <v>2328</v>
      </c>
      <c r="B1667">
        <v>43</v>
      </c>
      <c r="C1667" t="str">
        <f t="shared" si="44"/>
        <v>Adult</v>
      </c>
      <c r="D1667" t="s">
        <v>404</v>
      </c>
      <c r="E1667" t="s">
        <v>57</v>
      </c>
      <c r="F1667">
        <v>0.01</v>
      </c>
      <c r="G1667">
        <v>1</v>
      </c>
      <c r="H1667" s="1">
        <v>41186</v>
      </c>
      <c r="I1667" s="1" t="str">
        <f t="shared" si="45"/>
        <v xml:space="preserve"> Oct</v>
      </c>
      <c r="J1667">
        <v>15075</v>
      </c>
      <c r="K1667" t="s">
        <v>131</v>
      </c>
      <c r="L1667">
        <v>10</v>
      </c>
      <c r="M1667">
        <v>0.79</v>
      </c>
      <c r="N1667" t="s">
        <v>96</v>
      </c>
      <c r="O1667" t="s">
        <v>139</v>
      </c>
      <c r="P1667" t="s">
        <v>253</v>
      </c>
      <c r="Q1667" t="s">
        <v>102</v>
      </c>
      <c r="R1667">
        <v>-56.3</v>
      </c>
      <c r="S1667" t="s">
        <v>76</v>
      </c>
      <c r="T1667">
        <v>2108</v>
      </c>
      <c r="U1667">
        <v>54.84</v>
      </c>
      <c r="V1667" s="1">
        <v>41188</v>
      </c>
      <c r="W1667" t="s">
        <v>34</v>
      </c>
      <c r="X1667">
        <v>5.14</v>
      </c>
      <c r="Y1667" t="s">
        <v>132</v>
      </c>
      <c r="Z1667">
        <v>5.0199999999999996</v>
      </c>
      <c r="AA1667">
        <v>32953</v>
      </c>
      <c r="AB1667">
        <f t="shared" si="46"/>
        <v>50.199999999999996</v>
      </c>
      <c r="AC1667">
        <f t="shared" si="47"/>
        <v>49.697999999999993</v>
      </c>
    </row>
    <row r="1668" spans="1:29" x14ac:dyDescent="0.25">
      <c r="A1668" t="s">
        <v>1481</v>
      </c>
      <c r="B1668">
        <v>43</v>
      </c>
      <c r="C1668" t="str">
        <f t="shared" si="44"/>
        <v>Adult</v>
      </c>
      <c r="D1668" t="s">
        <v>2035</v>
      </c>
      <c r="E1668" t="s">
        <v>46</v>
      </c>
      <c r="F1668">
        <v>0.1</v>
      </c>
      <c r="G1668">
        <v>1</v>
      </c>
      <c r="H1668" s="1">
        <v>41186</v>
      </c>
      <c r="I1668" s="1" t="str">
        <f t="shared" si="45"/>
        <v xml:space="preserve"> Oct</v>
      </c>
      <c r="J1668">
        <v>44583</v>
      </c>
      <c r="K1668" t="s">
        <v>47</v>
      </c>
      <c r="L1668">
        <v>6</v>
      </c>
      <c r="M1668">
        <v>0.55000000000000004</v>
      </c>
      <c r="N1668" t="s">
        <v>29</v>
      </c>
      <c r="O1668" t="s">
        <v>30</v>
      </c>
      <c r="P1668" t="s">
        <v>2329</v>
      </c>
      <c r="Q1668" t="s">
        <v>214</v>
      </c>
      <c r="R1668">
        <v>-19.739999999999998</v>
      </c>
      <c r="S1668" t="s">
        <v>33</v>
      </c>
      <c r="T1668">
        <v>6298</v>
      </c>
      <c r="U1668">
        <v>17.59</v>
      </c>
      <c r="V1668" s="1">
        <v>41191</v>
      </c>
      <c r="W1668" t="s">
        <v>34</v>
      </c>
      <c r="X1668">
        <v>5</v>
      </c>
      <c r="Y1668" t="s">
        <v>278</v>
      </c>
      <c r="Z1668">
        <v>2.2200000000000002</v>
      </c>
      <c r="AA1668">
        <v>2108</v>
      </c>
      <c r="AB1668">
        <f t="shared" si="46"/>
        <v>13.32</v>
      </c>
      <c r="AC1668">
        <f t="shared" si="47"/>
        <v>11.988</v>
      </c>
    </row>
    <row r="1669" spans="1:29" x14ac:dyDescent="0.25">
      <c r="A1669" t="s">
        <v>2330</v>
      </c>
      <c r="B1669">
        <v>43</v>
      </c>
      <c r="C1669" t="str">
        <f t="shared" si="44"/>
        <v>Adult</v>
      </c>
      <c r="D1669" t="s">
        <v>2331</v>
      </c>
      <c r="E1669" t="s">
        <v>57</v>
      </c>
      <c r="F1669">
        <v>0.04</v>
      </c>
      <c r="G1669">
        <v>1</v>
      </c>
      <c r="H1669" s="1">
        <v>41186</v>
      </c>
      <c r="I1669" s="1" t="str">
        <f t="shared" si="45"/>
        <v xml:space="preserve"> Oct</v>
      </c>
      <c r="J1669">
        <v>19111</v>
      </c>
      <c r="K1669" t="s">
        <v>47</v>
      </c>
      <c r="L1669">
        <v>24</v>
      </c>
      <c r="M1669">
        <v>0.52</v>
      </c>
      <c r="N1669" t="s">
        <v>96</v>
      </c>
      <c r="O1669" t="s">
        <v>139</v>
      </c>
      <c r="P1669" t="s">
        <v>819</v>
      </c>
      <c r="Q1669" t="s">
        <v>102</v>
      </c>
      <c r="R1669">
        <v>10.79</v>
      </c>
      <c r="S1669" t="s">
        <v>33</v>
      </c>
      <c r="T1669">
        <v>2641</v>
      </c>
      <c r="U1669">
        <v>195.83</v>
      </c>
      <c r="V1669" s="1">
        <v>41191</v>
      </c>
      <c r="W1669" t="s">
        <v>34</v>
      </c>
      <c r="X1669">
        <v>1.99</v>
      </c>
      <c r="Y1669" t="s">
        <v>43</v>
      </c>
      <c r="Z1669">
        <v>8.33</v>
      </c>
      <c r="AA1669">
        <v>20854</v>
      </c>
      <c r="AB1669">
        <f t="shared" si="46"/>
        <v>199.92000000000002</v>
      </c>
      <c r="AC1669">
        <f t="shared" si="47"/>
        <v>191.92320000000001</v>
      </c>
    </row>
    <row r="1670" spans="1:29" x14ac:dyDescent="0.25">
      <c r="A1670" t="s">
        <v>2332</v>
      </c>
      <c r="B1670">
        <v>43</v>
      </c>
      <c r="C1670" t="str">
        <f t="shared" si="44"/>
        <v>Adult</v>
      </c>
      <c r="D1670" t="s">
        <v>843</v>
      </c>
      <c r="E1670" t="s">
        <v>38</v>
      </c>
      <c r="F1670">
        <v>0.1</v>
      </c>
      <c r="G1670">
        <v>1</v>
      </c>
      <c r="H1670" s="1">
        <v>41186</v>
      </c>
      <c r="I1670" s="1" t="str">
        <f t="shared" si="45"/>
        <v xml:space="preserve"> Oct</v>
      </c>
      <c r="J1670">
        <v>30214</v>
      </c>
      <c r="K1670" t="s">
        <v>47</v>
      </c>
      <c r="L1670">
        <v>38</v>
      </c>
      <c r="M1670">
        <v>0.39</v>
      </c>
      <c r="N1670" t="s">
        <v>29</v>
      </c>
      <c r="O1670" t="s">
        <v>30</v>
      </c>
      <c r="P1670" t="s">
        <v>818</v>
      </c>
      <c r="Q1670" t="s">
        <v>67</v>
      </c>
      <c r="R1670">
        <v>-21.263500000000001</v>
      </c>
      <c r="S1670" t="s">
        <v>76</v>
      </c>
      <c r="T1670">
        <v>4246</v>
      </c>
      <c r="U1670">
        <v>375.61</v>
      </c>
      <c r="V1670" s="1">
        <v>41193</v>
      </c>
      <c r="W1670" t="s">
        <v>42</v>
      </c>
      <c r="X1670">
        <v>5.75</v>
      </c>
      <c r="Y1670" t="s">
        <v>366</v>
      </c>
      <c r="Z1670">
        <v>10.44</v>
      </c>
      <c r="AA1670">
        <v>72450</v>
      </c>
      <c r="AB1670">
        <f t="shared" si="46"/>
        <v>396.71999999999997</v>
      </c>
      <c r="AC1670">
        <f t="shared" si="47"/>
        <v>357.048</v>
      </c>
    </row>
    <row r="1671" spans="1:29" x14ac:dyDescent="0.25">
      <c r="A1671" t="s">
        <v>2333</v>
      </c>
      <c r="B1671">
        <v>43</v>
      </c>
      <c r="C1671" t="str">
        <f t="shared" si="44"/>
        <v>Adult</v>
      </c>
      <c r="D1671" t="s">
        <v>2334</v>
      </c>
      <c r="E1671" t="s">
        <v>46</v>
      </c>
      <c r="F1671">
        <v>0.01</v>
      </c>
      <c r="G1671">
        <v>1</v>
      </c>
      <c r="H1671" s="1">
        <v>41187</v>
      </c>
      <c r="I1671" s="1" t="str">
        <f t="shared" si="45"/>
        <v xml:space="preserve"> Oct</v>
      </c>
      <c r="J1671">
        <v>9923</v>
      </c>
      <c r="K1671" t="s">
        <v>28</v>
      </c>
      <c r="L1671">
        <v>27</v>
      </c>
      <c r="M1671">
        <v>0.43</v>
      </c>
      <c r="N1671" t="s">
        <v>48</v>
      </c>
      <c r="O1671" t="s">
        <v>30</v>
      </c>
      <c r="P1671" t="s">
        <v>311</v>
      </c>
      <c r="Q1671" t="s">
        <v>82</v>
      </c>
      <c r="R1671">
        <v>-96.03</v>
      </c>
      <c r="S1671" t="s">
        <v>68</v>
      </c>
      <c r="T1671">
        <v>1364</v>
      </c>
      <c r="U1671">
        <v>63.71</v>
      </c>
      <c r="V1671" s="1">
        <v>41187</v>
      </c>
      <c r="W1671" t="s">
        <v>34</v>
      </c>
      <c r="X1671">
        <v>5.33</v>
      </c>
      <c r="Y1671" t="s">
        <v>69</v>
      </c>
      <c r="Z1671">
        <v>2.08</v>
      </c>
      <c r="AA1671">
        <v>55106</v>
      </c>
      <c r="AB1671">
        <f t="shared" si="46"/>
        <v>56.160000000000004</v>
      </c>
      <c r="AC1671">
        <f t="shared" si="47"/>
        <v>55.598400000000005</v>
      </c>
    </row>
    <row r="1672" spans="1:29" x14ac:dyDescent="0.25">
      <c r="A1672" t="s">
        <v>2333</v>
      </c>
      <c r="B1672">
        <v>43</v>
      </c>
      <c r="C1672" t="str">
        <f t="shared" si="44"/>
        <v>Adult</v>
      </c>
      <c r="D1672" t="s">
        <v>2334</v>
      </c>
      <c r="E1672" t="s">
        <v>46</v>
      </c>
      <c r="F1672">
        <v>0.03</v>
      </c>
      <c r="G1672">
        <v>1</v>
      </c>
      <c r="H1672" s="1">
        <v>41187</v>
      </c>
      <c r="I1672" s="1" t="str">
        <f t="shared" si="45"/>
        <v xml:space="preserve"> Oct</v>
      </c>
      <c r="J1672">
        <v>9923</v>
      </c>
      <c r="K1672" t="s">
        <v>28</v>
      </c>
      <c r="L1672">
        <v>14</v>
      </c>
      <c r="M1672">
        <v>0.65</v>
      </c>
      <c r="N1672" t="s">
        <v>29</v>
      </c>
      <c r="O1672" t="s">
        <v>49</v>
      </c>
      <c r="P1672" t="s">
        <v>2335</v>
      </c>
      <c r="Q1672" t="s">
        <v>32</v>
      </c>
      <c r="R1672">
        <v>-115.08</v>
      </c>
      <c r="S1672" t="s">
        <v>68</v>
      </c>
      <c r="T1672">
        <v>1365</v>
      </c>
      <c r="U1672">
        <v>5388.8</v>
      </c>
      <c r="V1672" s="1">
        <v>41188</v>
      </c>
      <c r="W1672" t="s">
        <v>53</v>
      </c>
      <c r="X1672">
        <v>99</v>
      </c>
      <c r="Y1672" t="s">
        <v>69</v>
      </c>
      <c r="Z1672">
        <v>370.98</v>
      </c>
      <c r="AA1672">
        <v>55106</v>
      </c>
      <c r="AB1672">
        <f t="shared" si="46"/>
        <v>5193.72</v>
      </c>
      <c r="AC1672">
        <f t="shared" si="47"/>
        <v>5037.9084000000003</v>
      </c>
    </row>
    <row r="1673" spans="1:29" x14ac:dyDescent="0.25">
      <c r="A1673" t="s">
        <v>2336</v>
      </c>
      <c r="B1673">
        <v>43</v>
      </c>
      <c r="C1673" t="str">
        <f t="shared" si="44"/>
        <v>Adult</v>
      </c>
      <c r="D1673" t="s">
        <v>2269</v>
      </c>
      <c r="E1673" t="s">
        <v>46</v>
      </c>
      <c r="F1673">
        <v>0.01</v>
      </c>
      <c r="G1673">
        <v>1</v>
      </c>
      <c r="H1673" s="1">
        <v>41187</v>
      </c>
      <c r="I1673" s="1" t="str">
        <f t="shared" si="45"/>
        <v xml:space="preserve"> Oct</v>
      </c>
      <c r="J1673">
        <v>20518</v>
      </c>
      <c r="K1673" t="s">
        <v>58</v>
      </c>
      <c r="L1673">
        <v>7</v>
      </c>
      <c r="M1673">
        <v>0.6</v>
      </c>
      <c r="N1673" t="s">
        <v>96</v>
      </c>
      <c r="O1673" t="s">
        <v>49</v>
      </c>
      <c r="P1673" t="s">
        <v>273</v>
      </c>
      <c r="Q1673" t="s">
        <v>98</v>
      </c>
      <c r="R1673">
        <v>-313.13040000000001</v>
      </c>
      <c r="S1673" t="s">
        <v>33</v>
      </c>
      <c r="T1673">
        <v>2850</v>
      </c>
      <c r="U1673">
        <v>2205.84</v>
      </c>
      <c r="V1673" s="1">
        <v>41188</v>
      </c>
      <c r="W1673" t="s">
        <v>53</v>
      </c>
      <c r="X1673">
        <v>18.059999999999999</v>
      </c>
      <c r="Y1673" t="s">
        <v>233</v>
      </c>
      <c r="Z1673">
        <v>297.48</v>
      </c>
      <c r="AA1673">
        <v>8830</v>
      </c>
      <c r="AB1673">
        <f t="shared" si="46"/>
        <v>2082.36</v>
      </c>
      <c r="AC1673">
        <f t="shared" si="47"/>
        <v>2061.5364</v>
      </c>
    </row>
    <row r="1674" spans="1:29" x14ac:dyDescent="0.25">
      <c r="A1674" t="s">
        <v>1348</v>
      </c>
      <c r="B1674">
        <v>43</v>
      </c>
      <c r="C1674" t="str">
        <f t="shared" ref="C1674:C1737" si="48">IF(B1674&gt;=50, "Senior", IF(B1674&gt;=20, "Adult", "Teenager"))</f>
        <v>Adult</v>
      </c>
      <c r="D1674" t="s">
        <v>2269</v>
      </c>
      <c r="E1674" t="s">
        <v>46</v>
      </c>
      <c r="F1674">
        <v>7.0000000000000007E-2</v>
      </c>
      <c r="G1674">
        <v>1</v>
      </c>
      <c r="H1674" s="1">
        <v>41187</v>
      </c>
      <c r="I1674" s="1" t="str">
        <f t="shared" ref="I1674:I1737" si="49">TEXT(H1674," MMM")</f>
        <v xml:space="preserve"> Oct</v>
      </c>
      <c r="J1674">
        <v>20518</v>
      </c>
      <c r="K1674" t="s">
        <v>58</v>
      </c>
      <c r="L1674">
        <v>49</v>
      </c>
      <c r="M1674">
        <v>0.59</v>
      </c>
      <c r="N1674" t="s">
        <v>96</v>
      </c>
      <c r="O1674" t="s">
        <v>30</v>
      </c>
      <c r="P1674" t="s">
        <v>1813</v>
      </c>
      <c r="Q1674" t="s">
        <v>105</v>
      </c>
      <c r="R1674">
        <v>2418.5610000000001</v>
      </c>
      <c r="S1674" t="s">
        <v>33</v>
      </c>
      <c r="T1674">
        <v>2849</v>
      </c>
      <c r="U1674">
        <v>8252.3610000000008</v>
      </c>
      <c r="V1674" s="1">
        <v>41188</v>
      </c>
      <c r="W1674" t="s">
        <v>34</v>
      </c>
      <c r="X1674">
        <v>4.2</v>
      </c>
      <c r="Y1674" t="s">
        <v>233</v>
      </c>
      <c r="Z1674">
        <v>200.99</v>
      </c>
      <c r="AA1674">
        <v>7601</v>
      </c>
      <c r="AB1674">
        <f t="shared" ref="AB1674:AB1737" si="50">Z1674*L1674</f>
        <v>9848.51</v>
      </c>
      <c r="AC1674">
        <f t="shared" ref="AC1674:AC1737" si="51">AB1674-AB1674*F1674</f>
        <v>9159.1143000000011</v>
      </c>
    </row>
    <row r="1675" spans="1:29" x14ac:dyDescent="0.25">
      <c r="A1675" t="s">
        <v>2337</v>
      </c>
      <c r="B1675">
        <v>43</v>
      </c>
      <c r="C1675" t="str">
        <f t="shared" si="48"/>
        <v>Adult</v>
      </c>
      <c r="D1675" t="s">
        <v>2338</v>
      </c>
      <c r="E1675" t="s">
        <v>38</v>
      </c>
      <c r="F1675">
        <v>0.03</v>
      </c>
      <c r="G1675">
        <v>1</v>
      </c>
      <c r="H1675" s="1">
        <v>41187</v>
      </c>
      <c r="I1675" s="1" t="str">
        <f t="shared" si="49"/>
        <v xml:space="preserve"> Oct</v>
      </c>
      <c r="J1675">
        <v>41764</v>
      </c>
      <c r="K1675" t="s">
        <v>39</v>
      </c>
      <c r="L1675">
        <v>16</v>
      </c>
      <c r="M1675">
        <v>0.66</v>
      </c>
      <c r="N1675" t="s">
        <v>48</v>
      </c>
      <c r="O1675" t="s">
        <v>73</v>
      </c>
      <c r="P1675" t="s">
        <v>2339</v>
      </c>
      <c r="Q1675" t="s">
        <v>75</v>
      </c>
      <c r="R1675">
        <v>467.12430000000001</v>
      </c>
      <c r="S1675" t="s">
        <v>33</v>
      </c>
      <c r="T1675">
        <v>5886</v>
      </c>
      <c r="U1675">
        <v>5105.0600000000004</v>
      </c>
      <c r="V1675" s="1">
        <v>41189</v>
      </c>
      <c r="W1675" t="s">
        <v>53</v>
      </c>
      <c r="X1675">
        <v>29.2</v>
      </c>
      <c r="Y1675" t="s">
        <v>208</v>
      </c>
      <c r="Z1675">
        <v>320.64</v>
      </c>
      <c r="AA1675">
        <v>45801</v>
      </c>
      <c r="AB1675">
        <f t="shared" si="50"/>
        <v>5130.24</v>
      </c>
      <c r="AC1675">
        <f t="shared" si="51"/>
        <v>4976.3328000000001</v>
      </c>
    </row>
    <row r="1676" spans="1:29" x14ac:dyDescent="0.25">
      <c r="A1676" t="s">
        <v>2340</v>
      </c>
      <c r="B1676">
        <v>43</v>
      </c>
      <c r="C1676" t="str">
        <f t="shared" si="48"/>
        <v>Adult</v>
      </c>
      <c r="D1676" t="s">
        <v>2316</v>
      </c>
      <c r="E1676" t="s">
        <v>46</v>
      </c>
      <c r="F1676">
        <v>0.01</v>
      </c>
      <c r="G1676">
        <v>1</v>
      </c>
      <c r="H1676" s="1">
        <v>41188</v>
      </c>
      <c r="I1676" s="1" t="str">
        <f t="shared" si="49"/>
        <v xml:space="preserve"> Oct</v>
      </c>
      <c r="J1676">
        <v>57511</v>
      </c>
      <c r="K1676" t="s">
        <v>58</v>
      </c>
      <c r="L1676">
        <v>32</v>
      </c>
      <c r="M1676">
        <v>0.38</v>
      </c>
      <c r="N1676" t="s">
        <v>29</v>
      </c>
      <c r="O1676" t="s">
        <v>30</v>
      </c>
      <c r="P1676" t="s">
        <v>475</v>
      </c>
      <c r="Q1676" t="s">
        <v>210</v>
      </c>
      <c r="R1676">
        <v>41.54</v>
      </c>
      <c r="S1676" t="s">
        <v>52</v>
      </c>
      <c r="T1676">
        <v>8060</v>
      </c>
      <c r="U1676">
        <v>98.46</v>
      </c>
      <c r="V1676" s="1">
        <v>41189</v>
      </c>
      <c r="W1676" t="s">
        <v>34</v>
      </c>
      <c r="X1676">
        <v>0.5</v>
      </c>
      <c r="Y1676" t="s">
        <v>298</v>
      </c>
      <c r="Z1676">
        <v>2.89</v>
      </c>
      <c r="AA1676">
        <v>80004</v>
      </c>
      <c r="AB1676">
        <f t="shared" si="50"/>
        <v>92.48</v>
      </c>
      <c r="AC1676">
        <f t="shared" si="51"/>
        <v>91.555199999999999</v>
      </c>
    </row>
    <row r="1677" spans="1:29" x14ac:dyDescent="0.25">
      <c r="A1677" t="s">
        <v>2341</v>
      </c>
      <c r="B1677">
        <v>43</v>
      </c>
      <c r="C1677" t="str">
        <f t="shared" si="48"/>
        <v>Adult</v>
      </c>
      <c r="D1677" t="s">
        <v>2342</v>
      </c>
      <c r="E1677" t="s">
        <v>46</v>
      </c>
      <c r="F1677">
        <v>7.0000000000000007E-2</v>
      </c>
      <c r="G1677">
        <v>1</v>
      </c>
      <c r="H1677" s="1">
        <v>41188</v>
      </c>
      <c r="I1677" s="1" t="str">
        <f t="shared" si="49"/>
        <v xml:space="preserve"> Oct</v>
      </c>
      <c r="J1677">
        <v>46881</v>
      </c>
      <c r="K1677" t="s">
        <v>58</v>
      </c>
      <c r="L1677">
        <v>31</v>
      </c>
      <c r="M1677">
        <v>0.36</v>
      </c>
      <c r="N1677" t="s">
        <v>29</v>
      </c>
      <c r="O1677" t="s">
        <v>30</v>
      </c>
      <c r="P1677" t="s">
        <v>536</v>
      </c>
      <c r="Q1677" t="s">
        <v>67</v>
      </c>
      <c r="R1677">
        <v>-80.304500000000004</v>
      </c>
      <c r="S1677" t="s">
        <v>76</v>
      </c>
      <c r="T1677">
        <v>6584</v>
      </c>
      <c r="U1677">
        <v>176.28</v>
      </c>
      <c r="V1677" s="1">
        <v>41190</v>
      </c>
      <c r="W1677" t="s">
        <v>42</v>
      </c>
      <c r="X1677">
        <v>5.74</v>
      </c>
      <c r="Y1677" t="s">
        <v>103</v>
      </c>
      <c r="Z1677">
        <v>5.18</v>
      </c>
      <c r="AA1677">
        <v>70506</v>
      </c>
      <c r="AB1677">
        <f t="shared" si="50"/>
        <v>160.57999999999998</v>
      </c>
      <c r="AC1677">
        <f t="shared" si="51"/>
        <v>149.33939999999998</v>
      </c>
    </row>
    <row r="1678" spans="1:29" x14ac:dyDescent="0.25">
      <c r="A1678" t="s">
        <v>2340</v>
      </c>
      <c r="B1678">
        <v>43</v>
      </c>
      <c r="C1678" t="str">
        <f t="shared" si="48"/>
        <v>Adult</v>
      </c>
      <c r="D1678" t="s">
        <v>2316</v>
      </c>
      <c r="E1678" t="s">
        <v>46</v>
      </c>
      <c r="F1678">
        <v>0</v>
      </c>
      <c r="G1678">
        <v>1</v>
      </c>
      <c r="H1678" s="1">
        <v>41188</v>
      </c>
      <c r="I1678" s="1" t="str">
        <f t="shared" si="49"/>
        <v xml:space="preserve"> Oct</v>
      </c>
      <c r="J1678">
        <v>57511</v>
      </c>
      <c r="K1678" t="s">
        <v>58</v>
      </c>
      <c r="L1678">
        <v>11</v>
      </c>
      <c r="M1678">
        <v>0.8</v>
      </c>
      <c r="N1678" t="s">
        <v>96</v>
      </c>
      <c r="O1678" t="s">
        <v>139</v>
      </c>
      <c r="P1678" t="s">
        <v>1155</v>
      </c>
      <c r="Q1678" t="s">
        <v>105</v>
      </c>
      <c r="R1678">
        <v>-173.25</v>
      </c>
      <c r="S1678" t="s">
        <v>52</v>
      </c>
      <c r="T1678">
        <v>8061</v>
      </c>
      <c r="U1678">
        <v>569.63599999999997</v>
      </c>
      <c r="V1678" s="1">
        <v>41190</v>
      </c>
      <c r="W1678" t="s">
        <v>34</v>
      </c>
      <c r="X1678">
        <v>5</v>
      </c>
      <c r="Y1678" t="s">
        <v>298</v>
      </c>
      <c r="Z1678">
        <v>55.99</v>
      </c>
      <c r="AA1678">
        <v>80004</v>
      </c>
      <c r="AB1678">
        <f t="shared" si="50"/>
        <v>615.89</v>
      </c>
      <c r="AC1678">
        <f t="shared" si="51"/>
        <v>615.89</v>
      </c>
    </row>
    <row r="1679" spans="1:29" x14ac:dyDescent="0.25">
      <c r="A1679" t="s">
        <v>2191</v>
      </c>
      <c r="B1679">
        <v>43</v>
      </c>
      <c r="C1679" t="str">
        <f t="shared" si="48"/>
        <v>Adult</v>
      </c>
      <c r="D1679" t="s">
        <v>2343</v>
      </c>
      <c r="E1679" t="s">
        <v>27</v>
      </c>
      <c r="F1679">
        <v>0.04</v>
      </c>
      <c r="G1679">
        <v>1</v>
      </c>
      <c r="H1679" s="1">
        <v>41189</v>
      </c>
      <c r="I1679" s="1" t="str">
        <f t="shared" si="49"/>
        <v xml:space="preserve"> Oct</v>
      </c>
      <c r="J1679">
        <v>46533</v>
      </c>
      <c r="K1679" t="s">
        <v>28</v>
      </c>
      <c r="L1679">
        <v>3</v>
      </c>
      <c r="M1679">
        <v>0.72</v>
      </c>
      <c r="N1679" t="s">
        <v>48</v>
      </c>
      <c r="O1679" t="s">
        <v>80</v>
      </c>
      <c r="P1679" t="s">
        <v>1495</v>
      </c>
      <c r="Q1679" t="s">
        <v>82</v>
      </c>
      <c r="R1679">
        <v>49.76</v>
      </c>
      <c r="S1679" t="s">
        <v>52</v>
      </c>
      <c r="T1679">
        <v>6544</v>
      </c>
      <c r="U1679">
        <v>215.24</v>
      </c>
      <c r="V1679" s="1">
        <v>41190</v>
      </c>
      <c r="W1679" t="s">
        <v>34</v>
      </c>
      <c r="X1679">
        <v>52.2</v>
      </c>
      <c r="Y1679" t="s">
        <v>320</v>
      </c>
      <c r="Z1679">
        <v>55.5</v>
      </c>
      <c r="AA1679">
        <v>83843</v>
      </c>
      <c r="AB1679">
        <f t="shared" si="50"/>
        <v>166.5</v>
      </c>
      <c r="AC1679">
        <f t="shared" si="51"/>
        <v>159.84</v>
      </c>
    </row>
    <row r="1680" spans="1:29" x14ac:dyDescent="0.25">
      <c r="A1680" t="s">
        <v>2344</v>
      </c>
      <c r="B1680">
        <v>43</v>
      </c>
      <c r="C1680" t="str">
        <f t="shared" si="48"/>
        <v>Adult</v>
      </c>
      <c r="D1680" t="s">
        <v>1575</v>
      </c>
      <c r="E1680" t="s">
        <v>27</v>
      </c>
      <c r="F1680">
        <v>0.03</v>
      </c>
      <c r="G1680">
        <v>1</v>
      </c>
      <c r="H1680" s="1">
        <v>41189</v>
      </c>
      <c r="I1680" s="1" t="str">
        <f t="shared" si="49"/>
        <v xml:space="preserve"> Oct</v>
      </c>
      <c r="J1680">
        <v>8162</v>
      </c>
      <c r="K1680" t="s">
        <v>131</v>
      </c>
      <c r="L1680">
        <v>25</v>
      </c>
      <c r="M1680">
        <v>0.75</v>
      </c>
      <c r="N1680" t="s">
        <v>96</v>
      </c>
      <c r="O1680" t="s">
        <v>30</v>
      </c>
      <c r="P1680" t="s">
        <v>1460</v>
      </c>
      <c r="Q1680" t="s">
        <v>102</v>
      </c>
      <c r="R1680">
        <v>-82.26</v>
      </c>
      <c r="S1680" t="s">
        <v>33</v>
      </c>
      <c r="T1680">
        <v>1112</v>
      </c>
      <c r="U1680">
        <v>670.39</v>
      </c>
      <c r="V1680" s="1">
        <v>41190</v>
      </c>
      <c r="W1680" t="s">
        <v>34</v>
      </c>
      <c r="X1680">
        <v>4</v>
      </c>
      <c r="Y1680" t="s">
        <v>136</v>
      </c>
      <c r="Z1680">
        <v>27.48</v>
      </c>
      <c r="AA1680">
        <v>14701</v>
      </c>
      <c r="AB1680">
        <f t="shared" si="50"/>
        <v>687</v>
      </c>
      <c r="AC1680">
        <f t="shared" si="51"/>
        <v>666.39</v>
      </c>
    </row>
    <row r="1681" spans="1:29" x14ac:dyDescent="0.25">
      <c r="A1681" t="s">
        <v>2344</v>
      </c>
      <c r="B1681">
        <v>43</v>
      </c>
      <c r="C1681" t="str">
        <f t="shared" si="48"/>
        <v>Adult</v>
      </c>
      <c r="D1681" t="s">
        <v>1575</v>
      </c>
      <c r="E1681" t="s">
        <v>27</v>
      </c>
      <c r="F1681">
        <v>0.1</v>
      </c>
      <c r="G1681">
        <v>1</v>
      </c>
      <c r="H1681" s="1">
        <v>41189</v>
      </c>
      <c r="I1681" s="1" t="str">
        <f t="shared" si="49"/>
        <v xml:space="preserve"> Oct</v>
      </c>
      <c r="J1681">
        <v>8162</v>
      </c>
      <c r="K1681" t="s">
        <v>131</v>
      </c>
      <c r="L1681">
        <v>32</v>
      </c>
      <c r="M1681">
        <v>0.48</v>
      </c>
      <c r="N1681" t="s">
        <v>96</v>
      </c>
      <c r="O1681" t="s">
        <v>30</v>
      </c>
      <c r="P1681" t="s">
        <v>471</v>
      </c>
      <c r="Q1681" t="s">
        <v>102</v>
      </c>
      <c r="R1681">
        <v>1314.12</v>
      </c>
      <c r="S1681" t="s">
        <v>33</v>
      </c>
      <c r="T1681">
        <v>1113</v>
      </c>
      <c r="U1681">
        <v>5618.4</v>
      </c>
      <c r="V1681" s="1">
        <v>41190</v>
      </c>
      <c r="W1681" t="s">
        <v>34</v>
      </c>
      <c r="X1681">
        <v>19.989999999999998</v>
      </c>
      <c r="Y1681" t="s">
        <v>136</v>
      </c>
      <c r="Z1681">
        <v>179.99</v>
      </c>
      <c r="AA1681">
        <v>14701</v>
      </c>
      <c r="AB1681">
        <f t="shared" si="50"/>
        <v>5759.68</v>
      </c>
      <c r="AC1681">
        <f t="shared" si="51"/>
        <v>5183.7120000000004</v>
      </c>
    </row>
    <row r="1682" spans="1:29" x14ac:dyDescent="0.25">
      <c r="A1682" t="s">
        <v>1071</v>
      </c>
      <c r="B1682">
        <v>43</v>
      </c>
      <c r="C1682" t="str">
        <f t="shared" si="48"/>
        <v>Adult</v>
      </c>
      <c r="D1682" t="s">
        <v>303</v>
      </c>
      <c r="E1682" t="s">
        <v>57</v>
      </c>
      <c r="F1682">
        <v>0.05</v>
      </c>
      <c r="G1682">
        <v>1</v>
      </c>
      <c r="H1682" s="1">
        <v>41189</v>
      </c>
      <c r="I1682" s="1" t="str">
        <f t="shared" si="49"/>
        <v xml:space="preserve"> Oct</v>
      </c>
      <c r="J1682">
        <v>47520</v>
      </c>
      <c r="K1682" t="s">
        <v>39</v>
      </c>
      <c r="L1682">
        <v>13</v>
      </c>
      <c r="M1682">
        <v>0.56000000000000005</v>
      </c>
      <c r="N1682" t="s">
        <v>48</v>
      </c>
      <c r="O1682" t="s">
        <v>49</v>
      </c>
      <c r="P1682" t="s">
        <v>50</v>
      </c>
      <c r="Q1682" t="s">
        <v>51</v>
      </c>
      <c r="R1682">
        <v>598.24</v>
      </c>
      <c r="S1682" t="s">
        <v>68</v>
      </c>
      <c r="T1682">
        <v>6677</v>
      </c>
      <c r="U1682">
        <v>3939.89</v>
      </c>
      <c r="V1682" s="1">
        <v>41191</v>
      </c>
      <c r="W1682" t="s">
        <v>53</v>
      </c>
      <c r="X1682">
        <v>48.8</v>
      </c>
      <c r="Y1682" t="s">
        <v>246</v>
      </c>
      <c r="Z1682">
        <v>291.73</v>
      </c>
      <c r="AA1682">
        <v>48135</v>
      </c>
      <c r="AB1682">
        <f t="shared" si="50"/>
        <v>3792.4900000000002</v>
      </c>
      <c r="AC1682">
        <f t="shared" si="51"/>
        <v>3602.8655000000003</v>
      </c>
    </row>
    <row r="1683" spans="1:29" x14ac:dyDescent="0.25">
      <c r="A1683" t="s">
        <v>1071</v>
      </c>
      <c r="B1683">
        <v>43</v>
      </c>
      <c r="C1683" t="str">
        <f t="shared" si="48"/>
        <v>Adult</v>
      </c>
      <c r="D1683" t="s">
        <v>303</v>
      </c>
      <c r="E1683" t="s">
        <v>57</v>
      </c>
      <c r="F1683">
        <v>0.09</v>
      </c>
      <c r="G1683">
        <v>1</v>
      </c>
      <c r="H1683" s="1">
        <v>41189</v>
      </c>
      <c r="I1683" s="1" t="str">
        <f t="shared" si="49"/>
        <v xml:space="preserve"> Oct</v>
      </c>
      <c r="J1683">
        <v>47520</v>
      </c>
      <c r="K1683" t="s">
        <v>39</v>
      </c>
      <c r="L1683">
        <v>36</v>
      </c>
      <c r="M1683">
        <v>0.35</v>
      </c>
      <c r="N1683" t="s">
        <v>29</v>
      </c>
      <c r="O1683" t="s">
        <v>30</v>
      </c>
      <c r="P1683" t="s">
        <v>174</v>
      </c>
      <c r="Q1683" t="s">
        <v>67</v>
      </c>
      <c r="R1683">
        <v>-64.411500000000004</v>
      </c>
      <c r="S1683" t="s">
        <v>68</v>
      </c>
      <c r="T1683">
        <v>6676</v>
      </c>
      <c r="U1683">
        <v>277.88</v>
      </c>
      <c r="V1683" s="1">
        <v>41191</v>
      </c>
      <c r="W1683" t="s">
        <v>34</v>
      </c>
      <c r="X1683">
        <v>6.16</v>
      </c>
      <c r="Y1683" t="s">
        <v>246</v>
      </c>
      <c r="Z1683">
        <v>7.68</v>
      </c>
      <c r="AA1683">
        <v>48135</v>
      </c>
      <c r="AB1683">
        <f t="shared" si="50"/>
        <v>276.48</v>
      </c>
      <c r="AC1683">
        <f t="shared" si="51"/>
        <v>251.59680000000003</v>
      </c>
    </row>
    <row r="1684" spans="1:29" x14ac:dyDescent="0.25">
      <c r="A1684" t="s">
        <v>1071</v>
      </c>
      <c r="B1684">
        <v>43</v>
      </c>
      <c r="C1684" t="str">
        <f t="shared" si="48"/>
        <v>Adult</v>
      </c>
      <c r="D1684" t="s">
        <v>303</v>
      </c>
      <c r="E1684" t="s">
        <v>57</v>
      </c>
      <c r="F1684">
        <v>0.04</v>
      </c>
      <c r="G1684">
        <v>1</v>
      </c>
      <c r="H1684" s="1">
        <v>41189</v>
      </c>
      <c r="I1684" s="1" t="str">
        <f t="shared" si="49"/>
        <v xml:space="preserve"> Oct</v>
      </c>
      <c r="J1684">
        <v>47520</v>
      </c>
      <c r="K1684" t="s">
        <v>39</v>
      </c>
      <c r="L1684">
        <v>47</v>
      </c>
      <c r="M1684">
        <v>0.38</v>
      </c>
      <c r="N1684" t="s">
        <v>29</v>
      </c>
      <c r="O1684" t="s">
        <v>30</v>
      </c>
      <c r="P1684" t="s">
        <v>1334</v>
      </c>
      <c r="Q1684" t="s">
        <v>61</v>
      </c>
      <c r="R1684">
        <v>257.31</v>
      </c>
      <c r="S1684" t="s">
        <v>68</v>
      </c>
      <c r="T1684">
        <v>6678</v>
      </c>
      <c r="U1684">
        <v>925.3</v>
      </c>
      <c r="V1684" s="1">
        <v>41191</v>
      </c>
      <c r="W1684" t="s">
        <v>34</v>
      </c>
      <c r="X1684">
        <v>5.77</v>
      </c>
      <c r="Y1684" t="s">
        <v>246</v>
      </c>
      <c r="Z1684">
        <v>19.98</v>
      </c>
      <c r="AA1684">
        <v>48135</v>
      </c>
      <c r="AB1684">
        <f t="shared" si="50"/>
        <v>939.06000000000006</v>
      </c>
      <c r="AC1684">
        <f t="shared" si="51"/>
        <v>901.49760000000003</v>
      </c>
    </row>
    <row r="1685" spans="1:29" x14ac:dyDescent="0.25">
      <c r="A1685" t="s">
        <v>2344</v>
      </c>
      <c r="B1685">
        <v>43</v>
      </c>
      <c r="C1685" t="str">
        <f t="shared" si="48"/>
        <v>Adult</v>
      </c>
      <c r="D1685" t="s">
        <v>1575</v>
      </c>
      <c r="E1685" t="s">
        <v>27</v>
      </c>
      <c r="F1685">
        <v>0.1</v>
      </c>
      <c r="G1685">
        <v>1</v>
      </c>
      <c r="H1685" s="1">
        <v>41189</v>
      </c>
      <c r="I1685" s="1" t="str">
        <f t="shared" si="49"/>
        <v xml:space="preserve"> Oct</v>
      </c>
      <c r="J1685">
        <v>8162</v>
      </c>
      <c r="K1685" t="s">
        <v>131</v>
      </c>
      <c r="L1685">
        <v>42</v>
      </c>
      <c r="M1685">
        <v>0.73</v>
      </c>
      <c r="N1685" t="s">
        <v>29</v>
      </c>
      <c r="O1685" t="s">
        <v>30</v>
      </c>
      <c r="P1685" t="s">
        <v>2345</v>
      </c>
      <c r="Q1685" t="s">
        <v>32</v>
      </c>
      <c r="R1685">
        <v>10.86</v>
      </c>
      <c r="S1685" t="s">
        <v>33</v>
      </c>
      <c r="T1685">
        <v>1114</v>
      </c>
      <c r="U1685">
        <v>5450.6</v>
      </c>
      <c r="V1685" s="1">
        <v>41191</v>
      </c>
      <c r="W1685" t="s">
        <v>34</v>
      </c>
      <c r="X1685">
        <v>19.989999999999998</v>
      </c>
      <c r="Y1685" t="s">
        <v>136</v>
      </c>
      <c r="Z1685">
        <v>140.85</v>
      </c>
      <c r="AA1685">
        <v>14701</v>
      </c>
      <c r="AB1685">
        <f t="shared" si="50"/>
        <v>5915.7</v>
      </c>
      <c r="AC1685">
        <f t="shared" si="51"/>
        <v>5324.13</v>
      </c>
    </row>
    <row r="1686" spans="1:29" x14ac:dyDescent="0.25">
      <c r="A1686" t="s">
        <v>2040</v>
      </c>
      <c r="B1686">
        <v>43</v>
      </c>
      <c r="C1686" t="str">
        <f t="shared" si="48"/>
        <v>Adult</v>
      </c>
      <c r="D1686" t="s">
        <v>2346</v>
      </c>
      <c r="E1686" t="s">
        <v>57</v>
      </c>
      <c r="F1686">
        <v>0.08</v>
      </c>
      <c r="G1686">
        <v>1</v>
      </c>
      <c r="H1686" s="1">
        <v>41189</v>
      </c>
      <c r="I1686" s="1" t="str">
        <f t="shared" si="49"/>
        <v xml:space="preserve"> Oct</v>
      </c>
      <c r="J1686">
        <v>26016</v>
      </c>
      <c r="K1686" t="s">
        <v>28</v>
      </c>
      <c r="L1686">
        <v>44</v>
      </c>
      <c r="M1686">
        <v>0.56000000000000005</v>
      </c>
      <c r="N1686" t="s">
        <v>96</v>
      </c>
      <c r="O1686" t="s">
        <v>30</v>
      </c>
      <c r="P1686" t="s">
        <v>864</v>
      </c>
      <c r="Q1686" t="s">
        <v>105</v>
      </c>
      <c r="R1686">
        <v>314.83800000000002</v>
      </c>
      <c r="S1686" t="s">
        <v>68</v>
      </c>
      <c r="T1686">
        <v>3639</v>
      </c>
      <c r="U1686">
        <v>1642.6420000000001</v>
      </c>
      <c r="V1686" s="1">
        <v>41191</v>
      </c>
      <c r="W1686" t="s">
        <v>42</v>
      </c>
      <c r="X1686">
        <v>4.99</v>
      </c>
      <c r="Y1686" t="s">
        <v>262</v>
      </c>
      <c r="Z1686">
        <v>45.99</v>
      </c>
      <c r="AA1686">
        <v>63130</v>
      </c>
      <c r="AB1686">
        <f t="shared" si="50"/>
        <v>2023.5600000000002</v>
      </c>
      <c r="AC1686">
        <f t="shared" si="51"/>
        <v>1861.6752000000001</v>
      </c>
    </row>
    <row r="1687" spans="1:29" x14ac:dyDescent="0.25">
      <c r="A1687" t="s">
        <v>2191</v>
      </c>
      <c r="B1687">
        <v>43</v>
      </c>
      <c r="C1687" t="str">
        <f t="shared" si="48"/>
        <v>Adult</v>
      </c>
      <c r="D1687" t="s">
        <v>2343</v>
      </c>
      <c r="E1687" t="s">
        <v>27</v>
      </c>
      <c r="F1687">
        <v>0.1</v>
      </c>
      <c r="G1687">
        <v>1</v>
      </c>
      <c r="H1687" s="1">
        <v>41189</v>
      </c>
      <c r="I1687" s="1" t="str">
        <f t="shared" si="49"/>
        <v xml:space="preserve"> Oct</v>
      </c>
      <c r="J1687">
        <v>46533</v>
      </c>
      <c r="K1687" t="s">
        <v>28</v>
      </c>
      <c r="L1687">
        <v>12</v>
      </c>
      <c r="M1687">
        <v>0.59</v>
      </c>
      <c r="N1687" t="s">
        <v>96</v>
      </c>
      <c r="O1687" t="s">
        <v>30</v>
      </c>
      <c r="P1687" t="s">
        <v>644</v>
      </c>
      <c r="Q1687" t="s">
        <v>105</v>
      </c>
      <c r="R1687">
        <v>-82.06</v>
      </c>
      <c r="S1687" t="s">
        <v>52</v>
      </c>
      <c r="T1687">
        <v>6545</v>
      </c>
      <c r="U1687">
        <v>654.87400000000002</v>
      </c>
      <c r="V1687" s="1">
        <v>41191</v>
      </c>
      <c r="W1687" t="s">
        <v>42</v>
      </c>
      <c r="X1687">
        <v>3.99</v>
      </c>
      <c r="Y1687" t="s">
        <v>320</v>
      </c>
      <c r="Z1687">
        <v>65.989999999999995</v>
      </c>
      <c r="AA1687">
        <v>83843</v>
      </c>
      <c r="AB1687">
        <f t="shared" si="50"/>
        <v>791.87999999999988</v>
      </c>
      <c r="AC1687">
        <f t="shared" si="51"/>
        <v>712.69199999999989</v>
      </c>
    </row>
    <row r="1688" spans="1:29" x14ac:dyDescent="0.25">
      <c r="A1688" t="s">
        <v>2040</v>
      </c>
      <c r="B1688">
        <v>43</v>
      </c>
      <c r="C1688" t="str">
        <f t="shared" si="48"/>
        <v>Adult</v>
      </c>
      <c r="D1688" t="s">
        <v>2346</v>
      </c>
      <c r="E1688" t="s">
        <v>57</v>
      </c>
      <c r="F1688">
        <v>0.09</v>
      </c>
      <c r="G1688">
        <v>1</v>
      </c>
      <c r="H1688" s="1">
        <v>41189</v>
      </c>
      <c r="I1688" s="1" t="str">
        <f t="shared" si="49"/>
        <v xml:space="preserve"> Oct</v>
      </c>
      <c r="J1688">
        <v>26016</v>
      </c>
      <c r="K1688" t="s">
        <v>28</v>
      </c>
      <c r="L1688">
        <v>2</v>
      </c>
      <c r="M1688">
        <v>0.76</v>
      </c>
      <c r="N1688" t="s">
        <v>96</v>
      </c>
      <c r="O1688" t="s">
        <v>30</v>
      </c>
      <c r="P1688" t="s">
        <v>1594</v>
      </c>
      <c r="Q1688" t="s">
        <v>102</v>
      </c>
      <c r="R1688">
        <v>-358.43</v>
      </c>
      <c r="S1688" t="s">
        <v>68</v>
      </c>
      <c r="T1688">
        <v>3638</v>
      </c>
      <c r="U1688">
        <v>154.94</v>
      </c>
      <c r="V1688" s="1">
        <v>41191</v>
      </c>
      <c r="W1688" t="s">
        <v>34</v>
      </c>
      <c r="X1688">
        <v>4</v>
      </c>
      <c r="Y1688" t="s">
        <v>262</v>
      </c>
      <c r="Z1688">
        <v>77.510000000000005</v>
      </c>
      <c r="AA1688">
        <v>63130</v>
      </c>
      <c r="AB1688">
        <f t="shared" si="50"/>
        <v>155.02000000000001</v>
      </c>
      <c r="AC1688">
        <f t="shared" si="51"/>
        <v>141.06820000000002</v>
      </c>
    </row>
    <row r="1689" spans="1:29" x14ac:dyDescent="0.25">
      <c r="A1689" t="s">
        <v>1060</v>
      </c>
      <c r="B1689">
        <v>43</v>
      </c>
      <c r="C1689" t="str">
        <f t="shared" si="48"/>
        <v>Adult</v>
      </c>
      <c r="D1689" t="s">
        <v>1061</v>
      </c>
      <c r="E1689" t="s">
        <v>57</v>
      </c>
      <c r="F1689">
        <v>7.0000000000000007E-2</v>
      </c>
      <c r="G1689">
        <v>1</v>
      </c>
      <c r="H1689" s="1">
        <v>41190</v>
      </c>
      <c r="I1689" s="1" t="str">
        <f t="shared" si="49"/>
        <v xml:space="preserve"> Oct</v>
      </c>
      <c r="J1689">
        <v>36739</v>
      </c>
      <c r="K1689" t="s">
        <v>39</v>
      </c>
      <c r="L1689">
        <v>27</v>
      </c>
      <c r="M1689">
        <v>0.55000000000000004</v>
      </c>
      <c r="N1689" t="s">
        <v>48</v>
      </c>
      <c r="O1689" t="s">
        <v>139</v>
      </c>
      <c r="P1689" t="s">
        <v>679</v>
      </c>
      <c r="Q1689" t="s">
        <v>82</v>
      </c>
      <c r="R1689">
        <v>97.19</v>
      </c>
      <c r="S1689" t="s">
        <v>33</v>
      </c>
      <c r="T1689">
        <v>5162</v>
      </c>
      <c r="U1689">
        <v>331.17</v>
      </c>
      <c r="V1689" s="1">
        <v>41190</v>
      </c>
      <c r="W1689" t="s">
        <v>34</v>
      </c>
      <c r="X1689">
        <v>2.85</v>
      </c>
      <c r="Y1689" t="s">
        <v>136</v>
      </c>
      <c r="Z1689">
        <v>12.22</v>
      </c>
      <c r="AA1689">
        <v>10562</v>
      </c>
      <c r="AB1689">
        <f t="shared" si="50"/>
        <v>329.94</v>
      </c>
      <c r="AC1689">
        <f t="shared" si="51"/>
        <v>306.8442</v>
      </c>
    </row>
    <row r="1690" spans="1:29" x14ac:dyDescent="0.25">
      <c r="A1690" t="s">
        <v>2347</v>
      </c>
      <c r="B1690">
        <v>43</v>
      </c>
      <c r="C1690" t="str">
        <f t="shared" si="48"/>
        <v>Adult</v>
      </c>
      <c r="D1690" t="s">
        <v>863</v>
      </c>
      <c r="E1690" t="s">
        <v>38</v>
      </c>
      <c r="F1690">
        <v>0</v>
      </c>
      <c r="G1690">
        <v>1</v>
      </c>
      <c r="H1690" s="1">
        <v>41190</v>
      </c>
      <c r="I1690" s="1" t="str">
        <f t="shared" si="49"/>
        <v xml:space="preserve"> Oct</v>
      </c>
      <c r="J1690">
        <v>50147</v>
      </c>
      <c r="K1690" t="s">
        <v>131</v>
      </c>
      <c r="L1690">
        <v>13</v>
      </c>
      <c r="M1690">
        <v>0.36</v>
      </c>
      <c r="N1690" t="s">
        <v>29</v>
      </c>
      <c r="O1690" t="s">
        <v>30</v>
      </c>
      <c r="P1690" t="s">
        <v>2348</v>
      </c>
      <c r="Q1690" t="s">
        <v>61</v>
      </c>
      <c r="R1690">
        <v>16.34</v>
      </c>
      <c r="S1690" t="s">
        <v>76</v>
      </c>
      <c r="T1690">
        <v>7028</v>
      </c>
      <c r="U1690">
        <v>163.62</v>
      </c>
      <c r="V1690" s="1">
        <v>41190</v>
      </c>
      <c r="W1690" t="s">
        <v>34</v>
      </c>
      <c r="X1690">
        <v>5.43</v>
      </c>
      <c r="Y1690" t="s">
        <v>685</v>
      </c>
      <c r="Z1690">
        <v>11.48</v>
      </c>
      <c r="AA1690">
        <v>27511</v>
      </c>
      <c r="AB1690">
        <f t="shared" si="50"/>
        <v>149.24</v>
      </c>
      <c r="AC1690">
        <f t="shared" si="51"/>
        <v>149.24</v>
      </c>
    </row>
    <row r="1691" spans="1:29" x14ac:dyDescent="0.25">
      <c r="A1691" t="s">
        <v>1315</v>
      </c>
      <c r="B1691">
        <v>43</v>
      </c>
      <c r="C1691" t="str">
        <f t="shared" si="48"/>
        <v>Adult</v>
      </c>
      <c r="D1691" t="s">
        <v>1316</v>
      </c>
      <c r="E1691" t="s">
        <v>46</v>
      </c>
      <c r="F1691">
        <v>7.0000000000000007E-2</v>
      </c>
      <c r="G1691">
        <v>1</v>
      </c>
      <c r="H1691" s="1">
        <v>41190</v>
      </c>
      <c r="I1691" s="1" t="str">
        <f t="shared" si="49"/>
        <v xml:space="preserve"> Oct</v>
      </c>
      <c r="J1691">
        <v>35136</v>
      </c>
      <c r="K1691" t="s">
        <v>58</v>
      </c>
      <c r="L1691">
        <v>23</v>
      </c>
      <c r="M1691">
        <v>0.4</v>
      </c>
      <c r="N1691" t="s">
        <v>29</v>
      </c>
      <c r="O1691" t="s">
        <v>59</v>
      </c>
      <c r="P1691" t="s">
        <v>2349</v>
      </c>
      <c r="Q1691" t="s">
        <v>88</v>
      </c>
      <c r="R1691">
        <v>17.170000000000002</v>
      </c>
      <c r="S1691" t="s">
        <v>76</v>
      </c>
      <c r="T1691">
        <v>4938</v>
      </c>
      <c r="U1691">
        <v>68.73</v>
      </c>
      <c r="V1691" s="1">
        <v>41191</v>
      </c>
      <c r="W1691" t="s">
        <v>34</v>
      </c>
      <c r="X1691">
        <v>0.81</v>
      </c>
      <c r="Y1691" t="s">
        <v>638</v>
      </c>
      <c r="Z1691">
        <v>2.94</v>
      </c>
      <c r="AA1691">
        <v>30318</v>
      </c>
      <c r="AB1691">
        <f t="shared" si="50"/>
        <v>67.62</v>
      </c>
      <c r="AC1691">
        <f t="shared" si="51"/>
        <v>62.886600000000001</v>
      </c>
    </row>
    <row r="1692" spans="1:29" x14ac:dyDescent="0.25">
      <c r="A1692" t="s">
        <v>2347</v>
      </c>
      <c r="B1692">
        <v>43</v>
      </c>
      <c r="C1692" t="str">
        <f t="shared" si="48"/>
        <v>Adult</v>
      </c>
      <c r="D1692" t="s">
        <v>863</v>
      </c>
      <c r="E1692" t="s">
        <v>38</v>
      </c>
      <c r="F1692">
        <v>0.05</v>
      </c>
      <c r="G1692">
        <v>1</v>
      </c>
      <c r="H1692" s="1">
        <v>41190</v>
      </c>
      <c r="I1692" s="1" t="str">
        <f t="shared" si="49"/>
        <v xml:space="preserve"> Oct</v>
      </c>
      <c r="J1692">
        <v>50147</v>
      </c>
      <c r="K1692" t="s">
        <v>131</v>
      </c>
      <c r="L1692">
        <v>42</v>
      </c>
      <c r="M1692">
        <v>0.4</v>
      </c>
      <c r="N1692" t="s">
        <v>29</v>
      </c>
      <c r="O1692" t="s">
        <v>30</v>
      </c>
      <c r="P1692" t="s">
        <v>2350</v>
      </c>
      <c r="Q1692" t="s">
        <v>267</v>
      </c>
      <c r="R1692">
        <v>211.04</v>
      </c>
      <c r="S1692" t="s">
        <v>76</v>
      </c>
      <c r="T1692">
        <v>7027</v>
      </c>
      <c r="U1692">
        <v>1504.01</v>
      </c>
      <c r="V1692" s="1">
        <v>41191</v>
      </c>
      <c r="W1692" t="s">
        <v>34</v>
      </c>
      <c r="X1692">
        <v>14.72</v>
      </c>
      <c r="Y1692" t="s">
        <v>685</v>
      </c>
      <c r="Z1692">
        <v>35.89</v>
      </c>
      <c r="AA1692">
        <v>27511</v>
      </c>
      <c r="AB1692">
        <f t="shared" si="50"/>
        <v>1507.38</v>
      </c>
      <c r="AC1692">
        <f t="shared" si="51"/>
        <v>1432.0110000000002</v>
      </c>
    </row>
    <row r="1693" spans="1:29" x14ac:dyDescent="0.25">
      <c r="A1693" t="s">
        <v>1906</v>
      </c>
      <c r="B1693">
        <v>43</v>
      </c>
      <c r="C1693" t="str">
        <f t="shared" si="48"/>
        <v>Adult</v>
      </c>
      <c r="D1693" t="s">
        <v>2171</v>
      </c>
      <c r="E1693" t="s">
        <v>57</v>
      </c>
      <c r="F1693">
        <v>0.1</v>
      </c>
      <c r="G1693">
        <v>1</v>
      </c>
      <c r="H1693" s="1">
        <v>41190</v>
      </c>
      <c r="I1693" s="1" t="str">
        <f t="shared" si="49"/>
        <v xml:space="preserve"> Oct</v>
      </c>
      <c r="J1693">
        <v>28675</v>
      </c>
      <c r="K1693" t="s">
        <v>58</v>
      </c>
      <c r="L1693">
        <v>15</v>
      </c>
      <c r="M1693">
        <v>0.55000000000000004</v>
      </c>
      <c r="N1693" t="s">
        <v>96</v>
      </c>
      <c r="O1693" t="s">
        <v>30</v>
      </c>
      <c r="P1693">
        <v>252</v>
      </c>
      <c r="Q1693" t="s">
        <v>105</v>
      </c>
      <c r="R1693">
        <v>4.3920000000000003</v>
      </c>
      <c r="S1693" t="s">
        <v>68</v>
      </c>
      <c r="T1693">
        <v>4017</v>
      </c>
      <c r="U1693">
        <v>822.84249999999997</v>
      </c>
      <c r="V1693" s="1">
        <v>41191</v>
      </c>
      <c r="W1693" t="s">
        <v>34</v>
      </c>
      <c r="X1693">
        <v>5.92</v>
      </c>
      <c r="Y1693" t="s">
        <v>149</v>
      </c>
      <c r="Z1693">
        <v>65.989999999999995</v>
      </c>
      <c r="AA1693">
        <v>60438</v>
      </c>
      <c r="AB1693">
        <f t="shared" si="50"/>
        <v>989.84999999999991</v>
      </c>
      <c r="AC1693">
        <f t="shared" si="51"/>
        <v>890.8649999999999</v>
      </c>
    </row>
    <row r="1694" spans="1:29" x14ac:dyDescent="0.25">
      <c r="A1694" t="s">
        <v>1581</v>
      </c>
      <c r="B1694">
        <v>43</v>
      </c>
      <c r="C1694" t="str">
        <f t="shared" si="48"/>
        <v>Adult</v>
      </c>
      <c r="D1694" t="s">
        <v>889</v>
      </c>
      <c r="E1694" t="s">
        <v>46</v>
      </c>
      <c r="F1694">
        <v>0.04</v>
      </c>
      <c r="G1694">
        <v>1</v>
      </c>
      <c r="H1694" s="1">
        <v>41190</v>
      </c>
      <c r="I1694" s="1" t="str">
        <f t="shared" si="49"/>
        <v xml:space="preserve"> Oct</v>
      </c>
      <c r="J1694">
        <v>21541</v>
      </c>
      <c r="K1694" t="s">
        <v>39</v>
      </c>
      <c r="L1694">
        <v>43</v>
      </c>
      <c r="M1694">
        <v>0.6</v>
      </c>
      <c r="N1694" t="s">
        <v>48</v>
      </c>
      <c r="O1694" t="s">
        <v>73</v>
      </c>
      <c r="P1694" t="s">
        <v>2351</v>
      </c>
      <c r="Q1694" t="s">
        <v>154</v>
      </c>
      <c r="R1694">
        <v>-78.36</v>
      </c>
      <c r="S1694" t="s">
        <v>52</v>
      </c>
      <c r="T1694">
        <v>2983</v>
      </c>
      <c r="U1694">
        <v>3044.7</v>
      </c>
      <c r="V1694" s="1">
        <v>41192</v>
      </c>
      <c r="W1694" t="s">
        <v>53</v>
      </c>
      <c r="X1694">
        <v>26.74</v>
      </c>
      <c r="Y1694" t="s">
        <v>537</v>
      </c>
      <c r="Z1694">
        <v>70.98</v>
      </c>
      <c r="AA1694">
        <v>86442</v>
      </c>
      <c r="AB1694">
        <f t="shared" si="50"/>
        <v>3052.1400000000003</v>
      </c>
      <c r="AC1694">
        <f t="shared" si="51"/>
        <v>2930.0544000000004</v>
      </c>
    </row>
    <row r="1695" spans="1:29" x14ac:dyDescent="0.25">
      <c r="A1695" t="s">
        <v>1060</v>
      </c>
      <c r="B1695">
        <v>43</v>
      </c>
      <c r="C1695" t="str">
        <f t="shared" si="48"/>
        <v>Adult</v>
      </c>
      <c r="D1695" t="s">
        <v>1061</v>
      </c>
      <c r="E1695" t="s">
        <v>57</v>
      </c>
      <c r="F1695">
        <v>7.0000000000000007E-2</v>
      </c>
      <c r="G1695">
        <v>1</v>
      </c>
      <c r="H1695" s="1">
        <v>41190</v>
      </c>
      <c r="I1695" s="1" t="str">
        <f t="shared" si="49"/>
        <v xml:space="preserve"> Oct</v>
      </c>
      <c r="J1695">
        <v>36739</v>
      </c>
      <c r="K1695" t="s">
        <v>39</v>
      </c>
      <c r="L1695">
        <v>16</v>
      </c>
      <c r="M1695">
        <v>0.38</v>
      </c>
      <c r="N1695" t="s">
        <v>29</v>
      </c>
      <c r="O1695" t="s">
        <v>30</v>
      </c>
      <c r="P1695" t="s">
        <v>1099</v>
      </c>
      <c r="Q1695" t="s">
        <v>67</v>
      </c>
      <c r="R1695">
        <v>-55.521999999999998</v>
      </c>
      <c r="S1695" t="s">
        <v>33</v>
      </c>
      <c r="T1695">
        <v>5161</v>
      </c>
      <c r="U1695">
        <v>68.040000000000006</v>
      </c>
      <c r="V1695" s="1">
        <v>41192</v>
      </c>
      <c r="W1695" t="s">
        <v>34</v>
      </c>
      <c r="X1695">
        <v>5.26</v>
      </c>
      <c r="Y1695" t="s">
        <v>136</v>
      </c>
      <c r="Z1695">
        <v>3.98</v>
      </c>
      <c r="AA1695">
        <v>10562</v>
      </c>
      <c r="AB1695">
        <f t="shared" si="50"/>
        <v>63.68</v>
      </c>
      <c r="AC1695">
        <f t="shared" si="51"/>
        <v>59.2224</v>
      </c>
    </row>
    <row r="1696" spans="1:29" x14ac:dyDescent="0.25">
      <c r="A1696" t="s">
        <v>2352</v>
      </c>
      <c r="B1696">
        <v>43</v>
      </c>
      <c r="C1696" t="str">
        <f t="shared" si="48"/>
        <v>Adult</v>
      </c>
      <c r="D1696" t="s">
        <v>691</v>
      </c>
      <c r="E1696" t="s">
        <v>57</v>
      </c>
      <c r="F1696">
        <v>0.08</v>
      </c>
      <c r="G1696">
        <v>1</v>
      </c>
      <c r="H1696" s="1">
        <v>41191</v>
      </c>
      <c r="I1696" s="1" t="str">
        <f t="shared" si="49"/>
        <v xml:space="preserve"> Oct</v>
      </c>
      <c r="J1696">
        <v>14785</v>
      </c>
      <c r="K1696" t="s">
        <v>28</v>
      </c>
      <c r="L1696">
        <v>20</v>
      </c>
      <c r="M1696">
        <v>0.36</v>
      </c>
      <c r="N1696" t="s">
        <v>29</v>
      </c>
      <c r="O1696" t="s">
        <v>30</v>
      </c>
      <c r="P1696" t="s">
        <v>610</v>
      </c>
      <c r="Q1696" t="s">
        <v>210</v>
      </c>
      <c r="R1696">
        <v>39.69</v>
      </c>
      <c r="S1696" t="s">
        <v>76</v>
      </c>
      <c r="T1696">
        <v>2065</v>
      </c>
      <c r="U1696">
        <v>94.86</v>
      </c>
      <c r="V1696" s="1">
        <v>41191</v>
      </c>
      <c r="W1696" t="s">
        <v>34</v>
      </c>
      <c r="X1696">
        <v>0.5</v>
      </c>
      <c r="Y1696" t="s">
        <v>366</v>
      </c>
      <c r="Z1696">
        <v>4.91</v>
      </c>
      <c r="AA1696">
        <v>72023</v>
      </c>
      <c r="AB1696">
        <f t="shared" si="50"/>
        <v>98.2</v>
      </c>
      <c r="AC1696">
        <f t="shared" si="51"/>
        <v>90.344000000000008</v>
      </c>
    </row>
    <row r="1697" spans="1:29" x14ac:dyDescent="0.25">
      <c r="A1697" t="s">
        <v>2353</v>
      </c>
      <c r="B1697">
        <v>43</v>
      </c>
      <c r="C1697" t="str">
        <f t="shared" si="48"/>
        <v>Adult</v>
      </c>
      <c r="D1697" t="s">
        <v>547</v>
      </c>
      <c r="E1697" t="s">
        <v>46</v>
      </c>
      <c r="F1697">
        <v>0</v>
      </c>
      <c r="G1697">
        <v>1</v>
      </c>
      <c r="H1697" s="1">
        <v>41191</v>
      </c>
      <c r="I1697" s="1" t="str">
        <f t="shared" si="49"/>
        <v xml:space="preserve"> Oct</v>
      </c>
      <c r="J1697">
        <v>2791</v>
      </c>
      <c r="K1697" t="s">
        <v>28</v>
      </c>
      <c r="L1697">
        <v>47</v>
      </c>
      <c r="M1697">
        <v>0.37</v>
      </c>
      <c r="N1697" t="s">
        <v>29</v>
      </c>
      <c r="O1697" t="s">
        <v>30</v>
      </c>
      <c r="P1697" t="s">
        <v>1963</v>
      </c>
      <c r="Q1697" t="s">
        <v>67</v>
      </c>
      <c r="R1697">
        <v>-236.26750000000001</v>
      </c>
      <c r="S1697" t="s">
        <v>68</v>
      </c>
      <c r="T1697">
        <v>413</v>
      </c>
      <c r="U1697">
        <v>191.67</v>
      </c>
      <c r="V1697" s="1">
        <v>41191</v>
      </c>
      <c r="W1697" t="s">
        <v>34</v>
      </c>
      <c r="X1697">
        <v>7.01</v>
      </c>
      <c r="Y1697" t="s">
        <v>149</v>
      </c>
      <c r="Z1697">
        <v>3.89</v>
      </c>
      <c r="AA1697">
        <v>60110</v>
      </c>
      <c r="AB1697">
        <f t="shared" si="50"/>
        <v>182.83</v>
      </c>
      <c r="AC1697">
        <f t="shared" si="51"/>
        <v>182.83</v>
      </c>
    </row>
    <row r="1698" spans="1:29" x14ac:dyDescent="0.25">
      <c r="A1698" t="s">
        <v>1578</v>
      </c>
      <c r="B1698">
        <v>43</v>
      </c>
      <c r="C1698" t="str">
        <f t="shared" si="48"/>
        <v>Adult</v>
      </c>
      <c r="D1698" t="s">
        <v>2069</v>
      </c>
      <c r="E1698" t="s">
        <v>46</v>
      </c>
      <c r="F1698">
        <v>0.09</v>
      </c>
      <c r="G1698">
        <v>1</v>
      </c>
      <c r="H1698" s="1">
        <v>41191</v>
      </c>
      <c r="I1698" s="1" t="str">
        <f t="shared" si="49"/>
        <v xml:space="preserve"> Oct</v>
      </c>
      <c r="J1698">
        <v>18308</v>
      </c>
      <c r="K1698" t="s">
        <v>39</v>
      </c>
      <c r="L1698">
        <v>15</v>
      </c>
      <c r="M1698">
        <v>0.75</v>
      </c>
      <c r="N1698" t="s">
        <v>96</v>
      </c>
      <c r="O1698" t="s">
        <v>30</v>
      </c>
      <c r="P1698" t="s">
        <v>873</v>
      </c>
      <c r="Q1698" t="s">
        <v>102</v>
      </c>
      <c r="R1698">
        <v>-92.58</v>
      </c>
      <c r="S1698" t="s">
        <v>68</v>
      </c>
      <c r="T1698">
        <v>2521</v>
      </c>
      <c r="U1698">
        <v>436.05</v>
      </c>
      <c r="V1698" s="1">
        <v>41191</v>
      </c>
      <c r="W1698" t="s">
        <v>34</v>
      </c>
      <c r="X1698">
        <v>4</v>
      </c>
      <c r="Y1698" t="s">
        <v>149</v>
      </c>
      <c r="Z1698">
        <v>30.73</v>
      </c>
      <c r="AA1698">
        <v>60505</v>
      </c>
      <c r="AB1698">
        <f t="shared" si="50"/>
        <v>460.95</v>
      </c>
      <c r="AC1698">
        <f t="shared" si="51"/>
        <v>419.46449999999999</v>
      </c>
    </row>
    <row r="1699" spans="1:29" x14ac:dyDescent="0.25">
      <c r="A1699" t="s">
        <v>2352</v>
      </c>
      <c r="B1699">
        <v>43</v>
      </c>
      <c r="C1699" t="str">
        <f t="shared" si="48"/>
        <v>Adult</v>
      </c>
      <c r="D1699" t="s">
        <v>691</v>
      </c>
      <c r="E1699" t="s">
        <v>57</v>
      </c>
      <c r="F1699">
        <v>0.02</v>
      </c>
      <c r="G1699">
        <v>1</v>
      </c>
      <c r="H1699" s="1">
        <v>41191</v>
      </c>
      <c r="I1699" s="1" t="str">
        <f t="shared" si="49"/>
        <v xml:space="preserve"> Oct</v>
      </c>
      <c r="J1699">
        <v>14785</v>
      </c>
      <c r="K1699" t="s">
        <v>28</v>
      </c>
      <c r="L1699">
        <v>25</v>
      </c>
      <c r="M1699">
        <v>0.55000000000000004</v>
      </c>
      <c r="N1699" t="s">
        <v>29</v>
      </c>
      <c r="O1699" t="s">
        <v>139</v>
      </c>
      <c r="P1699" t="s">
        <v>388</v>
      </c>
      <c r="Q1699" t="s">
        <v>88</v>
      </c>
      <c r="R1699">
        <v>146.51</v>
      </c>
      <c r="S1699" t="s">
        <v>76</v>
      </c>
      <c r="T1699">
        <v>2066</v>
      </c>
      <c r="U1699">
        <v>744.12</v>
      </c>
      <c r="V1699" s="1">
        <v>41192</v>
      </c>
      <c r="W1699" t="s">
        <v>34</v>
      </c>
      <c r="X1699">
        <v>6.17</v>
      </c>
      <c r="Y1699" t="s">
        <v>366</v>
      </c>
      <c r="Z1699">
        <v>28.15</v>
      </c>
      <c r="AA1699">
        <v>72023</v>
      </c>
      <c r="AB1699">
        <f t="shared" si="50"/>
        <v>703.75</v>
      </c>
      <c r="AC1699">
        <f t="shared" si="51"/>
        <v>689.67499999999995</v>
      </c>
    </row>
    <row r="1700" spans="1:29" x14ac:dyDescent="0.25">
      <c r="A1700" t="s">
        <v>2353</v>
      </c>
      <c r="B1700">
        <v>43</v>
      </c>
      <c r="C1700" t="str">
        <f t="shared" si="48"/>
        <v>Adult</v>
      </c>
      <c r="D1700" t="s">
        <v>547</v>
      </c>
      <c r="E1700" t="s">
        <v>46</v>
      </c>
      <c r="F1700">
        <v>0.1</v>
      </c>
      <c r="G1700">
        <v>1</v>
      </c>
      <c r="H1700" s="1">
        <v>41191</v>
      </c>
      <c r="I1700" s="1" t="str">
        <f t="shared" si="49"/>
        <v xml:space="preserve"> Oct</v>
      </c>
      <c r="J1700">
        <v>2791</v>
      </c>
      <c r="K1700" t="s">
        <v>28</v>
      </c>
      <c r="L1700">
        <v>18</v>
      </c>
      <c r="M1700">
        <v>0.4</v>
      </c>
      <c r="N1700" t="s">
        <v>29</v>
      </c>
      <c r="O1700" t="s">
        <v>30</v>
      </c>
      <c r="P1700" t="s">
        <v>145</v>
      </c>
      <c r="Q1700" t="s">
        <v>61</v>
      </c>
      <c r="R1700">
        <v>118.94</v>
      </c>
      <c r="S1700" t="s">
        <v>68</v>
      </c>
      <c r="T1700">
        <v>415</v>
      </c>
      <c r="U1700">
        <v>507.64</v>
      </c>
      <c r="V1700" s="1">
        <v>41192</v>
      </c>
      <c r="W1700" t="s">
        <v>34</v>
      </c>
      <c r="X1700">
        <v>5.76</v>
      </c>
      <c r="Y1700" t="s">
        <v>149</v>
      </c>
      <c r="Z1700">
        <v>30.98</v>
      </c>
      <c r="AA1700">
        <v>60110</v>
      </c>
      <c r="AB1700">
        <f t="shared" si="50"/>
        <v>557.64</v>
      </c>
      <c r="AC1700">
        <f t="shared" si="51"/>
        <v>501.87599999999998</v>
      </c>
    </row>
    <row r="1701" spans="1:29" x14ac:dyDescent="0.25">
      <c r="A1701" t="s">
        <v>2177</v>
      </c>
      <c r="B1701">
        <v>43</v>
      </c>
      <c r="C1701" t="str">
        <f t="shared" si="48"/>
        <v>Adult</v>
      </c>
      <c r="D1701" t="s">
        <v>2354</v>
      </c>
      <c r="E1701" t="s">
        <v>38</v>
      </c>
      <c r="F1701">
        <v>0.06</v>
      </c>
      <c r="G1701">
        <v>1</v>
      </c>
      <c r="H1701" s="1">
        <v>41191</v>
      </c>
      <c r="I1701" s="1" t="str">
        <f t="shared" si="49"/>
        <v xml:space="preserve"> Oct</v>
      </c>
      <c r="J1701">
        <v>13920</v>
      </c>
      <c r="K1701" t="s">
        <v>58</v>
      </c>
      <c r="L1701">
        <v>24</v>
      </c>
      <c r="M1701">
        <v>0.59</v>
      </c>
      <c r="N1701" t="s">
        <v>29</v>
      </c>
      <c r="O1701" t="s">
        <v>139</v>
      </c>
      <c r="P1701" t="s">
        <v>2355</v>
      </c>
      <c r="Q1701" t="s">
        <v>481</v>
      </c>
      <c r="R1701">
        <v>-78.64</v>
      </c>
      <c r="S1701" t="s">
        <v>76</v>
      </c>
      <c r="T1701">
        <v>1942</v>
      </c>
      <c r="U1701">
        <v>207.21</v>
      </c>
      <c r="V1701" s="1">
        <v>41192</v>
      </c>
      <c r="W1701" t="s">
        <v>34</v>
      </c>
      <c r="X1701">
        <v>6.14</v>
      </c>
      <c r="Y1701" t="s">
        <v>162</v>
      </c>
      <c r="Z1701">
        <v>8.57</v>
      </c>
      <c r="AA1701">
        <v>22102</v>
      </c>
      <c r="AB1701">
        <f t="shared" si="50"/>
        <v>205.68</v>
      </c>
      <c r="AC1701">
        <f t="shared" si="51"/>
        <v>193.33920000000001</v>
      </c>
    </row>
    <row r="1702" spans="1:29" x14ac:dyDescent="0.25">
      <c r="A1702" t="s">
        <v>2356</v>
      </c>
      <c r="B1702">
        <v>43</v>
      </c>
      <c r="C1702" t="str">
        <f t="shared" si="48"/>
        <v>Adult</v>
      </c>
      <c r="D1702" t="s">
        <v>343</v>
      </c>
      <c r="E1702" t="s">
        <v>38</v>
      </c>
      <c r="F1702">
        <v>0.08</v>
      </c>
      <c r="G1702">
        <v>1</v>
      </c>
      <c r="H1702" s="1">
        <v>41191</v>
      </c>
      <c r="I1702" s="1" t="str">
        <f t="shared" si="49"/>
        <v xml:space="preserve"> Oct</v>
      </c>
      <c r="J1702">
        <v>59591</v>
      </c>
      <c r="K1702" t="s">
        <v>39</v>
      </c>
      <c r="L1702">
        <v>34</v>
      </c>
      <c r="M1702">
        <v>0.37</v>
      </c>
      <c r="N1702" t="s">
        <v>96</v>
      </c>
      <c r="O1702" t="s">
        <v>49</v>
      </c>
      <c r="P1702" t="s">
        <v>2357</v>
      </c>
      <c r="Q1702" t="s">
        <v>98</v>
      </c>
      <c r="R1702">
        <v>1211.76</v>
      </c>
      <c r="S1702" t="s">
        <v>76</v>
      </c>
      <c r="T1702">
        <v>8340</v>
      </c>
      <c r="U1702">
        <v>3361.84</v>
      </c>
      <c r="V1702" s="1">
        <v>41192</v>
      </c>
      <c r="W1702" t="s">
        <v>53</v>
      </c>
      <c r="X1702">
        <v>14</v>
      </c>
      <c r="Y1702" t="s">
        <v>345</v>
      </c>
      <c r="Z1702">
        <v>100.97</v>
      </c>
      <c r="AA1702">
        <v>39212</v>
      </c>
      <c r="AB1702">
        <f t="shared" si="50"/>
        <v>3432.98</v>
      </c>
      <c r="AC1702">
        <f t="shared" si="51"/>
        <v>3158.3416000000002</v>
      </c>
    </row>
    <row r="1703" spans="1:29" x14ac:dyDescent="0.25">
      <c r="A1703" t="s">
        <v>1578</v>
      </c>
      <c r="B1703">
        <v>43</v>
      </c>
      <c r="C1703" t="str">
        <f t="shared" si="48"/>
        <v>Adult</v>
      </c>
      <c r="D1703" t="s">
        <v>2069</v>
      </c>
      <c r="E1703" t="s">
        <v>46</v>
      </c>
      <c r="F1703">
        <v>0</v>
      </c>
      <c r="G1703">
        <v>1</v>
      </c>
      <c r="H1703" s="1">
        <v>41191</v>
      </c>
      <c r="I1703" s="1" t="str">
        <f t="shared" si="49"/>
        <v xml:space="preserve"> Oct</v>
      </c>
      <c r="J1703">
        <v>18308</v>
      </c>
      <c r="K1703" t="s">
        <v>39</v>
      </c>
      <c r="L1703">
        <v>49</v>
      </c>
      <c r="M1703">
        <v>0.56999999999999995</v>
      </c>
      <c r="N1703" t="s">
        <v>96</v>
      </c>
      <c r="O1703" t="s">
        <v>30</v>
      </c>
      <c r="P1703" t="s">
        <v>1797</v>
      </c>
      <c r="Q1703" t="s">
        <v>105</v>
      </c>
      <c r="R1703">
        <v>1465.866</v>
      </c>
      <c r="S1703" t="s">
        <v>68</v>
      </c>
      <c r="T1703">
        <v>2522</v>
      </c>
      <c r="U1703">
        <v>5247.4835000000003</v>
      </c>
      <c r="V1703" s="1">
        <v>41192</v>
      </c>
      <c r="W1703" t="s">
        <v>34</v>
      </c>
      <c r="X1703">
        <v>8.08</v>
      </c>
      <c r="Y1703" t="s">
        <v>149</v>
      </c>
      <c r="Z1703">
        <v>125.99</v>
      </c>
      <c r="AA1703">
        <v>60505</v>
      </c>
      <c r="AB1703">
        <f t="shared" si="50"/>
        <v>6173.5099999999993</v>
      </c>
      <c r="AC1703">
        <f t="shared" si="51"/>
        <v>6173.5099999999993</v>
      </c>
    </row>
    <row r="1704" spans="1:29" x14ac:dyDescent="0.25">
      <c r="A1704" t="s">
        <v>2353</v>
      </c>
      <c r="B1704">
        <v>43</v>
      </c>
      <c r="C1704" t="str">
        <f t="shared" si="48"/>
        <v>Adult</v>
      </c>
      <c r="D1704" t="s">
        <v>547</v>
      </c>
      <c r="E1704" t="s">
        <v>46</v>
      </c>
      <c r="F1704">
        <v>0.09</v>
      </c>
      <c r="G1704">
        <v>1</v>
      </c>
      <c r="H1704" s="1">
        <v>41191</v>
      </c>
      <c r="I1704" s="1" t="str">
        <f t="shared" si="49"/>
        <v xml:space="preserve"> Oct</v>
      </c>
      <c r="J1704">
        <v>2791</v>
      </c>
      <c r="K1704" t="s">
        <v>28</v>
      </c>
      <c r="L1704">
        <v>49</v>
      </c>
      <c r="M1704">
        <v>0.64</v>
      </c>
      <c r="N1704" t="s">
        <v>48</v>
      </c>
      <c r="O1704" t="s">
        <v>49</v>
      </c>
      <c r="P1704" t="s">
        <v>1652</v>
      </c>
      <c r="Q1704" t="s">
        <v>51</v>
      </c>
      <c r="R1704">
        <v>80.44</v>
      </c>
      <c r="S1704" t="s">
        <v>68</v>
      </c>
      <c r="T1704">
        <v>414</v>
      </c>
      <c r="U1704">
        <v>5586.33</v>
      </c>
      <c r="V1704" s="1">
        <v>41193</v>
      </c>
      <c r="W1704" t="s">
        <v>53</v>
      </c>
      <c r="X1704">
        <v>30</v>
      </c>
      <c r="Y1704" t="s">
        <v>149</v>
      </c>
      <c r="Z1704">
        <v>120.98</v>
      </c>
      <c r="AA1704">
        <v>60110</v>
      </c>
      <c r="AB1704">
        <f t="shared" si="50"/>
        <v>5928.02</v>
      </c>
      <c r="AC1704">
        <f t="shared" si="51"/>
        <v>5394.4982</v>
      </c>
    </row>
    <row r="1705" spans="1:29" x14ac:dyDescent="0.25">
      <c r="A1705" t="s">
        <v>2358</v>
      </c>
      <c r="B1705">
        <v>43</v>
      </c>
      <c r="C1705" t="str">
        <f t="shared" si="48"/>
        <v>Adult</v>
      </c>
      <c r="D1705" t="s">
        <v>2359</v>
      </c>
      <c r="E1705" t="s">
        <v>57</v>
      </c>
      <c r="F1705">
        <v>0.1</v>
      </c>
      <c r="G1705">
        <v>1</v>
      </c>
      <c r="H1705" s="1">
        <v>41191</v>
      </c>
      <c r="I1705" s="1" t="str">
        <f t="shared" si="49"/>
        <v xml:space="preserve"> Oct</v>
      </c>
      <c r="J1705">
        <v>23008</v>
      </c>
      <c r="K1705" t="s">
        <v>58</v>
      </c>
      <c r="L1705">
        <v>10</v>
      </c>
      <c r="M1705">
        <v>0.35</v>
      </c>
      <c r="N1705" t="s">
        <v>29</v>
      </c>
      <c r="O1705" t="s">
        <v>30</v>
      </c>
      <c r="P1705" t="s">
        <v>857</v>
      </c>
      <c r="Q1705" t="s">
        <v>67</v>
      </c>
      <c r="R1705">
        <v>323.32299999999998</v>
      </c>
      <c r="S1705" t="s">
        <v>68</v>
      </c>
      <c r="T1705">
        <v>3206</v>
      </c>
      <c r="U1705">
        <v>1136.47</v>
      </c>
      <c r="V1705" s="1">
        <v>41193</v>
      </c>
      <c r="W1705" t="s">
        <v>42</v>
      </c>
      <c r="X1705">
        <v>9.07</v>
      </c>
      <c r="Y1705" t="s">
        <v>111</v>
      </c>
      <c r="Z1705">
        <v>120.98</v>
      </c>
      <c r="AA1705">
        <v>75028</v>
      </c>
      <c r="AB1705">
        <f t="shared" si="50"/>
        <v>1209.8</v>
      </c>
      <c r="AC1705">
        <f t="shared" si="51"/>
        <v>1088.82</v>
      </c>
    </row>
    <row r="1706" spans="1:29" x14ac:dyDescent="0.25">
      <c r="A1706" t="s">
        <v>2177</v>
      </c>
      <c r="B1706">
        <v>43</v>
      </c>
      <c r="C1706" t="str">
        <f t="shared" si="48"/>
        <v>Adult</v>
      </c>
      <c r="D1706" t="s">
        <v>2354</v>
      </c>
      <c r="E1706" t="s">
        <v>38</v>
      </c>
      <c r="F1706">
        <v>0.1</v>
      </c>
      <c r="G1706">
        <v>1</v>
      </c>
      <c r="H1706" s="1">
        <v>41191</v>
      </c>
      <c r="I1706" s="1" t="str">
        <f t="shared" si="49"/>
        <v xml:space="preserve"> Oct</v>
      </c>
      <c r="J1706">
        <v>13920</v>
      </c>
      <c r="K1706" t="s">
        <v>58</v>
      </c>
      <c r="L1706">
        <v>25</v>
      </c>
      <c r="M1706">
        <v>0.38</v>
      </c>
      <c r="N1706" t="s">
        <v>29</v>
      </c>
      <c r="O1706" t="s">
        <v>59</v>
      </c>
      <c r="P1706" t="s">
        <v>1176</v>
      </c>
      <c r="Q1706" t="s">
        <v>61</v>
      </c>
      <c r="R1706">
        <v>338.01</v>
      </c>
      <c r="S1706" t="s">
        <v>76</v>
      </c>
      <c r="T1706">
        <v>1941</v>
      </c>
      <c r="U1706">
        <v>901.32</v>
      </c>
      <c r="V1706" s="1">
        <v>41193</v>
      </c>
      <c r="W1706" t="s">
        <v>42</v>
      </c>
      <c r="X1706">
        <v>5.08</v>
      </c>
      <c r="Y1706" t="s">
        <v>162</v>
      </c>
      <c r="Z1706">
        <v>37.94</v>
      </c>
      <c r="AA1706">
        <v>22102</v>
      </c>
      <c r="AB1706">
        <f t="shared" si="50"/>
        <v>948.5</v>
      </c>
      <c r="AC1706">
        <f t="shared" si="51"/>
        <v>853.65</v>
      </c>
    </row>
    <row r="1707" spans="1:29" x14ac:dyDescent="0.25">
      <c r="A1707" t="s">
        <v>1578</v>
      </c>
      <c r="B1707">
        <v>43</v>
      </c>
      <c r="C1707" t="str">
        <f t="shared" si="48"/>
        <v>Adult</v>
      </c>
      <c r="D1707" t="s">
        <v>2069</v>
      </c>
      <c r="E1707" t="s">
        <v>46</v>
      </c>
      <c r="F1707">
        <v>0.05</v>
      </c>
      <c r="G1707">
        <v>1</v>
      </c>
      <c r="H1707" s="1">
        <v>41191</v>
      </c>
      <c r="I1707" s="1" t="str">
        <f t="shared" si="49"/>
        <v xml:space="preserve"> Oct</v>
      </c>
      <c r="J1707">
        <v>18308</v>
      </c>
      <c r="K1707" t="s">
        <v>39</v>
      </c>
      <c r="L1707">
        <v>30</v>
      </c>
      <c r="M1707">
        <v>0.38</v>
      </c>
      <c r="N1707" t="s">
        <v>29</v>
      </c>
      <c r="O1707" t="s">
        <v>30</v>
      </c>
      <c r="P1707" t="s">
        <v>738</v>
      </c>
      <c r="Q1707" t="s">
        <v>67</v>
      </c>
      <c r="R1707">
        <v>15.725</v>
      </c>
      <c r="S1707" t="s">
        <v>68</v>
      </c>
      <c r="T1707">
        <v>2520</v>
      </c>
      <c r="U1707">
        <v>114.12</v>
      </c>
      <c r="V1707" s="1">
        <v>41193</v>
      </c>
      <c r="W1707" t="s">
        <v>34</v>
      </c>
      <c r="X1707">
        <v>1.49</v>
      </c>
      <c r="Y1707" t="s">
        <v>149</v>
      </c>
      <c r="Z1707">
        <v>3.8</v>
      </c>
      <c r="AA1707">
        <v>60505</v>
      </c>
      <c r="AB1707">
        <f t="shared" si="50"/>
        <v>114</v>
      </c>
      <c r="AC1707">
        <f t="shared" si="51"/>
        <v>108.3</v>
      </c>
    </row>
    <row r="1708" spans="1:29" x14ac:dyDescent="0.25">
      <c r="A1708" t="s">
        <v>2356</v>
      </c>
      <c r="B1708">
        <v>43</v>
      </c>
      <c r="C1708" t="str">
        <f t="shared" si="48"/>
        <v>Adult</v>
      </c>
      <c r="D1708" t="s">
        <v>343</v>
      </c>
      <c r="E1708" t="s">
        <v>38</v>
      </c>
      <c r="F1708">
        <v>7.0000000000000007E-2</v>
      </c>
      <c r="G1708">
        <v>1</v>
      </c>
      <c r="H1708" s="1">
        <v>41191</v>
      </c>
      <c r="I1708" s="1" t="str">
        <f t="shared" si="49"/>
        <v xml:space="preserve"> Oct</v>
      </c>
      <c r="J1708">
        <v>59591</v>
      </c>
      <c r="K1708" t="s">
        <v>39</v>
      </c>
      <c r="L1708">
        <v>29</v>
      </c>
      <c r="M1708">
        <v>0.37</v>
      </c>
      <c r="N1708" t="s">
        <v>29</v>
      </c>
      <c r="O1708" t="s">
        <v>30</v>
      </c>
      <c r="P1708" t="s">
        <v>2360</v>
      </c>
      <c r="Q1708" t="s">
        <v>61</v>
      </c>
      <c r="R1708">
        <v>-91.7</v>
      </c>
      <c r="S1708" t="s">
        <v>76</v>
      </c>
      <c r="T1708">
        <v>8341</v>
      </c>
      <c r="U1708">
        <v>195.82</v>
      </c>
      <c r="V1708" s="1">
        <v>41193</v>
      </c>
      <c r="W1708" t="s">
        <v>34</v>
      </c>
      <c r="X1708">
        <v>7.07</v>
      </c>
      <c r="Y1708" t="s">
        <v>345</v>
      </c>
      <c r="Z1708">
        <v>6.48</v>
      </c>
      <c r="AA1708">
        <v>39212</v>
      </c>
      <c r="AB1708">
        <f t="shared" si="50"/>
        <v>187.92000000000002</v>
      </c>
      <c r="AC1708">
        <f t="shared" si="51"/>
        <v>174.76560000000001</v>
      </c>
    </row>
    <row r="1709" spans="1:29" x14ac:dyDescent="0.25">
      <c r="A1709" t="s">
        <v>2358</v>
      </c>
      <c r="B1709">
        <v>43</v>
      </c>
      <c r="C1709" t="str">
        <f t="shared" si="48"/>
        <v>Adult</v>
      </c>
      <c r="D1709" t="s">
        <v>2359</v>
      </c>
      <c r="E1709" t="s">
        <v>57</v>
      </c>
      <c r="F1709">
        <v>0.02</v>
      </c>
      <c r="G1709">
        <v>1</v>
      </c>
      <c r="H1709" s="1">
        <v>41191</v>
      </c>
      <c r="I1709" s="1" t="str">
        <f t="shared" si="49"/>
        <v xml:space="preserve"> Oct</v>
      </c>
      <c r="J1709">
        <v>23008</v>
      </c>
      <c r="K1709" t="s">
        <v>58</v>
      </c>
      <c r="L1709">
        <v>2</v>
      </c>
      <c r="M1709">
        <v>0.74</v>
      </c>
      <c r="N1709" t="s">
        <v>96</v>
      </c>
      <c r="O1709" t="s">
        <v>30</v>
      </c>
      <c r="P1709" t="s">
        <v>1057</v>
      </c>
      <c r="Q1709" t="s">
        <v>102</v>
      </c>
      <c r="R1709">
        <v>-522.78</v>
      </c>
      <c r="S1709" t="s">
        <v>68</v>
      </c>
      <c r="T1709">
        <v>3207</v>
      </c>
      <c r="U1709">
        <v>325.81</v>
      </c>
      <c r="V1709" s="1">
        <v>41193</v>
      </c>
      <c r="W1709" t="s">
        <v>42</v>
      </c>
      <c r="X1709">
        <v>6.5</v>
      </c>
      <c r="Y1709" t="s">
        <v>111</v>
      </c>
      <c r="Z1709">
        <v>152.47999999999999</v>
      </c>
      <c r="AA1709">
        <v>75028</v>
      </c>
      <c r="AB1709">
        <f t="shared" si="50"/>
        <v>304.95999999999998</v>
      </c>
      <c r="AC1709">
        <f t="shared" si="51"/>
        <v>298.86079999999998</v>
      </c>
    </row>
    <row r="1710" spans="1:29" x14ac:dyDescent="0.25">
      <c r="A1710" t="s">
        <v>741</v>
      </c>
      <c r="B1710">
        <v>43</v>
      </c>
      <c r="C1710" t="str">
        <f t="shared" si="48"/>
        <v>Adult</v>
      </c>
      <c r="D1710" t="s">
        <v>742</v>
      </c>
      <c r="E1710" t="s">
        <v>27</v>
      </c>
      <c r="F1710">
        <v>0.03</v>
      </c>
      <c r="G1710">
        <v>1</v>
      </c>
      <c r="H1710" s="1">
        <v>41192</v>
      </c>
      <c r="I1710" s="1" t="str">
        <f t="shared" si="49"/>
        <v xml:space="preserve"> Oct</v>
      </c>
      <c r="J1710">
        <v>54819</v>
      </c>
      <c r="K1710" t="s">
        <v>47</v>
      </c>
      <c r="L1710">
        <v>46</v>
      </c>
      <c r="M1710">
        <v>0.57999999999999996</v>
      </c>
      <c r="N1710" t="s">
        <v>96</v>
      </c>
      <c r="O1710" t="s">
        <v>30</v>
      </c>
      <c r="P1710">
        <v>6120</v>
      </c>
      <c r="Q1710" t="s">
        <v>105</v>
      </c>
      <c r="R1710">
        <v>624.12300000000005</v>
      </c>
      <c r="S1710" t="s">
        <v>76</v>
      </c>
      <c r="T1710">
        <v>7651</v>
      </c>
      <c r="U1710">
        <v>2710.5055000000002</v>
      </c>
      <c r="V1710" s="1">
        <v>41192</v>
      </c>
      <c r="W1710" t="s">
        <v>34</v>
      </c>
      <c r="X1710">
        <v>8.8000000000000007</v>
      </c>
      <c r="Y1710" t="s">
        <v>132</v>
      </c>
      <c r="Z1710">
        <v>65.989999999999995</v>
      </c>
      <c r="AA1710">
        <v>33952</v>
      </c>
      <c r="AB1710">
        <f t="shared" si="50"/>
        <v>3035.54</v>
      </c>
      <c r="AC1710">
        <f t="shared" si="51"/>
        <v>2944.4737999999998</v>
      </c>
    </row>
    <row r="1711" spans="1:29" x14ac:dyDescent="0.25">
      <c r="A1711" t="s">
        <v>1002</v>
      </c>
      <c r="B1711">
        <v>43</v>
      </c>
      <c r="C1711" t="str">
        <f t="shared" si="48"/>
        <v>Adult</v>
      </c>
      <c r="D1711" t="s">
        <v>1003</v>
      </c>
      <c r="E1711" t="s">
        <v>46</v>
      </c>
      <c r="F1711">
        <v>0.09</v>
      </c>
      <c r="G1711">
        <v>1</v>
      </c>
      <c r="H1711" s="1">
        <v>41192</v>
      </c>
      <c r="I1711" s="1" t="str">
        <f t="shared" si="49"/>
        <v xml:space="preserve"> Oct</v>
      </c>
      <c r="J1711">
        <v>16610</v>
      </c>
      <c r="K1711" t="s">
        <v>28</v>
      </c>
      <c r="L1711">
        <v>19</v>
      </c>
      <c r="M1711">
        <v>0.4</v>
      </c>
      <c r="N1711" t="s">
        <v>29</v>
      </c>
      <c r="O1711" t="s">
        <v>30</v>
      </c>
      <c r="P1711" t="s">
        <v>1626</v>
      </c>
      <c r="Q1711" t="s">
        <v>267</v>
      </c>
      <c r="R1711">
        <v>187.57</v>
      </c>
      <c r="S1711" t="s">
        <v>68</v>
      </c>
      <c r="T1711">
        <v>2303</v>
      </c>
      <c r="U1711">
        <v>659.13</v>
      </c>
      <c r="V1711" s="1">
        <v>41194</v>
      </c>
      <c r="W1711" t="s">
        <v>34</v>
      </c>
      <c r="X1711">
        <v>6.66</v>
      </c>
      <c r="Y1711" t="s">
        <v>239</v>
      </c>
      <c r="Z1711">
        <v>35.94</v>
      </c>
      <c r="AA1711">
        <v>54481</v>
      </c>
      <c r="AB1711">
        <f t="shared" si="50"/>
        <v>682.8599999999999</v>
      </c>
      <c r="AC1711">
        <f t="shared" si="51"/>
        <v>621.40259999999989</v>
      </c>
    </row>
    <row r="1712" spans="1:29" x14ac:dyDescent="0.25">
      <c r="A1712" t="s">
        <v>2361</v>
      </c>
      <c r="B1712">
        <v>43</v>
      </c>
      <c r="C1712" t="str">
        <f t="shared" si="48"/>
        <v>Adult</v>
      </c>
      <c r="D1712" t="s">
        <v>368</v>
      </c>
      <c r="E1712" t="s">
        <v>38</v>
      </c>
      <c r="F1712">
        <v>0.1</v>
      </c>
      <c r="G1712">
        <v>1</v>
      </c>
      <c r="H1712" s="1">
        <v>41192</v>
      </c>
      <c r="I1712" s="1" t="str">
        <f t="shared" si="49"/>
        <v xml:space="preserve"> Oct</v>
      </c>
      <c r="J1712">
        <v>28002</v>
      </c>
      <c r="K1712" t="s">
        <v>58</v>
      </c>
      <c r="L1712">
        <v>5</v>
      </c>
      <c r="M1712">
        <v>0.4</v>
      </c>
      <c r="N1712" t="s">
        <v>29</v>
      </c>
      <c r="O1712" t="s">
        <v>59</v>
      </c>
      <c r="P1712" t="s">
        <v>63</v>
      </c>
      <c r="Q1712" t="s">
        <v>61</v>
      </c>
      <c r="R1712">
        <v>-3.64</v>
      </c>
      <c r="S1712" t="s">
        <v>33</v>
      </c>
      <c r="T1712">
        <v>3928</v>
      </c>
      <c r="U1712">
        <v>43.55</v>
      </c>
      <c r="V1712" s="1">
        <v>41194</v>
      </c>
      <c r="W1712" t="s">
        <v>34</v>
      </c>
      <c r="X1712">
        <v>2.15</v>
      </c>
      <c r="Y1712" t="s">
        <v>43</v>
      </c>
      <c r="Z1712">
        <v>9.11</v>
      </c>
      <c r="AA1712">
        <v>20601</v>
      </c>
      <c r="AB1712">
        <f t="shared" si="50"/>
        <v>45.55</v>
      </c>
      <c r="AC1712">
        <f t="shared" si="51"/>
        <v>40.994999999999997</v>
      </c>
    </row>
    <row r="1713" spans="1:29" x14ac:dyDescent="0.25">
      <c r="A1713" t="s">
        <v>741</v>
      </c>
      <c r="B1713">
        <v>43</v>
      </c>
      <c r="C1713" t="str">
        <f t="shared" si="48"/>
        <v>Adult</v>
      </c>
      <c r="D1713" t="s">
        <v>742</v>
      </c>
      <c r="E1713" t="s">
        <v>27</v>
      </c>
      <c r="F1713">
        <v>0.09</v>
      </c>
      <c r="G1713">
        <v>1</v>
      </c>
      <c r="H1713" s="1">
        <v>41192</v>
      </c>
      <c r="I1713" s="1" t="str">
        <f t="shared" si="49"/>
        <v xml:space="preserve"> Oct</v>
      </c>
      <c r="J1713">
        <v>54819</v>
      </c>
      <c r="K1713" t="s">
        <v>47</v>
      </c>
      <c r="L1713">
        <v>26</v>
      </c>
      <c r="M1713">
        <v>0.39</v>
      </c>
      <c r="N1713" t="s">
        <v>29</v>
      </c>
      <c r="O1713" t="s">
        <v>59</v>
      </c>
      <c r="P1713" t="s">
        <v>1491</v>
      </c>
      <c r="Q1713" t="s">
        <v>232</v>
      </c>
      <c r="R1713">
        <v>11.42</v>
      </c>
      <c r="S1713" t="s">
        <v>76</v>
      </c>
      <c r="T1713">
        <v>7650</v>
      </c>
      <c r="U1713">
        <v>64.03</v>
      </c>
      <c r="V1713" s="1">
        <v>41194</v>
      </c>
      <c r="W1713" t="s">
        <v>34</v>
      </c>
      <c r="X1713">
        <v>0.8</v>
      </c>
      <c r="Y1713" t="s">
        <v>132</v>
      </c>
      <c r="Z1713">
        <v>2.62</v>
      </c>
      <c r="AA1713">
        <v>33952</v>
      </c>
      <c r="AB1713">
        <f t="shared" si="50"/>
        <v>68.12</v>
      </c>
      <c r="AC1713">
        <f t="shared" si="51"/>
        <v>61.989200000000004</v>
      </c>
    </row>
    <row r="1714" spans="1:29" x14ac:dyDescent="0.25">
      <c r="A1714" t="s">
        <v>741</v>
      </c>
      <c r="B1714">
        <v>43</v>
      </c>
      <c r="C1714" t="str">
        <f t="shared" si="48"/>
        <v>Adult</v>
      </c>
      <c r="D1714" t="s">
        <v>742</v>
      </c>
      <c r="E1714" t="s">
        <v>27</v>
      </c>
      <c r="F1714">
        <v>7.0000000000000007E-2</v>
      </c>
      <c r="G1714">
        <v>1</v>
      </c>
      <c r="H1714" s="1">
        <v>41192</v>
      </c>
      <c r="I1714" s="1" t="str">
        <f t="shared" si="49"/>
        <v xml:space="preserve"> Oct</v>
      </c>
      <c r="J1714">
        <v>54819</v>
      </c>
      <c r="K1714" t="s">
        <v>47</v>
      </c>
      <c r="L1714">
        <v>10</v>
      </c>
      <c r="M1714">
        <v>0.54</v>
      </c>
      <c r="N1714" t="s">
        <v>48</v>
      </c>
      <c r="O1714" t="s">
        <v>80</v>
      </c>
      <c r="P1714" t="s">
        <v>2362</v>
      </c>
      <c r="Q1714" t="s">
        <v>82</v>
      </c>
      <c r="R1714">
        <v>-20.68</v>
      </c>
      <c r="S1714" t="s">
        <v>76</v>
      </c>
      <c r="T1714">
        <v>7649</v>
      </c>
      <c r="U1714">
        <v>53.32</v>
      </c>
      <c r="V1714" s="1">
        <v>41197</v>
      </c>
      <c r="W1714" t="s">
        <v>34</v>
      </c>
      <c r="X1714">
        <v>5.71</v>
      </c>
      <c r="Y1714" t="s">
        <v>132</v>
      </c>
      <c r="Z1714">
        <v>4.97</v>
      </c>
      <c r="AA1714">
        <v>33952</v>
      </c>
      <c r="AB1714">
        <f t="shared" si="50"/>
        <v>49.699999999999996</v>
      </c>
      <c r="AC1714">
        <f t="shared" si="51"/>
        <v>46.220999999999997</v>
      </c>
    </row>
    <row r="1715" spans="1:29" x14ac:dyDescent="0.25">
      <c r="A1715" t="s">
        <v>1438</v>
      </c>
      <c r="B1715">
        <v>43</v>
      </c>
      <c r="C1715" t="str">
        <f t="shared" si="48"/>
        <v>Adult</v>
      </c>
      <c r="D1715" t="s">
        <v>1625</v>
      </c>
      <c r="E1715" t="s">
        <v>46</v>
      </c>
      <c r="F1715">
        <v>0.09</v>
      </c>
      <c r="G1715">
        <v>1</v>
      </c>
      <c r="H1715" s="1">
        <v>41193</v>
      </c>
      <c r="I1715" s="1" t="str">
        <f t="shared" si="49"/>
        <v xml:space="preserve"> Oct</v>
      </c>
      <c r="J1715">
        <v>48420</v>
      </c>
      <c r="K1715" t="s">
        <v>47</v>
      </c>
      <c r="L1715">
        <v>46</v>
      </c>
      <c r="M1715">
        <v>0.44</v>
      </c>
      <c r="N1715" t="s">
        <v>48</v>
      </c>
      <c r="O1715" t="s">
        <v>139</v>
      </c>
      <c r="P1715" t="s">
        <v>782</v>
      </c>
      <c r="Q1715" t="s">
        <v>82</v>
      </c>
      <c r="R1715">
        <v>229.6</v>
      </c>
      <c r="S1715" t="s">
        <v>52</v>
      </c>
      <c r="T1715">
        <v>6794</v>
      </c>
      <c r="U1715">
        <v>863.26</v>
      </c>
      <c r="V1715" s="1">
        <v>41195</v>
      </c>
      <c r="W1715" t="s">
        <v>42</v>
      </c>
      <c r="X1715">
        <v>6.15</v>
      </c>
      <c r="Y1715" t="s">
        <v>54</v>
      </c>
      <c r="Z1715">
        <v>19.23</v>
      </c>
      <c r="AA1715">
        <v>94601</v>
      </c>
      <c r="AB1715">
        <f t="shared" si="50"/>
        <v>884.58</v>
      </c>
      <c r="AC1715">
        <f t="shared" si="51"/>
        <v>804.96780000000001</v>
      </c>
    </row>
    <row r="1716" spans="1:29" x14ac:dyDescent="0.25">
      <c r="A1716" t="s">
        <v>1336</v>
      </c>
      <c r="B1716">
        <v>43</v>
      </c>
      <c r="C1716" t="str">
        <f t="shared" si="48"/>
        <v>Adult</v>
      </c>
      <c r="D1716" t="s">
        <v>2363</v>
      </c>
      <c r="E1716" t="s">
        <v>38</v>
      </c>
      <c r="F1716">
        <v>0</v>
      </c>
      <c r="G1716">
        <v>1</v>
      </c>
      <c r="H1716" s="1">
        <v>41193</v>
      </c>
      <c r="I1716" s="1" t="str">
        <f t="shared" si="49"/>
        <v xml:space="preserve"> Oct</v>
      </c>
      <c r="J1716">
        <v>9926</v>
      </c>
      <c r="K1716" t="s">
        <v>28</v>
      </c>
      <c r="L1716">
        <v>25</v>
      </c>
      <c r="M1716">
        <v>0.55000000000000004</v>
      </c>
      <c r="N1716" t="s">
        <v>48</v>
      </c>
      <c r="O1716" t="s">
        <v>80</v>
      </c>
      <c r="P1716" t="s">
        <v>1200</v>
      </c>
      <c r="Q1716" t="s">
        <v>82</v>
      </c>
      <c r="R1716">
        <v>-56.97</v>
      </c>
      <c r="S1716" t="s">
        <v>33</v>
      </c>
      <c r="T1716">
        <v>1369</v>
      </c>
      <c r="U1716">
        <v>158.83000000000001</v>
      </c>
      <c r="V1716" s="1">
        <v>41195</v>
      </c>
      <c r="W1716" t="s">
        <v>34</v>
      </c>
      <c r="X1716">
        <v>5.92</v>
      </c>
      <c r="Y1716" t="s">
        <v>208</v>
      </c>
      <c r="Z1716">
        <v>5.77</v>
      </c>
      <c r="AA1716">
        <v>44256</v>
      </c>
      <c r="AB1716">
        <f t="shared" si="50"/>
        <v>144.25</v>
      </c>
      <c r="AC1716">
        <f t="shared" si="51"/>
        <v>144.25</v>
      </c>
    </row>
    <row r="1717" spans="1:29" x14ac:dyDescent="0.25">
      <c r="A1717" t="s">
        <v>849</v>
      </c>
      <c r="B1717">
        <v>43</v>
      </c>
      <c r="C1717" t="str">
        <f t="shared" si="48"/>
        <v>Adult</v>
      </c>
      <c r="D1717" t="s">
        <v>1802</v>
      </c>
      <c r="E1717" t="s">
        <v>46</v>
      </c>
      <c r="F1717">
        <v>0.01</v>
      </c>
      <c r="G1717">
        <v>1</v>
      </c>
      <c r="H1717" s="1">
        <v>41193</v>
      </c>
      <c r="I1717" s="1" t="str">
        <f t="shared" si="49"/>
        <v xml:space="preserve"> Oct</v>
      </c>
      <c r="J1717">
        <v>46756</v>
      </c>
      <c r="K1717" t="s">
        <v>131</v>
      </c>
      <c r="L1717">
        <v>3</v>
      </c>
      <c r="M1717">
        <v>0.37</v>
      </c>
      <c r="N1717" t="s">
        <v>29</v>
      </c>
      <c r="O1717" t="s">
        <v>30</v>
      </c>
      <c r="P1717" t="s">
        <v>598</v>
      </c>
      <c r="Q1717" t="s">
        <v>61</v>
      </c>
      <c r="R1717">
        <v>-22.45</v>
      </c>
      <c r="S1717" t="s">
        <v>68</v>
      </c>
      <c r="T1717">
        <v>6574</v>
      </c>
      <c r="U1717">
        <v>33.64</v>
      </c>
      <c r="V1717" s="1">
        <v>41195</v>
      </c>
      <c r="W1717" t="s">
        <v>34</v>
      </c>
      <c r="X1717">
        <v>11.15</v>
      </c>
      <c r="Y1717" t="s">
        <v>416</v>
      </c>
      <c r="Z1717">
        <v>7.28</v>
      </c>
      <c r="AA1717">
        <v>46041</v>
      </c>
      <c r="AB1717">
        <f t="shared" si="50"/>
        <v>21.84</v>
      </c>
      <c r="AC1717">
        <f t="shared" si="51"/>
        <v>21.621600000000001</v>
      </c>
    </row>
    <row r="1718" spans="1:29" x14ac:dyDescent="0.25">
      <c r="A1718" t="s">
        <v>2133</v>
      </c>
      <c r="B1718">
        <v>43</v>
      </c>
      <c r="C1718" t="str">
        <f t="shared" si="48"/>
        <v>Adult</v>
      </c>
      <c r="D1718" t="s">
        <v>992</v>
      </c>
      <c r="E1718" t="s">
        <v>46</v>
      </c>
      <c r="F1718">
        <v>0.03</v>
      </c>
      <c r="G1718">
        <v>1</v>
      </c>
      <c r="H1718" s="1">
        <v>41193</v>
      </c>
      <c r="I1718" s="1" t="str">
        <f t="shared" si="49"/>
        <v xml:space="preserve"> Oct</v>
      </c>
      <c r="J1718">
        <v>26146</v>
      </c>
      <c r="K1718" t="s">
        <v>47</v>
      </c>
      <c r="L1718">
        <v>13</v>
      </c>
      <c r="M1718">
        <v>0.57999999999999996</v>
      </c>
      <c r="N1718" t="s">
        <v>29</v>
      </c>
      <c r="O1718" t="s">
        <v>30</v>
      </c>
      <c r="P1718" t="s">
        <v>2364</v>
      </c>
      <c r="Q1718" t="s">
        <v>214</v>
      </c>
      <c r="R1718">
        <v>107.31</v>
      </c>
      <c r="S1718" t="s">
        <v>76</v>
      </c>
      <c r="T1718">
        <v>3654</v>
      </c>
      <c r="U1718">
        <v>1351.76</v>
      </c>
      <c r="V1718" s="1">
        <v>41200</v>
      </c>
      <c r="W1718" t="s">
        <v>34</v>
      </c>
      <c r="X1718">
        <v>18.93</v>
      </c>
      <c r="Y1718" t="s">
        <v>638</v>
      </c>
      <c r="Z1718">
        <v>104.65</v>
      </c>
      <c r="AA1718">
        <v>30907</v>
      </c>
      <c r="AB1718">
        <f t="shared" si="50"/>
        <v>1360.45</v>
      </c>
      <c r="AC1718">
        <f t="shared" si="51"/>
        <v>1319.6365000000001</v>
      </c>
    </row>
    <row r="1719" spans="1:29" x14ac:dyDescent="0.25">
      <c r="A1719" t="s">
        <v>2133</v>
      </c>
      <c r="B1719">
        <v>43</v>
      </c>
      <c r="C1719" t="str">
        <f t="shared" si="48"/>
        <v>Adult</v>
      </c>
      <c r="D1719" t="s">
        <v>992</v>
      </c>
      <c r="E1719" t="s">
        <v>46</v>
      </c>
      <c r="F1719">
        <v>0.03</v>
      </c>
      <c r="G1719">
        <v>1</v>
      </c>
      <c r="H1719" s="1">
        <v>41193</v>
      </c>
      <c r="I1719" s="1" t="str">
        <f t="shared" si="49"/>
        <v xml:space="preserve"> Oct</v>
      </c>
      <c r="J1719">
        <v>26146</v>
      </c>
      <c r="K1719" t="s">
        <v>47</v>
      </c>
      <c r="L1719">
        <v>49</v>
      </c>
      <c r="M1719">
        <v>0.57999999999999996</v>
      </c>
      <c r="N1719" t="s">
        <v>29</v>
      </c>
      <c r="O1719" t="s">
        <v>139</v>
      </c>
      <c r="P1719" t="s">
        <v>2365</v>
      </c>
      <c r="Q1719" t="s">
        <v>88</v>
      </c>
      <c r="R1719">
        <v>-148.85</v>
      </c>
      <c r="S1719" t="s">
        <v>76</v>
      </c>
      <c r="T1719">
        <v>3655</v>
      </c>
      <c r="U1719">
        <v>595.4</v>
      </c>
      <c r="V1719" s="1">
        <v>41202</v>
      </c>
      <c r="W1719" t="s">
        <v>34</v>
      </c>
      <c r="X1719">
        <v>7.95</v>
      </c>
      <c r="Y1719" t="s">
        <v>638</v>
      </c>
      <c r="Z1719">
        <v>11.66</v>
      </c>
      <c r="AA1719">
        <v>30907</v>
      </c>
      <c r="AB1719">
        <f t="shared" si="50"/>
        <v>571.34</v>
      </c>
      <c r="AC1719">
        <f t="shared" si="51"/>
        <v>554.19979999999998</v>
      </c>
    </row>
    <row r="1720" spans="1:29" x14ac:dyDescent="0.25">
      <c r="A1720" t="s">
        <v>2366</v>
      </c>
      <c r="B1720">
        <v>43</v>
      </c>
      <c r="C1720" t="str">
        <f t="shared" si="48"/>
        <v>Adult</v>
      </c>
      <c r="D1720" t="s">
        <v>2256</v>
      </c>
      <c r="E1720" t="s">
        <v>46</v>
      </c>
      <c r="F1720">
        <v>0.03</v>
      </c>
      <c r="G1720">
        <v>1</v>
      </c>
      <c r="H1720" s="1">
        <v>41194</v>
      </c>
      <c r="I1720" s="1" t="str">
        <f t="shared" si="49"/>
        <v xml:space="preserve"> Oct</v>
      </c>
      <c r="J1720">
        <v>40708</v>
      </c>
      <c r="K1720" t="s">
        <v>39</v>
      </c>
      <c r="L1720">
        <v>15</v>
      </c>
      <c r="M1720">
        <v>0.48</v>
      </c>
      <c r="N1720" t="s">
        <v>29</v>
      </c>
      <c r="O1720" t="s">
        <v>59</v>
      </c>
      <c r="P1720" t="s">
        <v>1107</v>
      </c>
      <c r="Q1720" t="s">
        <v>88</v>
      </c>
      <c r="R1720">
        <v>19.59</v>
      </c>
      <c r="S1720" t="s">
        <v>76</v>
      </c>
      <c r="T1720">
        <v>5736</v>
      </c>
      <c r="U1720">
        <v>103.55</v>
      </c>
      <c r="V1720" s="1">
        <v>41195</v>
      </c>
      <c r="W1720" t="s">
        <v>34</v>
      </c>
      <c r="X1720">
        <v>1.5</v>
      </c>
      <c r="Y1720" t="s">
        <v>132</v>
      </c>
      <c r="Z1720">
        <v>6.68</v>
      </c>
      <c r="AA1720">
        <v>33322</v>
      </c>
      <c r="AB1720">
        <f t="shared" si="50"/>
        <v>100.19999999999999</v>
      </c>
      <c r="AC1720">
        <f t="shared" si="51"/>
        <v>97.193999999999988</v>
      </c>
    </row>
    <row r="1721" spans="1:29" x14ac:dyDescent="0.25">
      <c r="A1721" t="s">
        <v>1679</v>
      </c>
      <c r="B1721">
        <v>43</v>
      </c>
      <c r="C1721" t="str">
        <f t="shared" si="48"/>
        <v>Adult</v>
      </c>
      <c r="D1721" t="s">
        <v>1680</v>
      </c>
      <c r="E1721" t="s">
        <v>57</v>
      </c>
      <c r="F1721">
        <v>0.06</v>
      </c>
      <c r="G1721">
        <v>1</v>
      </c>
      <c r="H1721" s="1">
        <v>41194</v>
      </c>
      <c r="I1721" s="1" t="str">
        <f t="shared" si="49"/>
        <v xml:space="preserve"> Oct</v>
      </c>
      <c r="J1721">
        <v>50786</v>
      </c>
      <c r="K1721" t="s">
        <v>47</v>
      </c>
      <c r="L1721">
        <v>4</v>
      </c>
      <c r="M1721">
        <v>0.36</v>
      </c>
      <c r="N1721" t="s">
        <v>96</v>
      </c>
      <c r="O1721" t="s">
        <v>49</v>
      </c>
      <c r="P1721" t="s">
        <v>1783</v>
      </c>
      <c r="Q1721" t="s">
        <v>98</v>
      </c>
      <c r="R1721">
        <v>-192.2961</v>
      </c>
      <c r="S1721" t="s">
        <v>52</v>
      </c>
      <c r="T1721">
        <v>7117</v>
      </c>
      <c r="U1721">
        <v>487.72</v>
      </c>
      <c r="V1721" s="1">
        <v>41201</v>
      </c>
      <c r="W1721" t="s">
        <v>53</v>
      </c>
      <c r="X1721">
        <v>14</v>
      </c>
      <c r="Y1721" t="s">
        <v>537</v>
      </c>
      <c r="Z1721">
        <v>119.99</v>
      </c>
      <c r="AA1721">
        <v>86314</v>
      </c>
      <c r="AB1721">
        <f t="shared" si="50"/>
        <v>479.96</v>
      </c>
      <c r="AC1721">
        <f t="shared" si="51"/>
        <v>451.16239999999999</v>
      </c>
    </row>
    <row r="1722" spans="1:29" x14ac:dyDescent="0.25">
      <c r="A1722" t="s">
        <v>948</v>
      </c>
      <c r="B1722">
        <v>43</v>
      </c>
      <c r="C1722" t="str">
        <f t="shared" si="48"/>
        <v>Adult</v>
      </c>
      <c r="D1722" t="s">
        <v>949</v>
      </c>
      <c r="E1722" t="s">
        <v>46</v>
      </c>
      <c r="F1722">
        <v>7.0000000000000007E-2</v>
      </c>
      <c r="G1722">
        <v>1</v>
      </c>
      <c r="H1722" s="1">
        <v>41195</v>
      </c>
      <c r="I1722" s="1" t="str">
        <f t="shared" si="49"/>
        <v xml:space="preserve"> Oct</v>
      </c>
      <c r="J1722">
        <v>53766</v>
      </c>
      <c r="K1722" t="s">
        <v>39</v>
      </c>
      <c r="L1722">
        <v>22</v>
      </c>
      <c r="M1722">
        <v>0.69</v>
      </c>
      <c r="N1722" t="s">
        <v>48</v>
      </c>
      <c r="O1722" t="s">
        <v>73</v>
      </c>
      <c r="P1722" t="s">
        <v>1667</v>
      </c>
      <c r="Q1722" t="s">
        <v>75</v>
      </c>
      <c r="R1722">
        <v>-574.55970000000002</v>
      </c>
      <c r="S1722" t="s">
        <v>33</v>
      </c>
      <c r="T1722">
        <v>7526</v>
      </c>
      <c r="U1722">
        <v>3122.55</v>
      </c>
      <c r="V1722" s="1">
        <v>41196</v>
      </c>
      <c r="W1722" t="s">
        <v>53</v>
      </c>
      <c r="X1722">
        <v>46.2</v>
      </c>
      <c r="Y1722" t="s">
        <v>208</v>
      </c>
      <c r="Z1722">
        <v>145.97999999999999</v>
      </c>
      <c r="AA1722">
        <v>43302</v>
      </c>
      <c r="AB1722">
        <f t="shared" si="50"/>
        <v>3211.56</v>
      </c>
      <c r="AC1722">
        <f t="shared" si="51"/>
        <v>2986.7507999999998</v>
      </c>
    </row>
    <row r="1723" spans="1:29" x14ac:dyDescent="0.25">
      <c r="A1723" t="s">
        <v>860</v>
      </c>
      <c r="B1723">
        <v>43</v>
      </c>
      <c r="C1723" t="str">
        <f t="shared" si="48"/>
        <v>Adult</v>
      </c>
      <c r="D1723" t="s">
        <v>841</v>
      </c>
      <c r="E1723" t="s">
        <v>46</v>
      </c>
      <c r="F1723">
        <v>0.05</v>
      </c>
      <c r="G1723">
        <v>1</v>
      </c>
      <c r="H1723" s="1">
        <v>41195</v>
      </c>
      <c r="I1723" s="1" t="str">
        <f t="shared" si="49"/>
        <v xml:space="preserve"> Oct</v>
      </c>
      <c r="J1723">
        <v>8835</v>
      </c>
      <c r="K1723" t="s">
        <v>58</v>
      </c>
      <c r="L1723">
        <v>12</v>
      </c>
      <c r="M1723">
        <v>0.43</v>
      </c>
      <c r="N1723" t="s">
        <v>48</v>
      </c>
      <c r="O1723" t="s">
        <v>139</v>
      </c>
      <c r="P1723" t="s">
        <v>2367</v>
      </c>
      <c r="Q1723" t="s">
        <v>82</v>
      </c>
      <c r="R1723">
        <v>-6.15</v>
      </c>
      <c r="S1723" t="s">
        <v>68</v>
      </c>
      <c r="T1723">
        <v>1208</v>
      </c>
      <c r="U1723">
        <v>153.44</v>
      </c>
      <c r="V1723" s="1">
        <v>41196</v>
      </c>
      <c r="W1723" t="s">
        <v>34</v>
      </c>
      <c r="X1723">
        <v>6.02</v>
      </c>
      <c r="Y1723" t="s">
        <v>111</v>
      </c>
      <c r="Z1723">
        <v>12.2</v>
      </c>
      <c r="AA1723">
        <v>76063</v>
      </c>
      <c r="AB1723">
        <f t="shared" si="50"/>
        <v>146.39999999999998</v>
      </c>
      <c r="AC1723">
        <f t="shared" si="51"/>
        <v>139.07999999999998</v>
      </c>
    </row>
    <row r="1724" spans="1:29" x14ac:dyDescent="0.25">
      <c r="A1724" t="s">
        <v>112</v>
      </c>
      <c r="B1724">
        <v>43</v>
      </c>
      <c r="C1724" t="str">
        <f t="shared" si="48"/>
        <v>Adult</v>
      </c>
      <c r="D1724" t="s">
        <v>113</v>
      </c>
      <c r="E1724" t="s">
        <v>46</v>
      </c>
      <c r="F1724">
        <v>0.02</v>
      </c>
      <c r="G1724">
        <v>1</v>
      </c>
      <c r="H1724" s="1">
        <v>41195</v>
      </c>
      <c r="I1724" s="1" t="str">
        <f t="shared" si="49"/>
        <v xml:space="preserve"> Oct</v>
      </c>
      <c r="J1724">
        <v>17024</v>
      </c>
      <c r="K1724" t="s">
        <v>131</v>
      </c>
      <c r="L1724">
        <v>31</v>
      </c>
      <c r="M1724">
        <v>0.56000000000000005</v>
      </c>
      <c r="N1724" t="s">
        <v>29</v>
      </c>
      <c r="O1724" t="s">
        <v>30</v>
      </c>
      <c r="P1724" t="s">
        <v>1243</v>
      </c>
      <c r="Q1724" t="s">
        <v>214</v>
      </c>
      <c r="R1724">
        <v>426.44</v>
      </c>
      <c r="S1724" t="s">
        <v>68</v>
      </c>
      <c r="T1724">
        <v>2358</v>
      </c>
      <c r="U1724">
        <v>1401.75</v>
      </c>
      <c r="V1724" s="1">
        <v>41197</v>
      </c>
      <c r="W1724" t="s">
        <v>34</v>
      </c>
      <c r="X1724">
        <v>4.62</v>
      </c>
      <c r="Y1724" t="s">
        <v>111</v>
      </c>
      <c r="Z1724">
        <v>42.98</v>
      </c>
      <c r="AA1724">
        <v>78577</v>
      </c>
      <c r="AB1724">
        <f t="shared" si="50"/>
        <v>1332.3799999999999</v>
      </c>
      <c r="AC1724">
        <f t="shared" si="51"/>
        <v>1305.7323999999999</v>
      </c>
    </row>
    <row r="1725" spans="1:29" x14ac:dyDescent="0.25">
      <c r="A1725" t="s">
        <v>999</v>
      </c>
      <c r="B1725">
        <v>43</v>
      </c>
      <c r="C1725" t="str">
        <f t="shared" si="48"/>
        <v>Adult</v>
      </c>
      <c r="D1725" t="s">
        <v>1000</v>
      </c>
      <c r="E1725" t="s">
        <v>38</v>
      </c>
      <c r="F1725">
        <v>0.01</v>
      </c>
      <c r="G1725">
        <v>1</v>
      </c>
      <c r="H1725" s="1">
        <v>41195</v>
      </c>
      <c r="I1725" s="1" t="str">
        <f t="shared" si="49"/>
        <v xml:space="preserve"> Oct</v>
      </c>
      <c r="J1725">
        <v>22208</v>
      </c>
      <c r="K1725" t="s">
        <v>28</v>
      </c>
      <c r="L1725">
        <v>37</v>
      </c>
      <c r="M1725">
        <v>0.74</v>
      </c>
      <c r="N1725" t="s">
        <v>96</v>
      </c>
      <c r="O1725" t="s">
        <v>30</v>
      </c>
      <c r="P1725" t="s">
        <v>2368</v>
      </c>
      <c r="Q1725" t="s">
        <v>102</v>
      </c>
      <c r="R1725">
        <v>18.59</v>
      </c>
      <c r="S1725" t="s">
        <v>68</v>
      </c>
      <c r="T1725">
        <v>3096</v>
      </c>
      <c r="U1725">
        <v>1138.43</v>
      </c>
      <c r="V1725" s="1">
        <v>41197</v>
      </c>
      <c r="W1725" t="s">
        <v>34</v>
      </c>
      <c r="X1725">
        <v>4</v>
      </c>
      <c r="Y1725" t="s">
        <v>239</v>
      </c>
      <c r="Z1725">
        <v>30.97</v>
      </c>
      <c r="AA1725">
        <v>53151</v>
      </c>
      <c r="AB1725">
        <f t="shared" si="50"/>
        <v>1145.8899999999999</v>
      </c>
      <c r="AC1725">
        <f t="shared" si="51"/>
        <v>1134.4310999999998</v>
      </c>
    </row>
    <row r="1726" spans="1:29" x14ac:dyDescent="0.25">
      <c r="A1726" t="s">
        <v>999</v>
      </c>
      <c r="B1726">
        <v>43</v>
      </c>
      <c r="C1726" t="str">
        <f t="shared" si="48"/>
        <v>Adult</v>
      </c>
      <c r="D1726" t="s">
        <v>1000</v>
      </c>
      <c r="E1726" t="s">
        <v>38</v>
      </c>
      <c r="F1726">
        <v>0.08</v>
      </c>
      <c r="G1726">
        <v>1</v>
      </c>
      <c r="H1726" s="1">
        <v>41195</v>
      </c>
      <c r="I1726" s="1" t="str">
        <f t="shared" si="49"/>
        <v xml:space="preserve"> Oct</v>
      </c>
      <c r="J1726">
        <v>22208</v>
      </c>
      <c r="K1726" t="s">
        <v>28</v>
      </c>
      <c r="L1726">
        <v>50</v>
      </c>
      <c r="M1726">
        <v>0.57999999999999996</v>
      </c>
      <c r="N1726" t="s">
        <v>96</v>
      </c>
      <c r="O1726" t="s">
        <v>30</v>
      </c>
      <c r="P1726" t="s">
        <v>653</v>
      </c>
      <c r="Q1726" t="s">
        <v>105</v>
      </c>
      <c r="R1726">
        <v>1379.7629999999999</v>
      </c>
      <c r="S1726" t="s">
        <v>68</v>
      </c>
      <c r="T1726">
        <v>3097</v>
      </c>
      <c r="U1726">
        <v>5271.0455000000002</v>
      </c>
      <c r="V1726" s="1">
        <v>41197</v>
      </c>
      <c r="W1726" t="s">
        <v>34</v>
      </c>
      <c r="X1726">
        <v>7.69</v>
      </c>
      <c r="Y1726" t="s">
        <v>239</v>
      </c>
      <c r="Z1726">
        <v>125.99</v>
      </c>
      <c r="AA1726">
        <v>53151</v>
      </c>
      <c r="AB1726">
        <f t="shared" si="50"/>
        <v>6299.5</v>
      </c>
      <c r="AC1726">
        <f t="shared" si="51"/>
        <v>5795.54</v>
      </c>
    </row>
    <row r="1727" spans="1:29" x14ac:dyDescent="0.25">
      <c r="A1727" t="s">
        <v>2369</v>
      </c>
      <c r="B1727">
        <v>43</v>
      </c>
      <c r="C1727" t="str">
        <f t="shared" si="48"/>
        <v>Adult</v>
      </c>
      <c r="D1727" t="s">
        <v>1978</v>
      </c>
      <c r="E1727" t="s">
        <v>38</v>
      </c>
      <c r="F1727">
        <v>0</v>
      </c>
      <c r="G1727">
        <v>1</v>
      </c>
      <c r="H1727" s="1">
        <v>41195</v>
      </c>
      <c r="I1727" s="1" t="str">
        <f t="shared" si="49"/>
        <v xml:space="preserve"> Oct</v>
      </c>
      <c r="J1727">
        <v>43360</v>
      </c>
      <c r="K1727" t="s">
        <v>47</v>
      </c>
      <c r="L1727">
        <v>48</v>
      </c>
      <c r="M1727">
        <v>0.43</v>
      </c>
      <c r="N1727" t="s">
        <v>48</v>
      </c>
      <c r="O1727" t="s">
        <v>30</v>
      </c>
      <c r="P1727" t="s">
        <v>311</v>
      </c>
      <c r="Q1727" t="s">
        <v>82</v>
      </c>
      <c r="R1727">
        <v>-178.29</v>
      </c>
      <c r="S1727" t="s">
        <v>33</v>
      </c>
      <c r="T1727">
        <v>6121</v>
      </c>
      <c r="U1727">
        <v>112.16</v>
      </c>
      <c r="V1727" s="1">
        <v>41202</v>
      </c>
      <c r="W1727" t="s">
        <v>34</v>
      </c>
      <c r="X1727">
        <v>5.33</v>
      </c>
      <c r="Y1727" t="s">
        <v>35</v>
      </c>
      <c r="Z1727">
        <v>2.08</v>
      </c>
      <c r="AA1727">
        <v>16801</v>
      </c>
      <c r="AB1727">
        <f t="shared" si="50"/>
        <v>99.84</v>
      </c>
      <c r="AC1727">
        <f t="shared" si="51"/>
        <v>99.84</v>
      </c>
    </row>
    <row r="1728" spans="1:29" x14ac:dyDescent="0.25">
      <c r="A1728" t="s">
        <v>156</v>
      </c>
      <c r="B1728">
        <v>43</v>
      </c>
      <c r="C1728" t="str">
        <f t="shared" si="48"/>
        <v>Adult</v>
      </c>
      <c r="D1728" t="s">
        <v>157</v>
      </c>
      <c r="E1728" t="s">
        <v>57</v>
      </c>
      <c r="F1728">
        <v>0.1</v>
      </c>
      <c r="G1728">
        <v>1</v>
      </c>
      <c r="H1728" s="1">
        <v>41197</v>
      </c>
      <c r="I1728" s="1" t="str">
        <f t="shared" si="49"/>
        <v xml:space="preserve"> Oct</v>
      </c>
      <c r="J1728">
        <v>40160</v>
      </c>
      <c r="K1728" t="s">
        <v>58</v>
      </c>
      <c r="L1728">
        <v>23</v>
      </c>
      <c r="M1728">
        <v>0.46</v>
      </c>
      <c r="N1728" t="s">
        <v>48</v>
      </c>
      <c r="O1728" t="s">
        <v>30</v>
      </c>
      <c r="P1728" t="s">
        <v>1837</v>
      </c>
      <c r="Q1728" t="s">
        <v>82</v>
      </c>
      <c r="R1728">
        <v>202.87</v>
      </c>
      <c r="S1728" t="s">
        <v>68</v>
      </c>
      <c r="T1728">
        <v>5681</v>
      </c>
      <c r="U1728">
        <v>1404.22</v>
      </c>
      <c r="V1728" s="1">
        <v>41198</v>
      </c>
      <c r="W1728" t="s">
        <v>34</v>
      </c>
      <c r="X1728">
        <v>14.48</v>
      </c>
      <c r="Y1728" t="s">
        <v>149</v>
      </c>
      <c r="Z1728">
        <v>63.94</v>
      </c>
      <c r="AA1728">
        <v>61401</v>
      </c>
      <c r="AB1728">
        <f t="shared" si="50"/>
        <v>1470.62</v>
      </c>
      <c r="AC1728">
        <f t="shared" si="51"/>
        <v>1323.558</v>
      </c>
    </row>
    <row r="1729" spans="1:29" x14ac:dyDescent="0.25">
      <c r="A1729" t="s">
        <v>1006</v>
      </c>
      <c r="B1729">
        <v>43</v>
      </c>
      <c r="C1729" t="str">
        <f t="shared" si="48"/>
        <v>Adult</v>
      </c>
      <c r="D1729" t="s">
        <v>2038</v>
      </c>
      <c r="E1729" t="s">
        <v>57</v>
      </c>
      <c r="F1729">
        <v>7.0000000000000007E-2</v>
      </c>
      <c r="G1729">
        <v>1</v>
      </c>
      <c r="H1729" s="1">
        <v>41197</v>
      </c>
      <c r="I1729" s="1" t="str">
        <f t="shared" si="49"/>
        <v xml:space="preserve"> Oct</v>
      </c>
      <c r="J1729">
        <v>47108</v>
      </c>
      <c r="K1729" t="s">
        <v>39</v>
      </c>
      <c r="L1729">
        <v>19</v>
      </c>
      <c r="M1729">
        <v>0.39</v>
      </c>
      <c r="N1729" t="s">
        <v>48</v>
      </c>
      <c r="O1729" t="s">
        <v>139</v>
      </c>
      <c r="P1729" t="s">
        <v>2370</v>
      </c>
      <c r="Q1729" t="s">
        <v>82</v>
      </c>
      <c r="R1729">
        <v>187.15</v>
      </c>
      <c r="S1729" t="s">
        <v>68</v>
      </c>
      <c r="T1729">
        <v>6621</v>
      </c>
      <c r="U1729">
        <v>359.68</v>
      </c>
      <c r="V1729" s="1">
        <v>41198</v>
      </c>
      <c r="W1729" t="s">
        <v>34</v>
      </c>
      <c r="X1729">
        <v>3.77</v>
      </c>
      <c r="Y1729" t="s">
        <v>246</v>
      </c>
      <c r="Z1729">
        <v>18.649999999999999</v>
      </c>
      <c r="AA1729">
        <v>49236</v>
      </c>
      <c r="AB1729">
        <f t="shared" si="50"/>
        <v>354.34999999999997</v>
      </c>
      <c r="AC1729">
        <f t="shared" si="51"/>
        <v>329.54549999999995</v>
      </c>
    </row>
    <row r="1730" spans="1:29" x14ac:dyDescent="0.25">
      <c r="A1730" t="s">
        <v>2371</v>
      </c>
      <c r="B1730">
        <v>43</v>
      </c>
      <c r="C1730" t="str">
        <f t="shared" si="48"/>
        <v>Adult</v>
      </c>
      <c r="D1730" t="s">
        <v>2038</v>
      </c>
      <c r="E1730" t="s">
        <v>57</v>
      </c>
      <c r="F1730">
        <v>0.08</v>
      </c>
      <c r="G1730">
        <v>1</v>
      </c>
      <c r="H1730" s="1">
        <v>41197</v>
      </c>
      <c r="I1730" s="1" t="str">
        <f t="shared" si="49"/>
        <v xml:space="preserve"> Oct</v>
      </c>
      <c r="J1730">
        <v>47108</v>
      </c>
      <c r="K1730" t="s">
        <v>39</v>
      </c>
      <c r="L1730">
        <v>9</v>
      </c>
      <c r="M1730">
        <v>0.56999999999999995</v>
      </c>
      <c r="N1730" t="s">
        <v>96</v>
      </c>
      <c r="O1730" t="s">
        <v>30</v>
      </c>
      <c r="P1730">
        <v>2180</v>
      </c>
      <c r="Q1730" t="s">
        <v>105</v>
      </c>
      <c r="R1730">
        <v>-382.56900000000002</v>
      </c>
      <c r="S1730" t="s">
        <v>68</v>
      </c>
      <c r="T1730">
        <v>6624</v>
      </c>
      <c r="U1730">
        <v>1288.5150000000001</v>
      </c>
      <c r="V1730" s="1">
        <v>41198</v>
      </c>
      <c r="W1730" t="s">
        <v>42</v>
      </c>
      <c r="X1730">
        <v>8.99</v>
      </c>
      <c r="Y1730" t="s">
        <v>246</v>
      </c>
      <c r="Z1730">
        <v>175.99</v>
      </c>
      <c r="AA1730">
        <v>48126</v>
      </c>
      <c r="AB1730">
        <f t="shared" si="50"/>
        <v>1583.91</v>
      </c>
      <c r="AC1730">
        <f t="shared" si="51"/>
        <v>1457.1972000000001</v>
      </c>
    </row>
    <row r="1731" spans="1:29" x14ac:dyDescent="0.25">
      <c r="A1731" t="s">
        <v>2372</v>
      </c>
      <c r="B1731">
        <v>43</v>
      </c>
      <c r="C1731" t="str">
        <f t="shared" si="48"/>
        <v>Adult</v>
      </c>
      <c r="D1731" t="s">
        <v>2094</v>
      </c>
      <c r="E1731" t="s">
        <v>46</v>
      </c>
      <c r="F1731">
        <v>0.08</v>
      </c>
      <c r="G1731">
        <v>1</v>
      </c>
      <c r="H1731" s="1">
        <v>41197</v>
      </c>
      <c r="I1731" s="1" t="str">
        <f t="shared" si="49"/>
        <v xml:space="preserve"> Oct</v>
      </c>
      <c r="J1731">
        <v>56995</v>
      </c>
      <c r="K1731" t="s">
        <v>131</v>
      </c>
      <c r="L1731">
        <v>27</v>
      </c>
      <c r="M1731">
        <v>0.39</v>
      </c>
      <c r="N1731" t="s">
        <v>29</v>
      </c>
      <c r="O1731" t="s">
        <v>30</v>
      </c>
      <c r="P1731" t="s">
        <v>1855</v>
      </c>
      <c r="Q1731" t="s">
        <v>67</v>
      </c>
      <c r="R1731">
        <v>-57.063000000000002</v>
      </c>
      <c r="S1731" t="s">
        <v>33</v>
      </c>
      <c r="T1731">
        <v>7970</v>
      </c>
      <c r="U1731">
        <v>157.57</v>
      </c>
      <c r="V1731" s="1">
        <v>41199</v>
      </c>
      <c r="W1731" t="s">
        <v>42</v>
      </c>
      <c r="X1731">
        <v>5.01</v>
      </c>
      <c r="Y1731" t="s">
        <v>208</v>
      </c>
      <c r="Z1731">
        <v>5.74</v>
      </c>
      <c r="AA1731">
        <v>43123</v>
      </c>
      <c r="AB1731">
        <f t="shared" si="50"/>
        <v>154.98000000000002</v>
      </c>
      <c r="AC1731">
        <f t="shared" si="51"/>
        <v>142.58160000000001</v>
      </c>
    </row>
    <row r="1732" spans="1:29" x14ac:dyDescent="0.25">
      <c r="A1732" t="s">
        <v>2205</v>
      </c>
      <c r="B1732">
        <v>43</v>
      </c>
      <c r="C1732" t="str">
        <f t="shared" si="48"/>
        <v>Adult</v>
      </c>
      <c r="D1732" t="s">
        <v>2373</v>
      </c>
      <c r="E1732" t="s">
        <v>46</v>
      </c>
      <c r="F1732">
        <v>0.04</v>
      </c>
      <c r="G1732">
        <v>1</v>
      </c>
      <c r="H1732" s="1">
        <v>41197</v>
      </c>
      <c r="I1732" s="1" t="str">
        <f t="shared" si="49"/>
        <v xml:space="preserve"> Oct</v>
      </c>
      <c r="J1732">
        <v>57248</v>
      </c>
      <c r="K1732" t="s">
        <v>58</v>
      </c>
      <c r="L1732">
        <v>34</v>
      </c>
      <c r="M1732">
        <v>0.37</v>
      </c>
      <c r="N1732" t="s">
        <v>29</v>
      </c>
      <c r="O1732" t="s">
        <v>30</v>
      </c>
      <c r="P1732" t="s">
        <v>1582</v>
      </c>
      <c r="Q1732" t="s">
        <v>67</v>
      </c>
      <c r="R1732">
        <v>-84.421499999999995</v>
      </c>
      <c r="S1732" t="s">
        <v>52</v>
      </c>
      <c r="T1732">
        <v>8009</v>
      </c>
      <c r="U1732">
        <v>167.5</v>
      </c>
      <c r="V1732" s="1">
        <v>41199</v>
      </c>
      <c r="W1732" t="s">
        <v>34</v>
      </c>
      <c r="X1732">
        <v>4.95</v>
      </c>
      <c r="Y1732" t="s">
        <v>54</v>
      </c>
      <c r="Z1732">
        <v>4.9800000000000004</v>
      </c>
      <c r="AA1732">
        <v>93117</v>
      </c>
      <c r="AB1732">
        <f t="shared" si="50"/>
        <v>169.32000000000002</v>
      </c>
      <c r="AC1732">
        <f t="shared" si="51"/>
        <v>162.54720000000003</v>
      </c>
    </row>
    <row r="1733" spans="1:29" x14ac:dyDescent="0.25">
      <c r="A1733" t="s">
        <v>342</v>
      </c>
      <c r="B1733">
        <v>43</v>
      </c>
      <c r="C1733" t="str">
        <f t="shared" si="48"/>
        <v>Adult</v>
      </c>
      <c r="D1733" t="s">
        <v>343</v>
      </c>
      <c r="E1733" t="s">
        <v>38</v>
      </c>
      <c r="F1733">
        <v>0.02</v>
      </c>
      <c r="G1733">
        <v>1</v>
      </c>
      <c r="H1733" s="1">
        <v>41197</v>
      </c>
      <c r="I1733" s="1" t="str">
        <f t="shared" si="49"/>
        <v xml:space="preserve"> Oct</v>
      </c>
      <c r="J1733">
        <v>17028</v>
      </c>
      <c r="K1733" t="s">
        <v>28</v>
      </c>
      <c r="L1733">
        <v>19</v>
      </c>
      <c r="M1733">
        <v>0.56000000000000005</v>
      </c>
      <c r="N1733" t="s">
        <v>29</v>
      </c>
      <c r="O1733" t="s">
        <v>30</v>
      </c>
      <c r="P1733" t="s">
        <v>2098</v>
      </c>
      <c r="Q1733" t="s">
        <v>88</v>
      </c>
      <c r="R1733">
        <v>82.96</v>
      </c>
      <c r="S1733" t="s">
        <v>76</v>
      </c>
      <c r="T1733">
        <v>2359</v>
      </c>
      <c r="U1733">
        <v>513.5</v>
      </c>
      <c r="V1733" s="1">
        <v>41199</v>
      </c>
      <c r="W1733" t="s">
        <v>34</v>
      </c>
      <c r="X1733">
        <v>5.37</v>
      </c>
      <c r="Y1733" t="s">
        <v>345</v>
      </c>
      <c r="Z1733">
        <v>25.99</v>
      </c>
      <c r="AA1733">
        <v>39401</v>
      </c>
      <c r="AB1733">
        <f t="shared" si="50"/>
        <v>493.80999999999995</v>
      </c>
      <c r="AC1733">
        <f t="shared" si="51"/>
        <v>483.93379999999996</v>
      </c>
    </row>
    <row r="1734" spans="1:29" x14ac:dyDescent="0.25">
      <c r="A1734" t="s">
        <v>2371</v>
      </c>
      <c r="B1734">
        <v>43</v>
      </c>
      <c r="C1734" t="str">
        <f t="shared" si="48"/>
        <v>Adult</v>
      </c>
      <c r="D1734" t="s">
        <v>2038</v>
      </c>
      <c r="E1734" t="s">
        <v>57</v>
      </c>
      <c r="F1734">
        <v>0.06</v>
      </c>
      <c r="G1734">
        <v>1</v>
      </c>
      <c r="H1734" s="1">
        <v>41197</v>
      </c>
      <c r="I1734" s="1" t="str">
        <f t="shared" si="49"/>
        <v xml:space="preserve"> Oct</v>
      </c>
      <c r="J1734">
        <v>47108</v>
      </c>
      <c r="K1734" t="s">
        <v>39</v>
      </c>
      <c r="L1734">
        <v>7</v>
      </c>
      <c r="M1734">
        <v>0.4</v>
      </c>
      <c r="N1734" t="s">
        <v>96</v>
      </c>
      <c r="O1734" t="s">
        <v>80</v>
      </c>
      <c r="P1734" t="s">
        <v>1121</v>
      </c>
      <c r="Q1734" t="s">
        <v>98</v>
      </c>
      <c r="R1734">
        <v>-43.743600000000001</v>
      </c>
      <c r="S1734" t="s">
        <v>68</v>
      </c>
      <c r="T1734">
        <v>6622</v>
      </c>
      <c r="U1734">
        <v>131.55000000000001</v>
      </c>
      <c r="V1734" s="1">
        <v>41199</v>
      </c>
      <c r="W1734" t="s">
        <v>34</v>
      </c>
      <c r="X1734">
        <v>8.51</v>
      </c>
      <c r="Y1734" t="s">
        <v>246</v>
      </c>
      <c r="Z1734">
        <v>17.98</v>
      </c>
      <c r="AA1734">
        <v>48126</v>
      </c>
      <c r="AB1734">
        <f t="shared" si="50"/>
        <v>125.86</v>
      </c>
      <c r="AC1734">
        <f t="shared" si="51"/>
        <v>118.30840000000001</v>
      </c>
    </row>
    <row r="1735" spans="1:29" x14ac:dyDescent="0.25">
      <c r="A1735" t="s">
        <v>2371</v>
      </c>
      <c r="B1735">
        <v>43</v>
      </c>
      <c r="C1735" t="str">
        <f t="shared" si="48"/>
        <v>Adult</v>
      </c>
      <c r="D1735" t="s">
        <v>2038</v>
      </c>
      <c r="E1735" t="s">
        <v>57</v>
      </c>
      <c r="F1735">
        <v>0.1</v>
      </c>
      <c r="G1735">
        <v>1</v>
      </c>
      <c r="H1735" s="1">
        <v>41197</v>
      </c>
      <c r="I1735" s="1" t="str">
        <f t="shared" si="49"/>
        <v xml:space="preserve"> Oct</v>
      </c>
      <c r="J1735">
        <v>47108</v>
      </c>
      <c r="K1735" t="s">
        <v>39</v>
      </c>
      <c r="L1735">
        <v>26</v>
      </c>
      <c r="M1735">
        <v>0.4</v>
      </c>
      <c r="N1735" t="s">
        <v>29</v>
      </c>
      <c r="O1735" t="s">
        <v>30</v>
      </c>
      <c r="P1735" t="s">
        <v>2203</v>
      </c>
      <c r="Q1735" t="s">
        <v>61</v>
      </c>
      <c r="R1735">
        <v>9.9499999999999993</v>
      </c>
      <c r="S1735" t="s">
        <v>68</v>
      </c>
      <c r="T1735">
        <v>6623</v>
      </c>
      <c r="U1735">
        <v>258.11</v>
      </c>
      <c r="V1735" s="1">
        <v>41200</v>
      </c>
      <c r="W1735" t="s">
        <v>42</v>
      </c>
      <c r="X1735">
        <v>4.78</v>
      </c>
      <c r="Y1735" t="s">
        <v>246</v>
      </c>
      <c r="Z1735">
        <v>9.99</v>
      </c>
      <c r="AA1735">
        <v>48126</v>
      </c>
      <c r="AB1735">
        <f t="shared" si="50"/>
        <v>259.74</v>
      </c>
      <c r="AC1735">
        <f t="shared" si="51"/>
        <v>233.76600000000002</v>
      </c>
    </row>
    <row r="1736" spans="1:29" x14ac:dyDescent="0.25">
      <c r="A1736" t="s">
        <v>845</v>
      </c>
      <c r="B1736">
        <v>43</v>
      </c>
      <c r="C1736" t="str">
        <f t="shared" si="48"/>
        <v>Adult</v>
      </c>
      <c r="D1736" t="s">
        <v>529</v>
      </c>
      <c r="E1736" t="s">
        <v>46</v>
      </c>
      <c r="F1736">
        <v>0.01</v>
      </c>
      <c r="G1736">
        <v>1</v>
      </c>
      <c r="H1736" s="1">
        <v>41197</v>
      </c>
      <c r="I1736" s="1" t="str">
        <f t="shared" si="49"/>
        <v xml:space="preserve"> Oct</v>
      </c>
      <c r="J1736">
        <v>8165</v>
      </c>
      <c r="K1736" t="s">
        <v>47</v>
      </c>
      <c r="L1736">
        <v>35</v>
      </c>
      <c r="M1736">
        <v>0.36</v>
      </c>
      <c r="N1736" t="s">
        <v>29</v>
      </c>
      <c r="O1736" t="s">
        <v>30</v>
      </c>
      <c r="P1736" t="s">
        <v>1419</v>
      </c>
      <c r="Q1736" t="s">
        <v>61</v>
      </c>
      <c r="R1736">
        <v>-149.66</v>
      </c>
      <c r="S1736" t="s">
        <v>52</v>
      </c>
      <c r="T1736">
        <v>1115</v>
      </c>
      <c r="U1736">
        <v>183.45</v>
      </c>
      <c r="V1736" s="1">
        <v>41206</v>
      </c>
      <c r="W1736" t="s">
        <v>34</v>
      </c>
      <c r="X1736">
        <v>7.44</v>
      </c>
      <c r="Y1736" t="s">
        <v>83</v>
      </c>
      <c r="Z1736">
        <v>4.9800000000000004</v>
      </c>
      <c r="AA1736">
        <v>84062</v>
      </c>
      <c r="AB1736">
        <f t="shared" si="50"/>
        <v>174.3</v>
      </c>
      <c r="AC1736">
        <f t="shared" si="51"/>
        <v>172.55700000000002</v>
      </c>
    </row>
    <row r="1737" spans="1:29" x14ac:dyDescent="0.25">
      <c r="A1737" t="s">
        <v>2374</v>
      </c>
      <c r="B1737">
        <v>43</v>
      </c>
      <c r="C1737" t="str">
        <f t="shared" si="48"/>
        <v>Adult</v>
      </c>
      <c r="D1737" t="s">
        <v>2375</v>
      </c>
      <c r="E1737" t="s">
        <v>57</v>
      </c>
      <c r="F1737">
        <v>0.03</v>
      </c>
      <c r="G1737">
        <v>1</v>
      </c>
      <c r="H1737" s="1">
        <v>41199</v>
      </c>
      <c r="I1737" s="1" t="str">
        <f t="shared" si="49"/>
        <v xml:space="preserve"> Oct</v>
      </c>
      <c r="J1737">
        <v>7906</v>
      </c>
      <c r="K1737" t="s">
        <v>131</v>
      </c>
      <c r="L1737">
        <v>37</v>
      </c>
      <c r="M1737">
        <v>0.5</v>
      </c>
      <c r="N1737" t="s">
        <v>29</v>
      </c>
      <c r="O1737" t="s">
        <v>80</v>
      </c>
      <c r="P1737" t="s">
        <v>2376</v>
      </c>
      <c r="Q1737" t="s">
        <v>214</v>
      </c>
      <c r="R1737">
        <v>271.77999999999997</v>
      </c>
      <c r="S1737" t="s">
        <v>68</v>
      </c>
      <c r="T1737">
        <v>1073</v>
      </c>
      <c r="U1737">
        <v>1003.06</v>
      </c>
      <c r="V1737" s="1">
        <v>41199</v>
      </c>
      <c r="W1737" t="s">
        <v>34</v>
      </c>
      <c r="X1737">
        <v>5.37</v>
      </c>
      <c r="Y1737" t="s">
        <v>149</v>
      </c>
      <c r="Z1737">
        <v>25.98</v>
      </c>
      <c r="AA1737">
        <v>60510</v>
      </c>
      <c r="AB1737">
        <f t="shared" si="50"/>
        <v>961.26</v>
      </c>
      <c r="AC1737">
        <f t="shared" si="51"/>
        <v>932.42219999999998</v>
      </c>
    </row>
    <row r="1738" spans="1:29" x14ac:dyDescent="0.25">
      <c r="A1738" t="s">
        <v>2377</v>
      </c>
      <c r="B1738">
        <v>43</v>
      </c>
      <c r="C1738" t="str">
        <f t="shared" ref="C1738:C1801" si="52">IF(B1738&gt;=50, "Senior", IF(B1738&gt;=20, "Adult", "Teenager"))</f>
        <v>Adult</v>
      </c>
      <c r="D1738" t="s">
        <v>1991</v>
      </c>
      <c r="E1738" t="s">
        <v>38</v>
      </c>
      <c r="F1738">
        <v>0</v>
      </c>
      <c r="G1738">
        <v>1</v>
      </c>
      <c r="H1738" s="1">
        <v>41199</v>
      </c>
      <c r="I1738" s="1" t="str">
        <f t="shared" ref="I1738:I1801" si="53">TEXT(H1738," MMM")</f>
        <v xml:space="preserve"> Oct</v>
      </c>
      <c r="J1738">
        <v>31493</v>
      </c>
      <c r="K1738" t="s">
        <v>28</v>
      </c>
      <c r="L1738">
        <v>8</v>
      </c>
      <c r="M1738">
        <v>0.43</v>
      </c>
      <c r="N1738" t="s">
        <v>48</v>
      </c>
      <c r="O1738" t="s">
        <v>139</v>
      </c>
      <c r="P1738" t="s">
        <v>2367</v>
      </c>
      <c r="Q1738" t="s">
        <v>82</v>
      </c>
      <c r="R1738">
        <v>46.74</v>
      </c>
      <c r="S1738" t="s">
        <v>76</v>
      </c>
      <c r="T1738">
        <v>4414</v>
      </c>
      <c r="U1738">
        <v>112.47</v>
      </c>
      <c r="V1738" s="1">
        <v>41200</v>
      </c>
      <c r="W1738" t="s">
        <v>42</v>
      </c>
      <c r="X1738">
        <v>6.02</v>
      </c>
      <c r="Y1738" t="s">
        <v>132</v>
      </c>
      <c r="Z1738">
        <v>12.2</v>
      </c>
      <c r="AA1738">
        <v>33055</v>
      </c>
      <c r="AB1738">
        <f t="shared" ref="AB1738:AB1801" si="54">Z1738*L1738</f>
        <v>97.6</v>
      </c>
      <c r="AC1738">
        <f t="shared" ref="AC1738:AC1801" si="55">AB1738-AB1738*F1738</f>
        <v>97.6</v>
      </c>
    </row>
    <row r="1739" spans="1:29" x14ac:dyDescent="0.25">
      <c r="A1739" t="s">
        <v>659</v>
      </c>
      <c r="B1739">
        <v>43</v>
      </c>
      <c r="C1739" t="str">
        <f t="shared" si="52"/>
        <v>Adult</v>
      </c>
      <c r="D1739" t="s">
        <v>2378</v>
      </c>
      <c r="E1739" t="s">
        <v>38</v>
      </c>
      <c r="F1739">
        <v>0.06</v>
      </c>
      <c r="G1739">
        <v>1</v>
      </c>
      <c r="H1739" s="1">
        <v>41199</v>
      </c>
      <c r="I1739" s="1" t="str">
        <f t="shared" si="53"/>
        <v xml:space="preserve"> Oct</v>
      </c>
      <c r="J1739">
        <v>43044</v>
      </c>
      <c r="K1739" t="s">
        <v>131</v>
      </c>
      <c r="L1739">
        <v>23</v>
      </c>
      <c r="M1739">
        <v>0.35</v>
      </c>
      <c r="N1739" t="s">
        <v>29</v>
      </c>
      <c r="O1739" t="s">
        <v>30</v>
      </c>
      <c r="P1739" t="s">
        <v>1746</v>
      </c>
      <c r="Q1739" t="s">
        <v>67</v>
      </c>
      <c r="R1739">
        <v>-73.070999999999998</v>
      </c>
      <c r="S1739" t="s">
        <v>52</v>
      </c>
      <c r="T1739">
        <v>6075</v>
      </c>
      <c r="U1739">
        <v>103.5</v>
      </c>
      <c r="V1739" s="1">
        <v>41201</v>
      </c>
      <c r="W1739" t="s">
        <v>34</v>
      </c>
      <c r="X1739">
        <v>5.41</v>
      </c>
      <c r="Y1739" t="s">
        <v>661</v>
      </c>
      <c r="Z1739">
        <v>4.24</v>
      </c>
      <c r="AA1739">
        <v>59715</v>
      </c>
      <c r="AB1739">
        <f t="shared" si="54"/>
        <v>97.52000000000001</v>
      </c>
      <c r="AC1739">
        <f t="shared" si="55"/>
        <v>91.668800000000005</v>
      </c>
    </row>
    <row r="1740" spans="1:29" x14ac:dyDescent="0.25">
      <c r="A1740" t="s">
        <v>659</v>
      </c>
      <c r="B1740">
        <v>43</v>
      </c>
      <c r="C1740" t="str">
        <f t="shared" si="52"/>
        <v>Adult</v>
      </c>
      <c r="D1740" t="s">
        <v>2378</v>
      </c>
      <c r="E1740" t="s">
        <v>38</v>
      </c>
      <c r="F1740">
        <v>0.04</v>
      </c>
      <c r="G1740">
        <v>1</v>
      </c>
      <c r="H1740" s="1">
        <v>41199</v>
      </c>
      <c r="I1740" s="1" t="str">
        <f t="shared" si="53"/>
        <v xml:space="preserve"> Oct</v>
      </c>
      <c r="J1740">
        <v>43044</v>
      </c>
      <c r="K1740" t="s">
        <v>131</v>
      </c>
      <c r="L1740">
        <v>3</v>
      </c>
      <c r="M1740">
        <v>0.39</v>
      </c>
      <c r="N1740" t="s">
        <v>96</v>
      </c>
      <c r="O1740" t="s">
        <v>40</v>
      </c>
      <c r="P1740" t="s">
        <v>193</v>
      </c>
      <c r="Q1740" t="s">
        <v>98</v>
      </c>
      <c r="R1740">
        <v>-12557.997600000001</v>
      </c>
      <c r="S1740" t="s">
        <v>52</v>
      </c>
      <c r="T1740">
        <v>6076</v>
      </c>
      <c r="U1740">
        <v>19707.2</v>
      </c>
      <c r="V1740" s="1">
        <v>41201</v>
      </c>
      <c r="W1740" t="s">
        <v>34</v>
      </c>
      <c r="X1740">
        <v>24.49</v>
      </c>
      <c r="Y1740" t="s">
        <v>661</v>
      </c>
      <c r="Z1740">
        <v>6783.02</v>
      </c>
      <c r="AA1740">
        <v>59715</v>
      </c>
      <c r="AB1740">
        <f t="shared" si="54"/>
        <v>20349.060000000001</v>
      </c>
      <c r="AC1740">
        <f t="shared" si="55"/>
        <v>19535.097600000001</v>
      </c>
    </row>
    <row r="1741" spans="1:29" x14ac:dyDescent="0.25">
      <c r="A1741" t="s">
        <v>2128</v>
      </c>
      <c r="B1741">
        <v>43</v>
      </c>
      <c r="C1741" t="str">
        <f t="shared" si="52"/>
        <v>Adult</v>
      </c>
      <c r="D1741" t="s">
        <v>2338</v>
      </c>
      <c r="E1741" t="s">
        <v>38</v>
      </c>
      <c r="F1741">
        <v>0.09</v>
      </c>
      <c r="G1741">
        <v>1</v>
      </c>
      <c r="H1741" s="1">
        <v>41199</v>
      </c>
      <c r="I1741" s="1" t="str">
        <f t="shared" si="53"/>
        <v xml:space="preserve"> Oct</v>
      </c>
      <c r="J1741">
        <v>13761</v>
      </c>
      <c r="K1741" t="s">
        <v>47</v>
      </c>
      <c r="L1741">
        <v>32</v>
      </c>
      <c r="M1741">
        <v>0.83</v>
      </c>
      <c r="N1741" t="s">
        <v>29</v>
      </c>
      <c r="O1741" t="s">
        <v>40</v>
      </c>
      <c r="P1741" t="s">
        <v>2379</v>
      </c>
      <c r="Q1741" t="s">
        <v>32</v>
      </c>
      <c r="R1741">
        <v>-949.09</v>
      </c>
      <c r="S1741" t="s">
        <v>33</v>
      </c>
      <c r="T1741">
        <v>1918</v>
      </c>
      <c r="U1741">
        <v>2421.44</v>
      </c>
      <c r="V1741" s="1">
        <v>41203</v>
      </c>
      <c r="W1741" t="s">
        <v>34</v>
      </c>
      <c r="X1741">
        <v>35</v>
      </c>
      <c r="Y1741" t="s">
        <v>208</v>
      </c>
      <c r="Z1741">
        <v>78.8</v>
      </c>
      <c r="AA1741">
        <v>45429</v>
      </c>
      <c r="AB1741">
        <f t="shared" si="54"/>
        <v>2521.6</v>
      </c>
      <c r="AC1741">
        <f t="shared" si="55"/>
        <v>2294.6559999999999</v>
      </c>
    </row>
    <row r="1742" spans="1:29" x14ac:dyDescent="0.25">
      <c r="A1742" t="s">
        <v>2380</v>
      </c>
      <c r="B1742">
        <v>43</v>
      </c>
      <c r="C1742" t="str">
        <f t="shared" si="52"/>
        <v>Adult</v>
      </c>
      <c r="D1742" t="s">
        <v>800</v>
      </c>
      <c r="E1742" t="s">
        <v>46</v>
      </c>
      <c r="F1742">
        <v>0.04</v>
      </c>
      <c r="G1742">
        <v>1</v>
      </c>
      <c r="H1742" s="1">
        <v>41200</v>
      </c>
      <c r="I1742" s="1" t="str">
        <f t="shared" si="53"/>
        <v xml:space="preserve"> Oct</v>
      </c>
      <c r="J1742">
        <v>2086</v>
      </c>
      <c r="K1742" t="s">
        <v>58</v>
      </c>
      <c r="L1742">
        <v>38</v>
      </c>
      <c r="M1742">
        <v>0.56000000000000005</v>
      </c>
      <c r="N1742" t="s">
        <v>96</v>
      </c>
      <c r="O1742" t="s">
        <v>30</v>
      </c>
      <c r="P1742" t="s">
        <v>1454</v>
      </c>
      <c r="Q1742" t="s">
        <v>105</v>
      </c>
      <c r="R1742">
        <v>371.41199999999998</v>
      </c>
      <c r="S1742" t="s">
        <v>76</v>
      </c>
      <c r="T1742">
        <v>304</v>
      </c>
      <c r="U1742">
        <v>2115.2420000000002</v>
      </c>
      <c r="V1742" s="1">
        <v>41201</v>
      </c>
      <c r="W1742" t="s">
        <v>34</v>
      </c>
      <c r="X1742">
        <v>8.99</v>
      </c>
      <c r="Y1742" t="s">
        <v>272</v>
      </c>
      <c r="Z1742">
        <v>65.989999999999995</v>
      </c>
      <c r="AA1742">
        <v>42104</v>
      </c>
      <c r="AB1742">
        <f t="shared" si="54"/>
        <v>2507.62</v>
      </c>
      <c r="AC1742">
        <f t="shared" si="55"/>
        <v>2407.3152</v>
      </c>
    </row>
    <row r="1743" spans="1:29" x14ac:dyDescent="0.25">
      <c r="A1743" t="s">
        <v>2380</v>
      </c>
      <c r="B1743">
        <v>43</v>
      </c>
      <c r="C1743" t="str">
        <f t="shared" si="52"/>
        <v>Adult</v>
      </c>
      <c r="D1743" t="s">
        <v>800</v>
      </c>
      <c r="E1743" t="s">
        <v>46</v>
      </c>
      <c r="F1743">
        <v>0.01</v>
      </c>
      <c r="G1743">
        <v>1</v>
      </c>
      <c r="H1743" s="1">
        <v>41200</v>
      </c>
      <c r="I1743" s="1" t="str">
        <f t="shared" si="53"/>
        <v xml:space="preserve"> Oct</v>
      </c>
      <c r="J1743">
        <v>2086</v>
      </c>
      <c r="K1743" t="s">
        <v>58</v>
      </c>
      <c r="L1743">
        <v>24</v>
      </c>
      <c r="M1743">
        <v>0.36</v>
      </c>
      <c r="N1743" t="s">
        <v>29</v>
      </c>
      <c r="O1743" t="s">
        <v>30</v>
      </c>
      <c r="P1743" t="s">
        <v>1873</v>
      </c>
      <c r="Q1743" t="s">
        <v>61</v>
      </c>
      <c r="R1743">
        <v>699.31</v>
      </c>
      <c r="S1743" t="s">
        <v>76</v>
      </c>
      <c r="T1743">
        <v>303</v>
      </c>
      <c r="U1743">
        <v>1411.58</v>
      </c>
      <c r="V1743" s="1">
        <v>41202</v>
      </c>
      <c r="W1743" t="s">
        <v>42</v>
      </c>
      <c r="X1743">
        <v>4.8600000000000003</v>
      </c>
      <c r="Y1743" t="s">
        <v>272</v>
      </c>
      <c r="Z1743">
        <v>55.98</v>
      </c>
      <c r="AA1743">
        <v>42104</v>
      </c>
      <c r="AB1743">
        <f t="shared" si="54"/>
        <v>1343.52</v>
      </c>
      <c r="AC1743">
        <f t="shared" si="55"/>
        <v>1330.0848000000001</v>
      </c>
    </row>
    <row r="1744" spans="1:29" x14ac:dyDescent="0.25">
      <c r="A1744" t="s">
        <v>799</v>
      </c>
      <c r="B1744">
        <v>43</v>
      </c>
      <c r="C1744" t="str">
        <f t="shared" si="52"/>
        <v>Adult</v>
      </c>
      <c r="D1744" t="s">
        <v>800</v>
      </c>
      <c r="E1744" t="s">
        <v>46</v>
      </c>
      <c r="F1744">
        <v>0.01</v>
      </c>
      <c r="G1744">
        <v>1</v>
      </c>
      <c r="H1744" s="1">
        <v>41200</v>
      </c>
      <c r="I1744" s="1" t="str">
        <f t="shared" si="53"/>
        <v xml:space="preserve"> Oct</v>
      </c>
      <c r="J1744">
        <v>2086</v>
      </c>
      <c r="K1744" t="s">
        <v>58</v>
      </c>
      <c r="L1744">
        <v>9</v>
      </c>
      <c r="N1744" t="s">
        <v>48</v>
      </c>
      <c r="O1744" t="s">
        <v>80</v>
      </c>
      <c r="P1744" t="s">
        <v>1482</v>
      </c>
      <c r="Q1744" t="s">
        <v>51</v>
      </c>
      <c r="R1744">
        <v>218.48</v>
      </c>
      <c r="S1744" t="s">
        <v>76</v>
      </c>
      <c r="T1744">
        <v>305</v>
      </c>
      <c r="U1744">
        <v>1246.68</v>
      </c>
      <c r="V1744" s="1">
        <v>41203</v>
      </c>
      <c r="W1744" t="s">
        <v>34</v>
      </c>
      <c r="X1744">
        <v>12.65</v>
      </c>
      <c r="Y1744" t="s">
        <v>272</v>
      </c>
      <c r="Z1744">
        <v>128.24</v>
      </c>
      <c r="AA1744">
        <v>41011</v>
      </c>
      <c r="AB1744">
        <f t="shared" si="54"/>
        <v>1154.1600000000001</v>
      </c>
      <c r="AC1744">
        <f t="shared" si="55"/>
        <v>1142.6184000000001</v>
      </c>
    </row>
    <row r="1745" spans="1:29" x14ac:dyDescent="0.25">
      <c r="A1745" t="s">
        <v>458</v>
      </c>
      <c r="B1745">
        <v>43</v>
      </c>
      <c r="C1745" t="str">
        <f t="shared" si="52"/>
        <v>Adult</v>
      </c>
      <c r="D1745" t="s">
        <v>459</v>
      </c>
      <c r="E1745" t="s">
        <v>38</v>
      </c>
      <c r="F1745">
        <v>0.02</v>
      </c>
      <c r="G1745">
        <v>1</v>
      </c>
      <c r="H1745" s="1">
        <v>41200</v>
      </c>
      <c r="I1745" s="1" t="str">
        <f t="shared" si="53"/>
        <v xml:space="preserve"> Oct</v>
      </c>
      <c r="J1745">
        <v>26342</v>
      </c>
      <c r="K1745" t="s">
        <v>47</v>
      </c>
      <c r="L1745">
        <v>41</v>
      </c>
      <c r="M1745">
        <v>0.37</v>
      </c>
      <c r="N1745" t="s">
        <v>29</v>
      </c>
      <c r="O1745" t="s">
        <v>30</v>
      </c>
      <c r="P1745" t="s">
        <v>1699</v>
      </c>
      <c r="Q1745" t="s">
        <v>61</v>
      </c>
      <c r="R1745">
        <v>931.7</v>
      </c>
      <c r="S1745" t="s">
        <v>68</v>
      </c>
      <c r="T1745">
        <v>3685</v>
      </c>
      <c r="U1745">
        <v>1993.94</v>
      </c>
      <c r="V1745" s="1">
        <v>41205</v>
      </c>
      <c r="W1745" t="s">
        <v>34</v>
      </c>
      <c r="X1745">
        <v>5.79</v>
      </c>
      <c r="Y1745" t="s">
        <v>246</v>
      </c>
      <c r="Z1745">
        <v>48.04</v>
      </c>
      <c r="AA1745">
        <v>48601</v>
      </c>
      <c r="AB1745">
        <f t="shared" si="54"/>
        <v>1969.6399999999999</v>
      </c>
      <c r="AC1745">
        <f t="shared" si="55"/>
        <v>1930.2471999999998</v>
      </c>
    </row>
    <row r="1746" spans="1:29" x14ac:dyDescent="0.25">
      <c r="A1746" t="s">
        <v>1041</v>
      </c>
      <c r="B1746">
        <v>43</v>
      </c>
      <c r="C1746" t="str">
        <f t="shared" si="52"/>
        <v>Adult</v>
      </c>
      <c r="D1746" t="s">
        <v>667</v>
      </c>
      <c r="E1746" t="s">
        <v>46</v>
      </c>
      <c r="F1746">
        <v>0.01</v>
      </c>
      <c r="G1746">
        <v>1</v>
      </c>
      <c r="H1746" s="1">
        <v>41200</v>
      </c>
      <c r="I1746" s="1" t="str">
        <f t="shared" si="53"/>
        <v xml:space="preserve"> Oct</v>
      </c>
      <c r="J1746">
        <v>41255</v>
      </c>
      <c r="K1746" t="s">
        <v>47</v>
      </c>
      <c r="L1746">
        <v>22</v>
      </c>
      <c r="M1746">
        <v>0.64</v>
      </c>
      <c r="N1746" t="s">
        <v>48</v>
      </c>
      <c r="O1746" t="s">
        <v>80</v>
      </c>
      <c r="P1746" t="s">
        <v>732</v>
      </c>
      <c r="Q1746" t="s">
        <v>82</v>
      </c>
      <c r="R1746">
        <v>331.48</v>
      </c>
      <c r="S1746" t="s">
        <v>52</v>
      </c>
      <c r="T1746">
        <v>5818</v>
      </c>
      <c r="U1746">
        <v>1333.19</v>
      </c>
      <c r="V1746" s="1">
        <v>41207</v>
      </c>
      <c r="W1746" t="s">
        <v>34</v>
      </c>
      <c r="X1746">
        <v>12.23</v>
      </c>
      <c r="Y1746" t="s">
        <v>218</v>
      </c>
      <c r="Z1746">
        <v>60.65</v>
      </c>
      <c r="AA1746">
        <v>98408</v>
      </c>
      <c r="AB1746">
        <f t="shared" si="54"/>
        <v>1334.3</v>
      </c>
      <c r="AC1746">
        <f t="shared" si="55"/>
        <v>1320.9569999999999</v>
      </c>
    </row>
    <row r="1747" spans="1:29" x14ac:dyDescent="0.25">
      <c r="A1747" t="s">
        <v>458</v>
      </c>
      <c r="B1747">
        <v>43</v>
      </c>
      <c r="C1747" t="str">
        <f t="shared" si="52"/>
        <v>Adult</v>
      </c>
      <c r="D1747" t="s">
        <v>459</v>
      </c>
      <c r="E1747" t="s">
        <v>38</v>
      </c>
      <c r="F1747">
        <v>0.04</v>
      </c>
      <c r="G1747">
        <v>1</v>
      </c>
      <c r="H1747" s="1">
        <v>41200</v>
      </c>
      <c r="I1747" s="1" t="str">
        <f t="shared" si="53"/>
        <v xml:space="preserve"> Oct</v>
      </c>
      <c r="J1747">
        <v>26342</v>
      </c>
      <c r="K1747" t="s">
        <v>47</v>
      </c>
      <c r="L1747">
        <v>3</v>
      </c>
      <c r="M1747">
        <v>0.37</v>
      </c>
      <c r="N1747" t="s">
        <v>29</v>
      </c>
      <c r="O1747" t="s">
        <v>30</v>
      </c>
      <c r="P1747" t="s">
        <v>1886</v>
      </c>
      <c r="Q1747" t="s">
        <v>61</v>
      </c>
      <c r="R1747">
        <v>-10.77</v>
      </c>
      <c r="S1747" t="s">
        <v>68</v>
      </c>
      <c r="T1747">
        <v>3686</v>
      </c>
      <c r="U1747">
        <v>24.73</v>
      </c>
      <c r="V1747" s="1">
        <v>41207</v>
      </c>
      <c r="W1747" t="s">
        <v>34</v>
      </c>
      <c r="X1747">
        <v>4.91</v>
      </c>
      <c r="Y1747" t="s">
        <v>246</v>
      </c>
      <c r="Z1747">
        <v>6.68</v>
      </c>
      <c r="AA1747">
        <v>48601</v>
      </c>
      <c r="AB1747">
        <f t="shared" si="54"/>
        <v>20.04</v>
      </c>
      <c r="AC1747">
        <f t="shared" si="55"/>
        <v>19.238399999999999</v>
      </c>
    </row>
    <row r="1748" spans="1:29" x14ac:dyDescent="0.25">
      <c r="A1748" t="s">
        <v>458</v>
      </c>
      <c r="B1748">
        <v>43</v>
      </c>
      <c r="C1748" t="str">
        <f t="shared" si="52"/>
        <v>Adult</v>
      </c>
      <c r="D1748" t="s">
        <v>459</v>
      </c>
      <c r="E1748" t="s">
        <v>38</v>
      </c>
      <c r="F1748">
        <v>0.02</v>
      </c>
      <c r="G1748">
        <v>1</v>
      </c>
      <c r="H1748" s="1">
        <v>41200</v>
      </c>
      <c r="I1748" s="1" t="str">
        <f t="shared" si="53"/>
        <v xml:space="preserve"> Oct</v>
      </c>
      <c r="J1748">
        <v>26342</v>
      </c>
      <c r="K1748" t="s">
        <v>47</v>
      </c>
      <c r="L1748">
        <v>24</v>
      </c>
      <c r="M1748">
        <v>0.4</v>
      </c>
      <c r="N1748" t="s">
        <v>29</v>
      </c>
      <c r="O1748" t="s">
        <v>30</v>
      </c>
      <c r="P1748" t="s">
        <v>1544</v>
      </c>
      <c r="Q1748" t="s">
        <v>61</v>
      </c>
      <c r="R1748">
        <v>-128.69</v>
      </c>
      <c r="S1748" t="s">
        <v>68</v>
      </c>
      <c r="T1748">
        <v>3684</v>
      </c>
      <c r="U1748">
        <v>265.35000000000002</v>
      </c>
      <c r="V1748" s="1">
        <v>41209</v>
      </c>
      <c r="W1748" t="s">
        <v>34</v>
      </c>
      <c r="X1748">
        <v>11.59</v>
      </c>
      <c r="Y1748" t="s">
        <v>246</v>
      </c>
      <c r="Z1748">
        <v>9.99</v>
      </c>
      <c r="AA1748">
        <v>48601</v>
      </c>
      <c r="AB1748">
        <f t="shared" si="54"/>
        <v>239.76</v>
      </c>
      <c r="AC1748">
        <f t="shared" si="55"/>
        <v>234.9648</v>
      </c>
    </row>
    <row r="1749" spans="1:29" x14ac:dyDescent="0.25">
      <c r="A1749" t="s">
        <v>2381</v>
      </c>
      <c r="B1749">
        <v>43</v>
      </c>
      <c r="C1749" t="str">
        <f t="shared" si="52"/>
        <v>Adult</v>
      </c>
      <c r="D1749" t="s">
        <v>933</v>
      </c>
      <c r="E1749" t="s">
        <v>27</v>
      </c>
      <c r="F1749">
        <v>7.0000000000000007E-2</v>
      </c>
      <c r="G1749">
        <v>1</v>
      </c>
      <c r="H1749" s="1">
        <v>41201</v>
      </c>
      <c r="I1749" s="1" t="str">
        <f t="shared" si="53"/>
        <v xml:space="preserve"> Oct</v>
      </c>
      <c r="J1749">
        <v>53222</v>
      </c>
      <c r="K1749" t="s">
        <v>47</v>
      </c>
      <c r="L1749">
        <v>2</v>
      </c>
      <c r="M1749">
        <v>0.37</v>
      </c>
      <c r="N1749" t="s">
        <v>29</v>
      </c>
      <c r="O1749" t="s">
        <v>30</v>
      </c>
      <c r="P1749" t="s">
        <v>1751</v>
      </c>
      <c r="Q1749" t="s">
        <v>61</v>
      </c>
      <c r="R1749">
        <v>-15.13</v>
      </c>
      <c r="S1749" t="s">
        <v>76</v>
      </c>
      <c r="T1749">
        <v>7460</v>
      </c>
      <c r="U1749">
        <v>21.71</v>
      </c>
      <c r="V1749" s="1">
        <v>41201</v>
      </c>
      <c r="W1749" t="s">
        <v>34</v>
      </c>
      <c r="X1749">
        <v>9.5399999999999991</v>
      </c>
      <c r="Y1749" t="s">
        <v>162</v>
      </c>
      <c r="Z1749">
        <v>6.48</v>
      </c>
      <c r="AA1749">
        <v>23464</v>
      </c>
      <c r="AB1749">
        <f t="shared" si="54"/>
        <v>12.96</v>
      </c>
      <c r="AC1749">
        <f t="shared" si="55"/>
        <v>12.052800000000001</v>
      </c>
    </row>
    <row r="1750" spans="1:29" x14ac:dyDescent="0.25">
      <c r="A1750" t="s">
        <v>2382</v>
      </c>
      <c r="B1750">
        <v>43</v>
      </c>
      <c r="C1750" t="str">
        <f t="shared" si="52"/>
        <v>Adult</v>
      </c>
      <c r="D1750" t="s">
        <v>2304</v>
      </c>
      <c r="E1750" t="s">
        <v>46</v>
      </c>
      <c r="F1750">
        <v>0.01</v>
      </c>
      <c r="G1750">
        <v>1</v>
      </c>
      <c r="H1750" s="1">
        <v>41201</v>
      </c>
      <c r="I1750" s="1" t="str">
        <f t="shared" si="53"/>
        <v xml:space="preserve"> Oct</v>
      </c>
      <c r="J1750">
        <v>39649</v>
      </c>
      <c r="K1750" t="s">
        <v>28</v>
      </c>
      <c r="L1750">
        <v>10</v>
      </c>
      <c r="M1750">
        <v>0.57999999999999996</v>
      </c>
      <c r="N1750" t="s">
        <v>96</v>
      </c>
      <c r="O1750" t="s">
        <v>30</v>
      </c>
      <c r="P1750" t="s">
        <v>1883</v>
      </c>
      <c r="Q1750" t="s">
        <v>105</v>
      </c>
      <c r="R1750">
        <v>-202.851</v>
      </c>
      <c r="S1750" t="s">
        <v>52</v>
      </c>
      <c r="T1750">
        <v>5589</v>
      </c>
      <c r="U1750">
        <v>1351.653</v>
      </c>
      <c r="V1750" s="1">
        <v>41202</v>
      </c>
      <c r="W1750" t="s">
        <v>42</v>
      </c>
      <c r="X1750">
        <v>8.99</v>
      </c>
      <c r="Y1750" t="s">
        <v>54</v>
      </c>
      <c r="Z1750">
        <v>155.99</v>
      </c>
      <c r="AA1750">
        <v>94110</v>
      </c>
      <c r="AB1750">
        <f t="shared" si="54"/>
        <v>1559.9</v>
      </c>
      <c r="AC1750">
        <f t="shared" si="55"/>
        <v>1544.3010000000002</v>
      </c>
    </row>
    <row r="1751" spans="1:29" x14ac:dyDescent="0.25">
      <c r="A1751" t="s">
        <v>2383</v>
      </c>
      <c r="B1751">
        <v>43</v>
      </c>
      <c r="C1751" t="str">
        <f t="shared" si="52"/>
        <v>Adult</v>
      </c>
      <c r="D1751" t="s">
        <v>2304</v>
      </c>
      <c r="E1751" t="s">
        <v>46</v>
      </c>
      <c r="F1751">
        <v>0.01</v>
      </c>
      <c r="G1751">
        <v>1</v>
      </c>
      <c r="H1751" s="1">
        <v>41201</v>
      </c>
      <c r="I1751" s="1" t="str">
        <f t="shared" si="53"/>
        <v xml:space="preserve"> Oct</v>
      </c>
      <c r="J1751">
        <v>39649</v>
      </c>
      <c r="K1751" t="s">
        <v>28</v>
      </c>
      <c r="L1751">
        <v>9</v>
      </c>
      <c r="M1751">
        <v>0.36</v>
      </c>
      <c r="N1751" t="s">
        <v>29</v>
      </c>
      <c r="O1751" t="s">
        <v>30</v>
      </c>
      <c r="P1751" t="s">
        <v>768</v>
      </c>
      <c r="Q1751" t="s">
        <v>61</v>
      </c>
      <c r="R1751">
        <v>-17.48</v>
      </c>
      <c r="S1751" t="s">
        <v>52</v>
      </c>
      <c r="T1751">
        <v>5590</v>
      </c>
      <c r="U1751">
        <v>63</v>
      </c>
      <c r="V1751" s="1">
        <v>41203</v>
      </c>
      <c r="W1751" t="s">
        <v>34</v>
      </c>
      <c r="X1751">
        <v>5.46</v>
      </c>
      <c r="Y1751" t="s">
        <v>54</v>
      </c>
      <c r="Z1751">
        <v>5.98</v>
      </c>
      <c r="AA1751">
        <v>91776</v>
      </c>
      <c r="AB1751">
        <f t="shared" si="54"/>
        <v>53.820000000000007</v>
      </c>
      <c r="AC1751">
        <f t="shared" si="55"/>
        <v>53.281800000000004</v>
      </c>
    </row>
    <row r="1752" spans="1:29" x14ac:dyDescent="0.25">
      <c r="A1752" t="s">
        <v>429</v>
      </c>
      <c r="B1752">
        <v>43</v>
      </c>
      <c r="C1752" t="str">
        <f t="shared" si="52"/>
        <v>Adult</v>
      </c>
      <c r="D1752" t="s">
        <v>430</v>
      </c>
      <c r="E1752" t="s">
        <v>57</v>
      </c>
      <c r="F1752">
        <v>0.05</v>
      </c>
      <c r="G1752">
        <v>1</v>
      </c>
      <c r="H1752" s="1">
        <v>41201</v>
      </c>
      <c r="I1752" s="1" t="str">
        <f t="shared" si="53"/>
        <v xml:space="preserve"> Oct</v>
      </c>
      <c r="J1752">
        <v>28614</v>
      </c>
      <c r="K1752" t="s">
        <v>58</v>
      </c>
      <c r="L1752">
        <v>50</v>
      </c>
      <c r="M1752">
        <v>0.49</v>
      </c>
      <c r="N1752" t="s">
        <v>96</v>
      </c>
      <c r="O1752" t="s">
        <v>30</v>
      </c>
      <c r="P1752" t="s">
        <v>740</v>
      </c>
      <c r="Q1752" t="s">
        <v>102</v>
      </c>
      <c r="R1752">
        <v>2992.8</v>
      </c>
      <c r="S1752" t="s">
        <v>76</v>
      </c>
      <c r="T1752">
        <v>4010</v>
      </c>
      <c r="U1752">
        <v>7827.51</v>
      </c>
      <c r="V1752" s="1">
        <v>41203</v>
      </c>
      <c r="W1752" t="s">
        <v>34</v>
      </c>
      <c r="X1752">
        <v>5.5</v>
      </c>
      <c r="Y1752" t="s">
        <v>132</v>
      </c>
      <c r="Z1752">
        <v>159.99</v>
      </c>
      <c r="AA1752">
        <v>32771</v>
      </c>
      <c r="AB1752">
        <f t="shared" si="54"/>
        <v>7999.5</v>
      </c>
      <c r="AC1752">
        <f t="shared" si="55"/>
        <v>7599.5249999999996</v>
      </c>
    </row>
    <row r="1753" spans="1:29" x14ac:dyDescent="0.25">
      <c r="A1753" t="s">
        <v>1102</v>
      </c>
      <c r="B1753">
        <v>43</v>
      </c>
      <c r="C1753" t="str">
        <f t="shared" si="52"/>
        <v>Adult</v>
      </c>
      <c r="D1753" t="s">
        <v>1103</v>
      </c>
      <c r="E1753" t="s">
        <v>46</v>
      </c>
      <c r="F1753">
        <v>0.05</v>
      </c>
      <c r="G1753">
        <v>1</v>
      </c>
      <c r="H1753" s="1">
        <v>41201</v>
      </c>
      <c r="I1753" s="1" t="str">
        <f t="shared" si="53"/>
        <v xml:space="preserve"> Oct</v>
      </c>
      <c r="J1753">
        <v>52615</v>
      </c>
      <c r="K1753" t="s">
        <v>47</v>
      </c>
      <c r="L1753">
        <v>4</v>
      </c>
      <c r="M1753">
        <v>0.6</v>
      </c>
      <c r="N1753" t="s">
        <v>29</v>
      </c>
      <c r="O1753" t="s">
        <v>40</v>
      </c>
      <c r="P1753" t="s">
        <v>1259</v>
      </c>
      <c r="Q1753" t="s">
        <v>214</v>
      </c>
      <c r="R1753">
        <v>-139.53</v>
      </c>
      <c r="S1753" t="s">
        <v>76</v>
      </c>
      <c r="T1753">
        <v>7380</v>
      </c>
      <c r="U1753">
        <v>67.22</v>
      </c>
      <c r="V1753" s="1">
        <v>41205</v>
      </c>
      <c r="W1753" t="s">
        <v>34</v>
      </c>
      <c r="X1753">
        <v>49</v>
      </c>
      <c r="Y1753" t="s">
        <v>685</v>
      </c>
      <c r="Z1753">
        <v>4.4800000000000004</v>
      </c>
      <c r="AA1753">
        <v>28079</v>
      </c>
      <c r="AB1753">
        <f t="shared" si="54"/>
        <v>17.920000000000002</v>
      </c>
      <c r="AC1753">
        <f t="shared" si="55"/>
        <v>17.024000000000001</v>
      </c>
    </row>
    <row r="1754" spans="1:29" x14ac:dyDescent="0.25">
      <c r="A1754" t="s">
        <v>1102</v>
      </c>
      <c r="B1754">
        <v>43</v>
      </c>
      <c r="C1754" t="str">
        <f t="shared" si="52"/>
        <v>Adult</v>
      </c>
      <c r="D1754" t="s">
        <v>1103</v>
      </c>
      <c r="E1754" t="s">
        <v>46</v>
      </c>
      <c r="F1754">
        <v>0.1</v>
      </c>
      <c r="G1754">
        <v>1</v>
      </c>
      <c r="H1754" s="1">
        <v>41201</v>
      </c>
      <c r="I1754" s="1" t="str">
        <f t="shared" si="53"/>
        <v xml:space="preserve"> Oct</v>
      </c>
      <c r="J1754">
        <v>52615</v>
      </c>
      <c r="K1754" t="s">
        <v>47</v>
      </c>
      <c r="L1754">
        <v>18</v>
      </c>
      <c r="M1754">
        <v>0.35</v>
      </c>
      <c r="N1754" t="s">
        <v>29</v>
      </c>
      <c r="O1754" t="s">
        <v>30</v>
      </c>
      <c r="P1754" t="s">
        <v>1746</v>
      </c>
      <c r="Q1754" t="s">
        <v>67</v>
      </c>
      <c r="R1754">
        <v>-64.078000000000003</v>
      </c>
      <c r="S1754" t="s">
        <v>76</v>
      </c>
      <c r="T1754">
        <v>7381</v>
      </c>
      <c r="U1754">
        <v>76.849999999999994</v>
      </c>
      <c r="V1754" s="1">
        <v>41205</v>
      </c>
      <c r="W1754" t="s">
        <v>34</v>
      </c>
      <c r="X1754">
        <v>5.41</v>
      </c>
      <c r="Y1754" t="s">
        <v>685</v>
      </c>
      <c r="Z1754">
        <v>4.24</v>
      </c>
      <c r="AA1754">
        <v>28079</v>
      </c>
      <c r="AB1754">
        <f t="shared" si="54"/>
        <v>76.320000000000007</v>
      </c>
      <c r="AC1754">
        <f t="shared" si="55"/>
        <v>68.688000000000002</v>
      </c>
    </row>
    <row r="1755" spans="1:29" x14ac:dyDescent="0.25">
      <c r="A1755" t="s">
        <v>1351</v>
      </c>
      <c r="B1755">
        <v>43</v>
      </c>
      <c r="C1755" t="str">
        <f t="shared" si="52"/>
        <v>Adult</v>
      </c>
      <c r="D1755" t="s">
        <v>2384</v>
      </c>
      <c r="E1755" t="s">
        <v>57</v>
      </c>
      <c r="F1755">
        <v>0</v>
      </c>
      <c r="G1755">
        <v>1</v>
      </c>
      <c r="H1755" s="1">
        <v>41202</v>
      </c>
      <c r="I1755" s="1" t="str">
        <f t="shared" si="53"/>
        <v xml:space="preserve"> Oct</v>
      </c>
      <c r="J1755">
        <v>50626</v>
      </c>
      <c r="K1755" t="s">
        <v>131</v>
      </c>
      <c r="L1755">
        <v>18</v>
      </c>
      <c r="M1755">
        <v>0.66</v>
      </c>
      <c r="N1755" t="s">
        <v>48</v>
      </c>
      <c r="O1755" t="s">
        <v>73</v>
      </c>
      <c r="P1755" t="s">
        <v>876</v>
      </c>
      <c r="Q1755" t="s">
        <v>154</v>
      </c>
      <c r="R1755">
        <v>248.19</v>
      </c>
      <c r="S1755" t="s">
        <v>76</v>
      </c>
      <c r="T1755">
        <v>7093</v>
      </c>
      <c r="U1755">
        <v>3267.41</v>
      </c>
      <c r="V1755" s="1">
        <v>41203</v>
      </c>
      <c r="W1755" t="s">
        <v>53</v>
      </c>
      <c r="X1755">
        <v>35.89</v>
      </c>
      <c r="Y1755" t="s">
        <v>162</v>
      </c>
      <c r="Z1755">
        <v>170.98</v>
      </c>
      <c r="AA1755">
        <v>24281</v>
      </c>
      <c r="AB1755">
        <f t="shared" si="54"/>
        <v>3077.64</v>
      </c>
      <c r="AC1755">
        <f t="shared" si="55"/>
        <v>3077.64</v>
      </c>
    </row>
    <row r="1756" spans="1:29" x14ac:dyDescent="0.25">
      <c r="A1756" t="s">
        <v>2385</v>
      </c>
      <c r="B1756">
        <v>43</v>
      </c>
      <c r="C1756" t="str">
        <f t="shared" si="52"/>
        <v>Adult</v>
      </c>
      <c r="D1756" t="s">
        <v>1066</v>
      </c>
      <c r="E1756" t="s">
        <v>38</v>
      </c>
      <c r="F1756">
        <v>0.09</v>
      </c>
      <c r="G1756">
        <v>1</v>
      </c>
      <c r="H1756" s="1">
        <v>41202</v>
      </c>
      <c r="I1756" s="1" t="str">
        <f t="shared" si="53"/>
        <v xml:space="preserve"> Oct</v>
      </c>
      <c r="J1756">
        <v>36835</v>
      </c>
      <c r="K1756" t="s">
        <v>58</v>
      </c>
      <c r="L1756">
        <v>25</v>
      </c>
      <c r="N1756" t="s">
        <v>48</v>
      </c>
      <c r="O1756" t="s">
        <v>40</v>
      </c>
      <c r="P1756" t="s">
        <v>1436</v>
      </c>
      <c r="Q1756" t="s">
        <v>51</v>
      </c>
      <c r="R1756">
        <v>1653.6</v>
      </c>
      <c r="S1756" t="s">
        <v>76</v>
      </c>
      <c r="T1756">
        <v>5182</v>
      </c>
      <c r="U1756">
        <v>6685.05</v>
      </c>
      <c r="V1756" s="1">
        <v>41203</v>
      </c>
      <c r="W1756" t="s">
        <v>34</v>
      </c>
      <c r="X1756">
        <v>24.49</v>
      </c>
      <c r="Y1756" t="s">
        <v>638</v>
      </c>
      <c r="Z1756">
        <v>276.2</v>
      </c>
      <c r="AA1756">
        <v>30240</v>
      </c>
      <c r="AB1756">
        <f t="shared" si="54"/>
        <v>6905</v>
      </c>
      <c r="AC1756">
        <f t="shared" si="55"/>
        <v>6283.55</v>
      </c>
    </row>
    <row r="1757" spans="1:29" x14ac:dyDescent="0.25">
      <c r="A1757" t="s">
        <v>2385</v>
      </c>
      <c r="B1757">
        <v>43</v>
      </c>
      <c r="C1757" t="str">
        <f t="shared" si="52"/>
        <v>Adult</v>
      </c>
      <c r="D1757" t="s">
        <v>1066</v>
      </c>
      <c r="E1757" t="s">
        <v>38</v>
      </c>
      <c r="F1757">
        <v>0.03</v>
      </c>
      <c r="G1757">
        <v>1</v>
      </c>
      <c r="H1757" s="1">
        <v>41202</v>
      </c>
      <c r="I1757" s="1" t="str">
        <f t="shared" si="53"/>
        <v xml:space="preserve"> Oct</v>
      </c>
      <c r="J1757">
        <v>36835</v>
      </c>
      <c r="K1757" t="s">
        <v>58</v>
      </c>
      <c r="L1757">
        <v>18</v>
      </c>
      <c r="M1757">
        <v>0.46</v>
      </c>
      <c r="N1757" t="s">
        <v>48</v>
      </c>
      <c r="O1757" t="s">
        <v>30</v>
      </c>
      <c r="P1757" t="s">
        <v>1837</v>
      </c>
      <c r="Q1757" t="s">
        <v>82</v>
      </c>
      <c r="R1757">
        <v>257.58999999999997</v>
      </c>
      <c r="S1757" t="s">
        <v>76</v>
      </c>
      <c r="T1757">
        <v>5183</v>
      </c>
      <c r="U1757">
        <v>1175.53</v>
      </c>
      <c r="V1757" s="1">
        <v>41203</v>
      </c>
      <c r="W1757" t="s">
        <v>34</v>
      </c>
      <c r="X1757">
        <v>14.48</v>
      </c>
      <c r="Y1757" t="s">
        <v>638</v>
      </c>
      <c r="Z1757">
        <v>63.94</v>
      </c>
      <c r="AA1757">
        <v>30240</v>
      </c>
      <c r="AB1757">
        <f t="shared" si="54"/>
        <v>1150.92</v>
      </c>
      <c r="AC1757">
        <f t="shared" si="55"/>
        <v>1116.3924000000002</v>
      </c>
    </row>
    <row r="1758" spans="1:29" x14ac:dyDescent="0.25">
      <c r="A1758" t="s">
        <v>2386</v>
      </c>
      <c r="B1758">
        <v>43</v>
      </c>
      <c r="C1758" t="str">
        <f t="shared" si="52"/>
        <v>Adult</v>
      </c>
      <c r="D1758" t="s">
        <v>2387</v>
      </c>
      <c r="E1758" t="s">
        <v>57</v>
      </c>
      <c r="F1758">
        <v>0.06</v>
      </c>
      <c r="G1758">
        <v>1</v>
      </c>
      <c r="H1758" s="1">
        <v>41202</v>
      </c>
      <c r="I1758" s="1" t="str">
        <f t="shared" si="53"/>
        <v xml:space="preserve"> Oct</v>
      </c>
      <c r="J1758">
        <v>19522</v>
      </c>
      <c r="K1758" t="s">
        <v>131</v>
      </c>
      <c r="L1758">
        <v>44</v>
      </c>
      <c r="M1758">
        <v>0.38</v>
      </c>
      <c r="N1758" t="s">
        <v>29</v>
      </c>
      <c r="O1758" t="s">
        <v>30</v>
      </c>
      <c r="P1758" t="s">
        <v>738</v>
      </c>
      <c r="Q1758" t="s">
        <v>67</v>
      </c>
      <c r="R1758">
        <v>21.335000000000001</v>
      </c>
      <c r="S1758" t="s">
        <v>33</v>
      </c>
      <c r="T1758">
        <v>2697</v>
      </c>
      <c r="U1758">
        <v>161.80000000000001</v>
      </c>
      <c r="V1758" s="1">
        <v>41203</v>
      </c>
      <c r="W1758" t="s">
        <v>34</v>
      </c>
      <c r="X1758">
        <v>1.49</v>
      </c>
      <c r="Y1758" t="s">
        <v>136</v>
      </c>
      <c r="Z1758">
        <v>3.8</v>
      </c>
      <c r="AA1758">
        <v>14150</v>
      </c>
      <c r="AB1758">
        <f t="shared" si="54"/>
        <v>167.2</v>
      </c>
      <c r="AC1758">
        <f t="shared" si="55"/>
        <v>157.16799999999998</v>
      </c>
    </row>
    <row r="1759" spans="1:29" x14ac:dyDescent="0.25">
      <c r="A1759" t="s">
        <v>2386</v>
      </c>
      <c r="B1759">
        <v>43</v>
      </c>
      <c r="C1759" t="str">
        <f t="shared" si="52"/>
        <v>Adult</v>
      </c>
      <c r="D1759" t="s">
        <v>2387</v>
      </c>
      <c r="E1759" t="s">
        <v>57</v>
      </c>
      <c r="F1759">
        <v>0.06</v>
      </c>
      <c r="G1759">
        <v>1</v>
      </c>
      <c r="H1759" s="1">
        <v>41202</v>
      </c>
      <c r="I1759" s="1" t="str">
        <f t="shared" si="53"/>
        <v xml:space="preserve"> Oct</v>
      </c>
      <c r="J1759">
        <v>19522</v>
      </c>
      <c r="K1759" t="s">
        <v>131</v>
      </c>
      <c r="L1759">
        <v>37</v>
      </c>
      <c r="M1759">
        <v>0.56000000000000005</v>
      </c>
      <c r="N1759" t="s">
        <v>29</v>
      </c>
      <c r="O1759" t="s">
        <v>59</v>
      </c>
      <c r="P1759" t="s">
        <v>203</v>
      </c>
      <c r="Q1759" t="s">
        <v>88</v>
      </c>
      <c r="R1759">
        <v>-1.53</v>
      </c>
      <c r="S1759" t="s">
        <v>33</v>
      </c>
      <c r="T1759">
        <v>2698</v>
      </c>
      <c r="U1759">
        <v>64.36</v>
      </c>
      <c r="V1759" s="1">
        <v>41203</v>
      </c>
      <c r="W1759" t="s">
        <v>34</v>
      </c>
      <c r="X1759">
        <v>0.7</v>
      </c>
      <c r="Y1759" t="s">
        <v>136</v>
      </c>
      <c r="Z1759">
        <v>1.76</v>
      </c>
      <c r="AA1759">
        <v>14150</v>
      </c>
      <c r="AB1759">
        <f t="shared" si="54"/>
        <v>65.12</v>
      </c>
      <c r="AC1759">
        <f t="shared" si="55"/>
        <v>61.212800000000001</v>
      </c>
    </row>
    <row r="1760" spans="1:29" x14ac:dyDescent="0.25">
      <c r="A1760" t="s">
        <v>632</v>
      </c>
      <c r="B1760">
        <v>43</v>
      </c>
      <c r="C1760" t="str">
        <f t="shared" si="52"/>
        <v>Adult</v>
      </c>
      <c r="D1760" t="s">
        <v>2388</v>
      </c>
      <c r="E1760" t="s">
        <v>38</v>
      </c>
      <c r="F1760">
        <v>0.06</v>
      </c>
      <c r="G1760">
        <v>1</v>
      </c>
      <c r="H1760" s="1">
        <v>41202</v>
      </c>
      <c r="I1760" s="1" t="str">
        <f t="shared" si="53"/>
        <v xml:space="preserve"> Oct</v>
      </c>
      <c r="J1760">
        <v>16196</v>
      </c>
      <c r="K1760" t="s">
        <v>28</v>
      </c>
      <c r="L1760">
        <v>39</v>
      </c>
      <c r="M1760">
        <v>0.59</v>
      </c>
      <c r="N1760" t="s">
        <v>96</v>
      </c>
      <c r="O1760" t="s">
        <v>30</v>
      </c>
      <c r="P1760" t="s">
        <v>846</v>
      </c>
      <c r="Q1760" t="s">
        <v>105</v>
      </c>
      <c r="R1760">
        <v>671.94899999999996</v>
      </c>
      <c r="S1760" t="s">
        <v>68</v>
      </c>
      <c r="T1760">
        <v>2250</v>
      </c>
      <c r="U1760">
        <v>3925.9715000000001</v>
      </c>
      <c r="V1760" s="1">
        <v>41203</v>
      </c>
      <c r="W1760" t="s">
        <v>34</v>
      </c>
      <c r="X1760">
        <v>8.8000000000000007</v>
      </c>
      <c r="Y1760" t="s">
        <v>111</v>
      </c>
      <c r="Z1760">
        <v>125.99</v>
      </c>
      <c r="AA1760">
        <v>75401</v>
      </c>
      <c r="AB1760">
        <f t="shared" si="54"/>
        <v>4913.6099999999997</v>
      </c>
      <c r="AC1760">
        <f t="shared" si="55"/>
        <v>4618.7933999999996</v>
      </c>
    </row>
    <row r="1761" spans="1:29" x14ac:dyDescent="0.25">
      <c r="A1761" t="s">
        <v>632</v>
      </c>
      <c r="B1761">
        <v>43</v>
      </c>
      <c r="C1761" t="str">
        <f t="shared" si="52"/>
        <v>Adult</v>
      </c>
      <c r="D1761" t="s">
        <v>2388</v>
      </c>
      <c r="E1761" t="s">
        <v>38</v>
      </c>
      <c r="F1761">
        <v>0.03</v>
      </c>
      <c r="G1761">
        <v>1</v>
      </c>
      <c r="H1761" s="1">
        <v>41202</v>
      </c>
      <c r="I1761" s="1" t="str">
        <f t="shared" si="53"/>
        <v xml:space="preserve"> Oct</v>
      </c>
      <c r="J1761">
        <v>16196</v>
      </c>
      <c r="K1761" t="s">
        <v>28</v>
      </c>
      <c r="L1761">
        <v>44</v>
      </c>
      <c r="M1761">
        <v>0.55000000000000004</v>
      </c>
      <c r="N1761" t="s">
        <v>48</v>
      </c>
      <c r="O1761" t="s">
        <v>40</v>
      </c>
      <c r="P1761" t="s">
        <v>2389</v>
      </c>
      <c r="Q1761" t="s">
        <v>51</v>
      </c>
      <c r="R1761">
        <v>5034.1499999999996</v>
      </c>
      <c r="S1761" t="s">
        <v>68</v>
      </c>
      <c r="T1761">
        <v>2249</v>
      </c>
      <c r="U1761">
        <v>14521.39</v>
      </c>
      <c r="V1761" s="1">
        <v>41204</v>
      </c>
      <c r="W1761" t="s">
        <v>34</v>
      </c>
      <c r="X1761">
        <v>24.49</v>
      </c>
      <c r="Y1761" t="s">
        <v>111</v>
      </c>
      <c r="Z1761">
        <v>320.98</v>
      </c>
      <c r="AA1761">
        <v>75401</v>
      </c>
      <c r="AB1761">
        <f t="shared" si="54"/>
        <v>14123.12</v>
      </c>
      <c r="AC1761">
        <f t="shared" si="55"/>
        <v>13699.4264</v>
      </c>
    </row>
    <row r="1762" spans="1:29" x14ac:dyDescent="0.25">
      <c r="A1762" t="s">
        <v>2385</v>
      </c>
      <c r="B1762">
        <v>43</v>
      </c>
      <c r="C1762" t="str">
        <f t="shared" si="52"/>
        <v>Adult</v>
      </c>
      <c r="D1762" t="s">
        <v>1066</v>
      </c>
      <c r="E1762" t="s">
        <v>38</v>
      </c>
      <c r="F1762">
        <v>0.03</v>
      </c>
      <c r="G1762">
        <v>1</v>
      </c>
      <c r="H1762" s="1">
        <v>41202</v>
      </c>
      <c r="I1762" s="1" t="str">
        <f t="shared" si="53"/>
        <v xml:space="preserve"> Oct</v>
      </c>
      <c r="J1762">
        <v>36835</v>
      </c>
      <c r="K1762" t="s">
        <v>58</v>
      </c>
      <c r="L1762">
        <v>39</v>
      </c>
      <c r="M1762">
        <v>0.38</v>
      </c>
      <c r="N1762" t="s">
        <v>29</v>
      </c>
      <c r="O1762" t="s">
        <v>30</v>
      </c>
      <c r="P1762" t="s">
        <v>1742</v>
      </c>
      <c r="Q1762" t="s">
        <v>67</v>
      </c>
      <c r="R1762">
        <v>5081.8694999999998</v>
      </c>
      <c r="S1762" t="s">
        <v>76</v>
      </c>
      <c r="T1762">
        <v>5181</v>
      </c>
      <c r="U1762">
        <v>12073.06</v>
      </c>
      <c r="V1762" s="1">
        <v>41204</v>
      </c>
      <c r="W1762" t="s">
        <v>34</v>
      </c>
      <c r="X1762">
        <v>19.989999999999998</v>
      </c>
      <c r="Y1762" t="s">
        <v>638</v>
      </c>
      <c r="Z1762">
        <v>315.98</v>
      </c>
      <c r="AA1762">
        <v>30240</v>
      </c>
      <c r="AB1762">
        <f t="shared" si="54"/>
        <v>12323.220000000001</v>
      </c>
      <c r="AC1762">
        <f t="shared" si="55"/>
        <v>11953.523400000002</v>
      </c>
    </row>
    <row r="1763" spans="1:29" x14ac:dyDescent="0.25">
      <c r="A1763" t="s">
        <v>1915</v>
      </c>
      <c r="B1763">
        <v>43</v>
      </c>
      <c r="C1763" t="str">
        <f t="shared" si="52"/>
        <v>Adult</v>
      </c>
      <c r="D1763" t="s">
        <v>2390</v>
      </c>
      <c r="E1763" t="s">
        <v>27</v>
      </c>
      <c r="F1763">
        <v>0</v>
      </c>
      <c r="G1763">
        <v>1</v>
      </c>
      <c r="H1763" s="1">
        <v>41202</v>
      </c>
      <c r="I1763" s="1" t="str">
        <f t="shared" si="53"/>
        <v xml:space="preserve"> Oct</v>
      </c>
      <c r="J1763">
        <v>12581</v>
      </c>
      <c r="K1763" t="s">
        <v>28</v>
      </c>
      <c r="L1763">
        <v>31</v>
      </c>
      <c r="M1763">
        <v>0.57999999999999996</v>
      </c>
      <c r="N1763" t="s">
        <v>96</v>
      </c>
      <c r="O1763" t="s">
        <v>30</v>
      </c>
      <c r="P1763" t="s">
        <v>194</v>
      </c>
      <c r="Q1763" t="s">
        <v>105</v>
      </c>
      <c r="R1763">
        <v>341.1</v>
      </c>
      <c r="S1763" t="s">
        <v>52</v>
      </c>
      <c r="T1763">
        <v>1756</v>
      </c>
      <c r="U1763">
        <v>1768.9690000000001</v>
      </c>
      <c r="V1763" s="1">
        <v>41204</v>
      </c>
      <c r="W1763" t="s">
        <v>42</v>
      </c>
      <c r="X1763">
        <v>5.99</v>
      </c>
      <c r="Y1763" t="s">
        <v>218</v>
      </c>
      <c r="Z1763">
        <v>65.989999999999995</v>
      </c>
      <c r="AA1763">
        <v>98503</v>
      </c>
      <c r="AB1763">
        <f t="shared" si="54"/>
        <v>2045.6899999999998</v>
      </c>
      <c r="AC1763">
        <f t="shared" si="55"/>
        <v>2045.6899999999998</v>
      </c>
    </row>
    <row r="1764" spans="1:29" x14ac:dyDescent="0.25">
      <c r="A1764" t="s">
        <v>1351</v>
      </c>
      <c r="B1764">
        <v>43</v>
      </c>
      <c r="C1764" t="str">
        <f t="shared" si="52"/>
        <v>Adult</v>
      </c>
      <c r="D1764" t="s">
        <v>2384</v>
      </c>
      <c r="E1764" t="s">
        <v>57</v>
      </c>
      <c r="F1764">
        <v>0.04</v>
      </c>
      <c r="G1764">
        <v>1</v>
      </c>
      <c r="H1764" s="1">
        <v>41202</v>
      </c>
      <c r="I1764" s="1" t="str">
        <f t="shared" si="53"/>
        <v xml:space="preserve"> Oct</v>
      </c>
      <c r="J1764">
        <v>50626</v>
      </c>
      <c r="K1764" t="s">
        <v>131</v>
      </c>
      <c r="L1764">
        <v>42</v>
      </c>
      <c r="M1764">
        <v>0.5</v>
      </c>
      <c r="N1764" t="s">
        <v>96</v>
      </c>
      <c r="O1764" t="s">
        <v>40</v>
      </c>
      <c r="P1764" t="s">
        <v>1067</v>
      </c>
      <c r="Q1764" t="s">
        <v>192</v>
      </c>
      <c r="R1764">
        <v>9498.6</v>
      </c>
      <c r="S1764" t="s">
        <v>76</v>
      </c>
      <c r="T1764">
        <v>7094</v>
      </c>
      <c r="U1764">
        <v>26126.92</v>
      </c>
      <c r="V1764" s="1">
        <v>41204</v>
      </c>
      <c r="W1764" t="s">
        <v>34</v>
      </c>
      <c r="X1764">
        <v>24.49</v>
      </c>
      <c r="Y1764" t="s">
        <v>162</v>
      </c>
      <c r="Z1764">
        <v>599.99</v>
      </c>
      <c r="AA1764">
        <v>24281</v>
      </c>
      <c r="AB1764">
        <f t="shared" si="54"/>
        <v>25199.58</v>
      </c>
      <c r="AC1764">
        <f t="shared" si="55"/>
        <v>24191.596800000003</v>
      </c>
    </row>
    <row r="1765" spans="1:29" x14ac:dyDescent="0.25">
      <c r="A1765" t="s">
        <v>2391</v>
      </c>
      <c r="B1765">
        <v>43</v>
      </c>
      <c r="C1765" t="str">
        <f t="shared" si="52"/>
        <v>Adult</v>
      </c>
      <c r="D1765" t="s">
        <v>2392</v>
      </c>
      <c r="E1765" t="s">
        <v>46</v>
      </c>
      <c r="F1765">
        <v>0.02</v>
      </c>
      <c r="G1765">
        <v>1</v>
      </c>
      <c r="H1765" s="1">
        <v>41203</v>
      </c>
      <c r="I1765" s="1" t="str">
        <f t="shared" si="53"/>
        <v xml:space="preserve"> Oct</v>
      </c>
      <c r="J1765">
        <v>26565</v>
      </c>
      <c r="K1765" t="s">
        <v>131</v>
      </c>
      <c r="L1765">
        <v>49</v>
      </c>
      <c r="M1765">
        <v>0.57999999999999996</v>
      </c>
      <c r="N1765" t="s">
        <v>29</v>
      </c>
      <c r="O1765" t="s">
        <v>30</v>
      </c>
      <c r="P1765" t="s">
        <v>1311</v>
      </c>
      <c r="Q1765" t="s">
        <v>32</v>
      </c>
      <c r="R1765">
        <v>7606</v>
      </c>
      <c r="S1765" t="s">
        <v>33</v>
      </c>
      <c r="T1765">
        <v>3718</v>
      </c>
      <c r="U1765">
        <v>21337.27</v>
      </c>
      <c r="V1765" s="1">
        <v>41204</v>
      </c>
      <c r="W1765" t="s">
        <v>34</v>
      </c>
      <c r="X1765">
        <v>19.989999999999998</v>
      </c>
      <c r="Y1765" t="s">
        <v>208</v>
      </c>
      <c r="Z1765">
        <v>419.19</v>
      </c>
      <c r="AA1765">
        <v>43952</v>
      </c>
      <c r="AB1765">
        <f t="shared" si="54"/>
        <v>20540.310000000001</v>
      </c>
      <c r="AC1765">
        <f t="shared" si="55"/>
        <v>20129.503800000002</v>
      </c>
    </row>
    <row r="1766" spans="1:29" x14ac:dyDescent="0.25">
      <c r="A1766" t="s">
        <v>1627</v>
      </c>
      <c r="B1766">
        <v>43</v>
      </c>
      <c r="C1766" t="str">
        <f t="shared" si="52"/>
        <v>Adult</v>
      </c>
      <c r="D1766" t="s">
        <v>2089</v>
      </c>
      <c r="E1766" t="s">
        <v>46</v>
      </c>
      <c r="F1766">
        <v>0.08</v>
      </c>
      <c r="G1766">
        <v>1</v>
      </c>
      <c r="H1766" s="1">
        <v>41203</v>
      </c>
      <c r="I1766" s="1" t="str">
        <f t="shared" si="53"/>
        <v xml:space="preserve"> Oct</v>
      </c>
      <c r="J1766">
        <v>11335</v>
      </c>
      <c r="K1766" t="s">
        <v>28</v>
      </c>
      <c r="L1766">
        <v>3</v>
      </c>
      <c r="M1766">
        <v>0.39</v>
      </c>
      <c r="N1766" t="s">
        <v>29</v>
      </c>
      <c r="O1766" t="s">
        <v>30</v>
      </c>
      <c r="P1766" t="s">
        <v>2065</v>
      </c>
      <c r="Q1766" t="s">
        <v>210</v>
      </c>
      <c r="R1766">
        <v>-2.42</v>
      </c>
      <c r="S1766" t="s">
        <v>76</v>
      </c>
      <c r="T1766">
        <v>1569</v>
      </c>
      <c r="U1766">
        <v>14.84</v>
      </c>
      <c r="V1766" s="1">
        <v>41204</v>
      </c>
      <c r="W1766" t="s">
        <v>34</v>
      </c>
      <c r="X1766">
        <v>0.49</v>
      </c>
      <c r="Y1766" t="s">
        <v>638</v>
      </c>
      <c r="Z1766">
        <v>4.9800000000000004</v>
      </c>
      <c r="AA1766">
        <v>30161</v>
      </c>
      <c r="AB1766">
        <f t="shared" si="54"/>
        <v>14.940000000000001</v>
      </c>
      <c r="AC1766">
        <f t="shared" si="55"/>
        <v>13.744800000000001</v>
      </c>
    </row>
    <row r="1767" spans="1:29" x14ac:dyDescent="0.25">
      <c r="A1767" t="s">
        <v>1136</v>
      </c>
      <c r="B1767">
        <v>43</v>
      </c>
      <c r="C1767" t="str">
        <f t="shared" si="52"/>
        <v>Adult</v>
      </c>
      <c r="D1767" t="s">
        <v>1137</v>
      </c>
      <c r="E1767" t="s">
        <v>38</v>
      </c>
      <c r="F1767">
        <v>0.06</v>
      </c>
      <c r="G1767">
        <v>1</v>
      </c>
      <c r="H1767" s="1">
        <v>41203</v>
      </c>
      <c r="I1767" s="1" t="str">
        <f t="shared" si="53"/>
        <v xml:space="preserve"> Oct</v>
      </c>
      <c r="J1767">
        <v>6246</v>
      </c>
      <c r="K1767" t="s">
        <v>39</v>
      </c>
      <c r="L1767">
        <v>13</v>
      </c>
      <c r="M1767">
        <v>0.39</v>
      </c>
      <c r="N1767" t="s">
        <v>29</v>
      </c>
      <c r="O1767" t="s">
        <v>59</v>
      </c>
      <c r="P1767" t="s">
        <v>2393</v>
      </c>
      <c r="Q1767" t="s">
        <v>232</v>
      </c>
      <c r="R1767">
        <v>11.72</v>
      </c>
      <c r="S1767" t="s">
        <v>68</v>
      </c>
      <c r="T1767">
        <v>870</v>
      </c>
      <c r="U1767">
        <v>52.38</v>
      </c>
      <c r="V1767" s="1">
        <v>41205</v>
      </c>
      <c r="W1767" t="s">
        <v>34</v>
      </c>
      <c r="X1767">
        <v>0.99</v>
      </c>
      <c r="Y1767" t="s">
        <v>385</v>
      </c>
      <c r="Z1767">
        <v>3.93</v>
      </c>
      <c r="AA1767">
        <v>57701</v>
      </c>
      <c r="AB1767">
        <f t="shared" si="54"/>
        <v>51.09</v>
      </c>
      <c r="AC1767">
        <f t="shared" si="55"/>
        <v>48.024600000000007</v>
      </c>
    </row>
    <row r="1768" spans="1:29" x14ac:dyDescent="0.25">
      <c r="A1768" t="s">
        <v>1627</v>
      </c>
      <c r="B1768">
        <v>43</v>
      </c>
      <c r="C1768" t="str">
        <f t="shared" si="52"/>
        <v>Adult</v>
      </c>
      <c r="D1768" t="s">
        <v>2089</v>
      </c>
      <c r="E1768" t="s">
        <v>46</v>
      </c>
      <c r="F1768">
        <v>0.09</v>
      </c>
      <c r="G1768">
        <v>1</v>
      </c>
      <c r="H1768" s="1">
        <v>41203</v>
      </c>
      <c r="I1768" s="1" t="str">
        <f t="shared" si="53"/>
        <v xml:space="preserve"> Oct</v>
      </c>
      <c r="J1768">
        <v>11335</v>
      </c>
      <c r="K1768" t="s">
        <v>28</v>
      </c>
      <c r="L1768">
        <v>8</v>
      </c>
      <c r="M1768">
        <v>0.36</v>
      </c>
      <c r="N1768" t="s">
        <v>96</v>
      </c>
      <c r="O1768" t="s">
        <v>49</v>
      </c>
      <c r="P1768" t="s">
        <v>1783</v>
      </c>
      <c r="Q1768" t="s">
        <v>98</v>
      </c>
      <c r="R1768">
        <v>-13.1022</v>
      </c>
      <c r="S1768" t="s">
        <v>76</v>
      </c>
      <c r="T1768">
        <v>1570</v>
      </c>
      <c r="U1768">
        <v>922.47</v>
      </c>
      <c r="V1768" s="1">
        <v>41205</v>
      </c>
      <c r="W1768" t="s">
        <v>53</v>
      </c>
      <c r="X1768">
        <v>14</v>
      </c>
      <c r="Y1768" t="s">
        <v>638</v>
      </c>
      <c r="Z1768">
        <v>119.99</v>
      </c>
      <c r="AA1768">
        <v>30161</v>
      </c>
      <c r="AB1768">
        <f t="shared" si="54"/>
        <v>959.92</v>
      </c>
      <c r="AC1768">
        <f t="shared" si="55"/>
        <v>873.52719999999999</v>
      </c>
    </row>
    <row r="1769" spans="1:29" x14ac:dyDescent="0.25">
      <c r="A1769" t="s">
        <v>898</v>
      </c>
      <c r="B1769">
        <v>43</v>
      </c>
      <c r="C1769" t="str">
        <f t="shared" si="52"/>
        <v>Adult</v>
      </c>
      <c r="D1769" t="s">
        <v>2394</v>
      </c>
      <c r="E1769" t="s">
        <v>46</v>
      </c>
      <c r="F1769">
        <v>0</v>
      </c>
      <c r="G1769">
        <v>1</v>
      </c>
      <c r="H1769" s="1">
        <v>41203</v>
      </c>
      <c r="I1769" s="1" t="str">
        <f t="shared" si="53"/>
        <v xml:space="preserve"> Oct</v>
      </c>
      <c r="J1769">
        <v>58693</v>
      </c>
      <c r="K1769" t="s">
        <v>47</v>
      </c>
      <c r="L1769">
        <v>50</v>
      </c>
      <c r="M1769">
        <v>0.37</v>
      </c>
      <c r="N1769" t="s">
        <v>29</v>
      </c>
      <c r="O1769" t="s">
        <v>30</v>
      </c>
      <c r="P1769" t="s">
        <v>186</v>
      </c>
      <c r="Q1769" t="s">
        <v>67</v>
      </c>
      <c r="R1769">
        <v>-126.684</v>
      </c>
      <c r="S1769" t="s">
        <v>76</v>
      </c>
      <c r="T1769">
        <v>8210</v>
      </c>
      <c r="U1769">
        <v>876.64</v>
      </c>
      <c r="V1769" s="1">
        <v>41207</v>
      </c>
      <c r="W1769" t="s">
        <v>34</v>
      </c>
      <c r="X1769">
        <v>13.18</v>
      </c>
      <c r="Y1769" t="s">
        <v>162</v>
      </c>
      <c r="Z1769">
        <v>15.99</v>
      </c>
      <c r="AA1769">
        <v>22025</v>
      </c>
      <c r="AB1769">
        <f t="shared" si="54"/>
        <v>799.5</v>
      </c>
      <c r="AC1769">
        <f t="shared" si="55"/>
        <v>799.5</v>
      </c>
    </row>
    <row r="1770" spans="1:29" x14ac:dyDescent="0.25">
      <c r="A1770" t="s">
        <v>981</v>
      </c>
      <c r="B1770">
        <v>43</v>
      </c>
      <c r="C1770" t="str">
        <f t="shared" si="52"/>
        <v>Adult</v>
      </c>
      <c r="D1770" t="s">
        <v>1479</v>
      </c>
      <c r="E1770" t="s">
        <v>27</v>
      </c>
      <c r="F1770">
        <v>0.01</v>
      </c>
      <c r="G1770">
        <v>1</v>
      </c>
      <c r="H1770" s="1">
        <v>41204</v>
      </c>
      <c r="I1770" s="1" t="str">
        <f t="shared" si="53"/>
        <v xml:space="preserve"> Oct</v>
      </c>
      <c r="J1770">
        <v>48929</v>
      </c>
      <c r="K1770" t="s">
        <v>28</v>
      </c>
      <c r="L1770">
        <v>1</v>
      </c>
      <c r="M1770">
        <v>0.38</v>
      </c>
      <c r="N1770" t="s">
        <v>29</v>
      </c>
      <c r="O1770" t="s">
        <v>30</v>
      </c>
      <c r="P1770" t="s">
        <v>2395</v>
      </c>
      <c r="Q1770" t="s">
        <v>61</v>
      </c>
      <c r="R1770">
        <v>-48.91</v>
      </c>
      <c r="S1770" t="s">
        <v>33</v>
      </c>
      <c r="T1770">
        <v>6866</v>
      </c>
      <c r="U1770">
        <v>55.43</v>
      </c>
      <c r="V1770" s="1">
        <v>41205</v>
      </c>
      <c r="W1770" t="s">
        <v>34</v>
      </c>
      <c r="X1770">
        <v>19.989999999999998</v>
      </c>
      <c r="Y1770" t="s">
        <v>155</v>
      </c>
      <c r="Z1770">
        <v>35.44</v>
      </c>
      <c r="AA1770">
        <v>6614</v>
      </c>
      <c r="AB1770">
        <f t="shared" si="54"/>
        <v>35.44</v>
      </c>
      <c r="AC1770">
        <f t="shared" si="55"/>
        <v>35.085599999999999</v>
      </c>
    </row>
    <row r="1771" spans="1:29" x14ac:dyDescent="0.25">
      <c r="A1771" t="s">
        <v>2396</v>
      </c>
      <c r="B1771">
        <v>43</v>
      </c>
      <c r="C1771" t="str">
        <f t="shared" si="52"/>
        <v>Adult</v>
      </c>
      <c r="D1771" t="s">
        <v>1479</v>
      </c>
      <c r="E1771" t="s">
        <v>27</v>
      </c>
      <c r="F1771">
        <v>0.03</v>
      </c>
      <c r="G1771">
        <v>1</v>
      </c>
      <c r="H1771" s="1">
        <v>41204</v>
      </c>
      <c r="I1771" s="1" t="str">
        <f t="shared" si="53"/>
        <v xml:space="preserve"> Oct</v>
      </c>
      <c r="J1771">
        <v>48929</v>
      </c>
      <c r="K1771" t="s">
        <v>28</v>
      </c>
      <c r="L1771">
        <v>45</v>
      </c>
      <c r="M1771">
        <v>0.37</v>
      </c>
      <c r="N1771" t="s">
        <v>29</v>
      </c>
      <c r="O1771" t="s">
        <v>30</v>
      </c>
      <c r="P1771" t="s">
        <v>1178</v>
      </c>
      <c r="Q1771" t="s">
        <v>61</v>
      </c>
      <c r="R1771">
        <v>939.67</v>
      </c>
      <c r="S1771" t="s">
        <v>33</v>
      </c>
      <c r="T1771">
        <v>6865</v>
      </c>
      <c r="U1771">
        <v>2096.6999999999998</v>
      </c>
      <c r="V1771" s="1">
        <v>41207</v>
      </c>
      <c r="W1771" t="s">
        <v>34</v>
      </c>
      <c r="X1771">
        <v>5.86</v>
      </c>
      <c r="Y1771" t="s">
        <v>278</v>
      </c>
      <c r="Z1771">
        <v>47.9</v>
      </c>
      <c r="AA1771">
        <v>2180</v>
      </c>
      <c r="AB1771">
        <f t="shared" si="54"/>
        <v>2155.5</v>
      </c>
      <c r="AC1771">
        <f t="shared" si="55"/>
        <v>2090.835</v>
      </c>
    </row>
    <row r="1772" spans="1:29" x14ac:dyDescent="0.25">
      <c r="A1772" t="s">
        <v>2217</v>
      </c>
      <c r="B1772">
        <v>43</v>
      </c>
      <c r="C1772" t="str">
        <f t="shared" si="52"/>
        <v>Adult</v>
      </c>
      <c r="D1772" t="s">
        <v>350</v>
      </c>
      <c r="E1772" t="s">
        <v>46</v>
      </c>
      <c r="F1772">
        <v>0.06</v>
      </c>
      <c r="G1772">
        <v>1</v>
      </c>
      <c r="H1772" s="1">
        <v>41205</v>
      </c>
      <c r="I1772" s="1" t="str">
        <f t="shared" si="53"/>
        <v xml:space="preserve"> Oct</v>
      </c>
      <c r="J1772">
        <v>34918</v>
      </c>
      <c r="K1772" t="s">
        <v>131</v>
      </c>
      <c r="L1772">
        <v>12</v>
      </c>
      <c r="M1772">
        <v>0.59</v>
      </c>
      <c r="N1772" t="s">
        <v>48</v>
      </c>
      <c r="O1772" t="s">
        <v>49</v>
      </c>
      <c r="P1772" t="s">
        <v>1383</v>
      </c>
      <c r="Q1772" t="s">
        <v>51</v>
      </c>
      <c r="R1772">
        <v>273.27</v>
      </c>
      <c r="S1772" t="s">
        <v>68</v>
      </c>
      <c r="T1772">
        <v>4907</v>
      </c>
      <c r="U1772">
        <v>2230.9699999999998</v>
      </c>
      <c r="V1772" s="1">
        <v>41206</v>
      </c>
      <c r="W1772" t="s">
        <v>53</v>
      </c>
      <c r="X1772">
        <v>26.2</v>
      </c>
      <c r="Y1772" t="s">
        <v>111</v>
      </c>
      <c r="Z1772">
        <v>180.98</v>
      </c>
      <c r="AA1772">
        <v>76148</v>
      </c>
      <c r="AB1772">
        <f t="shared" si="54"/>
        <v>2171.7599999999998</v>
      </c>
      <c r="AC1772">
        <f t="shared" si="55"/>
        <v>2041.4543999999999</v>
      </c>
    </row>
    <row r="1773" spans="1:29" x14ac:dyDescent="0.25">
      <c r="A1773" t="s">
        <v>1986</v>
      </c>
      <c r="B1773">
        <v>43</v>
      </c>
      <c r="C1773" t="str">
        <f t="shared" si="52"/>
        <v>Adult</v>
      </c>
      <c r="D1773" t="s">
        <v>1987</v>
      </c>
      <c r="E1773" t="s">
        <v>46</v>
      </c>
      <c r="F1773">
        <v>0.06</v>
      </c>
      <c r="G1773">
        <v>1</v>
      </c>
      <c r="H1773" s="1">
        <v>41205</v>
      </c>
      <c r="I1773" s="1" t="str">
        <f t="shared" si="53"/>
        <v xml:space="preserve"> Oct</v>
      </c>
      <c r="J1773">
        <v>34631</v>
      </c>
      <c r="K1773" t="s">
        <v>39</v>
      </c>
      <c r="L1773">
        <v>5</v>
      </c>
      <c r="M1773">
        <v>0.4</v>
      </c>
      <c r="N1773" t="s">
        <v>29</v>
      </c>
      <c r="O1773" t="s">
        <v>30</v>
      </c>
      <c r="P1773" t="s">
        <v>114</v>
      </c>
      <c r="Q1773" t="s">
        <v>67</v>
      </c>
      <c r="R1773">
        <v>-22.275500000000001</v>
      </c>
      <c r="S1773" t="s">
        <v>68</v>
      </c>
      <c r="T1773">
        <v>4864</v>
      </c>
      <c r="U1773">
        <v>22.06</v>
      </c>
      <c r="V1773" s="1">
        <v>41206</v>
      </c>
      <c r="W1773" t="s">
        <v>34</v>
      </c>
      <c r="X1773">
        <v>6.27</v>
      </c>
      <c r="Y1773" t="s">
        <v>149</v>
      </c>
      <c r="Z1773">
        <v>3.36</v>
      </c>
      <c r="AA1773">
        <v>60543</v>
      </c>
      <c r="AB1773">
        <f t="shared" si="54"/>
        <v>16.8</v>
      </c>
      <c r="AC1773">
        <f t="shared" si="55"/>
        <v>15.792000000000002</v>
      </c>
    </row>
    <row r="1774" spans="1:29" x14ac:dyDescent="0.25">
      <c r="A1774" t="s">
        <v>2217</v>
      </c>
      <c r="B1774">
        <v>43</v>
      </c>
      <c r="C1774" t="str">
        <f t="shared" si="52"/>
        <v>Adult</v>
      </c>
      <c r="D1774" t="s">
        <v>350</v>
      </c>
      <c r="E1774" t="s">
        <v>46</v>
      </c>
      <c r="F1774">
        <v>0.01</v>
      </c>
      <c r="G1774">
        <v>1</v>
      </c>
      <c r="H1774" s="1">
        <v>41205</v>
      </c>
      <c r="I1774" s="1" t="str">
        <f t="shared" si="53"/>
        <v xml:space="preserve"> Oct</v>
      </c>
      <c r="J1774">
        <v>34918</v>
      </c>
      <c r="K1774" t="s">
        <v>131</v>
      </c>
      <c r="L1774">
        <v>25</v>
      </c>
      <c r="M1774">
        <v>0.42</v>
      </c>
      <c r="N1774" t="s">
        <v>48</v>
      </c>
      <c r="O1774" t="s">
        <v>59</v>
      </c>
      <c r="P1774" t="s">
        <v>1558</v>
      </c>
      <c r="Q1774" t="s">
        <v>82</v>
      </c>
      <c r="R1774">
        <v>-60.61</v>
      </c>
      <c r="S1774" t="s">
        <v>68</v>
      </c>
      <c r="T1774">
        <v>4908</v>
      </c>
      <c r="U1774">
        <v>200.77</v>
      </c>
      <c r="V1774" s="1">
        <v>41207</v>
      </c>
      <c r="W1774" t="s">
        <v>34</v>
      </c>
      <c r="X1774">
        <v>7.98</v>
      </c>
      <c r="Y1774" t="s">
        <v>111</v>
      </c>
      <c r="Z1774">
        <v>7.28</v>
      </c>
      <c r="AA1774">
        <v>76148</v>
      </c>
      <c r="AB1774">
        <f t="shared" si="54"/>
        <v>182</v>
      </c>
      <c r="AC1774">
        <f t="shared" si="55"/>
        <v>180.18</v>
      </c>
    </row>
    <row r="1775" spans="1:29" x14ac:dyDescent="0.25">
      <c r="A1775" t="s">
        <v>1986</v>
      </c>
      <c r="B1775">
        <v>43</v>
      </c>
      <c r="C1775" t="str">
        <f t="shared" si="52"/>
        <v>Adult</v>
      </c>
      <c r="D1775" t="s">
        <v>1987</v>
      </c>
      <c r="E1775" t="s">
        <v>46</v>
      </c>
      <c r="F1775">
        <v>7.0000000000000007E-2</v>
      </c>
      <c r="G1775">
        <v>1</v>
      </c>
      <c r="H1775" s="1">
        <v>41205</v>
      </c>
      <c r="I1775" s="1" t="str">
        <f t="shared" si="53"/>
        <v xml:space="preserve"> Oct</v>
      </c>
      <c r="J1775">
        <v>34631</v>
      </c>
      <c r="K1775" t="s">
        <v>39</v>
      </c>
      <c r="L1775">
        <v>19</v>
      </c>
      <c r="M1775">
        <v>0.41</v>
      </c>
      <c r="N1775" t="s">
        <v>96</v>
      </c>
      <c r="O1775" t="s">
        <v>40</v>
      </c>
      <c r="P1775" t="s">
        <v>191</v>
      </c>
      <c r="Q1775" t="s">
        <v>192</v>
      </c>
      <c r="R1775">
        <v>2808.2190000000001</v>
      </c>
      <c r="S1775" t="s">
        <v>68</v>
      </c>
      <c r="T1775">
        <v>4865</v>
      </c>
      <c r="U1775">
        <v>12616.2</v>
      </c>
      <c r="V1775" s="1">
        <v>41207</v>
      </c>
      <c r="W1775" t="s">
        <v>34</v>
      </c>
      <c r="X1775">
        <v>24.49</v>
      </c>
      <c r="Y1775" t="s">
        <v>149</v>
      </c>
      <c r="Z1775">
        <v>699.99</v>
      </c>
      <c r="AA1775">
        <v>60543</v>
      </c>
      <c r="AB1775">
        <f t="shared" si="54"/>
        <v>13299.81</v>
      </c>
      <c r="AC1775">
        <f t="shared" si="55"/>
        <v>12368.8233</v>
      </c>
    </row>
    <row r="1776" spans="1:29" x14ac:dyDescent="0.25">
      <c r="A1776" t="s">
        <v>1578</v>
      </c>
      <c r="B1776">
        <v>43</v>
      </c>
      <c r="C1776" t="str">
        <f t="shared" si="52"/>
        <v>Adult</v>
      </c>
      <c r="D1776" t="s">
        <v>1331</v>
      </c>
      <c r="E1776" t="s">
        <v>38</v>
      </c>
      <c r="F1776">
        <v>0.04</v>
      </c>
      <c r="G1776">
        <v>1</v>
      </c>
      <c r="H1776" s="1">
        <v>41206</v>
      </c>
      <c r="I1776" s="1" t="str">
        <f t="shared" si="53"/>
        <v xml:space="preserve"> Oct</v>
      </c>
      <c r="J1776">
        <v>4835</v>
      </c>
      <c r="K1776" t="s">
        <v>58</v>
      </c>
      <c r="L1776">
        <v>3</v>
      </c>
      <c r="M1776">
        <v>0.82</v>
      </c>
      <c r="N1776" t="s">
        <v>29</v>
      </c>
      <c r="O1776" t="s">
        <v>59</v>
      </c>
      <c r="P1776" t="s">
        <v>2397</v>
      </c>
      <c r="Q1776" t="s">
        <v>481</v>
      </c>
      <c r="R1776">
        <v>-7.6</v>
      </c>
      <c r="S1776" t="s">
        <v>52</v>
      </c>
      <c r="T1776">
        <v>693</v>
      </c>
      <c r="U1776">
        <v>9.4</v>
      </c>
      <c r="V1776" s="1">
        <v>41206</v>
      </c>
      <c r="W1776" t="s">
        <v>34</v>
      </c>
      <c r="X1776">
        <v>1.92</v>
      </c>
      <c r="Y1776" t="s">
        <v>298</v>
      </c>
      <c r="Z1776">
        <v>2.52</v>
      </c>
      <c r="AA1776">
        <v>80013</v>
      </c>
      <c r="AB1776">
        <f t="shared" si="54"/>
        <v>7.5600000000000005</v>
      </c>
      <c r="AC1776">
        <f t="shared" si="55"/>
        <v>7.2576000000000001</v>
      </c>
    </row>
    <row r="1777" spans="1:29" x14ac:dyDescent="0.25">
      <c r="A1777" t="s">
        <v>1805</v>
      </c>
      <c r="B1777">
        <v>43</v>
      </c>
      <c r="C1777" t="str">
        <f t="shared" si="52"/>
        <v>Adult</v>
      </c>
      <c r="D1777" t="s">
        <v>711</v>
      </c>
      <c r="E1777" t="s">
        <v>57</v>
      </c>
      <c r="F1777">
        <v>0.02</v>
      </c>
      <c r="G1777">
        <v>1</v>
      </c>
      <c r="H1777" s="1">
        <v>41206</v>
      </c>
      <c r="I1777" s="1" t="str">
        <f t="shared" si="53"/>
        <v xml:space="preserve"> Oct</v>
      </c>
      <c r="J1777">
        <v>38887</v>
      </c>
      <c r="K1777" t="s">
        <v>58</v>
      </c>
      <c r="L1777">
        <v>25</v>
      </c>
      <c r="M1777">
        <v>0.38</v>
      </c>
      <c r="N1777" t="s">
        <v>29</v>
      </c>
      <c r="O1777" t="s">
        <v>30</v>
      </c>
      <c r="P1777" t="s">
        <v>2398</v>
      </c>
      <c r="Q1777" t="s">
        <v>67</v>
      </c>
      <c r="R1777">
        <v>28.457999999999998</v>
      </c>
      <c r="S1777" t="s">
        <v>52</v>
      </c>
      <c r="T1777">
        <v>5475</v>
      </c>
      <c r="U1777">
        <v>378.9</v>
      </c>
      <c r="V1777" s="1">
        <v>41207</v>
      </c>
      <c r="W1777" t="s">
        <v>34</v>
      </c>
      <c r="X1777">
        <v>7.17</v>
      </c>
      <c r="Y1777" t="s">
        <v>89</v>
      </c>
      <c r="Z1777">
        <v>14.45</v>
      </c>
      <c r="AA1777">
        <v>97420</v>
      </c>
      <c r="AB1777">
        <f t="shared" si="54"/>
        <v>361.25</v>
      </c>
      <c r="AC1777">
        <f t="shared" si="55"/>
        <v>354.02499999999998</v>
      </c>
    </row>
    <row r="1778" spans="1:29" x14ac:dyDescent="0.25">
      <c r="A1778" t="s">
        <v>1805</v>
      </c>
      <c r="B1778">
        <v>43</v>
      </c>
      <c r="C1778" t="str">
        <f t="shared" si="52"/>
        <v>Adult</v>
      </c>
      <c r="D1778" t="s">
        <v>711</v>
      </c>
      <c r="E1778" t="s">
        <v>57</v>
      </c>
      <c r="F1778">
        <v>7.0000000000000007E-2</v>
      </c>
      <c r="G1778">
        <v>1</v>
      </c>
      <c r="H1778" s="1">
        <v>41206</v>
      </c>
      <c r="I1778" s="1" t="str">
        <f t="shared" si="53"/>
        <v xml:space="preserve"> Oct</v>
      </c>
      <c r="J1778">
        <v>38887</v>
      </c>
      <c r="K1778" t="s">
        <v>58</v>
      </c>
      <c r="L1778">
        <v>50</v>
      </c>
      <c r="M1778">
        <v>0.46</v>
      </c>
      <c r="N1778" t="s">
        <v>29</v>
      </c>
      <c r="O1778" t="s">
        <v>59</v>
      </c>
      <c r="P1778" t="s">
        <v>2399</v>
      </c>
      <c r="Q1778" t="s">
        <v>88</v>
      </c>
      <c r="R1778">
        <v>25.05</v>
      </c>
      <c r="S1778" t="s">
        <v>52</v>
      </c>
      <c r="T1778">
        <v>5476</v>
      </c>
      <c r="U1778">
        <v>264.05</v>
      </c>
      <c r="V1778" s="1">
        <v>41208</v>
      </c>
      <c r="W1778" t="s">
        <v>34</v>
      </c>
      <c r="X1778">
        <v>1.99</v>
      </c>
      <c r="Y1778" t="s">
        <v>89</v>
      </c>
      <c r="Z1778">
        <v>5.58</v>
      </c>
      <c r="AA1778">
        <v>97420</v>
      </c>
      <c r="AB1778">
        <f t="shared" si="54"/>
        <v>279</v>
      </c>
      <c r="AC1778">
        <f t="shared" si="55"/>
        <v>259.47000000000003</v>
      </c>
    </row>
    <row r="1779" spans="1:29" x14ac:dyDescent="0.25">
      <c r="A1779" t="s">
        <v>1521</v>
      </c>
      <c r="B1779">
        <v>43</v>
      </c>
      <c r="C1779" t="str">
        <f t="shared" si="52"/>
        <v>Adult</v>
      </c>
      <c r="D1779" t="s">
        <v>2400</v>
      </c>
      <c r="E1779" t="s">
        <v>57</v>
      </c>
      <c r="F1779">
        <v>0.02</v>
      </c>
      <c r="G1779">
        <v>1</v>
      </c>
      <c r="H1779" s="1">
        <v>41207</v>
      </c>
      <c r="I1779" s="1" t="str">
        <f t="shared" si="53"/>
        <v xml:space="preserve"> Oct</v>
      </c>
      <c r="J1779">
        <v>50656</v>
      </c>
      <c r="K1779" t="s">
        <v>58</v>
      </c>
      <c r="L1779">
        <v>39</v>
      </c>
      <c r="M1779">
        <v>0.43</v>
      </c>
      <c r="N1779" t="s">
        <v>48</v>
      </c>
      <c r="O1779" t="s">
        <v>30</v>
      </c>
      <c r="P1779" t="s">
        <v>2067</v>
      </c>
      <c r="Q1779" t="s">
        <v>82</v>
      </c>
      <c r="R1779">
        <v>48.6</v>
      </c>
      <c r="S1779" t="s">
        <v>52</v>
      </c>
      <c r="T1779">
        <v>7097</v>
      </c>
      <c r="U1779">
        <v>485.97</v>
      </c>
      <c r="V1779" s="1">
        <v>41207</v>
      </c>
      <c r="W1779" t="s">
        <v>34</v>
      </c>
      <c r="X1779">
        <v>5.16</v>
      </c>
      <c r="Y1779" t="s">
        <v>54</v>
      </c>
      <c r="Z1779">
        <v>12.58</v>
      </c>
      <c r="AA1779">
        <v>95616</v>
      </c>
      <c r="AB1779">
        <f t="shared" si="54"/>
        <v>490.62</v>
      </c>
      <c r="AC1779">
        <f t="shared" si="55"/>
        <v>480.80759999999998</v>
      </c>
    </row>
    <row r="1780" spans="1:29" x14ac:dyDescent="0.25">
      <c r="A1780" t="s">
        <v>1521</v>
      </c>
      <c r="B1780">
        <v>43</v>
      </c>
      <c r="C1780" t="str">
        <f t="shared" si="52"/>
        <v>Adult</v>
      </c>
      <c r="D1780" t="s">
        <v>2400</v>
      </c>
      <c r="E1780" t="s">
        <v>57</v>
      </c>
      <c r="F1780">
        <v>0.01</v>
      </c>
      <c r="G1780">
        <v>1</v>
      </c>
      <c r="H1780" s="1">
        <v>41207</v>
      </c>
      <c r="I1780" s="1" t="str">
        <f t="shared" si="53"/>
        <v xml:space="preserve"> Oct</v>
      </c>
      <c r="J1780">
        <v>50656</v>
      </c>
      <c r="K1780" t="s">
        <v>58</v>
      </c>
      <c r="L1780">
        <v>31</v>
      </c>
      <c r="M1780">
        <v>0.6</v>
      </c>
      <c r="N1780" t="s">
        <v>48</v>
      </c>
      <c r="O1780" t="s">
        <v>49</v>
      </c>
      <c r="P1780" t="s">
        <v>1979</v>
      </c>
      <c r="Q1780" t="s">
        <v>51</v>
      </c>
      <c r="R1780">
        <v>5325.14</v>
      </c>
      <c r="S1780" t="s">
        <v>52</v>
      </c>
      <c r="T1780">
        <v>7096</v>
      </c>
      <c r="U1780">
        <v>16451.330000000002</v>
      </c>
      <c r="V1780" s="1">
        <v>41208</v>
      </c>
      <c r="W1780" t="s">
        <v>53</v>
      </c>
      <c r="X1780">
        <v>56</v>
      </c>
      <c r="Y1780" t="s">
        <v>54</v>
      </c>
      <c r="Z1780">
        <v>500.98</v>
      </c>
      <c r="AA1780">
        <v>95616</v>
      </c>
      <c r="AB1780">
        <f t="shared" si="54"/>
        <v>15530.380000000001</v>
      </c>
      <c r="AC1780">
        <f t="shared" si="55"/>
        <v>15375.076200000001</v>
      </c>
    </row>
    <row r="1781" spans="1:29" x14ac:dyDescent="0.25">
      <c r="A1781" t="s">
        <v>1521</v>
      </c>
      <c r="B1781">
        <v>43</v>
      </c>
      <c r="C1781" t="str">
        <f t="shared" si="52"/>
        <v>Adult</v>
      </c>
      <c r="D1781" t="s">
        <v>2400</v>
      </c>
      <c r="E1781" t="s">
        <v>57</v>
      </c>
      <c r="F1781">
        <v>0.1</v>
      </c>
      <c r="G1781">
        <v>1</v>
      </c>
      <c r="H1781" s="1">
        <v>41207</v>
      </c>
      <c r="I1781" s="1" t="str">
        <f t="shared" si="53"/>
        <v xml:space="preserve"> Oct</v>
      </c>
      <c r="J1781">
        <v>50656</v>
      </c>
      <c r="K1781" t="s">
        <v>58</v>
      </c>
      <c r="L1781">
        <v>15</v>
      </c>
      <c r="M1781">
        <v>0.52</v>
      </c>
      <c r="N1781" t="s">
        <v>48</v>
      </c>
      <c r="O1781" t="s">
        <v>59</v>
      </c>
      <c r="P1781" t="s">
        <v>2401</v>
      </c>
      <c r="Q1781" t="s">
        <v>82</v>
      </c>
      <c r="R1781">
        <v>-20.95</v>
      </c>
      <c r="S1781" t="s">
        <v>52</v>
      </c>
      <c r="T1781">
        <v>7098</v>
      </c>
      <c r="U1781">
        <v>109.71</v>
      </c>
      <c r="V1781" s="1">
        <v>41208</v>
      </c>
      <c r="W1781" t="s">
        <v>34</v>
      </c>
      <c r="X1781">
        <v>3.68</v>
      </c>
      <c r="Y1781" t="s">
        <v>54</v>
      </c>
      <c r="Z1781">
        <v>7.7</v>
      </c>
      <c r="AA1781">
        <v>95616</v>
      </c>
      <c r="AB1781">
        <f t="shared" si="54"/>
        <v>115.5</v>
      </c>
      <c r="AC1781">
        <f t="shared" si="55"/>
        <v>103.95</v>
      </c>
    </row>
    <row r="1782" spans="1:29" x14ac:dyDescent="0.25">
      <c r="A1782" t="s">
        <v>2292</v>
      </c>
      <c r="B1782">
        <v>43</v>
      </c>
      <c r="C1782" t="str">
        <f t="shared" si="52"/>
        <v>Adult</v>
      </c>
      <c r="D1782" t="s">
        <v>1066</v>
      </c>
      <c r="E1782" t="s">
        <v>38</v>
      </c>
      <c r="F1782">
        <v>0.05</v>
      </c>
      <c r="G1782">
        <v>1</v>
      </c>
      <c r="H1782" s="1">
        <v>41207</v>
      </c>
      <c r="I1782" s="1" t="str">
        <f t="shared" si="53"/>
        <v xml:space="preserve"> Oct</v>
      </c>
      <c r="J1782">
        <v>17124</v>
      </c>
      <c r="K1782" t="s">
        <v>58</v>
      </c>
      <c r="L1782">
        <v>39</v>
      </c>
      <c r="M1782">
        <v>0.84</v>
      </c>
      <c r="N1782" t="s">
        <v>29</v>
      </c>
      <c r="O1782" t="s">
        <v>59</v>
      </c>
      <c r="P1782" t="s">
        <v>2169</v>
      </c>
      <c r="Q1782" t="s">
        <v>481</v>
      </c>
      <c r="R1782">
        <v>-55.72</v>
      </c>
      <c r="S1782" t="s">
        <v>76</v>
      </c>
      <c r="T1782">
        <v>2366</v>
      </c>
      <c r="U1782">
        <v>128.31</v>
      </c>
      <c r="V1782" s="1">
        <v>41208</v>
      </c>
      <c r="W1782" t="s">
        <v>42</v>
      </c>
      <c r="X1782">
        <v>1.92</v>
      </c>
      <c r="Y1782" t="s">
        <v>638</v>
      </c>
      <c r="Z1782">
        <v>3.14</v>
      </c>
      <c r="AA1782">
        <v>30144</v>
      </c>
      <c r="AB1782">
        <f t="shared" si="54"/>
        <v>122.46000000000001</v>
      </c>
      <c r="AC1782">
        <f t="shared" si="55"/>
        <v>116.337</v>
      </c>
    </row>
    <row r="1783" spans="1:29" x14ac:dyDescent="0.25">
      <c r="A1783" t="s">
        <v>1521</v>
      </c>
      <c r="B1783">
        <v>43</v>
      </c>
      <c r="C1783" t="str">
        <f t="shared" si="52"/>
        <v>Adult</v>
      </c>
      <c r="D1783" t="s">
        <v>2400</v>
      </c>
      <c r="E1783" t="s">
        <v>57</v>
      </c>
      <c r="F1783">
        <v>0</v>
      </c>
      <c r="G1783">
        <v>1</v>
      </c>
      <c r="H1783" s="1">
        <v>41207</v>
      </c>
      <c r="I1783" s="1" t="str">
        <f t="shared" si="53"/>
        <v xml:space="preserve"> Oct</v>
      </c>
      <c r="J1783">
        <v>50656</v>
      </c>
      <c r="K1783" t="s">
        <v>58</v>
      </c>
      <c r="L1783">
        <v>42</v>
      </c>
      <c r="M1783">
        <v>0.59</v>
      </c>
      <c r="N1783" t="s">
        <v>29</v>
      </c>
      <c r="O1783" t="s">
        <v>30</v>
      </c>
      <c r="P1783" t="s">
        <v>2122</v>
      </c>
      <c r="Q1783" t="s">
        <v>214</v>
      </c>
      <c r="R1783">
        <v>-139.13</v>
      </c>
      <c r="S1783" t="s">
        <v>52</v>
      </c>
      <c r="T1783">
        <v>7095</v>
      </c>
      <c r="U1783">
        <v>194.2</v>
      </c>
      <c r="V1783" s="1">
        <v>41209</v>
      </c>
      <c r="W1783" t="s">
        <v>34</v>
      </c>
      <c r="X1783">
        <v>5.15</v>
      </c>
      <c r="Y1783" t="s">
        <v>54</v>
      </c>
      <c r="Z1783">
        <v>4.37</v>
      </c>
      <c r="AA1783">
        <v>95616</v>
      </c>
      <c r="AB1783">
        <f t="shared" si="54"/>
        <v>183.54</v>
      </c>
      <c r="AC1783">
        <f t="shared" si="55"/>
        <v>183.54</v>
      </c>
    </row>
    <row r="1784" spans="1:29" x14ac:dyDescent="0.25">
      <c r="A1784" t="s">
        <v>585</v>
      </c>
      <c r="B1784">
        <v>43</v>
      </c>
      <c r="C1784" t="str">
        <f t="shared" si="52"/>
        <v>Adult</v>
      </c>
      <c r="D1784" t="s">
        <v>979</v>
      </c>
      <c r="E1784" t="s">
        <v>57</v>
      </c>
      <c r="F1784">
        <v>0.09</v>
      </c>
      <c r="G1784">
        <v>1</v>
      </c>
      <c r="H1784" s="1">
        <v>41208</v>
      </c>
      <c r="I1784" s="1" t="str">
        <f t="shared" si="53"/>
        <v xml:space="preserve"> Oct</v>
      </c>
      <c r="J1784">
        <v>38599</v>
      </c>
      <c r="K1784" t="s">
        <v>28</v>
      </c>
      <c r="L1784">
        <v>27</v>
      </c>
      <c r="M1784">
        <v>0.82</v>
      </c>
      <c r="N1784" t="s">
        <v>29</v>
      </c>
      <c r="O1784" t="s">
        <v>40</v>
      </c>
      <c r="P1784" t="s">
        <v>1967</v>
      </c>
      <c r="Q1784" t="s">
        <v>32</v>
      </c>
      <c r="R1784">
        <v>-741.81</v>
      </c>
      <c r="S1784" t="s">
        <v>33</v>
      </c>
      <c r="T1784">
        <v>5436</v>
      </c>
      <c r="U1784">
        <v>2651.23</v>
      </c>
      <c r="V1784" s="1">
        <v>41209</v>
      </c>
      <c r="W1784" t="s">
        <v>34</v>
      </c>
      <c r="X1784">
        <v>35</v>
      </c>
      <c r="Y1784" t="s">
        <v>278</v>
      </c>
      <c r="Z1784">
        <v>101.41</v>
      </c>
      <c r="AA1784">
        <v>1803</v>
      </c>
      <c r="AB1784">
        <f t="shared" si="54"/>
        <v>2738.0699999999997</v>
      </c>
      <c r="AC1784">
        <f t="shared" si="55"/>
        <v>2491.6436999999996</v>
      </c>
    </row>
    <row r="1785" spans="1:29" x14ac:dyDescent="0.25">
      <c r="A1785" t="s">
        <v>2356</v>
      </c>
      <c r="B1785">
        <v>43</v>
      </c>
      <c r="C1785" t="str">
        <f t="shared" si="52"/>
        <v>Adult</v>
      </c>
      <c r="D1785" t="s">
        <v>2402</v>
      </c>
      <c r="E1785" t="s">
        <v>27</v>
      </c>
      <c r="F1785">
        <v>0.08</v>
      </c>
      <c r="G1785">
        <v>1</v>
      </c>
      <c r="H1785" s="1">
        <v>41209</v>
      </c>
      <c r="I1785" s="1" t="str">
        <f t="shared" si="53"/>
        <v xml:space="preserve"> Oct</v>
      </c>
      <c r="J1785">
        <v>15904</v>
      </c>
      <c r="K1785" t="s">
        <v>39</v>
      </c>
      <c r="L1785">
        <v>39</v>
      </c>
      <c r="M1785">
        <v>0.56000000000000005</v>
      </c>
      <c r="N1785" t="s">
        <v>29</v>
      </c>
      <c r="O1785" t="s">
        <v>59</v>
      </c>
      <c r="P1785" t="s">
        <v>182</v>
      </c>
      <c r="Q1785" t="s">
        <v>88</v>
      </c>
      <c r="R1785">
        <v>-109.02</v>
      </c>
      <c r="S1785" t="s">
        <v>76</v>
      </c>
      <c r="T1785">
        <v>2203</v>
      </c>
      <c r="U1785">
        <v>124.01</v>
      </c>
      <c r="V1785" s="1">
        <v>41210</v>
      </c>
      <c r="W1785" t="s">
        <v>34</v>
      </c>
      <c r="X1785">
        <v>3.97</v>
      </c>
      <c r="Y1785" t="s">
        <v>291</v>
      </c>
      <c r="Z1785">
        <v>3.28</v>
      </c>
      <c r="AA1785">
        <v>38301</v>
      </c>
      <c r="AB1785">
        <f t="shared" si="54"/>
        <v>127.91999999999999</v>
      </c>
      <c r="AC1785">
        <f t="shared" si="55"/>
        <v>117.68639999999999</v>
      </c>
    </row>
    <row r="1786" spans="1:29" x14ac:dyDescent="0.25">
      <c r="A1786" t="s">
        <v>2356</v>
      </c>
      <c r="B1786">
        <v>43</v>
      </c>
      <c r="C1786" t="str">
        <f t="shared" si="52"/>
        <v>Adult</v>
      </c>
      <c r="D1786" t="s">
        <v>2402</v>
      </c>
      <c r="E1786" t="s">
        <v>27</v>
      </c>
      <c r="F1786">
        <v>0.09</v>
      </c>
      <c r="G1786">
        <v>1</v>
      </c>
      <c r="H1786" s="1">
        <v>41209</v>
      </c>
      <c r="I1786" s="1" t="str">
        <f t="shared" si="53"/>
        <v xml:space="preserve"> Oct</v>
      </c>
      <c r="J1786">
        <v>15904</v>
      </c>
      <c r="K1786" t="s">
        <v>39</v>
      </c>
      <c r="L1786">
        <v>49</v>
      </c>
      <c r="M1786">
        <v>0.59</v>
      </c>
      <c r="N1786" t="s">
        <v>29</v>
      </c>
      <c r="O1786" t="s">
        <v>139</v>
      </c>
      <c r="P1786" t="s">
        <v>2258</v>
      </c>
      <c r="Q1786" t="s">
        <v>88</v>
      </c>
      <c r="R1786">
        <v>129.94999999999999</v>
      </c>
      <c r="S1786" t="s">
        <v>76</v>
      </c>
      <c r="T1786">
        <v>2204</v>
      </c>
      <c r="U1786">
        <v>1836.84</v>
      </c>
      <c r="V1786" s="1">
        <v>41211</v>
      </c>
      <c r="W1786" t="s">
        <v>42</v>
      </c>
      <c r="X1786">
        <v>8.99</v>
      </c>
      <c r="Y1786" t="s">
        <v>291</v>
      </c>
      <c r="Z1786">
        <v>40.97</v>
      </c>
      <c r="AA1786">
        <v>38301</v>
      </c>
      <c r="AB1786">
        <f t="shared" si="54"/>
        <v>2007.53</v>
      </c>
      <c r="AC1786">
        <f t="shared" si="55"/>
        <v>1826.8523</v>
      </c>
    </row>
    <row r="1787" spans="1:29" x14ac:dyDescent="0.25">
      <c r="A1787" t="s">
        <v>2403</v>
      </c>
      <c r="B1787">
        <v>43</v>
      </c>
      <c r="C1787" t="str">
        <f t="shared" si="52"/>
        <v>Adult</v>
      </c>
      <c r="D1787" t="s">
        <v>2404</v>
      </c>
      <c r="E1787" t="s">
        <v>27</v>
      </c>
      <c r="F1787">
        <v>0</v>
      </c>
      <c r="G1787">
        <v>1</v>
      </c>
      <c r="H1787" s="1">
        <v>41209</v>
      </c>
      <c r="I1787" s="1" t="str">
        <f t="shared" si="53"/>
        <v xml:space="preserve"> Oct</v>
      </c>
      <c r="J1787">
        <v>17251</v>
      </c>
      <c r="K1787" t="s">
        <v>39</v>
      </c>
      <c r="L1787">
        <v>26</v>
      </c>
      <c r="M1787">
        <v>0.56999999999999995</v>
      </c>
      <c r="N1787" t="s">
        <v>96</v>
      </c>
      <c r="O1787" t="s">
        <v>30</v>
      </c>
      <c r="P1787" t="s">
        <v>502</v>
      </c>
      <c r="Q1787" t="s">
        <v>105</v>
      </c>
      <c r="R1787">
        <v>667.27800000000002</v>
      </c>
      <c r="S1787" t="s">
        <v>52</v>
      </c>
      <c r="T1787">
        <v>2377</v>
      </c>
      <c r="U1787">
        <v>2951.4380000000001</v>
      </c>
      <c r="V1787" s="1">
        <v>41211</v>
      </c>
      <c r="W1787" t="s">
        <v>34</v>
      </c>
      <c r="X1787">
        <v>8.99</v>
      </c>
      <c r="Y1787" t="s">
        <v>218</v>
      </c>
      <c r="Z1787">
        <v>125.99</v>
      </c>
      <c r="AA1787">
        <v>98661</v>
      </c>
      <c r="AB1787">
        <f t="shared" si="54"/>
        <v>3275.74</v>
      </c>
      <c r="AC1787">
        <f t="shared" si="55"/>
        <v>3275.74</v>
      </c>
    </row>
    <row r="1788" spans="1:29" x14ac:dyDescent="0.25">
      <c r="A1788" t="s">
        <v>964</v>
      </c>
      <c r="B1788">
        <v>43</v>
      </c>
      <c r="C1788" t="str">
        <f t="shared" si="52"/>
        <v>Adult</v>
      </c>
      <c r="D1788" t="s">
        <v>1993</v>
      </c>
      <c r="E1788" t="s">
        <v>46</v>
      </c>
      <c r="F1788">
        <v>0.08</v>
      </c>
      <c r="G1788">
        <v>1</v>
      </c>
      <c r="H1788" s="1">
        <v>41210</v>
      </c>
      <c r="I1788" s="1" t="str">
        <f t="shared" si="53"/>
        <v xml:space="preserve"> Oct</v>
      </c>
      <c r="J1788">
        <v>19105</v>
      </c>
      <c r="K1788" t="s">
        <v>28</v>
      </c>
      <c r="L1788">
        <v>29</v>
      </c>
      <c r="M1788">
        <v>0.36</v>
      </c>
      <c r="N1788" t="s">
        <v>29</v>
      </c>
      <c r="O1788" t="s">
        <v>30</v>
      </c>
      <c r="P1788" t="s">
        <v>768</v>
      </c>
      <c r="Q1788" t="s">
        <v>61</v>
      </c>
      <c r="R1788">
        <v>-59.75</v>
      </c>
      <c r="S1788" t="s">
        <v>76</v>
      </c>
      <c r="T1788">
        <v>2640</v>
      </c>
      <c r="U1788">
        <v>172.98</v>
      </c>
      <c r="V1788" s="1">
        <v>41210</v>
      </c>
      <c r="W1788" t="s">
        <v>34</v>
      </c>
      <c r="X1788">
        <v>5.46</v>
      </c>
      <c r="Y1788" t="s">
        <v>272</v>
      </c>
      <c r="Z1788">
        <v>5.98</v>
      </c>
      <c r="AA1788">
        <v>42003</v>
      </c>
      <c r="AB1788">
        <f t="shared" si="54"/>
        <v>173.42000000000002</v>
      </c>
      <c r="AC1788">
        <f t="shared" si="55"/>
        <v>159.54640000000001</v>
      </c>
    </row>
    <row r="1789" spans="1:29" x14ac:dyDescent="0.25">
      <c r="A1789" t="s">
        <v>2405</v>
      </c>
      <c r="B1789">
        <v>43</v>
      </c>
      <c r="C1789" t="str">
        <f t="shared" si="52"/>
        <v>Adult</v>
      </c>
      <c r="D1789" t="s">
        <v>1628</v>
      </c>
      <c r="E1789" t="s">
        <v>46</v>
      </c>
      <c r="F1789">
        <v>0.1</v>
      </c>
      <c r="G1789">
        <v>1</v>
      </c>
      <c r="H1789" s="1">
        <v>41210</v>
      </c>
      <c r="I1789" s="1" t="str">
        <f t="shared" si="53"/>
        <v xml:space="preserve"> Oct</v>
      </c>
      <c r="J1789">
        <v>7623</v>
      </c>
      <c r="K1789" t="s">
        <v>58</v>
      </c>
      <c r="L1789">
        <v>32</v>
      </c>
      <c r="M1789">
        <v>0.37</v>
      </c>
      <c r="N1789" t="s">
        <v>29</v>
      </c>
      <c r="O1789" t="s">
        <v>30</v>
      </c>
      <c r="P1789" t="s">
        <v>2406</v>
      </c>
      <c r="Q1789" t="s">
        <v>61</v>
      </c>
      <c r="R1789">
        <v>1480.15</v>
      </c>
      <c r="S1789" t="s">
        <v>33</v>
      </c>
      <c r="T1789">
        <v>1043</v>
      </c>
      <c r="U1789">
        <v>3080.07</v>
      </c>
      <c r="V1789" s="1">
        <v>41211</v>
      </c>
      <c r="W1789" t="s">
        <v>34</v>
      </c>
      <c r="X1789">
        <v>4.6500000000000004</v>
      </c>
      <c r="Y1789" t="s">
        <v>136</v>
      </c>
      <c r="Z1789">
        <v>104.85</v>
      </c>
      <c r="AA1789">
        <v>14609</v>
      </c>
      <c r="AB1789">
        <f t="shared" si="54"/>
        <v>3355.2</v>
      </c>
      <c r="AC1789">
        <f t="shared" si="55"/>
        <v>3019.68</v>
      </c>
    </row>
    <row r="1790" spans="1:29" x14ac:dyDescent="0.25">
      <c r="A1790" t="s">
        <v>2405</v>
      </c>
      <c r="B1790">
        <v>43</v>
      </c>
      <c r="C1790" t="str">
        <f t="shared" si="52"/>
        <v>Adult</v>
      </c>
      <c r="D1790" t="s">
        <v>1628</v>
      </c>
      <c r="E1790" t="s">
        <v>46</v>
      </c>
      <c r="F1790">
        <v>0.03</v>
      </c>
      <c r="G1790">
        <v>1</v>
      </c>
      <c r="H1790" s="1">
        <v>41210</v>
      </c>
      <c r="I1790" s="1" t="str">
        <f t="shared" si="53"/>
        <v xml:space="preserve"> Oct</v>
      </c>
      <c r="J1790">
        <v>7623</v>
      </c>
      <c r="K1790" t="s">
        <v>58</v>
      </c>
      <c r="L1790">
        <v>18</v>
      </c>
      <c r="M1790">
        <v>0.52</v>
      </c>
      <c r="N1790" t="s">
        <v>29</v>
      </c>
      <c r="O1790" t="s">
        <v>40</v>
      </c>
      <c r="P1790" t="s">
        <v>2407</v>
      </c>
      <c r="Q1790" t="s">
        <v>214</v>
      </c>
      <c r="R1790">
        <v>1603.12</v>
      </c>
      <c r="S1790" t="s">
        <v>33</v>
      </c>
      <c r="T1790">
        <v>1041</v>
      </c>
      <c r="U1790">
        <v>5459.32</v>
      </c>
      <c r="V1790" s="1">
        <v>41212</v>
      </c>
      <c r="W1790" t="s">
        <v>34</v>
      </c>
      <c r="X1790">
        <v>24.49</v>
      </c>
      <c r="Y1790" t="s">
        <v>136</v>
      </c>
      <c r="Z1790">
        <v>300.64999999999998</v>
      </c>
      <c r="AA1790">
        <v>14609</v>
      </c>
      <c r="AB1790">
        <f t="shared" si="54"/>
        <v>5411.7</v>
      </c>
      <c r="AC1790">
        <f t="shared" si="55"/>
        <v>5249.3490000000002</v>
      </c>
    </row>
    <row r="1791" spans="1:29" x14ac:dyDescent="0.25">
      <c r="A1791" t="s">
        <v>964</v>
      </c>
      <c r="B1791">
        <v>43</v>
      </c>
      <c r="C1791" t="str">
        <f t="shared" si="52"/>
        <v>Adult</v>
      </c>
      <c r="D1791" t="s">
        <v>1993</v>
      </c>
      <c r="E1791" t="s">
        <v>46</v>
      </c>
      <c r="F1791">
        <v>0.1</v>
      </c>
      <c r="G1791">
        <v>1</v>
      </c>
      <c r="H1791" s="1">
        <v>41210</v>
      </c>
      <c r="I1791" s="1" t="str">
        <f t="shared" si="53"/>
        <v xml:space="preserve"> Oct</v>
      </c>
      <c r="J1791">
        <v>19105</v>
      </c>
      <c r="K1791" t="s">
        <v>28</v>
      </c>
      <c r="L1791">
        <v>31</v>
      </c>
      <c r="M1791">
        <v>0.38</v>
      </c>
      <c r="N1791" t="s">
        <v>29</v>
      </c>
      <c r="O1791" t="s">
        <v>30</v>
      </c>
      <c r="P1791" t="s">
        <v>2408</v>
      </c>
      <c r="Q1791" t="s">
        <v>61</v>
      </c>
      <c r="R1791">
        <v>511.51</v>
      </c>
      <c r="S1791" t="s">
        <v>76</v>
      </c>
      <c r="T1791">
        <v>2639</v>
      </c>
      <c r="U1791">
        <v>1370.56</v>
      </c>
      <c r="V1791" s="1">
        <v>41212</v>
      </c>
      <c r="W1791" t="s">
        <v>34</v>
      </c>
      <c r="X1791">
        <v>5.97</v>
      </c>
      <c r="Y1791" t="s">
        <v>272</v>
      </c>
      <c r="Z1791">
        <v>48.91</v>
      </c>
      <c r="AA1791">
        <v>42003</v>
      </c>
      <c r="AB1791">
        <f t="shared" si="54"/>
        <v>1516.2099999999998</v>
      </c>
      <c r="AC1791">
        <f t="shared" si="55"/>
        <v>1364.5889999999999</v>
      </c>
    </row>
    <row r="1792" spans="1:29" x14ac:dyDescent="0.25">
      <c r="A1792" t="s">
        <v>2409</v>
      </c>
      <c r="B1792">
        <v>43</v>
      </c>
      <c r="C1792" t="str">
        <f t="shared" si="52"/>
        <v>Adult</v>
      </c>
      <c r="D1792" t="s">
        <v>1031</v>
      </c>
      <c r="E1792" t="s">
        <v>38</v>
      </c>
      <c r="F1792">
        <v>0.09</v>
      </c>
      <c r="G1792">
        <v>1</v>
      </c>
      <c r="H1792" s="1">
        <v>41210</v>
      </c>
      <c r="I1792" s="1" t="str">
        <f t="shared" si="53"/>
        <v xml:space="preserve"> Oct</v>
      </c>
      <c r="J1792">
        <v>32737</v>
      </c>
      <c r="K1792" t="s">
        <v>28</v>
      </c>
      <c r="L1792">
        <v>14</v>
      </c>
      <c r="M1792">
        <v>0.38</v>
      </c>
      <c r="N1792" t="s">
        <v>29</v>
      </c>
      <c r="O1792" t="s">
        <v>30</v>
      </c>
      <c r="P1792" t="s">
        <v>1124</v>
      </c>
      <c r="Q1792" t="s">
        <v>67</v>
      </c>
      <c r="R1792">
        <v>116.7985</v>
      </c>
      <c r="S1792" t="s">
        <v>68</v>
      </c>
      <c r="T1792">
        <v>4597</v>
      </c>
      <c r="U1792">
        <v>367.11</v>
      </c>
      <c r="V1792" s="1">
        <v>41212</v>
      </c>
      <c r="W1792" t="s">
        <v>34</v>
      </c>
      <c r="X1792">
        <v>1.49</v>
      </c>
      <c r="Y1792" t="s">
        <v>239</v>
      </c>
      <c r="Z1792">
        <v>28.53</v>
      </c>
      <c r="AA1792">
        <v>53213</v>
      </c>
      <c r="AB1792">
        <f t="shared" si="54"/>
        <v>399.42</v>
      </c>
      <c r="AC1792">
        <f t="shared" si="55"/>
        <v>363.47220000000004</v>
      </c>
    </row>
    <row r="1793" spans="1:29" x14ac:dyDescent="0.25">
      <c r="A1793" t="s">
        <v>2410</v>
      </c>
      <c r="B1793">
        <v>43</v>
      </c>
      <c r="C1793" t="str">
        <f t="shared" si="52"/>
        <v>Adult</v>
      </c>
      <c r="D1793" t="s">
        <v>72</v>
      </c>
      <c r="E1793" t="s">
        <v>38</v>
      </c>
      <c r="F1793">
        <v>0.02</v>
      </c>
      <c r="G1793">
        <v>1</v>
      </c>
      <c r="H1793" s="1">
        <v>41210</v>
      </c>
      <c r="I1793" s="1" t="str">
        <f t="shared" si="53"/>
        <v xml:space="preserve"> Oct</v>
      </c>
      <c r="J1793">
        <v>48896</v>
      </c>
      <c r="K1793" t="s">
        <v>58</v>
      </c>
      <c r="L1793">
        <v>43</v>
      </c>
      <c r="M1793">
        <v>0.37</v>
      </c>
      <c r="N1793" t="s">
        <v>29</v>
      </c>
      <c r="O1793" t="s">
        <v>30</v>
      </c>
      <c r="P1793" t="s">
        <v>334</v>
      </c>
      <c r="Q1793" t="s">
        <v>61</v>
      </c>
      <c r="R1793">
        <v>106.93</v>
      </c>
      <c r="S1793" t="s">
        <v>76</v>
      </c>
      <c r="T1793">
        <v>6861</v>
      </c>
      <c r="U1793">
        <v>856.9</v>
      </c>
      <c r="V1793" s="1">
        <v>41212</v>
      </c>
      <c r="W1793" t="s">
        <v>34</v>
      </c>
      <c r="X1793">
        <v>9.5399999999999991</v>
      </c>
      <c r="Y1793" t="s">
        <v>77</v>
      </c>
      <c r="Z1793">
        <v>18.97</v>
      </c>
      <c r="AA1793">
        <v>36067</v>
      </c>
      <c r="AB1793">
        <f t="shared" si="54"/>
        <v>815.70999999999992</v>
      </c>
      <c r="AC1793">
        <f t="shared" si="55"/>
        <v>799.39579999999989</v>
      </c>
    </row>
    <row r="1794" spans="1:29" x14ac:dyDescent="0.25">
      <c r="A1794" t="s">
        <v>2405</v>
      </c>
      <c r="B1794">
        <v>43</v>
      </c>
      <c r="C1794" t="str">
        <f t="shared" si="52"/>
        <v>Adult</v>
      </c>
      <c r="D1794" t="s">
        <v>1628</v>
      </c>
      <c r="E1794" t="s">
        <v>46</v>
      </c>
      <c r="F1794">
        <v>0.06</v>
      </c>
      <c r="G1794">
        <v>1</v>
      </c>
      <c r="H1794" s="1">
        <v>41210</v>
      </c>
      <c r="I1794" s="1" t="str">
        <f t="shared" si="53"/>
        <v xml:space="preserve"> Oct</v>
      </c>
      <c r="J1794">
        <v>7623</v>
      </c>
      <c r="K1794" t="s">
        <v>58</v>
      </c>
      <c r="L1794">
        <v>37</v>
      </c>
      <c r="M1794">
        <v>0.45</v>
      </c>
      <c r="N1794" t="s">
        <v>96</v>
      </c>
      <c r="O1794" t="s">
        <v>30</v>
      </c>
      <c r="P1794" t="s">
        <v>569</v>
      </c>
      <c r="Q1794" t="s">
        <v>102</v>
      </c>
      <c r="R1794">
        <v>21.5</v>
      </c>
      <c r="S1794" t="s">
        <v>33</v>
      </c>
      <c r="T1794">
        <v>1042</v>
      </c>
      <c r="U1794">
        <v>1793.42</v>
      </c>
      <c r="V1794" s="1">
        <v>41212</v>
      </c>
      <c r="W1794" t="s">
        <v>34</v>
      </c>
      <c r="X1794">
        <v>19.989999999999998</v>
      </c>
      <c r="Y1794" t="s">
        <v>136</v>
      </c>
      <c r="Z1794">
        <v>49.99</v>
      </c>
      <c r="AA1794">
        <v>14609</v>
      </c>
      <c r="AB1794">
        <f t="shared" si="54"/>
        <v>1849.63</v>
      </c>
      <c r="AC1794">
        <f t="shared" si="55"/>
        <v>1738.6522</v>
      </c>
    </row>
    <row r="1795" spans="1:29" x14ac:dyDescent="0.25">
      <c r="A1795" t="s">
        <v>1065</v>
      </c>
      <c r="B1795">
        <v>44</v>
      </c>
      <c r="C1795" t="str">
        <f t="shared" si="52"/>
        <v>Adult</v>
      </c>
      <c r="D1795" t="s">
        <v>1066</v>
      </c>
      <c r="E1795" t="s">
        <v>38</v>
      </c>
      <c r="F1795">
        <v>0.02</v>
      </c>
      <c r="G1795">
        <v>1</v>
      </c>
      <c r="H1795" s="1">
        <v>41211</v>
      </c>
      <c r="I1795" s="1" t="str">
        <f t="shared" si="53"/>
        <v xml:space="preserve"> Oct</v>
      </c>
      <c r="J1795">
        <v>56064</v>
      </c>
      <c r="K1795" t="s">
        <v>131</v>
      </c>
      <c r="L1795">
        <v>41</v>
      </c>
      <c r="M1795">
        <v>0.38</v>
      </c>
      <c r="N1795" t="s">
        <v>29</v>
      </c>
      <c r="O1795" t="s">
        <v>30</v>
      </c>
      <c r="P1795" t="s">
        <v>1124</v>
      </c>
      <c r="Q1795" t="s">
        <v>67</v>
      </c>
      <c r="R1795">
        <v>515.61850000000004</v>
      </c>
      <c r="S1795" t="s">
        <v>76</v>
      </c>
      <c r="T1795">
        <v>7841</v>
      </c>
      <c r="U1795">
        <v>1169.26</v>
      </c>
      <c r="V1795" s="1">
        <v>41211</v>
      </c>
      <c r="W1795" t="s">
        <v>34</v>
      </c>
      <c r="X1795">
        <v>1.49</v>
      </c>
      <c r="Y1795" t="s">
        <v>638</v>
      </c>
      <c r="Z1795">
        <v>28.53</v>
      </c>
      <c r="AA1795">
        <v>31204</v>
      </c>
      <c r="AB1795">
        <f t="shared" si="54"/>
        <v>1169.73</v>
      </c>
      <c r="AC1795">
        <f t="shared" si="55"/>
        <v>1146.3353999999999</v>
      </c>
    </row>
    <row r="1796" spans="1:29" x14ac:dyDescent="0.25">
      <c r="A1796" t="s">
        <v>588</v>
      </c>
      <c r="B1796">
        <v>43</v>
      </c>
      <c r="C1796" t="str">
        <f t="shared" si="52"/>
        <v>Adult</v>
      </c>
      <c r="D1796" t="s">
        <v>694</v>
      </c>
      <c r="E1796" t="s">
        <v>57</v>
      </c>
      <c r="F1796">
        <v>0.02</v>
      </c>
      <c r="G1796">
        <v>1</v>
      </c>
      <c r="H1796" s="1">
        <v>41211</v>
      </c>
      <c r="I1796" s="1" t="str">
        <f t="shared" si="53"/>
        <v xml:space="preserve"> Oct</v>
      </c>
      <c r="J1796">
        <v>3395</v>
      </c>
      <c r="K1796" t="s">
        <v>39</v>
      </c>
      <c r="L1796">
        <v>7</v>
      </c>
      <c r="M1796">
        <v>0.38</v>
      </c>
      <c r="N1796" t="s">
        <v>29</v>
      </c>
      <c r="O1796" t="s">
        <v>30</v>
      </c>
      <c r="P1796" t="s">
        <v>990</v>
      </c>
      <c r="Q1796" t="s">
        <v>267</v>
      </c>
      <c r="R1796">
        <v>25.59</v>
      </c>
      <c r="S1796" t="s">
        <v>52</v>
      </c>
      <c r="T1796">
        <v>492</v>
      </c>
      <c r="U1796">
        <v>107.88</v>
      </c>
      <c r="V1796" s="1">
        <v>41212</v>
      </c>
      <c r="W1796" t="s">
        <v>34</v>
      </c>
      <c r="X1796">
        <v>1.39</v>
      </c>
      <c r="Y1796" t="s">
        <v>298</v>
      </c>
      <c r="Z1796">
        <v>15.57</v>
      </c>
      <c r="AA1796">
        <v>81001</v>
      </c>
      <c r="AB1796">
        <f t="shared" si="54"/>
        <v>108.99000000000001</v>
      </c>
      <c r="AC1796">
        <f t="shared" si="55"/>
        <v>106.81020000000001</v>
      </c>
    </row>
    <row r="1797" spans="1:29" x14ac:dyDescent="0.25">
      <c r="A1797" t="s">
        <v>588</v>
      </c>
      <c r="B1797">
        <v>43</v>
      </c>
      <c r="C1797" t="str">
        <f t="shared" si="52"/>
        <v>Adult</v>
      </c>
      <c r="D1797" t="s">
        <v>694</v>
      </c>
      <c r="E1797" t="s">
        <v>57</v>
      </c>
      <c r="F1797">
        <v>0.02</v>
      </c>
      <c r="G1797">
        <v>1</v>
      </c>
      <c r="H1797" s="1">
        <v>41211</v>
      </c>
      <c r="I1797" s="1" t="str">
        <f t="shared" si="53"/>
        <v xml:space="preserve"> Oct</v>
      </c>
      <c r="J1797">
        <v>3395</v>
      </c>
      <c r="K1797" t="s">
        <v>39</v>
      </c>
      <c r="L1797">
        <v>29</v>
      </c>
      <c r="M1797">
        <v>0.83</v>
      </c>
      <c r="N1797" t="s">
        <v>29</v>
      </c>
      <c r="O1797" t="s">
        <v>30</v>
      </c>
      <c r="P1797" t="s">
        <v>1104</v>
      </c>
      <c r="Q1797" t="s">
        <v>32</v>
      </c>
      <c r="R1797">
        <v>-255.66</v>
      </c>
      <c r="S1797" t="s">
        <v>52</v>
      </c>
      <c r="T1797">
        <v>493</v>
      </c>
      <c r="U1797">
        <v>623.02</v>
      </c>
      <c r="V1797" s="1">
        <v>41212</v>
      </c>
      <c r="W1797" t="s">
        <v>34</v>
      </c>
      <c r="X1797">
        <v>11.52</v>
      </c>
      <c r="Y1797" t="s">
        <v>298</v>
      </c>
      <c r="Z1797">
        <v>20.89</v>
      </c>
      <c r="AA1797">
        <v>81001</v>
      </c>
      <c r="AB1797">
        <f t="shared" si="54"/>
        <v>605.81000000000006</v>
      </c>
      <c r="AC1797">
        <f t="shared" si="55"/>
        <v>593.69380000000001</v>
      </c>
    </row>
    <row r="1798" spans="1:29" x14ac:dyDescent="0.25">
      <c r="A1798" t="s">
        <v>1712</v>
      </c>
      <c r="B1798">
        <v>44</v>
      </c>
      <c r="C1798" t="str">
        <f t="shared" si="52"/>
        <v>Adult</v>
      </c>
      <c r="D1798" t="s">
        <v>2306</v>
      </c>
      <c r="E1798" t="s">
        <v>46</v>
      </c>
      <c r="F1798">
        <v>0.01</v>
      </c>
      <c r="G1798">
        <v>1</v>
      </c>
      <c r="H1798" s="1">
        <v>41211</v>
      </c>
      <c r="I1798" s="1" t="str">
        <f t="shared" si="53"/>
        <v xml:space="preserve"> Oct</v>
      </c>
      <c r="J1798">
        <v>52291</v>
      </c>
      <c r="K1798" t="s">
        <v>58</v>
      </c>
      <c r="L1798">
        <v>5</v>
      </c>
      <c r="M1798">
        <v>0.56999999999999995</v>
      </c>
      <c r="N1798" t="s">
        <v>96</v>
      </c>
      <c r="O1798" t="s">
        <v>59</v>
      </c>
      <c r="P1798" t="s">
        <v>1539</v>
      </c>
      <c r="Q1798" t="s">
        <v>105</v>
      </c>
      <c r="R1798">
        <v>-72.402000000000001</v>
      </c>
      <c r="S1798" t="s">
        <v>33</v>
      </c>
      <c r="T1798">
        <v>7339</v>
      </c>
      <c r="U1798">
        <v>88.314999999999998</v>
      </c>
      <c r="V1798" s="1">
        <v>41212</v>
      </c>
      <c r="W1798" t="s">
        <v>34</v>
      </c>
      <c r="X1798">
        <v>0.99</v>
      </c>
      <c r="Y1798" t="s">
        <v>43</v>
      </c>
      <c r="Z1798">
        <v>20.99</v>
      </c>
      <c r="AA1798">
        <v>21040</v>
      </c>
      <c r="AB1798">
        <f t="shared" si="54"/>
        <v>104.94999999999999</v>
      </c>
      <c r="AC1798">
        <f t="shared" si="55"/>
        <v>103.90049999999999</v>
      </c>
    </row>
    <row r="1799" spans="1:29" x14ac:dyDescent="0.25">
      <c r="A1799" t="s">
        <v>2411</v>
      </c>
      <c r="B1799">
        <v>44</v>
      </c>
      <c r="C1799" t="str">
        <f t="shared" si="52"/>
        <v>Adult</v>
      </c>
      <c r="D1799" t="s">
        <v>2412</v>
      </c>
      <c r="E1799" t="s">
        <v>27</v>
      </c>
      <c r="F1799">
        <v>0.03</v>
      </c>
      <c r="G1799">
        <v>1</v>
      </c>
      <c r="H1799" s="1">
        <v>41211</v>
      </c>
      <c r="I1799" s="1" t="str">
        <f t="shared" si="53"/>
        <v xml:space="preserve"> Oct</v>
      </c>
      <c r="J1799">
        <v>31910</v>
      </c>
      <c r="K1799" t="s">
        <v>131</v>
      </c>
      <c r="L1799">
        <v>6</v>
      </c>
      <c r="M1799">
        <v>0.85</v>
      </c>
      <c r="N1799" t="s">
        <v>96</v>
      </c>
      <c r="O1799" t="s">
        <v>30</v>
      </c>
      <c r="P1799" t="s">
        <v>591</v>
      </c>
      <c r="Q1799" t="s">
        <v>105</v>
      </c>
      <c r="R1799">
        <v>-190.02500000000001</v>
      </c>
      <c r="S1799" t="s">
        <v>76</v>
      </c>
      <c r="T1799">
        <v>4484</v>
      </c>
      <c r="U1799">
        <v>187.63749999999999</v>
      </c>
      <c r="V1799" s="1">
        <v>41212</v>
      </c>
      <c r="W1799" t="s">
        <v>34</v>
      </c>
      <c r="X1799">
        <v>5</v>
      </c>
      <c r="Y1799" t="s">
        <v>132</v>
      </c>
      <c r="Z1799">
        <v>35.99</v>
      </c>
      <c r="AA1799">
        <v>32168</v>
      </c>
      <c r="AB1799">
        <f t="shared" si="54"/>
        <v>215.94</v>
      </c>
      <c r="AC1799">
        <f t="shared" si="55"/>
        <v>209.46180000000001</v>
      </c>
    </row>
    <row r="1800" spans="1:29" x14ac:dyDescent="0.25">
      <c r="A1800" t="s">
        <v>2277</v>
      </c>
      <c r="B1800">
        <v>43</v>
      </c>
      <c r="C1800" t="str">
        <f t="shared" si="52"/>
        <v>Adult</v>
      </c>
      <c r="D1800" t="s">
        <v>694</v>
      </c>
      <c r="E1800" t="s">
        <v>57</v>
      </c>
      <c r="F1800">
        <v>0.06</v>
      </c>
      <c r="G1800">
        <v>1</v>
      </c>
      <c r="H1800" s="1">
        <v>41211</v>
      </c>
      <c r="I1800" s="1" t="str">
        <f t="shared" si="53"/>
        <v xml:space="preserve"> Oct</v>
      </c>
      <c r="J1800">
        <v>3395</v>
      </c>
      <c r="K1800" t="s">
        <v>39</v>
      </c>
      <c r="L1800">
        <v>31</v>
      </c>
      <c r="M1800">
        <v>0.36</v>
      </c>
      <c r="N1800" t="s">
        <v>29</v>
      </c>
      <c r="O1800" t="s">
        <v>30</v>
      </c>
      <c r="P1800" t="s">
        <v>2413</v>
      </c>
      <c r="Q1800" t="s">
        <v>67</v>
      </c>
      <c r="R1800">
        <v>-59.880499999999998</v>
      </c>
      <c r="S1800" t="s">
        <v>52</v>
      </c>
      <c r="T1800">
        <v>490</v>
      </c>
      <c r="U1800">
        <v>181.17</v>
      </c>
      <c r="V1800" s="1">
        <v>41213</v>
      </c>
      <c r="W1800" t="s">
        <v>42</v>
      </c>
      <c r="X1800">
        <v>5.24</v>
      </c>
      <c r="Y1800" t="s">
        <v>298</v>
      </c>
      <c r="Z1800">
        <v>5.38</v>
      </c>
      <c r="AA1800">
        <v>81007</v>
      </c>
      <c r="AB1800">
        <f t="shared" si="54"/>
        <v>166.78</v>
      </c>
      <c r="AC1800">
        <f t="shared" si="55"/>
        <v>156.7732</v>
      </c>
    </row>
    <row r="1801" spans="1:29" x14ac:dyDescent="0.25">
      <c r="A1801" t="s">
        <v>2277</v>
      </c>
      <c r="B1801">
        <v>43</v>
      </c>
      <c r="C1801" t="str">
        <f t="shared" si="52"/>
        <v>Adult</v>
      </c>
      <c r="D1801" t="s">
        <v>694</v>
      </c>
      <c r="E1801" t="s">
        <v>57</v>
      </c>
      <c r="F1801">
        <v>0.03</v>
      </c>
      <c r="G1801">
        <v>1</v>
      </c>
      <c r="H1801" s="1">
        <v>41211</v>
      </c>
      <c r="I1801" s="1" t="str">
        <f t="shared" si="53"/>
        <v xml:space="preserve"> Oct</v>
      </c>
      <c r="J1801">
        <v>3395</v>
      </c>
      <c r="K1801" t="s">
        <v>39</v>
      </c>
      <c r="L1801">
        <v>1</v>
      </c>
      <c r="M1801">
        <v>0.38</v>
      </c>
      <c r="N1801" t="s">
        <v>29</v>
      </c>
      <c r="O1801" t="s">
        <v>30</v>
      </c>
      <c r="P1801" t="s">
        <v>2414</v>
      </c>
      <c r="Q1801" t="s">
        <v>61</v>
      </c>
      <c r="R1801">
        <v>-10.29</v>
      </c>
      <c r="S1801" t="s">
        <v>52</v>
      </c>
      <c r="T1801">
        <v>491</v>
      </c>
      <c r="U1801">
        <v>13.16</v>
      </c>
      <c r="V1801" s="1">
        <v>41213</v>
      </c>
      <c r="W1801" t="s">
        <v>34</v>
      </c>
      <c r="X1801">
        <v>5.96</v>
      </c>
      <c r="Y1801" t="s">
        <v>298</v>
      </c>
      <c r="Z1801">
        <v>7.35</v>
      </c>
      <c r="AA1801">
        <v>81007</v>
      </c>
      <c r="AB1801">
        <f t="shared" si="54"/>
        <v>7.35</v>
      </c>
      <c r="AC1801">
        <f t="shared" si="55"/>
        <v>7.1294999999999993</v>
      </c>
    </row>
    <row r="1802" spans="1:29" x14ac:dyDescent="0.25">
      <c r="A1802" t="s">
        <v>1712</v>
      </c>
      <c r="B1802">
        <v>44</v>
      </c>
      <c r="C1802" t="str">
        <f t="shared" ref="C1802:C1865" si="56">IF(B1802&gt;=50, "Senior", IF(B1802&gt;=20, "Adult", "Teenager"))</f>
        <v>Adult</v>
      </c>
      <c r="D1802" t="s">
        <v>2306</v>
      </c>
      <c r="E1802" t="s">
        <v>46</v>
      </c>
      <c r="F1802">
        <v>0.04</v>
      </c>
      <c r="G1802">
        <v>1</v>
      </c>
      <c r="H1802" s="1">
        <v>41211</v>
      </c>
      <c r="I1802" s="1" t="str">
        <f t="shared" ref="I1802:I1865" si="57">TEXT(H1802," MMM")</f>
        <v xml:space="preserve"> Oct</v>
      </c>
      <c r="J1802">
        <v>52291</v>
      </c>
      <c r="K1802" t="s">
        <v>58</v>
      </c>
      <c r="L1802">
        <v>48</v>
      </c>
      <c r="M1802">
        <v>0.6</v>
      </c>
      <c r="N1802" t="s">
        <v>29</v>
      </c>
      <c r="O1802" t="s">
        <v>59</v>
      </c>
      <c r="P1802" t="s">
        <v>770</v>
      </c>
      <c r="Q1802" t="s">
        <v>88</v>
      </c>
      <c r="R1802">
        <v>57.28</v>
      </c>
      <c r="S1802" t="s">
        <v>33</v>
      </c>
      <c r="T1802">
        <v>7338</v>
      </c>
      <c r="U1802">
        <v>287.54000000000002</v>
      </c>
      <c r="V1802" s="1">
        <v>41213</v>
      </c>
      <c r="W1802" t="s">
        <v>34</v>
      </c>
      <c r="X1802">
        <v>0.96</v>
      </c>
      <c r="Y1802" t="s">
        <v>43</v>
      </c>
      <c r="Z1802">
        <v>5.98</v>
      </c>
      <c r="AA1802">
        <v>21040</v>
      </c>
      <c r="AB1802">
        <f t="shared" ref="AB1802:AB1865" si="58">Z1802*L1802</f>
        <v>287.04000000000002</v>
      </c>
      <c r="AC1802">
        <f t="shared" ref="AC1802:AC1865" si="59">AB1802-AB1802*F1802</f>
        <v>275.55840000000001</v>
      </c>
    </row>
    <row r="1803" spans="1:29" x14ac:dyDescent="0.25">
      <c r="A1803" t="s">
        <v>2224</v>
      </c>
      <c r="B1803">
        <v>43</v>
      </c>
      <c r="C1803" t="str">
        <f t="shared" si="56"/>
        <v>Adult</v>
      </c>
      <c r="D1803" t="s">
        <v>1106</v>
      </c>
      <c r="E1803" t="s">
        <v>46</v>
      </c>
      <c r="F1803">
        <v>0.02</v>
      </c>
      <c r="G1803">
        <v>1</v>
      </c>
      <c r="H1803" s="1">
        <v>41211</v>
      </c>
      <c r="I1803" s="1" t="str">
        <f t="shared" si="57"/>
        <v xml:space="preserve"> Oct</v>
      </c>
      <c r="J1803">
        <v>22628</v>
      </c>
      <c r="K1803" t="s">
        <v>131</v>
      </c>
      <c r="L1803">
        <v>30</v>
      </c>
      <c r="M1803">
        <v>0.56999999999999995</v>
      </c>
      <c r="N1803" t="s">
        <v>48</v>
      </c>
      <c r="O1803" t="s">
        <v>49</v>
      </c>
      <c r="P1803" t="s">
        <v>2415</v>
      </c>
      <c r="Q1803" t="s">
        <v>51</v>
      </c>
      <c r="R1803">
        <v>-1111.45</v>
      </c>
      <c r="S1803" t="s">
        <v>76</v>
      </c>
      <c r="T1803">
        <v>3153</v>
      </c>
      <c r="U1803">
        <v>2951.7</v>
      </c>
      <c r="V1803" s="1">
        <v>41214</v>
      </c>
      <c r="W1803" t="s">
        <v>53</v>
      </c>
      <c r="X1803">
        <v>74.349999999999994</v>
      </c>
      <c r="Y1803" t="s">
        <v>162</v>
      </c>
      <c r="Z1803">
        <v>95.95</v>
      </c>
      <c r="AA1803">
        <v>22124</v>
      </c>
      <c r="AB1803">
        <f t="shared" si="58"/>
        <v>2878.5</v>
      </c>
      <c r="AC1803">
        <f t="shared" si="59"/>
        <v>2820.93</v>
      </c>
    </row>
    <row r="1804" spans="1:29" x14ac:dyDescent="0.25">
      <c r="A1804" t="s">
        <v>435</v>
      </c>
      <c r="B1804">
        <v>44</v>
      </c>
      <c r="C1804" t="str">
        <f t="shared" si="56"/>
        <v>Adult</v>
      </c>
      <c r="D1804" t="s">
        <v>79</v>
      </c>
      <c r="E1804" t="s">
        <v>38</v>
      </c>
      <c r="F1804">
        <v>0.1</v>
      </c>
      <c r="G1804">
        <v>1</v>
      </c>
      <c r="H1804" s="1">
        <v>41212</v>
      </c>
      <c r="I1804" s="1" t="str">
        <f t="shared" si="57"/>
        <v xml:space="preserve"> Oct</v>
      </c>
      <c r="J1804">
        <v>26627</v>
      </c>
      <c r="K1804" t="s">
        <v>131</v>
      </c>
      <c r="L1804">
        <v>25</v>
      </c>
      <c r="M1804">
        <v>0.42</v>
      </c>
      <c r="N1804" t="s">
        <v>29</v>
      </c>
      <c r="O1804" t="s">
        <v>59</v>
      </c>
      <c r="P1804" t="s">
        <v>2416</v>
      </c>
      <c r="Q1804" t="s">
        <v>88</v>
      </c>
      <c r="R1804">
        <v>-13.88</v>
      </c>
      <c r="S1804" t="s">
        <v>52</v>
      </c>
      <c r="T1804">
        <v>3723</v>
      </c>
      <c r="U1804">
        <v>38.369999999999997</v>
      </c>
      <c r="V1804" s="1">
        <v>41212</v>
      </c>
      <c r="W1804" t="s">
        <v>34</v>
      </c>
      <c r="X1804">
        <v>1.29</v>
      </c>
      <c r="Y1804" t="s">
        <v>83</v>
      </c>
      <c r="Z1804">
        <v>1.6</v>
      </c>
      <c r="AA1804">
        <v>84117</v>
      </c>
      <c r="AB1804">
        <f t="shared" si="58"/>
        <v>40</v>
      </c>
      <c r="AC1804">
        <f t="shared" si="59"/>
        <v>36</v>
      </c>
    </row>
    <row r="1805" spans="1:29" x14ac:dyDescent="0.25">
      <c r="A1805" t="s">
        <v>995</v>
      </c>
      <c r="B1805">
        <v>44</v>
      </c>
      <c r="C1805" t="str">
        <f t="shared" si="56"/>
        <v>Adult</v>
      </c>
      <c r="D1805" t="s">
        <v>1991</v>
      </c>
      <c r="E1805" t="s">
        <v>38</v>
      </c>
      <c r="F1805">
        <v>0.05</v>
      </c>
      <c r="G1805">
        <v>1</v>
      </c>
      <c r="H1805" s="1">
        <v>41212</v>
      </c>
      <c r="I1805" s="1" t="str">
        <f t="shared" si="57"/>
        <v xml:space="preserve"> Oct</v>
      </c>
      <c r="J1805">
        <v>44134</v>
      </c>
      <c r="K1805" t="s">
        <v>28</v>
      </c>
      <c r="L1805">
        <v>35</v>
      </c>
      <c r="M1805">
        <v>0.47</v>
      </c>
      <c r="N1805" t="s">
        <v>48</v>
      </c>
      <c r="O1805" t="s">
        <v>139</v>
      </c>
      <c r="P1805" t="s">
        <v>1223</v>
      </c>
      <c r="Q1805" t="s">
        <v>82</v>
      </c>
      <c r="R1805">
        <v>50.04</v>
      </c>
      <c r="S1805" t="s">
        <v>33</v>
      </c>
      <c r="T1805">
        <v>6232</v>
      </c>
      <c r="U1805">
        <v>620.02</v>
      </c>
      <c r="V1805" s="1">
        <v>41214</v>
      </c>
      <c r="W1805" t="s">
        <v>34</v>
      </c>
      <c r="X1805">
        <v>8.99</v>
      </c>
      <c r="Y1805" t="s">
        <v>43</v>
      </c>
      <c r="Z1805">
        <v>17.670000000000002</v>
      </c>
      <c r="AA1805">
        <v>20746</v>
      </c>
      <c r="AB1805">
        <f t="shared" si="58"/>
        <v>618.45000000000005</v>
      </c>
      <c r="AC1805">
        <f t="shared" si="59"/>
        <v>587.52750000000003</v>
      </c>
    </row>
    <row r="1806" spans="1:29" x14ac:dyDescent="0.25">
      <c r="A1806" t="s">
        <v>2417</v>
      </c>
      <c r="B1806">
        <v>44</v>
      </c>
      <c r="C1806" t="str">
        <f t="shared" si="56"/>
        <v>Adult</v>
      </c>
      <c r="D1806" t="s">
        <v>2418</v>
      </c>
      <c r="E1806" t="s">
        <v>57</v>
      </c>
      <c r="F1806">
        <v>0.06</v>
      </c>
      <c r="G1806">
        <v>1</v>
      </c>
      <c r="H1806" s="1">
        <v>41212</v>
      </c>
      <c r="I1806" s="1" t="str">
        <f t="shared" si="57"/>
        <v xml:space="preserve"> Oct</v>
      </c>
      <c r="J1806">
        <v>43554</v>
      </c>
      <c r="K1806" t="s">
        <v>58</v>
      </c>
      <c r="L1806">
        <v>9</v>
      </c>
      <c r="M1806">
        <v>0.39</v>
      </c>
      <c r="N1806" t="s">
        <v>29</v>
      </c>
      <c r="O1806" t="s">
        <v>59</v>
      </c>
      <c r="P1806" t="s">
        <v>827</v>
      </c>
      <c r="Q1806" t="s">
        <v>61</v>
      </c>
      <c r="R1806">
        <v>-5.46</v>
      </c>
      <c r="S1806" t="s">
        <v>76</v>
      </c>
      <c r="T1806">
        <v>6151</v>
      </c>
      <c r="U1806">
        <v>34.18</v>
      </c>
      <c r="V1806" s="1">
        <v>41215</v>
      </c>
      <c r="W1806" t="s">
        <v>34</v>
      </c>
      <c r="X1806">
        <v>2.2000000000000002</v>
      </c>
      <c r="Y1806" t="s">
        <v>132</v>
      </c>
      <c r="Z1806">
        <v>3.6</v>
      </c>
      <c r="AA1806">
        <v>32503</v>
      </c>
      <c r="AB1806">
        <f t="shared" si="58"/>
        <v>32.4</v>
      </c>
      <c r="AC1806">
        <f t="shared" si="59"/>
        <v>30.456</v>
      </c>
    </row>
    <row r="1807" spans="1:29" x14ac:dyDescent="0.25">
      <c r="A1807" t="s">
        <v>2419</v>
      </c>
      <c r="B1807">
        <v>44</v>
      </c>
      <c r="C1807" t="str">
        <f t="shared" si="56"/>
        <v>Adult</v>
      </c>
      <c r="D1807" t="s">
        <v>2420</v>
      </c>
      <c r="E1807" t="s">
        <v>38</v>
      </c>
      <c r="F1807">
        <v>0.1</v>
      </c>
      <c r="G1807">
        <v>1</v>
      </c>
      <c r="H1807" s="1">
        <v>41212</v>
      </c>
      <c r="I1807" s="1" t="str">
        <f t="shared" si="57"/>
        <v xml:space="preserve"> Oct</v>
      </c>
      <c r="J1807">
        <v>20229</v>
      </c>
      <c r="K1807" t="s">
        <v>47</v>
      </c>
      <c r="L1807">
        <v>47</v>
      </c>
      <c r="M1807">
        <v>0.39</v>
      </c>
      <c r="N1807" t="s">
        <v>29</v>
      </c>
      <c r="O1807" t="s">
        <v>59</v>
      </c>
      <c r="P1807" t="s">
        <v>1491</v>
      </c>
      <c r="Q1807" t="s">
        <v>232</v>
      </c>
      <c r="R1807">
        <v>25.2</v>
      </c>
      <c r="S1807" t="s">
        <v>76</v>
      </c>
      <c r="T1807">
        <v>2804</v>
      </c>
      <c r="U1807">
        <v>116.06</v>
      </c>
      <c r="V1807" s="1">
        <v>41219</v>
      </c>
      <c r="W1807" t="s">
        <v>34</v>
      </c>
      <c r="X1807">
        <v>0.8</v>
      </c>
      <c r="Y1807" t="s">
        <v>132</v>
      </c>
      <c r="Z1807">
        <v>2.62</v>
      </c>
      <c r="AA1807">
        <v>33511</v>
      </c>
      <c r="AB1807">
        <f t="shared" si="58"/>
        <v>123.14</v>
      </c>
      <c r="AC1807">
        <f t="shared" si="59"/>
        <v>110.82599999999999</v>
      </c>
    </row>
    <row r="1808" spans="1:29" x14ac:dyDescent="0.25">
      <c r="A1808" t="s">
        <v>822</v>
      </c>
      <c r="B1808">
        <v>44</v>
      </c>
      <c r="C1808" t="str">
        <f t="shared" si="56"/>
        <v>Adult</v>
      </c>
      <c r="D1808" t="s">
        <v>823</v>
      </c>
      <c r="E1808" t="s">
        <v>46</v>
      </c>
      <c r="F1808">
        <v>0.06</v>
      </c>
      <c r="G1808">
        <v>1</v>
      </c>
      <c r="H1808" s="1">
        <v>41213</v>
      </c>
      <c r="I1808" s="1" t="str">
        <f t="shared" si="57"/>
        <v xml:space="preserve"> Oct</v>
      </c>
      <c r="J1808">
        <v>24003</v>
      </c>
      <c r="K1808" t="s">
        <v>58</v>
      </c>
      <c r="L1808">
        <v>9</v>
      </c>
      <c r="M1808">
        <v>0.81</v>
      </c>
      <c r="N1808" t="s">
        <v>29</v>
      </c>
      <c r="O1808" t="s">
        <v>59</v>
      </c>
      <c r="P1808" t="s">
        <v>1692</v>
      </c>
      <c r="Q1808" t="s">
        <v>232</v>
      </c>
      <c r="R1808">
        <v>-6.12</v>
      </c>
      <c r="S1808" t="s">
        <v>52</v>
      </c>
      <c r="T1808">
        <v>3353</v>
      </c>
      <c r="U1808">
        <v>11.89</v>
      </c>
      <c r="V1808" s="1">
        <v>41213</v>
      </c>
      <c r="W1808" t="s">
        <v>34</v>
      </c>
      <c r="X1808">
        <v>0.7</v>
      </c>
      <c r="Y1808" t="s">
        <v>54</v>
      </c>
      <c r="Z1808">
        <v>1.26</v>
      </c>
      <c r="AA1808">
        <v>91745</v>
      </c>
      <c r="AB1808">
        <f t="shared" si="58"/>
        <v>11.34</v>
      </c>
      <c r="AC1808">
        <f t="shared" si="59"/>
        <v>10.659599999999999</v>
      </c>
    </row>
    <row r="1809" spans="1:29" x14ac:dyDescent="0.25">
      <c r="A1809" t="s">
        <v>2421</v>
      </c>
      <c r="B1809">
        <v>44</v>
      </c>
      <c r="C1809" t="str">
        <f t="shared" si="56"/>
        <v>Adult</v>
      </c>
      <c r="D1809" t="s">
        <v>823</v>
      </c>
      <c r="E1809" t="s">
        <v>46</v>
      </c>
      <c r="F1809">
        <v>0.02</v>
      </c>
      <c r="G1809">
        <v>1</v>
      </c>
      <c r="H1809" s="1">
        <v>41213</v>
      </c>
      <c r="I1809" s="1" t="str">
        <f t="shared" si="57"/>
        <v xml:space="preserve"> Oct</v>
      </c>
      <c r="J1809">
        <v>24003</v>
      </c>
      <c r="K1809" t="s">
        <v>58</v>
      </c>
      <c r="L1809">
        <v>50</v>
      </c>
      <c r="M1809">
        <v>0.66</v>
      </c>
      <c r="N1809" t="s">
        <v>29</v>
      </c>
      <c r="O1809" t="s">
        <v>30</v>
      </c>
      <c r="P1809" t="s">
        <v>2422</v>
      </c>
      <c r="Q1809" t="s">
        <v>32</v>
      </c>
      <c r="R1809">
        <v>4.6900000000000004</v>
      </c>
      <c r="S1809" t="s">
        <v>33</v>
      </c>
      <c r="T1809">
        <v>3352</v>
      </c>
      <c r="U1809">
        <v>1318.49</v>
      </c>
      <c r="V1809" s="1">
        <v>41214</v>
      </c>
      <c r="W1809" t="s">
        <v>34</v>
      </c>
      <c r="X1809">
        <v>8.7899999999999991</v>
      </c>
      <c r="Y1809" t="s">
        <v>155</v>
      </c>
      <c r="Z1809">
        <v>24.98</v>
      </c>
      <c r="AA1809">
        <v>6810</v>
      </c>
      <c r="AB1809">
        <f t="shared" si="58"/>
        <v>1249</v>
      </c>
      <c r="AC1809">
        <f t="shared" si="59"/>
        <v>1224.02</v>
      </c>
    </row>
    <row r="1810" spans="1:29" x14ac:dyDescent="0.25">
      <c r="A1810" t="s">
        <v>2423</v>
      </c>
      <c r="B1810">
        <v>44</v>
      </c>
      <c r="C1810" t="str">
        <f t="shared" si="56"/>
        <v>Adult</v>
      </c>
      <c r="D1810" t="s">
        <v>823</v>
      </c>
      <c r="E1810" t="s">
        <v>46</v>
      </c>
      <c r="F1810">
        <v>0.06</v>
      </c>
      <c r="G1810">
        <v>1</v>
      </c>
      <c r="H1810" s="1">
        <v>41213</v>
      </c>
      <c r="I1810" s="1" t="str">
        <f t="shared" si="57"/>
        <v xml:space="preserve"> Oct</v>
      </c>
      <c r="J1810">
        <v>24003</v>
      </c>
      <c r="K1810" t="s">
        <v>58</v>
      </c>
      <c r="L1810">
        <v>49</v>
      </c>
      <c r="M1810">
        <v>0.56000000000000005</v>
      </c>
      <c r="N1810" t="s">
        <v>29</v>
      </c>
      <c r="O1810" t="s">
        <v>59</v>
      </c>
      <c r="P1810" t="s">
        <v>203</v>
      </c>
      <c r="Q1810" t="s">
        <v>88</v>
      </c>
      <c r="R1810">
        <v>1.33</v>
      </c>
      <c r="S1810" t="s">
        <v>33</v>
      </c>
      <c r="T1810">
        <v>3351</v>
      </c>
      <c r="U1810">
        <v>87.44</v>
      </c>
      <c r="V1810" s="1">
        <v>41215</v>
      </c>
      <c r="W1810" t="s">
        <v>34</v>
      </c>
      <c r="X1810">
        <v>0.7</v>
      </c>
      <c r="Y1810" t="s">
        <v>155</v>
      </c>
      <c r="Z1810">
        <v>1.76</v>
      </c>
      <c r="AA1810">
        <v>6405</v>
      </c>
      <c r="AB1810">
        <f t="shared" si="58"/>
        <v>86.24</v>
      </c>
      <c r="AC1810">
        <f t="shared" si="59"/>
        <v>81.065599999999989</v>
      </c>
    </row>
    <row r="1811" spans="1:29" x14ac:dyDescent="0.25">
      <c r="A1811" t="s">
        <v>978</v>
      </c>
      <c r="B1811">
        <v>44</v>
      </c>
      <c r="C1811" t="str">
        <f t="shared" si="56"/>
        <v>Adult</v>
      </c>
      <c r="D1811" t="s">
        <v>823</v>
      </c>
      <c r="E1811" t="s">
        <v>46</v>
      </c>
      <c r="F1811">
        <v>0.05</v>
      </c>
      <c r="G1811">
        <v>1</v>
      </c>
      <c r="H1811" s="1">
        <v>41213</v>
      </c>
      <c r="I1811" s="1" t="str">
        <f t="shared" si="57"/>
        <v xml:space="preserve"> Oct</v>
      </c>
      <c r="J1811">
        <v>24003</v>
      </c>
      <c r="K1811" t="s">
        <v>58</v>
      </c>
      <c r="L1811">
        <v>4</v>
      </c>
      <c r="M1811">
        <v>0.38</v>
      </c>
      <c r="N1811" t="s">
        <v>96</v>
      </c>
      <c r="O1811" t="s">
        <v>59</v>
      </c>
      <c r="P1811" t="s">
        <v>836</v>
      </c>
      <c r="Q1811" t="s">
        <v>105</v>
      </c>
      <c r="R1811">
        <v>-116.512</v>
      </c>
      <c r="S1811" t="s">
        <v>33</v>
      </c>
      <c r="T1811">
        <v>3354</v>
      </c>
      <c r="U1811">
        <v>129.78649999999999</v>
      </c>
      <c r="V1811" s="1">
        <v>41215</v>
      </c>
      <c r="W1811" t="s">
        <v>42</v>
      </c>
      <c r="X1811">
        <v>5.99</v>
      </c>
      <c r="Y1811" t="s">
        <v>204</v>
      </c>
      <c r="Z1811">
        <v>35.99</v>
      </c>
      <c r="AA1811">
        <v>4240</v>
      </c>
      <c r="AB1811">
        <f t="shared" si="58"/>
        <v>143.96</v>
      </c>
      <c r="AC1811">
        <f t="shared" si="59"/>
        <v>136.762</v>
      </c>
    </row>
    <row r="1812" spans="1:29" x14ac:dyDescent="0.25">
      <c r="A1812" t="s">
        <v>2417</v>
      </c>
      <c r="B1812">
        <v>44</v>
      </c>
      <c r="C1812" t="str">
        <f t="shared" si="56"/>
        <v>Adult</v>
      </c>
      <c r="D1812" t="s">
        <v>2418</v>
      </c>
      <c r="E1812" t="s">
        <v>57</v>
      </c>
      <c r="F1812">
        <v>0.03</v>
      </c>
      <c r="G1812">
        <v>1</v>
      </c>
      <c r="H1812" s="1">
        <v>41213</v>
      </c>
      <c r="I1812" s="1" t="str">
        <f t="shared" si="57"/>
        <v xml:space="preserve"> Oct</v>
      </c>
      <c r="J1812">
        <v>28419</v>
      </c>
      <c r="K1812" t="s">
        <v>47</v>
      </c>
      <c r="L1812">
        <v>9</v>
      </c>
      <c r="M1812">
        <v>0.59</v>
      </c>
      <c r="N1812" t="s">
        <v>29</v>
      </c>
      <c r="O1812" t="s">
        <v>30</v>
      </c>
      <c r="P1812" t="s">
        <v>1046</v>
      </c>
      <c r="Q1812" t="s">
        <v>32</v>
      </c>
      <c r="R1812">
        <v>-5.28</v>
      </c>
      <c r="S1812" t="s">
        <v>76</v>
      </c>
      <c r="T1812">
        <v>3979</v>
      </c>
      <c r="U1812">
        <v>133.85</v>
      </c>
      <c r="V1812" s="1">
        <v>41217</v>
      </c>
      <c r="W1812" t="s">
        <v>42</v>
      </c>
      <c r="X1812">
        <v>4.51</v>
      </c>
      <c r="Y1812" t="s">
        <v>132</v>
      </c>
      <c r="Z1812">
        <v>13.48</v>
      </c>
      <c r="AA1812">
        <v>32503</v>
      </c>
      <c r="AB1812">
        <f t="shared" si="58"/>
        <v>121.32000000000001</v>
      </c>
      <c r="AC1812">
        <f t="shared" si="59"/>
        <v>117.68040000000001</v>
      </c>
    </row>
    <row r="1813" spans="1:29" x14ac:dyDescent="0.25">
      <c r="A1813" t="s">
        <v>2424</v>
      </c>
      <c r="B1813">
        <v>44</v>
      </c>
      <c r="C1813" t="str">
        <f t="shared" si="56"/>
        <v>Adult</v>
      </c>
      <c r="D1813" t="s">
        <v>1009</v>
      </c>
      <c r="E1813" t="s">
        <v>27</v>
      </c>
      <c r="F1813">
        <v>0.03</v>
      </c>
      <c r="G1813">
        <v>1</v>
      </c>
      <c r="H1813" s="1">
        <v>41214</v>
      </c>
      <c r="I1813" s="1" t="str">
        <f t="shared" si="57"/>
        <v xml:space="preserve"> Nov</v>
      </c>
      <c r="J1813">
        <v>38852</v>
      </c>
      <c r="K1813" t="s">
        <v>39</v>
      </c>
      <c r="L1813">
        <v>25</v>
      </c>
      <c r="M1813">
        <v>0.39</v>
      </c>
      <c r="N1813" t="s">
        <v>29</v>
      </c>
      <c r="O1813" t="s">
        <v>30</v>
      </c>
      <c r="P1813" t="s">
        <v>1749</v>
      </c>
      <c r="Q1813" t="s">
        <v>67</v>
      </c>
      <c r="R1813">
        <v>38.08</v>
      </c>
      <c r="S1813" t="s">
        <v>76</v>
      </c>
      <c r="T1813">
        <v>5468</v>
      </c>
      <c r="U1813">
        <v>152.31</v>
      </c>
      <c r="V1813" s="1">
        <v>41216</v>
      </c>
      <c r="W1813" t="s">
        <v>34</v>
      </c>
      <c r="X1813">
        <v>1.49</v>
      </c>
      <c r="Y1813" t="s">
        <v>132</v>
      </c>
      <c r="Z1813">
        <v>5.98</v>
      </c>
      <c r="AA1813">
        <v>34142</v>
      </c>
      <c r="AB1813">
        <f t="shared" si="58"/>
        <v>149.5</v>
      </c>
      <c r="AC1813">
        <f t="shared" si="59"/>
        <v>145.01499999999999</v>
      </c>
    </row>
    <row r="1814" spans="1:29" x14ac:dyDescent="0.25">
      <c r="A1814" t="s">
        <v>973</v>
      </c>
      <c r="B1814">
        <v>44</v>
      </c>
      <c r="C1814" t="str">
        <f t="shared" si="56"/>
        <v>Adult</v>
      </c>
      <c r="D1814" t="s">
        <v>974</v>
      </c>
      <c r="E1814" t="s">
        <v>27</v>
      </c>
      <c r="F1814">
        <v>0.08</v>
      </c>
      <c r="G1814">
        <v>1</v>
      </c>
      <c r="H1814" s="1">
        <v>41215</v>
      </c>
      <c r="I1814" s="1" t="str">
        <f t="shared" si="57"/>
        <v xml:space="preserve"> Nov</v>
      </c>
      <c r="J1814">
        <v>18178</v>
      </c>
      <c r="K1814" t="s">
        <v>47</v>
      </c>
      <c r="L1814">
        <v>43</v>
      </c>
      <c r="M1814">
        <v>0.6</v>
      </c>
      <c r="N1814" t="s">
        <v>29</v>
      </c>
      <c r="O1814" t="s">
        <v>40</v>
      </c>
      <c r="P1814" t="s">
        <v>1259</v>
      </c>
      <c r="Q1814" t="s">
        <v>214</v>
      </c>
      <c r="R1814">
        <v>-1987.49</v>
      </c>
      <c r="S1814" t="s">
        <v>68</v>
      </c>
      <c r="T1814">
        <v>2496</v>
      </c>
      <c r="U1814">
        <v>235.09</v>
      </c>
      <c r="V1814" s="1">
        <v>41215</v>
      </c>
      <c r="W1814" t="s">
        <v>34</v>
      </c>
      <c r="X1814">
        <v>49</v>
      </c>
      <c r="Y1814" t="s">
        <v>111</v>
      </c>
      <c r="Z1814">
        <v>4.4800000000000004</v>
      </c>
      <c r="AA1814">
        <v>75061</v>
      </c>
      <c r="AB1814">
        <f t="shared" si="58"/>
        <v>192.64000000000001</v>
      </c>
      <c r="AC1814">
        <f t="shared" si="59"/>
        <v>177.22880000000001</v>
      </c>
    </row>
    <row r="1815" spans="1:29" x14ac:dyDescent="0.25">
      <c r="A1815" t="s">
        <v>2425</v>
      </c>
      <c r="B1815">
        <v>44</v>
      </c>
      <c r="C1815" t="str">
        <f t="shared" si="56"/>
        <v>Adult</v>
      </c>
      <c r="D1815" t="s">
        <v>702</v>
      </c>
      <c r="E1815" t="s">
        <v>38</v>
      </c>
      <c r="F1815">
        <v>0.08</v>
      </c>
      <c r="G1815">
        <v>1</v>
      </c>
      <c r="H1815" s="1">
        <v>41215</v>
      </c>
      <c r="I1815" s="1" t="str">
        <f t="shared" si="57"/>
        <v xml:space="preserve"> Nov</v>
      </c>
      <c r="J1815">
        <v>38564</v>
      </c>
      <c r="K1815" t="s">
        <v>58</v>
      </c>
      <c r="L1815">
        <v>31</v>
      </c>
      <c r="M1815">
        <v>0.74</v>
      </c>
      <c r="N1815" t="s">
        <v>96</v>
      </c>
      <c r="O1815" t="s">
        <v>30</v>
      </c>
      <c r="P1815" t="s">
        <v>2368</v>
      </c>
      <c r="Q1815" t="s">
        <v>102</v>
      </c>
      <c r="R1815">
        <v>-53.4</v>
      </c>
      <c r="S1815" t="s">
        <v>33</v>
      </c>
      <c r="T1815">
        <v>5428</v>
      </c>
      <c r="U1815">
        <v>904.93</v>
      </c>
      <c r="V1815" s="1">
        <v>41216</v>
      </c>
      <c r="W1815" t="s">
        <v>34</v>
      </c>
      <c r="X1815">
        <v>4</v>
      </c>
      <c r="Y1815" t="s">
        <v>208</v>
      </c>
      <c r="Z1815">
        <v>30.97</v>
      </c>
      <c r="AA1815">
        <v>43221</v>
      </c>
      <c r="AB1815">
        <f t="shared" si="58"/>
        <v>960.06999999999994</v>
      </c>
      <c r="AC1815">
        <f t="shared" si="59"/>
        <v>883.26439999999991</v>
      </c>
    </row>
    <row r="1816" spans="1:29" x14ac:dyDescent="0.25">
      <c r="A1816" t="s">
        <v>1177</v>
      </c>
      <c r="B1816">
        <v>44</v>
      </c>
      <c r="C1816" t="str">
        <f t="shared" si="56"/>
        <v>Adult</v>
      </c>
      <c r="D1816" t="s">
        <v>532</v>
      </c>
      <c r="E1816" t="s">
        <v>46</v>
      </c>
      <c r="F1816">
        <v>0.04</v>
      </c>
      <c r="G1816">
        <v>1</v>
      </c>
      <c r="H1816" s="1">
        <v>41215</v>
      </c>
      <c r="I1816" s="1" t="str">
        <f t="shared" si="57"/>
        <v xml:space="preserve"> Nov</v>
      </c>
      <c r="J1816">
        <v>42338</v>
      </c>
      <c r="K1816" t="s">
        <v>39</v>
      </c>
      <c r="L1816">
        <v>14</v>
      </c>
      <c r="M1816">
        <v>0.49</v>
      </c>
      <c r="N1816" t="s">
        <v>48</v>
      </c>
      <c r="O1816" t="s">
        <v>30</v>
      </c>
      <c r="P1816" t="s">
        <v>287</v>
      </c>
      <c r="Q1816" t="s">
        <v>82</v>
      </c>
      <c r="R1816">
        <v>-44.47</v>
      </c>
      <c r="S1816" t="s">
        <v>52</v>
      </c>
      <c r="T1816">
        <v>5967</v>
      </c>
      <c r="U1816">
        <v>63.91</v>
      </c>
      <c r="V1816" s="1">
        <v>41217</v>
      </c>
      <c r="W1816" t="s">
        <v>34</v>
      </c>
      <c r="X1816">
        <v>6.6</v>
      </c>
      <c r="Y1816" t="s">
        <v>54</v>
      </c>
      <c r="Z1816">
        <v>4.1399999999999997</v>
      </c>
      <c r="AA1816">
        <v>90712</v>
      </c>
      <c r="AB1816">
        <f t="shared" si="58"/>
        <v>57.959999999999994</v>
      </c>
      <c r="AC1816">
        <f t="shared" si="59"/>
        <v>55.641599999999997</v>
      </c>
    </row>
    <row r="1817" spans="1:29" x14ac:dyDescent="0.25">
      <c r="A1817" t="s">
        <v>2425</v>
      </c>
      <c r="B1817">
        <v>44</v>
      </c>
      <c r="C1817" t="str">
        <f t="shared" si="56"/>
        <v>Adult</v>
      </c>
      <c r="D1817" t="s">
        <v>702</v>
      </c>
      <c r="E1817" t="s">
        <v>38</v>
      </c>
      <c r="F1817">
        <v>0.1</v>
      </c>
      <c r="G1817">
        <v>1</v>
      </c>
      <c r="H1817" s="1">
        <v>41215</v>
      </c>
      <c r="I1817" s="1" t="str">
        <f t="shared" si="57"/>
        <v xml:space="preserve"> Nov</v>
      </c>
      <c r="J1817">
        <v>38564</v>
      </c>
      <c r="K1817" t="s">
        <v>58</v>
      </c>
      <c r="L1817">
        <v>21</v>
      </c>
      <c r="M1817">
        <v>0.39</v>
      </c>
      <c r="N1817" t="s">
        <v>29</v>
      </c>
      <c r="O1817" t="s">
        <v>30</v>
      </c>
      <c r="P1817" t="s">
        <v>2426</v>
      </c>
      <c r="Q1817" t="s">
        <v>210</v>
      </c>
      <c r="R1817">
        <v>45.93</v>
      </c>
      <c r="S1817" t="s">
        <v>33</v>
      </c>
      <c r="T1817">
        <v>5429</v>
      </c>
      <c r="U1817">
        <v>98.51</v>
      </c>
      <c r="V1817" s="1">
        <v>41217</v>
      </c>
      <c r="W1817" t="s">
        <v>42</v>
      </c>
      <c r="X1817">
        <v>0.5</v>
      </c>
      <c r="Y1817" t="s">
        <v>208</v>
      </c>
      <c r="Z1817">
        <v>4.13</v>
      </c>
      <c r="AA1817">
        <v>43221</v>
      </c>
      <c r="AB1817">
        <f t="shared" si="58"/>
        <v>86.73</v>
      </c>
      <c r="AC1817">
        <f t="shared" si="59"/>
        <v>78.057000000000002</v>
      </c>
    </row>
    <row r="1818" spans="1:29" x14ac:dyDescent="0.25">
      <c r="A1818" t="s">
        <v>2427</v>
      </c>
      <c r="B1818">
        <v>44</v>
      </c>
      <c r="C1818" t="str">
        <f t="shared" si="56"/>
        <v>Adult</v>
      </c>
      <c r="D1818" t="s">
        <v>72</v>
      </c>
      <c r="E1818" t="s">
        <v>38</v>
      </c>
      <c r="F1818">
        <v>0.04</v>
      </c>
      <c r="G1818">
        <v>1</v>
      </c>
      <c r="H1818" s="1">
        <v>41215</v>
      </c>
      <c r="I1818" s="1" t="str">
        <f t="shared" si="57"/>
        <v xml:space="preserve"> Nov</v>
      </c>
      <c r="J1818">
        <v>21314</v>
      </c>
      <c r="K1818" t="s">
        <v>47</v>
      </c>
      <c r="L1818">
        <v>6</v>
      </c>
      <c r="M1818">
        <v>0.38</v>
      </c>
      <c r="N1818" t="s">
        <v>29</v>
      </c>
      <c r="O1818" t="s">
        <v>30</v>
      </c>
      <c r="P1818" t="s">
        <v>341</v>
      </c>
      <c r="Q1818" t="s">
        <v>67</v>
      </c>
      <c r="R1818">
        <v>-20.389500000000002</v>
      </c>
      <c r="S1818" t="s">
        <v>76</v>
      </c>
      <c r="T1818">
        <v>2938</v>
      </c>
      <c r="U1818">
        <v>56.22</v>
      </c>
      <c r="V1818" s="1">
        <v>41217</v>
      </c>
      <c r="W1818" t="s">
        <v>34</v>
      </c>
      <c r="X1818">
        <v>6.19</v>
      </c>
      <c r="Y1818" t="s">
        <v>77</v>
      </c>
      <c r="Z1818">
        <v>8.6</v>
      </c>
      <c r="AA1818">
        <v>36801</v>
      </c>
      <c r="AB1818">
        <f t="shared" si="58"/>
        <v>51.599999999999994</v>
      </c>
      <c r="AC1818">
        <f t="shared" si="59"/>
        <v>49.535999999999994</v>
      </c>
    </row>
    <row r="1819" spans="1:29" x14ac:dyDescent="0.25">
      <c r="A1819" t="s">
        <v>1177</v>
      </c>
      <c r="B1819">
        <v>44</v>
      </c>
      <c r="C1819" t="str">
        <f t="shared" si="56"/>
        <v>Adult</v>
      </c>
      <c r="D1819" t="s">
        <v>532</v>
      </c>
      <c r="E1819" t="s">
        <v>46</v>
      </c>
      <c r="F1819">
        <v>0.01</v>
      </c>
      <c r="G1819">
        <v>1</v>
      </c>
      <c r="H1819" s="1">
        <v>41215</v>
      </c>
      <c r="I1819" s="1" t="str">
        <f t="shared" si="57"/>
        <v xml:space="preserve"> Nov</v>
      </c>
      <c r="J1819">
        <v>42338</v>
      </c>
      <c r="K1819" t="s">
        <v>39</v>
      </c>
      <c r="L1819">
        <v>32</v>
      </c>
      <c r="M1819">
        <v>0.59</v>
      </c>
      <c r="N1819" t="s">
        <v>96</v>
      </c>
      <c r="O1819" t="s">
        <v>30</v>
      </c>
      <c r="P1819" t="s">
        <v>1672</v>
      </c>
      <c r="Q1819" t="s">
        <v>105</v>
      </c>
      <c r="R1819">
        <v>344.13299999999998</v>
      </c>
      <c r="S1819" t="s">
        <v>52</v>
      </c>
      <c r="T1819">
        <v>5968</v>
      </c>
      <c r="U1819">
        <v>1909.0065</v>
      </c>
      <c r="V1819" s="1">
        <v>41217</v>
      </c>
      <c r="W1819" t="s">
        <v>34</v>
      </c>
      <c r="X1819">
        <v>8.99</v>
      </c>
      <c r="Y1819" t="s">
        <v>54</v>
      </c>
      <c r="Z1819">
        <v>65.989999999999995</v>
      </c>
      <c r="AA1819">
        <v>90712</v>
      </c>
      <c r="AB1819">
        <f t="shared" si="58"/>
        <v>2111.6799999999998</v>
      </c>
      <c r="AC1819">
        <f t="shared" si="59"/>
        <v>2090.5632000000001</v>
      </c>
    </row>
    <row r="1820" spans="1:29" x14ac:dyDescent="0.25">
      <c r="A1820" t="s">
        <v>1744</v>
      </c>
      <c r="B1820">
        <v>44</v>
      </c>
      <c r="C1820" t="str">
        <f t="shared" si="56"/>
        <v>Adult</v>
      </c>
      <c r="D1820" t="s">
        <v>360</v>
      </c>
      <c r="E1820" t="s">
        <v>38</v>
      </c>
      <c r="F1820">
        <v>0.09</v>
      </c>
      <c r="G1820">
        <v>1</v>
      </c>
      <c r="H1820" s="1">
        <v>41215</v>
      </c>
      <c r="I1820" s="1" t="str">
        <f t="shared" si="57"/>
        <v xml:space="preserve"> Nov</v>
      </c>
      <c r="J1820">
        <v>38564</v>
      </c>
      <c r="K1820" t="s">
        <v>58</v>
      </c>
      <c r="L1820">
        <v>37</v>
      </c>
      <c r="M1820">
        <v>0.78</v>
      </c>
      <c r="N1820" t="s">
        <v>48</v>
      </c>
      <c r="O1820" t="s">
        <v>49</v>
      </c>
      <c r="P1820" t="s">
        <v>886</v>
      </c>
      <c r="Q1820" t="s">
        <v>51</v>
      </c>
      <c r="R1820">
        <v>-1262.44</v>
      </c>
      <c r="S1820" t="s">
        <v>33</v>
      </c>
      <c r="T1820">
        <v>5427</v>
      </c>
      <c r="U1820">
        <v>9517.6</v>
      </c>
      <c r="V1820" s="1">
        <v>41218</v>
      </c>
      <c r="W1820" t="s">
        <v>53</v>
      </c>
      <c r="X1820">
        <v>57</v>
      </c>
      <c r="Y1820" t="s">
        <v>233</v>
      </c>
      <c r="Z1820">
        <v>280.98</v>
      </c>
      <c r="AA1820">
        <v>7016</v>
      </c>
      <c r="AB1820">
        <f t="shared" si="58"/>
        <v>10396.26</v>
      </c>
      <c r="AC1820">
        <f t="shared" si="59"/>
        <v>9460.5966000000008</v>
      </c>
    </row>
    <row r="1821" spans="1:29" x14ac:dyDescent="0.25">
      <c r="A1821" t="s">
        <v>2428</v>
      </c>
      <c r="B1821">
        <v>44</v>
      </c>
      <c r="C1821" t="str">
        <f t="shared" si="56"/>
        <v>Adult</v>
      </c>
      <c r="D1821" t="s">
        <v>2429</v>
      </c>
      <c r="E1821" t="s">
        <v>46</v>
      </c>
      <c r="F1821">
        <v>7.0000000000000007E-2</v>
      </c>
      <c r="G1821">
        <v>1</v>
      </c>
      <c r="H1821" s="1">
        <v>41215</v>
      </c>
      <c r="I1821" s="1" t="str">
        <f t="shared" si="57"/>
        <v xml:space="preserve"> Nov</v>
      </c>
      <c r="J1821">
        <v>8103</v>
      </c>
      <c r="K1821" t="s">
        <v>47</v>
      </c>
      <c r="L1821">
        <v>16</v>
      </c>
      <c r="M1821">
        <v>0.37</v>
      </c>
      <c r="N1821" t="s">
        <v>29</v>
      </c>
      <c r="O1821" t="s">
        <v>30</v>
      </c>
      <c r="P1821" t="s">
        <v>1842</v>
      </c>
      <c r="Q1821" t="s">
        <v>67</v>
      </c>
      <c r="R1821">
        <v>107.3805</v>
      </c>
      <c r="S1821" t="s">
        <v>68</v>
      </c>
      <c r="T1821">
        <v>1104</v>
      </c>
      <c r="U1821">
        <v>457.68</v>
      </c>
      <c r="V1821" s="1">
        <v>41219</v>
      </c>
      <c r="W1821" t="s">
        <v>34</v>
      </c>
      <c r="X1821">
        <v>6.27</v>
      </c>
      <c r="Y1821" t="s">
        <v>111</v>
      </c>
      <c r="Z1821">
        <v>29.17</v>
      </c>
      <c r="AA1821">
        <v>78589</v>
      </c>
      <c r="AB1821">
        <f t="shared" si="58"/>
        <v>466.72</v>
      </c>
      <c r="AC1821">
        <f t="shared" si="59"/>
        <v>434.0496</v>
      </c>
    </row>
    <row r="1822" spans="1:29" x14ac:dyDescent="0.25">
      <c r="A1822" t="s">
        <v>2427</v>
      </c>
      <c r="B1822">
        <v>44</v>
      </c>
      <c r="C1822" t="str">
        <f t="shared" si="56"/>
        <v>Adult</v>
      </c>
      <c r="D1822" t="s">
        <v>72</v>
      </c>
      <c r="E1822" t="s">
        <v>38</v>
      </c>
      <c r="F1822">
        <v>0.01</v>
      </c>
      <c r="G1822">
        <v>1</v>
      </c>
      <c r="H1822" s="1">
        <v>41215</v>
      </c>
      <c r="I1822" s="1" t="str">
        <f t="shared" si="57"/>
        <v xml:space="preserve"> Nov</v>
      </c>
      <c r="J1822">
        <v>21314</v>
      </c>
      <c r="K1822" t="s">
        <v>47</v>
      </c>
      <c r="L1822">
        <v>30</v>
      </c>
      <c r="M1822">
        <v>0.36</v>
      </c>
      <c r="N1822" t="s">
        <v>29</v>
      </c>
      <c r="O1822" t="s">
        <v>59</v>
      </c>
      <c r="P1822" t="s">
        <v>1328</v>
      </c>
      <c r="Q1822" t="s">
        <v>232</v>
      </c>
      <c r="R1822">
        <v>13.24</v>
      </c>
      <c r="S1822" t="s">
        <v>76</v>
      </c>
      <c r="T1822">
        <v>2939</v>
      </c>
      <c r="U1822">
        <v>107.96</v>
      </c>
      <c r="V1822" s="1">
        <v>41219</v>
      </c>
      <c r="W1822" t="s">
        <v>34</v>
      </c>
      <c r="X1822">
        <v>1.63</v>
      </c>
      <c r="Y1822" t="s">
        <v>77</v>
      </c>
      <c r="Z1822">
        <v>3.58</v>
      </c>
      <c r="AA1822">
        <v>36801</v>
      </c>
      <c r="AB1822">
        <f t="shared" si="58"/>
        <v>107.4</v>
      </c>
      <c r="AC1822">
        <f t="shared" si="59"/>
        <v>106.32600000000001</v>
      </c>
    </row>
    <row r="1823" spans="1:29" x14ac:dyDescent="0.25">
      <c r="A1823" t="s">
        <v>2427</v>
      </c>
      <c r="B1823">
        <v>44</v>
      </c>
      <c r="C1823" t="str">
        <f t="shared" si="56"/>
        <v>Adult</v>
      </c>
      <c r="D1823" t="s">
        <v>72</v>
      </c>
      <c r="E1823" t="s">
        <v>38</v>
      </c>
      <c r="F1823">
        <v>0.08</v>
      </c>
      <c r="G1823">
        <v>1</v>
      </c>
      <c r="H1823" s="1">
        <v>41215</v>
      </c>
      <c r="I1823" s="1" t="str">
        <f t="shared" si="57"/>
        <v xml:space="preserve"> Nov</v>
      </c>
      <c r="J1823">
        <v>21314</v>
      </c>
      <c r="K1823" t="s">
        <v>47</v>
      </c>
      <c r="L1823">
        <v>40</v>
      </c>
      <c r="M1823">
        <v>0.75</v>
      </c>
      <c r="N1823" t="s">
        <v>48</v>
      </c>
      <c r="O1823" t="s">
        <v>73</v>
      </c>
      <c r="P1823" t="s">
        <v>2430</v>
      </c>
      <c r="Q1823" t="s">
        <v>75</v>
      </c>
      <c r="R1823">
        <v>-973.3</v>
      </c>
      <c r="S1823" t="s">
        <v>76</v>
      </c>
      <c r="T1823">
        <v>2940</v>
      </c>
      <c r="U1823">
        <v>3169.9920000000002</v>
      </c>
      <c r="V1823" s="1">
        <v>41222</v>
      </c>
      <c r="W1823" t="s">
        <v>53</v>
      </c>
      <c r="X1823">
        <v>41.64</v>
      </c>
      <c r="Y1823" t="s">
        <v>77</v>
      </c>
      <c r="Z1823">
        <v>105.49</v>
      </c>
      <c r="AA1823">
        <v>36801</v>
      </c>
      <c r="AB1823">
        <f t="shared" si="58"/>
        <v>4219.5999999999995</v>
      </c>
      <c r="AC1823">
        <f t="shared" si="59"/>
        <v>3882.0319999999992</v>
      </c>
    </row>
    <row r="1824" spans="1:29" x14ac:dyDescent="0.25">
      <c r="A1824" t="s">
        <v>973</v>
      </c>
      <c r="B1824">
        <v>44</v>
      </c>
      <c r="C1824" t="str">
        <f t="shared" si="56"/>
        <v>Adult</v>
      </c>
      <c r="D1824" t="s">
        <v>974</v>
      </c>
      <c r="E1824" t="s">
        <v>27</v>
      </c>
      <c r="F1824">
        <v>0</v>
      </c>
      <c r="G1824">
        <v>1</v>
      </c>
      <c r="H1824" s="1">
        <v>41215</v>
      </c>
      <c r="I1824" s="1" t="str">
        <f t="shared" si="57"/>
        <v xml:space="preserve"> Nov</v>
      </c>
      <c r="J1824">
        <v>18178</v>
      </c>
      <c r="K1824" t="s">
        <v>47</v>
      </c>
      <c r="L1824">
        <v>10</v>
      </c>
      <c r="M1824">
        <v>0.47</v>
      </c>
      <c r="N1824" t="s">
        <v>48</v>
      </c>
      <c r="O1824" t="s">
        <v>139</v>
      </c>
      <c r="P1824" t="s">
        <v>1223</v>
      </c>
      <c r="Q1824" t="s">
        <v>82</v>
      </c>
      <c r="R1824">
        <v>49.85</v>
      </c>
      <c r="S1824" t="s">
        <v>68</v>
      </c>
      <c r="T1824">
        <v>2497</v>
      </c>
      <c r="U1824">
        <v>187.46</v>
      </c>
      <c r="V1824" s="1">
        <v>41222</v>
      </c>
      <c r="W1824" t="s">
        <v>34</v>
      </c>
      <c r="X1824">
        <v>8.99</v>
      </c>
      <c r="Y1824" t="s">
        <v>111</v>
      </c>
      <c r="Z1824">
        <v>17.670000000000002</v>
      </c>
      <c r="AA1824">
        <v>75061</v>
      </c>
      <c r="AB1824">
        <f t="shared" si="58"/>
        <v>176.70000000000002</v>
      </c>
      <c r="AC1824">
        <f t="shared" si="59"/>
        <v>176.70000000000002</v>
      </c>
    </row>
    <row r="1825" spans="1:29" x14ac:dyDescent="0.25">
      <c r="A1825" t="s">
        <v>2380</v>
      </c>
      <c r="B1825">
        <v>44</v>
      </c>
      <c r="C1825" t="str">
        <f t="shared" si="56"/>
        <v>Adult</v>
      </c>
      <c r="D1825" t="s">
        <v>357</v>
      </c>
      <c r="E1825" t="s">
        <v>46</v>
      </c>
      <c r="F1825">
        <v>0.04</v>
      </c>
      <c r="G1825">
        <v>1</v>
      </c>
      <c r="H1825" s="1">
        <v>41216</v>
      </c>
      <c r="I1825" s="1" t="str">
        <f t="shared" si="57"/>
        <v xml:space="preserve"> Nov</v>
      </c>
      <c r="J1825">
        <v>36896</v>
      </c>
      <c r="K1825" t="s">
        <v>58</v>
      </c>
      <c r="L1825">
        <v>21</v>
      </c>
      <c r="M1825">
        <v>0.85</v>
      </c>
      <c r="N1825" t="s">
        <v>29</v>
      </c>
      <c r="O1825" t="s">
        <v>40</v>
      </c>
      <c r="P1825" t="s">
        <v>2431</v>
      </c>
      <c r="Q1825" t="s">
        <v>32</v>
      </c>
      <c r="R1825">
        <v>-546.98</v>
      </c>
      <c r="S1825" t="s">
        <v>33</v>
      </c>
      <c r="T1825">
        <v>5192</v>
      </c>
      <c r="U1825">
        <v>3508.33</v>
      </c>
      <c r="V1825" s="1">
        <v>41216</v>
      </c>
      <c r="W1825" t="s">
        <v>34</v>
      </c>
      <c r="X1825">
        <v>35</v>
      </c>
      <c r="Y1825" t="s">
        <v>208</v>
      </c>
      <c r="Z1825">
        <v>167.27</v>
      </c>
      <c r="AA1825">
        <v>43402</v>
      </c>
      <c r="AB1825">
        <f t="shared" si="58"/>
        <v>3512.67</v>
      </c>
      <c r="AC1825">
        <f t="shared" si="59"/>
        <v>3372.1632</v>
      </c>
    </row>
    <row r="1826" spans="1:29" x14ac:dyDescent="0.25">
      <c r="A1826" t="s">
        <v>1843</v>
      </c>
      <c r="B1826">
        <v>44</v>
      </c>
      <c r="C1826" t="str">
        <f t="shared" si="56"/>
        <v>Adult</v>
      </c>
      <c r="D1826" t="s">
        <v>892</v>
      </c>
      <c r="E1826" t="s">
        <v>46</v>
      </c>
      <c r="F1826">
        <v>0</v>
      </c>
      <c r="G1826">
        <v>1</v>
      </c>
      <c r="H1826" s="1">
        <v>41216</v>
      </c>
      <c r="I1826" s="1" t="str">
        <f t="shared" si="57"/>
        <v xml:space="preserve"> Nov</v>
      </c>
      <c r="J1826">
        <v>50081</v>
      </c>
      <c r="K1826" t="s">
        <v>39</v>
      </c>
      <c r="L1826">
        <v>7</v>
      </c>
      <c r="M1826">
        <v>0.6</v>
      </c>
      <c r="N1826" t="s">
        <v>48</v>
      </c>
      <c r="O1826" t="s">
        <v>73</v>
      </c>
      <c r="P1826" t="s">
        <v>2351</v>
      </c>
      <c r="Q1826" t="s">
        <v>154</v>
      </c>
      <c r="R1826">
        <v>-88.75</v>
      </c>
      <c r="S1826" t="s">
        <v>68</v>
      </c>
      <c r="T1826">
        <v>7018</v>
      </c>
      <c r="U1826">
        <v>538.51</v>
      </c>
      <c r="V1826" s="1">
        <v>41217</v>
      </c>
      <c r="W1826" t="s">
        <v>53</v>
      </c>
      <c r="X1826">
        <v>26.74</v>
      </c>
      <c r="Y1826" t="s">
        <v>416</v>
      </c>
      <c r="Z1826">
        <v>70.98</v>
      </c>
      <c r="AA1826">
        <v>46901</v>
      </c>
      <c r="AB1826">
        <f t="shared" si="58"/>
        <v>496.86</v>
      </c>
      <c r="AC1826">
        <f t="shared" si="59"/>
        <v>496.86</v>
      </c>
    </row>
    <row r="1827" spans="1:29" x14ac:dyDescent="0.25">
      <c r="A1827" t="s">
        <v>2432</v>
      </c>
      <c r="B1827">
        <v>44</v>
      </c>
      <c r="C1827" t="str">
        <f t="shared" si="56"/>
        <v>Adult</v>
      </c>
      <c r="D1827" t="s">
        <v>1134</v>
      </c>
      <c r="E1827" t="s">
        <v>46</v>
      </c>
      <c r="F1827">
        <v>0.09</v>
      </c>
      <c r="G1827">
        <v>1</v>
      </c>
      <c r="H1827" s="1">
        <v>41216</v>
      </c>
      <c r="I1827" s="1" t="str">
        <f t="shared" si="57"/>
        <v xml:space="preserve"> Nov</v>
      </c>
      <c r="J1827">
        <v>32675</v>
      </c>
      <c r="K1827" t="s">
        <v>28</v>
      </c>
      <c r="L1827">
        <v>20</v>
      </c>
      <c r="N1827" t="s">
        <v>48</v>
      </c>
      <c r="O1827" t="s">
        <v>49</v>
      </c>
      <c r="P1827" t="s">
        <v>1250</v>
      </c>
      <c r="Q1827" t="s">
        <v>75</v>
      </c>
      <c r="R1827">
        <v>1541.68</v>
      </c>
      <c r="S1827" t="s">
        <v>76</v>
      </c>
      <c r="T1827">
        <v>4593</v>
      </c>
      <c r="U1827">
        <v>6865.19</v>
      </c>
      <c r="V1827" s="1">
        <v>41217</v>
      </c>
      <c r="W1827" t="s">
        <v>53</v>
      </c>
      <c r="X1827">
        <v>60</v>
      </c>
      <c r="Y1827" t="s">
        <v>685</v>
      </c>
      <c r="Z1827">
        <v>349.45</v>
      </c>
      <c r="AA1827">
        <v>27534</v>
      </c>
      <c r="AB1827">
        <f t="shared" si="58"/>
        <v>6989</v>
      </c>
      <c r="AC1827">
        <f t="shared" si="59"/>
        <v>6359.99</v>
      </c>
    </row>
    <row r="1828" spans="1:29" x14ac:dyDescent="0.25">
      <c r="A1828" t="s">
        <v>2234</v>
      </c>
      <c r="B1828">
        <v>44</v>
      </c>
      <c r="C1828" t="str">
        <f t="shared" si="56"/>
        <v>Adult</v>
      </c>
      <c r="D1828" t="s">
        <v>2235</v>
      </c>
      <c r="E1828" t="s">
        <v>38</v>
      </c>
      <c r="F1828">
        <v>7.0000000000000007E-2</v>
      </c>
      <c r="G1828">
        <v>1</v>
      </c>
      <c r="H1828" s="1">
        <v>41216</v>
      </c>
      <c r="I1828" s="1" t="str">
        <f t="shared" si="57"/>
        <v xml:space="preserve"> Nov</v>
      </c>
      <c r="J1828">
        <v>28389</v>
      </c>
      <c r="K1828" t="s">
        <v>28</v>
      </c>
      <c r="L1828">
        <v>22</v>
      </c>
      <c r="M1828">
        <v>0.44</v>
      </c>
      <c r="N1828" t="s">
        <v>48</v>
      </c>
      <c r="O1828" t="s">
        <v>139</v>
      </c>
      <c r="P1828" t="s">
        <v>975</v>
      </c>
      <c r="Q1828" t="s">
        <v>82</v>
      </c>
      <c r="R1828">
        <v>344.61</v>
      </c>
      <c r="S1828" t="s">
        <v>68</v>
      </c>
      <c r="T1828">
        <v>3975</v>
      </c>
      <c r="U1828">
        <v>668.39</v>
      </c>
      <c r="V1828" s="1">
        <v>41217</v>
      </c>
      <c r="W1828" t="s">
        <v>34</v>
      </c>
      <c r="X1828">
        <v>3.92</v>
      </c>
      <c r="Y1828" t="s">
        <v>246</v>
      </c>
      <c r="Z1828">
        <v>30.93</v>
      </c>
      <c r="AA1828">
        <v>48093</v>
      </c>
      <c r="AB1828">
        <f t="shared" si="58"/>
        <v>680.46</v>
      </c>
      <c r="AC1828">
        <f t="shared" si="59"/>
        <v>632.82780000000002</v>
      </c>
    </row>
    <row r="1829" spans="1:29" x14ac:dyDescent="0.25">
      <c r="A1829" t="s">
        <v>2234</v>
      </c>
      <c r="B1829">
        <v>44</v>
      </c>
      <c r="C1829" t="str">
        <f t="shared" si="56"/>
        <v>Adult</v>
      </c>
      <c r="D1829" t="s">
        <v>2235</v>
      </c>
      <c r="E1829" t="s">
        <v>38</v>
      </c>
      <c r="F1829">
        <v>0.05</v>
      </c>
      <c r="G1829">
        <v>1</v>
      </c>
      <c r="H1829" s="1">
        <v>41216</v>
      </c>
      <c r="I1829" s="1" t="str">
        <f t="shared" si="57"/>
        <v xml:space="preserve"> Nov</v>
      </c>
      <c r="J1829">
        <v>28389</v>
      </c>
      <c r="K1829" t="s">
        <v>28</v>
      </c>
      <c r="L1829">
        <v>16</v>
      </c>
      <c r="M1829">
        <v>0.6</v>
      </c>
      <c r="N1829" t="s">
        <v>96</v>
      </c>
      <c r="O1829" t="s">
        <v>49</v>
      </c>
      <c r="P1829" t="s">
        <v>273</v>
      </c>
      <c r="Q1829" t="s">
        <v>98</v>
      </c>
      <c r="R1829">
        <v>322.66000000000003</v>
      </c>
      <c r="S1829" t="s">
        <v>68</v>
      </c>
      <c r="T1829">
        <v>3976</v>
      </c>
      <c r="U1829">
        <v>4657.3500000000004</v>
      </c>
      <c r="V1829" s="1">
        <v>41217</v>
      </c>
      <c r="W1829" t="s">
        <v>53</v>
      </c>
      <c r="X1829">
        <v>18.059999999999999</v>
      </c>
      <c r="Y1829" t="s">
        <v>246</v>
      </c>
      <c r="Z1829">
        <v>297.48</v>
      </c>
      <c r="AA1829">
        <v>48093</v>
      </c>
      <c r="AB1829">
        <f t="shared" si="58"/>
        <v>4759.68</v>
      </c>
      <c r="AC1829">
        <f t="shared" si="59"/>
        <v>4521.6959999999999</v>
      </c>
    </row>
    <row r="1830" spans="1:29" x14ac:dyDescent="0.25">
      <c r="A1830" t="s">
        <v>2433</v>
      </c>
      <c r="B1830">
        <v>44</v>
      </c>
      <c r="C1830" t="str">
        <f t="shared" si="56"/>
        <v>Adult</v>
      </c>
      <c r="D1830" t="s">
        <v>2434</v>
      </c>
      <c r="E1830" t="s">
        <v>38</v>
      </c>
      <c r="F1830">
        <v>0.06</v>
      </c>
      <c r="G1830">
        <v>1</v>
      </c>
      <c r="H1830" s="1">
        <v>41216</v>
      </c>
      <c r="I1830" s="1" t="str">
        <f t="shared" si="57"/>
        <v xml:space="preserve"> Nov</v>
      </c>
      <c r="J1830">
        <v>44231</v>
      </c>
      <c r="K1830" t="s">
        <v>39</v>
      </c>
      <c r="L1830">
        <v>24</v>
      </c>
      <c r="M1830">
        <v>0.57999999999999996</v>
      </c>
      <c r="N1830" t="s">
        <v>96</v>
      </c>
      <c r="O1830" t="s">
        <v>30</v>
      </c>
      <c r="P1830">
        <v>5185</v>
      </c>
      <c r="Q1830" t="s">
        <v>105</v>
      </c>
      <c r="R1830">
        <v>311.64299999999997</v>
      </c>
      <c r="S1830" t="s">
        <v>68</v>
      </c>
      <c r="T1830">
        <v>6245</v>
      </c>
      <c r="U1830">
        <v>2343.076</v>
      </c>
      <c r="V1830" s="1">
        <v>41217</v>
      </c>
      <c r="W1830" t="s">
        <v>34</v>
      </c>
      <c r="X1830">
        <v>8.99</v>
      </c>
      <c r="Y1830" t="s">
        <v>482</v>
      </c>
      <c r="Z1830">
        <v>115.99</v>
      </c>
      <c r="AA1830">
        <v>66502</v>
      </c>
      <c r="AB1830">
        <f t="shared" si="58"/>
        <v>2783.7599999999998</v>
      </c>
      <c r="AC1830">
        <f t="shared" si="59"/>
        <v>2616.7343999999998</v>
      </c>
    </row>
    <row r="1831" spans="1:29" x14ac:dyDescent="0.25">
      <c r="A1831" t="s">
        <v>2234</v>
      </c>
      <c r="B1831">
        <v>44</v>
      </c>
      <c r="C1831" t="str">
        <f t="shared" si="56"/>
        <v>Adult</v>
      </c>
      <c r="D1831" t="s">
        <v>2235</v>
      </c>
      <c r="E1831" t="s">
        <v>38</v>
      </c>
      <c r="F1831">
        <v>7.0000000000000007E-2</v>
      </c>
      <c r="G1831">
        <v>1</v>
      </c>
      <c r="H1831" s="1">
        <v>41216</v>
      </c>
      <c r="I1831" s="1" t="str">
        <f t="shared" si="57"/>
        <v xml:space="preserve"> Nov</v>
      </c>
      <c r="J1831">
        <v>28389</v>
      </c>
      <c r="K1831" t="s">
        <v>28</v>
      </c>
      <c r="L1831">
        <v>7</v>
      </c>
      <c r="M1831">
        <v>0.76</v>
      </c>
      <c r="N1831" t="s">
        <v>48</v>
      </c>
      <c r="O1831" t="s">
        <v>73</v>
      </c>
      <c r="P1831" t="s">
        <v>900</v>
      </c>
      <c r="Q1831" t="s">
        <v>75</v>
      </c>
      <c r="R1831">
        <v>-404.04599999999999</v>
      </c>
      <c r="S1831" t="s">
        <v>68</v>
      </c>
      <c r="T1831">
        <v>3977</v>
      </c>
      <c r="U1831">
        <v>2097.94</v>
      </c>
      <c r="V1831" s="1">
        <v>41218</v>
      </c>
      <c r="W1831" t="s">
        <v>53</v>
      </c>
      <c r="X1831">
        <v>54.12</v>
      </c>
      <c r="Y1831" t="s">
        <v>246</v>
      </c>
      <c r="Z1831">
        <v>296.18</v>
      </c>
      <c r="AA1831">
        <v>48093</v>
      </c>
      <c r="AB1831">
        <f t="shared" si="58"/>
        <v>2073.2600000000002</v>
      </c>
      <c r="AC1831">
        <f t="shared" si="59"/>
        <v>1928.1318000000001</v>
      </c>
    </row>
    <row r="1832" spans="1:29" x14ac:dyDescent="0.25">
      <c r="A1832" t="s">
        <v>2433</v>
      </c>
      <c r="B1832">
        <v>44</v>
      </c>
      <c r="C1832" t="str">
        <f t="shared" si="56"/>
        <v>Adult</v>
      </c>
      <c r="D1832" t="s">
        <v>2434</v>
      </c>
      <c r="E1832" t="s">
        <v>38</v>
      </c>
      <c r="F1832">
        <v>0.04</v>
      </c>
      <c r="G1832">
        <v>1</v>
      </c>
      <c r="H1832" s="1">
        <v>41216</v>
      </c>
      <c r="I1832" s="1" t="str">
        <f t="shared" si="57"/>
        <v xml:space="preserve"> Nov</v>
      </c>
      <c r="J1832">
        <v>44231</v>
      </c>
      <c r="K1832" t="s">
        <v>39</v>
      </c>
      <c r="L1832">
        <v>11</v>
      </c>
      <c r="M1832">
        <v>0.62</v>
      </c>
      <c r="N1832" t="s">
        <v>48</v>
      </c>
      <c r="O1832" t="s">
        <v>49</v>
      </c>
      <c r="P1832" t="s">
        <v>555</v>
      </c>
      <c r="Q1832" t="s">
        <v>51</v>
      </c>
      <c r="R1832">
        <v>116.1</v>
      </c>
      <c r="S1832" t="s">
        <v>68</v>
      </c>
      <c r="T1832">
        <v>6243</v>
      </c>
      <c r="U1832">
        <v>1865.94</v>
      </c>
      <c r="V1832" s="1">
        <v>41218</v>
      </c>
      <c r="W1832" t="s">
        <v>53</v>
      </c>
      <c r="X1832">
        <v>30</v>
      </c>
      <c r="Y1832" t="s">
        <v>482</v>
      </c>
      <c r="Z1832">
        <v>160.97999999999999</v>
      </c>
      <c r="AA1832">
        <v>66502</v>
      </c>
      <c r="AB1832">
        <f t="shared" si="58"/>
        <v>1770.78</v>
      </c>
      <c r="AC1832">
        <f t="shared" si="59"/>
        <v>1699.9487999999999</v>
      </c>
    </row>
    <row r="1833" spans="1:29" x14ac:dyDescent="0.25">
      <c r="A1833" t="s">
        <v>2380</v>
      </c>
      <c r="B1833">
        <v>44</v>
      </c>
      <c r="C1833" t="str">
        <f t="shared" si="56"/>
        <v>Adult</v>
      </c>
      <c r="D1833" t="s">
        <v>357</v>
      </c>
      <c r="E1833" t="s">
        <v>46</v>
      </c>
      <c r="F1833">
        <v>0</v>
      </c>
      <c r="G1833">
        <v>1</v>
      </c>
      <c r="H1833" s="1">
        <v>41216</v>
      </c>
      <c r="I1833" s="1" t="str">
        <f t="shared" si="57"/>
        <v xml:space="preserve"> Nov</v>
      </c>
      <c r="J1833">
        <v>36896</v>
      </c>
      <c r="K1833" t="s">
        <v>58</v>
      </c>
      <c r="L1833">
        <v>12</v>
      </c>
      <c r="M1833">
        <v>0.39</v>
      </c>
      <c r="N1833" t="s">
        <v>29</v>
      </c>
      <c r="O1833" t="s">
        <v>30</v>
      </c>
      <c r="P1833" t="s">
        <v>1586</v>
      </c>
      <c r="Q1833" t="s">
        <v>210</v>
      </c>
      <c r="R1833">
        <v>10.58</v>
      </c>
      <c r="S1833" t="s">
        <v>33</v>
      </c>
      <c r="T1833">
        <v>5190</v>
      </c>
      <c r="U1833">
        <v>34.01</v>
      </c>
      <c r="V1833" s="1">
        <v>41218</v>
      </c>
      <c r="W1833" t="s">
        <v>34</v>
      </c>
      <c r="X1833">
        <v>0.5</v>
      </c>
      <c r="Y1833" t="s">
        <v>208</v>
      </c>
      <c r="Z1833">
        <v>2.61</v>
      </c>
      <c r="AA1833">
        <v>43402</v>
      </c>
      <c r="AB1833">
        <f t="shared" si="58"/>
        <v>31.32</v>
      </c>
      <c r="AC1833">
        <f t="shared" si="59"/>
        <v>31.32</v>
      </c>
    </row>
    <row r="1834" spans="1:29" x14ac:dyDescent="0.25">
      <c r="A1834" t="s">
        <v>2433</v>
      </c>
      <c r="B1834">
        <v>44</v>
      </c>
      <c r="C1834" t="str">
        <f t="shared" si="56"/>
        <v>Adult</v>
      </c>
      <c r="D1834" t="s">
        <v>2434</v>
      </c>
      <c r="E1834" t="s">
        <v>38</v>
      </c>
      <c r="F1834">
        <v>0.01</v>
      </c>
      <c r="G1834">
        <v>1</v>
      </c>
      <c r="H1834" s="1">
        <v>41216</v>
      </c>
      <c r="I1834" s="1" t="str">
        <f t="shared" si="57"/>
        <v xml:space="preserve"> Nov</v>
      </c>
      <c r="J1834">
        <v>44231</v>
      </c>
      <c r="K1834" t="s">
        <v>39</v>
      </c>
      <c r="L1834">
        <v>43</v>
      </c>
      <c r="M1834">
        <v>0.79</v>
      </c>
      <c r="N1834" t="s">
        <v>96</v>
      </c>
      <c r="O1834" t="s">
        <v>30</v>
      </c>
      <c r="P1834" t="s">
        <v>980</v>
      </c>
      <c r="Q1834" t="s">
        <v>102</v>
      </c>
      <c r="R1834">
        <v>-87.96</v>
      </c>
      <c r="S1834" t="s">
        <v>68</v>
      </c>
      <c r="T1834">
        <v>6244</v>
      </c>
      <c r="U1834">
        <v>784.72</v>
      </c>
      <c r="V1834" s="1">
        <v>41218</v>
      </c>
      <c r="W1834" t="s">
        <v>34</v>
      </c>
      <c r="X1834">
        <v>4</v>
      </c>
      <c r="Y1834" t="s">
        <v>482</v>
      </c>
      <c r="Z1834">
        <v>17.98</v>
      </c>
      <c r="AA1834">
        <v>66502</v>
      </c>
      <c r="AB1834">
        <f t="shared" si="58"/>
        <v>773.14</v>
      </c>
      <c r="AC1834">
        <f t="shared" si="59"/>
        <v>765.40859999999998</v>
      </c>
    </row>
    <row r="1835" spans="1:29" x14ac:dyDescent="0.25">
      <c r="A1835" t="s">
        <v>2380</v>
      </c>
      <c r="B1835">
        <v>44</v>
      </c>
      <c r="C1835" t="str">
        <f t="shared" si="56"/>
        <v>Adult</v>
      </c>
      <c r="D1835" t="s">
        <v>357</v>
      </c>
      <c r="E1835" t="s">
        <v>46</v>
      </c>
      <c r="F1835">
        <v>0.04</v>
      </c>
      <c r="G1835">
        <v>1</v>
      </c>
      <c r="H1835" s="1">
        <v>41216</v>
      </c>
      <c r="I1835" s="1" t="str">
        <f t="shared" si="57"/>
        <v xml:space="preserve"> Nov</v>
      </c>
      <c r="J1835">
        <v>36896</v>
      </c>
      <c r="K1835" t="s">
        <v>58</v>
      </c>
      <c r="L1835">
        <v>41</v>
      </c>
      <c r="M1835">
        <v>0.5</v>
      </c>
      <c r="N1835" t="s">
        <v>48</v>
      </c>
      <c r="O1835" t="s">
        <v>139</v>
      </c>
      <c r="P1835" t="s">
        <v>1781</v>
      </c>
      <c r="Q1835" t="s">
        <v>82</v>
      </c>
      <c r="R1835">
        <v>69.31</v>
      </c>
      <c r="S1835" t="s">
        <v>33</v>
      </c>
      <c r="T1835">
        <v>5191</v>
      </c>
      <c r="U1835">
        <v>1008.95</v>
      </c>
      <c r="V1835" s="1">
        <v>41219</v>
      </c>
      <c r="W1835" t="s">
        <v>42</v>
      </c>
      <c r="X1835">
        <v>8.99</v>
      </c>
      <c r="Y1835" t="s">
        <v>208</v>
      </c>
      <c r="Z1835">
        <v>25.38</v>
      </c>
      <c r="AA1835">
        <v>43402</v>
      </c>
      <c r="AB1835">
        <f t="shared" si="58"/>
        <v>1040.58</v>
      </c>
      <c r="AC1835">
        <f t="shared" si="59"/>
        <v>998.95679999999993</v>
      </c>
    </row>
    <row r="1836" spans="1:29" x14ac:dyDescent="0.25">
      <c r="A1836" t="s">
        <v>1371</v>
      </c>
      <c r="B1836">
        <v>44</v>
      </c>
      <c r="C1836" t="str">
        <f t="shared" si="56"/>
        <v>Adult</v>
      </c>
      <c r="D1836" t="s">
        <v>255</v>
      </c>
      <c r="E1836" t="s">
        <v>27</v>
      </c>
      <c r="F1836">
        <v>7.0000000000000007E-2</v>
      </c>
      <c r="G1836">
        <v>1</v>
      </c>
      <c r="H1836" s="1">
        <v>41216</v>
      </c>
      <c r="I1836" s="1" t="str">
        <f t="shared" si="57"/>
        <v xml:space="preserve"> Nov</v>
      </c>
      <c r="J1836">
        <v>15105</v>
      </c>
      <c r="K1836" t="s">
        <v>47</v>
      </c>
      <c r="L1836">
        <v>39</v>
      </c>
      <c r="M1836">
        <v>0.56999999999999995</v>
      </c>
      <c r="N1836" t="s">
        <v>29</v>
      </c>
      <c r="O1836" t="s">
        <v>30</v>
      </c>
      <c r="P1836" t="s">
        <v>2435</v>
      </c>
      <c r="Q1836" t="s">
        <v>32</v>
      </c>
      <c r="R1836">
        <v>-76.180000000000007</v>
      </c>
      <c r="S1836" t="s">
        <v>52</v>
      </c>
      <c r="T1836">
        <v>2113</v>
      </c>
      <c r="U1836">
        <v>460.43</v>
      </c>
      <c r="V1836" s="1">
        <v>41223</v>
      </c>
      <c r="W1836" t="s">
        <v>34</v>
      </c>
      <c r="X1836">
        <v>6.13</v>
      </c>
      <c r="Y1836" t="s">
        <v>54</v>
      </c>
      <c r="Z1836">
        <v>12.28</v>
      </c>
      <c r="AA1836">
        <v>94086</v>
      </c>
      <c r="AB1836">
        <f t="shared" si="58"/>
        <v>478.91999999999996</v>
      </c>
      <c r="AC1836">
        <f t="shared" si="59"/>
        <v>445.39559999999994</v>
      </c>
    </row>
    <row r="1837" spans="1:29" x14ac:dyDescent="0.25">
      <c r="A1837" t="s">
        <v>612</v>
      </c>
      <c r="B1837">
        <v>44</v>
      </c>
      <c r="C1837" t="str">
        <f t="shared" si="56"/>
        <v>Adult</v>
      </c>
      <c r="D1837" t="s">
        <v>1879</v>
      </c>
      <c r="E1837" t="s">
        <v>38</v>
      </c>
      <c r="F1837">
        <v>0.01</v>
      </c>
      <c r="G1837">
        <v>1</v>
      </c>
      <c r="H1837" s="1">
        <v>41217</v>
      </c>
      <c r="I1837" s="1" t="str">
        <f t="shared" si="57"/>
        <v xml:space="preserve"> Nov</v>
      </c>
      <c r="J1837">
        <v>9057</v>
      </c>
      <c r="K1837" t="s">
        <v>58</v>
      </c>
      <c r="L1837">
        <v>20</v>
      </c>
      <c r="M1837">
        <v>0.42</v>
      </c>
      <c r="N1837" t="s">
        <v>48</v>
      </c>
      <c r="O1837" t="s">
        <v>59</v>
      </c>
      <c r="P1837" t="s">
        <v>993</v>
      </c>
      <c r="Q1837" t="s">
        <v>82</v>
      </c>
      <c r="R1837">
        <v>1.35</v>
      </c>
      <c r="S1837" t="s">
        <v>68</v>
      </c>
      <c r="T1837">
        <v>1243</v>
      </c>
      <c r="U1837">
        <v>160.29</v>
      </c>
      <c r="V1837" s="1">
        <v>41217</v>
      </c>
      <c r="W1837" t="s">
        <v>34</v>
      </c>
      <c r="X1837">
        <v>4</v>
      </c>
      <c r="Y1837" t="s">
        <v>69</v>
      </c>
      <c r="Z1837">
        <v>7.59</v>
      </c>
      <c r="AA1837">
        <v>55337</v>
      </c>
      <c r="AB1837">
        <f t="shared" si="58"/>
        <v>151.80000000000001</v>
      </c>
      <c r="AC1837">
        <f t="shared" si="59"/>
        <v>150.28200000000001</v>
      </c>
    </row>
    <row r="1838" spans="1:29" x14ac:dyDescent="0.25">
      <c r="A1838" t="s">
        <v>1738</v>
      </c>
      <c r="B1838">
        <v>44</v>
      </c>
      <c r="C1838" t="str">
        <f t="shared" si="56"/>
        <v>Adult</v>
      </c>
      <c r="D1838" t="s">
        <v>2436</v>
      </c>
      <c r="E1838" t="s">
        <v>38</v>
      </c>
      <c r="F1838">
        <v>0.01</v>
      </c>
      <c r="G1838">
        <v>1</v>
      </c>
      <c r="H1838" s="1">
        <v>41217</v>
      </c>
      <c r="I1838" s="1" t="str">
        <f t="shared" si="57"/>
        <v xml:space="preserve"> Nov</v>
      </c>
      <c r="J1838">
        <v>37731</v>
      </c>
      <c r="K1838" t="s">
        <v>58</v>
      </c>
      <c r="L1838">
        <v>24</v>
      </c>
      <c r="M1838">
        <v>0.4</v>
      </c>
      <c r="N1838" t="s">
        <v>29</v>
      </c>
      <c r="O1838" t="s">
        <v>30</v>
      </c>
      <c r="P1838" t="s">
        <v>1343</v>
      </c>
      <c r="Q1838" t="s">
        <v>61</v>
      </c>
      <c r="R1838">
        <v>172.94</v>
      </c>
      <c r="S1838" t="s">
        <v>33</v>
      </c>
      <c r="T1838">
        <v>5298</v>
      </c>
      <c r="U1838">
        <v>752.63</v>
      </c>
      <c r="V1838" s="1">
        <v>41217</v>
      </c>
      <c r="W1838" t="s">
        <v>34</v>
      </c>
      <c r="X1838">
        <v>9.18</v>
      </c>
      <c r="Y1838" t="s">
        <v>257</v>
      </c>
      <c r="Z1838">
        <v>30.98</v>
      </c>
      <c r="AA1838">
        <v>5201</v>
      </c>
      <c r="AB1838">
        <f t="shared" si="58"/>
        <v>743.52</v>
      </c>
      <c r="AC1838">
        <f t="shared" si="59"/>
        <v>736.08479999999997</v>
      </c>
    </row>
    <row r="1839" spans="1:29" x14ac:dyDescent="0.25">
      <c r="A1839" t="s">
        <v>2437</v>
      </c>
      <c r="B1839">
        <v>44</v>
      </c>
      <c r="C1839" t="str">
        <f t="shared" si="56"/>
        <v>Adult</v>
      </c>
      <c r="D1839" t="s">
        <v>1960</v>
      </c>
      <c r="E1839" t="s">
        <v>57</v>
      </c>
      <c r="F1839">
        <v>0</v>
      </c>
      <c r="G1839">
        <v>1</v>
      </c>
      <c r="H1839" s="1">
        <v>41217</v>
      </c>
      <c r="I1839" s="1" t="str">
        <f t="shared" si="57"/>
        <v xml:space="preserve"> Nov</v>
      </c>
      <c r="J1839">
        <v>50336</v>
      </c>
      <c r="K1839" t="s">
        <v>39</v>
      </c>
      <c r="L1839">
        <v>9</v>
      </c>
      <c r="M1839">
        <v>0.35</v>
      </c>
      <c r="N1839" t="s">
        <v>29</v>
      </c>
      <c r="O1839" t="s">
        <v>30</v>
      </c>
      <c r="P1839" t="s">
        <v>2438</v>
      </c>
      <c r="Q1839" t="s">
        <v>67</v>
      </c>
      <c r="R1839">
        <v>-17.790500000000002</v>
      </c>
      <c r="S1839" t="s">
        <v>68</v>
      </c>
      <c r="T1839">
        <v>7054</v>
      </c>
      <c r="U1839">
        <v>58.98</v>
      </c>
      <c r="V1839" s="1">
        <v>41218</v>
      </c>
      <c r="W1839" t="s">
        <v>34</v>
      </c>
      <c r="X1839">
        <v>4.97</v>
      </c>
      <c r="Y1839" t="s">
        <v>262</v>
      </c>
      <c r="Z1839">
        <v>5.77</v>
      </c>
      <c r="AA1839">
        <v>63141</v>
      </c>
      <c r="AB1839">
        <f t="shared" si="58"/>
        <v>51.929999999999993</v>
      </c>
      <c r="AC1839">
        <f t="shared" si="59"/>
        <v>51.929999999999993</v>
      </c>
    </row>
    <row r="1840" spans="1:29" x14ac:dyDescent="0.25">
      <c r="A1840" t="s">
        <v>2439</v>
      </c>
      <c r="B1840">
        <v>44</v>
      </c>
      <c r="C1840" t="str">
        <f t="shared" si="56"/>
        <v>Adult</v>
      </c>
      <c r="D1840" t="s">
        <v>1713</v>
      </c>
      <c r="E1840" t="s">
        <v>46</v>
      </c>
      <c r="F1840">
        <v>0.05</v>
      </c>
      <c r="G1840">
        <v>1</v>
      </c>
      <c r="H1840" s="1">
        <v>41217</v>
      </c>
      <c r="I1840" s="1" t="str">
        <f t="shared" si="57"/>
        <v xml:space="preserve"> Nov</v>
      </c>
      <c r="J1840">
        <v>34883</v>
      </c>
      <c r="K1840" t="s">
        <v>58</v>
      </c>
      <c r="L1840">
        <v>31</v>
      </c>
      <c r="M1840">
        <v>0.38</v>
      </c>
      <c r="N1840" t="s">
        <v>96</v>
      </c>
      <c r="O1840" t="s">
        <v>59</v>
      </c>
      <c r="P1840" t="s">
        <v>836</v>
      </c>
      <c r="Q1840" t="s">
        <v>105</v>
      </c>
      <c r="R1840">
        <v>248.67</v>
      </c>
      <c r="S1840" t="s">
        <v>33</v>
      </c>
      <c r="T1840">
        <v>4904</v>
      </c>
      <c r="U1840">
        <v>906.01499999999999</v>
      </c>
      <c r="V1840" s="1">
        <v>41218</v>
      </c>
      <c r="W1840" t="s">
        <v>34</v>
      </c>
      <c r="X1840">
        <v>5.99</v>
      </c>
      <c r="Y1840" t="s">
        <v>35</v>
      </c>
      <c r="Z1840">
        <v>35.99</v>
      </c>
      <c r="AA1840">
        <v>15234</v>
      </c>
      <c r="AB1840">
        <f t="shared" si="58"/>
        <v>1115.69</v>
      </c>
      <c r="AC1840">
        <f t="shared" si="59"/>
        <v>1059.9055000000001</v>
      </c>
    </row>
    <row r="1841" spans="1:29" x14ac:dyDescent="0.25">
      <c r="A1841" t="s">
        <v>2051</v>
      </c>
      <c r="B1841">
        <v>44</v>
      </c>
      <c r="C1841" t="str">
        <f t="shared" si="56"/>
        <v>Adult</v>
      </c>
      <c r="D1841" t="s">
        <v>674</v>
      </c>
      <c r="E1841" t="s">
        <v>46</v>
      </c>
      <c r="F1841">
        <v>0.03</v>
      </c>
      <c r="G1841">
        <v>1</v>
      </c>
      <c r="H1841" s="1">
        <v>41217</v>
      </c>
      <c r="I1841" s="1" t="str">
        <f t="shared" si="57"/>
        <v xml:space="preserve"> Nov</v>
      </c>
      <c r="J1841">
        <v>40261</v>
      </c>
      <c r="K1841" t="s">
        <v>58</v>
      </c>
      <c r="L1841">
        <v>36</v>
      </c>
      <c r="M1841">
        <v>0.4</v>
      </c>
      <c r="N1841" t="s">
        <v>29</v>
      </c>
      <c r="O1841" t="s">
        <v>30</v>
      </c>
      <c r="P1841" t="s">
        <v>1373</v>
      </c>
      <c r="Q1841" t="s">
        <v>61</v>
      </c>
      <c r="R1841">
        <v>-172.17</v>
      </c>
      <c r="S1841" t="s">
        <v>76</v>
      </c>
      <c r="T1841">
        <v>5696</v>
      </c>
      <c r="U1841">
        <v>331.37</v>
      </c>
      <c r="V1841" s="1">
        <v>41219</v>
      </c>
      <c r="W1841" t="s">
        <v>42</v>
      </c>
      <c r="X1841">
        <v>9.86</v>
      </c>
      <c r="Y1841" t="s">
        <v>132</v>
      </c>
      <c r="Z1841">
        <v>9.06</v>
      </c>
      <c r="AA1841">
        <v>33437</v>
      </c>
      <c r="AB1841">
        <f t="shared" si="58"/>
        <v>326.16000000000003</v>
      </c>
      <c r="AC1841">
        <f t="shared" si="59"/>
        <v>316.37520000000001</v>
      </c>
    </row>
    <row r="1842" spans="1:29" x14ac:dyDescent="0.25">
      <c r="A1842" t="s">
        <v>1693</v>
      </c>
      <c r="B1842">
        <v>44</v>
      </c>
      <c r="C1842" t="str">
        <f t="shared" si="56"/>
        <v>Adult</v>
      </c>
      <c r="D1842" t="s">
        <v>2007</v>
      </c>
      <c r="E1842" t="s">
        <v>46</v>
      </c>
      <c r="F1842">
        <v>0.01</v>
      </c>
      <c r="G1842">
        <v>1</v>
      </c>
      <c r="H1842" s="1">
        <v>41217</v>
      </c>
      <c r="I1842" s="1" t="str">
        <f t="shared" si="57"/>
        <v xml:space="preserve"> Nov</v>
      </c>
      <c r="J1842">
        <v>3332</v>
      </c>
      <c r="K1842" t="s">
        <v>58</v>
      </c>
      <c r="L1842">
        <v>6</v>
      </c>
      <c r="M1842">
        <v>0.41</v>
      </c>
      <c r="N1842" t="s">
        <v>29</v>
      </c>
      <c r="O1842" t="s">
        <v>59</v>
      </c>
      <c r="P1842" t="s">
        <v>2440</v>
      </c>
      <c r="Q1842" t="s">
        <v>88</v>
      </c>
      <c r="R1842">
        <v>-3.51</v>
      </c>
      <c r="S1842" t="s">
        <v>33</v>
      </c>
      <c r="T1842">
        <v>480</v>
      </c>
      <c r="U1842">
        <v>22.19</v>
      </c>
      <c r="V1842" s="1">
        <v>41219</v>
      </c>
      <c r="W1842" t="s">
        <v>34</v>
      </c>
      <c r="X1842">
        <v>1.86</v>
      </c>
      <c r="Y1842" t="s">
        <v>204</v>
      </c>
      <c r="Z1842">
        <v>3.26</v>
      </c>
      <c r="AA1842">
        <v>4101</v>
      </c>
      <c r="AB1842">
        <f t="shared" si="58"/>
        <v>19.559999999999999</v>
      </c>
      <c r="AC1842">
        <f t="shared" si="59"/>
        <v>19.3644</v>
      </c>
    </row>
    <row r="1843" spans="1:29" x14ac:dyDescent="0.25">
      <c r="A1843" t="s">
        <v>2051</v>
      </c>
      <c r="B1843">
        <v>44</v>
      </c>
      <c r="C1843" t="str">
        <f t="shared" si="56"/>
        <v>Adult</v>
      </c>
      <c r="D1843" t="s">
        <v>674</v>
      </c>
      <c r="E1843" t="s">
        <v>46</v>
      </c>
      <c r="F1843">
        <v>0.05</v>
      </c>
      <c r="G1843">
        <v>1</v>
      </c>
      <c r="H1843" s="1">
        <v>41217</v>
      </c>
      <c r="I1843" s="1" t="str">
        <f t="shared" si="57"/>
        <v xml:space="preserve"> Nov</v>
      </c>
      <c r="J1843">
        <v>40261</v>
      </c>
      <c r="K1843" t="s">
        <v>58</v>
      </c>
      <c r="L1843">
        <v>26</v>
      </c>
      <c r="M1843">
        <v>0.57999999999999996</v>
      </c>
      <c r="N1843" t="s">
        <v>29</v>
      </c>
      <c r="O1843" t="s">
        <v>59</v>
      </c>
      <c r="P1843" t="s">
        <v>2441</v>
      </c>
      <c r="Q1843" t="s">
        <v>88</v>
      </c>
      <c r="R1843">
        <v>0.51</v>
      </c>
      <c r="S1843" t="s">
        <v>76</v>
      </c>
      <c r="T1843">
        <v>5697</v>
      </c>
      <c r="U1843">
        <v>78.03</v>
      </c>
      <c r="V1843" s="1">
        <v>41219</v>
      </c>
      <c r="W1843" t="s">
        <v>34</v>
      </c>
      <c r="X1843">
        <v>1.05</v>
      </c>
      <c r="Y1843" t="s">
        <v>132</v>
      </c>
      <c r="Z1843">
        <v>2.94</v>
      </c>
      <c r="AA1843">
        <v>33437</v>
      </c>
      <c r="AB1843">
        <f t="shared" si="58"/>
        <v>76.44</v>
      </c>
      <c r="AC1843">
        <f t="shared" si="59"/>
        <v>72.617999999999995</v>
      </c>
    </row>
    <row r="1844" spans="1:29" x14ac:dyDescent="0.25">
      <c r="A1844" t="s">
        <v>2442</v>
      </c>
      <c r="B1844">
        <v>44</v>
      </c>
      <c r="C1844" t="str">
        <f t="shared" si="56"/>
        <v>Adult</v>
      </c>
      <c r="D1844" t="s">
        <v>2436</v>
      </c>
      <c r="E1844" t="s">
        <v>38</v>
      </c>
      <c r="F1844">
        <v>0.09</v>
      </c>
      <c r="G1844">
        <v>1</v>
      </c>
      <c r="H1844" s="1">
        <v>41217</v>
      </c>
      <c r="I1844" s="1" t="str">
        <f t="shared" si="57"/>
        <v xml:space="preserve"> Nov</v>
      </c>
      <c r="J1844">
        <v>37731</v>
      </c>
      <c r="K1844" t="s">
        <v>58</v>
      </c>
      <c r="L1844">
        <v>25</v>
      </c>
      <c r="M1844">
        <v>0.37</v>
      </c>
      <c r="N1844" t="s">
        <v>29</v>
      </c>
      <c r="O1844" t="s">
        <v>30</v>
      </c>
      <c r="P1844" t="s">
        <v>2443</v>
      </c>
      <c r="Q1844" t="s">
        <v>210</v>
      </c>
      <c r="R1844">
        <v>33.68</v>
      </c>
      <c r="S1844" t="s">
        <v>33</v>
      </c>
      <c r="T1844">
        <v>5299</v>
      </c>
      <c r="U1844">
        <v>88.37</v>
      </c>
      <c r="V1844" s="1">
        <v>41219</v>
      </c>
      <c r="W1844" t="s">
        <v>34</v>
      </c>
      <c r="X1844">
        <v>0.5</v>
      </c>
      <c r="Y1844" t="s">
        <v>233</v>
      </c>
      <c r="Z1844">
        <v>3.75</v>
      </c>
      <c r="AA1844">
        <v>7011</v>
      </c>
      <c r="AB1844">
        <f t="shared" si="58"/>
        <v>93.75</v>
      </c>
      <c r="AC1844">
        <f t="shared" si="59"/>
        <v>85.3125</v>
      </c>
    </row>
    <row r="1845" spans="1:29" x14ac:dyDescent="0.25">
      <c r="A1845" t="s">
        <v>2444</v>
      </c>
      <c r="B1845">
        <v>44</v>
      </c>
      <c r="C1845" t="str">
        <f t="shared" si="56"/>
        <v>Adult</v>
      </c>
      <c r="D1845" t="s">
        <v>454</v>
      </c>
      <c r="E1845" t="s">
        <v>57</v>
      </c>
      <c r="F1845">
        <v>0.06</v>
      </c>
      <c r="G1845">
        <v>1</v>
      </c>
      <c r="H1845" s="1">
        <v>41217</v>
      </c>
      <c r="I1845" s="1" t="str">
        <f t="shared" si="57"/>
        <v xml:space="preserve"> Nov</v>
      </c>
      <c r="J1845">
        <v>28259</v>
      </c>
      <c r="K1845" t="s">
        <v>28</v>
      </c>
      <c r="L1845">
        <v>22</v>
      </c>
      <c r="M1845">
        <v>0.64</v>
      </c>
      <c r="N1845" t="s">
        <v>96</v>
      </c>
      <c r="O1845" t="s">
        <v>30</v>
      </c>
      <c r="P1845" t="s">
        <v>2445</v>
      </c>
      <c r="Q1845" t="s">
        <v>102</v>
      </c>
      <c r="R1845">
        <v>-92.1</v>
      </c>
      <c r="S1845" t="s">
        <v>76</v>
      </c>
      <c r="T1845">
        <v>3961</v>
      </c>
      <c r="U1845">
        <v>249.24</v>
      </c>
      <c r="V1845" s="1">
        <v>41219</v>
      </c>
      <c r="W1845" t="s">
        <v>34</v>
      </c>
      <c r="X1845">
        <v>6.5</v>
      </c>
      <c r="Y1845" t="s">
        <v>132</v>
      </c>
      <c r="Z1845">
        <v>10.97</v>
      </c>
      <c r="AA1845">
        <v>32216</v>
      </c>
      <c r="AB1845">
        <f t="shared" si="58"/>
        <v>241.34</v>
      </c>
      <c r="AC1845">
        <f t="shared" si="59"/>
        <v>226.8596</v>
      </c>
    </row>
    <row r="1846" spans="1:29" x14ac:dyDescent="0.25">
      <c r="A1846" t="s">
        <v>764</v>
      </c>
      <c r="B1846">
        <v>44</v>
      </c>
      <c r="C1846" t="str">
        <f t="shared" si="56"/>
        <v>Adult</v>
      </c>
      <c r="D1846" t="s">
        <v>2446</v>
      </c>
      <c r="E1846" t="s">
        <v>27</v>
      </c>
      <c r="F1846">
        <v>0.01</v>
      </c>
      <c r="G1846">
        <v>1</v>
      </c>
      <c r="H1846" s="1">
        <v>41218</v>
      </c>
      <c r="I1846" s="1" t="str">
        <f t="shared" si="57"/>
        <v xml:space="preserve"> Nov</v>
      </c>
      <c r="J1846">
        <v>32291</v>
      </c>
      <c r="K1846" t="s">
        <v>131</v>
      </c>
      <c r="L1846">
        <v>13</v>
      </c>
      <c r="M1846">
        <v>0.73</v>
      </c>
      <c r="N1846" t="s">
        <v>48</v>
      </c>
      <c r="O1846" t="s">
        <v>40</v>
      </c>
      <c r="P1846" t="s">
        <v>280</v>
      </c>
      <c r="Q1846" t="s">
        <v>82</v>
      </c>
      <c r="R1846">
        <v>-100.89</v>
      </c>
      <c r="S1846" t="s">
        <v>52</v>
      </c>
      <c r="T1846">
        <v>4536</v>
      </c>
      <c r="U1846">
        <v>183.22</v>
      </c>
      <c r="V1846" s="1">
        <v>41218</v>
      </c>
      <c r="W1846" t="s">
        <v>34</v>
      </c>
      <c r="X1846">
        <v>14.37</v>
      </c>
      <c r="Y1846" t="s">
        <v>54</v>
      </c>
      <c r="Z1846">
        <v>12.99</v>
      </c>
      <c r="AA1846">
        <v>93030</v>
      </c>
      <c r="AB1846">
        <f t="shared" si="58"/>
        <v>168.87</v>
      </c>
      <c r="AC1846">
        <f t="shared" si="59"/>
        <v>167.18129999999999</v>
      </c>
    </row>
    <row r="1847" spans="1:29" x14ac:dyDescent="0.25">
      <c r="A1847" t="s">
        <v>1399</v>
      </c>
      <c r="B1847">
        <v>44</v>
      </c>
      <c r="C1847" t="str">
        <f t="shared" si="56"/>
        <v>Adult</v>
      </c>
      <c r="D1847" t="s">
        <v>252</v>
      </c>
      <c r="E1847" t="s">
        <v>46</v>
      </c>
      <c r="F1847">
        <v>0</v>
      </c>
      <c r="G1847">
        <v>1</v>
      </c>
      <c r="H1847" s="1">
        <v>41218</v>
      </c>
      <c r="I1847" s="1" t="str">
        <f t="shared" si="57"/>
        <v xml:space="preserve"> Nov</v>
      </c>
      <c r="J1847">
        <v>18247</v>
      </c>
      <c r="K1847" t="s">
        <v>39</v>
      </c>
      <c r="L1847">
        <v>20</v>
      </c>
      <c r="M1847">
        <v>0.42</v>
      </c>
      <c r="N1847" t="s">
        <v>48</v>
      </c>
      <c r="O1847" t="s">
        <v>59</v>
      </c>
      <c r="P1847" t="s">
        <v>993</v>
      </c>
      <c r="Q1847" t="s">
        <v>82</v>
      </c>
      <c r="R1847">
        <v>27.22</v>
      </c>
      <c r="S1847" t="s">
        <v>68</v>
      </c>
      <c r="T1847">
        <v>2513</v>
      </c>
      <c r="U1847">
        <v>155.80000000000001</v>
      </c>
      <c r="V1847" s="1">
        <v>41219</v>
      </c>
      <c r="W1847" t="s">
        <v>34</v>
      </c>
      <c r="X1847">
        <v>4</v>
      </c>
      <c r="Y1847" t="s">
        <v>122</v>
      </c>
      <c r="Z1847">
        <v>7.59</v>
      </c>
      <c r="AA1847">
        <v>50401</v>
      </c>
      <c r="AB1847">
        <f t="shared" si="58"/>
        <v>151.80000000000001</v>
      </c>
      <c r="AC1847">
        <f t="shared" si="59"/>
        <v>151.80000000000001</v>
      </c>
    </row>
    <row r="1848" spans="1:29" x14ac:dyDescent="0.25">
      <c r="A1848" t="s">
        <v>764</v>
      </c>
      <c r="B1848">
        <v>44</v>
      </c>
      <c r="C1848" t="str">
        <f t="shared" si="56"/>
        <v>Adult</v>
      </c>
      <c r="D1848" t="s">
        <v>2446</v>
      </c>
      <c r="E1848" t="s">
        <v>27</v>
      </c>
      <c r="F1848">
        <v>0.02</v>
      </c>
      <c r="G1848">
        <v>1</v>
      </c>
      <c r="H1848" s="1">
        <v>41218</v>
      </c>
      <c r="I1848" s="1" t="str">
        <f t="shared" si="57"/>
        <v xml:space="preserve"> Nov</v>
      </c>
      <c r="J1848">
        <v>32291</v>
      </c>
      <c r="K1848" t="s">
        <v>131</v>
      </c>
      <c r="L1848">
        <v>4</v>
      </c>
      <c r="M1848">
        <v>0.81</v>
      </c>
      <c r="N1848" t="s">
        <v>29</v>
      </c>
      <c r="O1848" t="s">
        <v>30</v>
      </c>
      <c r="P1848" t="s">
        <v>1052</v>
      </c>
      <c r="Q1848" t="s">
        <v>32</v>
      </c>
      <c r="R1848">
        <v>-29.42</v>
      </c>
      <c r="S1848" t="s">
        <v>52</v>
      </c>
      <c r="T1848">
        <v>4537</v>
      </c>
      <c r="U1848">
        <v>68.03</v>
      </c>
      <c r="V1848" s="1">
        <v>41219</v>
      </c>
      <c r="W1848" t="s">
        <v>34</v>
      </c>
      <c r="X1848">
        <v>4.53</v>
      </c>
      <c r="Y1848" t="s">
        <v>54</v>
      </c>
      <c r="Z1848">
        <v>15.14</v>
      </c>
      <c r="AA1848">
        <v>93030</v>
      </c>
      <c r="AB1848">
        <f t="shared" si="58"/>
        <v>60.56</v>
      </c>
      <c r="AC1848">
        <f t="shared" si="59"/>
        <v>59.348800000000004</v>
      </c>
    </row>
    <row r="1849" spans="1:29" x14ac:dyDescent="0.25">
      <c r="A1849" t="s">
        <v>2447</v>
      </c>
      <c r="B1849">
        <v>44</v>
      </c>
      <c r="C1849" t="str">
        <f t="shared" si="56"/>
        <v>Adult</v>
      </c>
      <c r="D1849" t="s">
        <v>2448</v>
      </c>
      <c r="E1849" t="s">
        <v>46</v>
      </c>
      <c r="F1849">
        <v>0.05</v>
      </c>
      <c r="G1849">
        <v>1</v>
      </c>
      <c r="H1849" s="1">
        <v>41218</v>
      </c>
      <c r="I1849" s="1" t="str">
        <f t="shared" si="57"/>
        <v xml:space="preserve"> Nov</v>
      </c>
      <c r="J1849">
        <v>26374</v>
      </c>
      <c r="K1849" t="s">
        <v>39</v>
      </c>
      <c r="L1849">
        <v>5</v>
      </c>
      <c r="M1849">
        <v>0.81</v>
      </c>
      <c r="N1849" t="s">
        <v>96</v>
      </c>
      <c r="O1849" t="s">
        <v>139</v>
      </c>
      <c r="P1849" t="s">
        <v>937</v>
      </c>
      <c r="Q1849" t="s">
        <v>105</v>
      </c>
      <c r="R1849">
        <v>-109.417</v>
      </c>
      <c r="S1849" t="s">
        <v>52</v>
      </c>
      <c r="T1849">
        <v>3692</v>
      </c>
      <c r="U1849">
        <v>90.941500000000005</v>
      </c>
      <c r="V1849" s="1">
        <v>41219</v>
      </c>
      <c r="W1849" t="s">
        <v>34</v>
      </c>
      <c r="X1849">
        <v>3.3</v>
      </c>
      <c r="Y1849" t="s">
        <v>298</v>
      </c>
      <c r="Z1849">
        <v>20.99</v>
      </c>
      <c r="AA1849">
        <v>80122</v>
      </c>
      <c r="AB1849">
        <f t="shared" si="58"/>
        <v>104.94999999999999</v>
      </c>
      <c r="AC1849">
        <f t="shared" si="59"/>
        <v>99.702499999999986</v>
      </c>
    </row>
    <row r="1850" spans="1:29" x14ac:dyDescent="0.25">
      <c r="A1850" t="s">
        <v>1086</v>
      </c>
      <c r="B1850">
        <v>44</v>
      </c>
      <c r="C1850" t="str">
        <f t="shared" si="56"/>
        <v>Adult</v>
      </c>
      <c r="D1850" t="s">
        <v>1087</v>
      </c>
      <c r="E1850" t="s">
        <v>27</v>
      </c>
      <c r="F1850">
        <v>0</v>
      </c>
      <c r="G1850">
        <v>1</v>
      </c>
      <c r="H1850" s="1">
        <v>41218</v>
      </c>
      <c r="I1850" s="1" t="str">
        <f t="shared" si="57"/>
        <v xml:space="preserve"> Nov</v>
      </c>
      <c r="J1850">
        <v>5856</v>
      </c>
      <c r="K1850" t="s">
        <v>28</v>
      </c>
      <c r="L1850">
        <v>42</v>
      </c>
      <c r="M1850">
        <v>0.6</v>
      </c>
      <c r="N1850" t="s">
        <v>48</v>
      </c>
      <c r="O1850" t="s">
        <v>73</v>
      </c>
      <c r="P1850" t="s">
        <v>908</v>
      </c>
      <c r="Q1850" t="s">
        <v>75</v>
      </c>
      <c r="R1850">
        <v>3025.59</v>
      </c>
      <c r="S1850" t="s">
        <v>52</v>
      </c>
      <c r="T1850">
        <v>810</v>
      </c>
      <c r="U1850">
        <v>10307.01</v>
      </c>
      <c r="V1850" s="1">
        <v>41220</v>
      </c>
      <c r="W1850" t="s">
        <v>53</v>
      </c>
      <c r="X1850">
        <v>23.78</v>
      </c>
      <c r="Y1850" t="s">
        <v>298</v>
      </c>
      <c r="Z1850">
        <v>230.98</v>
      </c>
      <c r="AA1850">
        <v>80229</v>
      </c>
      <c r="AB1850">
        <f t="shared" si="58"/>
        <v>9701.16</v>
      </c>
      <c r="AC1850">
        <f t="shared" si="59"/>
        <v>9701.16</v>
      </c>
    </row>
    <row r="1851" spans="1:29" x14ac:dyDescent="0.25">
      <c r="A1851" t="s">
        <v>2197</v>
      </c>
      <c r="B1851">
        <v>44</v>
      </c>
      <c r="C1851" t="str">
        <f t="shared" si="56"/>
        <v>Adult</v>
      </c>
      <c r="D1851" t="s">
        <v>2449</v>
      </c>
      <c r="E1851" t="s">
        <v>38</v>
      </c>
      <c r="F1851">
        <v>0.01</v>
      </c>
      <c r="G1851">
        <v>1</v>
      </c>
      <c r="H1851" s="1">
        <v>41219</v>
      </c>
      <c r="I1851" s="1" t="str">
        <f t="shared" si="57"/>
        <v xml:space="preserve"> Nov</v>
      </c>
      <c r="J1851">
        <v>18533</v>
      </c>
      <c r="K1851" t="s">
        <v>39</v>
      </c>
      <c r="L1851">
        <v>27</v>
      </c>
      <c r="M1851">
        <v>0.56999999999999995</v>
      </c>
      <c r="N1851" t="s">
        <v>29</v>
      </c>
      <c r="O1851" t="s">
        <v>30</v>
      </c>
      <c r="P1851" t="s">
        <v>1648</v>
      </c>
      <c r="Q1851" t="s">
        <v>32</v>
      </c>
      <c r="R1851">
        <v>-60.73</v>
      </c>
      <c r="S1851" t="s">
        <v>68</v>
      </c>
      <c r="T1851">
        <v>2568</v>
      </c>
      <c r="U1851">
        <v>442.57</v>
      </c>
      <c r="V1851" s="1">
        <v>41220</v>
      </c>
      <c r="W1851" t="s">
        <v>34</v>
      </c>
      <c r="X1851">
        <v>8.7799999999999994</v>
      </c>
      <c r="Y1851" t="s">
        <v>111</v>
      </c>
      <c r="Z1851">
        <v>15.31</v>
      </c>
      <c r="AA1851">
        <v>79701</v>
      </c>
      <c r="AB1851">
        <f t="shared" si="58"/>
        <v>413.37</v>
      </c>
      <c r="AC1851">
        <f t="shared" si="59"/>
        <v>409.23630000000003</v>
      </c>
    </row>
    <row r="1852" spans="1:29" x14ac:dyDescent="0.25">
      <c r="A1852" t="s">
        <v>2197</v>
      </c>
      <c r="B1852">
        <v>44</v>
      </c>
      <c r="C1852" t="str">
        <f t="shared" si="56"/>
        <v>Adult</v>
      </c>
      <c r="D1852" t="s">
        <v>2449</v>
      </c>
      <c r="E1852" t="s">
        <v>38</v>
      </c>
      <c r="F1852">
        <v>0.05</v>
      </c>
      <c r="G1852">
        <v>1</v>
      </c>
      <c r="H1852" s="1">
        <v>41219</v>
      </c>
      <c r="I1852" s="1" t="str">
        <f t="shared" si="57"/>
        <v xml:space="preserve"> Nov</v>
      </c>
      <c r="J1852">
        <v>18533</v>
      </c>
      <c r="K1852" t="s">
        <v>39</v>
      </c>
      <c r="L1852">
        <v>5</v>
      </c>
      <c r="M1852">
        <v>0.6</v>
      </c>
      <c r="N1852" t="s">
        <v>96</v>
      </c>
      <c r="O1852" t="s">
        <v>80</v>
      </c>
      <c r="P1852" t="s">
        <v>1909</v>
      </c>
      <c r="Q1852" t="s">
        <v>105</v>
      </c>
      <c r="R1852">
        <v>-28.434999999999999</v>
      </c>
      <c r="S1852" t="s">
        <v>68</v>
      </c>
      <c r="T1852">
        <v>2569</v>
      </c>
      <c r="U1852">
        <v>53.737000000000002</v>
      </c>
      <c r="V1852" s="1">
        <v>41221</v>
      </c>
      <c r="W1852" t="s">
        <v>42</v>
      </c>
      <c r="X1852">
        <v>5.03</v>
      </c>
      <c r="Y1852" t="s">
        <v>111</v>
      </c>
      <c r="Z1852">
        <v>7.99</v>
      </c>
      <c r="AA1852">
        <v>79701</v>
      </c>
      <c r="AB1852">
        <f t="shared" si="58"/>
        <v>39.950000000000003</v>
      </c>
      <c r="AC1852">
        <f t="shared" si="59"/>
        <v>37.952500000000001</v>
      </c>
    </row>
    <row r="1853" spans="1:29" x14ac:dyDescent="0.25">
      <c r="A1853" t="s">
        <v>2450</v>
      </c>
      <c r="B1853">
        <v>44</v>
      </c>
      <c r="C1853" t="str">
        <f t="shared" si="56"/>
        <v>Adult</v>
      </c>
      <c r="D1853" t="s">
        <v>2451</v>
      </c>
      <c r="E1853" t="s">
        <v>27</v>
      </c>
      <c r="F1853">
        <v>0.08</v>
      </c>
      <c r="G1853">
        <v>1</v>
      </c>
      <c r="H1853" s="1">
        <v>41220</v>
      </c>
      <c r="I1853" s="1" t="str">
        <f t="shared" si="57"/>
        <v xml:space="preserve"> Nov</v>
      </c>
      <c r="J1853">
        <v>26337</v>
      </c>
      <c r="K1853" t="s">
        <v>58</v>
      </c>
      <c r="L1853">
        <v>45</v>
      </c>
      <c r="M1853">
        <v>0.38</v>
      </c>
      <c r="N1853" t="s">
        <v>29</v>
      </c>
      <c r="O1853" t="s">
        <v>30</v>
      </c>
      <c r="P1853" t="s">
        <v>2296</v>
      </c>
      <c r="Q1853" t="s">
        <v>210</v>
      </c>
      <c r="R1853">
        <v>60.29</v>
      </c>
      <c r="S1853" t="s">
        <v>76</v>
      </c>
      <c r="T1853">
        <v>3682</v>
      </c>
      <c r="U1853">
        <v>153.27000000000001</v>
      </c>
      <c r="V1853" s="1">
        <v>41223</v>
      </c>
      <c r="W1853" t="s">
        <v>34</v>
      </c>
      <c r="X1853">
        <v>0.5</v>
      </c>
      <c r="Y1853" t="s">
        <v>132</v>
      </c>
      <c r="Z1853">
        <v>3.69</v>
      </c>
      <c r="AA1853">
        <v>33065</v>
      </c>
      <c r="AB1853">
        <f t="shared" si="58"/>
        <v>166.05</v>
      </c>
      <c r="AC1853">
        <f t="shared" si="59"/>
        <v>152.76600000000002</v>
      </c>
    </row>
    <row r="1854" spans="1:29" x14ac:dyDescent="0.25">
      <c r="A1854" t="s">
        <v>2452</v>
      </c>
      <c r="B1854">
        <v>44</v>
      </c>
      <c r="C1854" t="str">
        <f t="shared" si="56"/>
        <v>Adult</v>
      </c>
      <c r="D1854" t="s">
        <v>1710</v>
      </c>
      <c r="E1854" t="s">
        <v>38</v>
      </c>
      <c r="F1854">
        <v>0.02</v>
      </c>
      <c r="G1854">
        <v>1</v>
      </c>
      <c r="H1854" s="1">
        <v>41220</v>
      </c>
      <c r="I1854" s="1" t="str">
        <f t="shared" si="57"/>
        <v xml:space="preserve"> Nov</v>
      </c>
      <c r="J1854">
        <v>26944</v>
      </c>
      <c r="K1854" t="s">
        <v>58</v>
      </c>
      <c r="L1854">
        <v>6</v>
      </c>
      <c r="M1854">
        <v>0.65</v>
      </c>
      <c r="N1854" t="s">
        <v>96</v>
      </c>
      <c r="O1854" t="s">
        <v>30</v>
      </c>
      <c r="P1854" t="s">
        <v>198</v>
      </c>
      <c r="Q1854" t="s">
        <v>102</v>
      </c>
      <c r="R1854">
        <v>-217.69</v>
      </c>
      <c r="S1854" t="s">
        <v>52</v>
      </c>
      <c r="T1854">
        <v>3771</v>
      </c>
      <c r="U1854">
        <v>453.87</v>
      </c>
      <c r="V1854" s="1">
        <v>41223</v>
      </c>
      <c r="W1854" t="s">
        <v>34</v>
      </c>
      <c r="X1854">
        <v>14.52</v>
      </c>
      <c r="Y1854" t="s">
        <v>298</v>
      </c>
      <c r="Z1854">
        <v>73.98</v>
      </c>
      <c r="AA1854">
        <v>80020</v>
      </c>
      <c r="AB1854">
        <f t="shared" si="58"/>
        <v>443.88</v>
      </c>
      <c r="AC1854">
        <f t="shared" si="59"/>
        <v>435.00240000000002</v>
      </c>
    </row>
    <row r="1855" spans="1:29" x14ac:dyDescent="0.25">
      <c r="A1855" t="s">
        <v>2453</v>
      </c>
      <c r="B1855">
        <v>44</v>
      </c>
      <c r="C1855" t="str">
        <f t="shared" si="56"/>
        <v>Adult</v>
      </c>
      <c r="D1855" t="s">
        <v>1159</v>
      </c>
      <c r="E1855" t="s">
        <v>46</v>
      </c>
      <c r="F1855">
        <v>0.08</v>
      </c>
      <c r="G1855">
        <v>1</v>
      </c>
      <c r="H1855" s="1">
        <v>41221</v>
      </c>
      <c r="I1855" s="1" t="str">
        <f t="shared" si="57"/>
        <v xml:space="preserve"> Nov</v>
      </c>
      <c r="J1855">
        <v>37793</v>
      </c>
      <c r="K1855" t="s">
        <v>39</v>
      </c>
      <c r="L1855">
        <v>16</v>
      </c>
      <c r="M1855">
        <v>0.56000000000000005</v>
      </c>
      <c r="N1855" t="s">
        <v>29</v>
      </c>
      <c r="O1855" t="s">
        <v>139</v>
      </c>
      <c r="P1855" t="s">
        <v>1490</v>
      </c>
      <c r="Q1855" t="s">
        <v>481</v>
      </c>
      <c r="R1855">
        <v>-49.31</v>
      </c>
      <c r="S1855" t="s">
        <v>68</v>
      </c>
      <c r="T1855">
        <v>5312</v>
      </c>
      <c r="U1855">
        <v>224.47</v>
      </c>
      <c r="V1855" s="1">
        <v>41222</v>
      </c>
      <c r="W1855" t="s">
        <v>34</v>
      </c>
      <c r="X1855">
        <v>7.59</v>
      </c>
      <c r="Y1855" t="s">
        <v>149</v>
      </c>
      <c r="Z1855">
        <v>13.9</v>
      </c>
      <c r="AA1855">
        <v>60174</v>
      </c>
      <c r="AB1855">
        <f t="shared" si="58"/>
        <v>222.4</v>
      </c>
      <c r="AC1855">
        <f t="shared" si="59"/>
        <v>204.608</v>
      </c>
    </row>
    <row r="1856" spans="1:29" x14ac:dyDescent="0.25">
      <c r="A1856" t="s">
        <v>2299</v>
      </c>
      <c r="B1856">
        <v>44</v>
      </c>
      <c r="C1856" t="str">
        <f t="shared" si="56"/>
        <v>Adult</v>
      </c>
      <c r="D1856" t="s">
        <v>947</v>
      </c>
      <c r="E1856" t="s">
        <v>27</v>
      </c>
      <c r="F1856">
        <v>0.05</v>
      </c>
      <c r="G1856">
        <v>1</v>
      </c>
      <c r="H1856" s="1">
        <v>41221</v>
      </c>
      <c r="I1856" s="1" t="str">
        <f t="shared" si="57"/>
        <v xml:space="preserve"> Nov</v>
      </c>
      <c r="J1856">
        <v>38371</v>
      </c>
      <c r="K1856" t="s">
        <v>39</v>
      </c>
      <c r="L1856">
        <v>24</v>
      </c>
      <c r="M1856">
        <v>0.45</v>
      </c>
      <c r="N1856" t="s">
        <v>96</v>
      </c>
      <c r="O1856" t="s">
        <v>30</v>
      </c>
      <c r="P1856" t="s">
        <v>587</v>
      </c>
      <c r="Q1856" t="s">
        <v>102</v>
      </c>
      <c r="R1856">
        <v>544.29999999999995</v>
      </c>
      <c r="S1856" t="s">
        <v>33</v>
      </c>
      <c r="T1856">
        <v>5398</v>
      </c>
      <c r="U1856">
        <v>2004.4</v>
      </c>
      <c r="V1856" s="1">
        <v>41222</v>
      </c>
      <c r="W1856" t="s">
        <v>42</v>
      </c>
      <c r="X1856">
        <v>6.13</v>
      </c>
      <c r="Y1856" t="s">
        <v>136</v>
      </c>
      <c r="Z1856">
        <v>83.1</v>
      </c>
      <c r="AA1856">
        <v>11725</v>
      </c>
      <c r="AB1856">
        <f t="shared" si="58"/>
        <v>1994.3999999999999</v>
      </c>
      <c r="AC1856">
        <f t="shared" si="59"/>
        <v>1894.6799999999998</v>
      </c>
    </row>
    <row r="1857" spans="1:29" x14ac:dyDescent="0.25">
      <c r="A1857" t="s">
        <v>1429</v>
      </c>
      <c r="B1857">
        <v>44</v>
      </c>
      <c r="C1857" t="str">
        <f t="shared" si="56"/>
        <v>Adult</v>
      </c>
      <c r="D1857" t="s">
        <v>1543</v>
      </c>
      <c r="E1857" t="s">
        <v>46</v>
      </c>
      <c r="F1857">
        <v>0.02</v>
      </c>
      <c r="G1857">
        <v>1</v>
      </c>
      <c r="H1857" s="1">
        <v>41221</v>
      </c>
      <c r="I1857" s="1" t="str">
        <f t="shared" si="57"/>
        <v xml:space="preserve"> Nov</v>
      </c>
      <c r="J1857">
        <v>46151</v>
      </c>
      <c r="K1857" t="s">
        <v>58</v>
      </c>
      <c r="L1857">
        <v>23</v>
      </c>
      <c r="M1857">
        <v>0.38</v>
      </c>
      <c r="N1857" t="s">
        <v>29</v>
      </c>
      <c r="O1857" t="s">
        <v>30</v>
      </c>
      <c r="P1857" t="s">
        <v>341</v>
      </c>
      <c r="Q1857" t="s">
        <v>67</v>
      </c>
      <c r="R1857">
        <v>-35.442999999999998</v>
      </c>
      <c r="S1857" t="s">
        <v>52</v>
      </c>
      <c r="T1857">
        <v>6486</v>
      </c>
      <c r="U1857">
        <v>203.91</v>
      </c>
      <c r="V1857" s="1">
        <v>41223</v>
      </c>
      <c r="W1857" t="s">
        <v>34</v>
      </c>
      <c r="X1857">
        <v>6.19</v>
      </c>
      <c r="Y1857" t="s">
        <v>54</v>
      </c>
      <c r="Z1857">
        <v>8.6</v>
      </c>
      <c r="AA1857">
        <v>94533</v>
      </c>
      <c r="AB1857">
        <f t="shared" si="58"/>
        <v>197.79999999999998</v>
      </c>
      <c r="AC1857">
        <f t="shared" si="59"/>
        <v>193.84399999999999</v>
      </c>
    </row>
    <row r="1858" spans="1:29" x14ac:dyDescent="0.25">
      <c r="A1858" t="s">
        <v>1139</v>
      </c>
      <c r="B1858">
        <v>44</v>
      </c>
      <c r="C1858" t="str">
        <f t="shared" si="56"/>
        <v>Adult</v>
      </c>
      <c r="D1858" t="s">
        <v>1140</v>
      </c>
      <c r="E1858" t="s">
        <v>27</v>
      </c>
      <c r="F1858">
        <v>0.09</v>
      </c>
      <c r="G1858">
        <v>1</v>
      </c>
      <c r="H1858" s="1">
        <v>41221</v>
      </c>
      <c r="I1858" s="1" t="str">
        <f t="shared" si="57"/>
        <v xml:space="preserve"> Nov</v>
      </c>
      <c r="J1858">
        <v>16679</v>
      </c>
      <c r="K1858" t="s">
        <v>47</v>
      </c>
      <c r="L1858">
        <v>29</v>
      </c>
      <c r="M1858">
        <v>0.55000000000000004</v>
      </c>
      <c r="N1858" t="s">
        <v>48</v>
      </c>
      <c r="O1858" t="s">
        <v>49</v>
      </c>
      <c r="P1858" t="s">
        <v>121</v>
      </c>
      <c r="Q1858" t="s">
        <v>51</v>
      </c>
      <c r="R1858">
        <v>846.23</v>
      </c>
      <c r="S1858" t="s">
        <v>76</v>
      </c>
      <c r="T1858">
        <v>2315</v>
      </c>
      <c r="U1858">
        <v>6481.95</v>
      </c>
      <c r="V1858" s="1">
        <v>41226</v>
      </c>
      <c r="W1858" t="s">
        <v>53</v>
      </c>
      <c r="X1858">
        <v>43.32</v>
      </c>
      <c r="Y1858" t="s">
        <v>132</v>
      </c>
      <c r="Z1858">
        <v>243.98</v>
      </c>
      <c r="AA1858">
        <v>33160</v>
      </c>
      <c r="AB1858">
        <f t="shared" si="58"/>
        <v>7075.42</v>
      </c>
      <c r="AC1858">
        <f t="shared" si="59"/>
        <v>6438.6322</v>
      </c>
    </row>
    <row r="1859" spans="1:29" x14ac:dyDescent="0.25">
      <c r="A1859" t="s">
        <v>2454</v>
      </c>
      <c r="B1859">
        <v>44</v>
      </c>
      <c r="C1859" t="str">
        <f t="shared" si="56"/>
        <v>Adult</v>
      </c>
      <c r="D1859" t="s">
        <v>2455</v>
      </c>
      <c r="E1859" t="s">
        <v>38</v>
      </c>
      <c r="F1859">
        <v>0.05</v>
      </c>
      <c r="G1859">
        <v>1</v>
      </c>
      <c r="H1859" s="1">
        <v>41221</v>
      </c>
      <c r="I1859" s="1" t="str">
        <f t="shared" si="57"/>
        <v xml:space="preserve"> Nov</v>
      </c>
      <c r="J1859">
        <v>31873</v>
      </c>
      <c r="K1859" t="s">
        <v>47</v>
      </c>
      <c r="L1859">
        <v>2</v>
      </c>
      <c r="M1859">
        <v>0.59</v>
      </c>
      <c r="N1859" t="s">
        <v>29</v>
      </c>
      <c r="O1859" t="s">
        <v>30</v>
      </c>
      <c r="P1859" t="s">
        <v>1301</v>
      </c>
      <c r="Q1859" t="s">
        <v>214</v>
      </c>
      <c r="R1859">
        <v>-91.09</v>
      </c>
      <c r="S1859" t="s">
        <v>68</v>
      </c>
      <c r="T1859">
        <v>4473</v>
      </c>
      <c r="U1859">
        <v>141.59</v>
      </c>
      <c r="V1859" s="1">
        <v>41226</v>
      </c>
      <c r="W1859" t="s">
        <v>34</v>
      </c>
      <c r="X1859">
        <v>3.5</v>
      </c>
      <c r="Y1859" t="s">
        <v>239</v>
      </c>
      <c r="Z1859">
        <v>70.97</v>
      </c>
      <c r="AA1859">
        <v>53402</v>
      </c>
      <c r="AB1859">
        <f t="shared" si="58"/>
        <v>141.94</v>
      </c>
      <c r="AC1859">
        <f t="shared" si="59"/>
        <v>134.84299999999999</v>
      </c>
    </row>
    <row r="1860" spans="1:29" x14ac:dyDescent="0.25">
      <c r="A1860" t="s">
        <v>2456</v>
      </c>
      <c r="B1860">
        <v>44</v>
      </c>
      <c r="C1860" t="str">
        <f t="shared" si="56"/>
        <v>Adult</v>
      </c>
      <c r="D1860" t="s">
        <v>2455</v>
      </c>
      <c r="E1860" t="s">
        <v>38</v>
      </c>
      <c r="F1860">
        <v>0</v>
      </c>
      <c r="G1860">
        <v>1</v>
      </c>
      <c r="H1860" s="1">
        <v>41221</v>
      </c>
      <c r="I1860" s="1" t="str">
        <f t="shared" si="57"/>
        <v xml:space="preserve"> Nov</v>
      </c>
      <c r="J1860">
        <v>31873</v>
      </c>
      <c r="K1860" t="s">
        <v>47</v>
      </c>
      <c r="L1860">
        <v>42</v>
      </c>
      <c r="M1860">
        <v>0.4</v>
      </c>
      <c r="N1860" t="s">
        <v>29</v>
      </c>
      <c r="O1860" t="s">
        <v>30</v>
      </c>
      <c r="P1860" t="s">
        <v>1711</v>
      </c>
      <c r="Q1860" t="s">
        <v>61</v>
      </c>
      <c r="R1860">
        <v>-125.29</v>
      </c>
      <c r="S1860" t="s">
        <v>68</v>
      </c>
      <c r="T1860">
        <v>4476</v>
      </c>
      <c r="U1860">
        <v>236.89</v>
      </c>
      <c r="V1860" s="1">
        <v>41228</v>
      </c>
      <c r="W1860" t="s">
        <v>34</v>
      </c>
      <c r="X1860">
        <v>6.26</v>
      </c>
      <c r="Y1860" t="s">
        <v>239</v>
      </c>
      <c r="Z1860">
        <v>5.28</v>
      </c>
      <c r="AA1860">
        <v>53081</v>
      </c>
      <c r="AB1860">
        <f t="shared" si="58"/>
        <v>221.76000000000002</v>
      </c>
      <c r="AC1860">
        <f t="shared" si="59"/>
        <v>221.76000000000002</v>
      </c>
    </row>
    <row r="1861" spans="1:29" x14ac:dyDescent="0.25">
      <c r="A1861" t="s">
        <v>2454</v>
      </c>
      <c r="B1861">
        <v>44</v>
      </c>
      <c r="C1861" t="str">
        <f t="shared" si="56"/>
        <v>Adult</v>
      </c>
      <c r="D1861" t="s">
        <v>2455</v>
      </c>
      <c r="E1861" t="s">
        <v>38</v>
      </c>
      <c r="F1861">
        <v>0.06</v>
      </c>
      <c r="G1861">
        <v>1</v>
      </c>
      <c r="H1861" s="1">
        <v>41221</v>
      </c>
      <c r="I1861" s="1" t="str">
        <f t="shared" si="57"/>
        <v xml:space="preserve"> Nov</v>
      </c>
      <c r="J1861">
        <v>31873</v>
      </c>
      <c r="K1861" t="s">
        <v>47</v>
      </c>
      <c r="L1861">
        <v>14</v>
      </c>
      <c r="M1861">
        <v>0.6</v>
      </c>
      <c r="N1861" t="s">
        <v>96</v>
      </c>
      <c r="O1861" t="s">
        <v>30</v>
      </c>
      <c r="P1861" t="s">
        <v>639</v>
      </c>
      <c r="Q1861" t="s">
        <v>105</v>
      </c>
      <c r="R1861">
        <v>13.013999999999999</v>
      </c>
      <c r="S1861" t="s">
        <v>68</v>
      </c>
      <c r="T1861">
        <v>4474</v>
      </c>
      <c r="U1861">
        <v>2465.5014999999999</v>
      </c>
      <c r="V1861" s="1">
        <v>41228</v>
      </c>
      <c r="W1861" t="s">
        <v>34</v>
      </c>
      <c r="X1861">
        <v>8.99</v>
      </c>
      <c r="Y1861" t="s">
        <v>239</v>
      </c>
      <c r="Z1861">
        <v>205.99</v>
      </c>
      <c r="AA1861">
        <v>53402</v>
      </c>
      <c r="AB1861">
        <f t="shared" si="58"/>
        <v>2883.86</v>
      </c>
      <c r="AC1861">
        <f t="shared" si="59"/>
        <v>2710.8284000000003</v>
      </c>
    </row>
    <row r="1862" spans="1:29" x14ac:dyDescent="0.25">
      <c r="A1862" t="s">
        <v>2454</v>
      </c>
      <c r="B1862">
        <v>44</v>
      </c>
      <c r="C1862" t="str">
        <f t="shared" si="56"/>
        <v>Adult</v>
      </c>
      <c r="D1862" t="s">
        <v>2455</v>
      </c>
      <c r="E1862" t="s">
        <v>38</v>
      </c>
      <c r="F1862">
        <v>0.06</v>
      </c>
      <c r="G1862">
        <v>1</v>
      </c>
      <c r="H1862" s="1">
        <v>41221</v>
      </c>
      <c r="I1862" s="1" t="str">
        <f t="shared" si="57"/>
        <v xml:space="preserve"> Nov</v>
      </c>
      <c r="J1862">
        <v>31873</v>
      </c>
      <c r="K1862" t="s">
        <v>47</v>
      </c>
      <c r="L1862">
        <v>50</v>
      </c>
      <c r="M1862">
        <v>0.56000000000000005</v>
      </c>
      <c r="N1862" t="s">
        <v>96</v>
      </c>
      <c r="O1862" t="s">
        <v>30</v>
      </c>
      <c r="P1862" t="s">
        <v>686</v>
      </c>
      <c r="Q1862" t="s">
        <v>105</v>
      </c>
      <c r="R1862">
        <v>2539.4580000000001</v>
      </c>
      <c r="S1862" t="s">
        <v>68</v>
      </c>
      <c r="T1862">
        <v>4475</v>
      </c>
      <c r="U1862">
        <v>8558.4714999999997</v>
      </c>
      <c r="V1862" s="1">
        <v>41228</v>
      </c>
      <c r="W1862" t="s">
        <v>34</v>
      </c>
      <c r="X1862">
        <v>8.99</v>
      </c>
      <c r="Y1862" t="s">
        <v>239</v>
      </c>
      <c r="Z1862">
        <v>205.99</v>
      </c>
      <c r="AA1862">
        <v>53402</v>
      </c>
      <c r="AB1862">
        <f t="shared" si="58"/>
        <v>10299.5</v>
      </c>
      <c r="AC1862">
        <f t="shared" si="59"/>
        <v>9681.5300000000007</v>
      </c>
    </row>
    <row r="1863" spans="1:29" x14ac:dyDescent="0.25">
      <c r="A1863" t="s">
        <v>2457</v>
      </c>
      <c r="B1863">
        <v>44</v>
      </c>
      <c r="C1863" t="str">
        <f t="shared" si="56"/>
        <v>Adult</v>
      </c>
      <c r="D1863" t="s">
        <v>871</v>
      </c>
      <c r="E1863" t="s">
        <v>46</v>
      </c>
      <c r="F1863">
        <v>0.02</v>
      </c>
      <c r="G1863">
        <v>1</v>
      </c>
      <c r="H1863" s="1">
        <v>41222</v>
      </c>
      <c r="I1863" s="1" t="str">
        <f t="shared" si="57"/>
        <v xml:space="preserve"> Nov</v>
      </c>
      <c r="J1863">
        <v>34788</v>
      </c>
      <c r="K1863" t="s">
        <v>28</v>
      </c>
      <c r="L1863">
        <v>4</v>
      </c>
      <c r="M1863">
        <v>0.36</v>
      </c>
      <c r="N1863" t="s">
        <v>29</v>
      </c>
      <c r="O1863" t="s">
        <v>30</v>
      </c>
      <c r="P1863" t="s">
        <v>1758</v>
      </c>
      <c r="Q1863" t="s">
        <v>61</v>
      </c>
      <c r="R1863">
        <v>-10.7</v>
      </c>
      <c r="S1863" t="s">
        <v>68</v>
      </c>
      <c r="T1863">
        <v>4890</v>
      </c>
      <c r="U1863">
        <v>30.47</v>
      </c>
      <c r="V1863" s="1">
        <v>41224</v>
      </c>
      <c r="W1863" t="s">
        <v>34</v>
      </c>
      <c r="X1863">
        <v>5.15</v>
      </c>
      <c r="Y1863" t="s">
        <v>111</v>
      </c>
      <c r="Z1863">
        <v>5.98</v>
      </c>
      <c r="AA1863">
        <v>78664</v>
      </c>
      <c r="AB1863">
        <f t="shared" si="58"/>
        <v>23.92</v>
      </c>
      <c r="AC1863">
        <f t="shared" si="59"/>
        <v>23.441600000000001</v>
      </c>
    </row>
    <row r="1864" spans="1:29" x14ac:dyDescent="0.25">
      <c r="A1864" t="s">
        <v>574</v>
      </c>
      <c r="B1864">
        <v>44</v>
      </c>
      <c r="C1864" t="str">
        <f t="shared" si="56"/>
        <v>Adult</v>
      </c>
      <c r="D1864" t="s">
        <v>575</v>
      </c>
      <c r="E1864" t="s">
        <v>57</v>
      </c>
      <c r="F1864">
        <v>0.06</v>
      </c>
      <c r="G1864">
        <v>1</v>
      </c>
      <c r="H1864" s="1">
        <v>41223</v>
      </c>
      <c r="I1864" s="1" t="str">
        <f t="shared" si="57"/>
        <v xml:space="preserve"> Nov</v>
      </c>
      <c r="J1864">
        <v>53508</v>
      </c>
      <c r="K1864" t="s">
        <v>28</v>
      </c>
      <c r="L1864">
        <v>4</v>
      </c>
      <c r="M1864">
        <v>0.39</v>
      </c>
      <c r="N1864" t="s">
        <v>29</v>
      </c>
      <c r="O1864" t="s">
        <v>59</v>
      </c>
      <c r="P1864" t="s">
        <v>60</v>
      </c>
      <c r="Q1864" t="s">
        <v>61</v>
      </c>
      <c r="R1864">
        <v>1.06</v>
      </c>
      <c r="S1864" t="s">
        <v>68</v>
      </c>
      <c r="T1864">
        <v>7499</v>
      </c>
      <c r="U1864">
        <v>62.48</v>
      </c>
      <c r="V1864" s="1">
        <v>41223</v>
      </c>
      <c r="W1864" t="s">
        <v>34</v>
      </c>
      <c r="X1864">
        <v>1.97</v>
      </c>
      <c r="Y1864" t="s">
        <v>416</v>
      </c>
      <c r="Z1864">
        <v>15.04</v>
      </c>
      <c r="AA1864">
        <v>47906</v>
      </c>
      <c r="AB1864">
        <f t="shared" si="58"/>
        <v>60.16</v>
      </c>
      <c r="AC1864">
        <f t="shared" si="59"/>
        <v>56.550399999999996</v>
      </c>
    </row>
    <row r="1865" spans="1:29" x14ac:dyDescent="0.25">
      <c r="A1865" t="s">
        <v>1995</v>
      </c>
      <c r="B1865">
        <v>44</v>
      </c>
      <c r="C1865" t="str">
        <f t="shared" si="56"/>
        <v>Adult</v>
      </c>
      <c r="D1865" t="s">
        <v>2458</v>
      </c>
      <c r="E1865" t="s">
        <v>57</v>
      </c>
      <c r="F1865">
        <v>0</v>
      </c>
      <c r="G1865">
        <v>1</v>
      </c>
      <c r="H1865" s="1">
        <v>41223</v>
      </c>
      <c r="I1865" s="1" t="str">
        <f t="shared" si="57"/>
        <v xml:space="preserve"> Nov</v>
      </c>
      <c r="J1865">
        <v>56706</v>
      </c>
      <c r="K1865" t="s">
        <v>28</v>
      </c>
      <c r="L1865">
        <v>7</v>
      </c>
      <c r="M1865">
        <v>0.52</v>
      </c>
      <c r="N1865" t="s">
        <v>96</v>
      </c>
      <c r="O1865" t="s">
        <v>30</v>
      </c>
      <c r="P1865" t="s">
        <v>934</v>
      </c>
      <c r="Q1865" t="s">
        <v>98</v>
      </c>
      <c r="R1865">
        <v>-129.56909999999999</v>
      </c>
      <c r="S1865" t="s">
        <v>52</v>
      </c>
      <c r="T1865">
        <v>7933</v>
      </c>
      <c r="U1865">
        <v>754.92</v>
      </c>
      <c r="V1865" s="1">
        <v>41224</v>
      </c>
      <c r="W1865" t="s">
        <v>34</v>
      </c>
      <c r="X1865">
        <v>19.989999999999998</v>
      </c>
      <c r="Y1865" t="s">
        <v>218</v>
      </c>
      <c r="Z1865">
        <v>99.99</v>
      </c>
      <c r="AA1865">
        <v>98052</v>
      </c>
      <c r="AB1865">
        <f t="shared" si="58"/>
        <v>699.93</v>
      </c>
      <c r="AC1865">
        <f t="shared" si="59"/>
        <v>699.93</v>
      </c>
    </row>
    <row r="1866" spans="1:29" x14ac:dyDescent="0.25">
      <c r="A1866" t="s">
        <v>1340</v>
      </c>
      <c r="B1866">
        <v>44</v>
      </c>
      <c r="C1866" t="str">
        <f t="shared" ref="C1866:C1929" si="60">IF(B1866&gt;=50, "Senior", IF(B1866&gt;=20, "Adult", "Teenager"))</f>
        <v>Adult</v>
      </c>
      <c r="D1866" t="s">
        <v>168</v>
      </c>
      <c r="E1866" t="s">
        <v>46</v>
      </c>
      <c r="F1866">
        <v>0.03</v>
      </c>
      <c r="G1866">
        <v>1</v>
      </c>
      <c r="H1866" s="1">
        <v>41223</v>
      </c>
      <c r="I1866" s="1" t="str">
        <f t="shared" ref="I1866:I1929" si="61">TEXT(H1866," MMM")</f>
        <v xml:space="preserve"> Nov</v>
      </c>
      <c r="J1866">
        <v>37025</v>
      </c>
      <c r="K1866" t="s">
        <v>28</v>
      </c>
      <c r="L1866">
        <v>37</v>
      </c>
      <c r="M1866">
        <v>0.45</v>
      </c>
      <c r="N1866" t="s">
        <v>96</v>
      </c>
      <c r="O1866" t="s">
        <v>139</v>
      </c>
      <c r="P1866" t="s">
        <v>1856</v>
      </c>
      <c r="Q1866" t="s">
        <v>102</v>
      </c>
      <c r="R1866">
        <v>207.3</v>
      </c>
      <c r="S1866" t="s">
        <v>76</v>
      </c>
      <c r="T1866">
        <v>5211</v>
      </c>
      <c r="U1866">
        <v>641.89</v>
      </c>
      <c r="V1866" s="1">
        <v>41224</v>
      </c>
      <c r="W1866" t="s">
        <v>34</v>
      </c>
      <c r="X1866">
        <v>1.99</v>
      </c>
      <c r="Y1866" t="s">
        <v>132</v>
      </c>
      <c r="Z1866">
        <v>17.48</v>
      </c>
      <c r="AA1866">
        <v>33156</v>
      </c>
      <c r="AB1866">
        <f t="shared" ref="AB1866:AB1929" si="62">Z1866*L1866</f>
        <v>646.76</v>
      </c>
      <c r="AC1866">
        <f t="shared" ref="AC1866:AC1929" si="63">AB1866-AB1866*F1866</f>
        <v>627.35720000000003</v>
      </c>
    </row>
    <row r="1867" spans="1:29" x14ac:dyDescent="0.25">
      <c r="A1867" t="s">
        <v>1948</v>
      </c>
      <c r="B1867">
        <v>44</v>
      </c>
      <c r="C1867" t="str">
        <f t="shared" si="60"/>
        <v>Adult</v>
      </c>
      <c r="D1867" t="s">
        <v>1935</v>
      </c>
      <c r="E1867" t="s">
        <v>27</v>
      </c>
      <c r="F1867">
        <v>0.04</v>
      </c>
      <c r="G1867">
        <v>1</v>
      </c>
      <c r="H1867" s="1">
        <v>41223</v>
      </c>
      <c r="I1867" s="1" t="str">
        <f t="shared" si="61"/>
        <v xml:space="preserve"> Nov</v>
      </c>
      <c r="J1867">
        <v>46848</v>
      </c>
      <c r="K1867" t="s">
        <v>131</v>
      </c>
      <c r="L1867">
        <v>39</v>
      </c>
      <c r="M1867">
        <v>0.79</v>
      </c>
      <c r="N1867" t="s">
        <v>29</v>
      </c>
      <c r="O1867" t="s">
        <v>30</v>
      </c>
      <c r="P1867" t="s">
        <v>2168</v>
      </c>
      <c r="Q1867" t="s">
        <v>32</v>
      </c>
      <c r="R1867">
        <v>-67.680000000000007</v>
      </c>
      <c r="S1867" t="s">
        <v>33</v>
      </c>
      <c r="T1867">
        <v>6577</v>
      </c>
      <c r="U1867">
        <v>3842.99</v>
      </c>
      <c r="V1867" s="1">
        <v>41225</v>
      </c>
      <c r="W1867" t="s">
        <v>34</v>
      </c>
      <c r="X1867">
        <v>19.989999999999998</v>
      </c>
      <c r="Y1867" t="s">
        <v>35</v>
      </c>
      <c r="Z1867">
        <v>95.43</v>
      </c>
      <c r="AA1867">
        <v>19464</v>
      </c>
      <c r="AB1867">
        <f t="shared" si="62"/>
        <v>3721.7700000000004</v>
      </c>
      <c r="AC1867">
        <f t="shared" si="63"/>
        <v>3572.8992000000003</v>
      </c>
    </row>
    <row r="1868" spans="1:29" x14ac:dyDescent="0.25">
      <c r="A1868" t="s">
        <v>574</v>
      </c>
      <c r="B1868">
        <v>44</v>
      </c>
      <c r="C1868" t="str">
        <f t="shared" si="60"/>
        <v>Adult</v>
      </c>
      <c r="D1868" t="s">
        <v>575</v>
      </c>
      <c r="E1868" t="s">
        <v>57</v>
      </c>
      <c r="F1868">
        <v>0.06</v>
      </c>
      <c r="G1868">
        <v>1</v>
      </c>
      <c r="H1868" s="1">
        <v>41223</v>
      </c>
      <c r="I1868" s="1" t="str">
        <f t="shared" si="61"/>
        <v xml:space="preserve"> Nov</v>
      </c>
      <c r="J1868">
        <v>53508</v>
      </c>
      <c r="K1868" t="s">
        <v>28</v>
      </c>
      <c r="L1868">
        <v>25</v>
      </c>
      <c r="M1868">
        <v>0.39</v>
      </c>
      <c r="N1868" t="s">
        <v>96</v>
      </c>
      <c r="O1868" t="s">
        <v>80</v>
      </c>
      <c r="P1868" t="s">
        <v>675</v>
      </c>
      <c r="Q1868" t="s">
        <v>98</v>
      </c>
      <c r="R1868">
        <v>-32.416200000000003</v>
      </c>
      <c r="S1868" t="s">
        <v>68</v>
      </c>
      <c r="T1868">
        <v>7498</v>
      </c>
      <c r="U1868">
        <v>342.85</v>
      </c>
      <c r="V1868" s="1">
        <v>41225</v>
      </c>
      <c r="W1868" t="s">
        <v>34</v>
      </c>
      <c r="X1868">
        <v>7.51</v>
      </c>
      <c r="Y1868" t="s">
        <v>416</v>
      </c>
      <c r="Z1868">
        <v>13.99</v>
      </c>
      <c r="AA1868">
        <v>47906</v>
      </c>
      <c r="AB1868">
        <f t="shared" si="62"/>
        <v>349.75</v>
      </c>
      <c r="AC1868">
        <f t="shared" si="63"/>
        <v>328.76499999999999</v>
      </c>
    </row>
    <row r="1869" spans="1:29" x14ac:dyDescent="0.25">
      <c r="A1869" t="s">
        <v>574</v>
      </c>
      <c r="B1869">
        <v>44</v>
      </c>
      <c r="C1869" t="str">
        <f t="shared" si="60"/>
        <v>Adult</v>
      </c>
      <c r="D1869" t="s">
        <v>575</v>
      </c>
      <c r="E1869" t="s">
        <v>57</v>
      </c>
      <c r="F1869">
        <v>0.03</v>
      </c>
      <c r="G1869">
        <v>1</v>
      </c>
      <c r="H1869" s="1">
        <v>41223</v>
      </c>
      <c r="I1869" s="1" t="str">
        <f t="shared" si="61"/>
        <v xml:space="preserve"> Nov</v>
      </c>
      <c r="J1869">
        <v>53508</v>
      </c>
      <c r="K1869" t="s">
        <v>28</v>
      </c>
      <c r="L1869">
        <v>13</v>
      </c>
      <c r="M1869">
        <v>0.48</v>
      </c>
      <c r="N1869" t="s">
        <v>96</v>
      </c>
      <c r="O1869" t="s">
        <v>30</v>
      </c>
      <c r="P1869" t="s">
        <v>2030</v>
      </c>
      <c r="Q1869" t="s">
        <v>102</v>
      </c>
      <c r="R1869">
        <v>149.63999999999999</v>
      </c>
      <c r="S1869" t="s">
        <v>68</v>
      </c>
      <c r="T1869">
        <v>7497</v>
      </c>
      <c r="U1869">
        <v>1072.22</v>
      </c>
      <c r="V1869" s="1">
        <v>41225</v>
      </c>
      <c r="W1869" t="s">
        <v>34</v>
      </c>
      <c r="X1869">
        <v>7.18</v>
      </c>
      <c r="Y1869" t="s">
        <v>416</v>
      </c>
      <c r="Z1869">
        <v>80.98</v>
      </c>
      <c r="AA1869">
        <v>47906</v>
      </c>
      <c r="AB1869">
        <f t="shared" si="62"/>
        <v>1052.74</v>
      </c>
      <c r="AC1869">
        <f t="shared" si="63"/>
        <v>1021.1578</v>
      </c>
    </row>
    <row r="1870" spans="1:29" x14ac:dyDescent="0.25">
      <c r="A1870" t="s">
        <v>2459</v>
      </c>
      <c r="B1870">
        <v>44</v>
      </c>
      <c r="C1870" t="str">
        <f t="shared" si="60"/>
        <v>Adult</v>
      </c>
      <c r="D1870" t="s">
        <v>497</v>
      </c>
      <c r="E1870" t="s">
        <v>27</v>
      </c>
      <c r="F1870">
        <v>0.09</v>
      </c>
      <c r="G1870">
        <v>1</v>
      </c>
      <c r="H1870" s="1">
        <v>41223</v>
      </c>
      <c r="I1870" s="1" t="str">
        <f t="shared" si="61"/>
        <v xml:space="preserve"> Nov</v>
      </c>
      <c r="J1870">
        <v>41415</v>
      </c>
      <c r="K1870" t="s">
        <v>47</v>
      </c>
      <c r="L1870">
        <v>10</v>
      </c>
      <c r="M1870">
        <v>0.36</v>
      </c>
      <c r="N1870" t="s">
        <v>29</v>
      </c>
      <c r="O1870" t="s">
        <v>59</v>
      </c>
      <c r="P1870" t="s">
        <v>135</v>
      </c>
      <c r="Q1870" t="s">
        <v>61</v>
      </c>
      <c r="R1870">
        <v>-20.16</v>
      </c>
      <c r="S1870" t="s">
        <v>33</v>
      </c>
      <c r="T1870">
        <v>5840</v>
      </c>
      <c r="U1870">
        <v>80.92</v>
      </c>
      <c r="V1870" s="1">
        <v>41228</v>
      </c>
      <c r="W1870" t="s">
        <v>34</v>
      </c>
      <c r="X1870">
        <v>5.83</v>
      </c>
      <c r="Y1870" t="s">
        <v>204</v>
      </c>
      <c r="Z1870">
        <v>7.64</v>
      </c>
      <c r="AA1870">
        <v>4070</v>
      </c>
      <c r="AB1870">
        <f t="shared" si="62"/>
        <v>76.399999999999991</v>
      </c>
      <c r="AC1870">
        <f t="shared" si="63"/>
        <v>69.523999999999987</v>
      </c>
    </row>
    <row r="1871" spans="1:29" x14ac:dyDescent="0.25">
      <c r="A1871" t="s">
        <v>2460</v>
      </c>
      <c r="B1871">
        <v>44</v>
      </c>
      <c r="C1871" t="str">
        <f t="shared" si="60"/>
        <v>Adult</v>
      </c>
      <c r="D1871" t="s">
        <v>2461</v>
      </c>
      <c r="E1871" t="s">
        <v>46</v>
      </c>
      <c r="F1871">
        <v>0.01</v>
      </c>
      <c r="G1871">
        <v>1</v>
      </c>
      <c r="H1871" s="1">
        <v>41224</v>
      </c>
      <c r="I1871" s="1" t="str">
        <f t="shared" si="61"/>
        <v xml:space="preserve"> Nov</v>
      </c>
      <c r="J1871">
        <v>21922</v>
      </c>
      <c r="K1871" t="s">
        <v>28</v>
      </c>
      <c r="L1871">
        <v>17</v>
      </c>
      <c r="M1871">
        <v>0.6</v>
      </c>
      <c r="N1871" t="s">
        <v>48</v>
      </c>
      <c r="O1871" t="s">
        <v>49</v>
      </c>
      <c r="P1871" t="s">
        <v>1979</v>
      </c>
      <c r="Q1871" t="s">
        <v>51</v>
      </c>
      <c r="R1871">
        <v>2383.42</v>
      </c>
      <c r="S1871" t="s">
        <v>33</v>
      </c>
      <c r="T1871">
        <v>3059</v>
      </c>
      <c r="U1871">
        <v>8937.3799999999992</v>
      </c>
      <c r="V1871" s="1">
        <v>41225</v>
      </c>
      <c r="W1871" t="s">
        <v>53</v>
      </c>
      <c r="X1871">
        <v>26</v>
      </c>
      <c r="Y1871" t="s">
        <v>560</v>
      </c>
      <c r="Z1871">
        <v>500.98</v>
      </c>
      <c r="AA1871">
        <v>25705</v>
      </c>
      <c r="AB1871">
        <f t="shared" si="62"/>
        <v>8516.66</v>
      </c>
      <c r="AC1871">
        <f t="shared" si="63"/>
        <v>8431.4933999999994</v>
      </c>
    </row>
    <row r="1872" spans="1:29" x14ac:dyDescent="0.25">
      <c r="A1872" t="s">
        <v>2460</v>
      </c>
      <c r="B1872">
        <v>44</v>
      </c>
      <c r="C1872" t="str">
        <f t="shared" si="60"/>
        <v>Adult</v>
      </c>
      <c r="D1872" t="s">
        <v>2461</v>
      </c>
      <c r="E1872" t="s">
        <v>46</v>
      </c>
      <c r="F1872">
        <v>0.08</v>
      </c>
      <c r="G1872">
        <v>1</v>
      </c>
      <c r="H1872" s="1">
        <v>41224</v>
      </c>
      <c r="I1872" s="1" t="str">
        <f t="shared" si="61"/>
        <v xml:space="preserve"> Nov</v>
      </c>
      <c r="J1872">
        <v>21922</v>
      </c>
      <c r="K1872" t="s">
        <v>28</v>
      </c>
      <c r="L1872">
        <v>11</v>
      </c>
      <c r="M1872">
        <v>0.48</v>
      </c>
      <c r="N1872" t="s">
        <v>48</v>
      </c>
      <c r="O1872" t="s">
        <v>80</v>
      </c>
      <c r="P1872" t="s">
        <v>1253</v>
      </c>
      <c r="Q1872" t="s">
        <v>82</v>
      </c>
      <c r="R1872">
        <v>10.58</v>
      </c>
      <c r="S1872" t="s">
        <v>33</v>
      </c>
      <c r="T1872">
        <v>3060</v>
      </c>
      <c r="U1872">
        <v>108.85</v>
      </c>
      <c r="V1872" s="1">
        <v>41225</v>
      </c>
      <c r="W1872" t="s">
        <v>34</v>
      </c>
      <c r="X1872">
        <v>6.02</v>
      </c>
      <c r="Y1872" t="s">
        <v>560</v>
      </c>
      <c r="Z1872">
        <v>9.77</v>
      </c>
      <c r="AA1872">
        <v>25705</v>
      </c>
      <c r="AB1872">
        <f t="shared" si="62"/>
        <v>107.47</v>
      </c>
      <c r="AC1872">
        <f t="shared" si="63"/>
        <v>98.872399999999999</v>
      </c>
    </row>
    <row r="1873" spans="1:29" x14ac:dyDescent="0.25">
      <c r="A1873" t="s">
        <v>1429</v>
      </c>
      <c r="B1873">
        <v>44</v>
      </c>
      <c r="C1873" t="str">
        <f t="shared" si="60"/>
        <v>Adult</v>
      </c>
      <c r="D1873" t="s">
        <v>230</v>
      </c>
      <c r="E1873" t="s">
        <v>46</v>
      </c>
      <c r="F1873">
        <v>0.03</v>
      </c>
      <c r="G1873">
        <v>1</v>
      </c>
      <c r="H1873" s="1">
        <v>41224</v>
      </c>
      <c r="I1873" s="1" t="str">
        <f t="shared" si="61"/>
        <v xml:space="preserve"> Nov</v>
      </c>
      <c r="J1873">
        <v>10562</v>
      </c>
      <c r="K1873" t="s">
        <v>39</v>
      </c>
      <c r="L1873">
        <v>10</v>
      </c>
      <c r="N1873" t="s">
        <v>29</v>
      </c>
      <c r="O1873" t="s">
        <v>40</v>
      </c>
      <c r="P1873" t="s">
        <v>41</v>
      </c>
      <c r="Q1873" t="s">
        <v>32</v>
      </c>
      <c r="R1873">
        <v>-335.06</v>
      </c>
      <c r="S1873" t="s">
        <v>52</v>
      </c>
      <c r="T1873">
        <v>1464</v>
      </c>
      <c r="U1873">
        <v>994.04</v>
      </c>
      <c r="V1873" s="1">
        <v>41225</v>
      </c>
      <c r="W1873" t="s">
        <v>34</v>
      </c>
      <c r="X1873">
        <v>35</v>
      </c>
      <c r="Y1873" t="s">
        <v>54</v>
      </c>
      <c r="Z1873">
        <v>95.99</v>
      </c>
      <c r="AA1873">
        <v>94533</v>
      </c>
      <c r="AB1873">
        <f t="shared" si="62"/>
        <v>959.9</v>
      </c>
      <c r="AC1873">
        <f t="shared" si="63"/>
        <v>931.10299999999995</v>
      </c>
    </row>
    <row r="1874" spans="1:29" x14ac:dyDescent="0.25">
      <c r="A1874" t="s">
        <v>2460</v>
      </c>
      <c r="B1874">
        <v>44</v>
      </c>
      <c r="C1874" t="str">
        <f t="shared" si="60"/>
        <v>Adult</v>
      </c>
      <c r="D1874" t="s">
        <v>2461</v>
      </c>
      <c r="E1874" t="s">
        <v>46</v>
      </c>
      <c r="F1874">
        <v>0.09</v>
      </c>
      <c r="G1874">
        <v>1</v>
      </c>
      <c r="H1874" s="1">
        <v>41224</v>
      </c>
      <c r="I1874" s="1" t="str">
        <f t="shared" si="61"/>
        <v xml:space="preserve"> Nov</v>
      </c>
      <c r="J1874">
        <v>21922</v>
      </c>
      <c r="K1874" t="s">
        <v>28</v>
      </c>
      <c r="L1874">
        <v>49</v>
      </c>
      <c r="M1874">
        <v>0.59</v>
      </c>
      <c r="N1874" t="s">
        <v>29</v>
      </c>
      <c r="O1874" t="s">
        <v>59</v>
      </c>
      <c r="P1874" t="s">
        <v>2462</v>
      </c>
      <c r="Q1874" t="s">
        <v>88</v>
      </c>
      <c r="R1874">
        <v>8.07</v>
      </c>
      <c r="S1874" t="s">
        <v>33</v>
      </c>
      <c r="T1874">
        <v>3061</v>
      </c>
      <c r="U1874">
        <v>157.47</v>
      </c>
      <c r="V1874" s="1">
        <v>41226</v>
      </c>
      <c r="W1874" t="s">
        <v>34</v>
      </c>
      <c r="X1874">
        <v>0.98</v>
      </c>
      <c r="Y1874" t="s">
        <v>560</v>
      </c>
      <c r="Z1874">
        <v>3.28</v>
      </c>
      <c r="AA1874">
        <v>25705</v>
      </c>
      <c r="AB1874">
        <f t="shared" si="62"/>
        <v>160.72</v>
      </c>
      <c r="AC1874">
        <f t="shared" si="63"/>
        <v>146.2552</v>
      </c>
    </row>
    <row r="1875" spans="1:29" x14ac:dyDescent="0.25">
      <c r="A1875" t="s">
        <v>2052</v>
      </c>
      <c r="B1875">
        <v>44</v>
      </c>
      <c r="C1875" t="str">
        <f t="shared" si="60"/>
        <v>Adult</v>
      </c>
      <c r="D1875" t="s">
        <v>1374</v>
      </c>
      <c r="E1875" t="s">
        <v>27</v>
      </c>
      <c r="F1875">
        <v>0.03</v>
      </c>
      <c r="G1875">
        <v>1</v>
      </c>
      <c r="H1875" s="1">
        <v>41225</v>
      </c>
      <c r="I1875" s="1" t="str">
        <f t="shared" si="61"/>
        <v xml:space="preserve"> Nov</v>
      </c>
      <c r="J1875">
        <v>28583</v>
      </c>
      <c r="K1875" t="s">
        <v>58</v>
      </c>
      <c r="L1875">
        <v>25</v>
      </c>
      <c r="M1875">
        <v>0.38</v>
      </c>
      <c r="N1875" t="s">
        <v>29</v>
      </c>
      <c r="O1875" t="s">
        <v>30</v>
      </c>
      <c r="P1875" t="s">
        <v>2463</v>
      </c>
      <c r="Q1875" t="s">
        <v>67</v>
      </c>
      <c r="R1875">
        <v>2431.5949999999998</v>
      </c>
      <c r="S1875" t="s">
        <v>76</v>
      </c>
      <c r="T1875">
        <v>4007</v>
      </c>
      <c r="U1875">
        <v>5811.72</v>
      </c>
      <c r="V1875" s="1">
        <v>41226</v>
      </c>
      <c r="W1875" t="s">
        <v>34</v>
      </c>
      <c r="X1875">
        <v>15.01</v>
      </c>
      <c r="Y1875" t="s">
        <v>162</v>
      </c>
      <c r="Z1875">
        <v>223.98</v>
      </c>
      <c r="AA1875">
        <v>22015</v>
      </c>
      <c r="AB1875">
        <f t="shared" si="62"/>
        <v>5599.5</v>
      </c>
      <c r="AC1875">
        <f t="shared" si="63"/>
        <v>5431.5150000000003</v>
      </c>
    </row>
    <row r="1876" spans="1:29" x14ac:dyDescent="0.25">
      <c r="A1876" t="s">
        <v>2464</v>
      </c>
      <c r="B1876">
        <v>44</v>
      </c>
      <c r="C1876" t="str">
        <f t="shared" si="60"/>
        <v>Adult</v>
      </c>
      <c r="D1876" t="s">
        <v>2465</v>
      </c>
      <c r="E1876" t="s">
        <v>27</v>
      </c>
      <c r="F1876">
        <v>0.09</v>
      </c>
      <c r="G1876">
        <v>1</v>
      </c>
      <c r="H1876" s="1">
        <v>41225</v>
      </c>
      <c r="I1876" s="1" t="str">
        <f t="shared" si="61"/>
        <v xml:space="preserve"> Nov</v>
      </c>
      <c r="J1876">
        <v>51392</v>
      </c>
      <c r="K1876" t="s">
        <v>131</v>
      </c>
      <c r="L1876">
        <v>10</v>
      </c>
      <c r="M1876">
        <v>0.75</v>
      </c>
      <c r="N1876" t="s">
        <v>96</v>
      </c>
      <c r="O1876" t="s">
        <v>30</v>
      </c>
      <c r="P1876" t="s">
        <v>2466</v>
      </c>
      <c r="Q1876" t="s">
        <v>102</v>
      </c>
      <c r="R1876">
        <v>-106.58</v>
      </c>
      <c r="S1876" t="s">
        <v>76</v>
      </c>
      <c r="T1876">
        <v>7203</v>
      </c>
      <c r="U1876">
        <v>254.89</v>
      </c>
      <c r="V1876" s="1">
        <v>41226</v>
      </c>
      <c r="W1876" t="s">
        <v>34</v>
      </c>
      <c r="X1876">
        <v>5.89</v>
      </c>
      <c r="Y1876" t="s">
        <v>132</v>
      </c>
      <c r="Z1876">
        <v>26.31</v>
      </c>
      <c r="AA1876">
        <v>32720</v>
      </c>
      <c r="AB1876">
        <f t="shared" si="62"/>
        <v>263.09999999999997</v>
      </c>
      <c r="AC1876">
        <f t="shared" si="63"/>
        <v>239.42099999999996</v>
      </c>
    </row>
    <row r="1877" spans="1:29" x14ac:dyDescent="0.25">
      <c r="A1877" t="s">
        <v>1881</v>
      </c>
      <c r="B1877">
        <v>44</v>
      </c>
      <c r="C1877" t="str">
        <f t="shared" si="60"/>
        <v>Adult</v>
      </c>
      <c r="D1877" t="s">
        <v>1882</v>
      </c>
      <c r="E1877" t="s">
        <v>57</v>
      </c>
      <c r="F1877">
        <v>0.01</v>
      </c>
      <c r="G1877">
        <v>1</v>
      </c>
      <c r="H1877" s="1">
        <v>41225</v>
      </c>
      <c r="I1877" s="1" t="str">
        <f t="shared" si="61"/>
        <v xml:space="preserve"> Nov</v>
      </c>
      <c r="J1877">
        <v>42144</v>
      </c>
      <c r="K1877" t="s">
        <v>131</v>
      </c>
      <c r="L1877">
        <v>10</v>
      </c>
      <c r="M1877">
        <v>0.8</v>
      </c>
      <c r="N1877" t="s">
        <v>29</v>
      </c>
      <c r="O1877" t="s">
        <v>40</v>
      </c>
      <c r="P1877" t="s">
        <v>1656</v>
      </c>
      <c r="Q1877" t="s">
        <v>32</v>
      </c>
      <c r="R1877">
        <v>-326.47000000000003</v>
      </c>
      <c r="S1877" t="s">
        <v>33</v>
      </c>
      <c r="T1877">
        <v>5939</v>
      </c>
      <c r="U1877">
        <v>670.03</v>
      </c>
      <c r="V1877" s="1">
        <v>41227</v>
      </c>
      <c r="W1877" t="s">
        <v>42</v>
      </c>
      <c r="X1877">
        <v>35</v>
      </c>
      <c r="Y1877" t="s">
        <v>136</v>
      </c>
      <c r="Z1877">
        <v>64.650000000000006</v>
      </c>
      <c r="AA1877">
        <v>13501</v>
      </c>
      <c r="AB1877">
        <f t="shared" si="62"/>
        <v>646.5</v>
      </c>
      <c r="AC1877">
        <f t="shared" si="63"/>
        <v>640.03499999999997</v>
      </c>
    </row>
    <row r="1878" spans="1:29" x14ac:dyDescent="0.25">
      <c r="A1878" t="s">
        <v>1619</v>
      </c>
      <c r="B1878">
        <v>44</v>
      </c>
      <c r="C1878" t="str">
        <f t="shared" si="60"/>
        <v>Adult</v>
      </c>
      <c r="D1878" t="s">
        <v>1048</v>
      </c>
      <c r="E1878" t="s">
        <v>57</v>
      </c>
      <c r="F1878">
        <v>0.01</v>
      </c>
      <c r="G1878">
        <v>1</v>
      </c>
      <c r="H1878" s="1">
        <v>41226</v>
      </c>
      <c r="I1878" s="1" t="str">
        <f t="shared" si="61"/>
        <v xml:space="preserve"> Nov</v>
      </c>
      <c r="J1878">
        <v>27463</v>
      </c>
      <c r="K1878" t="s">
        <v>131</v>
      </c>
      <c r="L1878">
        <v>10</v>
      </c>
      <c r="M1878">
        <v>0.36</v>
      </c>
      <c r="N1878" t="s">
        <v>29</v>
      </c>
      <c r="O1878" t="s">
        <v>30</v>
      </c>
      <c r="P1878" t="s">
        <v>1502</v>
      </c>
      <c r="Q1878" t="s">
        <v>61</v>
      </c>
      <c r="R1878">
        <v>-20.57</v>
      </c>
      <c r="S1878" t="s">
        <v>52</v>
      </c>
      <c r="T1878">
        <v>3853</v>
      </c>
      <c r="U1878">
        <v>54.52</v>
      </c>
      <c r="V1878" s="1">
        <v>41227</v>
      </c>
      <c r="W1878" t="s">
        <v>34</v>
      </c>
      <c r="X1878">
        <v>4.72</v>
      </c>
      <c r="Y1878" t="s">
        <v>218</v>
      </c>
      <c r="Z1878">
        <v>4.9800000000000004</v>
      </c>
      <c r="AA1878">
        <v>98632</v>
      </c>
      <c r="AB1878">
        <f t="shared" si="62"/>
        <v>49.800000000000004</v>
      </c>
      <c r="AC1878">
        <f t="shared" si="63"/>
        <v>49.302000000000007</v>
      </c>
    </row>
    <row r="1879" spans="1:29" x14ac:dyDescent="0.25">
      <c r="A1879" t="s">
        <v>1619</v>
      </c>
      <c r="B1879">
        <v>44</v>
      </c>
      <c r="C1879" t="str">
        <f t="shared" si="60"/>
        <v>Adult</v>
      </c>
      <c r="D1879" t="s">
        <v>1048</v>
      </c>
      <c r="E1879" t="s">
        <v>57</v>
      </c>
      <c r="F1879">
        <v>0</v>
      </c>
      <c r="G1879">
        <v>1</v>
      </c>
      <c r="H1879" s="1">
        <v>41226</v>
      </c>
      <c r="I1879" s="1" t="str">
        <f t="shared" si="61"/>
        <v xml:space="preserve"> Nov</v>
      </c>
      <c r="J1879">
        <v>27463</v>
      </c>
      <c r="K1879" t="s">
        <v>131</v>
      </c>
      <c r="L1879">
        <v>31</v>
      </c>
      <c r="M1879">
        <v>0.5</v>
      </c>
      <c r="N1879" t="s">
        <v>48</v>
      </c>
      <c r="O1879" t="s">
        <v>139</v>
      </c>
      <c r="P1879" t="s">
        <v>1781</v>
      </c>
      <c r="Q1879" t="s">
        <v>82</v>
      </c>
      <c r="R1879">
        <v>213.79</v>
      </c>
      <c r="S1879" t="s">
        <v>52</v>
      </c>
      <c r="T1879">
        <v>3852</v>
      </c>
      <c r="U1879">
        <v>835.11</v>
      </c>
      <c r="V1879" s="1">
        <v>41228</v>
      </c>
      <c r="W1879" t="s">
        <v>34</v>
      </c>
      <c r="X1879">
        <v>8.99</v>
      </c>
      <c r="Y1879" t="s">
        <v>218</v>
      </c>
      <c r="Z1879">
        <v>25.38</v>
      </c>
      <c r="AA1879">
        <v>98632</v>
      </c>
      <c r="AB1879">
        <f t="shared" si="62"/>
        <v>786.78</v>
      </c>
      <c r="AC1879">
        <f t="shared" si="63"/>
        <v>786.78</v>
      </c>
    </row>
    <row r="1880" spans="1:29" x14ac:dyDescent="0.25">
      <c r="A1880" t="s">
        <v>2467</v>
      </c>
      <c r="B1880">
        <v>44</v>
      </c>
      <c r="C1880" t="str">
        <f t="shared" si="60"/>
        <v>Adult</v>
      </c>
      <c r="D1880" t="s">
        <v>2237</v>
      </c>
      <c r="E1880" t="s">
        <v>38</v>
      </c>
      <c r="F1880">
        <v>0.04</v>
      </c>
      <c r="G1880">
        <v>1</v>
      </c>
      <c r="H1880" s="1">
        <v>41227</v>
      </c>
      <c r="I1880" s="1" t="str">
        <f t="shared" si="61"/>
        <v xml:space="preserve"> Nov</v>
      </c>
      <c r="J1880">
        <v>47943</v>
      </c>
      <c r="K1880" t="s">
        <v>131</v>
      </c>
      <c r="L1880">
        <v>12</v>
      </c>
      <c r="M1880">
        <v>0.36</v>
      </c>
      <c r="N1880" t="s">
        <v>29</v>
      </c>
      <c r="O1880" t="s">
        <v>30</v>
      </c>
      <c r="P1880" t="s">
        <v>2468</v>
      </c>
      <c r="Q1880" t="s">
        <v>210</v>
      </c>
      <c r="R1880">
        <v>24.06</v>
      </c>
      <c r="S1880" t="s">
        <v>68</v>
      </c>
      <c r="T1880">
        <v>6736</v>
      </c>
      <c r="U1880">
        <v>61.09</v>
      </c>
      <c r="V1880" s="1">
        <v>41227</v>
      </c>
      <c r="W1880" t="s">
        <v>34</v>
      </c>
      <c r="X1880">
        <v>0.5</v>
      </c>
      <c r="Y1880" t="s">
        <v>149</v>
      </c>
      <c r="Z1880">
        <v>4.91</v>
      </c>
      <c r="AA1880">
        <v>62901</v>
      </c>
      <c r="AB1880">
        <f t="shared" si="62"/>
        <v>58.92</v>
      </c>
      <c r="AC1880">
        <f t="shared" si="63"/>
        <v>56.563200000000002</v>
      </c>
    </row>
    <row r="1881" spans="1:29" x14ac:dyDescent="0.25">
      <c r="A1881" t="s">
        <v>2467</v>
      </c>
      <c r="B1881">
        <v>44</v>
      </c>
      <c r="C1881" t="str">
        <f t="shared" si="60"/>
        <v>Adult</v>
      </c>
      <c r="D1881" t="s">
        <v>2237</v>
      </c>
      <c r="E1881" t="s">
        <v>38</v>
      </c>
      <c r="F1881">
        <v>0.02</v>
      </c>
      <c r="G1881">
        <v>1</v>
      </c>
      <c r="H1881" s="1">
        <v>41227</v>
      </c>
      <c r="I1881" s="1" t="str">
        <f t="shared" si="61"/>
        <v xml:space="preserve"> Nov</v>
      </c>
      <c r="J1881">
        <v>47943</v>
      </c>
      <c r="K1881" t="s">
        <v>131</v>
      </c>
      <c r="L1881">
        <v>48</v>
      </c>
      <c r="M1881">
        <v>0.55000000000000004</v>
      </c>
      <c r="N1881" t="s">
        <v>29</v>
      </c>
      <c r="O1881" t="s">
        <v>139</v>
      </c>
      <c r="P1881" t="s">
        <v>2469</v>
      </c>
      <c r="Q1881" t="s">
        <v>88</v>
      </c>
      <c r="R1881">
        <v>63.46</v>
      </c>
      <c r="S1881" t="s">
        <v>68</v>
      </c>
      <c r="T1881">
        <v>6737</v>
      </c>
      <c r="U1881">
        <v>777.76</v>
      </c>
      <c r="V1881" s="1">
        <v>41228</v>
      </c>
      <c r="W1881" t="s">
        <v>34</v>
      </c>
      <c r="X1881">
        <v>5.45</v>
      </c>
      <c r="Y1881" t="s">
        <v>149</v>
      </c>
      <c r="Z1881">
        <v>15.94</v>
      </c>
      <c r="AA1881">
        <v>62901</v>
      </c>
      <c r="AB1881">
        <f t="shared" si="62"/>
        <v>765.12</v>
      </c>
      <c r="AC1881">
        <f t="shared" si="63"/>
        <v>749.81759999999997</v>
      </c>
    </row>
    <row r="1882" spans="1:29" x14ac:dyDescent="0.25">
      <c r="A1882" t="s">
        <v>2470</v>
      </c>
      <c r="B1882">
        <v>44</v>
      </c>
      <c r="C1882" t="str">
        <f t="shared" si="60"/>
        <v>Adult</v>
      </c>
      <c r="D1882" t="s">
        <v>1913</v>
      </c>
      <c r="E1882" t="s">
        <v>27</v>
      </c>
      <c r="F1882">
        <v>0.05</v>
      </c>
      <c r="G1882">
        <v>1</v>
      </c>
      <c r="H1882" s="1">
        <v>41227</v>
      </c>
      <c r="I1882" s="1" t="str">
        <f t="shared" si="61"/>
        <v xml:space="preserve"> Nov</v>
      </c>
      <c r="J1882">
        <v>20263</v>
      </c>
      <c r="K1882" t="s">
        <v>131</v>
      </c>
      <c r="L1882">
        <v>8</v>
      </c>
      <c r="M1882">
        <v>0.39</v>
      </c>
      <c r="N1882" t="s">
        <v>29</v>
      </c>
      <c r="O1882" t="s">
        <v>30</v>
      </c>
      <c r="P1882" t="s">
        <v>2471</v>
      </c>
      <c r="Q1882" t="s">
        <v>67</v>
      </c>
      <c r="R1882">
        <v>72.513499999999993</v>
      </c>
      <c r="S1882" t="s">
        <v>68</v>
      </c>
      <c r="T1882">
        <v>2811</v>
      </c>
      <c r="U1882">
        <v>473.7</v>
      </c>
      <c r="V1882" s="1">
        <v>41228</v>
      </c>
      <c r="W1882" t="s">
        <v>34</v>
      </c>
      <c r="X1882">
        <v>10.29</v>
      </c>
      <c r="Y1882" t="s">
        <v>149</v>
      </c>
      <c r="Z1882">
        <v>59.78</v>
      </c>
      <c r="AA1882">
        <v>61801</v>
      </c>
      <c r="AB1882">
        <f t="shared" si="62"/>
        <v>478.24</v>
      </c>
      <c r="AC1882">
        <f t="shared" si="63"/>
        <v>454.32800000000003</v>
      </c>
    </row>
    <row r="1883" spans="1:29" x14ac:dyDescent="0.25">
      <c r="A1883" t="s">
        <v>1912</v>
      </c>
      <c r="B1883">
        <v>44</v>
      </c>
      <c r="C1883" t="str">
        <f t="shared" si="60"/>
        <v>Adult</v>
      </c>
      <c r="D1883" t="s">
        <v>1913</v>
      </c>
      <c r="E1883" t="s">
        <v>27</v>
      </c>
      <c r="F1883">
        <v>0.08</v>
      </c>
      <c r="G1883">
        <v>1</v>
      </c>
      <c r="H1883" s="1">
        <v>41227</v>
      </c>
      <c r="I1883" s="1" t="str">
        <f t="shared" si="61"/>
        <v xml:space="preserve"> Nov</v>
      </c>
      <c r="J1883">
        <v>20263</v>
      </c>
      <c r="K1883" t="s">
        <v>131</v>
      </c>
      <c r="L1883">
        <v>33</v>
      </c>
      <c r="M1883">
        <v>0.83</v>
      </c>
      <c r="N1883" t="s">
        <v>96</v>
      </c>
      <c r="O1883" t="s">
        <v>139</v>
      </c>
      <c r="P1883" t="s">
        <v>2472</v>
      </c>
      <c r="Q1883" t="s">
        <v>105</v>
      </c>
      <c r="R1883">
        <v>-76.856999999999999</v>
      </c>
      <c r="S1883" t="s">
        <v>68</v>
      </c>
      <c r="T1883">
        <v>2812</v>
      </c>
      <c r="U1883">
        <v>553.5625</v>
      </c>
      <c r="V1883" s="1">
        <v>41229</v>
      </c>
      <c r="W1883" t="s">
        <v>34</v>
      </c>
      <c r="X1883">
        <v>1.25</v>
      </c>
      <c r="Y1883" t="s">
        <v>149</v>
      </c>
      <c r="Z1883">
        <v>20.99</v>
      </c>
      <c r="AA1883">
        <v>60061</v>
      </c>
      <c r="AB1883">
        <f t="shared" si="62"/>
        <v>692.67</v>
      </c>
      <c r="AC1883">
        <f t="shared" si="63"/>
        <v>637.25639999999999</v>
      </c>
    </row>
    <row r="1884" spans="1:29" x14ac:dyDescent="0.25">
      <c r="A1884" t="s">
        <v>375</v>
      </c>
      <c r="B1884">
        <v>44</v>
      </c>
      <c r="C1884" t="str">
        <f t="shared" si="60"/>
        <v>Adult</v>
      </c>
      <c r="D1884" t="s">
        <v>2473</v>
      </c>
      <c r="E1884" t="s">
        <v>27</v>
      </c>
      <c r="F1884">
        <v>7.0000000000000007E-2</v>
      </c>
      <c r="G1884">
        <v>1</v>
      </c>
      <c r="H1884" s="1">
        <v>41227</v>
      </c>
      <c r="I1884" s="1" t="str">
        <f t="shared" si="61"/>
        <v xml:space="preserve"> Nov</v>
      </c>
      <c r="J1884">
        <v>59396</v>
      </c>
      <c r="K1884" t="s">
        <v>58</v>
      </c>
      <c r="L1884">
        <v>41</v>
      </c>
      <c r="M1884">
        <v>0.74</v>
      </c>
      <c r="N1884" t="s">
        <v>96</v>
      </c>
      <c r="O1884" t="s">
        <v>30</v>
      </c>
      <c r="P1884" t="s">
        <v>1057</v>
      </c>
      <c r="Q1884" t="s">
        <v>102</v>
      </c>
      <c r="R1884">
        <v>427.68</v>
      </c>
      <c r="S1884" t="s">
        <v>76</v>
      </c>
      <c r="T1884">
        <v>8315</v>
      </c>
      <c r="U1884">
        <v>5930.34</v>
      </c>
      <c r="V1884" s="1">
        <v>41229</v>
      </c>
      <c r="W1884" t="s">
        <v>34</v>
      </c>
      <c r="X1884">
        <v>6.5</v>
      </c>
      <c r="Y1884" t="s">
        <v>291</v>
      </c>
      <c r="Z1884">
        <v>152.47999999999999</v>
      </c>
      <c r="AA1884">
        <v>37130</v>
      </c>
      <c r="AB1884">
        <f t="shared" si="62"/>
        <v>6251.6799999999994</v>
      </c>
      <c r="AC1884">
        <f t="shared" si="63"/>
        <v>5814.0623999999998</v>
      </c>
    </row>
    <row r="1885" spans="1:29" x14ac:dyDescent="0.25">
      <c r="A1885" t="s">
        <v>1540</v>
      </c>
      <c r="B1885">
        <v>44</v>
      </c>
      <c r="C1885" t="str">
        <f t="shared" si="60"/>
        <v>Adult</v>
      </c>
      <c r="D1885" t="s">
        <v>1541</v>
      </c>
      <c r="E1885" t="s">
        <v>46</v>
      </c>
      <c r="F1885">
        <v>0.01</v>
      </c>
      <c r="G1885">
        <v>1</v>
      </c>
      <c r="H1885" s="1">
        <v>41228</v>
      </c>
      <c r="I1885" s="1" t="str">
        <f t="shared" si="61"/>
        <v xml:space="preserve"> Nov</v>
      </c>
      <c r="J1885">
        <v>13091</v>
      </c>
      <c r="K1885" t="s">
        <v>131</v>
      </c>
      <c r="L1885">
        <v>39</v>
      </c>
      <c r="M1885">
        <v>0.84</v>
      </c>
      <c r="N1885" t="s">
        <v>29</v>
      </c>
      <c r="O1885" t="s">
        <v>40</v>
      </c>
      <c r="P1885" t="s">
        <v>183</v>
      </c>
      <c r="Q1885" t="s">
        <v>32</v>
      </c>
      <c r="R1885">
        <v>-1148.19</v>
      </c>
      <c r="S1885" t="s">
        <v>68</v>
      </c>
      <c r="T1885">
        <v>1824</v>
      </c>
      <c r="U1885">
        <v>883.15</v>
      </c>
      <c r="V1885" s="1">
        <v>41229</v>
      </c>
      <c r="W1885" t="s">
        <v>34</v>
      </c>
      <c r="X1885">
        <v>35</v>
      </c>
      <c r="Y1885" t="s">
        <v>111</v>
      </c>
      <c r="Z1885">
        <v>20.34</v>
      </c>
      <c r="AA1885">
        <v>78207</v>
      </c>
      <c r="AB1885">
        <f t="shared" si="62"/>
        <v>793.26</v>
      </c>
      <c r="AC1885">
        <f t="shared" si="63"/>
        <v>785.32740000000001</v>
      </c>
    </row>
    <row r="1886" spans="1:29" x14ac:dyDescent="0.25">
      <c r="A1886" t="s">
        <v>1540</v>
      </c>
      <c r="B1886">
        <v>44</v>
      </c>
      <c r="C1886" t="str">
        <f t="shared" si="60"/>
        <v>Adult</v>
      </c>
      <c r="D1886" t="s">
        <v>1541</v>
      </c>
      <c r="E1886" t="s">
        <v>46</v>
      </c>
      <c r="F1886">
        <v>0.08</v>
      </c>
      <c r="G1886">
        <v>1</v>
      </c>
      <c r="H1886" s="1">
        <v>41228</v>
      </c>
      <c r="I1886" s="1" t="str">
        <f t="shared" si="61"/>
        <v xml:space="preserve"> Nov</v>
      </c>
      <c r="J1886">
        <v>13091</v>
      </c>
      <c r="K1886" t="s">
        <v>131</v>
      </c>
      <c r="L1886">
        <v>12</v>
      </c>
      <c r="M1886">
        <v>0.37</v>
      </c>
      <c r="N1886" t="s">
        <v>29</v>
      </c>
      <c r="O1886" t="s">
        <v>30</v>
      </c>
      <c r="P1886" t="s">
        <v>1829</v>
      </c>
      <c r="Q1886" t="s">
        <v>61</v>
      </c>
      <c r="R1886">
        <v>-44.66</v>
      </c>
      <c r="S1886" t="s">
        <v>68</v>
      </c>
      <c r="T1886">
        <v>1823</v>
      </c>
      <c r="U1886">
        <v>81.430000000000007</v>
      </c>
      <c r="V1886" s="1">
        <v>41229</v>
      </c>
      <c r="W1886" t="s">
        <v>34</v>
      </c>
      <c r="X1886">
        <v>7.03</v>
      </c>
      <c r="Y1886" t="s">
        <v>111</v>
      </c>
      <c r="Z1886">
        <v>6.48</v>
      </c>
      <c r="AA1886">
        <v>78207</v>
      </c>
      <c r="AB1886">
        <f t="shared" si="62"/>
        <v>77.760000000000005</v>
      </c>
      <c r="AC1886">
        <f t="shared" si="63"/>
        <v>71.539200000000008</v>
      </c>
    </row>
    <row r="1887" spans="1:29" x14ac:dyDescent="0.25">
      <c r="A1887" t="s">
        <v>1689</v>
      </c>
      <c r="B1887">
        <v>44</v>
      </c>
      <c r="C1887" t="str">
        <f t="shared" si="60"/>
        <v>Adult</v>
      </c>
      <c r="D1887" t="s">
        <v>255</v>
      </c>
      <c r="E1887" t="s">
        <v>46</v>
      </c>
      <c r="F1887">
        <v>0.1</v>
      </c>
      <c r="G1887">
        <v>1</v>
      </c>
      <c r="H1887" s="1">
        <v>41229</v>
      </c>
      <c r="I1887" s="1" t="str">
        <f t="shared" si="61"/>
        <v xml:space="preserve"> Nov</v>
      </c>
      <c r="J1887">
        <v>4931</v>
      </c>
      <c r="K1887" t="s">
        <v>58</v>
      </c>
      <c r="L1887">
        <v>22</v>
      </c>
      <c r="M1887">
        <v>0.38</v>
      </c>
      <c r="N1887" t="s">
        <v>29</v>
      </c>
      <c r="O1887" t="s">
        <v>59</v>
      </c>
      <c r="P1887" t="s">
        <v>2474</v>
      </c>
      <c r="Q1887" t="s">
        <v>61</v>
      </c>
      <c r="R1887">
        <v>46.49</v>
      </c>
      <c r="S1887" t="s">
        <v>52</v>
      </c>
      <c r="T1887">
        <v>702</v>
      </c>
      <c r="U1887">
        <v>168.31</v>
      </c>
      <c r="V1887" s="1">
        <v>41229</v>
      </c>
      <c r="W1887" t="s">
        <v>34</v>
      </c>
      <c r="X1887">
        <v>1.69</v>
      </c>
      <c r="Y1887" t="s">
        <v>54</v>
      </c>
      <c r="Z1887">
        <v>8.17</v>
      </c>
      <c r="AA1887">
        <v>95207</v>
      </c>
      <c r="AB1887">
        <f t="shared" si="62"/>
        <v>179.74</v>
      </c>
      <c r="AC1887">
        <f t="shared" si="63"/>
        <v>161.76600000000002</v>
      </c>
    </row>
    <row r="1888" spans="1:29" x14ac:dyDescent="0.25">
      <c r="A1888" t="s">
        <v>163</v>
      </c>
      <c r="B1888">
        <v>44</v>
      </c>
      <c r="C1888" t="str">
        <f t="shared" si="60"/>
        <v>Adult</v>
      </c>
      <c r="D1888" t="s">
        <v>2475</v>
      </c>
      <c r="E1888" t="s">
        <v>57</v>
      </c>
      <c r="F1888">
        <v>0.1</v>
      </c>
      <c r="G1888">
        <v>1</v>
      </c>
      <c r="H1888" s="1">
        <v>41229</v>
      </c>
      <c r="I1888" s="1" t="str">
        <f t="shared" si="61"/>
        <v xml:space="preserve"> Nov</v>
      </c>
      <c r="J1888">
        <v>49504</v>
      </c>
      <c r="K1888" t="s">
        <v>39</v>
      </c>
      <c r="L1888">
        <v>45</v>
      </c>
      <c r="M1888">
        <v>0.69</v>
      </c>
      <c r="N1888" t="s">
        <v>96</v>
      </c>
      <c r="O1888" t="s">
        <v>139</v>
      </c>
      <c r="P1888" t="s">
        <v>1929</v>
      </c>
      <c r="Q1888" t="s">
        <v>102</v>
      </c>
      <c r="R1888">
        <v>-195.6</v>
      </c>
      <c r="S1888" t="s">
        <v>76</v>
      </c>
      <c r="T1888">
        <v>6935</v>
      </c>
      <c r="U1888">
        <v>318.94</v>
      </c>
      <c r="V1888" s="1">
        <v>41229</v>
      </c>
      <c r="W1888" t="s">
        <v>34</v>
      </c>
      <c r="X1888">
        <v>5.53</v>
      </c>
      <c r="Y1888" t="s">
        <v>166</v>
      </c>
      <c r="Z1888">
        <v>7.37</v>
      </c>
      <c r="AA1888">
        <v>29915</v>
      </c>
      <c r="AB1888">
        <f t="shared" si="62"/>
        <v>331.65</v>
      </c>
      <c r="AC1888">
        <f t="shared" si="63"/>
        <v>298.48499999999996</v>
      </c>
    </row>
    <row r="1889" spans="1:29" x14ac:dyDescent="0.25">
      <c r="A1889" t="s">
        <v>1693</v>
      </c>
      <c r="B1889">
        <v>44</v>
      </c>
      <c r="C1889" t="str">
        <f t="shared" si="60"/>
        <v>Adult</v>
      </c>
      <c r="D1889" t="s">
        <v>1434</v>
      </c>
      <c r="E1889" t="s">
        <v>46</v>
      </c>
      <c r="F1889">
        <v>0.04</v>
      </c>
      <c r="G1889">
        <v>1</v>
      </c>
      <c r="H1889" s="1">
        <v>41229</v>
      </c>
      <c r="I1889" s="1" t="str">
        <f t="shared" si="61"/>
        <v xml:space="preserve"> Nov</v>
      </c>
      <c r="J1889">
        <v>55490</v>
      </c>
      <c r="K1889" t="s">
        <v>131</v>
      </c>
      <c r="L1889">
        <v>3</v>
      </c>
      <c r="M1889">
        <v>0.72</v>
      </c>
      <c r="N1889" t="s">
        <v>48</v>
      </c>
      <c r="O1889" t="s">
        <v>73</v>
      </c>
      <c r="P1889" t="s">
        <v>1810</v>
      </c>
      <c r="Q1889" t="s">
        <v>75</v>
      </c>
      <c r="R1889">
        <v>-184.16</v>
      </c>
      <c r="S1889" t="s">
        <v>52</v>
      </c>
      <c r="T1889">
        <v>7754</v>
      </c>
      <c r="U1889">
        <v>246.2</v>
      </c>
      <c r="V1889" s="1">
        <v>41230</v>
      </c>
      <c r="W1889" t="s">
        <v>53</v>
      </c>
      <c r="X1889">
        <v>89.3</v>
      </c>
      <c r="Y1889" t="s">
        <v>89</v>
      </c>
      <c r="Z1889">
        <v>70.89</v>
      </c>
      <c r="AA1889">
        <v>97206</v>
      </c>
      <c r="AB1889">
        <f t="shared" si="62"/>
        <v>212.67000000000002</v>
      </c>
      <c r="AC1889">
        <f t="shared" si="63"/>
        <v>204.16320000000002</v>
      </c>
    </row>
    <row r="1890" spans="1:29" x14ac:dyDescent="0.25">
      <c r="A1890" t="s">
        <v>568</v>
      </c>
      <c r="B1890">
        <v>44</v>
      </c>
      <c r="C1890" t="str">
        <f t="shared" si="60"/>
        <v>Adult</v>
      </c>
      <c r="D1890" t="s">
        <v>400</v>
      </c>
      <c r="E1890" t="s">
        <v>46</v>
      </c>
      <c r="F1890">
        <v>0.04</v>
      </c>
      <c r="G1890">
        <v>1</v>
      </c>
      <c r="H1890" s="1">
        <v>41229</v>
      </c>
      <c r="I1890" s="1" t="str">
        <f t="shared" si="61"/>
        <v xml:space="preserve"> Nov</v>
      </c>
      <c r="J1890">
        <v>32710</v>
      </c>
      <c r="K1890" t="s">
        <v>28</v>
      </c>
      <c r="L1890">
        <v>43</v>
      </c>
      <c r="M1890">
        <v>0.56999999999999995</v>
      </c>
      <c r="N1890" t="s">
        <v>29</v>
      </c>
      <c r="O1890" t="s">
        <v>80</v>
      </c>
      <c r="P1890" t="s">
        <v>2476</v>
      </c>
      <c r="Q1890" t="s">
        <v>32</v>
      </c>
      <c r="R1890">
        <v>-59.06</v>
      </c>
      <c r="S1890" t="s">
        <v>76</v>
      </c>
      <c r="T1890">
        <v>4596</v>
      </c>
      <c r="U1890">
        <v>540.33000000000004</v>
      </c>
      <c r="V1890" s="1">
        <v>41230</v>
      </c>
      <c r="W1890" t="s">
        <v>34</v>
      </c>
      <c r="X1890">
        <v>6.27</v>
      </c>
      <c r="Y1890" t="s">
        <v>366</v>
      </c>
      <c r="Z1890">
        <v>12.44</v>
      </c>
      <c r="AA1890">
        <v>72401</v>
      </c>
      <c r="AB1890">
        <f t="shared" si="62"/>
        <v>534.91999999999996</v>
      </c>
      <c r="AC1890">
        <f t="shared" si="63"/>
        <v>513.52319999999997</v>
      </c>
    </row>
    <row r="1891" spans="1:29" x14ac:dyDescent="0.25">
      <c r="A1891" t="s">
        <v>1421</v>
      </c>
      <c r="B1891">
        <v>44</v>
      </c>
      <c r="C1891" t="str">
        <f t="shared" si="60"/>
        <v>Adult</v>
      </c>
      <c r="D1891" t="s">
        <v>1422</v>
      </c>
      <c r="E1891" t="s">
        <v>27</v>
      </c>
      <c r="F1891">
        <v>0.04</v>
      </c>
      <c r="G1891">
        <v>1</v>
      </c>
      <c r="H1891" s="1">
        <v>41229</v>
      </c>
      <c r="I1891" s="1" t="str">
        <f t="shared" si="61"/>
        <v xml:space="preserve"> Nov</v>
      </c>
      <c r="J1891">
        <v>55554</v>
      </c>
      <c r="K1891" t="s">
        <v>58</v>
      </c>
      <c r="L1891">
        <v>6</v>
      </c>
      <c r="M1891">
        <v>0.37</v>
      </c>
      <c r="N1891" t="s">
        <v>29</v>
      </c>
      <c r="O1891" t="s">
        <v>30</v>
      </c>
      <c r="P1891" t="s">
        <v>334</v>
      </c>
      <c r="Q1891" t="s">
        <v>61</v>
      </c>
      <c r="R1891">
        <v>-15.2</v>
      </c>
      <c r="S1891" t="s">
        <v>52</v>
      </c>
      <c r="T1891">
        <v>7762</v>
      </c>
      <c r="U1891">
        <v>122.09</v>
      </c>
      <c r="V1891" s="1">
        <v>41230</v>
      </c>
      <c r="W1891" t="s">
        <v>34</v>
      </c>
      <c r="X1891">
        <v>9.5399999999999991</v>
      </c>
      <c r="Y1891" t="s">
        <v>54</v>
      </c>
      <c r="Z1891">
        <v>18.97</v>
      </c>
      <c r="AA1891">
        <v>94952</v>
      </c>
      <c r="AB1891">
        <f t="shared" si="62"/>
        <v>113.82</v>
      </c>
      <c r="AC1891">
        <f t="shared" si="63"/>
        <v>109.26719999999999</v>
      </c>
    </row>
    <row r="1892" spans="1:29" x14ac:dyDescent="0.25">
      <c r="A1892" t="s">
        <v>1421</v>
      </c>
      <c r="B1892">
        <v>44</v>
      </c>
      <c r="C1892" t="str">
        <f t="shared" si="60"/>
        <v>Adult</v>
      </c>
      <c r="D1892" t="s">
        <v>1422</v>
      </c>
      <c r="E1892" t="s">
        <v>27</v>
      </c>
      <c r="F1892">
        <v>0.09</v>
      </c>
      <c r="G1892">
        <v>1</v>
      </c>
      <c r="H1892" s="1">
        <v>41229</v>
      </c>
      <c r="I1892" s="1" t="str">
        <f t="shared" si="61"/>
        <v xml:space="preserve"> Nov</v>
      </c>
      <c r="J1892">
        <v>55554</v>
      </c>
      <c r="K1892" t="s">
        <v>58</v>
      </c>
      <c r="L1892">
        <v>9</v>
      </c>
      <c r="M1892">
        <v>0.56999999999999995</v>
      </c>
      <c r="N1892" t="s">
        <v>29</v>
      </c>
      <c r="O1892" t="s">
        <v>139</v>
      </c>
      <c r="P1892" t="s">
        <v>1274</v>
      </c>
      <c r="Q1892" t="s">
        <v>481</v>
      </c>
      <c r="R1892">
        <v>-13.53</v>
      </c>
      <c r="S1892" t="s">
        <v>52</v>
      </c>
      <c r="T1892">
        <v>7764</v>
      </c>
      <c r="U1892">
        <v>95.09</v>
      </c>
      <c r="V1892" s="1">
        <v>41230</v>
      </c>
      <c r="W1892" t="s">
        <v>34</v>
      </c>
      <c r="X1892">
        <v>3.37</v>
      </c>
      <c r="Y1892" t="s">
        <v>54</v>
      </c>
      <c r="Z1892">
        <v>10.98</v>
      </c>
      <c r="AA1892">
        <v>94952</v>
      </c>
      <c r="AB1892">
        <f t="shared" si="62"/>
        <v>98.820000000000007</v>
      </c>
      <c r="AC1892">
        <f t="shared" si="63"/>
        <v>89.926200000000009</v>
      </c>
    </row>
    <row r="1893" spans="1:29" x14ac:dyDescent="0.25">
      <c r="A1893" t="s">
        <v>1689</v>
      </c>
      <c r="B1893">
        <v>44</v>
      </c>
      <c r="C1893" t="str">
        <f t="shared" si="60"/>
        <v>Adult</v>
      </c>
      <c r="D1893" t="s">
        <v>255</v>
      </c>
      <c r="E1893" t="s">
        <v>46</v>
      </c>
      <c r="F1893">
        <v>0.03</v>
      </c>
      <c r="G1893">
        <v>1</v>
      </c>
      <c r="H1893" s="1">
        <v>41229</v>
      </c>
      <c r="I1893" s="1" t="str">
        <f t="shared" si="61"/>
        <v xml:space="preserve"> Nov</v>
      </c>
      <c r="J1893">
        <v>4931</v>
      </c>
      <c r="K1893" t="s">
        <v>58</v>
      </c>
      <c r="L1893">
        <v>45</v>
      </c>
      <c r="M1893">
        <v>0.56999999999999995</v>
      </c>
      <c r="N1893" t="s">
        <v>96</v>
      </c>
      <c r="O1893" t="s">
        <v>30</v>
      </c>
      <c r="P1893" t="s">
        <v>104</v>
      </c>
      <c r="Q1893" t="s">
        <v>105</v>
      </c>
      <c r="R1893">
        <v>1371.7439999999999</v>
      </c>
      <c r="S1893" t="s">
        <v>52</v>
      </c>
      <c r="T1893">
        <v>703</v>
      </c>
      <c r="U1893">
        <v>4282.7250000000004</v>
      </c>
      <c r="V1893" s="1">
        <v>41231</v>
      </c>
      <c r="W1893" t="s">
        <v>34</v>
      </c>
      <c r="X1893">
        <v>2.5</v>
      </c>
      <c r="Y1893" t="s">
        <v>54</v>
      </c>
      <c r="Z1893">
        <v>110.99</v>
      </c>
      <c r="AA1893">
        <v>95207</v>
      </c>
      <c r="AB1893">
        <f t="shared" si="62"/>
        <v>4994.55</v>
      </c>
      <c r="AC1893">
        <f t="shared" si="63"/>
        <v>4844.7134999999998</v>
      </c>
    </row>
    <row r="1894" spans="1:29" x14ac:dyDescent="0.25">
      <c r="A1894" t="s">
        <v>1421</v>
      </c>
      <c r="B1894">
        <v>44</v>
      </c>
      <c r="C1894" t="str">
        <f t="shared" si="60"/>
        <v>Adult</v>
      </c>
      <c r="D1894" t="s">
        <v>1422</v>
      </c>
      <c r="E1894" t="s">
        <v>27</v>
      </c>
      <c r="F1894">
        <v>0.02</v>
      </c>
      <c r="G1894">
        <v>1</v>
      </c>
      <c r="H1894" s="1">
        <v>41229</v>
      </c>
      <c r="I1894" s="1" t="str">
        <f t="shared" si="61"/>
        <v xml:space="preserve"> Nov</v>
      </c>
      <c r="J1894">
        <v>55554</v>
      </c>
      <c r="K1894" t="s">
        <v>58</v>
      </c>
      <c r="L1894">
        <v>49</v>
      </c>
      <c r="M1894">
        <v>0.56000000000000005</v>
      </c>
      <c r="N1894" t="s">
        <v>29</v>
      </c>
      <c r="O1894" t="s">
        <v>59</v>
      </c>
      <c r="P1894" t="s">
        <v>419</v>
      </c>
      <c r="Q1894" t="s">
        <v>88</v>
      </c>
      <c r="R1894">
        <v>30.97</v>
      </c>
      <c r="S1894" t="s">
        <v>52</v>
      </c>
      <c r="T1894">
        <v>7763</v>
      </c>
      <c r="U1894">
        <v>150.06</v>
      </c>
      <c r="V1894" s="1">
        <v>41232</v>
      </c>
      <c r="W1894" t="s">
        <v>34</v>
      </c>
      <c r="X1894">
        <v>0.7</v>
      </c>
      <c r="Y1894" t="s">
        <v>54</v>
      </c>
      <c r="Z1894">
        <v>2.88</v>
      </c>
      <c r="AA1894">
        <v>94952</v>
      </c>
      <c r="AB1894">
        <f t="shared" si="62"/>
        <v>141.12</v>
      </c>
      <c r="AC1894">
        <f t="shared" si="63"/>
        <v>138.29760000000002</v>
      </c>
    </row>
    <row r="1895" spans="1:29" x14ac:dyDescent="0.25">
      <c r="A1895" t="s">
        <v>2477</v>
      </c>
      <c r="B1895">
        <v>44</v>
      </c>
      <c r="C1895" t="str">
        <f t="shared" si="60"/>
        <v>Adult</v>
      </c>
      <c r="D1895" t="s">
        <v>303</v>
      </c>
      <c r="E1895" t="s">
        <v>46</v>
      </c>
      <c r="F1895">
        <v>7.0000000000000007E-2</v>
      </c>
      <c r="G1895">
        <v>1</v>
      </c>
      <c r="H1895" s="1">
        <v>41229</v>
      </c>
      <c r="I1895" s="1" t="str">
        <f t="shared" si="61"/>
        <v xml:space="preserve"> Nov</v>
      </c>
      <c r="J1895">
        <v>11332</v>
      </c>
      <c r="K1895" t="s">
        <v>47</v>
      </c>
      <c r="L1895">
        <v>6</v>
      </c>
      <c r="M1895">
        <v>0.38</v>
      </c>
      <c r="N1895" t="s">
        <v>96</v>
      </c>
      <c r="O1895" t="s">
        <v>59</v>
      </c>
      <c r="P1895" t="s">
        <v>836</v>
      </c>
      <c r="Q1895" t="s">
        <v>105</v>
      </c>
      <c r="R1895">
        <v>-89.198999999999998</v>
      </c>
      <c r="S1895" t="s">
        <v>68</v>
      </c>
      <c r="T1895">
        <v>1567</v>
      </c>
      <c r="U1895">
        <v>184.33099999999999</v>
      </c>
      <c r="V1895" s="1">
        <v>41233</v>
      </c>
      <c r="W1895" t="s">
        <v>34</v>
      </c>
      <c r="X1895">
        <v>5.99</v>
      </c>
      <c r="Y1895" t="s">
        <v>246</v>
      </c>
      <c r="Z1895">
        <v>35.99</v>
      </c>
      <c r="AA1895">
        <v>48021</v>
      </c>
      <c r="AB1895">
        <f t="shared" si="62"/>
        <v>215.94</v>
      </c>
      <c r="AC1895">
        <f t="shared" si="63"/>
        <v>200.82419999999999</v>
      </c>
    </row>
    <row r="1896" spans="1:29" x14ac:dyDescent="0.25">
      <c r="A1896" t="s">
        <v>2014</v>
      </c>
      <c r="B1896">
        <v>44</v>
      </c>
      <c r="C1896" t="str">
        <f t="shared" si="60"/>
        <v>Adult</v>
      </c>
      <c r="D1896" t="s">
        <v>303</v>
      </c>
      <c r="E1896" t="s">
        <v>46</v>
      </c>
      <c r="F1896">
        <v>0.08</v>
      </c>
      <c r="G1896">
        <v>1</v>
      </c>
      <c r="H1896" s="1">
        <v>41229</v>
      </c>
      <c r="I1896" s="1" t="str">
        <f t="shared" si="61"/>
        <v xml:space="preserve"> Nov</v>
      </c>
      <c r="J1896">
        <v>11332</v>
      </c>
      <c r="K1896" t="s">
        <v>47</v>
      </c>
      <c r="L1896">
        <v>23</v>
      </c>
      <c r="M1896">
        <v>0.57999999999999996</v>
      </c>
      <c r="N1896" t="s">
        <v>96</v>
      </c>
      <c r="O1896" t="s">
        <v>30</v>
      </c>
      <c r="P1896" t="s">
        <v>2049</v>
      </c>
      <c r="Q1896" t="s">
        <v>105</v>
      </c>
      <c r="R1896">
        <v>83.564999999999998</v>
      </c>
      <c r="S1896" t="s">
        <v>68</v>
      </c>
      <c r="T1896">
        <v>1568</v>
      </c>
      <c r="U1896">
        <v>1223.3795</v>
      </c>
      <c r="V1896" s="1">
        <v>41236</v>
      </c>
      <c r="W1896" t="s">
        <v>42</v>
      </c>
      <c r="X1896">
        <v>5.92</v>
      </c>
      <c r="Y1896" t="s">
        <v>246</v>
      </c>
      <c r="Z1896">
        <v>65.989999999999995</v>
      </c>
      <c r="AA1896">
        <v>48336</v>
      </c>
      <c r="AB1896">
        <f t="shared" si="62"/>
        <v>1517.77</v>
      </c>
      <c r="AC1896">
        <f t="shared" si="63"/>
        <v>1396.3484000000001</v>
      </c>
    </row>
    <row r="1897" spans="1:29" x14ac:dyDescent="0.25">
      <c r="A1897" t="s">
        <v>2337</v>
      </c>
      <c r="B1897">
        <v>44</v>
      </c>
      <c r="C1897" t="str">
        <f t="shared" si="60"/>
        <v>Adult</v>
      </c>
      <c r="D1897" t="s">
        <v>2478</v>
      </c>
      <c r="E1897" t="s">
        <v>46</v>
      </c>
      <c r="F1897">
        <v>7.0000000000000007E-2</v>
      </c>
      <c r="G1897">
        <v>1</v>
      </c>
      <c r="H1897" s="1">
        <v>41230</v>
      </c>
      <c r="I1897" s="1" t="str">
        <f t="shared" si="61"/>
        <v xml:space="preserve"> Nov</v>
      </c>
      <c r="J1897">
        <v>7744</v>
      </c>
      <c r="K1897" t="s">
        <v>47</v>
      </c>
      <c r="L1897">
        <v>26</v>
      </c>
      <c r="M1897">
        <v>0.39</v>
      </c>
      <c r="N1897" t="s">
        <v>29</v>
      </c>
      <c r="O1897" t="s">
        <v>30</v>
      </c>
      <c r="P1897" t="s">
        <v>1547</v>
      </c>
      <c r="Q1897" t="s">
        <v>67</v>
      </c>
      <c r="R1897">
        <v>1416.7035000000001</v>
      </c>
      <c r="S1897" t="s">
        <v>33</v>
      </c>
      <c r="T1897">
        <v>1048</v>
      </c>
      <c r="U1897">
        <v>4286.55</v>
      </c>
      <c r="V1897" s="1">
        <v>41230</v>
      </c>
      <c r="W1897" t="s">
        <v>34</v>
      </c>
      <c r="X1897">
        <v>19.989999999999998</v>
      </c>
      <c r="Y1897" t="s">
        <v>208</v>
      </c>
      <c r="Z1897">
        <v>172.99</v>
      </c>
      <c r="AA1897">
        <v>45801</v>
      </c>
      <c r="AB1897">
        <f t="shared" si="62"/>
        <v>4497.74</v>
      </c>
      <c r="AC1897">
        <f t="shared" si="63"/>
        <v>4182.8981999999996</v>
      </c>
    </row>
    <row r="1898" spans="1:29" x14ac:dyDescent="0.25">
      <c r="A1898" t="s">
        <v>2479</v>
      </c>
      <c r="B1898">
        <v>44</v>
      </c>
      <c r="C1898" t="str">
        <f t="shared" si="60"/>
        <v>Adult</v>
      </c>
      <c r="D1898" t="s">
        <v>2210</v>
      </c>
      <c r="E1898" t="s">
        <v>46</v>
      </c>
      <c r="F1898">
        <v>0.02</v>
      </c>
      <c r="G1898">
        <v>1</v>
      </c>
      <c r="H1898" s="1">
        <v>41230</v>
      </c>
      <c r="I1898" s="1" t="str">
        <f t="shared" si="61"/>
        <v xml:space="preserve"> Nov</v>
      </c>
      <c r="J1898">
        <v>22407</v>
      </c>
      <c r="K1898" t="s">
        <v>39</v>
      </c>
      <c r="L1898">
        <v>10</v>
      </c>
      <c r="M1898">
        <v>0.38</v>
      </c>
      <c r="N1898" t="s">
        <v>29</v>
      </c>
      <c r="O1898" t="s">
        <v>30</v>
      </c>
      <c r="P1898" t="s">
        <v>2480</v>
      </c>
      <c r="Q1898" t="s">
        <v>61</v>
      </c>
      <c r="R1898">
        <v>-7.9</v>
      </c>
      <c r="S1898" t="s">
        <v>76</v>
      </c>
      <c r="T1898">
        <v>3121</v>
      </c>
      <c r="U1898">
        <v>128.02000000000001</v>
      </c>
      <c r="V1898" s="1">
        <v>41230</v>
      </c>
      <c r="W1898" t="s">
        <v>34</v>
      </c>
      <c r="X1898">
        <v>6.47</v>
      </c>
      <c r="Y1898" t="s">
        <v>103</v>
      </c>
      <c r="Z1898">
        <v>12.28</v>
      </c>
      <c r="AA1898">
        <v>70560</v>
      </c>
      <c r="AB1898">
        <f t="shared" si="62"/>
        <v>122.8</v>
      </c>
      <c r="AC1898">
        <f t="shared" si="63"/>
        <v>120.34399999999999</v>
      </c>
    </row>
    <row r="1899" spans="1:29" x14ac:dyDescent="0.25">
      <c r="A1899" t="s">
        <v>1785</v>
      </c>
      <c r="B1899">
        <v>44</v>
      </c>
      <c r="C1899" t="str">
        <f t="shared" si="60"/>
        <v>Adult</v>
      </c>
      <c r="D1899" t="s">
        <v>360</v>
      </c>
      <c r="E1899" t="s">
        <v>46</v>
      </c>
      <c r="F1899">
        <v>0.04</v>
      </c>
      <c r="G1899">
        <v>1</v>
      </c>
      <c r="H1899" s="1">
        <v>41230</v>
      </c>
      <c r="I1899" s="1" t="str">
        <f t="shared" si="61"/>
        <v xml:space="preserve"> Nov</v>
      </c>
      <c r="J1899">
        <v>9126</v>
      </c>
      <c r="K1899" t="s">
        <v>131</v>
      </c>
      <c r="L1899">
        <v>47</v>
      </c>
      <c r="M1899">
        <v>0.55000000000000004</v>
      </c>
      <c r="N1899" t="s">
        <v>29</v>
      </c>
      <c r="O1899" t="s">
        <v>30</v>
      </c>
      <c r="P1899" t="s">
        <v>2481</v>
      </c>
      <c r="Q1899" t="s">
        <v>214</v>
      </c>
      <c r="R1899">
        <v>884.08</v>
      </c>
      <c r="S1899" t="s">
        <v>68</v>
      </c>
      <c r="T1899">
        <v>1258</v>
      </c>
      <c r="U1899">
        <v>2799.7</v>
      </c>
      <c r="V1899" s="1">
        <v>41231</v>
      </c>
      <c r="W1899" t="s">
        <v>34</v>
      </c>
      <c r="X1899">
        <v>3.99</v>
      </c>
      <c r="Y1899" t="s">
        <v>149</v>
      </c>
      <c r="Z1899">
        <v>62.05</v>
      </c>
      <c r="AA1899">
        <v>60060</v>
      </c>
      <c r="AB1899">
        <f t="shared" si="62"/>
        <v>2916.35</v>
      </c>
      <c r="AC1899">
        <f t="shared" si="63"/>
        <v>2799.6959999999999</v>
      </c>
    </row>
    <row r="1900" spans="1:29" x14ac:dyDescent="0.25">
      <c r="A1900" t="s">
        <v>2479</v>
      </c>
      <c r="B1900">
        <v>44</v>
      </c>
      <c r="C1900" t="str">
        <f t="shared" si="60"/>
        <v>Adult</v>
      </c>
      <c r="D1900" t="s">
        <v>2210</v>
      </c>
      <c r="E1900" t="s">
        <v>46</v>
      </c>
      <c r="F1900">
        <v>7.0000000000000007E-2</v>
      </c>
      <c r="G1900">
        <v>1</v>
      </c>
      <c r="H1900" s="1">
        <v>41230</v>
      </c>
      <c r="I1900" s="1" t="str">
        <f t="shared" si="61"/>
        <v xml:space="preserve"> Nov</v>
      </c>
      <c r="J1900">
        <v>22407</v>
      </c>
      <c r="K1900" t="s">
        <v>39</v>
      </c>
      <c r="L1900">
        <v>20</v>
      </c>
      <c r="M1900">
        <v>0.37</v>
      </c>
      <c r="N1900" t="s">
        <v>29</v>
      </c>
      <c r="O1900" t="s">
        <v>30</v>
      </c>
      <c r="P1900" t="s">
        <v>2482</v>
      </c>
      <c r="Q1900" t="s">
        <v>67</v>
      </c>
      <c r="R1900">
        <v>48.756</v>
      </c>
      <c r="S1900" t="s">
        <v>76</v>
      </c>
      <c r="T1900">
        <v>3120</v>
      </c>
      <c r="U1900">
        <v>676.44</v>
      </c>
      <c r="V1900" s="1">
        <v>41231</v>
      </c>
      <c r="W1900" t="s">
        <v>34</v>
      </c>
      <c r="X1900">
        <v>14.72</v>
      </c>
      <c r="Y1900" t="s">
        <v>103</v>
      </c>
      <c r="Z1900">
        <v>34.54</v>
      </c>
      <c r="AA1900">
        <v>70560</v>
      </c>
      <c r="AB1900">
        <f t="shared" si="62"/>
        <v>690.8</v>
      </c>
      <c r="AC1900">
        <f t="shared" si="63"/>
        <v>642.44399999999996</v>
      </c>
    </row>
    <row r="1901" spans="1:29" x14ac:dyDescent="0.25">
      <c r="A1901" t="s">
        <v>2479</v>
      </c>
      <c r="B1901">
        <v>44</v>
      </c>
      <c r="C1901" t="str">
        <f t="shared" si="60"/>
        <v>Adult</v>
      </c>
      <c r="D1901" t="s">
        <v>2210</v>
      </c>
      <c r="E1901" t="s">
        <v>46</v>
      </c>
      <c r="F1901">
        <v>0.06</v>
      </c>
      <c r="G1901">
        <v>1</v>
      </c>
      <c r="H1901" s="1">
        <v>41230</v>
      </c>
      <c r="I1901" s="1" t="str">
        <f t="shared" si="61"/>
        <v xml:space="preserve"> Nov</v>
      </c>
      <c r="J1901">
        <v>22407</v>
      </c>
      <c r="K1901" t="s">
        <v>39</v>
      </c>
      <c r="L1901">
        <v>15</v>
      </c>
      <c r="M1901">
        <v>0.56000000000000005</v>
      </c>
      <c r="N1901" t="s">
        <v>29</v>
      </c>
      <c r="O1901" t="s">
        <v>139</v>
      </c>
      <c r="P1901" t="s">
        <v>2483</v>
      </c>
      <c r="Q1901" t="s">
        <v>88</v>
      </c>
      <c r="R1901">
        <v>32.340000000000003</v>
      </c>
      <c r="S1901" t="s">
        <v>76</v>
      </c>
      <c r="T1901">
        <v>3122</v>
      </c>
      <c r="U1901">
        <v>526.82000000000005</v>
      </c>
      <c r="V1901" s="1">
        <v>41232</v>
      </c>
      <c r="W1901" t="s">
        <v>42</v>
      </c>
      <c r="X1901">
        <v>8.99</v>
      </c>
      <c r="Y1901" t="s">
        <v>103</v>
      </c>
      <c r="Z1901">
        <v>34.58</v>
      </c>
      <c r="AA1901">
        <v>70560</v>
      </c>
      <c r="AB1901">
        <f t="shared" si="62"/>
        <v>518.69999999999993</v>
      </c>
      <c r="AC1901">
        <f t="shared" si="63"/>
        <v>487.57799999999992</v>
      </c>
    </row>
    <row r="1902" spans="1:29" x14ac:dyDescent="0.25">
      <c r="A1902" t="s">
        <v>324</v>
      </c>
      <c r="B1902">
        <v>44</v>
      </c>
      <c r="C1902" t="str">
        <f t="shared" si="60"/>
        <v>Adult</v>
      </c>
      <c r="D1902" t="s">
        <v>325</v>
      </c>
      <c r="E1902" t="s">
        <v>27</v>
      </c>
      <c r="F1902">
        <v>0.02</v>
      </c>
      <c r="G1902">
        <v>1</v>
      </c>
      <c r="H1902" s="1">
        <v>41230</v>
      </c>
      <c r="I1902" s="1" t="str">
        <f t="shared" si="61"/>
        <v xml:space="preserve"> Nov</v>
      </c>
      <c r="J1902">
        <v>21445</v>
      </c>
      <c r="K1902" t="s">
        <v>47</v>
      </c>
      <c r="L1902">
        <v>14</v>
      </c>
      <c r="M1902">
        <v>0.6</v>
      </c>
      <c r="N1902" t="s">
        <v>29</v>
      </c>
      <c r="O1902" t="s">
        <v>30</v>
      </c>
      <c r="P1902" t="s">
        <v>784</v>
      </c>
      <c r="Q1902" t="s">
        <v>214</v>
      </c>
      <c r="R1902">
        <v>-63.53</v>
      </c>
      <c r="S1902" t="s">
        <v>33</v>
      </c>
      <c r="T1902">
        <v>2967</v>
      </c>
      <c r="U1902">
        <v>75.150000000000006</v>
      </c>
      <c r="V1902" s="1">
        <v>41234</v>
      </c>
      <c r="W1902" t="s">
        <v>42</v>
      </c>
      <c r="X1902">
        <v>6.89</v>
      </c>
      <c r="Y1902" t="s">
        <v>35</v>
      </c>
      <c r="Z1902">
        <v>4.0599999999999996</v>
      </c>
      <c r="AA1902">
        <v>18103</v>
      </c>
      <c r="AB1902">
        <f t="shared" si="62"/>
        <v>56.839999999999996</v>
      </c>
      <c r="AC1902">
        <f t="shared" si="63"/>
        <v>55.703199999999995</v>
      </c>
    </row>
    <row r="1903" spans="1:29" x14ac:dyDescent="0.25">
      <c r="A1903" t="s">
        <v>324</v>
      </c>
      <c r="B1903">
        <v>44</v>
      </c>
      <c r="C1903" t="str">
        <f t="shared" si="60"/>
        <v>Adult</v>
      </c>
      <c r="D1903" t="s">
        <v>325</v>
      </c>
      <c r="E1903" t="s">
        <v>27</v>
      </c>
      <c r="F1903">
        <v>7.0000000000000007E-2</v>
      </c>
      <c r="G1903">
        <v>1</v>
      </c>
      <c r="H1903" s="1">
        <v>41230</v>
      </c>
      <c r="I1903" s="1" t="str">
        <f t="shared" si="61"/>
        <v xml:space="preserve"> Nov</v>
      </c>
      <c r="J1903">
        <v>21445</v>
      </c>
      <c r="K1903" t="s">
        <v>47</v>
      </c>
      <c r="L1903">
        <v>43</v>
      </c>
      <c r="M1903">
        <v>0.39</v>
      </c>
      <c r="N1903" t="s">
        <v>96</v>
      </c>
      <c r="O1903" t="s">
        <v>80</v>
      </c>
      <c r="P1903" t="s">
        <v>2484</v>
      </c>
      <c r="Q1903" t="s">
        <v>98</v>
      </c>
      <c r="R1903">
        <v>-38.575800000000001</v>
      </c>
      <c r="S1903" t="s">
        <v>33</v>
      </c>
      <c r="T1903">
        <v>2968</v>
      </c>
      <c r="U1903">
        <v>400.45</v>
      </c>
      <c r="V1903" s="1">
        <v>41234</v>
      </c>
      <c r="W1903" t="s">
        <v>34</v>
      </c>
      <c r="X1903">
        <v>5.76</v>
      </c>
      <c r="Y1903" t="s">
        <v>35</v>
      </c>
      <c r="Z1903">
        <v>9.49</v>
      </c>
      <c r="AA1903">
        <v>18103</v>
      </c>
      <c r="AB1903">
        <f t="shared" si="62"/>
        <v>408.07</v>
      </c>
      <c r="AC1903">
        <f t="shared" si="63"/>
        <v>379.50509999999997</v>
      </c>
    </row>
    <row r="1904" spans="1:29" x14ac:dyDescent="0.25">
      <c r="A1904" t="s">
        <v>2485</v>
      </c>
      <c r="B1904">
        <v>44</v>
      </c>
      <c r="C1904" t="str">
        <f t="shared" si="60"/>
        <v>Adult</v>
      </c>
      <c r="D1904" t="s">
        <v>2478</v>
      </c>
      <c r="E1904" t="s">
        <v>46</v>
      </c>
      <c r="F1904">
        <v>0.09</v>
      </c>
      <c r="G1904">
        <v>1</v>
      </c>
      <c r="H1904" s="1">
        <v>41230</v>
      </c>
      <c r="I1904" s="1" t="str">
        <f t="shared" si="61"/>
        <v xml:space="preserve"> Nov</v>
      </c>
      <c r="J1904">
        <v>7744</v>
      </c>
      <c r="K1904" t="s">
        <v>47</v>
      </c>
      <c r="L1904">
        <v>1</v>
      </c>
      <c r="M1904">
        <v>0.36</v>
      </c>
      <c r="N1904" t="s">
        <v>29</v>
      </c>
      <c r="O1904" t="s">
        <v>30</v>
      </c>
      <c r="P1904" t="s">
        <v>928</v>
      </c>
      <c r="Q1904" t="s">
        <v>267</v>
      </c>
      <c r="R1904">
        <v>-3.44</v>
      </c>
      <c r="S1904" t="s">
        <v>33</v>
      </c>
      <c r="T1904">
        <v>1049</v>
      </c>
      <c r="U1904">
        <v>8.34</v>
      </c>
      <c r="V1904" s="1">
        <v>41239</v>
      </c>
      <c r="W1904" t="s">
        <v>34</v>
      </c>
      <c r="X1904">
        <v>1.39</v>
      </c>
      <c r="Y1904" t="s">
        <v>208</v>
      </c>
      <c r="Z1904">
        <v>7.64</v>
      </c>
      <c r="AA1904">
        <v>44052</v>
      </c>
      <c r="AB1904">
        <f t="shared" si="62"/>
        <v>7.64</v>
      </c>
      <c r="AC1904">
        <f t="shared" si="63"/>
        <v>6.9523999999999999</v>
      </c>
    </row>
    <row r="1905" spans="1:29" x14ac:dyDescent="0.25">
      <c r="A1905" t="s">
        <v>2486</v>
      </c>
      <c r="B1905">
        <v>44</v>
      </c>
      <c r="C1905" t="str">
        <f t="shared" si="60"/>
        <v>Adult</v>
      </c>
      <c r="D1905" t="s">
        <v>854</v>
      </c>
      <c r="E1905" t="s">
        <v>57</v>
      </c>
      <c r="F1905">
        <v>0.05</v>
      </c>
      <c r="G1905">
        <v>1</v>
      </c>
      <c r="H1905" s="1">
        <v>41231</v>
      </c>
      <c r="I1905" s="1" t="str">
        <f t="shared" si="61"/>
        <v xml:space="preserve"> Nov</v>
      </c>
      <c r="J1905">
        <v>14336</v>
      </c>
      <c r="K1905" t="s">
        <v>28</v>
      </c>
      <c r="L1905">
        <v>4</v>
      </c>
      <c r="M1905">
        <v>0.55000000000000004</v>
      </c>
      <c r="N1905" t="s">
        <v>96</v>
      </c>
      <c r="O1905" t="s">
        <v>30</v>
      </c>
      <c r="P1905" t="s">
        <v>2487</v>
      </c>
      <c r="Q1905" t="s">
        <v>102</v>
      </c>
      <c r="R1905">
        <v>-114.39</v>
      </c>
      <c r="S1905" t="s">
        <v>76</v>
      </c>
      <c r="T1905">
        <v>2008</v>
      </c>
      <c r="U1905">
        <v>174.55</v>
      </c>
      <c r="V1905" s="1">
        <v>41232</v>
      </c>
      <c r="W1905" t="s">
        <v>42</v>
      </c>
      <c r="X1905">
        <v>10.25</v>
      </c>
      <c r="Y1905" t="s">
        <v>132</v>
      </c>
      <c r="Z1905">
        <v>39.99</v>
      </c>
      <c r="AA1905">
        <v>34287</v>
      </c>
      <c r="AB1905">
        <f t="shared" si="62"/>
        <v>159.96</v>
      </c>
      <c r="AC1905">
        <f t="shared" si="63"/>
        <v>151.96200000000002</v>
      </c>
    </row>
    <row r="1906" spans="1:29" x14ac:dyDescent="0.25">
      <c r="A1906" t="s">
        <v>377</v>
      </c>
      <c r="B1906">
        <v>44</v>
      </c>
      <c r="C1906" t="str">
        <f t="shared" si="60"/>
        <v>Adult</v>
      </c>
      <c r="D1906" t="s">
        <v>2488</v>
      </c>
      <c r="E1906" t="s">
        <v>57</v>
      </c>
      <c r="F1906">
        <v>0.1</v>
      </c>
      <c r="G1906">
        <v>1</v>
      </c>
      <c r="H1906" s="1">
        <v>41231</v>
      </c>
      <c r="I1906" s="1" t="str">
        <f t="shared" si="61"/>
        <v xml:space="preserve"> Nov</v>
      </c>
      <c r="J1906">
        <v>56608</v>
      </c>
      <c r="K1906" t="s">
        <v>58</v>
      </c>
      <c r="L1906">
        <v>23</v>
      </c>
      <c r="M1906">
        <v>0.83</v>
      </c>
      <c r="N1906" t="s">
        <v>29</v>
      </c>
      <c r="O1906" t="s">
        <v>59</v>
      </c>
      <c r="P1906" t="s">
        <v>2489</v>
      </c>
      <c r="Q1906" t="s">
        <v>232</v>
      </c>
      <c r="R1906">
        <v>-15.11</v>
      </c>
      <c r="S1906" t="s">
        <v>76</v>
      </c>
      <c r="T1906">
        <v>7918</v>
      </c>
      <c r="U1906">
        <v>42.23</v>
      </c>
      <c r="V1906" s="1">
        <v>41233</v>
      </c>
      <c r="W1906" t="s">
        <v>34</v>
      </c>
      <c r="X1906">
        <v>0.76</v>
      </c>
      <c r="Y1906" t="s">
        <v>132</v>
      </c>
      <c r="Z1906">
        <v>1.89</v>
      </c>
      <c r="AA1906">
        <v>33403</v>
      </c>
      <c r="AB1906">
        <f t="shared" si="62"/>
        <v>43.47</v>
      </c>
      <c r="AC1906">
        <f t="shared" si="63"/>
        <v>39.122999999999998</v>
      </c>
    </row>
    <row r="1907" spans="1:29" x14ac:dyDescent="0.25">
      <c r="A1907" t="s">
        <v>2248</v>
      </c>
      <c r="B1907">
        <v>44</v>
      </c>
      <c r="C1907" t="str">
        <f t="shared" si="60"/>
        <v>Adult</v>
      </c>
      <c r="D1907" t="s">
        <v>863</v>
      </c>
      <c r="E1907" t="s">
        <v>38</v>
      </c>
      <c r="F1907">
        <v>0.09</v>
      </c>
      <c r="G1907">
        <v>1</v>
      </c>
      <c r="H1907" s="1">
        <v>41231</v>
      </c>
      <c r="I1907" s="1" t="str">
        <f t="shared" si="61"/>
        <v xml:space="preserve"> Nov</v>
      </c>
      <c r="J1907">
        <v>17282</v>
      </c>
      <c r="K1907" t="s">
        <v>47</v>
      </c>
      <c r="L1907">
        <v>37</v>
      </c>
      <c r="M1907">
        <v>0.37</v>
      </c>
      <c r="N1907" t="s">
        <v>29</v>
      </c>
      <c r="O1907" t="s">
        <v>30</v>
      </c>
      <c r="P1907" t="s">
        <v>1842</v>
      </c>
      <c r="Q1907" t="s">
        <v>67</v>
      </c>
      <c r="R1907">
        <v>253.9375</v>
      </c>
      <c r="S1907" t="s">
        <v>76</v>
      </c>
      <c r="T1907">
        <v>2382</v>
      </c>
      <c r="U1907">
        <v>988.42</v>
      </c>
      <c r="V1907" s="1">
        <v>41233</v>
      </c>
      <c r="W1907" t="s">
        <v>34</v>
      </c>
      <c r="X1907">
        <v>6.27</v>
      </c>
      <c r="Y1907" t="s">
        <v>685</v>
      </c>
      <c r="Z1907">
        <v>29.17</v>
      </c>
      <c r="AA1907">
        <v>27502</v>
      </c>
      <c r="AB1907">
        <f t="shared" si="62"/>
        <v>1079.29</v>
      </c>
      <c r="AC1907">
        <f t="shared" si="63"/>
        <v>982.15390000000002</v>
      </c>
    </row>
    <row r="1908" spans="1:29" x14ac:dyDescent="0.25">
      <c r="A1908" t="s">
        <v>891</v>
      </c>
      <c r="B1908">
        <v>44</v>
      </c>
      <c r="C1908" t="str">
        <f t="shared" si="60"/>
        <v>Adult</v>
      </c>
      <c r="D1908" t="s">
        <v>892</v>
      </c>
      <c r="E1908" t="s">
        <v>46</v>
      </c>
      <c r="F1908">
        <v>0.01</v>
      </c>
      <c r="G1908">
        <v>1</v>
      </c>
      <c r="H1908" s="1">
        <v>41232</v>
      </c>
      <c r="I1908" s="1" t="str">
        <f t="shared" si="61"/>
        <v xml:space="preserve"> Nov</v>
      </c>
      <c r="J1908">
        <v>15139</v>
      </c>
      <c r="K1908" t="s">
        <v>28</v>
      </c>
      <c r="L1908">
        <v>33</v>
      </c>
      <c r="M1908">
        <v>0.61</v>
      </c>
      <c r="N1908" t="s">
        <v>29</v>
      </c>
      <c r="O1908" t="s">
        <v>49</v>
      </c>
      <c r="P1908" t="s">
        <v>1670</v>
      </c>
      <c r="Q1908" t="s">
        <v>32</v>
      </c>
      <c r="R1908">
        <v>-1163.21</v>
      </c>
      <c r="S1908" t="s">
        <v>68</v>
      </c>
      <c r="T1908">
        <v>2125</v>
      </c>
      <c r="U1908">
        <v>744.12</v>
      </c>
      <c r="V1908" s="1">
        <v>41232</v>
      </c>
      <c r="W1908" t="s">
        <v>53</v>
      </c>
      <c r="X1908">
        <v>45</v>
      </c>
      <c r="Y1908" t="s">
        <v>416</v>
      </c>
      <c r="Z1908">
        <v>20.98</v>
      </c>
      <c r="AA1908">
        <v>47130</v>
      </c>
      <c r="AB1908">
        <f t="shared" si="62"/>
        <v>692.34</v>
      </c>
      <c r="AC1908">
        <f t="shared" si="63"/>
        <v>685.41660000000002</v>
      </c>
    </row>
    <row r="1909" spans="1:29" x14ac:dyDescent="0.25">
      <c r="A1909" t="s">
        <v>2490</v>
      </c>
      <c r="B1909">
        <v>44</v>
      </c>
      <c r="C1909" t="str">
        <f t="shared" si="60"/>
        <v>Adult</v>
      </c>
      <c r="D1909" t="s">
        <v>1706</v>
      </c>
      <c r="E1909" t="s">
        <v>57</v>
      </c>
      <c r="F1909">
        <v>7.0000000000000007E-2</v>
      </c>
      <c r="G1909">
        <v>1</v>
      </c>
      <c r="H1909" s="1">
        <v>41232</v>
      </c>
      <c r="I1909" s="1" t="str">
        <f t="shared" si="61"/>
        <v xml:space="preserve"> Nov</v>
      </c>
      <c r="J1909">
        <v>5920</v>
      </c>
      <c r="K1909" t="s">
        <v>28</v>
      </c>
      <c r="L1909">
        <v>4</v>
      </c>
      <c r="M1909">
        <v>0.59</v>
      </c>
      <c r="N1909" t="s">
        <v>29</v>
      </c>
      <c r="O1909" t="s">
        <v>30</v>
      </c>
      <c r="P1909" t="s">
        <v>70</v>
      </c>
      <c r="Q1909" t="s">
        <v>32</v>
      </c>
      <c r="R1909">
        <v>-121.75</v>
      </c>
      <c r="S1909" t="s">
        <v>68</v>
      </c>
      <c r="T1909">
        <v>819</v>
      </c>
      <c r="U1909">
        <v>582.59</v>
      </c>
      <c r="V1909" s="1">
        <v>41232</v>
      </c>
      <c r="W1909" t="s">
        <v>34</v>
      </c>
      <c r="X1909">
        <v>7.07</v>
      </c>
      <c r="Y1909" t="s">
        <v>128</v>
      </c>
      <c r="Z1909">
        <v>155.06</v>
      </c>
      <c r="AA1909">
        <v>73110</v>
      </c>
      <c r="AB1909">
        <f t="shared" si="62"/>
        <v>620.24</v>
      </c>
      <c r="AC1909">
        <f t="shared" si="63"/>
        <v>576.82320000000004</v>
      </c>
    </row>
    <row r="1910" spans="1:29" x14ac:dyDescent="0.25">
      <c r="A1910" t="s">
        <v>891</v>
      </c>
      <c r="B1910">
        <v>44</v>
      </c>
      <c r="C1910" t="str">
        <f t="shared" si="60"/>
        <v>Adult</v>
      </c>
      <c r="D1910" t="s">
        <v>892</v>
      </c>
      <c r="E1910" t="s">
        <v>46</v>
      </c>
      <c r="F1910">
        <v>7.0000000000000007E-2</v>
      </c>
      <c r="G1910">
        <v>1</v>
      </c>
      <c r="H1910" s="1">
        <v>41232</v>
      </c>
      <c r="I1910" s="1" t="str">
        <f t="shared" si="61"/>
        <v xml:space="preserve"> Nov</v>
      </c>
      <c r="J1910">
        <v>15139</v>
      </c>
      <c r="K1910" t="s">
        <v>28</v>
      </c>
      <c r="L1910">
        <v>17</v>
      </c>
      <c r="M1910">
        <v>0.56000000000000005</v>
      </c>
      <c r="N1910" t="s">
        <v>48</v>
      </c>
      <c r="O1910" t="s">
        <v>49</v>
      </c>
      <c r="P1910" t="s">
        <v>811</v>
      </c>
      <c r="Q1910" t="s">
        <v>51</v>
      </c>
      <c r="R1910">
        <v>636.20000000000005</v>
      </c>
      <c r="S1910" t="s">
        <v>68</v>
      </c>
      <c r="T1910">
        <v>2124</v>
      </c>
      <c r="U1910">
        <v>5203.8999999999996</v>
      </c>
      <c r="V1910" s="1">
        <v>41234</v>
      </c>
      <c r="W1910" t="s">
        <v>53</v>
      </c>
      <c r="X1910">
        <v>64.73</v>
      </c>
      <c r="Y1910" t="s">
        <v>416</v>
      </c>
      <c r="Z1910">
        <v>300.98</v>
      </c>
      <c r="AA1910">
        <v>47130</v>
      </c>
      <c r="AB1910">
        <f t="shared" si="62"/>
        <v>5116.66</v>
      </c>
      <c r="AC1910">
        <f t="shared" si="63"/>
        <v>4758.4938000000002</v>
      </c>
    </row>
    <row r="1911" spans="1:29" x14ac:dyDescent="0.25">
      <c r="A1911" t="s">
        <v>269</v>
      </c>
      <c r="B1911">
        <v>44</v>
      </c>
      <c r="C1911" t="str">
        <f t="shared" si="60"/>
        <v>Adult</v>
      </c>
      <c r="D1911" t="s">
        <v>270</v>
      </c>
      <c r="E1911" t="s">
        <v>46</v>
      </c>
      <c r="F1911">
        <v>0.1</v>
      </c>
      <c r="G1911">
        <v>1</v>
      </c>
      <c r="H1911" s="1">
        <v>41233</v>
      </c>
      <c r="I1911" s="1" t="str">
        <f t="shared" si="61"/>
        <v xml:space="preserve"> Nov</v>
      </c>
      <c r="J1911">
        <v>25926</v>
      </c>
      <c r="K1911" t="s">
        <v>28</v>
      </c>
      <c r="L1911">
        <v>20</v>
      </c>
      <c r="M1911">
        <v>0.77</v>
      </c>
      <c r="N1911" t="s">
        <v>48</v>
      </c>
      <c r="O1911" t="s">
        <v>73</v>
      </c>
      <c r="P1911" t="s">
        <v>559</v>
      </c>
      <c r="Q1911" t="s">
        <v>75</v>
      </c>
      <c r="R1911">
        <v>-855.03</v>
      </c>
      <c r="S1911" t="s">
        <v>76</v>
      </c>
      <c r="T1911">
        <v>3627</v>
      </c>
      <c r="U1911">
        <v>3300.2159999999999</v>
      </c>
      <c r="V1911" s="1">
        <v>41234</v>
      </c>
      <c r="W1911" t="s">
        <v>53</v>
      </c>
      <c r="X1911">
        <v>69.64</v>
      </c>
      <c r="Y1911" t="s">
        <v>272</v>
      </c>
      <c r="Z1911">
        <v>218.75</v>
      </c>
      <c r="AA1911">
        <v>40258</v>
      </c>
      <c r="AB1911">
        <f t="shared" si="62"/>
        <v>4375</v>
      </c>
      <c r="AC1911">
        <f t="shared" si="63"/>
        <v>3937.5</v>
      </c>
    </row>
    <row r="1912" spans="1:29" x14ac:dyDescent="0.25">
      <c r="A1912" t="s">
        <v>1290</v>
      </c>
      <c r="B1912">
        <v>44</v>
      </c>
      <c r="C1912" t="str">
        <f t="shared" si="60"/>
        <v>Adult</v>
      </c>
      <c r="D1912" t="s">
        <v>1129</v>
      </c>
      <c r="E1912" t="s">
        <v>46</v>
      </c>
      <c r="F1912">
        <v>0.09</v>
      </c>
      <c r="G1912">
        <v>1</v>
      </c>
      <c r="H1912" s="1">
        <v>41233</v>
      </c>
      <c r="I1912" s="1" t="str">
        <f t="shared" si="61"/>
        <v xml:space="preserve"> Nov</v>
      </c>
      <c r="J1912">
        <v>12706</v>
      </c>
      <c r="K1912" t="s">
        <v>58</v>
      </c>
      <c r="L1912">
        <v>46</v>
      </c>
      <c r="M1912">
        <v>0.61</v>
      </c>
      <c r="N1912" t="s">
        <v>48</v>
      </c>
      <c r="O1912" t="s">
        <v>73</v>
      </c>
      <c r="P1912" t="s">
        <v>2309</v>
      </c>
      <c r="Q1912" t="s">
        <v>154</v>
      </c>
      <c r="R1912">
        <v>-937.06</v>
      </c>
      <c r="S1912" t="s">
        <v>52</v>
      </c>
      <c r="T1912">
        <v>1772</v>
      </c>
      <c r="U1912">
        <v>2494.69</v>
      </c>
      <c r="V1912" s="1">
        <v>41234</v>
      </c>
      <c r="W1912" t="s">
        <v>53</v>
      </c>
      <c r="X1912">
        <v>36.61</v>
      </c>
      <c r="Y1912" t="s">
        <v>54</v>
      </c>
      <c r="Z1912">
        <v>58.14</v>
      </c>
      <c r="AA1912">
        <v>91730</v>
      </c>
      <c r="AB1912">
        <f t="shared" si="62"/>
        <v>2674.44</v>
      </c>
      <c r="AC1912">
        <f t="shared" si="63"/>
        <v>2433.7404000000001</v>
      </c>
    </row>
    <row r="1913" spans="1:29" x14ac:dyDescent="0.25">
      <c r="A1913" t="s">
        <v>725</v>
      </c>
      <c r="B1913">
        <v>44</v>
      </c>
      <c r="C1913" t="str">
        <f t="shared" si="60"/>
        <v>Adult</v>
      </c>
      <c r="D1913" t="s">
        <v>1368</v>
      </c>
      <c r="E1913" t="s">
        <v>57</v>
      </c>
      <c r="F1913">
        <v>0.1</v>
      </c>
      <c r="G1913">
        <v>1</v>
      </c>
      <c r="H1913" s="1">
        <v>41233</v>
      </c>
      <c r="I1913" s="1" t="str">
        <f t="shared" si="61"/>
        <v xml:space="preserve"> Nov</v>
      </c>
      <c r="J1913">
        <v>3042</v>
      </c>
      <c r="K1913" t="s">
        <v>131</v>
      </c>
      <c r="L1913">
        <v>26</v>
      </c>
      <c r="M1913">
        <v>0.44</v>
      </c>
      <c r="N1913" t="s">
        <v>29</v>
      </c>
      <c r="O1913" t="s">
        <v>59</v>
      </c>
      <c r="P1913" t="s">
        <v>87</v>
      </c>
      <c r="Q1913" t="s">
        <v>88</v>
      </c>
      <c r="R1913">
        <v>15.42</v>
      </c>
      <c r="S1913" t="s">
        <v>52</v>
      </c>
      <c r="T1913">
        <v>448</v>
      </c>
      <c r="U1913">
        <v>103.87</v>
      </c>
      <c r="V1913" s="1">
        <v>41234</v>
      </c>
      <c r="W1913" t="s">
        <v>34</v>
      </c>
      <c r="X1913">
        <v>1.2</v>
      </c>
      <c r="Y1913" t="s">
        <v>54</v>
      </c>
      <c r="Z1913">
        <v>4.26</v>
      </c>
      <c r="AA1913">
        <v>93454</v>
      </c>
      <c r="AB1913">
        <f t="shared" si="62"/>
        <v>110.75999999999999</v>
      </c>
      <c r="AC1913">
        <f t="shared" si="63"/>
        <v>99.683999999999997</v>
      </c>
    </row>
    <row r="1914" spans="1:29" x14ac:dyDescent="0.25">
      <c r="A1914" t="s">
        <v>2491</v>
      </c>
      <c r="B1914">
        <v>44</v>
      </c>
      <c r="C1914" t="str">
        <f t="shared" si="60"/>
        <v>Adult</v>
      </c>
      <c r="D1914" t="s">
        <v>2235</v>
      </c>
      <c r="E1914" t="s">
        <v>46</v>
      </c>
      <c r="F1914">
        <v>0.08</v>
      </c>
      <c r="G1914">
        <v>1</v>
      </c>
      <c r="H1914" s="1">
        <v>41233</v>
      </c>
      <c r="I1914" s="1" t="str">
        <f t="shared" si="61"/>
        <v xml:space="preserve"> Nov</v>
      </c>
      <c r="J1914">
        <v>40965</v>
      </c>
      <c r="K1914" t="s">
        <v>131</v>
      </c>
      <c r="L1914">
        <v>29</v>
      </c>
      <c r="M1914">
        <v>0.4</v>
      </c>
      <c r="N1914" t="s">
        <v>29</v>
      </c>
      <c r="O1914" t="s">
        <v>30</v>
      </c>
      <c r="P1914" t="s">
        <v>855</v>
      </c>
      <c r="Q1914" t="s">
        <v>61</v>
      </c>
      <c r="R1914">
        <v>168.76</v>
      </c>
      <c r="S1914" t="s">
        <v>68</v>
      </c>
      <c r="T1914">
        <v>5775</v>
      </c>
      <c r="U1914">
        <v>843.55</v>
      </c>
      <c r="V1914" s="1">
        <v>41234</v>
      </c>
      <c r="W1914" t="s">
        <v>34</v>
      </c>
      <c r="X1914">
        <v>8.74</v>
      </c>
      <c r="Y1914" t="s">
        <v>246</v>
      </c>
      <c r="Z1914">
        <v>30.98</v>
      </c>
      <c r="AA1914">
        <v>48185</v>
      </c>
      <c r="AB1914">
        <f t="shared" si="62"/>
        <v>898.42</v>
      </c>
      <c r="AC1914">
        <f t="shared" si="63"/>
        <v>826.54639999999995</v>
      </c>
    </row>
    <row r="1915" spans="1:29" x14ac:dyDescent="0.25">
      <c r="A1915" t="s">
        <v>999</v>
      </c>
      <c r="B1915">
        <v>44</v>
      </c>
      <c r="C1915" t="str">
        <f t="shared" si="60"/>
        <v>Adult</v>
      </c>
      <c r="D1915" t="s">
        <v>1000</v>
      </c>
      <c r="E1915" t="s">
        <v>38</v>
      </c>
      <c r="F1915">
        <v>0.1</v>
      </c>
      <c r="G1915">
        <v>1</v>
      </c>
      <c r="H1915" s="1">
        <v>41233</v>
      </c>
      <c r="I1915" s="1" t="str">
        <f t="shared" si="61"/>
        <v xml:space="preserve"> Nov</v>
      </c>
      <c r="J1915">
        <v>48198</v>
      </c>
      <c r="K1915" t="s">
        <v>58</v>
      </c>
      <c r="L1915">
        <v>7</v>
      </c>
      <c r="M1915">
        <v>0.56000000000000005</v>
      </c>
      <c r="N1915" t="s">
        <v>96</v>
      </c>
      <c r="O1915" t="s">
        <v>49</v>
      </c>
      <c r="P1915" t="s">
        <v>792</v>
      </c>
      <c r="Q1915" t="s">
        <v>98</v>
      </c>
      <c r="R1915">
        <v>-688.43970000000002</v>
      </c>
      <c r="S1915" t="s">
        <v>68</v>
      </c>
      <c r="T1915">
        <v>6770</v>
      </c>
      <c r="U1915">
        <v>2813.34</v>
      </c>
      <c r="V1915" s="1">
        <v>41234</v>
      </c>
      <c r="W1915" t="s">
        <v>53</v>
      </c>
      <c r="X1915">
        <v>14.7</v>
      </c>
      <c r="Y1915" t="s">
        <v>239</v>
      </c>
      <c r="Z1915">
        <v>442.14</v>
      </c>
      <c r="AA1915">
        <v>53151</v>
      </c>
      <c r="AB1915">
        <f t="shared" si="62"/>
        <v>3094.98</v>
      </c>
      <c r="AC1915">
        <f t="shared" si="63"/>
        <v>2785.482</v>
      </c>
    </row>
    <row r="1916" spans="1:29" x14ac:dyDescent="0.25">
      <c r="A1916" t="s">
        <v>1934</v>
      </c>
      <c r="B1916">
        <v>44</v>
      </c>
      <c r="C1916" t="str">
        <f t="shared" si="60"/>
        <v>Adult</v>
      </c>
      <c r="D1916" t="s">
        <v>1935</v>
      </c>
      <c r="E1916" t="s">
        <v>27</v>
      </c>
      <c r="F1916">
        <v>0.1</v>
      </c>
      <c r="G1916">
        <v>1</v>
      </c>
      <c r="H1916" s="1">
        <v>41233</v>
      </c>
      <c r="I1916" s="1" t="str">
        <f t="shared" si="61"/>
        <v xml:space="preserve"> Nov</v>
      </c>
      <c r="J1916">
        <v>57409</v>
      </c>
      <c r="K1916" t="s">
        <v>39</v>
      </c>
      <c r="L1916">
        <v>1</v>
      </c>
      <c r="M1916">
        <v>0.4</v>
      </c>
      <c r="N1916" t="s">
        <v>96</v>
      </c>
      <c r="O1916" t="s">
        <v>30</v>
      </c>
      <c r="P1916" t="s">
        <v>1356</v>
      </c>
      <c r="Q1916" t="s">
        <v>102</v>
      </c>
      <c r="R1916">
        <v>-259.63</v>
      </c>
      <c r="S1916" t="s">
        <v>33</v>
      </c>
      <c r="T1916">
        <v>8036</v>
      </c>
      <c r="U1916">
        <v>90.88</v>
      </c>
      <c r="V1916" s="1">
        <v>41234</v>
      </c>
      <c r="W1916" t="s">
        <v>34</v>
      </c>
      <c r="X1916">
        <v>7.18</v>
      </c>
      <c r="Y1916" t="s">
        <v>208</v>
      </c>
      <c r="Z1916">
        <v>100.98</v>
      </c>
      <c r="AA1916">
        <v>44118</v>
      </c>
      <c r="AB1916">
        <f t="shared" si="62"/>
        <v>100.98</v>
      </c>
      <c r="AC1916">
        <f t="shared" si="63"/>
        <v>90.882000000000005</v>
      </c>
    </row>
    <row r="1917" spans="1:29" x14ac:dyDescent="0.25">
      <c r="A1917" t="s">
        <v>1934</v>
      </c>
      <c r="B1917">
        <v>44</v>
      </c>
      <c r="C1917" t="str">
        <f t="shared" si="60"/>
        <v>Adult</v>
      </c>
      <c r="D1917" t="s">
        <v>1935</v>
      </c>
      <c r="E1917" t="s">
        <v>27</v>
      </c>
      <c r="F1917">
        <v>0.03</v>
      </c>
      <c r="G1917">
        <v>1</v>
      </c>
      <c r="H1917" s="1">
        <v>41233</v>
      </c>
      <c r="I1917" s="1" t="str">
        <f t="shared" si="61"/>
        <v xml:space="preserve"> Nov</v>
      </c>
      <c r="J1917">
        <v>57409</v>
      </c>
      <c r="K1917" t="s">
        <v>39</v>
      </c>
      <c r="L1917">
        <v>34</v>
      </c>
      <c r="M1917">
        <v>0.57999999999999996</v>
      </c>
      <c r="N1917" t="s">
        <v>96</v>
      </c>
      <c r="O1917" t="s">
        <v>30</v>
      </c>
      <c r="P1917">
        <v>6185</v>
      </c>
      <c r="Q1917" t="s">
        <v>105</v>
      </c>
      <c r="R1917">
        <v>1928.664</v>
      </c>
      <c r="S1917" t="s">
        <v>33</v>
      </c>
      <c r="T1917">
        <v>8037</v>
      </c>
      <c r="U1917">
        <v>6236.4754999999996</v>
      </c>
      <c r="V1917" s="1">
        <v>41234</v>
      </c>
      <c r="W1917" t="s">
        <v>34</v>
      </c>
      <c r="X1917">
        <v>3</v>
      </c>
      <c r="Y1917" t="s">
        <v>208</v>
      </c>
      <c r="Z1917">
        <v>205.99</v>
      </c>
      <c r="AA1917">
        <v>44118</v>
      </c>
      <c r="AB1917">
        <f t="shared" si="62"/>
        <v>7003.66</v>
      </c>
      <c r="AC1917">
        <f t="shared" si="63"/>
        <v>6793.5501999999997</v>
      </c>
    </row>
    <row r="1918" spans="1:29" x14ac:dyDescent="0.25">
      <c r="A1918" t="s">
        <v>2492</v>
      </c>
      <c r="B1918">
        <v>44</v>
      </c>
      <c r="C1918" t="str">
        <f t="shared" si="60"/>
        <v>Adult</v>
      </c>
      <c r="D1918" t="s">
        <v>2235</v>
      </c>
      <c r="E1918" t="s">
        <v>46</v>
      </c>
      <c r="F1918">
        <v>0.09</v>
      </c>
      <c r="G1918">
        <v>1</v>
      </c>
      <c r="H1918" s="1">
        <v>41233</v>
      </c>
      <c r="I1918" s="1" t="str">
        <f t="shared" si="61"/>
        <v xml:space="preserve"> Nov</v>
      </c>
      <c r="J1918">
        <v>40965</v>
      </c>
      <c r="K1918" t="s">
        <v>131</v>
      </c>
      <c r="L1918">
        <v>48</v>
      </c>
      <c r="M1918">
        <v>0.55000000000000004</v>
      </c>
      <c r="N1918" t="s">
        <v>48</v>
      </c>
      <c r="O1918" t="s">
        <v>49</v>
      </c>
      <c r="P1918" t="s">
        <v>2493</v>
      </c>
      <c r="Q1918" t="s">
        <v>75</v>
      </c>
      <c r="R1918">
        <v>-385.00447700000001</v>
      </c>
      <c r="S1918" t="s">
        <v>33</v>
      </c>
      <c r="T1918">
        <v>5773</v>
      </c>
      <c r="U1918">
        <v>7227.42</v>
      </c>
      <c r="V1918" s="1">
        <v>41235</v>
      </c>
      <c r="W1918" t="s">
        <v>53</v>
      </c>
      <c r="X1918">
        <v>60</v>
      </c>
      <c r="Y1918" t="s">
        <v>35</v>
      </c>
      <c r="Z1918">
        <v>159.31</v>
      </c>
      <c r="AA1918">
        <v>16146</v>
      </c>
      <c r="AB1918">
        <f t="shared" si="62"/>
        <v>7646.88</v>
      </c>
      <c r="AC1918">
        <f t="shared" si="63"/>
        <v>6958.6607999999997</v>
      </c>
    </row>
    <row r="1919" spans="1:29" x14ac:dyDescent="0.25">
      <c r="A1919" t="s">
        <v>1447</v>
      </c>
      <c r="B1919">
        <v>44</v>
      </c>
      <c r="C1919" t="str">
        <f t="shared" si="60"/>
        <v>Adult</v>
      </c>
      <c r="D1919" t="s">
        <v>270</v>
      </c>
      <c r="E1919" t="s">
        <v>46</v>
      </c>
      <c r="F1919">
        <v>0.05</v>
      </c>
      <c r="G1919">
        <v>1</v>
      </c>
      <c r="H1919" s="1">
        <v>41233</v>
      </c>
      <c r="I1919" s="1" t="str">
        <f t="shared" si="61"/>
        <v xml:space="preserve"> Nov</v>
      </c>
      <c r="J1919">
        <v>25926</v>
      </c>
      <c r="K1919" t="s">
        <v>28</v>
      </c>
      <c r="L1919">
        <v>23</v>
      </c>
      <c r="M1919">
        <v>0.38</v>
      </c>
      <c r="N1919" t="s">
        <v>29</v>
      </c>
      <c r="O1919" t="s">
        <v>30</v>
      </c>
      <c r="P1919" t="s">
        <v>709</v>
      </c>
      <c r="Q1919" t="s">
        <v>67</v>
      </c>
      <c r="R1919">
        <v>9.4094999999999995</v>
      </c>
      <c r="S1919" t="s">
        <v>76</v>
      </c>
      <c r="T1919">
        <v>3628</v>
      </c>
      <c r="U1919">
        <v>331.54</v>
      </c>
      <c r="V1919" s="1">
        <v>41235</v>
      </c>
      <c r="W1919" t="s">
        <v>34</v>
      </c>
      <c r="X1919">
        <v>7.27</v>
      </c>
      <c r="Y1919" t="s">
        <v>272</v>
      </c>
      <c r="Z1919">
        <v>14.27</v>
      </c>
      <c r="AA1919">
        <v>40475</v>
      </c>
      <c r="AB1919">
        <f t="shared" si="62"/>
        <v>328.21</v>
      </c>
      <c r="AC1919">
        <f t="shared" si="63"/>
        <v>311.79949999999997</v>
      </c>
    </row>
    <row r="1920" spans="1:29" x14ac:dyDescent="0.25">
      <c r="A1920" t="s">
        <v>2494</v>
      </c>
      <c r="B1920">
        <v>44</v>
      </c>
      <c r="C1920" t="str">
        <f t="shared" si="60"/>
        <v>Adult</v>
      </c>
      <c r="D1920" t="s">
        <v>1000</v>
      </c>
      <c r="E1920" t="s">
        <v>38</v>
      </c>
      <c r="F1920">
        <v>0.01</v>
      </c>
      <c r="G1920">
        <v>1</v>
      </c>
      <c r="H1920" s="1">
        <v>41233</v>
      </c>
      <c r="I1920" s="1" t="str">
        <f t="shared" si="61"/>
        <v xml:space="preserve"> Nov</v>
      </c>
      <c r="J1920">
        <v>48198</v>
      </c>
      <c r="K1920" t="s">
        <v>58</v>
      </c>
      <c r="L1920">
        <v>45</v>
      </c>
      <c r="M1920">
        <v>0.56999999999999995</v>
      </c>
      <c r="N1920" t="s">
        <v>29</v>
      </c>
      <c r="O1920" t="s">
        <v>30</v>
      </c>
      <c r="P1920" t="s">
        <v>431</v>
      </c>
      <c r="Q1920" t="s">
        <v>214</v>
      </c>
      <c r="R1920">
        <v>860.22</v>
      </c>
      <c r="S1920" t="s">
        <v>68</v>
      </c>
      <c r="T1920">
        <v>6771</v>
      </c>
      <c r="U1920">
        <v>2682.8</v>
      </c>
      <c r="V1920" s="1">
        <v>41235</v>
      </c>
      <c r="W1920" t="s">
        <v>34</v>
      </c>
      <c r="X1920">
        <v>3.5</v>
      </c>
      <c r="Y1920" t="s">
        <v>239</v>
      </c>
      <c r="Z1920">
        <v>60.22</v>
      </c>
      <c r="AA1920">
        <v>53154</v>
      </c>
      <c r="AB1920">
        <f t="shared" si="62"/>
        <v>2709.9</v>
      </c>
      <c r="AC1920">
        <f t="shared" si="63"/>
        <v>2682.8009999999999</v>
      </c>
    </row>
    <row r="1921" spans="1:29" x14ac:dyDescent="0.25">
      <c r="A1921" t="s">
        <v>2492</v>
      </c>
      <c r="B1921">
        <v>44</v>
      </c>
      <c r="C1921" t="str">
        <f t="shared" si="60"/>
        <v>Adult</v>
      </c>
      <c r="D1921" t="s">
        <v>2235</v>
      </c>
      <c r="E1921" t="s">
        <v>46</v>
      </c>
      <c r="F1921">
        <v>0.06</v>
      </c>
      <c r="G1921">
        <v>1</v>
      </c>
      <c r="H1921" s="1">
        <v>41233</v>
      </c>
      <c r="I1921" s="1" t="str">
        <f t="shared" si="61"/>
        <v xml:space="preserve"> Nov</v>
      </c>
      <c r="J1921">
        <v>40965</v>
      </c>
      <c r="K1921" t="s">
        <v>131</v>
      </c>
      <c r="L1921">
        <v>39</v>
      </c>
      <c r="M1921">
        <v>0.83</v>
      </c>
      <c r="N1921" t="s">
        <v>96</v>
      </c>
      <c r="O1921" t="s">
        <v>139</v>
      </c>
      <c r="P1921" t="s">
        <v>1160</v>
      </c>
      <c r="Q1921" t="s">
        <v>105</v>
      </c>
      <c r="R1921">
        <v>-139.84299999999999</v>
      </c>
      <c r="S1921" t="s">
        <v>33</v>
      </c>
      <c r="T1921">
        <v>5774</v>
      </c>
      <c r="U1921">
        <v>1836.1869999999999</v>
      </c>
      <c r="V1921" s="1">
        <v>41235</v>
      </c>
      <c r="W1921" t="s">
        <v>34</v>
      </c>
      <c r="X1921">
        <v>5</v>
      </c>
      <c r="Y1921" t="s">
        <v>35</v>
      </c>
      <c r="Z1921">
        <v>55.99</v>
      </c>
      <c r="AA1921">
        <v>16146</v>
      </c>
      <c r="AB1921">
        <f t="shared" si="62"/>
        <v>2183.61</v>
      </c>
      <c r="AC1921">
        <f t="shared" si="63"/>
        <v>2052.5934000000002</v>
      </c>
    </row>
    <row r="1922" spans="1:29" x14ac:dyDescent="0.25">
      <c r="A1922" t="s">
        <v>1700</v>
      </c>
      <c r="B1922">
        <v>44</v>
      </c>
      <c r="C1922" t="str">
        <f t="shared" si="60"/>
        <v>Adult</v>
      </c>
      <c r="D1922" t="s">
        <v>2495</v>
      </c>
      <c r="E1922" t="s">
        <v>57</v>
      </c>
      <c r="F1922">
        <v>0.08</v>
      </c>
      <c r="G1922">
        <v>1</v>
      </c>
      <c r="H1922" s="1">
        <v>41233</v>
      </c>
      <c r="I1922" s="1" t="str">
        <f t="shared" si="61"/>
        <v xml:space="preserve"> Nov</v>
      </c>
      <c r="J1922">
        <v>33189</v>
      </c>
      <c r="K1922" t="s">
        <v>47</v>
      </c>
      <c r="L1922">
        <v>5</v>
      </c>
      <c r="M1922">
        <v>0.39</v>
      </c>
      <c r="N1922" t="s">
        <v>29</v>
      </c>
      <c r="O1922" t="s">
        <v>59</v>
      </c>
      <c r="P1922" t="s">
        <v>1866</v>
      </c>
      <c r="Q1922" t="s">
        <v>61</v>
      </c>
      <c r="R1922">
        <v>0.15</v>
      </c>
      <c r="S1922" t="s">
        <v>52</v>
      </c>
      <c r="T1922">
        <v>4661</v>
      </c>
      <c r="U1922">
        <v>50.19</v>
      </c>
      <c r="V1922" s="1">
        <v>41237</v>
      </c>
      <c r="W1922" t="s">
        <v>34</v>
      </c>
      <c r="X1922">
        <v>2.06</v>
      </c>
      <c r="Y1922" t="s">
        <v>320</v>
      </c>
      <c r="Z1922">
        <v>10.06</v>
      </c>
      <c r="AA1922">
        <v>83701</v>
      </c>
      <c r="AB1922">
        <f t="shared" si="62"/>
        <v>50.300000000000004</v>
      </c>
      <c r="AC1922">
        <f t="shared" si="63"/>
        <v>46.276000000000003</v>
      </c>
    </row>
    <row r="1923" spans="1:29" x14ac:dyDescent="0.25">
      <c r="A1923" t="s">
        <v>1700</v>
      </c>
      <c r="B1923">
        <v>44</v>
      </c>
      <c r="C1923" t="str">
        <f t="shared" si="60"/>
        <v>Adult</v>
      </c>
      <c r="D1923" t="s">
        <v>2495</v>
      </c>
      <c r="E1923" t="s">
        <v>57</v>
      </c>
      <c r="F1923">
        <v>0.02</v>
      </c>
      <c r="G1923">
        <v>1</v>
      </c>
      <c r="H1923" s="1">
        <v>41233</v>
      </c>
      <c r="I1923" s="1" t="str">
        <f t="shared" si="61"/>
        <v xml:space="preserve"> Nov</v>
      </c>
      <c r="J1923">
        <v>33189</v>
      </c>
      <c r="K1923" t="s">
        <v>47</v>
      </c>
      <c r="L1923">
        <v>3</v>
      </c>
      <c r="M1923">
        <v>0.75</v>
      </c>
      <c r="N1923" t="s">
        <v>96</v>
      </c>
      <c r="O1923" t="s">
        <v>30</v>
      </c>
      <c r="P1923" t="s">
        <v>1460</v>
      </c>
      <c r="Q1923" t="s">
        <v>102</v>
      </c>
      <c r="R1923">
        <v>-96.54</v>
      </c>
      <c r="S1923" t="s">
        <v>52</v>
      </c>
      <c r="T1923">
        <v>4660</v>
      </c>
      <c r="U1923">
        <v>87.21</v>
      </c>
      <c r="V1923" s="1">
        <v>41240</v>
      </c>
      <c r="W1923" t="s">
        <v>34</v>
      </c>
      <c r="X1923">
        <v>4</v>
      </c>
      <c r="Y1923" t="s">
        <v>320</v>
      </c>
      <c r="Z1923">
        <v>27.48</v>
      </c>
      <c r="AA1923">
        <v>83701</v>
      </c>
      <c r="AB1923">
        <f t="shared" si="62"/>
        <v>82.44</v>
      </c>
      <c r="AC1923">
        <f t="shared" si="63"/>
        <v>80.791200000000003</v>
      </c>
    </row>
    <row r="1924" spans="1:29" x14ac:dyDescent="0.25">
      <c r="A1924" t="s">
        <v>327</v>
      </c>
      <c r="B1924">
        <v>44</v>
      </c>
      <c r="C1924" t="str">
        <f t="shared" si="60"/>
        <v>Adult</v>
      </c>
      <c r="D1924" t="s">
        <v>2402</v>
      </c>
      <c r="E1924" t="s">
        <v>27</v>
      </c>
      <c r="F1924">
        <v>0.03</v>
      </c>
      <c r="G1924">
        <v>1</v>
      </c>
      <c r="H1924" s="1">
        <v>41234</v>
      </c>
      <c r="I1924" s="1" t="str">
        <f t="shared" si="61"/>
        <v xml:space="preserve"> Nov</v>
      </c>
      <c r="J1924">
        <v>10309</v>
      </c>
      <c r="K1924" t="s">
        <v>47</v>
      </c>
      <c r="L1924">
        <v>23</v>
      </c>
      <c r="M1924">
        <v>0.35</v>
      </c>
      <c r="N1924" t="s">
        <v>29</v>
      </c>
      <c r="O1924" t="s">
        <v>30</v>
      </c>
      <c r="P1924" t="s">
        <v>1286</v>
      </c>
      <c r="Q1924" t="s">
        <v>67</v>
      </c>
      <c r="R1924">
        <v>213.37549999999999</v>
      </c>
      <c r="S1924" t="s">
        <v>76</v>
      </c>
      <c r="T1924">
        <v>1422</v>
      </c>
      <c r="U1924">
        <v>496.15</v>
      </c>
      <c r="V1924" s="1">
        <v>41234</v>
      </c>
      <c r="W1924" t="s">
        <v>34</v>
      </c>
      <c r="X1924">
        <v>1.49</v>
      </c>
      <c r="Y1924" t="s">
        <v>291</v>
      </c>
      <c r="Z1924">
        <v>20.98</v>
      </c>
      <c r="AA1924">
        <v>37075</v>
      </c>
      <c r="AB1924">
        <f t="shared" si="62"/>
        <v>482.54</v>
      </c>
      <c r="AC1924">
        <f t="shared" si="63"/>
        <v>468.06380000000001</v>
      </c>
    </row>
    <row r="1925" spans="1:29" x14ac:dyDescent="0.25">
      <c r="A1925" t="s">
        <v>1173</v>
      </c>
      <c r="B1925">
        <v>44</v>
      </c>
      <c r="C1925" t="str">
        <f t="shared" si="60"/>
        <v>Adult</v>
      </c>
      <c r="D1925" t="s">
        <v>1549</v>
      </c>
      <c r="E1925" t="s">
        <v>27</v>
      </c>
      <c r="F1925">
        <v>0.01</v>
      </c>
      <c r="G1925">
        <v>1</v>
      </c>
      <c r="H1925" s="1">
        <v>41234</v>
      </c>
      <c r="I1925" s="1" t="str">
        <f t="shared" si="61"/>
        <v xml:space="preserve"> Nov</v>
      </c>
      <c r="J1925">
        <v>646</v>
      </c>
      <c r="K1925" t="s">
        <v>28</v>
      </c>
      <c r="L1925">
        <v>18</v>
      </c>
      <c r="M1925">
        <v>0.56000000000000005</v>
      </c>
      <c r="N1925" t="s">
        <v>29</v>
      </c>
      <c r="O1925" t="s">
        <v>139</v>
      </c>
      <c r="P1925" t="s">
        <v>2496</v>
      </c>
      <c r="Q1925" t="s">
        <v>481</v>
      </c>
      <c r="R1925">
        <v>-10.9</v>
      </c>
      <c r="S1925" t="s">
        <v>68</v>
      </c>
      <c r="T1925">
        <v>106</v>
      </c>
      <c r="U1925">
        <v>173.2</v>
      </c>
      <c r="V1925" s="1">
        <v>41235</v>
      </c>
      <c r="W1925" t="s">
        <v>34</v>
      </c>
      <c r="X1925">
        <v>3.98</v>
      </c>
      <c r="Y1925" t="s">
        <v>111</v>
      </c>
      <c r="Z1925">
        <v>9.31</v>
      </c>
      <c r="AA1925">
        <v>77566</v>
      </c>
      <c r="AB1925">
        <f t="shared" si="62"/>
        <v>167.58</v>
      </c>
      <c r="AC1925">
        <f t="shared" si="63"/>
        <v>165.9042</v>
      </c>
    </row>
    <row r="1926" spans="1:29" x14ac:dyDescent="0.25">
      <c r="A1926" t="s">
        <v>2497</v>
      </c>
      <c r="B1926">
        <v>44</v>
      </c>
      <c r="C1926" t="str">
        <f t="shared" si="60"/>
        <v>Adult</v>
      </c>
      <c r="D1926" t="s">
        <v>433</v>
      </c>
      <c r="E1926" t="s">
        <v>38</v>
      </c>
      <c r="F1926">
        <v>0</v>
      </c>
      <c r="G1926">
        <v>1</v>
      </c>
      <c r="H1926" s="1">
        <v>41234</v>
      </c>
      <c r="I1926" s="1" t="str">
        <f t="shared" si="61"/>
        <v xml:space="preserve"> Nov</v>
      </c>
      <c r="J1926">
        <v>23971</v>
      </c>
      <c r="K1926" t="s">
        <v>58</v>
      </c>
      <c r="L1926">
        <v>5</v>
      </c>
      <c r="M1926">
        <v>0.57999999999999996</v>
      </c>
      <c r="N1926" t="s">
        <v>29</v>
      </c>
      <c r="O1926" t="s">
        <v>30</v>
      </c>
      <c r="P1926" t="s">
        <v>1123</v>
      </c>
      <c r="Q1926" t="s">
        <v>214</v>
      </c>
      <c r="R1926">
        <v>-16.920000000000002</v>
      </c>
      <c r="S1926" t="s">
        <v>68</v>
      </c>
      <c r="T1926">
        <v>3350</v>
      </c>
      <c r="U1926">
        <v>66.63</v>
      </c>
      <c r="V1926" s="1">
        <v>41237</v>
      </c>
      <c r="W1926" t="s">
        <v>34</v>
      </c>
      <c r="X1926">
        <v>4.9800000000000004</v>
      </c>
      <c r="Y1926" t="s">
        <v>111</v>
      </c>
      <c r="Z1926">
        <v>11.97</v>
      </c>
      <c r="AA1926">
        <v>79605</v>
      </c>
      <c r="AB1926">
        <f t="shared" si="62"/>
        <v>59.85</v>
      </c>
      <c r="AC1926">
        <f t="shared" si="63"/>
        <v>59.85</v>
      </c>
    </row>
    <row r="1927" spans="1:29" x14ac:dyDescent="0.25">
      <c r="A1927" t="s">
        <v>1894</v>
      </c>
      <c r="B1927">
        <v>44</v>
      </c>
      <c r="C1927" t="str">
        <f t="shared" si="60"/>
        <v>Adult</v>
      </c>
      <c r="D1927" t="s">
        <v>672</v>
      </c>
      <c r="E1927" t="s">
        <v>38</v>
      </c>
      <c r="F1927">
        <v>0.09</v>
      </c>
      <c r="G1927">
        <v>1</v>
      </c>
      <c r="H1927" s="1">
        <v>41234</v>
      </c>
      <c r="I1927" s="1" t="str">
        <f t="shared" si="61"/>
        <v xml:space="preserve"> Nov</v>
      </c>
      <c r="J1927">
        <v>24614</v>
      </c>
      <c r="K1927" t="s">
        <v>47</v>
      </c>
      <c r="L1927">
        <v>33</v>
      </c>
      <c r="M1927">
        <v>0.73</v>
      </c>
      <c r="N1927" t="s">
        <v>96</v>
      </c>
      <c r="O1927" t="s">
        <v>30</v>
      </c>
      <c r="P1927" t="s">
        <v>2289</v>
      </c>
      <c r="Q1927" t="s">
        <v>102</v>
      </c>
      <c r="R1927">
        <v>-52.92</v>
      </c>
      <c r="S1927" t="s">
        <v>76</v>
      </c>
      <c r="T1927">
        <v>3455</v>
      </c>
      <c r="U1927">
        <v>1644.59</v>
      </c>
      <c r="V1927" s="1">
        <v>41241</v>
      </c>
      <c r="W1927" t="s">
        <v>34</v>
      </c>
      <c r="X1927">
        <v>6.5</v>
      </c>
      <c r="Y1927" t="s">
        <v>77</v>
      </c>
      <c r="Z1927">
        <v>50.98</v>
      </c>
      <c r="AA1927">
        <v>35601</v>
      </c>
      <c r="AB1927">
        <f t="shared" si="62"/>
        <v>1682.34</v>
      </c>
      <c r="AC1927">
        <f t="shared" si="63"/>
        <v>1530.9294</v>
      </c>
    </row>
    <row r="1928" spans="1:29" x14ac:dyDescent="0.25">
      <c r="A1928" t="s">
        <v>2312</v>
      </c>
      <c r="B1928">
        <v>44</v>
      </c>
      <c r="C1928" t="str">
        <f t="shared" si="60"/>
        <v>Adult</v>
      </c>
      <c r="D1928" t="s">
        <v>788</v>
      </c>
      <c r="E1928" t="s">
        <v>46</v>
      </c>
      <c r="F1928">
        <v>7.0000000000000007E-2</v>
      </c>
      <c r="G1928">
        <v>1</v>
      </c>
      <c r="H1928" s="1">
        <v>41235</v>
      </c>
      <c r="I1928" s="1" t="str">
        <f t="shared" si="61"/>
        <v xml:space="preserve"> Nov</v>
      </c>
      <c r="J1928">
        <v>3585</v>
      </c>
      <c r="K1928" t="s">
        <v>28</v>
      </c>
      <c r="L1928">
        <v>27</v>
      </c>
      <c r="M1928">
        <v>0.39</v>
      </c>
      <c r="N1928" t="s">
        <v>29</v>
      </c>
      <c r="O1928" t="s">
        <v>59</v>
      </c>
      <c r="P1928" t="s">
        <v>1866</v>
      </c>
      <c r="Q1928" t="s">
        <v>61</v>
      </c>
      <c r="R1928">
        <v>78.05</v>
      </c>
      <c r="S1928" t="s">
        <v>68</v>
      </c>
      <c r="T1928">
        <v>521</v>
      </c>
      <c r="U1928">
        <v>259.72000000000003</v>
      </c>
      <c r="V1928" s="1">
        <v>41235</v>
      </c>
      <c r="W1928" t="s">
        <v>34</v>
      </c>
      <c r="X1928">
        <v>2.06</v>
      </c>
      <c r="Y1928" t="s">
        <v>111</v>
      </c>
      <c r="Z1928">
        <v>10.06</v>
      </c>
      <c r="AA1928">
        <v>76240</v>
      </c>
      <c r="AB1928">
        <f t="shared" si="62"/>
        <v>271.62</v>
      </c>
      <c r="AC1928">
        <f t="shared" si="63"/>
        <v>252.60660000000001</v>
      </c>
    </row>
    <row r="1929" spans="1:29" x14ac:dyDescent="0.25">
      <c r="A1929" t="s">
        <v>2222</v>
      </c>
      <c r="B1929">
        <v>44</v>
      </c>
      <c r="C1929" t="str">
        <f t="shared" si="60"/>
        <v>Adult</v>
      </c>
      <c r="D1929" t="s">
        <v>212</v>
      </c>
      <c r="E1929" t="s">
        <v>38</v>
      </c>
      <c r="F1929">
        <v>0.09</v>
      </c>
      <c r="G1929">
        <v>1</v>
      </c>
      <c r="H1929" s="1">
        <v>41235</v>
      </c>
      <c r="I1929" s="1" t="str">
        <f t="shared" si="61"/>
        <v xml:space="preserve"> Nov</v>
      </c>
      <c r="J1929">
        <v>55045</v>
      </c>
      <c r="K1929" t="s">
        <v>28</v>
      </c>
      <c r="L1929">
        <v>20</v>
      </c>
      <c r="M1929">
        <v>0.81</v>
      </c>
      <c r="N1929" t="s">
        <v>29</v>
      </c>
      <c r="O1929" t="s">
        <v>40</v>
      </c>
      <c r="P1929" t="s">
        <v>507</v>
      </c>
      <c r="Q1929" t="s">
        <v>32</v>
      </c>
      <c r="R1929">
        <v>-626.61</v>
      </c>
      <c r="S1929" t="s">
        <v>76</v>
      </c>
      <c r="T1929">
        <v>7682</v>
      </c>
      <c r="U1929">
        <v>632.04999999999995</v>
      </c>
      <c r="V1929" s="1">
        <v>41235</v>
      </c>
      <c r="W1929" t="s">
        <v>34</v>
      </c>
      <c r="X1929">
        <v>35</v>
      </c>
      <c r="Y1929" t="s">
        <v>166</v>
      </c>
      <c r="Z1929">
        <v>32.479999999999997</v>
      </c>
      <c r="AA1929">
        <v>29730</v>
      </c>
      <c r="AB1929">
        <f t="shared" si="62"/>
        <v>649.59999999999991</v>
      </c>
      <c r="AC1929">
        <f t="shared" si="63"/>
        <v>591.13599999999997</v>
      </c>
    </row>
    <row r="1930" spans="1:29" x14ac:dyDescent="0.25">
      <c r="A1930" t="s">
        <v>2312</v>
      </c>
      <c r="B1930">
        <v>44</v>
      </c>
      <c r="C1930" t="str">
        <f t="shared" ref="C1930:C1993" si="64">IF(B1930&gt;=50, "Senior", IF(B1930&gt;=20, "Adult", "Teenager"))</f>
        <v>Adult</v>
      </c>
      <c r="D1930" t="s">
        <v>788</v>
      </c>
      <c r="E1930" t="s">
        <v>46</v>
      </c>
      <c r="F1930">
        <v>7.0000000000000007E-2</v>
      </c>
      <c r="G1930">
        <v>1</v>
      </c>
      <c r="H1930" s="1">
        <v>41235</v>
      </c>
      <c r="I1930" s="1" t="str">
        <f t="shared" ref="I1930:I1993" si="65">TEXT(H1930," MMM")</f>
        <v xml:space="preserve"> Nov</v>
      </c>
      <c r="J1930">
        <v>3585</v>
      </c>
      <c r="K1930" t="s">
        <v>28</v>
      </c>
      <c r="L1930">
        <v>34</v>
      </c>
      <c r="M1930">
        <v>0.59</v>
      </c>
      <c r="N1930" t="s">
        <v>29</v>
      </c>
      <c r="O1930" t="s">
        <v>59</v>
      </c>
      <c r="P1930" t="s">
        <v>398</v>
      </c>
      <c r="Q1930" t="s">
        <v>88</v>
      </c>
      <c r="R1930">
        <v>-35.75</v>
      </c>
      <c r="S1930" t="s">
        <v>68</v>
      </c>
      <c r="T1930">
        <v>522</v>
      </c>
      <c r="U1930">
        <v>54.69</v>
      </c>
      <c r="V1930" s="1">
        <v>41236</v>
      </c>
      <c r="W1930" t="s">
        <v>34</v>
      </c>
      <c r="X1930">
        <v>1.57</v>
      </c>
      <c r="Y1930" t="s">
        <v>111</v>
      </c>
      <c r="Z1930">
        <v>1.68</v>
      </c>
      <c r="AA1930">
        <v>76240</v>
      </c>
      <c r="AB1930">
        <f t="shared" ref="AB1930:AB1993" si="66">Z1930*L1930</f>
        <v>57.12</v>
      </c>
      <c r="AC1930">
        <f t="shared" ref="AC1930:AC1993" si="67">AB1930-AB1930*F1930</f>
        <v>53.121600000000001</v>
      </c>
    </row>
    <row r="1931" spans="1:29" x14ac:dyDescent="0.25">
      <c r="A1931" t="s">
        <v>2494</v>
      </c>
      <c r="B1931">
        <v>44</v>
      </c>
      <c r="C1931" t="str">
        <f t="shared" si="64"/>
        <v>Adult</v>
      </c>
      <c r="D1931" t="s">
        <v>2498</v>
      </c>
      <c r="E1931" t="s">
        <v>27</v>
      </c>
      <c r="F1931">
        <v>0.01</v>
      </c>
      <c r="G1931">
        <v>1</v>
      </c>
      <c r="H1931" s="1">
        <v>41235</v>
      </c>
      <c r="I1931" s="1" t="str">
        <f t="shared" si="65"/>
        <v xml:space="preserve"> Nov</v>
      </c>
      <c r="J1931">
        <v>11584</v>
      </c>
      <c r="K1931" t="s">
        <v>131</v>
      </c>
      <c r="L1931">
        <v>48</v>
      </c>
      <c r="M1931">
        <v>0.35</v>
      </c>
      <c r="N1931" t="s">
        <v>96</v>
      </c>
      <c r="O1931" t="s">
        <v>139</v>
      </c>
      <c r="P1931" t="s">
        <v>1187</v>
      </c>
      <c r="Q1931" t="s">
        <v>105</v>
      </c>
      <c r="R1931">
        <v>836.505</v>
      </c>
      <c r="S1931" t="s">
        <v>68</v>
      </c>
      <c r="T1931">
        <v>1599</v>
      </c>
      <c r="U1931">
        <v>1497.3175000000001</v>
      </c>
      <c r="V1931" s="1">
        <v>41236</v>
      </c>
      <c r="W1931" t="s">
        <v>34</v>
      </c>
      <c r="X1931">
        <v>0.99</v>
      </c>
      <c r="Y1931" t="s">
        <v>239</v>
      </c>
      <c r="Z1931">
        <v>35.99</v>
      </c>
      <c r="AA1931">
        <v>53154</v>
      </c>
      <c r="AB1931">
        <f t="shared" si="66"/>
        <v>1727.52</v>
      </c>
      <c r="AC1931">
        <f t="shared" si="67"/>
        <v>1710.2447999999999</v>
      </c>
    </row>
    <row r="1932" spans="1:29" x14ac:dyDescent="0.25">
      <c r="A1932" t="s">
        <v>817</v>
      </c>
      <c r="B1932">
        <v>44</v>
      </c>
      <c r="C1932" t="str">
        <f t="shared" si="64"/>
        <v>Adult</v>
      </c>
      <c r="D1932" t="s">
        <v>1284</v>
      </c>
      <c r="E1932" t="s">
        <v>46</v>
      </c>
      <c r="F1932">
        <v>0.1</v>
      </c>
      <c r="G1932">
        <v>1</v>
      </c>
      <c r="H1932" s="1">
        <v>41236</v>
      </c>
      <c r="I1932" s="1" t="str">
        <f t="shared" si="65"/>
        <v xml:space="preserve"> Nov</v>
      </c>
      <c r="J1932">
        <v>3492</v>
      </c>
      <c r="K1932" t="s">
        <v>47</v>
      </c>
      <c r="L1932">
        <v>49</v>
      </c>
      <c r="M1932">
        <v>0.69</v>
      </c>
      <c r="N1932" t="s">
        <v>48</v>
      </c>
      <c r="O1932" t="s">
        <v>73</v>
      </c>
      <c r="P1932" t="s">
        <v>848</v>
      </c>
      <c r="Q1932" t="s">
        <v>154</v>
      </c>
      <c r="R1932">
        <v>-1195.1199999999999</v>
      </c>
      <c r="S1932" t="s">
        <v>76</v>
      </c>
      <c r="T1932">
        <v>507</v>
      </c>
      <c r="U1932">
        <v>6177.53</v>
      </c>
      <c r="V1932" s="1">
        <v>41236</v>
      </c>
      <c r="W1932" t="s">
        <v>53</v>
      </c>
      <c r="X1932">
        <v>54.74</v>
      </c>
      <c r="Y1932" t="s">
        <v>132</v>
      </c>
      <c r="Z1932">
        <v>130.97999999999999</v>
      </c>
      <c r="AA1932">
        <v>32259</v>
      </c>
      <c r="AB1932">
        <f t="shared" si="66"/>
        <v>6418.0199999999995</v>
      </c>
      <c r="AC1932">
        <f t="shared" si="67"/>
        <v>5776.2179999999998</v>
      </c>
    </row>
    <row r="1933" spans="1:29" x14ac:dyDescent="0.25">
      <c r="A1933" t="s">
        <v>817</v>
      </c>
      <c r="B1933">
        <v>44</v>
      </c>
      <c r="C1933" t="str">
        <f t="shared" si="64"/>
        <v>Adult</v>
      </c>
      <c r="D1933" t="s">
        <v>1284</v>
      </c>
      <c r="E1933" t="s">
        <v>46</v>
      </c>
      <c r="F1933">
        <v>0.04</v>
      </c>
      <c r="G1933">
        <v>1</v>
      </c>
      <c r="H1933" s="1">
        <v>41236</v>
      </c>
      <c r="I1933" s="1" t="str">
        <f t="shared" si="65"/>
        <v xml:space="preserve"> Nov</v>
      </c>
      <c r="J1933">
        <v>3492</v>
      </c>
      <c r="K1933" t="s">
        <v>47</v>
      </c>
      <c r="L1933">
        <v>33</v>
      </c>
      <c r="M1933">
        <v>0.59</v>
      </c>
      <c r="N1933" t="s">
        <v>29</v>
      </c>
      <c r="O1933" t="s">
        <v>59</v>
      </c>
      <c r="P1933" t="s">
        <v>1254</v>
      </c>
      <c r="Q1933" t="s">
        <v>88</v>
      </c>
      <c r="R1933">
        <v>-6.34</v>
      </c>
      <c r="S1933" t="s">
        <v>76</v>
      </c>
      <c r="T1933">
        <v>508</v>
      </c>
      <c r="U1933">
        <v>94.6</v>
      </c>
      <c r="V1933" s="1">
        <v>41236</v>
      </c>
      <c r="W1933" t="s">
        <v>34</v>
      </c>
      <c r="X1933">
        <v>1.25</v>
      </c>
      <c r="Y1933" t="s">
        <v>132</v>
      </c>
      <c r="Z1933">
        <v>2.78</v>
      </c>
      <c r="AA1933">
        <v>32259</v>
      </c>
      <c r="AB1933">
        <f t="shared" si="66"/>
        <v>91.74</v>
      </c>
      <c r="AC1933">
        <f t="shared" si="67"/>
        <v>88.070399999999992</v>
      </c>
    </row>
    <row r="1934" spans="1:29" x14ac:dyDescent="0.25">
      <c r="A1934" t="s">
        <v>2499</v>
      </c>
      <c r="B1934">
        <v>44</v>
      </c>
      <c r="C1934" t="str">
        <f t="shared" si="64"/>
        <v>Adult</v>
      </c>
      <c r="D1934" t="s">
        <v>705</v>
      </c>
      <c r="E1934" t="s">
        <v>38</v>
      </c>
      <c r="F1934">
        <v>0.02</v>
      </c>
      <c r="G1934">
        <v>1</v>
      </c>
      <c r="H1934" s="1">
        <v>41236</v>
      </c>
      <c r="I1934" s="1" t="str">
        <f t="shared" si="65"/>
        <v xml:space="preserve"> Nov</v>
      </c>
      <c r="J1934">
        <v>19521</v>
      </c>
      <c r="K1934" t="s">
        <v>39</v>
      </c>
      <c r="L1934">
        <v>9</v>
      </c>
      <c r="M1934">
        <v>0.85</v>
      </c>
      <c r="N1934" t="s">
        <v>29</v>
      </c>
      <c r="O1934" t="s">
        <v>40</v>
      </c>
      <c r="P1934" t="s">
        <v>2500</v>
      </c>
      <c r="Q1934" t="s">
        <v>32</v>
      </c>
      <c r="R1934">
        <v>-306.32</v>
      </c>
      <c r="S1934" t="s">
        <v>52</v>
      </c>
      <c r="T1934">
        <v>2696</v>
      </c>
      <c r="U1934">
        <v>351.06</v>
      </c>
      <c r="V1934" s="1">
        <v>41237</v>
      </c>
      <c r="W1934" t="s">
        <v>34</v>
      </c>
      <c r="X1934">
        <v>35</v>
      </c>
      <c r="Y1934" t="s">
        <v>218</v>
      </c>
      <c r="Z1934">
        <v>35.479999999999997</v>
      </c>
      <c r="AA1934">
        <v>98902</v>
      </c>
      <c r="AB1934">
        <f t="shared" si="66"/>
        <v>319.32</v>
      </c>
      <c r="AC1934">
        <f t="shared" si="67"/>
        <v>312.93360000000001</v>
      </c>
    </row>
    <row r="1935" spans="1:29" x14ac:dyDescent="0.25">
      <c r="A1935" t="s">
        <v>2501</v>
      </c>
      <c r="B1935">
        <v>44</v>
      </c>
      <c r="C1935" t="str">
        <f t="shared" si="64"/>
        <v>Adult</v>
      </c>
      <c r="D1935" t="s">
        <v>583</v>
      </c>
      <c r="E1935" t="s">
        <v>46</v>
      </c>
      <c r="F1935">
        <v>0</v>
      </c>
      <c r="G1935">
        <v>1</v>
      </c>
      <c r="H1935" s="1">
        <v>41236</v>
      </c>
      <c r="I1935" s="1" t="str">
        <f t="shared" si="65"/>
        <v xml:space="preserve"> Nov</v>
      </c>
      <c r="J1935">
        <v>46052</v>
      </c>
      <c r="K1935" t="s">
        <v>131</v>
      </c>
      <c r="L1935">
        <v>39</v>
      </c>
      <c r="M1935">
        <v>0.54</v>
      </c>
      <c r="N1935" t="s">
        <v>48</v>
      </c>
      <c r="O1935" t="s">
        <v>30</v>
      </c>
      <c r="P1935" t="s">
        <v>2502</v>
      </c>
      <c r="Q1935" t="s">
        <v>82</v>
      </c>
      <c r="R1935">
        <v>194.15</v>
      </c>
      <c r="S1935" t="s">
        <v>33</v>
      </c>
      <c r="T1935">
        <v>6472</v>
      </c>
      <c r="U1935">
        <v>729.21</v>
      </c>
      <c r="V1935" s="1">
        <v>41238</v>
      </c>
      <c r="W1935" t="s">
        <v>42</v>
      </c>
      <c r="X1935">
        <v>5.03</v>
      </c>
      <c r="Y1935" t="s">
        <v>208</v>
      </c>
      <c r="Z1935">
        <v>17.78</v>
      </c>
      <c r="AA1935">
        <v>45406</v>
      </c>
      <c r="AB1935">
        <f t="shared" si="66"/>
        <v>693.42000000000007</v>
      </c>
      <c r="AC1935">
        <f t="shared" si="67"/>
        <v>693.42000000000007</v>
      </c>
    </row>
    <row r="1936" spans="1:29" x14ac:dyDescent="0.25">
      <c r="A1936" t="s">
        <v>2501</v>
      </c>
      <c r="B1936">
        <v>44</v>
      </c>
      <c r="C1936" t="str">
        <f t="shared" si="64"/>
        <v>Adult</v>
      </c>
      <c r="D1936" t="s">
        <v>583</v>
      </c>
      <c r="E1936" t="s">
        <v>46</v>
      </c>
      <c r="F1936">
        <v>0.05</v>
      </c>
      <c r="G1936">
        <v>1</v>
      </c>
      <c r="H1936" s="1">
        <v>41236</v>
      </c>
      <c r="I1936" s="1" t="str">
        <f t="shared" si="65"/>
        <v xml:space="preserve"> Nov</v>
      </c>
      <c r="J1936">
        <v>46052</v>
      </c>
      <c r="K1936" t="s">
        <v>131</v>
      </c>
      <c r="L1936">
        <v>37</v>
      </c>
      <c r="M1936">
        <v>0.46</v>
      </c>
      <c r="N1936" t="s">
        <v>48</v>
      </c>
      <c r="O1936" t="s">
        <v>30</v>
      </c>
      <c r="P1936" t="s">
        <v>1837</v>
      </c>
      <c r="Q1936" t="s">
        <v>82</v>
      </c>
      <c r="R1936">
        <v>878.21</v>
      </c>
      <c r="S1936" t="s">
        <v>33</v>
      </c>
      <c r="T1936">
        <v>6471</v>
      </c>
      <c r="U1936">
        <v>2374.35</v>
      </c>
      <c r="V1936" s="1">
        <v>41238</v>
      </c>
      <c r="W1936" t="s">
        <v>34</v>
      </c>
      <c r="X1936">
        <v>14.48</v>
      </c>
      <c r="Y1936" t="s">
        <v>208</v>
      </c>
      <c r="Z1936">
        <v>63.94</v>
      </c>
      <c r="AA1936">
        <v>45406</v>
      </c>
      <c r="AB1936">
        <f t="shared" si="66"/>
        <v>2365.7799999999997</v>
      </c>
      <c r="AC1936">
        <f t="shared" si="67"/>
        <v>2247.491</v>
      </c>
    </row>
    <row r="1937" spans="1:29" x14ac:dyDescent="0.25">
      <c r="A1937" t="s">
        <v>2341</v>
      </c>
      <c r="B1937">
        <v>44</v>
      </c>
      <c r="C1937" t="str">
        <f t="shared" si="64"/>
        <v>Adult</v>
      </c>
      <c r="D1937" t="s">
        <v>2503</v>
      </c>
      <c r="E1937" t="s">
        <v>46</v>
      </c>
      <c r="F1937">
        <v>0.01</v>
      </c>
      <c r="G1937">
        <v>1</v>
      </c>
      <c r="H1937" s="1">
        <v>41236</v>
      </c>
      <c r="I1937" s="1" t="str">
        <f t="shared" si="65"/>
        <v xml:space="preserve"> Nov</v>
      </c>
      <c r="J1937">
        <v>6211</v>
      </c>
      <c r="K1937" t="s">
        <v>58</v>
      </c>
      <c r="L1937">
        <v>28</v>
      </c>
      <c r="M1937">
        <v>0.37</v>
      </c>
      <c r="N1937" t="s">
        <v>29</v>
      </c>
      <c r="O1937" t="s">
        <v>30</v>
      </c>
      <c r="P1937" t="s">
        <v>599</v>
      </c>
      <c r="Q1937" t="s">
        <v>67</v>
      </c>
      <c r="R1937">
        <v>-142.66900000000001</v>
      </c>
      <c r="S1937" t="s">
        <v>76</v>
      </c>
      <c r="T1937">
        <v>866</v>
      </c>
      <c r="U1937">
        <v>67.72</v>
      </c>
      <c r="V1937" s="1">
        <v>41238</v>
      </c>
      <c r="W1937" t="s">
        <v>34</v>
      </c>
      <c r="X1937">
        <v>6.05</v>
      </c>
      <c r="Y1937" t="s">
        <v>103</v>
      </c>
      <c r="Z1937">
        <v>2.16</v>
      </c>
      <c r="AA1937">
        <v>70506</v>
      </c>
      <c r="AB1937">
        <f t="shared" si="66"/>
        <v>60.480000000000004</v>
      </c>
      <c r="AC1937">
        <f t="shared" si="67"/>
        <v>59.875200000000007</v>
      </c>
    </row>
    <row r="1938" spans="1:29" x14ac:dyDescent="0.25">
      <c r="A1938" t="s">
        <v>2504</v>
      </c>
      <c r="B1938">
        <v>44</v>
      </c>
      <c r="C1938" t="str">
        <f t="shared" si="64"/>
        <v>Adult</v>
      </c>
      <c r="D1938" t="s">
        <v>2503</v>
      </c>
      <c r="E1938" t="s">
        <v>46</v>
      </c>
      <c r="F1938">
        <v>7.0000000000000007E-2</v>
      </c>
      <c r="G1938">
        <v>1</v>
      </c>
      <c r="H1938" s="1">
        <v>41236</v>
      </c>
      <c r="I1938" s="1" t="str">
        <f t="shared" si="65"/>
        <v xml:space="preserve"> Nov</v>
      </c>
      <c r="J1938">
        <v>6211</v>
      </c>
      <c r="K1938" t="s">
        <v>58</v>
      </c>
      <c r="L1938">
        <v>3</v>
      </c>
      <c r="M1938">
        <v>0.59</v>
      </c>
      <c r="N1938" t="s">
        <v>29</v>
      </c>
      <c r="O1938" t="s">
        <v>139</v>
      </c>
      <c r="P1938" t="s">
        <v>994</v>
      </c>
      <c r="Q1938" t="s">
        <v>88</v>
      </c>
      <c r="R1938">
        <v>-38.93</v>
      </c>
      <c r="S1938" t="s">
        <v>76</v>
      </c>
      <c r="T1938">
        <v>867</v>
      </c>
      <c r="U1938">
        <v>68.64</v>
      </c>
      <c r="V1938" s="1">
        <v>41238</v>
      </c>
      <c r="W1938" t="s">
        <v>34</v>
      </c>
      <c r="X1938">
        <v>8.99</v>
      </c>
      <c r="Y1938" t="s">
        <v>103</v>
      </c>
      <c r="Z1938">
        <v>21.38</v>
      </c>
      <c r="AA1938">
        <v>70601</v>
      </c>
      <c r="AB1938">
        <f t="shared" si="66"/>
        <v>64.14</v>
      </c>
      <c r="AC1938">
        <f t="shared" si="67"/>
        <v>59.650199999999998</v>
      </c>
    </row>
    <row r="1939" spans="1:29" x14ac:dyDescent="0.25">
      <c r="A1939" t="s">
        <v>1827</v>
      </c>
      <c r="B1939">
        <v>44</v>
      </c>
      <c r="C1939" t="str">
        <f t="shared" si="64"/>
        <v>Adult</v>
      </c>
      <c r="D1939" t="s">
        <v>1864</v>
      </c>
      <c r="E1939" t="s">
        <v>38</v>
      </c>
      <c r="F1939">
        <v>0.05</v>
      </c>
      <c r="G1939">
        <v>1</v>
      </c>
      <c r="H1939" s="1">
        <v>41236</v>
      </c>
      <c r="I1939" s="1" t="str">
        <f t="shared" si="65"/>
        <v xml:space="preserve"> Nov</v>
      </c>
      <c r="J1939">
        <v>22885</v>
      </c>
      <c r="K1939" t="s">
        <v>131</v>
      </c>
      <c r="L1939">
        <v>4</v>
      </c>
      <c r="M1939">
        <v>0.82</v>
      </c>
      <c r="N1939" t="s">
        <v>29</v>
      </c>
      <c r="O1939" t="s">
        <v>59</v>
      </c>
      <c r="P1939" t="s">
        <v>1203</v>
      </c>
      <c r="Q1939" t="s">
        <v>481</v>
      </c>
      <c r="R1939">
        <v>-29.9</v>
      </c>
      <c r="S1939" t="s">
        <v>68</v>
      </c>
      <c r="T1939">
        <v>3190</v>
      </c>
      <c r="U1939">
        <v>56.47</v>
      </c>
      <c r="V1939" s="1">
        <v>41238</v>
      </c>
      <c r="W1939" t="s">
        <v>34</v>
      </c>
      <c r="X1939">
        <v>4.59</v>
      </c>
      <c r="Y1939" t="s">
        <v>69</v>
      </c>
      <c r="Z1939">
        <v>12.88</v>
      </c>
      <c r="AA1939">
        <v>55410</v>
      </c>
      <c r="AB1939">
        <f t="shared" si="66"/>
        <v>51.52</v>
      </c>
      <c r="AC1939">
        <f t="shared" si="67"/>
        <v>48.944000000000003</v>
      </c>
    </row>
    <row r="1940" spans="1:29" x14ac:dyDescent="0.25">
      <c r="A1940" t="s">
        <v>1912</v>
      </c>
      <c r="B1940">
        <v>44</v>
      </c>
      <c r="C1940" t="str">
        <f t="shared" si="64"/>
        <v>Adult</v>
      </c>
      <c r="D1940" t="s">
        <v>1913</v>
      </c>
      <c r="E1940" t="s">
        <v>27</v>
      </c>
      <c r="F1940">
        <v>0.05</v>
      </c>
      <c r="G1940">
        <v>1</v>
      </c>
      <c r="H1940" s="1">
        <v>41236</v>
      </c>
      <c r="I1940" s="1" t="str">
        <f t="shared" si="65"/>
        <v xml:space="preserve"> Nov</v>
      </c>
      <c r="J1940">
        <v>48295</v>
      </c>
      <c r="K1940" t="s">
        <v>131</v>
      </c>
      <c r="L1940">
        <v>48</v>
      </c>
      <c r="M1940">
        <v>0.37</v>
      </c>
      <c r="N1940" t="s">
        <v>96</v>
      </c>
      <c r="O1940" t="s">
        <v>80</v>
      </c>
      <c r="P1940" t="s">
        <v>2505</v>
      </c>
      <c r="Q1940" t="s">
        <v>98</v>
      </c>
      <c r="R1940">
        <v>4938.78</v>
      </c>
      <c r="S1940" t="s">
        <v>68</v>
      </c>
      <c r="T1940">
        <v>6783</v>
      </c>
      <c r="U1940">
        <v>10051.52</v>
      </c>
      <c r="V1940" s="1">
        <v>41238</v>
      </c>
      <c r="W1940" t="s">
        <v>34</v>
      </c>
      <c r="X1940">
        <v>13.99</v>
      </c>
      <c r="Y1940" t="s">
        <v>149</v>
      </c>
      <c r="Z1940">
        <v>204.1</v>
      </c>
      <c r="AA1940">
        <v>60061</v>
      </c>
      <c r="AB1940">
        <f t="shared" si="66"/>
        <v>9796.7999999999993</v>
      </c>
      <c r="AC1940">
        <f t="shared" si="67"/>
        <v>9306.9599999999991</v>
      </c>
    </row>
    <row r="1941" spans="1:29" x14ac:dyDescent="0.25">
      <c r="A1941" t="s">
        <v>817</v>
      </c>
      <c r="B1941">
        <v>44</v>
      </c>
      <c r="C1941" t="str">
        <f t="shared" si="64"/>
        <v>Adult</v>
      </c>
      <c r="D1941" t="s">
        <v>1284</v>
      </c>
      <c r="E1941" t="s">
        <v>46</v>
      </c>
      <c r="F1941">
        <v>0.04</v>
      </c>
      <c r="G1941">
        <v>1</v>
      </c>
      <c r="H1941" s="1">
        <v>41236</v>
      </c>
      <c r="I1941" s="1" t="str">
        <f t="shared" si="65"/>
        <v xml:space="preserve"> Nov</v>
      </c>
      <c r="J1941">
        <v>3492</v>
      </c>
      <c r="K1941" t="s">
        <v>47</v>
      </c>
      <c r="L1941">
        <v>35</v>
      </c>
      <c r="M1941">
        <v>0.4</v>
      </c>
      <c r="N1941" t="s">
        <v>29</v>
      </c>
      <c r="O1941" t="s">
        <v>30</v>
      </c>
      <c r="P1941" t="s">
        <v>2311</v>
      </c>
      <c r="Q1941" t="s">
        <v>67</v>
      </c>
      <c r="R1941">
        <v>524.875</v>
      </c>
      <c r="S1941" t="s">
        <v>76</v>
      </c>
      <c r="T1941">
        <v>506</v>
      </c>
      <c r="U1941">
        <v>2393.63</v>
      </c>
      <c r="V1941" s="1">
        <v>41241</v>
      </c>
      <c r="W1941" t="s">
        <v>34</v>
      </c>
      <c r="X1941">
        <v>19.989999999999998</v>
      </c>
      <c r="Y1941" t="s">
        <v>132</v>
      </c>
      <c r="Z1941">
        <v>67.28</v>
      </c>
      <c r="AA1941">
        <v>32259</v>
      </c>
      <c r="AB1941">
        <f t="shared" si="66"/>
        <v>2354.8000000000002</v>
      </c>
      <c r="AC1941">
        <f t="shared" si="67"/>
        <v>2260.6080000000002</v>
      </c>
    </row>
    <row r="1942" spans="1:29" x14ac:dyDescent="0.25">
      <c r="A1942" t="s">
        <v>2506</v>
      </c>
      <c r="B1942">
        <v>44</v>
      </c>
      <c r="C1942" t="str">
        <f t="shared" si="64"/>
        <v>Adult</v>
      </c>
      <c r="D1942" t="s">
        <v>1277</v>
      </c>
      <c r="E1942" t="s">
        <v>38</v>
      </c>
      <c r="F1942">
        <v>7.0000000000000007E-2</v>
      </c>
      <c r="G1942">
        <v>1</v>
      </c>
      <c r="H1942" s="1">
        <v>41236</v>
      </c>
      <c r="I1942" s="1" t="str">
        <f t="shared" si="65"/>
        <v xml:space="preserve"> Nov</v>
      </c>
      <c r="J1942">
        <v>34689</v>
      </c>
      <c r="K1942" t="s">
        <v>47</v>
      </c>
      <c r="L1942">
        <v>36</v>
      </c>
      <c r="M1942">
        <v>0.57999999999999996</v>
      </c>
      <c r="N1942" t="s">
        <v>29</v>
      </c>
      <c r="O1942" t="s">
        <v>30</v>
      </c>
      <c r="P1942" t="s">
        <v>2507</v>
      </c>
      <c r="Q1942" t="s">
        <v>32</v>
      </c>
      <c r="R1942">
        <v>-39.5</v>
      </c>
      <c r="S1942" t="s">
        <v>33</v>
      </c>
      <c r="T1942">
        <v>4874</v>
      </c>
      <c r="U1942">
        <v>572.4</v>
      </c>
      <c r="V1942" s="1">
        <v>41243</v>
      </c>
      <c r="W1942" t="s">
        <v>34</v>
      </c>
      <c r="X1942">
        <v>6.25</v>
      </c>
      <c r="Y1942" t="s">
        <v>233</v>
      </c>
      <c r="Z1942">
        <v>16.91</v>
      </c>
      <c r="AA1942">
        <v>8332</v>
      </c>
      <c r="AB1942">
        <f t="shared" si="66"/>
        <v>608.76</v>
      </c>
      <c r="AC1942">
        <f t="shared" si="67"/>
        <v>566.14679999999998</v>
      </c>
    </row>
    <row r="1943" spans="1:29" x14ac:dyDescent="0.25">
      <c r="A1943" t="s">
        <v>2508</v>
      </c>
      <c r="B1943">
        <v>44</v>
      </c>
      <c r="C1943" t="str">
        <f t="shared" si="64"/>
        <v>Adult</v>
      </c>
      <c r="D1943" t="s">
        <v>117</v>
      </c>
      <c r="E1943" t="s">
        <v>46</v>
      </c>
      <c r="F1943">
        <v>0.06</v>
      </c>
      <c r="G1943">
        <v>1</v>
      </c>
      <c r="H1943" s="1">
        <v>41237</v>
      </c>
      <c r="I1943" s="1" t="str">
        <f t="shared" si="65"/>
        <v xml:space="preserve"> Nov</v>
      </c>
      <c r="J1943">
        <v>10183</v>
      </c>
      <c r="K1943" t="s">
        <v>58</v>
      </c>
      <c r="L1943">
        <v>48</v>
      </c>
      <c r="M1943">
        <v>0.6</v>
      </c>
      <c r="N1943" t="s">
        <v>48</v>
      </c>
      <c r="O1943" t="s">
        <v>49</v>
      </c>
      <c r="P1943" t="s">
        <v>503</v>
      </c>
      <c r="Q1943" t="s">
        <v>51</v>
      </c>
      <c r="R1943">
        <v>-279.44</v>
      </c>
      <c r="S1943" t="s">
        <v>68</v>
      </c>
      <c r="T1943">
        <v>1401</v>
      </c>
      <c r="U1943">
        <v>1210.02</v>
      </c>
      <c r="V1943" s="1">
        <v>41238</v>
      </c>
      <c r="W1943" t="s">
        <v>53</v>
      </c>
      <c r="X1943">
        <v>14.36</v>
      </c>
      <c r="Y1943" t="s">
        <v>111</v>
      </c>
      <c r="Z1943">
        <v>25.98</v>
      </c>
      <c r="AA1943">
        <v>79109</v>
      </c>
      <c r="AB1943">
        <f t="shared" si="66"/>
        <v>1247.04</v>
      </c>
      <c r="AC1943">
        <f t="shared" si="67"/>
        <v>1172.2175999999999</v>
      </c>
    </row>
    <row r="1944" spans="1:29" x14ac:dyDescent="0.25">
      <c r="A1944" t="s">
        <v>2509</v>
      </c>
      <c r="B1944">
        <v>44</v>
      </c>
      <c r="C1944" t="str">
        <f t="shared" si="64"/>
        <v>Adult</v>
      </c>
      <c r="D1944" t="s">
        <v>241</v>
      </c>
      <c r="E1944" t="s">
        <v>46</v>
      </c>
      <c r="F1944">
        <v>7.0000000000000007E-2</v>
      </c>
      <c r="G1944">
        <v>1</v>
      </c>
      <c r="H1944" s="1">
        <v>41237</v>
      </c>
      <c r="I1944" s="1" t="str">
        <f t="shared" si="65"/>
        <v xml:space="preserve"> Nov</v>
      </c>
      <c r="J1944">
        <v>19943</v>
      </c>
      <c r="K1944" t="s">
        <v>58</v>
      </c>
      <c r="L1944">
        <v>16</v>
      </c>
      <c r="M1944">
        <v>0.63</v>
      </c>
      <c r="N1944" t="s">
        <v>48</v>
      </c>
      <c r="O1944" t="s">
        <v>73</v>
      </c>
      <c r="P1944" t="s">
        <v>2074</v>
      </c>
      <c r="Q1944" t="s">
        <v>75</v>
      </c>
      <c r="R1944">
        <v>-374.96</v>
      </c>
      <c r="S1944" t="s">
        <v>52</v>
      </c>
      <c r="T1944">
        <v>2760</v>
      </c>
      <c r="U1944">
        <v>1959.92</v>
      </c>
      <c r="V1944" s="1">
        <v>41238</v>
      </c>
      <c r="W1944" t="s">
        <v>53</v>
      </c>
      <c r="X1944">
        <v>51.94</v>
      </c>
      <c r="Y1944" t="s">
        <v>537</v>
      </c>
      <c r="Z1944">
        <v>124.49</v>
      </c>
      <c r="AA1944">
        <v>86401</v>
      </c>
      <c r="AB1944">
        <f t="shared" si="66"/>
        <v>1991.84</v>
      </c>
      <c r="AC1944">
        <f t="shared" si="67"/>
        <v>1852.4112</v>
      </c>
    </row>
    <row r="1945" spans="1:29" x14ac:dyDescent="0.25">
      <c r="A1945" t="s">
        <v>2510</v>
      </c>
      <c r="B1945">
        <v>44</v>
      </c>
      <c r="C1945" t="str">
        <f t="shared" si="64"/>
        <v>Adult</v>
      </c>
      <c r="D1945" t="s">
        <v>2511</v>
      </c>
      <c r="E1945" t="s">
        <v>27</v>
      </c>
      <c r="F1945">
        <v>0.05</v>
      </c>
      <c r="G1945">
        <v>1</v>
      </c>
      <c r="H1945" s="1">
        <v>41237</v>
      </c>
      <c r="I1945" s="1" t="str">
        <f t="shared" si="65"/>
        <v xml:space="preserve"> Nov</v>
      </c>
      <c r="J1945">
        <v>40835</v>
      </c>
      <c r="K1945" t="s">
        <v>28</v>
      </c>
      <c r="L1945">
        <v>1</v>
      </c>
      <c r="M1945">
        <v>0.56999999999999995</v>
      </c>
      <c r="N1945" t="s">
        <v>29</v>
      </c>
      <c r="O1945" t="s">
        <v>30</v>
      </c>
      <c r="P1945" t="s">
        <v>2435</v>
      </c>
      <c r="Q1945" t="s">
        <v>32</v>
      </c>
      <c r="R1945">
        <v>-6.68</v>
      </c>
      <c r="S1945" t="s">
        <v>68</v>
      </c>
      <c r="T1945">
        <v>5752</v>
      </c>
      <c r="U1945">
        <v>18.73</v>
      </c>
      <c r="V1945" s="1">
        <v>41238</v>
      </c>
      <c r="W1945" t="s">
        <v>34</v>
      </c>
      <c r="X1945">
        <v>6.13</v>
      </c>
      <c r="Y1945" t="s">
        <v>416</v>
      </c>
      <c r="Z1945">
        <v>12.28</v>
      </c>
      <c r="AA1945">
        <v>46375</v>
      </c>
      <c r="AB1945">
        <f t="shared" si="66"/>
        <v>12.28</v>
      </c>
      <c r="AC1945">
        <f t="shared" si="67"/>
        <v>11.665999999999999</v>
      </c>
    </row>
    <row r="1946" spans="1:29" x14ac:dyDescent="0.25">
      <c r="A1946" t="s">
        <v>2510</v>
      </c>
      <c r="B1946">
        <v>44</v>
      </c>
      <c r="C1946" t="str">
        <f t="shared" si="64"/>
        <v>Adult</v>
      </c>
      <c r="D1946" t="s">
        <v>2511</v>
      </c>
      <c r="E1946" t="s">
        <v>27</v>
      </c>
      <c r="F1946">
        <v>0.06</v>
      </c>
      <c r="G1946">
        <v>1</v>
      </c>
      <c r="H1946" s="1">
        <v>41237</v>
      </c>
      <c r="I1946" s="1" t="str">
        <f t="shared" si="65"/>
        <v xml:space="preserve"> Nov</v>
      </c>
      <c r="J1946">
        <v>40835</v>
      </c>
      <c r="K1946" t="s">
        <v>28</v>
      </c>
      <c r="L1946">
        <v>26</v>
      </c>
      <c r="M1946">
        <v>0.39</v>
      </c>
      <c r="N1946" t="s">
        <v>29</v>
      </c>
      <c r="O1946" t="s">
        <v>30</v>
      </c>
      <c r="P1946" t="s">
        <v>1818</v>
      </c>
      <c r="Q1946" t="s">
        <v>67</v>
      </c>
      <c r="R1946">
        <v>-8.0845000000000002</v>
      </c>
      <c r="S1946" t="s">
        <v>68</v>
      </c>
      <c r="T1946">
        <v>5750</v>
      </c>
      <c r="U1946">
        <v>393.59</v>
      </c>
      <c r="V1946" s="1">
        <v>41239</v>
      </c>
      <c r="W1946" t="s">
        <v>34</v>
      </c>
      <c r="X1946">
        <v>8.4</v>
      </c>
      <c r="Y1946" t="s">
        <v>416</v>
      </c>
      <c r="Z1946">
        <v>15.01</v>
      </c>
      <c r="AA1946">
        <v>46375</v>
      </c>
      <c r="AB1946">
        <f t="shared" si="66"/>
        <v>390.26</v>
      </c>
      <c r="AC1946">
        <f t="shared" si="67"/>
        <v>366.84440000000001</v>
      </c>
    </row>
    <row r="1947" spans="1:29" x14ac:dyDescent="0.25">
      <c r="A1947" t="s">
        <v>831</v>
      </c>
      <c r="B1947">
        <v>44</v>
      </c>
      <c r="C1947" t="str">
        <f t="shared" si="64"/>
        <v>Adult</v>
      </c>
      <c r="D1947" t="s">
        <v>832</v>
      </c>
      <c r="E1947" t="s">
        <v>57</v>
      </c>
      <c r="F1947">
        <v>0.03</v>
      </c>
      <c r="G1947">
        <v>1</v>
      </c>
      <c r="H1947" s="1">
        <v>41237</v>
      </c>
      <c r="I1947" s="1" t="str">
        <f t="shared" si="65"/>
        <v xml:space="preserve"> Nov</v>
      </c>
      <c r="J1947">
        <v>11909</v>
      </c>
      <c r="K1947" t="s">
        <v>39</v>
      </c>
      <c r="L1947">
        <v>11</v>
      </c>
      <c r="M1947">
        <v>0.56999999999999995</v>
      </c>
      <c r="N1947" t="s">
        <v>96</v>
      </c>
      <c r="O1947" t="s">
        <v>59</v>
      </c>
      <c r="P1947" t="s">
        <v>1539</v>
      </c>
      <c r="Q1947" t="s">
        <v>105</v>
      </c>
      <c r="R1947">
        <v>-20.911000000000001</v>
      </c>
      <c r="S1947" t="s">
        <v>52</v>
      </c>
      <c r="T1947">
        <v>1652</v>
      </c>
      <c r="U1947">
        <v>194.17400000000001</v>
      </c>
      <c r="V1947" s="1">
        <v>41239</v>
      </c>
      <c r="W1947" t="s">
        <v>34</v>
      </c>
      <c r="X1947">
        <v>0.99</v>
      </c>
      <c r="Y1947" t="s">
        <v>218</v>
      </c>
      <c r="Z1947">
        <v>20.99</v>
      </c>
      <c r="AA1947">
        <v>98034</v>
      </c>
      <c r="AB1947">
        <f t="shared" si="66"/>
        <v>230.89</v>
      </c>
      <c r="AC1947">
        <f t="shared" si="67"/>
        <v>223.96329999999998</v>
      </c>
    </row>
    <row r="1948" spans="1:29" x14ac:dyDescent="0.25">
      <c r="A1948" t="s">
        <v>2510</v>
      </c>
      <c r="B1948">
        <v>44</v>
      </c>
      <c r="C1948" t="str">
        <f t="shared" si="64"/>
        <v>Adult</v>
      </c>
      <c r="D1948" t="s">
        <v>2511</v>
      </c>
      <c r="E1948" t="s">
        <v>27</v>
      </c>
      <c r="F1948">
        <v>0.09</v>
      </c>
      <c r="G1948">
        <v>1</v>
      </c>
      <c r="H1948" s="1">
        <v>41237</v>
      </c>
      <c r="I1948" s="1" t="str">
        <f t="shared" si="65"/>
        <v xml:space="preserve"> Nov</v>
      </c>
      <c r="J1948">
        <v>40835</v>
      </c>
      <c r="K1948" t="s">
        <v>28</v>
      </c>
      <c r="L1948">
        <v>14</v>
      </c>
      <c r="M1948">
        <v>0.77</v>
      </c>
      <c r="N1948" t="s">
        <v>96</v>
      </c>
      <c r="O1948" t="s">
        <v>30</v>
      </c>
      <c r="P1948" t="s">
        <v>1231</v>
      </c>
      <c r="Q1948" t="s">
        <v>102</v>
      </c>
      <c r="R1948">
        <v>-326.97000000000003</v>
      </c>
      <c r="S1948" t="s">
        <v>68</v>
      </c>
      <c r="T1948">
        <v>5751</v>
      </c>
      <c r="U1948">
        <v>551.17999999999995</v>
      </c>
      <c r="V1948" s="1">
        <v>41239</v>
      </c>
      <c r="W1948" t="s">
        <v>34</v>
      </c>
      <c r="X1948">
        <v>19.989999999999998</v>
      </c>
      <c r="Y1948" t="s">
        <v>416</v>
      </c>
      <c r="Z1948">
        <v>40.479999999999997</v>
      </c>
      <c r="AA1948">
        <v>46375</v>
      </c>
      <c r="AB1948">
        <f t="shared" si="66"/>
        <v>566.71999999999991</v>
      </c>
      <c r="AC1948">
        <f t="shared" si="67"/>
        <v>515.71519999999987</v>
      </c>
    </row>
    <row r="1949" spans="1:29" x14ac:dyDescent="0.25">
      <c r="A1949" t="s">
        <v>2470</v>
      </c>
      <c r="B1949">
        <v>44</v>
      </c>
      <c r="C1949" t="str">
        <f t="shared" si="64"/>
        <v>Adult</v>
      </c>
      <c r="D1949" t="s">
        <v>1285</v>
      </c>
      <c r="E1949" t="s">
        <v>27</v>
      </c>
      <c r="F1949">
        <v>0.09</v>
      </c>
      <c r="G1949">
        <v>1</v>
      </c>
      <c r="H1949" s="1">
        <v>41238</v>
      </c>
      <c r="I1949" s="1" t="str">
        <f t="shared" si="65"/>
        <v xml:space="preserve"> Nov</v>
      </c>
      <c r="J1949">
        <v>55875</v>
      </c>
      <c r="K1949" t="s">
        <v>58</v>
      </c>
      <c r="L1949">
        <v>31</v>
      </c>
      <c r="M1949">
        <v>0.68</v>
      </c>
      <c r="N1949" t="s">
        <v>29</v>
      </c>
      <c r="O1949" t="s">
        <v>30</v>
      </c>
      <c r="P1949" t="s">
        <v>31</v>
      </c>
      <c r="Q1949" t="s">
        <v>32</v>
      </c>
      <c r="R1949">
        <v>-104.96</v>
      </c>
      <c r="S1949" t="s">
        <v>68</v>
      </c>
      <c r="T1949">
        <v>7814</v>
      </c>
      <c r="U1949">
        <v>178.45</v>
      </c>
      <c r="V1949" s="1">
        <v>41238</v>
      </c>
      <c r="W1949" t="s">
        <v>34</v>
      </c>
      <c r="X1949">
        <v>4.6900000000000004</v>
      </c>
      <c r="Y1949" t="s">
        <v>149</v>
      </c>
      <c r="Z1949">
        <v>5.98</v>
      </c>
      <c r="AA1949">
        <v>61801</v>
      </c>
      <c r="AB1949">
        <f t="shared" si="66"/>
        <v>185.38000000000002</v>
      </c>
      <c r="AC1949">
        <f t="shared" si="67"/>
        <v>168.69580000000002</v>
      </c>
    </row>
    <row r="1950" spans="1:29" x14ac:dyDescent="0.25">
      <c r="A1950" t="s">
        <v>2508</v>
      </c>
      <c r="B1950">
        <v>44</v>
      </c>
      <c r="C1950" t="str">
        <f t="shared" si="64"/>
        <v>Adult</v>
      </c>
      <c r="D1950" t="s">
        <v>433</v>
      </c>
      <c r="E1950" t="s">
        <v>38</v>
      </c>
      <c r="F1950">
        <v>0.01</v>
      </c>
      <c r="G1950">
        <v>1</v>
      </c>
      <c r="H1950" s="1">
        <v>41238</v>
      </c>
      <c r="I1950" s="1" t="str">
        <f t="shared" si="65"/>
        <v xml:space="preserve"> Nov</v>
      </c>
      <c r="J1950">
        <v>48710</v>
      </c>
      <c r="K1950" t="s">
        <v>131</v>
      </c>
      <c r="L1950">
        <v>4</v>
      </c>
      <c r="M1950">
        <v>0.38</v>
      </c>
      <c r="N1950" t="s">
        <v>29</v>
      </c>
      <c r="O1950" t="s">
        <v>59</v>
      </c>
      <c r="P1950" t="s">
        <v>563</v>
      </c>
      <c r="Q1950" t="s">
        <v>61</v>
      </c>
      <c r="R1950">
        <v>-1.73</v>
      </c>
      <c r="S1950" t="s">
        <v>68</v>
      </c>
      <c r="T1950">
        <v>6842</v>
      </c>
      <c r="U1950">
        <v>29.24</v>
      </c>
      <c r="V1950" s="1">
        <v>41239</v>
      </c>
      <c r="W1950" t="s">
        <v>34</v>
      </c>
      <c r="X1950">
        <v>1.6</v>
      </c>
      <c r="Y1950" t="s">
        <v>111</v>
      </c>
      <c r="Z1950">
        <v>6.98</v>
      </c>
      <c r="AA1950">
        <v>79109</v>
      </c>
      <c r="AB1950">
        <f t="shared" si="66"/>
        <v>27.92</v>
      </c>
      <c r="AC1950">
        <f t="shared" si="67"/>
        <v>27.640800000000002</v>
      </c>
    </row>
    <row r="1951" spans="1:29" x14ac:dyDescent="0.25">
      <c r="A1951" t="s">
        <v>1834</v>
      </c>
      <c r="B1951">
        <v>44</v>
      </c>
      <c r="C1951" t="str">
        <f t="shared" si="64"/>
        <v>Adult</v>
      </c>
      <c r="D1951" t="s">
        <v>444</v>
      </c>
      <c r="E1951" t="s">
        <v>38</v>
      </c>
      <c r="F1951">
        <v>0.05</v>
      </c>
      <c r="G1951">
        <v>1</v>
      </c>
      <c r="H1951" s="1">
        <v>41238</v>
      </c>
      <c r="I1951" s="1" t="str">
        <f t="shared" si="65"/>
        <v xml:space="preserve"> Nov</v>
      </c>
      <c r="J1951">
        <v>30726</v>
      </c>
      <c r="K1951" t="s">
        <v>131</v>
      </c>
      <c r="L1951">
        <v>35</v>
      </c>
      <c r="M1951">
        <v>0.56999999999999995</v>
      </c>
      <c r="N1951" t="s">
        <v>29</v>
      </c>
      <c r="O1951" t="s">
        <v>30</v>
      </c>
      <c r="P1951" t="s">
        <v>2272</v>
      </c>
      <c r="Q1951" t="s">
        <v>214</v>
      </c>
      <c r="R1951">
        <v>140.57</v>
      </c>
      <c r="S1951" t="s">
        <v>33</v>
      </c>
      <c r="T1951">
        <v>4313</v>
      </c>
      <c r="U1951">
        <v>725.15</v>
      </c>
      <c r="V1951" s="1">
        <v>41239</v>
      </c>
      <c r="W1951" t="s">
        <v>34</v>
      </c>
      <c r="X1951">
        <v>3.99</v>
      </c>
      <c r="Y1951" t="s">
        <v>208</v>
      </c>
      <c r="Z1951">
        <v>20.27</v>
      </c>
      <c r="AA1951">
        <v>44145</v>
      </c>
      <c r="AB1951">
        <f t="shared" si="66"/>
        <v>709.44999999999993</v>
      </c>
      <c r="AC1951">
        <f t="shared" si="67"/>
        <v>673.97749999999996</v>
      </c>
    </row>
    <row r="1952" spans="1:29" x14ac:dyDescent="0.25">
      <c r="A1952" t="s">
        <v>1984</v>
      </c>
      <c r="B1952">
        <v>44</v>
      </c>
      <c r="C1952" t="str">
        <f t="shared" si="64"/>
        <v>Adult</v>
      </c>
      <c r="D1952" t="s">
        <v>1985</v>
      </c>
      <c r="E1952" t="s">
        <v>27</v>
      </c>
      <c r="F1952">
        <v>7.0000000000000007E-2</v>
      </c>
      <c r="G1952">
        <v>1</v>
      </c>
      <c r="H1952" s="1">
        <v>41238</v>
      </c>
      <c r="I1952" s="1" t="str">
        <f t="shared" si="65"/>
        <v xml:space="preserve"> Nov</v>
      </c>
      <c r="J1952">
        <v>998</v>
      </c>
      <c r="K1952" t="s">
        <v>39</v>
      </c>
      <c r="L1952">
        <v>16</v>
      </c>
      <c r="M1952">
        <v>0.4</v>
      </c>
      <c r="N1952" t="s">
        <v>29</v>
      </c>
      <c r="O1952" t="s">
        <v>30</v>
      </c>
      <c r="P1952" t="s">
        <v>415</v>
      </c>
      <c r="Q1952" t="s">
        <v>267</v>
      </c>
      <c r="R1952">
        <v>93.8</v>
      </c>
      <c r="S1952" t="s">
        <v>68</v>
      </c>
      <c r="T1952">
        <v>161</v>
      </c>
      <c r="U1952">
        <v>248.26</v>
      </c>
      <c r="V1952" s="1">
        <v>41239</v>
      </c>
      <c r="W1952" t="s">
        <v>34</v>
      </c>
      <c r="X1952">
        <v>1.39</v>
      </c>
      <c r="Y1952" t="s">
        <v>149</v>
      </c>
      <c r="Z1952">
        <v>15.74</v>
      </c>
      <c r="AA1952">
        <v>62002</v>
      </c>
      <c r="AB1952">
        <f t="shared" si="66"/>
        <v>251.84</v>
      </c>
      <c r="AC1952">
        <f t="shared" si="67"/>
        <v>234.21119999999999</v>
      </c>
    </row>
    <row r="1953" spans="1:29" x14ac:dyDescent="0.25">
      <c r="A1953" t="s">
        <v>2011</v>
      </c>
      <c r="B1953">
        <v>44</v>
      </c>
      <c r="C1953" t="str">
        <f t="shared" si="64"/>
        <v>Adult</v>
      </c>
      <c r="D1953" t="s">
        <v>2010</v>
      </c>
      <c r="E1953" t="s">
        <v>46</v>
      </c>
      <c r="F1953">
        <v>0.04</v>
      </c>
      <c r="G1953">
        <v>1</v>
      </c>
      <c r="H1953" s="1">
        <v>41238</v>
      </c>
      <c r="I1953" s="1" t="str">
        <f t="shared" si="65"/>
        <v xml:space="preserve"> Nov</v>
      </c>
      <c r="J1953">
        <v>17668</v>
      </c>
      <c r="K1953" t="s">
        <v>131</v>
      </c>
      <c r="L1953">
        <v>13</v>
      </c>
      <c r="M1953">
        <v>0.59</v>
      </c>
      <c r="N1953" t="s">
        <v>96</v>
      </c>
      <c r="O1953" t="s">
        <v>30</v>
      </c>
      <c r="P1953" t="s">
        <v>2512</v>
      </c>
      <c r="Q1953" t="s">
        <v>105</v>
      </c>
      <c r="R1953">
        <v>-69.784000000000006</v>
      </c>
      <c r="S1953" t="s">
        <v>68</v>
      </c>
      <c r="T1953">
        <v>2433</v>
      </c>
      <c r="U1953">
        <v>2219.7325000000001</v>
      </c>
      <c r="V1953" s="1">
        <v>41239</v>
      </c>
      <c r="W1953" t="s">
        <v>42</v>
      </c>
      <c r="X1953">
        <v>5</v>
      </c>
      <c r="Y1953" t="s">
        <v>111</v>
      </c>
      <c r="Z1953">
        <v>205.99</v>
      </c>
      <c r="AA1953">
        <v>75007</v>
      </c>
      <c r="AB1953">
        <f t="shared" si="66"/>
        <v>2677.87</v>
      </c>
      <c r="AC1953">
        <f t="shared" si="67"/>
        <v>2570.7552000000001</v>
      </c>
    </row>
    <row r="1954" spans="1:29" x14ac:dyDescent="0.25">
      <c r="A1954" t="s">
        <v>2011</v>
      </c>
      <c r="B1954">
        <v>44</v>
      </c>
      <c r="C1954" t="str">
        <f t="shared" si="64"/>
        <v>Adult</v>
      </c>
      <c r="D1954" t="s">
        <v>2010</v>
      </c>
      <c r="E1954" t="s">
        <v>46</v>
      </c>
      <c r="F1954">
        <v>0.05</v>
      </c>
      <c r="G1954">
        <v>1</v>
      </c>
      <c r="H1954" s="1">
        <v>41238</v>
      </c>
      <c r="I1954" s="1" t="str">
        <f t="shared" si="65"/>
        <v xml:space="preserve"> Nov</v>
      </c>
      <c r="J1954">
        <v>17668</v>
      </c>
      <c r="K1954" t="s">
        <v>131</v>
      </c>
      <c r="L1954">
        <v>24</v>
      </c>
      <c r="M1954">
        <v>0.39</v>
      </c>
      <c r="N1954" t="s">
        <v>96</v>
      </c>
      <c r="O1954" t="s">
        <v>80</v>
      </c>
      <c r="P1954" t="s">
        <v>2513</v>
      </c>
      <c r="Q1954" t="s">
        <v>98</v>
      </c>
      <c r="R1954">
        <v>2574.12</v>
      </c>
      <c r="S1954" t="s">
        <v>68</v>
      </c>
      <c r="T1954">
        <v>2432</v>
      </c>
      <c r="U1954">
        <v>6930.97</v>
      </c>
      <c r="V1954" s="1">
        <v>41239</v>
      </c>
      <c r="W1954" t="s">
        <v>34</v>
      </c>
      <c r="X1954">
        <v>13.99</v>
      </c>
      <c r="Y1954" t="s">
        <v>111</v>
      </c>
      <c r="Z1954">
        <v>300.98</v>
      </c>
      <c r="AA1954">
        <v>75007</v>
      </c>
      <c r="AB1954">
        <f t="shared" si="66"/>
        <v>7223.52</v>
      </c>
      <c r="AC1954">
        <f t="shared" si="67"/>
        <v>6862.3440000000001</v>
      </c>
    </row>
    <row r="1955" spans="1:29" x14ac:dyDescent="0.25">
      <c r="A1955" t="s">
        <v>2011</v>
      </c>
      <c r="B1955">
        <v>44</v>
      </c>
      <c r="C1955" t="str">
        <f t="shared" si="64"/>
        <v>Adult</v>
      </c>
      <c r="D1955" t="s">
        <v>2010</v>
      </c>
      <c r="E1955" t="s">
        <v>46</v>
      </c>
      <c r="F1955">
        <v>0.04</v>
      </c>
      <c r="G1955">
        <v>1</v>
      </c>
      <c r="H1955" s="1">
        <v>41238</v>
      </c>
      <c r="I1955" s="1" t="str">
        <f t="shared" si="65"/>
        <v xml:space="preserve"> Nov</v>
      </c>
      <c r="J1955">
        <v>17668</v>
      </c>
      <c r="K1955" t="s">
        <v>131</v>
      </c>
      <c r="L1955">
        <v>49</v>
      </c>
      <c r="M1955">
        <v>0.45</v>
      </c>
      <c r="N1955" t="s">
        <v>96</v>
      </c>
      <c r="O1955" t="s">
        <v>139</v>
      </c>
      <c r="P1955" t="s">
        <v>1856</v>
      </c>
      <c r="Q1955" t="s">
        <v>102</v>
      </c>
      <c r="R1955">
        <v>296.06</v>
      </c>
      <c r="S1955" t="s">
        <v>68</v>
      </c>
      <c r="T1955">
        <v>2431</v>
      </c>
      <c r="U1955">
        <v>848.92</v>
      </c>
      <c r="V1955" s="1">
        <v>41240</v>
      </c>
      <c r="W1955" t="s">
        <v>34</v>
      </c>
      <c r="X1955">
        <v>1.99</v>
      </c>
      <c r="Y1955" t="s">
        <v>111</v>
      </c>
      <c r="Z1955">
        <v>17.48</v>
      </c>
      <c r="AA1955">
        <v>75007</v>
      </c>
      <c r="AB1955">
        <f t="shared" si="66"/>
        <v>856.52</v>
      </c>
      <c r="AC1955">
        <f t="shared" si="67"/>
        <v>822.25919999999996</v>
      </c>
    </row>
    <row r="1956" spans="1:29" x14ac:dyDescent="0.25">
      <c r="A1956" t="s">
        <v>2470</v>
      </c>
      <c r="B1956">
        <v>44</v>
      </c>
      <c r="C1956" t="str">
        <f t="shared" si="64"/>
        <v>Adult</v>
      </c>
      <c r="D1956" t="s">
        <v>1285</v>
      </c>
      <c r="E1956" t="s">
        <v>27</v>
      </c>
      <c r="F1956">
        <v>0</v>
      </c>
      <c r="G1956">
        <v>1</v>
      </c>
      <c r="H1956" s="1">
        <v>41238</v>
      </c>
      <c r="I1956" s="1" t="str">
        <f t="shared" si="65"/>
        <v xml:space="preserve"> Nov</v>
      </c>
      <c r="J1956">
        <v>55875</v>
      </c>
      <c r="K1956" t="s">
        <v>58</v>
      </c>
      <c r="L1956">
        <v>50</v>
      </c>
      <c r="M1956">
        <v>0.42</v>
      </c>
      <c r="N1956" t="s">
        <v>48</v>
      </c>
      <c r="O1956" t="s">
        <v>59</v>
      </c>
      <c r="P1956" t="s">
        <v>993</v>
      </c>
      <c r="Q1956" t="s">
        <v>82</v>
      </c>
      <c r="R1956">
        <v>39.29</v>
      </c>
      <c r="S1956" t="s">
        <v>68</v>
      </c>
      <c r="T1956">
        <v>7813</v>
      </c>
      <c r="U1956">
        <v>413.86</v>
      </c>
      <c r="V1956" s="1">
        <v>41241</v>
      </c>
      <c r="W1956" t="s">
        <v>34</v>
      </c>
      <c r="X1956">
        <v>4</v>
      </c>
      <c r="Y1956" t="s">
        <v>149</v>
      </c>
      <c r="Z1956">
        <v>7.59</v>
      </c>
      <c r="AA1956">
        <v>61801</v>
      </c>
      <c r="AB1956">
        <f t="shared" si="66"/>
        <v>379.5</v>
      </c>
      <c r="AC1956">
        <f t="shared" si="67"/>
        <v>379.5</v>
      </c>
    </row>
    <row r="1957" spans="1:29" x14ac:dyDescent="0.25">
      <c r="A1957" t="s">
        <v>2514</v>
      </c>
      <c r="B1957">
        <v>44</v>
      </c>
      <c r="C1957" t="str">
        <f t="shared" si="64"/>
        <v>Adult</v>
      </c>
      <c r="D1957" t="s">
        <v>310</v>
      </c>
      <c r="E1957" t="s">
        <v>38</v>
      </c>
      <c r="F1957">
        <v>0.05</v>
      </c>
      <c r="G1957">
        <v>1</v>
      </c>
      <c r="H1957" s="1">
        <v>41238</v>
      </c>
      <c r="I1957" s="1" t="str">
        <f t="shared" si="65"/>
        <v xml:space="preserve"> Nov</v>
      </c>
      <c r="J1957">
        <v>32195</v>
      </c>
      <c r="K1957" t="s">
        <v>131</v>
      </c>
      <c r="L1957">
        <v>7</v>
      </c>
      <c r="M1957">
        <v>0.35</v>
      </c>
      <c r="N1957" t="s">
        <v>29</v>
      </c>
      <c r="O1957" t="s">
        <v>30</v>
      </c>
      <c r="P1957" t="s">
        <v>409</v>
      </c>
      <c r="Q1957" t="s">
        <v>267</v>
      </c>
      <c r="R1957">
        <v>-14.03</v>
      </c>
      <c r="S1957" t="s">
        <v>68</v>
      </c>
      <c r="T1957">
        <v>4526</v>
      </c>
      <c r="U1957">
        <v>86.29</v>
      </c>
      <c r="V1957" s="1">
        <v>41241</v>
      </c>
      <c r="W1957" t="s">
        <v>34</v>
      </c>
      <c r="X1957">
        <v>6.97</v>
      </c>
      <c r="Y1957" t="s">
        <v>111</v>
      </c>
      <c r="Z1957">
        <v>11.58</v>
      </c>
      <c r="AA1957">
        <v>77015</v>
      </c>
      <c r="AB1957">
        <f t="shared" si="66"/>
        <v>81.06</v>
      </c>
      <c r="AC1957">
        <f t="shared" si="67"/>
        <v>77.007000000000005</v>
      </c>
    </row>
    <row r="1958" spans="1:29" x14ac:dyDescent="0.25">
      <c r="A1958" t="s">
        <v>534</v>
      </c>
      <c r="B1958">
        <v>44</v>
      </c>
      <c r="C1958" t="str">
        <f t="shared" si="64"/>
        <v>Adult</v>
      </c>
      <c r="D1958" t="s">
        <v>535</v>
      </c>
      <c r="E1958" t="s">
        <v>57</v>
      </c>
      <c r="F1958">
        <v>0.09</v>
      </c>
      <c r="G1958">
        <v>1</v>
      </c>
      <c r="H1958" s="1">
        <v>41238</v>
      </c>
      <c r="I1958" s="1" t="str">
        <f t="shared" si="65"/>
        <v xml:space="preserve"> Nov</v>
      </c>
      <c r="J1958">
        <v>10884</v>
      </c>
      <c r="K1958" t="s">
        <v>47</v>
      </c>
      <c r="L1958">
        <v>24</v>
      </c>
      <c r="M1958">
        <v>0.55000000000000004</v>
      </c>
      <c r="N1958" t="s">
        <v>96</v>
      </c>
      <c r="O1958" t="s">
        <v>30</v>
      </c>
      <c r="P1958" t="s">
        <v>982</v>
      </c>
      <c r="Q1958" t="s">
        <v>105</v>
      </c>
      <c r="R1958">
        <v>416.673</v>
      </c>
      <c r="S1958" t="s">
        <v>52</v>
      </c>
      <c r="T1958">
        <v>1505</v>
      </c>
      <c r="U1958">
        <v>2525.9875000000002</v>
      </c>
      <c r="V1958" s="1">
        <v>41245</v>
      </c>
      <c r="W1958" t="s">
        <v>34</v>
      </c>
      <c r="X1958">
        <v>8.99</v>
      </c>
      <c r="Y1958" t="s">
        <v>537</v>
      </c>
      <c r="Z1958">
        <v>125.99</v>
      </c>
      <c r="AA1958">
        <v>85737</v>
      </c>
      <c r="AB1958">
        <f t="shared" si="66"/>
        <v>3023.7599999999998</v>
      </c>
      <c r="AC1958">
        <f t="shared" si="67"/>
        <v>2751.6215999999999</v>
      </c>
    </row>
    <row r="1959" spans="1:29" x14ac:dyDescent="0.25">
      <c r="A1959" t="s">
        <v>2515</v>
      </c>
      <c r="B1959">
        <v>44</v>
      </c>
      <c r="C1959" t="str">
        <f t="shared" si="64"/>
        <v>Adult</v>
      </c>
      <c r="D1959" t="s">
        <v>2516</v>
      </c>
      <c r="E1959" t="s">
        <v>57</v>
      </c>
      <c r="F1959">
        <v>0.02</v>
      </c>
      <c r="G1959">
        <v>1</v>
      </c>
      <c r="H1959" s="1">
        <v>41239</v>
      </c>
      <c r="I1959" s="1" t="str">
        <f t="shared" si="65"/>
        <v xml:space="preserve"> Nov</v>
      </c>
      <c r="J1959">
        <v>55906</v>
      </c>
      <c r="K1959" t="s">
        <v>58</v>
      </c>
      <c r="L1959">
        <v>42</v>
      </c>
      <c r="M1959">
        <v>0.59</v>
      </c>
      <c r="N1959" t="s">
        <v>29</v>
      </c>
      <c r="O1959" t="s">
        <v>30</v>
      </c>
      <c r="P1959" t="s">
        <v>2113</v>
      </c>
      <c r="Q1959" t="s">
        <v>32</v>
      </c>
      <c r="R1959">
        <v>-19.37</v>
      </c>
      <c r="S1959" t="s">
        <v>76</v>
      </c>
      <c r="T1959">
        <v>7819</v>
      </c>
      <c r="U1959">
        <v>2269.0100000000002</v>
      </c>
      <c r="V1959" s="1">
        <v>41240</v>
      </c>
      <c r="W1959" t="s">
        <v>34</v>
      </c>
      <c r="X1959">
        <v>19.989999999999998</v>
      </c>
      <c r="Y1959" t="s">
        <v>166</v>
      </c>
      <c r="Z1959">
        <v>54.1</v>
      </c>
      <c r="AA1959">
        <v>29418</v>
      </c>
      <c r="AB1959">
        <f t="shared" si="66"/>
        <v>2272.2000000000003</v>
      </c>
      <c r="AC1959">
        <f t="shared" si="67"/>
        <v>2226.7560000000003</v>
      </c>
    </row>
    <row r="1960" spans="1:29" x14ac:dyDescent="0.25">
      <c r="A1960" t="s">
        <v>2515</v>
      </c>
      <c r="B1960">
        <v>44</v>
      </c>
      <c r="C1960" t="str">
        <f t="shared" si="64"/>
        <v>Adult</v>
      </c>
      <c r="D1960" t="s">
        <v>2516</v>
      </c>
      <c r="E1960" t="s">
        <v>57</v>
      </c>
      <c r="F1960">
        <v>0.06</v>
      </c>
      <c r="G1960">
        <v>1</v>
      </c>
      <c r="H1960" s="1">
        <v>41239</v>
      </c>
      <c r="I1960" s="1" t="str">
        <f t="shared" si="65"/>
        <v xml:space="preserve"> Nov</v>
      </c>
      <c r="J1960">
        <v>55906</v>
      </c>
      <c r="K1960" t="s">
        <v>58</v>
      </c>
      <c r="L1960">
        <v>15</v>
      </c>
      <c r="M1960">
        <v>0.35</v>
      </c>
      <c r="N1960" t="s">
        <v>29</v>
      </c>
      <c r="O1960" t="s">
        <v>59</v>
      </c>
      <c r="P1960" t="s">
        <v>739</v>
      </c>
      <c r="Q1960" t="s">
        <v>61</v>
      </c>
      <c r="R1960">
        <v>43.92</v>
      </c>
      <c r="S1960" t="s">
        <v>76</v>
      </c>
      <c r="T1960">
        <v>7818</v>
      </c>
      <c r="U1960">
        <v>120.52</v>
      </c>
      <c r="V1960" s="1">
        <v>41240</v>
      </c>
      <c r="W1960" t="s">
        <v>34</v>
      </c>
      <c r="X1960">
        <v>1.25</v>
      </c>
      <c r="Y1960" t="s">
        <v>166</v>
      </c>
      <c r="Z1960">
        <v>7.98</v>
      </c>
      <c r="AA1960">
        <v>29418</v>
      </c>
      <c r="AB1960">
        <f t="shared" si="66"/>
        <v>119.7</v>
      </c>
      <c r="AC1960">
        <f t="shared" si="67"/>
        <v>112.518</v>
      </c>
    </row>
    <row r="1961" spans="1:29" x14ac:dyDescent="0.25">
      <c r="A1961" t="s">
        <v>2515</v>
      </c>
      <c r="B1961">
        <v>44</v>
      </c>
      <c r="C1961" t="str">
        <f t="shared" si="64"/>
        <v>Adult</v>
      </c>
      <c r="D1961" t="s">
        <v>2516</v>
      </c>
      <c r="E1961" t="s">
        <v>57</v>
      </c>
      <c r="F1961">
        <v>0.02</v>
      </c>
      <c r="G1961">
        <v>1</v>
      </c>
      <c r="H1961" s="1">
        <v>41239</v>
      </c>
      <c r="I1961" s="1" t="str">
        <f t="shared" si="65"/>
        <v xml:space="preserve"> Nov</v>
      </c>
      <c r="J1961">
        <v>55906</v>
      </c>
      <c r="K1961" t="s">
        <v>58</v>
      </c>
      <c r="L1961">
        <v>49</v>
      </c>
      <c r="M1961">
        <v>0.37</v>
      </c>
      <c r="N1961" t="s">
        <v>29</v>
      </c>
      <c r="O1961" t="s">
        <v>30</v>
      </c>
      <c r="P1961" t="s">
        <v>84</v>
      </c>
      <c r="Q1961" t="s">
        <v>67</v>
      </c>
      <c r="R1961">
        <v>14.840999999999999</v>
      </c>
      <c r="S1961" t="s">
        <v>76</v>
      </c>
      <c r="T1961">
        <v>7817</v>
      </c>
      <c r="U1961">
        <v>276.3</v>
      </c>
      <c r="V1961" s="1">
        <v>41241</v>
      </c>
      <c r="W1961" t="s">
        <v>34</v>
      </c>
      <c r="X1961">
        <v>2.99</v>
      </c>
      <c r="Y1961" t="s">
        <v>166</v>
      </c>
      <c r="Z1961">
        <v>5.58</v>
      </c>
      <c r="AA1961">
        <v>29418</v>
      </c>
      <c r="AB1961">
        <f t="shared" si="66"/>
        <v>273.42</v>
      </c>
      <c r="AC1961">
        <f t="shared" si="67"/>
        <v>267.95160000000004</v>
      </c>
    </row>
    <row r="1962" spans="1:29" x14ac:dyDescent="0.25">
      <c r="A1962" t="s">
        <v>2093</v>
      </c>
      <c r="B1962">
        <v>44</v>
      </c>
      <c r="C1962" t="str">
        <f t="shared" si="64"/>
        <v>Adult</v>
      </c>
      <c r="D1962" t="s">
        <v>1284</v>
      </c>
      <c r="E1962" t="s">
        <v>46</v>
      </c>
      <c r="F1962">
        <v>0.03</v>
      </c>
      <c r="G1962">
        <v>1</v>
      </c>
      <c r="H1962" s="1">
        <v>41240</v>
      </c>
      <c r="I1962" s="1" t="str">
        <f t="shared" si="65"/>
        <v xml:space="preserve"> Nov</v>
      </c>
      <c r="J1962">
        <v>52035</v>
      </c>
      <c r="K1962" t="s">
        <v>28</v>
      </c>
      <c r="L1962">
        <v>29</v>
      </c>
      <c r="M1962">
        <v>0.41</v>
      </c>
      <c r="N1962" t="s">
        <v>96</v>
      </c>
      <c r="O1962" t="s">
        <v>40</v>
      </c>
      <c r="P1962" t="s">
        <v>191</v>
      </c>
      <c r="Q1962" t="s">
        <v>192</v>
      </c>
      <c r="R1962">
        <v>-4437.91</v>
      </c>
      <c r="S1962" t="s">
        <v>68</v>
      </c>
      <c r="T1962">
        <v>7298</v>
      </c>
      <c r="U1962">
        <v>20872.16</v>
      </c>
      <c r="V1962" s="1">
        <v>41243</v>
      </c>
      <c r="W1962" t="s">
        <v>34</v>
      </c>
      <c r="X1962">
        <v>24.49</v>
      </c>
      <c r="Y1962" t="s">
        <v>482</v>
      </c>
      <c r="Z1962">
        <v>699.99</v>
      </c>
      <c r="AA1962">
        <v>67601</v>
      </c>
      <c r="AB1962">
        <f t="shared" si="66"/>
        <v>20299.71</v>
      </c>
      <c r="AC1962">
        <f t="shared" si="67"/>
        <v>19690.718699999998</v>
      </c>
    </row>
    <row r="1963" spans="1:29" x14ac:dyDescent="0.25">
      <c r="A1963" t="s">
        <v>2517</v>
      </c>
      <c r="B1963">
        <v>44</v>
      </c>
      <c r="C1963" t="str">
        <f t="shared" si="64"/>
        <v>Adult</v>
      </c>
      <c r="D1963" t="s">
        <v>2518</v>
      </c>
      <c r="E1963" t="s">
        <v>46</v>
      </c>
      <c r="F1963">
        <v>0.02</v>
      </c>
      <c r="G1963">
        <v>1</v>
      </c>
      <c r="H1963" s="1">
        <v>41241</v>
      </c>
      <c r="I1963" s="1" t="str">
        <f t="shared" si="65"/>
        <v xml:space="preserve"> Nov</v>
      </c>
      <c r="J1963">
        <v>5511</v>
      </c>
      <c r="K1963" t="s">
        <v>58</v>
      </c>
      <c r="L1963">
        <v>46</v>
      </c>
      <c r="M1963">
        <v>0.59</v>
      </c>
      <c r="N1963" t="s">
        <v>29</v>
      </c>
      <c r="O1963" t="s">
        <v>59</v>
      </c>
      <c r="P1963" t="s">
        <v>2519</v>
      </c>
      <c r="Q1963" t="s">
        <v>88</v>
      </c>
      <c r="R1963">
        <v>-5.54</v>
      </c>
      <c r="S1963" t="s">
        <v>68</v>
      </c>
      <c r="T1963">
        <v>773</v>
      </c>
      <c r="U1963">
        <v>129.44</v>
      </c>
      <c r="V1963" s="1">
        <v>41242</v>
      </c>
      <c r="W1963" t="s">
        <v>42</v>
      </c>
      <c r="X1963">
        <v>1.3</v>
      </c>
      <c r="Y1963" t="s">
        <v>69</v>
      </c>
      <c r="Z1963">
        <v>2.58</v>
      </c>
      <c r="AA1963">
        <v>55423</v>
      </c>
      <c r="AB1963">
        <f t="shared" si="66"/>
        <v>118.68</v>
      </c>
      <c r="AC1963">
        <f t="shared" si="67"/>
        <v>116.30640000000001</v>
      </c>
    </row>
    <row r="1964" spans="1:29" x14ac:dyDescent="0.25">
      <c r="A1964" t="s">
        <v>1157</v>
      </c>
      <c r="B1964">
        <v>44</v>
      </c>
      <c r="C1964" t="str">
        <f t="shared" si="64"/>
        <v>Adult</v>
      </c>
      <c r="D1964" t="s">
        <v>1156</v>
      </c>
      <c r="E1964" t="s">
        <v>57</v>
      </c>
      <c r="F1964">
        <v>0.05</v>
      </c>
      <c r="G1964">
        <v>1</v>
      </c>
      <c r="H1964" s="1">
        <v>41241</v>
      </c>
      <c r="I1964" s="1" t="str">
        <f t="shared" si="65"/>
        <v xml:space="preserve"> Nov</v>
      </c>
      <c r="J1964">
        <v>15074</v>
      </c>
      <c r="K1964" t="s">
        <v>39</v>
      </c>
      <c r="L1964">
        <v>27</v>
      </c>
      <c r="M1964">
        <v>0.38</v>
      </c>
      <c r="N1964" t="s">
        <v>29</v>
      </c>
      <c r="O1964" t="s">
        <v>30</v>
      </c>
      <c r="P1964" t="s">
        <v>1237</v>
      </c>
      <c r="Q1964" t="s">
        <v>61</v>
      </c>
      <c r="R1964">
        <v>369.48</v>
      </c>
      <c r="S1964" t="s">
        <v>52</v>
      </c>
      <c r="T1964">
        <v>2106</v>
      </c>
      <c r="U1964">
        <v>941.4</v>
      </c>
      <c r="V1964" s="1">
        <v>41242</v>
      </c>
      <c r="W1964" t="s">
        <v>34</v>
      </c>
      <c r="X1964">
        <v>5.09</v>
      </c>
      <c r="Y1964" t="s">
        <v>320</v>
      </c>
      <c r="Z1964">
        <v>35.44</v>
      </c>
      <c r="AA1964">
        <v>83301</v>
      </c>
      <c r="AB1964">
        <f t="shared" si="66"/>
        <v>956.87999999999988</v>
      </c>
      <c r="AC1964">
        <f t="shared" si="67"/>
        <v>909.03599999999983</v>
      </c>
    </row>
    <row r="1965" spans="1:29" x14ac:dyDescent="0.25">
      <c r="A1965" t="s">
        <v>2517</v>
      </c>
      <c r="B1965">
        <v>44</v>
      </c>
      <c r="C1965" t="str">
        <f t="shared" si="64"/>
        <v>Adult</v>
      </c>
      <c r="D1965" t="s">
        <v>2518</v>
      </c>
      <c r="E1965" t="s">
        <v>46</v>
      </c>
      <c r="F1965">
        <v>0.02</v>
      </c>
      <c r="G1965">
        <v>1</v>
      </c>
      <c r="H1965" s="1">
        <v>41241</v>
      </c>
      <c r="I1965" s="1" t="str">
        <f t="shared" si="65"/>
        <v xml:space="preserve"> Nov</v>
      </c>
      <c r="J1965">
        <v>5511</v>
      </c>
      <c r="K1965" t="s">
        <v>58</v>
      </c>
      <c r="L1965">
        <v>32</v>
      </c>
      <c r="M1965">
        <v>0.55000000000000004</v>
      </c>
      <c r="N1965" t="s">
        <v>96</v>
      </c>
      <c r="O1965" t="s">
        <v>30</v>
      </c>
      <c r="P1965" t="s">
        <v>2520</v>
      </c>
      <c r="Q1965" t="s">
        <v>105</v>
      </c>
      <c r="R1965">
        <v>482.44499999999999</v>
      </c>
      <c r="S1965" t="s">
        <v>68</v>
      </c>
      <c r="T1965">
        <v>774</v>
      </c>
      <c r="U1965">
        <v>1829.3869999999999</v>
      </c>
      <c r="V1965" s="1">
        <v>41242</v>
      </c>
      <c r="W1965" t="s">
        <v>34</v>
      </c>
      <c r="X1965">
        <v>3.9</v>
      </c>
      <c r="Y1965" t="s">
        <v>69</v>
      </c>
      <c r="Z1965">
        <v>65.989999999999995</v>
      </c>
      <c r="AA1965">
        <v>55423</v>
      </c>
      <c r="AB1965">
        <f t="shared" si="66"/>
        <v>2111.6799999999998</v>
      </c>
      <c r="AC1965">
        <f t="shared" si="67"/>
        <v>2069.4463999999998</v>
      </c>
    </row>
    <row r="1966" spans="1:29" x14ac:dyDescent="0.25">
      <c r="A1966" t="s">
        <v>2521</v>
      </c>
      <c r="B1966">
        <v>44</v>
      </c>
      <c r="C1966" t="str">
        <f t="shared" si="64"/>
        <v>Adult</v>
      </c>
      <c r="D1966" t="s">
        <v>1118</v>
      </c>
      <c r="E1966" t="s">
        <v>46</v>
      </c>
      <c r="F1966">
        <v>0.06</v>
      </c>
      <c r="G1966">
        <v>1</v>
      </c>
      <c r="H1966" s="1">
        <v>41241</v>
      </c>
      <c r="I1966" s="1" t="str">
        <f t="shared" si="65"/>
        <v xml:space="preserve"> Nov</v>
      </c>
      <c r="J1966">
        <v>39717</v>
      </c>
      <c r="K1966" t="s">
        <v>28</v>
      </c>
      <c r="L1966">
        <v>20</v>
      </c>
      <c r="M1966">
        <v>0.55000000000000004</v>
      </c>
      <c r="N1966" t="s">
        <v>29</v>
      </c>
      <c r="O1966" t="s">
        <v>30</v>
      </c>
      <c r="P1966" t="s">
        <v>2522</v>
      </c>
      <c r="Q1966" t="s">
        <v>32</v>
      </c>
      <c r="R1966">
        <v>-58.13</v>
      </c>
      <c r="S1966" t="s">
        <v>76</v>
      </c>
      <c r="T1966">
        <v>5604</v>
      </c>
      <c r="U1966">
        <v>835.48</v>
      </c>
      <c r="V1966" s="1">
        <v>41243</v>
      </c>
      <c r="W1966" t="s">
        <v>34</v>
      </c>
      <c r="X1966">
        <v>16.36</v>
      </c>
      <c r="Y1966" t="s">
        <v>291</v>
      </c>
      <c r="Z1966">
        <v>43.57</v>
      </c>
      <c r="AA1966">
        <v>37743</v>
      </c>
      <c r="AB1966">
        <f t="shared" si="66"/>
        <v>871.4</v>
      </c>
      <c r="AC1966">
        <f t="shared" si="67"/>
        <v>819.11599999999999</v>
      </c>
    </row>
    <row r="1967" spans="1:29" x14ac:dyDescent="0.25">
      <c r="A1967" t="s">
        <v>2523</v>
      </c>
      <c r="B1967">
        <v>44</v>
      </c>
      <c r="C1967" t="str">
        <f t="shared" si="64"/>
        <v>Adult</v>
      </c>
      <c r="D1967" t="s">
        <v>2524</v>
      </c>
      <c r="E1967" t="s">
        <v>38</v>
      </c>
      <c r="F1967">
        <v>0.09</v>
      </c>
      <c r="G1967">
        <v>1</v>
      </c>
      <c r="H1967" s="1">
        <v>41242</v>
      </c>
      <c r="I1967" s="1" t="str">
        <f t="shared" si="65"/>
        <v xml:space="preserve"> Nov</v>
      </c>
      <c r="J1967">
        <v>37924</v>
      </c>
      <c r="K1967" t="s">
        <v>28</v>
      </c>
      <c r="L1967">
        <v>21</v>
      </c>
      <c r="M1967">
        <v>0.56999999999999995</v>
      </c>
      <c r="N1967" t="s">
        <v>29</v>
      </c>
      <c r="O1967" t="s">
        <v>30</v>
      </c>
      <c r="P1967" t="s">
        <v>2525</v>
      </c>
      <c r="Q1967" t="s">
        <v>88</v>
      </c>
      <c r="R1967">
        <v>-80.53</v>
      </c>
      <c r="S1967" t="s">
        <v>33</v>
      </c>
      <c r="T1967">
        <v>5339</v>
      </c>
      <c r="U1967">
        <v>352.44</v>
      </c>
      <c r="V1967" s="1">
        <v>41242</v>
      </c>
      <c r="W1967" t="s">
        <v>34</v>
      </c>
      <c r="X1967">
        <v>8.65</v>
      </c>
      <c r="Y1967" t="s">
        <v>560</v>
      </c>
      <c r="Z1967">
        <v>17.989999999999998</v>
      </c>
      <c r="AA1967">
        <v>26301</v>
      </c>
      <c r="AB1967">
        <f t="shared" si="66"/>
        <v>377.78999999999996</v>
      </c>
      <c r="AC1967">
        <f t="shared" si="67"/>
        <v>343.78889999999996</v>
      </c>
    </row>
    <row r="1968" spans="1:29" x14ac:dyDescent="0.25">
      <c r="A1968" t="s">
        <v>2257</v>
      </c>
      <c r="B1968">
        <v>44</v>
      </c>
      <c r="C1968" t="str">
        <f t="shared" si="64"/>
        <v>Adult</v>
      </c>
      <c r="D1968" t="s">
        <v>2524</v>
      </c>
      <c r="E1968" t="s">
        <v>38</v>
      </c>
      <c r="F1968">
        <v>0.05</v>
      </c>
      <c r="G1968">
        <v>1</v>
      </c>
      <c r="H1968" s="1">
        <v>41242</v>
      </c>
      <c r="I1968" s="1" t="str">
        <f t="shared" si="65"/>
        <v xml:space="preserve"> Nov</v>
      </c>
      <c r="J1968">
        <v>37924</v>
      </c>
      <c r="K1968" t="s">
        <v>28</v>
      </c>
      <c r="L1968">
        <v>49</v>
      </c>
      <c r="M1968">
        <v>0.59</v>
      </c>
      <c r="N1968" t="s">
        <v>29</v>
      </c>
      <c r="O1968" t="s">
        <v>30</v>
      </c>
      <c r="P1968" t="s">
        <v>1870</v>
      </c>
      <c r="Q1968" t="s">
        <v>32</v>
      </c>
      <c r="R1968">
        <v>2008.71</v>
      </c>
      <c r="S1968" t="s">
        <v>76</v>
      </c>
      <c r="T1968">
        <v>5338</v>
      </c>
      <c r="U1968">
        <v>8094.55</v>
      </c>
      <c r="V1968" s="1">
        <v>41242</v>
      </c>
      <c r="W1968" t="s">
        <v>34</v>
      </c>
      <c r="X1968">
        <v>19.989999999999998</v>
      </c>
      <c r="Y1968" t="s">
        <v>291</v>
      </c>
      <c r="Z1968">
        <v>165.2</v>
      </c>
      <c r="AA1968">
        <v>37027</v>
      </c>
      <c r="AB1968">
        <f t="shared" si="66"/>
        <v>8094.7999999999993</v>
      </c>
      <c r="AC1968">
        <f t="shared" si="67"/>
        <v>7690.0599999999995</v>
      </c>
    </row>
    <row r="1969" spans="1:29" x14ac:dyDescent="0.25">
      <c r="A1969" t="s">
        <v>882</v>
      </c>
      <c r="B1969">
        <v>44</v>
      </c>
      <c r="C1969" t="str">
        <f t="shared" si="64"/>
        <v>Adult</v>
      </c>
      <c r="D1969" t="s">
        <v>1780</v>
      </c>
      <c r="E1969" t="s">
        <v>38</v>
      </c>
      <c r="F1969">
        <v>0.02</v>
      </c>
      <c r="G1969">
        <v>1</v>
      </c>
      <c r="H1969" s="1">
        <v>41242</v>
      </c>
      <c r="I1969" s="1" t="str">
        <f t="shared" si="65"/>
        <v xml:space="preserve"> Nov</v>
      </c>
      <c r="J1969">
        <v>36707</v>
      </c>
      <c r="K1969" t="s">
        <v>131</v>
      </c>
      <c r="L1969">
        <v>47</v>
      </c>
      <c r="M1969">
        <v>0.39</v>
      </c>
      <c r="N1969" t="s">
        <v>29</v>
      </c>
      <c r="O1969" t="s">
        <v>59</v>
      </c>
      <c r="P1969" t="s">
        <v>2526</v>
      </c>
      <c r="Q1969" t="s">
        <v>232</v>
      </c>
      <c r="R1969">
        <v>71.56</v>
      </c>
      <c r="S1969" t="s">
        <v>68</v>
      </c>
      <c r="T1969">
        <v>5154</v>
      </c>
      <c r="U1969">
        <v>181.78</v>
      </c>
      <c r="V1969" s="1">
        <v>41243</v>
      </c>
      <c r="W1969" t="s">
        <v>34</v>
      </c>
      <c r="X1969">
        <v>0.71</v>
      </c>
      <c r="Y1969" t="s">
        <v>149</v>
      </c>
      <c r="Z1969">
        <v>3.78</v>
      </c>
      <c r="AA1969">
        <v>60089</v>
      </c>
      <c r="AB1969">
        <f t="shared" si="66"/>
        <v>177.66</v>
      </c>
      <c r="AC1969">
        <f t="shared" si="67"/>
        <v>174.10679999999999</v>
      </c>
    </row>
    <row r="1970" spans="1:29" x14ac:dyDescent="0.25">
      <c r="A1970" t="s">
        <v>2048</v>
      </c>
      <c r="B1970">
        <v>44</v>
      </c>
      <c r="C1970" t="str">
        <f t="shared" si="64"/>
        <v>Adult</v>
      </c>
      <c r="D1970" t="s">
        <v>947</v>
      </c>
      <c r="E1970" t="s">
        <v>27</v>
      </c>
      <c r="F1970">
        <v>0.1</v>
      </c>
      <c r="G1970">
        <v>1</v>
      </c>
      <c r="H1970" s="1">
        <v>41242</v>
      </c>
      <c r="I1970" s="1" t="str">
        <f t="shared" si="65"/>
        <v xml:space="preserve"> Nov</v>
      </c>
      <c r="J1970">
        <v>20710</v>
      </c>
      <c r="K1970" t="s">
        <v>28</v>
      </c>
      <c r="L1970">
        <v>31</v>
      </c>
      <c r="M1970">
        <v>0.68</v>
      </c>
      <c r="N1970" t="s">
        <v>96</v>
      </c>
      <c r="O1970" t="s">
        <v>139</v>
      </c>
      <c r="P1970" t="s">
        <v>2056</v>
      </c>
      <c r="Q1970" t="s">
        <v>102</v>
      </c>
      <c r="R1970">
        <v>-94.61</v>
      </c>
      <c r="S1970" t="s">
        <v>33</v>
      </c>
      <c r="T1970">
        <v>2872</v>
      </c>
      <c r="U1970">
        <v>180.7</v>
      </c>
      <c r="V1970" s="1">
        <v>41243</v>
      </c>
      <c r="W1970" t="s">
        <v>34</v>
      </c>
      <c r="X1970">
        <v>3.85</v>
      </c>
      <c r="Y1970" t="s">
        <v>136</v>
      </c>
      <c r="Z1970">
        <v>5.98</v>
      </c>
      <c r="AA1970">
        <v>11722</v>
      </c>
      <c r="AB1970">
        <f t="shared" si="66"/>
        <v>185.38000000000002</v>
      </c>
      <c r="AC1970">
        <f t="shared" si="67"/>
        <v>166.84200000000001</v>
      </c>
    </row>
    <row r="1971" spans="1:29" x14ac:dyDescent="0.25">
      <c r="A1971" t="s">
        <v>2391</v>
      </c>
      <c r="B1971">
        <v>44</v>
      </c>
      <c r="C1971" t="str">
        <f t="shared" si="64"/>
        <v>Adult</v>
      </c>
      <c r="D1971" t="s">
        <v>2527</v>
      </c>
      <c r="E1971" t="s">
        <v>38</v>
      </c>
      <c r="F1971">
        <v>0.02</v>
      </c>
      <c r="G1971">
        <v>1</v>
      </c>
      <c r="H1971" s="1">
        <v>41242</v>
      </c>
      <c r="I1971" s="1" t="str">
        <f t="shared" si="65"/>
        <v xml:space="preserve"> Nov</v>
      </c>
      <c r="J1971">
        <v>38947</v>
      </c>
      <c r="K1971" t="s">
        <v>58</v>
      </c>
      <c r="L1971">
        <v>20</v>
      </c>
      <c r="M1971">
        <v>0.48</v>
      </c>
      <c r="N1971" t="s">
        <v>48</v>
      </c>
      <c r="O1971" t="s">
        <v>30</v>
      </c>
      <c r="P1971" t="s">
        <v>2528</v>
      </c>
      <c r="Q1971" t="s">
        <v>82</v>
      </c>
      <c r="R1971">
        <v>4.91</v>
      </c>
      <c r="S1971" t="s">
        <v>33</v>
      </c>
      <c r="T1971">
        <v>5487</v>
      </c>
      <c r="U1971">
        <v>307.45999999999998</v>
      </c>
      <c r="V1971" s="1">
        <v>41244</v>
      </c>
      <c r="W1971" t="s">
        <v>34</v>
      </c>
      <c r="X1971">
        <v>7.4</v>
      </c>
      <c r="Y1971" t="s">
        <v>208</v>
      </c>
      <c r="Z1971">
        <v>14.58</v>
      </c>
      <c r="AA1971">
        <v>43952</v>
      </c>
      <c r="AB1971">
        <f t="shared" si="66"/>
        <v>291.60000000000002</v>
      </c>
      <c r="AC1971">
        <f t="shared" si="67"/>
        <v>285.76800000000003</v>
      </c>
    </row>
    <row r="1972" spans="1:29" x14ac:dyDescent="0.25">
      <c r="A1972" t="s">
        <v>2048</v>
      </c>
      <c r="B1972">
        <v>44</v>
      </c>
      <c r="C1972" t="str">
        <f t="shared" si="64"/>
        <v>Adult</v>
      </c>
      <c r="D1972" t="s">
        <v>947</v>
      </c>
      <c r="E1972" t="s">
        <v>27</v>
      </c>
      <c r="F1972">
        <v>7.0000000000000007E-2</v>
      </c>
      <c r="G1972">
        <v>1</v>
      </c>
      <c r="H1972" s="1">
        <v>41242</v>
      </c>
      <c r="I1972" s="1" t="str">
        <f t="shared" si="65"/>
        <v xml:space="preserve"> Nov</v>
      </c>
      <c r="J1972">
        <v>20710</v>
      </c>
      <c r="K1972" t="s">
        <v>28</v>
      </c>
      <c r="L1972">
        <v>26</v>
      </c>
      <c r="M1972">
        <v>0.39</v>
      </c>
      <c r="N1972" t="s">
        <v>29</v>
      </c>
      <c r="O1972" t="s">
        <v>30</v>
      </c>
      <c r="P1972" t="s">
        <v>1586</v>
      </c>
      <c r="Q1972" t="s">
        <v>210</v>
      </c>
      <c r="R1972">
        <v>22.71</v>
      </c>
      <c r="S1972" t="s">
        <v>33</v>
      </c>
      <c r="T1972">
        <v>2873</v>
      </c>
      <c r="U1972">
        <v>67.400000000000006</v>
      </c>
      <c r="V1972" s="1">
        <v>41244</v>
      </c>
      <c r="W1972" t="s">
        <v>34</v>
      </c>
      <c r="X1972">
        <v>0.5</v>
      </c>
      <c r="Y1972" t="s">
        <v>136</v>
      </c>
      <c r="Z1972">
        <v>2.61</v>
      </c>
      <c r="AA1972">
        <v>11722</v>
      </c>
      <c r="AB1972">
        <f t="shared" si="66"/>
        <v>67.86</v>
      </c>
      <c r="AC1972">
        <f t="shared" si="67"/>
        <v>63.1098</v>
      </c>
    </row>
    <row r="1973" spans="1:29" x14ac:dyDescent="0.25">
      <c r="A1973" t="s">
        <v>847</v>
      </c>
      <c r="B1973">
        <v>44</v>
      </c>
      <c r="C1973" t="str">
        <f t="shared" si="64"/>
        <v>Adult</v>
      </c>
      <c r="D1973" t="s">
        <v>1242</v>
      </c>
      <c r="E1973" t="s">
        <v>38</v>
      </c>
      <c r="F1973">
        <v>0.04</v>
      </c>
      <c r="G1973">
        <v>1</v>
      </c>
      <c r="H1973" s="1">
        <v>41243</v>
      </c>
      <c r="I1973" s="1" t="str">
        <f t="shared" si="65"/>
        <v xml:space="preserve"> Nov</v>
      </c>
      <c r="J1973">
        <v>12258</v>
      </c>
      <c r="K1973" t="s">
        <v>47</v>
      </c>
      <c r="L1973">
        <v>3</v>
      </c>
      <c r="M1973">
        <v>0.69</v>
      </c>
      <c r="N1973" t="s">
        <v>48</v>
      </c>
      <c r="O1973" t="s">
        <v>49</v>
      </c>
      <c r="P1973" t="s">
        <v>2025</v>
      </c>
      <c r="Q1973" t="s">
        <v>51</v>
      </c>
      <c r="R1973">
        <v>-264.94</v>
      </c>
      <c r="S1973" t="s">
        <v>68</v>
      </c>
      <c r="T1973">
        <v>1697</v>
      </c>
      <c r="U1973">
        <v>561.65</v>
      </c>
      <c r="V1973" s="1">
        <v>41243</v>
      </c>
      <c r="W1973" t="s">
        <v>53</v>
      </c>
      <c r="X1973">
        <v>30</v>
      </c>
      <c r="Y1973" t="s">
        <v>111</v>
      </c>
      <c r="Z1973">
        <v>180.98</v>
      </c>
      <c r="AA1973">
        <v>78626</v>
      </c>
      <c r="AB1973">
        <f t="shared" si="66"/>
        <v>542.93999999999994</v>
      </c>
      <c r="AC1973">
        <f t="shared" si="67"/>
        <v>521.22239999999999</v>
      </c>
    </row>
    <row r="1974" spans="1:29" x14ac:dyDescent="0.25">
      <c r="A1974" t="s">
        <v>1072</v>
      </c>
      <c r="B1974">
        <v>44</v>
      </c>
      <c r="C1974" t="str">
        <f t="shared" si="64"/>
        <v>Adult</v>
      </c>
      <c r="D1974" t="s">
        <v>1073</v>
      </c>
      <c r="E1974" t="s">
        <v>27</v>
      </c>
      <c r="F1974">
        <v>7.0000000000000007E-2</v>
      </c>
      <c r="G1974">
        <v>1</v>
      </c>
      <c r="H1974" s="1">
        <v>41243</v>
      </c>
      <c r="I1974" s="1" t="str">
        <f t="shared" si="65"/>
        <v xml:space="preserve"> Nov</v>
      </c>
      <c r="J1974">
        <v>57061</v>
      </c>
      <c r="K1974" t="s">
        <v>47</v>
      </c>
      <c r="L1974">
        <v>6</v>
      </c>
      <c r="M1974">
        <v>0.39</v>
      </c>
      <c r="N1974" t="s">
        <v>29</v>
      </c>
      <c r="O1974" t="s">
        <v>30</v>
      </c>
      <c r="P1974" t="s">
        <v>556</v>
      </c>
      <c r="Q1974" t="s">
        <v>210</v>
      </c>
      <c r="R1974">
        <v>6.22</v>
      </c>
      <c r="S1974" t="s">
        <v>33</v>
      </c>
      <c r="T1974">
        <v>7980</v>
      </c>
      <c r="U1974">
        <v>36.56</v>
      </c>
      <c r="V1974" s="1">
        <v>41243</v>
      </c>
      <c r="W1974" t="s">
        <v>34</v>
      </c>
      <c r="X1974">
        <v>0.5</v>
      </c>
      <c r="Y1974" t="s">
        <v>136</v>
      </c>
      <c r="Z1974">
        <v>6.3</v>
      </c>
      <c r="AA1974">
        <v>11727</v>
      </c>
      <c r="AB1974">
        <f t="shared" si="66"/>
        <v>37.799999999999997</v>
      </c>
      <c r="AC1974">
        <f t="shared" si="67"/>
        <v>35.153999999999996</v>
      </c>
    </row>
    <row r="1975" spans="1:29" x14ac:dyDescent="0.25">
      <c r="A1975" t="s">
        <v>1072</v>
      </c>
      <c r="B1975">
        <v>44</v>
      </c>
      <c r="C1975" t="str">
        <f t="shared" si="64"/>
        <v>Adult</v>
      </c>
      <c r="D1975" t="s">
        <v>1073</v>
      </c>
      <c r="E1975" t="s">
        <v>27</v>
      </c>
      <c r="F1975">
        <v>0.06</v>
      </c>
      <c r="G1975">
        <v>1</v>
      </c>
      <c r="H1975" s="1">
        <v>41243</v>
      </c>
      <c r="I1975" s="1" t="str">
        <f t="shared" si="65"/>
        <v xml:space="preserve"> Nov</v>
      </c>
      <c r="J1975">
        <v>57061</v>
      </c>
      <c r="K1975" t="s">
        <v>47</v>
      </c>
      <c r="L1975">
        <v>3</v>
      </c>
      <c r="M1975">
        <v>0.54</v>
      </c>
      <c r="N1975" t="s">
        <v>48</v>
      </c>
      <c r="O1975" t="s">
        <v>30</v>
      </c>
      <c r="P1975" t="s">
        <v>2502</v>
      </c>
      <c r="Q1975" t="s">
        <v>82</v>
      </c>
      <c r="R1975">
        <v>46.84</v>
      </c>
      <c r="S1975" t="s">
        <v>33</v>
      </c>
      <c r="T1975">
        <v>7981</v>
      </c>
      <c r="U1975">
        <v>55.17</v>
      </c>
      <c r="V1975" s="1">
        <v>41245</v>
      </c>
      <c r="W1975" t="s">
        <v>34</v>
      </c>
      <c r="X1975">
        <v>5.03</v>
      </c>
      <c r="Y1975" t="s">
        <v>136</v>
      </c>
      <c r="Z1975">
        <v>17.78</v>
      </c>
      <c r="AA1975">
        <v>11727</v>
      </c>
      <c r="AB1975">
        <f t="shared" si="66"/>
        <v>53.34</v>
      </c>
      <c r="AC1975">
        <f t="shared" si="67"/>
        <v>50.139600000000002</v>
      </c>
    </row>
    <row r="1976" spans="1:29" x14ac:dyDescent="0.25">
      <c r="A1976" t="s">
        <v>1241</v>
      </c>
      <c r="B1976">
        <v>44</v>
      </c>
      <c r="C1976" t="str">
        <f t="shared" si="64"/>
        <v>Adult</v>
      </c>
      <c r="D1976" t="s">
        <v>1242</v>
      </c>
      <c r="E1976" t="s">
        <v>38</v>
      </c>
      <c r="F1976">
        <v>0.01</v>
      </c>
      <c r="G1976">
        <v>1</v>
      </c>
      <c r="H1976" s="1">
        <v>41243</v>
      </c>
      <c r="I1976" s="1" t="str">
        <f t="shared" si="65"/>
        <v xml:space="preserve"> Nov</v>
      </c>
      <c r="J1976">
        <v>12258</v>
      </c>
      <c r="K1976" t="s">
        <v>47</v>
      </c>
      <c r="L1976">
        <v>22</v>
      </c>
      <c r="M1976">
        <v>0.69</v>
      </c>
      <c r="N1976" t="s">
        <v>48</v>
      </c>
      <c r="O1976" t="s">
        <v>80</v>
      </c>
      <c r="P1976" t="s">
        <v>372</v>
      </c>
      <c r="Q1976" t="s">
        <v>82</v>
      </c>
      <c r="R1976">
        <v>660.63</v>
      </c>
      <c r="S1976" t="s">
        <v>68</v>
      </c>
      <c r="T1976">
        <v>1699</v>
      </c>
      <c r="U1976">
        <v>2431.13</v>
      </c>
      <c r="V1976" s="1">
        <v>41247</v>
      </c>
      <c r="W1976" t="s">
        <v>34</v>
      </c>
      <c r="X1976">
        <v>13.99</v>
      </c>
      <c r="Y1976" t="s">
        <v>111</v>
      </c>
      <c r="Z1976">
        <v>110.98</v>
      </c>
      <c r="AA1976">
        <v>75051</v>
      </c>
      <c r="AB1976">
        <f t="shared" si="66"/>
        <v>2441.56</v>
      </c>
      <c r="AC1976">
        <f t="shared" si="67"/>
        <v>2417.1444000000001</v>
      </c>
    </row>
    <row r="1977" spans="1:29" x14ac:dyDescent="0.25">
      <c r="A1977" t="s">
        <v>525</v>
      </c>
      <c r="B1977">
        <v>44</v>
      </c>
      <c r="C1977" t="str">
        <f t="shared" si="64"/>
        <v>Adult</v>
      </c>
      <c r="D1977" t="s">
        <v>520</v>
      </c>
      <c r="E1977" t="s">
        <v>46</v>
      </c>
      <c r="F1977">
        <v>0.08</v>
      </c>
      <c r="G1977">
        <v>1</v>
      </c>
      <c r="H1977" s="1">
        <v>41243</v>
      </c>
      <c r="I1977" s="1" t="str">
        <f t="shared" si="65"/>
        <v xml:space="preserve"> Nov</v>
      </c>
      <c r="J1977">
        <v>36416</v>
      </c>
      <c r="K1977" t="s">
        <v>47</v>
      </c>
      <c r="L1977">
        <v>44</v>
      </c>
      <c r="M1977">
        <v>0.37</v>
      </c>
      <c r="N1977" t="s">
        <v>29</v>
      </c>
      <c r="O1977" t="s">
        <v>30</v>
      </c>
      <c r="P1977" t="s">
        <v>2529</v>
      </c>
      <c r="Q1977" t="s">
        <v>61</v>
      </c>
      <c r="R1977">
        <v>-98.53</v>
      </c>
      <c r="S1977" t="s">
        <v>33</v>
      </c>
      <c r="T1977">
        <v>5109</v>
      </c>
      <c r="U1977">
        <v>276</v>
      </c>
      <c r="V1977" s="1">
        <v>41247</v>
      </c>
      <c r="W1977" t="s">
        <v>34</v>
      </c>
      <c r="X1977">
        <v>5.82</v>
      </c>
      <c r="Y1977" t="s">
        <v>208</v>
      </c>
      <c r="Z1977">
        <v>6.48</v>
      </c>
      <c r="AA1977">
        <v>44870</v>
      </c>
      <c r="AB1977">
        <f t="shared" si="66"/>
        <v>285.12</v>
      </c>
      <c r="AC1977">
        <f t="shared" si="67"/>
        <v>262.31040000000002</v>
      </c>
    </row>
    <row r="1978" spans="1:29" x14ac:dyDescent="0.25">
      <c r="A1978" t="s">
        <v>525</v>
      </c>
      <c r="B1978">
        <v>44</v>
      </c>
      <c r="C1978" t="str">
        <f t="shared" si="64"/>
        <v>Adult</v>
      </c>
      <c r="D1978" t="s">
        <v>520</v>
      </c>
      <c r="E1978" t="s">
        <v>46</v>
      </c>
      <c r="F1978">
        <v>0.04</v>
      </c>
      <c r="G1978">
        <v>1</v>
      </c>
      <c r="H1978" s="1">
        <v>41243</v>
      </c>
      <c r="I1978" s="1" t="str">
        <f t="shared" si="65"/>
        <v xml:space="preserve"> Nov</v>
      </c>
      <c r="J1978">
        <v>36416</v>
      </c>
      <c r="K1978" t="s">
        <v>47</v>
      </c>
      <c r="L1978">
        <v>46</v>
      </c>
      <c r="M1978">
        <v>0.55000000000000004</v>
      </c>
      <c r="N1978" t="s">
        <v>29</v>
      </c>
      <c r="O1978" t="s">
        <v>59</v>
      </c>
      <c r="P1978" t="s">
        <v>630</v>
      </c>
      <c r="Q1978" t="s">
        <v>88</v>
      </c>
      <c r="R1978">
        <v>6.93</v>
      </c>
      <c r="S1978" t="s">
        <v>33</v>
      </c>
      <c r="T1978">
        <v>5110</v>
      </c>
      <c r="U1978">
        <v>132.01</v>
      </c>
      <c r="V1978" s="1">
        <v>41247</v>
      </c>
      <c r="W1978" t="s">
        <v>34</v>
      </c>
      <c r="X1978">
        <v>1.01</v>
      </c>
      <c r="Y1978" t="s">
        <v>208</v>
      </c>
      <c r="Z1978">
        <v>2.88</v>
      </c>
      <c r="AA1978">
        <v>44870</v>
      </c>
      <c r="AB1978">
        <f t="shared" si="66"/>
        <v>132.47999999999999</v>
      </c>
      <c r="AC1978">
        <f t="shared" si="67"/>
        <v>127.18079999999999</v>
      </c>
    </row>
    <row r="1979" spans="1:29" x14ac:dyDescent="0.25">
      <c r="A1979" t="s">
        <v>1241</v>
      </c>
      <c r="B1979">
        <v>44</v>
      </c>
      <c r="C1979" t="str">
        <f t="shared" si="64"/>
        <v>Adult</v>
      </c>
      <c r="D1979" t="s">
        <v>1242</v>
      </c>
      <c r="E1979" t="s">
        <v>38</v>
      </c>
      <c r="F1979">
        <v>0.06</v>
      </c>
      <c r="G1979">
        <v>1</v>
      </c>
      <c r="H1979" s="1">
        <v>41243</v>
      </c>
      <c r="I1979" s="1" t="str">
        <f t="shared" si="65"/>
        <v xml:space="preserve"> Nov</v>
      </c>
      <c r="J1979">
        <v>12258</v>
      </c>
      <c r="K1979" t="s">
        <v>47</v>
      </c>
      <c r="L1979">
        <v>2</v>
      </c>
      <c r="M1979">
        <v>0.56000000000000005</v>
      </c>
      <c r="N1979" t="s">
        <v>29</v>
      </c>
      <c r="O1979" t="s">
        <v>40</v>
      </c>
      <c r="P1979" t="s">
        <v>922</v>
      </c>
      <c r="Q1979" t="s">
        <v>214</v>
      </c>
      <c r="R1979">
        <v>-52.54</v>
      </c>
      <c r="S1979" t="s">
        <v>68</v>
      </c>
      <c r="T1979">
        <v>1698</v>
      </c>
      <c r="U1979">
        <v>55.6</v>
      </c>
      <c r="V1979" s="1">
        <v>41248</v>
      </c>
      <c r="W1979" t="s">
        <v>34</v>
      </c>
      <c r="X1979">
        <v>49</v>
      </c>
      <c r="Y1979" t="s">
        <v>111</v>
      </c>
      <c r="Z1979">
        <v>3.25</v>
      </c>
      <c r="AA1979">
        <v>75051</v>
      </c>
      <c r="AB1979">
        <f t="shared" si="66"/>
        <v>6.5</v>
      </c>
      <c r="AC1979">
        <f t="shared" si="67"/>
        <v>6.11</v>
      </c>
    </row>
    <row r="1980" spans="1:29" x14ac:dyDescent="0.25">
      <c r="A1980" t="s">
        <v>1241</v>
      </c>
      <c r="B1980">
        <v>44</v>
      </c>
      <c r="C1980" t="str">
        <f t="shared" si="64"/>
        <v>Adult</v>
      </c>
      <c r="D1980" t="s">
        <v>1242</v>
      </c>
      <c r="E1980" t="s">
        <v>38</v>
      </c>
      <c r="F1980">
        <v>0.05</v>
      </c>
      <c r="G1980">
        <v>1</v>
      </c>
      <c r="H1980" s="1">
        <v>41243</v>
      </c>
      <c r="I1980" s="1" t="str">
        <f t="shared" si="65"/>
        <v xml:space="preserve"> Nov</v>
      </c>
      <c r="J1980">
        <v>12258</v>
      </c>
      <c r="K1980" t="s">
        <v>47</v>
      </c>
      <c r="L1980">
        <v>27</v>
      </c>
      <c r="M1980">
        <v>0.53</v>
      </c>
      <c r="N1980" t="s">
        <v>29</v>
      </c>
      <c r="O1980" t="s">
        <v>59</v>
      </c>
      <c r="P1980" t="s">
        <v>2276</v>
      </c>
      <c r="Q1980" t="s">
        <v>232</v>
      </c>
      <c r="R1980">
        <v>-5.0199999999999996</v>
      </c>
      <c r="S1980" t="s">
        <v>68</v>
      </c>
      <c r="T1980">
        <v>1700</v>
      </c>
      <c r="U1980">
        <v>113.4</v>
      </c>
      <c r="V1980" s="1">
        <v>41250</v>
      </c>
      <c r="W1980" t="s">
        <v>42</v>
      </c>
      <c r="X1980">
        <v>2</v>
      </c>
      <c r="Y1980" t="s">
        <v>111</v>
      </c>
      <c r="Z1980">
        <v>3.95</v>
      </c>
      <c r="AA1980">
        <v>75051</v>
      </c>
      <c r="AB1980">
        <f t="shared" si="66"/>
        <v>106.65</v>
      </c>
      <c r="AC1980">
        <f t="shared" si="67"/>
        <v>101.31750000000001</v>
      </c>
    </row>
    <row r="1981" spans="1:29" x14ac:dyDescent="0.25">
      <c r="A1981" t="s">
        <v>1072</v>
      </c>
      <c r="B1981">
        <v>44</v>
      </c>
      <c r="C1981" t="str">
        <f t="shared" si="64"/>
        <v>Adult</v>
      </c>
      <c r="D1981" t="s">
        <v>1073</v>
      </c>
      <c r="E1981" t="s">
        <v>27</v>
      </c>
      <c r="F1981">
        <v>0.04</v>
      </c>
      <c r="G1981">
        <v>1</v>
      </c>
      <c r="H1981" s="1">
        <v>41243</v>
      </c>
      <c r="I1981" s="1" t="str">
        <f t="shared" si="65"/>
        <v xml:space="preserve"> Nov</v>
      </c>
      <c r="J1981">
        <v>57061</v>
      </c>
      <c r="K1981" t="s">
        <v>47</v>
      </c>
      <c r="L1981">
        <v>21</v>
      </c>
      <c r="M1981">
        <v>0.38</v>
      </c>
      <c r="N1981" t="s">
        <v>29</v>
      </c>
      <c r="O1981" t="s">
        <v>30</v>
      </c>
      <c r="P1981" t="s">
        <v>1190</v>
      </c>
      <c r="Q1981" t="s">
        <v>67</v>
      </c>
      <c r="R1981">
        <v>-80.108999999999995</v>
      </c>
      <c r="S1981" t="s">
        <v>33</v>
      </c>
      <c r="T1981">
        <v>7979</v>
      </c>
      <c r="U1981">
        <v>470.79</v>
      </c>
      <c r="V1981" s="1">
        <v>41250</v>
      </c>
      <c r="W1981" t="s">
        <v>34</v>
      </c>
      <c r="X1981">
        <v>15.1</v>
      </c>
      <c r="Y1981" t="s">
        <v>136</v>
      </c>
      <c r="Z1981">
        <v>22.38</v>
      </c>
      <c r="AA1981">
        <v>11727</v>
      </c>
      <c r="AB1981">
        <f t="shared" si="66"/>
        <v>469.97999999999996</v>
      </c>
      <c r="AC1981">
        <f t="shared" si="67"/>
        <v>451.18079999999998</v>
      </c>
    </row>
    <row r="1982" spans="1:29" x14ac:dyDescent="0.25">
      <c r="A1982" t="s">
        <v>1970</v>
      </c>
      <c r="B1982">
        <v>44</v>
      </c>
      <c r="C1982" t="str">
        <f t="shared" si="64"/>
        <v>Adult</v>
      </c>
      <c r="D1982" t="s">
        <v>1971</v>
      </c>
      <c r="E1982" t="s">
        <v>46</v>
      </c>
      <c r="F1982">
        <v>0.09</v>
      </c>
      <c r="G1982">
        <v>1</v>
      </c>
      <c r="H1982" s="1">
        <v>41244</v>
      </c>
      <c r="I1982" s="1" t="str">
        <f t="shared" si="65"/>
        <v xml:space="preserve"> Dec</v>
      </c>
      <c r="J1982">
        <v>39844</v>
      </c>
      <c r="K1982" t="s">
        <v>39</v>
      </c>
      <c r="L1982">
        <v>47</v>
      </c>
      <c r="M1982">
        <v>0.79</v>
      </c>
      <c r="N1982" t="s">
        <v>29</v>
      </c>
      <c r="O1982" t="s">
        <v>30</v>
      </c>
      <c r="P1982" t="s">
        <v>2168</v>
      </c>
      <c r="Q1982" t="s">
        <v>32</v>
      </c>
      <c r="R1982">
        <v>-286.47000000000003</v>
      </c>
      <c r="S1982" t="s">
        <v>33</v>
      </c>
      <c r="T1982">
        <v>5626</v>
      </c>
      <c r="U1982">
        <v>4387.24</v>
      </c>
      <c r="V1982" s="1">
        <v>41245</v>
      </c>
      <c r="W1982" t="s">
        <v>34</v>
      </c>
      <c r="X1982">
        <v>19.989999999999998</v>
      </c>
      <c r="Y1982" t="s">
        <v>35</v>
      </c>
      <c r="Z1982">
        <v>95.43</v>
      </c>
      <c r="AA1982">
        <v>17112</v>
      </c>
      <c r="AB1982">
        <f t="shared" si="66"/>
        <v>4485.21</v>
      </c>
      <c r="AC1982">
        <f t="shared" si="67"/>
        <v>4081.5410999999999</v>
      </c>
    </row>
    <row r="1983" spans="1:29" x14ac:dyDescent="0.25">
      <c r="A1983" t="s">
        <v>771</v>
      </c>
      <c r="B1983">
        <v>44</v>
      </c>
      <c r="C1983" t="str">
        <f t="shared" si="64"/>
        <v>Adult</v>
      </c>
      <c r="D1983" t="s">
        <v>772</v>
      </c>
      <c r="E1983" t="s">
        <v>46</v>
      </c>
      <c r="F1983">
        <v>7.0000000000000007E-2</v>
      </c>
      <c r="G1983">
        <v>1</v>
      </c>
      <c r="H1983" s="1">
        <v>41244</v>
      </c>
      <c r="I1983" s="1" t="str">
        <f t="shared" si="65"/>
        <v xml:space="preserve"> Dec</v>
      </c>
      <c r="J1983">
        <v>38594</v>
      </c>
      <c r="K1983" t="s">
        <v>131</v>
      </c>
      <c r="L1983">
        <v>26</v>
      </c>
      <c r="M1983">
        <v>0.54</v>
      </c>
      <c r="N1983" t="s">
        <v>96</v>
      </c>
      <c r="O1983" t="s">
        <v>139</v>
      </c>
      <c r="P1983" t="s">
        <v>775</v>
      </c>
      <c r="Q1983" t="s">
        <v>102</v>
      </c>
      <c r="R1983">
        <v>247.94</v>
      </c>
      <c r="S1983" t="s">
        <v>52</v>
      </c>
      <c r="T1983">
        <v>5431</v>
      </c>
      <c r="U1983">
        <v>1011.9</v>
      </c>
      <c r="V1983" s="1">
        <v>41245</v>
      </c>
      <c r="W1983" t="s">
        <v>34</v>
      </c>
      <c r="X1983">
        <v>1.99</v>
      </c>
      <c r="Y1983" t="s">
        <v>54</v>
      </c>
      <c r="Z1983">
        <v>39.479999999999997</v>
      </c>
      <c r="AA1983">
        <v>92243</v>
      </c>
      <c r="AB1983">
        <f t="shared" si="66"/>
        <v>1026.48</v>
      </c>
      <c r="AC1983">
        <f t="shared" si="67"/>
        <v>954.62639999999999</v>
      </c>
    </row>
    <row r="1984" spans="1:29" x14ac:dyDescent="0.25">
      <c r="A1984" t="s">
        <v>219</v>
      </c>
      <c r="B1984">
        <v>44</v>
      </c>
      <c r="C1984" t="str">
        <f t="shared" si="64"/>
        <v>Adult</v>
      </c>
      <c r="D1984" t="s">
        <v>1076</v>
      </c>
      <c r="E1984" t="s">
        <v>57</v>
      </c>
      <c r="F1984">
        <v>7.0000000000000007E-2</v>
      </c>
      <c r="G1984">
        <v>1</v>
      </c>
      <c r="H1984" s="1">
        <v>41244</v>
      </c>
      <c r="I1984" s="1" t="str">
        <f t="shared" si="65"/>
        <v xml:space="preserve"> Dec</v>
      </c>
      <c r="J1984">
        <v>6592</v>
      </c>
      <c r="K1984" t="s">
        <v>47</v>
      </c>
      <c r="L1984">
        <v>33</v>
      </c>
      <c r="M1984">
        <v>0.83</v>
      </c>
      <c r="N1984" t="s">
        <v>29</v>
      </c>
      <c r="O1984" t="s">
        <v>40</v>
      </c>
      <c r="P1984" t="s">
        <v>2123</v>
      </c>
      <c r="Q1984" t="s">
        <v>32</v>
      </c>
      <c r="R1984">
        <v>-971.36</v>
      </c>
      <c r="S1984" t="s">
        <v>68</v>
      </c>
      <c r="T1984">
        <v>918</v>
      </c>
      <c r="U1984">
        <v>1621.1</v>
      </c>
      <c r="V1984" s="1">
        <v>41246</v>
      </c>
      <c r="W1984" t="s">
        <v>42</v>
      </c>
      <c r="X1984">
        <v>35</v>
      </c>
      <c r="Y1984" t="s">
        <v>111</v>
      </c>
      <c r="Z1984">
        <v>48.91</v>
      </c>
      <c r="AA1984">
        <v>77506</v>
      </c>
      <c r="AB1984">
        <f t="shared" si="66"/>
        <v>1614.03</v>
      </c>
      <c r="AC1984">
        <f t="shared" si="67"/>
        <v>1501.0479</v>
      </c>
    </row>
    <row r="1985" spans="1:29" x14ac:dyDescent="0.25">
      <c r="A1985" t="s">
        <v>403</v>
      </c>
      <c r="B1985">
        <v>44</v>
      </c>
      <c r="C1985" t="str">
        <f t="shared" si="64"/>
        <v>Adult</v>
      </c>
      <c r="D1985" t="s">
        <v>404</v>
      </c>
      <c r="E1985" t="s">
        <v>46</v>
      </c>
      <c r="F1985">
        <v>0.06</v>
      </c>
      <c r="G1985">
        <v>1</v>
      </c>
      <c r="H1985" s="1">
        <v>41244</v>
      </c>
      <c r="I1985" s="1" t="str">
        <f t="shared" si="65"/>
        <v xml:space="preserve"> Dec</v>
      </c>
      <c r="J1985">
        <v>52070</v>
      </c>
      <c r="K1985" t="s">
        <v>39</v>
      </c>
      <c r="L1985">
        <v>29</v>
      </c>
      <c r="M1985">
        <v>0.41</v>
      </c>
      <c r="N1985" t="s">
        <v>29</v>
      </c>
      <c r="O1985" t="s">
        <v>59</v>
      </c>
      <c r="P1985" t="s">
        <v>2530</v>
      </c>
      <c r="Q1985" t="s">
        <v>88</v>
      </c>
      <c r="R1985">
        <v>-109.94</v>
      </c>
      <c r="S1985" t="s">
        <v>76</v>
      </c>
      <c r="T1985">
        <v>7304</v>
      </c>
      <c r="U1985">
        <v>67.97</v>
      </c>
      <c r="V1985" s="1">
        <v>41246</v>
      </c>
      <c r="W1985" t="s">
        <v>34</v>
      </c>
      <c r="X1985">
        <v>5.2</v>
      </c>
      <c r="Y1985" t="s">
        <v>132</v>
      </c>
      <c r="Z1985">
        <v>2.2799999999999998</v>
      </c>
      <c r="AA1985">
        <v>33142</v>
      </c>
      <c r="AB1985">
        <f t="shared" si="66"/>
        <v>66.11999999999999</v>
      </c>
      <c r="AC1985">
        <f t="shared" si="67"/>
        <v>62.152799999999992</v>
      </c>
    </row>
    <row r="1986" spans="1:29" x14ac:dyDescent="0.25">
      <c r="A1986" t="s">
        <v>219</v>
      </c>
      <c r="B1986">
        <v>44</v>
      </c>
      <c r="C1986" t="str">
        <f t="shared" si="64"/>
        <v>Adult</v>
      </c>
      <c r="D1986" t="s">
        <v>1076</v>
      </c>
      <c r="E1986" t="s">
        <v>57</v>
      </c>
      <c r="F1986">
        <v>0.09</v>
      </c>
      <c r="G1986">
        <v>1</v>
      </c>
      <c r="H1986" s="1">
        <v>41244</v>
      </c>
      <c r="I1986" s="1" t="str">
        <f t="shared" si="65"/>
        <v xml:space="preserve"> Dec</v>
      </c>
      <c r="J1986">
        <v>6592</v>
      </c>
      <c r="K1986" t="s">
        <v>47</v>
      </c>
      <c r="L1986">
        <v>29</v>
      </c>
      <c r="M1986">
        <v>0.57999999999999996</v>
      </c>
      <c r="N1986" t="s">
        <v>29</v>
      </c>
      <c r="O1986" t="s">
        <v>139</v>
      </c>
      <c r="P1986" t="s">
        <v>480</v>
      </c>
      <c r="Q1986" t="s">
        <v>481</v>
      </c>
      <c r="R1986">
        <v>-177.17</v>
      </c>
      <c r="S1986" t="s">
        <v>68</v>
      </c>
      <c r="T1986">
        <v>917</v>
      </c>
      <c r="U1986">
        <v>194.29</v>
      </c>
      <c r="V1986" s="1">
        <v>41251</v>
      </c>
      <c r="W1986" t="s">
        <v>34</v>
      </c>
      <c r="X1986">
        <v>8.3699999999999992</v>
      </c>
      <c r="Y1986" t="s">
        <v>111</v>
      </c>
      <c r="Z1986">
        <v>6.84</v>
      </c>
      <c r="AA1986">
        <v>77506</v>
      </c>
      <c r="AB1986">
        <f t="shared" si="66"/>
        <v>198.35999999999999</v>
      </c>
      <c r="AC1986">
        <f t="shared" si="67"/>
        <v>180.5076</v>
      </c>
    </row>
    <row r="1987" spans="1:29" x14ac:dyDescent="0.25">
      <c r="A1987" t="s">
        <v>1601</v>
      </c>
      <c r="B1987">
        <v>44</v>
      </c>
      <c r="C1987" t="str">
        <f t="shared" si="64"/>
        <v>Adult</v>
      </c>
      <c r="D1987" t="s">
        <v>1882</v>
      </c>
      <c r="E1987" t="s">
        <v>38</v>
      </c>
      <c r="F1987">
        <v>0.02</v>
      </c>
      <c r="G1987">
        <v>1</v>
      </c>
      <c r="H1987" s="1">
        <v>41245</v>
      </c>
      <c r="I1987" s="1" t="str">
        <f t="shared" si="65"/>
        <v xml:space="preserve"> Dec</v>
      </c>
      <c r="J1987">
        <v>36355</v>
      </c>
      <c r="K1987" t="s">
        <v>131</v>
      </c>
      <c r="L1987">
        <v>6</v>
      </c>
      <c r="M1987">
        <v>0.53</v>
      </c>
      <c r="N1987" t="s">
        <v>48</v>
      </c>
      <c r="O1987" t="s">
        <v>30</v>
      </c>
      <c r="P1987" t="s">
        <v>2531</v>
      </c>
      <c r="Q1987" t="s">
        <v>82</v>
      </c>
      <c r="R1987">
        <v>65.489999999999995</v>
      </c>
      <c r="S1987" t="s">
        <v>33</v>
      </c>
      <c r="T1987">
        <v>5098</v>
      </c>
      <c r="U1987">
        <v>129.5</v>
      </c>
      <c r="V1987" s="1">
        <v>41245</v>
      </c>
      <c r="W1987" t="s">
        <v>34</v>
      </c>
      <c r="X1987">
        <v>6.68</v>
      </c>
      <c r="Y1987" t="s">
        <v>136</v>
      </c>
      <c r="Z1987">
        <v>20.28</v>
      </c>
      <c r="AA1987">
        <v>12180</v>
      </c>
      <c r="AB1987">
        <f t="shared" si="66"/>
        <v>121.68</v>
      </c>
      <c r="AC1987">
        <f t="shared" si="67"/>
        <v>119.24640000000001</v>
      </c>
    </row>
    <row r="1988" spans="1:29" x14ac:dyDescent="0.25">
      <c r="A1988" t="s">
        <v>1601</v>
      </c>
      <c r="B1988">
        <v>44</v>
      </c>
      <c r="C1988" t="str">
        <f t="shared" si="64"/>
        <v>Adult</v>
      </c>
      <c r="D1988" t="s">
        <v>1882</v>
      </c>
      <c r="E1988" t="s">
        <v>38</v>
      </c>
      <c r="F1988">
        <v>0.09</v>
      </c>
      <c r="G1988">
        <v>1</v>
      </c>
      <c r="H1988" s="1">
        <v>41245</v>
      </c>
      <c r="I1988" s="1" t="str">
        <f t="shared" si="65"/>
        <v xml:space="preserve"> Dec</v>
      </c>
      <c r="J1988">
        <v>36355</v>
      </c>
      <c r="K1988" t="s">
        <v>131</v>
      </c>
      <c r="L1988">
        <v>9</v>
      </c>
      <c r="M1988">
        <v>0.37</v>
      </c>
      <c r="N1988" t="s">
        <v>29</v>
      </c>
      <c r="O1988" t="s">
        <v>30</v>
      </c>
      <c r="P1988" t="s">
        <v>1523</v>
      </c>
      <c r="Q1988" t="s">
        <v>67</v>
      </c>
      <c r="R1988">
        <v>-42.975499999999997</v>
      </c>
      <c r="S1988" t="s">
        <v>33</v>
      </c>
      <c r="T1988">
        <v>5097</v>
      </c>
      <c r="U1988">
        <v>61.43</v>
      </c>
      <c r="V1988" s="1">
        <v>41245</v>
      </c>
      <c r="W1988" t="s">
        <v>42</v>
      </c>
      <c r="X1988">
        <v>7.78</v>
      </c>
      <c r="Y1988" t="s">
        <v>136</v>
      </c>
      <c r="Z1988">
        <v>5.4</v>
      </c>
      <c r="AA1988">
        <v>12180</v>
      </c>
      <c r="AB1988">
        <f t="shared" si="66"/>
        <v>48.6</v>
      </c>
      <c r="AC1988">
        <f t="shared" si="67"/>
        <v>44.225999999999999</v>
      </c>
    </row>
    <row r="1989" spans="1:29" x14ac:dyDescent="0.25">
      <c r="A1989" t="s">
        <v>163</v>
      </c>
      <c r="B1989">
        <v>44</v>
      </c>
      <c r="C1989" t="str">
        <f t="shared" si="64"/>
        <v>Adult</v>
      </c>
      <c r="D1989" t="s">
        <v>501</v>
      </c>
      <c r="E1989" t="s">
        <v>57</v>
      </c>
      <c r="F1989">
        <v>0</v>
      </c>
      <c r="G1989">
        <v>1</v>
      </c>
      <c r="H1989" s="1">
        <v>41245</v>
      </c>
      <c r="I1989" s="1" t="str">
        <f t="shared" si="65"/>
        <v xml:space="preserve"> Dec</v>
      </c>
      <c r="J1989">
        <v>21635</v>
      </c>
      <c r="K1989" t="s">
        <v>47</v>
      </c>
      <c r="L1989">
        <v>2</v>
      </c>
      <c r="M1989">
        <v>0.39</v>
      </c>
      <c r="N1989" t="s">
        <v>29</v>
      </c>
      <c r="O1989" t="s">
        <v>30</v>
      </c>
      <c r="P1989" t="s">
        <v>1021</v>
      </c>
      <c r="Q1989" t="s">
        <v>67</v>
      </c>
      <c r="R1989">
        <v>-34.419499999999999</v>
      </c>
      <c r="S1989" t="s">
        <v>76</v>
      </c>
      <c r="T1989">
        <v>3003</v>
      </c>
      <c r="U1989">
        <v>65.31</v>
      </c>
      <c r="V1989" s="1">
        <v>41245</v>
      </c>
      <c r="W1989" t="s">
        <v>34</v>
      </c>
      <c r="X1989">
        <v>12.98</v>
      </c>
      <c r="Y1989" t="s">
        <v>166</v>
      </c>
      <c r="Z1989">
        <v>24.92</v>
      </c>
      <c r="AA1989">
        <v>29915</v>
      </c>
      <c r="AB1989">
        <f t="shared" si="66"/>
        <v>49.84</v>
      </c>
      <c r="AC1989">
        <f t="shared" si="67"/>
        <v>49.84</v>
      </c>
    </row>
    <row r="1990" spans="1:29" x14ac:dyDescent="0.25">
      <c r="A1990" t="s">
        <v>1135</v>
      </c>
      <c r="B1990">
        <v>44</v>
      </c>
      <c r="C1990" t="str">
        <f t="shared" si="64"/>
        <v>Adult</v>
      </c>
      <c r="D1990" t="s">
        <v>636</v>
      </c>
      <c r="E1990" t="s">
        <v>27</v>
      </c>
      <c r="F1990">
        <v>0.02</v>
      </c>
      <c r="G1990">
        <v>1</v>
      </c>
      <c r="H1990" s="1">
        <v>41245</v>
      </c>
      <c r="I1990" s="1" t="str">
        <f t="shared" si="65"/>
        <v xml:space="preserve"> Dec</v>
      </c>
      <c r="J1990">
        <v>46113</v>
      </c>
      <c r="K1990" t="s">
        <v>39</v>
      </c>
      <c r="L1990">
        <v>18</v>
      </c>
      <c r="M1990">
        <v>0.59</v>
      </c>
      <c r="N1990" t="s">
        <v>48</v>
      </c>
      <c r="O1990" t="s">
        <v>40</v>
      </c>
      <c r="P1990" t="s">
        <v>1903</v>
      </c>
      <c r="Q1990" t="s">
        <v>82</v>
      </c>
      <c r="R1990">
        <v>945.54</v>
      </c>
      <c r="S1990" t="s">
        <v>76</v>
      </c>
      <c r="T1990">
        <v>6476</v>
      </c>
      <c r="U1990">
        <v>2567.13</v>
      </c>
      <c r="V1990" s="1">
        <v>41246</v>
      </c>
      <c r="W1990" t="s">
        <v>42</v>
      </c>
      <c r="X1990">
        <v>24.49</v>
      </c>
      <c r="Y1990" t="s">
        <v>638</v>
      </c>
      <c r="Z1990">
        <v>136.97999999999999</v>
      </c>
      <c r="AA1990">
        <v>30084</v>
      </c>
      <c r="AB1990">
        <f t="shared" si="66"/>
        <v>2465.64</v>
      </c>
      <c r="AC1990">
        <f t="shared" si="67"/>
        <v>2416.3271999999997</v>
      </c>
    </row>
    <row r="1991" spans="1:29" x14ac:dyDescent="0.25">
      <c r="A1991" t="s">
        <v>1881</v>
      </c>
      <c r="B1991">
        <v>44</v>
      </c>
      <c r="C1991" t="str">
        <f t="shared" si="64"/>
        <v>Adult</v>
      </c>
      <c r="D1991" t="s">
        <v>1882</v>
      </c>
      <c r="E1991" t="s">
        <v>38</v>
      </c>
      <c r="F1991">
        <v>0.05</v>
      </c>
      <c r="G1991">
        <v>1</v>
      </c>
      <c r="H1991" s="1">
        <v>41245</v>
      </c>
      <c r="I1991" s="1" t="str">
        <f t="shared" si="65"/>
        <v xml:space="preserve"> Dec</v>
      </c>
      <c r="J1991">
        <v>36355</v>
      </c>
      <c r="K1991" t="s">
        <v>131</v>
      </c>
      <c r="L1991">
        <v>43</v>
      </c>
      <c r="M1991">
        <v>0.55000000000000004</v>
      </c>
      <c r="N1991" t="s">
        <v>29</v>
      </c>
      <c r="O1991" t="s">
        <v>139</v>
      </c>
      <c r="P1991" t="s">
        <v>769</v>
      </c>
      <c r="Q1991" t="s">
        <v>481</v>
      </c>
      <c r="R1991">
        <v>-72.5</v>
      </c>
      <c r="S1991" t="s">
        <v>33</v>
      </c>
      <c r="T1991">
        <v>5100</v>
      </c>
      <c r="U1991">
        <v>90.93</v>
      </c>
      <c r="V1991" s="1">
        <v>41246</v>
      </c>
      <c r="W1991" t="s">
        <v>34</v>
      </c>
      <c r="X1991">
        <v>2.56</v>
      </c>
      <c r="Y1991" t="s">
        <v>136</v>
      </c>
      <c r="Z1991">
        <v>2.08</v>
      </c>
      <c r="AA1991">
        <v>13501</v>
      </c>
      <c r="AB1991">
        <f t="shared" si="66"/>
        <v>89.44</v>
      </c>
      <c r="AC1991">
        <f t="shared" si="67"/>
        <v>84.968000000000004</v>
      </c>
    </row>
    <row r="1992" spans="1:29" x14ac:dyDescent="0.25">
      <c r="A1992" t="s">
        <v>1601</v>
      </c>
      <c r="B1992">
        <v>44</v>
      </c>
      <c r="C1992" t="str">
        <f t="shared" si="64"/>
        <v>Adult</v>
      </c>
      <c r="D1992" t="s">
        <v>1882</v>
      </c>
      <c r="E1992" t="s">
        <v>38</v>
      </c>
      <c r="F1992">
        <v>0</v>
      </c>
      <c r="G1992">
        <v>1</v>
      </c>
      <c r="H1992" s="1">
        <v>41245</v>
      </c>
      <c r="I1992" s="1" t="str">
        <f t="shared" si="65"/>
        <v xml:space="preserve"> Dec</v>
      </c>
      <c r="J1992">
        <v>36355</v>
      </c>
      <c r="K1992" t="s">
        <v>131</v>
      </c>
      <c r="L1992">
        <v>10</v>
      </c>
      <c r="M1992">
        <v>0.55000000000000004</v>
      </c>
      <c r="N1992" t="s">
        <v>29</v>
      </c>
      <c r="O1992" t="s">
        <v>59</v>
      </c>
      <c r="P1992" t="s">
        <v>263</v>
      </c>
      <c r="Q1992" t="s">
        <v>88</v>
      </c>
      <c r="R1992">
        <v>15.73</v>
      </c>
      <c r="S1992" t="s">
        <v>33</v>
      </c>
      <c r="T1992">
        <v>5099</v>
      </c>
      <c r="U1992">
        <v>125.95</v>
      </c>
      <c r="V1992" s="1">
        <v>41246</v>
      </c>
      <c r="W1992" t="s">
        <v>34</v>
      </c>
      <c r="X1992">
        <v>2.36</v>
      </c>
      <c r="Y1992" t="s">
        <v>136</v>
      </c>
      <c r="Z1992">
        <v>11.55</v>
      </c>
      <c r="AA1992">
        <v>12180</v>
      </c>
      <c r="AB1992">
        <f t="shared" si="66"/>
        <v>115.5</v>
      </c>
      <c r="AC1992">
        <f t="shared" si="67"/>
        <v>115.5</v>
      </c>
    </row>
    <row r="1993" spans="1:29" x14ac:dyDescent="0.25">
      <c r="A1993" t="s">
        <v>2341</v>
      </c>
      <c r="B1993">
        <v>44</v>
      </c>
      <c r="C1993" t="str">
        <f t="shared" si="64"/>
        <v>Adult</v>
      </c>
      <c r="D1993" t="s">
        <v>2532</v>
      </c>
      <c r="E1993" t="s">
        <v>57</v>
      </c>
      <c r="F1993">
        <v>0.05</v>
      </c>
      <c r="G1993">
        <v>1</v>
      </c>
      <c r="H1993" s="1">
        <v>41245</v>
      </c>
      <c r="I1993" s="1" t="str">
        <f t="shared" si="65"/>
        <v xml:space="preserve"> Dec</v>
      </c>
      <c r="J1993">
        <v>645</v>
      </c>
      <c r="K1993" t="s">
        <v>28</v>
      </c>
      <c r="L1993">
        <v>42</v>
      </c>
      <c r="M1993">
        <v>0.4</v>
      </c>
      <c r="N1993" t="s">
        <v>29</v>
      </c>
      <c r="O1993" t="s">
        <v>30</v>
      </c>
      <c r="P1993" t="s">
        <v>2533</v>
      </c>
      <c r="Q1993" t="s">
        <v>67</v>
      </c>
      <c r="R1993">
        <v>89.445499999999996</v>
      </c>
      <c r="S1993" t="s">
        <v>68</v>
      </c>
      <c r="T1993">
        <v>105</v>
      </c>
      <c r="U1993">
        <v>557.85</v>
      </c>
      <c r="V1993" s="1">
        <v>41247</v>
      </c>
      <c r="W1993" t="s">
        <v>34</v>
      </c>
      <c r="X1993">
        <v>4.9800000000000004</v>
      </c>
      <c r="Y1993" t="s">
        <v>416</v>
      </c>
      <c r="Z1993">
        <v>12.95</v>
      </c>
      <c r="AA1993">
        <v>47905</v>
      </c>
      <c r="AB1993">
        <f t="shared" si="66"/>
        <v>543.9</v>
      </c>
      <c r="AC1993">
        <f t="shared" si="67"/>
        <v>516.70499999999993</v>
      </c>
    </row>
    <row r="1994" spans="1:29" x14ac:dyDescent="0.25">
      <c r="A1994" t="s">
        <v>1216</v>
      </c>
      <c r="B1994">
        <v>44</v>
      </c>
      <c r="C1994" t="str">
        <f t="shared" ref="C1994:C2057" si="68">IF(B1994&gt;=50, "Senior", IF(B1994&gt;=20, "Adult", "Teenager"))</f>
        <v>Adult</v>
      </c>
      <c r="D1994" t="s">
        <v>1217</v>
      </c>
      <c r="E1994" t="s">
        <v>38</v>
      </c>
      <c r="F1994">
        <v>0.06</v>
      </c>
      <c r="G1994">
        <v>1</v>
      </c>
      <c r="H1994" s="1">
        <v>41245</v>
      </c>
      <c r="I1994" s="1" t="str">
        <f t="shared" ref="I1994:I2057" si="69">TEXT(H1994," MMM")</f>
        <v xml:space="preserve"> Dec</v>
      </c>
      <c r="J1994">
        <v>49668</v>
      </c>
      <c r="K1994" t="s">
        <v>47</v>
      </c>
      <c r="L1994">
        <v>25</v>
      </c>
      <c r="M1994">
        <v>0.83</v>
      </c>
      <c r="N1994" t="s">
        <v>29</v>
      </c>
      <c r="O1994" t="s">
        <v>59</v>
      </c>
      <c r="P1994" t="s">
        <v>2534</v>
      </c>
      <c r="Q1994" t="s">
        <v>232</v>
      </c>
      <c r="R1994">
        <v>-15.37</v>
      </c>
      <c r="S1994" t="s">
        <v>68</v>
      </c>
      <c r="T1994">
        <v>6952</v>
      </c>
      <c r="U1994">
        <v>93.22</v>
      </c>
      <c r="V1994" s="1">
        <v>41252</v>
      </c>
      <c r="W1994" t="s">
        <v>34</v>
      </c>
      <c r="X1994">
        <v>0.94</v>
      </c>
      <c r="Y1994" t="s">
        <v>239</v>
      </c>
      <c r="Z1994">
        <v>3.74</v>
      </c>
      <c r="AA1994">
        <v>53220</v>
      </c>
      <c r="AB1994">
        <f t="shared" ref="AB1994:AB2057" si="70">Z1994*L1994</f>
        <v>93.5</v>
      </c>
      <c r="AC1994">
        <f t="shared" ref="AC1994:AC2057" si="71">AB1994-AB1994*F1994</f>
        <v>87.89</v>
      </c>
    </row>
    <row r="1995" spans="1:29" x14ac:dyDescent="0.25">
      <c r="A1995" t="s">
        <v>2535</v>
      </c>
      <c r="B1995">
        <v>44</v>
      </c>
      <c r="C1995" t="str">
        <f t="shared" si="68"/>
        <v>Adult</v>
      </c>
      <c r="D1995" t="s">
        <v>2536</v>
      </c>
      <c r="E1995" t="s">
        <v>46</v>
      </c>
      <c r="F1995">
        <v>0.06</v>
      </c>
      <c r="G1995">
        <v>1</v>
      </c>
      <c r="H1995" s="1">
        <v>41246</v>
      </c>
      <c r="I1995" s="1" t="str">
        <f t="shared" si="69"/>
        <v xml:space="preserve"> Dec</v>
      </c>
      <c r="J1995">
        <v>17317</v>
      </c>
      <c r="K1995" t="s">
        <v>39</v>
      </c>
      <c r="L1995">
        <v>7</v>
      </c>
      <c r="M1995">
        <v>0.38</v>
      </c>
      <c r="N1995" t="s">
        <v>29</v>
      </c>
      <c r="O1995" t="s">
        <v>30</v>
      </c>
      <c r="P1995" t="s">
        <v>1240</v>
      </c>
      <c r="Q1995" t="s">
        <v>267</v>
      </c>
      <c r="R1995">
        <v>-20.87</v>
      </c>
      <c r="S1995" t="s">
        <v>33</v>
      </c>
      <c r="T1995">
        <v>2392</v>
      </c>
      <c r="U1995">
        <v>34.659999999999997</v>
      </c>
      <c r="V1995" s="1">
        <v>41248</v>
      </c>
      <c r="W1995" t="s">
        <v>34</v>
      </c>
      <c r="X1995">
        <v>4.99</v>
      </c>
      <c r="Y1995" t="s">
        <v>136</v>
      </c>
      <c r="Z1995">
        <v>4.42</v>
      </c>
      <c r="AA1995">
        <v>11758</v>
      </c>
      <c r="AB1995">
        <f t="shared" si="70"/>
        <v>30.939999999999998</v>
      </c>
      <c r="AC1995">
        <f t="shared" si="71"/>
        <v>29.083599999999997</v>
      </c>
    </row>
    <row r="1996" spans="1:29" x14ac:dyDescent="0.25">
      <c r="A1996" t="s">
        <v>2358</v>
      </c>
      <c r="B1996">
        <v>44</v>
      </c>
      <c r="C1996" t="str">
        <f t="shared" si="68"/>
        <v>Adult</v>
      </c>
      <c r="D1996" t="s">
        <v>2359</v>
      </c>
      <c r="E1996" t="s">
        <v>57</v>
      </c>
      <c r="F1996">
        <v>0.04</v>
      </c>
      <c r="G1996">
        <v>1</v>
      </c>
      <c r="H1996" s="1">
        <v>41247</v>
      </c>
      <c r="I1996" s="1" t="str">
        <f t="shared" si="69"/>
        <v xml:space="preserve"> Dec</v>
      </c>
      <c r="J1996">
        <v>13479</v>
      </c>
      <c r="K1996" t="s">
        <v>28</v>
      </c>
      <c r="L1996">
        <v>13</v>
      </c>
      <c r="M1996">
        <v>0.56000000000000005</v>
      </c>
      <c r="N1996" t="s">
        <v>96</v>
      </c>
      <c r="O1996" t="s">
        <v>30</v>
      </c>
      <c r="P1996" t="s">
        <v>2209</v>
      </c>
      <c r="Q1996" t="s">
        <v>105</v>
      </c>
      <c r="R1996">
        <v>-1.6279999999999999</v>
      </c>
      <c r="S1996" t="s">
        <v>68</v>
      </c>
      <c r="T1996">
        <v>1875</v>
      </c>
      <c r="U1996">
        <v>2206.991</v>
      </c>
      <c r="V1996" s="1">
        <v>41248</v>
      </c>
      <c r="W1996" t="s">
        <v>34</v>
      </c>
      <c r="X1996">
        <v>5.26</v>
      </c>
      <c r="Y1996" t="s">
        <v>111</v>
      </c>
      <c r="Z1996">
        <v>205.99</v>
      </c>
      <c r="AA1996">
        <v>75028</v>
      </c>
      <c r="AB1996">
        <f t="shared" si="70"/>
        <v>2677.87</v>
      </c>
      <c r="AC1996">
        <f t="shared" si="71"/>
        <v>2570.7552000000001</v>
      </c>
    </row>
    <row r="1997" spans="1:29" x14ac:dyDescent="0.25">
      <c r="A1997" t="s">
        <v>2358</v>
      </c>
      <c r="B1997">
        <v>44</v>
      </c>
      <c r="C1997" t="str">
        <f t="shared" si="68"/>
        <v>Adult</v>
      </c>
      <c r="D1997" t="s">
        <v>2359</v>
      </c>
      <c r="E1997" t="s">
        <v>57</v>
      </c>
      <c r="F1997">
        <v>0.09</v>
      </c>
      <c r="G1997">
        <v>1</v>
      </c>
      <c r="H1997" s="1">
        <v>41247</v>
      </c>
      <c r="I1997" s="1" t="str">
        <f t="shared" si="69"/>
        <v xml:space="preserve"> Dec</v>
      </c>
      <c r="J1997">
        <v>13479</v>
      </c>
      <c r="K1997" t="s">
        <v>28</v>
      </c>
      <c r="L1997">
        <v>3</v>
      </c>
      <c r="M1997">
        <v>0.52</v>
      </c>
      <c r="N1997" t="s">
        <v>96</v>
      </c>
      <c r="O1997" t="s">
        <v>30</v>
      </c>
      <c r="P1997" t="s">
        <v>941</v>
      </c>
      <c r="Q1997" t="s">
        <v>102</v>
      </c>
      <c r="R1997">
        <v>-322.95</v>
      </c>
      <c r="S1997" t="s">
        <v>68</v>
      </c>
      <c r="T1997">
        <v>1874</v>
      </c>
      <c r="U1997">
        <v>292.95999999999998</v>
      </c>
      <c r="V1997" s="1">
        <v>41249</v>
      </c>
      <c r="W1997" t="s">
        <v>34</v>
      </c>
      <c r="X1997">
        <v>19.989999999999998</v>
      </c>
      <c r="Y1997" t="s">
        <v>111</v>
      </c>
      <c r="Z1997">
        <v>99.99</v>
      </c>
      <c r="AA1997">
        <v>75028</v>
      </c>
      <c r="AB1997">
        <f t="shared" si="70"/>
        <v>299.96999999999997</v>
      </c>
      <c r="AC1997">
        <f t="shared" si="71"/>
        <v>272.97269999999997</v>
      </c>
    </row>
    <row r="1998" spans="1:29" x14ac:dyDescent="0.25">
      <c r="A1998" t="s">
        <v>1342</v>
      </c>
      <c r="B1998">
        <v>44</v>
      </c>
      <c r="C1998" t="str">
        <f t="shared" si="68"/>
        <v>Adult</v>
      </c>
      <c r="D1998" t="s">
        <v>1186</v>
      </c>
      <c r="E1998" t="s">
        <v>27</v>
      </c>
      <c r="F1998">
        <v>0.09</v>
      </c>
      <c r="G1998">
        <v>1</v>
      </c>
      <c r="H1998" s="1">
        <v>41247</v>
      </c>
      <c r="I1998" s="1" t="str">
        <f t="shared" si="69"/>
        <v xml:space="preserve"> Dec</v>
      </c>
      <c r="J1998">
        <v>29889</v>
      </c>
      <c r="K1998" t="s">
        <v>39</v>
      </c>
      <c r="L1998">
        <v>44</v>
      </c>
      <c r="M1998">
        <v>0.51</v>
      </c>
      <c r="N1998" t="s">
        <v>29</v>
      </c>
      <c r="O1998" t="s">
        <v>59</v>
      </c>
      <c r="P1998" t="s">
        <v>2537</v>
      </c>
      <c r="Q1998" t="s">
        <v>88</v>
      </c>
      <c r="R1998">
        <v>23.87</v>
      </c>
      <c r="S1998" t="s">
        <v>33</v>
      </c>
      <c r="T1998">
        <v>4204</v>
      </c>
      <c r="U1998">
        <v>243.5</v>
      </c>
      <c r="V1998" s="1">
        <v>41250</v>
      </c>
      <c r="W1998" t="s">
        <v>34</v>
      </c>
      <c r="X1998">
        <v>1.67</v>
      </c>
      <c r="Y1998" t="s">
        <v>208</v>
      </c>
      <c r="Z1998">
        <v>5.98</v>
      </c>
      <c r="AA1998">
        <v>43213</v>
      </c>
      <c r="AB1998">
        <f t="shared" si="70"/>
        <v>263.12</v>
      </c>
      <c r="AC1998">
        <f t="shared" si="71"/>
        <v>239.4392</v>
      </c>
    </row>
    <row r="1999" spans="1:29" x14ac:dyDescent="0.25">
      <c r="A1999" t="s">
        <v>884</v>
      </c>
      <c r="B1999">
        <v>44</v>
      </c>
      <c r="C1999" t="str">
        <f t="shared" si="68"/>
        <v>Adult</v>
      </c>
      <c r="D1999" t="s">
        <v>885</v>
      </c>
      <c r="E1999" t="s">
        <v>57</v>
      </c>
      <c r="F1999">
        <v>0.1</v>
      </c>
      <c r="G1999">
        <v>1</v>
      </c>
      <c r="H1999" s="1">
        <v>41247</v>
      </c>
      <c r="I1999" s="1" t="str">
        <f t="shared" si="69"/>
        <v xml:space="preserve"> Dec</v>
      </c>
      <c r="J1999">
        <v>15040</v>
      </c>
      <c r="K1999" t="s">
        <v>47</v>
      </c>
      <c r="L1999">
        <v>48</v>
      </c>
      <c r="M1999">
        <v>0.4</v>
      </c>
      <c r="N1999" t="s">
        <v>29</v>
      </c>
      <c r="O1999" t="s">
        <v>59</v>
      </c>
      <c r="P1999" t="s">
        <v>63</v>
      </c>
      <c r="Q1999" t="s">
        <v>61</v>
      </c>
      <c r="R1999">
        <v>114.02</v>
      </c>
      <c r="S1999" t="s">
        <v>76</v>
      </c>
      <c r="T1999">
        <v>2103</v>
      </c>
      <c r="U1999">
        <v>410.35</v>
      </c>
      <c r="V1999" s="1">
        <v>41251</v>
      </c>
      <c r="W1999" t="s">
        <v>42</v>
      </c>
      <c r="X1999">
        <v>2.15</v>
      </c>
      <c r="Y1999" t="s">
        <v>345</v>
      </c>
      <c r="Z1999">
        <v>9.11</v>
      </c>
      <c r="AA1999">
        <v>39701</v>
      </c>
      <c r="AB1999">
        <f t="shared" si="70"/>
        <v>437.28</v>
      </c>
      <c r="AC1999">
        <f t="shared" si="71"/>
        <v>393.55199999999996</v>
      </c>
    </row>
    <row r="2000" spans="1:29" x14ac:dyDescent="0.25">
      <c r="A2000" t="s">
        <v>2538</v>
      </c>
      <c r="B2000">
        <v>44</v>
      </c>
      <c r="C2000" t="str">
        <f t="shared" si="68"/>
        <v>Adult</v>
      </c>
      <c r="D2000" t="s">
        <v>1443</v>
      </c>
      <c r="E2000" t="s">
        <v>38</v>
      </c>
      <c r="F2000">
        <v>7.0000000000000007E-2</v>
      </c>
      <c r="G2000">
        <v>1</v>
      </c>
      <c r="H2000" s="1">
        <v>41248</v>
      </c>
      <c r="I2000" s="1" t="str">
        <f t="shared" si="69"/>
        <v xml:space="preserve"> Dec</v>
      </c>
      <c r="J2000">
        <v>1444</v>
      </c>
      <c r="K2000" t="s">
        <v>131</v>
      </c>
      <c r="L2000">
        <v>25</v>
      </c>
      <c r="M2000">
        <v>0.4</v>
      </c>
      <c r="N2000" t="s">
        <v>29</v>
      </c>
      <c r="O2000" t="s">
        <v>30</v>
      </c>
      <c r="P2000" t="s">
        <v>855</v>
      </c>
      <c r="Q2000" t="s">
        <v>61</v>
      </c>
      <c r="R2000">
        <v>181.98</v>
      </c>
      <c r="S2000" t="s">
        <v>33</v>
      </c>
      <c r="T2000">
        <v>221</v>
      </c>
      <c r="U2000">
        <v>772.24</v>
      </c>
      <c r="V2000" s="1">
        <v>41249</v>
      </c>
      <c r="W2000" t="s">
        <v>34</v>
      </c>
      <c r="X2000">
        <v>8.74</v>
      </c>
      <c r="Y2000" t="s">
        <v>391</v>
      </c>
      <c r="Z2000">
        <v>30.98</v>
      </c>
      <c r="AA2000">
        <v>2908</v>
      </c>
      <c r="AB2000">
        <f t="shared" si="70"/>
        <v>774.5</v>
      </c>
      <c r="AC2000">
        <f t="shared" si="71"/>
        <v>720.28499999999997</v>
      </c>
    </row>
    <row r="2001" spans="1:29" x14ac:dyDescent="0.25">
      <c r="A2001" t="s">
        <v>1990</v>
      </c>
      <c r="B2001">
        <v>44</v>
      </c>
      <c r="C2001" t="str">
        <f t="shared" si="68"/>
        <v>Adult</v>
      </c>
      <c r="D2001" t="s">
        <v>2420</v>
      </c>
      <c r="E2001" t="s">
        <v>38</v>
      </c>
      <c r="F2001">
        <v>0.05</v>
      </c>
      <c r="G2001">
        <v>1</v>
      </c>
      <c r="H2001" s="1">
        <v>41248</v>
      </c>
      <c r="I2001" s="1" t="str">
        <f t="shared" si="69"/>
        <v xml:space="preserve"> Dec</v>
      </c>
      <c r="J2001">
        <v>50275</v>
      </c>
      <c r="K2001" t="s">
        <v>131</v>
      </c>
      <c r="L2001">
        <v>31</v>
      </c>
      <c r="M2001">
        <v>0.37</v>
      </c>
      <c r="N2001" t="s">
        <v>29</v>
      </c>
      <c r="O2001" t="s">
        <v>30</v>
      </c>
      <c r="P2001" t="s">
        <v>2539</v>
      </c>
      <c r="Q2001" t="s">
        <v>61</v>
      </c>
      <c r="R2001">
        <v>-56.39</v>
      </c>
      <c r="S2001" t="s">
        <v>76</v>
      </c>
      <c r="T2001">
        <v>7040</v>
      </c>
      <c r="U2001">
        <v>211.94</v>
      </c>
      <c r="V2001" s="1">
        <v>41249</v>
      </c>
      <c r="W2001" t="s">
        <v>34</v>
      </c>
      <c r="X2001">
        <v>5.84</v>
      </c>
      <c r="Y2001" t="s">
        <v>132</v>
      </c>
      <c r="Z2001">
        <v>6.48</v>
      </c>
      <c r="AA2001">
        <v>33063</v>
      </c>
      <c r="AB2001">
        <f t="shared" si="70"/>
        <v>200.88000000000002</v>
      </c>
      <c r="AC2001">
        <f t="shared" si="71"/>
        <v>190.83600000000001</v>
      </c>
    </row>
    <row r="2002" spans="1:29" x14ac:dyDescent="0.25">
      <c r="A2002" t="s">
        <v>1990</v>
      </c>
      <c r="B2002">
        <v>44</v>
      </c>
      <c r="C2002" t="str">
        <f t="shared" si="68"/>
        <v>Adult</v>
      </c>
      <c r="D2002" t="s">
        <v>2420</v>
      </c>
      <c r="E2002" t="s">
        <v>38</v>
      </c>
      <c r="F2002">
        <v>0.03</v>
      </c>
      <c r="G2002">
        <v>1</v>
      </c>
      <c r="H2002" s="1">
        <v>41248</v>
      </c>
      <c r="I2002" s="1" t="str">
        <f t="shared" si="69"/>
        <v xml:space="preserve"> Dec</v>
      </c>
      <c r="J2002">
        <v>50275</v>
      </c>
      <c r="K2002" t="s">
        <v>131</v>
      </c>
      <c r="L2002">
        <v>5</v>
      </c>
      <c r="M2002">
        <v>0.38</v>
      </c>
      <c r="N2002" t="s">
        <v>96</v>
      </c>
      <c r="O2002" t="s">
        <v>80</v>
      </c>
      <c r="P2002" t="s">
        <v>761</v>
      </c>
      <c r="Q2002" t="s">
        <v>98</v>
      </c>
      <c r="R2002">
        <v>-1565.913</v>
      </c>
      <c r="S2002" t="s">
        <v>76</v>
      </c>
      <c r="T2002">
        <v>7039</v>
      </c>
      <c r="U2002">
        <v>9704.3700000000008</v>
      </c>
      <c r="V2002" s="1">
        <v>41249</v>
      </c>
      <c r="W2002" t="s">
        <v>42</v>
      </c>
      <c r="X2002">
        <v>13.99</v>
      </c>
      <c r="Y2002" t="s">
        <v>132</v>
      </c>
      <c r="Z2002">
        <v>1938.02</v>
      </c>
      <c r="AA2002">
        <v>33063</v>
      </c>
      <c r="AB2002">
        <f t="shared" si="70"/>
        <v>9690.1</v>
      </c>
      <c r="AC2002">
        <f t="shared" si="71"/>
        <v>9399.3970000000008</v>
      </c>
    </row>
    <row r="2003" spans="1:29" x14ac:dyDescent="0.25">
      <c r="A2003" t="s">
        <v>2540</v>
      </c>
      <c r="B2003">
        <v>44</v>
      </c>
      <c r="C2003" t="str">
        <f t="shared" si="68"/>
        <v>Adult</v>
      </c>
      <c r="D2003" t="s">
        <v>1443</v>
      </c>
      <c r="E2003" t="s">
        <v>38</v>
      </c>
      <c r="F2003">
        <v>0.02</v>
      </c>
      <c r="G2003">
        <v>1</v>
      </c>
      <c r="H2003" s="1">
        <v>41248</v>
      </c>
      <c r="I2003" s="1" t="str">
        <f t="shared" si="69"/>
        <v xml:space="preserve"> Dec</v>
      </c>
      <c r="J2003">
        <v>1444</v>
      </c>
      <c r="K2003" t="s">
        <v>131</v>
      </c>
      <c r="L2003">
        <v>2</v>
      </c>
      <c r="M2003">
        <v>0.36</v>
      </c>
      <c r="N2003" t="s">
        <v>29</v>
      </c>
      <c r="O2003" t="s">
        <v>30</v>
      </c>
      <c r="P2003" t="s">
        <v>2541</v>
      </c>
      <c r="Q2003" t="s">
        <v>61</v>
      </c>
      <c r="R2003">
        <v>-13.67</v>
      </c>
      <c r="S2003" t="s">
        <v>33</v>
      </c>
      <c r="T2003">
        <v>219</v>
      </c>
      <c r="U2003">
        <v>21.44</v>
      </c>
      <c r="V2003" s="1">
        <v>41250</v>
      </c>
      <c r="W2003" t="s">
        <v>34</v>
      </c>
      <c r="X2003">
        <v>8.74</v>
      </c>
      <c r="Y2003" t="s">
        <v>155</v>
      </c>
      <c r="Z2003">
        <v>6.48</v>
      </c>
      <c r="AA2003">
        <v>6408</v>
      </c>
      <c r="AB2003">
        <f t="shared" si="70"/>
        <v>12.96</v>
      </c>
      <c r="AC2003">
        <f t="shared" si="71"/>
        <v>12.700800000000001</v>
      </c>
    </row>
    <row r="2004" spans="1:29" x14ac:dyDescent="0.25">
      <c r="A2004" t="s">
        <v>295</v>
      </c>
      <c r="B2004">
        <v>44</v>
      </c>
      <c r="C2004" t="str">
        <f t="shared" si="68"/>
        <v>Adult</v>
      </c>
      <c r="D2004" t="s">
        <v>1443</v>
      </c>
      <c r="E2004" t="s">
        <v>38</v>
      </c>
      <c r="F2004">
        <v>0.02</v>
      </c>
      <c r="G2004">
        <v>1</v>
      </c>
      <c r="H2004" s="1">
        <v>41248</v>
      </c>
      <c r="I2004" s="1" t="str">
        <f t="shared" si="69"/>
        <v xml:space="preserve"> Dec</v>
      </c>
      <c r="J2004">
        <v>1444</v>
      </c>
      <c r="K2004" t="s">
        <v>131</v>
      </c>
      <c r="L2004">
        <v>24</v>
      </c>
      <c r="M2004">
        <v>0.57999999999999996</v>
      </c>
      <c r="N2004" t="s">
        <v>29</v>
      </c>
      <c r="O2004" t="s">
        <v>30</v>
      </c>
      <c r="P2004" t="s">
        <v>1734</v>
      </c>
      <c r="Q2004" t="s">
        <v>32</v>
      </c>
      <c r="R2004">
        <v>24.33</v>
      </c>
      <c r="S2004" t="s">
        <v>33</v>
      </c>
      <c r="T2004">
        <v>220</v>
      </c>
      <c r="U2004">
        <v>416.4</v>
      </c>
      <c r="V2004" s="1">
        <v>41250</v>
      </c>
      <c r="W2004" t="s">
        <v>34</v>
      </c>
      <c r="X2004">
        <v>4.96</v>
      </c>
      <c r="Y2004" t="s">
        <v>233</v>
      </c>
      <c r="Z2004">
        <v>17.149999999999999</v>
      </c>
      <c r="AA2004">
        <v>7631</v>
      </c>
      <c r="AB2004">
        <f t="shared" si="70"/>
        <v>411.59999999999997</v>
      </c>
      <c r="AC2004">
        <f t="shared" si="71"/>
        <v>403.36799999999994</v>
      </c>
    </row>
    <row r="2005" spans="1:29" x14ac:dyDescent="0.25">
      <c r="A2005" t="s">
        <v>2542</v>
      </c>
      <c r="B2005">
        <v>44</v>
      </c>
      <c r="C2005" t="str">
        <f t="shared" si="68"/>
        <v>Adult</v>
      </c>
      <c r="D2005" t="s">
        <v>1151</v>
      </c>
      <c r="E2005" t="s">
        <v>38</v>
      </c>
      <c r="F2005">
        <v>0.09</v>
      </c>
      <c r="G2005">
        <v>1</v>
      </c>
      <c r="H2005" s="1">
        <v>41248</v>
      </c>
      <c r="I2005" s="1" t="str">
        <f t="shared" si="69"/>
        <v xml:space="preserve"> Dec</v>
      </c>
      <c r="J2005">
        <v>36069</v>
      </c>
      <c r="K2005" t="s">
        <v>47</v>
      </c>
      <c r="L2005">
        <v>20</v>
      </c>
      <c r="M2005">
        <v>0.36</v>
      </c>
      <c r="N2005" t="s">
        <v>29</v>
      </c>
      <c r="O2005" t="s">
        <v>30</v>
      </c>
      <c r="P2005" t="s">
        <v>1419</v>
      </c>
      <c r="Q2005" t="s">
        <v>61</v>
      </c>
      <c r="R2005">
        <v>-92.01</v>
      </c>
      <c r="S2005" t="s">
        <v>52</v>
      </c>
      <c r="T2005">
        <v>5061</v>
      </c>
      <c r="U2005">
        <v>102.61</v>
      </c>
      <c r="V2005" s="1">
        <v>41250</v>
      </c>
      <c r="W2005" t="s">
        <v>34</v>
      </c>
      <c r="X2005">
        <v>7.44</v>
      </c>
      <c r="Y2005" t="s">
        <v>537</v>
      </c>
      <c r="Z2005">
        <v>4.9800000000000004</v>
      </c>
      <c r="AA2005">
        <v>85234</v>
      </c>
      <c r="AB2005">
        <f t="shared" si="70"/>
        <v>99.600000000000009</v>
      </c>
      <c r="AC2005">
        <f t="shared" si="71"/>
        <v>90.63600000000001</v>
      </c>
    </row>
    <row r="2006" spans="1:29" x14ac:dyDescent="0.25">
      <c r="A2006" t="s">
        <v>1147</v>
      </c>
      <c r="B2006">
        <v>44</v>
      </c>
      <c r="C2006" t="str">
        <f t="shared" si="68"/>
        <v>Adult</v>
      </c>
      <c r="D2006" t="s">
        <v>1443</v>
      </c>
      <c r="E2006" t="s">
        <v>38</v>
      </c>
      <c r="F2006">
        <v>0.06</v>
      </c>
      <c r="G2006">
        <v>1</v>
      </c>
      <c r="H2006" s="1">
        <v>41248</v>
      </c>
      <c r="I2006" s="1" t="str">
        <f t="shared" si="69"/>
        <v xml:space="preserve"> Dec</v>
      </c>
      <c r="J2006">
        <v>1444</v>
      </c>
      <c r="K2006" t="s">
        <v>131</v>
      </c>
      <c r="L2006">
        <v>32</v>
      </c>
      <c r="M2006">
        <v>0.41</v>
      </c>
      <c r="N2006" t="s">
        <v>96</v>
      </c>
      <c r="O2006" t="s">
        <v>40</v>
      </c>
      <c r="P2006" t="s">
        <v>191</v>
      </c>
      <c r="Q2006" t="s">
        <v>192</v>
      </c>
      <c r="R2006">
        <v>8249.86</v>
      </c>
      <c r="S2006" t="s">
        <v>33</v>
      </c>
      <c r="T2006">
        <v>217</v>
      </c>
      <c r="U2006">
        <v>21717.360000000001</v>
      </c>
      <c r="V2006" s="1">
        <v>41250</v>
      </c>
      <c r="W2006" t="s">
        <v>42</v>
      </c>
      <c r="X2006">
        <v>24.49</v>
      </c>
      <c r="Y2006" t="s">
        <v>204</v>
      </c>
      <c r="Z2006">
        <v>699.99</v>
      </c>
      <c r="AA2006">
        <v>4401</v>
      </c>
      <c r="AB2006">
        <f t="shared" si="70"/>
        <v>22399.68</v>
      </c>
      <c r="AC2006">
        <f t="shared" si="71"/>
        <v>21055.699199999999</v>
      </c>
    </row>
    <row r="2007" spans="1:29" x14ac:dyDescent="0.25">
      <c r="A2007" t="s">
        <v>585</v>
      </c>
      <c r="B2007">
        <v>44</v>
      </c>
      <c r="C2007" t="str">
        <f t="shared" si="68"/>
        <v>Adult</v>
      </c>
      <c r="D2007" t="s">
        <v>1443</v>
      </c>
      <c r="E2007" t="s">
        <v>38</v>
      </c>
      <c r="F2007">
        <v>0.04</v>
      </c>
      <c r="G2007">
        <v>1</v>
      </c>
      <c r="H2007" s="1">
        <v>41248</v>
      </c>
      <c r="I2007" s="1" t="str">
        <f t="shared" si="69"/>
        <v xml:space="preserve"> Dec</v>
      </c>
      <c r="J2007">
        <v>1444</v>
      </c>
      <c r="K2007" t="s">
        <v>131</v>
      </c>
      <c r="L2007">
        <v>13</v>
      </c>
      <c r="M2007">
        <v>0.59</v>
      </c>
      <c r="N2007" t="s">
        <v>96</v>
      </c>
      <c r="O2007" t="s">
        <v>49</v>
      </c>
      <c r="P2007" t="s">
        <v>2543</v>
      </c>
      <c r="Q2007" t="s">
        <v>98</v>
      </c>
      <c r="R2007">
        <v>1759.34</v>
      </c>
      <c r="S2007" t="s">
        <v>33</v>
      </c>
      <c r="T2007">
        <v>218</v>
      </c>
      <c r="U2007">
        <v>15823.27</v>
      </c>
      <c r="V2007" s="1">
        <v>41251</v>
      </c>
      <c r="W2007" t="s">
        <v>53</v>
      </c>
      <c r="X2007">
        <v>14.7</v>
      </c>
      <c r="Y2007" t="s">
        <v>257</v>
      </c>
      <c r="Z2007">
        <v>1360.14</v>
      </c>
      <c r="AA2007">
        <v>5401</v>
      </c>
      <c r="AB2007">
        <f t="shared" si="70"/>
        <v>17681.82</v>
      </c>
      <c r="AC2007">
        <f t="shared" si="71"/>
        <v>16974.547200000001</v>
      </c>
    </row>
    <row r="2008" spans="1:29" x14ac:dyDescent="0.25">
      <c r="A2008" t="s">
        <v>2542</v>
      </c>
      <c r="B2008">
        <v>44</v>
      </c>
      <c r="C2008" t="str">
        <f t="shared" si="68"/>
        <v>Adult</v>
      </c>
      <c r="D2008" t="s">
        <v>1151</v>
      </c>
      <c r="E2008" t="s">
        <v>38</v>
      </c>
      <c r="F2008">
        <v>0.09</v>
      </c>
      <c r="G2008">
        <v>1</v>
      </c>
      <c r="H2008" s="1">
        <v>41248</v>
      </c>
      <c r="I2008" s="1" t="str">
        <f t="shared" si="69"/>
        <v xml:space="preserve"> Dec</v>
      </c>
      <c r="J2008">
        <v>36069</v>
      </c>
      <c r="K2008" t="s">
        <v>47</v>
      </c>
      <c r="L2008">
        <v>13</v>
      </c>
      <c r="M2008">
        <v>0.4</v>
      </c>
      <c r="N2008" t="s">
        <v>29</v>
      </c>
      <c r="O2008" t="s">
        <v>30</v>
      </c>
      <c r="P2008" t="s">
        <v>1626</v>
      </c>
      <c r="Q2008" t="s">
        <v>267</v>
      </c>
      <c r="R2008">
        <v>107.74</v>
      </c>
      <c r="S2008" t="s">
        <v>52</v>
      </c>
      <c r="T2008">
        <v>5059</v>
      </c>
      <c r="U2008">
        <v>453.09</v>
      </c>
      <c r="V2008" s="1">
        <v>41253</v>
      </c>
      <c r="W2008" t="s">
        <v>34</v>
      </c>
      <c r="X2008">
        <v>6.66</v>
      </c>
      <c r="Y2008" t="s">
        <v>537</v>
      </c>
      <c r="Z2008">
        <v>35.94</v>
      </c>
      <c r="AA2008">
        <v>85234</v>
      </c>
      <c r="AB2008">
        <f t="shared" si="70"/>
        <v>467.21999999999997</v>
      </c>
      <c r="AC2008">
        <f t="shared" si="71"/>
        <v>425.17019999999997</v>
      </c>
    </row>
    <row r="2009" spans="1:29" x14ac:dyDescent="0.25">
      <c r="A2009" t="s">
        <v>896</v>
      </c>
      <c r="B2009">
        <v>44</v>
      </c>
      <c r="C2009" t="str">
        <f t="shared" si="68"/>
        <v>Adult</v>
      </c>
      <c r="D2009" t="s">
        <v>2544</v>
      </c>
      <c r="E2009" t="s">
        <v>38</v>
      </c>
      <c r="F2009">
        <v>7.0000000000000007E-2</v>
      </c>
      <c r="G2009">
        <v>1</v>
      </c>
      <c r="H2009" s="1">
        <v>41248</v>
      </c>
      <c r="I2009" s="1" t="str">
        <f t="shared" si="69"/>
        <v xml:space="preserve"> Dec</v>
      </c>
      <c r="J2009">
        <v>16032</v>
      </c>
      <c r="K2009" t="s">
        <v>47</v>
      </c>
      <c r="L2009">
        <v>35</v>
      </c>
      <c r="M2009">
        <v>0.48</v>
      </c>
      <c r="N2009" t="s">
        <v>48</v>
      </c>
      <c r="O2009" t="s">
        <v>139</v>
      </c>
      <c r="P2009" t="s">
        <v>1032</v>
      </c>
      <c r="Q2009" t="s">
        <v>82</v>
      </c>
      <c r="R2009">
        <v>75.61</v>
      </c>
      <c r="S2009" t="s">
        <v>68</v>
      </c>
      <c r="T2009">
        <v>2216</v>
      </c>
      <c r="U2009">
        <v>436.98</v>
      </c>
      <c r="V2009" s="1">
        <v>41255</v>
      </c>
      <c r="W2009" t="s">
        <v>34</v>
      </c>
      <c r="X2009">
        <v>4.9800000000000004</v>
      </c>
      <c r="Y2009" t="s">
        <v>262</v>
      </c>
      <c r="Z2009">
        <v>12.64</v>
      </c>
      <c r="AA2009">
        <v>63105</v>
      </c>
      <c r="AB2009">
        <f t="shared" si="70"/>
        <v>442.40000000000003</v>
      </c>
      <c r="AC2009">
        <f t="shared" si="71"/>
        <v>411.43200000000002</v>
      </c>
    </row>
    <row r="2010" spans="1:29" x14ac:dyDescent="0.25">
      <c r="A2010" t="s">
        <v>2542</v>
      </c>
      <c r="B2010">
        <v>44</v>
      </c>
      <c r="C2010" t="str">
        <f t="shared" si="68"/>
        <v>Adult</v>
      </c>
      <c r="D2010" t="s">
        <v>1151</v>
      </c>
      <c r="E2010" t="s">
        <v>38</v>
      </c>
      <c r="F2010">
        <v>0</v>
      </c>
      <c r="G2010">
        <v>1</v>
      </c>
      <c r="H2010" s="1">
        <v>41248</v>
      </c>
      <c r="I2010" s="1" t="str">
        <f t="shared" si="69"/>
        <v xml:space="preserve"> Dec</v>
      </c>
      <c r="J2010">
        <v>36069</v>
      </c>
      <c r="K2010" t="s">
        <v>47</v>
      </c>
      <c r="L2010">
        <v>15</v>
      </c>
      <c r="M2010">
        <v>0.75</v>
      </c>
      <c r="N2010" t="s">
        <v>48</v>
      </c>
      <c r="O2010" t="s">
        <v>80</v>
      </c>
      <c r="P2010" t="s">
        <v>2545</v>
      </c>
      <c r="Q2010" t="s">
        <v>82</v>
      </c>
      <c r="R2010">
        <v>966.81</v>
      </c>
      <c r="S2010" t="s">
        <v>52</v>
      </c>
      <c r="T2010">
        <v>5060</v>
      </c>
      <c r="U2010">
        <v>2758.22</v>
      </c>
      <c r="V2010" s="1">
        <v>41255</v>
      </c>
      <c r="W2010" t="s">
        <v>34</v>
      </c>
      <c r="X2010">
        <v>13.99</v>
      </c>
      <c r="Y2010" t="s">
        <v>537</v>
      </c>
      <c r="Z2010">
        <v>170.98</v>
      </c>
      <c r="AA2010">
        <v>85234</v>
      </c>
      <c r="AB2010">
        <f t="shared" si="70"/>
        <v>2564.6999999999998</v>
      </c>
      <c r="AC2010">
        <f t="shared" si="71"/>
        <v>2564.6999999999998</v>
      </c>
    </row>
    <row r="2011" spans="1:29" x14ac:dyDescent="0.25">
      <c r="A2011" t="s">
        <v>2546</v>
      </c>
      <c r="B2011">
        <v>44</v>
      </c>
      <c r="C2011" t="str">
        <f t="shared" si="68"/>
        <v>Adult</v>
      </c>
      <c r="D2011" t="s">
        <v>2547</v>
      </c>
      <c r="E2011" t="s">
        <v>46</v>
      </c>
      <c r="F2011">
        <v>7.0000000000000007E-2</v>
      </c>
      <c r="G2011">
        <v>1</v>
      </c>
      <c r="H2011" s="1">
        <v>41249</v>
      </c>
      <c r="I2011" s="1" t="str">
        <f t="shared" si="69"/>
        <v xml:space="preserve"> Dec</v>
      </c>
      <c r="J2011">
        <v>39015</v>
      </c>
      <c r="K2011" t="s">
        <v>131</v>
      </c>
      <c r="L2011">
        <v>11</v>
      </c>
      <c r="M2011">
        <v>0.37</v>
      </c>
      <c r="N2011" t="s">
        <v>29</v>
      </c>
      <c r="O2011" t="s">
        <v>30</v>
      </c>
      <c r="P2011" t="s">
        <v>2548</v>
      </c>
      <c r="Q2011" t="s">
        <v>61</v>
      </c>
      <c r="R2011">
        <v>-28.45</v>
      </c>
      <c r="S2011" t="s">
        <v>68</v>
      </c>
      <c r="T2011">
        <v>5502</v>
      </c>
      <c r="U2011">
        <v>74.02</v>
      </c>
      <c r="V2011" s="1">
        <v>41249</v>
      </c>
      <c r="W2011" t="s">
        <v>34</v>
      </c>
      <c r="X2011">
        <v>5.74</v>
      </c>
      <c r="Y2011" t="s">
        <v>262</v>
      </c>
      <c r="Z2011">
        <v>6.48</v>
      </c>
      <c r="AA2011">
        <v>63129</v>
      </c>
      <c r="AB2011">
        <f t="shared" si="70"/>
        <v>71.28</v>
      </c>
      <c r="AC2011">
        <f t="shared" si="71"/>
        <v>66.290400000000005</v>
      </c>
    </row>
    <row r="2012" spans="1:29" x14ac:dyDescent="0.25">
      <c r="A2012" t="s">
        <v>2546</v>
      </c>
      <c r="B2012">
        <v>44</v>
      </c>
      <c r="C2012" t="str">
        <f t="shared" si="68"/>
        <v>Adult</v>
      </c>
      <c r="D2012" t="s">
        <v>2547</v>
      </c>
      <c r="E2012" t="s">
        <v>46</v>
      </c>
      <c r="F2012">
        <v>0.05</v>
      </c>
      <c r="G2012">
        <v>1</v>
      </c>
      <c r="H2012" s="1">
        <v>41249</v>
      </c>
      <c r="I2012" s="1" t="str">
        <f t="shared" si="69"/>
        <v xml:space="preserve"> Dec</v>
      </c>
      <c r="J2012">
        <v>39015</v>
      </c>
      <c r="K2012" t="s">
        <v>131</v>
      </c>
      <c r="L2012">
        <v>13</v>
      </c>
      <c r="M2012">
        <v>0.56000000000000005</v>
      </c>
      <c r="N2012" t="s">
        <v>96</v>
      </c>
      <c r="O2012" t="s">
        <v>73</v>
      </c>
      <c r="P2012" t="s">
        <v>290</v>
      </c>
      <c r="Q2012" t="s">
        <v>98</v>
      </c>
      <c r="R2012">
        <v>567.59</v>
      </c>
      <c r="S2012" t="s">
        <v>68</v>
      </c>
      <c r="T2012">
        <v>5501</v>
      </c>
      <c r="U2012">
        <v>5236.1400000000003</v>
      </c>
      <c r="V2012" s="1">
        <v>41249</v>
      </c>
      <c r="W2012" t="s">
        <v>53</v>
      </c>
      <c r="X2012">
        <v>12.06</v>
      </c>
      <c r="Y2012" t="s">
        <v>262</v>
      </c>
      <c r="Z2012">
        <v>399.98</v>
      </c>
      <c r="AA2012">
        <v>63129</v>
      </c>
      <c r="AB2012">
        <f t="shared" si="70"/>
        <v>5199.74</v>
      </c>
      <c r="AC2012">
        <f t="shared" si="71"/>
        <v>4939.7529999999997</v>
      </c>
    </row>
    <row r="2013" spans="1:29" x14ac:dyDescent="0.25">
      <c r="A2013" t="s">
        <v>582</v>
      </c>
      <c r="B2013">
        <v>44</v>
      </c>
      <c r="C2013" t="str">
        <f t="shared" si="68"/>
        <v>Adult</v>
      </c>
      <c r="D2013" t="s">
        <v>2245</v>
      </c>
      <c r="E2013" t="s">
        <v>46</v>
      </c>
      <c r="F2013">
        <v>0.08</v>
      </c>
      <c r="G2013">
        <v>1</v>
      </c>
      <c r="H2013" s="1">
        <v>41249</v>
      </c>
      <c r="I2013" s="1" t="str">
        <f t="shared" si="69"/>
        <v xml:space="preserve"> Dec</v>
      </c>
      <c r="J2013">
        <v>41185</v>
      </c>
      <c r="K2013" t="s">
        <v>58</v>
      </c>
      <c r="L2013">
        <v>2</v>
      </c>
      <c r="M2013">
        <v>0.36</v>
      </c>
      <c r="N2013" t="s">
        <v>29</v>
      </c>
      <c r="O2013" t="s">
        <v>30</v>
      </c>
      <c r="P2013" t="s">
        <v>1821</v>
      </c>
      <c r="Q2013" t="s">
        <v>61</v>
      </c>
      <c r="R2013">
        <v>-12.83</v>
      </c>
      <c r="S2013" t="s">
        <v>33</v>
      </c>
      <c r="T2013">
        <v>5806</v>
      </c>
      <c r="U2013">
        <v>18.809999999999999</v>
      </c>
      <c r="V2013" s="1">
        <v>41250</v>
      </c>
      <c r="W2013" t="s">
        <v>34</v>
      </c>
      <c r="X2013">
        <v>7.96</v>
      </c>
      <c r="Y2013" t="s">
        <v>208</v>
      </c>
      <c r="Z2013">
        <v>5.78</v>
      </c>
      <c r="AA2013">
        <v>44221</v>
      </c>
      <c r="AB2013">
        <f t="shared" si="70"/>
        <v>11.56</v>
      </c>
      <c r="AC2013">
        <f t="shared" si="71"/>
        <v>10.635200000000001</v>
      </c>
    </row>
    <row r="2014" spans="1:29" x14ac:dyDescent="0.25">
      <c r="A2014" t="s">
        <v>2549</v>
      </c>
      <c r="B2014">
        <v>44</v>
      </c>
      <c r="C2014" t="str">
        <f t="shared" si="68"/>
        <v>Adult</v>
      </c>
      <c r="D2014" t="s">
        <v>602</v>
      </c>
      <c r="E2014" t="s">
        <v>27</v>
      </c>
      <c r="F2014">
        <v>0</v>
      </c>
      <c r="G2014">
        <v>1</v>
      </c>
      <c r="H2014" s="1">
        <v>41249</v>
      </c>
      <c r="I2014" s="1" t="str">
        <f t="shared" si="69"/>
        <v xml:space="preserve"> Dec</v>
      </c>
      <c r="J2014">
        <v>24737</v>
      </c>
      <c r="K2014" t="s">
        <v>28</v>
      </c>
      <c r="L2014">
        <v>26</v>
      </c>
      <c r="M2014">
        <v>0.37</v>
      </c>
      <c r="N2014" t="s">
        <v>29</v>
      </c>
      <c r="O2014" t="s">
        <v>30</v>
      </c>
      <c r="P2014" t="s">
        <v>2046</v>
      </c>
      <c r="Q2014" t="s">
        <v>61</v>
      </c>
      <c r="R2014">
        <v>-28.15</v>
      </c>
      <c r="S2014" t="s">
        <v>68</v>
      </c>
      <c r="T2014">
        <v>3475</v>
      </c>
      <c r="U2014">
        <v>182.09</v>
      </c>
      <c r="V2014" s="1">
        <v>41250</v>
      </c>
      <c r="W2014" t="s">
        <v>34</v>
      </c>
      <c r="X2014">
        <v>5.19</v>
      </c>
      <c r="Y2014" t="s">
        <v>482</v>
      </c>
      <c r="Z2014">
        <v>6.48</v>
      </c>
      <c r="AA2014">
        <v>66048</v>
      </c>
      <c r="AB2014">
        <f t="shared" si="70"/>
        <v>168.48000000000002</v>
      </c>
      <c r="AC2014">
        <f t="shared" si="71"/>
        <v>168.48000000000002</v>
      </c>
    </row>
    <row r="2015" spans="1:29" x14ac:dyDescent="0.25">
      <c r="A2015" t="s">
        <v>1867</v>
      </c>
      <c r="B2015">
        <v>44</v>
      </c>
      <c r="C2015" t="str">
        <f t="shared" si="68"/>
        <v>Adult</v>
      </c>
      <c r="D2015" t="s">
        <v>1868</v>
      </c>
      <c r="E2015" t="s">
        <v>38</v>
      </c>
      <c r="F2015">
        <v>0.05</v>
      </c>
      <c r="G2015">
        <v>1</v>
      </c>
      <c r="H2015" s="1">
        <v>41249</v>
      </c>
      <c r="I2015" s="1" t="str">
        <f t="shared" si="69"/>
        <v xml:space="preserve"> Dec</v>
      </c>
      <c r="J2015">
        <v>46528</v>
      </c>
      <c r="K2015" t="s">
        <v>131</v>
      </c>
      <c r="L2015">
        <v>43</v>
      </c>
      <c r="M2015">
        <v>0.78</v>
      </c>
      <c r="N2015" t="s">
        <v>48</v>
      </c>
      <c r="O2015" t="s">
        <v>59</v>
      </c>
      <c r="P2015" t="s">
        <v>2550</v>
      </c>
      <c r="Q2015" t="s">
        <v>82</v>
      </c>
      <c r="R2015">
        <v>-865.98</v>
      </c>
      <c r="S2015" t="s">
        <v>68</v>
      </c>
      <c r="T2015">
        <v>6538</v>
      </c>
      <c r="U2015">
        <v>2980.15</v>
      </c>
      <c r="V2015" s="1">
        <v>41251</v>
      </c>
      <c r="W2015" t="s">
        <v>42</v>
      </c>
      <c r="X2015">
        <v>37.58</v>
      </c>
      <c r="Y2015" t="s">
        <v>111</v>
      </c>
      <c r="Z2015">
        <v>70.709999999999994</v>
      </c>
      <c r="AA2015">
        <v>76706</v>
      </c>
      <c r="AB2015">
        <f t="shared" si="70"/>
        <v>3040.5299999999997</v>
      </c>
      <c r="AC2015">
        <f t="shared" si="71"/>
        <v>2888.5034999999998</v>
      </c>
    </row>
    <row r="2016" spans="1:29" x14ac:dyDescent="0.25">
      <c r="A2016" t="s">
        <v>1825</v>
      </c>
      <c r="B2016">
        <v>44</v>
      </c>
      <c r="C2016" t="str">
        <f t="shared" si="68"/>
        <v>Adult</v>
      </c>
      <c r="D2016" t="s">
        <v>1549</v>
      </c>
      <c r="E2016" t="s">
        <v>57</v>
      </c>
      <c r="F2016">
        <v>0.08</v>
      </c>
      <c r="G2016">
        <v>1</v>
      </c>
      <c r="H2016" s="1">
        <v>41249</v>
      </c>
      <c r="I2016" s="1" t="str">
        <f t="shared" si="69"/>
        <v xml:space="preserve"> Dec</v>
      </c>
      <c r="J2016">
        <v>45824</v>
      </c>
      <c r="K2016" t="s">
        <v>39</v>
      </c>
      <c r="L2016">
        <v>44</v>
      </c>
      <c r="M2016">
        <v>0.56999999999999995</v>
      </c>
      <c r="N2016" t="s">
        <v>48</v>
      </c>
      <c r="O2016" t="s">
        <v>40</v>
      </c>
      <c r="P2016" t="s">
        <v>2551</v>
      </c>
      <c r="Q2016" t="s">
        <v>51</v>
      </c>
      <c r="R2016">
        <v>1232.79</v>
      </c>
      <c r="S2016" t="s">
        <v>68</v>
      </c>
      <c r="T2016">
        <v>6443</v>
      </c>
      <c r="U2016">
        <v>6123.48</v>
      </c>
      <c r="V2016" s="1">
        <v>41251</v>
      </c>
      <c r="W2016" t="s">
        <v>34</v>
      </c>
      <c r="X2016">
        <v>24.49</v>
      </c>
      <c r="Y2016" t="s">
        <v>111</v>
      </c>
      <c r="Z2016">
        <v>140.81</v>
      </c>
      <c r="AA2016">
        <v>78041</v>
      </c>
      <c r="AB2016">
        <f t="shared" si="70"/>
        <v>6195.64</v>
      </c>
      <c r="AC2016">
        <f t="shared" si="71"/>
        <v>5699.9888000000001</v>
      </c>
    </row>
    <row r="2017" spans="1:29" x14ac:dyDescent="0.25">
      <c r="A2017" t="s">
        <v>2490</v>
      </c>
      <c r="B2017">
        <v>44</v>
      </c>
      <c r="C2017" t="str">
        <f t="shared" si="68"/>
        <v>Adult</v>
      </c>
      <c r="D2017" t="s">
        <v>1706</v>
      </c>
      <c r="E2017" t="s">
        <v>57</v>
      </c>
      <c r="F2017">
        <v>0.09</v>
      </c>
      <c r="G2017">
        <v>1</v>
      </c>
      <c r="H2017" s="1">
        <v>41249</v>
      </c>
      <c r="I2017" s="1" t="str">
        <f t="shared" si="69"/>
        <v xml:space="preserve"> Dec</v>
      </c>
      <c r="J2017">
        <v>16480</v>
      </c>
      <c r="K2017" t="s">
        <v>39</v>
      </c>
      <c r="L2017">
        <v>14</v>
      </c>
      <c r="M2017">
        <v>0.37</v>
      </c>
      <c r="N2017" t="s">
        <v>29</v>
      </c>
      <c r="O2017" t="s">
        <v>30</v>
      </c>
      <c r="P2017" t="s">
        <v>1523</v>
      </c>
      <c r="Q2017" t="s">
        <v>67</v>
      </c>
      <c r="R2017">
        <v>-69.528999999999996</v>
      </c>
      <c r="S2017" t="s">
        <v>68</v>
      </c>
      <c r="T2017">
        <v>2286</v>
      </c>
      <c r="U2017">
        <v>87.23</v>
      </c>
      <c r="V2017" s="1">
        <v>41251</v>
      </c>
      <c r="W2017" t="s">
        <v>42</v>
      </c>
      <c r="X2017">
        <v>7.78</v>
      </c>
      <c r="Y2017" t="s">
        <v>128</v>
      </c>
      <c r="Z2017">
        <v>5.4</v>
      </c>
      <c r="AA2017">
        <v>73110</v>
      </c>
      <c r="AB2017">
        <f t="shared" si="70"/>
        <v>75.600000000000009</v>
      </c>
      <c r="AC2017">
        <f t="shared" si="71"/>
        <v>68.796000000000006</v>
      </c>
    </row>
    <row r="2018" spans="1:29" x14ac:dyDescent="0.25">
      <c r="A2018" t="s">
        <v>1251</v>
      </c>
      <c r="B2018">
        <v>44</v>
      </c>
      <c r="C2018" t="str">
        <f t="shared" si="68"/>
        <v>Adult</v>
      </c>
      <c r="D2018" t="s">
        <v>1252</v>
      </c>
      <c r="E2018" t="s">
        <v>46</v>
      </c>
      <c r="F2018">
        <v>0.08</v>
      </c>
      <c r="G2018">
        <v>1</v>
      </c>
      <c r="H2018" s="1">
        <v>41249</v>
      </c>
      <c r="I2018" s="1" t="str">
        <f t="shared" si="69"/>
        <v xml:space="preserve"> Dec</v>
      </c>
      <c r="J2018">
        <v>45959</v>
      </c>
      <c r="K2018" t="s">
        <v>131</v>
      </c>
      <c r="L2018">
        <v>15</v>
      </c>
      <c r="M2018">
        <v>0.38</v>
      </c>
      <c r="N2018" t="s">
        <v>29</v>
      </c>
      <c r="O2018" t="s">
        <v>30</v>
      </c>
      <c r="P2018" t="s">
        <v>700</v>
      </c>
      <c r="Q2018" t="s">
        <v>67</v>
      </c>
      <c r="R2018">
        <v>-2.6335000000000002</v>
      </c>
      <c r="S2018" t="s">
        <v>76</v>
      </c>
      <c r="T2018">
        <v>6454</v>
      </c>
      <c r="U2018">
        <v>201.74</v>
      </c>
      <c r="V2018" s="1">
        <v>41251</v>
      </c>
      <c r="W2018" t="s">
        <v>42</v>
      </c>
      <c r="X2018">
        <v>7.17</v>
      </c>
      <c r="Y2018" t="s">
        <v>291</v>
      </c>
      <c r="Z2018">
        <v>12.53</v>
      </c>
      <c r="AA2018">
        <v>38017</v>
      </c>
      <c r="AB2018">
        <f t="shared" si="70"/>
        <v>187.95</v>
      </c>
      <c r="AC2018">
        <f t="shared" si="71"/>
        <v>172.91399999999999</v>
      </c>
    </row>
    <row r="2019" spans="1:29" x14ac:dyDescent="0.25">
      <c r="A2019" t="s">
        <v>1205</v>
      </c>
      <c r="B2019">
        <v>44</v>
      </c>
      <c r="C2019" t="str">
        <f t="shared" si="68"/>
        <v>Adult</v>
      </c>
      <c r="D2019" t="s">
        <v>1252</v>
      </c>
      <c r="E2019" t="s">
        <v>46</v>
      </c>
      <c r="F2019">
        <v>0</v>
      </c>
      <c r="G2019">
        <v>1</v>
      </c>
      <c r="H2019" s="1">
        <v>41249</v>
      </c>
      <c r="I2019" s="1" t="str">
        <f t="shared" si="69"/>
        <v xml:space="preserve"> Dec</v>
      </c>
      <c r="J2019">
        <v>45959</v>
      </c>
      <c r="K2019" t="s">
        <v>131</v>
      </c>
      <c r="L2019">
        <v>35</v>
      </c>
      <c r="M2019">
        <v>0.41</v>
      </c>
      <c r="N2019" t="s">
        <v>96</v>
      </c>
      <c r="O2019" t="s">
        <v>30</v>
      </c>
      <c r="P2019" t="s">
        <v>789</v>
      </c>
      <c r="Q2019" t="s">
        <v>102</v>
      </c>
      <c r="R2019">
        <v>155.16999999999999</v>
      </c>
      <c r="S2019" t="s">
        <v>76</v>
      </c>
      <c r="T2019">
        <v>6455</v>
      </c>
      <c r="U2019">
        <v>1822.13</v>
      </c>
      <c r="V2019" s="1">
        <v>41251</v>
      </c>
      <c r="W2019" t="s">
        <v>34</v>
      </c>
      <c r="X2019">
        <v>19.989999999999998</v>
      </c>
      <c r="Y2019" t="s">
        <v>291</v>
      </c>
      <c r="Z2019">
        <v>49.99</v>
      </c>
      <c r="AA2019">
        <v>38401</v>
      </c>
      <c r="AB2019">
        <f t="shared" si="70"/>
        <v>1749.65</v>
      </c>
      <c r="AC2019">
        <f t="shared" si="71"/>
        <v>1749.65</v>
      </c>
    </row>
    <row r="2020" spans="1:29" x14ac:dyDescent="0.25">
      <c r="A2020" t="s">
        <v>2060</v>
      </c>
      <c r="B2020">
        <v>44</v>
      </c>
      <c r="C2020" t="str">
        <f t="shared" si="68"/>
        <v>Adult</v>
      </c>
      <c r="D2020" t="s">
        <v>1389</v>
      </c>
      <c r="E2020" t="s">
        <v>38</v>
      </c>
      <c r="F2020">
        <v>0</v>
      </c>
      <c r="G2020">
        <v>1</v>
      </c>
      <c r="H2020" s="1">
        <v>41249</v>
      </c>
      <c r="I2020" s="1" t="str">
        <f t="shared" si="69"/>
        <v xml:space="preserve"> Dec</v>
      </c>
      <c r="J2020">
        <v>24455</v>
      </c>
      <c r="K2020" t="s">
        <v>39</v>
      </c>
      <c r="L2020">
        <v>8</v>
      </c>
      <c r="M2020">
        <v>0.48</v>
      </c>
      <c r="N2020" t="s">
        <v>96</v>
      </c>
      <c r="O2020" t="s">
        <v>139</v>
      </c>
      <c r="P2020" t="s">
        <v>2552</v>
      </c>
      <c r="Q2020" t="s">
        <v>102</v>
      </c>
      <c r="R2020">
        <v>-10.59</v>
      </c>
      <c r="S2020" t="s">
        <v>33</v>
      </c>
      <c r="T2020">
        <v>3430</v>
      </c>
      <c r="U2020">
        <v>169.11</v>
      </c>
      <c r="V2020" s="1">
        <v>41251</v>
      </c>
      <c r="W2020" t="s">
        <v>34</v>
      </c>
      <c r="X2020">
        <v>1.99</v>
      </c>
      <c r="Y2020" t="s">
        <v>35</v>
      </c>
      <c r="Z2020">
        <v>20.89</v>
      </c>
      <c r="AA2020">
        <v>17201</v>
      </c>
      <c r="AB2020">
        <f t="shared" si="70"/>
        <v>167.12</v>
      </c>
      <c r="AC2020">
        <f t="shared" si="71"/>
        <v>167.12</v>
      </c>
    </row>
    <row r="2021" spans="1:29" x14ac:dyDescent="0.25">
      <c r="A2021" t="s">
        <v>2549</v>
      </c>
      <c r="B2021">
        <v>44</v>
      </c>
      <c r="C2021" t="str">
        <f t="shared" si="68"/>
        <v>Adult</v>
      </c>
      <c r="D2021" t="s">
        <v>602</v>
      </c>
      <c r="E2021" t="s">
        <v>27</v>
      </c>
      <c r="F2021">
        <v>0.09</v>
      </c>
      <c r="G2021">
        <v>1</v>
      </c>
      <c r="H2021" s="1">
        <v>41249</v>
      </c>
      <c r="I2021" s="1" t="str">
        <f t="shared" si="69"/>
        <v xml:space="preserve"> Dec</v>
      </c>
      <c r="J2021">
        <v>24737</v>
      </c>
      <c r="K2021" t="s">
        <v>28</v>
      </c>
      <c r="L2021">
        <v>3</v>
      </c>
      <c r="M2021">
        <v>0.59</v>
      </c>
      <c r="N2021" t="s">
        <v>48</v>
      </c>
      <c r="O2021" t="s">
        <v>49</v>
      </c>
      <c r="P2021" t="s">
        <v>1383</v>
      </c>
      <c r="Q2021" t="s">
        <v>51</v>
      </c>
      <c r="R2021">
        <v>-210.97</v>
      </c>
      <c r="S2021" t="s">
        <v>68</v>
      </c>
      <c r="T2021">
        <v>3474</v>
      </c>
      <c r="U2021">
        <v>549.91999999999996</v>
      </c>
      <c r="V2021" s="1">
        <v>41252</v>
      </c>
      <c r="W2021" t="s">
        <v>53</v>
      </c>
      <c r="X2021">
        <v>26.2</v>
      </c>
      <c r="Y2021" t="s">
        <v>482</v>
      </c>
      <c r="Z2021">
        <v>180.98</v>
      </c>
      <c r="AA2021">
        <v>66048</v>
      </c>
      <c r="AB2021">
        <f t="shared" si="70"/>
        <v>542.93999999999994</v>
      </c>
      <c r="AC2021">
        <f t="shared" si="71"/>
        <v>494.07539999999995</v>
      </c>
    </row>
    <row r="2022" spans="1:29" x14ac:dyDescent="0.25">
      <c r="A2022" t="s">
        <v>1867</v>
      </c>
      <c r="B2022">
        <v>44</v>
      </c>
      <c r="C2022" t="str">
        <f t="shared" si="68"/>
        <v>Adult</v>
      </c>
      <c r="D2022" t="s">
        <v>1868</v>
      </c>
      <c r="E2022" t="s">
        <v>38</v>
      </c>
      <c r="F2022">
        <v>0.01</v>
      </c>
      <c r="G2022">
        <v>1</v>
      </c>
      <c r="H2022" s="1">
        <v>41249</v>
      </c>
      <c r="I2022" s="1" t="str">
        <f t="shared" si="69"/>
        <v xml:space="preserve"> Dec</v>
      </c>
      <c r="J2022">
        <v>46528</v>
      </c>
      <c r="K2022" t="s">
        <v>131</v>
      </c>
      <c r="L2022">
        <v>23</v>
      </c>
      <c r="M2022">
        <v>0.37</v>
      </c>
      <c r="N2022" t="s">
        <v>29</v>
      </c>
      <c r="O2022" t="s">
        <v>30</v>
      </c>
      <c r="P2022" t="s">
        <v>334</v>
      </c>
      <c r="Q2022" t="s">
        <v>61</v>
      </c>
      <c r="R2022">
        <v>57.25</v>
      </c>
      <c r="S2022" t="s">
        <v>68</v>
      </c>
      <c r="T2022">
        <v>6539</v>
      </c>
      <c r="U2022">
        <v>476.04</v>
      </c>
      <c r="V2022" s="1">
        <v>41252</v>
      </c>
      <c r="W2022" t="s">
        <v>34</v>
      </c>
      <c r="X2022">
        <v>9.5399999999999991</v>
      </c>
      <c r="Y2022" t="s">
        <v>111</v>
      </c>
      <c r="Z2022">
        <v>18.97</v>
      </c>
      <c r="AA2022">
        <v>76706</v>
      </c>
      <c r="AB2022">
        <f t="shared" si="70"/>
        <v>436.30999999999995</v>
      </c>
      <c r="AC2022">
        <f t="shared" si="71"/>
        <v>431.94689999999997</v>
      </c>
    </row>
    <row r="2023" spans="1:29" x14ac:dyDescent="0.25">
      <c r="A2023" t="s">
        <v>2060</v>
      </c>
      <c r="B2023">
        <v>44</v>
      </c>
      <c r="C2023" t="str">
        <f t="shared" si="68"/>
        <v>Adult</v>
      </c>
      <c r="D2023" t="s">
        <v>1389</v>
      </c>
      <c r="E2023" t="s">
        <v>38</v>
      </c>
      <c r="F2023">
        <v>7.0000000000000007E-2</v>
      </c>
      <c r="G2023">
        <v>1</v>
      </c>
      <c r="H2023" s="1">
        <v>41249</v>
      </c>
      <c r="I2023" s="1" t="str">
        <f t="shared" si="69"/>
        <v xml:space="preserve"> Dec</v>
      </c>
      <c r="J2023">
        <v>24455</v>
      </c>
      <c r="K2023" t="s">
        <v>39</v>
      </c>
      <c r="L2023">
        <v>41</v>
      </c>
      <c r="M2023">
        <v>0.51</v>
      </c>
      <c r="N2023" t="s">
        <v>29</v>
      </c>
      <c r="O2023" t="s">
        <v>59</v>
      </c>
      <c r="P2023" t="s">
        <v>1773</v>
      </c>
      <c r="Q2023" t="s">
        <v>88</v>
      </c>
      <c r="R2023">
        <v>27.38</v>
      </c>
      <c r="S2023" t="s">
        <v>33</v>
      </c>
      <c r="T2023">
        <v>3431</v>
      </c>
      <c r="U2023">
        <v>152.59</v>
      </c>
      <c r="V2023" s="1">
        <v>41252</v>
      </c>
      <c r="W2023" t="s">
        <v>34</v>
      </c>
      <c r="X2023">
        <v>0.83</v>
      </c>
      <c r="Y2023" t="s">
        <v>35</v>
      </c>
      <c r="Z2023">
        <v>3.98</v>
      </c>
      <c r="AA2023">
        <v>17201</v>
      </c>
      <c r="AB2023">
        <f t="shared" si="70"/>
        <v>163.18</v>
      </c>
      <c r="AC2023">
        <f t="shared" si="71"/>
        <v>151.75740000000002</v>
      </c>
    </row>
    <row r="2024" spans="1:29" x14ac:dyDescent="0.25">
      <c r="A2024" t="s">
        <v>1526</v>
      </c>
      <c r="B2024">
        <v>44</v>
      </c>
      <c r="C2024" t="str">
        <f t="shared" si="68"/>
        <v>Adult</v>
      </c>
      <c r="D2024" t="s">
        <v>1527</v>
      </c>
      <c r="E2024" t="s">
        <v>46</v>
      </c>
      <c r="F2024">
        <v>0.04</v>
      </c>
      <c r="G2024">
        <v>1</v>
      </c>
      <c r="H2024" s="1">
        <v>41250</v>
      </c>
      <c r="I2024" s="1" t="str">
        <f t="shared" si="69"/>
        <v xml:space="preserve"> Dec</v>
      </c>
      <c r="J2024">
        <v>36992</v>
      </c>
      <c r="K2024" t="s">
        <v>131</v>
      </c>
      <c r="L2024">
        <v>34</v>
      </c>
      <c r="M2024">
        <v>0.6</v>
      </c>
      <c r="N2024" t="s">
        <v>29</v>
      </c>
      <c r="O2024" t="s">
        <v>139</v>
      </c>
      <c r="P2024" t="s">
        <v>1930</v>
      </c>
      <c r="Q2024" t="s">
        <v>481</v>
      </c>
      <c r="R2024">
        <v>61.57</v>
      </c>
      <c r="S2024" t="s">
        <v>76</v>
      </c>
      <c r="T2024">
        <v>5203</v>
      </c>
      <c r="U2024">
        <v>459.08</v>
      </c>
      <c r="V2024" s="1">
        <v>41252</v>
      </c>
      <c r="W2024" t="s">
        <v>42</v>
      </c>
      <c r="X2024">
        <v>3.14</v>
      </c>
      <c r="Y2024" t="s">
        <v>103</v>
      </c>
      <c r="Z2024">
        <v>12.98</v>
      </c>
      <c r="AA2024">
        <v>70056</v>
      </c>
      <c r="AB2024">
        <f t="shared" si="70"/>
        <v>441.32</v>
      </c>
      <c r="AC2024">
        <f t="shared" si="71"/>
        <v>423.66719999999998</v>
      </c>
    </row>
    <row r="2025" spans="1:29" x14ac:dyDescent="0.25">
      <c r="A2025" t="s">
        <v>2553</v>
      </c>
      <c r="B2025">
        <v>44</v>
      </c>
      <c r="C2025" t="str">
        <f t="shared" si="68"/>
        <v>Adult</v>
      </c>
      <c r="D2025" t="s">
        <v>2554</v>
      </c>
      <c r="E2025" t="s">
        <v>38</v>
      </c>
      <c r="F2025">
        <v>0</v>
      </c>
      <c r="G2025">
        <v>1</v>
      </c>
      <c r="H2025" s="1">
        <v>41250</v>
      </c>
      <c r="I2025" s="1" t="str">
        <f t="shared" si="69"/>
        <v xml:space="preserve"> Dec</v>
      </c>
      <c r="J2025">
        <v>8229</v>
      </c>
      <c r="K2025" t="s">
        <v>131</v>
      </c>
      <c r="L2025">
        <v>50</v>
      </c>
      <c r="M2025">
        <v>0.36</v>
      </c>
      <c r="N2025" t="s">
        <v>29</v>
      </c>
      <c r="O2025" t="s">
        <v>59</v>
      </c>
      <c r="P2025" t="s">
        <v>2555</v>
      </c>
      <c r="Q2025" t="s">
        <v>61</v>
      </c>
      <c r="R2025">
        <v>-4.6900000000000004</v>
      </c>
      <c r="S2025" t="s">
        <v>68</v>
      </c>
      <c r="T2025">
        <v>1124</v>
      </c>
      <c r="U2025">
        <v>241.01</v>
      </c>
      <c r="V2025" s="1">
        <v>41252</v>
      </c>
      <c r="W2025" t="s">
        <v>34</v>
      </c>
      <c r="X2025">
        <v>3.01</v>
      </c>
      <c r="Y2025" t="s">
        <v>246</v>
      </c>
      <c r="Z2025">
        <v>4.76</v>
      </c>
      <c r="AA2025">
        <v>49423</v>
      </c>
      <c r="AB2025">
        <f t="shared" si="70"/>
        <v>238</v>
      </c>
      <c r="AC2025">
        <f t="shared" si="71"/>
        <v>238</v>
      </c>
    </row>
    <row r="2026" spans="1:29" x14ac:dyDescent="0.25">
      <c r="A2026" t="s">
        <v>2553</v>
      </c>
      <c r="B2026">
        <v>44</v>
      </c>
      <c r="C2026" t="str">
        <f t="shared" si="68"/>
        <v>Adult</v>
      </c>
      <c r="D2026" t="s">
        <v>2554</v>
      </c>
      <c r="E2026" t="s">
        <v>38</v>
      </c>
      <c r="F2026">
        <v>0.04</v>
      </c>
      <c r="G2026">
        <v>1</v>
      </c>
      <c r="H2026" s="1">
        <v>41250</v>
      </c>
      <c r="I2026" s="1" t="str">
        <f t="shared" si="69"/>
        <v xml:space="preserve"> Dec</v>
      </c>
      <c r="J2026">
        <v>8229</v>
      </c>
      <c r="K2026" t="s">
        <v>131</v>
      </c>
      <c r="L2026">
        <v>7</v>
      </c>
      <c r="M2026">
        <v>0.56000000000000005</v>
      </c>
      <c r="N2026" t="s">
        <v>96</v>
      </c>
      <c r="O2026" t="s">
        <v>49</v>
      </c>
      <c r="P2026" t="s">
        <v>2556</v>
      </c>
      <c r="Q2026" t="s">
        <v>98</v>
      </c>
      <c r="R2026">
        <v>-502.80779999999999</v>
      </c>
      <c r="S2026" t="s">
        <v>68</v>
      </c>
      <c r="T2026">
        <v>1123</v>
      </c>
      <c r="U2026">
        <v>3565.27</v>
      </c>
      <c r="V2026" s="1">
        <v>41252</v>
      </c>
      <c r="W2026" t="s">
        <v>53</v>
      </c>
      <c r="X2026">
        <v>14.7</v>
      </c>
      <c r="Y2026" t="s">
        <v>246</v>
      </c>
      <c r="Z2026">
        <v>510.14</v>
      </c>
      <c r="AA2026">
        <v>49423</v>
      </c>
      <c r="AB2026">
        <f t="shared" si="70"/>
        <v>3570.98</v>
      </c>
      <c r="AC2026">
        <f t="shared" si="71"/>
        <v>3428.1408000000001</v>
      </c>
    </row>
    <row r="2027" spans="1:29" x14ac:dyDescent="0.25">
      <c r="A2027" t="s">
        <v>2124</v>
      </c>
      <c r="B2027">
        <v>44</v>
      </c>
      <c r="C2027" t="str">
        <f t="shared" si="68"/>
        <v>Adult</v>
      </c>
      <c r="D2027" t="s">
        <v>2557</v>
      </c>
      <c r="E2027" t="s">
        <v>38</v>
      </c>
      <c r="F2027">
        <v>0.05</v>
      </c>
      <c r="G2027">
        <v>1</v>
      </c>
      <c r="H2027" s="1">
        <v>41250</v>
      </c>
      <c r="I2027" s="1" t="str">
        <f t="shared" si="69"/>
        <v xml:space="preserve"> Dec</v>
      </c>
      <c r="J2027">
        <v>59365</v>
      </c>
      <c r="K2027" t="s">
        <v>131</v>
      </c>
      <c r="L2027">
        <v>1</v>
      </c>
      <c r="M2027">
        <v>0.59</v>
      </c>
      <c r="N2027" t="s">
        <v>96</v>
      </c>
      <c r="O2027" t="s">
        <v>49</v>
      </c>
      <c r="P2027" t="s">
        <v>2176</v>
      </c>
      <c r="Q2027" t="s">
        <v>98</v>
      </c>
      <c r="R2027">
        <v>-1220.9145000000001</v>
      </c>
      <c r="S2027" t="s">
        <v>76</v>
      </c>
      <c r="T2027">
        <v>8310</v>
      </c>
      <c r="U2027">
        <v>534.29999999999995</v>
      </c>
      <c r="V2027" s="1">
        <v>41252</v>
      </c>
      <c r="W2027" t="s">
        <v>53</v>
      </c>
      <c r="X2027">
        <v>14.7</v>
      </c>
      <c r="Y2027" t="s">
        <v>132</v>
      </c>
      <c r="Z2027">
        <v>535.64</v>
      </c>
      <c r="AA2027">
        <v>33021</v>
      </c>
      <c r="AB2027">
        <f t="shared" si="70"/>
        <v>535.64</v>
      </c>
      <c r="AC2027">
        <f t="shared" si="71"/>
        <v>508.858</v>
      </c>
    </row>
    <row r="2028" spans="1:29" x14ac:dyDescent="0.25">
      <c r="A2028" t="s">
        <v>2514</v>
      </c>
      <c r="B2028">
        <v>44</v>
      </c>
      <c r="C2028" t="str">
        <f t="shared" si="68"/>
        <v>Adult</v>
      </c>
      <c r="D2028" t="s">
        <v>37</v>
      </c>
      <c r="E2028" t="s">
        <v>38</v>
      </c>
      <c r="F2028">
        <v>0</v>
      </c>
      <c r="G2028">
        <v>1</v>
      </c>
      <c r="H2028" s="1">
        <v>41250</v>
      </c>
      <c r="I2028" s="1" t="str">
        <f t="shared" si="69"/>
        <v xml:space="preserve"> Dec</v>
      </c>
      <c r="J2028">
        <v>54755</v>
      </c>
      <c r="K2028" t="s">
        <v>58</v>
      </c>
      <c r="L2028">
        <v>44</v>
      </c>
      <c r="M2028">
        <v>0.77</v>
      </c>
      <c r="N2028" t="s">
        <v>96</v>
      </c>
      <c r="O2028" t="s">
        <v>30</v>
      </c>
      <c r="P2028" t="s">
        <v>486</v>
      </c>
      <c r="Q2028" t="s">
        <v>102</v>
      </c>
      <c r="R2028">
        <v>443.52</v>
      </c>
      <c r="S2028" t="s">
        <v>68</v>
      </c>
      <c r="T2028">
        <v>7643</v>
      </c>
      <c r="U2028">
        <v>3421.88</v>
      </c>
      <c r="V2028" s="1">
        <v>41253</v>
      </c>
      <c r="W2028" t="s">
        <v>34</v>
      </c>
      <c r="X2028">
        <v>4</v>
      </c>
      <c r="Y2028" t="s">
        <v>111</v>
      </c>
      <c r="Z2028">
        <v>73.98</v>
      </c>
      <c r="AA2028">
        <v>77015</v>
      </c>
      <c r="AB2028">
        <f t="shared" si="70"/>
        <v>3255.1200000000003</v>
      </c>
      <c r="AC2028">
        <f t="shared" si="71"/>
        <v>3255.1200000000003</v>
      </c>
    </row>
    <row r="2029" spans="1:29" x14ac:dyDescent="0.25">
      <c r="A2029" t="s">
        <v>1437</v>
      </c>
      <c r="B2029">
        <v>44</v>
      </c>
      <c r="C2029" t="str">
        <f t="shared" si="68"/>
        <v>Adult</v>
      </c>
      <c r="D2029" t="s">
        <v>1416</v>
      </c>
      <c r="E2029" t="s">
        <v>57</v>
      </c>
      <c r="F2029">
        <v>0.02</v>
      </c>
      <c r="G2029">
        <v>1</v>
      </c>
      <c r="H2029" s="1">
        <v>41250</v>
      </c>
      <c r="I2029" s="1" t="str">
        <f t="shared" si="69"/>
        <v xml:space="preserve"> Dec</v>
      </c>
      <c r="J2029">
        <v>35457</v>
      </c>
      <c r="K2029" t="s">
        <v>47</v>
      </c>
      <c r="L2029">
        <v>45</v>
      </c>
      <c r="M2029">
        <v>0.59</v>
      </c>
      <c r="N2029" t="s">
        <v>29</v>
      </c>
      <c r="O2029" t="s">
        <v>30</v>
      </c>
      <c r="P2029" t="s">
        <v>1301</v>
      </c>
      <c r="Q2029" t="s">
        <v>214</v>
      </c>
      <c r="R2029">
        <v>1102.58</v>
      </c>
      <c r="S2029" t="s">
        <v>76</v>
      </c>
      <c r="T2029">
        <v>4984</v>
      </c>
      <c r="U2029">
        <v>3286.27</v>
      </c>
      <c r="V2029" s="1">
        <v>41257</v>
      </c>
      <c r="W2029" t="s">
        <v>34</v>
      </c>
      <c r="X2029">
        <v>3.5</v>
      </c>
      <c r="Y2029" t="s">
        <v>162</v>
      </c>
      <c r="Z2029">
        <v>70.97</v>
      </c>
      <c r="AA2029">
        <v>22304</v>
      </c>
      <c r="AB2029">
        <f t="shared" si="70"/>
        <v>3193.65</v>
      </c>
      <c r="AC2029">
        <f t="shared" si="71"/>
        <v>3129.777</v>
      </c>
    </row>
    <row r="2030" spans="1:29" x14ac:dyDescent="0.25">
      <c r="A2030" t="s">
        <v>2558</v>
      </c>
      <c r="B2030">
        <v>44</v>
      </c>
      <c r="C2030" t="str">
        <f t="shared" si="68"/>
        <v>Adult</v>
      </c>
      <c r="D2030" t="s">
        <v>360</v>
      </c>
      <c r="E2030" t="s">
        <v>46</v>
      </c>
      <c r="F2030">
        <v>0.09</v>
      </c>
      <c r="G2030">
        <v>1</v>
      </c>
      <c r="H2030" s="1">
        <v>41251</v>
      </c>
      <c r="I2030" s="1" t="str">
        <f t="shared" si="69"/>
        <v xml:space="preserve"> Dec</v>
      </c>
      <c r="J2030">
        <v>47617</v>
      </c>
      <c r="K2030" t="s">
        <v>39</v>
      </c>
      <c r="L2030">
        <v>17</v>
      </c>
      <c r="M2030">
        <v>0.4</v>
      </c>
      <c r="N2030" t="s">
        <v>29</v>
      </c>
      <c r="O2030" t="s">
        <v>30</v>
      </c>
      <c r="P2030" t="s">
        <v>1790</v>
      </c>
      <c r="Q2030" t="s">
        <v>67</v>
      </c>
      <c r="R2030">
        <v>1680.9175</v>
      </c>
      <c r="S2030" t="s">
        <v>33</v>
      </c>
      <c r="T2030">
        <v>6691</v>
      </c>
      <c r="U2030">
        <v>5001.29</v>
      </c>
      <c r="V2030" s="1">
        <v>41252</v>
      </c>
      <c r="W2030" t="s">
        <v>34</v>
      </c>
      <c r="X2030">
        <v>19.989999999999998</v>
      </c>
      <c r="Y2030" t="s">
        <v>1210</v>
      </c>
      <c r="Z2030">
        <v>304.99</v>
      </c>
      <c r="AA2030">
        <v>3246</v>
      </c>
      <c r="AB2030">
        <f t="shared" si="70"/>
        <v>5184.83</v>
      </c>
      <c r="AC2030">
        <f t="shared" si="71"/>
        <v>4718.1953000000003</v>
      </c>
    </row>
    <row r="2031" spans="1:29" x14ac:dyDescent="0.25">
      <c r="A2031" t="s">
        <v>749</v>
      </c>
      <c r="B2031">
        <v>44</v>
      </c>
      <c r="C2031" t="str">
        <f t="shared" si="68"/>
        <v>Adult</v>
      </c>
      <c r="D2031" t="s">
        <v>2058</v>
      </c>
      <c r="E2031" t="s">
        <v>46</v>
      </c>
      <c r="F2031">
        <v>0.05</v>
      </c>
      <c r="G2031">
        <v>1</v>
      </c>
      <c r="H2031" s="1">
        <v>41251</v>
      </c>
      <c r="I2031" s="1" t="str">
        <f t="shared" si="69"/>
        <v xml:space="preserve"> Dec</v>
      </c>
      <c r="J2031">
        <v>37700</v>
      </c>
      <c r="K2031" t="s">
        <v>58</v>
      </c>
      <c r="L2031">
        <v>27</v>
      </c>
      <c r="M2031">
        <v>0.37</v>
      </c>
      <c r="N2031" t="s">
        <v>29</v>
      </c>
      <c r="O2031" t="s">
        <v>30</v>
      </c>
      <c r="P2031" t="s">
        <v>1444</v>
      </c>
      <c r="Q2031" t="s">
        <v>67</v>
      </c>
      <c r="R2031">
        <v>1169.7104999999999</v>
      </c>
      <c r="S2031" t="s">
        <v>52</v>
      </c>
      <c r="T2031">
        <v>5295</v>
      </c>
      <c r="U2031">
        <v>3390.51</v>
      </c>
      <c r="V2031" s="1">
        <v>41254</v>
      </c>
      <c r="W2031" t="s">
        <v>42</v>
      </c>
      <c r="X2031">
        <v>19.989999999999998</v>
      </c>
      <c r="Y2031" t="s">
        <v>320</v>
      </c>
      <c r="Z2031">
        <v>122.99</v>
      </c>
      <c r="AA2031">
        <v>83814</v>
      </c>
      <c r="AB2031">
        <f t="shared" si="70"/>
        <v>3320.73</v>
      </c>
      <c r="AC2031">
        <f t="shared" si="71"/>
        <v>3154.6934999999999</v>
      </c>
    </row>
    <row r="2032" spans="1:29" x14ac:dyDescent="0.25">
      <c r="A2032" t="s">
        <v>2559</v>
      </c>
      <c r="B2032">
        <v>44</v>
      </c>
      <c r="C2032" t="str">
        <f t="shared" si="68"/>
        <v>Adult</v>
      </c>
      <c r="D2032" t="s">
        <v>2560</v>
      </c>
      <c r="E2032" t="s">
        <v>46</v>
      </c>
      <c r="F2032">
        <v>0.05</v>
      </c>
      <c r="G2032">
        <v>1</v>
      </c>
      <c r="H2032" s="1">
        <v>41252</v>
      </c>
      <c r="I2032" s="1" t="str">
        <f t="shared" si="69"/>
        <v xml:space="preserve"> Dec</v>
      </c>
      <c r="J2032">
        <v>51233</v>
      </c>
      <c r="K2032" t="s">
        <v>47</v>
      </c>
      <c r="L2032">
        <v>3</v>
      </c>
      <c r="M2032">
        <v>0.42</v>
      </c>
      <c r="N2032" t="s">
        <v>48</v>
      </c>
      <c r="O2032" t="s">
        <v>59</v>
      </c>
      <c r="P2032" t="s">
        <v>993</v>
      </c>
      <c r="Q2032" t="s">
        <v>82</v>
      </c>
      <c r="R2032">
        <v>20.12</v>
      </c>
      <c r="S2032" t="s">
        <v>33</v>
      </c>
      <c r="T2032">
        <v>7179</v>
      </c>
      <c r="U2032">
        <v>26.5</v>
      </c>
      <c r="V2032" s="1">
        <v>41252</v>
      </c>
      <c r="W2032" t="s">
        <v>34</v>
      </c>
      <c r="X2032">
        <v>4</v>
      </c>
      <c r="Y2032" t="s">
        <v>278</v>
      </c>
      <c r="Z2032">
        <v>7.59</v>
      </c>
      <c r="AA2032">
        <v>1075</v>
      </c>
      <c r="AB2032">
        <f t="shared" si="70"/>
        <v>22.77</v>
      </c>
      <c r="AC2032">
        <f t="shared" si="71"/>
        <v>21.631499999999999</v>
      </c>
    </row>
    <row r="2033" spans="1:29" x14ac:dyDescent="0.25">
      <c r="A2033" t="s">
        <v>2374</v>
      </c>
      <c r="B2033">
        <v>44</v>
      </c>
      <c r="C2033" t="str">
        <f t="shared" si="68"/>
        <v>Adult</v>
      </c>
      <c r="D2033" t="s">
        <v>2561</v>
      </c>
      <c r="E2033" t="s">
        <v>57</v>
      </c>
      <c r="F2033">
        <v>0.06</v>
      </c>
      <c r="G2033">
        <v>1</v>
      </c>
      <c r="H2033" s="1">
        <v>41252</v>
      </c>
      <c r="I2033" s="1" t="str">
        <f t="shared" si="69"/>
        <v xml:space="preserve"> Dec</v>
      </c>
      <c r="J2033">
        <v>50754</v>
      </c>
      <c r="K2033" t="s">
        <v>39</v>
      </c>
      <c r="L2033">
        <v>9</v>
      </c>
      <c r="M2033">
        <v>0.6</v>
      </c>
      <c r="N2033" t="s">
        <v>96</v>
      </c>
      <c r="O2033" t="s">
        <v>80</v>
      </c>
      <c r="P2033" t="s">
        <v>1909</v>
      </c>
      <c r="Q2033" t="s">
        <v>105</v>
      </c>
      <c r="R2033">
        <v>-58.344000000000001</v>
      </c>
      <c r="S2033" t="s">
        <v>68</v>
      </c>
      <c r="T2033">
        <v>7111</v>
      </c>
      <c r="U2033">
        <v>64.030500000000004</v>
      </c>
      <c r="V2033" s="1">
        <v>41253</v>
      </c>
      <c r="W2033" t="s">
        <v>34</v>
      </c>
      <c r="X2033">
        <v>5.03</v>
      </c>
      <c r="Y2033" t="s">
        <v>149</v>
      </c>
      <c r="Z2033">
        <v>7.99</v>
      </c>
      <c r="AA2033">
        <v>60510</v>
      </c>
      <c r="AB2033">
        <f t="shared" si="70"/>
        <v>71.91</v>
      </c>
      <c r="AC2033">
        <f t="shared" si="71"/>
        <v>67.595399999999998</v>
      </c>
    </row>
    <row r="2034" spans="1:29" x14ac:dyDescent="0.25">
      <c r="A2034" t="s">
        <v>2562</v>
      </c>
      <c r="B2034">
        <v>44</v>
      </c>
      <c r="C2034" t="str">
        <f t="shared" si="68"/>
        <v>Adult</v>
      </c>
      <c r="D2034" t="s">
        <v>2554</v>
      </c>
      <c r="E2034" t="s">
        <v>38</v>
      </c>
      <c r="F2034">
        <v>0.04</v>
      </c>
      <c r="G2034">
        <v>1</v>
      </c>
      <c r="H2034" s="1">
        <v>41252</v>
      </c>
      <c r="I2034" s="1" t="str">
        <f t="shared" si="69"/>
        <v xml:space="preserve"> Dec</v>
      </c>
      <c r="J2034">
        <v>8290</v>
      </c>
      <c r="K2034" t="s">
        <v>58</v>
      </c>
      <c r="L2034">
        <v>32</v>
      </c>
      <c r="M2034">
        <v>0.39</v>
      </c>
      <c r="N2034" t="s">
        <v>29</v>
      </c>
      <c r="O2034" t="s">
        <v>30</v>
      </c>
      <c r="P2034" t="s">
        <v>1314</v>
      </c>
      <c r="Q2034" t="s">
        <v>210</v>
      </c>
      <c r="R2034">
        <v>101.8</v>
      </c>
      <c r="S2034" t="s">
        <v>68</v>
      </c>
      <c r="T2034">
        <v>1134</v>
      </c>
      <c r="U2034">
        <v>209.02</v>
      </c>
      <c r="V2034" s="1">
        <v>41254</v>
      </c>
      <c r="W2034" t="s">
        <v>34</v>
      </c>
      <c r="X2034">
        <v>0.5</v>
      </c>
      <c r="Y2034" t="s">
        <v>246</v>
      </c>
      <c r="Z2034">
        <v>6.3</v>
      </c>
      <c r="AA2034">
        <v>48141</v>
      </c>
      <c r="AB2034">
        <f t="shared" si="70"/>
        <v>201.6</v>
      </c>
      <c r="AC2034">
        <f t="shared" si="71"/>
        <v>193.536</v>
      </c>
    </row>
    <row r="2035" spans="1:29" x14ac:dyDescent="0.25">
      <c r="A2035" t="s">
        <v>1030</v>
      </c>
      <c r="B2035">
        <v>44</v>
      </c>
      <c r="C2035" t="str">
        <f t="shared" si="68"/>
        <v>Adult</v>
      </c>
      <c r="D2035" t="s">
        <v>1031</v>
      </c>
      <c r="E2035" t="s">
        <v>38</v>
      </c>
      <c r="F2035">
        <v>0.03</v>
      </c>
      <c r="G2035">
        <v>1</v>
      </c>
      <c r="H2035" s="1">
        <v>41252</v>
      </c>
      <c r="I2035" s="1" t="str">
        <f t="shared" si="69"/>
        <v xml:space="preserve"> Dec</v>
      </c>
      <c r="J2035">
        <v>41765</v>
      </c>
      <c r="K2035" t="s">
        <v>131</v>
      </c>
      <c r="L2035">
        <v>41</v>
      </c>
      <c r="M2035">
        <v>0.37</v>
      </c>
      <c r="N2035" t="s">
        <v>29</v>
      </c>
      <c r="O2035" t="s">
        <v>30</v>
      </c>
      <c r="P2035" t="s">
        <v>1582</v>
      </c>
      <c r="Q2035" t="s">
        <v>67</v>
      </c>
      <c r="R2035">
        <v>-95.990499999999997</v>
      </c>
      <c r="S2035" t="s">
        <v>68</v>
      </c>
      <c r="T2035">
        <v>5887</v>
      </c>
      <c r="U2035">
        <v>204.99</v>
      </c>
      <c r="V2035" s="1">
        <v>41254</v>
      </c>
      <c r="W2035" t="s">
        <v>34</v>
      </c>
      <c r="X2035">
        <v>4.95</v>
      </c>
      <c r="Y2035" t="s">
        <v>239</v>
      </c>
      <c r="Z2035">
        <v>4.9800000000000004</v>
      </c>
      <c r="AA2035">
        <v>53095</v>
      </c>
      <c r="AB2035">
        <f t="shared" si="70"/>
        <v>204.18</v>
      </c>
      <c r="AC2035">
        <f t="shared" si="71"/>
        <v>198.05459999999999</v>
      </c>
    </row>
    <row r="2036" spans="1:29" x14ac:dyDescent="0.25">
      <c r="A2036" t="s">
        <v>1532</v>
      </c>
      <c r="B2036">
        <v>44</v>
      </c>
      <c r="C2036" t="str">
        <f t="shared" si="68"/>
        <v>Adult</v>
      </c>
      <c r="D2036" t="s">
        <v>2563</v>
      </c>
      <c r="E2036" t="s">
        <v>57</v>
      </c>
      <c r="F2036">
        <v>0.05</v>
      </c>
      <c r="G2036">
        <v>1</v>
      </c>
      <c r="H2036" s="1">
        <v>41252</v>
      </c>
      <c r="I2036" s="1" t="str">
        <f t="shared" si="69"/>
        <v xml:space="preserve"> Dec</v>
      </c>
      <c r="J2036">
        <v>59297</v>
      </c>
      <c r="K2036" t="s">
        <v>131</v>
      </c>
      <c r="L2036">
        <v>13</v>
      </c>
      <c r="M2036">
        <v>0.39</v>
      </c>
      <c r="N2036" t="s">
        <v>96</v>
      </c>
      <c r="O2036" t="s">
        <v>73</v>
      </c>
      <c r="P2036" t="s">
        <v>423</v>
      </c>
      <c r="Q2036" t="s">
        <v>98</v>
      </c>
      <c r="R2036">
        <v>-205.02420000000001</v>
      </c>
      <c r="S2036" t="s">
        <v>52</v>
      </c>
      <c r="T2036">
        <v>8303</v>
      </c>
      <c r="U2036">
        <v>1582.47</v>
      </c>
      <c r="V2036" s="1">
        <v>41254</v>
      </c>
      <c r="W2036" t="s">
        <v>53</v>
      </c>
      <c r="X2036">
        <v>56.14</v>
      </c>
      <c r="Y2036" t="s">
        <v>83</v>
      </c>
      <c r="Z2036">
        <v>119.99</v>
      </c>
      <c r="AA2036">
        <v>84107</v>
      </c>
      <c r="AB2036">
        <f t="shared" si="70"/>
        <v>1559.87</v>
      </c>
      <c r="AC2036">
        <f t="shared" si="71"/>
        <v>1481.8764999999999</v>
      </c>
    </row>
    <row r="2037" spans="1:29" x14ac:dyDescent="0.25">
      <c r="A2037" t="s">
        <v>884</v>
      </c>
      <c r="B2037">
        <v>44</v>
      </c>
      <c r="C2037" t="str">
        <f t="shared" si="68"/>
        <v>Adult</v>
      </c>
      <c r="D2037" t="s">
        <v>381</v>
      </c>
      <c r="E2037" t="s">
        <v>27</v>
      </c>
      <c r="F2037">
        <v>0.1</v>
      </c>
      <c r="G2037">
        <v>1</v>
      </c>
      <c r="H2037" s="1">
        <v>41253</v>
      </c>
      <c r="I2037" s="1" t="str">
        <f t="shared" si="69"/>
        <v xml:space="preserve"> Dec</v>
      </c>
      <c r="J2037">
        <v>56803</v>
      </c>
      <c r="K2037" t="s">
        <v>39</v>
      </c>
      <c r="L2037">
        <v>42</v>
      </c>
      <c r="M2037">
        <v>0.37</v>
      </c>
      <c r="N2037" t="s">
        <v>29</v>
      </c>
      <c r="O2037" t="s">
        <v>30</v>
      </c>
      <c r="P2037" t="s">
        <v>2268</v>
      </c>
      <c r="Q2037" t="s">
        <v>61</v>
      </c>
      <c r="R2037">
        <v>-103.27</v>
      </c>
      <c r="S2037" t="s">
        <v>68</v>
      </c>
      <c r="T2037">
        <v>7949</v>
      </c>
      <c r="U2037">
        <v>258.19</v>
      </c>
      <c r="V2037" s="1">
        <v>41253</v>
      </c>
      <c r="W2037" t="s">
        <v>34</v>
      </c>
      <c r="X2037">
        <v>5.9</v>
      </c>
      <c r="Y2037" t="s">
        <v>416</v>
      </c>
      <c r="Z2037">
        <v>6.48</v>
      </c>
      <c r="AA2037">
        <v>47201</v>
      </c>
      <c r="AB2037">
        <f t="shared" si="70"/>
        <v>272.16000000000003</v>
      </c>
      <c r="AC2037">
        <f t="shared" si="71"/>
        <v>244.94400000000002</v>
      </c>
    </row>
    <row r="2038" spans="1:29" x14ac:dyDescent="0.25">
      <c r="A2038" t="s">
        <v>2564</v>
      </c>
      <c r="B2038">
        <v>44</v>
      </c>
      <c r="C2038" t="str">
        <f t="shared" si="68"/>
        <v>Adult</v>
      </c>
      <c r="D2038" t="s">
        <v>565</v>
      </c>
      <c r="E2038" t="s">
        <v>38</v>
      </c>
      <c r="F2038">
        <v>0.1</v>
      </c>
      <c r="G2038">
        <v>1</v>
      </c>
      <c r="H2038" s="1">
        <v>41253</v>
      </c>
      <c r="I2038" s="1" t="str">
        <f t="shared" si="69"/>
        <v xml:space="preserve"> Dec</v>
      </c>
      <c r="J2038">
        <v>5735</v>
      </c>
      <c r="K2038" t="s">
        <v>131</v>
      </c>
      <c r="L2038">
        <v>10</v>
      </c>
      <c r="M2038">
        <v>0.66</v>
      </c>
      <c r="N2038" t="s">
        <v>48</v>
      </c>
      <c r="O2038" t="s">
        <v>73</v>
      </c>
      <c r="P2038" t="s">
        <v>1535</v>
      </c>
      <c r="Q2038" t="s">
        <v>75</v>
      </c>
      <c r="R2038">
        <v>-107.49</v>
      </c>
      <c r="S2038" t="s">
        <v>52</v>
      </c>
      <c r="T2038">
        <v>801</v>
      </c>
      <c r="U2038">
        <v>2665.64</v>
      </c>
      <c r="V2038" s="1">
        <v>41254</v>
      </c>
      <c r="W2038" t="s">
        <v>53</v>
      </c>
      <c r="X2038">
        <v>35.67</v>
      </c>
      <c r="Y2038" t="s">
        <v>298</v>
      </c>
      <c r="Z2038">
        <v>280.98</v>
      </c>
      <c r="AA2038">
        <v>80126</v>
      </c>
      <c r="AB2038">
        <f t="shared" si="70"/>
        <v>2809.8</v>
      </c>
      <c r="AC2038">
        <f t="shared" si="71"/>
        <v>2528.8200000000002</v>
      </c>
    </row>
    <row r="2039" spans="1:29" x14ac:dyDescent="0.25">
      <c r="A2039" t="s">
        <v>1708</v>
      </c>
      <c r="B2039">
        <v>44</v>
      </c>
      <c r="C2039" t="str">
        <f t="shared" si="68"/>
        <v>Adult</v>
      </c>
      <c r="D2039" t="s">
        <v>1458</v>
      </c>
      <c r="E2039" t="s">
        <v>27</v>
      </c>
      <c r="F2039">
        <v>0</v>
      </c>
      <c r="G2039">
        <v>1</v>
      </c>
      <c r="H2039" s="1">
        <v>41253</v>
      </c>
      <c r="I2039" s="1" t="str">
        <f t="shared" si="69"/>
        <v xml:space="preserve"> Dec</v>
      </c>
      <c r="J2039">
        <v>48483</v>
      </c>
      <c r="K2039" t="s">
        <v>58</v>
      </c>
      <c r="L2039">
        <v>18</v>
      </c>
      <c r="M2039">
        <v>0.38</v>
      </c>
      <c r="N2039" t="s">
        <v>29</v>
      </c>
      <c r="O2039" t="s">
        <v>59</v>
      </c>
      <c r="P2039" t="s">
        <v>2179</v>
      </c>
      <c r="Q2039" t="s">
        <v>88</v>
      </c>
      <c r="R2039">
        <v>10.01</v>
      </c>
      <c r="S2039" t="s">
        <v>33</v>
      </c>
      <c r="T2039">
        <v>6807</v>
      </c>
      <c r="U2039">
        <v>47.55</v>
      </c>
      <c r="V2039" s="1">
        <v>41254</v>
      </c>
      <c r="W2039" t="s">
        <v>42</v>
      </c>
      <c r="X2039">
        <v>1</v>
      </c>
      <c r="Y2039" t="s">
        <v>208</v>
      </c>
      <c r="Z2039">
        <v>2.21</v>
      </c>
      <c r="AA2039">
        <v>43615</v>
      </c>
      <c r="AB2039">
        <f t="shared" si="70"/>
        <v>39.78</v>
      </c>
      <c r="AC2039">
        <f t="shared" si="71"/>
        <v>39.78</v>
      </c>
    </row>
    <row r="2040" spans="1:29" x14ac:dyDescent="0.25">
      <c r="A2040" t="s">
        <v>2259</v>
      </c>
      <c r="B2040">
        <v>44</v>
      </c>
      <c r="C2040" t="str">
        <f t="shared" si="68"/>
        <v>Adult</v>
      </c>
      <c r="D2040" t="s">
        <v>2260</v>
      </c>
      <c r="E2040" t="s">
        <v>46</v>
      </c>
      <c r="F2040">
        <v>0</v>
      </c>
      <c r="G2040">
        <v>1</v>
      </c>
      <c r="H2040" s="1">
        <v>41254</v>
      </c>
      <c r="I2040" s="1" t="str">
        <f t="shared" si="69"/>
        <v xml:space="preserve"> Dec</v>
      </c>
      <c r="J2040">
        <v>2818</v>
      </c>
      <c r="K2040" t="s">
        <v>131</v>
      </c>
      <c r="L2040">
        <v>39</v>
      </c>
      <c r="M2040">
        <v>0.39</v>
      </c>
      <c r="N2040" t="s">
        <v>48</v>
      </c>
      <c r="O2040" t="s">
        <v>139</v>
      </c>
      <c r="P2040" t="s">
        <v>2182</v>
      </c>
      <c r="Q2040" t="s">
        <v>82</v>
      </c>
      <c r="R2040">
        <v>44.71</v>
      </c>
      <c r="S2040" t="s">
        <v>76</v>
      </c>
      <c r="T2040">
        <v>420</v>
      </c>
      <c r="U2040">
        <v>593.21</v>
      </c>
      <c r="V2040" s="1">
        <v>41255</v>
      </c>
      <c r="W2040" t="s">
        <v>34</v>
      </c>
      <c r="X2040">
        <v>8.99</v>
      </c>
      <c r="Y2040" t="s">
        <v>132</v>
      </c>
      <c r="Z2040">
        <v>14.98</v>
      </c>
      <c r="AA2040">
        <v>33161</v>
      </c>
      <c r="AB2040">
        <f t="shared" si="70"/>
        <v>584.22</v>
      </c>
      <c r="AC2040">
        <f t="shared" si="71"/>
        <v>584.22</v>
      </c>
    </row>
    <row r="2041" spans="1:29" x14ac:dyDescent="0.25">
      <c r="A2041" t="s">
        <v>1447</v>
      </c>
      <c r="B2041">
        <v>44</v>
      </c>
      <c r="C2041" t="str">
        <f t="shared" si="68"/>
        <v>Adult</v>
      </c>
      <c r="D2041" t="s">
        <v>933</v>
      </c>
      <c r="E2041" t="s">
        <v>27</v>
      </c>
      <c r="F2041">
        <v>0.05</v>
      </c>
      <c r="G2041">
        <v>1</v>
      </c>
      <c r="H2041" s="1">
        <v>41254</v>
      </c>
      <c r="I2041" s="1" t="str">
        <f t="shared" si="69"/>
        <v xml:space="preserve"> Dec</v>
      </c>
      <c r="J2041">
        <v>7527</v>
      </c>
      <c r="K2041" t="s">
        <v>131</v>
      </c>
      <c r="L2041">
        <v>37</v>
      </c>
      <c r="M2041">
        <v>0.46</v>
      </c>
      <c r="N2041" t="s">
        <v>48</v>
      </c>
      <c r="O2041" t="s">
        <v>139</v>
      </c>
      <c r="P2041" t="s">
        <v>1653</v>
      </c>
      <c r="Q2041" t="s">
        <v>82</v>
      </c>
      <c r="R2041">
        <v>186.87</v>
      </c>
      <c r="S2041" t="s">
        <v>76</v>
      </c>
      <c r="T2041">
        <v>1031</v>
      </c>
      <c r="U2041">
        <v>560.39</v>
      </c>
      <c r="V2041" s="1">
        <v>41255</v>
      </c>
      <c r="W2041" t="s">
        <v>34</v>
      </c>
      <c r="X2041">
        <v>3.73</v>
      </c>
      <c r="Y2041" t="s">
        <v>162</v>
      </c>
      <c r="Z2041">
        <v>15.68</v>
      </c>
      <c r="AA2041">
        <v>23223</v>
      </c>
      <c r="AB2041">
        <f t="shared" si="70"/>
        <v>580.16</v>
      </c>
      <c r="AC2041">
        <f t="shared" si="71"/>
        <v>551.15199999999993</v>
      </c>
    </row>
    <row r="2042" spans="1:29" x14ac:dyDescent="0.25">
      <c r="A2042" t="s">
        <v>1153</v>
      </c>
      <c r="B2042">
        <v>44</v>
      </c>
      <c r="C2042" t="str">
        <f t="shared" si="68"/>
        <v>Adult</v>
      </c>
      <c r="D2042" t="s">
        <v>1154</v>
      </c>
      <c r="E2042" t="s">
        <v>46</v>
      </c>
      <c r="F2042">
        <v>0.02</v>
      </c>
      <c r="G2042">
        <v>1</v>
      </c>
      <c r="H2042" s="1">
        <v>41254</v>
      </c>
      <c r="I2042" s="1" t="str">
        <f t="shared" si="69"/>
        <v xml:space="preserve"> Dec</v>
      </c>
      <c r="J2042">
        <v>39076</v>
      </c>
      <c r="K2042" t="s">
        <v>58</v>
      </c>
      <c r="L2042">
        <v>41</v>
      </c>
      <c r="M2042">
        <v>0.4</v>
      </c>
      <c r="N2042" t="s">
        <v>29</v>
      </c>
      <c r="O2042" t="s">
        <v>30</v>
      </c>
      <c r="P2042" t="s">
        <v>1711</v>
      </c>
      <c r="Q2042" t="s">
        <v>61</v>
      </c>
      <c r="R2042">
        <v>-131.16</v>
      </c>
      <c r="S2042" t="s">
        <v>33</v>
      </c>
      <c r="T2042">
        <v>5511</v>
      </c>
      <c r="U2042">
        <v>222.65</v>
      </c>
      <c r="V2042" s="1">
        <v>41255</v>
      </c>
      <c r="W2042" t="s">
        <v>34</v>
      </c>
      <c r="X2042">
        <v>6.26</v>
      </c>
      <c r="Y2042" t="s">
        <v>136</v>
      </c>
      <c r="Z2042">
        <v>5.28</v>
      </c>
      <c r="AA2042">
        <v>12306</v>
      </c>
      <c r="AB2042">
        <f t="shared" si="70"/>
        <v>216.48000000000002</v>
      </c>
      <c r="AC2042">
        <f t="shared" si="71"/>
        <v>212.15040000000002</v>
      </c>
    </row>
    <row r="2043" spans="1:29" x14ac:dyDescent="0.25">
      <c r="A2043" t="s">
        <v>2259</v>
      </c>
      <c r="B2043">
        <v>44</v>
      </c>
      <c r="C2043" t="str">
        <f t="shared" si="68"/>
        <v>Adult</v>
      </c>
      <c r="D2043" t="s">
        <v>2260</v>
      </c>
      <c r="E2043" t="s">
        <v>46</v>
      </c>
      <c r="F2043">
        <v>0.02</v>
      </c>
      <c r="G2043">
        <v>1</v>
      </c>
      <c r="H2043" s="1">
        <v>41254</v>
      </c>
      <c r="I2043" s="1" t="str">
        <f t="shared" si="69"/>
        <v xml:space="preserve"> Dec</v>
      </c>
      <c r="J2043">
        <v>2818</v>
      </c>
      <c r="K2043" t="s">
        <v>131</v>
      </c>
      <c r="L2043">
        <v>2</v>
      </c>
      <c r="M2043">
        <v>0.36</v>
      </c>
      <c r="N2043" t="s">
        <v>29</v>
      </c>
      <c r="O2043" t="s">
        <v>30</v>
      </c>
      <c r="P2043" t="s">
        <v>2565</v>
      </c>
      <c r="Q2043" t="s">
        <v>61</v>
      </c>
      <c r="R2043">
        <v>-42.72</v>
      </c>
      <c r="S2043" t="s">
        <v>76</v>
      </c>
      <c r="T2043">
        <v>421</v>
      </c>
      <c r="U2043">
        <v>89.23</v>
      </c>
      <c r="V2043" s="1">
        <v>41255</v>
      </c>
      <c r="W2043" t="s">
        <v>34</v>
      </c>
      <c r="X2043">
        <v>13.26</v>
      </c>
      <c r="Y2043" t="s">
        <v>132</v>
      </c>
      <c r="Z2043">
        <v>38.76</v>
      </c>
      <c r="AA2043">
        <v>33161</v>
      </c>
      <c r="AB2043">
        <f t="shared" si="70"/>
        <v>77.52</v>
      </c>
      <c r="AC2043">
        <f t="shared" si="71"/>
        <v>75.9696</v>
      </c>
    </row>
    <row r="2044" spans="1:29" x14ac:dyDescent="0.25">
      <c r="A2044" t="s">
        <v>2201</v>
      </c>
      <c r="B2044">
        <v>44</v>
      </c>
      <c r="C2044" t="str">
        <f t="shared" si="68"/>
        <v>Adult</v>
      </c>
      <c r="D2044" t="s">
        <v>2202</v>
      </c>
      <c r="E2044" t="s">
        <v>38</v>
      </c>
      <c r="F2044">
        <v>0.01</v>
      </c>
      <c r="G2044">
        <v>1</v>
      </c>
      <c r="H2044" s="1">
        <v>41254</v>
      </c>
      <c r="I2044" s="1" t="str">
        <f t="shared" si="69"/>
        <v xml:space="preserve"> Dec</v>
      </c>
      <c r="J2044">
        <v>49283</v>
      </c>
      <c r="K2044" t="s">
        <v>28</v>
      </c>
      <c r="L2044">
        <v>25</v>
      </c>
      <c r="M2044">
        <v>0.38</v>
      </c>
      <c r="N2044" t="s">
        <v>29</v>
      </c>
      <c r="O2044" t="s">
        <v>30</v>
      </c>
      <c r="P2044" t="s">
        <v>2480</v>
      </c>
      <c r="Q2044" t="s">
        <v>61</v>
      </c>
      <c r="R2044">
        <v>31.74</v>
      </c>
      <c r="S2044" t="s">
        <v>68</v>
      </c>
      <c r="T2044">
        <v>6908</v>
      </c>
      <c r="U2044">
        <v>334.71</v>
      </c>
      <c r="V2044" s="1">
        <v>41255</v>
      </c>
      <c r="W2044" t="s">
        <v>34</v>
      </c>
      <c r="X2044">
        <v>6.47</v>
      </c>
      <c r="Y2044" t="s">
        <v>69</v>
      </c>
      <c r="Z2044">
        <v>12.28</v>
      </c>
      <c r="AA2044">
        <v>55343</v>
      </c>
      <c r="AB2044">
        <f t="shared" si="70"/>
        <v>307</v>
      </c>
      <c r="AC2044">
        <f t="shared" si="71"/>
        <v>303.93</v>
      </c>
    </row>
    <row r="2045" spans="1:29" x14ac:dyDescent="0.25">
      <c r="A2045" t="s">
        <v>1447</v>
      </c>
      <c r="B2045">
        <v>44</v>
      </c>
      <c r="C2045" t="str">
        <f t="shared" si="68"/>
        <v>Adult</v>
      </c>
      <c r="D2045" t="s">
        <v>933</v>
      </c>
      <c r="E2045" t="s">
        <v>27</v>
      </c>
      <c r="F2045">
        <v>0.02</v>
      </c>
      <c r="G2045">
        <v>1</v>
      </c>
      <c r="H2045" s="1">
        <v>41254</v>
      </c>
      <c r="I2045" s="1" t="str">
        <f t="shared" si="69"/>
        <v xml:space="preserve"> Dec</v>
      </c>
      <c r="J2045">
        <v>7527</v>
      </c>
      <c r="K2045" t="s">
        <v>131</v>
      </c>
      <c r="L2045">
        <v>42</v>
      </c>
      <c r="M2045">
        <v>0.56000000000000005</v>
      </c>
      <c r="N2045" t="s">
        <v>96</v>
      </c>
      <c r="O2045" t="s">
        <v>30</v>
      </c>
      <c r="P2045" t="s">
        <v>2566</v>
      </c>
      <c r="Q2045" t="s">
        <v>105</v>
      </c>
      <c r="R2045">
        <v>2288.6370000000002</v>
      </c>
      <c r="S2045" t="s">
        <v>76</v>
      </c>
      <c r="T2045">
        <v>1032</v>
      </c>
      <c r="U2045">
        <v>7062.616</v>
      </c>
      <c r="V2045" s="1">
        <v>41255</v>
      </c>
      <c r="W2045" t="s">
        <v>34</v>
      </c>
      <c r="X2045">
        <v>4.2</v>
      </c>
      <c r="Y2045" t="s">
        <v>162</v>
      </c>
      <c r="Z2045">
        <v>195.99</v>
      </c>
      <c r="AA2045">
        <v>23223</v>
      </c>
      <c r="AB2045">
        <f t="shared" si="70"/>
        <v>8231.58</v>
      </c>
      <c r="AC2045">
        <f t="shared" si="71"/>
        <v>8066.9484000000002</v>
      </c>
    </row>
    <row r="2046" spans="1:29" x14ac:dyDescent="0.25">
      <c r="A2046" t="s">
        <v>2259</v>
      </c>
      <c r="B2046">
        <v>44</v>
      </c>
      <c r="C2046" t="str">
        <f t="shared" si="68"/>
        <v>Adult</v>
      </c>
      <c r="D2046" t="s">
        <v>2260</v>
      </c>
      <c r="E2046" t="s">
        <v>46</v>
      </c>
      <c r="F2046">
        <v>0.05</v>
      </c>
      <c r="G2046">
        <v>1</v>
      </c>
      <c r="H2046" s="1">
        <v>41254</v>
      </c>
      <c r="I2046" s="1" t="str">
        <f t="shared" si="69"/>
        <v xml:space="preserve"> Dec</v>
      </c>
      <c r="J2046">
        <v>2818</v>
      </c>
      <c r="K2046" t="s">
        <v>131</v>
      </c>
      <c r="L2046">
        <v>37</v>
      </c>
      <c r="M2046">
        <v>0.46</v>
      </c>
      <c r="N2046" t="s">
        <v>48</v>
      </c>
      <c r="O2046" t="s">
        <v>139</v>
      </c>
      <c r="P2046" t="s">
        <v>1653</v>
      </c>
      <c r="Q2046" t="s">
        <v>82</v>
      </c>
      <c r="R2046">
        <v>192.39</v>
      </c>
      <c r="S2046" t="s">
        <v>76</v>
      </c>
      <c r="T2046">
        <v>419</v>
      </c>
      <c r="U2046">
        <v>565.91</v>
      </c>
      <c r="V2046" s="1">
        <v>41256</v>
      </c>
      <c r="W2046" t="s">
        <v>34</v>
      </c>
      <c r="X2046">
        <v>3.73</v>
      </c>
      <c r="Y2046" t="s">
        <v>132</v>
      </c>
      <c r="Z2046">
        <v>15.68</v>
      </c>
      <c r="AA2046">
        <v>33161</v>
      </c>
      <c r="AB2046">
        <f t="shared" si="70"/>
        <v>580.16</v>
      </c>
      <c r="AC2046">
        <f t="shared" si="71"/>
        <v>551.15199999999993</v>
      </c>
    </row>
    <row r="2047" spans="1:29" x14ac:dyDescent="0.25">
      <c r="A2047" t="s">
        <v>2567</v>
      </c>
      <c r="B2047">
        <v>44</v>
      </c>
      <c r="C2047" t="str">
        <f t="shared" si="68"/>
        <v>Adult</v>
      </c>
      <c r="D2047" t="s">
        <v>223</v>
      </c>
      <c r="E2047" t="s">
        <v>57</v>
      </c>
      <c r="F2047">
        <v>0.1</v>
      </c>
      <c r="G2047">
        <v>1</v>
      </c>
      <c r="H2047" s="1">
        <v>41255</v>
      </c>
      <c r="I2047" s="1" t="str">
        <f t="shared" si="69"/>
        <v xml:space="preserve"> Dec</v>
      </c>
      <c r="J2047">
        <v>12224</v>
      </c>
      <c r="K2047" t="s">
        <v>28</v>
      </c>
      <c r="L2047">
        <v>29</v>
      </c>
      <c r="M2047">
        <v>0.82</v>
      </c>
      <c r="N2047" t="s">
        <v>96</v>
      </c>
      <c r="O2047" t="s">
        <v>59</v>
      </c>
      <c r="P2047" t="s">
        <v>2286</v>
      </c>
      <c r="Q2047" t="s">
        <v>105</v>
      </c>
      <c r="R2047">
        <v>-208.428</v>
      </c>
      <c r="S2047" t="s">
        <v>68</v>
      </c>
      <c r="T2047">
        <v>1693</v>
      </c>
      <c r="U2047">
        <v>842.61350000000004</v>
      </c>
      <c r="V2047" s="1">
        <v>41255</v>
      </c>
      <c r="W2047" t="s">
        <v>34</v>
      </c>
      <c r="X2047">
        <v>5</v>
      </c>
      <c r="Y2047" t="s">
        <v>128</v>
      </c>
      <c r="Z2047">
        <v>35.99</v>
      </c>
      <c r="AA2047">
        <v>73703</v>
      </c>
      <c r="AB2047">
        <f t="shared" si="70"/>
        <v>1043.71</v>
      </c>
      <c r="AC2047">
        <f t="shared" si="71"/>
        <v>939.33900000000006</v>
      </c>
    </row>
    <row r="2048" spans="1:29" x14ac:dyDescent="0.25">
      <c r="A2048" t="s">
        <v>2568</v>
      </c>
      <c r="B2048">
        <v>44</v>
      </c>
      <c r="C2048" t="str">
        <f t="shared" si="68"/>
        <v>Adult</v>
      </c>
      <c r="D2048" t="s">
        <v>2569</v>
      </c>
      <c r="E2048" t="s">
        <v>46</v>
      </c>
      <c r="F2048">
        <v>0.06</v>
      </c>
      <c r="G2048">
        <v>1</v>
      </c>
      <c r="H2048" s="1">
        <v>41255</v>
      </c>
      <c r="I2048" s="1" t="str">
        <f t="shared" si="69"/>
        <v xml:space="preserve"> Dec</v>
      </c>
      <c r="J2048">
        <v>35364</v>
      </c>
      <c r="K2048" t="s">
        <v>58</v>
      </c>
      <c r="L2048">
        <v>37</v>
      </c>
      <c r="M2048">
        <v>0.67</v>
      </c>
      <c r="N2048" t="s">
        <v>48</v>
      </c>
      <c r="O2048" t="s">
        <v>73</v>
      </c>
      <c r="P2048" t="s">
        <v>2018</v>
      </c>
      <c r="Q2048" t="s">
        <v>75</v>
      </c>
      <c r="R2048">
        <v>455.02</v>
      </c>
      <c r="S2048" t="s">
        <v>68</v>
      </c>
      <c r="T2048">
        <v>4972</v>
      </c>
      <c r="U2048">
        <v>15897.01</v>
      </c>
      <c r="V2048" s="1">
        <v>41256</v>
      </c>
      <c r="W2048" t="s">
        <v>53</v>
      </c>
      <c r="X2048">
        <v>110.2</v>
      </c>
      <c r="Y2048" t="s">
        <v>482</v>
      </c>
      <c r="Z2048">
        <v>424.21</v>
      </c>
      <c r="AA2048">
        <v>67901</v>
      </c>
      <c r="AB2048">
        <f t="shared" si="70"/>
        <v>15695.769999999999</v>
      </c>
      <c r="AC2048">
        <f t="shared" si="71"/>
        <v>14754.023799999999</v>
      </c>
    </row>
    <row r="2049" spans="1:29" x14ac:dyDescent="0.25">
      <c r="A2049" t="s">
        <v>2570</v>
      </c>
      <c r="B2049">
        <v>44</v>
      </c>
      <c r="C2049" t="str">
        <f t="shared" si="68"/>
        <v>Adult</v>
      </c>
      <c r="D2049" t="s">
        <v>927</v>
      </c>
      <c r="E2049" t="s">
        <v>46</v>
      </c>
      <c r="F2049">
        <v>0.06</v>
      </c>
      <c r="G2049">
        <v>1</v>
      </c>
      <c r="H2049" s="1">
        <v>41255</v>
      </c>
      <c r="I2049" s="1" t="str">
        <f t="shared" si="69"/>
        <v xml:space="preserve"> Dec</v>
      </c>
      <c r="J2049">
        <v>28037</v>
      </c>
      <c r="K2049" t="s">
        <v>28</v>
      </c>
      <c r="L2049">
        <v>31</v>
      </c>
      <c r="M2049">
        <v>0.37</v>
      </c>
      <c r="N2049" t="s">
        <v>29</v>
      </c>
      <c r="O2049" t="s">
        <v>30</v>
      </c>
      <c r="P2049" t="s">
        <v>611</v>
      </c>
      <c r="Q2049" t="s">
        <v>61</v>
      </c>
      <c r="R2049">
        <v>-101.28</v>
      </c>
      <c r="S2049" t="s">
        <v>76</v>
      </c>
      <c r="T2049">
        <v>3937</v>
      </c>
      <c r="U2049">
        <v>203.53</v>
      </c>
      <c r="V2049" s="1">
        <v>41256</v>
      </c>
      <c r="W2049" t="s">
        <v>34</v>
      </c>
      <c r="X2049">
        <v>6.93</v>
      </c>
      <c r="Y2049" t="s">
        <v>685</v>
      </c>
      <c r="Z2049">
        <v>6.68</v>
      </c>
      <c r="AA2049">
        <v>27604</v>
      </c>
      <c r="AB2049">
        <f t="shared" si="70"/>
        <v>207.07999999999998</v>
      </c>
      <c r="AC2049">
        <f t="shared" si="71"/>
        <v>194.65519999999998</v>
      </c>
    </row>
    <row r="2050" spans="1:29" x14ac:dyDescent="0.25">
      <c r="A2050" t="s">
        <v>2003</v>
      </c>
      <c r="B2050">
        <v>44</v>
      </c>
      <c r="C2050" t="str">
        <f t="shared" si="68"/>
        <v>Adult</v>
      </c>
      <c r="D2050" t="s">
        <v>1941</v>
      </c>
      <c r="E2050" t="s">
        <v>46</v>
      </c>
      <c r="F2050">
        <v>0.06</v>
      </c>
      <c r="G2050">
        <v>1</v>
      </c>
      <c r="H2050" s="1">
        <v>41255</v>
      </c>
      <c r="I2050" s="1" t="str">
        <f t="shared" si="69"/>
        <v xml:space="preserve"> Dec</v>
      </c>
      <c r="J2050">
        <v>36999</v>
      </c>
      <c r="K2050" t="s">
        <v>131</v>
      </c>
      <c r="L2050">
        <v>28</v>
      </c>
      <c r="M2050">
        <v>0.35</v>
      </c>
      <c r="N2050" t="s">
        <v>96</v>
      </c>
      <c r="O2050" t="s">
        <v>49</v>
      </c>
      <c r="P2050" t="s">
        <v>2107</v>
      </c>
      <c r="Q2050" t="s">
        <v>192</v>
      </c>
      <c r="R2050">
        <v>4963.8900000000003</v>
      </c>
      <c r="S2050" t="s">
        <v>68</v>
      </c>
      <c r="T2050">
        <v>5209</v>
      </c>
      <c r="U2050">
        <v>14475.74</v>
      </c>
      <c r="V2050" s="1">
        <v>41256</v>
      </c>
      <c r="W2050" t="s">
        <v>53</v>
      </c>
      <c r="X2050">
        <v>49</v>
      </c>
      <c r="Y2050" t="s">
        <v>111</v>
      </c>
      <c r="Z2050">
        <v>549.99</v>
      </c>
      <c r="AA2050">
        <v>78155</v>
      </c>
      <c r="AB2050">
        <f t="shared" si="70"/>
        <v>15399.720000000001</v>
      </c>
      <c r="AC2050">
        <f t="shared" si="71"/>
        <v>14475.736800000001</v>
      </c>
    </row>
    <row r="2051" spans="1:29" x14ac:dyDescent="0.25">
      <c r="A2051" t="s">
        <v>2003</v>
      </c>
      <c r="B2051">
        <v>44</v>
      </c>
      <c r="C2051" t="str">
        <f t="shared" si="68"/>
        <v>Adult</v>
      </c>
      <c r="D2051" t="s">
        <v>1941</v>
      </c>
      <c r="E2051" t="s">
        <v>46</v>
      </c>
      <c r="F2051">
        <v>0.08</v>
      </c>
      <c r="G2051">
        <v>1</v>
      </c>
      <c r="H2051" s="1">
        <v>41255</v>
      </c>
      <c r="I2051" s="1" t="str">
        <f t="shared" si="69"/>
        <v xml:space="preserve"> Dec</v>
      </c>
      <c r="J2051">
        <v>36999</v>
      </c>
      <c r="K2051" t="s">
        <v>131</v>
      </c>
      <c r="L2051">
        <v>3</v>
      </c>
      <c r="M2051">
        <v>0.56999999999999995</v>
      </c>
      <c r="N2051" t="s">
        <v>96</v>
      </c>
      <c r="O2051" t="s">
        <v>30</v>
      </c>
      <c r="P2051">
        <v>2160</v>
      </c>
      <c r="Q2051" t="s">
        <v>105</v>
      </c>
      <c r="R2051">
        <v>-479.08300000000003</v>
      </c>
      <c r="S2051" t="s">
        <v>68</v>
      </c>
      <c r="T2051">
        <v>5210</v>
      </c>
      <c r="U2051">
        <v>306.62049999999999</v>
      </c>
      <c r="V2051" s="1">
        <v>41256</v>
      </c>
      <c r="W2051" t="s">
        <v>42</v>
      </c>
      <c r="X2051">
        <v>5.99</v>
      </c>
      <c r="Y2051" t="s">
        <v>111</v>
      </c>
      <c r="Z2051">
        <v>115.99</v>
      </c>
      <c r="AA2051">
        <v>78155</v>
      </c>
      <c r="AB2051">
        <f t="shared" si="70"/>
        <v>347.96999999999997</v>
      </c>
      <c r="AC2051">
        <f t="shared" si="71"/>
        <v>320.13239999999996</v>
      </c>
    </row>
    <row r="2052" spans="1:29" x14ac:dyDescent="0.25">
      <c r="A2052" t="s">
        <v>2567</v>
      </c>
      <c r="B2052">
        <v>44</v>
      </c>
      <c r="C2052" t="str">
        <f t="shared" si="68"/>
        <v>Adult</v>
      </c>
      <c r="D2052" t="s">
        <v>223</v>
      </c>
      <c r="E2052" t="s">
        <v>57</v>
      </c>
      <c r="F2052">
        <v>0.04</v>
      </c>
      <c r="G2052">
        <v>1</v>
      </c>
      <c r="H2052" s="1">
        <v>41255</v>
      </c>
      <c r="I2052" s="1" t="str">
        <f t="shared" si="69"/>
        <v xml:space="preserve"> Dec</v>
      </c>
      <c r="J2052">
        <v>12224</v>
      </c>
      <c r="K2052" t="s">
        <v>28</v>
      </c>
      <c r="L2052">
        <v>2</v>
      </c>
      <c r="M2052">
        <v>0.63</v>
      </c>
      <c r="N2052" t="s">
        <v>48</v>
      </c>
      <c r="O2052" t="s">
        <v>73</v>
      </c>
      <c r="P2052" t="s">
        <v>2074</v>
      </c>
      <c r="Q2052" t="s">
        <v>75</v>
      </c>
      <c r="R2052">
        <v>-186.12899999999999</v>
      </c>
      <c r="S2052" t="s">
        <v>68</v>
      </c>
      <c r="T2052">
        <v>1692</v>
      </c>
      <c r="U2052">
        <v>302.91000000000003</v>
      </c>
      <c r="V2052" s="1">
        <v>41257</v>
      </c>
      <c r="W2052" t="s">
        <v>53</v>
      </c>
      <c r="X2052">
        <v>51.94</v>
      </c>
      <c r="Y2052" t="s">
        <v>128</v>
      </c>
      <c r="Z2052">
        <v>124.49</v>
      </c>
      <c r="AA2052">
        <v>73703</v>
      </c>
      <c r="AB2052">
        <f t="shared" si="70"/>
        <v>248.98</v>
      </c>
      <c r="AC2052">
        <f t="shared" si="71"/>
        <v>239.02079999999998</v>
      </c>
    </row>
    <row r="2053" spans="1:29" x14ac:dyDescent="0.25">
      <c r="A2053" t="s">
        <v>2571</v>
      </c>
      <c r="B2053">
        <v>44</v>
      </c>
      <c r="C2053" t="str">
        <f t="shared" si="68"/>
        <v>Adult</v>
      </c>
      <c r="D2053" t="s">
        <v>2572</v>
      </c>
      <c r="E2053" t="s">
        <v>57</v>
      </c>
      <c r="F2053">
        <v>7.0000000000000007E-2</v>
      </c>
      <c r="G2053">
        <v>1</v>
      </c>
      <c r="H2053" s="1">
        <v>41255</v>
      </c>
      <c r="I2053" s="1" t="str">
        <f t="shared" si="69"/>
        <v xml:space="preserve"> Dec</v>
      </c>
      <c r="J2053">
        <v>29857</v>
      </c>
      <c r="K2053" t="s">
        <v>131</v>
      </c>
      <c r="L2053">
        <v>41</v>
      </c>
      <c r="M2053">
        <v>0.77</v>
      </c>
      <c r="N2053" t="s">
        <v>48</v>
      </c>
      <c r="O2053" t="s">
        <v>73</v>
      </c>
      <c r="P2053" t="s">
        <v>1370</v>
      </c>
      <c r="Q2053" t="s">
        <v>154</v>
      </c>
      <c r="R2053">
        <v>-639.47</v>
      </c>
      <c r="S2053" t="s">
        <v>68</v>
      </c>
      <c r="T2053">
        <v>4200</v>
      </c>
      <c r="U2053">
        <v>5572.92</v>
      </c>
      <c r="V2053" s="1">
        <v>41257</v>
      </c>
      <c r="W2053" t="s">
        <v>53</v>
      </c>
      <c r="X2053">
        <v>36.090000000000003</v>
      </c>
      <c r="Y2053" t="s">
        <v>482</v>
      </c>
      <c r="Z2053">
        <v>140.97999999999999</v>
      </c>
      <c r="AA2053">
        <v>66062</v>
      </c>
      <c r="AB2053">
        <f t="shared" si="70"/>
        <v>5780.1799999999994</v>
      </c>
      <c r="AC2053">
        <f t="shared" si="71"/>
        <v>5375.567399999999</v>
      </c>
    </row>
    <row r="2054" spans="1:29" x14ac:dyDescent="0.25">
      <c r="A2054" t="s">
        <v>2568</v>
      </c>
      <c r="B2054">
        <v>44</v>
      </c>
      <c r="C2054" t="str">
        <f t="shared" si="68"/>
        <v>Adult</v>
      </c>
      <c r="D2054" t="s">
        <v>2569</v>
      </c>
      <c r="E2054" t="s">
        <v>46</v>
      </c>
      <c r="F2054">
        <v>0.06</v>
      </c>
      <c r="G2054">
        <v>1</v>
      </c>
      <c r="H2054" s="1">
        <v>41255</v>
      </c>
      <c r="I2054" s="1" t="str">
        <f t="shared" si="69"/>
        <v xml:space="preserve"> Dec</v>
      </c>
      <c r="J2054">
        <v>35364</v>
      </c>
      <c r="K2054" t="s">
        <v>58</v>
      </c>
      <c r="L2054">
        <v>29</v>
      </c>
      <c r="M2054">
        <v>0.74</v>
      </c>
      <c r="N2054" t="s">
        <v>48</v>
      </c>
      <c r="O2054" t="s">
        <v>73</v>
      </c>
      <c r="P2054" t="s">
        <v>512</v>
      </c>
      <c r="Q2054" t="s">
        <v>75</v>
      </c>
      <c r="R2054">
        <v>-871.51499999999999</v>
      </c>
      <c r="S2054" t="s">
        <v>68</v>
      </c>
      <c r="T2054">
        <v>4971</v>
      </c>
      <c r="U2054">
        <v>10338.93</v>
      </c>
      <c r="V2054" s="1">
        <v>41257</v>
      </c>
      <c r="W2054" t="s">
        <v>53</v>
      </c>
      <c r="X2054">
        <v>85.63</v>
      </c>
      <c r="Y2054" t="s">
        <v>482</v>
      </c>
      <c r="Z2054">
        <v>376.13</v>
      </c>
      <c r="AA2054">
        <v>67901</v>
      </c>
      <c r="AB2054">
        <f t="shared" si="70"/>
        <v>10907.77</v>
      </c>
      <c r="AC2054">
        <f t="shared" si="71"/>
        <v>10253.3038</v>
      </c>
    </row>
    <row r="2055" spans="1:29" x14ac:dyDescent="0.25">
      <c r="A2055" t="s">
        <v>2573</v>
      </c>
      <c r="B2055">
        <v>44</v>
      </c>
      <c r="C2055" t="str">
        <f t="shared" si="68"/>
        <v>Adult</v>
      </c>
      <c r="D2055" t="s">
        <v>91</v>
      </c>
      <c r="E2055" t="s">
        <v>46</v>
      </c>
      <c r="F2055">
        <v>0.1</v>
      </c>
      <c r="G2055">
        <v>1</v>
      </c>
      <c r="H2055" s="1">
        <v>41255</v>
      </c>
      <c r="I2055" s="1" t="str">
        <f t="shared" si="69"/>
        <v xml:space="preserve"> Dec</v>
      </c>
      <c r="J2055">
        <v>21091</v>
      </c>
      <c r="K2055" t="s">
        <v>28</v>
      </c>
      <c r="L2055">
        <v>32</v>
      </c>
      <c r="M2055">
        <v>0.35</v>
      </c>
      <c r="N2055" t="s">
        <v>29</v>
      </c>
      <c r="O2055" t="s">
        <v>30</v>
      </c>
      <c r="P2055" t="s">
        <v>1875</v>
      </c>
      <c r="Q2055" t="s">
        <v>67</v>
      </c>
      <c r="R2055">
        <v>-54.567500000000003</v>
      </c>
      <c r="S2055" t="s">
        <v>68</v>
      </c>
      <c r="T2055">
        <v>2919</v>
      </c>
      <c r="U2055">
        <v>270.73</v>
      </c>
      <c r="V2055" s="1">
        <v>41257</v>
      </c>
      <c r="W2055" t="s">
        <v>42</v>
      </c>
      <c r="X2055">
        <v>6.28</v>
      </c>
      <c r="Y2055" t="s">
        <v>93</v>
      </c>
      <c r="Z2055">
        <v>8.8800000000000008</v>
      </c>
      <c r="AA2055">
        <v>68801</v>
      </c>
      <c r="AB2055">
        <f t="shared" si="70"/>
        <v>284.16000000000003</v>
      </c>
      <c r="AC2055">
        <f t="shared" si="71"/>
        <v>255.74400000000003</v>
      </c>
    </row>
    <row r="2056" spans="1:29" x14ac:dyDescent="0.25">
      <c r="A2056" t="s">
        <v>2568</v>
      </c>
      <c r="B2056">
        <v>44</v>
      </c>
      <c r="C2056" t="str">
        <f t="shared" si="68"/>
        <v>Adult</v>
      </c>
      <c r="D2056" t="s">
        <v>2569</v>
      </c>
      <c r="E2056" t="s">
        <v>46</v>
      </c>
      <c r="F2056">
        <v>0.04</v>
      </c>
      <c r="G2056">
        <v>1</v>
      </c>
      <c r="H2056" s="1">
        <v>41255</v>
      </c>
      <c r="I2056" s="1" t="str">
        <f t="shared" si="69"/>
        <v xml:space="preserve"> Dec</v>
      </c>
      <c r="J2056">
        <v>35364</v>
      </c>
      <c r="K2056" t="s">
        <v>58</v>
      </c>
      <c r="L2056">
        <v>16</v>
      </c>
      <c r="M2056">
        <v>0.4</v>
      </c>
      <c r="N2056" t="s">
        <v>29</v>
      </c>
      <c r="O2056" t="s">
        <v>30</v>
      </c>
      <c r="P2056" t="s">
        <v>2574</v>
      </c>
      <c r="Q2056" t="s">
        <v>61</v>
      </c>
      <c r="R2056">
        <v>-54.75</v>
      </c>
      <c r="S2056" t="s">
        <v>68</v>
      </c>
      <c r="T2056">
        <v>4970</v>
      </c>
      <c r="U2056">
        <v>72.08</v>
      </c>
      <c r="V2056" s="1">
        <v>41257</v>
      </c>
      <c r="W2056" t="s">
        <v>34</v>
      </c>
      <c r="X2056">
        <v>5.68</v>
      </c>
      <c r="Y2056" t="s">
        <v>482</v>
      </c>
      <c r="Z2056">
        <v>4.28</v>
      </c>
      <c r="AA2056">
        <v>67901</v>
      </c>
      <c r="AB2056">
        <f t="shared" si="70"/>
        <v>68.48</v>
      </c>
      <c r="AC2056">
        <f t="shared" si="71"/>
        <v>65.740800000000007</v>
      </c>
    </row>
    <row r="2057" spans="1:29" x14ac:dyDescent="0.25">
      <c r="A2057" t="s">
        <v>2457</v>
      </c>
      <c r="B2057">
        <v>44</v>
      </c>
      <c r="C2057" t="str">
        <f t="shared" si="68"/>
        <v>Adult</v>
      </c>
      <c r="D2057" t="s">
        <v>871</v>
      </c>
      <c r="E2057" t="s">
        <v>46</v>
      </c>
      <c r="F2057">
        <v>0.02</v>
      </c>
      <c r="G2057">
        <v>1</v>
      </c>
      <c r="H2057" s="1">
        <v>41255</v>
      </c>
      <c r="I2057" s="1" t="str">
        <f t="shared" si="69"/>
        <v xml:space="preserve"> Dec</v>
      </c>
      <c r="J2057">
        <v>52391</v>
      </c>
      <c r="K2057" t="s">
        <v>28</v>
      </c>
      <c r="L2057">
        <v>39</v>
      </c>
      <c r="M2057">
        <v>0.83</v>
      </c>
      <c r="N2057" t="s">
        <v>29</v>
      </c>
      <c r="O2057" t="s">
        <v>30</v>
      </c>
      <c r="P2057" t="s">
        <v>1104</v>
      </c>
      <c r="Q2057" t="s">
        <v>32</v>
      </c>
      <c r="R2057">
        <v>-309.43</v>
      </c>
      <c r="S2057" t="s">
        <v>68</v>
      </c>
      <c r="T2057">
        <v>7355</v>
      </c>
      <c r="U2057">
        <v>857.84</v>
      </c>
      <c r="V2057" s="1">
        <v>41257</v>
      </c>
      <c r="W2057" t="s">
        <v>34</v>
      </c>
      <c r="X2057">
        <v>11.52</v>
      </c>
      <c r="Y2057" t="s">
        <v>111</v>
      </c>
      <c r="Z2057">
        <v>20.89</v>
      </c>
      <c r="AA2057">
        <v>78664</v>
      </c>
      <c r="AB2057">
        <f t="shared" si="70"/>
        <v>814.71</v>
      </c>
      <c r="AC2057">
        <f t="shared" si="71"/>
        <v>798.41579999999999</v>
      </c>
    </row>
    <row r="2058" spans="1:29" x14ac:dyDescent="0.25">
      <c r="A2058" t="s">
        <v>2457</v>
      </c>
      <c r="B2058">
        <v>44</v>
      </c>
      <c r="C2058" t="str">
        <f t="shared" ref="C2058:C2121" si="72">IF(B2058&gt;=50, "Senior", IF(B2058&gt;=20, "Adult", "Teenager"))</f>
        <v>Adult</v>
      </c>
      <c r="D2058" t="s">
        <v>871</v>
      </c>
      <c r="E2058" t="s">
        <v>46</v>
      </c>
      <c r="F2058">
        <v>0.04</v>
      </c>
      <c r="G2058">
        <v>1</v>
      </c>
      <c r="H2058" s="1">
        <v>41255</v>
      </c>
      <c r="I2058" s="1" t="str">
        <f t="shared" ref="I2058:I2121" si="73">TEXT(H2058," MMM")</f>
        <v xml:space="preserve"> Dec</v>
      </c>
      <c r="J2058">
        <v>52391</v>
      </c>
      <c r="K2058" t="s">
        <v>28</v>
      </c>
      <c r="L2058">
        <v>36</v>
      </c>
      <c r="M2058">
        <v>0.38</v>
      </c>
      <c r="N2058" t="s">
        <v>29</v>
      </c>
      <c r="O2058" t="s">
        <v>59</v>
      </c>
      <c r="P2058" t="s">
        <v>2575</v>
      </c>
      <c r="Q2058" t="s">
        <v>61</v>
      </c>
      <c r="R2058">
        <v>440.48</v>
      </c>
      <c r="S2058" t="s">
        <v>68</v>
      </c>
      <c r="T2058">
        <v>7354</v>
      </c>
      <c r="U2058">
        <v>1072.3599999999999</v>
      </c>
      <c r="V2058" s="1">
        <v>41257</v>
      </c>
      <c r="W2058" t="s">
        <v>34</v>
      </c>
      <c r="X2058">
        <v>4.8600000000000003</v>
      </c>
      <c r="Y2058" t="s">
        <v>111</v>
      </c>
      <c r="Z2058">
        <v>29.14</v>
      </c>
      <c r="AA2058">
        <v>78664</v>
      </c>
      <c r="AB2058">
        <f t="shared" ref="AB2058:AB2121" si="74">Z2058*L2058</f>
        <v>1049.04</v>
      </c>
      <c r="AC2058">
        <f t="shared" ref="AC2058:AC2121" si="75">AB2058-AB2058*F2058</f>
        <v>1007.0784</v>
      </c>
    </row>
    <row r="2059" spans="1:29" x14ac:dyDescent="0.25">
      <c r="A2059" t="s">
        <v>2568</v>
      </c>
      <c r="B2059">
        <v>44</v>
      </c>
      <c r="C2059" t="str">
        <f t="shared" si="72"/>
        <v>Adult</v>
      </c>
      <c r="D2059" t="s">
        <v>2569</v>
      </c>
      <c r="E2059" t="s">
        <v>46</v>
      </c>
      <c r="F2059">
        <v>0.06</v>
      </c>
      <c r="G2059">
        <v>1</v>
      </c>
      <c r="H2059" s="1">
        <v>41255</v>
      </c>
      <c r="I2059" s="1" t="str">
        <f t="shared" si="73"/>
        <v xml:space="preserve"> Dec</v>
      </c>
      <c r="J2059">
        <v>35364</v>
      </c>
      <c r="K2059" t="s">
        <v>58</v>
      </c>
      <c r="L2059">
        <v>8</v>
      </c>
      <c r="M2059">
        <v>0.6</v>
      </c>
      <c r="N2059" t="s">
        <v>96</v>
      </c>
      <c r="O2059" t="s">
        <v>30</v>
      </c>
      <c r="P2059" t="s">
        <v>839</v>
      </c>
      <c r="Q2059" t="s">
        <v>105</v>
      </c>
      <c r="R2059">
        <v>-554.44399999999996</v>
      </c>
      <c r="S2059" t="s">
        <v>68</v>
      </c>
      <c r="T2059">
        <v>4973</v>
      </c>
      <c r="U2059">
        <v>1265.2929999999999</v>
      </c>
      <c r="V2059" s="1">
        <v>41257</v>
      </c>
      <c r="W2059" t="s">
        <v>34</v>
      </c>
      <c r="X2059">
        <v>8.99</v>
      </c>
      <c r="Y2059" t="s">
        <v>482</v>
      </c>
      <c r="Z2059">
        <v>195.99</v>
      </c>
      <c r="AA2059">
        <v>67901</v>
      </c>
      <c r="AB2059">
        <f t="shared" si="74"/>
        <v>1567.92</v>
      </c>
      <c r="AC2059">
        <f t="shared" si="75"/>
        <v>1473.8448000000001</v>
      </c>
    </row>
    <row r="2060" spans="1:29" x14ac:dyDescent="0.25">
      <c r="A2060" t="s">
        <v>1957</v>
      </c>
      <c r="B2060">
        <v>44</v>
      </c>
      <c r="C2060" t="str">
        <f t="shared" si="72"/>
        <v>Adult</v>
      </c>
      <c r="D2060" t="s">
        <v>1950</v>
      </c>
      <c r="E2060" t="s">
        <v>27</v>
      </c>
      <c r="F2060">
        <v>0.06</v>
      </c>
      <c r="G2060">
        <v>1</v>
      </c>
      <c r="H2060" s="1">
        <v>41256</v>
      </c>
      <c r="I2060" s="1" t="str">
        <f t="shared" si="73"/>
        <v xml:space="preserve"> Dec</v>
      </c>
      <c r="J2060">
        <v>7845</v>
      </c>
      <c r="K2060" t="s">
        <v>58</v>
      </c>
      <c r="L2060">
        <v>22</v>
      </c>
      <c r="M2060">
        <v>0.36</v>
      </c>
      <c r="N2060" t="s">
        <v>29</v>
      </c>
      <c r="O2060" t="s">
        <v>30</v>
      </c>
      <c r="P2060" t="s">
        <v>1150</v>
      </c>
      <c r="Q2060" t="s">
        <v>67</v>
      </c>
      <c r="R2060">
        <v>-63.3765</v>
      </c>
      <c r="S2060" t="s">
        <v>68</v>
      </c>
      <c r="T2060">
        <v>1062</v>
      </c>
      <c r="U2060">
        <v>118.56</v>
      </c>
      <c r="V2060" s="1">
        <v>41256</v>
      </c>
      <c r="W2060" t="s">
        <v>42</v>
      </c>
      <c r="X2060">
        <v>5.68</v>
      </c>
      <c r="Y2060" t="s">
        <v>239</v>
      </c>
      <c r="Z2060">
        <v>4.91</v>
      </c>
      <c r="AA2060">
        <v>53186</v>
      </c>
      <c r="AB2060">
        <f t="shared" si="74"/>
        <v>108.02000000000001</v>
      </c>
      <c r="AC2060">
        <f t="shared" si="75"/>
        <v>101.53880000000001</v>
      </c>
    </row>
    <row r="2061" spans="1:29" x14ac:dyDescent="0.25">
      <c r="A2061" t="s">
        <v>1957</v>
      </c>
      <c r="B2061">
        <v>44</v>
      </c>
      <c r="C2061" t="str">
        <f t="shared" si="72"/>
        <v>Adult</v>
      </c>
      <c r="D2061" t="s">
        <v>1950</v>
      </c>
      <c r="E2061" t="s">
        <v>27</v>
      </c>
      <c r="F2061">
        <v>7.0000000000000007E-2</v>
      </c>
      <c r="G2061">
        <v>1</v>
      </c>
      <c r="H2061" s="1">
        <v>41256</v>
      </c>
      <c r="I2061" s="1" t="str">
        <f t="shared" si="73"/>
        <v xml:space="preserve"> Dec</v>
      </c>
      <c r="J2061">
        <v>7845</v>
      </c>
      <c r="K2061" t="s">
        <v>58</v>
      </c>
      <c r="L2061">
        <v>45</v>
      </c>
      <c r="M2061">
        <v>0.35</v>
      </c>
      <c r="N2061" t="s">
        <v>29</v>
      </c>
      <c r="O2061" t="s">
        <v>30</v>
      </c>
      <c r="P2061" t="s">
        <v>2576</v>
      </c>
      <c r="Q2061" t="s">
        <v>61</v>
      </c>
      <c r="R2061">
        <v>1012.67</v>
      </c>
      <c r="S2061" t="s">
        <v>68</v>
      </c>
      <c r="T2061">
        <v>1063</v>
      </c>
      <c r="U2061">
        <v>2145.0500000000002</v>
      </c>
      <c r="V2061" s="1">
        <v>41257</v>
      </c>
      <c r="W2061" t="s">
        <v>42</v>
      </c>
      <c r="X2061">
        <v>5.86</v>
      </c>
      <c r="Y2061" t="s">
        <v>239</v>
      </c>
      <c r="Z2061">
        <v>48.94</v>
      </c>
      <c r="AA2061">
        <v>53186</v>
      </c>
      <c r="AB2061">
        <f t="shared" si="74"/>
        <v>2202.2999999999997</v>
      </c>
      <c r="AC2061">
        <f t="shared" si="75"/>
        <v>2048.1389999999997</v>
      </c>
    </row>
    <row r="2062" spans="1:29" x14ac:dyDescent="0.25">
      <c r="A2062" t="s">
        <v>2383</v>
      </c>
      <c r="B2062">
        <v>44</v>
      </c>
      <c r="C2062" t="str">
        <f t="shared" si="72"/>
        <v>Adult</v>
      </c>
      <c r="D2062" t="s">
        <v>2092</v>
      </c>
      <c r="E2062" t="s">
        <v>38</v>
      </c>
      <c r="F2062">
        <v>0.02</v>
      </c>
      <c r="G2062">
        <v>1</v>
      </c>
      <c r="H2062" s="1">
        <v>41256</v>
      </c>
      <c r="I2062" s="1" t="str">
        <f t="shared" si="73"/>
        <v xml:space="preserve"> Dec</v>
      </c>
      <c r="J2062">
        <v>16102</v>
      </c>
      <c r="K2062" t="s">
        <v>39</v>
      </c>
      <c r="L2062">
        <v>25</v>
      </c>
      <c r="M2062">
        <v>0.6</v>
      </c>
      <c r="N2062" t="s">
        <v>48</v>
      </c>
      <c r="O2062" t="s">
        <v>49</v>
      </c>
      <c r="P2062" t="s">
        <v>1979</v>
      </c>
      <c r="Q2062" t="s">
        <v>51</v>
      </c>
      <c r="R2062">
        <v>4089.27</v>
      </c>
      <c r="S2062" t="s">
        <v>52</v>
      </c>
      <c r="T2062">
        <v>2228</v>
      </c>
      <c r="U2062">
        <v>13255.93</v>
      </c>
      <c r="V2062" s="1">
        <v>41258</v>
      </c>
      <c r="W2062" t="s">
        <v>53</v>
      </c>
      <c r="X2062">
        <v>26</v>
      </c>
      <c r="Y2062" t="s">
        <v>54</v>
      </c>
      <c r="Z2062">
        <v>500.98</v>
      </c>
      <c r="AA2062">
        <v>91776</v>
      </c>
      <c r="AB2062">
        <f t="shared" si="74"/>
        <v>12524.5</v>
      </c>
      <c r="AC2062">
        <f t="shared" si="75"/>
        <v>12274.01</v>
      </c>
    </row>
    <row r="2063" spans="1:29" x14ac:dyDescent="0.25">
      <c r="A2063" t="s">
        <v>2577</v>
      </c>
      <c r="B2063">
        <v>44</v>
      </c>
      <c r="C2063" t="str">
        <f t="shared" si="72"/>
        <v>Adult</v>
      </c>
      <c r="D2063" t="s">
        <v>575</v>
      </c>
      <c r="E2063" t="s">
        <v>57</v>
      </c>
      <c r="F2063">
        <v>0</v>
      </c>
      <c r="G2063">
        <v>1</v>
      </c>
      <c r="H2063" s="1">
        <v>41257</v>
      </c>
      <c r="I2063" s="1" t="str">
        <f t="shared" si="73"/>
        <v xml:space="preserve"> Dec</v>
      </c>
      <c r="J2063">
        <v>13120</v>
      </c>
      <c r="K2063" t="s">
        <v>47</v>
      </c>
      <c r="L2063">
        <v>8</v>
      </c>
      <c r="M2063">
        <v>0.39</v>
      </c>
      <c r="N2063" t="s">
        <v>29</v>
      </c>
      <c r="O2063" t="s">
        <v>30</v>
      </c>
      <c r="P2063" t="s">
        <v>1021</v>
      </c>
      <c r="Q2063" t="s">
        <v>67</v>
      </c>
      <c r="R2063">
        <v>-17.364999999999998</v>
      </c>
      <c r="S2063" t="s">
        <v>68</v>
      </c>
      <c r="T2063">
        <v>1827</v>
      </c>
      <c r="U2063">
        <v>216.33</v>
      </c>
      <c r="V2063" s="1">
        <v>41257</v>
      </c>
      <c r="W2063" t="s">
        <v>34</v>
      </c>
      <c r="X2063">
        <v>12.98</v>
      </c>
      <c r="Y2063" t="s">
        <v>416</v>
      </c>
      <c r="Z2063">
        <v>24.92</v>
      </c>
      <c r="AA2063">
        <v>46614</v>
      </c>
      <c r="AB2063">
        <f t="shared" si="74"/>
        <v>199.36</v>
      </c>
      <c r="AC2063">
        <f t="shared" si="75"/>
        <v>199.36</v>
      </c>
    </row>
    <row r="2064" spans="1:29" x14ac:dyDescent="0.25">
      <c r="A2064" t="s">
        <v>743</v>
      </c>
      <c r="B2064">
        <v>44</v>
      </c>
      <c r="C2064" t="str">
        <f t="shared" si="72"/>
        <v>Adult</v>
      </c>
      <c r="D2064" t="s">
        <v>2578</v>
      </c>
      <c r="E2064" t="s">
        <v>57</v>
      </c>
      <c r="F2064">
        <v>0.06</v>
      </c>
      <c r="G2064">
        <v>1</v>
      </c>
      <c r="H2064" s="1">
        <v>41257</v>
      </c>
      <c r="I2064" s="1" t="str">
        <f t="shared" si="73"/>
        <v xml:space="preserve"> Dec</v>
      </c>
      <c r="J2064">
        <v>38882</v>
      </c>
      <c r="K2064" t="s">
        <v>58</v>
      </c>
      <c r="L2064">
        <v>40</v>
      </c>
      <c r="M2064">
        <v>0.37</v>
      </c>
      <c r="N2064" t="s">
        <v>29</v>
      </c>
      <c r="O2064" t="s">
        <v>30</v>
      </c>
      <c r="P2064" t="s">
        <v>2579</v>
      </c>
      <c r="Q2064" t="s">
        <v>61</v>
      </c>
      <c r="R2064">
        <v>1043.43</v>
      </c>
      <c r="S2064" t="s">
        <v>33</v>
      </c>
      <c r="T2064">
        <v>5470</v>
      </c>
      <c r="U2064">
        <v>2169.4899999999998</v>
      </c>
      <c r="V2064" s="1">
        <v>41257</v>
      </c>
      <c r="W2064" t="s">
        <v>34</v>
      </c>
      <c r="X2064">
        <v>4.8499999999999996</v>
      </c>
      <c r="Y2064" t="s">
        <v>204</v>
      </c>
      <c r="Z2064">
        <v>55.48</v>
      </c>
      <c r="AA2064">
        <v>4210</v>
      </c>
      <c r="AB2064">
        <f t="shared" si="74"/>
        <v>2219.1999999999998</v>
      </c>
      <c r="AC2064">
        <f t="shared" si="75"/>
        <v>2086.0479999999998</v>
      </c>
    </row>
    <row r="2065" spans="1:29" x14ac:dyDescent="0.25">
      <c r="A2065" t="s">
        <v>2580</v>
      </c>
      <c r="B2065">
        <v>44</v>
      </c>
      <c r="C2065" t="str">
        <f t="shared" si="72"/>
        <v>Adult</v>
      </c>
      <c r="D2065" t="s">
        <v>2578</v>
      </c>
      <c r="E2065" t="s">
        <v>57</v>
      </c>
      <c r="F2065">
        <v>0.1</v>
      </c>
      <c r="G2065">
        <v>1</v>
      </c>
      <c r="H2065" s="1">
        <v>41257</v>
      </c>
      <c r="I2065" s="1" t="str">
        <f t="shared" si="73"/>
        <v xml:space="preserve"> Dec</v>
      </c>
      <c r="J2065">
        <v>38882</v>
      </c>
      <c r="K2065" t="s">
        <v>58</v>
      </c>
      <c r="L2065">
        <v>37</v>
      </c>
      <c r="M2065">
        <v>0.74</v>
      </c>
      <c r="N2065" t="s">
        <v>48</v>
      </c>
      <c r="O2065" t="s">
        <v>49</v>
      </c>
      <c r="P2065" t="s">
        <v>586</v>
      </c>
      <c r="Q2065" t="s">
        <v>51</v>
      </c>
      <c r="R2065">
        <v>-1799.35</v>
      </c>
      <c r="S2065" t="s">
        <v>68</v>
      </c>
      <c r="T2065">
        <v>5471</v>
      </c>
      <c r="U2065">
        <v>4411.5</v>
      </c>
      <c r="V2065" s="1">
        <v>41258</v>
      </c>
      <c r="W2065" t="s">
        <v>53</v>
      </c>
      <c r="X2065">
        <v>70.2</v>
      </c>
      <c r="Y2065" t="s">
        <v>69</v>
      </c>
      <c r="Z2065">
        <v>122.99</v>
      </c>
      <c r="AA2065">
        <v>55305</v>
      </c>
      <c r="AB2065">
        <f t="shared" si="74"/>
        <v>4550.63</v>
      </c>
      <c r="AC2065">
        <f t="shared" si="75"/>
        <v>4095.567</v>
      </c>
    </row>
    <row r="2066" spans="1:29" x14ac:dyDescent="0.25">
      <c r="A2066" t="s">
        <v>2581</v>
      </c>
      <c r="B2066">
        <v>44</v>
      </c>
      <c r="C2066" t="str">
        <f t="shared" si="72"/>
        <v>Adult</v>
      </c>
      <c r="D2066" t="s">
        <v>2582</v>
      </c>
      <c r="E2066" t="s">
        <v>46</v>
      </c>
      <c r="F2066">
        <v>0.03</v>
      </c>
      <c r="G2066">
        <v>1</v>
      </c>
      <c r="H2066" s="1">
        <v>41257</v>
      </c>
      <c r="I2066" s="1" t="str">
        <f t="shared" si="73"/>
        <v xml:space="preserve"> Dec</v>
      </c>
      <c r="J2066">
        <v>38400</v>
      </c>
      <c r="K2066" t="s">
        <v>39</v>
      </c>
      <c r="L2066">
        <v>8</v>
      </c>
      <c r="M2066">
        <v>0.54</v>
      </c>
      <c r="N2066" t="s">
        <v>48</v>
      </c>
      <c r="O2066" t="s">
        <v>59</v>
      </c>
      <c r="P2066" t="s">
        <v>2265</v>
      </c>
      <c r="Q2066" t="s">
        <v>82</v>
      </c>
      <c r="R2066">
        <v>28.08</v>
      </c>
      <c r="S2066" t="s">
        <v>33</v>
      </c>
      <c r="T2066">
        <v>5401</v>
      </c>
      <c r="U2066">
        <v>114.73</v>
      </c>
      <c r="V2066" s="1">
        <v>41258</v>
      </c>
      <c r="W2066" t="s">
        <v>42</v>
      </c>
      <c r="X2066">
        <v>6.85</v>
      </c>
      <c r="Y2066" t="s">
        <v>560</v>
      </c>
      <c r="Z2066">
        <v>13.73</v>
      </c>
      <c r="AA2066">
        <v>26501</v>
      </c>
      <c r="AB2066">
        <f t="shared" si="74"/>
        <v>109.84</v>
      </c>
      <c r="AC2066">
        <f t="shared" si="75"/>
        <v>106.54480000000001</v>
      </c>
    </row>
    <row r="2067" spans="1:29" x14ac:dyDescent="0.25">
      <c r="A2067" t="s">
        <v>2583</v>
      </c>
      <c r="B2067">
        <v>44</v>
      </c>
      <c r="C2067" t="str">
        <f t="shared" si="72"/>
        <v>Adult</v>
      </c>
      <c r="D2067" t="s">
        <v>1450</v>
      </c>
      <c r="E2067" t="s">
        <v>57</v>
      </c>
      <c r="F2067">
        <v>0.03</v>
      </c>
      <c r="G2067">
        <v>1</v>
      </c>
      <c r="H2067" s="1">
        <v>41257</v>
      </c>
      <c r="I2067" s="1" t="str">
        <f t="shared" si="73"/>
        <v xml:space="preserve"> Dec</v>
      </c>
      <c r="J2067">
        <v>54468</v>
      </c>
      <c r="K2067" t="s">
        <v>28</v>
      </c>
      <c r="L2067">
        <v>15</v>
      </c>
      <c r="M2067">
        <v>0.39</v>
      </c>
      <c r="N2067" t="s">
        <v>29</v>
      </c>
      <c r="O2067" t="s">
        <v>30</v>
      </c>
      <c r="P2067" t="s">
        <v>1586</v>
      </c>
      <c r="Q2067" t="s">
        <v>210</v>
      </c>
      <c r="R2067">
        <v>12.76</v>
      </c>
      <c r="S2067" t="s">
        <v>76</v>
      </c>
      <c r="T2067">
        <v>7613</v>
      </c>
      <c r="U2067">
        <v>40.75</v>
      </c>
      <c r="V2067" s="1">
        <v>41258</v>
      </c>
      <c r="W2067" t="s">
        <v>34</v>
      </c>
      <c r="X2067">
        <v>0.5</v>
      </c>
      <c r="Y2067" t="s">
        <v>132</v>
      </c>
      <c r="Z2067">
        <v>2.61</v>
      </c>
      <c r="AA2067">
        <v>32780</v>
      </c>
      <c r="AB2067">
        <f t="shared" si="74"/>
        <v>39.15</v>
      </c>
      <c r="AC2067">
        <f t="shared" si="75"/>
        <v>37.975499999999997</v>
      </c>
    </row>
    <row r="2068" spans="1:29" x14ac:dyDescent="0.25">
      <c r="A2068" t="s">
        <v>2583</v>
      </c>
      <c r="B2068">
        <v>44</v>
      </c>
      <c r="C2068" t="str">
        <f t="shared" si="72"/>
        <v>Adult</v>
      </c>
      <c r="D2068" t="s">
        <v>1450</v>
      </c>
      <c r="E2068" t="s">
        <v>57</v>
      </c>
      <c r="F2068">
        <v>0.01</v>
      </c>
      <c r="G2068">
        <v>1</v>
      </c>
      <c r="H2068" s="1">
        <v>41257</v>
      </c>
      <c r="I2068" s="1" t="str">
        <f t="shared" si="73"/>
        <v xml:space="preserve"> Dec</v>
      </c>
      <c r="J2068">
        <v>54468</v>
      </c>
      <c r="K2068" t="s">
        <v>28</v>
      </c>
      <c r="L2068">
        <v>35</v>
      </c>
      <c r="M2068">
        <v>0.57999999999999996</v>
      </c>
      <c r="N2068" t="s">
        <v>29</v>
      </c>
      <c r="O2068" t="s">
        <v>139</v>
      </c>
      <c r="P2068" t="s">
        <v>2365</v>
      </c>
      <c r="Q2068" t="s">
        <v>88</v>
      </c>
      <c r="R2068">
        <v>-114.18</v>
      </c>
      <c r="S2068" t="s">
        <v>76</v>
      </c>
      <c r="T2068">
        <v>7614</v>
      </c>
      <c r="U2068">
        <v>424.09</v>
      </c>
      <c r="V2068" s="1">
        <v>41258</v>
      </c>
      <c r="W2068" t="s">
        <v>34</v>
      </c>
      <c r="X2068">
        <v>7.95</v>
      </c>
      <c r="Y2068" t="s">
        <v>132</v>
      </c>
      <c r="Z2068">
        <v>11.66</v>
      </c>
      <c r="AA2068">
        <v>32780</v>
      </c>
      <c r="AB2068">
        <f t="shared" si="74"/>
        <v>408.1</v>
      </c>
      <c r="AC2068">
        <f t="shared" si="75"/>
        <v>404.01900000000001</v>
      </c>
    </row>
    <row r="2069" spans="1:29" x14ac:dyDescent="0.25">
      <c r="A2069" t="s">
        <v>2070</v>
      </c>
      <c r="B2069">
        <v>44</v>
      </c>
      <c r="C2069" t="str">
        <f t="shared" si="72"/>
        <v>Adult</v>
      </c>
      <c r="D2069" t="s">
        <v>2584</v>
      </c>
      <c r="E2069" t="s">
        <v>27</v>
      </c>
      <c r="F2069">
        <v>0.09</v>
      </c>
      <c r="G2069">
        <v>1</v>
      </c>
      <c r="H2069" s="1">
        <v>41257</v>
      </c>
      <c r="I2069" s="1" t="str">
        <f t="shared" si="73"/>
        <v xml:space="preserve"> Dec</v>
      </c>
      <c r="J2069">
        <v>1891</v>
      </c>
      <c r="K2069" t="s">
        <v>47</v>
      </c>
      <c r="L2069">
        <v>3</v>
      </c>
      <c r="M2069">
        <v>0.65</v>
      </c>
      <c r="N2069" t="s">
        <v>48</v>
      </c>
      <c r="O2069" t="s">
        <v>80</v>
      </c>
      <c r="P2069" t="s">
        <v>890</v>
      </c>
      <c r="Q2069" t="s">
        <v>82</v>
      </c>
      <c r="R2069">
        <v>290.31</v>
      </c>
      <c r="S2069" t="s">
        <v>68</v>
      </c>
      <c r="T2069">
        <v>274</v>
      </c>
      <c r="U2069">
        <v>302.36</v>
      </c>
      <c r="V2069" s="1">
        <v>41259</v>
      </c>
      <c r="W2069" t="s">
        <v>34</v>
      </c>
      <c r="X2069">
        <v>5.81</v>
      </c>
      <c r="Y2069" t="s">
        <v>111</v>
      </c>
      <c r="Z2069">
        <v>107.53</v>
      </c>
      <c r="AA2069">
        <v>77546</v>
      </c>
      <c r="AB2069">
        <f t="shared" si="74"/>
        <v>322.59000000000003</v>
      </c>
      <c r="AC2069">
        <f t="shared" si="75"/>
        <v>293.55690000000004</v>
      </c>
    </row>
    <row r="2070" spans="1:29" x14ac:dyDescent="0.25">
      <c r="A2070" t="s">
        <v>2577</v>
      </c>
      <c r="B2070">
        <v>44</v>
      </c>
      <c r="C2070" t="str">
        <f t="shared" si="72"/>
        <v>Adult</v>
      </c>
      <c r="D2070" t="s">
        <v>575</v>
      </c>
      <c r="E2070" t="s">
        <v>57</v>
      </c>
      <c r="F2070">
        <v>0.09</v>
      </c>
      <c r="G2070">
        <v>1</v>
      </c>
      <c r="H2070" s="1">
        <v>41257</v>
      </c>
      <c r="I2070" s="1" t="str">
        <f t="shared" si="73"/>
        <v xml:space="preserve"> Dec</v>
      </c>
      <c r="J2070">
        <v>13120</v>
      </c>
      <c r="K2070" t="s">
        <v>47</v>
      </c>
      <c r="L2070">
        <v>46</v>
      </c>
      <c r="M2070">
        <v>0.4</v>
      </c>
      <c r="N2070" t="s">
        <v>29</v>
      </c>
      <c r="O2070" t="s">
        <v>30</v>
      </c>
      <c r="P2070" t="s">
        <v>2533</v>
      </c>
      <c r="Q2070" t="s">
        <v>67</v>
      </c>
      <c r="R2070">
        <v>82.594499999999996</v>
      </c>
      <c r="S2070" t="s">
        <v>68</v>
      </c>
      <c r="T2070">
        <v>1826</v>
      </c>
      <c r="U2070">
        <v>590.42999999999995</v>
      </c>
      <c r="V2070" s="1">
        <v>41264</v>
      </c>
      <c r="W2070" t="s">
        <v>34</v>
      </c>
      <c r="X2070">
        <v>4.9800000000000004</v>
      </c>
      <c r="Y2070" t="s">
        <v>416</v>
      </c>
      <c r="Z2070">
        <v>12.95</v>
      </c>
      <c r="AA2070">
        <v>46614</v>
      </c>
      <c r="AB2070">
        <f t="shared" si="74"/>
        <v>595.69999999999993</v>
      </c>
      <c r="AC2070">
        <f t="shared" si="75"/>
        <v>542.08699999999999</v>
      </c>
    </row>
    <row r="2071" spans="1:29" x14ac:dyDescent="0.25">
      <c r="A2071" t="s">
        <v>1133</v>
      </c>
      <c r="B2071">
        <v>44</v>
      </c>
      <c r="C2071" t="str">
        <f t="shared" si="72"/>
        <v>Adult</v>
      </c>
      <c r="D2071" t="s">
        <v>1134</v>
      </c>
      <c r="E2071" t="s">
        <v>46</v>
      </c>
      <c r="F2071">
        <v>0.04</v>
      </c>
      <c r="G2071">
        <v>1</v>
      </c>
      <c r="H2071" s="1">
        <v>41257</v>
      </c>
      <c r="I2071" s="1" t="str">
        <f t="shared" si="73"/>
        <v xml:space="preserve"> Dec</v>
      </c>
      <c r="J2071">
        <v>5765</v>
      </c>
      <c r="K2071" t="s">
        <v>47</v>
      </c>
      <c r="L2071">
        <v>23</v>
      </c>
      <c r="M2071">
        <v>0.38</v>
      </c>
      <c r="N2071" t="s">
        <v>29</v>
      </c>
      <c r="O2071" t="s">
        <v>30</v>
      </c>
      <c r="P2071" t="s">
        <v>2395</v>
      </c>
      <c r="Q2071" t="s">
        <v>61</v>
      </c>
      <c r="R2071">
        <v>9.06</v>
      </c>
      <c r="S2071" t="s">
        <v>76</v>
      </c>
      <c r="T2071">
        <v>804</v>
      </c>
      <c r="U2071">
        <v>849.46</v>
      </c>
      <c r="V2071" s="1">
        <v>41264</v>
      </c>
      <c r="W2071" t="s">
        <v>34</v>
      </c>
      <c r="X2071">
        <v>19.989999999999998</v>
      </c>
      <c r="Y2071" t="s">
        <v>685</v>
      </c>
      <c r="Z2071">
        <v>35.44</v>
      </c>
      <c r="AA2071">
        <v>28052</v>
      </c>
      <c r="AB2071">
        <f t="shared" si="74"/>
        <v>815.11999999999989</v>
      </c>
      <c r="AC2071">
        <f t="shared" si="75"/>
        <v>782.51519999999994</v>
      </c>
    </row>
    <row r="2072" spans="1:29" x14ac:dyDescent="0.25">
      <c r="A2072" t="s">
        <v>2585</v>
      </c>
      <c r="B2072">
        <v>44</v>
      </c>
      <c r="C2072" t="str">
        <f t="shared" si="72"/>
        <v>Adult</v>
      </c>
      <c r="D2072" t="s">
        <v>2586</v>
      </c>
      <c r="E2072" t="s">
        <v>38</v>
      </c>
      <c r="F2072">
        <v>0</v>
      </c>
      <c r="G2072">
        <v>1</v>
      </c>
      <c r="H2072" s="1">
        <v>41258</v>
      </c>
      <c r="I2072" s="1" t="str">
        <f t="shared" si="73"/>
        <v xml:space="preserve"> Dec</v>
      </c>
      <c r="J2072">
        <v>59556</v>
      </c>
      <c r="K2072" t="s">
        <v>39</v>
      </c>
      <c r="L2072">
        <v>5</v>
      </c>
      <c r="M2072">
        <v>0.56000000000000005</v>
      </c>
      <c r="N2072" t="s">
        <v>96</v>
      </c>
      <c r="O2072" t="s">
        <v>30</v>
      </c>
      <c r="P2072" t="s">
        <v>686</v>
      </c>
      <c r="Q2072" t="s">
        <v>105</v>
      </c>
      <c r="R2072">
        <v>-615.91200000000003</v>
      </c>
      <c r="S2072" t="s">
        <v>76</v>
      </c>
      <c r="T2072">
        <v>8332</v>
      </c>
      <c r="U2072">
        <v>927.98749999999995</v>
      </c>
      <c r="V2072" s="1">
        <v>41259</v>
      </c>
      <c r="W2072" t="s">
        <v>34</v>
      </c>
      <c r="X2072">
        <v>8.99</v>
      </c>
      <c r="Y2072" t="s">
        <v>272</v>
      </c>
      <c r="Z2072">
        <v>205.99</v>
      </c>
      <c r="AA2072">
        <v>42301</v>
      </c>
      <c r="AB2072">
        <f t="shared" si="74"/>
        <v>1029.95</v>
      </c>
      <c r="AC2072">
        <f t="shared" si="75"/>
        <v>1029.95</v>
      </c>
    </row>
    <row r="2073" spans="1:29" x14ac:dyDescent="0.25">
      <c r="A2073" t="s">
        <v>2585</v>
      </c>
      <c r="B2073">
        <v>44</v>
      </c>
      <c r="C2073" t="str">
        <f t="shared" si="72"/>
        <v>Adult</v>
      </c>
      <c r="D2073" t="s">
        <v>2586</v>
      </c>
      <c r="E2073" t="s">
        <v>38</v>
      </c>
      <c r="F2073">
        <v>0</v>
      </c>
      <c r="G2073">
        <v>1</v>
      </c>
      <c r="H2073" s="1">
        <v>41258</v>
      </c>
      <c r="I2073" s="1" t="str">
        <f t="shared" si="73"/>
        <v xml:space="preserve"> Dec</v>
      </c>
      <c r="J2073">
        <v>59556</v>
      </c>
      <c r="K2073" t="s">
        <v>39</v>
      </c>
      <c r="L2073">
        <v>27</v>
      </c>
      <c r="M2073">
        <v>0.37</v>
      </c>
      <c r="N2073" t="s">
        <v>29</v>
      </c>
      <c r="O2073" t="s">
        <v>59</v>
      </c>
      <c r="P2073" t="s">
        <v>1863</v>
      </c>
      <c r="Q2073" t="s">
        <v>232</v>
      </c>
      <c r="R2073">
        <v>6.81</v>
      </c>
      <c r="S2073" t="s">
        <v>76</v>
      </c>
      <c r="T2073">
        <v>8331</v>
      </c>
      <c r="U2073">
        <v>43.46</v>
      </c>
      <c r="V2073" s="1">
        <v>41260</v>
      </c>
      <c r="W2073" t="s">
        <v>34</v>
      </c>
      <c r="X2073">
        <v>0.7</v>
      </c>
      <c r="Y2073" t="s">
        <v>272</v>
      </c>
      <c r="Z2073">
        <v>1.48</v>
      </c>
      <c r="AA2073">
        <v>42301</v>
      </c>
      <c r="AB2073">
        <f t="shared" si="74"/>
        <v>39.96</v>
      </c>
      <c r="AC2073">
        <f t="shared" si="75"/>
        <v>39.96</v>
      </c>
    </row>
    <row r="2074" spans="1:29" x14ac:dyDescent="0.25">
      <c r="A2074" t="s">
        <v>1981</v>
      </c>
      <c r="B2074">
        <v>44</v>
      </c>
      <c r="C2074" t="str">
        <f t="shared" si="72"/>
        <v>Adult</v>
      </c>
      <c r="D2074" t="s">
        <v>2252</v>
      </c>
      <c r="E2074" t="s">
        <v>27</v>
      </c>
      <c r="F2074">
        <v>0</v>
      </c>
      <c r="G2074">
        <v>1</v>
      </c>
      <c r="H2074" s="1">
        <v>41259</v>
      </c>
      <c r="I2074" s="1" t="str">
        <f t="shared" si="73"/>
        <v xml:space="preserve"> Dec</v>
      </c>
      <c r="J2074">
        <v>930</v>
      </c>
      <c r="K2074" t="s">
        <v>58</v>
      </c>
      <c r="L2074">
        <v>11</v>
      </c>
      <c r="M2074">
        <v>0.39</v>
      </c>
      <c r="N2074" t="s">
        <v>29</v>
      </c>
      <c r="O2074" t="s">
        <v>59</v>
      </c>
      <c r="P2074" t="s">
        <v>530</v>
      </c>
      <c r="Q2074" t="s">
        <v>61</v>
      </c>
      <c r="R2074">
        <v>13.91</v>
      </c>
      <c r="S2074" t="s">
        <v>76</v>
      </c>
      <c r="T2074">
        <v>148</v>
      </c>
      <c r="U2074">
        <v>79.19</v>
      </c>
      <c r="V2074" s="1">
        <v>41259</v>
      </c>
      <c r="W2074" t="s">
        <v>34</v>
      </c>
      <c r="X2074">
        <v>2</v>
      </c>
      <c r="Y2074" t="s">
        <v>162</v>
      </c>
      <c r="Z2074">
        <v>6.88</v>
      </c>
      <c r="AA2074">
        <v>22601</v>
      </c>
      <c r="AB2074">
        <f t="shared" si="74"/>
        <v>75.679999999999993</v>
      </c>
      <c r="AC2074">
        <f t="shared" si="75"/>
        <v>75.679999999999993</v>
      </c>
    </row>
    <row r="2075" spans="1:29" x14ac:dyDescent="0.25">
      <c r="A2075" t="s">
        <v>825</v>
      </c>
      <c r="B2075">
        <v>44</v>
      </c>
      <c r="C2075" t="str">
        <f t="shared" si="72"/>
        <v>Adult</v>
      </c>
      <c r="D2075" t="s">
        <v>826</v>
      </c>
      <c r="E2075" t="s">
        <v>57</v>
      </c>
      <c r="F2075">
        <v>0</v>
      </c>
      <c r="G2075">
        <v>1</v>
      </c>
      <c r="H2075" s="1">
        <v>41259</v>
      </c>
      <c r="I2075" s="1" t="str">
        <f t="shared" si="73"/>
        <v xml:space="preserve"> Dec</v>
      </c>
      <c r="J2075">
        <v>48192</v>
      </c>
      <c r="K2075" t="s">
        <v>58</v>
      </c>
      <c r="L2075">
        <v>15</v>
      </c>
      <c r="M2075">
        <v>0.77</v>
      </c>
      <c r="N2075" t="s">
        <v>48</v>
      </c>
      <c r="O2075" t="s">
        <v>73</v>
      </c>
      <c r="P2075" t="s">
        <v>1370</v>
      </c>
      <c r="Q2075" t="s">
        <v>154</v>
      </c>
      <c r="R2075">
        <v>-173.96</v>
      </c>
      <c r="S2075" t="s">
        <v>52</v>
      </c>
      <c r="T2075">
        <v>6765</v>
      </c>
      <c r="U2075">
        <v>2277.67</v>
      </c>
      <c r="V2075" s="1">
        <v>41260</v>
      </c>
      <c r="W2075" t="s">
        <v>53</v>
      </c>
      <c r="X2075">
        <v>36.090000000000003</v>
      </c>
      <c r="Y2075" t="s">
        <v>54</v>
      </c>
      <c r="Z2075">
        <v>140.97999999999999</v>
      </c>
      <c r="AA2075">
        <v>92653</v>
      </c>
      <c r="AB2075">
        <f t="shared" si="74"/>
        <v>2114.6999999999998</v>
      </c>
      <c r="AC2075">
        <f t="shared" si="75"/>
        <v>2114.6999999999998</v>
      </c>
    </row>
    <row r="2076" spans="1:29" x14ac:dyDescent="0.25">
      <c r="A2076" t="s">
        <v>1981</v>
      </c>
      <c r="B2076">
        <v>44</v>
      </c>
      <c r="C2076" t="str">
        <f t="shared" si="72"/>
        <v>Adult</v>
      </c>
      <c r="D2076" t="s">
        <v>2252</v>
      </c>
      <c r="E2076" t="s">
        <v>27</v>
      </c>
      <c r="F2076">
        <v>0.03</v>
      </c>
      <c r="G2076">
        <v>1</v>
      </c>
      <c r="H2076" s="1">
        <v>41259</v>
      </c>
      <c r="I2076" s="1" t="str">
        <f t="shared" si="73"/>
        <v xml:space="preserve"> Dec</v>
      </c>
      <c r="J2076">
        <v>930</v>
      </c>
      <c r="K2076" t="s">
        <v>58</v>
      </c>
      <c r="L2076">
        <v>22</v>
      </c>
      <c r="M2076">
        <v>0.76</v>
      </c>
      <c r="N2076" t="s">
        <v>48</v>
      </c>
      <c r="O2076" t="s">
        <v>80</v>
      </c>
      <c r="P2076" t="s">
        <v>2294</v>
      </c>
      <c r="Q2076" t="s">
        <v>82</v>
      </c>
      <c r="R2076">
        <v>-41.64</v>
      </c>
      <c r="S2076" t="s">
        <v>76</v>
      </c>
      <c r="T2076">
        <v>147</v>
      </c>
      <c r="U2076">
        <v>922.39</v>
      </c>
      <c r="V2076" s="1">
        <v>41260</v>
      </c>
      <c r="W2076" t="s">
        <v>42</v>
      </c>
      <c r="X2076">
        <v>58.66</v>
      </c>
      <c r="Y2076" t="s">
        <v>162</v>
      </c>
      <c r="Z2076">
        <v>41.32</v>
      </c>
      <c r="AA2076">
        <v>22601</v>
      </c>
      <c r="AB2076">
        <f t="shared" si="74"/>
        <v>909.04</v>
      </c>
      <c r="AC2076">
        <f t="shared" si="75"/>
        <v>881.76879999999994</v>
      </c>
    </row>
    <row r="2077" spans="1:29" x14ac:dyDescent="0.25">
      <c r="A2077" t="s">
        <v>2587</v>
      </c>
      <c r="B2077">
        <v>44</v>
      </c>
      <c r="C2077" t="str">
        <f t="shared" si="72"/>
        <v>Adult</v>
      </c>
      <c r="D2077" t="s">
        <v>2588</v>
      </c>
      <c r="E2077" t="s">
        <v>46</v>
      </c>
      <c r="F2077">
        <v>0.1</v>
      </c>
      <c r="G2077">
        <v>1</v>
      </c>
      <c r="H2077" s="1">
        <v>41259</v>
      </c>
      <c r="I2077" s="1" t="str">
        <f t="shared" si="73"/>
        <v xml:space="preserve"> Dec</v>
      </c>
      <c r="J2077">
        <v>19300</v>
      </c>
      <c r="K2077" t="s">
        <v>58</v>
      </c>
      <c r="L2077">
        <v>10</v>
      </c>
      <c r="M2077">
        <v>0.36</v>
      </c>
      <c r="N2077" t="s">
        <v>29</v>
      </c>
      <c r="O2077" t="s">
        <v>59</v>
      </c>
      <c r="P2077" t="s">
        <v>135</v>
      </c>
      <c r="Q2077" t="s">
        <v>61</v>
      </c>
      <c r="R2077">
        <v>-22.36</v>
      </c>
      <c r="S2077" t="s">
        <v>76</v>
      </c>
      <c r="T2077">
        <v>2669</v>
      </c>
      <c r="U2077">
        <v>78.72</v>
      </c>
      <c r="V2077" s="1">
        <v>41260</v>
      </c>
      <c r="W2077" t="s">
        <v>34</v>
      </c>
      <c r="X2077">
        <v>5.83</v>
      </c>
      <c r="Y2077" t="s">
        <v>132</v>
      </c>
      <c r="Z2077">
        <v>7.64</v>
      </c>
      <c r="AA2077">
        <v>33430</v>
      </c>
      <c r="AB2077">
        <f t="shared" si="74"/>
        <v>76.399999999999991</v>
      </c>
      <c r="AC2077">
        <f t="shared" si="75"/>
        <v>68.759999999999991</v>
      </c>
    </row>
    <row r="2078" spans="1:29" x14ac:dyDescent="0.25">
      <c r="A2078" t="s">
        <v>735</v>
      </c>
      <c r="B2078">
        <v>44</v>
      </c>
      <c r="C2078" t="str">
        <f t="shared" si="72"/>
        <v>Adult</v>
      </c>
      <c r="D2078" t="s">
        <v>736</v>
      </c>
      <c r="E2078" t="s">
        <v>57</v>
      </c>
      <c r="F2078">
        <v>0.06</v>
      </c>
      <c r="G2078">
        <v>1</v>
      </c>
      <c r="H2078" s="1">
        <v>41259</v>
      </c>
      <c r="I2078" s="1" t="str">
        <f t="shared" si="73"/>
        <v xml:space="preserve"> Dec</v>
      </c>
      <c r="J2078">
        <v>25027</v>
      </c>
      <c r="K2078" t="s">
        <v>131</v>
      </c>
      <c r="L2078">
        <v>25</v>
      </c>
      <c r="M2078">
        <v>0.65</v>
      </c>
      <c r="N2078" t="s">
        <v>48</v>
      </c>
      <c r="O2078" t="s">
        <v>73</v>
      </c>
      <c r="P2078" t="s">
        <v>1857</v>
      </c>
      <c r="Q2078" t="s">
        <v>75</v>
      </c>
      <c r="R2078">
        <v>-178.54</v>
      </c>
      <c r="S2078" t="s">
        <v>52</v>
      </c>
      <c r="T2078">
        <v>3511</v>
      </c>
      <c r="U2078">
        <v>3585.91</v>
      </c>
      <c r="V2078" s="1">
        <v>41261</v>
      </c>
      <c r="W2078" t="s">
        <v>53</v>
      </c>
      <c r="X2078">
        <v>43.75</v>
      </c>
      <c r="Y2078" t="s">
        <v>54</v>
      </c>
      <c r="Z2078">
        <v>146.34</v>
      </c>
      <c r="AA2078">
        <v>92236</v>
      </c>
      <c r="AB2078">
        <f t="shared" si="74"/>
        <v>3658.5</v>
      </c>
      <c r="AC2078">
        <f t="shared" si="75"/>
        <v>3438.99</v>
      </c>
    </row>
    <row r="2079" spans="1:29" x14ac:dyDescent="0.25">
      <c r="A2079" t="s">
        <v>2589</v>
      </c>
      <c r="B2079">
        <v>44</v>
      </c>
      <c r="C2079" t="str">
        <f t="shared" si="72"/>
        <v>Adult</v>
      </c>
      <c r="D2079" t="s">
        <v>2590</v>
      </c>
      <c r="E2079" t="s">
        <v>46</v>
      </c>
      <c r="F2079">
        <v>0.04</v>
      </c>
      <c r="G2079">
        <v>1</v>
      </c>
      <c r="H2079" s="1">
        <v>41259</v>
      </c>
      <c r="I2079" s="1" t="str">
        <f t="shared" si="73"/>
        <v xml:space="preserve"> Dec</v>
      </c>
      <c r="J2079">
        <v>3110</v>
      </c>
      <c r="K2079" t="s">
        <v>28</v>
      </c>
      <c r="L2079">
        <v>13</v>
      </c>
      <c r="M2079">
        <v>0.36</v>
      </c>
      <c r="N2079" t="s">
        <v>96</v>
      </c>
      <c r="O2079" t="s">
        <v>49</v>
      </c>
      <c r="P2079" t="s">
        <v>1783</v>
      </c>
      <c r="Q2079" t="s">
        <v>98</v>
      </c>
      <c r="R2079">
        <v>377.81</v>
      </c>
      <c r="S2079" t="s">
        <v>68</v>
      </c>
      <c r="T2079">
        <v>460</v>
      </c>
      <c r="U2079">
        <v>1601.32</v>
      </c>
      <c r="V2079" s="1">
        <v>41261</v>
      </c>
      <c r="W2079" t="s">
        <v>53</v>
      </c>
      <c r="X2079">
        <v>14</v>
      </c>
      <c r="Y2079" t="s">
        <v>262</v>
      </c>
      <c r="Z2079">
        <v>119.99</v>
      </c>
      <c r="AA2079">
        <v>65721</v>
      </c>
      <c r="AB2079">
        <f t="shared" si="74"/>
        <v>1559.87</v>
      </c>
      <c r="AC2079">
        <f t="shared" si="75"/>
        <v>1497.4751999999999</v>
      </c>
    </row>
    <row r="2080" spans="1:29" x14ac:dyDescent="0.25">
      <c r="A2080" t="s">
        <v>785</v>
      </c>
      <c r="B2080">
        <v>44</v>
      </c>
      <c r="C2080" t="str">
        <f t="shared" si="72"/>
        <v>Adult</v>
      </c>
      <c r="D2080" t="s">
        <v>2591</v>
      </c>
      <c r="E2080" t="s">
        <v>27</v>
      </c>
      <c r="F2080">
        <v>0.01</v>
      </c>
      <c r="G2080">
        <v>1</v>
      </c>
      <c r="H2080" s="1">
        <v>41259</v>
      </c>
      <c r="I2080" s="1" t="str">
        <f t="shared" si="73"/>
        <v xml:space="preserve"> Dec</v>
      </c>
      <c r="J2080">
        <v>58144</v>
      </c>
      <c r="K2080" t="s">
        <v>47</v>
      </c>
      <c r="L2080">
        <v>29</v>
      </c>
      <c r="M2080">
        <v>0.39</v>
      </c>
      <c r="N2080" t="s">
        <v>29</v>
      </c>
      <c r="O2080" t="s">
        <v>30</v>
      </c>
      <c r="P2080" t="s">
        <v>2592</v>
      </c>
      <c r="Q2080" t="s">
        <v>61</v>
      </c>
      <c r="R2080">
        <v>257.32</v>
      </c>
      <c r="S2080" t="s">
        <v>68</v>
      </c>
      <c r="T2080">
        <v>8133</v>
      </c>
      <c r="U2080">
        <v>778.38</v>
      </c>
      <c r="V2080" s="1">
        <v>41266</v>
      </c>
      <c r="W2080" t="s">
        <v>34</v>
      </c>
      <c r="X2080">
        <v>5.86</v>
      </c>
      <c r="Y2080" t="s">
        <v>149</v>
      </c>
      <c r="Z2080">
        <v>26.38</v>
      </c>
      <c r="AA2080">
        <v>60432</v>
      </c>
      <c r="AB2080">
        <f t="shared" si="74"/>
        <v>765.02</v>
      </c>
      <c r="AC2080">
        <f t="shared" si="75"/>
        <v>757.36979999999994</v>
      </c>
    </row>
    <row r="2081" spans="1:29" x14ac:dyDescent="0.25">
      <c r="A2081" t="s">
        <v>1644</v>
      </c>
      <c r="B2081">
        <v>44</v>
      </c>
      <c r="C2081" t="str">
        <f t="shared" si="72"/>
        <v>Adult</v>
      </c>
      <c r="D2081" t="s">
        <v>1559</v>
      </c>
      <c r="E2081" t="s">
        <v>46</v>
      </c>
      <c r="F2081">
        <v>0.1</v>
      </c>
      <c r="G2081">
        <v>1</v>
      </c>
      <c r="H2081" s="1">
        <v>41260</v>
      </c>
      <c r="I2081" s="1" t="str">
        <f t="shared" si="73"/>
        <v xml:space="preserve"> Dec</v>
      </c>
      <c r="J2081">
        <v>46341</v>
      </c>
      <c r="K2081" t="s">
        <v>28</v>
      </c>
      <c r="L2081">
        <v>23</v>
      </c>
      <c r="M2081">
        <v>0.59</v>
      </c>
      <c r="N2081" t="s">
        <v>29</v>
      </c>
      <c r="O2081" t="s">
        <v>59</v>
      </c>
      <c r="P2081" t="s">
        <v>398</v>
      </c>
      <c r="Q2081" t="s">
        <v>88</v>
      </c>
      <c r="R2081">
        <v>-23.14</v>
      </c>
      <c r="S2081" t="s">
        <v>33</v>
      </c>
      <c r="T2081">
        <v>6512</v>
      </c>
      <c r="U2081">
        <v>39.130000000000003</v>
      </c>
      <c r="V2081" s="1">
        <v>41261</v>
      </c>
      <c r="W2081" t="s">
        <v>34</v>
      </c>
      <c r="X2081">
        <v>1.57</v>
      </c>
      <c r="Y2081" t="s">
        <v>233</v>
      </c>
      <c r="Z2081">
        <v>1.68</v>
      </c>
      <c r="AA2081">
        <v>7101</v>
      </c>
      <c r="AB2081">
        <f t="shared" si="74"/>
        <v>38.64</v>
      </c>
      <c r="AC2081">
        <f t="shared" si="75"/>
        <v>34.776000000000003</v>
      </c>
    </row>
    <row r="2082" spans="1:29" x14ac:dyDescent="0.25">
      <c r="A2082" t="s">
        <v>2382</v>
      </c>
      <c r="B2082">
        <v>44</v>
      </c>
      <c r="C2082" t="str">
        <f t="shared" si="72"/>
        <v>Adult</v>
      </c>
      <c r="D2082" t="s">
        <v>2593</v>
      </c>
      <c r="E2082" t="s">
        <v>46</v>
      </c>
      <c r="F2082">
        <v>0.1</v>
      </c>
      <c r="G2082">
        <v>1</v>
      </c>
      <c r="H2082" s="1">
        <v>41260</v>
      </c>
      <c r="I2082" s="1" t="str">
        <f t="shared" si="73"/>
        <v xml:space="preserve"> Dec</v>
      </c>
      <c r="J2082">
        <v>15111</v>
      </c>
      <c r="K2082" t="s">
        <v>39</v>
      </c>
      <c r="L2082">
        <v>13</v>
      </c>
      <c r="M2082">
        <v>0.56999999999999995</v>
      </c>
      <c r="N2082" t="s">
        <v>29</v>
      </c>
      <c r="O2082" t="s">
        <v>30</v>
      </c>
      <c r="P2082" t="s">
        <v>2594</v>
      </c>
      <c r="Q2082" t="s">
        <v>214</v>
      </c>
      <c r="R2082">
        <v>192.38</v>
      </c>
      <c r="S2082" t="s">
        <v>52</v>
      </c>
      <c r="T2082">
        <v>2123</v>
      </c>
      <c r="U2082">
        <v>970.47</v>
      </c>
      <c r="V2082" s="1">
        <v>41262</v>
      </c>
      <c r="W2082" t="s">
        <v>34</v>
      </c>
      <c r="X2082">
        <v>0.99</v>
      </c>
      <c r="Y2082" t="s">
        <v>54</v>
      </c>
      <c r="Z2082">
        <v>81.319999999999993</v>
      </c>
      <c r="AA2082">
        <v>94110</v>
      </c>
      <c r="AB2082">
        <f t="shared" si="74"/>
        <v>1057.1599999999999</v>
      </c>
      <c r="AC2082">
        <f t="shared" si="75"/>
        <v>951.44399999999985</v>
      </c>
    </row>
    <row r="2083" spans="1:29" x14ac:dyDescent="0.25">
      <c r="A2083" t="s">
        <v>834</v>
      </c>
      <c r="B2083">
        <v>44</v>
      </c>
      <c r="C2083" t="str">
        <f t="shared" si="72"/>
        <v>Adult</v>
      </c>
      <c r="D2083" t="s">
        <v>835</v>
      </c>
      <c r="E2083" t="s">
        <v>38</v>
      </c>
      <c r="F2083">
        <v>0.09</v>
      </c>
      <c r="G2083">
        <v>1</v>
      </c>
      <c r="H2083" s="1">
        <v>41260</v>
      </c>
      <c r="I2083" s="1" t="str">
        <f t="shared" si="73"/>
        <v xml:space="preserve"> Dec</v>
      </c>
      <c r="J2083">
        <v>23936</v>
      </c>
      <c r="K2083" t="s">
        <v>131</v>
      </c>
      <c r="L2083">
        <v>27</v>
      </c>
      <c r="M2083">
        <v>0.57999999999999996</v>
      </c>
      <c r="N2083" t="s">
        <v>29</v>
      </c>
      <c r="O2083" t="s">
        <v>59</v>
      </c>
      <c r="P2083" t="s">
        <v>238</v>
      </c>
      <c r="Q2083" t="s">
        <v>88</v>
      </c>
      <c r="R2083">
        <v>-39.33</v>
      </c>
      <c r="S2083" t="s">
        <v>76</v>
      </c>
      <c r="T2083">
        <v>3345</v>
      </c>
      <c r="U2083">
        <v>71.39</v>
      </c>
      <c r="V2083" s="1">
        <v>41262</v>
      </c>
      <c r="W2083" t="s">
        <v>34</v>
      </c>
      <c r="X2083">
        <v>2.4</v>
      </c>
      <c r="Y2083" t="s">
        <v>272</v>
      </c>
      <c r="Z2083">
        <v>2.6</v>
      </c>
      <c r="AA2083">
        <v>42420</v>
      </c>
      <c r="AB2083">
        <f t="shared" si="74"/>
        <v>70.2</v>
      </c>
      <c r="AC2083">
        <f t="shared" si="75"/>
        <v>63.882000000000005</v>
      </c>
    </row>
    <row r="2084" spans="1:29" x14ac:dyDescent="0.25">
      <c r="A2084" t="s">
        <v>845</v>
      </c>
      <c r="B2084">
        <v>44</v>
      </c>
      <c r="C2084" t="str">
        <f t="shared" si="72"/>
        <v>Adult</v>
      </c>
      <c r="D2084" t="s">
        <v>529</v>
      </c>
      <c r="E2084" t="s">
        <v>46</v>
      </c>
      <c r="F2084">
        <v>0.08</v>
      </c>
      <c r="G2084">
        <v>1</v>
      </c>
      <c r="H2084" s="1">
        <v>41261</v>
      </c>
      <c r="I2084" s="1" t="str">
        <f t="shared" si="73"/>
        <v xml:space="preserve"> Dec</v>
      </c>
      <c r="J2084">
        <v>359</v>
      </c>
      <c r="K2084" t="s">
        <v>131</v>
      </c>
      <c r="L2084">
        <v>30</v>
      </c>
      <c r="M2084">
        <v>0.63</v>
      </c>
      <c r="N2084" t="s">
        <v>48</v>
      </c>
      <c r="O2084" t="s">
        <v>73</v>
      </c>
      <c r="P2084" t="s">
        <v>2074</v>
      </c>
      <c r="Q2084" t="s">
        <v>75</v>
      </c>
      <c r="R2084">
        <v>-500.38</v>
      </c>
      <c r="S2084" t="s">
        <v>52</v>
      </c>
      <c r="T2084">
        <v>64</v>
      </c>
      <c r="U2084">
        <v>3659.66</v>
      </c>
      <c r="V2084" s="1">
        <v>41262</v>
      </c>
      <c r="W2084" t="s">
        <v>53</v>
      </c>
      <c r="X2084">
        <v>51.94</v>
      </c>
      <c r="Y2084" t="s">
        <v>83</v>
      </c>
      <c r="Z2084">
        <v>124.49</v>
      </c>
      <c r="AA2084">
        <v>84062</v>
      </c>
      <c r="AB2084">
        <f t="shared" si="74"/>
        <v>3734.7</v>
      </c>
      <c r="AC2084">
        <f t="shared" si="75"/>
        <v>3435.924</v>
      </c>
    </row>
    <row r="2085" spans="1:29" x14ac:dyDescent="0.25">
      <c r="A2085" t="s">
        <v>2188</v>
      </c>
      <c r="B2085">
        <v>44</v>
      </c>
      <c r="C2085" t="str">
        <f t="shared" si="72"/>
        <v>Adult</v>
      </c>
      <c r="D2085" t="s">
        <v>744</v>
      </c>
      <c r="E2085" t="s">
        <v>46</v>
      </c>
      <c r="F2085">
        <v>0.04</v>
      </c>
      <c r="G2085">
        <v>1</v>
      </c>
      <c r="H2085" s="1">
        <v>41261</v>
      </c>
      <c r="I2085" s="1" t="str">
        <f t="shared" si="73"/>
        <v xml:space="preserve"> Dec</v>
      </c>
      <c r="J2085">
        <v>47203</v>
      </c>
      <c r="K2085" t="s">
        <v>58</v>
      </c>
      <c r="L2085">
        <v>8</v>
      </c>
      <c r="M2085">
        <v>0.37</v>
      </c>
      <c r="N2085" t="s">
        <v>96</v>
      </c>
      <c r="O2085" t="s">
        <v>30</v>
      </c>
      <c r="P2085" t="s">
        <v>1062</v>
      </c>
      <c r="Q2085" t="s">
        <v>102</v>
      </c>
      <c r="R2085">
        <v>-30.02</v>
      </c>
      <c r="S2085" t="s">
        <v>76</v>
      </c>
      <c r="T2085">
        <v>6638</v>
      </c>
      <c r="U2085">
        <v>129.18</v>
      </c>
      <c r="V2085" s="1">
        <v>41262</v>
      </c>
      <c r="W2085" t="s">
        <v>34</v>
      </c>
      <c r="X2085">
        <v>4</v>
      </c>
      <c r="Y2085" t="s">
        <v>685</v>
      </c>
      <c r="Z2085">
        <v>15.98</v>
      </c>
      <c r="AA2085">
        <v>28001</v>
      </c>
      <c r="AB2085">
        <f t="shared" si="74"/>
        <v>127.84</v>
      </c>
      <c r="AC2085">
        <f t="shared" si="75"/>
        <v>122.7264</v>
      </c>
    </row>
    <row r="2086" spans="1:29" x14ac:dyDescent="0.25">
      <c r="A2086" t="s">
        <v>2188</v>
      </c>
      <c r="B2086">
        <v>44</v>
      </c>
      <c r="C2086" t="str">
        <f t="shared" si="72"/>
        <v>Adult</v>
      </c>
      <c r="D2086" t="s">
        <v>744</v>
      </c>
      <c r="E2086" t="s">
        <v>46</v>
      </c>
      <c r="F2086">
        <v>0.06</v>
      </c>
      <c r="G2086">
        <v>1</v>
      </c>
      <c r="H2086" s="1">
        <v>41261</v>
      </c>
      <c r="I2086" s="1" t="str">
        <f t="shared" si="73"/>
        <v xml:space="preserve"> Dec</v>
      </c>
      <c r="J2086">
        <v>47203</v>
      </c>
      <c r="K2086" t="s">
        <v>58</v>
      </c>
      <c r="L2086">
        <v>44</v>
      </c>
      <c r="M2086">
        <v>0.39</v>
      </c>
      <c r="N2086" t="s">
        <v>29</v>
      </c>
      <c r="O2086" t="s">
        <v>30</v>
      </c>
      <c r="P2086" t="s">
        <v>2595</v>
      </c>
      <c r="Q2086" t="s">
        <v>61</v>
      </c>
      <c r="R2086">
        <v>337.97</v>
      </c>
      <c r="S2086" t="s">
        <v>76</v>
      </c>
      <c r="T2086">
        <v>6639</v>
      </c>
      <c r="U2086">
        <v>1016.26</v>
      </c>
      <c r="V2086" s="1">
        <v>41263</v>
      </c>
      <c r="W2086" t="s">
        <v>34</v>
      </c>
      <c r="X2086">
        <v>5.47</v>
      </c>
      <c r="Y2086" t="s">
        <v>685</v>
      </c>
      <c r="Z2086">
        <v>22.84</v>
      </c>
      <c r="AA2086">
        <v>28001</v>
      </c>
      <c r="AB2086">
        <f t="shared" si="74"/>
        <v>1004.96</v>
      </c>
      <c r="AC2086">
        <f t="shared" si="75"/>
        <v>944.66240000000005</v>
      </c>
    </row>
    <row r="2087" spans="1:29" x14ac:dyDescent="0.25">
      <c r="A2087" t="s">
        <v>2262</v>
      </c>
      <c r="B2087">
        <v>44</v>
      </c>
      <c r="C2087" t="str">
        <f t="shared" si="72"/>
        <v>Adult</v>
      </c>
      <c r="D2087" t="s">
        <v>2346</v>
      </c>
      <c r="E2087" t="s">
        <v>57</v>
      </c>
      <c r="F2087">
        <v>0.09</v>
      </c>
      <c r="G2087">
        <v>1</v>
      </c>
      <c r="H2087" s="1">
        <v>41261</v>
      </c>
      <c r="I2087" s="1" t="str">
        <f t="shared" si="73"/>
        <v xml:space="preserve"> Dec</v>
      </c>
      <c r="J2087">
        <v>47207</v>
      </c>
      <c r="K2087" t="s">
        <v>47</v>
      </c>
      <c r="L2087">
        <v>15</v>
      </c>
      <c r="M2087">
        <v>0.64</v>
      </c>
      <c r="N2087" t="s">
        <v>96</v>
      </c>
      <c r="O2087" t="s">
        <v>30</v>
      </c>
      <c r="P2087" t="s">
        <v>1513</v>
      </c>
      <c r="Q2087" t="s">
        <v>102</v>
      </c>
      <c r="R2087">
        <v>-111.94</v>
      </c>
      <c r="S2087" t="s">
        <v>52</v>
      </c>
      <c r="T2087">
        <v>6640</v>
      </c>
      <c r="U2087">
        <v>437.87</v>
      </c>
      <c r="V2087" s="1">
        <v>41265</v>
      </c>
      <c r="W2087" t="s">
        <v>42</v>
      </c>
      <c r="X2087">
        <v>6.5</v>
      </c>
      <c r="Y2087" t="s">
        <v>89</v>
      </c>
      <c r="Z2087">
        <v>30.98</v>
      </c>
      <c r="AA2087">
        <v>97068</v>
      </c>
      <c r="AB2087">
        <f t="shared" si="74"/>
        <v>464.7</v>
      </c>
      <c r="AC2087">
        <f t="shared" si="75"/>
        <v>422.87700000000001</v>
      </c>
    </row>
    <row r="2088" spans="1:29" x14ac:dyDescent="0.25">
      <c r="A2088" t="s">
        <v>2596</v>
      </c>
      <c r="B2088">
        <v>44</v>
      </c>
      <c r="C2088" t="str">
        <f t="shared" si="72"/>
        <v>Adult</v>
      </c>
      <c r="D2088" t="s">
        <v>1879</v>
      </c>
      <c r="E2088" t="s">
        <v>38</v>
      </c>
      <c r="F2088">
        <v>0.1</v>
      </c>
      <c r="G2088">
        <v>1</v>
      </c>
      <c r="H2088" s="1">
        <v>41261</v>
      </c>
      <c r="I2088" s="1" t="str">
        <f t="shared" si="73"/>
        <v xml:space="preserve"> Dec</v>
      </c>
      <c r="J2088">
        <v>51975</v>
      </c>
      <c r="K2088" t="s">
        <v>47</v>
      </c>
      <c r="L2088">
        <v>12</v>
      </c>
      <c r="M2088">
        <v>0.57999999999999996</v>
      </c>
      <c r="N2088" t="s">
        <v>96</v>
      </c>
      <c r="O2088" t="s">
        <v>30</v>
      </c>
      <c r="P2088" t="s">
        <v>2597</v>
      </c>
      <c r="Q2088" t="s">
        <v>105</v>
      </c>
      <c r="R2088">
        <v>-181.005</v>
      </c>
      <c r="S2088" t="s">
        <v>68</v>
      </c>
      <c r="T2088">
        <v>7290</v>
      </c>
      <c r="U2088">
        <v>1064.7864999999999</v>
      </c>
      <c r="V2088" s="1">
        <v>41265</v>
      </c>
      <c r="W2088" t="s">
        <v>34</v>
      </c>
      <c r="X2088">
        <v>2.5</v>
      </c>
      <c r="Y2088" t="s">
        <v>69</v>
      </c>
      <c r="Z2088">
        <v>115.99</v>
      </c>
      <c r="AA2088">
        <v>55016</v>
      </c>
      <c r="AB2088">
        <f t="shared" si="74"/>
        <v>1391.8799999999999</v>
      </c>
      <c r="AC2088">
        <f t="shared" si="75"/>
        <v>1252.692</v>
      </c>
    </row>
    <row r="2089" spans="1:29" x14ac:dyDescent="0.25">
      <c r="A2089" t="s">
        <v>346</v>
      </c>
      <c r="B2089">
        <v>44</v>
      </c>
      <c r="C2089" t="str">
        <f t="shared" si="72"/>
        <v>Adult</v>
      </c>
      <c r="D2089" t="s">
        <v>347</v>
      </c>
      <c r="E2089" t="s">
        <v>27</v>
      </c>
      <c r="F2089">
        <v>0.1</v>
      </c>
      <c r="G2089">
        <v>1</v>
      </c>
      <c r="H2089" s="1">
        <v>41261</v>
      </c>
      <c r="I2089" s="1" t="str">
        <f t="shared" si="73"/>
        <v xml:space="preserve"> Dec</v>
      </c>
      <c r="J2089">
        <v>31847</v>
      </c>
      <c r="K2089" t="s">
        <v>47</v>
      </c>
      <c r="L2089">
        <v>46</v>
      </c>
      <c r="M2089">
        <v>0.7</v>
      </c>
      <c r="N2089" t="s">
        <v>96</v>
      </c>
      <c r="O2089" t="s">
        <v>30</v>
      </c>
      <c r="P2089" t="s">
        <v>1158</v>
      </c>
      <c r="Q2089" t="s">
        <v>102</v>
      </c>
      <c r="R2089">
        <v>61</v>
      </c>
      <c r="S2089" t="s">
        <v>76</v>
      </c>
      <c r="T2089">
        <v>4470</v>
      </c>
      <c r="U2089">
        <v>1692.28</v>
      </c>
      <c r="V2089" s="1">
        <v>41265</v>
      </c>
      <c r="W2089" t="s">
        <v>34</v>
      </c>
      <c r="X2089">
        <v>4</v>
      </c>
      <c r="Y2089" t="s">
        <v>291</v>
      </c>
      <c r="Z2089">
        <v>39.979999999999997</v>
      </c>
      <c r="AA2089">
        <v>37918</v>
      </c>
      <c r="AB2089">
        <f t="shared" si="74"/>
        <v>1839.08</v>
      </c>
      <c r="AC2089">
        <f t="shared" si="75"/>
        <v>1655.172</v>
      </c>
    </row>
    <row r="2090" spans="1:29" x14ac:dyDescent="0.25">
      <c r="A2090" t="s">
        <v>2598</v>
      </c>
      <c r="B2090">
        <v>44</v>
      </c>
      <c r="C2090" t="str">
        <f t="shared" si="72"/>
        <v>Adult</v>
      </c>
      <c r="D2090" t="s">
        <v>2599</v>
      </c>
      <c r="E2090" t="s">
        <v>57</v>
      </c>
      <c r="F2090">
        <v>0.09</v>
      </c>
      <c r="G2090">
        <v>1</v>
      </c>
      <c r="H2090" s="1">
        <v>41261</v>
      </c>
      <c r="I2090" s="1" t="str">
        <f t="shared" si="73"/>
        <v xml:space="preserve"> Dec</v>
      </c>
      <c r="J2090">
        <v>22947</v>
      </c>
      <c r="K2090" t="s">
        <v>47</v>
      </c>
      <c r="L2090">
        <v>19</v>
      </c>
      <c r="M2090">
        <v>0.55000000000000004</v>
      </c>
      <c r="N2090" t="s">
        <v>48</v>
      </c>
      <c r="O2090" t="s">
        <v>139</v>
      </c>
      <c r="P2090" t="s">
        <v>679</v>
      </c>
      <c r="Q2090" t="s">
        <v>82</v>
      </c>
      <c r="R2090">
        <v>58.84</v>
      </c>
      <c r="S2090" t="s">
        <v>68</v>
      </c>
      <c r="T2090">
        <v>3200</v>
      </c>
      <c r="U2090">
        <v>216.25</v>
      </c>
      <c r="V2090" s="1">
        <v>41268</v>
      </c>
      <c r="W2090" t="s">
        <v>34</v>
      </c>
      <c r="X2090">
        <v>2.85</v>
      </c>
      <c r="Y2090" t="s">
        <v>69</v>
      </c>
      <c r="Z2090">
        <v>12.22</v>
      </c>
      <c r="AA2090">
        <v>55119</v>
      </c>
      <c r="AB2090">
        <f t="shared" si="74"/>
        <v>232.18</v>
      </c>
      <c r="AC2090">
        <f t="shared" si="75"/>
        <v>211.28380000000001</v>
      </c>
    </row>
    <row r="2091" spans="1:29" x14ac:dyDescent="0.25">
      <c r="A2091" t="s">
        <v>2040</v>
      </c>
      <c r="B2091">
        <v>44</v>
      </c>
      <c r="C2091" t="str">
        <f t="shared" si="72"/>
        <v>Adult</v>
      </c>
      <c r="D2091" t="s">
        <v>2346</v>
      </c>
      <c r="E2091" t="s">
        <v>57</v>
      </c>
      <c r="F2091">
        <v>0.04</v>
      </c>
      <c r="G2091">
        <v>1</v>
      </c>
      <c r="H2091" s="1">
        <v>41262</v>
      </c>
      <c r="I2091" s="1" t="str">
        <f t="shared" si="73"/>
        <v xml:space="preserve"> Dec</v>
      </c>
      <c r="J2091">
        <v>38240</v>
      </c>
      <c r="K2091" t="s">
        <v>28</v>
      </c>
      <c r="L2091">
        <v>4</v>
      </c>
      <c r="M2091">
        <v>0.38</v>
      </c>
      <c r="N2091" t="s">
        <v>29</v>
      </c>
      <c r="O2091" t="s">
        <v>30</v>
      </c>
      <c r="P2091" t="s">
        <v>341</v>
      </c>
      <c r="Q2091" t="s">
        <v>67</v>
      </c>
      <c r="R2091">
        <v>-15.525</v>
      </c>
      <c r="S2091" t="s">
        <v>68</v>
      </c>
      <c r="T2091">
        <v>5379</v>
      </c>
      <c r="U2091">
        <v>41.53</v>
      </c>
      <c r="V2091" s="1">
        <v>41262</v>
      </c>
      <c r="W2091" t="s">
        <v>34</v>
      </c>
      <c r="X2091">
        <v>6.19</v>
      </c>
      <c r="Y2091" t="s">
        <v>262</v>
      </c>
      <c r="Z2091">
        <v>8.6</v>
      </c>
      <c r="AA2091">
        <v>63130</v>
      </c>
      <c r="AB2091">
        <f t="shared" si="74"/>
        <v>34.4</v>
      </c>
      <c r="AC2091">
        <f t="shared" si="75"/>
        <v>33.024000000000001</v>
      </c>
    </row>
    <row r="2092" spans="1:29" x14ac:dyDescent="0.25">
      <c r="A2092" t="s">
        <v>735</v>
      </c>
      <c r="B2092">
        <v>44</v>
      </c>
      <c r="C2092" t="str">
        <f t="shared" si="72"/>
        <v>Adult</v>
      </c>
      <c r="D2092" t="s">
        <v>986</v>
      </c>
      <c r="E2092" t="s">
        <v>27</v>
      </c>
      <c r="F2092">
        <v>0.06</v>
      </c>
      <c r="G2092">
        <v>1</v>
      </c>
      <c r="H2092" s="1">
        <v>41262</v>
      </c>
      <c r="I2092" s="1" t="str">
        <f t="shared" si="73"/>
        <v xml:space="preserve"> Dec</v>
      </c>
      <c r="J2092">
        <v>36033</v>
      </c>
      <c r="K2092" t="s">
        <v>39</v>
      </c>
      <c r="L2092">
        <v>15</v>
      </c>
      <c r="M2092">
        <v>0.64</v>
      </c>
      <c r="N2092" t="s">
        <v>96</v>
      </c>
      <c r="O2092" t="s">
        <v>139</v>
      </c>
      <c r="P2092" t="s">
        <v>751</v>
      </c>
      <c r="Q2092" t="s">
        <v>102</v>
      </c>
      <c r="R2092">
        <v>-54.01</v>
      </c>
      <c r="S2092" t="s">
        <v>52</v>
      </c>
      <c r="T2092">
        <v>5053</v>
      </c>
      <c r="U2092">
        <v>83.02</v>
      </c>
      <c r="V2092" s="1">
        <v>41262</v>
      </c>
      <c r="W2092" t="s">
        <v>42</v>
      </c>
      <c r="X2092">
        <v>4.62</v>
      </c>
      <c r="Y2092" t="s">
        <v>54</v>
      </c>
      <c r="Z2092">
        <v>4.9800000000000004</v>
      </c>
      <c r="AA2092">
        <v>92236</v>
      </c>
      <c r="AB2092">
        <f t="shared" si="74"/>
        <v>74.7</v>
      </c>
      <c r="AC2092">
        <f t="shared" si="75"/>
        <v>70.218000000000004</v>
      </c>
    </row>
    <row r="2093" spans="1:29" x14ac:dyDescent="0.25">
      <c r="A2093" t="s">
        <v>2229</v>
      </c>
      <c r="B2093">
        <v>44</v>
      </c>
      <c r="C2093" t="str">
        <f t="shared" si="72"/>
        <v>Adult</v>
      </c>
      <c r="D2093" t="s">
        <v>381</v>
      </c>
      <c r="E2093" t="s">
        <v>57</v>
      </c>
      <c r="F2093">
        <v>0.04</v>
      </c>
      <c r="G2093">
        <v>1</v>
      </c>
      <c r="H2093" s="1">
        <v>41262</v>
      </c>
      <c r="I2093" s="1" t="str">
        <f t="shared" si="73"/>
        <v xml:space="preserve"> Dec</v>
      </c>
      <c r="J2093">
        <v>26240</v>
      </c>
      <c r="K2093" t="s">
        <v>58</v>
      </c>
      <c r="L2093">
        <v>39</v>
      </c>
      <c r="M2093">
        <v>0.44</v>
      </c>
      <c r="N2093" t="s">
        <v>48</v>
      </c>
      <c r="O2093" t="s">
        <v>59</v>
      </c>
      <c r="P2093" t="s">
        <v>2600</v>
      </c>
      <c r="Q2093" t="s">
        <v>82</v>
      </c>
      <c r="R2093">
        <v>12</v>
      </c>
      <c r="S2093" t="s">
        <v>68</v>
      </c>
      <c r="T2093">
        <v>3663</v>
      </c>
      <c r="U2093">
        <v>145.68</v>
      </c>
      <c r="V2093" s="1">
        <v>41263</v>
      </c>
      <c r="W2093" t="s">
        <v>34</v>
      </c>
      <c r="X2093">
        <v>1.61</v>
      </c>
      <c r="Y2093" t="s">
        <v>416</v>
      </c>
      <c r="Z2093">
        <v>3.7</v>
      </c>
      <c r="AA2093">
        <v>46016</v>
      </c>
      <c r="AB2093">
        <f t="shared" si="74"/>
        <v>144.30000000000001</v>
      </c>
      <c r="AC2093">
        <f t="shared" si="75"/>
        <v>138.52800000000002</v>
      </c>
    </row>
    <row r="2094" spans="1:29" x14ac:dyDescent="0.25">
      <c r="A2094" t="s">
        <v>1998</v>
      </c>
      <c r="B2094">
        <v>44</v>
      </c>
      <c r="C2094" t="str">
        <f t="shared" si="72"/>
        <v>Adult</v>
      </c>
      <c r="D2094" t="s">
        <v>1610</v>
      </c>
      <c r="E2094" t="s">
        <v>46</v>
      </c>
      <c r="F2094">
        <v>0.1</v>
      </c>
      <c r="G2094">
        <v>1</v>
      </c>
      <c r="H2094" s="1">
        <v>41262</v>
      </c>
      <c r="I2094" s="1" t="str">
        <f t="shared" si="73"/>
        <v xml:space="preserve"> Dec</v>
      </c>
      <c r="J2094">
        <v>6369</v>
      </c>
      <c r="K2094" t="s">
        <v>28</v>
      </c>
      <c r="L2094">
        <v>30</v>
      </c>
      <c r="M2094">
        <v>0.71</v>
      </c>
      <c r="N2094" t="s">
        <v>48</v>
      </c>
      <c r="O2094" t="s">
        <v>73</v>
      </c>
      <c r="P2094" t="s">
        <v>2601</v>
      </c>
      <c r="Q2094" t="s">
        <v>75</v>
      </c>
      <c r="R2094">
        <v>545.69745</v>
      </c>
      <c r="S2094" t="s">
        <v>33</v>
      </c>
      <c r="T2094">
        <v>886</v>
      </c>
      <c r="U2094">
        <v>14922.16</v>
      </c>
      <c r="V2094" s="1">
        <v>41264</v>
      </c>
      <c r="W2094" t="s">
        <v>53</v>
      </c>
      <c r="X2094">
        <v>45.7</v>
      </c>
      <c r="Y2094" t="s">
        <v>204</v>
      </c>
      <c r="Z2094">
        <v>550.98</v>
      </c>
      <c r="AA2094">
        <v>4072</v>
      </c>
      <c r="AB2094">
        <f t="shared" si="74"/>
        <v>16529.400000000001</v>
      </c>
      <c r="AC2094">
        <f t="shared" si="75"/>
        <v>14876.460000000001</v>
      </c>
    </row>
    <row r="2095" spans="1:29" x14ac:dyDescent="0.25">
      <c r="A2095" t="s">
        <v>2602</v>
      </c>
      <c r="B2095">
        <v>44</v>
      </c>
      <c r="C2095" t="str">
        <f t="shared" si="72"/>
        <v>Adult</v>
      </c>
      <c r="D2095" t="s">
        <v>360</v>
      </c>
      <c r="E2095" t="s">
        <v>46</v>
      </c>
      <c r="F2095">
        <v>0.05</v>
      </c>
      <c r="G2095">
        <v>1</v>
      </c>
      <c r="H2095" s="1">
        <v>41262</v>
      </c>
      <c r="I2095" s="1" t="str">
        <f t="shared" si="73"/>
        <v xml:space="preserve"> Dec</v>
      </c>
      <c r="J2095">
        <v>40356</v>
      </c>
      <c r="K2095" t="s">
        <v>39</v>
      </c>
      <c r="L2095">
        <v>48</v>
      </c>
      <c r="M2095">
        <v>0.6</v>
      </c>
      <c r="N2095" t="s">
        <v>29</v>
      </c>
      <c r="O2095" t="s">
        <v>30</v>
      </c>
      <c r="P2095" t="s">
        <v>784</v>
      </c>
      <c r="Q2095" t="s">
        <v>214</v>
      </c>
      <c r="R2095">
        <v>-245.67</v>
      </c>
      <c r="S2095" t="s">
        <v>33</v>
      </c>
      <c r="T2095">
        <v>5706</v>
      </c>
      <c r="U2095">
        <v>201.98</v>
      </c>
      <c r="V2095" s="1">
        <v>41264</v>
      </c>
      <c r="W2095" t="s">
        <v>42</v>
      </c>
      <c r="X2095">
        <v>6.89</v>
      </c>
      <c r="Y2095" t="s">
        <v>1210</v>
      </c>
      <c r="Z2095">
        <v>4.0599999999999996</v>
      </c>
      <c r="AA2095">
        <v>3053</v>
      </c>
      <c r="AB2095">
        <f t="shared" si="74"/>
        <v>194.88</v>
      </c>
      <c r="AC2095">
        <f t="shared" si="75"/>
        <v>185.136</v>
      </c>
    </row>
    <row r="2096" spans="1:29" x14ac:dyDescent="0.25">
      <c r="A2096" t="s">
        <v>2603</v>
      </c>
      <c r="B2096">
        <v>44</v>
      </c>
      <c r="C2096" t="str">
        <f t="shared" si="72"/>
        <v>Adult</v>
      </c>
      <c r="D2096" t="s">
        <v>2604</v>
      </c>
      <c r="E2096" t="s">
        <v>46</v>
      </c>
      <c r="F2096">
        <v>0.1</v>
      </c>
      <c r="G2096">
        <v>1</v>
      </c>
      <c r="H2096" s="1">
        <v>41262</v>
      </c>
      <c r="I2096" s="1" t="str">
        <f t="shared" si="73"/>
        <v xml:space="preserve"> Dec</v>
      </c>
      <c r="J2096">
        <v>41607</v>
      </c>
      <c r="K2096" t="s">
        <v>131</v>
      </c>
      <c r="L2096">
        <v>36</v>
      </c>
      <c r="M2096">
        <v>0.35</v>
      </c>
      <c r="N2096" t="s">
        <v>29</v>
      </c>
      <c r="O2096" t="s">
        <v>30</v>
      </c>
      <c r="P2096" t="s">
        <v>857</v>
      </c>
      <c r="Q2096" t="s">
        <v>67</v>
      </c>
      <c r="R2096">
        <v>1719.4735000000001</v>
      </c>
      <c r="S2096" t="s">
        <v>33</v>
      </c>
      <c r="T2096">
        <v>5864</v>
      </c>
      <c r="U2096">
        <v>4115.74</v>
      </c>
      <c r="V2096" s="1">
        <v>41264</v>
      </c>
      <c r="W2096" t="s">
        <v>34</v>
      </c>
      <c r="X2096">
        <v>9.07</v>
      </c>
      <c r="Y2096" t="s">
        <v>155</v>
      </c>
      <c r="Z2096">
        <v>120.98</v>
      </c>
      <c r="AA2096">
        <v>6855</v>
      </c>
      <c r="AB2096">
        <f t="shared" si="74"/>
        <v>4355.28</v>
      </c>
      <c r="AC2096">
        <f t="shared" si="75"/>
        <v>3919.7519999999995</v>
      </c>
    </row>
    <row r="2097" spans="1:29" x14ac:dyDescent="0.25">
      <c r="A2097" t="s">
        <v>790</v>
      </c>
      <c r="B2097">
        <v>44</v>
      </c>
      <c r="C2097" t="str">
        <f t="shared" si="72"/>
        <v>Adult</v>
      </c>
      <c r="D2097" t="s">
        <v>2346</v>
      </c>
      <c r="E2097" t="s">
        <v>57</v>
      </c>
      <c r="F2097">
        <v>0.09</v>
      </c>
      <c r="G2097">
        <v>1</v>
      </c>
      <c r="H2097" s="1">
        <v>41262</v>
      </c>
      <c r="I2097" s="1" t="str">
        <f t="shared" si="73"/>
        <v xml:space="preserve"> Dec</v>
      </c>
      <c r="J2097">
        <v>38240</v>
      </c>
      <c r="K2097" t="s">
        <v>28</v>
      </c>
      <c r="L2097">
        <v>42</v>
      </c>
      <c r="M2097">
        <v>0.74</v>
      </c>
      <c r="N2097" t="s">
        <v>96</v>
      </c>
      <c r="O2097" t="s">
        <v>30</v>
      </c>
      <c r="P2097" t="s">
        <v>304</v>
      </c>
      <c r="Q2097" t="s">
        <v>102</v>
      </c>
      <c r="R2097">
        <v>-100.49</v>
      </c>
      <c r="S2097" t="s">
        <v>52</v>
      </c>
      <c r="T2097">
        <v>5378</v>
      </c>
      <c r="U2097">
        <v>1651.07</v>
      </c>
      <c r="V2097" s="1">
        <v>41264</v>
      </c>
      <c r="W2097" t="s">
        <v>34</v>
      </c>
      <c r="X2097">
        <v>6.5</v>
      </c>
      <c r="Y2097" t="s">
        <v>298</v>
      </c>
      <c r="Z2097">
        <v>40.98</v>
      </c>
      <c r="AA2097">
        <v>80027</v>
      </c>
      <c r="AB2097">
        <f t="shared" si="74"/>
        <v>1721.1599999999999</v>
      </c>
      <c r="AC2097">
        <f t="shared" si="75"/>
        <v>1566.2556</v>
      </c>
    </row>
    <row r="2098" spans="1:29" x14ac:dyDescent="0.25">
      <c r="A2098" t="s">
        <v>2229</v>
      </c>
      <c r="B2098">
        <v>44</v>
      </c>
      <c r="C2098" t="str">
        <f t="shared" si="72"/>
        <v>Adult</v>
      </c>
      <c r="D2098" t="s">
        <v>381</v>
      </c>
      <c r="E2098" t="s">
        <v>57</v>
      </c>
      <c r="F2098">
        <v>0.04</v>
      </c>
      <c r="G2098">
        <v>1</v>
      </c>
      <c r="H2098" s="1">
        <v>41262</v>
      </c>
      <c r="I2098" s="1" t="str">
        <f t="shared" si="73"/>
        <v xml:space="preserve"> Dec</v>
      </c>
      <c r="J2098">
        <v>26240</v>
      </c>
      <c r="K2098" t="s">
        <v>58</v>
      </c>
      <c r="L2098">
        <v>38</v>
      </c>
      <c r="M2098">
        <v>0.54</v>
      </c>
      <c r="N2098" t="s">
        <v>96</v>
      </c>
      <c r="O2098" t="s">
        <v>139</v>
      </c>
      <c r="P2098" t="s">
        <v>775</v>
      </c>
      <c r="Q2098" t="s">
        <v>102</v>
      </c>
      <c r="R2098">
        <v>439.77</v>
      </c>
      <c r="S2098" t="s">
        <v>68</v>
      </c>
      <c r="T2098">
        <v>3662</v>
      </c>
      <c r="U2098">
        <v>1483.44</v>
      </c>
      <c r="V2098" s="1">
        <v>41265</v>
      </c>
      <c r="W2098" t="s">
        <v>34</v>
      </c>
      <c r="X2098">
        <v>1.99</v>
      </c>
      <c r="Y2098" t="s">
        <v>416</v>
      </c>
      <c r="Z2098">
        <v>39.479999999999997</v>
      </c>
      <c r="AA2098">
        <v>46016</v>
      </c>
      <c r="AB2098">
        <f t="shared" si="74"/>
        <v>1500.2399999999998</v>
      </c>
      <c r="AC2098">
        <f t="shared" si="75"/>
        <v>1440.2303999999997</v>
      </c>
    </row>
    <row r="2099" spans="1:29" x14ac:dyDescent="0.25">
      <c r="A2099" t="s">
        <v>2605</v>
      </c>
      <c r="B2099">
        <v>44</v>
      </c>
      <c r="C2099" t="str">
        <f t="shared" si="72"/>
        <v>Adult</v>
      </c>
      <c r="D2099" t="s">
        <v>2232</v>
      </c>
      <c r="E2099" t="s">
        <v>27</v>
      </c>
      <c r="F2099">
        <v>0.09</v>
      </c>
      <c r="G2099">
        <v>1</v>
      </c>
      <c r="H2099" s="1">
        <v>41263</v>
      </c>
      <c r="I2099" s="1" t="str">
        <f t="shared" si="73"/>
        <v xml:space="preserve"> Dec</v>
      </c>
      <c r="J2099">
        <v>1411</v>
      </c>
      <c r="K2099" t="s">
        <v>28</v>
      </c>
      <c r="L2099">
        <v>39</v>
      </c>
      <c r="M2099">
        <v>0.72</v>
      </c>
      <c r="N2099" t="s">
        <v>48</v>
      </c>
      <c r="O2099" t="s">
        <v>73</v>
      </c>
      <c r="P2099" t="s">
        <v>1039</v>
      </c>
      <c r="Q2099" t="s">
        <v>154</v>
      </c>
      <c r="R2099">
        <v>-459.86</v>
      </c>
      <c r="S2099" t="s">
        <v>33</v>
      </c>
      <c r="T2099">
        <v>211</v>
      </c>
      <c r="U2099">
        <v>5748.2</v>
      </c>
      <c r="V2099" s="1">
        <v>41264</v>
      </c>
      <c r="W2099" t="s">
        <v>53</v>
      </c>
      <c r="X2099">
        <v>35.020000000000003</v>
      </c>
      <c r="Y2099" t="s">
        <v>155</v>
      </c>
      <c r="Z2099">
        <v>160.97999999999999</v>
      </c>
      <c r="AA2099">
        <v>6360</v>
      </c>
      <c r="AB2099">
        <f t="shared" si="74"/>
        <v>6278.2199999999993</v>
      </c>
      <c r="AC2099">
        <f t="shared" si="75"/>
        <v>5713.1801999999998</v>
      </c>
    </row>
    <row r="2100" spans="1:29" x14ac:dyDescent="0.25">
      <c r="A2100" t="s">
        <v>1514</v>
      </c>
      <c r="B2100">
        <v>45</v>
      </c>
      <c r="C2100" t="str">
        <f t="shared" si="72"/>
        <v>Adult</v>
      </c>
      <c r="D2100" t="s">
        <v>1515</v>
      </c>
      <c r="E2100" t="s">
        <v>57</v>
      </c>
      <c r="F2100">
        <v>0.02</v>
      </c>
      <c r="G2100">
        <v>1</v>
      </c>
      <c r="H2100" s="1">
        <v>41263</v>
      </c>
      <c r="I2100" s="1" t="str">
        <f t="shared" si="73"/>
        <v xml:space="preserve"> Dec</v>
      </c>
      <c r="J2100">
        <v>42852</v>
      </c>
      <c r="K2100" t="s">
        <v>39</v>
      </c>
      <c r="L2100">
        <v>13</v>
      </c>
      <c r="M2100">
        <v>0.4</v>
      </c>
      <c r="N2100" t="s">
        <v>29</v>
      </c>
      <c r="O2100" t="s">
        <v>30</v>
      </c>
      <c r="P2100" t="s">
        <v>1373</v>
      </c>
      <c r="Q2100" t="s">
        <v>61</v>
      </c>
      <c r="R2100">
        <v>-63.51</v>
      </c>
      <c r="S2100" t="s">
        <v>52</v>
      </c>
      <c r="T2100">
        <v>6046</v>
      </c>
      <c r="U2100">
        <v>129.9</v>
      </c>
      <c r="V2100" s="1">
        <v>41265</v>
      </c>
      <c r="W2100" t="s">
        <v>34</v>
      </c>
      <c r="X2100">
        <v>9.86</v>
      </c>
      <c r="Y2100" t="s">
        <v>218</v>
      </c>
      <c r="Z2100">
        <v>9.06</v>
      </c>
      <c r="AA2100">
        <v>98115</v>
      </c>
      <c r="AB2100">
        <f t="shared" si="74"/>
        <v>117.78</v>
      </c>
      <c r="AC2100">
        <f t="shared" si="75"/>
        <v>115.42440000000001</v>
      </c>
    </row>
    <row r="2101" spans="1:29" x14ac:dyDescent="0.25">
      <c r="A2101" t="s">
        <v>1514</v>
      </c>
      <c r="B2101">
        <v>44</v>
      </c>
      <c r="C2101" t="str">
        <f t="shared" si="72"/>
        <v>Adult</v>
      </c>
      <c r="D2101" t="s">
        <v>1515</v>
      </c>
      <c r="E2101" t="s">
        <v>57</v>
      </c>
      <c r="F2101">
        <v>0.02</v>
      </c>
      <c r="G2101">
        <v>1</v>
      </c>
      <c r="H2101" s="1">
        <v>41263</v>
      </c>
      <c r="I2101" s="1" t="str">
        <f t="shared" si="73"/>
        <v xml:space="preserve"> Dec</v>
      </c>
      <c r="J2101">
        <v>6562</v>
      </c>
      <c r="K2101" t="s">
        <v>58</v>
      </c>
      <c r="L2101">
        <v>12</v>
      </c>
      <c r="M2101">
        <v>0.59</v>
      </c>
      <c r="N2101" t="s">
        <v>96</v>
      </c>
      <c r="O2101" t="s">
        <v>49</v>
      </c>
      <c r="P2101" t="s">
        <v>2543</v>
      </c>
      <c r="Q2101" t="s">
        <v>98</v>
      </c>
      <c r="R2101">
        <v>2028.12</v>
      </c>
      <c r="S2101" t="s">
        <v>52</v>
      </c>
      <c r="T2101">
        <v>914</v>
      </c>
      <c r="U2101">
        <v>17274.87</v>
      </c>
      <c r="V2101" s="1">
        <v>41265</v>
      </c>
      <c r="W2101" t="s">
        <v>53</v>
      </c>
      <c r="X2101">
        <v>14.7</v>
      </c>
      <c r="Y2101" t="s">
        <v>218</v>
      </c>
      <c r="Z2101">
        <v>1360.14</v>
      </c>
      <c r="AA2101">
        <v>98115</v>
      </c>
      <c r="AB2101">
        <f t="shared" si="74"/>
        <v>16321.68</v>
      </c>
      <c r="AC2101">
        <f t="shared" si="75"/>
        <v>15995.2464</v>
      </c>
    </row>
    <row r="2102" spans="1:29" x14ac:dyDescent="0.25">
      <c r="A2102" t="s">
        <v>247</v>
      </c>
      <c r="B2102">
        <v>44</v>
      </c>
      <c r="C2102" t="str">
        <f t="shared" si="72"/>
        <v>Adult</v>
      </c>
      <c r="D2102" t="s">
        <v>248</v>
      </c>
      <c r="E2102" t="s">
        <v>46</v>
      </c>
      <c r="F2102">
        <v>0.06</v>
      </c>
      <c r="G2102">
        <v>1</v>
      </c>
      <c r="H2102" s="1">
        <v>41263</v>
      </c>
      <c r="I2102" s="1" t="str">
        <f t="shared" si="73"/>
        <v xml:space="preserve"> Dec</v>
      </c>
      <c r="J2102">
        <v>10624</v>
      </c>
      <c r="K2102" t="s">
        <v>58</v>
      </c>
      <c r="L2102">
        <v>23</v>
      </c>
      <c r="M2102">
        <v>0.71</v>
      </c>
      <c r="N2102" t="s">
        <v>96</v>
      </c>
      <c r="O2102" t="s">
        <v>139</v>
      </c>
      <c r="P2102" t="s">
        <v>945</v>
      </c>
      <c r="Q2102" t="s">
        <v>102</v>
      </c>
      <c r="R2102">
        <v>23.97</v>
      </c>
      <c r="S2102" t="s">
        <v>68</v>
      </c>
      <c r="T2102">
        <v>1470</v>
      </c>
      <c r="U2102">
        <v>1082.43</v>
      </c>
      <c r="V2102" s="1">
        <v>41265</v>
      </c>
      <c r="W2102" t="s">
        <v>34</v>
      </c>
      <c r="X2102">
        <v>3.61</v>
      </c>
      <c r="Y2102" t="s">
        <v>111</v>
      </c>
      <c r="Z2102">
        <v>47.98</v>
      </c>
      <c r="AA2102">
        <v>76201</v>
      </c>
      <c r="AB2102">
        <f t="shared" si="74"/>
        <v>1103.54</v>
      </c>
      <c r="AC2102">
        <f t="shared" si="75"/>
        <v>1037.3276000000001</v>
      </c>
    </row>
    <row r="2103" spans="1:29" x14ac:dyDescent="0.25">
      <c r="A2103" t="s">
        <v>1811</v>
      </c>
      <c r="B2103">
        <v>44</v>
      </c>
      <c r="C2103" t="str">
        <f t="shared" si="72"/>
        <v>Adult</v>
      </c>
      <c r="D2103" t="s">
        <v>2232</v>
      </c>
      <c r="E2103" t="s">
        <v>27</v>
      </c>
      <c r="F2103">
        <v>0.09</v>
      </c>
      <c r="G2103">
        <v>1</v>
      </c>
      <c r="H2103" s="1">
        <v>41263</v>
      </c>
      <c r="I2103" s="1" t="str">
        <f t="shared" si="73"/>
        <v xml:space="preserve"> Dec</v>
      </c>
      <c r="J2103">
        <v>1411</v>
      </c>
      <c r="K2103" t="s">
        <v>28</v>
      </c>
      <c r="L2103">
        <v>47</v>
      </c>
      <c r="M2103">
        <v>0.59</v>
      </c>
      <c r="N2103" t="s">
        <v>96</v>
      </c>
      <c r="O2103" t="s">
        <v>30</v>
      </c>
      <c r="P2103">
        <v>5165</v>
      </c>
      <c r="Q2103" t="s">
        <v>105</v>
      </c>
      <c r="R2103">
        <v>1717.893</v>
      </c>
      <c r="S2103" t="s">
        <v>52</v>
      </c>
      <c r="T2103">
        <v>212</v>
      </c>
      <c r="U2103">
        <v>6717.9324999999999</v>
      </c>
      <c r="V2103" s="1">
        <v>41265</v>
      </c>
      <c r="W2103" t="s">
        <v>34</v>
      </c>
      <c r="X2103">
        <v>4.99</v>
      </c>
      <c r="Y2103" t="s">
        <v>54</v>
      </c>
      <c r="Z2103">
        <v>175.99</v>
      </c>
      <c r="AA2103">
        <v>95661</v>
      </c>
      <c r="AB2103">
        <f t="shared" si="74"/>
        <v>8271.5300000000007</v>
      </c>
      <c r="AC2103">
        <f t="shared" si="75"/>
        <v>7527.0923000000003</v>
      </c>
    </row>
    <row r="2104" spans="1:29" x14ac:dyDescent="0.25">
      <c r="A2104" t="s">
        <v>2606</v>
      </c>
      <c r="B2104">
        <v>44</v>
      </c>
      <c r="C2104" t="str">
        <f t="shared" si="72"/>
        <v>Adult</v>
      </c>
      <c r="D2104" t="s">
        <v>2306</v>
      </c>
      <c r="E2104" t="s">
        <v>57</v>
      </c>
      <c r="F2104">
        <v>0.06</v>
      </c>
      <c r="G2104">
        <v>1</v>
      </c>
      <c r="H2104" s="1">
        <v>41263</v>
      </c>
      <c r="I2104" s="1" t="str">
        <f t="shared" si="73"/>
        <v xml:space="preserve"> Dec</v>
      </c>
      <c r="J2104">
        <v>20965</v>
      </c>
      <c r="K2104" t="s">
        <v>58</v>
      </c>
      <c r="L2104">
        <v>38</v>
      </c>
      <c r="M2104">
        <v>0.56999999999999995</v>
      </c>
      <c r="N2104" t="s">
        <v>29</v>
      </c>
      <c r="O2104" t="s">
        <v>30</v>
      </c>
      <c r="P2104" t="s">
        <v>1184</v>
      </c>
      <c r="Q2104" t="s">
        <v>32</v>
      </c>
      <c r="R2104">
        <v>532.21</v>
      </c>
      <c r="S2104" t="s">
        <v>33</v>
      </c>
      <c r="T2104">
        <v>2904</v>
      </c>
      <c r="U2104">
        <v>2315.11</v>
      </c>
      <c r="V2104" s="1">
        <v>41266</v>
      </c>
      <c r="W2104" t="s">
        <v>34</v>
      </c>
      <c r="X2104">
        <v>9.7100000000000009</v>
      </c>
      <c r="Y2104" t="s">
        <v>43</v>
      </c>
      <c r="Z2104">
        <v>59.76</v>
      </c>
      <c r="AA2104">
        <v>21501</v>
      </c>
      <c r="AB2104">
        <f t="shared" si="74"/>
        <v>2270.88</v>
      </c>
      <c r="AC2104">
        <f t="shared" si="75"/>
        <v>2134.6271999999999</v>
      </c>
    </row>
    <row r="2105" spans="1:29" x14ac:dyDescent="0.25">
      <c r="A2105" t="s">
        <v>2606</v>
      </c>
      <c r="B2105">
        <v>45</v>
      </c>
      <c r="C2105" t="str">
        <f t="shared" si="72"/>
        <v>Adult</v>
      </c>
      <c r="D2105" t="s">
        <v>2306</v>
      </c>
      <c r="E2105" t="s">
        <v>57</v>
      </c>
      <c r="F2105">
        <v>7.0000000000000007E-2</v>
      </c>
      <c r="G2105">
        <v>1</v>
      </c>
      <c r="H2105" s="1">
        <v>41263</v>
      </c>
      <c r="I2105" s="1" t="str">
        <f t="shared" si="73"/>
        <v xml:space="preserve"> Dec</v>
      </c>
      <c r="J2105">
        <v>20965</v>
      </c>
      <c r="K2105" t="s">
        <v>58</v>
      </c>
      <c r="L2105">
        <v>8</v>
      </c>
      <c r="M2105">
        <v>0.56000000000000005</v>
      </c>
      <c r="N2105" t="s">
        <v>96</v>
      </c>
      <c r="O2105" t="s">
        <v>30</v>
      </c>
      <c r="P2105" t="s">
        <v>2566</v>
      </c>
      <c r="Q2105" t="s">
        <v>105</v>
      </c>
      <c r="R2105">
        <v>-444.68599999999998</v>
      </c>
      <c r="S2105" t="s">
        <v>33</v>
      </c>
      <c r="T2105">
        <v>2905</v>
      </c>
      <c r="U2105">
        <v>1264.2304999999999</v>
      </c>
      <c r="V2105" s="1">
        <v>41266</v>
      </c>
      <c r="W2105" t="s">
        <v>34</v>
      </c>
      <c r="X2105">
        <v>4.2</v>
      </c>
      <c r="Y2105" t="s">
        <v>43</v>
      </c>
      <c r="Z2105">
        <v>195.99</v>
      </c>
      <c r="AA2105">
        <v>21501</v>
      </c>
      <c r="AB2105">
        <f t="shared" si="74"/>
        <v>1567.92</v>
      </c>
      <c r="AC2105">
        <f t="shared" si="75"/>
        <v>1458.1656</v>
      </c>
    </row>
    <row r="2106" spans="1:29" x14ac:dyDescent="0.25">
      <c r="A2106" t="s">
        <v>2607</v>
      </c>
      <c r="B2106">
        <v>45</v>
      </c>
      <c r="C2106" t="str">
        <f t="shared" si="72"/>
        <v>Adult</v>
      </c>
      <c r="D2106" t="s">
        <v>2569</v>
      </c>
      <c r="E2106" t="s">
        <v>46</v>
      </c>
      <c r="F2106">
        <v>0.03</v>
      </c>
      <c r="G2106">
        <v>1</v>
      </c>
      <c r="H2106" s="1">
        <v>41264</v>
      </c>
      <c r="I2106" s="1" t="str">
        <f t="shared" si="73"/>
        <v xml:space="preserve"> Dec</v>
      </c>
      <c r="J2106">
        <v>3458</v>
      </c>
      <c r="K2106" t="s">
        <v>28</v>
      </c>
      <c r="L2106">
        <v>41</v>
      </c>
      <c r="M2106">
        <v>0.42</v>
      </c>
      <c r="N2106" t="s">
        <v>96</v>
      </c>
      <c r="O2106" t="s">
        <v>139</v>
      </c>
      <c r="P2106" t="s">
        <v>1125</v>
      </c>
      <c r="Q2106" t="s">
        <v>102</v>
      </c>
      <c r="R2106">
        <v>222.08</v>
      </c>
      <c r="S2106" t="s">
        <v>76</v>
      </c>
      <c r="T2106">
        <v>497</v>
      </c>
      <c r="U2106">
        <v>627.91</v>
      </c>
      <c r="V2106" s="1">
        <v>41266</v>
      </c>
      <c r="W2106" t="s">
        <v>34</v>
      </c>
      <c r="X2106">
        <v>1.99</v>
      </c>
      <c r="Y2106" t="s">
        <v>162</v>
      </c>
      <c r="Z2106">
        <v>15.28</v>
      </c>
      <c r="AA2106">
        <v>22801</v>
      </c>
      <c r="AB2106">
        <f t="shared" si="74"/>
        <v>626.48</v>
      </c>
      <c r="AC2106">
        <f t="shared" si="75"/>
        <v>607.68560000000002</v>
      </c>
    </row>
    <row r="2107" spans="1:29" x14ac:dyDescent="0.25">
      <c r="A2107" t="s">
        <v>2607</v>
      </c>
      <c r="B2107">
        <v>45</v>
      </c>
      <c r="C2107" t="str">
        <f t="shared" si="72"/>
        <v>Adult</v>
      </c>
      <c r="D2107" t="s">
        <v>2569</v>
      </c>
      <c r="E2107" t="s">
        <v>46</v>
      </c>
      <c r="F2107">
        <v>0.09</v>
      </c>
      <c r="G2107">
        <v>1</v>
      </c>
      <c r="H2107" s="1">
        <v>41264</v>
      </c>
      <c r="I2107" s="1" t="str">
        <f t="shared" si="73"/>
        <v xml:space="preserve"> Dec</v>
      </c>
      <c r="J2107">
        <v>3458</v>
      </c>
      <c r="K2107" t="s">
        <v>28</v>
      </c>
      <c r="L2107">
        <v>28</v>
      </c>
      <c r="M2107">
        <v>0.56000000000000005</v>
      </c>
      <c r="N2107" t="s">
        <v>29</v>
      </c>
      <c r="O2107" t="s">
        <v>59</v>
      </c>
      <c r="P2107" t="s">
        <v>1265</v>
      </c>
      <c r="Q2107" t="s">
        <v>88</v>
      </c>
      <c r="R2107">
        <v>-3.83</v>
      </c>
      <c r="S2107" t="s">
        <v>76</v>
      </c>
      <c r="T2107">
        <v>498</v>
      </c>
      <c r="U2107">
        <v>46.89</v>
      </c>
      <c r="V2107" s="1">
        <v>41267</v>
      </c>
      <c r="W2107" t="s">
        <v>34</v>
      </c>
      <c r="X2107">
        <v>0.7</v>
      </c>
      <c r="Y2107" t="s">
        <v>162</v>
      </c>
      <c r="Z2107">
        <v>1.76</v>
      </c>
      <c r="AA2107">
        <v>22801</v>
      </c>
      <c r="AB2107">
        <f t="shared" si="74"/>
        <v>49.28</v>
      </c>
      <c r="AC2107">
        <f t="shared" si="75"/>
        <v>44.844799999999999</v>
      </c>
    </row>
    <row r="2108" spans="1:29" x14ac:dyDescent="0.25">
      <c r="A2108" t="s">
        <v>1308</v>
      </c>
      <c r="B2108">
        <v>45</v>
      </c>
      <c r="C2108" t="str">
        <f t="shared" si="72"/>
        <v>Adult</v>
      </c>
      <c r="D2108" t="s">
        <v>2608</v>
      </c>
      <c r="E2108" t="s">
        <v>27</v>
      </c>
      <c r="F2108">
        <v>0</v>
      </c>
      <c r="G2108">
        <v>1</v>
      </c>
      <c r="H2108" s="1">
        <v>41264</v>
      </c>
      <c r="I2108" s="1" t="str">
        <f t="shared" si="73"/>
        <v xml:space="preserve"> Dec</v>
      </c>
      <c r="J2108">
        <v>13830</v>
      </c>
      <c r="K2108" t="s">
        <v>28</v>
      </c>
      <c r="L2108">
        <v>27</v>
      </c>
      <c r="M2108">
        <v>0.4</v>
      </c>
      <c r="N2108" t="s">
        <v>29</v>
      </c>
      <c r="O2108" t="s">
        <v>30</v>
      </c>
      <c r="P2108" t="s">
        <v>328</v>
      </c>
      <c r="Q2108" t="s">
        <v>267</v>
      </c>
      <c r="R2108">
        <v>911.66</v>
      </c>
      <c r="S2108" t="s">
        <v>68</v>
      </c>
      <c r="T2108">
        <v>1934</v>
      </c>
      <c r="U2108">
        <v>2609.5300000000002</v>
      </c>
      <c r="V2108" s="1">
        <v>41267</v>
      </c>
      <c r="W2108" t="s">
        <v>34</v>
      </c>
      <c r="X2108">
        <v>19.989999999999998</v>
      </c>
      <c r="Y2108" t="s">
        <v>385</v>
      </c>
      <c r="Z2108">
        <v>90.48</v>
      </c>
      <c r="AA2108">
        <v>57201</v>
      </c>
      <c r="AB2108">
        <f t="shared" si="74"/>
        <v>2442.96</v>
      </c>
      <c r="AC2108">
        <f t="shared" si="75"/>
        <v>2442.96</v>
      </c>
    </row>
    <row r="2109" spans="1:29" x14ac:dyDescent="0.25">
      <c r="A2109" t="s">
        <v>1995</v>
      </c>
      <c r="B2109">
        <v>45</v>
      </c>
      <c r="C2109" t="str">
        <f t="shared" si="72"/>
        <v>Adult</v>
      </c>
      <c r="D2109" t="s">
        <v>2609</v>
      </c>
      <c r="E2109" t="s">
        <v>27</v>
      </c>
      <c r="F2109">
        <v>0.01</v>
      </c>
      <c r="G2109">
        <v>1</v>
      </c>
      <c r="H2109" s="1">
        <v>41265</v>
      </c>
      <c r="I2109" s="1" t="str">
        <f t="shared" si="73"/>
        <v xml:space="preserve"> Dec</v>
      </c>
      <c r="J2109">
        <v>36934</v>
      </c>
      <c r="K2109" t="s">
        <v>131</v>
      </c>
      <c r="L2109">
        <v>45</v>
      </c>
      <c r="M2109">
        <v>0.74</v>
      </c>
      <c r="N2109" t="s">
        <v>48</v>
      </c>
      <c r="O2109" t="s">
        <v>73</v>
      </c>
      <c r="P2109" t="s">
        <v>369</v>
      </c>
      <c r="Q2109" t="s">
        <v>75</v>
      </c>
      <c r="R2109">
        <v>871.97</v>
      </c>
      <c r="S2109" t="s">
        <v>52</v>
      </c>
      <c r="T2109">
        <v>5202</v>
      </c>
      <c r="U2109">
        <v>6668.8559999999998</v>
      </c>
      <c r="V2109" s="1">
        <v>41266</v>
      </c>
      <c r="W2109" t="s">
        <v>53</v>
      </c>
      <c r="X2109">
        <v>29.21</v>
      </c>
      <c r="Y2109" t="s">
        <v>89</v>
      </c>
      <c r="Z2109">
        <v>179.29</v>
      </c>
      <c r="AA2109">
        <v>97756</v>
      </c>
      <c r="AB2109">
        <f t="shared" si="74"/>
        <v>8068.0499999999993</v>
      </c>
      <c r="AC2109">
        <f t="shared" si="75"/>
        <v>7987.3694999999989</v>
      </c>
    </row>
    <row r="2110" spans="1:29" x14ac:dyDescent="0.25">
      <c r="A2110" t="s">
        <v>2610</v>
      </c>
      <c r="B2110">
        <v>45</v>
      </c>
      <c r="C2110" t="str">
        <f t="shared" si="72"/>
        <v>Adult</v>
      </c>
      <c r="D2110" t="s">
        <v>2611</v>
      </c>
      <c r="E2110" t="s">
        <v>46</v>
      </c>
      <c r="F2110">
        <v>0.09</v>
      </c>
      <c r="G2110">
        <v>1</v>
      </c>
      <c r="H2110" s="1">
        <v>41265</v>
      </c>
      <c r="I2110" s="1" t="str">
        <f t="shared" si="73"/>
        <v xml:space="preserve"> Dec</v>
      </c>
      <c r="J2110">
        <v>37888</v>
      </c>
      <c r="K2110" t="s">
        <v>58</v>
      </c>
      <c r="L2110">
        <v>31</v>
      </c>
      <c r="M2110">
        <v>0.35</v>
      </c>
      <c r="N2110" t="s">
        <v>29</v>
      </c>
      <c r="O2110" t="s">
        <v>30</v>
      </c>
      <c r="P2110" t="s">
        <v>1286</v>
      </c>
      <c r="Q2110" t="s">
        <v>67</v>
      </c>
      <c r="R2110">
        <v>274.89850000000001</v>
      </c>
      <c r="S2110" t="s">
        <v>68</v>
      </c>
      <c r="T2110">
        <v>5329</v>
      </c>
      <c r="U2110">
        <v>639.19000000000005</v>
      </c>
      <c r="V2110" s="1">
        <v>41267</v>
      </c>
      <c r="W2110" t="s">
        <v>34</v>
      </c>
      <c r="X2110">
        <v>1.49</v>
      </c>
      <c r="Y2110" t="s">
        <v>416</v>
      </c>
      <c r="Z2110">
        <v>20.98</v>
      </c>
      <c r="AA2110">
        <v>47302</v>
      </c>
      <c r="AB2110">
        <f t="shared" si="74"/>
        <v>650.38</v>
      </c>
      <c r="AC2110">
        <f t="shared" si="75"/>
        <v>591.84580000000005</v>
      </c>
    </row>
    <row r="2111" spans="1:29" x14ac:dyDescent="0.25">
      <c r="A2111" t="s">
        <v>1995</v>
      </c>
      <c r="B2111">
        <v>45</v>
      </c>
      <c r="C2111" t="str">
        <f t="shared" si="72"/>
        <v>Adult</v>
      </c>
      <c r="D2111" t="s">
        <v>2609</v>
      </c>
      <c r="E2111" t="s">
        <v>27</v>
      </c>
      <c r="F2111">
        <v>0.1</v>
      </c>
      <c r="G2111">
        <v>1</v>
      </c>
      <c r="H2111" s="1">
        <v>41265</v>
      </c>
      <c r="I2111" s="1" t="str">
        <f t="shared" si="73"/>
        <v xml:space="preserve"> Dec</v>
      </c>
      <c r="J2111">
        <v>36934</v>
      </c>
      <c r="K2111" t="s">
        <v>131</v>
      </c>
      <c r="L2111">
        <v>2</v>
      </c>
      <c r="M2111">
        <v>0.36</v>
      </c>
      <c r="N2111" t="s">
        <v>29</v>
      </c>
      <c r="O2111" t="s">
        <v>59</v>
      </c>
      <c r="P2111" t="s">
        <v>1358</v>
      </c>
      <c r="Q2111" t="s">
        <v>61</v>
      </c>
      <c r="R2111">
        <v>-5.16</v>
      </c>
      <c r="S2111" t="s">
        <v>52</v>
      </c>
      <c r="T2111">
        <v>5201</v>
      </c>
      <c r="U2111">
        <v>11.51</v>
      </c>
      <c r="V2111" s="1">
        <v>41267</v>
      </c>
      <c r="W2111" t="s">
        <v>34</v>
      </c>
      <c r="X2111">
        <v>0.95</v>
      </c>
      <c r="Y2111" t="s">
        <v>89</v>
      </c>
      <c r="Z2111">
        <v>5.43</v>
      </c>
      <c r="AA2111">
        <v>97756</v>
      </c>
      <c r="AB2111">
        <f t="shared" si="74"/>
        <v>10.86</v>
      </c>
      <c r="AC2111">
        <f t="shared" si="75"/>
        <v>9.7739999999999991</v>
      </c>
    </row>
    <row r="2112" spans="1:29" x14ac:dyDescent="0.25">
      <c r="A2112" t="s">
        <v>1995</v>
      </c>
      <c r="B2112">
        <v>45</v>
      </c>
      <c r="C2112" t="str">
        <f t="shared" si="72"/>
        <v>Adult</v>
      </c>
      <c r="D2112" t="s">
        <v>2609</v>
      </c>
      <c r="E2112" t="s">
        <v>27</v>
      </c>
      <c r="F2112">
        <v>0.02</v>
      </c>
      <c r="G2112">
        <v>1</v>
      </c>
      <c r="H2112" s="1">
        <v>41265</v>
      </c>
      <c r="I2112" s="1" t="str">
        <f t="shared" si="73"/>
        <v xml:space="preserve"> Dec</v>
      </c>
      <c r="J2112">
        <v>36934</v>
      </c>
      <c r="K2112" t="s">
        <v>131</v>
      </c>
      <c r="L2112">
        <v>7</v>
      </c>
      <c r="M2112">
        <v>0.38</v>
      </c>
      <c r="N2112" t="s">
        <v>96</v>
      </c>
      <c r="O2112" t="s">
        <v>80</v>
      </c>
      <c r="P2112" t="s">
        <v>509</v>
      </c>
      <c r="Q2112" t="s">
        <v>98</v>
      </c>
      <c r="R2112">
        <v>17.399999999999999</v>
      </c>
      <c r="S2112" t="s">
        <v>52</v>
      </c>
      <c r="T2112">
        <v>5200</v>
      </c>
      <c r="U2112">
        <v>1120.8599999999999</v>
      </c>
      <c r="V2112" s="1">
        <v>41267</v>
      </c>
      <c r="W2112" t="s">
        <v>42</v>
      </c>
      <c r="X2112">
        <v>13.99</v>
      </c>
      <c r="Y2112" t="s">
        <v>89</v>
      </c>
      <c r="Z2112">
        <v>150.97999999999999</v>
      </c>
      <c r="AA2112">
        <v>97756</v>
      </c>
      <c r="AB2112">
        <f t="shared" si="74"/>
        <v>1056.8599999999999</v>
      </c>
      <c r="AC2112">
        <f t="shared" si="75"/>
        <v>1035.7228</v>
      </c>
    </row>
    <row r="2113" spans="1:29" x14ac:dyDescent="0.25">
      <c r="A2113" t="s">
        <v>809</v>
      </c>
      <c r="B2113">
        <v>45</v>
      </c>
      <c r="C2113" t="str">
        <f t="shared" si="72"/>
        <v>Adult</v>
      </c>
      <c r="D2113" t="s">
        <v>2612</v>
      </c>
      <c r="E2113" t="s">
        <v>27</v>
      </c>
      <c r="F2113">
        <v>0.03</v>
      </c>
      <c r="G2113">
        <v>1</v>
      </c>
      <c r="H2113" s="1">
        <v>41265</v>
      </c>
      <c r="I2113" s="1" t="str">
        <f t="shared" si="73"/>
        <v xml:space="preserve"> Dec</v>
      </c>
      <c r="J2113">
        <v>22279</v>
      </c>
      <c r="K2113" t="s">
        <v>39</v>
      </c>
      <c r="L2113">
        <v>43</v>
      </c>
      <c r="M2113">
        <v>0.36</v>
      </c>
      <c r="N2113" t="s">
        <v>29</v>
      </c>
      <c r="O2113" t="s">
        <v>30</v>
      </c>
      <c r="P2113" t="s">
        <v>2613</v>
      </c>
      <c r="Q2113" t="s">
        <v>61</v>
      </c>
      <c r="R2113">
        <v>1040.6500000000001</v>
      </c>
      <c r="S2113" t="s">
        <v>68</v>
      </c>
      <c r="T2113">
        <v>3106</v>
      </c>
      <c r="U2113">
        <v>2463.6</v>
      </c>
      <c r="V2113" s="1">
        <v>41268</v>
      </c>
      <c r="W2113" t="s">
        <v>34</v>
      </c>
      <c r="X2113">
        <v>10.75</v>
      </c>
      <c r="Y2113" t="s">
        <v>239</v>
      </c>
      <c r="Z2113">
        <v>54.96</v>
      </c>
      <c r="AA2113">
        <v>54915</v>
      </c>
      <c r="AB2113">
        <f t="shared" si="74"/>
        <v>2363.2800000000002</v>
      </c>
      <c r="AC2113">
        <f t="shared" si="75"/>
        <v>2292.3816000000002</v>
      </c>
    </row>
    <row r="2114" spans="1:29" x14ac:dyDescent="0.25">
      <c r="A2114" t="s">
        <v>2137</v>
      </c>
      <c r="B2114">
        <v>45</v>
      </c>
      <c r="C2114" t="str">
        <f t="shared" si="72"/>
        <v>Adult</v>
      </c>
      <c r="D2114" t="s">
        <v>2138</v>
      </c>
      <c r="E2114" t="s">
        <v>57</v>
      </c>
      <c r="F2114">
        <v>0.04</v>
      </c>
      <c r="G2114">
        <v>1</v>
      </c>
      <c r="H2114" s="1">
        <v>41265</v>
      </c>
      <c r="I2114" s="1" t="str">
        <f t="shared" si="73"/>
        <v xml:space="preserve"> Dec</v>
      </c>
      <c r="J2114">
        <v>59845</v>
      </c>
      <c r="K2114" t="s">
        <v>47</v>
      </c>
      <c r="L2114">
        <v>42</v>
      </c>
      <c r="M2114">
        <v>0.8</v>
      </c>
      <c r="N2114" t="s">
        <v>29</v>
      </c>
      <c r="O2114" t="s">
        <v>59</v>
      </c>
      <c r="P2114" t="s">
        <v>1646</v>
      </c>
      <c r="Q2114" t="s">
        <v>232</v>
      </c>
      <c r="R2114">
        <v>3.02</v>
      </c>
      <c r="S2114" t="s">
        <v>68</v>
      </c>
      <c r="T2114">
        <v>8377</v>
      </c>
      <c r="U2114">
        <v>200.1</v>
      </c>
      <c r="V2114" s="1">
        <v>41269</v>
      </c>
      <c r="W2114" t="s">
        <v>34</v>
      </c>
      <c r="X2114">
        <v>0.7</v>
      </c>
      <c r="Y2114" t="s">
        <v>111</v>
      </c>
      <c r="Z2114">
        <v>4.71</v>
      </c>
      <c r="AA2114">
        <v>78852</v>
      </c>
      <c r="AB2114">
        <f t="shared" si="74"/>
        <v>197.82</v>
      </c>
      <c r="AC2114">
        <f t="shared" si="75"/>
        <v>189.90719999999999</v>
      </c>
    </row>
    <row r="2115" spans="1:29" x14ac:dyDescent="0.25">
      <c r="A2115" t="s">
        <v>2614</v>
      </c>
      <c r="B2115">
        <v>45</v>
      </c>
      <c r="C2115" t="str">
        <f t="shared" si="72"/>
        <v>Adult</v>
      </c>
      <c r="D2115" t="s">
        <v>2138</v>
      </c>
      <c r="E2115" t="s">
        <v>57</v>
      </c>
      <c r="F2115">
        <v>0.06</v>
      </c>
      <c r="G2115">
        <v>1</v>
      </c>
      <c r="H2115" s="1">
        <v>41265</v>
      </c>
      <c r="I2115" s="1" t="str">
        <f t="shared" si="73"/>
        <v xml:space="preserve"> Dec</v>
      </c>
      <c r="J2115">
        <v>59845</v>
      </c>
      <c r="K2115" t="s">
        <v>47</v>
      </c>
      <c r="L2115">
        <v>28</v>
      </c>
      <c r="M2115">
        <v>0.36</v>
      </c>
      <c r="N2115" t="s">
        <v>29</v>
      </c>
      <c r="O2115" t="s">
        <v>59</v>
      </c>
      <c r="P2115" t="s">
        <v>394</v>
      </c>
      <c r="Q2115" t="s">
        <v>61</v>
      </c>
      <c r="R2115">
        <v>6.52</v>
      </c>
      <c r="S2115" t="s">
        <v>68</v>
      </c>
      <c r="T2115">
        <v>8378</v>
      </c>
      <c r="U2115">
        <v>120.54</v>
      </c>
      <c r="V2115" s="1">
        <v>41270</v>
      </c>
      <c r="W2115" t="s">
        <v>34</v>
      </c>
      <c r="X2115">
        <v>2.2599999999999998</v>
      </c>
      <c r="Y2115" t="s">
        <v>111</v>
      </c>
      <c r="Z2115">
        <v>4.2</v>
      </c>
      <c r="AA2115">
        <v>78539</v>
      </c>
      <c r="AB2115">
        <f t="shared" si="74"/>
        <v>117.60000000000001</v>
      </c>
      <c r="AC2115">
        <f t="shared" si="75"/>
        <v>110.54400000000001</v>
      </c>
    </row>
    <row r="2116" spans="1:29" x14ac:dyDescent="0.25">
      <c r="A2116" t="s">
        <v>2615</v>
      </c>
      <c r="B2116">
        <v>45</v>
      </c>
      <c r="C2116" t="str">
        <f t="shared" si="72"/>
        <v>Adult</v>
      </c>
      <c r="D2116" t="s">
        <v>1217</v>
      </c>
      <c r="E2116" t="s">
        <v>27</v>
      </c>
      <c r="F2116">
        <v>0.06</v>
      </c>
      <c r="G2116">
        <v>1</v>
      </c>
      <c r="H2116" s="1">
        <v>41266</v>
      </c>
      <c r="I2116" s="1" t="str">
        <f t="shared" si="73"/>
        <v xml:space="preserve"> Dec</v>
      </c>
      <c r="J2116">
        <v>10434</v>
      </c>
      <c r="K2116" t="s">
        <v>28</v>
      </c>
      <c r="L2116">
        <v>2</v>
      </c>
      <c r="M2116">
        <v>0.59</v>
      </c>
      <c r="N2116" t="s">
        <v>48</v>
      </c>
      <c r="O2116" t="s">
        <v>49</v>
      </c>
      <c r="P2116" t="s">
        <v>1383</v>
      </c>
      <c r="Q2116" t="s">
        <v>51</v>
      </c>
      <c r="R2116">
        <v>-244.47</v>
      </c>
      <c r="S2116" t="s">
        <v>68</v>
      </c>
      <c r="T2116">
        <v>1441</v>
      </c>
      <c r="U2116">
        <v>383.45</v>
      </c>
      <c r="V2116" s="1">
        <v>41267</v>
      </c>
      <c r="W2116" t="s">
        <v>53</v>
      </c>
      <c r="X2116">
        <v>26.2</v>
      </c>
      <c r="Y2116" t="s">
        <v>239</v>
      </c>
      <c r="Z2116">
        <v>180.98</v>
      </c>
      <c r="AA2116">
        <v>54302</v>
      </c>
      <c r="AB2116">
        <f t="shared" si="74"/>
        <v>361.96</v>
      </c>
      <c r="AC2116">
        <f t="shared" si="75"/>
        <v>340.24239999999998</v>
      </c>
    </row>
    <row r="2117" spans="1:29" x14ac:dyDescent="0.25">
      <c r="A2117" t="s">
        <v>2606</v>
      </c>
      <c r="B2117">
        <v>45</v>
      </c>
      <c r="C2117" t="str">
        <f t="shared" si="72"/>
        <v>Adult</v>
      </c>
      <c r="D2117" t="s">
        <v>2306</v>
      </c>
      <c r="E2117" t="s">
        <v>38</v>
      </c>
      <c r="F2117">
        <v>0.09</v>
      </c>
      <c r="G2117">
        <v>1</v>
      </c>
      <c r="H2117" s="1">
        <v>41266</v>
      </c>
      <c r="I2117" s="1" t="str">
        <f t="shared" si="73"/>
        <v xml:space="preserve"> Dec</v>
      </c>
      <c r="J2117">
        <v>9248</v>
      </c>
      <c r="K2117" t="s">
        <v>39</v>
      </c>
      <c r="L2117">
        <v>41</v>
      </c>
      <c r="M2117">
        <v>0.68</v>
      </c>
      <c r="N2117" t="s">
        <v>48</v>
      </c>
      <c r="O2117" t="s">
        <v>40</v>
      </c>
      <c r="P2117" t="s">
        <v>637</v>
      </c>
      <c r="Q2117" t="s">
        <v>75</v>
      </c>
      <c r="R2117">
        <v>-3074.2712000000001</v>
      </c>
      <c r="S2117" t="s">
        <v>33</v>
      </c>
      <c r="T2117">
        <v>1270</v>
      </c>
      <c r="U2117">
        <v>2811.7</v>
      </c>
      <c r="V2117" s="1">
        <v>41267</v>
      </c>
      <c r="W2117" t="s">
        <v>34</v>
      </c>
      <c r="X2117">
        <v>69</v>
      </c>
      <c r="Y2117" t="s">
        <v>43</v>
      </c>
      <c r="Z2117">
        <v>71.37</v>
      </c>
      <c r="AA2117">
        <v>21501</v>
      </c>
      <c r="AB2117">
        <f t="shared" si="74"/>
        <v>2926.17</v>
      </c>
      <c r="AC2117">
        <f t="shared" si="75"/>
        <v>2662.8146999999999</v>
      </c>
    </row>
    <row r="2118" spans="1:29" x14ac:dyDescent="0.25">
      <c r="A2118" t="s">
        <v>1447</v>
      </c>
      <c r="B2118">
        <v>45</v>
      </c>
      <c r="C2118" t="str">
        <f t="shared" si="72"/>
        <v>Adult</v>
      </c>
      <c r="D2118" t="s">
        <v>2616</v>
      </c>
      <c r="E2118" t="s">
        <v>46</v>
      </c>
      <c r="F2118">
        <v>0</v>
      </c>
      <c r="G2118">
        <v>1</v>
      </c>
      <c r="H2118" s="1">
        <v>41266</v>
      </c>
      <c r="I2118" s="1" t="str">
        <f t="shared" si="73"/>
        <v xml:space="preserve"> Dec</v>
      </c>
      <c r="J2118">
        <v>36677</v>
      </c>
      <c r="K2118" t="s">
        <v>47</v>
      </c>
      <c r="L2118">
        <v>38</v>
      </c>
      <c r="M2118">
        <v>0.44</v>
      </c>
      <c r="N2118" t="s">
        <v>96</v>
      </c>
      <c r="O2118" t="s">
        <v>40</v>
      </c>
      <c r="P2118" t="s">
        <v>2617</v>
      </c>
      <c r="Q2118" t="s">
        <v>192</v>
      </c>
      <c r="R2118">
        <v>-734.33</v>
      </c>
      <c r="S2118" t="s">
        <v>68</v>
      </c>
      <c r="T2118">
        <v>5147</v>
      </c>
      <c r="U2118">
        <v>23255.61</v>
      </c>
      <c r="V2118" s="1">
        <v>41268</v>
      </c>
      <c r="W2118" t="s">
        <v>34</v>
      </c>
      <c r="X2118">
        <v>24.49</v>
      </c>
      <c r="Y2118" t="s">
        <v>416</v>
      </c>
      <c r="Z2118">
        <v>599.99</v>
      </c>
      <c r="AA2118">
        <v>47374</v>
      </c>
      <c r="AB2118">
        <f t="shared" si="74"/>
        <v>22799.62</v>
      </c>
      <c r="AC2118">
        <f t="shared" si="75"/>
        <v>22799.62</v>
      </c>
    </row>
    <row r="2119" spans="1:29" x14ac:dyDescent="0.25">
      <c r="A2119" t="s">
        <v>1915</v>
      </c>
      <c r="B2119">
        <v>45</v>
      </c>
      <c r="C2119" t="str">
        <f t="shared" si="72"/>
        <v>Adult</v>
      </c>
      <c r="D2119" t="s">
        <v>2390</v>
      </c>
      <c r="E2119" t="s">
        <v>27</v>
      </c>
      <c r="F2119">
        <v>0.01</v>
      </c>
      <c r="G2119">
        <v>1</v>
      </c>
      <c r="H2119" s="1">
        <v>41267</v>
      </c>
      <c r="I2119" s="1" t="str">
        <f t="shared" si="73"/>
        <v xml:space="preserve"> Dec</v>
      </c>
      <c r="J2119">
        <v>18689</v>
      </c>
      <c r="K2119" t="s">
        <v>39</v>
      </c>
      <c r="L2119">
        <v>38</v>
      </c>
      <c r="M2119">
        <v>0.39</v>
      </c>
      <c r="N2119" t="s">
        <v>29</v>
      </c>
      <c r="O2119" t="s">
        <v>30</v>
      </c>
      <c r="P2119" t="s">
        <v>703</v>
      </c>
      <c r="Q2119" t="s">
        <v>67</v>
      </c>
      <c r="R2119">
        <v>-78.372500000000002</v>
      </c>
      <c r="S2119" t="s">
        <v>52</v>
      </c>
      <c r="T2119">
        <v>2589</v>
      </c>
      <c r="U2119">
        <v>281.17</v>
      </c>
      <c r="V2119" s="1">
        <v>41268</v>
      </c>
      <c r="W2119" t="s">
        <v>34</v>
      </c>
      <c r="X2119">
        <v>6.05</v>
      </c>
      <c r="Y2119" t="s">
        <v>218</v>
      </c>
      <c r="Z2119">
        <v>7.1</v>
      </c>
      <c r="AA2119">
        <v>98503</v>
      </c>
      <c r="AB2119">
        <f t="shared" si="74"/>
        <v>269.8</v>
      </c>
      <c r="AC2119">
        <f t="shared" si="75"/>
        <v>267.10200000000003</v>
      </c>
    </row>
    <row r="2120" spans="1:29" x14ac:dyDescent="0.25">
      <c r="A2120" t="s">
        <v>1915</v>
      </c>
      <c r="B2120">
        <v>45</v>
      </c>
      <c r="C2120" t="str">
        <f t="shared" si="72"/>
        <v>Adult</v>
      </c>
      <c r="D2120" t="s">
        <v>2390</v>
      </c>
      <c r="E2120" t="s">
        <v>27</v>
      </c>
      <c r="F2120">
        <v>0.05</v>
      </c>
      <c r="G2120">
        <v>1</v>
      </c>
      <c r="H2120" s="1">
        <v>41267</v>
      </c>
      <c r="I2120" s="1" t="str">
        <f t="shared" si="73"/>
        <v xml:space="preserve"> Dec</v>
      </c>
      <c r="J2120">
        <v>18689</v>
      </c>
      <c r="K2120" t="s">
        <v>39</v>
      </c>
      <c r="L2120">
        <v>10</v>
      </c>
      <c r="M2120">
        <v>0.37</v>
      </c>
      <c r="N2120" t="s">
        <v>29</v>
      </c>
      <c r="O2120" t="s">
        <v>30</v>
      </c>
      <c r="P2120" t="s">
        <v>428</v>
      </c>
      <c r="Q2120" t="s">
        <v>61</v>
      </c>
      <c r="R2120">
        <v>-3.78</v>
      </c>
      <c r="S2120" t="s">
        <v>52</v>
      </c>
      <c r="T2120">
        <v>2590</v>
      </c>
      <c r="U2120">
        <v>194.65</v>
      </c>
      <c r="V2120" s="1">
        <v>41268</v>
      </c>
      <c r="W2120" t="s">
        <v>34</v>
      </c>
      <c r="X2120">
        <v>9.0299999999999994</v>
      </c>
      <c r="Y2120" t="s">
        <v>218</v>
      </c>
      <c r="Z2120">
        <v>18.97</v>
      </c>
      <c r="AA2120">
        <v>98503</v>
      </c>
      <c r="AB2120">
        <f t="shared" si="74"/>
        <v>189.7</v>
      </c>
      <c r="AC2120">
        <f t="shared" si="75"/>
        <v>180.21499999999997</v>
      </c>
    </row>
    <row r="2121" spans="1:29" x14ac:dyDescent="0.25">
      <c r="A2121" t="s">
        <v>2197</v>
      </c>
      <c r="B2121">
        <v>45</v>
      </c>
      <c r="C2121" t="str">
        <f t="shared" si="72"/>
        <v>Adult</v>
      </c>
      <c r="D2121" t="s">
        <v>1918</v>
      </c>
      <c r="E2121" t="s">
        <v>46</v>
      </c>
      <c r="F2121">
        <v>0.01</v>
      </c>
      <c r="G2121">
        <v>1</v>
      </c>
      <c r="H2121" s="1">
        <v>41267</v>
      </c>
      <c r="I2121" s="1" t="str">
        <f t="shared" si="73"/>
        <v xml:space="preserve"> Dec</v>
      </c>
      <c r="J2121">
        <v>36834</v>
      </c>
      <c r="K2121" t="s">
        <v>47</v>
      </c>
      <c r="L2121">
        <v>11</v>
      </c>
      <c r="M2121">
        <v>0.66</v>
      </c>
      <c r="N2121" t="s">
        <v>48</v>
      </c>
      <c r="O2121" t="s">
        <v>73</v>
      </c>
      <c r="P2121" t="s">
        <v>876</v>
      </c>
      <c r="Q2121" t="s">
        <v>154</v>
      </c>
      <c r="R2121">
        <v>-42.96</v>
      </c>
      <c r="S2121" t="s">
        <v>68</v>
      </c>
      <c r="T2121">
        <v>5180</v>
      </c>
      <c r="U2121">
        <v>1935.1</v>
      </c>
      <c r="V2121" s="1">
        <v>41269</v>
      </c>
      <c r="W2121" t="s">
        <v>53</v>
      </c>
      <c r="X2121">
        <v>35.89</v>
      </c>
      <c r="Y2121" t="s">
        <v>246</v>
      </c>
      <c r="Z2121">
        <v>170.98</v>
      </c>
      <c r="AA2121">
        <v>48640</v>
      </c>
      <c r="AB2121">
        <f t="shared" si="74"/>
        <v>1880.78</v>
      </c>
      <c r="AC2121">
        <f t="shared" si="75"/>
        <v>1861.9721999999999</v>
      </c>
    </row>
    <row r="2122" spans="1:29" x14ac:dyDescent="0.25">
      <c r="A2122" t="s">
        <v>2341</v>
      </c>
      <c r="B2122">
        <v>45</v>
      </c>
      <c r="C2122" t="str">
        <f t="shared" ref="C2122:C2185" si="76">IF(B2122&gt;=50, "Senior", IF(B2122&gt;=20, "Adult", "Teenager"))</f>
        <v>Adult</v>
      </c>
      <c r="D2122" t="s">
        <v>1448</v>
      </c>
      <c r="E2122" t="s">
        <v>27</v>
      </c>
      <c r="F2122">
        <v>0.01</v>
      </c>
      <c r="G2122">
        <v>1</v>
      </c>
      <c r="H2122" s="1">
        <v>41268</v>
      </c>
      <c r="I2122" s="1" t="str">
        <f t="shared" ref="I2122:I2185" si="77">TEXT(H2122," MMM")</f>
        <v xml:space="preserve"> Dec</v>
      </c>
      <c r="J2122">
        <v>44576</v>
      </c>
      <c r="K2122" t="s">
        <v>39</v>
      </c>
      <c r="L2122">
        <v>38</v>
      </c>
      <c r="M2122">
        <v>0.63</v>
      </c>
      <c r="N2122" t="s">
        <v>48</v>
      </c>
      <c r="O2122" t="s">
        <v>73</v>
      </c>
      <c r="P2122" t="s">
        <v>2074</v>
      </c>
      <c r="Q2122" t="s">
        <v>75</v>
      </c>
      <c r="R2122">
        <v>-189.34929</v>
      </c>
      <c r="S2122" t="s">
        <v>68</v>
      </c>
      <c r="T2122">
        <v>6295</v>
      </c>
      <c r="U2122">
        <v>5016.25</v>
      </c>
      <c r="V2122" s="1">
        <v>41269</v>
      </c>
      <c r="W2122" t="s">
        <v>53</v>
      </c>
      <c r="X2122">
        <v>51.94</v>
      </c>
      <c r="Y2122" t="s">
        <v>416</v>
      </c>
      <c r="Z2122">
        <v>124.49</v>
      </c>
      <c r="AA2122">
        <v>47905</v>
      </c>
      <c r="AB2122">
        <f t="shared" ref="AB2122:AB2185" si="78">Z2122*L2122</f>
        <v>4730.62</v>
      </c>
      <c r="AC2122">
        <f t="shared" ref="AC2122:AC2185" si="79">AB2122-AB2122*F2122</f>
        <v>4683.3137999999999</v>
      </c>
    </row>
    <row r="2123" spans="1:29" x14ac:dyDescent="0.25">
      <c r="A2123" t="s">
        <v>1503</v>
      </c>
      <c r="B2123">
        <v>45</v>
      </c>
      <c r="C2123" t="str">
        <f t="shared" si="76"/>
        <v>Adult</v>
      </c>
      <c r="D2123" t="s">
        <v>296</v>
      </c>
      <c r="E2123" t="s">
        <v>27</v>
      </c>
      <c r="F2123">
        <v>0.02</v>
      </c>
      <c r="G2123">
        <v>1</v>
      </c>
      <c r="H2123" s="1">
        <v>41268</v>
      </c>
      <c r="I2123" s="1" t="str">
        <f t="shared" si="77"/>
        <v xml:space="preserve"> Dec</v>
      </c>
      <c r="J2123">
        <v>44576</v>
      </c>
      <c r="K2123" t="s">
        <v>39</v>
      </c>
      <c r="L2123">
        <v>30</v>
      </c>
      <c r="M2123">
        <v>0.56999999999999995</v>
      </c>
      <c r="N2123" t="s">
        <v>96</v>
      </c>
      <c r="O2123" t="s">
        <v>30</v>
      </c>
      <c r="P2123">
        <v>3390</v>
      </c>
      <c r="Q2123" t="s">
        <v>105</v>
      </c>
      <c r="R2123">
        <v>294.96600000000001</v>
      </c>
      <c r="S2123" t="s">
        <v>52</v>
      </c>
      <c r="T2123">
        <v>6296</v>
      </c>
      <c r="U2123">
        <v>1653.607</v>
      </c>
      <c r="V2123" s="1">
        <v>41269</v>
      </c>
      <c r="W2123" t="s">
        <v>34</v>
      </c>
      <c r="X2123">
        <v>5.31</v>
      </c>
      <c r="Y2123" t="s">
        <v>298</v>
      </c>
      <c r="Z2123">
        <v>65.989999999999995</v>
      </c>
      <c r="AA2123">
        <v>80525</v>
      </c>
      <c r="AB2123">
        <f t="shared" si="78"/>
        <v>1979.6999999999998</v>
      </c>
      <c r="AC2123">
        <f t="shared" si="79"/>
        <v>1940.1059999999998</v>
      </c>
    </row>
    <row r="2124" spans="1:29" x14ac:dyDescent="0.25">
      <c r="A2124" t="s">
        <v>893</v>
      </c>
      <c r="B2124">
        <v>45</v>
      </c>
      <c r="C2124" t="str">
        <f t="shared" si="76"/>
        <v>Adult</v>
      </c>
      <c r="D2124" t="s">
        <v>1448</v>
      </c>
      <c r="E2124" t="s">
        <v>27</v>
      </c>
      <c r="F2124">
        <v>0.04</v>
      </c>
      <c r="G2124">
        <v>1</v>
      </c>
      <c r="H2124" s="1">
        <v>41268</v>
      </c>
      <c r="I2124" s="1" t="str">
        <f t="shared" si="77"/>
        <v xml:space="preserve"> Dec</v>
      </c>
      <c r="J2124">
        <v>47876</v>
      </c>
      <c r="K2124" t="s">
        <v>28</v>
      </c>
      <c r="L2124">
        <v>8</v>
      </c>
      <c r="M2124">
        <v>0.46</v>
      </c>
      <c r="N2124" t="s">
        <v>29</v>
      </c>
      <c r="O2124" t="s">
        <v>80</v>
      </c>
      <c r="P2124" t="s">
        <v>1364</v>
      </c>
      <c r="Q2124" t="s">
        <v>214</v>
      </c>
      <c r="R2124">
        <v>58.08</v>
      </c>
      <c r="S2124" t="s">
        <v>68</v>
      </c>
      <c r="T2124">
        <v>6722</v>
      </c>
      <c r="U2124">
        <v>365.22</v>
      </c>
      <c r="V2124" s="1">
        <v>41270</v>
      </c>
      <c r="W2124" t="s">
        <v>34</v>
      </c>
      <c r="X2124">
        <v>5.0999999999999996</v>
      </c>
      <c r="Y2124" t="s">
        <v>416</v>
      </c>
      <c r="Z2124">
        <v>46.89</v>
      </c>
      <c r="AA2124">
        <v>46203</v>
      </c>
      <c r="AB2124">
        <f t="shared" si="78"/>
        <v>375.12</v>
      </c>
      <c r="AC2124">
        <f t="shared" si="79"/>
        <v>360.11520000000002</v>
      </c>
    </row>
    <row r="2125" spans="1:29" x14ac:dyDescent="0.25">
      <c r="A2125" t="s">
        <v>2618</v>
      </c>
      <c r="B2125">
        <v>45</v>
      </c>
      <c r="C2125" t="str">
        <f t="shared" si="76"/>
        <v>Adult</v>
      </c>
      <c r="D2125" t="s">
        <v>2619</v>
      </c>
      <c r="E2125" t="s">
        <v>27</v>
      </c>
      <c r="F2125">
        <v>0.08</v>
      </c>
      <c r="G2125">
        <v>1</v>
      </c>
      <c r="H2125" s="1">
        <v>41268</v>
      </c>
      <c r="I2125" s="1" t="str">
        <f t="shared" si="77"/>
        <v xml:space="preserve"> Dec</v>
      </c>
      <c r="J2125">
        <v>45986</v>
      </c>
      <c r="K2125" t="s">
        <v>47</v>
      </c>
      <c r="L2125">
        <v>20</v>
      </c>
      <c r="M2125">
        <v>0.39</v>
      </c>
      <c r="N2125" t="s">
        <v>29</v>
      </c>
      <c r="O2125" t="s">
        <v>30</v>
      </c>
      <c r="P2125" t="s">
        <v>1332</v>
      </c>
      <c r="Q2125" t="s">
        <v>267</v>
      </c>
      <c r="R2125">
        <v>-15.09</v>
      </c>
      <c r="S2125" t="s">
        <v>76</v>
      </c>
      <c r="T2125">
        <v>6457</v>
      </c>
      <c r="U2125">
        <v>71.069999999999993</v>
      </c>
      <c r="V2125" s="1">
        <v>41273</v>
      </c>
      <c r="W2125" t="s">
        <v>34</v>
      </c>
      <c r="X2125">
        <v>2.5</v>
      </c>
      <c r="Y2125" t="s">
        <v>103</v>
      </c>
      <c r="Z2125">
        <v>3.69</v>
      </c>
      <c r="AA2125">
        <v>71109</v>
      </c>
      <c r="AB2125">
        <f t="shared" si="78"/>
        <v>73.8</v>
      </c>
      <c r="AC2125">
        <f t="shared" si="79"/>
        <v>67.896000000000001</v>
      </c>
    </row>
    <row r="2126" spans="1:29" x14ac:dyDescent="0.25">
      <c r="A2126" t="s">
        <v>2444</v>
      </c>
      <c r="B2126">
        <v>45</v>
      </c>
      <c r="C2126" t="str">
        <f t="shared" si="76"/>
        <v>Adult</v>
      </c>
      <c r="D2126" t="s">
        <v>454</v>
      </c>
      <c r="E2126" t="s">
        <v>57</v>
      </c>
      <c r="F2126">
        <v>0.02</v>
      </c>
      <c r="G2126">
        <v>1</v>
      </c>
      <c r="H2126" s="1">
        <v>41268</v>
      </c>
      <c r="I2126" s="1" t="str">
        <f t="shared" si="77"/>
        <v xml:space="preserve"> Dec</v>
      </c>
      <c r="J2126">
        <v>21442</v>
      </c>
      <c r="K2126" t="s">
        <v>47</v>
      </c>
      <c r="L2126">
        <v>48</v>
      </c>
      <c r="M2126">
        <v>0.61</v>
      </c>
      <c r="N2126" t="s">
        <v>48</v>
      </c>
      <c r="O2126" t="s">
        <v>73</v>
      </c>
      <c r="P2126" t="s">
        <v>2309</v>
      </c>
      <c r="Q2126" t="s">
        <v>154</v>
      </c>
      <c r="R2126">
        <v>-612.94000000000005</v>
      </c>
      <c r="S2126" t="s">
        <v>76</v>
      </c>
      <c r="T2126">
        <v>2964</v>
      </c>
      <c r="U2126">
        <v>2962.96</v>
      </c>
      <c r="V2126" s="1">
        <v>41275</v>
      </c>
      <c r="W2126" t="s">
        <v>53</v>
      </c>
      <c r="X2126">
        <v>36.61</v>
      </c>
      <c r="Y2126" t="s">
        <v>132</v>
      </c>
      <c r="Z2126">
        <v>58.14</v>
      </c>
      <c r="AA2126">
        <v>32216</v>
      </c>
      <c r="AB2126">
        <f t="shared" si="78"/>
        <v>2790.7200000000003</v>
      </c>
      <c r="AC2126">
        <f t="shared" si="79"/>
        <v>2734.9056</v>
      </c>
    </row>
    <row r="2127" spans="1:29" x14ac:dyDescent="0.25">
      <c r="A2127" t="s">
        <v>2444</v>
      </c>
      <c r="B2127">
        <v>45</v>
      </c>
      <c r="C2127" t="str">
        <f t="shared" si="76"/>
        <v>Adult</v>
      </c>
      <c r="D2127" t="s">
        <v>454</v>
      </c>
      <c r="E2127" t="s">
        <v>57</v>
      </c>
      <c r="F2127">
        <v>0.03</v>
      </c>
      <c r="G2127">
        <v>1</v>
      </c>
      <c r="H2127" s="1">
        <v>41268</v>
      </c>
      <c r="I2127" s="1" t="str">
        <f t="shared" si="77"/>
        <v xml:space="preserve"> Dec</v>
      </c>
      <c r="J2127">
        <v>21442</v>
      </c>
      <c r="K2127" t="s">
        <v>47</v>
      </c>
      <c r="L2127">
        <v>48</v>
      </c>
      <c r="M2127">
        <v>0.38</v>
      </c>
      <c r="N2127" t="s">
        <v>29</v>
      </c>
      <c r="O2127" t="s">
        <v>30</v>
      </c>
      <c r="P2127" t="s">
        <v>990</v>
      </c>
      <c r="Q2127" t="s">
        <v>267</v>
      </c>
      <c r="R2127">
        <v>401.07</v>
      </c>
      <c r="S2127" t="s">
        <v>76</v>
      </c>
      <c r="T2127">
        <v>2965</v>
      </c>
      <c r="U2127">
        <v>782.93</v>
      </c>
      <c r="V2127" s="1">
        <v>41275</v>
      </c>
      <c r="W2127" t="s">
        <v>34</v>
      </c>
      <c r="X2127">
        <v>1.39</v>
      </c>
      <c r="Y2127" t="s">
        <v>132</v>
      </c>
      <c r="Z2127">
        <v>15.57</v>
      </c>
      <c r="AA2127">
        <v>32216</v>
      </c>
      <c r="AB2127">
        <f t="shared" si="78"/>
        <v>747.36</v>
      </c>
      <c r="AC2127">
        <f t="shared" si="79"/>
        <v>724.93920000000003</v>
      </c>
    </row>
    <row r="2128" spans="1:29" x14ac:dyDescent="0.25">
      <c r="A2128" t="s">
        <v>2620</v>
      </c>
      <c r="B2128">
        <v>45</v>
      </c>
      <c r="C2128" t="str">
        <f t="shared" si="76"/>
        <v>Adult</v>
      </c>
      <c r="D2128" t="s">
        <v>1051</v>
      </c>
      <c r="E2128" t="s">
        <v>57</v>
      </c>
      <c r="F2128">
        <v>7.0000000000000007E-2</v>
      </c>
      <c r="G2128">
        <v>1</v>
      </c>
      <c r="H2128" s="1">
        <v>41268</v>
      </c>
      <c r="I2128" s="1" t="str">
        <f t="shared" si="77"/>
        <v xml:space="preserve"> Dec</v>
      </c>
      <c r="J2128">
        <v>11777</v>
      </c>
      <c r="K2128" t="s">
        <v>47</v>
      </c>
      <c r="L2128">
        <v>39</v>
      </c>
      <c r="M2128">
        <v>0.59</v>
      </c>
      <c r="N2128" t="s">
        <v>29</v>
      </c>
      <c r="O2128" t="s">
        <v>30</v>
      </c>
      <c r="P2128" t="s">
        <v>649</v>
      </c>
      <c r="Q2128" t="s">
        <v>32</v>
      </c>
      <c r="R2128">
        <v>-160.56</v>
      </c>
      <c r="S2128" t="s">
        <v>76</v>
      </c>
      <c r="T2128">
        <v>1627</v>
      </c>
      <c r="U2128">
        <v>651.45000000000005</v>
      </c>
      <c r="V2128" s="1">
        <v>41275</v>
      </c>
      <c r="W2128" t="s">
        <v>34</v>
      </c>
      <c r="X2128">
        <v>9.4700000000000006</v>
      </c>
      <c r="Y2128" t="s">
        <v>345</v>
      </c>
      <c r="Z2128">
        <v>17.7</v>
      </c>
      <c r="AA2128">
        <v>39530</v>
      </c>
      <c r="AB2128">
        <f t="shared" si="78"/>
        <v>690.3</v>
      </c>
      <c r="AC2128">
        <f t="shared" si="79"/>
        <v>641.97899999999993</v>
      </c>
    </row>
    <row r="2129" spans="1:29" x14ac:dyDescent="0.25">
      <c r="A2129" t="s">
        <v>2153</v>
      </c>
      <c r="B2129">
        <v>45</v>
      </c>
      <c r="C2129" t="str">
        <f t="shared" si="76"/>
        <v>Adult</v>
      </c>
      <c r="D2129" t="s">
        <v>2154</v>
      </c>
      <c r="E2129" t="s">
        <v>38</v>
      </c>
      <c r="F2129">
        <v>0.02</v>
      </c>
      <c r="G2129">
        <v>1</v>
      </c>
      <c r="H2129" s="1">
        <v>41269</v>
      </c>
      <c r="I2129" s="1" t="str">
        <f t="shared" si="77"/>
        <v xml:space="preserve"> Dec</v>
      </c>
      <c r="J2129">
        <v>20262</v>
      </c>
      <c r="K2129" t="s">
        <v>39</v>
      </c>
      <c r="L2129">
        <v>27</v>
      </c>
      <c r="M2129">
        <v>0.44</v>
      </c>
      <c r="N2129" t="s">
        <v>48</v>
      </c>
      <c r="O2129" t="s">
        <v>139</v>
      </c>
      <c r="P2129" t="s">
        <v>207</v>
      </c>
      <c r="Q2129" t="s">
        <v>82</v>
      </c>
      <c r="R2129">
        <v>185.04</v>
      </c>
      <c r="S2129" t="s">
        <v>68</v>
      </c>
      <c r="T2129">
        <v>2810</v>
      </c>
      <c r="U2129">
        <v>652.24</v>
      </c>
      <c r="V2129" s="1">
        <v>41269</v>
      </c>
      <c r="W2129" t="s">
        <v>34</v>
      </c>
      <c r="X2129">
        <v>8.99</v>
      </c>
      <c r="Y2129" t="s">
        <v>239</v>
      </c>
      <c r="Z2129">
        <v>22.72</v>
      </c>
      <c r="AA2129">
        <v>54220</v>
      </c>
      <c r="AB2129">
        <f t="shared" si="78"/>
        <v>613.43999999999994</v>
      </c>
      <c r="AC2129">
        <f t="shared" si="79"/>
        <v>601.1712</v>
      </c>
    </row>
    <row r="2130" spans="1:29" x14ac:dyDescent="0.25">
      <c r="A2130" t="s">
        <v>1090</v>
      </c>
      <c r="B2130">
        <v>45</v>
      </c>
      <c r="C2130" t="str">
        <f t="shared" si="76"/>
        <v>Adult</v>
      </c>
      <c r="D2130" t="s">
        <v>1575</v>
      </c>
      <c r="E2130" t="s">
        <v>27</v>
      </c>
      <c r="F2130">
        <v>0</v>
      </c>
      <c r="G2130">
        <v>1</v>
      </c>
      <c r="H2130" s="1">
        <v>41269</v>
      </c>
      <c r="I2130" s="1" t="str">
        <f t="shared" si="77"/>
        <v xml:space="preserve"> Dec</v>
      </c>
      <c r="J2130">
        <v>37734</v>
      </c>
      <c r="K2130" t="s">
        <v>58</v>
      </c>
      <c r="L2130">
        <v>42</v>
      </c>
      <c r="M2130">
        <v>0.37</v>
      </c>
      <c r="N2130" t="s">
        <v>48</v>
      </c>
      <c r="O2130" t="s">
        <v>139</v>
      </c>
      <c r="P2130" t="s">
        <v>2095</v>
      </c>
      <c r="Q2130" t="s">
        <v>82</v>
      </c>
      <c r="R2130">
        <v>171.98</v>
      </c>
      <c r="S2130" t="s">
        <v>33</v>
      </c>
      <c r="T2130">
        <v>5301</v>
      </c>
      <c r="U2130">
        <v>601.52</v>
      </c>
      <c r="V2130" s="1">
        <v>41270</v>
      </c>
      <c r="W2130" t="s">
        <v>34</v>
      </c>
      <c r="X2130">
        <v>4.95</v>
      </c>
      <c r="Y2130" t="s">
        <v>136</v>
      </c>
      <c r="Z2130">
        <v>13.4</v>
      </c>
      <c r="AA2130">
        <v>11756</v>
      </c>
      <c r="AB2130">
        <f t="shared" si="78"/>
        <v>562.80000000000007</v>
      </c>
      <c r="AC2130">
        <f t="shared" si="79"/>
        <v>562.80000000000007</v>
      </c>
    </row>
    <row r="2131" spans="1:29" x14ac:dyDescent="0.25">
      <c r="A2131" t="s">
        <v>1090</v>
      </c>
      <c r="B2131">
        <v>45</v>
      </c>
      <c r="C2131" t="str">
        <f t="shared" si="76"/>
        <v>Adult</v>
      </c>
      <c r="D2131" t="s">
        <v>1575</v>
      </c>
      <c r="E2131" t="s">
        <v>27</v>
      </c>
      <c r="F2131">
        <v>0.08</v>
      </c>
      <c r="G2131">
        <v>1</v>
      </c>
      <c r="H2131" s="1">
        <v>41269</v>
      </c>
      <c r="I2131" s="1" t="str">
        <f t="shared" si="77"/>
        <v xml:space="preserve"> Dec</v>
      </c>
      <c r="J2131">
        <v>37734</v>
      </c>
      <c r="K2131" t="s">
        <v>58</v>
      </c>
      <c r="L2131">
        <v>15</v>
      </c>
      <c r="M2131">
        <v>0.46</v>
      </c>
      <c r="N2131" t="s">
        <v>96</v>
      </c>
      <c r="O2131" t="s">
        <v>30</v>
      </c>
      <c r="P2131" t="s">
        <v>1167</v>
      </c>
      <c r="Q2131" t="s">
        <v>102</v>
      </c>
      <c r="R2131">
        <v>84.15</v>
      </c>
      <c r="S2131" t="s">
        <v>33</v>
      </c>
      <c r="T2131">
        <v>5300</v>
      </c>
      <c r="U2131">
        <v>1393.39</v>
      </c>
      <c r="V2131" s="1">
        <v>41270</v>
      </c>
      <c r="W2131" t="s">
        <v>34</v>
      </c>
      <c r="X2131">
        <v>7.18</v>
      </c>
      <c r="Y2131" t="s">
        <v>136</v>
      </c>
      <c r="Z2131">
        <v>100.97</v>
      </c>
      <c r="AA2131">
        <v>11756</v>
      </c>
      <c r="AB2131">
        <f t="shared" si="78"/>
        <v>1514.55</v>
      </c>
      <c r="AC2131">
        <f t="shared" si="79"/>
        <v>1393.386</v>
      </c>
    </row>
    <row r="2132" spans="1:29" x14ac:dyDescent="0.25">
      <c r="A2132" t="s">
        <v>544</v>
      </c>
      <c r="B2132">
        <v>45</v>
      </c>
      <c r="C2132" t="str">
        <f t="shared" si="76"/>
        <v>Adult</v>
      </c>
      <c r="D2132" t="s">
        <v>539</v>
      </c>
      <c r="E2132" t="s">
        <v>46</v>
      </c>
      <c r="F2132">
        <v>0.04</v>
      </c>
      <c r="G2132">
        <v>1</v>
      </c>
      <c r="H2132" s="1">
        <v>41269</v>
      </c>
      <c r="I2132" s="1" t="str">
        <f t="shared" si="77"/>
        <v xml:space="preserve"> Dec</v>
      </c>
      <c r="J2132">
        <v>32101</v>
      </c>
      <c r="K2132" t="s">
        <v>47</v>
      </c>
      <c r="L2132">
        <v>48</v>
      </c>
      <c r="M2132">
        <v>0.56000000000000005</v>
      </c>
      <c r="N2132" t="s">
        <v>48</v>
      </c>
      <c r="O2132" t="s">
        <v>49</v>
      </c>
      <c r="P2132" t="s">
        <v>50</v>
      </c>
      <c r="Q2132" t="s">
        <v>51</v>
      </c>
      <c r="R2132">
        <v>3799.59</v>
      </c>
      <c r="S2132" t="s">
        <v>76</v>
      </c>
      <c r="T2132">
        <v>4511</v>
      </c>
      <c r="U2132">
        <v>14567.15</v>
      </c>
      <c r="V2132" s="1">
        <v>41273</v>
      </c>
      <c r="W2132" t="s">
        <v>53</v>
      </c>
      <c r="X2132">
        <v>48.8</v>
      </c>
      <c r="Y2132" t="s">
        <v>162</v>
      </c>
      <c r="Z2132">
        <v>291.73</v>
      </c>
      <c r="AA2132">
        <v>23111</v>
      </c>
      <c r="AB2132">
        <f t="shared" si="78"/>
        <v>14003.04</v>
      </c>
      <c r="AC2132">
        <f t="shared" si="79"/>
        <v>13442.9184</v>
      </c>
    </row>
    <row r="2133" spans="1:29" x14ac:dyDescent="0.25">
      <c r="A2133" t="s">
        <v>758</v>
      </c>
      <c r="B2133">
        <v>45</v>
      </c>
      <c r="C2133" t="str">
        <f t="shared" si="76"/>
        <v>Adult</v>
      </c>
      <c r="D2133" t="s">
        <v>759</v>
      </c>
      <c r="E2133" t="s">
        <v>46</v>
      </c>
      <c r="F2133">
        <v>0.05</v>
      </c>
      <c r="G2133">
        <v>1</v>
      </c>
      <c r="H2133" s="1">
        <v>41270</v>
      </c>
      <c r="I2133" s="1" t="str">
        <f t="shared" si="77"/>
        <v xml:space="preserve"> Dec</v>
      </c>
      <c r="J2133">
        <v>40485</v>
      </c>
      <c r="K2133" t="s">
        <v>39</v>
      </c>
      <c r="L2133">
        <v>36</v>
      </c>
      <c r="M2133">
        <v>0.36</v>
      </c>
      <c r="N2133" t="s">
        <v>29</v>
      </c>
      <c r="O2133" t="s">
        <v>30</v>
      </c>
      <c r="P2133" t="s">
        <v>768</v>
      </c>
      <c r="Q2133" t="s">
        <v>61</v>
      </c>
      <c r="R2133">
        <v>-63.77</v>
      </c>
      <c r="S2133" t="s">
        <v>52</v>
      </c>
      <c r="T2133">
        <v>5716</v>
      </c>
      <c r="U2133">
        <v>222.25</v>
      </c>
      <c r="V2133" s="1">
        <v>41270</v>
      </c>
      <c r="W2133" t="s">
        <v>34</v>
      </c>
      <c r="X2133">
        <v>5.46</v>
      </c>
      <c r="Y2133" t="s">
        <v>54</v>
      </c>
      <c r="Z2133">
        <v>5.98</v>
      </c>
      <c r="AA2133">
        <v>92374</v>
      </c>
      <c r="AB2133">
        <f t="shared" si="78"/>
        <v>215.28000000000003</v>
      </c>
      <c r="AC2133">
        <f t="shared" si="79"/>
        <v>204.51600000000002</v>
      </c>
    </row>
    <row r="2134" spans="1:29" x14ac:dyDescent="0.25">
      <c r="A2134" t="s">
        <v>2621</v>
      </c>
      <c r="B2134">
        <v>45</v>
      </c>
      <c r="C2134" t="str">
        <f t="shared" si="76"/>
        <v>Adult</v>
      </c>
      <c r="D2134" t="s">
        <v>2215</v>
      </c>
      <c r="E2134" t="s">
        <v>46</v>
      </c>
      <c r="F2134">
        <v>0</v>
      </c>
      <c r="G2134">
        <v>1</v>
      </c>
      <c r="H2134" s="1">
        <v>41270</v>
      </c>
      <c r="I2134" s="1" t="str">
        <f t="shared" si="77"/>
        <v xml:space="preserve"> Dec</v>
      </c>
      <c r="J2134">
        <v>53382</v>
      </c>
      <c r="K2134" t="s">
        <v>39</v>
      </c>
      <c r="L2134">
        <v>15</v>
      </c>
      <c r="M2134">
        <v>0.56000000000000005</v>
      </c>
      <c r="N2134" t="s">
        <v>48</v>
      </c>
      <c r="O2134" t="s">
        <v>49</v>
      </c>
      <c r="P2134" t="s">
        <v>811</v>
      </c>
      <c r="Q2134" t="s">
        <v>51</v>
      </c>
      <c r="R2134">
        <v>658.88</v>
      </c>
      <c r="S2134" t="s">
        <v>68</v>
      </c>
      <c r="T2134">
        <v>7479</v>
      </c>
      <c r="U2134">
        <v>4760.0200000000004</v>
      </c>
      <c r="V2134" s="1">
        <v>41271</v>
      </c>
      <c r="W2134" t="s">
        <v>53</v>
      </c>
      <c r="X2134">
        <v>64.73</v>
      </c>
      <c r="Y2134" t="s">
        <v>385</v>
      </c>
      <c r="Z2134">
        <v>300.98</v>
      </c>
      <c r="AA2134">
        <v>57401</v>
      </c>
      <c r="AB2134">
        <f t="shared" si="78"/>
        <v>4514.7000000000007</v>
      </c>
      <c r="AC2134">
        <f t="shared" si="79"/>
        <v>4514.7000000000007</v>
      </c>
    </row>
    <row r="2135" spans="1:29" x14ac:dyDescent="0.25">
      <c r="A2135" t="s">
        <v>2621</v>
      </c>
      <c r="B2135">
        <v>45</v>
      </c>
      <c r="C2135" t="str">
        <f t="shared" si="76"/>
        <v>Adult</v>
      </c>
      <c r="D2135" t="s">
        <v>2215</v>
      </c>
      <c r="E2135" t="s">
        <v>46</v>
      </c>
      <c r="F2135">
        <v>0.1</v>
      </c>
      <c r="G2135">
        <v>1</v>
      </c>
      <c r="H2135" s="1">
        <v>41270</v>
      </c>
      <c r="I2135" s="1" t="str">
        <f t="shared" si="77"/>
        <v xml:space="preserve"> Dec</v>
      </c>
      <c r="J2135">
        <v>53382</v>
      </c>
      <c r="K2135" t="s">
        <v>39</v>
      </c>
      <c r="L2135">
        <v>13</v>
      </c>
      <c r="M2135">
        <v>0.56000000000000005</v>
      </c>
      <c r="N2135" t="s">
        <v>29</v>
      </c>
      <c r="O2135" t="s">
        <v>40</v>
      </c>
      <c r="P2135" t="s">
        <v>922</v>
      </c>
      <c r="Q2135" t="s">
        <v>214</v>
      </c>
      <c r="R2135">
        <v>-572.49</v>
      </c>
      <c r="S2135" t="s">
        <v>68</v>
      </c>
      <c r="T2135">
        <v>7478</v>
      </c>
      <c r="U2135">
        <v>88.17</v>
      </c>
      <c r="V2135" s="1">
        <v>41271</v>
      </c>
      <c r="W2135" t="s">
        <v>34</v>
      </c>
      <c r="X2135">
        <v>49</v>
      </c>
      <c r="Y2135" t="s">
        <v>385</v>
      </c>
      <c r="Z2135">
        <v>3.25</v>
      </c>
      <c r="AA2135">
        <v>57401</v>
      </c>
      <c r="AB2135">
        <f t="shared" si="78"/>
        <v>42.25</v>
      </c>
      <c r="AC2135">
        <f t="shared" si="79"/>
        <v>38.024999999999999</v>
      </c>
    </row>
    <row r="2136" spans="1:29" x14ac:dyDescent="0.25">
      <c r="A2136" t="s">
        <v>614</v>
      </c>
      <c r="B2136">
        <v>45</v>
      </c>
      <c r="C2136" t="str">
        <f t="shared" si="76"/>
        <v>Adult</v>
      </c>
      <c r="D2136" t="s">
        <v>759</v>
      </c>
      <c r="E2136" t="s">
        <v>46</v>
      </c>
      <c r="F2136">
        <v>0.01</v>
      </c>
      <c r="G2136">
        <v>1</v>
      </c>
      <c r="H2136" s="1">
        <v>41270</v>
      </c>
      <c r="I2136" s="1" t="str">
        <f t="shared" si="77"/>
        <v xml:space="preserve"> Dec</v>
      </c>
      <c r="J2136">
        <v>40485</v>
      </c>
      <c r="K2136" t="s">
        <v>39</v>
      </c>
      <c r="L2136">
        <v>7</v>
      </c>
      <c r="M2136">
        <v>0.59</v>
      </c>
      <c r="N2136" t="s">
        <v>96</v>
      </c>
      <c r="O2136" t="s">
        <v>30</v>
      </c>
      <c r="P2136" t="s">
        <v>644</v>
      </c>
      <c r="Q2136" t="s">
        <v>105</v>
      </c>
      <c r="R2136">
        <v>-190.42099999999999</v>
      </c>
      <c r="S2136" t="s">
        <v>52</v>
      </c>
      <c r="T2136">
        <v>5717</v>
      </c>
      <c r="U2136">
        <v>388.71350000000001</v>
      </c>
      <c r="V2136" s="1">
        <v>41271</v>
      </c>
      <c r="W2136" t="s">
        <v>34</v>
      </c>
      <c r="X2136">
        <v>3.99</v>
      </c>
      <c r="Y2136" t="s">
        <v>54</v>
      </c>
      <c r="Z2136">
        <v>65.989999999999995</v>
      </c>
      <c r="AA2136">
        <v>90278</v>
      </c>
      <c r="AB2136">
        <f t="shared" si="78"/>
        <v>461.92999999999995</v>
      </c>
      <c r="AC2136">
        <f t="shared" si="79"/>
        <v>457.31069999999994</v>
      </c>
    </row>
    <row r="2137" spans="1:29" x14ac:dyDescent="0.25">
      <c r="A2137" t="s">
        <v>1100</v>
      </c>
      <c r="B2137">
        <v>45</v>
      </c>
      <c r="C2137" t="str">
        <f t="shared" si="76"/>
        <v>Adult</v>
      </c>
      <c r="D2137" t="s">
        <v>1690</v>
      </c>
      <c r="E2137" t="s">
        <v>38</v>
      </c>
      <c r="F2137">
        <v>0.05</v>
      </c>
      <c r="G2137">
        <v>1</v>
      </c>
      <c r="H2137" s="1">
        <v>41270</v>
      </c>
      <c r="I2137" s="1" t="str">
        <f t="shared" si="77"/>
        <v xml:space="preserve"> Dec</v>
      </c>
      <c r="J2137">
        <v>13824</v>
      </c>
      <c r="K2137" t="s">
        <v>47</v>
      </c>
      <c r="L2137">
        <v>19</v>
      </c>
      <c r="M2137">
        <v>0.38</v>
      </c>
      <c r="N2137" t="s">
        <v>29</v>
      </c>
      <c r="O2137" t="s">
        <v>30</v>
      </c>
      <c r="P2137" t="s">
        <v>475</v>
      </c>
      <c r="Q2137" t="s">
        <v>210</v>
      </c>
      <c r="R2137">
        <v>19.12</v>
      </c>
      <c r="S2137" t="s">
        <v>33</v>
      </c>
      <c r="T2137">
        <v>1932</v>
      </c>
      <c r="U2137">
        <v>55.27</v>
      </c>
      <c r="V2137" s="1">
        <v>41277</v>
      </c>
      <c r="W2137" t="s">
        <v>34</v>
      </c>
      <c r="X2137">
        <v>0.5</v>
      </c>
      <c r="Y2137" t="s">
        <v>1210</v>
      </c>
      <c r="Z2137">
        <v>2.89</v>
      </c>
      <c r="AA2137">
        <v>3801</v>
      </c>
      <c r="AB2137">
        <f t="shared" si="78"/>
        <v>54.910000000000004</v>
      </c>
      <c r="AC2137">
        <f t="shared" si="79"/>
        <v>52.164500000000004</v>
      </c>
    </row>
    <row r="2138" spans="1:29" x14ac:dyDescent="0.25">
      <c r="A2138" t="s">
        <v>2622</v>
      </c>
      <c r="B2138">
        <v>45</v>
      </c>
      <c r="C2138" t="str">
        <f t="shared" si="76"/>
        <v>Adult</v>
      </c>
      <c r="D2138" t="s">
        <v>2623</v>
      </c>
      <c r="E2138" t="s">
        <v>27</v>
      </c>
      <c r="F2138">
        <v>0.01</v>
      </c>
      <c r="G2138">
        <v>1</v>
      </c>
      <c r="H2138" s="1">
        <v>41271</v>
      </c>
      <c r="I2138" s="1" t="str">
        <f t="shared" si="77"/>
        <v xml:space="preserve"> Dec</v>
      </c>
      <c r="J2138">
        <v>57378</v>
      </c>
      <c r="K2138" t="s">
        <v>39</v>
      </c>
      <c r="L2138">
        <v>10</v>
      </c>
      <c r="M2138">
        <v>0.56000000000000005</v>
      </c>
      <c r="N2138" t="s">
        <v>29</v>
      </c>
      <c r="O2138" t="s">
        <v>59</v>
      </c>
      <c r="P2138" t="s">
        <v>221</v>
      </c>
      <c r="Q2138" t="s">
        <v>88</v>
      </c>
      <c r="R2138">
        <v>-26.19</v>
      </c>
      <c r="S2138" t="s">
        <v>52</v>
      </c>
      <c r="T2138">
        <v>8030</v>
      </c>
      <c r="U2138">
        <v>38.44</v>
      </c>
      <c r="V2138" s="1">
        <v>41271</v>
      </c>
      <c r="W2138" t="s">
        <v>42</v>
      </c>
      <c r="X2138">
        <v>3.97</v>
      </c>
      <c r="Y2138" t="s">
        <v>89</v>
      </c>
      <c r="Z2138">
        <v>3.28</v>
      </c>
      <c r="AA2138">
        <v>97701</v>
      </c>
      <c r="AB2138">
        <f t="shared" si="78"/>
        <v>32.799999999999997</v>
      </c>
      <c r="AC2138">
        <f t="shared" si="79"/>
        <v>32.471999999999994</v>
      </c>
    </row>
    <row r="2139" spans="1:29" x14ac:dyDescent="0.25">
      <c r="A2139" t="s">
        <v>2624</v>
      </c>
      <c r="B2139">
        <v>45</v>
      </c>
      <c r="C2139" t="str">
        <f t="shared" si="76"/>
        <v>Adult</v>
      </c>
      <c r="D2139" t="s">
        <v>2327</v>
      </c>
      <c r="E2139" t="s">
        <v>27</v>
      </c>
      <c r="F2139">
        <v>0.02</v>
      </c>
      <c r="G2139">
        <v>1</v>
      </c>
      <c r="H2139" s="1">
        <v>41271</v>
      </c>
      <c r="I2139" s="1" t="str">
        <f t="shared" si="77"/>
        <v xml:space="preserve"> Dec</v>
      </c>
      <c r="J2139">
        <v>59937</v>
      </c>
      <c r="K2139" t="s">
        <v>28</v>
      </c>
      <c r="L2139">
        <v>7</v>
      </c>
      <c r="M2139">
        <v>0.4</v>
      </c>
      <c r="N2139" t="s">
        <v>29</v>
      </c>
      <c r="O2139" t="s">
        <v>30</v>
      </c>
      <c r="P2139" t="s">
        <v>2625</v>
      </c>
      <c r="Q2139" t="s">
        <v>61</v>
      </c>
      <c r="R2139">
        <v>-32.28</v>
      </c>
      <c r="S2139" t="s">
        <v>33</v>
      </c>
      <c r="T2139">
        <v>8389</v>
      </c>
      <c r="U2139">
        <v>235.98</v>
      </c>
      <c r="V2139" s="1">
        <v>41272</v>
      </c>
      <c r="W2139" t="s">
        <v>34</v>
      </c>
      <c r="X2139">
        <v>17.079999999999998</v>
      </c>
      <c r="Y2139" t="s">
        <v>136</v>
      </c>
      <c r="Z2139">
        <v>30.98</v>
      </c>
      <c r="AA2139">
        <v>11550</v>
      </c>
      <c r="AB2139">
        <f t="shared" si="78"/>
        <v>216.86</v>
      </c>
      <c r="AC2139">
        <f t="shared" si="79"/>
        <v>212.52280000000002</v>
      </c>
    </row>
    <row r="2140" spans="1:29" x14ac:dyDescent="0.25">
      <c r="A2140" t="s">
        <v>946</v>
      </c>
      <c r="B2140">
        <v>45</v>
      </c>
      <c r="C2140" t="str">
        <f t="shared" si="76"/>
        <v>Adult</v>
      </c>
      <c r="D2140" t="s">
        <v>947</v>
      </c>
      <c r="E2140" t="s">
        <v>27</v>
      </c>
      <c r="F2140">
        <v>0.08</v>
      </c>
      <c r="G2140">
        <v>1</v>
      </c>
      <c r="H2140" s="1">
        <v>41271</v>
      </c>
      <c r="I2140" s="1" t="str">
        <f t="shared" si="77"/>
        <v xml:space="preserve"> Dec</v>
      </c>
      <c r="J2140">
        <v>30725</v>
      </c>
      <c r="K2140" t="s">
        <v>131</v>
      </c>
      <c r="L2140">
        <v>39</v>
      </c>
      <c r="M2140">
        <v>0.38</v>
      </c>
      <c r="N2140" t="s">
        <v>96</v>
      </c>
      <c r="O2140" t="s">
        <v>49</v>
      </c>
      <c r="P2140" t="s">
        <v>1722</v>
      </c>
      <c r="Q2140" t="s">
        <v>192</v>
      </c>
      <c r="R2140">
        <v>5638.75</v>
      </c>
      <c r="S2140" t="s">
        <v>33</v>
      </c>
      <c r="T2140">
        <v>4312</v>
      </c>
      <c r="U2140">
        <v>16468.55</v>
      </c>
      <c r="V2140" s="1">
        <v>41272</v>
      </c>
      <c r="W2140" t="s">
        <v>53</v>
      </c>
      <c r="X2140">
        <v>49</v>
      </c>
      <c r="Y2140" t="s">
        <v>136</v>
      </c>
      <c r="Z2140">
        <v>449.99</v>
      </c>
      <c r="AA2140">
        <v>14225</v>
      </c>
      <c r="AB2140">
        <f t="shared" si="78"/>
        <v>17549.61</v>
      </c>
      <c r="AC2140">
        <f t="shared" si="79"/>
        <v>16145.6412</v>
      </c>
    </row>
    <row r="2141" spans="1:29" x14ac:dyDescent="0.25">
      <c r="A2141" t="s">
        <v>2626</v>
      </c>
      <c r="B2141">
        <v>45</v>
      </c>
      <c r="C2141" t="str">
        <f t="shared" si="76"/>
        <v>Adult</v>
      </c>
      <c r="D2141" t="s">
        <v>2627</v>
      </c>
      <c r="E2141" t="s">
        <v>46</v>
      </c>
      <c r="F2141">
        <v>0.03</v>
      </c>
      <c r="G2141">
        <v>1</v>
      </c>
      <c r="H2141" s="1">
        <v>41271</v>
      </c>
      <c r="I2141" s="1" t="str">
        <f t="shared" si="77"/>
        <v xml:space="preserve"> Dec</v>
      </c>
      <c r="J2141">
        <v>47201</v>
      </c>
      <c r="K2141" t="s">
        <v>58</v>
      </c>
      <c r="L2141">
        <v>18</v>
      </c>
      <c r="M2141">
        <v>0.64</v>
      </c>
      <c r="N2141" t="s">
        <v>96</v>
      </c>
      <c r="O2141" t="s">
        <v>139</v>
      </c>
      <c r="P2141" t="s">
        <v>751</v>
      </c>
      <c r="Q2141" t="s">
        <v>102</v>
      </c>
      <c r="R2141">
        <v>-60.9</v>
      </c>
      <c r="S2141" t="s">
        <v>52</v>
      </c>
      <c r="T2141">
        <v>6637</v>
      </c>
      <c r="U2141">
        <v>99.55</v>
      </c>
      <c r="V2141" s="1">
        <v>41272</v>
      </c>
      <c r="W2141" t="s">
        <v>42</v>
      </c>
      <c r="X2141">
        <v>4.62</v>
      </c>
      <c r="Y2141" t="s">
        <v>54</v>
      </c>
      <c r="Z2141">
        <v>4.9800000000000004</v>
      </c>
      <c r="AA2141">
        <v>90210</v>
      </c>
      <c r="AB2141">
        <f t="shared" si="78"/>
        <v>89.640000000000015</v>
      </c>
      <c r="AC2141">
        <f t="shared" si="79"/>
        <v>86.950800000000015</v>
      </c>
    </row>
    <row r="2142" spans="1:29" x14ac:dyDescent="0.25">
      <c r="A2142" t="s">
        <v>2622</v>
      </c>
      <c r="B2142">
        <v>45</v>
      </c>
      <c r="C2142" t="str">
        <f t="shared" si="76"/>
        <v>Adult</v>
      </c>
      <c r="D2142" t="s">
        <v>2623</v>
      </c>
      <c r="E2142" t="s">
        <v>27</v>
      </c>
      <c r="F2142">
        <v>0.02</v>
      </c>
      <c r="G2142">
        <v>1</v>
      </c>
      <c r="H2142" s="1">
        <v>41271</v>
      </c>
      <c r="I2142" s="1" t="str">
        <f t="shared" si="77"/>
        <v xml:space="preserve"> Dec</v>
      </c>
      <c r="J2142">
        <v>57378</v>
      </c>
      <c r="K2142" t="s">
        <v>39</v>
      </c>
      <c r="L2142">
        <v>9</v>
      </c>
      <c r="M2142">
        <v>0.5</v>
      </c>
      <c r="N2142" t="s">
        <v>96</v>
      </c>
      <c r="O2142" t="s">
        <v>139</v>
      </c>
      <c r="P2142" t="s">
        <v>617</v>
      </c>
      <c r="Q2142" t="s">
        <v>102</v>
      </c>
      <c r="R2142">
        <v>-5.7</v>
      </c>
      <c r="S2142" t="s">
        <v>52</v>
      </c>
      <c r="T2142">
        <v>8029</v>
      </c>
      <c r="U2142">
        <v>266.27</v>
      </c>
      <c r="V2142" s="1">
        <v>41272</v>
      </c>
      <c r="W2142" t="s">
        <v>34</v>
      </c>
      <c r="X2142">
        <v>1.99</v>
      </c>
      <c r="Y2142" t="s">
        <v>89</v>
      </c>
      <c r="Z2142">
        <v>29.89</v>
      </c>
      <c r="AA2142">
        <v>97701</v>
      </c>
      <c r="AB2142">
        <f t="shared" si="78"/>
        <v>269.01</v>
      </c>
      <c r="AC2142">
        <f t="shared" si="79"/>
        <v>263.62979999999999</v>
      </c>
    </row>
    <row r="2143" spans="1:29" x14ac:dyDescent="0.25">
      <c r="A2143" t="s">
        <v>1673</v>
      </c>
      <c r="B2143">
        <v>45</v>
      </c>
      <c r="C2143" t="str">
        <f t="shared" si="76"/>
        <v>Adult</v>
      </c>
      <c r="D2143" t="s">
        <v>1674</v>
      </c>
      <c r="E2143" t="s">
        <v>38</v>
      </c>
      <c r="F2143">
        <v>7.0000000000000007E-2</v>
      </c>
      <c r="G2143">
        <v>1</v>
      </c>
      <c r="H2143" s="1">
        <v>41271</v>
      </c>
      <c r="I2143" s="1" t="str">
        <f t="shared" si="77"/>
        <v xml:space="preserve"> Dec</v>
      </c>
      <c r="J2143">
        <v>4550</v>
      </c>
      <c r="K2143" t="s">
        <v>28</v>
      </c>
      <c r="L2143">
        <v>32</v>
      </c>
      <c r="M2143">
        <v>0.35</v>
      </c>
      <c r="N2143" t="s">
        <v>96</v>
      </c>
      <c r="O2143" t="s">
        <v>73</v>
      </c>
      <c r="P2143" t="s">
        <v>2628</v>
      </c>
      <c r="Q2143" t="s">
        <v>98</v>
      </c>
      <c r="R2143">
        <v>1369.09</v>
      </c>
      <c r="S2143" t="s">
        <v>68</v>
      </c>
      <c r="T2143">
        <v>645</v>
      </c>
      <c r="U2143">
        <v>3730.54</v>
      </c>
      <c r="V2143" s="1">
        <v>41273</v>
      </c>
      <c r="W2143" t="s">
        <v>53</v>
      </c>
      <c r="X2143">
        <v>16.8</v>
      </c>
      <c r="Y2143" t="s">
        <v>111</v>
      </c>
      <c r="Z2143">
        <v>119.99</v>
      </c>
      <c r="AA2143">
        <v>78596</v>
      </c>
      <c r="AB2143">
        <f t="shared" si="78"/>
        <v>3839.68</v>
      </c>
      <c r="AC2143">
        <f t="shared" si="79"/>
        <v>3570.9023999999999</v>
      </c>
    </row>
    <row r="2144" spans="1:29" x14ac:dyDescent="0.25">
      <c r="A2144" t="s">
        <v>389</v>
      </c>
      <c r="B2144">
        <v>45</v>
      </c>
      <c r="C2144" t="str">
        <f t="shared" si="76"/>
        <v>Adult</v>
      </c>
      <c r="D2144" t="s">
        <v>1009</v>
      </c>
      <c r="E2144" t="s">
        <v>27</v>
      </c>
      <c r="F2144">
        <v>0.09</v>
      </c>
      <c r="G2144">
        <v>1</v>
      </c>
      <c r="H2144" s="1">
        <v>41271</v>
      </c>
      <c r="I2144" s="1" t="str">
        <f t="shared" si="77"/>
        <v xml:space="preserve"> Dec</v>
      </c>
      <c r="J2144">
        <v>11206</v>
      </c>
      <c r="K2144" t="s">
        <v>47</v>
      </c>
      <c r="L2144">
        <v>26</v>
      </c>
      <c r="M2144">
        <v>0.41</v>
      </c>
      <c r="N2144" t="s">
        <v>96</v>
      </c>
      <c r="O2144" t="s">
        <v>30</v>
      </c>
      <c r="P2144" t="s">
        <v>789</v>
      </c>
      <c r="Q2144" t="s">
        <v>102</v>
      </c>
      <c r="R2144">
        <v>-17.03</v>
      </c>
      <c r="S2144" t="s">
        <v>33</v>
      </c>
      <c r="T2144">
        <v>1552</v>
      </c>
      <c r="U2144">
        <v>1285.55</v>
      </c>
      <c r="V2144" s="1">
        <v>41273</v>
      </c>
      <c r="W2144" t="s">
        <v>34</v>
      </c>
      <c r="X2144">
        <v>19.989999999999998</v>
      </c>
      <c r="Y2144" t="s">
        <v>391</v>
      </c>
      <c r="Z2144">
        <v>49.99</v>
      </c>
      <c r="AA2144">
        <v>2920</v>
      </c>
      <c r="AB2144">
        <f t="shared" si="78"/>
        <v>1299.74</v>
      </c>
      <c r="AC2144">
        <f t="shared" si="79"/>
        <v>1182.7634</v>
      </c>
    </row>
    <row r="2145" spans="1:29" x14ac:dyDescent="0.25">
      <c r="A2145" t="s">
        <v>327</v>
      </c>
      <c r="B2145">
        <v>45</v>
      </c>
      <c r="C2145" t="str">
        <f t="shared" si="76"/>
        <v>Adult</v>
      </c>
      <c r="D2145" t="s">
        <v>322</v>
      </c>
      <c r="E2145" t="s">
        <v>27</v>
      </c>
      <c r="F2145">
        <v>0.06</v>
      </c>
      <c r="G2145">
        <v>1</v>
      </c>
      <c r="H2145" s="1">
        <v>41271</v>
      </c>
      <c r="I2145" s="1" t="str">
        <f t="shared" si="77"/>
        <v xml:space="preserve"> Dec</v>
      </c>
      <c r="J2145">
        <v>44962</v>
      </c>
      <c r="K2145" t="s">
        <v>131</v>
      </c>
      <c r="L2145">
        <v>27</v>
      </c>
      <c r="M2145">
        <v>0.43</v>
      </c>
      <c r="N2145" t="s">
        <v>96</v>
      </c>
      <c r="O2145" t="s">
        <v>139</v>
      </c>
      <c r="P2145" t="s">
        <v>2629</v>
      </c>
      <c r="Q2145" t="s">
        <v>102</v>
      </c>
      <c r="R2145">
        <v>152.6</v>
      </c>
      <c r="S2145" t="s">
        <v>76</v>
      </c>
      <c r="T2145">
        <v>6343</v>
      </c>
      <c r="U2145">
        <v>575.74</v>
      </c>
      <c r="V2145" s="1">
        <v>41273</v>
      </c>
      <c r="W2145" t="s">
        <v>34</v>
      </c>
      <c r="X2145">
        <v>1.99</v>
      </c>
      <c r="Y2145" t="s">
        <v>291</v>
      </c>
      <c r="Z2145">
        <v>22.24</v>
      </c>
      <c r="AA2145">
        <v>37075</v>
      </c>
      <c r="AB2145">
        <f t="shared" si="78"/>
        <v>600.4799999999999</v>
      </c>
      <c r="AC2145">
        <f t="shared" si="79"/>
        <v>564.45119999999997</v>
      </c>
    </row>
    <row r="2146" spans="1:29" x14ac:dyDescent="0.25">
      <c r="A2146" t="s">
        <v>2630</v>
      </c>
      <c r="B2146">
        <v>45</v>
      </c>
      <c r="C2146" t="str">
        <f t="shared" si="76"/>
        <v>Adult</v>
      </c>
      <c r="D2146" t="s">
        <v>1009</v>
      </c>
      <c r="E2146" t="s">
        <v>27</v>
      </c>
      <c r="F2146">
        <v>0.03</v>
      </c>
      <c r="G2146">
        <v>1</v>
      </c>
      <c r="H2146" s="1">
        <v>41271</v>
      </c>
      <c r="I2146" s="1" t="str">
        <f t="shared" si="77"/>
        <v xml:space="preserve"> Dec</v>
      </c>
      <c r="J2146">
        <v>11206</v>
      </c>
      <c r="K2146" t="s">
        <v>47</v>
      </c>
      <c r="L2146">
        <v>6</v>
      </c>
      <c r="M2146">
        <v>0.38</v>
      </c>
      <c r="N2146" t="s">
        <v>29</v>
      </c>
      <c r="O2146" t="s">
        <v>30</v>
      </c>
      <c r="P2146" t="s">
        <v>1124</v>
      </c>
      <c r="Q2146" t="s">
        <v>67</v>
      </c>
      <c r="R2146">
        <v>39.627000000000002</v>
      </c>
      <c r="S2146" t="s">
        <v>33</v>
      </c>
      <c r="T2146">
        <v>1553</v>
      </c>
      <c r="U2146">
        <v>177.67</v>
      </c>
      <c r="V2146" s="1">
        <v>41275</v>
      </c>
      <c r="W2146" t="s">
        <v>34</v>
      </c>
      <c r="X2146">
        <v>1.49</v>
      </c>
      <c r="Y2146" t="s">
        <v>155</v>
      </c>
      <c r="Z2146">
        <v>28.53</v>
      </c>
      <c r="AA2146">
        <v>6050</v>
      </c>
      <c r="AB2146">
        <f t="shared" si="78"/>
        <v>171.18</v>
      </c>
      <c r="AC2146">
        <f t="shared" si="79"/>
        <v>166.0446</v>
      </c>
    </row>
    <row r="2147" spans="1:29" x14ac:dyDescent="0.25">
      <c r="A2147" t="s">
        <v>2450</v>
      </c>
      <c r="B2147">
        <v>45</v>
      </c>
      <c r="C2147" t="str">
        <f t="shared" si="76"/>
        <v>Adult</v>
      </c>
      <c r="D2147" t="s">
        <v>2451</v>
      </c>
      <c r="E2147" t="s">
        <v>27</v>
      </c>
      <c r="F2147">
        <v>0</v>
      </c>
      <c r="G2147">
        <v>1</v>
      </c>
      <c r="H2147" s="1">
        <v>41272</v>
      </c>
      <c r="I2147" s="1" t="str">
        <f t="shared" si="77"/>
        <v xml:space="preserve"> Dec</v>
      </c>
      <c r="J2147">
        <v>6241</v>
      </c>
      <c r="K2147" t="s">
        <v>47</v>
      </c>
      <c r="L2147">
        <v>29</v>
      </c>
      <c r="M2147">
        <v>0.6</v>
      </c>
      <c r="N2147" t="s">
        <v>96</v>
      </c>
      <c r="O2147" t="s">
        <v>30</v>
      </c>
      <c r="P2147" t="s">
        <v>639</v>
      </c>
      <c r="Q2147" t="s">
        <v>105</v>
      </c>
      <c r="R2147">
        <v>1365.2819999999999</v>
      </c>
      <c r="S2147" t="s">
        <v>76</v>
      </c>
      <c r="T2147">
        <v>869</v>
      </c>
      <c r="U2147">
        <v>5433.0895</v>
      </c>
      <c r="V2147" s="1">
        <v>41276</v>
      </c>
      <c r="W2147" t="s">
        <v>34</v>
      </c>
      <c r="X2147">
        <v>8.99</v>
      </c>
      <c r="Y2147" t="s">
        <v>132</v>
      </c>
      <c r="Z2147">
        <v>205.99</v>
      </c>
      <c r="AA2147">
        <v>33065</v>
      </c>
      <c r="AB2147">
        <f t="shared" si="78"/>
        <v>5973.71</v>
      </c>
      <c r="AC2147">
        <f t="shared" si="79"/>
        <v>5973.71</v>
      </c>
    </row>
    <row r="2148" spans="1:29" x14ac:dyDescent="0.25">
      <c r="A2148" t="s">
        <v>2450</v>
      </c>
      <c r="B2148">
        <v>45</v>
      </c>
      <c r="C2148" t="str">
        <f t="shared" si="76"/>
        <v>Adult</v>
      </c>
      <c r="D2148" t="s">
        <v>2451</v>
      </c>
      <c r="E2148" t="s">
        <v>27</v>
      </c>
      <c r="F2148">
        <v>0.08</v>
      </c>
      <c r="G2148">
        <v>1</v>
      </c>
      <c r="H2148" s="1">
        <v>41272</v>
      </c>
      <c r="I2148" s="1" t="str">
        <f t="shared" si="77"/>
        <v xml:space="preserve"> Dec</v>
      </c>
      <c r="J2148">
        <v>6241</v>
      </c>
      <c r="K2148" t="s">
        <v>47</v>
      </c>
      <c r="L2148">
        <v>24</v>
      </c>
      <c r="M2148">
        <v>0.38</v>
      </c>
      <c r="N2148" t="s">
        <v>29</v>
      </c>
      <c r="O2148" t="s">
        <v>59</v>
      </c>
      <c r="P2148" t="s">
        <v>2631</v>
      </c>
      <c r="Q2148" t="s">
        <v>88</v>
      </c>
      <c r="R2148">
        <v>45</v>
      </c>
      <c r="S2148" t="s">
        <v>76</v>
      </c>
      <c r="T2148">
        <v>868</v>
      </c>
      <c r="U2148">
        <v>133.94</v>
      </c>
      <c r="V2148" s="1">
        <v>41277</v>
      </c>
      <c r="W2148" t="s">
        <v>42</v>
      </c>
      <c r="X2148">
        <v>1</v>
      </c>
      <c r="Y2148" t="s">
        <v>132</v>
      </c>
      <c r="Z2148">
        <v>5.84</v>
      </c>
      <c r="AA2148">
        <v>33065</v>
      </c>
      <c r="AB2148">
        <f t="shared" si="78"/>
        <v>140.16</v>
      </c>
      <c r="AC2148">
        <f t="shared" si="79"/>
        <v>128.94720000000001</v>
      </c>
    </row>
    <row r="2149" spans="1:29" x14ac:dyDescent="0.25">
      <c r="A2149" t="s">
        <v>2632</v>
      </c>
      <c r="B2149">
        <v>45</v>
      </c>
      <c r="C2149" t="str">
        <f t="shared" si="76"/>
        <v>Adult</v>
      </c>
      <c r="D2149" t="s">
        <v>1817</v>
      </c>
      <c r="E2149" t="s">
        <v>46</v>
      </c>
      <c r="F2149">
        <v>0.1</v>
      </c>
      <c r="G2149">
        <v>1</v>
      </c>
      <c r="H2149" s="1">
        <v>41273</v>
      </c>
      <c r="I2149" s="1" t="str">
        <f t="shared" si="77"/>
        <v xml:space="preserve"> Dec</v>
      </c>
      <c r="J2149">
        <v>26432</v>
      </c>
      <c r="K2149" t="s">
        <v>47</v>
      </c>
      <c r="L2149">
        <v>11</v>
      </c>
      <c r="M2149">
        <v>0.35</v>
      </c>
      <c r="N2149" t="s">
        <v>29</v>
      </c>
      <c r="O2149" t="s">
        <v>59</v>
      </c>
      <c r="P2149" t="s">
        <v>2633</v>
      </c>
      <c r="Q2149" t="s">
        <v>61</v>
      </c>
      <c r="R2149">
        <v>-10.77</v>
      </c>
      <c r="S2149" t="s">
        <v>33</v>
      </c>
      <c r="T2149">
        <v>3699</v>
      </c>
      <c r="U2149">
        <v>45.18</v>
      </c>
      <c r="V2149" s="1">
        <v>41278</v>
      </c>
      <c r="W2149" t="s">
        <v>42</v>
      </c>
      <c r="X2149">
        <v>2.97</v>
      </c>
      <c r="Y2149" t="s">
        <v>136</v>
      </c>
      <c r="Z2149">
        <v>3.98</v>
      </c>
      <c r="AA2149">
        <v>10956</v>
      </c>
      <c r="AB2149">
        <f t="shared" si="78"/>
        <v>43.78</v>
      </c>
      <c r="AC2149">
        <f t="shared" si="79"/>
        <v>39.402000000000001</v>
      </c>
    </row>
    <row r="2150" spans="1:29" x14ac:dyDescent="0.25">
      <c r="A2150" t="s">
        <v>2632</v>
      </c>
      <c r="B2150">
        <v>45</v>
      </c>
      <c r="C2150" t="str">
        <f t="shared" si="76"/>
        <v>Adult</v>
      </c>
      <c r="D2150" t="s">
        <v>1817</v>
      </c>
      <c r="E2150" t="s">
        <v>46</v>
      </c>
      <c r="F2150">
        <v>0.06</v>
      </c>
      <c r="G2150">
        <v>1</v>
      </c>
      <c r="H2150" s="1">
        <v>41273</v>
      </c>
      <c r="I2150" s="1" t="str">
        <f t="shared" si="77"/>
        <v xml:space="preserve"> Dec</v>
      </c>
      <c r="J2150">
        <v>26432</v>
      </c>
      <c r="K2150" t="s">
        <v>47</v>
      </c>
      <c r="L2150">
        <v>37</v>
      </c>
      <c r="M2150">
        <v>0.56000000000000005</v>
      </c>
      <c r="N2150" t="s">
        <v>29</v>
      </c>
      <c r="O2150" t="s">
        <v>30</v>
      </c>
      <c r="P2150" t="s">
        <v>2634</v>
      </c>
      <c r="Q2150" t="s">
        <v>214</v>
      </c>
      <c r="R2150">
        <v>389.67</v>
      </c>
      <c r="S2150" t="s">
        <v>33</v>
      </c>
      <c r="T2150">
        <v>3697</v>
      </c>
      <c r="U2150">
        <v>1420.89</v>
      </c>
      <c r="V2150" s="1">
        <v>41280</v>
      </c>
      <c r="W2150" t="s">
        <v>34</v>
      </c>
      <c r="X2150">
        <v>4.5</v>
      </c>
      <c r="Y2150" t="s">
        <v>136</v>
      </c>
      <c r="Z2150">
        <v>38.06</v>
      </c>
      <c r="AA2150">
        <v>10956</v>
      </c>
      <c r="AB2150">
        <f t="shared" si="78"/>
        <v>1408.22</v>
      </c>
      <c r="AC2150">
        <f t="shared" si="79"/>
        <v>1323.7267999999999</v>
      </c>
    </row>
    <row r="2151" spans="1:29" x14ac:dyDescent="0.25">
      <c r="A2151" t="s">
        <v>2632</v>
      </c>
      <c r="B2151">
        <v>45</v>
      </c>
      <c r="C2151" t="str">
        <f t="shared" si="76"/>
        <v>Adult</v>
      </c>
      <c r="D2151" t="s">
        <v>1817</v>
      </c>
      <c r="E2151" t="s">
        <v>46</v>
      </c>
      <c r="F2151">
        <v>0.08</v>
      </c>
      <c r="G2151">
        <v>1</v>
      </c>
      <c r="H2151" s="1">
        <v>41273</v>
      </c>
      <c r="I2151" s="1" t="str">
        <f t="shared" si="77"/>
        <v xml:space="preserve"> Dec</v>
      </c>
      <c r="J2151">
        <v>26432</v>
      </c>
      <c r="K2151" t="s">
        <v>47</v>
      </c>
      <c r="L2151">
        <v>48</v>
      </c>
      <c r="M2151">
        <v>0.37</v>
      </c>
      <c r="N2151" t="s">
        <v>96</v>
      </c>
      <c r="O2151" t="s">
        <v>40</v>
      </c>
      <c r="P2151" t="s">
        <v>2635</v>
      </c>
      <c r="Q2151" t="s">
        <v>192</v>
      </c>
      <c r="R2151">
        <v>11630.146000000001</v>
      </c>
      <c r="S2151" t="s">
        <v>33</v>
      </c>
      <c r="T2151">
        <v>3698</v>
      </c>
      <c r="U2151">
        <v>27820.34</v>
      </c>
      <c r="V2151" s="1">
        <v>41282</v>
      </c>
      <c r="W2151" t="s">
        <v>34</v>
      </c>
      <c r="X2151">
        <v>24.49</v>
      </c>
      <c r="Y2151" t="s">
        <v>136</v>
      </c>
      <c r="Z2151">
        <v>599.99</v>
      </c>
      <c r="AA2151">
        <v>10956</v>
      </c>
      <c r="AB2151">
        <f t="shared" si="78"/>
        <v>28799.52</v>
      </c>
      <c r="AC2151">
        <f t="shared" si="79"/>
        <v>26495.558400000002</v>
      </c>
    </row>
    <row r="2152" spans="1:29" x14ac:dyDescent="0.25">
      <c r="A2152" t="s">
        <v>2636</v>
      </c>
      <c r="B2152">
        <v>45</v>
      </c>
      <c r="C2152" t="str">
        <f t="shared" si="76"/>
        <v>Adult</v>
      </c>
      <c r="D2152" t="s">
        <v>2637</v>
      </c>
      <c r="E2152" t="s">
        <v>57</v>
      </c>
      <c r="F2152">
        <v>0.01</v>
      </c>
      <c r="G2152">
        <v>1</v>
      </c>
      <c r="H2152" s="1">
        <v>41274</v>
      </c>
      <c r="I2152" s="1" t="str">
        <f t="shared" si="77"/>
        <v xml:space="preserve"> Dec</v>
      </c>
      <c r="J2152">
        <v>46597</v>
      </c>
      <c r="K2152" t="s">
        <v>39</v>
      </c>
      <c r="L2152">
        <v>47</v>
      </c>
      <c r="M2152">
        <v>0.6</v>
      </c>
      <c r="N2152" t="s">
        <v>96</v>
      </c>
      <c r="O2152" t="s">
        <v>30</v>
      </c>
      <c r="P2152" t="s">
        <v>839</v>
      </c>
      <c r="Q2152" t="s">
        <v>105</v>
      </c>
      <c r="R2152">
        <v>2463.462</v>
      </c>
      <c r="S2152" t="s">
        <v>33</v>
      </c>
      <c r="T2152">
        <v>6552</v>
      </c>
      <c r="U2152">
        <v>8216.5930000000008</v>
      </c>
      <c r="V2152" s="1">
        <v>41274</v>
      </c>
      <c r="W2152" t="s">
        <v>34</v>
      </c>
      <c r="X2152">
        <v>8.99</v>
      </c>
      <c r="Y2152" t="s">
        <v>136</v>
      </c>
      <c r="Z2152">
        <v>195.99</v>
      </c>
      <c r="AA2152">
        <v>14304</v>
      </c>
      <c r="AB2152">
        <f t="shared" si="78"/>
        <v>9211.5300000000007</v>
      </c>
      <c r="AC2152">
        <f t="shared" si="79"/>
        <v>9119.4147000000012</v>
      </c>
    </row>
    <row r="2153" spans="1:29" x14ac:dyDescent="0.25">
      <c r="A2153" t="s">
        <v>2638</v>
      </c>
      <c r="B2153">
        <v>45</v>
      </c>
      <c r="C2153" t="str">
        <f t="shared" si="76"/>
        <v>Adult</v>
      </c>
      <c r="D2153" t="s">
        <v>2637</v>
      </c>
      <c r="E2153" t="s">
        <v>57</v>
      </c>
      <c r="F2153">
        <v>0</v>
      </c>
      <c r="G2153">
        <v>1</v>
      </c>
      <c r="H2153" s="1">
        <v>41274</v>
      </c>
      <c r="I2153" s="1" t="str">
        <f t="shared" si="77"/>
        <v xml:space="preserve"> Dec</v>
      </c>
      <c r="J2153">
        <v>46597</v>
      </c>
      <c r="K2153" t="s">
        <v>39</v>
      </c>
      <c r="L2153">
        <v>1</v>
      </c>
      <c r="M2153">
        <v>0.74</v>
      </c>
      <c r="N2153" t="s">
        <v>48</v>
      </c>
      <c r="O2153" t="s">
        <v>49</v>
      </c>
      <c r="P2153" t="s">
        <v>586</v>
      </c>
      <c r="Q2153" t="s">
        <v>51</v>
      </c>
      <c r="R2153">
        <v>-83.63</v>
      </c>
      <c r="S2153" t="s">
        <v>33</v>
      </c>
      <c r="T2153">
        <v>6554</v>
      </c>
      <c r="U2153">
        <v>200.57</v>
      </c>
      <c r="V2153" s="1">
        <v>41276</v>
      </c>
      <c r="W2153" t="s">
        <v>53</v>
      </c>
      <c r="X2153">
        <v>70.2</v>
      </c>
      <c r="Y2153" t="s">
        <v>136</v>
      </c>
      <c r="Z2153">
        <v>122.99</v>
      </c>
      <c r="AA2153">
        <v>14120</v>
      </c>
      <c r="AB2153">
        <f t="shared" si="78"/>
        <v>122.99</v>
      </c>
      <c r="AC2153">
        <f t="shared" si="79"/>
        <v>122.99</v>
      </c>
    </row>
    <row r="2154" spans="1:29" x14ac:dyDescent="0.25">
      <c r="A2154" t="s">
        <v>2638</v>
      </c>
      <c r="B2154">
        <v>45</v>
      </c>
      <c r="C2154" t="str">
        <f t="shared" si="76"/>
        <v>Adult</v>
      </c>
      <c r="D2154" t="s">
        <v>2637</v>
      </c>
      <c r="E2154" t="s">
        <v>57</v>
      </c>
      <c r="F2154">
        <v>0.06</v>
      </c>
      <c r="G2154">
        <v>1</v>
      </c>
      <c r="H2154" s="1">
        <v>41274</v>
      </c>
      <c r="I2154" s="1" t="str">
        <f t="shared" si="77"/>
        <v xml:space="preserve"> Dec</v>
      </c>
      <c r="J2154">
        <v>46597</v>
      </c>
      <c r="K2154" t="s">
        <v>39</v>
      </c>
      <c r="L2154">
        <v>10</v>
      </c>
      <c r="M2154">
        <v>0.4</v>
      </c>
      <c r="N2154" t="s">
        <v>29</v>
      </c>
      <c r="O2154" t="s">
        <v>30</v>
      </c>
      <c r="P2154" t="s">
        <v>2533</v>
      </c>
      <c r="Q2154" t="s">
        <v>67</v>
      </c>
      <c r="R2154">
        <v>2.431</v>
      </c>
      <c r="S2154" t="s">
        <v>33</v>
      </c>
      <c r="T2154">
        <v>6553</v>
      </c>
      <c r="U2154">
        <v>130.36000000000001</v>
      </c>
      <c r="V2154" s="1">
        <v>41276</v>
      </c>
      <c r="W2154" t="s">
        <v>34</v>
      </c>
      <c r="X2154">
        <v>4.9800000000000004</v>
      </c>
      <c r="Y2154" t="s">
        <v>136</v>
      </c>
      <c r="Z2154">
        <v>12.95</v>
      </c>
      <c r="AA2154">
        <v>14120</v>
      </c>
      <c r="AB2154">
        <f t="shared" si="78"/>
        <v>129.5</v>
      </c>
      <c r="AC2154">
        <f t="shared" si="79"/>
        <v>121.73</v>
      </c>
    </row>
    <row r="2155" spans="1:29" x14ac:dyDescent="0.25">
      <c r="A2155" t="s">
        <v>1831</v>
      </c>
      <c r="B2155">
        <v>45</v>
      </c>
      <c r="C2155" t="str">
        <f t="shared" si="76"/>
        <v>Adult</v>
      </c>
      <c r="D2155" t="s">
        <v>1832</v>
      </c>
      <c r="E2155" t="s">
        <v>46</v>
      </c>
      <c r="F2155">
        <v>0.09</v>
      </c>
      <c r="G2155">
        <v>1</v>
      </c>
      <c r="H2155" s="1">
        <v>41275</v>
      </c>
      <c r="I2155" s="1" t="str">
        <f t="shared" si="77"/>
        <v xml:space="preserve"> Jan</v>
      </c>
      <c r="J2155">
        <v>710</v>
      </c>
      <c r="K2155" t="s">
        <v>47</v>
      </c>
      <c r="L2155">
        <v>11</v>
      </c>
      <c r="M2155">
        <v>0.76</v>
      </c>
      <c r="N2155" t="s">
        <v>48</v>
      </c>
      <c r="O2155" t="s">
        <v>80</v>
      </c>
      <c r="P2155" t="s">
        <v>2294</v>
      </c>
      <c r="Q2155" t="s">
        <v>82</v>
      </c>
      <c r="R2155">
        <v>89.03</v>
      </c>
      <c r="S2155" t="s">
        <v>76</v>
      </c>
      <c r="T2155">
        <v>110</v>
      </c>
      <c r="U2155">
        <v>447.09</v>
      </c>
      <c r="V2155" s="1">
        <v>41277</v>
      </c>
      <c r="W2155" t="s">
        <v>34</v>
      </c>
      <c r="X2155">
        <v>8.66</v>
      </c>
      <c r="Y2155" t="s">
        <v>132</v>
      </c>
      <c r="Z2155">
        <v>41.32</v>
      </c>
      <c r="AA2155">
        <v>34761</v>
      </c>
      <c r="AB2155">
        <f t="shared" si="78"/>
        <v>454.52</v>
      </c>
      <c r="AC2155">
        <f t="shared" si="79"/>
        <v>413.61320000000001</v>
      </c>
    </row>
    <row r="2156" spans="1:29" x14ac:dyDescent="0.25">
      <c r="A2156" t="s">
        <v>199</v>
      </c>
      <c r="B2156">
        <v>45</v>
      </c>
      <c r="C2156" t="str">
        <f t="shared" si="76"/>
        <v>Adult</v>
      </c>
      <c r="D2156" t="s">
        <v>200</v>
      </c>
      <c r="E2156" t="s">
        <v>27</v>
      </c>
      <c r="F2156">
        <v>0.01</v>
      </c>
      <c r="G2156">
        <v>1</v>
      </c>
      <c r="H2156" s="1">
        <v>41275</v>
      </c>
      <c r="I2156" s="1" t="str">
        <f t="shared" si="77"/>
        <v xml:space="preserve"> Jan</v>
      </c>
      <c r="J2156">
        <v>39841</v>
      </c>
      <c r="K2156" t="s">
        <v>131</v>
      </c>
      <c r="L2156">
        <v>43</v>
      </c>
      <c r="M2156">
        <v>0.37</v>
      </c>
      <c r="N2156" t="s">
        <v>29</v>
      </c>
      <c r="O2156" t="s">
        <v>30</v>
      </c>
      <c r="P2156" t="s">
        <v>1506</v>
      </c>
      <c r="Q2156" t="s">
        <v>61</v>
      </c>
      <c r="R2156">
        <v>-123.07</v>
      </c>
      <c r="S2156" t="s">
        <v>52</v>
      </c>
      <c r="T2156">
        <v>5623</v>
      </c>
      <c r="U2156">
        <v>294.13</v>
      </c>
      <c r="V2156" s="1">
        <v>41277</v>
      </c>
      <c r="W2156" t="s">
        <v>34</v>
      </c>
      <c r="X2156">
        <v>6.92</v>
      </c>
      <c r="Y2156" t="s">
        <v>54</v>
      </c>
      <c r="Z2156">
        <v>6.68</v>
      </c>
      <c r="AA2156">
        <v>93727</v>
      </c>
      <c r="AB2156">
        <f t="shared" si="78"/>
        <v>287.24</v>
      </c>
      <c r="AC2156">
        <f t="shared" si="79"/>
        <v>284.36759999999998</v>
      </c>
    </row>
    <row r="2157" spans="1:29" x14ac:dyDescent="0.25">
      <c r="A2157" t="s">
        <v>1248</v>
      </c>
      <c r="B2157">
        <v>45</v>
      </c>
      <c r="C2157" t="str">
        <f t="shared" si="76"/>
        <v>Adult</v>
      </c>
      <c r="D2157" t="s">
        <v>1249</v>
      </c>
      <c r="E2157" t="s">
        <v>57</v>
      </c>
      <c r="F2157">
        <v>0.09</v>
      </c>
      <c r="G2157">
        <v>1</v>
      </c>
      <c r="H2157" s="1">
        <v>41275</v>
      </c>
      <c r="I2157" s="1" t="str">
        <f t="shared" si="77"/>
        <v xml:space="preserve"> Jan</v>
      </c>
      <c r="J2157">
        <v>59174</v>
      </c>
      <c r="K2157" t="s">
        <v>131</v>
      </c>
      <c r="L2157">
        <v>6</v>
      </c>
      <c r="M2157">
        <v>0.37</v>
      </c>
      <c r="N2157" t="s">
        <v>96</v>
      </c>
      <c r="O2157" t="s">
        <v>80</v>
      </c>
      <c r="P2157" t="s">
        <v>2505</v>
      </c>
      <c r="Q2157" t="s">
        <v>98</v>
      </c>
      <c r="R2157">
        <v>-139.4958</v>
      </c>
      <c r="S2157" t="s">
        <v>76</v>
      </c>
      <c r="T2157">
        <v>8279</v>
      </c>
      <c r="U2157">
        <v>1193.0999999999999</v>
      </c>
      <c r="V2157" s="1">
        <v>41277</v>
      </c>
      <c r="W2157" t="s">
        <v>42</v>
      </c>
      <c r="X2157">
        <v>13.99</v>
      </c>
      <c r="Y2157" t="s">
        <v>132</v>
      </c>
      <c r="Z2157">
        <v>204.1</v>
      </c>
      <c r="AA2157">
        <v>32701</v>
      </c>
      <c r="AB2157">
        <f t="shared" si="78"/>
        <v>1224.5999999999999</v>
      </c>
      <c r="AC2157">
        <f t="shared" si="79"/>
        <v>1114.386</v>
      </c>
    </row>
    <row r="2158" spans="1:29" x14ac:dyDescent="0.25">
      <c r="A2158" t="s">
        <v>1831</v>
      </c>
      <c r="B2158">
        <v>45</v>
      </c>
      <c r="C2158" t="str">
        <f t="shared" si="76"/>
        <v>Adult</v>
      </c>
      <c r="D2158" t="s">
        <v>1832</v>
      </c>
      <c r="E2158" t="s">
        <v>46</v>
      </c>
      <c r="F2158">
        <v>0.01</v>
      </c>
      <c r="G2158">
        <v>1</v>
      </c>
      <c r="H2158" s="1">
        <v>41275</v>
      </c>
      <c r="I2158" s="1" t="str">
        <f t="shared" si="77"/>
        <v xml:space="preserve"> Jan</v>
      </c>
      <c r="J2158">
        <v>710</v>
      </c>
      <c r="K2158" t="s">
        <v>47</v>
      </c>
      <c r="L2158">
        <v>42</v>
      </c>
      <c r="M2158">
        <v>0.37</v>
      </c>
      <c r="N2158" t="s">
        <v>29</v>
      </c>
      <c r="O2158" t="s">
        <v>30</v>
      </c>
      <c r="P2158" t="s">
        <v>1822</v>
      </c>
      <c r="Q2158" t="s">
        <v>67</v>
      </c>
      <c r="R2158">
        <v>-150.374</v>
      </c>
      <c r="S2158" t="s">
        <v>76</v>
      </c>
      <c r="T2158">
        <v>109</v>
      </c>
      <c r="U2158">
        <v>161.77000000000001</v>
      </c>
      <c r="V2158" s="1">
        <v>41279</v>
      </c>
      <c r="W2158" t="s">
        <v>34</v>
      </c>
      <c r="X2158">
        <v>5.47</v>
      </c>
      <c r="Y2158" t="s">
        <v>132</v>
      </c>
      <c r="Z2158">
        <v>3.58</v>
      </c>
      <c r="AA2158">
        <v>34761</v>
      </c>
      <c r="AB2158">
        <f t="shared" si="78"/>
        <v>150.36000000000001</v>
      </c>
      <c r="AC2158">
        <f t="shared" si="79"/>
        <v>148.85640000000001</v>
      </c>
    </row>
    <row r="2159" spans="1:29" x14ac:dyDescent="0.25">
      <c r="A2159" t="s">
        <v>1831</v>
      </c>
      <c r="B2159">
        <v>45</v>
      </c>
      <c r="C2159" t="str">
        <f t="shared" si="76"/>
        <v>Adult</v>
      </c>
      <c r="D2159" t="s">
        <v>1832</v>
      </c>
      <c r="E2159" t="s">
        <v>46</v>
      </c>
      <c r="F2159">
        <v>0.02</v>
      </c>
      <c r="G2159">
        <v>1</v>
      </c>
      <c r="H2159" s="1">
        <v>41275</v>
      </c>
      <c r="I2159" s="1" t="str">
        <f t="shared" si="77"/>
        <v xml:space="preserve"> Jan</v>
      </c>
      <c r="J2159">
        <v>710</v>
      </c>
      <c r="K2159" t="s">
        <v>47</v>
      </c>
      <c r="L2159">
        <v>29</v>
      </c>
      <c r="M2159">
        <v>0.56000000000000005</v>
      </c>
      <c r="N2159" t="s">
        <v>96</v>
      </c>
      <c r="O2159" t="s">
        <v>49</v>
      </c>
      <c r="P2159" t="s">
        <v>150</v>
      </c>
      <c r="Q2159" t="s">
        <v>98</v>
      </c>
      <c r="R2159">
        <v>731.32</v>
      </c>
      <c r="S2159" t="s">
        <v>76</v>
      </c>
      <c r="T2159">
        <v>111</v>
      </c>
      <c r="U2159">
        <v>4192.88</v>
      </c>
      <c r="V2159" s="1">
        <v>41279</v>
      </c>
      <c r="W2159" t="s">
        <v>53</v>
      </c>
      <c r="X2159">
        <v>17.850000000000001</v>
      </c>
      <c r="Y2159" t="s">
        <v>132</v>
      </c>
      <c r="Z2159">
        <v>145.44999999999999</v>
      </c>
      <c r="AA2159">
        <v>34761</v>
      </c>
      <c r="AB2159">
        <f t="shared" si="78"/>
        <v>4218.0499999999993</v>
      </c>
      <c r="AC2159">
        <f t="shared" si="79"/>
        <v>4133.6889999999994</v>
      </c>
    </row>
    <row r="2160" spans="1:29" x14ac:dyDescent="0.25">
      <c r="A2160" t="s">
        <v>2490</v>
      </c>
      <c r="B2160">
        <v>45</v>
      </c>
      <c r="C2160" t="str">
        <f t="shared" si="76"/>
        <v>Adult</v>
      </c>
      <c r="D2160" t="s">
        <v>223</v>
      </c>
      <c r="E2160" t="s">
        <v>38</v>
      </c>
      <c r="F2160">
        <v>0.1</v>
      </c>
      <c r="G2160">
        <v>1</v>
      </c>
      <c r="H2160" s="1">
        <v>41276</v>
      </c>
      <c r="I2160" s="1" t="str">
        <f t="shared" si="77"/>
        <v xml:space="preserve"> Jan</v>
      </c>
      <c r="J2160">
        <v>54145</v>
      </c>
      <c r="K2160" t="s">
        <v>47</v>
      </c>
      <c r="L2160">
        <v>34</v>
      </c>
      <c r="M2160">
        <v>0.43</v>
      </c>
      <c r="N2160" t="s">
        <v>48</v>
      </c>
      <c r="O2160" t="s">
        <v>30</v>
      </c>
      <c r="P2160" t="s">
        <v>311</v>
      </c>
      <c r="Q2160" t="s">
        <v>82</v>
      </c>
      <c r="R2160">
        <v>-133.06</v>
      </c>
      <c r="S2160" t="s">
        <v>68</v>
      </c>
      <c r="T2160">
        <v>7567</v>
      </c>
      <c r="U2160">
        <v>70.25</v>
      </c>
      <c r="V2160" s="1">
        <v>41276</v>
      </c>
      <c r="W2160" t="s">
        <v>34</v>
      </c>
      <c r="X2160">
        <v>5.33</v>
      </c>
      <c r="Y2160" t="s">
        <v>128</v>
      </c>
      <c r="Z2160">
        <v>2.08</v>
      </c>
      <c r="AA2160">
        <v>73110</v>
      </c>
      <c r="AB2160">
        <f t="shared" si="78"/>
        <v>70.72</v>
      </c>
      <c r="AC2160">
        <f t="shared" si="79"/>
        <v>63.647999999999996</v>
      </c>
    </row>
    <row r="2161" spans="1:29" x14ac:dyDescent="0.25">
      <c r="A2161" t="s">
        <v>2639</v>
      </c>
      <c r="B2161">
        <v>45</v>
      </c>
      <c r="C2161" t="str">
        <f t="shared" si="76"/>
        <v>Adult</v>
      </c>
      <c r="D2161" t="s">
        <v>2640</v>
      </c>
      <c r="E2161" t="s">
        <v>27</v>
      </c>
      <c r="F2161">
        <v>7.0000000000000007E-2</v>
      </c>
      <c r="G2161">
        <v>1</v>
      </c>
      <c r="H2161" s="1">
        <v>41276</v>
      </c>
      <c r="I2161" s="1" t="str">
        <f t="shared" si="77"/>
        <v xml:space="preserve"> Jan</v>
      </c>
      <c r="J2161">
        <v>38215</v>
      </c>
      <c r="K2161" t="s">
        <v>58</v>
      </c>
      <c r="L2161">
        <v>42</v>
      </c>
      <c r="M2161">
        <v>0.57999999999999996</v>
      </c>
      <c r="N2161" t="s">
        <v>96</v>
      </c>
      <c r="O2161" t="s">
        <v>80</v>
      </c>
      <c r="P2161" t="s">
        <v>1004</v>
      </c>
      <c r="Q2161" t="s">
        <v>105</v>
      </c>
      <c r="R2161">
        <v>64.781999999999996</v>
      </c>
      <c r="S2161" t="s">
        <v>76</v>
      </c>
      <c r="T2161">
        <v>5376</v>
      </c>
      <c r="U2161">
        <v>756.72950000000003</v>
      </c>
      <c r="V2161" s="1">
        <v>41277</v>
      </c>
      <c r="W2161" t="s">
        <v>34</v>
      </c>
      <c r="X2161">
        <v>4.8099999999999996</v>
      </c>
      <c r="Y2161" t="s">
        <v>685</v>
      </c>
      <c r="Z2161">
        <v>20.99</v>
      </c>
      <c r="AA2161">
        <v>28205</v>
      </c>
      <c r="AB2161">
        <f t="shared" si="78"/>
        <v>881.57999999999993</v>
      </c>
      <c r="AC2161">
        <f t="shared" si="79"/>
        <v>819.86939999999993</v>
      </c>
    </row>
    <row r="2162" spans="1:29" x14ac:dyDescent="0.25">
      <c r="A2162" t="s">
        <v>682</v>
      </c>
      <c r="B2162">
        <v>45</v>
      </c>
      <c r="C2162" t="str">
        <f t="shared" si="76"/>
        <v>Adult</v>
      </c>
      <c r="D2162" t="s">
        <v>1658</v>
      </c>
      <c r="E2162" t="s">
        <v>57</v>
      </c>
      <c r="F2162">
        <v>0.05</v>
      </c>
      <c r="G2162">
        <v>1</v>
      </c>
      <c r="H2162" s="1">
        <v>41276</v>
      </c>
      <c r="I2162" s="1" t="str">
        <f t="shared" si="77"/>
        <v xml:space="preserve"> Jan</v>
      </c>
      <c r="J2162">
        <v>25860</v>
      </c>
      <c r="K2162" t="s">
        <v>47</v>
      </c>
      <c r="L2162">
        <v>9</v>
      </c>
      <c r="M2162">
        <v>0.38</v>
      </c>
      <c r="N2162" t="s">
        <v>29</v>
      </c>
      <c r="O2162" t="s">
        <v>30</v>
      </c>
      <c r="P2162" t="s">
        <v>2641</v>
      </c>
      <c r="Q2162" t="s">
        <v>267</v>
      </c>
      <c r="R2162">
        <v>239.94</v>
      </c>
      <c r="S2162" t="s">
        <v>33</v>
      </c>
      <c r="T2162">
        <v>3621</v>
      </c>
      <c r="U2162">
        <v>740.2</v>
      </c>
      <c r="V2162" s="1">
        <v>41278</v>
      </c>
      <c r="W2162" t="s">
        <v>42</v>
      </c>
      <c r="X2162">
        <v>5.01</v>
      </c>
      <c r="Y2162" t="s">
        <v>954</v>
      </c>
      <c r="Z2162">
        <v>83.98</v>
      </c>
      <c r="AA2162">
        <v>19805</v>
      </c>
      <c r="AB2162">
        <f t="shared" si="78"/>
        <v>755.82</v>
      </c>
      <c r="AC2162">
        <f t="shared" si="79"/>
        <v>718.029</v>
      </c>
    </row>
    <row r="2163" spans="1:29" x14ac:dyDescent="0.25">
      <c r="A2163" t="s">
        <v>690</v>
      </c>
      <c r="B2163">
        <v>45</v>
      </c>
      <c r="C2163" t="str">
        <f t="shared" si="76"/>
        <v>Adult</v>
      </c>
      <c r="D2163" t="s">
        <v>2640</v>
      </c>
      <c r="E2163" t="s">
        <v>27</v>
      </c>
      <c r="F2163">
        <v>0.09</v>
      </c>
      <c r="G2163">
        <v>1</v>
      </c>
      <c r="H2163" s="1">
        <v>41276</v>
      </c>
      <c r="I2163" s="1" t="str">
        <f t="shared" si="77"/>
        <v xml:space="preserve"> Jan</v>
      </c>
      <c r="J2163">
        <v>38215</v>
      </c>
      <c r="K2163" t="s">
        <v>58</v>
      </c>
      <c r="L2163">
        <v>38</v>
      </c>
      <c r="M2163">
        <v>0.37</v>
      </c>
      <c r="N2163" t="s">
        <v>29</v>
      </c>
      <c r="O2163" t="s">
        <v>30</v>
      </c>
      <c r="P2163" t="s">
        <v>2642</v>
      </c>
      <c r="Q2163" t="s">
        <v>61</v>
      </c>
      <c r="R2163">
        <v>1233.45</v>
      </c>
      <c r="S2163" t="s">
        <v>76</v>
      </c>
      <c r="T2163">
        <v>5377</v>
      </c>
      <c r="U2163">
        <v>3676.96</v>
      </c>
      <c r="V2163" s="1">
        <v>41278</v>
      </c>
      <c r="W2163" t="s">
        <v>42</v>
      </c>
      <c r="X2163">
        <v>19.989999999999998</v>
      </c>
      <c r="Y2163" t="s">
        <v>685</v>
      </c>
      <c r="Z2163">
        <v>104.85</v>
      </c>
      <c r="AA2163">
        <v>28027</v>
      </c>
      <c r="AB2163">
        <f t="shared" si="78"/>
        <v>3984.2999999999997</v>
      </c>
      <c r="AC2163">
        <f t="shared" si="79"/>
        <v>3625.7129999999997</v>
      </c>
    </row>
    <row r="2164" spans="1:29" x14ac:dyDescent="0.25">
      <c r="A2164" t="s">
        <v>2201</v>
      </c>
      <c r="B2164">
        <v>45</v>
      </c>
      <c r="C2164" t="str">
        <f t="shared" si="76"/>
        <v>Adult</v>
      </c>
      <c r="D2164" t="s">
        <v>265</v>
      </c>
      <c r="E2164" t="s">
        <v>46</v>
      </c>
      <c r="F2164">
        <v>0.1</v>
      </c>
      <c r="G2164">
        <v>1</v>
      </c>
      <c r="H2164" s="1">
        <v>41276</v>
      </c>
      <c r="I2164" s="1" t="str">
        <f t="shared" si="77"/>
        <v xml:space="preserve"> Jan</v>
      </c>
      <c r="J2164">
        <v>48480</v>
      </c>
      <c r="K2164" t="s">
        <v>58</v>
      </c>
      <c r="L2164">
        <v>32</v>
      </c>
      <c r="M2164">
        <v>0.65</v>
      </c>
      <c r="N2164" t="s">
        <v>29</v>
      </c>
      <c r="O2164" t="s">
        <v>49</v>
      </c>
      <c r="P2164" t="s">
        <v>2335</v>
      </c>
      <c r="Q2164" t="s">
        <v>32</v>
      </c>
      <c r="R2164">
        <v>-522.59</v>
      </c>
      <c r="S2164" t="s">
        <v>68</v>
      </c>
      <c r="T2164">
        <v>6806</v>
      </c>
      <c r="U2164">
        <v>11103.75</v>
      </c>
      <c r="V2164" s="1">
        <v>41279</v>
      </c>
      <c r="W2164" t="s">
        <v>53</v>
      </c>
      <c r="X2164">
        <v>99</v>
      </c>
      <c r="Y2164" t="s">
        <v>69</v>
      </c>
      <c r="Z2164">
        <v>370.98</v>
      </c>
      <c r="AA2164">
        <v>55343</v>
      </c>
      <c r="AB2164">
        <f t="shared" si="78"/>
        <v>11871.36</v>
      </c>
      <c r="AC2164">
        <f t="shared" si="79"/>
        <v>10684.224</v>
      </c>
    </row>
    <row r="2165" spans="1:29" x14ac:dyDescent="0.25">
      <c r="A2165" t="s">
        <v>682</v>
      </c>
      <c r="B2165">
        <v>45</v>
      </c>
      <c r="C2165" t="str">
        <f t="shared" si="76"/>
        <v>Adult</v>
      </c>
      <c r="D2165" t="s">
        <v>1658</v>
      </c>
      <c r="E2165" t="s">
        <v>57</v>
      </c>
      <c r="F2165">
        <v>7.0000000000000007E-2</v>
      </c>
      <c r="G2165">
        <v>1</v>
      </c>
      <c r="H2165" s="1">
        <v>41276</v>
      </c>
      <c r="I2165" s="1" t="str">
        <f t="shared" si="77"/>
        <v xml:space="preserve"> Jan</v>
      </c>
      <c r="J2165">
        <v>25860</v>
      </c>
      <c r="K2165" t="s">
        <v>47</v>
      </c>
      <c r="L2165">
        <v>23</v>
      </c>
      <c r="M2165">
        <v>0.59</v>
      </c>
      <c r="N2165" t="s">
        <v>96</v>
      </c>
      <c r="O2165" t="s">
        <v>30</v>
      </c>
      <c r="P2165" t="s">
        <v>2643</v>
      </c>
      <c r="Q2165" t="s">
        <v>105</v>
      </c>
      <c r="R2165">
        <v>-185.88900000000001</v>
      </c>
      <c r="S2165" t="s">
        <v>33</v>
      </c>
      <c r="T2165">
        <v>3622</v>
      </c>
      <c r="U2165">
        <v>1288.7784999999999</v>
      </c>
      <c r="V2165" s="1">
        <v>41285</v>
      </c>
      <c r="W2165" t="s">
        <v>34</v>
      </c>
      <c r="X2165">
        <v>19.989999999999998</v>
      </c>
      <c r="Y2165" t="s">
        <v>954</v>
      </c>
      <c r="Z2165">
        <v>65.989999999999995</v>
      </c>
      <c r="AA2165">
        <v>19805</v>
      </c>
      <c r="AB2165">
        <f t="shared" si="78"/>
        <v>1517.77</v>
      </c>
      <c r="AC2165">
        <f t="shared" si="79"/>
        <v>1411.5261</v>
      </c>
    </row>
    <row r="2166" spans="1:29" x14ac:dyDescent="0.25">
      <c r="A2166" t="s">
        <v>1449</v>
      </c>
      <c r="B2166">
        <v>45</v>
      </c>
      <c r="C2166" t="str">
        <f t="shared" si="76"/>
        <v>Adult</v>
      </c>
      <c r="D2166" t="s">
        <v>1450</v>
      </c>
      <c r="E2166" t="s">
        <v>57</v>
      </c>
      <c r="F2166">
        <v>0.04</v>
      </c>
      <c r="G2166">
        <v>1</v>
      </c>
      <c r="H2166" s="1">
        <v>41277</v>
      </c>
      <c r="I2166" s="1" t="str">
        <f t="shared" si="77"/>
        <v xml:space="preserve"> Jan</v>
      </c>
      <c r="J2166">
        <v>29058</v>
      </c>
      <c r="K2166" t="s">
        <v>28</v>
      </c>
      <c r="L2166">
        <v>41</v>
      </c>
      <c r="M2166">
        <v>0.66</v>
      </c>
      <c r="N2166" t="s">
        <v>29</v>
      </c>
      <c r="O2166" t="s">
        <v>30</v>
      </c>
      <c r="P2166" t="s">
        <v>2422</v>
      </c>
      <c r="Q2166" t="s">
        <v>32</v>
      </c>
      <c r="R2166">
        <v>-74.64</v>
      </c>
      <c r="S2166" t="s">
        <v>76</v>
      </c>
      <c r="T2166">
        <v>4078</v>
      </c>
      <c r="U2166">
        <v>1011.67</v>
      </c>
      <c r="V2166" s="1">
        <v>41277</v>
      </c>
      <c r="W2166" t="s">
        <v>34</v>
      </c>
      <c r="X2166">
        <v>8.7899999999999991</v>
      </c>
      <c r="Y2166" t="s">
        <v>132</v>
      </c>
      <c r="Z2166">
        <v>24.98</v>
      </c>
      <c r="AA2166">
        <v>33614</v>
      </c>
      <c r="AB2166">
        <f t="shared" si="78"/>
        <v>1024.18</v>
      </c>
      <c r="AC2166">
        <f t="shared" si="79"/>
        <v>983.21280000000002</v>
      </c>
    </row>
    <row r="2167" spans="1:29" x14ac:dyDescent="0.25">
      <c r="A2167" t="s">
        <v>1449</v>
      </c>
      <c r="B2167">
        <v>45</v>
      </c>
      <c r="C2167" t="str">
        <f t="shared" si="76"/>
        <v>Adult</v>
      </c>
      <c r="D2167" t="s">
        <v>1450</v>
      </c>
      <c r="E2167" t="s">
        <v>57</v>
      </c>
      <c r="F2167">
        <v>0.06</v>
      </c>
      <c r="G2167">
        <v>1</v>
      </c>
      <c r="H2167" s="1">
        <v>41277</v>
      </c>
      <c r="I2167" s="1" t="str">
        <f t="shared" si="77"/>
        <v xml:space="preserve"> Jan</v>
      </c>
      <c r="J2167">
        <v>29058</v>
      </c>
      <c r="K2167" t="s">
        <v>28</v>
      </c>
      <c r="L2167">
        <v>23</v>
      </c>
      <c r="M2167">
        <v>0.38</v>
      </c>
      <c r="N2167" t="s">
        <v>29</v>
      </c>
      <c r="O2167" t="s">
        <v>59</v>
      </c>
      <c r="P2167" t="s">
        <v>2631</v>
      </c>
      <c r="Q2167" t="s">
        <v>88</v>
      </c>
      <c r="R2167">
        <v>42.8</v>
      </c>
      <c r="S2167" t="s">
        <v>76</v>
      </c>
      <c r="T2167">
        <v>4077</v>
      </c>
      <c r="U2167">
        <v>128.52000000000001</v>
      </c>
      <c r="V2167" s="1">
        <v>41278</v>
      </c>
      <c r="W2167" t="s">
        <v>34</v>
      </c>
      <c r="X2167">
        <v>1</v>
      </c>
      <c r="Y2167" t="s">
        <v>132</v>
      </c>
      <c r="Z2167">
        <v>5.84</v>
      </c>
      <c r="AA2167">
        <v>33614</v>
      </c>
      <c r="AB2167">
        <f t="shared" si="78"/>
        <v>134.32</v>
      </c>
      <c r="AC2167">
        <f t="shared" si="79"/>
        <v>126.26079999999999</v>
      </c>
    </row>
    <row r="2168" spans="1:29" x14ac:dyDescent="0.25">
      <c r="A2168" t="s">
        <v>1661</v>
      </c>
      <c r="B2168">
        <v>45</v>
      </c>
      <c r="C2168" t="str">
        <f t="shared" si="76"/>
        <v>Adult</v>
      </c>
      <c r="D2168" t="s">
        <v>1143</v>
      </c>
      <c r="E2168" t="s">
        <v>27</v>
      </c>
      <c r="F2168">
        <v>0.1</v>
      </c>
      <c r="G2168">
        <v>1</v>
      </c>
      <c r="H2168" s="1">
        <v>41277</v>
      </c>
      <c r="I2168" s="1" t="str">
        <f t="shared" si="77"/>
        <v xml:space="preserve"> Jan</v>
      </c>
      <c r="J2168">
        <v>20449</v>
      </c>
      <c r="K2168" t="s">
        <v>131</v>
      </c>
      <c r="L2168">
        <v>19</v>
      </c>
      <c r="M2168">
        <v>0.4</v>
      </c>
      <c r="N2168" t="s">
        <v>29</v>
      </c>
      <c r="O2168" t="s">
        <v>30</v>
      </c>
      <c r="P2168" t="s">
        <v>2311</v>
      </c>
      <c r="Q2168" t="s">
        <v>67</v>
      </c>
      <c r="R2168">
        <v>162.18</v>
      </c>
      <c r="S2168" t="s">
        <v>33</v>
      </c>
      <c r="T2168">
        <v>2832</v>
      </c>
      <c r="U2168">
        <v>1216.5</v>
      </c>
      <c r="V2168" s="1">
        <v>41278</v>
      </c>
      <c r="W2168" t="s">
        <v>34</v>
      </c>
      <c r="X2168">
        <v>19.989999999999998</v>
      </c>
      <c r="Y2168" t="s">
        <v>155</v>
      </c>
      <c r="Z2168">
        <v>67.28</v>
      </c>
      <c r="AA2168">
        <v>6415</v>
      </c>
      <c r="AB2168">
        <f t="shared" si="78"/>
        <v>1278.32</v>
      </c>
      <c r="AC2168">
        <f t="shared" si="79"/>
        <v>1150.4879999999998</v>
      </c>
    </row>
    <row r="2169" spans="1:29" x14ac:dyDescent="0.25">
      <c r="A2169" t="s">
        <v>116</v>
      </c>
      <c r="B2169">
        <v>45</v>
      </c>
      <c r="C2169" t="str">
        <f t="shared" si="76"/>
        <v>Adult</v>
      </c>
      <c r="D2169" t="s">
        <v>117</v>
      </c>
      <c r="E2169" t="s">
        <v>57</v>
      </c>
      <c r="F2169">
        <v>0.08</v>
      </c>
      <c r="G2169">
        <v>1</v>
      </c>
      <c r="H2169" s="1">
        <v>41277</v>
      </c>
      <c r="I2169" s="1" t="str">
        <f t="shared" si="77"/>
        <v xml:space="preserve"> Jan</v>
      </c>
      <c r="J2169">
        <v>57606</v>
      </c>
      <c r="K2169" t="s">
        <v>39</v>
      </c>
      <c r="L2169">
        <v>37</v>
      </c>
      <c r="M2169">
        <v>0.61</v>
      </c>
      <c r="N2169" t="s">
        <v>96</v>
      </c>
      <c r="O2169" t="s">
        <v>139</v>
      </c>
      <c r="P2169" t="s">
        <v>2644</v>
      </c>
      <c r="Q2169" t="s">
        <v>102</v>
      </c>
      <c r="R2169">
        <v>-64.239999999999995</v>
      </c>
      <c r="S2169" t="s">
        <v>68</v>
      </c>
      <c r="T2169">
        <v>8077</v>
      </c>
      <c r="U2169">
        <v>294.48</v>
      </c>
      <c r="V2169" s="1">
        <v>41278</v>
      </c>
      <c r="W2169" t="s">
        <v>34</v>
      </c>
      <c r="X2169">
        <v>3.62</v>
      </c>
      <c r="Y2169" t="s">
        <v>111</v>
      </c>
      <c r="Z2169">
        <v>8.4600000000000009</v>
      </c>
      <c r="AA2169">
        <v>76021</v>
      </c>
      <c r="AB2169">
        <f t="shared" si="78"/>
        <v>313.02000000000004</v>
      </c>
      <c r="AC2169">
        <f t="shared" si="79"/>
        <v>287.97840000000002</v>
      </c>
    </row>
    <row r="2170" spans="1:29" x14ac:dyDescent="0.25">
      <c r="A2170" t="s">
        <v>1910</v>
      </c>
      <c r="B2170">
        <v>45</v>
      </c>
      <c r="C2170" t="str">
        <f t="shared" si="76"/>
        <v>Adult</v>
      </c>
      <c r="D2170" t="s">
        <v>1450</v>
      </c>
      <c r="E2170" t="s">
        <v>57</v>
      </c>
      <c r="F2170">
        <v>7.0000000000000007E-2</v>
      </c>
      <c r="G2170">
        <v>1</v>
      </c>
      <c r="H2170" s="1">
        <v>41277</v>
      </c>
      <c r="I2170" s="1" t="str">
        <f t="shared" si="77"/>
        <v xml:space="preserve"> Jan</v>
      </c>
      <c r="J2170">
        <v>29058</v>
      </c>
      <c r="K2170" t="s">
        <v>28</v>
      </c>
      <c r="L2170">
        <v>33</v>
      </c>
      <c r="M2170">
        <v>0.62</v>
      </c>
      <c r="N2170" t="s">
        <v>48</v>
      </c>
      <c r="O2170" t="s">
        <v>73</v>
      </c>
      <c r="P2170" t="s">
        <v>158</v>
      </c>
      <c r="Q2170" t="s">
        <v>154</v>
      </c>
      <c r="R2170">
        <v>7132.18</v>
      </c>
      <c r="S2170" t="s">
        <v>52</v>
      </c>
      <c r="T2170">
        <v>4079</v>
      </c>
      <c r="U2170">
        <v>28389.14</v>
      </c>
      <c r="V2170" s="1">
        <v>41279</v>
      </c>
      <c r="W2170" t="s">
        <v>53</v>
      </c>
      <c r="X2170">
        <v>44.55</v>
      </c>
      <c r="Y2170" t="s">
        <v>89</v>
      </c>
      <c r="Z2170">
        <v>880.98</v>
      </c>
      <c r="AA2170">
        <v>97060</v>
      </c>
      <c r="AB2170">
        <f t="shared" si="78"/>
        <v>29072.34</v>
      </c>
      <c r="AC2170">
        <f t="shared" si="79"/>
        <v>27037.2762</v>
      </c>
    </row>
    <row r="2171" spans="1:29" x14ac:dyDescent="0.25">
      <c r="A2171" t="s">
        <v>1449</v>
      </c>
      <c r="B2171">
        <v>45</v>
      </c>
      <c r="C2171" t="str">
        <f t="shared" si="76"/>
        <v>Adult</v>
      </c>
      <c r="D2171" t="s">
        <v>1450</v>
      </c>
      <c r="E2171" t="s">
        <v>57</v>
      </c>
      <c r="F2171">
        <v>0.02</v>
      </c>
      <c r="G2171">
        <v>1</v>
      </c>
      <c r="H2171" s="1">
        <v>41277</v>
      </c>
      <c r="I2171" s="1" t="str">
        <f t="shared" si="77"/>
        <v xml:space="preserve"> Jan</v>
      </c>
      <c r="J2171">
        <v>29058</v>
      </c>
      <c r="K2171" t="s">
        <v>28</v>
      </c>
      <c r="L2171">
        <v>43</v>
      </c>
      <c r="M2171">
        <v>0.37</v>
      </c>
      <c r="N2171" t="s">
        <v>29</v>
      </c>
      <c r="O2171" t="s">
        <v>30</v>
      </c>
      <c r="P2171" t="s">
        <v>1043</v>
      </c>
      <c r="Q2171" t="s">
        <v>61</v>
      </c>
      <c r="R2171">
        <v>-101.5</v>
      </c>
      <c r="S2171" t="s">
        <v>76</v>
      </c>
      <c r="T2171">
        <v>4076</v>
      </c>
      <c r="U2171">
        <v>287.61</v>
      </c>
      <c r="V2171" s="1">
        <v>41279</v>
      </c>
      <c r="W2171" t="s">
        <v>34</v>
      </c>
      <c r="X2171">
        <v>6.35</v>
      </c>
      <c r="Y2171" t="s">
        <v>132</v>
      </c>
      <c r="Z2171">
        <v>6.48</v>
      </c>
      <c r="AA2171">
        <v>33614</v>
      </c>
      <c r="AB2171">
        <f t="shared" si="78"/>
        <v>278.64000000000004</v>
      </c>
      <c r="AC2171">
        <f t="shared" si="79"/>
        <v>273.06720000000007</v>
      </c>
    </row>
    <row r="2172" spans="1:29" x14ac:dyDescent="0.25">
      <c r="A2172" t="s">
        <v>2645</v>
      </c>
      <c r="B2172">
        <v>45</v>
      </c>
      <c r="C2172" t="str">
        <f t="shared" si="76"/>
        <v>Adult</v>
      </c>
      <c r="D2172" t="s">
        <v>2488</v>
      </c>
      <c r="E2172" t="s">
        <v>57</v>
      </c>
      <c r="F2172">
        <v>0.01</v>
      </c>
      <c r="G2172">
        <v>1</v>
      </c>
      <c r="H2172" s="1">
        <v>41277</v>
      </c>
      <c r="I2172" s="1" t="str">
        <f t="shared" si="77"/>
        <v xml:space="preserve"> Jan</v>
      </c>
      <c r="J2172">
        <v>8998</v>
      </c>
      <c r="K2172" t="s">
        <v>47</v>
      </c>
      <c r="L2172">
        <v>12</v>
      </c>
      <c r="M2172">
        <v>0.43</v>
      </c>
      <c r="N2172" t="s">
        <v>96</v>
      </c>
      <c r="O2172" t="s">
        <v>139</v>
      </c>
      <c r="P2172" t="s">
        <v>2629</v>
      </c>
      <c r="Q2172" t="s">
        <v>102</v>
      </c>
      <c r="R2172">
        <v>49.82</v>
      </c>
      <c r="S2172" t="s">
        <v>76</v>
      </c>
      <c r="T2172">
        <v>1235</v>
      </c>
      <c r="U2172">
        <v>277.42</v>
      </c>
      <c r="V2172" s="1">
        <v>41279</v>
      </c>
      <c r="W2172" t="s">
        <v>34</v>
      </c>
      <c r="X2172">
        <v>1.99</v>
      </c>
      <c r="Y2172" t="s">
        <v>132</v>
      </c>
      <c r="Z2172">
        <v>22.24</v>
      </c>
      <c r="AA2172">
        <v>32765</v>
      </c>
      <c r="AB2172">
        <f t="shared" si="78"/>
        <v>266.88</v>
      </c>
      <c r="AC2172">
        <f t="shared" si="79"/>
        <v>264.21120000000002</v>
      </c>
    </row>
    <row r="2173" spans="1:29" x14ac:dyDescent="0.25">
      <c r="A2173" t="s">
        <v>2645</v>
      </c>
      <c r="B2173">
        <v>45</v>
      </c>
      <c r="C2173" t="str">
        <f t="shared" si="76"/>
        <v>Adult</v>
      </c>
      <c r="D2173" t="s">
        <v>2488</v>
      </c>
      <c r="E2173" t="s">
        <v>57</v>
      </c>
      <c r="F2173">
        <v>7.0000000000000007E-2</v>
      </c>
      <c r="G2173">
        <v>1</v>
      </c>
      <c r="H2173" s="1">
        <v>41277</v>
      </c>
      <c r="I2173" s="1" t="str">
        <f t="shared" si="77"/>
        <v xml:space="preserve"> Jan</v>
      </c>
      <c r="J2173">
        <v>8998</v>
      </c>
      <c r="K2173" t="s">
        <v>47</v>
      </c>
      <c r="L2173">
        <v>37</v>
      </c>
      <c r="M2173">
        <v>0.57999999999999996</v>
      </c>
      <c r="N2173" t="s">
        <v>29</v>
      </c>
      <c r="O2173" t="s">
        <v>30</v>
      </c>
      <c r="P2173" t="s">
        <v>1965</v>
      </c>
      <c r="Q2173" t="s">
        <v>214</v>
      </c>
      <c r="R2173">
        <v>66.47</v>
      </c>
      <c r="S2173" t="s">
        <v>76</v>
      </c>
      <c r="T2173">
        <v>1234</v>
      </c>
      <c r="U2173">
        <v>1767.88</v>
      </c>
      <c r="V2173" s="1">
        <v>41281</v>
      </c>
      <c r="W2173" t="s">
        <v>34</v>
      </c>
      <c r="X2173">
        <v>13.66</v>
      </c>
      <c r="Y2173" t="s">
        <v>132</v>
      </c>
      <c r="Z2173">
        <v>50.98</v>
      </c>
      <c r="AA2173">
        <v>32765</v>
      </c>
      <c r="AB2173">
        <f t="shared" si="78"/>
        <v>1886.26</v>
      </c>
      <c r="AC2173">
        <f t="shared" si="79"/>
        <v>1754.2218</v>
      </c>
    </row>
    <row r="2174" spans="1:29" x14ac:dyDescent="0.25">
      <c r="A2174" t="s">
        <v>2645</v>
      </c>
      <c r="B2174">
        <v>45</v>
      </c>
      <c r="C2174" t="str">
        <f t="shared" si="76"/>
        <v>Adult</v>
      </c>
      <c r="D2174" t="s">
        <v>2488</v>
      </c>
      <c r="E2174" t="s">
        <v>57</v>
      </c>
      <c r="F2174">
        <v>0.04</v>
      </c>
      <c r="G2174">
        <v>1</v>
      </c>
      <c r="H2174" s="1">
        <v>41277</v>
      </c>
      <c r="I2174" s="1" t="str">
        <f t="shared" si="77"/>
        <v xml:space="preserve"> Jan</v>
      </c>
      <c r="J2174">
        <v>8998</v>
      </c>
      <c r="K2174" t="s">
        <v>47</v>
      </c>
      <c r="L2174">
        <v>13</v>
      </c>
      <c r="M2174">
        <v>0.56999999999999995</v>
      </c>
      <c r="N2174" t="s">
        <v>29</v>
      </c>
      <c r="O2174" t="s">
        <v>30</v>
      </c>
      <c r="P2174" t="s">
        <v>365</v>
      </c>
      <c r="Q2174" t="s">
        <v>32</v>
      </c>
      <c r="R2174">
        <v>-19.75</v>
      </c>
      <c r="S2174" t="s">
        <v>76</v>
      </c>
      <c r="T2174">
        <v>1236</v>
      </c>
      <c r="U2174">
        <v>178.13</v>
      </c>
      <c r="V2174" s="1">
        <v>41282</v>
      </c>
      <c r="W2174" t="s">
        <v>34</v>
      </c>
      <c r="X2174">
        <v>5.5</v>
      </c>
      <c r="Y2174" t="s">
        <v>132</v>
      </c>
      <c r="Z2174">
        <v>13.43</v>
      </c>
      <c r="AA2174">
        <v>32765</v>
      </c>
      <c r="AB2174">
        <f t="shared" si="78"/>
        <v>174.59</v>
      </c>
      <c r="AC2174">
        <f t="shared" si="79"/>
        <v>167.60640000000001</v>
      </c>
    </row>
    <row r="2175" spans="1:29" x14ac:dyDescent="0.25">
      <c r="A2175" t="s">
        <v>996</v>
      </c>
      <c r="B2175">
        <v>45</v>
      </c>
      <c r="C2175" t="str">
        <f t="shared" si="76"/>
        <v>Adult</v>
      </c>
      <c r="D2175" t="s">
        <v>997</v>
      </c>
      <c r="E2175" t="s">
        <v>38</v>
      </c>
      <c r="F2175">
        <v>0.02</v>
      </c>
      <c r="G2175">
        <v>1</v>
      </c>
      <c r="H2175" s="1">
        <v>41278</v>
      </c>
      <c r="I2175" s="1" t="str">
        <f t="shared" si="77"/>
        <v xml:space="preserve"> Jan</v>
      </c>
      <c r="J2175">
        <v>46050</v>
      </c>
      <c r="K2175" t="s">
        <v>28</v>
      </c>
      <c r="L2175">
        <v>5</v>
      </c>
      <c r="M2175">
        <v>0.52</v>
      </c>
      <c r="N2175" t="s">
        <v>96</v>
      </c>
      <c r="O2175" t="s">
        <v>40</v>
      </c>
      <c r="P2175" t="s">
        <v>1722</v>
      </c>
      <c r="Q2175" t="s">
        <v>192</v>
      </c>
      <c r="R2175">
        <v>-571.24</v>
      </c>
      <c r="S2175" t="s">
        <v>33</v>
      </c>
      <c r="T2175">
        <v>6468</v>
      </c>
      <c r="U2175">
        <v>2249.0500000000002</v>
      </c>
      <c r="V2175" s="1">
        <v>41279</v>
      </c>
      <c r="W2175" t="s">
        <v>34</v>
      </c>
      <c r="X2175">
        <v>24.49</v>
      </c>
      <c r="Y2175" t="s">
        <v>560</v>
      </c>
      <c r="Z2175">
        <v>449.99</v>
      </c>
      <c r="AA2175">
        <v>26101</v>
      </c>
      <c r="AB2175">
        <f t="shared" si="78"/>
        <v>2249.9499999999998</v>
      </c>
      <c r="AC2175">
        <f t="shared" si="79"/>
        <v>2204.951</v>
      </c>
    </row>
    <row r="2176" spans="1:29" x14ac:dyDescent="0.25">
      <c r="A2176" t="s">
        <v>996</v>
      </c>
      <c r="B2176">
        <v>45</v>
      </c>
      <c r="C2176" t="str">
        <f t="shared" si="76"/>
        <v>Adult</v>
      </c>
      <c r="D2176" t="s">
        <v>997</v>
      </c>
      <c r="E2176" t="s">
        <v>38</v>
      </c>
      <c r="F2176">
        <v>0.03</v>
      </c>
      <c r="G2176">
        <v>1</v>
      </c>
      <c r="H2176" s="1">
        <v>41278</v>
      </c>
      <c r="I2176" s="1" t="str">
        <f t="shared" si="77"/>
        <v xml:space="preserve"> Jan</v>
      </c>
      <c r="J2176">
        <v>46050</v>
      </c>
      <c r="K2176" t="s">
        <v>28</v>
      </c>
      <c r="L2176">
        <v>48</v>
      </c>
      <c r="M2176">
        <v>0.79</v>
      </c>
      <c r="N2176" t="s">
        <v>29</v>
      </c>
      <c r="O2176" t="s">
        <v>30</v>
      </c>
      <c r="P2176" t="s">
        <v>2168</v>
      </c>
      <c r="Q2176" t="s">
        <v>32</v>
      </c>
      <c r="R2176">
        <v>44.58</v>
      </c>
      <c r="S2176" t="s">
        <v>33</v>
      </c>
      <c r="T2176">
        <v>6469</v>
      </c>
      <c r="U2176">
        <v>4813.67</v>
      </c>
      <c r="V2176" s="1">
        <v>41281</v>
      </c>
      <c r="W2176" t="s">
        <v>42</v>
      </c>
      <c r="X2176">
        <v>19.989999999999998</v>
      </c>
      <c r="Y2176" t="s">
        <v>560</v>
      </c>
      <c r="Z2176">
        <v>95.43</v>
      </c>
      <c r="AA2176">
        <v>26101</v>
      </c>
      <c r="AB2176">
        <f t="shared" si="78"/>
        <v>4580.6400000000003</v>
      </c>
      <c r="AC2176">
        <f t="shared" si="79"/>
        <v>4443.2208000000001</v>
      </c>
    </row>
    <row r="2177" spans="1:29" x14ac:dyDescent="0.25">
      <c r="A2177" t="s">
        <v>1382</v>
      </c>
      <c r="B2177">
        <v>45</v>
      </c>
      <c r="C2177" t="str">
        <f t="shared" si="76"/>
        <v>Adult</v>
      </c>
      <c r="D2177" t="s">
        <v>997</v>
      </c>
      <c r="E2177" t="s">
        <v>38</v>
      </c>
      <c r="F2177">
        <v>0.02</v>
      </c>
      <c r="G2177">
        <v>1</v>
      </c>
      <c r="H2177" s="1">
        <v>41278</v>
      </c>
      <c r="I2177" s="1" t="str">
        <f t="shared" si="77"/>
        <v xml:space="preserve"> Jan</v>
      </c>
      <c r="J2177">
        <v>46050</v>
      </c>
      <c r="K2177" t="s">
        <v>28</v>
      </c>
      <c r="L2177">
        <v>3</v>
      </c>
      <c r="M2177">
        <v>0.56000000000000005</v>
      </c>
      <c r="N2177" t="s">
        <v>29</v>
      </c>
      <c r="O2177" t="s">
        <v>30</v>
      </c>
      <c r="P2177" t="s">
        <v>2646</v>
      </c>
      <c r="Q2177" t="s">
        <v>214</v>
      </c>
      <c r="R2177">
        <v>-248.69</v>
      </c>
      <c r="S2177" t="s">
        <v>68</v>
      </c>
      <c r="T2177">
        <v>6470</v>
      </c>
      <c r="U2177">
        <v>876.75</v>
      </c>
      <c r="V2177" s="1">
        <v>41281</v>
      </c>
      <c r="W2177" t="s">
        <v>34</v>
      </c>
      <c r="X2177">
        <v>19.989999999999998</v>
      </c>
      <c r="Y2177" t="s">
        <v>262</v>
      </c>
      <c r="Z2177">
        <v>289.52999999999997</v>
      </c>
      <c r="AA2177">
        <v>63119</v>
      </c>
      <c r="AB2177">
        <f t="shared" si="78"/>
        <v>868.58999999999992</v>
      </c>
      <c r="AC2177">
        <f t="shared" si="79"/>
        <v>851.21819999999991</v>
      </c>
    </row>
    <row r="2178" spans="1:29" x14ac:dyDescent="0.25">
      <c r="A2178" t="s">
        <v>948</v>
      </c>
      <c r="B2178">
        <v>45</v>
      </c>
      <c r="C2178" t="str">
        <f t="shared" si="76"/>
        <v>Adult</v>
      </c>
      <c r="D2178" t="s">
        <v>2278</v>
      </c>
      <c r="E2178" t="s">
        <v>38</v>
      </c>
      <c r="F2178">
        <v>0.04</v>
      </c>
      <c r="G2178">
        <v>1</v>
      </c>
      <c r="H2178" s="1">
        <v>41279</v>
      </c>
      <c r="I2178" s="1" t="str">
        <f t="shared" si="77"/>
        <v xml:space="preserve"> Jan</v>
      </c>
      <c r="J2178">
        <v>56293</v>
      </c>
      <c r="K2178" t="s">
        <v>39</v>
      </c>
      <c r="L2178">
        <v>34</v>
      </c>
      <c r="M2178">
        <v>0.6</v>
      </c>
      <c r="N2178" t="s">
        <v>48</v>
      </c>
      <c r="O2178" t="s">
        <v>40</v>
      </c>
      <c r="P2178" t="s">
        <v>118</v>
      </c>
      <c r="Q2178" t="s">
        <v>82</v>
      </c>
      <c r="R2178">
        <v>-44.81</v>
      </c>
      <c r="S2178" t="s">
        <v>68</v>
      </c>
      <c r="T2178">
        <v>7873</v>
      </c>
      <c r="U2178">
        <v>702.79</v>
      </c>
      <c r="V2178" s="1">
        <v>41279</v>
      </c>
      <c r="W2178" t="s">
        <v>34</v>
      </c>
      <c r="X2178">
        <v>11.17</v>
      </c>
      <c r="Y2178" t="s">
        <v>122</v>
      </c>
      <c r="Z2178">
        <v>19.989999999999998</v>
      </c>
      <c r="AA2178">
        <v>52302</v>
      </c>
      <c r="AB2178">
        <f t="shared" si="78"/>
        <v>679.66</v>
      </c>
      <c r="AC2178">
        <f t="shared" si="79"/>
        <v>652.47359999999992</v>
      </c>
    </row>
    <row r="2179" spans="1:29" x14ac:dyDescent="0.25">
      <c r="A2179" t="s">
        <v>1889</v>
      </c>
      <c r="B2179">
        <v>45</v>
      </c>
      <c r="C2179" t="str">
        <f t="shared" si="76"/>
        <v>Adult</v>
      </c>
      <c r="D2179" t="s">
        <v>1458</v>
      </c>
      <c r="E2179" t="s">
        <v>57</v>
      </c>
      <c r="F2179">
        <v>0.09</v>
      </c>
      <c r="G2179">
        <v>1</v>
      </c>
      <c r="H2179" s="1">
        <v>41279</v>
      </c>
      <c r="I2179" s="1" t="str">
        <f t="shared" si="77"/>
        <v xml:space="preserve"> Jan</v>
      </c>
      <c r="J2179">
        <v>14755</v>
      </c>
      <c r="K2179" t="s">
        <v>28</v>
      </c>
      <c r="L2179">
        <v>31</v>
      </c>
      <c r="M2179">
        <v>0.44</v>
      </c>
      <c r="N2179" t="s">
        <v>29</v>
      </c>
      <c r="O2179" t="s">
        <v>59</v>
      </c>
      <c r="P2179" t="s">
        <v>2647</v>
      </c>
      <c r="Q2179" t="s">
        <v>88</v>
      </c>
      <c r="R2179">
        <v>29.57</v>
      </c>
      <c r="S2179" t="s">
        <v>33</v>
      </c>
      <c r="T2179">
        <v>2061</v>
      </c>
      <c r="U2179">
        <v>111.48</v>
      </c>
      <c r="V2179" s="1">
        <v>41279</v>
      </c>
      <c r="W2179" t="s">
        <v>34</v>
      </c>
      <c r="X2179">
        <v>0.7</v>
      </c>
      <c r="Y2179" t="s">
        <v>208</v>
      </c>
      <c r="Z2179">
        <v>3.85</v>
      </c>
      <c r="AA2179">
        <v>44224</v>
      </c>
      <c r="AB2179">
        <f t="shared" si="78"/>
        <v>119.35000000000001</v>
      </c>
      <c r="AC2179">
        <f t="shared" si="79"/>
        <v>108.60850000000001</v>
      </c>
    </row>
    <row r="2180" spans="1:29" x14ac:dyDescent="0.25">
      <c r="A2180" t="s">
        <v>948</v>
      </c>
      <c r="B2180">
        <v>45</v>
      </c>
      <c r="C2180" t="str">
        <f t="shared" si="76"/>
        <v>Adult</v>
      </c>
      <c r="D2180" t="s">
        <v>2278</v>
      </c>
      <c r="E2180" t="s">
        <v>38</v>
      </c>
      <c r="F2180">
        <v>0.06</v>
      </c>
      <c r="G2180">
        <v>1</v>
      </c>
      <c r="H2180" s="1">
        <v>41279</v>
      </c>
      <c r="I2180" s="1" t="str">
        <f t="shared" si="77"/>
        <v xml:space="preserve"> Jan</v>
      </c>
      <c r="J2180">
        <v>56293</v>
      </c>
      <c r="K2180" t="s">
        <v>39</v>
      </c>
      <c r="L2180">
        <v>44</v>
      </c>
      <c r="M2180">
        <v>0.57999999999999996</v>
      </c>
      <c r="N2180" t="s">
        <v>29</v>
      </c>
      <c r="O2180" t="s">
        <v>30</v>
      </c>
      <c r="P2180" t="s">
        <v>2507</v>
      </c>
      <c r="Q2180" t="s">
        <v>32</v>
      </c>
      <c r="R2180">
        <v>-27.72</v>
      </c>
      <c r="S2180" t="s">
        <v>68</v>
      </c>
      <c r="T2180">
        <v>7874</v>
      </c>
      <c r="U2180">
        <v>712.64</v>
      </c>
      <c r="V2180" s="1">
        <v>41280</v>
      </c>
      <c r="W2180" t="s">
        <v>34</v>
      </c>
      <c r="X2180">
        <v>6.25</v>
      </c>
      <c r="Y2180" t="s">
        <v>122</v>
      </c>
      <c r="Z2180">
        <v>16.91</v>
      </c>
      <c r="AA2180">
        <v>52302</v>
      </c>
      <c r="AB2180">
        <f t="shared" si="78"/>
        <v>744.04</v>
      </c>
      <c r="AC2180">
        <f t="shared" si="79"/>
        <v>699.39760000000001</v>
      </c>
    </row>
    <row r="2181" spans="1:29" x14ac:dyDescent="0.25">
      <c r="A2181" t="s">
        <v>2571</v>
      </c>
      <c r="B2181">
        <v>45</v>
      </c>
      <c r="C2181" t="str">
        <f t="shared" si="76"/>
        <v>Adult</v>
      </c>
      <c r="D2181" t="s">
        <v>2318</v>
      </c>
      <c r="E2181" t="s">
        <v>27</v>
      </c>
      <c r="F2181">
        <v>0.06</v>
      </c>
      <c r="G2181">
        <v>1</v>
      </c>
      <c r="H2181" s="1">
        <v>41279</v>
      </c>
      <c r="I2181" s="1" t="str">
        <f t="shared" si="77"/>
        <v xml:space="preserve"> Jan</v>
      </c>
      <c r="J2181">
        <v>5504</v>
      </c>
      <c r="K2181" t="s">
        <v>28</v>
      </c>
      <c r="L2181">
        <v>6</v>
      </c>
      <c r="M2181">
        <v>0.36</v>
      </c>
      <c r="N2181" t="s">
        <v>29</v>
      </c>
      <c r="O2181" t="s">
        <v>30</v>
      </c>
      <c r="P2181" t="s">
        <v>1145</v>
      </c>
      <c r="Q2181" t="s">
        <v>61</v>
      </c>
      <c r="R2181">
        <v>-20.329999999999998</v>
      </c>
      <c r="S2181" t="s">
        <v>68</v>
      </c>
      <c r="T2181">
        <v>767</v>
      </c>
      <c r="U2181">
        <v>49.55</v>
      </c>
      <c r="V2181" s="1">
        <v>41281</v>
      </c>
      <c r="W2181" t="s">
        <v>42</v>
      </c>
      <c r="X2181">
        <v>7.64</v>
      </c>
      <c r="Y2181" t="s">
        <v>482</v>
      </c>
      <c r="Z2181">
        <v>5.78</v>
      </c>
      <c r="AA2181">
        <v>66062</v>
      </c>
      <c r="AB2181">
        <f t="shared" si="78"/>
        <v>34.68</v>
      </c>
      <c r="AC2181">
        <f t="shared" si="79"/>
        <v>32.599199999999996</v>
      </c>
    </row>
    <row r="2182" spans="1:29" x14ac:dyDescent="0.25">
      <c r="A2182" t="s">
        <v>1889</v>
      </c>
      <c r="B2182">
        <v>45</v>
      </c>
      <c r="C2182" t="str">
        <f t="shared" si="76"/>
        <v>Adult</v>
      </c>
      <c r="D2182" t="s">
        <v>1458</v>
      </c>
      <c r="E2182" t="s">
        <v>57</v>
      </c>
      <c r="F2182">
        <v>0.1</v>
      </c>
      <c r="G2182">
        <v>1</v>
      </c>
      <c r="H2182" s="1">
        <v>41279</v>
      </c>
      <c r="I2182" s="1" t="str">
        <f t="shared" si="77"/>
        <v xml:space="preserve"> Jan</v>
      </c>
      <c r="J2182">
        <v>14755</v>
      </c>
      <c r="K2182" t="s">
        <v>28</v>
      </c>
      <c r="L2182">
        <v>44</v>
      </c>
      <c r="M2182">
        <v>0.59</v>
      </c>
      <c r="N2182" t="s">
        <v>96</v>
      </c>
      <c r="O2182" t="s">
        <v>30</v>
      </c>
      <c r="P2182">
        <v>5170</v>
      </c>
      <c r="Q2182" t="s">
        <v>105</v>
      </c>
      <c r="R2182">
        <v>454.38299999999998</v>
      </c>
      <c r="S2182" t="s">
        <v>33</v>
      </c>
      <c r="T2182">
        <v>2062</v>
      </c>
      <c r="U2182">
        <v>2322.8119999999999</v>
      </c>
      <c r="V2182" s="1">
        <v>41281</v>
      </c>
      <c r="W2182" t="s">
        <v>42</v>
      </c>
      <c r="X2182">
        <v>4.2</v>
      </c>
      <c r="Y2182" t="s">
        <v>208</v>
      </c>
      <c r="Z2182">
        <v>65.989999999999995</v>
      </c>
      <c r="AA2182">
        <v>44224</v>
      </c>
      <c r="AB2182">
        <f t="shared" si="78"/>
        <v>2903.56</v>
      </c>
      <c r="AC2182">
        <f t="shared" si="79"/>
        <v>2613.2039999999997</v>
      </c>
    </row>
    <row r="2183" spans="1:29" x14ac:dyDescent="0.25">
      <c r="A2183" t="s">
        <v>2571</v>
      </c>
      <c r="B2183">
        <v>45</v>
      </c>
      <c r="C2183" t="str">
        <f t="shared" si="76"/>
        <v>Adult</v>
      </c>
      <c r="D2183" t="s">
        <v>2318</v>
      </c>
      <c r="E2183" t="s">
        <v>27</v>
      </c>
      <c r="F2183">
        <v>0.04</v>
      </c>
      <c r="G2183">
        <v>1</v>
      </c>
      <c r="H2183" s="1">
        <v>41279</v>
      </c>
      <c r="I2183" s="1" t="str">
        <f t="shared" si="77"/>
        <v xml:space="preserve"> Jan</v>
      </c>
      <c r="J2183">
        <v>5504</v>
      </c>
      <c r="K2183" t="s">
        <v>28</v>
      </c>
      <c r="L2183">
        <v>15</v>
      </c>
      <c r="M2183">
        <v>0.56000000000000005</v>
      </c>
      <c r="N2183" t="s">
        <v>96</v>
      </c>
      <c r="O2183" t="s">
        <v>30</v>
      </c>
      <c r="P2183" t="s">
        <v>864</v>
      </c>
      <c r="Q2183" t="s">
        <v>105</v>
      </c>
      <c r="R2183">
        <v>20.231999999999999</v>
      </c>
      <c r="S2183" t="s">
        <v>68</v>
      </c>
      <c r="T2183">
        <v>768</v>
      </c>
      <c r="U2183">
        <v>606.55999999999995</v>
      </c>
      <c r="V2183" s="1">
        <v>41281</v>
      </c>
      <c r="W2183" t="s">
        <v>34</v>
      </c>
      <c r="X2183">
        <v>4.99</v>
      </c>
      <c r="Y2183" t="s">
        <v>482</v>
      </c>
      <c r="Z2183">
        <v>45.99</v>
      </c>
      <c r="AA2183">
        <v>66062</v>
      </c>
      <c r="AB2183">
        <f t="shared" si="78"/>
        <v>689.85</v>
      </c>
      <c r="AC2183">
        <f t="shared" si="79"/>
        <v>662.25599999999997</v>
      </c>
    </row>
    <row r="2184" spans="1:29" x14ac:dyDescent="0.25">
      <c r="A2184" t="s">
        <v>2226</v>
      </c>
      <c r="B2184">
        <v>45</v>
      </c>
      <c r="C2184" t="str">
        <f t="shared" si="76"/>
        <v>Adult</v>
      </c>
      <c r="D2184" t="s">
        <v>2227</v>
      </c>
      <c r="E2184" t="s">
        <v>27</v>
      </c>
      <c r="F2184">
        <v>0.04</v>
      </c>
      <c r="G2184">
        <v>1</v>
      </c>
      <c r="H2184" s="1">
        <v>41280</v>
      </c>
      <c r="I2184" s="1" t="str">
        <f t="shared" si="77"/>
        <v xml:space="preserve"> Jan</v>
      </c>
      <c r="J2184">
        <v>33218</v>
      </c>
      <c r="K2184" t="s">
        <v>39</v>
      </c>
      <c r="L2184">
        <v>29</v>
      </c>
      <c r="M2184">
        <v>0.5</v>
      </c>
      <c r="N2184" t="s">
        <v>48</v>
      </c>
      <c r="O2184" t="s">
        <v>30</v>
      </c>
      <c r="P2184" t="s">
        <v>2648</v>
      </c>
      <c r="Q2184" t="s">
        <v>82</v>
      </c>
      <c r="R2184">
        <v>53.67</v>
      </c>
      <c r="S2184" t="s">
        <v>76</v>
      </c>
      <c r="T2184">
        <v>4665</v>
      </c>
      <c r="U2184">
        <v>480.13</v>
      </c>
      <c r="V2184" s="1">
        <v>41281</v>
      </c>
      <c r="W2184" t="s">
        <v>34</v>
      </c>
      <c r="X2184">
        <v>7.74</v>
      </c>
      <c r="Y2184" t="s">
        <v>132</v>
      </c>
      <c r="Z2184">
        <v>16.16</v>
      </c>
      <c r="AA2184">
        <v>32712</v>
      </c>
      <c r="AB2184">
        <f t="shared" si="78"/>
        <v>468.64</v>
      </c>
      <c r="AC2184">
        <f t="shared" si="79"/>
        <v>449.89439999999996</v>
      </c>
    </row>
    <row r="2185" spans="1:29" x14ac:dyDescent="0.25">
      <c r="A2185" t="s">
        <v>2649</v>
      </c>
      <c r="B2185">
        <v>45</v>
      </c>
      <c r="C2185" t="str">
        <f t="shared" si="76"/>
        <v>Adult</v>
      </c>
      <c r="D2185" t="s">
        <v>1989</v>
      </c>
      <c r="E2185" t="s">
        <v>27</v>
      </c>
      <c r="F2185">
        <v>0.06</v>
      </c>
      <c r="G2185">
        <v>1</v>
      </c>
      <c r="H2185" s="1">
        <v>41280</v>
      </c>
      <c r="I2185" s="1" t="str">
        <f t="shared" si="77"/>
        <v xml:space="preserve"> Jan</v>
      </c>
      <c r="J2185">
        <v>44133</v>
      </c>
      <c r="K2185" t="s">
        <v>28</v>
      </c>
      <c r="L2185">
        <v>35</v>
      </c>
      <c r="M2185">
        <v>0.54</v>
      </c>
      <c r="N2185" t="s">
        <v>48</v>
      </c>
      <c r="O2185" t="s">
        <v>59</v>
      </c>
      <c r="P2185" t="s">
        <v>2650</v>
      </c>
      <c r="Q2185" t="s">
        <v>82</v>
      </c>
      <c r="R2185">
        <v>-46.68</v>
      </c>
      <c r="S2185" t="s">
        <v>52</v>
      </c>
      <c r="T2185">
        <v>6231</v>
      </c>
      <c r="U2185">
        <v>181.15</v>
      </c>
      <c r="V2185" s="1">
        <v>41281</v>
      </c>
      <c r="W2185" t="s">
        <v>34</v>
      </c>
      <c r="X2185">
        <v>3.96</v>
      </c>
      <c r="Y2185" t="s">
        <v>54</v>
      </c>
      <c r="Z2185">
        <v>5.28</v>
      </c>
      <c r="AA2185">
        <v>91911</v>
      </c>
      <c r="AB2185">
        <f t="shared" si="78"/>
        <v>184.8</v>
      </c>
      <c r="AC2185">
        <f t="shared" si="79"/>
        <v>173.71200000000002</v>
      </c>
    </row>
    <row r="2186" spans="1:29" x14ac:dyDescent="0.25">
      <c r="A2186" t="s">
        <v>2226</v>
      </c>
      <c r="B2186">
        <v>45</v>
      </c>
      <c r="C2186" t="str">
        <f t="shared" ref="C2186:C2249" si="80">IF(B2186&gt;=50, "Senior", IF(B2186&gt;=20, "Adult", "Teenager"))</f>
        <v>Adult</v>
      </c>
      <c r="D2186" t="s">
        <v>2227</v>
      </c>
      <c r="E2186" t="s">
        <v>27</v>
      </c>
      <c r="F2186">
        <v>7.0000000000000007E-2</v>
      </c>
      <c r="G2186">
        <v>1</v>
      </c>
      <c r="H2186" s="1">
        <v>41280</v>
      </c>
      <c r="I2186" s="1" t="str">
        <f t="shared" ref="I2186:I2249" si="81">TEXT(H2186," MMM")</f>
        <v xml:space="preserve"> Jan</v>
      </c>
      <c r="J2186">
        <v>33218</v>
      </c>
      <c r="K2186" t="s">
        <v>39</v>
      </c>
      <c r="L2186">
        <v>25</v>
      </c>
      <c r="M2186">
        <v>0.37</v>
      </c>
      <c r="N2186" t="s">
        <v>29</v>
      </c>
      <c r="O2186" t="s">
        <v>30</v>
      </c>
      <c r="P2186" t="s">
        <v>1360</v>
      </c>
      <c r="Q2186" t="s">
        <v>67</v>
      </c>
      <c r="R2186">
        <v>-84.076499999999996</v>
      </c>
      <c r="S2186" t="s">
        <v>76</v>
      </c>
      <c r="T2186">
        <v>4664</v>
      </c>
      <c r="U2186">
        <v>113.8</v>
      </c>
      <c r="V2186" s="1">
        <v>41282</v>
      </c>
      <c r="W2186" t="s">
        <v>34</v>
      </c>
      <c r="X2186">
        <v>5.42</v>
      </c>
      <c r="Y2186" t="s">
        <v>132</v>
      </c>
      <c r="Z2186">
        <v>4.57</v>
      </c>
      <c r="AA2186">
        <v>32712</v>
      </c>
      <c r="AB2186">
        <f t="shared" ref="AB2186:AB2249" si="82">Z2186*L2186</f>
        <v>114.25</v>
      </c>
      <c r="AC2186">
        <f t="shared" ref="AC2186:AC2249" si="83">AB2186-AB2186*F2186</f>
        <v>106.2525</v>
      </c>
    </row>
    <row r="2187" spans="1:29" x14ac:dyDescent="0.25">
      <c r="A2187" t="s">
        <v>2651</v>
      </c>
      <c r="B2187">
        <v>45</v>
      </c>
      <c r="C2187" t="str">
        <f t="shared" si="80"/>
        <v>Adult</v>
      </c>
      <c r="D2187" t="s">
        <v>1395</v>
      </c>
      <c r="E2187" t="s">
        <v>38</v>
      </c>
      <c r="F2187">
        <v>0.05</v>
      </c>
      <c r="G2187">
        <v>1</v>
      </c>
      <c r="H2187" s="1">
        <v>41281</v>
      </c>
      <c r="I2187" s="1" t="str">
        <f t="shared" si="81"/>
        <v xml:space="preserve"> Jan</v>
      </c>
      <c r="J2187">
        <v>47171</v>
      </c>
      <c r="K2187" t="s">
        <v>131</v>
      </c>
      <c r="L2187">
        <v>32</v>
      </c>
      <c r="M2187">
        <v>0.68</v>
      </c>
      <c r="N2187" t="s">
        <v>48</v>
      </c>
      <c r="O2187" t="s">
        <v>73</v>
      </c>
      <c r="P2187" t="s">
        <v>466</v>
      </c>
      <c r="Q2187" t="s">
        <v>75</v>
      </c>
      <c r="R2187">
        <v>875.55</v>
      </c>
      <c r="S2187" t="s">
        <v>68</v>
      </c>
      <c r="T2187">
        <v>6633</v>
      </c>
      <c r="U2187">
        <v>6982.87</v>
      </c>
      <c r="V2187" s="1">
        <v>41281</v>
      </c>
      <c r="W2187" t="s">
        <v>53</v>
      </c>
      <c r="X2187">
        <v>29.1</v>
      </c>
      <c r="Y2187" t="s">
        <v>522</v>
      </c>
      <c r="Z2187">
        <v>217.85</v>
      </c>
      <c r="AA2187">
        <v>58701</v>
      </c>
      <c r="AB2187">
        <f t="shared" si="82"/>
        <v>6971.2</v>
      </c>
      <c r="AC2187">
        <f t="shared" si="83"/>
        <v>6622.6399999999994</v>
      </c>
    </row>
    <row r="2188" spans="1:29" x14ac:dyDescent="0.25">
      <c r="A2188" t="s">
        <v>2651</v>
      </c>
      <c r="B2188">
        <v>45</v>
      </c>
      <c r="C2188" t="str">
        <f t="shared" si="80"/>
        <v>Adult</v>
      </c>
      <c r="D2188" t="s">
        <v>1395</v>
      </c>
      <c r="E2188" t="s">
        <v>38</v>
      </c>
      <c r="F2188">
        <v>0.01</v>
      </c>
      <c r="G2188">
        <v>1</v>
      </c>
      <c r="H2188" s="1">
        <v>41281</v>
      </c>
      <c r="I2188" s="1" t="str">
        <f t="shared" si="81"/>
        <v xml:space="preserve"> Jan</v>
      </c>
      <c r="J2188">
        <v>47171</v>
      </c>
      <c r="K2188" t="s">
        <v>131</v>
      </c>
      <c r="L2188">
        <v>21</v>
      </c>
      <c r="M2188">
        <v>0.37</v>
      </c>
      <c r="N2188" t="s">
        <v>29</v>
      </c>
      <c r="O2188" t="s">
        <v>30</v>
      </c>
      <c r="P2188" t="s">
        <v>1451</v>
      </c>
      <c r="Q2188" t="s">
        <v>61</v>
      </c>
      <c r="R2188">
        <v>-92.55</v>
      </c>
      <c r="S2188" t="s">
        <v>68</v>
      </c>
      <c r="T2188">
        <v>6631</v>
      </c>
      <c r="U2188">
        <v>147.16</v>
      </c>
      <c r="V2188" s="1">
        <v>41282</v>
      </c>
      <c r="W2188" t="s">
        <v>34</v>
      </c>
      <c r="X2188">
        <v>8.4</v>
      </c>
      <c r="Y2188" t="s">
        <v>522</v>
      </c>
      <c r="Z2188">
        <v>6.48</v>
      </c>
      <c r="AA2188">
        <v>58701</v>
      </c>
      <c r="AB2188">
        <f t="shared" si="82"/>
        <v>136.08000000000001</v>
      </c>
      <c r="AC2188">
        <f t="shared" si="83"/>
        <v>134.7192</v>
      </c>
    </row>
    <row r="2189" spans="1:29" x14ac:dyDescent="0.25">
      <c r="A2189" t="s">
        <v>2651</v>
      </c>
      <c r="B2189">
        <v>45</v>
      </c>
      <c r="C2189" t="str">
        <f t="shared" si="80"/>
        <v>Adult</v>
      </c>
      <c r="D2189" t="s">
        <v>1395</v>
      </c>
      <c r="E2189" t="s">
        <v>38</v>
      </c>
      <c r="F2189">
        <v>0.03</v>
      </c>
      <c r="G2189">
        <v>1</v>
      </c>
      <c r="H2189" s="1">
        <v>41281</v>
      </c>
      <c r="I2189" s="1" t="str">
        <f t="shared" si="81"/>
        <v xml:space="preserve"> Jan</v>
      </c>
      <c r="J2189">
        <v>47171</v>
      </c>
      <c r="K2189" t="s">
        <v>131</v>
      </c>
      <c r="L2189">
        <v>19</v>
      </c>
      <c r="M2189">
        <v>0.56999999999999995</v>
      </c>
      <c r="N2189" t="s">
        <v>29</v>
      </c>
      <c r="O2189" t="s">
        <v>59</v>
      </c>
      <c r="P2189" t="s">
        <v>2652</v>
      </c>
      <c r="Q2189" t="s">
        <v>88</v>
      </c>
      <c r="R2189">
        <v>-0.53</v>
      </c>
      <c r="S2189" t="s">
        <v>68</v>
      </c>
      <c r="T2189">
        <v>6632</v>
      </c>
      <c r="U2189">
        <v>50.07</v>
      </c>
      <c r="V2189" s="1">
        <v>41282</v>
      </c>
      <c r="W2189" t="s">
        <v>34</v>
      </c>
      <c r="X2189">
        <v>0.86</v>
      </c>
      <c r="Y2189" t="s">
        <v>522</v>
      </c>
      <c r="Z2189">
        <v>2.67</v>
      </c>
      <c r="AA2189">
        <v>58701</v>
      </c>
      <c r="AB2189">
        <f t="shared" si="82"/>
        <v>50.73</v>
      </c>
      <c r="AC2189">
        <f t="shared" si="83"/>
        <v>49.208099999999995</v>
      </c>
    </row>
    <row r="2190" spans="1:29" x14ac:dyDescent="0.25">
      <c r="A2190" t="s">
        <v>825</v>
      </c>
      <c r="B2190">
        <v>45</v>
      </c>
      <c r="C2190" t="str">
        <f t="shared" si="80"/>
        <v>Adult</v>
      </c>
      <c r="D2190" t="s">
        <v>826</v>
      </c>
      <c r="E2190" t="s">
        <v>57</v>
      </c>
      <c r="F2190">
        <v>0</v>
      </c>
      <c r="G2190">
        <v>1</v>
      </c>
      <c r="H2190" s="1">
        <v>41281</v>
      </c>
      <c r="I2190" s="1" t="str">
        <f t="shared" si="81"/>
        <v xml:space="preserve"> Jan</v>
      </c>
      <c r="J2190">
        <v>48935</v>
      </c>
      <c r="K2190" t="s">
        <v>47</v>
      </c>
      <c r="L2190">
        <v>21</v>
      </c>
      <c r="M2190">
        <v>0.36</v>
      </c>
      <c r="N2190" t="s">
        <v>29</v>
      </c>
      <c r="O2190" t="s">
        <v>30</v>
      </c>
      <c r="P2190" t="s">
        <v>440</v>
      </c>
      <c r="Q2190" t="s">
        <v>210</v>
      </c>
      <c r="R2190">
        <v>48.76</v>
      </c>
      <c r="S2190" t="s">
        <v>52</v>
      </c>
      <c r="T2190">
        <v>6870</v>
      </c>
      <c r="U2190">
        <v>106.2</v>
      </c>
      <c r="V2190" s="1">
        <v>41283</v>
      </c>
      <c r="W2190" t="s">
        <v>34</v>
      </c>
      <c r="X2190">
        <v>0.5</v>
      </c>
      <c r="Y2190" t="s">
        <v>54</v>
      </c>
      <c r="Z2190">
        <v>4.91</v>
      </c>
      <c r="AA2190">
        <v>92653</v>
      </c>
      <c r="AB2190">
        <f t="shared" si="82"/>
        <v>103.11</v>
      </c>
      <c r="AC2190">
        <f t="shared" si="83"/>
        <v>103.11</v>
      </c>
    </row>
    <row r="2191" spans="1:29" x14ac:dyDescent="0.25">
      <c r="A2191" t="s">
        <v>1442</v>
      </c>
      <c r="B2191">
        <v>45</v>
      </c>
      <c r="C2191" t="str">
        <f t="shared" si="80"/>
        <v>Adult</v>
      </c>
      <c r="D2191" t="s">
        <v>1610</v>
      </c>
      <c r="E2191" t="s">
        <v>38</v>
      </c>
      <c r="F2191">
        <v>0.08</v>
      </c>
      <c r="G2191">
        <v>1</v>
      </c>
      <c r="H2191" s="1">
        <v>41281</v>
      </c>
      <c r="I2191" s="1" t="str">
        <f t="shared" si="81"/>
        <v xml:space="preserve"> Jan</v>
      </c>
      <c r="J2191">
        <v>5510</v>
      </c>
      <c r="K2191" t="s">
        <v>131</v>
      </c>
      <c r="L2191">
        <v>12</v>
      </c>
      <c r="M2191">
        <v>0.37</v>
      </c>
      <c r="N2191" t="s">
        <v>29</v>
      </c>
      <c r="O2191" t="s">
        <v>59</v>
      </c>
      <c r="P2191" t="s">
        <v>2129</v>
      </c>
      <c r="Q2191" t="s">
        <v>61</v>
      </c>
      <c r="R2191">
        <v>29.68</v>
      </c>
      <c r="S2191" t="s">
        <v>33</v>
      </c>
      <c r="T2191">
        <v>772</v>
      </c>
      <c r="U2191">
        <v>116.38</v>
      </c>
      <c r="V2191" s="1">
        <v>41284</v>
      </c>
      <c r="W2191" t="s">
        <v>34</v>
      </c>
      <c r="X2191">
        <v>2.0299999999999998</v>
      </c>
      <c r="Y2191" t="s">
        <v>204</v>
      </c>
      <c r="Z2191">
        <v>9.68</v>
      </c>
      <c r="AA2191">
        <v>4106</v>
      </c>
      <c r="AB2191">
        <f t="shared" si="82"/>
        <v>116.16</v>
      </c>
      <c r="AC2191">
        <f t="shared" si="83"/>
        <v>106.8672</v>
      </c>
    </row>
    <row r="2192" spans="1:29" x14ac:dyDescent="0.25">
      <c r="A2192" t="s">
        <v>1429</v>
      </c>
      <c r="B2192">
        <v>45</v>
      </c>
      <c r="C2192" t="str">
        <f t="shared" si="80"/>
        <v>Adult</v>
      </c>
      <c r="D2192" t="s">
        <v>230</v>
      </c>
      <c r="E2192" t="s">
        <v>46</v>
      </c>
      <c r="F2192">
        <v>0</v>
      </c>
      <c r="G2192">
        <v>1</v>
      </c>
      <c r="H2192" s="1">
        <v>41281</v>
      </c>
      <c r="I2192" s="1" t="str">
        <f t="shared" si="81"/>
        <v xml:space="preserve"> Jan</v>
      </c>
      <c r="J2192">
        <v>12708</v>
      </c>
      <c r="K2192" t="s">
        <v>47</v>
      </c>
      <c r="L2192">
        <v>44</v>
      </c>
      <c r="M2192">
        <v>0.52</v>
      </c>
      <c r="N2192" t="s">
        <v>29</v>
      </c>
      <c r="O2192" t="s">
        <v>59</v>
      </c>
      <c r="P2192" t="s">
        <v>2653</v>
      </c>
      <c r="Q2192" t="s">
        <v>88</v>
      </c>
      <c r="R2192">
        <v>34.68</v>
      </c>
      <c r="S2192" t="s">
        <v>52</v>
      </c>
      <c r="T2192">
        <v>1774</v>
      </c>
      <c r="U2192">
        <v>159.41</v>
      </c>
      <c r="V2192" s="1">
        <v>41286</v>
      </c>
      <c r="W2192" t="s">
        <v>42</v>
      </c>
      <c r="X2192">
        <v>0.98</v>
      </c>
      <c r="Y2192" t="s">
        <v>54</v>
      </c>
      <c r="Z2192">
        <v>3.28</v>
      </c>
      <c r="AA2192">
        <v>94533</v>
      </c>
      <c r="AB2192">
        <f t="shared" si="82"/>
        <v>144.32</v>
      </c>
      <c r="AC2192">
        <f t="shared" si="83"/>
        <v>144.32</v>
      </c>
    </row>
    <row r="2193" spans="1:29" x14ac:dyDescent="0.25">
      <c r="A2193" t="s">
        <v>850</v>
      </c>
      <c r="B2193">
        <v>45</v>
      </c>
      <c r="C2193" t="str">
        <f t="shared" si="80"/>
        <v>Adult</v>
      </c>
      <c r="D2193" t="s">
        <v>851</v>
      </c>
      <c r="E2193" t="s">
        <v>46</v>
      </c>
      <c r="F2193">
        <v>0.01</v>
      </c>
      <c r="G2193">
        <v>1</v>
      </c>
      <c r="H2193" s="1">
        <v>41282</v>
      </c>
      <c r="I2193" s="1" t="str">
        <f t="shared" si="81"/>
        <v xml:space="preserve"> Jan</v>
      </c>
      <c r="J2193">
        <v>37668</v>
      </c>
      <c r="K2193" t="s">
        <v>47</v>
      </c>
      <c r="L2193">
        <v>33</v>
      </c>
      <c r="M2193">
        <v>0.39</v>
      </c>
      <c r="N2193" t="s">
        <v>96</v>
      </c>
      <c r="O2193" t="s">
        <v>80</v>
      </c>
      <c r="P2193" t="s">
        <v>675</v>
      </c>
      <c r="Q2193" t="s">
        <v>98</v>
      </c>
      <c r="R2193">
        <v>-4.8459000000000003</v>
      </c>
      <c r="S2193" t="s">
        <v>52</v>
      </c>
      <c r="T2193">
        <v>5289</v>
      </c>
      <c r="U2193">
        <v>478.27</v>
      </c>
      <c r="V2193" s="1">
        <v>41282</v>
      </c>
      <c r="W2193" t="s">
        <v>34</v>
      </c>
      <c r="X2193">
        <v>7.51</v>
      </c>
      <c r="Y2193" t="s">
        <v>54</v>
      </c>
      <c r="Z2193">
        <v>13.99</v>
      </c>
      <c r="AA2193">
        <v>93010</v>
      </c>
      <c r="AB2193">
        <f t="shared" si="82"/>
        <v>461.67</v>
      </c>
      <c r="AC2193">
        <f t="shared" si="83"/>
        <v>457.05330000000004</v>
      </c>
    </row>
    <row r="2194" spans="1:29" x14ac:dyDescent="0.25">
      <c r="A2194" t="s">
        <v>1644</v>
      </c>
      <c r="B2194">
        <v>45</v>
      </c>
      <c r="C2194" t="str">
        <f t="shared" si="80"/>
        <v>Adult</v>
      </c>
      <c r="D2194" t="s">
        <v>1658</v>
      </c>
      <c r="E2194" t="s">
        <v>57</v>
      </c>
      <c r="F2194">
        <v>0.01</v>
      </c>
      <c r="G2194">
        <v>1</v>
      </c>
      <c r="H2194" s="1">
        <v>41282</v>
      </c>
      <c r="I2194" s="1" t="str">
        <f t="shared" si="81"/>
        <v xml:space="preserve"> Jan</v>
      </c>
      <c r="J2194">
        <v>2244</v>
      </c>
      <c r="K2194" t="s">
        <v>58</v>
      </c>
      <c r="L2194">
        <v>19</v>
      </c>
      <c r="M2194">
        <v>0.38</v>
      </c>
      <c r="N2194" t="s">
        <v>29</v>
      </c>
      <c r="O2194" t="s">
        <v>30</v>
      </c>
      <c r="P2194" t="s">
        <v>738</v>
      </c>
      <c r="Q2194" t="s">
        <v>67</v>
      </c>
      <c r="R2194">
        <v>21.471</v>
      </c>
      <c r="S2194" t="s">
        <v>33</v>
      </c>
      <c r="T2194">
        <v>327</v>
      </c>
      <c r="U2194">
        <v>88.61</v>
      </c>
      <c r="V2194" s="1">
        <v>41284</v>
      </c>
      <c r="W2194" t="s">
        <v>42</v>
      </c>
      <c r="X2194">
        <v>1.49</v>
      </c>
      <c r="Y2194" t="s">
        <v>954</v>
      </c>
      <c r="Z2194">
        <v>3.8</v>
      </c>
      <c r="AA2194">
        <v>19711</v>
      </c>
      <c r="AB2194">
        <f t="shared" si="82"/>
        <v>72.2</v>
      </c>
      <c r="AC2194">
        <f t="shared" si="83"/>
        <v>71.478000000000009</v>
      </c>
    </row>
    <row r="2195" spans="1:29" x14ac:dyDescent="0.25">
      <c r="A2195" t="s">
        <v>2312</v>
      </c>
      <c r="B2195">
        <v>45</v>
      </c>
      <c r="C2195" t="str">
        <f t="shared" si="80"/>
        <v>Adult</v>
      </c>
      <c r="D2195" t="s">
        <v>2654</v>
      </c>
      <c r="E2195" t="s">
        <v>38</v>
      </c>
      <c r="F2195">
        <v>0.02</v>
      </c>
      <c r="G2195">
        <v>1</v>
      </c>
      <c r="H2195" s="1">
        <v>41282</v>
      </c>
      <c r="I2195" s="1" t="str">
        <f t="shared" si="81"/>
        <v xml:space="preserve"> Jan</v>
      </c>
      <c r="J2195">
        <v>58053</v>
      </c>
      <c r="K2195" t="s">
        <v>131</v>
      </c>
      <c r="L2195">
        <v>42</v>
      </c>
      <c r="M2195">
        <v>0.37</v>
      </c>
      <c r="N2195" t="s">
        <v>29</v>
      </c>
      <c r="O2195" t="s">
        <v>30</v>
      </c>
      <c r="P2195" t="s">
        <v>2655</v>
      </c>
      <c r="Q2195" t="s">
        <v>61</v>
      </c>
      <c r="R2195">
        <v>-136.02000000000001</v>
      </c>
      <c r="S2195" t="s">
        <v>76</v>
      </c>
      <c r="T2195">
        <v>8122</v>
      </c>
      <c r="U2195">
        <v>287.75</v>
      </c>
      <c r="V2195" s="1">
        <v>41284</v>
      </c>
      <c r="W2195" t="s">
        <v>34</v>
      </c>
      <c r="X2195">
        <v>7.3</v>
      </c>
      <c r="Y2195" t="s">
        <v>638</v>
      </c>
      <c r="Z2195">
        <v>6.68</v>
      </c>
      <c r="AA2195">
        <v>30501</v>
      </c>
      <c r="AB2195">
        <f t="shared" si="82"/>
        <v>280.56</v>
      </c>
      <c r="AC2195">
        <f t="shared" si="83"/>
        <v>274.94880000000001</v>
      </c>
    </row>
    <row r="2196" spans="1:29" x14ac:dyDescent="0.25">
      <c r="A2196" t="s">
        <v>2656</v>
      </c>
      <c r="B2196">
        <v>45</v>
      </c>
      <c r="C2196" t="str">
        <f t="shared" si="80"/>
        <v>Adult</v>
      </c>
      <c r="D2196" t="s">
        <v>2657</v>
      </c>
      <c r="E2196" t="s">
        <v>46</v>
      </c>
      <c r="F2196">
        <v>0.01</v>
      </c>
      <c r="G2196">
        <v>1</v>
      </c>
      <c r="H2196" s="1">
        <v>41282</v>
      </c>
      <c r="I2196" s="1" t="str">
        <f t="shared" si="81"/>
        <v xml:space="preserve"> Jan</v>
      </c>
      <c r="J2196">
        <v>13447</v>
      </c>
      <c r="K2196" t="s">
        <v>28</v>
      </c>
      <c r="L2196">
        <v>24</v>
      </c>
      <c r="M2196">
        <v>0.57999999999999996</v>
      </c>
      <c r="N2196" t="s">
        <v>96</v>
      </c>
      <c r="O2196" t="s">
        <v>80</v>
      </c>
      <c r="P2196" t="s">
        <v>1004</v>
      </c>
      <c r="Q2196" t="s">
        <v>105</v>
      </c>
      <c r="R2196">
        <v>0.84599999999999997</v>
      </c>
      <c r="S2196" t="s">
        <v>33</v>
      </c>
      <c r="T2196">
        <v>1869</v>
      </c>
      <c r="U2196">
        <v>436.48349999999999</v>
      </c>
      <c r="V2196" s="1">
        <v>41284</v>
      </c>
      <c r="W2196" t="s">
        <v>34</v>
      </c>
      <c r="X2196">
        <v>4.8099999999999996</v>
      </c>
      <c r="Y2196" t="s">
        <v>208</v>
      </c>
      <c r="Z2196">
        <v>20.99</v>
      </c>
      <c r="AA2196">
        <v>44060</v>
      </c>
      <c r="AB2196">
        <f t="shared" si="82"/>
        <v>503.76</v>
      </c>
      <c r="AC2196">
        <f t="shared" si="83"/>
        <v>498.72239999999999</v>
      </c>
    </row>
    <row r="2197" spans="1:29" x14ac:dyDescent="0.25">
      <c r="A2197" t="s">
        <v>2486</v>
      </c>
      <c r="B2197">
        <v>45</v>
      </c>
      <c r="C2197" t="str">
        <f t="shared" si="80"/>
        <v>Adult</v>
      </c>
      <c r="D2197" t="s">
        <v>854</v>
      </c>
      <c r="E2197" t="s">
        <v>57</v>
      </c>
      <c r="F2197">
        <v>0.03</v>
      </c>
      <c r="G2197">
        <v>1</v>
      </c>
      <c r="H2197" s="1">
        <v>41283</v>
      </c>
      <c r="I2197" s="1" t="str">
        <f t="shared" si="81"/>
        <v xml:space="preserve"> Jan</v>
      </c>
      <c r="J2197">
        <v>4611</v>
      </c>
      <c r="K2197" t="s">
        <v>28</v>
      </c>
      <c r="L2197">
        <v>32</v>
      </c>
      <c r="M2197">
        <v>0.38</v>
      </c>
      <c r="N2197" t="s">
        <v>96</v>
      </c>
      <c r="O2197" t="s">
        <v>49</v>
      </c>
      <c r="P2197" t="s">
        <v>624</v>
      </c>
      <c r="Q2197" t="s">
        <v>98</v>
      </c>
      <c r="R2197">
        <v>7176.12</v>
      </c>
      <c r="S2197" t="s">
        <v>76</v>
      </c>
      <c r="T2197">
        <v>655</v>
      </c>
      <c r="U2197">
        <v>16172.44</v>
      </c>
      <c r="V2197" s="1">
        <v>41283</v>
      </c>
      <c r="W2197" t="s">
        <v>53</v>
      </c>
      <c r="X2197">
        <v>28.14</v>
      </c>
      <c r="Y2197" t="s">
        <v>132</v>
      </c>
      <c r="Z2197">
        <v>500.98</v>
      </c>
      <c r="AA2197">
        <v>34287</v>
      </c>
      <c r="AB2197">
        <f t="shared" si="82"/>
        <v>16031.36</v>
      </c>
      <c r="AC2197">
        <f t="shared" si="83"/>
        <v>15550.4192</v>
      </c>
    </row>
    <row r="2198" spans="1:29" x14ac:dyDescent="0.25">
      <c r="A2198" t="s">
        <v>2382</v>
      </c>
      <c r="B2198">
        <v>45</v>
      </c>
      <c r="C2198" t="str">
        <f t="shared" si="80"/>
        <v>Adult</v>
      </c>
      <c r="D2198" t="s">
        <v>2304</v>
      </c>
      <c r="E2198" t="s">
        <v>46</v>
      </c>
      <c r="F2198">
        <v>0.05</v>
      </c>
      <c r="G2198">
        <v>1</v>
      </c>
      <c r="H2198" s="1">
        <v>41283</v>
      </c>
      <c r="I2198" s="1" t="str">
        <f t="shared" si="81"/>
        <v xml:space="preserve"> Jan</v>
      </c>
      <c r="J2198">
        <v>32932</v>
      </c>
      <c r="K2198" t="s">
        <v>47</v>
      </c>
      <c r="L2198">
        <v>49</v>
      </c>
      <c r="M2198">
        <v>0.44</v>
      </c>
      <c r="N2198" t="s">
        <v>96</v>
      </c>
      <c r="O2198" t="s">
        <v>40</v>
      </c>
      <c r="P2198" t="s">
        <v>2617</v>
      </c>
      <c r="Q2198" t="s">
        <v>192</v>
      </c>
      <c r="R2198">
        <v>12748.86</v>
      </c>
      <c r="S2198" t="s">
        <v>52</v>
      </c>
      <c r="T2198">
        <v>4629</v>
      </c>
      <c r="U2198">
        <v>29884.6</v>
      </c>
      <c r="V2198" s="1">
        <v>41287</v>
      </c>
      <c r="W2198" t="s">
        <v>34</v>
      </c>
      <c r="X2198">
        <v>24.49</v>
      </c>
      <c r="Y2198" t="s">
        <v>54</v>
      </c>
      <c r="Z2198">
        <v>599.99</v>
      </c>
      <c r="AA2198">
        <v>94110</v>
      </c>
      <c r="AB2198">
        <f t="shared" si="82"/>
        <v>29399.510000000002</v>
      </c>
      <c r="AC2198">
        <f t="shared" si="83"/>
        <v>27929.534500000002</v>
      </c>
    </row>
    <row r="2199" spans="1:29" x14ac:dyDescent="0.25">
      <c r="A2199" t="s">
        <v>2658</v>
      </c>
      <c r="B2199">
        <v>45</v>
      </c>
      <c r="C2199" t="str">
        <f t="shared" si="80"/>
        <v>Adult</v>
      </c>
      <c r="D2199" t="s">
        <v>2659</v>
      </c>
      <c r="E2199" t="s">
        <v>46</v>
      </c>
      <c r="F2199">
        <v>0.09</v>
      </c>
      <c r="G2199">
        <v>1</v>
      </c>
      <c r="H2199" s="1">
        <v>41284</v>
      </c>
      <c r="I2199" s="1" t="str">
        <f t="shared" si="81"/>
        <v xml:space="preserve"> Jan</v>
      </c>
      <c r="J2199">
        <v>23782</v>
      </c>
      <c r="K2199" t="s">
        <v>47</v>
      </c>
      <c r="L2199">
        <v>46</v>
      </c>
      <c r="M2199">
        <v>0.6</v>
      </c>
      <c r="N2199" t="s">
        <v>48</v>
      </c>
      <c r="O2199" t="s">
        <v>49</v>
      </c>
      <c r="P2199" t="s">
        <v>1979</v>
      </c>
      <c r="Q2199" t="s">
        <v>51</v>
      </c>
      <c r="R2199">
        <v>5365.43</v>
      </c>
      <c r="S2199" t="s">
        <v>33</v>
      </c>
      <c r="T2199">
        <v>3327</v>
      </c>
      <c r="U2199">
        <v>21390.44</v>
      </c>
      <c r="V2199" s="1">
        <v>41284</v>
      </c>
      <c r="W2199" t="s">
        <v>53</v>
      </c>
      <c r="X2199">
        <v>26</v>
      </c>
      <c r="Y2199" t="s">
        <v>136</v>
      </c>
      <c r="Z2199">
        <v>500.98</v>
      </c>
      <c r="AA2199">
        <v>11801</v>
      </c>
      <c r="AB2199">
        <f t="shared" si="82"/>
        <v>23045.08</v>
      </c>
      <c r="AC2199">
        <f t="shared" si="83"/>
        <v>20971.022800000002</v>
      </c>
    </row>
    <row r="2200" spans="1:29" x14ac:dyDescent="0.25">
      <c r="A2200" t="s">
        <v>2632</v>
      </c>
      <c r="B2200">
        <v>45</v>
      </c>
      <c r="C2200" t="str">
        <f t="shared" si="80"/>
        <v>Adult</v>
      </c>
      <c r="D2200" t="s">
        <v>1817</v>
      </c>
      <c r="E2200" t="s">
        <v>46</v>
      </c>
      <c r="F2200">
        <v>0.09</v>
      </c>
      <c r="G2200">
        <v>1</v>
      </c>
      <c r="H2200" s="1">
        <v>41284</v>
      </c>
      <c r="I2200" s="1" t="str">
        <f t="shared" si="81"/>
        <v xml:space="preserve"> Jan</v>
      </c>
      <c r="J2200">
        <v>24740</v>
      </c>
      <c r="K2200" t="s">
        <v>131</v>
      </c>
      <c r="L2200">
        <v>35</v>
      </c>
      <c r="M2200">
        <v>0.56000000000000005</v>
      </c>
      <c r="N2200" t="s">
        <v>29</v>
      </c>
      <c r="O2200" t="s">
        <v>59</v>
      </c>
      <c r="P2200" t="s">
        <v>2660</v>
      </c>
      <c r="Q2200" t="s">
        <v>88</v>
      </c>
      <c r="R2200">
        <v>-126.7</v>
      </c>
      <c r="S2200" t="s">
        <v>33</v>
      </c>
      <c r="T2200">
        <v>3477</v>
      </c>
      <c r="U2200">
        <v>112.59</v>
      </c>
      <c r="V2200" s="1">
        <v>41284</v>
      </c>
      <c r="W2200" t="s">
        <v>42</v>
      </c>
      <c r="X2200">
        <v>5</v>
      </c>
      <c r="Y2200" t="s">
        <v>136</v>
      </c>
      <c r="Z2200">
        <v>3.28</v>
      </c>
      <c r="AA2200">
        <v>10956</v>
      </c>
      <c r="AB2200">
        <f t="shared" si="82"/>
        <v>114.8</v>
      </c>
      <c r="AC2200">
        <f t="shared" si="83"/>
        <v>104.468</v>
      </c>
    </row>
    <row r="2201" spans="1:29" x14ac:dyDescent="0.25">
      <c r="A2201" t="s">
        <v>2661</v>
      </c>
      <c r="B2201">
        <v>45</v>
      </c>
      <c r="C2201" t="str">
        <f t="shared" si="80"/>
        <v>Adult</v>
      </c>
      <c r="D2201" t="s">
        <v>1196</v>
      </c>
      <c r="E2201" t="s">
        <v>46</v>
      </c>
      <c r="F2201">
        <v>0.05</v>
      </c>
      <c r="G2201">
        <v>1</v>
      </c>
      <c r="H2201" s="1">
        <v>41284</v>
      </c>
      <c r="I2201" s="1" t="str">
        <f t="shared" si="81"/>
        <v xml:space="preserve"> Jan</v>
      </c>
      <c r="J2201">
        <v>1280</v>
      </c>
      <c r="K2201" t="s">
        <v>47</v>
      </c>
      <c r="L2201">
        <v>40</v>
      </c>
      <c r="M2201">
        <v>0.78</v>
      </c>
      <c r="N2201" t="s">
        <v>96</v>
      </c>
      <c r="O2201" t="s">
        <v>30</v>
      </c>
      <c r="P2201" t="s">
        <v>2662</v>
      </c>
      <c r="Q2201" t="s">
        <v>102</v>
      </c>
      <c r="R2201">
        <v>-170.87</v>
      </c>
      <c r="S2201" t="s">
        <v>52</v>
      </c>
      <c r="T2201">
        <v>190</v>
      </c>
      <c r="U2201">
        <v>827.27</v>
      </c>
      <c r="V2201" s="1">
        <v>41284</v>
      </c>
      <c r="W2201" t="s">
        <v>34</v>
      </c>
      <c r="X2201">
        <v>6.5</v>
      </c>
      <c r="Y2201" t="s">
        <v>89</v>
      </c>
      <c r="Z2201">
        <v>20.97</v>
      </c>
      <c r="AA2201">
        <v>97801</v>
      </c>
      <c r="AB2201">
        <f t="shared" si="82"/>
        <v>838.8</v>
      </c>
      <c r="AC2201">
        <f t="shared" si="83"/>
        <v>796.8599999999999</v>
      </c>
    </row>
    <row r="2202" spans="1:29" x14ac:dyDescent="0.25">
      <c r="A2202" t="s">
        <v>2632</v>
      </c>
      <c r="B2202">
        <v>45</v>
      </c>
      <c r="C2202" t="str">
        <f t="shared" si="80"/>
        <v>Adult</v>
      </c>
      <c r="D2202" t="s">
        <v>1817</v>
      </c>
      <c r="E2202" t="s">
        <v>46</v>
      </c>
      <c r="F2202">
        <v>0.04</v>
      </c>
      <c r="G2202">
        <v>1</v>
      </c>
      <c r="H2202" s="1">
        <v>41284</v>
      </c>
      <c r="I2202" s="1" t="str">
        <f t="shared" si="81"/>
        <v xml:space="preserve"> Jan</v>
      </c>
      <c r="J2202">
        <v>24740</v>
      </c>
      <c r="K2202" t="s">
        <v>131</v>
      </c>
      <c r="L2202">
        <v>11</v>
      </c>
      <c r="M2202">
        <v>0.67</v>
      </c>
      <c r="N2202" t="s">
        <v>48</v>
      </c>
      <c r="O2202" t="s">
        <v>80</v>
      </c>
      <c r="P2202" t="s">
        <v>468</v>
      </c>
      <c r="Q2202" t="s">
        <v>82</v>
      </c>
      <c r="R2202">
        <v>160.47999999999999</v>
      </c>
      <c r="S2202" t="s">
        <v>33</v>
      </c>
      <c r="T2202">
        <v>3476</v>
      </c>
      <c r="U2202">
        <v>1091.47</v>
      </c>
      <c r="V2202" s="1">
        <v>41285</v>
      </c>
      <c r="W2202" t="s">
        <v>34</v>
      </c>
      <c r="X2202">
        <v>39.61</v>
      </c>
      <c r="Y2202" t="s">
        <v>136</v>
      </c>
      <c r="Z2202">
        <v>92.23</v>
      </c>
      <c r="AA2202">
        <v>10956</v>
      </c>
      <c r="AB2202">
        <f t="shared" si="82"/>
        <v>1014.5300000000001</v>
      </c>
      <c r="AC2202">
        <f t="shared" si="83"/>
        <v>973.94880000000012</v>
      </c>
    </row>
    <row r="2203" spans="1:29" x14ac:dyDescent="0.25">
      <c r="A2203" t="s">
        <v>2614</v>
      </c>
      <c r="B2203">
        <v>45</v>
      </c>
      <c r="C2203" t="str">
        <f t="shared" si="80"/>
        <v>Adult</v>
      </c>
      <c r="D2203" t="s">
        <v>669</v>
      </c>
      <c r="E2203" t="s">
        <v>38</v>
      </c>
      <c r="F2203">
        <v>0.06</v>
      </c>
      <c r="G2203">
        <v>1</v>
      </c>
      <c r="H2203" s="1">
        <v>41284</v>
      </c>
      <c r="I2203" s="1" t="str">
        <f t="shared" si="81"/>
        <v xml:space="preserve"> Jan</v>
      </c>
      <c r="J2203">
        <v>10247</v>
      </c>
      <c r="K2203" t="s">
        <v>131</v>
      </c>
      <c r="L2203">
        <v>21</v>
      </c>
      <c r="M2203">
        <v>0.38</v>
      </c>
      <c r="N2203" t="s">
        <v>29</v>
      </c>
      <c r="O2203" t="s">
        <v>30</v>
      </c>
      <c r="P2203" t="s">
        <v>1505</v>
      </c>
      <c r="Q2203" t="s">
        <v>61</v>
      </c>
      <c r="R2203">
        <v>-53.33</v>
      </c>
      <c r="S2203" t="s">
        <v>68</v>
      </c>
      <c r="T2203">
        <v>1413</v>
      </c>
      <c r="U2203">
        <v>111.66</v>
      </c>
      <c r="V2203" s="1">
        <v>41285</v>
      </c>
      <c r="W2203" t="s">
        <v>34</v>
      </c>
      <c r="X2203">
        <v>5.49</v>
      </c>
      <c r="Y2203" t="s">
        <v>111</v>
      </c>
      <c r="Z2203">
        <v>4.9800000000000004</v>
      </c>
      <c r="AA2203">
        <v>78539</v>
      </c>
      <c r="AB2203">
        <f t="shared" si="82"/>
        <v>104.58000000000001</v>
      </c>
      <c r="AC2203">
        <f t="shared" si="83"/>
        <v>98.305200000000013</v>
      </c>
    </row>
    <row r="2204" spans="1:29" x14ac:dyDescent="0.25">
      <c r="A2204" t="s">
        <v>478</v>
      </c>
      <c r="B2204">
        <v>45</v>
      </c>
      <c r="C2204" t="str">
        <f t="shared" si="80"/>
        <v>Adult</v>
      </c>
      <c r="D2204" t="s">
        <v>629</v>
      </c>
      <c r="E2204" t="s">
        <v>27</v>
      </c>
      <c r="F2204">
        <v>0.05</v>
      </c>
      <c r="G2204">
        <v>1</v>
      </c>
      <c r="H2204" s="1">
        <v>41284</v>
      </c>
      <c r="I2204" s="1" t="str">
        <f t="shared" si="81"/>
        <v xml:space="preserve"> Jan</v>
      </c>
      <c r="J2204">
        <v>8227</v>
      </c>
      <c r="K2204" t="s">
        <v>39</v>
      </c>
      <c r="L2204">
        <v>32</v>
      </c>
      <c r="M2204">
        <v>0.72</v>
      </c>
      <c r="N2204" t="s">
        <v>96</v>
      </c>
      <c r="O2204" t="s">
        <v>139</v>
      </c>
      <c r="P2204" t="s">
        <v>1339</v>
      </c>
      <c r="Q2204" t="s">
        <v>102</v>
      </c>
      <c r="R2204">
        <v>-43.21</v>
      </c>
      <c r="S2204" t="s">
        <v>68</v>
      </c>
      <c r="T2204">
        <v>1122</v>
      </c>
      <c r="U2204">
        <v>162.25</v>
      </c>
      <c r="V2204" s="1">
        <v>41285</v>
      </c>
      <c r="W2204" t="s">
        <v>42</v>
      </c>
      <c r="X2204">
        <v>2.39</v>
      </c>
      <c r="Y2204" t="s">
        <v>122</v>
      </c>
      <c r="Z2204">
        <v>4.7699999999999996</v>
      </c>
      <c r="AA2204">
        <v>50208</v>
      </c>
      <c r="AB2204">
        <f t="shared" si="82"/>
        <v>152.63999999999999</v>
      </c>
      <c r="AC2204">
        <f t="shared" si="83"/>
        <v>145.00799999999998</v>
      </c>
    </row>
    <row r="2205" spans="1:29" x14ac:dyDescent="0.25">
      <c r="A2205" t="s">
        <v>2663</v>
      </c>
      <c r="B2205">
        <v>45</v>
      </c>
      <c r="C2205" t="str">
        <f t="shared" si="80"/>
        <v>Adult</v>
      </c>
      <c r="D2205" t="s">
        <v>1009</v>
      </c>
      <c r="E2205" t="s">
        <v>27</v>
      </c>
      <c r="F2205">
        <v>0.02</v>
      </c>
      <c r="G2205">
        <v>1</v>
      </c>
      <c r="H2205" s="1">
        <v>41284</v>
      </c>
      <c r="I2205" s="1" t="str">
        <f t="shared" si="81"/>
        <v xml:space="preserve"> Jan</v>
      </c>
      <c r="J2205">
        <v>57318</v>
      </c>
      <c r="K2205" t="s">
        <v>131</v>
      </c>
      <c r="L2205">
        <v>33</v>
      </c>
      <c r="M2205">
        <v>0.36</v>
      </c>
      <c r="N2205" t="s">
        <v>29</v>
      </c>
      <c r="O2205" t="s">
        <v>30</v>
      </c>
      <c r="P2205" t="s">
        <v>440</v>
      </c>
      <c r="Q2205" t="s">
        <v>210</v>
      </c>
      <c r="R2205">
        <v>74.14</v>
      </c>
      <c r="S2205" t="s">
        <v>52</v>
      </c>
      <c r="T2205">
        <v>8022</v>
      </c>
      <c r="U2205">
        <v>158.79</v>
      </c>
      <c r="V2205" s="1">
        <v>41286</v>
      </c>
      <c r="W2205" t="s">
        <v>34</v>
      </c>
      <c r="X2205">
        <v>0.5</v>
      </c>
      <c r="Y2205" t="s">
        <v>54</v>
      </c>
      <c r="Z2205">
        <v>4.91</v>
      </c>
      <c r="AA2205">
        <v>90301</v>
      </c>
      <c r="AB2205">
        <f t="shared" si="82"/>
        <v>162.03</v>
      </c>
      <c r="AC2205">
        <f t="shared" si="83"/>
        <v>158.7894</v>
      </c>
    </row>
    <row r="2206" spans="1:29" x14ac:dyDescent="0.25">
      <c r="A2206" t="s">
        <v>2663</v>
      </c>
      <c r="B2206">
        <v>45</v>
      </c>
      <c r="C2206" t="str">
        <f t="shared" si="80"/>
        <v>Adult</v>
      </c>
      <c r="D2206" t="s">
        <v>1009</v>
      </c>
      <c r="E2206" t="s">
        <v>27</v>
      </c>
      <c r="F2206">
        <v>0.1</v>
      </c>
      <c r="G2206">
        <v>1</v>
      </c>
      <c r="H2206" s="1">
        <v>41284</v>
      </c>
      <c r="I2206" s="1" t="str">
        <f t="shared" si="81"/>
        <v xml:space="preserve"> Jan</v>
      </c>
      <c r="J2206">
        <v>57318</v>
      </c>
      <c r="K2206" t="s">
        <v>131</v>
      </c>
      <c r="L2206">
        <v>12</v>
      </c>
      <c r="M2206">
        <v>0.37</v>
      </c>
      <c r="N2206" t="s">
        <v>29</v>
      </c>
      <c r="O2206" t="s">
        <v>30</v>
      </c>
      <c r="P2206" t="s">
        <v>1506</v>
      </c>
      <c r="Q2206" t="s">
        <v>61</v>
      </c>
      <c r="R2206">
        <v>-47</v>
      </c>
      <c r="S2206" t="s">
        <v>52</v>
      </c>
      <c r="T2206">
        <v>8023</v>
      </c>
      <c r="U2206">
        <v>79.06</v>
      </c>
      <c r="V2206" s="1">
        <v>41286</v>
      </c>
      <c r="W2206" t="s">
        <v>34</v>
      </c>
      <c r="X2206">
        <v>6.92</v>
      </c>
      <c r="Y2206" t="s">
        <v>54</v>
      </c>
      <c r="Z2206">
        <v>6.68</v>
      </c>
      <c r="AA2206">
        <v>90301</v>
      </c>
      <c r="AB2206">
        <f t="shared" si="82"/>
        <v>80.16</v>
      </c>
      <c r="AC2206">
        <f t="shared" si="83"/>
        <v>72.143999999999991</v>
      </c>
    </row>
    <row r="2207" spans="1:29" x14ac:dyDescent="0.25">
      <c r="A2207" t="s">
        <v>1567</v>
      </c>
      <c r="B2207">
        <v>45</v>
      </c>
      <c r="C2207" t="str">
        <f t="shared" si="80"/>
        <v>Adult</v>
      </c>
      <c r="D2207" t="s">
        <v>669</v>
      </c>
      <c r="E2207" t="s">
        <v>38</v>
      </c>
      <c r="F2207">
        <v>0.03</v>
      </c>
      <c r="G2207">
        <v>1</v>
      </c>
      <c r="H2207" s="1">
        <v>41284</v>
      </c>
      <c r="I2207" s="1" t="str">
        <f t="shared" si="81"/>
        <v xml:space="preserve"> Jan</v>
      </c>
      <c r="J2207">
        <v>10247</v>
      </c>
      <c r="K2207" t="s">
        <v>131</v>
      </c>
      <c r="L2207">
        <v>24</v>
      </c>
      <c r="M2207">
        <v>0.43</v>
      </c>
      <c r="N2207" t="s">
        <v>96</v>
      </c>
      <c r="O2207" t="s">
        <v>139</v>
      </c>
      <c r="P2207" t="s">
        <v>445</v>
      </c>
      <c r="Q2207" t="s">
        <v>102</v>
      </c>
      <c r="R2207">
        <v>44.14</v>
      </c>
      <c r="S2207" t="s">
        <v>68</v>
      </c>
      <c r="T2207">
        <v>1414</v>
      </c>
      <c r="U2207">
        <v>231.95</v>
      </c>
      <c r="V2207" s="1">
        <v>41286</v>
      </c>
      <c r="W2207" t="s">
        <v>34</v>
      </c>
      <c r="X2207">
        <v>1.99</v>
      </c>
      <c r="Y2207" t="s">
        <v>111</v>
      </c>
      <c r="Z2207">
        <v>9.7799999999999994</v>
      </c>
      <c r="AA2207">
        <v>79907</v>
      </c>
      <c r="AB2207">
        <f t="shared" si="82"/>
        <v>234.71999999999997</v>
      </c>
      <c r="AC2207">
        <f t="shared" si="83"/>
        <v>227.67839999999998</v>
      </c>
    </row>
    <row r="2208" spans="1:29" x14ac:dyDescent="0.25">
      <c r="A2208" t="s">
        <v>2658</v>
      </c>
      <c r="B2208">
        <v>45</v>
      </c>
      <c r="C2208" t="str">
        <f t="shared" si="80"/>
        <v>Adult</v>
      </c>
      <c r="D2208" t="s">
        <v>2659</v>
      </c>
      <c r="E2208" t="s">
        <v>46</v>
      </c>
      <c r="F2208">
        <v>0.09</v>
      </c>
      <c r="G2208">
        <v>1</v>
      </c>
      <c r="H2208" s="1">
        <v>41284</v>
      </c>
      <c r="I2208" s="1" t="str">
        <f t="shared" si="81"/>
        <v xml:space="preserve"> Jan</v>
      </c>
      <c r="J2208">
        <v>23782</v>
      </c>
      <c r="K2208" t="s">
        <v>47</v>
      </c>
      <c r="L2208">
        <v>7</v>
      </c>
      <c r="M2208">
        <v>0.84</v>
      </c>
      <c r="N2208" t="s">
        <v>29</v>
      </c>
      <c r="O2208" t="s">
        <v>40</v>
      </c>
      <c r="P2208" t="s">
        <v>183</v>
      </c>
      <c r="Q2208" t="s">
        <v>32</v>
      </c>
      <c r="R2208">
        <v>-194.85</v>
      </c>
      <c r="S2208" t="s">
        <v>33</v>
      </c>
      <c r="T2208">
        <v>3328</v>
      </c>
      <c r="U2208">
        <v>169.75</v>
      </c>
      <c r="V2208" s="1">
        <v>41289</v>
      </c>
      <c r="W2208" t="s">
        <v>34</v>
      </c>
      <c r="X2208">
        <v>35</v>
      </c>
      <c r="Y2208" t="s">
        <v>136</v>
      </c>
      <c r="Z2208">
        <v>20.34</v>
      </c>
      <c r="AA2208">
        <v>11801</v>
      </c>
      <c r="AB2208">
        <f t="shared" si="82"/>
        <v>142.38</v>
      </c>
      <c r="AC2208">
        <f t="shared" si="83"/>
        <v>129.5658</v>
      </c>
    </row>
    <row r="2209" spans="1:29" x14ac:dyDescent="0.25">
      <c r="A2209" t="s">
        <v>2664</v>
      </c>
      <c r="B2209">
        <v>45</v>
      </c>
      <c r="C2209" t="str">
        <f t="shared" si="80"/>
        <v>Adult</v>
      </c>
      <c r="D2209" t="s">
        <v>1385</v>
      </c>
      <c r="E2209" t="s">
        <v>27</v>
      </c>
      <c r="F2209">
        <v>0.08</v>
      </c>
      <c r="G2209">
        <v>1</v>
      </c>
      <c r="H2209" s="1">
        <v>41285</v>
      </c>
      <c r="I2209" s="1" t="str">
        <f t="shared" si="81"/>
        <v xml:space="preserve"> Jan</v>
      </c>
      <c r="J2209">
        <v>59270</v>
      </c>
      <c r="K2209" t="s">
        <v>28</v>
      </c>
      <c r="L2209">
        <v>5</v>
      </c>
      <c r="M2209">
        <v>0.74</v>
      </c>
      <c r="N2209" t="s">
        <v>48</v>
      </c>
      <c r="O2209" t="s">
        <v>49</v>
      </c>
      <c r="P2209" t="s">
        <v>586</v>
      </c>
      <c r="Q2209" t="s">
        <v>51</v>
      </c>
      <c r="R2209">
        <v>-404.77</v>
      </c>
      <c r="S2209" t="s">
        <v>33</v>
      </c>
      <c r="T2209">
        <v>8299</v>
      </c>
      <c r="U2209">
        <v>647.27</v>
      </c>
      <c r="V2209" s="1">
        <v>41285</v>
      </c>
      <c r="W2209" t="s">
        <v>53</v>
      </c>
      <c r="X2209">
        <v>70.2</v>
      </c>
      <c r="Y2209" t="s">
        <v>233</v>
      </c>
      <c r="Z2209">
        <v>122.99</v>
      </c>
      <c r="AA2209">
        <v>7650</v>
      </c>
      <c r="AB2209">
        <f t="shared" si="82"/>
        <v>614.94999999999993</v>
      </c>
      <c r="AC2209">
        <f t="shared" si="83"/>
        <v>565.75399999999991</v>
      </c>
    </row>
    <row r="2210" spans="1:29" x14ac:dyDescent="0.25">
      <c r="A2210" t="s">
        <v>1403</v>
      </c>
      <c r="B2210">
        <v>45</v>
      </c>
      <c r="C2210" t="str">
        <f t="shared" si="80"/>
        <v>Adult</v>
      </c>
      <c r="D2210" t="s">
        <v>485</v>
      </c>
      <c r="E2210" t="s">
        <v>27</v>
      </c>
      <c r="F2210">
        <v>0.08</v>
      </c>
      <c r="G2210">
        <v>1</v>
      </c>
      <c r="H2210" s="1">
        <v>41285</v>
      </c>
      <c r="I2210" s="1" t="str">
        <f t="shared" si="81"/>
        <v xml:space="preserve"> Jan</v>
      </c>
      <c r="J2210">
        <v>56327</v>
      </c>
      <c r="K2210" t="s">
        <v>131</v>
      </c>
      <c r="L2210">
        <v>47</v>
      </c>
      <c r="M2210">
        <v>0.42</v>
      </c>
      <c r="N2210" t="s">
        <v>48</v>
      </c>
      <c r="O2210" t="s">
        <v>30</v>
      </c>
      <c r="P2210" t="s">
        <v>271</v>
      </c>
      <c r="Q2210" t="s">
        <v>82</v>
      </c>
      <c r="R2210">
        <v>357.23</v>
      </c>
      <c r="S2210" t="s">
        <v>52</v>
      </c>
      <c r="T2210">
        <v>7880</v>
      </c>
      <c r="U2210">
        <v>1276.73</v>
      </c>
      <c r="V2210" s="1">
        <v>41286</v>
      </c>
      <c r="W2210" t="s">
        <v>42</v>
      </c>
      <c r="X2210">
        <v>8.5500000000000007</v>
      </c>
      <c r="Y2210" t="s">
        <v>218</v>
      </c>
      <c r="Z2210">
        <v>29.18</v>
      </c>
      <c r="AA2210">
        <v>99163</v>
      </c>
      <c r="AB2210">
        <f t="shared" si="82"/>
        <v>1371.46</v>
      </c>
      <c r="AC2210">
        <f t="shared" si="83"/>
        <v>1261.7432000000001</v>
      </c>
    </row>
    <row r="2211" spans="1:29" x14ac:dyDescent="0.25">
      <c r="A2211" t="s">
        <v>2665</v>
      </c>
      <c r="B2211">
        <v>45</v>
      </c>
      <c r="C2211" t="str">
        <f t="shared" si="80"/>
        <v>Adult</v>
      </c>
      <c r="D2211" t="s">
        <v>1385</v>
      </c>
      <c r="E2211" t="s">
        <v>27</v>
      </c>
      <c r="F2211">
        <v>0.01</v>
      </c>
      <c r="G2211">
        <v>1</v>
      </c>
      <c r="H2211" s="1">
        <v>41285</v>
      </c>
      <c r="I2211" s="1" t="str">
        <f t="shared" si="81"/>
        <v xml:space="preserve"> Jan</v>
      </c>
      <c r="J2211">
        <v>59270</v>
      </c>
      <c r="K2211" t="s">
        <v>28</v>
      </c>
      <c r="L2211">
        <v>14</v>
      </c>
      <c r="M2211">
        <v>0.56000000000000005</v>
      </c>
      <c r="N2211" t="s">
        <v>29</v>
      </c>
      <c r="O2211" t="s">
        <v>30</v>
      </c>
      <c r="P2211" t="s">
        <v>1376</v>
      </c>
      <c r="Q2211" t="s">
        <v>32</v>
      </c>
      <c r="R2211">
        <v>453.03</v>
      </c>
      <c r="S2211" t="s">
        <v>33</v>
      </c>
      <c r="T2211">
        <v>8298</v>
      </c>
      <c r="U2211">
        <v>2138.63</v>
      </c>
      <c r="V2211" s="1">
        <v>41286</v>
      </c>
      <c r="W2211" t="s">
        <v>34</v>
      </c>
      <c r="X2211">
        <v>19.989999999999998</v>
      </c>
      <c r="Y2211" t="s">
        <v>278</v>
      </c>
      <c r="Z2211">
        <v>142.86000000000001</v>
      </c>
      <c r="AA2211">
        <v>1040</v>
      </c>
      <c r="AB2211">
        <f t="shared" si="82"/>
        <v>2000.0400000000002</v>
      </c>
      <c r="AC2211">
        <f t="shared" si="83"/>
        <v>1980.0396000000003</v>
      </c>
    </row>
    <row r="2212" spans="1:29" x14ac:dyDescent="0.25">
      <c r="A2212" t="s">
        <v>2029</v>
      </c>
      <c r="B2212">
        <v>45</v>
      </c>
      <c r="C2212" t="str">
        <f t="shared" si="80"/>
        <v>Adult</v>
      </c>
      <c r="D2212" t="s">
        <v>485</v>
      </c>
      <c r="E2212" t="s">
        <v>27</v>
      </c>
      <c r="F2212">
        <v>0.05</v>
      </c>
      <c r="G2212">
        <v>1</v>
      </c>
      <c r="H2212" s="1">
        <v>41285</v>
      </c>
      <c r="I2212" s="1" t="str">
        <f t="shared" si="81"/>
        <v xml:space="preserve"> Jan</v>
      </c>
      <c r="J2212">
        <v>56327</v>
      </c>
      <c r="K2212" t="s">
        <v>131</v>
      </c>
      <c r="L2212">
        <v>42</v>
      </c>
      <c r="M2212">
        <v>0.36</v>
      </c>
      <c r="N2212" t="s">
        <v>29</v>
      </c>
      <c r="O2212" t="s">
        <v>30</v>
      </c>
      <c r="P2212" t="s">
        <v>1344</v>
      </c>
      <c r="Q2212" t="s">
        <v>61</v>
      </c>
      <c r="R2212">
        <v>331.56</v>
      </c>
      <c r="S2212" t="s">
        <v>52</v>
      </c>
      <c r="T2212">
        <v>7878</v>
      </c>
      <c r="U2212">
        <v>1767.47</v>
      </c>
      <c r="V2212" s="1">
        <v>41286</v>
      </c>
      <c r="W2212" t="s">
        <v>34</v>
      </c>
      <c r="X2212">
        <v>17.48</v>
      </c>
      <c r="Y2212" t="s">
        <v>218</v>
      </c>
      <c r="Z2212">
        <v>40.99</v>
      </c>
      <c r="AA2212">
        <v>99301</v>
      </c>
      <c r="AB2212">
        <f t="shared" si="82"/>
        <v>1721.5800000000002</v>
      </c>
      <c r="AC2212">
        <f t="shared" si="83"/>
        <v>1635.5010000000002</v>
      </c>
    </row>
    <row r="2213" spans="1:29" x14ac:dyDescent="0.25">
      <c r="A2213" t="s">
        <v>1961</v>
      </c>
      <c r="B2213">
        <v>45</v>
      </c>
      <c r="C2213" t="str">
        <f t="shared" si="80"/>
        <v>Adult</v>
      </c>
      <c r="D2213" t="s">
        <v>1703</v>
      </c>
      <c r="E2213" t="s">
        <v>27</v>
      </c>
      <c r="F2213">
        <v>0</v>
      </c>
      <c r="G2213">
        <v>1</v>
      </c>
      <c r="H2213" s="1">
        <v>41285</v>
      </c>
      <c r="I2213" s="1" t="str">
        <f t="shared" si="81"/>
        <v xml:space="preserve"> Jan</v>
      </c>
      <c r="J2213">
        <v>42567</v>
      </c>
      <c r="K2213" t="s">
        <v>58</v>
      </c>
      <c r="L2213">
        <v>12</v>
      </c>
      <c r="M2213">
        <v>0.65</v>
      </c>
      <c r="N2213" t="s">
        <v>48</v>
      </c>
      <c r="O2213" t="s">
        <v>73</v>
      </c>
      <c r="P2213" t="s">
        <v>1857</v>
      </c>
      <c r="Q2213" t="s">
        <v>75</v>
      </c>
      <c r="R2213">
        <v>-18.809999999999999</v>
      </c>
      <c r="S2213" t="s">
        <v>52</v>
      </c>
      <c r="T2213">
        <v>6011</v>
      </c>
      <c r="U2213">
        <v>1940.32</v>
      </c>
      <c r="V2213" s="1">
        <v>41287</v>
      </c>
      <c r="W2213" t="s">
        <v>53</v>
      </c>
      <c r="X2213">
        <v>43.75</v>
      </c>
      <c r="Y2213" t="s">
        <v>54</v>
      </c>
      <c r="Z2213">
        <v>146.34</v>
      </c>
      <c r="AA2213">
        <v>91505</v>
      </c>
      <c r="AB2213">
        <f t="shared" si="82"/>
        <v>1756.08</v>
      </c>
      <c r="AC2213">
        <f t="shared" si="83"/>
        <v>1756.08</v>
      </c>
    </row>
    <row r="2214" spans="1:29" x14ac:dyDescent="0.25">
      <c r="A2214" t="s">
        <v>1403</v>
      </c>
      <c r="B2214">
        <v>45</v>
      </c>
      <c r="C2214" t="str">
        <f t="shared" si="80"/>
        <v>Adult</v>
      </c>
      <c r="D2214" t="s">
        <v>485</v>
      </c>
      <c r="E2214" t="s">
        <v>27</v>
      </c>
      <c r="F2214">
        <v>0.01</v>
      </c>
      <c r="G2214">
        <v>1</v>
      </c>
      <c r="H2214" s="1">
        <v>41285</v>
      </c>
      <c r="I2214" s="1" t="str">
        <f t="shared" si="81"/>
        <v xml:space="preserve"> Jan</v>
      </c>
      <c r="J2214">
        <v>56327</v>
      </c>
      <c r="K2214" t="s">
        <v>131</v>
      </c>
      <c r="L2214">
        <v>11</v>
      </c>
      <c r="M2214">
        <v>0.56999999999999995</v>
      </c>
      <c r="N2214" t="s">
        <v>29</v>
      </c>
      <c r="O2214" t="s">
        <v>49</v>
      </c>
      <c r="P2214" t="s">
        <v>2666</v>
      </c>
      <c r="Q2214" t="s">
        <v>214</v>
      </c>
      <c r="R2214">
        <v>59.73</v>
      </c>
      <c r="S2214" t="s">
        <v>52</v>
      </c>
      <c r="T2214">
        <v>7879</v>
      </c>
      <c r="U2214">
        <v>2164.0700000000002</v>
      </c>
      <c r="V2214" s="1">
        <v>41287</v>
      </c>
      <c r="W2214" t="s">
        <v>53</v>
      </c>
      <c r="X2214">
        <v>55.24</v>
      </c>
      <c r="Y2214" t="s">
        <v>218</v>
      </c>
      <c r="Z2214">
        <v>180.98</v>
      </c>
      <c r="AA2214">
        <v>99163</v>
      </c>
      <c r="AB2214">
        <f t="shared" si="82"/>
        <v>1990.78</v>
      </c>
      <c r="AC2214">
        <f t="shared" si="83"/>
        <v>1970.8722</v>
      </c>
    </row>
    <row r="2215" spans="1:29" x14ac:dyDescent="0.25">
      <c r="A2215" t="s">
        <v>1969</v>
      </c>
      <c r="B2215">
        <v>45</v>
      </c>
      <c r="C2215" t="str">
        <f t="shared" si="80"/>
        <v>Adult</v>
      </c>
      <c r="D2215" t="s">
        <v>967</v>
      </c>
      <c r="E2215" t="s">
        <v>38</v>
      </c>
      <c r="F2215">
        <v>0</v>
      </c>
      <c r="G2215">
        <v>1</v>
      </c>
      <c r="H2215" s="1">
        <v>41285</v>
      </c>
      <c r="I2215" s="1" t="str">
        <f t="shared" si="81"/>
        <v xml:space="preserve"> Jan</v>
      </c>
      <c r="J2215">
        <v>48487</v>
      </c>
      <c r="K2215" t="s">
        <v>47</v>
      </c>
      <c r="L2215">
        <v>27</v>
      </c>
      <c r="M2215">
        <v>0.35</v>
      </c>
      <c r="N2215" t="s">
        <v>29</v>
      </c>
      <c r="O2215" t="s">
        <v>30</v>
      </c>
      <c r="P2215" t="s">
        <v>608</v>
      </c>
      <c r="Q2215" t="s">
        <v>67</v>
      </c>
      <c r="R2215">
        <v>146.166</v>
      </c>
      <c r="S2215" t="s">
        <v>33</v>
      </c>
      <c r="T2215">
        <v>6813</v>
      </c>
      <c r="U2215">
        <v>360.7</v>
      </c>
      <c r="V2215" s="1">
        <v>41287</v>
      </c>
      <c r="W2215" t="s">
        <v>34</v>
      </c>
      <c r="X2215">
        <v>1.49</v>
      </c>
      <c r="Y2215" t="s">
        <v>136</v>
      </c>
      <c r="Z2215">
        <v>12.97</v>
      </c>
      <c r="AA2215">
        <v>14224</v>
      </c>
      <c r="AB2215">
        <f t="shared" si="82"/>
        <v>350.19</v>
      </c>
      <c r="AC2215">
        <f t="shared" si="83"/>
        <v>350.19</v>
      </c>
    </row>
    <row r="2216" spans="1:29" x14ac:dyDescent="0.25">
      <c r="A2216" t="s">
        <v>2667</v>
      </c>
      <c r="B2216">
        <v>45</v>
      </c>
      <c r="C2216" t="str">
        <f t="shared" si="80"/>
        <v>Adult</v>
      </c>
      <c r="D2216" t="s">
        <v>1385</v>
      </c>
      <c r="E2216" t="s">
        <v>27</v>
      </c>
      <c r="F2216">
        <v>0.01</v>
      </c>
      <c r="G2216">
        <v>1</v>
      </c>
      <c r="H2216" s="1">
        <v>41285</v>
      </c>
      <c r="I2216" s="1" t="str">
        <f t="shared" si="81"/>
        <v xml:space="preserve"> Jan</v>
      </c>
      <c r="J2216">
        <v>59270</v>
      </c>
      <c r="K2216" t="s">
        <v>28</v>
      </c>
      <c r="L2216">
        <v>48</v>
      </c>
      <c r="M2216">
        <v>0.59</v>
      </c>
      <c r="N2216" t="s">
        <v>96</v>
      </c>
      <c r="O2216" t="s">
        <v>73</v>
      </c>
      <c r="P2216" t="s">
        <v>911</v>
      </c>
      <c r="Q2216" t="s">
        <v>98</v>
      </c>
      <c r="R2216">
        <v>8788.81</v>
      </c>
      <c r="S2216" t="s">
        <v>33</v>
      </c>
      <c r="T2216">
        <v>8297</v>
      </c>
      <c r="U2216">
        <v>25312</v>
      </c>
      <c r="V2216" s="1">
        <v>41287</v>
      </c>
      <c r="W2216" t="s">
        <v>53</v>
      </c>
      <c r="X2216">
        <v>16.63</v>
      </c>
      <c r="Y2216" t="s">
        <v>278</v>
      </c>
      <c r="Z2216">
        <v>517.48</v>
      </c>
      <c r="AA2216">
        <v>1701</v>
      </c>
      <c r="AB2216">
        <f t="shared" si="82"/>
        <v>24839.040000000001</v>
      </c>
      <c r="AC2216">
        <f t="shared" si="83"/>
        <v>24590.649600000001</v>
      </c>
    </row>
    <row r="2217" spans="1:29" x14ac:dyDescent="0.25">
      <c r="A2217" t="s">
        <v>1442</v>
      </c>
      <c r="B2217">
        <v>45</v>
      </c>
      <c r="C2217" t="str">
        <f t="shared" si="80"/>
        <v>Adult</v>
      </c>
      <c r="D2217" t="s">
        <v>1385</v>
      </c>
      <c r="E2217" t="s">
        <v>27</v>
      </c>
      <c r="F2217">
        <v>0.01</v>
      </c>
      <c r="G2217">
        <v>1</v>
      </c>
      <c r="H2217" s="1">
        <v>41285</v>
      </c>
      <c r="I2217" s="1" t="str">
        <f t="shared" si="81"/>
        <v xml:space="preserve"> Jan</v>
      </c>
      <c r="J2217">
        <v>59270</v>
      </c>
      <c r="K2217" t="s">
        <v>28</v>
      </c>
      <c r="L2217">
        <v>47</v>
      </c>
      <c r="M2217">
        <v>0.42</v>
      </c>
      <c r="N2217" t="s">
        <v>96</v>
      </c>
      <c r="O2217" t="s">
        <v>139</v>
      </c>
      <c r="P2217" t="s">
        <v>551</v>
      </c>
      <c r="Q2217" t="s">
        <v>102</v>
      </c>
      <c r="R2217">
        <v>749.03</v>
      </c>
      <c r="S2217" t="s">
        <v>33</v>
      </c>
      <c r="T2217">
        <v>8300</v>
      </c>
      <c r="U2217">
        <v>1597.02</v>
      </c>
      <c r="V2217" s="1">
        <v>41287</v>
      </c>
      <c r="W2217" t="s">
        <v>34</v>
      </c>
      <c r="X2217">
        <v>1.99</v>
      </c>
      <c r="Y2217" t="s">
        <v>204</v>
      </c>
      <c r="Z2217">
        <v>31.78</v>
      </c>
      <c r="AA2217">
        <v>4106</v>
      </c>
      <c r="AB2217">
        <f t="shared" si="82"/>
        <v>1493.66</v>
      </c>
      <c r="AC2217">
        <f t="shared" si="83"/>
        <v>1478.7234000000001</v>
      </c>
    </row>
    <row r="2218" spans="1:29" x14ac:dyDescent="0.25">
      <c r="A2218" t="s">
        <v>283</v>
      </c>
      <c r="B2218">
        <v>45</v>
      </c>
      <c r="C2218" t="str">
        <f t="shared" si="80"/>
        <v>Adult</v>
      </c>
      <c r="D2218" t="s">
        <v>2668</v>
      </c>
      <c r="E2218" t="s">
        <v>38</v>
      </c>
      <c r="F2218">
        <v>0.08</v>
      </c>
      <c r="G2218">
        <v>1</v>
      </c>
      <c r="H2218" s="1">
        <v>41286</v>
      </c>
      <c r="I2218" s="1" t="str">
        <f t="shared" si="81"/>
        <v xml:space="preserve"> Jan</v>
      </c>
      <c r="J2218">
        <v>34948</v>
      </c>
      <c r="K2218" t="s">
        <v>58</v>
      </c>
      <c r="L2218">
        <v>15</v>
      </c>
      <c r="M2218">
        <v>0.41</v>
      </c>
      <c r="N2218" t="s">
        <v>29</v>
      </c>
      <c r="O2218" t="s">
        <v>49</v>
      </c>
      <c r="P2218" t="s">
        <v>987</v>
      </c>
      <c r="Q2218" t="s">
        <v>214</v>
      </c>
      <c r="R2218">
        <v>-403.74</v>
      </c>
      <c r="S2218" t="s">
        <v>52</v>
      </c>
      <c r="T2218">
        <v>4909</v>
      </c>
      <c r="U2218">
        <v>1057.06</v>
      </c>
      <c r="V2218" s="1">
        <v>41286</v>
      </c>
      <c r="W2218" t="s">
        <v>53</v>
      </c>
      <c r="X2218">
        <v>60</v>
      </c>
      <c r="Y2218" t="s">
        <v>89</v>
      </c>
      <c r="Z2218">
        <v>68.81</v>
      </c>
      <c r="AA2218">
        <v>97477</v>
      </c>
      <c r="AB2218">
        <f t="shared" si="82"/>
        <v>1032.1500000000001</v>
      </c>
      <c r="AC2218">
        <f t="shared" si="83"/>
        <v>949.57800000000009</v>
      </c>
    </row>
    <row r="2219" spans="1:29" x14ac:dyDescent="0.25">
      <c r="A2219" t="s">
        <v>585</v>
      </c>
      <c r="B2219">
        <v>45</v>
      </c>
      <c r="C2219" t="str">
        <f t="shared" si="80"/>
        <v>Adult</v>
      </c>
      <c r="D2219" t="s">
        <v>1009</v>
      </c>
      <c r="E2219" t="s">
        <v>57</v>
      </c>
      <c r="F2219">
        <v>0.02</v>
      </c>
      <c r="G2219">
        <v>1</v>
      </c>
      <c r="H2219" s="1">
        <v>41286</v>
      </c>
      <c r="I2219" s="1" t="str">
        <f t="shared" si="81"/>
        <v xml:space="preserve"> Jan</v>
      </c>
      <c r="J2219">
        <v>38369</v>
      </c>
      <c r="K2219" t="s">
        <v>39</v>
      </c>
      <c r="L2219">
        <v>3</v>
      </c>
      <c r="M2219">
        <v>0.68</v>
      </c>
      <c r="N2219" t="s">
        <v>48</v>
      </c>
      <c r="O2219" t="s">
        <v>40</v>
      </c>
      <c r="P2219" t="s">
        <v>637</v>
      </c>
      <c r="Q2219" t="s">
        <v>75</v>
      </c>
      <c r="R2219">
        <v>54.598050000000001</v>
      </c>
      <c r="S2219" t="s">
        <v>33</v>
      </c>
      <c r="T2219">
        <v>5396</v>
      </c>
      <c r="U2219">
        <v>224.744</v>
      </c>
      <c r="V2219" s="1">
        <v>41287</v>
      </c>
      <c r="W2219" t="s">
        <v>34</v>
      </c>
      <c r="X2219">
        <v>69</v>
      </c>
      <c r="Y2219" t="s">
        <v>257</v>
      </c>
      <c r="Z2219">
        <v>71.37</v>
      </c>
      <c r="AA2219">
        <v>5401</v>
      </c>
      <c r="AB2219">
        <f t="shared" si="82"/>
        <v>214.11</v>
      </c>
      <c r="AC2219">
        <f t="shared" si="83"/>
        <v>209.82780000000002</v>
      </c>
    </row>
    <row r="2220" spans="1:29" x14ac:dyDescent="0.25">
      <c r="A2220" t="s">
        <v>2669</v>
      </c>
      <c r="B2220">
        <v>45</v>
      </c>
      <c r="C2220" t="str">
        <f t="shared" si="80"/>
        <v>Adult</v>
      </c>
      <c r="D2220" t="s">
        <v>437</v>
      </c>
      <c r="E2220" t="s">
        <v>57</v>
      </c>
      <c r="F2220">
        <v>7.0000000000000007E-2</v>
      </c>
      <c r="G2220">
        <v>1</v>
      </c>
      <c r="H2220" s="1">
        <v>41286</v>
      </c>
      <c r="I2220" s="1" t="str">
        <f t="shared" si="81"/>
        <v xml:space="preserve"> Jan</v>
      </c>
      <c r="J2220">
        <v>1857</v>
      </c>
      <c r="K2220" t="s">
        <v>28</v>
      </c>
      <c r="L2220">
        <v>37</v>
      </c>
      <c r="M2220">
        <v>0.46</v>
      </c>
      <c r="N2220" t="s">
        <v>29</v>
      </c>
      <c r="O2220" t="s">
        <v>59</v>
      </c>
      <c r="P2220" t="s">
        <v>2399</v>
      </c>
      <c r="Q2220" t="s">
        <v>88</v>
      </c>
      <c r="R2220">
        <v>20</v>
      </c>
      <c r="S2220" t="s">
        <v>52</v>
      </c>
      <c r="T2220">
        <v>270</v>
      </c>
      <c r="U2220">
        <v>199.76</v>
      </c>
      <c r="V2220" s="1">
        <v>41287</v>
      </c>
      <c r="W2220" t="s">
        <v>34</v>
      </c>
      <c r="X2220">
        <v>1.99</v>
      </c>
      <c r="Y2220" t="s">
        <v>218</v>
      </c>
      <c r="Z2220">
        <v>5.58</v>
      </c>
      <c r="AA2220">
        <v>98310</v>
      </c>
      <c r="AB2220">
        <f t="shared" si="82"/>
        <v>206.46</v>
      </c>
      <c r="AC2220">
        <f t="shared" si="83"/>
        <v>192.0078</v>
      </c>
    </row>
    <row r="2221" spans="1:29" x14ac:dyDescent="0.25">
      <c r="A2221" t="s">
        <v>324</v>
      </c>
      <c r="B2221">
        <v>45</v>
      </c>
      <c r="C2221" t="str">
        <f t="shared" si="80"/>
        <v>Adult</v>
      </c>
      <c r="D2221" t="s">
        <v>325</v>
      </c>
      <c r="E2221" t="s">
        <v>27</v>
      </c>
      <c r="F2221">
        <v>0.05</v>
      </c>
      <c r="G2221">
        <v>1</v>
      </c>
      <c r="H2221" s="1">
        <v>41286</v>
      </c>
      <c r="I2221" s="1" t="str">
        <f t="shared" si="81"/>
        <v xml:space="preserve"> Jan</v>
      </c>
      <c r="J2221">
        <v>19494</v>
      </c>
      <c r="K2221" t="s">
        <v>28</v>
      </c>
      <c r="L2221">
        <v>39</v>
      </c>
      <c r="M2221">
        <v>0.41</v>
      </c>
      <c r="N2221" t="s">
        <v>48</v>
      </c>
      <c r="O2221" t="s">
        <v>139</v>
      </c>
      <c r="P2221" t="s">
        <v>2670</v>
      </c>
      <c r="Q2221" t="s">
        <v>82</v>
      </c>
      <c r="R2221">
        <v>195.71</v>
      </c>
      <c r="S2221" t="s">
        <v>33</v>
      </c>
      <c r="T2221">
        <v>2694</v>
      </c>
      <c r="U2221">
        <v>857.32</v>
      </c>
      <c r="V2221" s="1">
        <v>41288</v>
      </c>
      <c r="W2221" t="s">
        <v>34</v>
      </c>
      <c r="X2221">
        <v>8.99</v>
      </c>
      <c r="Y2221" t="s">
        <v>35</v>
      </c>
      <c r="Z2221">
        <v>22.23</v>
      </c>
      <c r="AA2221">
        <v>18103</v>
      </c>
      <c r="AB2221">
        <f t="shared" si="82"/>
        <v>866.97</v>
      </c>
      <c r="AC2221">
        <f t="shared" si="83"/>
        <v>823.62149999999997</v>
      </c>
    </row>
    <row r="2222" spans="1:29" x14ac:dyDescent="0.25">
      <c r="A2222" t="s">
        <v>324</v>
      </c>
      <c r="B2222">
        <v>45</v>
      </c>
      <c r="C2222" t="str">
        <f t="shared" si="80"/>
        <v>Adult</v>
      </c>
      <c r="D2222" t="s">
        <v>325</v>
      </c>
      <c r="E2222" t="s">
        <v>27</v>
      </c>
      <c r="F2222">
        <v>0.03</v>
      </c>
      <c r="G2222">
        <v>1</v>
      </c>
      <c r="H2222" s="1">
        <v>41286</v>
      </c>
      <c r="I2222" s="1" t="str">
        <f t="shared" si="81"/>
        <v xml:space="preserve"> Jan</v>
      </c>
      <c r="J2222">
        <v>19494</v>
      </c>
      <c r="K2222" t="s">
        <v>28</v>
      </c>
      <c r="L2222">
        <v>2</v>
      </c>
      <c r="M2222">
        <v>0.57999999999999996</v>
      </c>
      <c r="N2222" t="s">
        <v>29</v>
      </c>
      <c r="O2222" t="s">
        <v>139</v>
      </c>
      <c r="P2222" t="s">
        <v>2671</v>
      </c>
      <c r="Q2222" t="s">
        <v>88</v>
      </c>
      <c r="R2222">
        <v>-6.79</v>
      </c>
      <c r="S2222" t="s">
        <v>33</v>
      </c>
      <c r="T2222">
        <v>2695</v>
      </c>
      <c r="U2222">
        <v>8.8699999999999992</v>
      </c>
      <c r="V2222" s="1">
        <v>41289</v>
      </c>
      <c r="W2222" t="s">
        <v>34</v>
      </c>
      <c r="X2222">
        <v>3.5</v>
      </c>
      <c r="Y2222" t="s">
        <v>35</v>
      </c>
      <c r="Z2222">
        <v>2.74</v>
      </c>
      <c r="AA2222">
        <v>18103</v>
      </c>
      <c r="AB2222">
        <f t="shared" si="82"/>
        <v>5.48</v>
      </c>
      <c r="AC2222">
        <f t="shared" si="83"/>
        <v>5.3156000000000008</v>
      </c>
    </row>
    <row r="2223" spans="1:29" x14ac:dyDescent="0.25">
      <c r="A2223" t="s">
        <v>585</v>
      </c>
      <c r="B2223">
        <v>45</v>
      </c>
      <c r="C2223" t="str">
        <f t="shared" si="80"/>
        <v>Adult</v>
      </c>
      <c r="D2223" t="s">
        <v>2436</v>
      </c>
      <c r="E2223" t="s">
        <v>38</v>
      </c>
      <c r="F2223">
        <v>0</v>
      </c>
      <c r="G2223">
        <v>1</v>
      </c>
      <c r="H2223" s="1">
        <v>41287</v>
      </c>
      <c r="I2223" s="1" t="str">
        <f t="shared" si="81"/>
        <v xml:space="preserve"> Jan</v>
      </c>
      <c r="J2223">
        <v>59552</v>
      </c>
      <c r="K2223" t="s">
        <v>39</v>
      </c>
      <c r="L2223">
        <v>39</v>
      </c>
      <c r="M2223">
        <v>0.4</v>
      </c>
      <c r="N2223" t="s">
        <v>29</v>
      </c>
      <c r="O2223" t="s">
        <v>30</v>
      </c>
      <c r="P2223" t="s">
        <v>2001</v>
      </c>
      <c r="Q2223" t="s">
        <v>67</v>
      </c>
      <c r="R2223">
        <v>-71.046999999999997</v>
      </c>
      <c r="S2223" t="s">
        <v>33</v>
      </c>
      <c r="T2223">
        <v>8327</v>
      </c>
      <c r="U2223">
        <v>314.26</v>
      </c>
      <c r="V2223" s="1">
        <v>41288</v>
      </c>
      <c r="W2223" t="s">
        <v>34</v>
      </c>
      <c r="X2223">
        <v>6.28</v>
      </c>
      <c r="Y2223" t="s">
        <v>257</v>
      </c>
      <c r="Z2223">
        <v>7.45</v>
      </c>
      <c r="AA2223">
        <v>5401</v>
      </c>
      <c r="AB2223">
        <f t="shared" si="82"/>
        <v>290.55</v>
      </c>
      <c r="AC2223">
        <f t="shared" si="83"/>
        <v>290.55</v>
      </c>
    </row>
    <row r="2224" spans="1:29" x14ac:dyDescent="0.25">
      <c r="A2224" t="s">
        <v>2672</v>
      </c>
      <c r="B2224">
        <v>45</v>
      </c>
      <c r="C2224" t="str">
        <f t="shared" si="80"/>
        <v>Adult</v>
      </c>
      <c r="D2224" t="s">
        <v>1199</v>
      </c>
      <c r="E2224" t="s">
        <v>27</v>
      </c>
      <c r="F2224">
        <v>0.04</v>
      </c>
      <c r="G2224">
        <v>1</v>
      </c>
      <c r="H2224" s="1">
        <v>41287</v>
      </c>
      <c r="I2224" s="1" t="str">
        <f t="shared" si="81"/>
        <v xml:space="preserve"> Jan</v>
      </c>
      <c r="J2224">
        <v>12580</v>
      </c>
      <c r="K2224" t="s">
        <v>47</v>
      </c>
      <c r="L2224">
        <v>43</v>
      </c>
      <c r="M2224">
        <v>0.56000000000000005</v>
      </c>
      <c r="N2224" t="s">
        <v>29</v>
      </c>
      <c r="O2224" t="s">
        <v>59</v>
      </c>
      <c r="P2224" t="s">
        <v>182</v>
      </c>
      <c r="Q2224" t="s">
        <v>88</v>
      </c>
      <c r="R2224">
        <v>-115.53</v>
      </c>
      <c r="S2224" t="s">
        <v>33</v>
      </c>
      <c r="T2224">
        <v>1754</v>
      </c>
      <c r="U2224">
        <v>140.72</v>
      </c>
      <c r="V2224" s="1">
        <v>41289</v>
      </c>
      <c r="W2224" t="s">
        <v>34</v>
      </c>
      <c r="X2224">
        <v>3.97</v>
      </c>
      <c r="Y2224" t="s">
        <v>233</v>
      </c>
      <c r="Z2224">
        <v>3.28</v>
      </c>
      <c r="AA2224">
        <v>7008</v>
      </c>
      <c r="AB2224">
        <f t="shared" si="82"/>
        <v>141.04</v>
      </c>
      <c r="AC2224">
        <f t="shared" si="83"/>
        <v>135.39839999999998</v>
      </c>
    </row>
    <row r="2225" spans="1:29" x14ac:dyDescent="0.25">
      <c r="A2225" t="s">
        <v>1290</v>
      </c>
      <c r="B2225">
        <v>45</v>
      </c>
      <c r="C2225" t="str">
        <f t="shared" si="80"/>
        <v>Adult</v>
      </c>
      <c r="D2225" t="s">
        <v>1199</v>
      </c>
      <c r="E2225" t="s">
        <v>27</v>
      </c>
      <c r="F2225">
        <v>0.1</v>
      </c>
      <c r="G2225">
        <v>1</v>
      </c>
      <c r="H2225" s="1">
        <v>41287</v>
      </c>
      <c r="I2225" s="1" t="str">
        <f t="shared" si="81"/>
        <v xml:space="preserve"> Jan</v>
      </c>
      <c r="J2225">
        <v>12580</v>
      </c>
      <c r="K2225" t="s">
        <v>47</v>
      </c>
      <c r="L2225">
        <v>50</v>
      </c>
      <c r="M2225">
        <v>0.39</v>
      </c>
      <c r="N2225" t="s">
        <v>29</v>
      </c>
      <c r="O2225" t="s">
        <v>30</v>
      </c>
      <c r="P2225" t="s">
        <v>1547</v>
      </c>
      <c r="Q2225" t="s">
        <v>67</v>
      </c>
      <c r="R2225">
        <v>2821.4050000000002</v>
      </c>
      <c r="S2225" t="s">
        <v>52</v>
      </c>
      <c r="T2225">
        <v>1755</v>
      </c>
      <c r="U2225">
        <v>8038.08</v>
      </c>
      <c r="V2225" s="1">
        <v>41289</v>
      </c>
      <c r="W2225" t="s">
        <v>34</v>
      </c>
      <c r="X2225">
        <v>19.989999999999998</v>
      </c>
      <c r="Y2225" t="s">
        <v>54</v>
      </c>
      <c r="Z2225">
        <v>172.99</v>
      </c>
      <c r="AA2225">
        <v>91730</v>
      </c>
      <c r="AB2225">
        <f t="shared" si="82"/>
        <v>8649.5</v>
      </c>
      <c r="AC2225">
        <f t="shared" si="83"/>
        <v>7784.55</v>
      </c>
    </row>
    <row r="2226" spans="1:29" x14ac:dyDescent="0.25">
      <c r="A2226" t="s">
        <v>2197</v>
      </c>
      <c r="B2226">
        <v>45</v>
      </c>
      <c r="C2226" t="str">
        <f t="shared" si="80"/>
        <v>Adult</v>
      </c>
      <c r="D2226" t="s">
        <v>2449</v>
      </c>
      <c r="E2226" t="s">
        <v>38</v>
      </c>
      <c r="F2226">
        <v>0.06</v>
      </c>
      <c r="G2226">
        <v>1</v>
      </c>
      <c r="H2226" s="1">
        <v>41287</v>
      </c>
      <c r="I2226" s="1" t="str">
        <f t="shared" si="81"/>
        <v xml:space="preserve"> Jan</v>
      </c>
      <c r="J2226">
        <v>17825</v>
      </c>
      <c r="K2226" t="s">
        <v>39</v>
      </c>
      <c r="L2226">
        <v>26</v>
      </c>
      <c r="M2226">
        <v>0.56999999999999995</v>
      </c>
      <c r="N2226" t="s">
        <v>29</v>
      </c>
      <c r="O2226" t="s">
        <v>30</v>
      </c>
      <c r="P2226" t="s">
        <v>807</v>
      </c>
      <c r="Q2226" t="s">
        <v>32</v>
      </c>
      <c r="R2226">
        <v>11.38</v>
      </c>
      <c r="S2226" t="s">
        <v>68</v>
      </c>
      <c r="T2226">
        <v>2451</v>
      </c>
      <c r="U2226">
        <v>981.9</v>
      </c>
      <c r="V2226" s="1">
        <v>41290</v>
      </c>
      <c r="W2226" t="s">
        <v>34</v>
      </c>
      <c r="X2226">
        <v>12.9</v>
      </c>
      <c r="Y2226" t="s">
        <v>111</v>
      </c>
      <c r="Z2226">
        <v>37.76</v>
      </c>
      <c r="AA2226">
        <v>79701</v>
      </c>
      <c r="AB2226">
        <f t="shared" si="82"/>
        <v>981.76</v>
      </c>
      <c r="AC2226">
        <f t="shared" si="83"/>
        <v>922.85439999999994</v>
      </c>
    </row>
    <row r="2227" spans="1:29" x14ac:dyDescent="0.25">
      <c r="A2227" t="s">
        <v>978</v>
      </c>
      <c r="B2227">
        <v>45</v>
      </c>
      <c r="C2227" t="str">
        <f t="shared" si="80"/>
        <v>Adult</v>
      </c>
      <c r="D2227" t="s">
        <v>2673</v>
      </c>
      <c r="E2227" t="s">
        <v>27</v>
      </c>
      <c r="F2227">
        <v>0.06</v>
      </c>
      <c r="G2227">
        <v>1</v>
      </c>
      <c r="H2227" s="1">
        <v>41288</v>
      </c>
      <c r="I2227" s="1" t="str">
        <f t="shared" si="81"/>
        <v xml:space="preserve"> Jan</v>
      </c>
      <c r="J2227">
        <v>58599</v>
      </c>
      <c r="K2227" t="s">
        <v>58</v>
      </c>
      <c r="L2227">
        <v>49</v>
      </c>
      <c r="M2227">
        <v>0.69</v>
      </c>
      <c r="N2227" t="s">
        <v>48</v>
      </c>
      <c r="O2227" t="s">
        <v>49</v>
      </c>
      <c r="P2227" t="s">
        <v>905</v>
      </c>
      <c r="Q2227" t="s">
        <v>51</v>
      </c>
      <c r="R2227">
        <v>-219.2</v>
      </c>
      <c r="S2227" t="s">
        <v>33</v>
      </c>
      <c r="T2227">
        <v>8195</v>
      </c>
      <c r="U2227">
        <v>5332.42</v>
      </c>
      <c r="V2227" s="1">
        <v>41289</v>
      </c>
      <c r="W2227" t="s">
        <v>53</v>
      </c>
      <c r="X2227">
        <v>30</v>
      </c>
      <c r="Y2227" t="s">
        <v>204</v>
      </c>
      <c r="Z2227">
        <v>113.98</v>
      </c>
      <c r="AA2227">
        <v>4240</v>
      </c>
      <c r="AB2227">
        <f t="shared" si="82"/>
        <v>5585.02</v>
      </c>
      <c r="AC2227">
        <f t="shared" si="83"/>
        <v>5249.9188000000004</v>
      </c>
    </row>
    <row r="2228" spans="1:29" x14ac:dyDescent="0.25">
      <c r="A2228" t="s">
        <v>2144</v>
      </c>
      <c r="B2228">
        <v>45</v>
      </c>
      <c r="C2228" t="str">
        <f t="shared" si="80"/>
        <v>Adult</v>
      </c>
      <c r="D2228" t="s">
        <v>2673</v>
      </c>
      <c r="E2228" t="s">
        <v>27</v>
      </c>
      <c r="F2228">
        <v>0</v>
      </c>
      <c r="G2228">
        <v>1</v>
      </c>
      <c r="H2228" s="1">
        <v>41288</v>
      </c>
      <c r="I2228" s="1" t="str">
        <f t="shared" si="81"/>
        <v xml:space="preserve"> Jan</v>
      </c>
      <c r="J2228">
        <v>58599</v>
      </c>
      <c r="K2228" t="s">
        <v>58</v>
      </c>
      <c r="L2228">
        <v>19</v>
      </c>
      <c r="M2228">
        <v>0.64</v>
      </c>
      <c r="N2228" t="s">
        <v>48</v>
      </c>
      <c r="O2228" t="s">
        <v>49</v>
      </c>
      <c r="P2228" t="s">
        <v>1652</v>
      </c>
      <c r="Q2228" t="s">
        <v>51</v>
      </c>
      <c r="R2228">
        <v>45.54</v>
      </c>
      <c r="S2228" t="s">
        <v>33</v>
      </c>
      <c r="T2228">
        <v>8196</v>
      </c>
      <c r="U2228">
        <v>2328.62</v>
      </c>
      <c r="V2228" s="1">
        <v>41289</v>
      </c>
      <c r="W2228" t="s">
        <v>53</v>
      </c>
      <c r="X2228">
        <v>30</v>
      </c>
      <c r="Y2228" t="s">
        <v>1210</v>
      </c>
      <c r="Z2228">
        <v>120.98</v>
      </c>
      <c r="AA2228">
        <v>3060</v>
      </c>
      <c r="AB2228">
        <f t="shared" si="82"/>
        <v>2298.62</v>
      </c>
      <c r="AC2228">
        <f t="shared" si="83"/>
        <v>2298.62</v>
      </c>
    </row>
    <row r="2229" spans="1:29" x14ac:dyDescent="0.25">
      <c r="A2229" t="s">
        <v>790</v>
      </c>
      <c r="B2229">
        <v>45</v>
      </c>
      <c r="C2229" t="str">
        <f t="shared" si="80"/>
        <v>Adult</v>
      </c>
      <c r="D2229" t="s">
        <v>371</v>
      </c>
      <c r="E2229" t="s">
        <v>57</v>
      </c>
      <c r="F2229">
        <v>0</v>
      </c>
      <c r="G2229">
        <v>1</v>
      </c>
      <c r="H2229" s="1">
        <v>41288</v>
      </c>
      <c r="I2229" s="1" t="str">
        <f t="shared" si="81"/>
        <v xml:space="preserve"> Jan</v>
      </c>
      <c r="J2229">
        <v>37125</v>
      </c>
      <c r="K2229" t="s">
        <v>28</v>
      </c>
      <c r="L2229">
        <v>46</v>
      </c>
      <c r="M2229">
        <v>0.37</v>
      </c>
      <c r="N2229" t="s">
        <v>29</v>
      </c>
      <c r="O2229" t="s">
        <v>59</v>
      </c>
      <c r="P2229" t="s">
        <v>1863</v>
      </c>
      <c r="Q2229" t="s">
        <v>232</v>
      </c>
      <c r="R2229">
        <v>11.83</v>
      </c>
      <c r="S2229" t="s">
        <v>52</v>
      </c>
      <c r="T2229">
        <v>5217</v>
      </c>
      <c r="U2229">
        <v>72.180000000000007</v>
      </c>
      <c r="V2229" s="1">
        <v>41289</v>
      </c>
      <c r="W2229" t="s">
        <v>34</v>
      </c>
      <c r="X2229">
        <v>0.7</v>
      </c>
      <c r="Y2229" t="s">
        <v>298</v>
      </c>
      <c r="Z2229">
        <v>1.48</v>
      </c>
      <c r="AA2229">
        <v>80027</v>
      </c>
      <c r="AB2229">
        <f t="shared" si="82"/>
        <v>68.08</v>
      </c>
      <c r="AC2229">
        <f t="shared" si="83"/>
        <v>68.08</v>
      </c>
    </row>
    <row r="2230" spans="1:29" x14ac:dyDescent="0.25">
      <c r="A2230" t="s">
        <v>557</v>
      </c>
      <c r="B2230">
        <v>45</v>
      </c>
      <c r="C2230" t="str">
        <f t="shared" si="80"/>
        <v>Adult</v>
      </c>
      <c r="D2230" t="s">
        <v>2674</v>
      </c>
      <c r="E2230" t="s">
        <v>46</v>
      </c>
      <c r="F2230">
        <v>0.01</v>
      </c>
      <c r="G2230">
        <v>1</v>
      </c>
      <c r="H2230" s="1">
        <v>41288</v>
      </c>
      <c r="I2230" s="1" t="str">
        <f t="shared" si="81"/>
        <v xml:space="preserve"> Jan</v>
      </c>
      <c r="J2230">
        <v>28289</v>
      </c>
      <c r="K2230" t="s">
        <v>28</v>
      </c>
      <c r="L2230">
        <v>31</v>
      </c>
      <c r="M2230">
        <v>0.36</v>
      </c>
      <c r="N2230" t="s">
        <v>29</v>
      </c>
      <c r="O2230" t="s">
        <v>30</v>
      </c>
      <c r="P2230" t="s">
        <v>354</v>
      </c>
      <c r="Q2230" t="s">
        <v>61</v>
      </c>
      <c r="R2230">
        <v>-46.03</v>
      </c>
      <c r="S2230" t="s">
        <v>68</v>
      </c>
      <c r="T2230">
        <v>3963</v>
      </c>
      <c r="U2230">
        <v>166.76</v>
      </c>
      <c r="V2230" s="1">
        <v>41289</v>
      </c>
      <c r="W2230" t="s">
        <v>34</v>
      </c>
      <c r="X2230">
        <v>4.75</v>
      </c>
      <c r="Y2230" t="s">
        <v>149</v>
      </c>
      <c r="Z2230">
        <v>4.9800000000000004</v>
      </c>
      <c r="AA2230">
        <v>60090</v>
      </c>
      <c r="AB2230">
        <f t="shared" si="82"/>
        <v>154.38000000000002</v>
      </c>
      <c r="AC2230">
        <f t="shared" si="83"/>
        <v>152.83620000000002</v>
      </c>
    </row>
    <row r="2231" spans="1:29" x14ac:dyDescent="0.25">
      <c r="A2231" t="s">
        <v>2675</v>
      </c>
      <c r="B2231">
        <v>45</v>
      </c>
      <c r="C2231" t="str">
        <f t="shared" si="80"/>
        <v>Adult</v>
      </c>
      <c r="D2231" t="s">
        <v>350</v>
      </c>
      <c r="E2231" t="s">
        <v>46</v>
      </c>
      <c r="F2231">
        <v>7.0000000000000007E-2</v>
      </c>
      <c r="G2231">
        <v>1</v>
      </c>
      <c r="H2231" s="1">
        <v>41288</v>
      </c>
      <c r="I2231" s="1" t="str">
        <f t="shared" si="81"/>
        <v xml:space="preserve"> Jan</v>
      </c>
      <c r="J2231">
        <v>19524</v>
      </c>
      <c r="K2231" t="s">
        <v>58</v>
      </c>
      <c r="L2231">
        <v>9</v>
      </c>
      <c r="M2231">
        <v>0.59</v>
      </c>
      <c r="N2231" t="s">
        <v>29</v>
      </c>
      <c r="O2231" t="s">
        <v>139</v>
      </c>
      <c r="P2231" t="s">
        <v>2676</v>
      </c>
      <c r="Q2231" t="s">
        <v>481</v>
      </c>
      <c r="R2231">
        <v>-24.88</v>
      </c>
      <c r="S2231" t="s">
        <v>52</v>
      </c>
      <c r="T2231">
        <v>2700</v>
      </c>
      <c r="U2231">
        <v>92.02</v>
      </c>
      <c r="V2231" s="1">
        <v>41289</v>
      </c>
      <c r="W2231" t="s">
        <v>34</v>
      </c>
      <c r="X2231">
        <v>4.68</v>
      </c>
      <c r="Y2231" t="s">
        <v>54</v>
      </c>
      <c r="Z2231">
        <v>10.23</v>
      </c>
      <c r="AA2231">
        <v>93277</v>
      </c>
      <c r="AB2231">
        <f t="shared" si="82"/>
        <v>92.070000000000007</v>
      </c>
      <c r="AC2231">
        <f t="shared" si="83"/>
        <v>85.625100000000003</v>
      </c>
    </row>
    <row r="2232" spans="1:29" x14ac:dyDescent="0.25">
      <c r="A2232" t="s">
        <v>2677</v>
      </c>
      <c r="B2232">
        <v>45</v>
      </c>
      <c r="C2232" t="str">
        <f t="shared" si="80"/>
        <v>Adult</v>
      </c>
      <c r="D2232" t="s">
        <v>1229</v>
      </c>
      <c r="E2232" t="s">
        <v>46</v>
      </c>
      <c r="F2232">
        <v>0.03</v>
      </c>
      <c r="G2232">
        <v>1</v>
      </c>
      <c r="H2232" s="1">
        <v>41288</v>
      </c>
      <c r="I2232" s="1" t="str">
        <f t="shared" si="81"/>
        <v xml:space="preserve"> Jan</v>
      </c>
      <c r="J2232">
        <v>37250</v>
      </c>
      <c r="K2232" t="s">
        <v>28</v>
      </c>
      <c r="L2232">
        <v>13</v>
      </c>
      <c r="M2232">
        <v>0.4</v>
      </c>
      <c r="N2232" t="s">
        <v>29</v>
      </c>
      <c r="O2232" t="s">
        <v>30</v>
      </c>
      <c r="P2232" t="s">
        <v>1626</v>
      </c>
      <c r="Q2232" t="s">
        <v>267</v>
      </c>
      <c r="R2232">
        <v>128.11000000000001</v>
      </c>
      <c r="S2232" t="s">
        <v>52</v>
      </c>
      <c r="T2232">
        <v>5231</v>
      </c>
      <c r="U2232">
        <v>473.46</v>
      </c>
      <c r="V2232" s="1">
        <v>41289</v>
      </c>
      <c r="W2232" t="s">
        <v>34</v>
      </c>
      <c r="X2232">
        <v>6.66</v>
      </c>
      <c r="Y2232" t="s">
        <v>54</v>
      </c>
      <c r="Z2232">
        <v>35.94</v>
      </c>
      <c r="AA2232">
        <v>95037</v>
      </c>
      <c r="AB2232">
        <f t="shared" si="82"/>
        <v>467.21999999999997</v>
      </c>
      <c r="AC2232">
        <f t="shared" si="83"/>
        <v>453.20339999999999</v>
      </c>
    </row>
    <row r="2233" spans="1:29" x14ac:dyDescent="0.25">
      <c r="A2233" t="s">
        <v>1723</v>
      </c>
      <c r="B2233">
        <v>45</v>
      </c>
      <c r="C2233" t="str">
        <f t="shared" si="80"/>
        <v>Adult</v>
      </c>
      <c r="D2233" t="s">
        <v>1724</v>
      </c>
      <c r="E2233" t="s">
        <v>27</v>
      </c>
      <c r="F2233">
        <v>0.08</v>
      </c>
      <c r="G2233">
        <v>1</v>
      </c>
      <c r="H2233" s="1">
        <v>41288</v>
      </c>
      <c r="I2233" s="1" t="str">
        <f t="shared" si="81"/>
        <v xml:space="preserve"> Jan</v>
      </c>
      <c r="J2233">
        <v>2213</v>
      </c>
      <c r="K2233" t="s">
        <v>39</v>
      </c>
      <c r="L2233">
        <v>6</v>
      </c>
      <c r="M2233">
        <v>0.36</v>
      </c>
      <c r="N2233" t="s">
        <v>29</v>
      </c>
      <c r="O2233" t="s">
        <v>30</v>
      </c>
      <c r="P2233" t="s">
        <v>2678</v>
      </c>
      <c r="Q2233" t="s">
        <v>61</v>
      </c>
      <c r="R2233">
        <v>-32.270000000000003</v>
      </c>
      <c r="S2233" t="s">
        <v>33</v>
      </c>
      <c r="T2233">
        <v>323</v>
      </c>
      <c r="U2233">
        <v>40.31</v>
      </c>
      <c r="V2233" s="1">
        <v>41289</v>
      </c>
      <c r="W2233" t="s">
        <v>34</v>
      </c>
      <c r="X2233">
        <v>8.09</v>
      </c>
      <c r="Y2233" t="s">
        <v>208</v>
      </c>
      <c r="Z2233">
        <v>5.78</v>
      </c>
      <c r="AA2233">
        <v>43068</v>
      </c>
      <c r="AB2233">
        <f t="shared" si="82"/>
        <v>34.68</v>
      </c>
      <c r="AC2233">
        <f t="shared" si="83"/>
        <v>31.9056</v>
      </c>
    </row>
    <row r="2234" spans="1:29" x14ac:dyDescent="0.25">
      <c r="A2234" t="s">
        <v>1013</v>
      </c>
      <c r="B2234">
        <v>45</v>
      </c>
      <c r="C2234" t="str">
        <f t="shared" si="80"/>
        <v>Adult</v>
      </c>
      <c r="D2234" t="s">
        <v>1769</v>
      </c>
      <c r="E2234" t="s">
        <v>46</v>
      </c>
      <c r="F2234">
        <v>0.06</v>
      </c>
      <c r="G2234">
        <v>1</v>
      </c>
      <c r="H2234" s="1">
        <v>41288</v>
      </c>
      <c r="I2234" s="1" t="str">
        <f t="shared" si="81"/>
        <v xml:space="preserve"> Jan</v>
      </c>
      <c r="J2234">
        <v>20961</v>
      </c>
      <c r="K2234" t="s">
        <v>39</v>
      </c>
      <c r="L2234">
        <v>34</v>
      </c>
      <c r="M2234">
        <v>0.46</v>
      </c>
      <c r="N2234" t="s">
        <v>96</v>
      </c>
      <c r="O2234" t="s">
        <v>40</v>
      </c>
      <c r="P2234" t="s">
        <v>495</v>
      </c>
      <c r="Q2234" t="s">
        <v>192</v>
      </c>
      <c r="R2234">
        <v>1462.7239999999999</v>
      </c>
      <c r="S2234" t="s">
        <v>68</v>
      </c>
      <c r="T2234">
        <v>2902</v>
      </c>
      <c r="U2234">
        <v>6607.92</v>
      </c>
      <c r="V2234" s="1">
        <v>41290</v>
      </c>
      <c r="W2234" t="s">
        <v>34</v>
      </c>
      <c r="X2234">
        <v>24.49</v>
      </c>
      <c r="Y2234" t="s">
        <v>246</v>
      </c>
      <c r="Z2234">
        <v>199.99</v>
      </c>
      <c r="AA2234">
        <v>48310</v>
      </c>
      <c r="AB2234">
        <f t="shared" si="82"/>
        <v>6799.66</v>
      </c>
      <c r="AC2234">
        <f t="shared" si="83"/>
        <v>6391.6804000000002</v>
      </c>
    </row>
    <row r="2235" spans="1:29" x14ac:dyDescent="0.25">
      <c r="A2235" t="s">
        <v>1170</v>
      </c>
      <c r="B2235">
        <v>45</v>
      </c>
      <c r="C2235" t="str">
        <f t="shared" si="80"/>
        <v>Adult</v>
      </c>
      <c r="D2235" t="s">
        <v>1171</v>
      </c>
      <c r="E2235" t="s">
        <v>27</v>
      </c>
      <c r="F2235">
        <v>0.03</v>
      </c>
      <c r="G2235">
        <v>1</v>
      </c>
      <c r="H2235" s="1">
        <v>41288</v>
      </c>
      <c r="I2235" s="1" t="str">
        <f t="shared" si="81"/>
        <v xml:space="preserve"> Jan</v>
      </c>
      <c r="J2235">
        <v>23586</v>
      </c>
      <c r="K2235" t="s">
        <v>131</v>
      </c>
      <c r="L2235">
        <v>32</v>
      </c>
      <c r="M2235">
        <v>0.37</v>
      </c>
      <c r="N2235" t="s">
        <v>29</v>
      </c>
      <c r="O2235" t="s">
        <v>30</v>
      </c>
      <c r="P2235" t="s">
        <v>2548</v>
      </c>
      <c r="Q2235" t="s">
        <v>61</v>
      </c>
      <c r="R2235">
        <v>-62.46</v>
      </c>
      <c r="S2235" t="s">
        <v>76</v>
      </c>
      <c r="T2235">
        <v>3302</v>
      </c>
      <c r="U2235">
        <v>210.9</v>
      </c>
      <c r="V2235" s="1">
        <v>41291</v>
      </c>
      <c r="W2235" t="s">
        <v>34</v>
      </c>
      <c r="X2235">
        <v>5.74</v>
      </c>
      <c r="Y2235" t="s">
        <v>685</v>
      </c>
      <c r="Z2235">
        <v>6.48</v>
      </c>
      <c r="AA2235">
        <v>28227</v>
      </c>
      <c r="AB2235">
        <f t="shared" si="82"/>
        <v>207.36</v>
      </c>
      <c r="AC2235">
        <f t="shared" si="83"/>
        <v>201.13920000000002</v>
      </c>
    </row>
    <row r="2236" spans="1:29" x14ac:dyDescent="0.25">
      <c r="A2236" t="s">
        <v>1323</v>
      </c>
      <c r="B2236">
        <v>45</v>
      </c>
      <c r="C2236" t="str">
        <f t="shared" si="80"/>
        <v>Adult</v>
      </c>
      <c r="D2236" t="s">
        <v>212</v>
      </c>
      <c r="E2236" t="s">
        <v>38</v>
      </c>
      <c r="F2236">
        <v>0.02</v>
      </c>
      <c r="G2236">
        <v>1</v>
      </c>
      <c r="H2236" s="1">
        <v>41289</v>
      </c>
      <c r="I2236" s="1" t="str">
        <f t="shared" si="81"/>
        <v xml:space="preserve"> Jan</v>
      </c>
      <c r="J2236">
        <v>2852</v>
      </c>
      <c r="K2236" t="s">
        <v>58</v>
      </c>
      <c r="L2236">
        <v>10</v>
      </c>
      <c r="M2236">
        <v>0.37</v>
      </c>
      <c r="N2236" t="s">
        <v>29</v>
      </c>
      <c r="O2236" t="s">
        <v>30</v>
      </c>
      <c r="P2236" t="s">
        <v>712</v>
      </c>
      <c r="Q2236" t="s">
        <v>61</v>
      </c>
      <c r="R2236">
        <v>-43.97</v>
      </c>
      <c r="S2236" t="s">
        <v>76</v>
      </c>
      <c r="T2236">
        <v>426</v>
      </c>
      <c r="U2236">
        <v>74.87</v>
      </c>
      <c r="V2236" s="1">
        <v>41289</v>
      </c>
      <c r="W2236" t="s">
        <v>34</v>
      </c>
      <c r="X2236">
        <v>8.19</v>
      </c>
      <c r="Y2236" t="s">
        <v>166</v>
      </c>
      <c r="Z2236">
        <v>6.48</v>
      </c>
      <c r="AA2236">
        <v>29464</v>
      </c>
      <c r="AB2236">
        <f t="shared" si="82"/>
        <v>64.800000000000011</v>
      </c>
      <c r="AC2236">
        <f t="shared" si="83"/>
        <v>63.504000000000012</v>
      </c>
    </row>
    <row r="2237" spans="1:29" x14ac:dyDescent="0.25">
      <c r="A2237" t="s">
        <v>2679</v>
      </c>
      <c r="B2237">
        <v>45</v>
      </c>
      <c r="C2237" t="str">
        <f t="shared" si="80"/>
        <v>Adult</v>
      </c>
      <c r="D2237" t="s">
        <v>2680</v>
      </c>
      <c r="E2237" t="s">
        <v>27</v>
      </c>
      <c r="F2237">
        <v>0.01</v>
      </c>
      <c r="G2237">
        <v>1</v>
      </c>
      <c r="H2237" s="1">
        <v>41289</v>
      </c>
      <c r="I2237" s="1" t="str">
        <f t="shared" si="81"/>
        <v xml:space="preserve"> Jan</v>
      </c>
      <c r="J2237">
        <v>15079</v>
      </c>
      <c r="K2237" t="s">
        <v>131</v>
      </c>
      <c r="L2237">
        <v>23</v>
      </c>
      <c r="M2237">
        <v>0.38</v>
      </c>
      <c r="N2237" t="s">
        <v>29</v>
      </c>
      <c r="O2237" t="s">
        <v>30</v>
      </c>
      <c r="P2237" t="s">
        <v>2408</v>
      </c>
      <c r="Q2237" t="s">
        <v>61</v>
      </c>
      <c r="R2237">
        <v>468.19</v>
      </c>
      <c r="S2237" t="s">
        <v>33</v>
      </c>
      <c r="T2237">
        <v>2111</v>
      </c>
      <c r="U2237">
        <v>1130.79</v>
      </c>
      <c r="V2237" s="1">
        <v>41290</v>
      </c>
      <c r="W2237" t="s">
        <v>34</v>
      </c>
      <c r="X2237">
        <v>5.97</v>
      </c>
      <c r="Y2237" t="s">
        <v>35</v>
      </c>
      <c r="Z2237">
        <v>48.91</v>
      </c>
      <c r="AA2237">
        <v>19013</v>
      </c>
      <c r="AB2237">
        <f t="shared" si="82"/>
        <v>1124.9299999999998</v>
      </c>
      <c r="AC2237">
        <f t="shared" si="83"/>
        <v>1113.6806999999999</v>
      </c>
    </row>
    <row r="2238" spans="1:29" x14ac:dyDescent="0.25">
      <c r="A2238" t="s">
        <v>211</v>
      </c>
      <c r="B2238">
        <v>45</v>
      </c>
      <c r="C2238" t="str">
        <f t="shared" si="80"/>
        <v>Adult</v>
      </c>
      <c r="D2238" t="s">
        <v>212</v>
      </c>
      <c r="E2238" t="s">
        <v>38</v>
      </c>
      <c r="F2238">
        <v>0.06</v>
      </c>
      <c r="G2238">
        <v>1</v>
      </c>
      <c r="H2238" s="1">
        <v>41289</v>
      </c>
      <c r="I2238" s="1" t="str">
        <f t="shared" si="81"/>
        <v xml:space="preserve"> Jan</v>
      </c>
      <c r="J2238">
        <v>2852</v>
      </c>
      <c r="K2238" t="s">
        <v>58</v>
      </c>
      <c r="L2238">
        <v>42</v>
      </c>
      <c r="M2238">
        <v>0.56000000000000005</v>
      </c>
      <c r="N2238" t="s">
        <v>96</v>
      </c>
      <c r="O2238" t="s">
        <v>30</v>
      </c>
      <c r="P2238">
        <v>282</v>
      </c>
      <c r="Q2238" t="s">
        <v>105</v>
      </c>
      <c r="R2238">
        <v>1025.451</v>
      </c>
      <c r="S2238" t="s">
        <v>76</v>
      </c>
      <c r="T2238">
        <v>427</v>
      </c>
      <c r="U2238">
        <v>3931.3180000000002</v>
      </c>
      <c r="V2238" s="1">
        <v>41290</v>
      </c>
      <c r="W2238" t="s">
        <v>34</v>
      </c>
      <c r="X2238">
        <v>4.2300000000000004</v>
      </c>
      <c r="Y2238" t="s">
        <v>166</v>
      </c>
      <c r="Z2238">
        <v>115.99</v>
      </c>
      <c r="AA2238">
        <v>29577</v>
      </c>
      <c r="AB2238">
        <f t="shared" si="82"/>
        <v>4871.58</v>
      </c>
      <c r="AC2238">
        <f t="shared" si="83"/>
        <v>4579.2852000000003</v>
      </c>
    </row>
    <row r="2239" spans="1:29" x14ac:dyDescent="0.25">
      <c r="A2239" t="s">
        <v>283</v>
      </c>
      <c r="B2239">
        <v>45</v>
      </c>
      <c r="C2239" t="str">
        <f t="shared" si="80"/>
        <v>Adult</v>
      </c>
      <c r="D2239" t="s">
        <v>1009</v>
      </c>
      <c r="E2239" t="s">
        <v>27</v>
      </c>
      <c r="F2239">
        <v>0</v>
      </c>
      <c r="G2239">
        <v>1</v>
      </c>
      <c r="H2239" s="1">
        <v>41289</v>
      </c>
      <c r="I2239" s="1" t="str">
        <f t="shared" si="81"/>
        <v xml:space="preserve"> Jan</v>
      </c>
      <c r="J2239">
        <v>21574</v>
      </c>
      <c r="K2239" t="s">
        <v>58</v>
      </c>
      <c r="L2239">
        <v>33</v>
      </c>
      <c r="M2239">
        <v>0.55000000000000004</v>
      </c>
      <c r="N2239" t="s">
        <v>96</v>
      </c>
      <c r="O2239" t="s">
        <v>139</v>
      </c>
      <c r="P2239" t="s">
        <v>1261</v>
      </c>
      <c r="Q2239" t="s">
        <v>102</v>
      </c>
      <c r="R2239">
        <v>-37.200000000000003</v>
      </c>
      <c r="S2239" t="s">
        <v>33</v>
      </c>
      <c r="T2239">
        <v>2990</v>
      </c>
      <c r="U2239">
        <v>77.55</v>
      </c>
      <c r="V2239" s="1">
        <v>41290</v>
      </c>
      <c r="W2239" t="s">
        <v>34</v>
      </c>
      <c r="X2239">
        <v>1.99</v>
      </c>
      <c r="Y2239" t="s">
        <v>278</v>
      </c>
      <c r="Z2239">
        <v>2.12</v>
      </c>
      <c r="AA2239">
        <v>1108</v>
      </c>
      <c r="AB2239">
        <f t="shared" si="82"/>
        <v>69.960000000000008</v>
      </c>
      <c r="AC2239">
        <f t="shared" si="83"/>
        <v>69.960000000000008</v>
      </c>
    </row>
    <row r="2240" spans="1:29" x14ac:dyDescent="0.25">
      <c r="A2240" t="s">
        <v>2679</v>
      </c>
      <c r="B2240">
        <v>45</v>
      </c>
      <c r="C2240" t="str">
        <f t="shared" si="80"/>
        <v>Adult</v>
      </c>
      <c r="D2240" t="s">
        <v>2680</v>
      </c>
      <c r="E2240" t="s">
        <v>27</v>
      </c>
      <c r="F2240">
        <v>0</v>
      </c>
      <c r="G2240">
        <v>1</v>
      </c>
      <c r="H2240" s="1">
        <v>41289</v>
      </c>
      <c r="I2240" s="1" t="str">
        <f t="shared" si="81"/>
        <v xml:space="preserve"> Jan</v>
      </c>
      <c r="J2240">
        <v>15079</v>
      </c>
      <c r="K2240" t="s">
        <v>131</v>
      </c>
      <c r="L2240">
        <v>45</v>
      </c>
      <c r="M2240">
        <v>0.48</v>
      </c>
      <c r="N2240" t="s">
        <v>96</v>
      </c>
      <c r="O2240" t="s">
        <v>30</v>
      </c>
      <c r="P2240" t="s">
        <v>2030</v>
      </c>
      <c r="Q2240" t="s">
        <v>102</v>
      </c>
      <c r="R2240">
        <v>1276.25</v>
      </c>
      <c r="S2240" t="s">
        <v>33</v>
      </c>
      <c r="T2240">
        <v>2110</v>
      </c>
      <c r="U2240">
        <v>3753.42</v>
      </c>
      <c r="V2240" s="1">
        <v>41292</v>
      </c>
      <c r="W2240" t="s">
        <v>34</v>
      </c>
      <c r="X2240">
        <v>7.18</v>
      </c>
      <c r="Y2240" t="s">
        <v>35</v>
      </c>
      <c r="Z2240">
        <v>80.98</v>
      </c>
      <c r="AA2240">
        <v>19013</v>
      </c>
      <c r="AB2240">
        <f t="shared" si="82"/>
        <v>3644.1000000000004</v>
      </c>
      <c r="AC2240">
        <f t="shared" si="83"/>
        <v>3644.1000000000004</v>
      </c>
    </row>
    <row r="2241" spans="1:29" x14ac:dyDescent="0.25">
      <c r="A2241" t="s">
        <v>604</v>
      </c>
      <c r="B2241">
        <v>45</v>
      </c>
      <c r="C2241" t="str">
        <f t="shared" si="80"/>
        <v>Adult</v>
      </c>
      <c r="D2241" t="s">
        <v>2308</v>
      </c>
      <c r="E2241" t="s">
        <v>46</v>
      </c>
      <c r="F2241">
        <v>0.08</v>
      </c>
      <c r="G2241">
        <v>1</v>
      </c>
      <c r="H2241" s="1">
        <v>41290</v>
      </c>
      <c r="I2241" s="1" t="str">
        <f t="shared" si="81"/>
        <v xml:space="preserve"> Jan</v>
      </c>
      <c r="J2241">
        <v>26182</v>
      </c>
      <c r="K2241" t="s">
        <v>39</v>
      </c>
      <c r="L2241">
        <v>4</v>
      </c>
      <c r="M2241">
        <v>0.57999999999999996</v>
      </c>
      <c r="N2241" t="s">
        <v>48</v>
      </c>
      <c r="O2241" t="s">
        <v>49</v>
      </c>
      <c r="P2241" t="s">
        <v>965</v>
      </c>
      <c r="Q2241" t="s">
        <v>51</v>
      </c>
      <c r="R2241">
        <v>-192.51</v>
      </c>
      <c r="S2241" t="s">
        <v>68</v>
      </c>
      <c r="T2241">
        <v>3659</v>
      </c>
      <c r="U2241">
        <v>770.76</v>
      </c>
      <c r="V2241" s="1">
        <v>41290</v>
      </c>
      <c r="W2241" t="s">
        <v>53</v>
      </c>
      <c r="X2241">
        <v>23.76</v>
      </c>
      <c r="Y2241" t="s">
        <v>262</v>
      </c>
      <c r="Z2241">
        <v>200.98</v>
      </c>
      <c r="AA2241">
        <v>63376</v>
      </c>
      <c r="AB2241">
        <f t="shared" si="82"/>
        <v>803.92</v>
      </c>
      <c r="AC2241">
        <f t="shared" si="83"/>
        <v>739.60640000000001</v>
      </c>
    </row>
    <row r="2242" spans="1:29" x14ac:dyDescent="0.25">
      <c r="A2242" t="s">
        <v>1309</v>
      </c>
      <c r="B2242">
        <v>45</v>
      </c>
      <c r="C2242" t="str">
        <f t="shared" si="80"/>
        <v>Adult</v>
      </c>
      <c r="D2242" t="s">
        <v>1310</v>
      </c>
      <c r="E2242" t="s">
        <v>46</v>
      </c>
      <c r="F2242">
        <v>0.09</v>
      </c>
      <c r="G2242">
        <v>1</v>
      </c>
      <c r="H2242" s="1">
        <v>41290</v>
      </c>
      <c r="I2242" s="1" t="str">
        <f t="shared" si="81"/>
        <v xml:space="preserve"> Jan</v>
      </c>
      <c r="J2242">
        <v>8642</v>
      </c>
      <c r="K2242" t="s">
        <v>28</v>
      </c>
      <c r="L2242">
        <v>26</v>
      </c>
      <c r="M2242">
        <v>0.4</v>
      </c>
      <c r="N2242" t="s">
        <v>29</v>
      </c>
      <c r="O2242" t="s">
        <v>30</v>
      </c>
      <c r="P2242" t="s">
        <v>2681</v>
      </c>
      <c r="Q2242" t="s">
        <v>67</v>
      </c>
      <c r="R2242">
        <v>-76.141499999999994</v>
      </c>
      <c r="S2242" t="s">
        <v>76</v>
      </c>
      <c r="T2242">
        <v>1180</v>
      </c>
      <c r="U2242">
        <v>151.05000000000001</v>
      </c>
      <c r="V2242" s="1">
        <v>41291</v>
      </c>
      <c r="W2242" t="s">
        <v>34</v>
      </c>
      <c r="X2242">
        <v>5.59</v>
      </c>
      <c r="Y2242" t="s">
        <v>638</v>
      </c>
      <c r="Z2242">
        <v>5.8</v>
      </c>
      <c r="AA2242">
        <v>30605</v>
      </c>
      <c r="AB2242">
        <f t="shared" si="82"/>
        <v>150.79999999999998</v>
      </c>
      <c r="AC2242">
        <f t="shared" si="83"/>
        <v>137.22799999999998</v>
      </c>
    </row>
    <row r="2243" spans="1:29" x14ac:dyDescent="0.25">
      <c r="A2243" t="s">
        <v>1309</v>
      </c>
      <c r="B2243">
        <v>45</v>
      </c>
      <c r="C2243" t="str">
        <f t="shared" si="80"/>
        <v>Adult</v>
      </c>
      <c r="D2243" t="s">
        <v>1310</v>
      </c>
      <c r="E2243" t="s">
        <v>46</v>
      </c>
      <c r="F2243">
        <v>0.04</v>
      </c>
      <c r="G2243">
        <v>1</v>
      </c>
      <c r="H2243" s="1">
        <v>41290</v>
      </c>
      <c r="I2243" s="1" t="str">
        <f t="shared" si="81"/>
        <v xml:space="preserve"> Jan</v>
      </c>
      <c r="J2243">
        <v>8642</v>
      </c>
      <c r="K2243" t="s">
        <v>28</v>
      </c>
      <c r="L2243">
        <v>13</v>
      </c>
      <c r="M2243">
        <v>0.37</v>
      </c>
      <c r="N2243" t="s">
        <v>29</v>
      </c>
      <c r="O2243" t="s">
        <v>30</v>
      </c>
      <c r="P2243" t="s">
        <v>2682</v>
      </c>
      <c r="Q2243" t="s">
        <v>210</v>
      </c>
      <c r="R2243">
        <v>49.69</v>
      </c>
      <c r="S2243" t="s">
        <v>76</v>
      </c>
      <c r="T2243">
        <v>1181</v>
      </c>
      <c r="U2243">
        <v>133.04</v>
      </c>
      <c r="V2243" s="1">
        <v>41291</v>
      </c>
      <c r="W2243" t="s">
        <v>34</v>
      </c>
      <c r="X2243">
        <v>0.99</v>
      </c>
      <c r="Y2243" t="s">
        <v>638</v>
      </c>
      <c r="Z2243">
        <v>10.35</v>
      </c>
      <c r="AA2243">
        <v>30605</v>
      </c>
      <c r="AB2243">
        <f t="shared" si="82"/>
        <v>134.54999999999998</v>
      </c>
      <c r="AC2243">
        <f t="shared" si="83"/>
        <v>129.16799999999998</v>
      </c>
    </row>
    <row r="2244" spans="1:29" x14ac:dyDescent="0.25">
      <c r="A2244" t="s">
        <v>2683</v>
      </c>
      <c r="B2244">
        <v>45</v>
      </c>
      <c r="C2244" t="str">
        <f t="shared" si="80"/>
        <v>Adult</v>
      </c>
      <c r="D2244" t="s">
        <v>126</v>
      </c>
      <c r="E2244" t="s">
        <v>27</v>
      </c>
      <c r="F2244">
        <v>0.06</v>
      </c>
      <c r="G2244">
        <v>1</v>
      </c>
      <c r="H2244" s="1">
        <v>41290</v>
      </c>
      <c r="I2244" s="1" t="str">
        <f t="shared" si="81"/>
        <v xml:space="preserve"> Jan</v>
      </c>
      <c r="J2244">
        <v>4545</v>
      </c>
      <c r="K2244" t="s">
        <v>39</v>
      </c>
      <c r="L2244">
        <v>4</v>
      </c>
      <c r="M2244">
        <v>0.36</v>
      </c>
      <c r="N2244" t="s">
        <v>29</v>
      </c>
      <c r="O2244" t="s">
        <v>30</v>
      </c>
      <c r="P2244" t="s">
        <v>2541</v>
      </c>
      <c r="Q2244" t="s">
        <v>61</v>
      </c>
      <c r="R2244">
        <v>-24.15</v>
      </c>
      <c r="S2244" t="s">
        <v>68</v>
      </c>
      <c r="T2244">
        <v>644</v>
      </c>
      <c r="U2244">
        <v>33.1</v>
      </c>
      <c r="V2244" s="1">
        <v>41291</v>
      </c>
      <c r="W2244" t="s">
        <v>34</v>
      </c>
      <c r="X2244">
        <v>8.74</v>
      </c>
      <c r="Y2244" t="s">
        <v>128</v>
      </c>
      <c r="Z2244">
        <v>6.48</v>
      </c>
      <c r="AA2244">
        <v>74403</v>
      </c>
      <c r="AB2244">
        <f t="shared" si="82"/>
        <v>25.92</v>
      </c>
      <c r="AC2244">
        <f t="shared" si="83"/>
        <v>24.364800000000002</v>
      </c>
    </row>
    <row r="2245" spans="1:29" x14ac:dyDescent="0.25">
      <c r="A2245" t="s">
        <v>2684</v>
      </c>
      <c r="B2245">
        <v>45</v>
      </c>
      <c r="C2245" t="str">
        <f t="shared" si="80"/>
        <v>Adult</v>
      </c>
      <c r="D2245" t="s">
        <v>2685</v>
      </c>
      <c r="E2245" t="s">
        <v>27</v>
      </c>
      <c r="F2245">
        <v>0.03</v>
      </c>
      <c r="G2245">
        <v>1</v>
      </c>
      <c r="H2245" s="1">
        <v>41290</v>
      </c>
      <c r="I2245" s="1" t="str">
        <f t="shared" si="81"/>
        <v xml:space="preserve"> Jan</v>
      </c>
      <c r="J2245">
        <v>36161</v>
      </c>
      <c r="K2245" t="s">
        <v>58</v>
      </c>
      <c r="L2245">
        <v>6</v>
      </c>
      <c r="M2245">
        <v>0.39</v>
      </c>
      <c r="N2245" t="s">
        <v>29</v>
      </c>
      <c r="O2245" t="s">
        <v>30</v>
      </c>
      <c r="P2245" t="s">
        <v>1643</v>
      </c>
      <c r="Q2245" t="s">
        <v>67</v>
      </c>
      <c r="R2245">
        <v>0.64600000000000002</v>
      </c>
      <c r="S2245" t="s">
        <v>33</v>
      </c>
      <c r="T2245">
        <v>5077</v>
      </c>
      <c r="U2245">
        <v>29.19</v>
      </c>
      <c r="V2245" s="1">
        <v>41291</v>
      </c>
      <c r="W2245" t="s">
        <v>34</v>
      </c>
      <c r="X2245">
        <v>1.49</v>
      </c>
      <c r="Y2245" t="s">
        <v>43</v>
      </c>
      <c r="Z2245">
        <v>4.49</v>
      </c>
      <c r="AA2245">
        <v>20852</v>
      </c>
      <c r="AB2245">
        <f t="shared" si="82"/>
        <v>26.94</v>
      </c>
      <c r="AC2245">
        <f t="shared" si="83"/>
        <v>26.131800000000002</v>
      </c>
    </row>
    <row r="2246" spans="1:29" x14ac:dyDescent="0.25">
      <c r="A2246" t="s">
        <v>2683</v>
      </c>
      <c r="B2246">
        <v>45</v>
      </c>
      <c r="C2246" t="str">
        <f t="shared" si="80"/>
        <v>Adult</v>
      </c>
      <c r="D2246" t="s">
        <v>126</v>
      </c>
      <c r="E2246" t="s">
        <v>27</v>
      </c>
      <c r="F2246">
        <v>0.08</v>
      </c>
      <c r="G2246">
        <v>1</v>
      </c>
      <c r="H2246" s="1">
        <v>41290</v>
      </c>
      <c r="I2246" s="1" t="str">
        <f t="shared" si="81"/>
        <v xml:space="preserve"> Jan</v>
      </c>
      <c r="J2246">
        <v>4545</v>
      </c>
      <c r="K2246" t="s">
        <v>39</v>
      </c>
      <c r="L2246">
        <v>33</v>
      </c>
      <c r="M2246">
        <v>0.37</v>
      </c>
      <c r="N2246" t="s">
        <v>29</v>
      </c>
      <c r="O2246" t="s">
        <v>59</v>
      </c>
      <c r="P2246" t="s">
        <v>950</v>
      </c>
      <c r="Q2246" t="s">
        <v>61</v>
      </c>
      <c r="R2246">
        <v>26.64</v>
      </c>
      <c r="S2246" t="s">
        <v>68</v>
      </c>
      <c r="T2246">
        <v>643</v>
      </c>
      <c r="U2246">
        <v>126.38</v>
      </c>
      <c r="V2246" s="1">
        <v>41292</v>
      </c>
      <c r="W2246" t="s">
        <v>34</v>
      </c>
      <c r="X2246">
        <v>1.3</v>
      </c>
      <c r="Y2246" t="s">
        <v>128</v>
      </c>
      <c r="Z2246">
        <v>4</v>
      </c>
      <c r="AA2246">
        <v>74403</v>
      </c>
      <c r="AB2246">
        <f t="shared" si="82"/>
        <v>132</v>
      </c>
      <c r="AC2246">
        <f t="shared" si="83"/>
        <v>121.44</v>
      </c>
    </row>
    <row r="2247" spans="1:29" x14ac:dyDescent="0.25">
      <c r="A2247" t="s">
        <v>919</v>
      </c>
      <c r="B2247">
        <v>45</v>
      </c>
      <c r="C2247" t="str">
        <f t="shared" si="80"/>
        <v>Adult</v>
      </c>
      <c r="D2247" t="s">
        <v>2308</v>
      </c>
      <c r="E2247" t="s">
        <v>46</v>
      </c>
      <c r="F2247">
        <v>0.01</v>
      </c>
      <c r="G2247">
        <v>1</v>
      </c>
      <c r="H2247" s="1">
        <v>41290</v>
      </c>
      <c r="I2247" s="1" t="str">
        <f t="shared" si="81"/>
        <v xml:space="preserve"> Jan</v>
      </c>
      <c r="J2247">
        <v>26182</v>
      </c>
      <c r="K2247" t="s">
        <v>39</v>
      </c>
      <c r="L2247">
        <v>30</v>
      </c>
      <c r="M2247">
        <v>0.65</v>
      </c>
      <c r="N2247" t="s">
        <v>48</v>
      </c>
      <c r="O2247" t="s">
        <v>73</v>
      </c>
      <c r="P2247" t="s">
        <v>1859</v>
      </c>
      <c r="Q2247" t="s">
        <v>154</v>
      </c>
      <c r="R2247">
        <v>-549.27</v>
      </c>
      <c r="S2247" t="s">
        <v>68</v>
      </c>
      <c r="T2247">
        <v>3658</v>
      </c>
      <c r="U2247">
        <v>4684.8999999999996</v>
      </c>
      <c r="V2247" s="1">
        <v>41293</v>
      </c>
      <c r="W2247" t="s">
        <v>53</v>
      </c>
      <c r="X2247">
        <v>66.27</v>
      </c>
      <c r="Y2247" t="s">
        <v>149</v>
      </c>
      <c r="Z2247">
        <v>150.97999999999999</v>
      </c>
      <c r="AA2247">
        <v>60441</v>
      </c>
      <c r="AB2247">
        <f t="shared" si="82"/>
        <v>4529.3999999999996</v>
      </c>
      <c r="AC2247">
        <f t="shared" si="83"/>
        <v>4484.1059999999998</v>
      </c>
    </row>
    <row r="2248" spans="1:29" x14ac:dyDescent="0.25">
      <c r="A2248" t="s">
        <v>2686</v>
      </c>
      <c r="B2248">
        <v>45</v>
      </c>
      <c r="C2248" t="str">
        <f t="shared" si="80"/>
        <v>Adult</v>
      </c>
      <c r="D2248" t="s">
        <v>641</v>
      </c>
      <c r="E2248" t="s">
        <v>27</v>
      </c>
      <c r="F2248">
        <v>0.08</v>
      </c>
      <c r="G2248">
        <v>1</v>
      </c>
      <c r="H2248" s="1">
        <v>41291</v>
      </c>
      <c r="I2248" s="1" t="str">
        <f t="shared" si="81"/>
        <v xml:space="preserve"> Jan</v>
      </c>
      <c r="J2248">
        <v>55139</v>
      </c>
      <c r="K2248" t="s">
        <v>39</v>
      </c>
      <c r="L2248">
        <v>26</v>
      </c>
      <c r="M2248">
        <v>0.52</v>
      </c>
      <c r="N2248" t="s">
        <v>29</v>
      </c>
      <c r="O2248" t="s">
        <v>59</v>
      </c>
      <c r="P2248" t="s">
        <v>2653</v>
      </c>
      <c r="Q2248" t="s">
        <v>88</v>
      </c>
      <c r="R2248">
        <v>9.32</v>
      </c>
      <c r="S2248" t="s">
        <v>33</v>
      </c>
      <c r="T2248">
        <v>7691</v>
      </c>
      <c r="U2248">
        <v>85.71</v>
      </c>
      <c r="V2248" s="1">
        <v>41292</v>
      </c>
      <c r="W2248" t="s">
        <v>34</v>
      </c>
      <c r="X2248">
        <v>0.98</v>
      </c>
      <c r="Y2248" t="s">
        <v>278</v>
      </c>
      <c r="Z2248">
        <v>3.28</v>
      </c>
      <c r="AA2248">
        <v>2358</v>
      </c>
      <c r="AB2248">
        <f t="shared" si="82"/>
        <v>85.28</v>
      </c>
      <c r="AC2248">
        <f t="shared" si="83"/>
        <v>78.457599999999999</v>
      </c>
    </row>
    <row r="2249" spans="1:29" x14ac:dyDescent="0.25">
      <c r="A2249" t="s">
        <v>2687</v>
      </c>
      <c r="B2249">
        <v>45</v>
      </c>
      <c r="C2249" t="str">
        <f t="shared" si="80"/>
        <v>Adult</v>
      </c>
      <c r="D2249" t="s">
        <v>641</v>
      </c>
      <c r="E2249" t="s">
        <v>27</v>
      </c>
      <c r="F2249">
        <v>0.04</v>
      </c>
      <c r="G2249">
        <v>1</v>
      </c>
      <c r="H2249" s="1">
        <v>41291</v>
      </c>
      <c r="I2249" s="1" t="str">
        <f t="shared" si="81"/>
        <v xml:space="preserve"> Jan</v>
      </c>
      <c r="J2249">
        <v>55139</v>
      </c>
      <c r="K2249" t="s">
        <v>39</v>
      </c>
      <c r="L2249">
        <v>41</v>
      </c>
      <c r="M2249">
        <v>0.56000000000000005</v>
      </c>
      <c r="N2249" t="s">
        <v>29</v>
      </c>
      <c r="O2249" t="s">
        <v>139</v>
      </c>
      <c r="P2249" t="s">
        <v>1490</v>
      </c>
      <c r="Q2249" t="s">
        <v>481</v>
      </c>
      <c r="R2249">
        <v>-81.55</v>
      </c>
      <c r="S2249" t="s">
        <v>52</v>
      </c>
      <c r="T2249">
        <v>7692</v>
      </c>
      <c r="U2249">
        <v>576.58000000000004</v>
      </c>
      <c r="V2249" s="1">
        <v>41292</v>
      </c>
      <c r="W2249" t="s">
        <v>34</v>
      </c>
      <c r="X2249">
        <v>7.59</v>
      </c>
      <c r="Y2249" t="s">
        <v>54</v>
      </c>
      <c r="Z2249">
        <v>13.9</v>
      </c>
      <c r="AA2249">
        <v>94403</v>
      </c>
      <c r="AB2249">
        <f t="shared" si="82"/>
        <v>569.9</v>
      </c>
      <c r="AC2249">
        <f t="shared" si="83"/>
        <v>547.10399999999993</v>
      </c>
    </row>
    <row r="2250" spans="1:29" x14ac:dyDescent="0.25">
      <c r="A2250" t="s">
        <v>2688</v>
      </c>
      <c r="B2250">
        <v>45</v>
      </c>
      <c r="C2250" t="str">
        <f t="shared" ref="C2250:C2313" si="84">IF(B2250&gt;=50, "Senior", IF(B2250&gt;=20, "Adult", "Teenager"))</f>
        <v>Adult</v>
      </c>
      <c r="D2250" t="s">
        <v>2420</v>
      </c>
      <c r="E2250" t="s">
        <v>38</v>
      </c>
      <c r="F2250">
        <v>0.03</v>
      </c>
      <c r="G2250">
        <v>1</v>
      </c>
      <c r="H2250" s="1">
        <v>41291</v>
      </c>
      <c r="I2250" s="1" t="str">
        <f t="shared" ref="I2250:I2313" si="85">TEXT(H2250," MMM")</f>
        <v xml:space="preserve"> Jan</v>
      </c>
      <c r="J2250">
        <v>18853</v>
      </c>
      <c r="K2250" t="s">
        <v>58</v>
      </c>
      <c r="L2250">
        <v>33</v>
      </c>
      <c r="M2250">
        <v>0.48</v>
      </c>
      <c r="N2250" t="s">
        <v>29</v>
      </c>
      <c r="O2250" t="s">
        <v>59</v>
      </c>
      <c r="P2250" t="s">
        <v>1107</v>
      </c>
      <c r="Q2250" t="s">
        <v>88</v>
      </c>
      <c r="R2250">
        <v>55.21</v>
      </c>
      <c r="S2250" t="s">
        <v>76</v>
      </c>
      <c r="T2250">
        <v>2611</v>
      </c>
      <c r="U2250">
        <v>223.88</v>
      </c>
      <c r="V2250" s="1">
        <v>41293</v>
      </c>
      <c r="W2250" t="s">
        <v>34</v>
      </c>
      <c r="X2250">
        <v>1.5</v>
      </c>
      <c r="Y2250" t="s">
        <v>132</v>
      </c>
      <c r="Z2250">
        <v>6.68</v>
      </c>
      <c r="AA2250">
        <v>34210</v>
      </c>
      <c r="AB2250">
        <f t="shared" ref="AB2250:AB2313" si="86">Z2250*L2250</f>
        <v>220.44</v>
      </c>
      <c r="AC2250">
        <f t="shared" ref="AC2250:AC2313" si="87">AB2250-AB2250*F2250</f>
        <v>213.82679999999999</v>
      </c>
    </row>
    <row r="2251" spans="1:29" x14ac:dyDescent="0.25">
      <c r="A2251" t="s">
        <v>2689</v>
      </c>
      <c r="B2251">
        <v>45</v>
      </c>
      <c r="C2251" t="str">
        <f t="shared" si="84"/>
        <v>Adult</v>
      </c>
      <c r="D2251" t="s">
        <v>2690</v>
      </c>
      <c r="E2251" t="s">
        <v>38</v>
      </c>
      <c r="F2251">
        <v>0.09</v>
      </c>
      <c r="G2251">
        <v>1</v>
      </c>
      <c r="H2251" s="1">
        <v>41292</v>
      </c>
      <c r="I2251" s="1" t="str">
        <f t="shared" si="85"/>
        <v xml:space="preserve"> Jan</v>
      </c>
      <c r="J2251">
        <v>39267</v>
      </c>
      <c r="K2251" t="s">
        <v>28</v>
      </c>
      <c r="L2251">
        <v>46</v>
      </c>
      <c r="M2251">
        <v>0.57999999999999996</v>
      </c>
      <c r="N2251" t="s">
        <v>29</v>
      </c>
      <c r="O2251" t="s">
        <v>80</v>
      </c>
      <c r="P2251" t="s">
        <v>175</v>
      </c>
      <c r="Q2251" t="s">
        <v>32</v>
      </c>
      <c r="R2251">
        <v>-233.14</v>
      </c>
      <c r="S2251" t="s">
        <v>76</v>
      </c>
      <c r="T2251">
        <v>5544</v>
      </c>
      <c r="U2251">
        <v>1221.47</v>
      </c>
      <c r="V2251" s="1">
        <v>41293</v>
      </c>
      <c r="W2251" t="s">
        <v>34</v>
      </c>
      <c r="X2251">
        <v>13.99</v>
      </c>
      <c r="Y2251" t="s">
        <v>638</v>
      </c>
      <c r="Z2251">
        <v>28.28</v>
      </c>
      <c r="AA2251">
        <v>30809</v>
      </c>
      <c r="AB2251">
        <f t="shared" si="86"/>
        <v>1300.8800000000001</v>
      </c>
      <c r="AC2251">
        <f t="shared" si="87"/>
        <v>1183.8008000000002</v>
      </c>
    </row>
    <row r="2252" spans="1:29" x14ac:dyDescent="0.25">
      <c r="A2252" t="s">
        <v>2111</v>
      </c>
      <c r="B2252">
        <v>45</v>
      </c>
      <c r="C2252" t="str">
        <f t="shared" si="84"/>
        <v>Adult</v>
      </c>
      <c r="D2252" t="s">
        <v>2193</v>
      </c>
      <c r="E2252" t="s">
        <v>38</v>
      </c>
      <c r="F2252">
        <v>0.02</v>
      </c>
      <c r="G2252">
        <v>1</v>
      </c>
      <c r="H2252" s="1">
        <v>41292</v>
      </c>
      <c r="I2252" s="1" t="str">
        <f t="shared" si="85"/>
        <v xml:space="preserve"> Jan</v>
      </c>
      <c r="J2252">
        <v>35139</v>
      </c>
      <c r="K2252" t="s">
        <v>28</v>
      </c>
      <c r="L2252">
        <v>29</v>
      </c>
      <c r="M2252">
        <v>0.39</v>
      </c>
      <c r="N2252" t="s">
        <v>29</v>
      </c>
      <c r="O2252" t="s">
        <v>30</v>
      </c>
      <c r="P2252" t="s">
        <v>2691</v>
      </c>
      <c r="Q2252" t="s">
        <v>67</v>
      </c>
      <c r="R2252">
        <v>53.048499999999997</v>
      </c>
      <c r="S2252" t="s">
        <v>52</v>
      </c>
      <c r="T2252">
        <v>4941</v>
      </c>
      <c r="U2252">
        <v>264.77999999999997</v>
      </c>
      <c r="V2252" s="1">
        <v>41293</v>
      </c>
      <c r="W2252" t="s">
        <v>34</v>
      </c>
      <c r="X2252">
        <v>2.99</v>
      </c>
      <c r="Y2252" t="s">
        <v>420</v>
      </c>
      <c r="Z2252">
        <v>8.69</v>
      </c>
      <c r="AA2252">
        <v>87105</v>
      </c>
      <c r="AB2252">
        <f t="shared" si="86"/>
        <v>252.01</v>
      </c>
      <c r="AC2252">
        <f t="shared" si="87"/>
        <v>246.96979999999999</v>
      </c>
    </row>
    <row r="2253" spans="1:29" x14ac:dyDescent="0.25">
      <c r="A2253" t="s">
        <v>2105</v>
      </c>
      <c r="B2253">
        <v>45</v>
      </c>
      <c r="C2253" t="str">
        <f t="shared" si="84"/>
        <v>Adult</v>
      </c>
      <c r="D2253" t="s">
        <v>2193</v>
      </c>
      <c r="E2253" t="s">
        <v>38</v>
      </c>
      <c r="F2253">
        <v>0.05</v>
      </c>
      <c r="G2253">
        <v>1</v>
      </c>
      <c r="H2253" s="1">
        <v>41292</v>
      </c>
      <c r="I2253" s="1" t="str">
        <f t="shared" si="85"/>
        <v xml:space="preserve"> Jan</v>
      </c>
      <c r="J2253">
        <v>35139</v>
      </c>
      <c r="K2253" t="s">
        <v>28</v>
      </c>
      <c r="L2253">
        <v>3</v>
      </c>
      <c r="M2253">
        <v>0.56999999999999995</v>
      </c>
      <c r="N2253" t="s">
        <v>96</v>
      </c>
      <c r="O2253" t="s">
        <v>73</v>
      </c>
      <c r="P2253" t="s">
        <v>1997</v>
      </c>
      <c r="Q2253" t="s">
        <v>98</v>
      </c>
      <c r="R2253">
        <v>-8389.4709000000003</v>
      </c>
      <c r="S2253" t="s">
        <v>52</v>
      </c>
      <c r="T2253">
        <v>4942</v>
      </c>
      <c r="U2253">
        <v>10380.34</v>
      </c>
      <c r="V2253" s="1">
        <v>41293</v>
      </c>
      <c r="W2253" t="s">
        <v>53</v>
      </c>
      <c r="X2253">
        <v>8.73</v>
      </c>
      <c r="Y2253" t="s">
        <v>298</v>
      </c>
      <c r="Z2253">
        <v>3502.14</v>
      </c>
      <c r="AA2253">
        <v>81301</v>
      </c>
      <c r="AB2253">
        <f t="shared" si="86"/>
        <v>10506.42</v>
      </c>
      <c r="AC2253">
        <f t="shared" si="87"/>
        <v>9981.0990000000002</v>
      </c>
    </row>
    <row r="2254" spans="1:29" x14ac:dyDescent="0.25">
      <c r="A2254" t="s">
        <v>2135</v>
      </c>
      <c r="B2254">
        <v>45</v>
      </c>
      <c r="C2254" t="str">
        <f t="shared" si="84"/>
        <v>Adult</v>
      </c>
      <c r="D2254" t="s">
        <v>615</v>
      </c>
      <c r="E2254" t="s">
        <v>38</v>
      </c>
      <c r="F2254">
        <v>0.01</v>
      </c>
      <c r="G2254">
        <v>1</v>
      </c>
      <c r="H2254" s="1">
        <v>41292</v>
      </c>
      <c r="I2254" s="1" t="str">
        <f t="shared" si="85"/>
        <v xml:space="preserve"> Jan</v>
      </c>
      <c r="J2254">
        <v>24610</v>
      </c>
      <c r="K2254" t="s">
        <v>39</v>
      </c>
      <c r="L2254">
        <v>4</v>
      </c>
      <c r="M2254">
        <v>0.57999999999999996</v>
      </c>
      <c r="N2254" t="s">
        <v>48</v>
      </c>
      <c r="O2254" t="s">
        <v>49</v>
      </c>
      <c r="P2254" t="s">
        <v>965</v>
      </c>
      <c r="Q2254" t="s">
        <v>51</v>
      </c>
      <c r="R2254">
        <v>-79.959999999999994</v>
      </c>
      <c r="S2254" t="s">
        <v>52</v>
      </c>
      <c r="T2254">
        <v>3451</v>
      </c>
      <c r="U2254">
        <v>883.31</v>
      </c>
      <c r="V2254" s="1">
        <v>41294</v>
      </c>
      <c r="W2254" t="s">
        <v>53</v>
      </c>
      <c r="X2254">
        <v>23.76</v>
      </c>
      <c r="Y2254" t="s">
        <v>54</v>
      </c>
      <c r="Z2254">
        <v>200.98</v>
      </c>
      <c r="AA2254">
        <v>94061</v>
      </c>
      <c r="AB2254">
        <f t="shared" si="86"/>
        <v>803.92</v>
      </c>
      <c r="AC2254">
        <f t="shared" si="87"/>
        <v>795.88079999999991</v>
      </c>
    </row>
    <row r="2255" spans="1:29" x14ac:dyDescent="0.25">
      <c r="A2255" t="s">
        <v>2689</v>
      </c>
      <c r="B2255">
        <v>45</v>
      </c>
      <c r="C2255" t="str">
        <f t="shared" si="84"/>
        <v>Adult</v>
      </c>
      <c r="D2255" t="s">
        <v>2690</v>
      </c>
      <c r="E2255" t="s">
        <v>38</v>
      </c>
      <c r="F2255">
        <v>0.08</v>
      </c>
      <c r="G2255">
        <v>1</v>
      </c>
      <c r="H2255" s="1">
        <v>41292</v>
      </c>
      <c r="I2255" s="1" t="str">
        <f t="shared" si="85"/>
        <v xml:space="preserve"> Jan</v>
      </c>
      <c r="J2255">
        <v>39267</v>
      </c>
      <c r="K2255" t="s">
        <v>28</v>
      </c>
      <c r="L2255">
        <v>26</v>
      </c>
      <c r="M2255">
        <v>0.54</v>
      </c>
      <c r="N2255" t="s">
        <v>48</v>
      </c>
      <c r="O2255" t="s">
        <v>30</v>
      </c>
      <c r="P2255" t="s">
        <v>2502</v>
      </c>
      <c r="Q2255" t="s">
        <v>82</v>
      </c>
      <c r="R2255">
        <v>85.48</v>
      </c>
      <c r="S2255" t="s">
        <v>76</v>
      </c>
      <c r="T2255">
        <v>5543</v>
      </c>
      <c r="U2255">
        <v>430.33</v>
      </c>
      <c r="V2255" s="1">
        <v>41294</v>
      </c>
      <c r="W2255" t="s">
        <v>34</v>
      </c>
      <c r="X2255">
        <v>5.03</v>
      </c>
      <c r="Y2255" t="s">
        <v>638</v>
      </c>
      <c r="Z2255">
        <v>17.78</v>
      </c>
      <c r="AA2255">
        <v>30809</v>
      </c>
      <c r="AB2255">
        <f t="shared" si="86"/>
        <v>462.28000000000003</v>
      </c>
      <c r="AC2255">
        <f t="shared" si="87"/>
        <v>425.29760000000005</v>
      </c>
    </row>
    <row r="2256" spans="1:29" x14ac:dyDescent="0.25">
      <c r="A2256" t="s">
        <v>1767</v>
      </c>
      <c r="B2256">
        <v>45</v>
      </c>
      <c r="C2256" t="str">
        <f t="shared" si="84"/>
        <v>Adult</v>
      </c>
      <c r="D2256" t="s">
        <v>2334</v>
      </c>
      <c r="E2256" t="s">
        <v>46</v>
      </c>
      <c r="F2256">
        <v>0.05</v>
      </c>
      <c r="G2256">
        <v>1</v>
      </c>
      <c r="H2256" s="1">
        <v>41292</v>
      </c>
      <c r="I2256" s="1" t="str">
        <f t="shared" si="85"/>
        <v xml:space="preserve"> Jan</v>
      </c>
      <c r="J2256">
        <v>50048</v>
      </c>
      <c r="K2256" t="s">
        <v>28</v>
      </c>
      <c r="L2256">
        <v>1</v>
      </c>
      <c r="M2256">
        <v>0.57999999999999996</v>
      </c>
      <c r="N2256" t="s">
        <v>29</v>
      </c>
      <c r="O2256" t="s">
        <v>139</v>
      </c>
      <c r="P2256" t="s">
        <v>480</v>
      </c>
      <c r="Q2256" t="s">
        <v>481</v>
      </c>
      <c r="R2256">
        <v>-11.02</v>
      </c>
      <c r="S2256" t="s">
        <v>68</v>
      </c>
      <c r="T2256">
        <v>7010</v>
      </c>
      <c r="U2256">
        <v>15</v>
      </c>
      <c r="V2256" s="1">
        <v>41294</v>
      </c>
      <c r="W2256" t="s">
        <v>34</v>
      </c>
      <c r="X2256">
        <v>8.3699999999999992</v>
      </c>
      <c r="Y2256" t="s">
        <v>69</v>
      </c>
      <c r="Z2256">
        <v>6.84</v>
      </c>
      <c r="AA2256">
        <v>55378</v>
      </c>
      <c r="AB2256">
        <f t="shared" si="86"/>
        <v>6.84</v>
      </c>
      <c r="AC2256">
        <f t="shared" si="87"/>
        <v>6.4980000000000002</v>
      </c>
    </row>
    <row r="2257" spans="1:29" x14ac:dyDescent="0.25">
      <c r="A2257" t="s">
        <v>1767</v>
      </c>
      <c r="B2257">
        <v>45</v>
      </c>
      <c r="C2257" t="str">
        <f t="shared" si="84"/>
        <v>Adult</v>
      </c>
      <c r="D2257" t="s">
        <v>2334</v>
      </c>
      <c r="E2257" t="s">
        <v>46</v>
      </c>
      <c r="F2257">
        <v>0.09</v>
      </c>
      <c r="G2257">
        <v>1</v>
      </c>
      <c r="H2257" s="1">
        <v>41292</v>
      </c>
      <c r="I2257" s="1" t="str">
        <f t="shared" si="85"/>
        <v xml:space="preserve"> Jan</v>
      </c>
      <c r="J2257">
        <v>50048</v>
      </c>
      <c r="K2257" t="s">
        <v>28</v>
      </c>
      <c r="L2257">
        <v>14</v>
      </c>
      <c r="M2257">
        <v>0.59</v>
      </c>
      <c r="N2257" t="s">
        <v>29</v>
      </c>
      <c r="O2257" t="s">
        <v>59</v>
      </c>
      <c r="P2257" t="s">
        <v>2519</v>
      </c>
      <c r="Q2257" t="s">
        <v>88</v>
      </c>
      <c r="R2257">
        <v>-9.19</v>
      </c>
      <c r="S2257" t="s">
        <v>68</v>
      </c>
      <c r="T2257">
        <v>7009</v>
      </c>
      <c r="U2257">
        <v>35.479999999999997</v>
      </c>
      <c r="V2257" s="1">
        <v>41294</v>
      </c>
      <c r="W2257" t="s">
        <v>34</v>
      </c>
      <c r="X2257">
        <v>1.3</v>
      </c>
      <c r="Y2257" t="s">
        <v>69</v>
      </c>
      <c r="Z2257">
        <v>2.58</v>
      </c>
      <c r="AA2257">
        <v>55378</v>
      </c>
      <c r="AB2257">
        <f t="shared" si="86"/>
        <v>36.120000000000005</v>
      </c>
      <c r="AC2257">
        <f t="shared" si="87"/>
        <v>32.869200000000006</v>
      </c>
    </row>
    <row r="2258" spans="1:29" x14ac:dyDescent="0.25">
      <c r="A2258" t="s">
        <v>2105</v>
      </c>
      <c r="B2258">
        <v>45</v>
      </c>
      <c r="C2258" t="str">
        <f t="shared" si="84"/>
        <v>Adult</v>
      </c>
      <c r="D2258" t="s">
        <v>2193</v>
      </c>
      <c r="E2258" t="s">
        <v>38</v>
      </c>
      <c r="F2258">
        <v>7.0000000000000007E-2</v>
      </c>
      <c r="G2258">
        <v>1</v>
      </c>
      <c r="H2258" s="1">
        <v>41292</v>
      </c>
      <c r="I2258" s="1" t="str">
        <f t="shared" si="85"/>
        <v xml:space="preserve"> Jan</v>
      </c>
      <c r="J2258">
        <v>35139</v>
      </c>
      <c r="K2258" t="s">
        <v>28</v>
      </c>
      <c r="L2258">
        <v>32</v>
      </c>
      <c r="M2258">
        <v>0.57999999999999996</v>
      </c>
      <c r="N2258" t="s">
        <v>29</v>
      </c>
      <c r="O2258" t="s">
        <v>30</v>
      </c>
      <c r="P2258" t="s">
        <v>2692</v>
      </c>
      <c r="Q2258" t="s">
        <v>32</v>
      </c>
      <c r="R2258">
        <v>-14.98</v>
      </c>
      <c r="S2258" t="s">
        <v>52</v>
      </c>
      <c r="T2258">
        <v>4944</v>
      </c>
      <c r="U2258">
        <v>389.98</v>
      </c>
      <c r="V2258" s="1">
        <v>41294</v>
      </c>
      <c r="W2258" t="s">
        <v>34</v>
      </c>
      <c r="X2258">
        <v>4.8099999999999996</v>
      </c>
      <c r="Y2258" t="s">
        <v>298</v>
      </c>
      <c r="Z2258">
        <v>12.21</v>
      </c>
      <c r="AA2258">
        <v>81301</v>
      </c>
      <c r="AB2258">
        <f t="shared" si="86"/>
        <v>390.72</v>
      </c>
      <c r="AC2258">
        <f t="shared" si="87"/>
        <v>363.36960000000005</v>
      </c>
    </row>
    <row r="2259" spans="1:29" x14ac:dyDescent="0.25">
      <c r="A2259" t="s">
        <v>2105</v>
      </c>
      <c r="B2259">
        <v>45</v>
      </c>
      <c r="C2259" t="str">
        <f t="shared" si="84"/>
        <v>Adult</v>
      </c>
      <c r="D2259" t="s">
        <v>2193</v>
      </c>
      <c r="E2259" t="s">
        <v>38</v>
      </c>
      <c r="F2259">
        <v>0.05</v>
      </c>
      <c r="G2259">
        <v>1</v>
      </c>
      <c r="H2259" s="1">
        <v>41292</v>
      </c>
      <c r="I2259" s="1" t="str">
        <f t="shared" si="85"/>
        <v xml:space="preserve"> Jan</v>
      </c>
      <c r="J2259">
        <v>35139</v>
      </c>
      <c r="K2259" t="s">
        <v>28</v>
      </c>
      <c r="L2259">
        <v>25</v>
      </c>
      <c r="M2259">
        <v>0.56000000000000005</v>
      </c>
      <c r="N2259" t="s">
        <v>29</v>
      </c>
      <c r="O2259" t="s">
        <v>139</v>
      </c>
      <c r="P2259" t="s">
        <v>2483</v>
      </c>
      <c r="Q2259" t="s">
        <v>88</v>
      </c>
      <c r="R2259">
        <v>76.87</v>
      </c>
      <c r="S2259" t="s">
        <v>52</v>
      </c>
      <c r="T2259">
        <v>4943</v>
      </c>
      <c r="U2259">
        <v>854.9</v>
      </c>
      <c r="V2259" s="1">
        <v>41294</v>
      </c>
      <c r="W2259" t="s">
        <v>34</v>
      </c>
      <c r="X2259">
        <v>8.99</v>
      </c>
      <c r="Y2259" t="s">
        <v>298</v>
      </c>
      <c r="Z2259">
        <v>34.58</v>
      </c>
      <c r="AA2259">
        <v>81301</v>
      </c>
      <c r="AB2259">
        <f t="shared" si="86"/>
        <v>864.5</v>
      </c>
      <c r="AC2259">
        <f t="shared" si="87"/>
        <v>821.27499999999998</v>
      </c>
    </row>
    <row r="2260" spans="1:29" x14ac:dyDescent="0.25">
      <c r="A2260" t="s">
        <v>2693</v>
      </c>
      <c r="B2260">
        <v>45</v>
      </c>
      <c r="C2260" t="str">
        <f t="shared" si="84"/>
        <v>Adult</v>
      </c>
      <c r="D2260" t="s">
        <v>1763</v>
      </c>
      <c r="E2260" t="s">
        <v>27</v>
      </c>
      <c r="F2260">
        <v>0.09</v>
      </c>
      <c r="G2260">
        <v>1</v>
      </c>
      <c r="H2260" s="1">
        <v>41292</v>
      </c>
      <c r="I2260" s="1" t="str">
        <f t="shared" si="85"/>
        <v xml:space="preserve"> Jan</v>
      </c>
      <c r="J2260">
        <v>34753</v>
      </c>
      <c r="K2260" t="s">
        <v>39</v>
      </c>
      <c r="L2260">
        <v>7</v>
      </c>
      <c r="M2260">
        <v>0.56999999999999995</v>
      </c>
      <c r="N2260" t="s">
        <v>96</v>
      </c>
      <c r="O2260" t="s">
        <v>59</v>
      </c>
      <c r="P2260" t="s">
        <v>1539</v>
      </c>
      <c r="Q2260" t="s">
        <v>105</v>
      </c>
      <c r="R2260">
        <v>-63.701000000000001</v>
      </c>
      <c r="S2260" t="s">
        <v>68</v>
      </c>
      <c r="T2260">
        <v>4885</v>
      </c>
      <c r="U2260">
        <v>117.062</v>
      </c>
      <c r="V2260" s="1">
        <v>41294</v>
      </c>
      <c r="W2260" t="s">
        <v>34</v>
      </c>
      <c r="X2260">
        <v>0.99</v>
      </c>
      <c r="Y2260" t="s">
        <v>482</v>
      </c>
      <c r="Z2260">
        <v>20.99</v>
      </c>
      <c r="AA2260">
        <v>66614</v>
      </c>
      <c r="AB2260">
        <f t="shared" si="86"/>
        <v>146.92999999999998</v>
      </c>
      <c r="AC2260">
        <f t="shared" si="87"/>
        <v>133.70629999999997</v>
      </c>
    </row>
    <row r="2261" spans="1:29" x14ac:dyDescent="0.25">
      <c r="A2261" t="s">
        <v>151</v>
      </c>
      <c r="B2261">
        <v>45</v>
      </c>
      <c r="C2261" t="str">
        <f t="shared" si="84"/>
        <v>Adult</v>
      </c>
      <c r="D2261" t="s">
        <v>2524</v>
      </c>
      <c r="E2261" t="s">
        <v>38</v>
      </c>
      <c r="F2261">
        <v>7.0000000000000007E-2</v>
      </c>
      <c r="G2261">
        <v>1</v>
      </c>
      <c r="H2261" s="1">
        <v>41293</v>
      </c>
      <c r="I2261" s="1" t="str">
        <f t="shared" si="85"/>
        <v xml:space="preserve"> Jan</v>
      </c>
      <c r="J2261">
        <v>54497</v>
      </c>
      <c r="K2261" t="s">
        <v>39</v>
      </c>
      <c r="L2261">
        <v>1</v>
      </c>
      <c r="M2261">
        <v>0.56000000000000005</v>
      </c>
      <c r="N2261" t="s">
        <v>29</v>
      </c>
      <c r="O2261" t="s">
        <v>30</v>
      </c>
      <c r="P2261" t="s">
        <v>1376</v>
      </c>
      <c r="Q2261" t="s">
        <v>32</v>
      </c>
      <c r="R2261">
        <v>-87.34</v>
      </c>
      <c r="S2261" t="s">
        <v>76</v>
      </c>
      <c r="T2261">
        <v>7615</v>
      </c>
      <c r="U2261">
        <v>155.51</v>
      </c>
      <c r="V2261" s="1">
        <v>41296</v>
      </c>
      <c r="W2261" t="s">
        <v>34</v>
      </c>
      <c r="X2261">
        <v>19.989999999999998</v>
      </c>
      <c r="Y2261" t="s">
        <v>291</v>
      </c>
      <c r="Z2261">
        <v>142.86000000000001</v>
      </c>
      <c r="AA2261">
        <v>37620</v>
      </c>
      <c r="AB2261">
        <f t="shared" si="86"/>
        <v>142.86000000000001</v>
      </c>
      <c r="AC2261">
        <f t="shared" si="87"/>
        <v>132.85980000000001</v>
      </c>
    </row>
    <row r="2262" spans="1:29" x14ac:dyDescent="0.25">
      <c r="A2262" t="s">
        <v>1917</v>
      </c>
      <c r="B2262">
        <v>45</v>
      </c>
      <c r="C2262" t="str">
        <f t="shared" si="84"/>
        <v>Adult</v>
      </c>
      <c r="D2262" t="s">
        <v>1918</v>
      </c>
      <c r="E2262" t="s">
        <v>46</v>
      </c>
      <c r="F2262">
        <v>0.03</v>
      </c>
      <c r="G2262">
        <v>1</v>
      </c>
      <c r="H2262" s="1">
        <v>41294</v>
      </c>
      <c r="I2262" s="1" t="str">
        <f t="shared" si="85"/>
        <v xml:space="preserve"> Jan</v>
      </c>
      <c r="J2262">
        <v>29185</v>
      </c>
      <c r="K2262" t="s">
        <v>28</v>
      </c>
      <c r="L2262">
        <v>8</v>
      </c>
      <c r="M2262">
        <v>0.56000000000000005</v>
      </c>
      <c r="N2262" t="s">
        <v>29</v>
      </c>
      <c r="O2262" t="s">
        <v>30</v>
      </c>
      <c r="P2262" t="s">
        <v>2694</v>
      </c>
      <c r="Q2262" t="s">
        <v>214</v>
      </c>
      <c r="R2262">
        <v>-6.37</v>
      </c>
      <c r="S2262" t="s">
        <v>68</v>
      </c>
      <c r="T2262">
        <v>4091</v>
      </c>
      <c r="U2262">
        <v>468.49</v>
      </c>
      <c r="V2262" s="1">
        <v>41295</v>
      </c>
      <c r="W2262" t="s">
        <v>34</v>
      </c>
      <c r="X2262">
        <v>13.22</v>
      </c>
      <c r="Y2262" t="s">
        <v>246</v>
      </c>
      <c r="Z2262">
        <v>56.96</v>
      </c>
      <c r="AA2262">
        <v>48071</v>
      </c>
      <c r="AB2262">
        <f t="shared" si="86"/>
        <v>455.68</v>
      </c>
      <c r="AC2262">
        <f t="shared" si="87"/>
        <v>442.00960000000003</v>
      </c>
    </row>
    <row r="2263" spans="1:29" x14ac:dyDescent="0.25">
      <c r="A2263" t="s">
        <v>2695</v>
      </c>
      <c r="B2263">
        <v>45</v>
      </c>
      <c r="C2263" t="str">
        <f t="shared" si="84"/>
        <v>Adult</v>
      </c>
      <c r="D2263" t="s">
        <v>2612</v>
      </c>
      <c r="E2263" t="s">
        <v>27</v>
      </c>
      <c r="F2263">
        <v>0.04</v>
      </c>
      <c r="G2263">
        <v>1</v>
      </c>
      <c r="H2263" s="1">
        <v>41294</v>
      </c>
      <c r="I2263" s="1" t="str">
        <f t="shared" si="85"/>
        <v xml:space="preserve"> Jan</v>
      </c>
      <c r="J2263">
        <v>55398</v>
      </c>
      <c r="K2263" t="s">
        <v>131</v>
      </c>
      <c r="L2263">
        <v>21</v>
      </c>
      <c r="M2263">
        <v>0.56999999999999995</v>
      </c>
      <c r="N2263" t="s">
        <v>29</v>
      </c>
      <c r="O2263" t="s">
        <v>59</v>
      </c>
      <c r="P2263" t="s">
        <v>161</v>
      </c>
      <c r="Q2263" t="s">
        <v>88</v>
      </c>
      <c r="R2263">
        <v>2.38</v>
      </c>
      <c r="S2263" t="s">
        <v>33</v>
      </c>
      <c r="T2263">
        <v>7736</v>
      </c>
      <c r="U2263">
        <v>46.42</v>
      </c>
      <c r="V2263" s="1">
        <v>41295</v>
      </c>
      <c r="W2263" t="s">
        <v>34</v>
      </c>
      <c r="X2263">
        <v>0.7</v>
      </c>
      <c r="Y2263" t="s">
        <v>208</v>
      </c>
      <c r="Z2263">
        <v>2.1</v>
      </c>
      <c r="AA2263">
        <v>44017</v>
      </c>
      <c r="AB2263">
        <f t="shared" si="86"/>
        <v>44.1</v>
      </c>
      <c r="AC2263">
        <f t="shared" si="87"/>
        <v>42.335999999999999</v>
      </c>
    </row>
    <row r="2264" spans="1:29" x14ac:dyDescent="0.25">
      <c r="A2264" t="s">
        <v>743</v>
      </c>
      <c r="B2264">
        <v>45</v>
      </c>
      <c r="C2264" t="str">
        <f t="shared" si="84"/>
        <v>Adult</v>
      </c>
      <c r="D2264" t="s">
        <v>744</v>
      </c>
      <c r="E2264" t="s">
        <v>46</v>
      </c>
      <c r="F2264">
        <v>0.09</v>
      </c>
      <c r="G2264">
        <v>1</v>
      </c>
      <c r="H2264" s="1">
        <v>41294</v>
      </c>
      <c r="I2264" s="1" t="str">
        <f t="shared" si="85"/>
        <v xml:space="preserve"> Jan</v>
      </c>
      <c r="J2264">
        <v>20934</v>
      </c>
      <c r="K2264" t="s">
        <v>58</v>
      </c>
      <c r="L2264">
        <v>5</v>
      </c>
      <c r="M2264">
        <v>0.57999999999999996</v>
      </c>
      <c r="N2264" t="s">
        <v>96</v>
      </c>
      <c r="O2264" t="s">
        <v>49</v>
      </c>
      <c r="P2264" t="s">
        <v>330</v>
      </c>
      <c r="Q2264" t="s">
        <v>98</v>
      </c>
      <c r="R2264">
        <v>-577.47990000000004</v>
      </c>
      <c r="S2264" t="s">
        <v>33</v>
      </c>
      <c r="T2264">
        <v>2900</v>
      </c>
      <c r="U2264">
        <v>1253.8900000000001</v>
      </c>
      <c r="V2264" s="1">
        <v>41295</v>
      </c>
      <c r="W2264" t="s">
        <v>53</v>
      </c>
      <c r="X2264">
        <v>17.86</v>
      </c>
      <c r="Y2264" t="s">
        <v>136</v>
      </c>
      <c r="Z2264">
        <v>264.98</v>
      </c>
      <c r="AA2264">
        <v>13021</v>
      </c>
      <c r="AB2264">
        <f t="shared" si="86"/>
        <v>1324.9</v>
      </c>
      <c r="AC2264">
        <f t="shared" si="87"/>
        <v>1205.6590000000001</v>
      </c>
    </row>
    <row r="2265" spans="1:29" x14ac:dyDescent="0.25">
      <c r="A2265" t="s">
        <v>1917</v>
      </c>
      <c r="B2265">
        <v>45</v>
      </c>
      <c r="C2265" t="str">
        <f t="shared" si="84"/>
        <v>Adult</v>
      </c>
      <c r="D2265" t="s">
        <v>1918</v>
      </c>
      <c r="E2265" t="s">
        <v>46</v>
      </c>
      <c r="F2265">
        <v>0.04</v>
      </c>
      <c r="G2265">
        <v>1</v>
      </c>
      <c r="H2265" s="1">
        <v>41294</v>
      </c>
      <c r="I2265" s="1" t="str">
        <f t="shared" si="85"/>
        <v xml:space="preserve"> Jan</v>
      </c>
      <c r="J2265">
        <v>29185</v>
      </c>
      <c r="K2265" t="s">
        <v>28</v>
      </c>
      <c r="L2265">
        <v>48</v>
      </c>
      <c r="M2265">
        <v>0.59</v>
      </c>
      <c r="N2265" t="s">
        <v>48</v>
      </c>
      <c r="O2265" t="s">
        <v>40</v>
      </c>
      <c r="P2265" t="s">
        <v>1803</v>
      </c>
      <c r="Q2265" t="s">
        <v>82</v>
      </c>
      <c r="R2265">
        <v>-261.45</v>
      </c>
      <c r="S2265" t="s">
        <v>68</v>
      </c>
      <c r="T2265">
        <v>4092</v>
      </c>
      <c r="U2265">
        <v>446.53</v>
      </c>
      <c r="V2265" s="1">
        <v>41296</v>
      </c>
      <c r="W2265" t="s">
        <v>42</v>
      </c>
      <c r="X2265">
        <v>10.16</v>
      </c>
      <c r="Y2265" t="s">
        <v>246</v>
      </c>
      <c r="Z2265">
        <v>8.3699999999999992</v>
      </c>
      <c r="AA2265">
        <v>48071</v>
      </c>
      <c r="AB2265">
        <f t="shared" si="86"/>
        <v>401.76</v>
      </c>
      <c r="AC2265">
        <f t="shared" si="87"/>
        <v>385.68959999999998</v>
      </c>
    </row>
    <row r="2266" spans="1:29" x14ac:dyDescent="0.25">
      <c r="A2266" t="s">
        <v>1596</v>
      </c>
      <c r="B2266">
        <v>45</v>
      </c>
      <c r="C2266" t="str">
        <f t="shared" si="84"/>
        <v>Adult</v>
      </c>
      <c r="D2266" t="s">
        <v>462</v>
      </c>
      <c r="E2266" t="s">
        <v>46</v>
      </c>
      <c r="F2266">
        <v>0.09</v>
      </c>
      <c r="G2266">
        <v>1</v>
      </c>
      <c r="H2266" s="1">
        <v>41294</v>
      </c>
      <c r="I2266" s="1" t="str">
        <f t="shared" si="85"/>
        <v xml:space="preserve"> Jan</v>
      </c>
      <c r="J2266">
        <v>34661</v>
      </c>
      <c r="K2266" t="s">
        <v>58</v>
      </c>
      <c r="L2266">
        <v>26</v>
      </c>
      <c r="M2266">
        <v>0.55000000000000004</v>
      </c>
      <c r="N2266" t="s">
        <v>48</v>
      </c>
      <c r="O2266" t="s">
        <v>30</v>
      </c>
      <c r="P2266" t="s">
        <v>2223</v>
      </c>
      <c r="Q2266" t="s">
        <v>82</v>
      </c>
      <c r="R2266">
        <v>-175.47</v>
      </c>
      <c r="S2266" t="s">
        <v>76</v>
      </c>
      <c r="T2266">
        <v>4871</v>
      </c>
      <c r="U2266">
        <v>864.16</v>
      </c>
      <c r="V2266" s="1">
        <v>41296</v>
      </c>
      <c r="W2266" t="s">
        <v>34</v>
      </c>
      <c r="X2266">
        <v>19.989999999999998</v>
      </c>
      <c r="Y2266" t="s">
        <v>77</v>
      </c>
      <c r="Z2266">
        <v>33.979999999999997</v>
      </c>
      <c r="AA2266">
        <v>35810</v>
      </c>
      <c r="AB2266">
        <f t="shared" si="86"/>
        <v>883.4799999999999</v>
      </c>
      <c r="AC2266">
        <f t="shared" si="87"/>
        <v>803.96679999999992</v>
      </c>
    </row>
    <row r="2267" spans="1:29" x14ac:dyDescent="0.25">
      <c r="A2267" t="s">
        <v>2197</v>
      </c>
      <c r="B2267">
        <v>45</v>
      </c>
      <c r="C2267" t="str">
        <f t="shared" si="84"/>
        <v>Adult</v>
      </c>
      <c r="D2267" t="s">
        <v>1918</v>
      </c>
      <c r="E2267" t="s">
        <v>46</v>
      </c>
      <c r="F2267">
        <v>0.02</v>
      </c>
      <c r="G2267">
        <v>1</v>
      </c>
      <c r="H2267" s="1">
        <v>41294</v>
      </c>
      <c r="I2267" s="1" t="str">
        <f t="shared" si="85"/>
        <v xml:space="preserve"> Jan</v>
      </c>
      <c r="J2267">
        <v>29185</v>
      </c>
      <c r="K2267" t="s">
        <v>28</v>
      </c>
      <c r="L2267">
        <v>5</v>
      </c>
      <c r="M2267">
        <v>0.36</v>
      </c>
      <c r="N2267" t="s">
        <v>29</v>
      </c>
      <c r="O2267" t="s">
        <v>30</v>
      </c>
      <c r="P2267" t="s">
        <v>1344</v>
      </c>
      <c r="Q2267" t="s">
        <v>61</v>
      </c>
      <c r="R2267">
        <v>-25.31</v>
      </c>
      <c r="S2267" t="s">
        <v>68</v>
      </c>
      <c r="T2267">
        <v>4093</v>
      </c>
      <c r="U2267">
        <v>217.85</v>
      </c>
      <c r="V2267" s="1">
        <v>41296</v>
      </c>
      <c r="W2267" t="s">
        <v>42</v>
      </c>
      <c r="X2267">
        <v>17.48</v>
      </c>
      <c r="Y2267" t="s">
        <v>246</v>
      </c>
      <c r="Z2267">
        <v>40.99</v>
      </c>
      <c r="AA2267">
        <v>48640</v>
      </c>
      <c r="AB2267">
        <f t="shared" si="86"/>
        <v>204.95000000000002</v>
      </c>
      <c r="AC2267">
        <f t="shared" si="87"/>
        <v>200.85100000000003</v>
      </c>
    </row>
    <row r="2268" spans="1:29" x14ac:dyDescent="0.25">
      <c r="A2268" t="s">
        <v>2696</v>
      </c>
      <c r="B2268">
        <v>45</v>
      </c>
      <c r="C2268" t="str">
        <f t="shared" si="84"/>
        <v>Adult</v>
      </c>
      <c r="D2268" t="s">
        <v>2612</v>
      </c>
      <c r="E2268" t="s">
        <v>27</v>
      </c>
      <c r="F2268">
        <v>7.0000000000000007E-2</v>
      </c>
      <c r="G2268">
        <v>1</v>
      </c>
      <c r="H2268" s="1">
        <v>41294</v>
      </c>
      <c r="I2268" s="1" t="str">
        <f t="shared" si="85"/>
        <v xml:space="preserve"> Jan</v>
      </c>
      <c r="J2268">
        <v>55398</v>
      </c>
      <c r="K2268" t="s">
        <v>131</v>
      </c>
      <c r="L2268">
        <v>24</v>
      </c>
      <c r="M2268">
        <v>0.6</v>
      </c>
      <c r="N2268" t="s">
        <v>29</v>
      </c>
      <c r="O2268" t="s">
        <v>40</v>
      </c>
      <c r="P2268" t="s">
        <v>1259</v>
      </c>
      <c r="Q2268" t="s">
        <v>214</v>
      </c>
      <c r="R2268">
        <v>-1085.52</v>
      </c>
      <c r="S2268" t="s">
        <v>68</v>
      </c>
      <c r="T2268">
        <v>7737</v>
      </c>
      <c r="U2268">
        <v>154.99</v>
      </c>
      <c r="V2268" s="1">
        <v>41296</v>
      </c>
      <c r="W2268" t="s">
        <v>34</v>
      </c>
      <c r="X2268">
        <v>49</v>
      </c>
      <c r="Y2268" t="s">
        <v>239</v>
      </c>
      <c r="Z2268">
        <v>4.4800000000000004</v>
      </c>
      <c r="AA2268">
        <v>53005</v>
      </c>
      <c r="AB2268">
        <f t="shared" si="86"/>
        <v>107.52000000000001</v>
      </c>
      <c r="AC2268">
        <f t="shared" si="87"/>
        <v>99.993600000000015</v>
      </c>
    </row>
    <row r="2269" spans="1:29" x14ac:dyDescent="0.25">
      <c r="A2269" t="s">
        <v>2133</v>
      </c>
      <c r="B2269">
        <v>45</v>
      </c>
      <c r="C2269" t="str">
        <f t="shared" si="84"/>
        <v>Adult</v>
      </c>
      <c r="D2269" t="s">
        <v>992</v>
      </c>
      <c r="E2269" t="s">
        <v>46</v>
      </c>
      <c r="F2269">
        <v>0.01</v>
      </c>
      <c r="G2269">
        <v>1</v>
      </c>
      <c r="H2269" s="1">
        <v>41294</v>
      </c>
      <c r="I2269" s="1" t="str">
        <f t="shared" si="85"/>
        <v xml:space="preserve"> Jan</v>
      </c>
      <c r="J2269">
        <v>25155</v>
      </c>
      <c r="K2269" t="s">
        <v>47</v>
      </c>
      <c r="L2269">
        <v>3</v>
      </c>
      <c r="M2269">
        <v>0.38</v>
      </c>
      <c r="N2269" t="s">
        <v>29</v>
      </c>
      <c r="O2269" t="s">
        <v>30</v>
      </c>
      <c r="P2269" t="s">
        <v>1505</v>
      </c>
      <c r="Q2269" t="s">
        <v>61</v>
      </c>
      <c r="R2269">
        <v>-1.74</v>
      </c>
      <c r="S2269" t="s">
        <v>76</v>
      </c>
      <c r="T2269">
        <v>3536</v>
      </c>
      <c r="U2269">
        <v>30.37</v>
      </c>
      <c r="V2269" s="1">
        <v>41299</v>
      </c>
      <c r="W2269" t="s">
        <v>42</v>
      </c>
      <c r="X2269">
        <v>5.49</v>
      </c>
      <c r="Y2269" t="s">
        <v>638</v>
      </c>
      <c r="Z2269">
        <v>4.9800000000000004</v>
      </c>
      <c r="AA2269">
        <v>30907</v>
      </c>
      <c r="AB2269">
        <f t="shared" si="86"/>
        <v>14.940000000000001</v>
      </c>
      <c r="AC2269">
        <f t="shared" si="87"/>
        <v>14.790600000000001</v>
      </c>
    </row>
    <row r="2270" spans="1:29" x14ac:dyDescent="0.25">
      <c r="A2270" t="s">
        <v>2133</v>
      </c>
      <c r="B2270">
        <v>45</v>
      </c>
      <c r="C2270" t="str">
        <f t="shared" si="84"/>
        <v>Adult</v>
      </c>
      <c r="D2270" t="s">
        <v>992</v>
      </c>
      <c r="E2270" t="s">
        <v>46</v>
      </c>
      <c r="F2270">
        <v>0</v>
      </c>
      <c r="G2270">
        <v>1</v>
      </c>
      <c r="H2270" s="1">
        <v>41294</v>
      </c>
      <c r="I2270" s="1" t="str">
        <f t="shared" si="85"/>
        <v xml:space="preserve"> Jan</v>
      </c>
      <c r="J2270">
        <v>25155</v>
      </c>
      <c r="K2270" t="s">
        <v>47</v>
      </c>
      <c r="L2270">
        <v>48</v>
      </c>
      <c r="M2270">
        <v>0.56999999999999995</v>
      </c>
      <c r="N2270" t="s">
        <v>48</v>
      </c>
      <c r="O2270" t="s">
        <v>40</v>
      </c>
      <c r="P2270" t="s">
        <v>2697</v>
      </c>
      <c r="Q2270" t="s">
        <v>82</v>
      </c>
      <c r="R2270">
        <v>-180.45</v>
      </c>
      <c r="S2270" t="s">
        <v>76</v>
      </c>
      <c r="T2270">
        <v>3534</v>
      </c>
      <c r="U2270">
        <v>1038.99</v>
      </c>
      <c r="V2270" s="1">
        <v>41301</v>
      </c>
      <c r="W2270" t="s">
        <v>34</v>
      </c>
      <c r="X2270">
        <v>14.87</v>
      </c>
      <c r="Y2270" t="s">
        <v>638</v>
      </c>
      <c r="Z2270">
        <v>19.940000000000001</v>
      </c>
      <c r="AA2270">
        <v>30907</v>
      </c>
      <c r="AB2270">
        <f t="shared" si="86"/>
        <v>957.12000000000012</v>
      </c>
      <c r="AC2270">
        <f t="shared" si="87"/>
        <v>957.12000000000012</v>
      </c>
    </row>
    <row r="2271" spans="1:29" x14ac:dyDescent="0.25">
      <c r="A2271" t="s">
        <v>2133</v>
      </c>
      <c r="B2271">
        <v>45</v>
      </c>
      <c r="C2271" t="str">
        <f t="shared" si="84"/>
        <v>Adult</v>
      </c>
      <c r="D2271" t="s">
        <v>992</v>
      </c>
      <c r="E2271" t="s">
        <v>46</v>
      </c>
      <c r="F2271">
        <v>0.08</v>
      </c>
      <c r="G2271">
        <v>1</v>
      </c>
      <c r="H2271" s="1">
        <v>41294</v>
      </c>
      <c r="I2271" s="1" t="str">
        <f t="shared" si="85"/>
        <v xml:space="preserve"> Jan</v>
      </c>
      <c r="J2271">
        <v>25155</v>
      </c>
      <c r="K2271" t="s">
        <v>47</v>
      </c>
      <c r="L2271">
        <v>17</v>
      </c>
      <c r="M2271">
        <v>0.36</v>
      </c>
      <c r="N2271" t="s">
        <v>29</v>
      </c>
      <c r="O2271" t="s">
        <v>59</v>
      </c>
      <c r="P2271" t="s">
        <v>2698</v>
      </c>
      <c r="Q2271" t="s">
        <v>61</v>
      </c>
      <c r="R2271">
        <v>6.99</v>
      </c>
      <c r="S2271" t="s">
        <v>76</v>
      </c>
      <c r="T2271">
        <v>3535</v>
      </c>
      <c r="U2271">
        <v>114.01</v>
      </c>
      <c r="V2271" s="1">
        <v>41301</v>
      </c>
      <c r="W2271" t="s">
        <v>34</v>
      </c>
      <c r="X2271">
        <v>3.1</v>
      </c>
      <c r="Y2271" t="s">
        <v>638</v>
      </c>
      <c r="Z2271">
        <v>6.69</v>
      </c>
      <c r="AA2271">
        <v>30907</v>
      </c>
      <c r="AB2271">
        <f t="shared" si="86"/>
        <v>113.73</v>
      </c>
      <c r="AC2271">
        <f t="shared" si="87"/>
        <v>104.63160000000001</v>
      </c>
    </row>
    <row r="2272" spans="1:29" x14ac:dyDescent="0.25">
      <c r="A2272" t="s">
        <v>1926</v>
      </c>
      <c r="B2272">
        <v>45</v>
      </c>
      <c r="C2272" t="str">
        <f t="shared" si="84"/>
        <v>Adult</v>
      </c>
      <c r="D2272" t="s">
        <v>353</v>
      </c>
      <c r="E2272" t="s">
        <v>38</v>
      </c>
      <c r="F2272">
        <v>0.08</v>
      </c>
      <c r="G2272">
        <v>1</v>
      </c>
      <c r="H2272" s="1">
        <v>41295</v>
      </c>
      <c r="I2272" s="1" t="str">
        <f t="shared" si="85"/>
        <v xml:space="preserve"> Jan</v>
      </c>
      <c r="J2272">
        <v>42405</v>
      </c>
      <c r="K2272" t="s">
        <v>28</v>
      </c>
      <c r="L2272">
        <v>13</v>
      </c>
      <c r="M2272">
        <v>0.36</v>
      </c>
      <c r="N2272" t="s">
        <v>29</v>
      </c>
      <c r="O2272" t="s">
        <v>30</v>
      </c>
      <c r="P2272" t="s">
        <v>1758</v>
      </c>
      <c r="Q2272" t="s">
        <v>61</v>
      </c>
      <c r="R2272">
        <v>-25.22</v>
      </c>
      <c r="S2272" t="s">
        <v>68</v>
      </c>
      <c r="T2272">
        <v>5985</v>
      </c>
      <c r="U2272">
        <v>81.680000000000007</v>
      </c>
      <c r="V2272" s="1">
        <v>41297</v>
      </c>
      <c r="W2272" t="s">
        <v>34</v>
      </c>
      <c r="X2272">
        <v>5.15</v>
      </c>
      <c r="Y2272" t="s">
        <v>522</v>
      </c>
      <c r="Z2272">
        <v>5.98</v>
      </c>
      <c r="AA2272">
        <v>58554</v>
      </c>
      <c r="AB2272">
        <f t="shared" si="86"/>
        <v>77.740000000000009</v>
      </c>
      <c r="AC2272">
        <f t="shared" si="87"/>
        <v>71.520800000000008</v>
      </c>
    </row>
    <row r="2273" spans="1:29" x14ac:dyDescent="0.25">
      <c r="A2273" t="s">
        <v>219</v>
      </c>
      <c r="B2273">
        <v>45</v>
      </c>
      <c r="C2273" t="str">
        <f t="shared" si="84"/>
        <v>Adult</v>
      </c>
      <c r="D2273" t="s">
        <v>1076</v>
      </c>
      <c r="E2273" t="s">
        <v>57</v>
      </c>
      <c r="F2273">
        <v>0.02</v>
      </c>
      <c r="G2273">
        <v>1</v>
      </c>
      <c r="H2273" s="1">
        <v>41296</v>
      </c>
      <c r="I2273" s="1" t="str">
        <f t="shared" si="85"/>
        <v xml:space="preserve"> Jan</v>
      </c>
      <c r="J2273">
        <v>640</v>
      </c>
      <c r="K2273" t="s">
        <v>28</v>
      </c>
      <c r="L2273">
        <v>39</v>
      </c>
      <c r="M2273">
        <v>0.75</v>
      </c>
      <c r="N2273" t="s">
        <v>48</v>
      </c>
      <c r="O2273" t="s">
        <v>73</v>
      </c>
      <c r="P2273" t="s">
        <v>721</v>
      </c>
      <c r="Q2273" t="s">
        <v>154</v>
      </c>
      <c r="R2273">
        <v>-1153.9000000000001</v>
      </c>
      <c r="S2273" t="s">
        <v>68</v>
      </c>
      <c r="T2273">
        <v>101</v>
      </c>
      <c r="U2273">
        <v>4913.6899999999996</v>
      </c>
      <c r="V2273" s="1">
        <v>41297</v>
      </c>
      <c r="W2273" t="s">
        <v>53</v>
      </c>
      <c r="X2273">
        <v>58.64</v>
      </c>
      <c r="Y2273" t="s">
        <v>111</v>
      </c>
      <c r="Z2273">
        <v>120.98</v>
      </c>
      <c r="AA2273">
        <v>77506</v>
      </c>
      <c r="AB2273">
        <f t="shared" si="86"/>
        <v>4718.22</v>
      </c>
      <c r="AC2273">
        <f t="shared" si="87"/>
        <v>4623.8555999999999</v>
      </c>
    </row>
    <row r="2274" spans="1:29" x14ac:dyDescent="0.25">
      <c r="A2274" t="s">
        <v>219</v>
      </c>
      <c r="B2274">
        <v>45</v>
      </c>
      <c r="C2274" t="str">
        <f t="shared" si="84"/>
        <v>Adult</v>
      </c>
      <c r="D2274" t="s">
        <v>1076</v>
      </c>
      <c r="E2274" t="s">
        <v>57</v>
      </c>
      <c r="F2274">
        <v>0.01</v>
      </c>
      <c r="G2274">
        <v>1</v>
      </c>
      <c r="H2274" s="1">
        <v>41296</v>
      </c>
      <c r="I2274" s="1" t="str">
        <f t="shared" si="85"/>
        <v xml:space="preserve"> Jan</v>
      </c>
      <c r="J2274">
        <v>640</v>
      </c>
      <c r="K2274" t="s">
        <v>28</v>
      </c>
      <c r="L2274">
        <v>24</v>
      </c>
      <c r="M2274">
        <v>0.37</v>
      </c>
      <c r="N2274" t="s">
        <v>29</v>
      </c>
      <c r="O2274" t="s">
        <v>30</v>
      </c>
      <c r="P2274" t="s">
        <v>334</v>
      </c>
      <c r="Q2274" t="s">
        <v>61</v>
      </c>
      <c r="R2274">
        <v>29.42</v>
      </c>
      <c r="S2274" t="s">
        <v>68</v>
      </c>
      <c r="T2274">
        <v>102</v>
      </c>
      <c r="U2274">
        <v>464.77</v>
      </c>
      <c r="V2274" s="1">
        <v>41297</v>
      </c>
      <c r="W2274" t="s">
        <v>34</v>
      </c>
      <c r="X2274">
        <v>9.5399999999999991</v>
      </c>
      <c r="Y2274" t="s">
        <v>111</v>
      </c>
      <c r="Z2274">
        <v>18.97</v>
      </c>
      <c r="AA2274">
        <v>77506</v>
      </c>
      <c r="AB2274">
        <f t="shared" si="86"/>
        <v>455.28</v>
      </c>
      <c r="AC2274">
        <f t="shared" si="87"/>
        <v>450.72719999999998</v>
      </c>
    </row>
    <row r="2275" spans="1:29" x14ac:dyDescent="0.25">
      <c r="A2275" t="s">
        <v>1213</v>
      </c>
      <c r="B2275">
        <v>45</v>
      </c>
      <c r="C2275" t="str">
        <f t="shared" si="84"/>
        <v>Adult</v>
      </c>
      <c r="D2275" t="s">
        <v>532</v>
      </c>
      <c r="E2275" t="s">
        <v>46</v>
      </c>
      <c r="F2275">
        <v>0.06</v>
      </c>
      <c r="G2275">
        <v>1</v>
      </c>
      <c r="H2275" s="1">
        <v>41296</v>
      </c>
      <c r="I2275" s="1" t="str">
        <f t="shared" si="85"/>
        <v xml:space="preserve"> Jan</v>
      </c>
      <c r="J2275">
        <v>49925</v>
      </c>
      <c r="K2275" t="s">
        <v>28</v>
      </c>
      <c r="L2275">
        <v>1</v>
      </c>
      <c r="M2275">
        <v>0.56000000000000005</v>
      </c>
      <c r="N2275" t="s">
        <v>29</v>
      </c>
      <c r="O2275" t="s">
        <v>59</v>
      </c>
      <c r="P2275" t="s">
        <v>1919</v>
      </c>
      <c r="Q2275" t="s">
        <v>88</v>
      </c>
      <c r="R2275">
        <v>-1.78</v>
      </c>
      <c r="S2275" t="s">
        <v>52</v>
      </c>
      <c r="T2275">
        <v>6987</v>
      </c>
      <c r="U2275">
        <v>3.41</v>
      </c>
      <c r="V2275" s="1">
        <v>41297</v>
      </c>
      <c r="W2275" t="s">
        <v>34</v>
      </c>
      <c r="X2275">
        <v>0.7</v>
      </c>
      <c r="Y2275" t="s">
        <v>54</v>
      </c>
      <c r="Z2275">
        <v>2.88</v>
      </c>
      <c r="AA2275">
        <v>93534</v>
      </c>
      <c r="AB2275">
        <f t="shared" si="86"/>
        <v>2.88</v>
      </c>
      <c r="AC2275">
        <f t="shared" si="87"/>
        <v>2.7071999999999998</v>
      </c>
    </row>
    <row r="2276" spans="1:29" x14ac:dyDescent="0.25">
      <c r="A2276" t="s">
        <v>1871</v>
      </c>
      <c r="B2276">
        <v>45</v>
      </c>
      <c r="C2276" t="str">
        <f t="shared" si="84"/>
        <v>Adult</v>
      </c>
      <c r="D2276" t="s">
        <v>1868</v>
      </c>
      <c r="E2276" t="s">
        <v>38</v>
      </c>
      <c r="F2276">
        <v>0.02</v>
      </c>
      <c r="G2276">
        <v>1</v>
      </c>
      <c r="H2276" s="1">
        <v>41296</v>
      </c>
      <c r="I2276" s="1" t="str">
        <f t="shared" si="85"/>
        <v xml:space="preserve"> Jan</v>
      </c>
      <c r="J2276">
        <v>55270</v>
      </c>
      <c r="K2276" t="s">
        <v>131</v>
      </c>
      <c r="L2276">
        <v>1</v>
      </c>
      <c r="M2276">
        <v>0.37</v>
      </c>
      <c r="N2276" t="s">
        <v>29</v>
      </c>
      <c r="O2276" t="s">
        <v>30</v>
      </c>
      <c r="P2276" t="s">
        <v>1842</v>
      </c>
      <c r="Q2276" t="s">
        <v>67</v>
      </c>
      <c r="R2276">
        <v>-12.753500000000001</v>
      </c>
      <c r="S2276" t="s">
        <v>68</v>
      </c>
      <c r="T2276">
        <v>7712</v>
      </c>
      <c r="U2276">
        <v>35.14</v>
      </c>
      <c r="V2276" s="1">
        <v>41297</v>
      </c>
      <c r="W2276" t="s">
        <v>34</v>
      </c>
      <c r="X2276">
        <v>6.27</v>
      </c>
      <c r="Y2276" t="s">
        <v>111</v>
      </c>
      <c r="Z2276">
        <v>29.17</v>
      </c>
      <c r="AA2276">
        <v>75165</v>
      </c>
      <c r="AB2276">
        <f t="shared" si="86"/>
        <v>29.17</v>
      </c>
      <c r="AC2276">
        <f t="shared" si="87"/>
        <v>28.586600000000001</v>
      </c>
    </row>
    <row r="2277" spans="1:29" x14ac:dyDescent="0.25">
      <c r="A2277" t="s">
        <v>2699</v>
      </c>
      <c r="B2277">
        <v>45</v>
      </c>
      <c r="C2277" t="str">
        <f t="shared" si="84"/>
        <v>Adult</v>
      </c>
      <c r="D2277" t="s">
        <v>977</v>
      </c>
      <c r="E2277" t="s">
        <v>27</v>
      </c>
      <c r="F2277">
        <v>0.09</v>
      </c>
      <c r="G2277">
        <v>1</v>
      </c>
      <c r="H2277" s="1">
        <v>41296</v>
      </c>
      <c r="I2277" s="1" t="str">
        <f t="shared" si="85"/>
        <v xml:space="preserve"> Jan</v>
      </c>
      <c r="J2277">
        <v>44999</v>
      </c>
      <c r="K2277" t="s">
        <v>131</v>
      </c>
      <c r="L2277">
        <v>17</v>
      </c>
      <c r="M2277">
        <v>0.37</v>
      </c>
      <c r="N2277" t="s">
        <v>29</v>
      </c>
      <c r="O2277" t="s">
        <v>30</v>
      </c>
      <c r="P2277" t="s">
        <v>1181</v>
      </c>
      <c r="Q2277" t="s">
        <v>61</v>
      </c>
      <c r="R2277">
        <v>-70.31</v>
      </c>
      <c r="S2277" t="s">
        <v>68</v>
      </c>
      <c r="T2277">
        <v>6350</v>
      </c>
      <c r="U2277">
        <v>110.74</v>
      </c>
      <c r="V2277" s="1">
        <v>41297</v>
      </c>
      <c r="W2277" t="s">
        <v>34</v>
      </c>
      <c r="X2277">
        <v>7.49</v>
      </c>
      <c r="Y2277" t="s">
        <v>69</v>
      </c>
      <c r="Z2277">
        <v>6.48</v>
      </c>
      <c r="AA2277">
        <v>55122</v>
      </c>
      <c r="AB2277">
        <f t="shared" si="86"/>
        <v>110.16000000000001</v>
      </c>
      <c r="AC2277">
        <f t="shared" si="87"/>
        <v>100.24560000000001</v>
      </c>
    </row>
    <row r="2278" spans="1:29" x14ac:dyDescent="0.25">
      <c r="A2278" t="s">
        <v>2693</v>
      </c>
      <c r="B2278">
        <v>45</v>
      </c>
      <c r="C2278" t="str">
        <f t="shared" si="84"/>
        <v>Adult</v>
      </c>
      <c r="D2278" t="s">
        <v>1763</v>
      </c>
      <c r="E2278" t="s">
        <v>27</v>
      </c>
      <c r="F2278">
        <v>0.08</v>
      </c>
      <c r="G2278">
        <v>1</v>
      </c>
      <c r="H2278" s="1">
        <v>41296</v>
      </c>
      <c r="I2278" s="1" t="str">
        <f t="shared" si="85"/>
        <v xml:space="preserve"> Jan</v>
      </c>
      <c r="J2278">
        <v>35812</v>
      </c>
      <c r="K2278" t="s">
        <v>58</v>
      </c>
      <c r="L2278">
        <v>24</v>
      </c>
      <c r="M2278">
        <v>0.69</v>
      </c>
      <c r="N2278" t="s">
        <v>48</v>
      </c>
      <c r="O2278" t="s">
        <v>49</v>
      </c>
      <c r="P2278" t="s">
        <v>905</v>
      </c>
      <c r="Q2278" t="s">
        <v>51</v>
      </c>
      <c r="R2278">
        <v>-112.62</v>
      </c>
      <c r="S2278" t="s">
        <v>68</v>
      </c>
      <c r="T2278">
        <v>5019</v>
      </c>
      <c r="U2278">
        <v>2722.85</v>
      </c>
      <c r="V2278" s="1">
        <v>41298</v>
      </c>
      <c r="W2278" t="s">
        <v>53</v>
      </c>
      <c r="X2278">
        <v>30</v>
      </c>
      <c r="Y2278" t="s">
        <v>482</v>
      </c>
      <c r="Z2278">
        <v>113.98</v>
      </c>
      <c r="AA2278">
        <v>66614</v>
      </c>
      <c r="AB2278">
        <f t="shared" si="86"/>
        <v>2735.52</v>
      </c>
      <c r="AC2278">
        <f t="shared" si="87"/>
        <v>2516.6783999999998</v>
      </c>
    </row>
    <row r="2279" spans="1:29" x14ac:dyDescent="0.25">
      <c r="A2279" t="s">
        <v>2700</v>
      </c>
      <c r="B2279">
        <v>45</v>
      </c>
      <c r="C2279" t="str">
        <f t="shared" si="84"/>
        <v>Adult</v>
      </c>
      <c r="D2279" t="s">
        <v>2138</v>
      </c>
      <c r="E2279" t="s">
        <v>57</v>
      </c>
      <c r="F2279">
        <v>0.1</v>
      </c>
      <c r="G2279">
        <v>1</v>
      </c>
      <c r="H2279" s="1">
        <v>41296</v>
      </c>
      <c r="I2279" s="1" t="str">
        <f t="shared" si="85"/>
        <v xml:space="preserve"> Jan</v>
      </c>
      <c r="J2279">
        <v>24135</v>
      </c>
      <c r="K2279" t="s">
        <v>47</v>
      </c>
      <c r="L2279">
        <v>12</v>
      </c>
      <c r="M2279">
        <v>0.37</v>
      </c>
      <c r="N2279" t="s">
        <v>29</v>
      </c>
      <c r="O2279" t="s">
        <v>30</v>
      </c>
      <c r="P2279" t="s">
        <v>450</v>
      </c>
      <c r="Q2279" t="s">
        <v>67</v>
      </c>
      <c r="R2279">
        <v>111.58799999999999</v>
      </c>
      <c r="S2279" t="s">
        <v>68</v>
      </c>
      <c r="T2279">
        <v>3388</v>
      </c>
      <c r="U2279">
        <v>345.19</v>
      </c>
      <c r="V2279" s="1">
        <v>41298</v>
      </c>
      <c r="W2279" t="s">
        <v>34</v>
      </c>
      <c r="X2279">
        <v>1.49</v>
      </c>
      <c r="Y2279" t="s">
        <v>111</v>
      </c>
      <c r="Z2279">
        <v>30.44</v>
      </c>
      <c r="AA2279">
        <v>75116</v>
      </c>
      <c r="AB2279">
        <f t="shared" si="86"/>
        <v>365.28000000000003</v>
      </c>
      <c r="AC2279">
        <f t="shared" si="87"/>
        <v>328.75200000000001</v>
      </c>
    </row>
    <row r="2280" spans="1:29" x14ac:dyDescent="0.25">
      <c r="A2280" t="s">
        <v>2693</v>
      </c>
      <c r="B2280">
        <v>45</v>
      </c>
      <c r="C2280" t="str">
        <f t="shared" si="84"/>
        <v>Adult</v>
      </c>
      <c r="D2280" t="s">
        <v>1763</v>
      </c>
      <c r="E2280" t="s">
        <v>27</v>
      </c>
      <c r="F2280">
        <v>0.08</v>
      </c>
      <c r="G2280">
        <v>1</v>
      </c>
      <c r="H2280" s="1">
        <v>41296</v>
      </c>
      <c r="I2280" s="1" t="str">
        <f t="shared" si="85"/>
        <v xml:space="preserve"> Jan</v>
      </c>
      <c r="J2280">
        <v>35812</v>
      </c>
      <c r="K2280" t="s">
        <v>58</v>
      </c>
      <c r="L2280">
        <v>19</v>
      </c>
      <c r="M2280">
        <v>0.37</v>
      </c>
      <c r="N2280" t="s">
        <v>29</v>
      </c>
      <c r="O2280" t="s">
        <v>30</v>
      </c>
      <c r="P2280" t="s">
        <v>1178</v>
      </c>
      <c r="Q2280" t="s">
        <v>61</v>
      </c>
      <c r="R2280">
        <v>307.64</v>
      </c>
      <c r="S2280" t="s">
        <v>68</v>
      </c>
      <c r="T2280">
        <v>5021</v>
      </c>
      <c r="U2280">
        <v>851.52</v>
      </c>
      <c r="V2280" s="1">
        <v>41298</v>
      </c>
      <c r="W2280" t="s">
        <v>34</v>
      </c>
      <c r="X2280">
        <v>5.86</v>
      </c>
      <c r="Y2280" t="s">
        <v>482</v>
      </c>
      <c r="Z2280">
        <v>47.9</v>
      </c>
      <c r="AA2280">
        <v>66614</v>
      </c>
      <c r="AB2280">
        <f t="shared" si="86"/>
        <v>910.1</v>
      </c>
      <c r="AC2280">
        <f t="shared" si="87"/>
        <v>837.29200000000003</v>
      </c>
    </row>
    <row r="2281" spans="1:29" x14ac:dyDescent="0.25">
      <c r="A2281" t="s">
        <v>2693</v>
      </c>
      <c r="B2281">
        <v>45</v>
      </c>
      <c r="C2281" t="str">
        <f t="shared" si="84"/>
        <v>Adult</v>
      </c>
      <c r="D2281" t="s">
        <v>1763</v>
      </c>
      <c r="E2281" t="s">
        <v>27</v>
      </c>
      <c r="F2281">
        <v>0.09</v>
      </c>
      <c r="G2281">
        <v>1</v>
      </c>
      <c r="H2281" s="1">
        <v>41296</v>
      </c>
      <c r="I2281" s="1" t="str">
        <f t="shared" si="85"/>
        <v xml:space="preserve"> Jan</v>
      </c>
      <c r="J2281">
        <v>35812</v>
      </c>
      <c r="K2281" t="s">
        <v>58</v>
      </c>
      <c r="L2281">
        <v>2</v>
      </c>
      <c r="M2281">
        <v>0.75</v>
      </c>
      <c r="N2281" t="s">
        <v>96</v>
      </c>
      <c r="O2281" t="s">
        <v>30</v>
      </c>
      <c r="P2281" t="s">
        <v>873</v>
      </c>
      <c r="Q2281" t="s">
        <v>102</v>
      </c>
      <c r="R2281">
        <v>-147.81</v>
      </c>
      <c r="S2281" t="s">
        <v>68</v>
      </c>
      <c r="T2281">
        <v>5020</v>
      </c>
      <c r="U2281">
        <v>59.93</v>
      </c>
      <c r="V2281" s="1">
        <v>41298</v>
      </c>
      <c r="W2281" t="s">
        <v>34</v>
      </c>
      <c r="X2281">
        <v>4</v>
      </c>
      <c r="Y2281" t="s">
        <v>482</v>
      </c>
      <c r="Z2281">
        <v>30.73</v>
      </c>
      <c r="AA2281">
        <v>66614</v>
      </c>
      <c r="AB2281">
        <f t="shared" si="86"/>
        <v>61.46</v>
      </c>
      <c r="AC2281">
        <f t="shared" si="87"/>
        <v>55.928600000000003</v>
      </c>
    </row>
    <row r="2282" spans="1:29" x14ac:dyDescent="0.25">
      <c r="A2282" t="s">
        <v>1260</v>
      </c>
      <c r="B2282">
        <v>45</v>
      </c>
      <c r="C2282" t="str">
        <f t="shared" si="84"/>
        <v>Adult</v>
      </c>
      <c r="D2282" t="s">
        <v>86</v>
      </c>
      <c r="E2282" t="s">
        <v>38</v>
      </c>
      <c r="F2282">
        <v>7.0000000000000007E-2</v>
      </c>
      <c r="G2282">
        <v>1</v>
      </c>
      <c r="H2282" s="1">
        <v>41297</v>
      </c>
      <c r="I2282" s="1" t="str">
        <f t="shared" si="85"/>
        <v xml:space="preserve"> Jan</v>
      </c>
      <c r="J2282">
        <v>44295</v>
      </c>
      <c r="K2282" t="s">
        <v>131</v>
      </c>
      <c r="L2282">
        <v>47</v>
      </c>
      <c r="M2282">
        <v>0.55000000000000004</v>
      </c>
      <c r="N2282" t="s">
        <v>96</v>
      </c>
      <c r="O2282" t="s">
        <v>30</v>
      </c>
      <c r="P2282" t="s">
        <v>708</v>
      </c>
      <c r="Q2282" t="s">
        <v>105</v>
      </c>
      <c r="R2282">
        <v>1464.867</v>
      </c>
      <c r="S2282" t="s">
        <v>52</v>
      </c>
      <c r="T2282">
        <v>6260</v>
      </c>
      <c r="U2282">
        <v>4524.9070000000002</v>
      </c>
      <c r="V2282" s="1">
        <v>41299</v>
      </c>
      <c r="W2282" t="s">
        <v>34</v>
      </c>
      <c r="X2282">
        <v>2.5</v>
      </c>
      <c r="Y2282" t="s">
        <v>89</v>
      </c>
      <c r="Z2282">
        <v>115.99</v>
      </c>
      <c r="AA2282">
        <v>97128</v>
      </c>
      <c r="AB2282">
        <f t="shared" si="86"/>
        <v>5451.53</v>
      </c>
      <c r="AC2282">
        <f t="shared" si="87"/>
        <v>5069.9228999999996</v>
      </c>
    </row>
    <row r="2283" spans="1:29" x14ac:dyDescent="0.25">
      <c r="A2283" t="s">
        <v>656</v>
      </c>
      <c r="B2283">
        <v>45</v>
      </c>
      <c r="C2283" t="str">
        <f t="shared" si="84"/>
        <v>Adult</v>
      </c>
      <c r="D2283" t="s">
        <v>657</v>
      </c>
      <c r="E2283" t="s">
        <v>38</v>
      </c>
      <c r="F2283">
        <v>0.01</v>
      </c>
      <c r="G2283">
        <v>1</v>
      </c>
      <c r="H2283" s="1">
        <v>41297</v>
      </c>
      <c r="I2283" s="1" t="str">
        <f t="shared" si="85"/>
        <v xml:space="preserve"> Jan</v>
      </c>
      <c r="J2283">
        <v>41472</v>
      </c>
      <c r="K2283" t="s">
        <v>47</v>
      </c>
      <c r="L2283">
        <v>48</v>
      </c>
      <c r="M2283">
        <v>0.36</v>
      </c>
      <c r="N2283" t="s">
        <v>29</v>
      </c>
      <c r="O2283" t="s">
        <v>30</v>
      </c>
      <c r="P2283" t="s">
        <v>225</v>
      </c>
      <c r="Q2283" t="s">
        <v>67</v>
      </c>
      <c r="R2283">
        <v>-214.15299999999999</v>
      </c>
      <c r="S2283" t="s">
        <v>33</v>
      </c>
      <c r="T2283">
        <v>5844</v>
      </c>
      <c r="U2283">
        <v>280.87</v>
      </c>
      <c r="V2283" s="1">
        <v>41304</v>
      </c>
      <c r="W2283" t="s">
        <v>42</v>
      </c>
      <c r="X2283">
        <v>7.57</v>
      </c>
      <c r="Y2283" t="s">
        <v>136</v>
      </c>
      <c r="Z2283">
        <v>5.38</v>
      </c>
      <c r="AA2283">
        <v>14901</v>
      </c>
      <c r="AB2283">
        <f t="shared" si="86"/>
        <v>258.24</v>
      </c>
      <c r="AC2283">
        <f t="shared" si="87"/>
        <v>255.6576</v>
      </c>
    </row>
    <row r="2284" spans="1:29" x14ac:dyDescent="0.25">
      <c r="A2284" t="s">
        <v>825</v>
      </c>
      <c r="B2284">
        <v>45</v>
      </c>
      <c r="C2284" t="str">
        <f t="shared" si="84"/>
        <v>Adult</v>
      </c>
      <c r="D2284" t="s">
        <v>826</v>
      </c>
      <c r="E2284" t="s">
        <v>57</v>
      </c>
      <c r="F2284">
        <v>0.06</v>
      </c>
      <c r="G2284">
        <v>1</v>
      </c>
      <c r="H2284" s="1">
        <v>41297</v>
      </c>
      <c r="I2284" s="1" t="str">
        <f t="shared" si="85"/>
        <v xml:space="preserve"> Jan</v>
      </c>
      <c r="J2284">
        <v>13958</v>
      </c>
      <c r="K2284" t="s">
        <v>47</v>
      </c>
      <c r="L2284">
        <v>11</v>
      </c>
      <c r="M2284">
        <v>0.55000000000000004</v>
      </c>
      <c r="N2284" t="s">
        <v>96</v>
      </c>
      <c r="O2284" t="s">
        <v>59</v>
      </c>
      <c r="P2284" t="s">
        <v>1197</v>
      </c>
      <c r="Q2284" t="s">
        <v>105</v>
      </c>
      <c r="R2284">
        <v>-10.67</v>
      </c>
      <c r="S2284" t="s">
        <v>52</v>
      </c>
      <c r="T2284">
        <v>1949</v>
      </c>
      <c r="U2284">
        <v>808.673</v>
      </c>
      <c r="V2284" s="1">
        <v>41306</v>
      </c>
      <c r="W2284" t="s">
        <v>34</v>
      </c>
      <c r="X2284">
        <v>0.99</v>
      </c>
      <c r="Y2284" t="s">
        <v>54</v>
      </c>
      <c r="Z2284">
        <v>85.99</v>
      </c>
      <c r="AA2284">
        <v>92653</v>
      </c>
      <c r="AB2284">
        <f t="shared" si="86"/>
        <v>945.89</v>
      </c>
      <c r="AC2284">
        <f t="shared" si="87"/>
        <v>889.13660000000004</v>
      </c>
    </row>
    <row r="2285" spans="1:29" x14ac:dyDescent="0.25">
      <c r="A2285" t="s">
        <v>1235</v>
      </c>
      <c r="B2285">
        <v>45</v>
      </c>
      <c r="C2285" t="str">
        <f t="shared" si="84"/>
        <v>Adult</v>
      </c>
      <c r="D2285" t="s">
        <v>2701</v>
      </c>
      <c r="E2285" t="s">
        <v>46</v>
      </c>
      <c r="F2285">
        <v>0.1</v>
      </c>
      <c r="G2285">
        <v>1</v>
      </c>
      <c r="H2285" s="1">
        <v>41298</v>
      </c>
      <c r="I2285" s="1" t="str">
        <f t="shared" si="85"/>
        <v xml:space="preserve"> Jan</v>
      </c>
      <c r="J2285">
        <v>38048</v>
      </c>
      <c r="K2285" t="s">
        <v>28</v>
      </c>
      <c r="L2285">
        <v>42</v>
      </c>
      <c r="M2285">
        <v>0.56000000000000005</v>
      </c>
      <c r="N2285" t="s">
        <v>96</v>
      </c>
      <c r="O2285" t="s">
        <v>30</v>
      </c>
      <c r="P2285">
        <v>2190</v>
      </c>
      <c r="Q2285" t="s">
        <v>105</v>
      </c>
      <c r="R2285">
        <v>478.10700000000003</v>
      </c>
      <c r="S2285" t="s">
        <v>33</v>
      </c>
      <c r="T2285">
        <v>5352</v>
      </c>
      <c r="U2285">
        <v>2252.2620000000002</v>
      </c>
      <c r="V2285" s="1">
        <v>41298</v>
      </c>
      <c r="W2285" t="s">
        <v>34</v>
      </c>
      <c r="X2285">
        <v>5.63</v>
      </c>
      <c r="Y2285" t="s">
        <v>136</v>
      </c>
      <c r="Z2285">
        <v>65.989999999999995</v>
      </c>
      <c r="AA2285">
        <v>11967</v>
      </c>
      <c r="AB2285">
        <f t="shared" si="86"/>
        <v>2771.58</v>
      </c>
      <c r="AC2285">
        <f t="shared" si="87"/>
        <v>2494.422</v>
      </c>
    </row>
    <row r="2286" spans="1:29" x14ac:dyDescent="0.25">
      <c r="A2286" t="s">
        <v>451</v>
      </c>
      <c r="B2286">
        <v>45</v>
      </c>
      <c r="C2286" t="str">
        <f t="shared" si="84"/>
        <v>Adult</v>
      </c>
      <c r="D2286" t="s">
        <v>2701</v>
      </c>
      <c r="E2286" t="s">
        <v>46</v>
      </c>
      <c r="F2286">
        <v>0.05</v>
      </c>
      <c r="G2286">
        <v>1</v>
      </c>
      <c r="H2286" s="1">
        <v>41298</v>
      </c>
      <c r="I2286" s="1" t="str">
        <f t="shared" si="85"/>
        <v xml:space="preserve"> Jan</v>
      </c>
      <c r="J2286">
        <v>38048</v>
      </c>
      <c r="K2286" t="s">
        <v>28</v>
      </c>
      <c r="L2286">
        <v>47</v>
      </c>
      <c r="M2286">
        <v>0.55000000000000004</v>
      </c>
      <c r="N2286" t="s">
        <v>48</v>
      </c>
      <c r="O2286" t="s">
        <v>80</v>
      </c>
      <c r="P2286" t="s">
        <v>1200</v>
      </c>
      <c r="Q2286" t="s">
        <v>82</v>
      </c>
      <c r="R2286">
        <v>-136.84</v>
      </c>
      <c r="S2286" t="s">
        <v>33</v>
      </c>
      <c r="T2286">
        <v>5353</v>
      </c>
      <c r="U2286">
        <v>279.01</v>
      </c>
      <c r="V2286" s="1">
        <v>41299</v>
      </c>
      <c r="W2286" t="s">
        <v>34</v>
      </c>
      <c r="X2286">
        <v>5.92</v>
      </c>
      <c r="Y2286" t="s">
        <v>136</v>
      </c>
      <c r="Z2286">
        <v>5.77</v>
      </c>
      <c r="AA2286">
        <v>11787</v>
      </c>
      <c r="AB2286">
        <f t="shared" si="86"/>
        <v>271.19</v>
      </c>
      <c r="AC2286">
        <f t="shared" si="87"/>
        <v>257.63049999999998</v>
      </c>
    </row>
    <row r="2287" spans="1:29" x14ac:dyDescent="0.25">
      <c r="A2287" t="s">
        <v>2105</v>
      </c>
      <c r="B2287">
        <v>45</v>
      </c>
      <c r="C2287" t="str">
        <f t="shared" si="84"/>
        <v>Adult</v>
      </c>
      <c r="D2287" t="s">
        <v>2193</v>
      </c>
      <c r="E2287" t="s">
        <v>38</v>
      </c>
      <c r="F2287">
        <v>0.06</v>
      </c>
      <c r="G2287">
        <v>1</v>
      </c>
      <c r="H2287" s="1">
        <v>41298</v>
      </c>
      <c r="I2287" s="1" t="str">
        <f t="shared" si="85"/>
        <v xml:space="preserve"> Jan</v>
      </c>
      <c r="J2287">
        <v>14661</v>
      </c>
      <c r="K2287" t="s">
        <v>39</v>
      </c>
      <c r="L2287">
        <v>38</v>
      </c>
      <c r="M2287">
        <v>0.75</v>
      </c>
      <c r="N2287" t="s">
        <v>96</v>
      </c>
      <c r="O2287" t="s">
        <v>30</v>
      </c>
      <c r="P2287" t="s">
        <v>2702</v>
      </c>
      <c r="Q2287" t="s">
        <v>102</v>
      </c>
      <c r="R2287">
        <v>-180.23</v>
      </c>
      <c r="S2287" t="s">
        <v>52</v>
      </c>
      <c r="T2287">
        <v>2051</v>
      </c>
      <c r="U2287">
        <v>1325.06</v>
      </c>
      <c r="V2287" s="1">
        <v>41299</v>
      </c>
      <c r="W2287" t="s">
        <v>34</v>
      </c>
      <c r="X2287">
        <v>9.02</v>
      </c>
      <c r="Y2287" t="s">
        <v>298</v>
      </c>
      <c r="Z2287">
        <v>35.770000000000003</v>
      </c>
      <c r="AA2287">
        <v>81301</v>
      </c>
      <c r="AB2287">
        <f t="shared" si="86"/>
        <v>1359.2600000000002</v>
      </c>
      <c r="AC2287">
        <f t="shared" si="87"/>
        <v>1277.7044000000003</v>
      </c>
    </row>
    <row r="2288" spans="1:29" x14ac:dyDescent="0.25">
      <c r="A2288" t="s">
        <v>1700</v>
      </c>
      <c r="B2288">
        <v>45</v>
      </c>
      <c r="C2288" t="str">
        <f t="shared" si="84"/>
        <v>Adult</v>
      </c>
      <c r="D2288" t="s">
        <v>2703</v>
      </c>
      <c r="E2288" t="s">
        <v>38</v>
      </c>
      <c r="F2288">
        <v>0.03</v>
      </c>
      <c r="G2288">
        <v>1</v>
      </c>
      <c r="H2288" s="1">
        <v>41298</v>
      </c>
      <c r="I2288" s="1" t="str">
        <f t="shared" si="85"/>
        <v xml:space="preserve"> Jan</v>
      </c>
      <c r="J2288">
        <v>40162</v>
      </c>
      <c r="K2288" t="s">
        <v>58</v>
      </c>
      <c r="L2288">
        <v>28</v>
      </c>
      <c r="M2288">
        <v>0.36</v>
      </c>
      <c r="N2288" t="s">
        <v>29</v>
      </c>
      <c r="O2288" t="s">
        <v>30</v>
      </c>
      <c r="P2288" t="s">
        <v>2704</v>
      </c>
      <c r="Q2288" t="s">
        <v>61</v>
      </c>
      <c r="R2288">
        <v>760.79</v>
      </c>
      <c r="S2288" t="s">
        <v>52</v>
      </c>
      <c r="T2288">
        <v>5682</v>
      </c>
      <c r="U2288">
        <v>1581.23</v>
      </c>
      <c r="V2288" s="1">
        <v>41300</v>
      </c>
      <c r="W2288" t="s">
        <v>34</v>
      </c>
      <c r="X2288">
        <v>5.15</v>
      </c>
      <c r="Y2288" t="s">
        <v>320</v>
      </c>
      <c r="Z2288">
        <v>55.98</v>
      </c>
      <c r="AA2288">
        <v>83701</v>
      </c>
      <c r="AB2288">
        <f t="shared" si="86"/>
        <v>1567.4399999999998</v>
      </c>
      <c r="AC2288">
        <f t="shared" si="87"/>
        <v>1520.4167999999997</v>
      </c>
    </row>
    <row r="2289" spans="1:29" x14ac:dyDescent="0.25">
      <c r="A2289" t="s">
        <v>2705</v>
      </c>
      <c r="B2289">
        <v>45</v>
      </c>
      <c r="C2289" t="str">
        <f t="shared" si="84"/>
        <v>Adult</v>
      </c>
      <c r="D2289" t="s">
        <v>430</v>
      </c>
      <c r="E2289" t="s">
        <v>57</v>
      </c>
      <c r="F2289">
        <v>0.05</v>
      </c>
      <c r="G2289">
        <v>1</v>
      </c>
      <c r="H2289" s="1">
        <v>41299</v>
      </c>
      <c r="I2289" s="1" t="str">
        <f t="shared" si="85"/>
        <v xml:space="preserve"> Jan</v>
      </c>
      <c r="J2289">
        <v>1253</v>
      </c>
      <c r="K2289" t="s">
        <v>58</v>
      </c>
      <c r="L2289">
        <v>15</v>
      </c>
      <c r="M2289">
        <v>0.75</v>
      </c>
      <c r="N2289" t="s">
        <v>29</v>
      </c>
      <c r="O2289" t="s">
        <v>30</v>
      </c>
      <c r="P2289" t="s">
        <v>2706</v>
      </c>
      <c r="Q2289" t="s">
        <v>32</v>
      </c>
      <c r="R2289">
        <v>-30.19</v>
      </c>
      <c r="S2289" t="s">
        <v>76</v>
      </c>
      <c r="T2289">
        <v>189</v>
      </c>
      <c r="U2289">
        <v>494.34</v>
      </c>
      <c r="V2289" s="1">
        <v>41299</v>
      </c>
      <c r="W2289" t="s">
        <v>34</v>
      </c>
      <c r="X2289">
        <v>6.72</v>
      </c>
      <c r="Y2289" t="s">
        <v>132</v>
      </c>
      <c r="Z2289">
        <v>31.98</v>
      </c>
      <c r="AA2289">
        <v>34769</v>
      </c>
      <c r="AB2289">
        <f t="shared" si="86"/>
        <v>479.7</v>
      </c>
      <c r="AC2289">
        <f t="shared" si="87"/>
        <v>455.71499999999997</v>
      </c>
    </row>
    <row r="2290" spans="1:29" x14ac:dyDescent="0.25">
      <c r="A2290" t="s">
        <v>286</v>
      </c>
      <c r="B2290">
        <v>45</v>
      </c>
      <c r="C2290" t="str">
        <f t="shared" si="84"/>
        <v>Adult</v>
      </c>
      <c r="D2290" t="s">
        <v>1733</v>
      </c>
      <c r="E2290" t="s">
        <v>38</v>
      </c>
      <c r="F2290">
        <v>0.01</v>
      </c>
      <c r="G2290">
        <v>1</v>
      </c>
      <c r="H2290" s="1">
        <v>41299</v>
      </c>
      <c r="I2290" s="1" t="str">
        <f t="shared" si="85"/>
        <v xml:space="preserve"> Jan</v>
      </c>
      <c r="J2290">
        <v>2305</v>
      </c>
      <c r="K2290" t="s">
        <v>28</v>
      </c>
      <c r="L2290">
        <v>11</v>
      </c>
      <c r="M2290">
        <v>0.59</v>
      </c>
      <c r="N2290" t="s">
        <v>29</v>
      </c>
      <c r="O2290" t="s">
        <v>30</v>
      </c>
      <c r="P2290" t="s">
        <v>2707</v>
      </c>
      <c r="Q2290" t="s">
        <v>32</v>
      </c>
      <c r="R2290">
        <v>141.31</v>
      </c>
      <c r="S2290" t="s">
        <v>33</v>
      </c>
      <c r="T2290">
        <v>337</v>
      </c>
      <c r="U2290">
        <v>1382.8</v>
      </c>
      <c r="V2290" s="1">
        <v>41299</v>
      </c>
      <c r="W2290" t="s">
        <v>34</v>
      </c>
      <c r="X2290">
        <v>19.989999999999998</v>
      </c>
      <c r="Y2290" t="s">
        <v>233</v>
      </c>
      <c r="Z2290">
        <v>120.33</v>
      </c>
      <c r="AA2290">
        <v>7506</v>
      </c>
      <c r="AB2290">
        <f t="shared" si="86"/>
        <v>1323.6299999999999</v>
      </c>
      <c r="AC2290">
        <f t="shared" si="87"/>
        <v>1310.3936999999999</v>
      </c>
    </row>
    <row r="2291" spans="1:29" x14ac:dyDescent="0.25">
      <c r="A2291" t="s">
        <v>2708</v>
      </c>
      <c r="B2291">
        <v>45</v>
      </c>
      <c r="C2291" t="str">
        <f t="shared" si="84"/>
        <v>Adult</v>
      </c>
      <c r="D2291" t="s">
        <v>2709</v>
      </c>
      <c r="E2291" t="s">
        <v>38</v>
      </c>
      <c r="F2291">
        <v>7.0000000000000007E-2</v>
      </c>
      <c r="G2291">
        <v>1</v>
      </c>
      <c r="H2291" s="1">
        <v>41299</v>
      </c>
      <c r="I2291" s="1" t="str">
        <f t="shared" si="85"/>
        <v xml:space="preserve"> Jan</v>
      </c>
      <c r="J2291">
        <v>14819</v>
      </c>
      <c r="K2291" t="s">
        <v>39</v>
      </c>
      <c r="L2291">
        <v>27</v>
      </c>
      <c r="M2291">
        <v>0.61</v>
      </c>
      <c r="N2291" t="s">
        <v>48</v>
      </c>
      <c r="O2291" t="s">
        <v>73</v>
      </c>
      <c r="P2291" t="s">
        <v>2309</v>
      </c>
      <c r="Q2291" t="s">
        <v>154</v>
      </c>
      <c r="R2291">
        <v>-478.22</v>
      </c>
      <c r="S2291" t="s">
        <v>68</v>
      </c>
      <c r="T2291">
        <v>2071</v>
      </c>
      <c r="U2291">
        <v>1584.1</v>
      </c>
      <c r="V2291" s="1">
        <v>41300</v>
      </c>
      <c r="W2291" t="s">
        <v>53</v>
      </c>
      <c r="X2291">
        <v>36.61</v>
      </c>
      <c r="Y2291" t="s">
        <v>149</v>
      </c>
      <c r="Z2291">
        <v>58.14</v>
      </c>
      <c r="AA2291">
        <v>60185</v>
      </c>
      <c r="AB2291">
        <f t="shared" si="86"/>
        <v>1569.78</v>
      </c>
      <c r="AC2291">
        <f t="shared" si="87"/>
        <v>1459.8953999999999</v>
      </c>
    </row>
    <row r="2292" spans="1:29" x14ac:dyDescent="0.25">
      <c r="A2292" t="s">
        <v>2105</v>
      </c>
      <c r="B2292">
        <v>45</v>
      </c>
      <c r="C2292" t="str">
        <f t="shared" si="84"/>
        <v>Adult</v>
      </c>
      <c r="D2292" t="s">
        <v>1733</v>
      </c>
      <c r="E2292" t="s">
        <v>38</v>
      </c>
      <c r="F2292">
        <v>0.01</v>
      </c>
      <c r="G2292">
        <v>1</v>
      </c>
      <c r="H2292" s="1">
        <v>41299</v>
      </c>
      <c r="I2292" s="1" t="str">
        <f t="shared" si="85"/>
        <v xml:space="preserve"> Jan</v>
      </c>
      <c r="J2292">
        <v>2305</v>
      </c>
      <c r="K2292" t="s">
        <v>28</v>
      </c>
      <c r="L2292">
        <v>1</v>
      </c>
      <c r="M2292">
        <v>0.37</v>
      </c>
      <c r="N2292" t="s">
        <v>29</v>
      </c>
      <c r="O2292" t="s">
        <v>30</v>
      </c>
      <c r="P2292" t="s">
        <v>650</v>
      </c>
      <c r="Q2292" t="s">
        <v>61</v>
      </c>
      <c r="R2292">
        <v>-9.08</v>
      </c>
      <c r="S2292" t="s">
        <v>52</v>
      </c>
      <c r="T2292">
        <v>336</v>
      </c>
      <c r="U2292">
        <v>12.41</v>
      </c>
      <c r="V2292" s="1">
        <v>41300</v>
      </c>
      <c r="W2292" t="s">
        <v>34</v>
      </c>
      <c r="X2292">
        <v>5.66</v>
      </c>
      <c r="Y2292" t="s">
        <v>298</v>
      </c>
      <c r="Z2292">
        <v>6.68</v>
      </c>
      <c r="AA2292">
        <v>81301</v>
      </c>
      <c r="AB2292">
        <f t="shared" si="86"/>
        <v>6.68</v>
      </c>
      <c r="AC2292">
        <f t="shared" si="87"/>
        <v>6.6132</v>
      </c>
    </row>
    <row r="2293" spans="1:29" x14ac:dyDescent="0.25">
      <c r="A2293" t="s">
        <v>2105</v>
      </c>
      <c r="B2293">
        <v>45</v>
      </c>
      <c r="C2293" t="str">
        <f t="shared" si="84"/>
        <v>Adult</v>
      </c>
      <c r="D2293" t="s">
        <v>1733</v>
      </c>
      <c r="E2293" t="s">
        <v>38</v>
      </c>
      <c r="F2293">
        <v>0.1</v>
      </c>
      <c r="G2293">
        <v>1</v>
      </c>
      <c r="H2293" s="1">
        <v>41299</v>
      </c>
      <c r="I2293" s="1" t="str">
        <f t="shared" si="85"/>
        <v xml:space="preserve"> Jan</v>
      </c>
      <c r="J2293">
        <v>2305</v>
      </c>
      <c r="K2293" t="s">
        <v>28</v>
      </c>
      <c r="L2293">
        <v>33</v>
      </c>
      <c r="M2293">
        <v>0.78</v>
      </c>
      <c r="N2293" t="s">
        <v>48</v>
      </c>
      <c r="O2293" t="s">
        <v>73</v>
      </c>
      <c r="P2293" t="s">
        <v>944</v>
      </c>
      <c r="Q2293" t="s">
        <v>154</v>
      </c>
      <c r="R2293">
        <v>-1578.26</v>
      </c>
      <c r="S2293" t="s">
        <v>52</v>
      </c>
      <c r="T2293">
        <v>335</v>
      </c>
      <c r="U2293">
        <v>3116.47</v>
      </c>
      <c r="V2293" s="1">
        <v>41301</v>
      </c>
      <c r="W2293" t="s">
        <v>53</v>
      </c>
      <c r="X2293">
        <v>57.38</v>
      </c>
      <c r="Y2293" t="s">
        <v>298</v>
      </c>
      <c r="Z2293">
        <v>100.98</v>
      </c>
      <c r="AA2293">
        <v>81301</v>
      </c>
      <c r="AB2293">
        <f t="shared" si="86"/>
        <v>3332.34</v>
      </c>
      <c r="AC2293">
        <f t="shared" si="87"/>
        <v>2999.1060000000002</v>
      </c>
    </row>
    <row r="2294" spans="1:29" x14ac:dyDescent="0.25">
      <c r="A2294" t="s">
        <v>2708</v>
      </c>
      <c r="B2294">
        <v>45</v>
      </c>
      <c r="C2294" t="str">
        <f t="shared" si="84"/>
        <v>Adult</v>
      </c>
      <c r="D2294" t="s">
        <v>2709</v>
      </c>
      <c r="E2294" t="s">
        <v>38</v>
      </c>
      <c r="F2294">
        <v>0.09</v>
      </c>
      <c r="G2294">
        <v>1</v>
      </c>
      <c r="H2294" s="1">
        <v>41299</v>
      </c>
      <c r="I2294" s="1" t="str">
        <f t="shared" si="85"/>
        <v xml:space="preserve"> Jan</v>
      </c>
      <c r="J2294">
        <v>14819</v>
      </c>
      <c r="K2294" t="s">
        <v>39</v>
      </c>
      <c r="L2294">
        <v>48</v>
      </c>
      <c r="M2294">
        <v>0.55000000000000004</v>
      </c>
      <c r="N2294" t="s">
        <v>29</v>
      </c>
      <c r="O2294" t="s">
        <v>30</v>
      </c>
      <c r="P2294" t="s">
        <v>426</v>
      </c>
      <c r="Q2294" t="s">
        <v>214</v>
      </c>
      <c r="R2294">
        <v>3122.78</v>
      </c>
      <c r="S2294" t="s">
        <v>68</v>
      </c>
      <c r="T2294">
        <v>2070</v>
      </c>
      <c r="U2294">
        <v>9062.73</v>
      </c>
      <c r="V2294" s="1">
        <v>41301</v>
      </c>
      <c r="W2294" t="s">
        <v>34</v>
      </c>
      <c r="X2294">
        <v>0.99</v>
      </c>
      <c r="Y2294" t="s">
        <v>149</v>
      </c>
      <c r="Z2294">
        <v>207.48</v>
      </c>
      <c r="AA2294">
        <v>60185</v>
      </c>
      <c r="AB2294">
        <f t="shared" si="86"/>
        <v>9959.0399999999991</v>
      </c>
      <c r="AC2294">
        <f t="shared" si="87"/>
        <v>9062.7263999999996</v>
      </c>
    </row>
    <row r="2295" spans="1:29" x14ac:dyDescent="0.25">
      <c r="A2295" t="s">
        <v>1970</v>
      </c>
      <c r="B2295">
        <v>45</v>
      </c>
      <c r="C2295" t="str">
        <f t="shared" si="84"/>
        <v>Adult</v>
      </c>
      <c r="D2295" t="s">
        <v>1971</v>
      </c>
      <c r="E2295" t="s">
        <v>46</v>
      </c>
      <c r="F2295">
        <v>0.01</v>
      </c>
      <c r="G2295">
        <v>1</v>
      </c>
      <c r="H2295" s="1">
        <v>41299</v>
      </c>
      <c r="I2295" s="1" t="str">
        <f t="shared" si="85"/>
        <v xml:space="preserve"> Jan</v>
      </c>
      <c r="J2295">
        <v>34785</v>
      </c>
      <c r="K2295" t="s">
        <v>58</v>
      </c>
      <c r="L2295">
        <v>45</v>
      </c>
      <c r="M2295">
        <v>0.71</v>
      </c>
      <c r="N2295" t="s">
        <v>48</v>
      </c>
      <c r="O2295" t="s">
        <v>73</v>
      </c>
      <c r="P2295" t="s">
        <v>1281</v>
      </c>
      <c r="Q2295" t="s">
        <v>75</v>
      </c>
      <c r="R2295">
        <v>-969.04836599999999</v>
      </c>
      <c r="S2295" t="s">
        <v>33</v>
      </c>
      <c r="T2295">
        <v>4888</v>
      </c>
      <c r="U2295">
        <v>15468.216</v>
      </c>
      <c r="V2295" s="1">
        <v>41302</v>
      </c>
      <c r="W2295" t="s">
        <v>53</v>
      </c>
      <c r="X2295">
        <v>42.52</v>
      </c>
      <c r="Y2295" t="s">
        <v>35</v>
      </c>
      <c r="Z2295">
        <v>400.98</v>
      </c>
      <c r="AA2295">
        <v>17112</v>
      </c>
      <c r="AB2295">
        <f t="shared" si="86"/>
        <v>18044.100000000002</v>
      </c>
      <c r="AC2295">
        <f t="shared" si="87"/>
        <v>17863.659000000003</v>
      </c>
    </row>
    <row r="2296" spans="1:29" x14ac:dyDescent="0.25">
      <c r="A2296" t="s">
        <v>1961</v>
      </c>
      <c r="B2296">
        <v>45</v>
      </c>
      <c r="C2296" t="str">
        <f t="shared" si="84"/>
        <v>Adult</v>
      </c>
      <c r="D2296" t="s">
        <v>883</v>
      </c>
      <c r="E2296" t="s">
        <v>27</v>
      </c>
      <c r="F2296">
        <v>0.1</v>
      </c>
      <c r="G2296">
        <v>1</v>
      </c>
      <c r="H2296" s="1">
        <v>41300</v>
      </c>
      <c r="I2296" s="1" t="str">
        <f t="shared" si="85"/>
        <v xml:space="preserve"> Jan</v>
      </c>
      <c r="J2296">
        <v>27680</v>
      </c>
      <c r="K2296" t="s">
        <v>58</v>
      </c>
      <c r="L2296">
        <v>32</v>
      </c>
      <c r="M2296">
        <v>0.59</v>
      </c>
      <c r="N2296" t="s">
        <v>29</v>
      </c>
      <c r="O2296" t="s">
        <v>30</v>
      </c>
      <c r="P2296" t="s">
        <v>1766</v>
      </c>
      <c r="Q2296" t="s">
        <v>214</v>
      </c>
      <c r="R2296">
        <v>-46.98</v>
      </c>
      <c r="S2296" t="s">
        <v>68</v>
      </c>
      <c r="T2296">
        <v>3873</v>
      </c>
      <c r="U2296">
        <v>324.39999999999998</v>
      </c>
      <c r="V2296" s="1">
        <v>41301</v>
      </c>
      <c r="W2296" t="s">
        <v>34</v>
      </c>
      <c r="X2296">
        <v>4.5</v>
      </c>
      <c r="Y2296" t="s">
        <v>149</v>
      </c>
      <c r="Z2296">
        <v>10.89</v>
      </c>
      <c r="AA2296">
        <v>60459</v>
      </c>
      <c r="AB2296">
        <f t="shared" si="86"/>
        <v>348.48</v>
      </c>
      <c r="AC2296">
        <f t="shared" si="87"/>
        <v>313.63200000000001</v>
      </c>
    </row>
    <row r="2297" spans="1:29" x14ac:dyDescent="0.25">
      <c r="A2297" t="s">
        <v>1961</v>
      </c>
      <c r="B2297">
        <v>45</v>
      </c>
      <c r="C2297" t="str">
        <f t="shared" si="84"/>
        <v>Adult</v>
      </c>
      <c r="D2297" t="s">
        <v>883</v>
      </c>
      <c r="E2297" t="s">
        <v>27</v>
      </c>
      <c r="F2297">
        <v>0.01</v>
      </c>
      <c r="G2297">
        <v>1</v>
      </c>
      <c r="H2297" s="1">
        <v>41300</v>
      </c>
      <c r="I2297" s="1" t="str">
        <f t="shared" si="85"/>
        <v xml:space="preserve"> Jan</v>
      </c>
      <c r="J2297">
        <v>27680</v>
      </c>
      <c r="K2297" t="s">
        <v>58</v>
      </c>
      <c r="L2297">
        <v>19</v>
      </c>
      <c r="M2297">
        <v>0.37</v>
      </c>
      <c r="N2297" t="s">
        <v>29</v>
      </c>
      <c r="O2297" t="s">
        <v>30</v>
      </c>
      <c r="P2297" t="s">
        <v>600</v>
      </c>
      <c r="Q2297" t="s">
        <v>61</v>
      </c>
      <c r="R2297">
        <v>-46.89</v>
      </c>
      <c r="S2297" t="s">
        <v>68</v>
      </c>
      <c r="T2297">
        <v>3874</v>
      </c>
      <c r="U2297">
        <v>137.02000000000001</v>
      </c>
      <c r="V2297" s="1">
        <v>41301</v>
      </c>
      <c r="W2297" t="s">
        <v>34</v>
      </c>
      <c r="X2297">
        <v>6.6</v>
      </c>
      <c r="Y2297" t="s">
        <v>149</v>
      </c>
      <c r="Z2297">
        <v>6.48</v>
      </c>
      <c r="AA2297">
        <v>60459</v>
      </c>
      <c r="AB2297">
        <f t="shared" si="86"/>
        <v>123.12</v>
      </c>
      <c r="AC2297">
        <f t="shared" si="87"/>
        <v>121.8888</v>
      </c>
    </row>
    <row r="2298" spans="1:29" x14ac:dyDescent="0.25">
      <c r="A2298" t="s">
        <v>645</v>
      </c>
      <c r="B2298">
        <v>45</v>
      </c>
      <c r="C2298" t="str">
        <f t="shared" si="84"/>
        <v>Adult</v>
      </c>
      <c r="D2298" t="s">
        <v>447</v>
      </c>
      <c r="E2298" t="s">
        <v>38</v>
      </c>
      <c r="F2298">
        <v>0.04</v>
      </c>
      <c r="G2298">
        <v>1</v>
      </c>
      <c r="H2298" s="1">
        <v>41300</v>
      </c>
      <c r="I2298" s="1" t="str">
        <f t="shared" si="85"/>
        <v xml:space="preserve"> Jan</v>
      </c>
      <c r="J2298">
        <v>611</v>
      </c>
      <c r="K2298" t="s">
        <v>58</v>
      </c>
      <c r="L2298">
        <v>47</v>
      </c>
      <c r="M2298">
        <v>0.59</v>
      </c>
      <c r="N2298" t="s">
        <v>29</v>
      </c>
      <c r="O2298" t="s">
        <v>30</v>
      </c>
      <c r="P2298" t="s">
        <v>649</v>
      </c>
      <c r="Q2298" t="s">
        <v>32</v>
      </c>
      <c r="R2298">
        <v>-131.27000000000001</v>
      </c>
      <c r="S2298" t="s">
        <v>33</v>
      </c>
      <c r="T2298">
        <v>94</v>
      </c>
      <c r="U2298">
        <v>840.04</v>
      </c>
      <c r="V2298" s="1">
        <v>41302</v>
      </c>
      <c r="W2298" t="s">
        <v>34</v>
      </c>
      <c r="X2298">
        <v>9.4700000000000006</v>
      </c>
      <c r="Y2298" t="s">
        <v>208</v>
      </c>
      <c r="Z2298">
        <v>17.7</v>
      </c>
      <c r="AA2298">
        <v>44105</v>
      </c>
      <c r="AB2298">
        <f t="shared" si="86"/>
        <v>831.9</v>
      </c>
      <c r="AC2298">
        <f t="shared" si="87"/>
        <v>798.62400000000002</v>
      </c>
    </row>
    <row r="2299" spans="1:29" x14ac:dyDescent="0.25">
      <c r="A2299" t="s">
        <v>1808</v>
      </c>
      <c r="B2299">
        <v>45</v>
      </c>
      <c r="C2299" t="str">
        <f t="shared" si="84"/>
        <v>Adult</v>
      </c>
      <c r="D2299" t="s">
        <v>2710</v>
      </c>
      <c r="E2299" t="s">
        <v>57</v>
      </c>
      <c r="F2299">
        <v>0.04</v>
      </c>
      <c r="G2299">
        <v>1</v>
      </c>
      <c r="H2299" s="1">
        <v>41300</v>
      </c>
      <c r="I2299" s="1" t="str">
        <f t="shared" si="85"/>
        <v xml:space="preserve"> Jan</v>
      </c>
      <c r="J2299">
        <v>24961</v>
      </c>
      <c r="K2299" t="s">
        <v>47</v>
      </c>
      <c r="L2299">
        <v>8</v>
      </c>
      <c r="M2299">
        <v>0.61</v>
      </c>
      <c r="N2299" t="s">
        <v>48</v>
      </c>
      <c r="O2299" t="s">
        <v>73</v>
      </c>
      <c r="P2299" t="s">
        <v>2309</v>
      </c>
      <c r="Q2299" t="s">
        <v>154</v>
      </c>
      <c r="R2299">
        <v>-205.29</v>
      </c>
      <c r="S2299" t="s">
        <v>76</v>
      </c>
      <c r="T2299">
        <v>3504</v>
      </c>
      <c r="U2299">
        <v>487.59</v>
      </c>
      <c r="V2299" s="1">
        <v>41307</v>
      </c>
      <c r="W2299" t="s">
        <v>53</v>
      </c>
      <c r="X2299">
        <v>36.61</v>
      </c>
      <c r="Y2299" t="s">
        <v>366</v>
      </c>
      <c r="Z2299">
        <v>58.14</v>
      </c>
      <c r="AA2299">
        <v>72756</v>
      </c>
      <c r="AB2299">
        <f t="shared" si="86"/>
        <v>465.12</v>
      </c>
      <c r="AC2299">
        <f t="shared" si="87"/>
        <v>446.51519999999999</v>
      </c>
    </row>
    <row r="2300" spans="1:29" x14ac:dyDescent="0.25">
      <c r="A2300" t="s">
        <v>2615</v>
      </c>
      <c r="B2300">
        <v>45</v>
      </c>
      <c r="C2300" t="str">
        <f t="shared" si="84"/>
        <v>Adult</v>
      </c>
      <c r="D2300" t="s">
        <v>1217</v>
      </c>
      <c r="E2300" t="s">
        <v>57</v>
      </c>
      <c r="F2300">
        <v>0.01</v>
      </c>
      <c r="G2300">
        <v>1</v>
      </c>
      <c r="H2300" s="1">
        <v>41300</v>
      </c>
      <c r="I2300" s="1" t="str">
        <f t="shared" si="85"/>
        <v xml:space="preserve"> Jan</v>
      </c>
      <c r="J2300">
        <v>27808</v>
      </c>
      <c r="K2300" t="s">
        <v>47</v>
      </c>
      <c r="L2300">
        <v>9</v>
      </c>
      <c r="M2300">
        <v>0.48</v>
      </c>
      <c r="N2300" t="s">
        <v>96</v>
      </c>
      <c r="O2300" t="s">
        <v>139</v>
      </c>
      <c r="P2300" t="s">
        <v>2552</v>
      </c>
      <c r="Q2300" t="s">
        <v>102</v>
      </c>
      <c r="R2300">
        <v>4.41</v>
      </c>
      <c r="S2300" t="s">
        <v>68</v>
      </c>
      <c r="T2300">
        <v>3897</v>
      </c>
      <c r="U2300">
        <v>196.12</v>
      </c>
      <c r="V2300" s="1">
        <v>41307</v>
      </c>
      <c r="W2300" t="s">
        <v>42</v>
      </c>
      <c r="X2300">
        <v>1.99</v>
      </c>
      <c r="Y2300" t="s">
        <v>239</v>
      </c>
      <c r="Z2300">
        <v>20.89</v>
      </c>
      <c r="AA2300">
        <v>54302</v>
      </c>
      <c r="AB2300">
        <f t="shared" si="86"/>
        <v>188.01</v>
      </c>
      <c r="AC2300">
        <f t="shared" si="87"/>
        <v>186.12989999999999</v>
      </c>
    </row>
    <row r="2301" spans="1:29" x14ac:dyDescent="0.25">
      <c r="A2301" t="s">
        <v>2711</v>
      </c>
      <c r="B2301">
        <v>45</v>
      </c>
      <c r="C2301" t="str">
        <f t="shared" si="84"/>
        <v>Adult</v>
      </c>
      <c r="D2301" t="s">
        <v>2712</v>
      </c>
      <c r="E2301" t="s">
        <v>46</v>
      </c>
      <c r="F2301">
        <v>0.01</v>
      </c>
      <c r="G2301">
        <v>1</v>
      </c>
      <c r="H2301" s="1">
        <v>41301</v>
      </c>
      <c r="I2301" s="1" t="str">
        <f t="shared" si="85"/>
        <v xml:space="preserve"> Jan</v>
      </c>
      <c r="J2301">
        <v>44098</v>
      </c>
      <c r="K2301" t="s">
        <v>47</v>
      </c>
      <c r="L2301">
        <v>1</v>
      </c>
      <c r="M2301">
        <v>0.84</v>
      </c>
      <c r="N2301" t="s">
        <v>29</v>
      </c>
      <c r="O2301" t="s">
        <v>59</v>
      </c>
      <c r="P2301" t="s">
        <v>2169</v>
      </c>
      <c r="Q2301" t="s">
        <v>481</v>
      </c>
      <c r="R2301">
        <v>-2.64</v>
      </c>
      <c r="S2301" t="s">
        <v>68</v>
      </c>
      <c r="T2301">
        <v>6228</v>
      </c>
      <c r="U2301">
        <v>5.0599999999999996</v>
      </c>
      <c r="V2301" s="1">
        <v>41305</v>
      </c>
      <c r="W2301" t="s">
        <v>34</v>
      </c>
      <c r="X2301">
        <v>1.92</v>
      </c>
      <c r="Y2301" t="s">
        <v>246</v>
      </c>
      <c r="Z2301">
        <v>3.14</v>
      </c>
      <c r="AA2301">
        <v>49534</v>
      </c>
      <c r="AB2301">
        <f t="shared" si="86"/>
        <v>3.14</v>
      </c>
      <c r="AC2301">
        <f t="shared" si="87"/>
        <v>3.1086</v>
      </c>
    </row>
    <row r="2302" spans="1:29" x14ac:dyDescent="0.25">
      <c r="A2302" t="s">
        <v>1679</v>
      </c>
      <c r="B2302">
        <v>45</v>
      </c>
      <c r="C2302" t="str">
        <f t="shared" si="84"/>
        <v>Adult</v>
      </c>
      <c r="D2302" t="s">
        <v>2713</v>
      </c>
      <c r="E2302" t="s">
        <v>57</v>
      </c>
      <c r="F2302">
        <v>0.03</v>
      </c>
      <c r="G2302">
        <v>1</v>
      </c>
      <c r="H2302" s="1">
        <v>41302</v>
      </c>
      <c r="I2302" s="1" t="str">
        <f t="shared" si="85"/>
        <v xml:space="preserve"> Jan</v>
      </c>
      <c r="J2302">
        <v>97</v>
      </c>
      <c r="K2302" t="s">
        <v>131</v>
      </c>
      <c r="L2302">
        <v>26</v>
      </c>
      <c r="M2302">
        <v>0.38</v>
      </c>
      <c r="N2302" t="s">
        <v>29</v>
      </c>
      <c r="O2302" t="s">
        <v>30</v>
      </c>
      <c r="P2302" t="s">
        <v>475</v>
      </c>
      <c r="Q2302" t="s">
        <v>210</v>
      </c>
      <c r="R2302">
        <v>28.24</v>
      </c>
      <c r="S2302" t="s">
        <v>52</v>
      </c>
      <c r="T2302">
        <v>17</v>
      </c>
      <c r="U2302">
        <v>75.569999999999993</v>
      </c>
      <c r="V2302" s="1">
        <v>41303</v>
      </c>
      <c r="W2302" t="s">
        <v>34</v>
      </c>
      <c r="X2302">
        <v>0.5</v>
      </c>
      <c r="Y2302" t="s">
        <v>537</v>
      </c>
      <c r="Z2302">
        <v>2.89</v>
      </c>
      <c r="AA2302">
        <v>86314</v>
      </c>
      <c r="AB2302">
        <f t="shared" si="86"/>
        <v>75.14</v>
      </c>
      <c r="AC2302">
        <f t="shared" si="87"/>
        <v>72.885800000000003</v>
      </c>
    </row>
    <row r="2303" spans="1:29" x14ac:dyDescent="0.25">
      <c r="A2303" t="s">
        <v>1952</v>
      </c>
      <c r="B2303">
        <v>45</v>
      </c>
      <c r="C2303" t="str">
        <f t="shared" si="84"/>
        <v>Adult</v>
      </c>
      <c r="D2303" t="s">
        <v>1953</v>
      </c>
      <c r="E2303" t="s">
        <v>57</v>
      </c>
      <c r="F2303">
        <v>0.02</v>
      </c>
      <c r="G2303">
        <v>1</v>
      </c>
      <c r="H2303" s="1">
        <v>41302</v>
      </c>
      <c r="I2303" s="1" t="str">
        <f t="shared" si="85"/>
        <v xml:space="preserve"> Jan</v>
      </c>
      <c r="J2303">
        <v>27810</v>
      </c>
      <c r="K2303" t="s">
        <v>28</v>
      </c>
      <c r="L2303">
        <v>32</v>
      </c>
      <c r="M2303">
        <v>0.39</v>
      </c>
      <c r="N2303" t="s">
        <v>29</v>
      </c>
      <c r="O2303" t="s">
        <v>30</v>
      </c>
      <c r="P2303" t="s">
        <v>556</v>
      </c>
      <c r="Q2303" t="s">
        <v>210</v>
      </c>
      <c r="R2303">
        <v>109.29</v>
      </c>
      <c r="S2303" t="s">
        <v>76</v>
      </c>
      <c r="T2303">
        <v>3898</v>
      </c>
      <c r="U2303">
        <v>216.51</v>
      </c>
      <c r="V2303" s="1">
        <v>41304</v>
      </c>
      <c r="W2303" t="s">
        <v>42</v>
      </c>
      <c r="X2303">
        <v>0.5</v>
      </c>
      <c r="Y2303" t="s">
        <v>638</v>
      </c>
      <c r="Z2303">
        <v>6.3</v>
      </c>
      <c r="AA2303">
        <v>30188</v>
      </c>
      <c r="AB2303">
        <f t="shared" si="86"/>
        <v>201.6</v>
      </c>
      <c r="AC2303">
        <f t="shared" si="87"/>
        <v>197.56799999999998</v>
      </c>
    </row>
    <row r="2304" spans="1:29" x14ac:dyDescent="0.25">
      <c r="A2304" t="s">
        <v>2100</v>
      </c>
      <c r="B2304">
        <v>45</v>
      </c>
      <c r="C2304" t="str">
        <f t="shared" si="84"/>
        <v>Adult</v>
      </c>
      <c r="D2304" t="s">
        <v>1868</v>
      </c>
      <c r="E2304" t="s">
        <v>38</v>
      </c>
      <c r="F2304">
        <v>7.0000000000000007E-2</v>
      </c>
      <c r="G2304">
        <v>1</v>
      </c>
      <c r="H2304" s="1">
        <v>41302</v>
      </c>
      <c r="I2304" s="1" t="str">
        <f t="shared" si="85"/>
        <v xml:space="preserve"> Jan</v>
      </c>
      <c r="J2304">
        <v>5381</v>
      </c>
      <c r="K2304" t="s">
        <v>47</v>
      </c>
      <c r="L2304">
        <v>47</v>
      </c>
      <c r="M2304">
        <v>0.65</v>
      </c>
      <c r="N2304" t="s">
        <v>48</v>
      </c>
      <c r="O2304" t="s">
        <v>80</v>
      </c>
      <c r="P2304" t="s">
        <v>890</v>
      </c>
      <c r="Q2304" t="s">
        <v>82</v>
      </c>
      <c r="R2304">
        <v>1545.09</v>
      </c>
      <c r="S2304" t="s">
        <v>68</v>
      </c>
      <c r="T2304">
        <v>750</v>
      </c>
      <c r="U2304">
        <v>4888.1400000000003</v>
      </c>
      <c r="V2304" s="1">
        <v>41309</v>
      </c>
      <c r="W2304" t="s">
        <v>34</v>
      </c>
      <c r="X2304">
        <v>5.81</v>
      </c>
      <c r="Y2304" t="s">
        <v>111</v>
      </c>
      <c r="Z2304">
        <v>107.53</v>
      </c>
      <c r="AA2304">
        <v>75056</v>
      </c>
      <c r="AB2304">
        <f t="shared" si="86"/>
        <v>5053.91</v>
      </c>
      <c r="AC2304">
        <f t="shared" si="87"/>
        <v>4700.1363000000001</v>
      </c>
    </row>
    <row r="2305" spans="1:29" x14ac:dyDescent="0.25">
      <c r="A2305" t="s">
        <v>2100</v>
      </c>
      <c r="B2305">
        <v>45</v>
      </c>
      <c r="C2305" t="str">
        <f t="shared" si="84"/>
        <v>Adult</v>
      </c>
      <c r="D2305" t="s">
        <v>1868</v>
      </c>
      <c r="E2305" t="s">
        <v>38</v>
      </c>
      <c r="F2305">
        <v>0.09</v>
      </c>
      <c r="G2305">
        <v>1</v>
      </c>
      <c r="H2305" s="1">
        <v>41302</v>
      </c>
      <c r="I2305" s="1" t="str">
        <f t="shared" si="85"/>
        <v xml:space="preserve"> Jan</v>
      </c>
      <c r="J2305">
        <v>5381</v>
      </c>
      <c r="K2305" t="s">
        <v>47</v>
      </c>
      <c r="L2305">
        <v>27</v>
      </c>
      <c r="M2305">
        <v>0.38</v>
      </c>
      <c r="N2305" t="s">
        <v>29</v>
      </c>
      <c r="O2305" t="s">
        <v>59</v>
      </c>
      <c r="P2305" t="s">
        <v>2714</v>
      </c>
      <c r="Q2305" t="s">
        <v>61</v>
      </c>
      <c r="R2305">
        <v>-149.93</v>
      </c>
      <c r="S2305" t="s">
        <v>68</v>
      </c>
      <c r="T2305">
        <v>751</v>
      </c>
      <c r="U2305">
        <v>63.87</v>
      </c>
      <c r="V2305" s="1">
        <v>41309</v>
      </c>
      <c r="W2305" t="s">
        <v>34</v>
      </c>
      <c r="X2305">
        <v>7.09</v>
      </c>
      <c r="Y2305" t="s">
        <v>111</v>
      </c>
      <c r="Z2305">
        <v>2.1800000000000002</v>
      </c>
      <c r="AA2305">
        <v>75056</v>
      </c>
      <c r="AB2305">
        <f t="shared" si="86"/>
        <v>58.860000000000007</v>
      </c>
      <c r="AC2305">
        <f t="shared" si="87"/>
        <v>53.562600000000003</v>
      </c>
    </row>
    <row r="2306" spans="1:29" x14ac:dyDescent="0.25">
      <c r="A2306" t="s">
        <v>964</v>
      </c>
      <c r="B2306">
        <v>45</v>
      </c>
      <c r="C2306" t="str">
        <f t="shared" si="84"/>
        <v>Adult</v>
      </c>
      <c r="D2306" t="s">
        <v>1993</v>
      </c>
      <c r="E2306" t="s">
        <v>46</v>
      </c>
      <c r="F2306">
        <v>0.08</v>
      </c>
      <c r="G2306">
        <v>1</v>
      </c>
      <c r="H2306" s="1">
        <v>41303</v>
      </c>
      <c r="I2306" s="1" t="str">
        <f t="shared" si="85"/>
        <v xml:space="preserve"> Jan</v>
      </c>
      <c r="J2306">
        <v>31780</v>
      </c>
      <c r="K2306" t="s">
        <v>131</v>
      </c>
      <c r="L2306">
        <v>17</v>
      </c>
      <c r="M2306">
        <v>0.56000000000000005</v>
      </c>
      <c r="N2306" t="s">
        <v>29</v>
      </c>
      <c r="O2306" t="s">
        <v>30</v>
      </c>
      <c r="P2306" t="s">
        <v>1243</v>
      </c>
      <c r="Q2306" t="s">
        <v>214</v>
      </c>
      <c r="R2306">
        <v>160.58000000000001</v>
      </c>
      <c r="S2306" t="s">
        <v>76</v>
      </c>
      <c r="T2306">
        <v>4458</v>
      </c>
      <c r="U2306">
        <v>734.25</v>
      </c>
      <c r="V2306" s="1">
        <v>41305</v>
      </c>
      <c r="W2306" t="s">
        <v>42</v>
      </c>
      <c r="X2306">
        <v>4.62</v>
      </c>
      <c r="Y2306" t="s">
        <v>272</v>
      </c>
      <c r="Z2306">
        <v>42.98</v>
      </c>
      <c r="AA2306">
        <v>42003</v>
      </c>
      <c r="AB2306">
        <f t="shared" si="86"/>
        <v>730.66</v>
      </c>
      <c r="AC2306">
        <f t="shared" si="87"/>
        <v>672.20719999999994</v>
      </c>
    </row>
    <row r="2307" spans="1:29" x14ac:dyDescent="0.25">
      <c r="A2307" t="s">
        <v>2715</v>
      </c>
      <c r="B2307">
        <v>45</v>
      </c>
      <c r="C2307" t="str">
        <f t="shared" si="84"/>
        <v>Adult</v>
      </c>
      <c r="D2307" t="s">
        <v>2716</v>
      </c>
      <c r="E2307" t="s">
        <v>57</v>
      </c>
      <c r="F2307">
        <v>0.04</v>
      </c>
      <c r="G2307">
        <v>1</v>
      </c>
      <c r="H2307" s="1">
        <v>41303</v>
      </c>
      <c r="I2307" s="1" t="str">
        <f t="shared" si="85"/>
        <v xml:space="preserve"> Jan</v>
      </c>
      <c r="J2307">
        <v>13413</v>
      </c>
      <c r="K2307" t="s">
        <v>58</v>
      </c>
      <c r="L2307">
        <v>29</v>
      </c>
      <c r="M2307">
        <v>0.38</v>
      </c>
      <c r="N2307" t="s">
        <v>29</v>
      </c>
      <c r="O2307" t="s">
        <v>30</v>
      </c>
      <c r="P2307" t="s">
        <v>2099</v>
      </c>
      <c r="Q2307" t="s">
        <v>61</v>
      </c>
      <c r="R2307">
        <v>-50.86</v>
      </c>
      <c r="S2307" t="s">
        <v>33</v>
      </c>
      <c r="T2307">
        <v>1866</v>
      </c>
      <c r="U2307">
        <v>150.28</v>
      </c>
      <c r="V2307" s="1">
        <v>41305</v>
      </c>
      <c r="W2307" t="s">
        <v>34</v>
      </c>
      <c r="X2307">
        <v>4.7</v>
      </c>
      <c r="Y2307" t="s">
        <v>208</v>
      </c>
      <c r="Z2307">
        <v>4.9800000000000004</v>
      </c>
      <c r="AA2307">
        <v>45840</v>
      </c>
      <c r="AB2307">
        <f t="shared" si="86"/>
        <v>144.42000000000002</v>
      </c>
      <c r="AC2307">
        <f t="shared" si="87"/>
        <v>138.64320000000001</v>
      </c>
    </row>
    <row r="2308" spans="1:29" x14ac:dyDescent="0.25">
      <c r="A2308" t="s">
        <v>483</v>
      </c>
      <c r="B2308">
        <v>45</v>
      </c>
      <c r="C2308" t="str">
        <f t="shared" si="84"/>
        <v>Adult</v>
      </c>
      <c r="D2308" t="s">
        <v>2717</v>
      </c>
      <c r="E2308" t="s">
        <v>57</v>
      </c>
      <c r="F2308">
        <v>0.01</v>
      </c>
      <c r="G2308">
        <v>1</v>
      </c>
      <c r="H2308" s="1">
        <v>41303</v>
      </c>
      <c r="I2308" s="1" t="str">
        <f t="shared" si="85"/>
        <v xml:space="preserve"> Jan</v>
      </c>
      <c r="J2308">
        <v>6279</v>
      </c>
      <c r="K2308" t="s">
        <v>58</v>
      </c>
      <c r="L2308">
        <v>49</v>
      </c>
      <c r="M2308">
        <v>0.4</v>
      </c>
      <c r="N2308" t="s">
        <v>29</v>
      </c>
      <c r="O2308" t="s">
        <v>30</v>
      </c>
      <c r="P2308" t="s">
        <v>2311</v>
      </c>
      <c r="Q2308" t="s">
        <v>67</v>
      </c>
      <c r="R2308">
        <v>723.33299999999997</v>
      </c>
      <c r="S2308" t="s">
        <v>76</v>
      </c>
      <c r="T2308">
        <v>876</v>
      </c>
      <c r="U2308">
        <v>3283.74</v>
      </c>
      <c r="V2308" s="1">
        <v>41305</v>
      </c>
      <c r="W2308" t="s">
        <v>34</v>
      </c>
      <c r="X2308">
        <v>19.989999999999998</v>
      </c>
      <c r="Y2308" t="s">
        <v>162</v>
      </c>
      <c r="Z2308">
        <v>67.28</v>
      </c>
      <c r="AA2308">
        <v>20190</v>
      </c>
      <c r="AB2308">
        <f t="shared" si="86"/>
        <v>3296.7200000000003</v>
      </c>
      <c r="AC2308">
        <f t="shared" si="87"/>
        <v>3263.7528000000002</v>
      </c>
    </row>
    <row r="2309" spans="1:29" x14ac:dyDescent="0.25">
      <c r="A2309" t="s">
        <v>2718</v>
      </c>
      <c r="B2309">
        <v>45</v>
      </c>
      <c r="C2309" t="str">
        <f t="shared" si="84"/>
        <v>Adult</v>
      </c>
      <c r="D2309" t="s">
        <v>2719</v>
      </c>
      <c r="E2309" t="s">
        <v>46</v>
      </c>
      <c r="F2309">
        <v>0.06</v>
      </c>
      <c r="G2309">
        <v>1</v>
      </c>
      <c r="H2309" s="1">
        <v>41303</v>
      </c>
      <c r="I2309" s="1" t="str">
        <f t="shared" si="85"/>
        <v xml:space="preserve"> Jan</v>
      </c>
      <c r="J2309">
        <v>30336</v>
      </c>
      <c r="K2309" t="s">
        <v>131</v>
      </c>
      <c r="L2309">
        <v>28</v>
      </c>
      <c r="M2309">
        <v>0.71</v>
      </c>
      <c r="N2309" t="s">
        <v>29</v>
      </c>
      <c r="O2309" t="s">
        <v>30</v>
      </c>
      <c r="P2309" t="s">
        <v>940</v>
      </c>
      <c r="Q2309" t="s">
        <v>32</v>
      </c>
      <c r="R2309">
        <v>368.79</v>
      </c>
      <c r="S2309" t="s">
        <v>33</v>
      </c>
      <c r="T2309">
        <v>4258</v>
      </c>
      <c r="U2309">
        <v>5155.07</v>
      </c>
      <c r="V2309" s="1">
        <v>41305</v>
      </c>
      <c r="W2309" t="s">
        <v>34</v>
      </c>
      <c r="X2309">
        <v>19.989999999999998</v>
      </c>
      <c r="Y2309" t="s">
        <v>136</v>
      </c>
      <c r="Z2309">
        <v>193.17</v>
      </c>
      <c r="AA2309">
        <v>10701</v>
      </c>
      <c r="AB2309">
        <f t="shared" si="86"/>
        <v>5408.7599999999993</v>
      </c>
      <c r="AC2309">
        <f t="shared" si="87"/>
        <v>5084.2343999999994</v>
      </c>
    </row>
    <row r="2310" spans="1:29" x14ac:dyDescent="0.25">
      <c r="A2310" t="s">
        <v>2720</v>
      </c>
      <c r="B2310">
        <v>45</v>
      </c>
      <c r="C2310" t="str">
        <f t="shared" si="84"/>
        <v>Adult</v>
      </c>
      <c r="D2310" t="s">
        <v>532</v>
      </c>
      <c r="E2310" t="s">
        <v>46</v>
      </c>
      <c r="F2310">
        <v>0.08</v>
      </c>
      <c r="G2310">
        <v>1</v>
      </c>
      <c r="H2310" s="1">
        <v>41304</v>
      </c>
      <c r="I2310" s="1" t="str">
        <f t="shared" si="85"/>
        <v xml:space="preserve"> Jan</v>
      </c>
      <c r="J2310">
        <v>52196</v>
      </c>
      <c r="K2310" t="s">
        <v>39</v>
      </c>
      <c r="L2310">
        <v>1</v>
      </c>
      <c r="M2310">
        <v>0.37</v>
      </c>
      <c r="N2310" t="s">
        <v>29</v>
      </c>
      <c r="O2310" t="s">
        <v>30</v>
      </c>
      <c r="P2310" t="s">
        <v>1774</v>
      </c>
      <c r="Q2310" t="s">
        <v>210</v>
      </c>
      <c r="R2310">
        <v>-1.36</v>
      </c>
      <c r="S2310" t="s">
        <v>52</v>
      </c>
      <c r="T2310">
        <v>7323</v>
      </c>
      <c r="U2310">
        <v>3.85</v>
      </c>
      <c r="V2310" s="1">
        <v>41305</v>
      </c>
      <c r="W2310" t="s">
        <v>34</v>
      </c>
      <c r="X2310">
        <v>0.99</v>
      </c>
      <c r="Y2310" t="s">
        <v>54</v>
      </c>
      <c r="Z2310">
        <v>3.08</v>
      </c>
      <c r="AA2310">
        <v>90260</v>
      </c>
      <c r="AB2310">
        <f t="shared" si="86"/>
        <v>3.08</v>
      </c>
      <c r="AC2310">
        <f t="shared" si="87"/>
        <v>2.8336000000000001</v>
      </c>
    </row>
    <row r="2311" spans="1:29" x14ac:dyDescent="0.25">
      <c r="A2311" t="s">
        <v>2720</v>
      </c>
      <c r="B2311">
        <v>45</v>
      </c>
      <c r="C2311" t="str">
        <f t="shared" si="84"/>
        <v>Adult</v>
      </c>
      <c r="D2311" t="s">
        <v>532</v>
      </c>
      <c r="E2311" t="s">
        <v>46</v>
      </c>
      <c r="F2311">
        <v>0.08</v>
      </c>
      <c r="G2311">
        <v>1</v>
      </c>
      <c r="H2311" s="1">
        <v>41304</v>
      </c>
      <c r="I2311" s="1" t="str">
        <f t="shared" si="85"/>
        <v xml:space="preserve"> Jan</v>
      </c>
      <c r="J2311">
        <v>52196</v>
      </c>
      <c r="K2311" t="s">
        <v>39</v>
      </c>
      <c r="L2311">
        <v>10</v>
      </c>
      <c r="M2311">
        <v>0.55000000000000004</v>
      </c>
      <c r="N2311" t="s">
        <v>96</v>
      </c>
      <c r="O2311" t="s">
        <v>30</v>
      </c>
      <c r="P2311" t="s">
        <v>2520</v>
      </c>
      <c r="Q2311" t="s">
        <v>105</v>
      </c>
      <c r="R2311">
        <v>-97.195999999999998</v>
      </c>
      <c r="S2311" t="s">
        <v>52</v>
      </c>
      <c r="T2311">
        <v>7324</v>
      </c>
      <c r="U2311">
        <v>547.00049999999999</v>
      </c>
      <c r="V2311" s="1">
        <v>41306</v>
      </c>
      <c r="W2311" t="s">
        <v>34</v>
      </c>
      <c r="X2311">
        <v>3.9</v>
      </c>
      <c r="Y2311" t="s">
        <v>54</v>
      </c>
      <c r="Z2311">
        <v>65.989999999999995</v>
      </c>
      <c r="AA2311">
        <v>90260</v>
      </c>
      <c r="AB2311">
        <f t="shared" si="86"/>
        <v>659.9</v>
      </c>
      <c r="AC2311">
        <f t="shared" si="87"/>
        <v>607.10799999999995</v>
      </c>
    </row>
    <row r="2312" spans="1:29" x14ac:dyDescent="0.25">
      <c r="A2312" t="s">
        <v>2312</v>
      </c>
      <c r="B2312">
        <v>45</v>
      </c>
      <c r="C2312" t="str">
        <f t="shared" si="84"/>
        <v>Adult</v>
      </c>
      <c r="D2312" t="s">
        <v>2654</v>
      </c>
      <c r="E2312" t="s">
        <v>38</v>
      </c>
      <c r="F2312">
        <v>0.08</v>
      </c>
      <c r="G2312">
        <v>1</v>
      </c>
      <c r="H2312" s="1">
        <v>41304</v>
      </c>
      <c r="I2312" s="1" t="str">
        <f t="shared" si="85"/>
        <v xml:space="preserve"> Jan</v>
      </c>
      <c r="J2312">
        <v>3461</v>
      </c>
      <c r="K2312" t="s">
        <v>58</v>
      </c>
      <c r="L2312">
        <v>35</v>
      </c>
      <c r="M2312">
        <v>0.55000000000000004</v>
      </c>
      <c r="N2312" t="s">
        <v>96</v>
      </c>
      <c r="O2312" t="s">
        <v>30</v>
      </c>
      <c r="P2312" t="s">
        <v>708</v>
      </c>
      <c r="Q2312" t="s">
        <v>105</v>
      </c>
      <c r="R2312">
        <v>784.77300000000002</v>
      </c>
      <c r="S2312" t="s">
        <v>76</v>
      </c>
      <c r="T2312">
        <v>502</v>
      </c>
      <c r="U2312">
        <v>3206.3955000000001</v>
      </c>
      <c r="V2312" s="1">
        <v>41306</v>
      </c>
      <c r="W2312" t="s">
        <v>34</v>
      </c>
      <c r="X2312">
        <v>2.5</v>
      </c>
      <c r="Y2312" t="s">
        <v>638</v>
      </c>
      <c r="Z2312">
        <v>115.99</v>
      </c>
      <c r="AA2312">
        <v>30501</v>
      </c>
      <c r="AB2312">
        <f t="shared" si="86"/>
        <v>4059.6499999999996</v>
      </c>
      <c r="AC2312">
        <f t="shared" si="87"/>
        <v>3734.8779999999997</v>
      </c>
    </row>
    <row r="2313" spans="1:29" x14ac:dyDescent="0.25">
      <c r="A2313" t="s">
        <v>2312</v>
      </c>
      <c r="B2313">
        <v>45</v>
      </c>
      <c r="C2313" t="str">
        <f t="shared" si="84"/>
        <v>Adult</v>
      </c>
      <c r="D2313" t="s">
        <v>2654</v>
      </c>
      <c r="E2313" t="s">
        <v>38</v>
      </c>
      <c r="F2313">
        <v>0.1</v>
      </c>
      <c r="G2313">
        <v>1</v>
      </c>
      <c r="H2313" s="1">
        <v>41304</v>
      </c>
      <c r="I2313" s="1" t="str">
        <f t="shared" si="85"/>
        <v xml:space="preserve"> Jan</v>
      </c>
      <c r="J2313">
        <v>3461</v>
      </c>
      <c r="K2313" t="s">
        <v>58</v>
      </c>
      <c r="L2313">
        <v>47</v>
      </c>
      <c r="M2313">
        <v>0.35</v>
      </c>
      <c r="N2313" t="s">
        <v>96</v>
      </c>
      <c r="O2313" t="s">
        <v>139</v>
      </c>
      <c r="P2313" t="s">
        <v>1649</v>
      </c>
      <c r="Q2313" t="s">
        <v>105</v>
      </c>
      <c r="R2313">
        <v>1040.4000000000001</v>
      </c>
      <c r="S2313" t="s">
        <v>76</v>
      </c>
      <c r="T2313">
        <v>501</v>
      </c>
      <c r="U2313">
        <v>2053.3789999999999</v>
      </c>
      <c r="V2313" s="1">
        <v>41306</v>
      </c>
      <c r="W2313" t="s">
        <v>34</v>
      </c>
      <c r="X2313">
        <v>1.25</v>
      </c>
      <c r="Y2313" t="s">
        <v>638</v>
      </c>
      <c r="Z2313">
        <v>55.99</v>
      </c>
      <c r="AA2313">
        <v>30501</v>
      </c>
      <c r="AB2313">
        <f t="shared" si="86"/>
        <v>2631.53</v>
      </c>
      <c r="AC2313">
        <f t="shared" si="87"/>
        <v>2368.3770000000004</v>
      </c>
    </row>
    <row r="2314" spans="1:29" x14ac:dyDescent="0.25">
      <c r="A2314" t="s">
        <v>796</v>
      </c>
      <c r="B2314">
        <v>45</v>
      </c>
      <c r="C2314" t="str">
        <f t="shared" ref="C2314:C2377" si="88">IF(B2314&gt;=50, "Senior", IF(B2314&gt;=20, "Adult", "Teenager"))</f>
        <v>Adult</v>
      </c>
      <c r="D2314" t="s">
        <v>1349</v>
      </c>
      <c r="E2314" t="s">
        <v>46</v>
      </c>
      <c r="F2314">
        <v>7.0000000000000007E-2</v>
      </c>
      <c r="G2314">
        <v>1</v>
      </c>
      <c r="H2314" s="1">
        <v>41305</v>
      </c>
      <c r="I2314" s="1" t="str">
        <f t="shared" ref="I2314:I2377" si="89">TEXT(H2314," MMM")</f>
        <v xml:space="preserve"> Jan</v>
      </c>
      <c r="J2314">
        <v>14375</v>
      </c>
      <c r="K2314" t="s">
        <v>131</v>
      </c>
      <c r="L2314">
        <v>7</v>
      </c>
      <c r="M2314">
        <v>0.36</v>
      </c>
      <c r="N2314" t="s">
        <v>29</v>
      </c>
      <c r="O2314" t="s">
        <v>30</v>
      </c>
      <c r="P2314" t="s">
        <v>1933</v>
      </c>
      <c r="Q2314" t="s">
        <v>61</v>
      </c>
      <c r="R2314">
        <v>-21.77</v>
      </c>
      <c r="S2314" t="s">
        <v>68</v>
      </c>
      <c r="T2314">
        <v>2014</v>
      </c>
      <c r="U2314">
        <v>44.05</v>
      </c>
      <c r="V2314" s="1">
        <v>41306</v>
      </c>
      <c r="W2314" t="s">
        <v>34</v>
      </c>
      <c r="X2314">
        <v>5.67</v>
      </c>
      <c r="Y2314" t="s">
        <v>482</v>
      </c>
      <c r="Z2314">
        <v>5.78</v>
      </c>
      <c r="AA2314">
        <v>67037</v>
      </c>
      <c r="AB2314">
        <f t="shared" ref="AB2314:AB2377" si="90">Z2314*L2314</f>
        <v>40.46</v>
      </c>
      <c r="AC2314">
        <f t="shared" ref="AC2314:AC2377" si="91">AB2314-AB2314*F2314</f>
        <v>37.627800000000001</v>
      </c>
    </row>
    <row r="2315" spans="1:29" x14ac:dyDescent="0.25">
      <c r="A2315" t="s">
        <v>2721</v>
      </c>
      <c r="B2315">
        <v>45</v>
      </c>
      <c r="C2315" t="str">
        <f t="shared" si="88"/>
        <v>Adult</v>
      </c>
      <c r="D2315" t="s">
        <v>1349</v>
      </c>
      <c r="E2315" t="s">
        <v>46</v>
      </c>
      <c r="F2315">
        <v>0.1</v>
      </c>
      <c r="G2315">
        <v>1</v>
      </c>
      <c r="H2315" s="1">
        <v>41305</v>
      </c>
      <c r="I2315" s="1" t="str">
        <f t="shared" si="89"/>
        <v xml:space="preserve"> Jan</v>
      </c>
      <c r="J2315">
        <v>14375</v>
      </c>
      <c r="K2315" t="s">
        <v>131</v>
      </c>
      <c r="L2315">
        <v>50</v>
      </c>
      <c r="M2315">
        <v>0.38</v>
      </c>
      <c r="N2315" t="s">
        <v>29</v>
      </c>
      <c r="O2315" t="s">
        <v>30</v>
      </c>
      <c r="P2315" t="s">
        <v>2722</v>
      </c>
      <c r="Q2315" t="s">
        <v>267</v>
      </c>
      <c r="R2315">
        <v>1110.3499999999999</v>
      </c>
      <c r="S2315" t="s">
        <v>33</v>
      </c>
      <c r="T2315">
        <v>2015</v>
      </c>
      <c r="U2315">
        <v>3872.38</v>
      </c>
      <c r="V2315" s="1">
        <v>41306</v>
      </c>
      <c r="W2315" t="s">
        <v>34</v>
      </c>
      <c r="X2315">
        <v>19.989999999999998</v>
      </c>
      <c r="Y2315" t="s">
        <v>278</v>
      </c>
      <c r="Z2315">
        <v>83.93</v>
      </c>
      <c r="AA2315">
        <v>2050</v>
      </c>
      <c r="AB2315">
        <f t="shared" si="90"/>
        <v>4196.5</v>
      </c>
      <c r="AC2315">
        <f t="shared" si="91"/>
        <v>3776.85</v>
      </c>
    </row>
    <row r="2316" spans="1:29" x14ac:dyDescent="0.25">
      <c r="A2316" t="s">
        <v>456</v>
      </c>
      <c r="B2316">
        <v>45</v>
      </c>
      <c r="C2316" t="str">
        <f t="shared" si="88"/>
        <v>Adult</v>
      </c>
      <c r="D2316" t="s">
        <v>1333</v>
      </c>
      <c r="E2316" t="s">
        <v>27</v>
      </c>
      <c r="F2316">
        <v>0.09</v>
      </c>
      <c r="G2316">
        <v>1</v>
      </c>
      <c r="H2316" s="1">
        <v>41305</v>
      </c>
      <c r="I2316" s="1" t="str">
        <f t="shared" si="89"/>
        <v xml:space="preserve"> Jan</v>
      </c>
      <c r="J2316">
        <v>16166</v>
      </c>
      <c r="K2316" t="s">
        <v>58</v>
      </c>
      <c r="L2316">
        <v>36</v>
      </c>
      <c r="M2316">
        <v>0.44</v>
      </c>
      <c r="N2316" t="s">
        <v>29</v>
      </c>
      <c r="O2316" t="s">
        <v>59</v>
      </c>
      <c r="P2316" t="s">
        <v>1204</v>
      </c>
      <c r="Q2316" t="s">
        <v>232</v>
      </c>
      <c r="R2316">
        <v>-10.06</v>
      </c>
      <c r="S2316" t="s">
        <v>52</v>
      </c>
      <c r="T2316">
        <v>2245</v>
      </c>
      <c r="U2316">
        <v>78.510000000000005</v>
      </c>
      <c r="V2316" s="1">
        <v>41306</v>
      </c>
      <c r="W2316" t="s">
        <v>34</v>
      </c>
      <c r="X2316">
        <v>1.38</v>
      </c>
      <c r="Y2316" t="s">
        <v>298</v>
      </c>
      <c r="Z2316">
        <v>2.1800000000000002</v>
      </c>
      <c r="AA2316">
        <v>80817</v>
      </c>
      <c r="AB2316">
        <f t="shared" si="90"/>
        <v>78.48</v>
      </c>
      <c r="AC2316">
        <f t="shared" si="91"/>
        <v>71.416800000000009</v>
      </c>
    </row>
    <row r="2317" spans="1:29" x14ac:dyDescent="0.25">
      <c r="A2317" t="s">
        <v>632</v>
      </c>
      <c r="B2317">
        <v>45</v>
      </c>
      <c r="C2317" t="str">
        <f t="shared" si="88"/>
        <v>Adult</v>
      </c>
      <c r="D2317" t="s">
        <v>1134</v>
      </c>
      <c r="E2317" t="s">
        <v>46</v>
      </c>
      <c r="F2317">
        <v>0.05</v>
      </c>
      <c r="G2317">
        <v>1</v>
      </c>
      <c r="H2317" s="1">
        <v>41305</v>
      </c>
      <c r="I2317" s="1" t="str">
        <f t="shared" si="89"/>
        <v xml:space="preserve"> Jan</v>
      </c>
      <c r="J2317">
        <v>50304</v>
      </c>
      <c r="K2317" t="s">
        <v>58</v>
      </c>
      <c r="L2317">
        <v>3</v>
      </c>
      <c r="M2317">
        <v>0.76</v>
      </c>
      <c r="N2317" t="s">
        <v>48</v>
      </c>
      <c r="O2317" t="s">
        <v>73</v>
      </c>
      <c r="P2317" t="s">
        <v>2008</v>
      </c>
      <c r="Q2317" t="s">
        <v>75</v>
      </c>
      <c r="R2317">
        <v>-60.74</v>
      </c>
      <c r="S2317" t="s">
        <v>76</v>
      </c>
      <c r="T2317">
        <v>7045</v>
      </c>
      <c r="U2317">
        <v>72.459999999999994</v>
      </c>
      <c r="V2317" s="1">
        <v>41307</v>
      </c>
      <c r="W2317" t="s">
        <v>53</v>
      </c>
      <c r="X2317">
        <v>27.75</v>
      </c>
      <c r="Y2317" t="s">
        <v>685</v>
      </c>
      <c r="Z2317">
        <v>15.23</v>
      </c>
      <c r="AA2317">
        <v>27834</v>
      </c>
      <c r="AB2317">
        <f t="shared" si="90"/>
        <v>45.69</v>
      </c>
      <c r="AC2317">
        <f t="shared" si="91"/>
        <v>43.405499999999996</v>
      </c>
    </row>
    <row r="2318" spans="1:29" x14ac:dyDescent="0.25">
      <c r="A2318" t="s">
        <v>1800</v>
      </c>
      <c r="B2318">
        <v>45</v>
      </c>
      <c r="C2318" t="str">
        <f t="shared" si="88"/>
        <v>Adult</v>
      </c>
      <c r="D2318" t="s">
        <v>1134</v>
      </c>
      <c r="E2318" t="s">
        <v>46</v>
      </c>
      <c r="F2318">
        <v>0.04</v>
      </c>
      <c r="G2318">
        <v>1</v>
      </c>
      <c r="H2318" s="1">
        <v>41305</v>
      </c>
      <c r="I2318" s="1" t="str">
        <f t="shared" si="89"/>
        <v xml:space="preserve"> Jan</v>
      </c>
      <c r="J2318">
        <v>50304</v>
      </c>
      <c r="K2318" t="s">
        <v>58</v>
      </c>
      <c r="L2318">
        <v>22</v>
      </c>
      <c r="M2318">
        <v>0.4</v>
      </c>
      <c r="N2318" t="s">
        <v>29</v>
      </c>
      <c r="O2318" t="s">
        <v>30</v>
      </c>
      <c r="P2318" t="s">
        <v>2723</v>
      </c>
      <c r="Q2318" t="s">
        <v>267</v>
      </c>
      <c r="R2318">
        <v>239.94</v>
      </c>
      <c r="S2318" t="s">
        <v>76</v>
      </c>
      <c r="T2318">
        <v>7044</v>
      </c>
      <c r="U2318">
        <v>887.98</v>
      </c>
      <c r="V2318" s="1">
        <v>41307</v>
      </c>
      <c r="W2318" t="s">
        <v>34</v>
      </c>
      <c r="X2318">
        <v>9.83</v>
      </c>
      <c r="Y2318" t="s">
        <v>685</v>
      </c>
      <c r="Z2318">
        <v>39.979999999999997</v>
      </c>
      <c r="AA2318">
        <v>27405</v>
      </c>
      <c r="AB2318">
        <f t="shared" si="90"/>
        <v>879.56</v>
      </c>
      <c r="AC2318">
        <f t="shared" si="91"/>
        <v>844.37759999999992</v>
      </c>
    </row>
    <row r="2319" spans="1:29" x14ac:dyDescent="0.25">
      <c r="A2319" t="s">
        <v>456</v>
      </c>
      <c r="B2319">
        <v>45</v>
      </c>
      <c r="C2319" t="str">
        <f t="shared" si="88"/>
        <v>Adult</v>
      </c>
      <c r="D2319" t="s">
        <v>1333</v>
      </c>
      <c r="E2319" t="s">
        <v>27</v>
      </c>
      <c r="F2319">
        <v>0.03</v>
      </c>
      <c r="G2319">
        <v>1</v>
      </c>
      <c r="H2319" s="1">
        <v>41305</v>
      </c>
      <c r="I2319" s="1" t="str">
        <f t="shared" si="89"/>
        <v xml:space="preserve"> Jan</v>
      </c>
      <c r="J2319">
        <v>12449</v>
      </c>
      <c r="K2319" t="s">
        <v>131</v>
      </c>
      <c r="L2319">
        <v>36</v>
      </c>
      <c r="M2319">
        <v>0.7</v>
      </c>
      <c r="N2319" t="s">
        <v>96</v>
      </c>
      <c r="O2319" t="s">
        <v>30</v>
      </c>
      <c r="P2319" t="s">
        <v>1158</v>
      </c>
      <c r="Q2319" t="s">
        <v>102</v>
      </c>
      <c r="R2319">
        <v>88.68</v>
      </c>
      <c r="S2319" t="s">
        <v>52</v>
      </c>
      <c r="T2319">
        <v>1732</v>
      </c>
      <c r="U2319">
        <v>1400.1</v>
      </c>
      <c r="V2319" s="1">
        <v>41307</v>
      </c>
      <c r="W2319" t="s">
        <v>34</v>
      </c>
      <c r="X2319">
        <v>4</v>
      </c>
      <c r="Y2319" t="s">
        <v>298</v>
      </c>
      <c r="Z2319">
        <v>39.979999999999997</v>
      </c>
      <c r="AA2319">
        <v>80817</v>
      </c>
      <c r="AB2319">
        <f t="shared" si="90"/>
        <v>1439.28</v>
      </c>
      <c r="AC2319">
        <f t="shared" si="91"/>
        <v>1396.1016</v>
      </c>
    </row>
    <row r="2320" spans="1:29" x14ac:dyDescent="0.25">
      <c r="A2320" t="s">
        <v>2596</v>
      </c>
      <c r="B2320">
        <v>45</v>
      </c>
      <c r="C2320" t="str">
        <f t="shared" si="88"/>
        <v>Adult</v>
      </c>
      <c r="D2320" t="s">
        <v>977</v>
      </c>
      <c r="E2320" t="s">
        <v>27</v>
      </c>
      <c r="F2320">
        <v>0.1</v>
      </c>
      <c r="G2320">
        <v>1</v>
      </c>
      <c r="H2320" s="1">
        <v>41305</v>
      </c>
      <c r="I2320" s="1" t="str">
        <f t="shared" si="89"/>
        <v xml:space="preserve"> Jan</v>
      </c>
      <c r="J2320">
        <v>14338</v>
      </c>
      <c r="K2320" t="s">
        <v>47</v>
      </c>
      <c r="L2320">
        <v>34</v>
      </c>
      <c r="M2320">
        <v>0.36</v>
      </c>
      <c r="N2320" t="s">
        <v>96</v>
      </c>
      <c r="O2320" t="s">
        <v>49</v>
      </c>
      <c r="P2320" t="s">
        <v>2021</v>
      </c>
      <c r="Q2320" t="s">
        <v>98</v>
      </c>
      <c r="R2320">
        <v>2786.35</v>
      </c>
      <c r="S2320" t="s">
        <v>68</v>
      </c>
      <c r="T2320">
        <v>2009</v>
      </c>
      <c r="U2320">
        <v>6580.16</v>
      </c>
      <c r="V2320" s="1">
        <v>41312</v>
      </c>
      <c r="W2320" t="s">
        <v>53</v>
      </c>
      <c r="X2320">
        <v>15.59</v>
      </c>
      <c r="Y2320" t="s">
        <v>69</v>
      </c>
      <c r="Z2320">
        <v>200.97</v>
      </c>
      <c r="AA2320">
        <v>55016</v>
      </c>
      <c r="AB2320">
        <f t="shared" si="90"/>
        <v>6832.98</v>
      </c>
      <c r="AC2320">
        <f t="shared" si="91"/>
        <v>6149.6819999999998</v>
      </c>
    </row>
    <row r="2321" spans="1:29" x14ac:dyDescent="0.25">
      <c r="A2321" t="s">
        <v>1326</v>
      </c>
      <c r="B2321">
        <v>45</v>
      </c>
      <c r="C2321" t="str">
        <f t="shared" si="88"/>
        <v>Adult</v>
      </c>
      <c r="D2321" t="s">
        <v>37</v>
      </c>
      <c r="E2321" t="s">
        <v>38</v>
      </c>
      <c r="F2321">
        <v>0</v>
      </c>
      <c r="G2321">
        <v>1</v>
      </c>
      <c r="H2321" s="1">
        <v>41306</v>
      </c>
      <c r="I2321" s="1" t="str">
        <f t="shared" si="89"/>
        <v xml:space="preserve"> Feb</v>
      </c>
      <c r="J2321">
        <v>48642</v>
      </c>
      <c r="K2321" t="s">
        <v>28</v>
      </c>
      <c r="L2321">
        <v>36</v>
      </c>
      <c r="M2321">
        <v>0.57999999999999996</v>
      </c>
      <c r="N2321" t="s">
        <v>29</v>
      </c>
      <c r="O2321" t="s">
        <v>59</v>
      </c>
      <c r="P2321" t="s">
        <v>521</v>
      </c>
      <c r="Q2321" t="s">
        <v>88</v>
      </c>
      <c r="R2321">
        <v>19.36</v>
      </c>
      <c r="S2321" t="s">
        <v>33</v>
      </c>
      <c r="T2321">
        <v>6829</v>
      </c>
      <c r="U2321">
        <v>111.83</v>
      </c>
      <c r="V2321" s="1">
        <v>41306</v>
      </c>
      <c r="W2321" t="s">
        <v>34</v>
      </c>
      <c r="X2321">
        <v>0.7</v>
      </c>
      <c r="Y2321" t="s">
        <v>43</v>
      </c>
      <c r="Z2321">
        <v>2.94</v>
      </c>
      <c r="AA2321">
        <v>21228</v>
      </c>
      <c r="AB2321">
        <f t="shared" si="90"/>
        <v>105.84</v>
      </c>
      <c r="AC2321">
        <f t="shared" si="91"/>
        <v>105.84</v>
      </c>
    </row>
    <row r="2322" spans="1:29" x14ac:dyDescent="0.25">
      <c r="A2322" t="s">
        <v>1326</v>
      </c>
      <c r="B2322">
        <v>45</v>
      </c>
      <c r="C2322" t="str">
        <f t="shared" si="88"/>
        <v>Adult</v>
      </c>
      <c r="D2322" t="s">
        <v>37</v>
      </c>
      <c r="E2322" t="s">
        <v>38</v>
      </c>
      <c r="F2322">
        <v>0.05</v>
      </c>
      <c r="G2322">
        <v>1</v>
      </c>
      <c r="H2322" s="1">
        <v>41306</v>
      </c>
      <c r="I2322" s="1" t="str">
        <f t="shared" si="89"/>
        <v xml:space="preserve"> Feb</v>
      </c>
      <c r="J2322">
        <v>48642</v>
      </c>
      <c r="K2322" t="s">
        <v>28</v>
      </c>
      <c r="L2322">
        <v>50</v>
      </c>
      <c r="M2322">
        <v>0.56000000000000005</v>
      </c>
      <c r="N2322" t="s">
        <v>96</v>
      </c>
      <c r="O2322" t="s">
        <v>30</v>
      </c>
      <c r="P2322" t="s">
        <v>543</v>
      </c>
      <c r="Q2322" t="s">
        <v>105</v>
      </c>
      <c r="R2322">
        <v>1332.9090000000001</v>
      </c>
      <c r="S2322" t="s">
        <v>33</v>
      </c>
      <c r="T2322">
        <v>6830</v>
      </c>
      <c r="U2322">
        <v>4159.6279999999997</v>
      </c>
      <c r="V2322" s="1">
        <v>41306</v>
      </c>
      <c r="W2322" t="s">
        <v>42</v>
      </c>
      <c r="X2322">
        <v>4.9000000000000004</v>
      </c>
      <c r="Y2322" t="s">
        <v>43</v>
      </c>
      <c r="Z2322">
        <v>95.99</v>
      </c>
      <c r="AA2322">
        <v>21228</v>
      </c>
      <c r="AB2322">
        <f t="shared" si="90"/>
        <v>4799.5</v>
      </c>
      <c r="AC2322">
        <f t="shared" si="91"/>
        <v>4559.5249999999996</v>
      </c>
    </row>
    <row r="2323" spans="1:29" x14ac:dyDescent="0.25">
      <c r="A2323" t="s">
        <v>2724</v>
      </c>
      <c r="B2323">
        <v>45</v>
      </c>
      <c r="C2323" t="str">
        <f t="shared" si="88"/>
        <v>Adult</v>
      </c>
      <c r="D2323" t="s">
        <v>1267</v>
      </c>
      <c r="E2323" t="s">
        <v>46</v>
      </c>
      <c r="F2323">
        <v>0.02</v>
      </c>
      <c r="G2323">
        <v>1</v>
      </c>
      <c r="H2323" s="1">
        <v>41306</v>
      </c>
      <c r="I2323" s="1" t="str">
        <f t="shared" si="89"/>
        <v xml:space="preserve"> Feb</v>
      </c>
      <c r="J2323">
        <v>8292</v>
      </c>
      <c r="K2323" t="s">
        <v>39</v>
      </c>
      <c r="L2323">
        <v>18</v>
      </c>
      <c r="M2323">
        <v>0.4</v>
      </c>
      <c r="N2323" t="s">
        <v>29</v>
      </c>
      <c r="O2323" t="s">
        <v>30</v>
      </c>
      <c r="P2323" t="s">
        <v>415</v>
      </c>
      <c r="Q2323" t="s">
        <v>267</v>
      </c>
      <c r="R2323">
        <v>130.04</v>
      </c>
      <c r="S2323" t="s">
        <v>33</v>
      </c>
      <c r="T2323">
        <v>1135</v>
      </c>
      <c r="U2323">
        <v>299.87</v>
      </c>
      <c r="V2323" s="1">
        <v>41307</v>
      </c>
      <c r="W2323" t="s">
        <v>34</v>
      </c>
      <c r="X2323">
        <v>1.39</v>
      </c>
      <c r="Y2323" t="s">
        <v>233</v>
      </c>
      <c r="Z2323">
        <v>15.74</v>
      </c>
      <c r="AA2323">
        <v>8101</v>
      </c>
      <c r="AB2323">
        <f t="shared" si="90"/>
        <v>283.32</v>
      </c>
      <c r="AC2323">
        <f t="shared" si="91"/>
        <v>277.65359999999998</v>
      </c>
    </row>
    <row r="2324" spans="1:29" x14ac:dyDescent="0.25">
      <c r="A2324" t="s">
        <v>2514</v>
      </c>
      <c r="B2324">
        <v>45</v>
      </c>
      <c r="C2324" t="str">
        <f t="shared" si="88"/>
        <v>Adult</v>
      </c>
      <c r="D2324" t="s">
        <v>37</v>
      </c>
      <c r="E2324" t="s">
        <v>38</v>
      </c>
      <c r="F2324">
        <v>0.02</v>
      </c>
      <c r="G2324">
        <v>1</v>
      </c>
      <c r="H2324" s="1">
        <v>41306</v>
      </c>
      <c r="I2324" s="1" t="str">
        <f t="shared" si="89"/>
        <v xml:space="preserve"> Feb</v>
      </c>
      <c r="J2324">
        <v>48642</v>
      </c>
      <c r="K2324" t="s">
        <v>28</v>
      </c>
      <c r="L2324">
        <v>5</v>
      </c>
      <c r="M2324">
        <v>0.4</v>
      </c>
      <c r="N2324" t="s">
        <v>96</v>
      </c>
      <c r="O2324" t="s">
        <v>30</v>
      </c>
      <c r="P2324" t="s">
        <v>1356</v>
      </c>
      <c r="Q2324" t="s">
        <v>102</v>
      </c>
      <c r="R2324">
        <v>-122.09</v>
      </c>
      <c r="S2324" t="s">
        <v>68</v>
      </c>
      <c r="T2324">
        <v>6832</v>
      </c>
      <c r="U2324">
        <v>519.69000000000005</v>
      </c>
      <c r="V2324" s="1">
        <v>41307</v>
      </c>
      <c r="W2324" t="s">
        <v>42</v>
      </c>
      <c r="X2324">
        <v>7.18</v>
      </c>
      <c r="Y2324" t="s">
        <v>111</v>
      </c>
      <c r="Z2324">
        <v>100.98</v>
      </c>
      <c r="AA2324">
        <v>77015</v>
      </c>
      <c r="AB2324">
        <f t="shared" si="90"/>
        <v>504.90000000000003</v>
      </c>
      <c r="AC2324">
        <f t="shared" si="91"/>
        <v>494.80200000000002</v>
      </c>
    </row>
    <row r="2325" spans="1:29" x14ac:dyDescent="0.25">
      <c r="A2325" t="s">
        <v>1477</v>
      </c>
      <c r="B2325">
        <v>45</v>
      </c>
      <c r="C2325" t="str">
        <f t="shared" si="88"/>
        <v>Adult</v>
      </c>
      <c r="D2325" t="s">
        <v>1245</v>
      </c>
      <c r="E2325" t="s">
        <v>57</v>
      </c>
      <c r="F2325">
        <v>0.02</v>
      </c>
      <c r="G2325">
        <v>1</v>
      </c>
      <c r="H2325" s="1">
        <v>41306</v>
      </c>
      <c r="I2325" s="1" t="str">
        <f t="shared" si="89"/>
        <v xml:space="preserve"> Feb</v>
      </c>
      <c r="J2325">
        <v>27524</v>
      </c>
      <c r="K2325" t="s">
        <v>39</v>
      </c>
      <c r="L2325">
        <v>50</v>
      </c>
      <c r="M2325">
        <v>0.37</v>
      </c>
      <c r="N2325" t="s">
        <v>29</v>
      </c>
      <c r="O2325" t="s">
        <v>30</v>
      </c>
      <c r="P2325" t="s">
        <v>959</v>
      </c>
      <c r="Q2325" t="s">
        <v>61</v>
      </c>
      <c r="R2325">
        <v>-157.4</v>
      </c>
      <c r="S2325" t="s">
        <v>52</v>
      </c>
      <c r="T2325">
        <v>3858</v>
      </c>
      <c r="U2325">
        <v>343.94</v>
      </c>
      <c r="V2325" s="1">
        <v>41308</v>
      </c>
      <c r="W2325" t="s">
        <v>34</v>
      </c>
      <c r="X2325">
        <v>7.37</v>
      </c>
      <c r="Y2325" t="s">
        <v>54</v>
      </c>
      <c r="Z2325">
        <v>6.48</v>
      </c>
      <c r="AA2325">
        <v>95823</v>
      </c>
      <c r="AB2325">
        <f t="shared" si="90"/>
        <v>324</v>
      </c>
      <c r="AC2325">
        <f t="shared" si="91"/>
        <v>317.52</v>
      </c>
    </row>
    <row r="2326" spans="1:29" x14ac:dyDescent="0.25">
      <c r="A2326" t="s">
        <v>2514</v>
      </c>
      <c r="B2326">
        <v>45</v>
      </c>
      <c r="C2326" t="str">
        <f t="shared" si="88"/>
        <v>Adult</v>
      </c>
      <c r="D2326" t="s">
        <v>37</v>
      </c>
      <c r="E2326" t="s">
        <v>38</v>
      </c>
      <c r="F2326">
        <v>0.06</v>
      </c>
      <c r="G2326">
        <v>1</v>
      </c>
      <c r="H2326" s="1">
        <v>41306</v>
      </c>
      <c r="I2326" s="1" t="str">
        <f t="shared" si="89"/>
        <v xml:space="preserve"> Feb</v>
      </c>
      <c r="J2326">
        <v>48642</v>
      </c>
      <c r="K2326" t="s">
        <v>28</v>
      </c>
      <c r="L2326">
        <v>4</v>
      </c>
      <c r="M2326">
        <v>0.57999999999999996</v>
      </c>
      <c r="N2326" t="s">
        <v>29</v>
      </c>
      <c r="O2326" t="s">
        <v>30</v>
      </c>
      <c r="P2326" t="s">
        <v>2725</v>
      </c>
      <c r="Q2326" t="s">
        <v>214</v>
      </c>
      <c r="R2326">
        <v>-13.72</v>
      </c>
      <c r="S2326" t="s">
        <v>68</v>
      </c>
      <c r="T2326">
        <v>6831</v>
      </c>
      <c r="U2326">
        <v>37.729999999999997</v>
      </c>
      <c r="V2326" s="1">
        <v>41308</v>
      </c>
      <c r="W2326" t="s">
        <v>34</v>
      </c>
      <c r="X2326">
        <v>3.5</v>
      </c>
      <c r="Y2326" t="s">
        <v>111</v>
      </c>
      <c r="Z2326">
        <v>8.67</v>
      </c>
      <c r="AA2326">
        <v>77015</v>
      </c>
      <c r="AB2326">
        <f t="shared" si="90"/>
        <v>34.68</v>
      </c>
      <c r="AC2326">
        <f t="shared" si="91"/>
        <v>32.599199999999996</v>
      </c>
    </row>
    <row r="2327" spans="1:29" x14ac:dyDescent="0.25">
      <c r="A2327" t="s">
        <v>1120</v>
      </c>
      <c r="B2327">
        <v>45</v>
      </c>
      <c r="C2327" t="str">
        <f t="shared" si="88"/>
        <v>Adult</v>
      </c>
      <c r="D2327" t="s">
        <v>1110</v>
      </c>
      <c r="E2327" t="s">
        <v>46</v>
      </c>
      <c r="F2327">
        <v>0.04</v>
      </c>
      <c r="G2327">
        <v>1</v>
      </c>
      <c r="H2327" s="1">
        <v>41306</v>
      </c>
      <c r="I2327" s="1" t="str">
        <f t="shared" si="89"/>
        <v xml:space="preserve"> Feb</v>
      </c>
      <c r="J2327">
        <v>58788</v>
      </c>
      <c r="K2327" t="s">
        <v>47</v>
      </c>
      <c r="L2327">
        <v>31</v>
      </c>
      <c r="M2327">
        <v>0.64</v>
      </c>
      <c r="N2327" t="s">
        <v>96</v>
      </c>
      <c r="O2327" t="s">
        <v>30</v>
      </c>
      <c r="P2327" t="s">
        <v>1513</v>
      </c>
      <c r="Q2327" t="s">
        <v>102</v>
      </c>
      <c r="R2327">
        <v>43.72</v>
      </c>
      <c r="S2327" t="s">
        <v>68</v>
      </c>
      <c r="T2327">
        <v>8225</v>
      </c>
      <c r="U2327">
        <v>983.78</v>
      </c>
      <c r="V2327" s="1">
        <v>41308</v>
      </c>
      <c r="W2327" t="s">
        <v>34</v>
      </c>
      <c r="X2327">
        <v>6.5</v>
      </c>
      <c r="Y2327" t="s">
        <v>416</v>
      </c>
      <c r="Z2327">
        <v>30.98</v>
      </c>
      <c r="AA2327">
        <v>46312</v>
      </c>
      <c r="AB2327">
        <f t="shared" si="90"/>
        <v>960.38</v>
      </c>
      <c r="AC2327">
        <f t="shared" si="91"/>
        <v>921.96479999999997</v>
      </c>
    </row>
    <row r="2328" spans="1:29" x14ac:dyDescent="0.25">
      <c r="A2328" t="s">
        <v>2639</v>
      </c>
      <c r="B2328">
        <v>45</v>
      </c>
      <c r="C2328" t="str">
        <f t="shared" si="88"/>
        <v>Adult</v>
      </c>
      <c r="D2328" t="s">
        <v>2640</v>
      </c>
      <c r="E2328" t="s">
        <v>46</v>
      </c>
      <c r="F2328">
        <v>0.03</v>
      </c>
      <c r="G2328">
        <v>1</v>
      </c>
      <c r="H2328" s="1">
        <v>41307</v>
      </c>
      <c r="I2328" s="1" t="str">
        <f t="shared" si="89"/>
        <v xml:space="preserve"> Feb</v>
      </c>
      <c r="J2328">
        <v>18307</v>
      </c>
      <c r="K2328" t="s">
        <v>47</v>
      </c>
      <c r="L2328">
        <v>34</v>
      </c>
      <c r="M2328">
        <v>0.47</v>
      </c>
      <c r="N2328" t="s">
        <v>29</v>
      </c>
      <c r="O2328" t="s">
        <v>59</v>
      </c>
      <c r="P2328" t="s">
        <v>1275</v>
      </c>
      <c r="Q2328" t="s">
        <v>88</v>
      </c>
      <c r="R2328">
        <v>37.99</v>
      </c>
      <c r="S2328" t="s">
        <v>76</v>
      </c>
      <c r="T2328">
        <v>2519</v>
      </c>
      <c r="U2328">
        <v>245.19</v>
      </c>
      <c r="V2328" s="1">
        <v>41307</v>
      </c>
      <c r="W2328" t="s">
        <v>34</v>
      </c>
      <c r="X2328">
        <v>2.35</v>
      </c>
      <c r="Y2328" t="s">
        <v>685</v>
      </c>
      <c r="Z2328">
        <v>7.08</v>
      </c>
      <c r="AA2328">
        <v>28205</v>
      </c>
      <c r="AB2328">
        <f t="shared" si="90"/>
        <v>240.72</v>
      </c>
      <c r="AC2328">
        <f t="shared" si="91"/>
        <v>233.4984</v>
      </c>
    </row>
    <row r="2329" spans="1:29" x14ac:dyDescent="0.25">
      <c r="A2329" t="s">
        <v>1013</v>
      </c>
      <c r="B2329">
        <v>45</v>
      </c>
      <c r="C2329" t="str">
        <f t="shared" si="88"/>
        <v>Adult</v>
      </c>
      <c r="D2329" t="s">
        <v>1014</v>
      </c>
      <c r="E2329" t="s">
        <v>38</v>
      </c>
      <c r="F2329">
        <v>7.0000000000000007E-2</v>
      </c>
      <c r="G2329">
        <v>1</v>
      </c>
      <c r="H2329" s="1">
        <v>41307</v>
      </c>
      <c r="I2329" s="1" t="str">
        <f t="shared" si="89"/>
        <v xml:space="preserve"> Feb</v>
      </c>
      <c r="J2329">
        <v>3687</v>
      </c>
      <c r="K2329" t="s">
        <v>58</v>
      </c>
      <c r="L2329">
        <v>25</v>
      </c>
      <c r="M2329">
        <v>0.4</v>
      </c>
      <c r="N2329" t="s">
        <v>29</v>
      </c>
      <c r="O2329" t="s">
        <v>59</v>
      </c>
      <c r="P2329" t="s">
        <v>231</v>
      </c>
      <c r="Q2329" t="s">
        <v>232</v>
      </c>
      <c r="R2329">
        <v>6.14</v>
      </c>
      <c r="S2329" t="s">
        <v>68</v>
      </c>
      <c r="T2329">
        <v>549</v>
      </c>
      <c r="U2329">
        <v>79.37</v>
      </c>
      <c r="V2329" s="1">
        <v>41307</v>
      </c>
      <c r="W2329" t="s">
        <v>34</v>
      </c>
      <c r="X2329">
        <v>1.35</v>
      </c>
      <c r="Y2329" t="s">
        <v>246</v>
      </c>
      <c r="Z2329">
        <v>3.29</v>
      </c>
      <c r="AA2329">
        <v>48310</v>
      </c>
      <c r="AB2329">
        <f t="shared" si="90"/>
        <v>82.25</v>
      </c>
      <c r="AC2329">
        <f t="shared" si="91"/>
        <v>76.492500000000007</v>
      </c>
    </row>
    <row r="2330" spans="1:29" x14ac:dyDescent="0.25">
      <c r="A2330" t="s">
        <v>1638</v>
      </c>
      <c r="B2330">
        <v>45</v>
      </c>
      <c r="C2330" t="str">
        <f t="shared" si="88"/>
        <v>Adult</v>
      </c>
      <c r="D2330" t="s">
        <v>1639</v>
      </c>
      <c r="E2330" t="s">
        <v>27</v>
      </c>
      <c r="F2330">
        <v>0.05</v>
      </c>
      <c r="G2330">
        <v>1</v>
      </c>
      <c r="H2330" s="1">
        <v>41307</v>
      </c>
      <c r="I2330" s="1" t="str">
        <f t="shared" si="89"/>
        <v xml:space="preserve"> Feb</v>
      </c>
      <c r="J2330">
        <v>43781</v>
      </c>
      <c r="K2330" t="s">
        <v>39</v>
      </c>
      <c r="L2330">
        <v>45</v>
      </c>
      <c r="M2330">
        <v>0.35</v>
      </c>
      <c r="N2330" t="s">
        <v>29</v>
      </c>
      <c r="O2330" t="s">
        <v>30</v>
      </c>
      <c r="P2330" t="s">
        <v>2726</v>
      </c>
      <c r="Q2330" t="s">
        <v>267</v>
      </c>
      <c r="R2330">
        <v>240.41</v>
      </c>
      <c r="S2330" t="s">
        <v>68</v>
      </c>
      <c r="T2330">
        <v>6176</v>
      </c>
      <c r="U2330">
        <v>497.14</v>
      </c>
      <c r="V2330" s="1">
        <v>41307</v>
      </c>
      <c r="W2330" t="s">
        <v>34</v>
      </c>
      <c r="X2330">
        <v>1.39</v>
      </c>
      <c r="Y2330" t="s">
        <v>149</v>
      </c>
      <c r="Z2330">
        <v>10.94</v>
      </c>
      <c r="AA2330">
        <v>62301</v>
      </c>
      <c r="AB2330">
        <f t="shared" si="90"/>
        <v>492.29999999999995</v>
      </c>
      <c r="AC2330">
        <f t="shared" si="91"/>
        <v>467.68499999999995</v>
      </c>
    </row>
    <row r="2331" spans="1:29" x14ac:dyDescent="0.25">
      <c r="A2331" t="s">
        <v>1570</v>
      </c>
      <c r="B2331">
        <v>45</v>
      </c>
      <c r="C2331" t="str">
        <f t="shared" si="88"/>
        <v>Adult</v>
      </c>
      <c r="D2331" t="s">
        <v>747</v>
      </c>
      <c r="E2331" t="s">
        <v>27</v>
      </c>
      <c r="F2331">
        <v>0.1</v>
      </c>
      <c r="G2331">
        <v>1</v>
      </c>
      <c r="H2331" s="1">
        <v>41307</v>
      </c>
      <c r="I2331" s="1" t="str">
        <f t="shared" si="89"/>
        <v xml:space="preserve"> Feb</v>
      </c>
      <c r="J2331">
        <v>32164</v>
      </c>
      <c r="K2331" t="s">
        <v>39</v>
      </c>
      <c r="L2331">
        <v>23</v>
      </c>
      <c r="M2331">
        <v>0.76</v>
      </c>
      <c r="N2331" t="s">
        <v>48</v>
      </c>
      <c r="O2331" t="s">
        <v>73</v>
      </c>
      <c r="P2331" t="s">
        <v>900</v>
      </c>
      <c r="Q2331" t="s">
        <v>75</v>
      </c>
      <c r="R2331">
        <v>-461.45</v>
      </c>
      <c r="S2331" t="s">
        <v>52</v>
      </c>
      <c r="T2331">
        <v>4520</v>
      </c>
      <c r="U2331">
        <v>6552.9</v>
      </c>
      <c r="V2331" s="1">
        <v>41308</v>
      </c>
      <c r="W2331" t="s">
        <v>53</v>
      </c>
      <c r="X2331">
        <v>54.12</v>
      </c>
      <c r="Y2331" t="s">
        <v>218</v>
      </c>
      <c r="Z2331">
        <v>296.18</v>
      </c>
      <c r="AA2331">
        <v>99362</v>
      </c>
      <c r="AB2331">
        <f t="shared" si="90"/>
        <v>6812.14</v>
      </c>
      <c r="AC2331">
        <f t="shared" si="91"/>
        <v>6130.9260000000004</v>
      </c>
    </row>
    <row r="2332" spans="1:29" x14ac:dyDescent="0.25">
      <c r="A2332" t="s">
        <v>549</v>
      </c>
      <c r="B2332">
        <v>45</v>
      </c>
      <c r="C2332" t="str">
        <f t="shared" si="88"/>
        <v>Adult</v>
      </c>
      <c r="D2332" t="s">
        <v>1639</v>
      </c>
      <c r="E2332" t="s">
        <v>27</v>
      </c>
      <c r="F2332">
        <v>0.02</v>
      </c>
      <c r="G2332">
        <v>1</v>
      </c>
      <c r="H2332" s="1">
        <v>41307</v>
      </c>
      <c r="I2332" s="1" t="str">
        <f t="shared" si="89"/>
        <v xml:space="preserve"> Feb</v>
      </c>
      <c r="J2332">
        <v>43781</v>
      </c>
      <c r="K2332" t="s">
        <v>39</v>
      </c>
      <c r="L2332">
        <v>21</v>
      </c>
      <c r="M2332">
        <v>0.36</v>
      </c>
      <c r="N2332" t="s">
        <v>29</v>
      </c>
      <c r="O2332" t="s">
        <v>30</v>
      </c>
      <c r="P2332" t="s">
        <v>66</v>
      </c>
      <c r="Q2332" t="s">
        <v>67</v>
      </c>
      <c r="R2332">
        <v>393.40550000000002</v>
      </c>
      <c r="S2332" t="s">
        <v>68</v>
      </c>
      <c r="T2332">
        <v>6177</v>
      </c>
      <c r="U2332">
        <v>917.39</v>
      </c>
      <c r="V2332" s="1">
        <v>41308</v>
      </c>
      <c r="W2332" t="s">
        <v>42</v>
      </c>
      <c r="X2332">
        <v>2.99</v>
      </c>
      <c r="Y2332" t="s">
        <v>149</v>
      </c>
      <c r="Z2332">
        <v>40.98</v>
      </c>
      <c r="AA2332">
        <v>61201</v>
      </c>
      <c r="AB2332">
        <f t="shared" si="90"/>
        <v>860.57999999999993</v>
      </c>
      <c r="AC2332">
        <f t="shared" si="91"/>
        <v>843.36839999999995</v>
      </c>
    </row>
    <row r="2333" spans="1:29" x14ac:dyDescent="0.25">
      <c r="A2333" t="s">
        <v>2727</v>
      </c>
      <c r="B2333">
        <v>45</v>
      </c>
      <c r="C2333" t="str">
        <f t="shared" si="88"/>
        <v>Adult</v>
      </c>
      <c r="D2333" t="s">
        <v>2238</v>
      </c>
      <c r="E2333" t="s">
        <v>46</v>
      </c>
      <c r="F2333">
        <v>0.03</v>
      </c>
      <c r="G2333">
        <v>1</v>
      </c>
      <c r="H2333" s="1">
        <v>41307</v>
      </c>
      <c r="I2333" s="1" t="str">
        <f t="shared" si="89"/>
        <v xml:space="preserve"> Feb</v>
      </c>
      <c r="J2333">
        <v>55877</v>
      </c>
      <c r="K2333" t="s">
        <v>39</v>
      </c>
      <c r="L2333">
        <v>19</v>
      </c>
      <c r="M2333">
        <v>0.4</v>
      </c>
      <c r="N2333" t="s">
        <v>29</v>
      </c>
      <c r="O2333" t="s">
        <v>30</v>
      </c>
      <c r="P2333" t="s">
        <v>2064</v>
      </c>
      <c r="Q2333" t="s">
        <v>61</v>
      </c>
      <c r="R2333">
        <v>-73.38</v>
      </c>
      <c r="S2333" t="s">
        <v>76</v>
      </c>
      <c r="T2333">
        <v>7816</v>
      </c>
      <c r="U2333">
        <v>126.53</v>
      </c>
      <c r="V2333" s="1">
        <v>41308</v>
      </c>
      <c r="W2333" t="s">
        <v>34</v>
      </c>
      <c r="X2333">
        <v>7.5</v>
      </c>
      <c r="Y2333" t="s">
        <v>77</v>
      </c>
      <c r="Z2333">
        <v>5.98</v>
      </c>
      <c r="AA2333">
        <v>35020</v>
      </c>
      <c r="AB2333">
        <f t="shared" si="90"/>
        <v>113.62</v>
      </c>
      <c r="AC2333">
        <f t="shared" si="91"/>
        <v>110.2114</v>
      </c>
    </row>
    <row r="2334" spans="1:29" x14ac:dyDescent="0.25">
      <c r="A2334" t="s">
        <v>1570</v>
      </c>
      <c r="B2334">
        <v>45</v>
      </c>
      <c r="C2334" t="str">
        <f t="shared" si="88"/>
        <v>Adult</v>
      </c>
      <c r="D2334" t="s">
        <v>747</v>
      </c>
      <c r="E2334" t="s">
        <v>27</v>
      </c>
      <c r="F2334">
        <v>0.02</v>
      </c>
      <c r="G2334">
        <v>1</v>
      </c>
      <c r="H2334" s="1">
        <v>41307</v>
      </c>
      <c r="I2334" s="1" t="str">
        <f t="shared" si="89"/>
        <v xml:space="preserve"> Feb</v>
      </c>
      <c r="J2334">
        <v>32164</v>
      </c>
      <c r="K2334" t="s">
        <v>39</v>
      </c>
      <c r="L2334">
        <v>12</v>
      </c>
      <c r="M2334">
        <v>0.36</v>
      </c>
      <c r="N2334" t="s">
        <v>29</v>
      </c>
      <c r="O2334" t="s">
        <v>30</v>
      </c>
      <c r="P2334" t="s">
        <v>2728</v>
      </c>
      <c r="Q2334" t="s">
        <v>61</v>
      </c>
      <c r="R2334">
        <v>-19.04</v>
      </c>
      <c r="S2334" t="s">
        <v>52</v>
      </c>
      <c r="T2334">
        <v>4518</v>
      </c>
      <c r="U2334">
        <v>77.010000000000005</v>
      </c>
      <c r="V2334" s="1">
        <v>41308</v>
      </c>
      <c r="W2334" t="s">
        <v>34</v>
      </c>
      <c r="X2334">
        <v>4.96</v>
      </c>
      <c r="Y2334" t="s">
        <v>218</v>
      </c>
      <c r="Z2334">
        <v>5.78</v>
      </c>
      <c r="AA2334">
        <v>99362</v>
      </c>
      <c r="AB2334">
        <f t="shared" si="90"/>
        <v>69.36</v>
      </c>
      <c r="AC2334">
        <f t="shared" si="91"/>
        <v>67.972800000000007</v>
      </c>
    </row>
    <row r="2335" spans="1:29" x14ac:dyDescent="0.25">
      <c r="A2335" t="s">
        <v>1570</v>
      </c>
      <c r="B2335">
        <v>45</v>
      </c>
      <c r="C2335" t="str">
        <f t="shared" si="88"/>
        <v>Adult</v>
      </c>
      <c r="D2335" t="s">
        <v>747</v>
      </c>
      <c r="E2335" t="s">
        <v>27</v>
      </c>
      <c r="F2335">
        <v>7.0000000000000007E-2</v>
      </c>
      <c r="G2335">
        <v>1</v>
      </c>
      <c r="H2335" s="1">
        <v>41307</v>
      </c>
      <c r="I2335" s="1" t="str">
        <f t="shared" si="89"/>
        <v xml:space="preserve"> Feb</v>
      </c>
      <c r="J2335">
        <v>32164</v>
      </c>
      <c r="K2335" t="s">
        <v>39</v>
      </c>
      <c r="L2335">
        <v>34</v>
      </c>
      <c r="M2335">
        <v>0.56000000000000005</v>
      </c>
      <c r="N2335" t="s">
        <v>29</v>
      </c>
      <c r="O2335" t="s">
        <v>59</v>
      </c>
      <c r="P2335" t="s">
        <v>221</v>
      </c>
      <c r="Q2335" t="s">
        <v>88</v>
      </c>
      <c r="R2335">
        <v>-92.16</v>
      </c>
      <c r="S2335" t="s">
        <v>52</v>
      </c>
      <c r="T2335">
        <v>4519</v>
      </c>
      <c r="U2335">
        <v>111.83</v>
      </c>
      <c r="V2335" s="1">
        <v>41308</v>
      </c>
      <c r="W2335" t="s">
        <v>34</v>
      </c>
      <c r="X2335">
        <v>3.97</v>
      </c>
      <c r="Y2335" t="s">
        <v>218</v>
      </c>
      <c r="Z2335">
        <v>3.28</v>
      </c>
      <c r="AA2335">
        <v>99362</v>
      </c>
      <c r="AB2335">
        <f t="shared" si="90"/>
        <v>111.52</v>
      </c>
      <c r="AC2335">
        <f t="shared" si="91"/>
        <v>103.7136</v>
      </c>
    </row>
    <row r="2336" spans="1:29" x14ac:dyDescent="0.25">
      <c r="A2336" t="s">
        <v>2727</v>
      </c>
      <c r="B2336">
        <v>45</v>
      </c>
      <c r="C2336" t="str">
        <f t="shared" si="88"/>
        <v>Adult</v>
      </c>
      <c r="D2336" t="s">
        <v>2238</v>
      </c>
      <c r="E2336" t="s">
        <v>46</v>
      </c>
      <c r="F2336">
        <v>0.01</v>
      </c>
      <c r="G2336">
        <v>1</v>
      </c>
      <c r="H2336" s="1">
        <v>41307</v>
      </c>
      <c r="I2336" s="1" t="str">
        <f t="shared" si="89"/>
        <v xml:space="preserve"> Feb</v>
      </c>
      <c r="J2336">
        <v>55877</v>
      </c>
      <c r="K2336" t="s">
        <v>39</v>
      </c>
      <c r="L2336">
        <v>40</v>
      </c>
      <c r="M2336">
        <v>0.37</v>
      </c>
      <c r="N2336" t="s">
        <v>29</v>
      </c>
      <c r="O2336" t="s">
        <v>30</v>
      </c>
      <c r="P2336" t="s">
        <v>2729</v>
      </c>
      <c r="Q2336" t="s">
        <v>210</v>
      </c>
      <c r="R2336">
        <v>52.94</v>
      </c>
      <c r="S2336" t="s">
        <v>76</v>
      </c>
      <c r="T2336">
        <v>7815</v>
      </c>
      <c r="U2336">
        <v>144.28</v>
      </c>
      <c r="V2336" s="1">
        <v>41309</v>
      </c>
      <c r="W2336" t="s">
        <v>42</v>
      </c>
      <c r="X2336">
        <v>0.99</v>
      </c>
      <c r="Y2336" t="s">
        <v>77</v>
      </c>
      <c r="Z2336">
        <v>3.08</v>
      </c>
      <c r="AA2336">
        <v>35020</v>
      </c>
      <c r="AB2336">
        <f t="shared" si="90"/>
        <v>123.2</v>
      </c>
      <c r="AC2336">
        <f t="shared" si="91"/>
        <v>121.968</v>
      </c>
    </row>
    <row r="2337" spans="1:29" x14ac:dyDescent="0.25">
      <c r="A2337" t="s">
        <v>2639</v>
      </c>
      <c r="B2337">
        <v>45</v>
      </c>
      <c r="C2337" t="str">
        <f t="shared" si="88"/>
        <v>Adult</v>
      </c>
      <c r="D2337" t="s">
        <v>2640</v>
      </c>
      <c r="E2337" t="s">
        <v>46</v>
      </c>
      <c r="F2337">
        <v>0.08</v>
      </c>
      <c r="G2337">
        <v>1</v>
      </c>
      <c r="H2337" s="1">
        <v>41307</v>
      </c>
      <c r="I2337" s="1" t="str">
        <f t="shared" si="89"/>
        <v xml:space="preserve"> Feb</v>
      </c>
      <c r="J2337">
        <v>18307</v>
      </c>
      <c r="K2337" t="s">
        <v>47</v>
      </c>
      <c r="L2337">
        <v>23</v>
      </c>
      <c r="M2337">
        <v>0.37</v>
      </c>
      <c r="N2337" t="s">
        <v>29</v>
      </c>
      <c r="O2337" t="s">
        <v>30</v>
      </c>
      <c r="P2337" t="s">
        <v>442</v>
      </c>
      <c r="Q2337" t="s">
        <v>61</v>
      </c>
      <c r="R2337">
        <v>32.36</v>
      </c>
      <c r="S2337" t="s">
        <v>76</v>
      </c>
      <c r="T2337">
        <v>2518</v>
      </c>
      <c r="U2337">
        <v>441.99</v>
      </c>
      <c r="V2337" s="1">
        <v>41311</v>
      </c>
      <c r="W2337" t="s">
        <v>42</v>
      </c>
      <c r="X2337">
        <v>8.68</v>
      </c>
      <c r="Y2337" t="s">
        <v>685</v>
      </c>
      <c r="Z2337">
        <v>19.98</v>
      </c>
      <c r="AA2337">
        <v>28205</v>
      </c>
      <c r="AB2337">
        <f t="shared" si="90"/>
        <v>459.54</v>
      </c>
      <c r="AC2337">
        <f t="shared" si="91"/>
        <v>422.77680000000004</v>
      </c>
    </row>
    <row r="2338" spans="1:29" x14ac:dyDescent="0.25">
      <c r="A2338" t="s">
        <v>2490</v>
      </c>
      <c r="B2338">
        <v>45</v>
      </c>
      <c r="C2338" t="str">
        <f t="shared" si="88"/>
        <v>Adult</v>
      </c>
      <c r="D2338" t="s">
        <v>223</v>
      </c>
      <c r="E2338" t="s">
        <v>57</v>
      </c>
      <c r="F2338">
        <v>0.1</v>
      </c>
      <c r="G2338">
        <v>1</v>
      </c>
      <c r="H2338" s="1">
        <v>41307</v>
      </c>
      <c r="I2338" s="1" t="str">
        <f t="shared" si="89"/>
        <v xml:space="preserve"> Feb</v>
      </c>
      <c r="J2338">
        <v>52322</v>
      </c>
      <c r="K2338" t="s">
        <v>47</v>
      </c>
      <c r="L2338">
        <v>1</v>
      </c>
      <c r="M2338">
        <v>0.53</v>
      </c>
      <c r="N2338" t="s">
        <v>29</v>
      </c>
      <c r="O2338" t="s">
        <v>59</v>
      </c>
      <c r="P2338" t="s">
        <v>2276</v>
      </c>
      <c r="Q2338" t="s">
        <v>232</v>
      </c>
      <c r="R2338">
        <v>-2.34</v>
      </c>
      <c r="S2338" t="s">
        <v>68</v>
      </c>
      <c r="T2338">
        <v>7345</v>
      </c>
      <c r="U2338">
        <v>5.7</v>
      </c>
      <c r="V2338" s="1">
        <v>41314</v>
      </c>
      <c r="W2338" t="s">
        <v>34</v>
      </c>
      <c r="X2338">
        <v>2</v>
      </c>
      <c r="Y2338" t="s">
        <v>128</v>
      </c>
      <c r="Z2338">
        <v>3.95</v>
      </c>
      <c r="AA2338">
        <v>73110</v>
      </c>
      <c r="AB2338">
        <f t="shared" si="90"/>
        <v>3.95</v>
      </c>
      <c r="AC2338">
        <f t="shared" si="91"/>
        <v>3.5550000000000002</v>
      </c>
    </row>
    <row r="2339" spans="1:29" x14ac:dyDescent="0.25">
      <c r="A2339" t="s">
        <v>1072</v>
      </c>
      <c r="B2339">
        <v>45</v>
      </c>
      <c r="C2339" t="str">
        <f t="shared" si="88"/>
        <v>Adult</v>
      </c>
      <c r="D2339" t="s">
        <v>1073</v>
      </c>
      <c r="E2339" t="s">
        <v>27</v>
      </c>
      <c r="F2339">
        <v>0.05</v>
      </c>
      <c r="G2339">
        <v>1</v>
      </c>
      <c r="H2339" s="1">
        <v>41308</v>
      </c>
      <c r="I2339" s="1" t="str">
        <f t="shared" si="89"/>
        <v xml:space="preserve"> Feb</v>
      </c>
      <c r="J2339">
        <v>56931</v>
      </c>
      <c r="K2339" t="s">
        <v>28</v>
      </c>
      <c r="L2339">
        <v>34</v>
      </c>
      <c r="M2339">
        <v>0.6</v>
      </c>
      <c r="N2339" t="s">
        <v>96</v>
      </c>
      <c r="O2339" t="s">
        <v>80</v>
      </c>
      <c r="P2339" t="s">
        <v>1909</v>
      </c>
      <c r="Q2339" t="s">
        <v>105</v>
      </c>
      <c r="R2339">
        <v>-110.59399999999999</v>
      </c>
      <c r="S2339" t="s">
        <v>33</v>
      </c>
      <c r="T2339">
        <v>7966</v>
      </c>
      <c r="U2339">
        <v>232.41550000000001</v>
      </c>
      <c r="V2339" s="1">
        <v>41310</v>
      </c>
      <c r="W2339" t="s">
        <v>34</v>
      </c>
      <c r="X2339">
        <v>5.03</v>
      </c>
      <c r="Y2339" t="s">
        <v>136</v>
      </c>
      <c r="Z2339">
        <v>7.99</v>
      </c>
      <c r="AA2339">
        <v>11727</v>
      </c>
      <c r="AB2339">
        <f t="shared" si="90"/>
        <v>271.66000000000003</v>
      </c>
      <c r="AC2339">
        <f t="shared" si="91"/>
        <v>258.077</v>
      </c>
    </row>
    <row r="2340" spans="1:29" x14ac:dyDescent="0.25">
      <c r="A2340" t="s">
        <v>696</v>
      </c>
      <c r="B2340">
        <v>45</v>
      </c>
      <c r="C2340" t="str">
        <f t="shared" si="88"/>
        <v>Adult</v>
      </c>
      <c r="D2340" t="s">
        <v>697</v>
      </c>
      <c r="E2340" t="s">
        <v>27</v>
      </c>
      <c r="F2340">
        <v>0</v>
      </c>
      <c r="G2340">
        <v>1</v>
      </c>
      <c r="H2340" s="1">
        <v>41308</v>
      </c>
      <c r="I2340" s="1" t="str">
        <f t="shared" si="89"/>
        <v xml:space="preserve"> Feb</v>
      </c>
      <c r="J2340">
        <v>24197</v>
      </c>
      <c r="K2340" t="s">
        <v>47</v>
      </c>
      <c r="L2340">
        <v>41</v>
      </c>
      <c r="M2340">
        <v>0.68</v>
      </c>
      <c r="N2340" t="s">
        <v>96</v>
      </c>
      <c r="O2340" t="s">
        <v>30</v>
      </c>
      <c r="P2340" t="s">
        <v>1049</v>
      </c>
      <c r="Q2340" t="s">
        <v>102</v>
      </c>
      <c r="R2340">
        <v>246.54</v>
      </c>
      <c r="S2340" t="s">
        <v>68</v>
      </c>
      <c r="T2340">
        <v>3397</v>
      </c>
      <c r="U2340">
        <v>2354.4</v>
      </c>
      <c r="V2340" s="1">
        <v>41315</v>
      </c>
      <c r="W2340" t="s">
        <v>42</v>
      </c>
      <c r="X2340">
        <v>6.55</v>
      </c>
      <c r="Y2340" t="s">
        <v>111</v>
      </c>
      <c r="Z2340">
        <v>55.94</v>
      </c>
      <c r="AA2340">
        <v>75067</v>
      </c>
      <c r="AB2340">
        <f t="shared" si="90"/>
        <v>2293.54</v>
      </c>
      <c r="AC2340">
        <f t="shared" si="91"/>
        <v>2293.54</v>
      </c>
    </row>
    <row r="2341" spans="1:29" x14ac:dyDescent="0.25">
      <c r="A2341" t="s">
        <v>696</v>
      </c>
      <c r="B2341">
        <v>45</v>
      </c>
      <c r="C2341" t="str">
        <f t="shared" si="88"/>
        <v>Adult</v>
      </c>
      <c r="D2341" t="s">
        <v>697</v>
      </c>
      <c r="E2341" t="s">
        <v>27</v>
      </c>
      <c r="F2341">
        <v>0.05</v>
      </c>
      <c r="G2341">
        <v>1</v>
      </c>
      <c r="H2341" s="1">
        <v>41308</v>
      </c>
      <c r="I2341" s="1" t="str">
        <f t="shared" si="89"/>
        <v xml:space="preserve"> Feb</v>
      </c>
      <c r="J2341">
        <v>24197</v>
      </c>
      <c r="K2341" t="s">
        <v>47</v>
      </c>
      <c r="L2341">
        <v>2</v>
      </c>
      <c r="M2341">
        <v>0.83</v>
      </c>
      <c r="N2341" t="s">
        <v>96</v>
      </c>
      <c r="O2341" t="s">
        <v>139</v>
      </c>
      <c r="P2341" t="s">
        <v>2472</v>
      </c>
      <c r="Q2341" t="s">
        <v>105</v>
      </c>
      <c r="R2341">
        <v>-110.396</v>
      </c>
      <c r="S2341" t="s">
        <v>68</v>
      </c>
      <c r="T2341">
        <v>3398</v>
      </c>
      <c r="U2341">
        <v>35.640500000000003</v>
      </c>
      <c r="V2341" s="1">
        <v>41315</v>
      </c>
      <c r="W2341" t="s">
        <v>34</v>
      </c>
      <c r="X2341">
        <v>1.25</v>
      </c>
      <c r="Y2341" t="s">
        <v>111</v>
      </c>
      <c r="Z2341">
        <v>20.99</v>
      </c>
      <c r="AA2341">
        <v>75067</v>
      </c>
      <c r="AB2341">
        <f t="shared" si="90"/>
        <v>41.98</v>
      </c>
      <c r="AC2341">
        <f t="shared" si="91"/>
        <v>39.881</v>
      </c>
    </row>
    <row r="2342" spans="1:29" x14ac:dyDescent="0.25">
      <c r="A2342" t="s">
        <v>1378</v>
      </c>
      <c r="B2342">
        <v>45</v>
      </c>
      <c r="C2342" t="str">
        <f t="shared" si="88"/>
        <v>Adult</v>
      </c>
      <c r="D2342" t="s">
        <v>691</v>
      </c>
      <c r="E2342" t="s">
        <v>38</v>
      </c>
      <c r="F2342">
        <v>0.08</v>
      </c>
      <c r="G2342">
        <v>1</v>
      </c>
      <c r="H2342" s="1">
        <v>41309</v>
      </c>
      <c r="I2342" s="1" t="str">
        <f t="shared" si="89"/>
        <v xml:space="preserve"> Feb</v>
      </c>
      <c r="J2342">
        <v>1222</v>
      </c>
      <c r="K2342" t="s">
        <v>131</v>
      </c>
      <c r="L2342">
        <v>48</v>
      </c>
      <c r="M2342">
        <v>0.4</v>
      </c>
      <c r="N2342" t="s">
        <v>29</v>
      </c>
      <c r="O2342" t="s">
        <v>30</v>
      </c>
      <c r="P2342" t="s">
        <v>2730</v>
      </c>
      <c r="Q2342" t="s">
        <v>61</v>
      </c>
      <c r="R2342">
        <v>-121.91</v>
      </c>
      <c r="S2342" t="s">
        <v>52</v>
      </c>
      <c r="T2342">
        <v>188</v>
      </c>
      <c r="U2342">
        <v>257.39</v>
      </c>
      <c r="V2342" s="1">
        <v>41309</v>
      </c>
      <c r="W2342" t="s">
        <v>34</v>
      </c>
      <c r="X2342">
        <v>5.57</v>
      </c>
      <c r="Y2342" t="s">
        <v>665</v>
      </c>
      <c r="Z2342">
        <v>5.28</v>
      </c>
      <c r="AA2342">
        <v>82901</v>
      </c>
      <c r="AB2342">
        <f t="shared" si="90"/>
        <v>253.44</v>
      </c>
      <c r="AC2342">
        <f t="shared" si="91"/>
        <v>233.16479999999999</v>
      </c>
    </row>
    <row r="2343" spans="1:29" x14ac:dyDescent="0.25">
      <c r="A2343" t="s">
        <v>1161</v>
      </c>
      <c r="B2343">
        <v>45</v>
      </c>
      <c r="C2343" t="str">
        <f t="shared" si="88"/>
        <v>Adult</v>
      </c>
      <c r="D2343" t="s">
        <v>322</v>
      </c>
      <c r="E2343" t="s">
        <v>27</v>
      </c>
      <c r="F2343">
        <v>0</v>
      </c>
      <c r="G2343">
        <v>1</v>
      </c>
      <c r="H2343" s="1">
        <v>41309</v>
      </c>
      <c r="I2343" s="1" t="str">
        <f t="shared" si="89"/>
        <v xml:space="preserve"> Feb</v>
      </c>
      <c r="J2343">
        <v>12067</v>
      </c>
      <c r="K2343" t="s">
        <v>58</v>
      </c>
      <c r="L2343">
        <v>45</v>
      </c>
      <c r="M2343">
        <v>0.39</v>
      </c>
      <c r="N2343" t="s">
        <v>29</v>
      </c>
      <c r="O2343" t="s">
        <v>30</v>
      </c>
      <c r="P2343" t="s">
        <v>1855</v>
      </c>
      <c r="Q2343" t="s">
        <v>67</v>
      </c>
      <c r="R2343">
        <v>-76.601500000000001</v>
      </c>
      <c r="S2343" t="s">
        <v>76</v>
      </c>
      <c r="T2343">
        <v>1670</v>
      </c>
      <c r="U2343">
        <v>271.06</v>
      </c>
      <c r="V2343" s="1">
        <v>41309</v>
      </c>
      <c r="W2343" t="s">
        <v>34</v>
      </c>
      <c r="X2343">
        <v>5.01</v>
      </c>
      <c r="Y2343" t="s">
        <v>291</v>
      </c>
      <c r="Z2343">
        <v>5.74</v>
      </c>
      <c r="AA2343">
        <v>37066</v>
      </c>
      <c r="AB2343">
        <f t="shared" si="90"/>
        <v>258.3</v>
      </c>
      <c r="AC2343">
        <f t="shared" si="91"/>
        <v>258.3</v>
      </c>
    </row>
    <row r="2344" spans="1:29" x14ac:dyDescent="0.25">
      <c r="A2344" t="s">
        <v>1309</v>
      </c>
      <c r="B2344">
        <v>45</v>
      </c>
      <c r="C2344" t="str">
        <f t="shared" si="88"/>
        <v>Adult</v>
      </c>
      <c r="D2344" t="s">
        <v>1310</v>
      </c>
      <c r="E2344" t="s">
        <v>46</v>
      </c>
      <c r="F2344">
        <v>0.03</v>
      </c>
      <c r="G2344">
        <v>1</v>
      </c>
      <c r="H2344" s="1">
        <v>41309</v>
      </c>
      <c r="I2344" s="1" t="str">
        <f t="shared" si="89"/>
        <v xml:space="preserve"> Feb</v>
      </c>
      <c r="J2344">
        <v>27141</v>
      </c>
      <c r="K2344" t="s">
        <v>39</v>
      </c>
      <c r="L2344">
        <v>25</v>
      </c>
      <c r="M2344">
        <v>0.56000000000000005</v>
      </c>
      <c r="N2344" t="s">
        <v>48</v>
      </c>
      <c r="O2344" t="s">
        <v>30</v>
      </c>
      <c r="P2344" t="s">
        <v>2320</v>
      </c>
      <c r="Q2344" t="s">
        <v>82</v>
      </c>
      <c r="R2344">
        <v>107.82</v>
      </c>
      <c r="S2344" t="s">
        <v>76</v>
      </c>
      <c r="T2344">
        <v>3812</v>
      </c>
      <c r="U2344">
        <v>495.8</v>
      </c>
      <c r="V2344" s="1">
        <v>41310</v>
      </c>
      <c r="W2344" t="s">
        <v>34</v>
      </c>
      <c r="X2344">
        <v>6.38</v>
      </c>
      <c r="Y2344" t="s">
        <v>638</v>
      </c>
      <c r="Z2344">
        <v>19.04</v>
      </c>
      <c r="AA2344">
        <v>30605</v>
      </c>
      <c r="AB2344">
        <f t="shared" si="90"/>
        <v>476</v>
      </c>
      <c r="AC2344">
        <f t="shared" si="91"/>
        <v>461.72</v>
      </c>
    </row>
    <row r="2345" spans="1:29" x14ac:dyDescent="0.25">
      <c r="A2345" t="s">
        <v>1161</v>
      </c>
      <c r="B2345">
        <v>45</v>
      </c>
      <c r="C2345" t="str">
        <f t="shared" si="88"/>
        <v>Adult</v>
      </c>
      <c r="D2345" t="s">
        <v>322</v>
      </c>
      <c r="E2345" t="s">
        <v>27</v>
      </c>
      <c r="F2345">
        <v>0.05</v>
      </c>
      <c r="G2345">
        <v>1</v>
      </c>
      <c r="H2345" s="1">
        <v>41309</v>
      </c>
      <c r="I2345" s="1" t="str">
        <f t="shared" si="89"/>
        <v xml:space="preserve"> Feb</v>
      </c>
      <c r="J2345">
        <v>12067</v>
      </c>
      <c r="K2345" t="s">
        <v>58</v>
      </c>
      <c r="L2345">
        <v>6</v>
      </c>
      <c r="M2345">
        <v>0.4</v>
      </c>
      <c r="N2345" t="s">
        <v>48</v>
      </c>
      <c r="O2345" t="s">
        <v>139</v>
      </c>
      <c r="P2345" t="s">
        <v>2731</v>
      </c>
      <c r="Q2345" t="s">
        <v>82</v>
      </c>
      <c r="R2345">
        <v>4.29</v>
      </c>
      <c r="S2345" t="s">
        <v>76</v>
      </c>
      <c r="T2345">
        <v>1671</v>
      </c>
      <c r="U2345">
        <v>58.84</v>
      </c>
      <c r="V2345" s="1">
        <v>41310</v>
      </c>
      <c r="W2345" t="s">
        <v>34</v>
      </c>
      <c r="X2345">
        <v>3.72</v>
      </c>
      <c r="Y2345" t="s">
        <v>291</v>
      </c>
      <c r="Z2345">
        <v>9.48</v>
      </c>
      <c r="AA2345">
        <v>37066</v>
      </c>
      <c r="AB2345">
        <f t="shared" si="90"/>
        <v>56.88</v>
      </c>
      <c r="AC2345">
        <f t="shared" si="91"/>
        <v>54.036000000000001</v>
      </c>
    </row>
    <row r="2346" spans="1:29" x14ac:dyDescent="0.25">
      <c r="A2346" t="s">
        <v>1161</v>
      </c>
      <c r="B2346">
        <v>45</v>
      </c>
      <c r="C2346" t="str">
        <f t="shared" si="88"/>
        <v>Adult</v>
      </c>
      <c r="D2346" t="s">
        <v>322</v>
      </c>
      <c r="E2346" t="s">
        <v>27</v>
      </c>
      <c r="F2346">
        <v>0.04</v>
      </c>
      <c r="G2346">
        <v>1</v>
      </c>
      <c r="H2346" s="1">
        <v>41309</v>
      </c>
      <c r="I2346" s="1" t="str">
        <f t="shared" si="89"/>
        <v xml:space="preserve"> Feb</v>
      </c>
      <c r="J2346">
        <v>12067</v>
      </c>
      <c r="K2346" t="s">
        <v>58</v>
      </c>
      <c r="L2346">
        <v>12</v>
      </c>
      <c r="M2346">
        <v>0.35</v>
      </c>
      <c r="N2346" t="s">
        <v>48</v>
      </c>
      <c r="O2346" t="s">
        <v>139</v>
      </c>
      <c r="P2346" t="s">
        <v>1851</v>
      </c>
      <c r="Q2346" t="s">
        <v>82</v>
      </c>
      <c r="R2346">
        <v>587.84</v>
      </c>
      <c r="S2346" t="s">
        <v>76</v>
      </c>
      <c r="T2346">
        <v>1672</v>
      </c>
      <c r="U2346">
        <v>1211.72</v>
      </c>
      <c r="V2346" s="1">
        <v>41310</v>
      </c>
      <c r="W2346" t="s">
        <v>34</v>
      </c>
      <c r="X2346">
        <v>8.99</v>
      </c>
      <c r="Y2346" t="s">
        <v>291</v>
      </c>
      <c r="Z2346">
        <v>99.23</v>
      </c>
      <c r="AA2346">
        <v>37066</v>
      </c>
      <c r="AB2346">
        <f t="shared" si="90"/>
        <v>1190.76</v>
      </c>
      <c r="AC2346">
        <f t="shared" si="91"/>
        <v>1143.1296</v>
      </c>
    </row>
    <row r="2347" spans="1:29" x14ac:dyDescent="0.25">
      <c r="A2347" t="s">
        <v>1309</v>
      </c>
      <c r="B2347">
        <v>45</v>
      </c>
      <c r="C2347" t="str">
        <f t="shared" si="88"/>
        <v>Adult</v>
      </c>
      <c r="D2347" t="s">
        <v>1310</v>
      </c>
      <c r="E2347" t="s">
        <v>46</v>
      </c>
      <c r="F2347">
        <v>0.06</v>
      </c>
      <c r="G2347">
        <v>1</v>
      </c>
      <c r="H2347" s="1">
        <v>41309</v>
      </c>
      <c r="I2347" s="1" t="str">
        <f t="shared" si="89"/>
        <v xml:space="preserve"> Feb</v>
      </c>
      <c r="J2347">
        <v>27141</v>
      </c>
      <c r="K2347" t="s">
        <v>39</v>
      </c>
      <c r="L2347">
        <v>28</v>
      </c>
      <c r="M2347">
        <v>0.56999999999999995</v>
      </c>
      <c r="N2347" t="s">
        <v>29</v>
      </c>
      <c r="O2347" t="s">
        <v>30</v>
      </c>
      <c r="P2347" t="s">
        <v>1184</v>
      </c>
      <c r="Q2347" t="s">
        <v>32</v>
      </c>
      <c r="R2347">
        <v>300.33999999999997</v>
      </c>
      <c r="S2347" t="s">
        <v>76</v>
      </c>
      <c r="T2347">
        <v>3813</v>
      </c>
      <c r="U2347">
        <v>1645.51</v>
      </c>
      <c r="V2347" s="1">
        <v>41310</v>
      </c>
      <c r="W2347" t="s">
        <v>34</v>
      </c>
      <c r="X2347">
        <v>9.7100000000000009</v>
      </c>
      <c r="Y2347" t="s">
        <v>638</v>
      </c>
      <c r="Z2347">
        <v>59.76</v>
      </c>
      <c r="AA2347">
        <v>30605</v>
      </c>
      <c r="AB2347">
        <f t="shared" si="90"/>
        <v>1673.28</v>
      </c>
      <c r="AC2347">
        <f t="shared" si="91"/>
        <v>1572.8832</v>
      </c>
    </row>
    <row r="2348" spans="1:29" x14ac:dyDescent="0.25">
      <c r="A2348" t="s">
        <v>1161</v>
      </c>
      <c r="B2348">
        <v>45</v>
      </c>
      <c r="C2348" t="str">
        <f t="shared" si="88"/>
        <v>Adult</v>
      </c>
      <c r="D2348" t="s">
        <v>322</v>
      </c>
      <c r="E2348" t="s">
        <v>27</v>
      </c>
      <c r="F2348">
        <v>0.01</v>
      </c>
      <c r="G2348">
        <v>1</v>
      </c>
      <c r="H2348" s="1">
        <v>41309</v>
      </c>
      <c r="I2348" s="1" t="str">
        <f t="shared" si="89"/>
        <v xml:space="preserve"> Feb</v>
      </c>
      <c r="J2348">
        <v>12067</v>
      </c>
      <c r="K2348" t="s">
        <v>58</v>
      </c>
      <c r="L2348">
        <v>9</v>
      </c>
      <c r="M2348">
        <v>0.36</v>
      </c>
      <c r="N2348" t="s">
        <v>29</v>
      </c>
      <c r="O2348" t="s">
        <v>59</v>
      </c>
      <c r="P2348" t="s">
        <v>135</v>
      </c>
      <c r="Q2348" t="s">
        <v>61</v>
      </c>
      <c r="R2348">
        <v>-17.239999999999998</v>
      </c>
      <c r="S2348" t="s">
        <v>76</v>
      </c>
      <c r="T2348">
        <v>1673</v>
      </c>
      <c r="U2348">
        <v>75.260000000000005</v>
      </c>
      <c r="V2348" s="1">
        <v>41310</v>
      </c>
      <c r="W2348" t="s">
        <v>34</v>
      </c>
      <c r="X2348">
        <v>5.83</v>
      </c>
      <c r="Y2348" t="s">
        <v>291</v>
      </c>
      <c r="Z2348">
        <v>7.64</v>
      </c>
      <c r="AA2348">
        <v>37066</v>
      </c>
      <c r="AB2348">
        <f t="shared" si="90"/>
        <v>68.759999999999991</v>
      </c>
      <c r="AC2348">
        <f t="shared" si="91"/>
        <v>68.072399999999988</v>
      </c>
    </row>
    <row r="2349" spans="1:29" x14ac:dyDescent="0.25">
      <c r="A2349" t="s">
        <v>1161</v>
      </c>
      <c r="B2349">
        <v>45</v>
      </c>
      <c r="C2349" t="str">
        <f t="shared" si="88"/>
        <v>Adult</v>
      </c>
      <c r="D2349" t="s">
        <v>322</v>
      </c>
      <c r="E2349" t="s">
        <v>27</v>
      </c>
      <c r="F2349">
        <v>0.08</v>
      </c>
      <c r="G2349">
        <v>1</v>
      </c>
      <c r="H2349" s="1">
        <v>41309</v>
      </c>
      <c r="I2349" s="1" t="str">
        <f t="shared" si="89"/>
        <v xml:space="preserve"> Feb</v>
      </c>
      <c r="J2349">
        <v>12067</v>
      </c>
      <c r="K2349" t="s">
        <v>58</v>
      </c>
      <c r="L2349">
        <v>7</v>
      </c>
      <c r="M2349">
        <v>0.59</v>
      </c>
      <c r="N2349" t="s">
        <v>96</v>
      </c>
      <c r="O2349" t="s">
        <v>30</v>
      </c>
      <c r="P2349" t="s">
        <v>2643</v>
      </c>
      <c r="Q2349" t="s">
        <v>105</v>
      </c>
      <c r="R2349">
        <v>-289.80599999999998</v>
      </c>
      <c r="S2349" t="s">
        <v>76</v>
      </c>
      <c r="T2349">
        <v>1674</v>
      </c>
      <c r="U2349">
        <v>407.11599999999999</v>
      </c>
      <c r="V2349" s="1">
        <v>41310</v>
      </c>
      <c r="W2349" t="s">
        <v>34</v>
      </c>
      <c r="X2349">
        <v>19.989999999999998</v>
      </c>
      <c r="Y2349" t="s">
        <v>291</v>
      </c>
      <c r="Z2349">
        <v>65.989999999999995</v>
      </c>
      <c r="AA2349">
        <v>37066</v>
      </c>
      <c r="AB2349">
        <f t="shared" si="90"/>
        <v>461.92999999999995</v>
      </c>
      <c r="AC2349">
        <f t="shared" si="91"/>
        <v>424.97559999999993</v>
      </c>
    </row>
    <row r="2350" spans="1:29" x14ac:dyDescent="0.25">
      <c r="A2350" t="s">
        <v>2381</v>
      </c>
      <c r="B2350">
        <v>45</v>
      </c>
      <c r="C2350" t="str">
        <f t="shared" si="88"/>
        <v>Adult</v>
      </c>
      <c r="D2350" t="s">
        <v>2732</v>
      </c>
      <c r="E2350" t="s">
        <v>46</v>
      </c>
      <c r="F2350">
        <v>0</v>
      </c>
      <c r="G2350">
        <v>1</v>
      </c>
      <c r="H2350" s="1">
        <v>41309</v>
      </c>
      <c r="I2350" s="1" t="str">
        <f t="shared" si="89"/>
        <v xml:space="preserve"> Feb</v>
      </c>
      <c r="J2350">
        <v>10630</v>
      </c>
      <c r="K2350" t="s">
        <v>131</v>
      </c>
      <c r="L2350">
        <v>44</v>
      </c>
      <c r="M2350">
        <v>0.61</v>
      </c>
      <c r="N2350" t="s">
        <v>48</v>
      </c>
      <c r="O2350" t="s">
        <v>73</v>
      </c>
      <c r="P2350" t="s">
        <v>2309</v>
      </c>
      <c r="Q2350" t="s">
        <v>154</v>
      </c>
      <c r="R2350">
        <v>-513.76</v>
      </c>
      <c r="S2350" t="s">
        <v>76</v>
      </c>
      <c r="T2350">
        <v>1474</v>
      </c>
      <c r="U2350">
        <v>2773.84</v>
      </c>
      <c r="V2350" s="1">
        <v>41311</v>
      </c>
      <c r="W2350" t="s">
        <v>53</v>
      </c>
      <c r="X2350">
        <v>36.61</v>
      </c>
      <c r="Y2350" t="s">
        <v>162</v>
      </c>
      <c r="Z2350">
        <v>58.14</v>
      </c>
      <c r="AA2350">
        <v>23464</v>
      </c>
      <c r="AB2350">
        <f t="shared" si="90"/>
        <v>2558.16</v>
      </c>
      <c r="AC2350">
        <f t="shared" si="91"/>
        <v>2558.16</v>
      </c>
    </row>
    <row r="2351" spans="1:29" x14ac:dyDescent="0.25">
      <c r="A2351" t="s">
        <v>177</v>
      </c>
      <c r="B2351">
        <v>45</v>
      </c>
      <c r="C2351" t="str">
        <f t="shared" si="88"/>
        <v>Adult</v>
      </c>
      <c r="D2351" t="s">
        <v>178</v>
      </c>
      <c r="E2351" t="s">
        <v>46</v>
      </c>
      <c r="F2351">
        <v>0.02</v>
      </c>
      <c r="G2351">
        <v>1</v>
      </c>
      <c r="H2351" s="1">
        <v>41309</v>
      </c>
      <c r="I2351" s="1" t="str">
        <f t="shared" si="89"/>
        <v xml:space="preserve"> Feb</v>
      </c>
      <c r="J2351">
        <v>18055</v>
      </c>
      <c r="K2351" t="s">
        <v>58</v>
      </c>
      <c r="L2351">
        <v>3</v>
      </c>
      <c r="M2351">
        <v>0.36</v>
      </c>
      <c r="N2351" t="s">
        <v>29</v>
      </c>
      <c r="O2351" t="s">
        <v>30</v>
      </c>
      <c r="P2351" t="s">
        <v>354</v>
      </c>
      <c r="Q2351" t="s">
        <v>61</v>
      </c>
      <c r="R2351">
        <v>-9.61</v>
      </c>
      <c r="S2351" t="s">
        <v>76</v>
      </c>
      <c r="T2351">
        <v>2482</v>
      </c>
      <c r="U2351">
        <v>19.98</v>
      </c>
      <c r="V2351" s="1">
        <v>41311</v>
      </c>
      <c r="W2351" t="s">
        <v>34</v>
      </c>
      <c r="X2351">
        <v>4.75</v>
      </c>
      <c r="Y2351" t="s">
        <v>162</v>
      </c>
      <c r="Z2351">
        <v>4.9800000000000004</v>
      </c>
      <c r="AA2351">
        <v>20151</v>
      </c>
      <c r="AB2351">
        <f t="shared" si="90"/>
        <v>14.940000000000001</v>
      </c>
      <c r="AC2351">
        <f t="shared" si="91"/>
        <v>14.641200000000001</v>
      </c>
    </row>
    <row r="2352" spans="1:29" x14ac:dyDescent="0.25">
      <c r="A2352" t="s">
        <v>2733</v>
      </c>
      <c r="B2352">
        <v>45</v>
      </c>
      <c r="C2352" t="str">
        <f t="shared" si="88"/>
        <v>Adult</v>
      </c>
      <c r="D2352" t="s">
        <v>1710</v>
      </c>
      <c r="E2352" t="s">
        <v>38</v>
      </c>
      <c r="F2352">
        <v>0.1</v>
      </c>
      <c r="G2352">
        <v>1</v>
      </c>
      <c r="H2352" s="1">
        <v>41310</v>
      </c>
      <c r="I2352" s="1" t="str">
        <f t="shared" si="89"/>
        <v xml:space="preserve"> Feb</v>
      </c>
      <c r="J2352">
        <v>39110</v>
      </c>
      <c r="K2352" t="s">
        <v>131</v>
      </c>
      <c r="L2352">
        <v>14</v>
      </c>
      <c r="M2352">
        <v>0.59</v>
      </c>
      <c r="N2352" t="s">
        <v>48</v>
      </c>
      <c r="O2352" t="s">
        <v>40</v>
      </c>
      <c r="P2352" t="s">
        <v>142</v>
      </c>
      <c r="Q2352" t="s">
        <v>82</v>
      </c>
      <c r="R2352">
        <v>1217.19</v>
      </c>
      <c r="S2352" t="s">
        <v>52</v>
      </c>
      <c r="T2352">
        <v>5516</v>
      </c>
      <c r="U2352">
        <v>2595.0700000000002</v>
      </c>
      <c r="V2352" s="1">
        <v>41310</v>
      </c>
      <c r="W2352" t="s">
        <v>34</v>
      </c>
      <c r="X2352">
        <v>11.54</v>
      </c>
      <c r="Y2352" t="s">
        <v>298</v>
      </c>
      <c r="Z2352">
        <v>194.3</v>
      </c>
      <c r="AA2352">
        <v>80104</v>
      </c>
      <c r="AB2352">
        <f t="shared" si="90"/>
        <v>2720.2000000000003</v>
      </c>
      <c r="AC2352">
        <f t="shared" si="91"/>
        <v>2448.1800000000003</v>
      </c>
    </row>
    <row r="2353" spans="1:29" x14ac:dyDescent="0.25">
      <c r="A2353" t="s">
        <v>2734</v>
      </c>
      <c r="B2353">
        <v>45</v>
      </c>
      <c r="C2353" t="str">
        <f t="shared" si="88"/>
        <v>Adult</v>
      </c>
      <c r="D2353" t="s">
        <v>2278</v>
      </c>
      <c r="E2353" t="s">
        <v>38</v>
      </c>
      <c r="F2353">
        <v>0.04</v>
      </c>
      <c r="G2353">
        <v>1</v>
      </c>
      <c r="H2353" s="1">
        <v>41310</v>
      </c>
      <c r="I2353" s="1" t="str">
        <f t="shared" si="89"/>
        <v xml:space="preserve"> Feb</v>
      </c>
      <c r="J2353">
        <v>42500</v>
      </c>
      <c r="K2353" t="s">
        <v>39</v>
      </c>
      <c r="L2353">
        <v>39</v>
      </c>
      <c r="M2353">
        <v>0.59</v>
      </c>
      <c r="N2353" t="s">
        <v>29</v>
      </c>
      <c r="O2353" t="s">
        <v>30</v>
      </c>
      <c r="P2353" t="s">
        <v>2735</v>
      </c>
      <c r="Q2353" t="s">
        <v>214</v>
      </c>
      <c r="R2353">
        <v>437.07</v>
      </c>
      <c r="S2353" t="s">
        <v>68</v>
      </c>
      <c r="T2353">
        <v>5997</v>
      </c>
      <c r="U2353">
        <v>1836.06</v>
      </c>
      <c r="V2353" s="1">
        <v>41312</v>
      </c>
      <c r="W2353" t="s">
        <v>34</v>
      </c>
      <c r="X2353">
        <v>4.5</v>
      </c>
      <c r="Y2353" t="s">
        <v>122</v>
      </c>
      <c r="Z2353">
        <v>48.92</v>
      </c>
      <c r="AA2353">
        <v>52240</v>
      </c>
      <c r="AB2353">
        <f t="shared" si="90"/>
        <v>1907.88</v>
      </c>
      <c r="AC2353">
        <f t="shared" si="91"/>
        <v>1831.5648000000001</v>
      </c>
    </row>
    <row r="2354" spans="1:29" x14ac:dyDescent="0.25">
      <c r="A2354" t="s">
        <v>2734</v>
      </c>
      <c r="B2354">
        <v>45</v>
      </c>
      <c r="C2354" t="str">
        <f t="shared" si="88"/>
        <v>Adult</v>
      </c>
      <c r="D2354" t="s">
        <v>2278</v>
      </c>
      <c r="E2354" t="s">
        <v>38</v>
      </c>
      <c r="F2354">
        <v>0.03</v>
      </c>
      <c r="G2354">
        <v>1</v>
      </c>
      <c r="H2354" s="1">
        <v>41310</v>
      </c>
      <c r="I2354" s="1" t="str">
        <f t="shared" si="89"/>
        <v xml:space="preserve"> Feb</v>
      </c>
      <c r="J2354">
        <v>42500</v>
      </c>
      <c r="K2354" t="s">
        <v>39</v>
      </c>
      <c r="L2354">
        <v>2</v>
      </c>
      <c r="M2354">
        <v>0.39</v>
      </c>
      <c r="N2354" t="s">
        <v>29</v>
      </c>
      <c r="O2354" t="s">
        <v>30</v>
      </c>
      <c r="P2354" t="s">
        <v>2691</v>
      </c>
      <c r="Q2354" t="s">
        <v>67</v>
      </c>
      <c r="R2354">
        <v>-10.4765</v>
      </c>
      <c r="S2354" t="s">
        <v>68</v>
      </c>
      <c r="T2354">
        <v>5998</v>
      </c>
      <c r="U2354">
        <v>21.03</v>
      </c>
      <c r="V2354" s="1">
        <v>41312</v>
      </c>
      <c r="W2354" t="s">
        <v>34</v>
      </c>
      <c r="X2354">
        <v>2.99</v>
      </c>
      <c r="Y2354" t="s">
        <v>122</v>
      </c>
      <c r="Z2354">
        <v>8.69</v>
      </c>
      <c r="AA2354">
        <v>52240</v>
      </c>
      <c r="AB2354">
        <f t="shared" si="90"/>
        <v>17.38</v>
      </c>
      <c r="AC2354">
        <f t="shared" si="91"/>
        <v>16.858599999999999</v>
      </c>
    </row>
    <row r="2355" spans="1:29" x14ac:dyDescent="0.25">
      <c r="A2355" t="s">
        <v>2736</v>
      </c>
      <c r="B2355">
        <v>45</v>
      </c>
      <c r="C2355" t="str">
        <f t="shared" si="88"/>
        <v>Adult</v>
      </c>
      <c r="D2355" t="s">
        <v>2737</v>
      </c>
      <c r="E2355" t="s">
        <v>27</v>
      </c>
      <c r="F2355">
        <v>0.03</v>
      </c>
      <c r="G2355">
        <v>1</v>
      </c>
      <c r="H2355" s="1">
        <v>41311</v>
      </c>
      <c r="I2355" s="1" t="str">
        <f t="shared" si="89"/>
        <v xml:space="preserve"> Feb</v>
      </c>
      <c r="J2355">
        <v>10913</v>
      </c>
      <c r="K2355" t="s">
        <v>47</v>
      </c>
      <c r="L2355">
        <v>27</v>
      </c>
      <c r="M2355">
        <v>0.69</v>
      </c>
      <c r="N2355" t="s">
        <v>48</v>
      </c>
      <c r="O2355" t="s">
        <v>49</v>
      </c>
      <c r="P2355" t="s">
        <v>2025</v>
      </c>
      <c r="Q2355" t="s">
        <v>51</v>
      </c>
      <c r="R2355">
        <v>605.44000000000005</v>
      </c>
      <c r="S2355" t="s">
        <v>52</v>
      </c>
      <c r="T2355">
        <v>1508</v>
      </c>
      <c r="U2355">
        <v>5149.0600000000004</v>
      </c>
      <c r="V2355" s="1">
        <v>41311</v>
      </c>
      <c r="W2355" t="s">
        <v>53</v>
      </c>
      <c r="X2355">
        <v>30</v>
      </c>
      <c r="Y2355" t="s">
        <v>89</v>
      </c>
      <c r="Z2355">
        <v>180.98</v>
      </c>
      <c r="AA2355">
        <v>97303</v>
      </c>
      <c r="AB2355">
        <f t="shared" si="90"/>
        <v>4886.46</v>
      </c>
      <c r="AC2355">
        <f t="shared" si="91"/>
        <v>4739.8662000000004</v>
      </c>
    </row>
    <row r="2356" spans="1:29" x14ac:dyDescent="0.25">
      <c r="A2356" t="s">
        <v>2738</v>
      </c>
      <c r="B2356">
        <v>46</v>
      </c>
      <c r="C2356" t="str">
        <f t="shared" si="88"/>
        <v>Adult</v>
      </c>
      <c r="D2356" t="s">
        <v>1893</v>
      </c>
      <c r="E2356" t="s">
        <v>38</v>
      </c>
      <c r="F2356">
        <v>7.0000000000000007E-2</v>
      </c>
      <c r="G2356">
        <v>1</v>
      </c>
      <c r="H2356" s="1">
        <v>41311</v>
      </c>
      <c r="I2356" s="1" t="str">
        <f t="shared" si="89"/>
        <v xml:space="preserve"> Feb</v>
      </c>
      <c r="J2356">
        <v>15397</v>
      </c>
      <c r="K2356" t="s">
        <v>58</v>
      </c>
      <c r="L2356">
        <v>29</v>
      </c>
      <c r="M2356">
        <v>0.74</v>
      </c>
      <c r="N2356" t="s">
        <v>96</v>
      </c>
      <c r="O2356" t="s">
        <v>30</v>
      </c>
      <c r="P2356" t="s">
        <v>304</v>
      </c>
      <c r="Q2356" t="s">
        <v>102</v>
      </c>
      <c r="R2356">
        <v>-53.81</v>
      </c>
      <c r="S2356" t="s">
        <v>33</v>
      </c>
      <c r="T2356">
        <v>2149</v>
      </c>
      <c r="U2356">
        <v>1178.04</v>
      </c>
      <c r="V2356" s="1">
        <v>41311</v>
      </c>
      <c r="W2356" t="s">
        <v>34</v>
      </c>
      <c r="X2356">
        <v>6.5</v>
      </c>
      <c r="Y2356" t="s">
        <v>35</v>
      </c>
      <c r="Z2356">
        <v>40.98</v>
      </c>
      <c r="AA2356">
        <v>18201</v>
      </c>
      <c r="AB2356">
        <f t="shared" si="90"/>
        <v>1188.4199999999998</v>
      </c>
      <c r="AC2356">
        <f t="shared" si="91"/>
        <v>1105.2305999999999</v>
      </c>
    </row>
    <row r="2357" spans="1:29" x14ac:dyDescent="0.25">
      <c r="A2357" t="s">
        <v>557</v>
      </c>
      <c r="B2357">
        <v>46</v>
      </c>
      <c r="C2357" t="str">
        <f t="shared" si="88"/>
        <v>Adult</v>
      </c>
      <c r="D2357" t="s">
        <v>2674</v>
      </c>
      <c r="E2357" t="s">
        <v>46</v>
      </c>
      <c r="F2357">
        <v>0</v>
      </c>
      <c r="G2357">
        <v>1</v>
      </c>
      <c r="H2357" s="1">
        <v>41311</v>
      </c>
      <c r="I2357" s="1" t="str">
        <f t="shared" si="89"/>
        <v xml:space="preserve"> Feb</v>
      </c>
      <c r="J2357">
        <v>33703</v>
      </c>
      <c r="K2357" t="s">
        <v>39</v>
      </c>
      <c r="L2357">
        <v>25</v>
      </c>
      <c r="M2357">
        <v>0.7</v>
      </c>
      <c r="N2357" t="s">
        <v>29</v>
      </c>
      <c r="O2357" t="s">
        <v>30</v>
      </c>
      <c r="P2357" t="s">
        <v>1350</v>
      </c>
      <c r="Q2357" t="s">
        <v>32</v>
      </c>
      <c r="R2357">
        <v>56.26</v>
      </c>
      <c r="S2357" t="s">
        <v>68</v>
      </c>
      <c r="T2357">
        <v>4739</v>
      </c>
      <c r="U2357">
        <v>802.19</v>
      </c>
      <c r="V2357" s="1">
        <v>41312</v>
      </c>
      <c r="W2357" t="s">
        <v>34</v>
      </c>
      <c r="X2357">
        <v>6.64</v>
      </c>
      <c r="Y2357" t="s">
        <v>149</v>
      </c>
      <c r="Z2357">
        <v>29.74</v>
      </c>
      <c r="AA2357">
        <v>60090</v>
      </c>
      <c r="AB2357">
        <f t="shared" si="90"/>
        <v>743.5</v>
      </c>
      <c r="AC2357">
        <f t="shared" si="91"/>
        <v>743.5</v>
      </c>
    </row>
    <row r="2358" spans="1:29" x14ac:dyDescent="0.25">
      <c r="A2358" t="s">
        <v>2738</v>
      </c>
      <c r="B2358">
        <v>46</v>
      </c>
      <c r="C2358" t="str">
        <f t="shared" si="88"/>
        <v>Adult</v>
      </c>
      <c r="D2358" t="s">
        <v>1893</v>
      </c>
      <c r="E2358" t="s">
        <v>38</v>
      </c>
      <c r="F2358">
        <v>0.01</v>
      </c>
      <c r="G2358">
        <v>1</v>
      </c>
      <c r="H2358" s="1">
        <v>41311</v>
      </c>
      <c r="I2358" s="1" t="str">
        <f t="shared" si="89"/>
        <v xml:space="preserve"> Feb</v>
      </c>
      <c r="J2358">
        <v>15397</v>
      </c>
      <c r="K2358" t="s">
        <v>58</v>
      </c>
      <c r="L2358">
        <v>43</v>
      </c>
      <c r="M2358">
        <v>0.57999999999999996</v>
      </c>
      <c r="N2358" t="s">
        <v>29</v>
      </c>
      <c r="O2358" t="s">
        <v>59</v>
      </c>
      <c r="P2358" t="s">
        <v>238</v>
      </c>
      <c r="Q2358" t="s">
        <v>88</v>
      </c>
      <c r="R2358">
        <v>-51.3</v>
      </c>
      <c r="S2358" t="s">
        <v>33</v>
      </c>
      <c r="T2358">
        <v>2150</v>
      </c>
      <c r="U2358">
        <v>121.94</v>
      </c>
      <c r="V2358" s="1">
        <v>41312</v>
      </c>
      <c r="W2358" t="s">
        <v>34</v>
      </c>
      <c r="X2358">
        <v>2.4</v>
      </c>
      <c r="Y2358" t="s">
        <v>35</v>
      </c>
      <c r="Z2358">
        <v>2.6</v>
      </c>
      <c r="AA2358">
        <v>18201</v>
      </c>
      <c r="AB2358">
        <f t="shared" si="90"/>
        <v>111.8</v>
      </c>
      <c r="AC2358">
        <f t="shared" si="91"/>
        <v>110.682</v>
      </c>
    </row>
    <row r="2359" spans="1:29" x14ac:dyDescent="0.25">
      <c r="A2359" t="s">
        <v>1938</v>
      </c>
      <c r="B2359">
        <v>46</v>
      </c>
      <c r="C2359" t="str">
        <f t="shared" si="88"/>
        <v>Adult</v>
      </c>
      <c r="D2359" t="s">
        <v>2739</v>
      </c>
      <c r="E2359" t="s">
        <v>27</v>
      </c>
      <c r="F2359">
        <v>0</v>
      </c>
      <c r="G2359">
        <v>1</v>
      </c>
      <c r="H2359" s="1">
        <v>41311</v>
      </c>
      <c r="I2359" s="1" t="str">
        <f t="shared" si="89"/>
        <v xml:space="preserve"> Feb</v>
      </c>
      <c r="J2359">
        <v>54276</v>
      </c>
      <c r="K2359" t="s">
        <v>39</v>
      </c>
      <c r="L2359">
        <v>21</v>
      </c>
      <c r="M2359">
        <v>0.38</v>
      </c>
      <c r="N2359" t="s">
        <v>29</v>
      </c>
      <c r="O2359" t="s">
        <v>30</v>
      </c>
      <c r="P2359" t="s">
        <v>2740</v>
      </c>
      <c r="Q2359" t="s">
        <v>61</v>
      </c>
      <c r="R2359">
        <v>299.58999999999997</v>
      </c>
      <c r="S2359" t="s">
        <v>68</v>
      </c>
      <c r="T2359">
        <v>7585</v>
      </c>
      <c r="U2359">
        <v>756.6</v>
      </c>
      <c r="V2359" s="1">
        <v>41312</v>
      </c>
      <c r="W2359" t="s">
        <v>34</v>
      </c>
      <c r="X2359">
        <v>4.92</v>
      </c>
      <c r="Y2359" t="s">
        <v>149</v>
      </c>
      <c r="Z2359">
        <v>35.44</v>
      </c>
      <c r="AA2359">
        <v>61604</v>
      </c>
      <c r="AB2359">
        <f t="shared" si="90"/>
        <v>744.24</v>
      </c>
      <c r="AC2359">
        <f t="shared" si="91"/>
        <v>744.24</v>
      </c>
    </row>
    <row r="2360" spans="1:29" x14ac:dyDescent="0.25">
      <c r="A2360" t="s">
        <v>557</v>
      </c>
      <c r="B2360">
        <v>46</v>
      </c>
      <c r="C2360" t="str">
        <f t="shared" si="88"/>
        <v>Adult</v>
      </c>
      <c r="D2360" t="s">
        <v>2674</v>
      </c>
      <c r="E2360" t="s">
        <v>46</v>
      </c>
      <c r="F2360">
        <v>0.08</v>
      </c>
      <c r="G2360">
        <v>1</v>
      </c>
      <c r="H2360" s="1">
        <v>41311</v>
      </c>
      <c r="I2360" s="1" t="str">
        <f t="shared" si="89"/>
        <v xml:space="preserve"> Feb</v>
      </c>
      <c r="J2360">
        <v>33703</v>
      </c>
      <c r="K2360" t="s">
        <v>39</v>
      </c>
      <c r="L2360">
        <v>4</v>
      </c>
      <c r="M2360">
        <v>0.5</v>
      </c>
      <c r="N2360" t="s">
        <v>96</v>
      </c>
      <c r="O2360" t="s">
        <v>139</v>
      </c>
      <c r="P2360" t="s">
        <v>2015</v>
      </c>
      <c r="Q2360" t="s">
        <v>102</v>
      </c>
      <c r="R2360">
        <v>-131.47999999999999</v>
      </c>
      <c r="S2360" t="s">
        <v>68</v>
      </c>
      <c r="T2360">
        <v>4738</v>
      </c>
      <c r="U2360">
        <v>242.36</v>
      </c>
      <c r="V2360" s="1">
        <v>41312</v>
      </c>
      <c r="W2360" t="s">
        <v>34</v>
      </c>
      <c r="X2360">
        <v>1.99</v>
      </c>
      <c r="Y2360" t="s">
        <v>149</v>
      </c>
      <c r="Z2360">
        <v>60.98</v>
      </c>
      <c r="AA2360">
        <v>60090</v>
      </c>
      <c r="AB2360">
        <f t="shared" si="90"/>
        <v>243.92</v>
      </c>
      <c r="AC2360">
        <f t="shared" si="91"/>
        <v>224.40639999999999</v>
      </c>
    </row>
    <row r="2361" spans="1:29" x14ac:dyDescent="0.25">
      <c r="A2361" t="s">
        <v>557</v>
      </c>
      <c r="B2361">
        <v>46</v>
      </c>
      <c r="C2361" t="str">
        <f t="shared" si="88"/>
        <v>Adult</v>
      </c>
      <c r="D2361" t="s">
        <v>2674</v>
      </c>
      <c r="E2361" t="s">
        <v>46</v>
      </c>
      <c r="F2361">
        <v>0.08</v>
      </c>
      <c r="G2361">
        <v>1</v>
      </c>
      <c r="H2361" s="1">
        <v>41311</v>
      </c>
      <c r="I2361" s="1" t="str">
        <f t="shared" si="89"/>
        <v xml:space="preserve"> Feb</v>
      </c>
      <c r="J2361">
        <v>33703</v>
      </c>
      <c r="K2361" t="s">
        <v>39</v>
      </c>
      <c r="L2361">
        <v>4</v>
      </c>
      <c r="M2361">
        <v>0.57999999999999996</v>
      </c>
      <c r="N2361" t="s">
        <v>29</v>
      </c>
      <c r="O2361" t="s">
        <v>30</v>
      </c>
      <c r="P2361" t="s">
        <v>2692</v>
      </c>
      <c r="Q2361" t="s">
        <v>32</v>
      </c>
      <c r="R2361">
        <v>-8.4700000000000006</v>
      </c>
      <c r="S2361" t="s">
        <v>68</v>
      </c>
      <c r="T2361">
        <v>4740</v>
      </c>
      <c r="U2361">
        <v>63.52</v>
      </c>
      <c r="V2361" s="1">
        <v>41313</v>
      </c>
      <c r="W2361" t="s">
        <v>42</v>
      </c>
      <c r="X2361">
        <v>4.8099999999999996</v>
      </c>
      <c r="Y2361" t="s">
        <v>149</v>
      </c>
      <c r="Z2361">
        <v>12.21</v>
      </c>
      <c r="AA2361">
        <v>60090</v>
      </c>
      <c r="AB2361">
        <f t="shared" si="90"/>
        <v>48.84</v>
      </c>
      <c r="AC2361">
        <f t="shared" si="91"/>
        <v>44.9328</v>
      </c>
    </row>
    <row r="2362" spans="1:29" x14ac:dyDescent="0.25">
      <c r="A2362" t="s">
        <v>1563</v>
      </c>
      <c r="B2362">
        <v>46</v>
      </c>
      <c r="C2362" t="str">
        <f t="shared" si="88"/>
        <v>Adult</v>
      </c>
      <c r="D2362" t="s">
        <v>2375</v>
      </c>
      <c r="E2362" t="s">
        <v>57</v>
      </c>
      <c r="F2362">
        <v>7.0000000000000007E-2</v>
      </c>
      <c r="G2362">
        <v>1</v>
      </c>
      <c r="H2362" s="1">
        <v>41311</v>
      </c>
      <c r="I2362" s="1" t="str">
        <f t="shared" si="89"/>
        <v xml:space="preserve"> Feb</v>
      </c>
      <c r="J2362">
        <v>42561</v>
      </c>
      <c r="K2362" t="s">
        <v>47</v>
      </c>
      <c r="L2362">
        <v>15</v>
      </c>
      <c r="M2362">
        <v>0.35</v>
      </c>
      <c r="N2362" t="s">
        <v>96</v>
      </c>
      <c r="O2362" t="s">
        <v>30</v>
      </c>
      <c r="P2362" t="s">
        <v>2741</v>
      </c>
      <c r="Q2362" t="s">
        <v>105</v>
      </c>
      <c r="R2362">
        <v>298.476</v>
      </c>
      <c r="S2362" t="s">
        <v>68</v>
      </c>
      <c r="T2362">
        <v>6007</v>
      </c>
      <c r="U2362">
        <v>1062.9590000000001</v>
      </c>
      <c r="V2362" s="1">
        <v>41313</v>
      </c>
      <c r="W2362" t="s">
        <v>42</v>
      </c>
      <c r="X2362">
        <v>2.5</v>
      </c>
      <c r="Y2362" t="s">
        <v>149</v>
      </c>
      <c r="Z2362">
        <v>85.99</v>
      </c>
      <c r="AA2362">
        <v>62223</v>
      </c>
      <c r="AB2362">
        <f t="shared" si="90"/>
        <v>1289.8499999999999</v>
      </c>
      <c r="AC2362">
        <f t="shared" si="91"/>
        <v>1199.5604999999998</v>
      </c>
    </row>
    <row r="2363" spans="1:29" x14ac:dyDescent="0.25">
      <c r="A2363" t="s">
        <v>2738</v>
      </c>
      <c r="B2363">
        <v>46</v>
      </c>
      <c r="C2363" t="str">
        <f t="shared" si="88"/>
        <v>Adult</v>
      </c>
      <c r="D2363" t="s">
        <v>1893</v>
      </c>
      <c r="E2363" t="s">
        <v>38</v>
      </c>
      <c r="F2363">
        <v>0</v>
      </c>
      <c r="G2363">
        <v>1</v>
      </c>
      <c r="H2363" s="1">
        <v>41311</v>
      </c>
      <c r="I2363" s="1" t="str">
        <f t="shared" si="89"/>
        <v xml:space="preserve"> Feb</v>
      </c>
      <c r="J2363">
        <v>15397</v>
      </c>
      <c r="K2363" t="s">
        <v>58</v>
      </c>
      <c r="L2363">
        <v>42</v>
      </c>
      <c r="M2363">
        <v>0.64</v>
      </c>
      <c r="N2363" t="s">
        <v>96</v>
      </c>
      <c r="O2363" t="s">
        <v>139</v>
      </c>
      <c r="P2363" t="s">
        <v>2742</v>
      </c>
      <c r="Q2363" t="s">
        <v>102</v>
      </c>
      <c r="R2363">
        <v>-111.89</v>
      </c>
      <c r="S2363" t="s">
        <v>33</v>
      </c>
      <c r="T2363">
        <v>2148</v>
      </c>
      <c r="U2363">
        <v>223.33</v>
      </c>
      <c r="V2363" s="1">
        <v>41313</v>
      </c>
      <c r="W2363" t="s">
        <v>42</v>
      </c>
      <c r="X2363">
        <v>4.32</v>
      </c>
      <c r="Y2363" t="s">
        <v>35</v>
      </c>
      <c r="Z2363">
        <v>4.9800000000000004</v>
      </c>
      <c r="AA2363">
        <v>18201</v>
      </c>
      <c r="AB2363">
        <f t="shared" si="90"/>
        <v>209.16000000000003</v>
      </c>
      <c r="AC2363">
        <f t="shared" si="91"/>
        <v>209.16000000000003</v>
      </c>
    </row>
    <row r="2364" spans="1:29" x14ac:dyDescent="0.25">
      <c r="A2364" t="s">
        <v>666</v>
      </c>
      <c r="B2364">
        <v>46</v>
      </c>
      <c r="C2364" t="str">
        <f t="shared" si="88"/>
        <v>Adult</v>
      </c>
      <c r="D2364" t="s">
        <v>667</v>
      </c>
      <c r="E2364" t="s">
        <v>46</v>
      </c>
      <c r="F2364">
        <v>0.09</v>
      </c>
      <c r="G2364">
        <v>1</v>
      </c>
      <c r="H2364" s="1">
        <v>41312</v>
      </c>
      <c r="I2364" s="1" t="str">
        <f t="shared" si="89"/>
        <v xml:space="preserve"> Feb</v>
      </c>
      <c r="J2364">
        <v>36292</v>
      </c>
      <c r="K2364" t="s">
        <v>58</v>
      </c>
      <c r="L2364">
        <v>37</v>
      </c>
      <c r="M2364">
        <v>0.39</v>
      </c>
      <c r="N2364" t="s">
        <v>29</v>
      </c>
      <c r="O2364" t="s">
        <v>30</v>
      </c>
      <c r="P2364" t="s">
        <v>1956</v>
      </c>
      <c r="Q2364" t="s">
        <v>61</v>
      </c>
      <c r="R2364">
        <v>-182.8</v>
      </c>
      <c r="S2364" t="s">
        <v>52</v>
      </c>
      <c r="T2364">
        <v>5090</v>
      </c>
      <c r="U2364">
        <v>816.65</v>
      </c>
      <c r="V2364" s="1">
        <v>41312</v>
      </c>
      <c r="W2364" t="s">
        <v>34</v>
      </c>
      <c r="X2364">
        <v>16.87</v>
      </c>
      <c r="Y2364" t="s">
        <v>218</v>
      </c>
      <c r="Z2364">
        <v>22.84</v>
      </c>
      <c r="AA2364">
        <v>99207</v>
      </c>
      <c r="AB2364">
        <f t="shared" si="90"/>
        <v>845.08</v>
      </c>
      <c r="AC2364">
        <f t="shared" si="91"/>
        <v>769.02280000000007</v>
      </c>
    </row>
    <row r="2365" spans="1:29" x14ac:dyDescent="0.25">
      <c r="A2365" t="s">
        <v>1644</v>
      </c>
      <c r="B2365">
        <v>46</v>
      </c>
      <c r="C2365" t="str">
        <f t="shared" si="88"/>
        <v>Adult</v>
      </c>
      <c r="D2365" t="s">
        <v>1645</v>
      </c>
      <c r="E2365" t="s">
        <v>46</v>
      </c>
      <c r="F2365">
        <v>0.01</v>
      </c>
      <c r="G2365">
        <v>1</v>
      </c>
      <c r="H2365" s="1">
        <v>41312</v>
      </c>
      <c r="I2365" s="1" t="str">
        <f t="shared" si="89"/>
        <v xml:space="preserve"> Feb</v>
      </c>
      <c r="J2365">
        <v>45542</v>
      </c>
      <c r="K2365" t="s">
        <v>28</v>
      </c>
      <c r="L2365">
        <v>40</v>
      </c>
      <c r="M2365">
        <v>0.63</v>
      </c>
      <c r="N2365" t="s">
        <v>48</v>
      </c>
      <c r="O2365" t="s">
        <v>73</v>
      </c>
      <c r="P2365" t="s">
        <v>2074</v>
      </c>
      <c r="Q2365" t="s">
        <v>75</v>
      </c>
      <c r="R2365">
        <v>-300.854983</v>
      </c>
      <c r="S2365" t="s">
        <v>33</v>
      </c>
      <c r="T2365">
        <v>6409</v>
      </c>
      <c r="U2365">
        <v>4064.2719999999999</v>
      </c>
      <c r="V2365" s="1">
        <v>41313</v>
      </c>
      <c r="W2365" t="s">
        <v>53</v>
      </c>
      <c r="X2365">
        <v>51.94</v>
      </c>
      <c r="Y2365" t="s">
        <v>208</v>
      </c>
      <c r="Z2365">
        <v>124.49</v>
      </c>
      <c r="AA2365">
        <v>43055</v>
      </c>
      <c r="AB2365">
        <f t="shared" si="90"/>
        <v>4979.5999999999995</v>
      </c>
      <c r="AC2365">
        <f t="shared" si="91"/>
        <v>4929.8039999999992</v>
      </c>
    </row>
    <row r="2366" spans="1:29" x14ac:dyDescent="0.25">
      <c r="A2366" t="s">
        <v>1668</v>
      </c>
      <c r="B2366">
        <v>46</v>
      </c>
      <c r="C2366" t="str">
        <f t="shared" si="88"/>
        <v>Adult</v>
      </c>
      <c r="D2366" t="s">
        <v>1669</v>
      </c>
      <c r="E2366" t="s">
        <v>57</v>
      </c>
      <c r="F2366">
        <v>0.05</v>
      </c>
      <c r="G2366">
        <v>1</v>
      </c>
      <c r="H2366" s="1">
        <v>41312</v>
      </c>
      <c r="I2366" s="1" t="str">
        <f t="shared" si="89"/>
        <v xml:space="preserve"> Feb</v>
      </c>
      <c r="J2366">
        <v>34245</v>
      </c>
      <c r="K2366" t="s">
        <v>131</v>
      </c>
      <c r="L2366">
        <v>42</v>
      </c>
      <c r="M2366">
        <v>0.4</v>
      </c>
      <c r="N2366" t="s">
        <v>29</v>
      </c>
      <c r="O2366" t="s">
        <v>30</v>
      </c>
      <c r="P2366" t="s">
        <v>1141</v>
      </c>
      <c r="Q2366" t="s">
        <v>61</v>
      </c>
      <c r="R2366">
        <v>-92.42</v>
      </c>
      <c r="S2366" t="s">
        <v>52</v>
      </c>
      <c r="T2366">
        <v>4819</v>
      </c>
      <c r="U2366">
        <v>189.22</v>
      </c>
      <c r="V2366" s="1">
        <v>41313</v>
      </c>
      <c r="W2366" t="s">
        <v>34</v>
      </c>
      <c r="X2366">
        <v>4.79</v>
      </c>
      <c r="Y2366" t="s">
        <v>83</v>
      </c>
      <c r="Z2366">
        <v>4.28</v>
      </c>
      <c r="AA2366">
        <v>84003</v>
      </c>
      <c r="AB2366">
        <f t="shared" si="90"/>
        <v>179.76000000000002</v>
      </c>
      <c r="AC2366">
        <f t="shared" si="91"/>
        <v>170.77200000000002</v>
      </c>
    </row>
    <row r="2367" spans="1:29" x14ac:dyDescent="0.25">
      <c r="A2367" t="s">
        <v>666</v>
      </c>
      <c r="B2367">
        <v>46</v>
      </c>
      <c r="C2367" t="str">
        <f t="shared" si="88"/>
        <v>Adult</v>
      </c>
      <c r="D2367" t="s">
        <v>667</v>
      </c>
      <c r="E2367" t="s">
        <v>46</v>
      </c>
      <c r="F2367">
        <v>0.05</v>
      </c>
      <c r="G2367">
        <v>1</v>
      </c>
      <c r="H2367" s="1">
        <v>41312</v>
      </c>
      <c r="I2367" s="1" t="str">
        <f t="shared" si="89"/>
        <v xml:space="preserve"> Feb</v>
      </c>
      <c r="J2367">
        <v>36292</v>
      </c>
      <c r="K2367" t="s">
        <v>58</v>
      </c>
      <c r="L2367">
        <v>21</v>
      </c>
      <c r="M2367">
        <v>0.38</v>
      </c>
      <c r="N2367" t="s">
        <v>29</v>
      </c>
      <c r="O2367" t="s">
        <v>30</v>
      </c>
      <c r="P2367" t="s">
        <v>932</v>
      </c>
      <c r="Q2367" t="s">
        <v>61</v>
      </c>
      <c r="R2367">
        <v>-98.17</v>
      </c>
      <c r="S2367" t="s">
        <v>52</v>
      </c>
      <c r="T2367">
        <v>5089</v>
      </c>
      <c r="U2367">
        <v>109.87</v>
      </c>
      <c r="V2367" s="1">
        <v>41313</v>
      </c>
      <c r="W2367" t="s">
        <v>34</v>
      </c>
      <c r="X2367">
        <v>7.54</v>
      </c>
      <c r="Y2367" t="s">
        <v>218</v>
      </c>
      <c r="Z2367">
        <v>4.9800000000000004</v>
      </c>
      <c r="AA2367">
        <v>99207</v>
      </c>
      <c r="AB2367">
        <f t="shared" si="90"/>
        <v>104.58000000000001</v>
      </c>
      <c r="AC2367">
        <f t="shared" si="91"/>
        <v>99.351000000000013</v>
      </c>
    </row>
    <row r="2368" spans="1:29" x14ac:dyDescent="0.25">
      <c r="A2368" t="s">
        <v>2589</v>
      </c>
      <c r="B2368">
        <v>46</v>
      </c>
      <c r="C2368" t="str">
        <f t="shared" si="88"/>
        <v>Adult</v>
      </c>
      <c r="D2368" t="s">
        <v>2590</v>
      </c>
      <c r="E2368" t="s">
        <v>46</v>
      </c>
      <c r="F2368">
        <v>0.05</v>
      </c>
      <c r="G2368">
        <v>1</v>
      </c>
      <c r="H2368" s="1">
        <v>41312</v>
      </c>
      <c r="I2368" s="1" t="str">
        <f t="shared" si="89"/>
        <v xml:space="preserve"> Feb</v>
      </c>
      <c r="J2368">
        <v>7175</v>
      </c>
      <c r="K2368" t="s">
        <v>58</v>
      </c>
      <c r="L2368">
        <v>10</v>
      </c>
      <c r="M2368">
        <v>0.6</v>
      </c>
      <c r="N2368" t="s">
        <v>48</v>
      </c>
      <c r="O2368" t="s">
        <v>73</v>
      </c>
      <c r="P2368" t="s">
        <v>2351</v>
      </c>
      <c r="Q2368" t="s">
        <v>154</v>
      </c>
      <c r="R2368">
        <v>-86.99</v>
      </c>
      <c r="S2368" t="s">
        <v>68</v>
      </c>
      <c r="T2368">
        <v>997</v>
      </c>
      <c r="U2368">
        <v>748.25</v>
      </c>
      <c r="V2368" s="1">
        <v>41314</v>
      </c>
      <c r="W2368" t="s">
        <v>53</v>
      </c>
      <c r="X2368">
        <v>26.74</v>
      </c>
      <c r="Y2368" t="s">
        <v>262</v>
      </c>
      <c r="Z2368">
        <v>70.98</v>
      </c>
      <c r="AA2368">
        <v>65721</v>
      </c>
      <c r="AB2368">
        <f t="shared" si="90"/>
        <v>709.80000000000007</v>
      </c>
      <c r="AC2368">
        <f t="shared" si="91"/>
        <v>674.31000000000006</v>
      </c>
    </row>
    <row r="2369" spans="1:29" x14ac:dyDescent="0.25">
      <c r="A2369" t="s">
        <v>1644</v>
      </c>
      <c r="B2369">
        <v>46</v>
      </c>
      <c r="C2369" t="str">
        <f t="shared" si="88"/>
        <v>Adult</v>
      </c>
      <c r="D2369" t="s">
        <v>1645</v>
      </c>
      <c r="E2369" t="s">
        <v>46</v>
      </c>
      <c r="F2369">
        <v>0.04</v>
      </c>
      <c r="G2369">
        <v>1</v>
      </c>
      <c r="H2369" s="1">
        <v>41312</v>
      </c>
      <c r="I2369" s="1" t="str">
        <f t="shared" si="89"/>
        <v xml:space="preserve"> Feb</v>
      </c>
      <c r="J2369">
        <v>45542</v>
      </c>
      <c r="K2369" t="s">
        <v>28</v>
      </c>
      <c r="L2369">
        <v>37</v>
      </c>
      <c r="M2369">
        <v>0.36</v>
      </c>
      <c r="N2369" t="s">
        <v>29</v>
      </c>
      <c r="O2369" t="s">
        <v>59</v>
      </c>
      <c r="P2369" t="s">
        <v>135</v>
      </c>
      <c r="Q2369" t="s">
        <v>61</v>
      </c>
      <c r="R2369">
        <v>-50.96</v>
      </c>
      <c r="S2369" t="s">
        <v>33</v>
      </c>
      <c r="T2369">
        <v>6408</v>
      </c>
      <c r="U2369">
        <v>281.79000000000002</v>
      </c>
      <c r="V2369" s="1">
        <v>41315</v>
      </c>
      <c r="W2369" t="s">
        <v>42</v>
      </c>
      <c r="X2369">
        <v>5.83</v>
      </c>
      <c r="Y2369" t="s">
        <v>208</v>
      </c>
      <c r="Z2369">
        <v>7.64</v>
      </c>
      <c r="AA2369">
        <v>43055</v>
      </c>
      <c r="AB2369">
        <f t="shared" si="90"/>
        <v>282.68</v>
      </c>
      <c r="AC2369">
        <f t="shared" si="91"/>
        <v>271.37279999999998</v>
      </c>
    </row>
    <row r="2370" spans="1:29" x14ac:dyDescent="0.25">
      <c r="A2370" t="s">
        <v>1981</v>
      </c>
      <c r="B2370">
        <v>46</v>
      </c>
      <c r="C2370" t="str">
        <f t="shared" si="88"/>
        <v>Adult</v>
      </c>
      <c r="D2370" t="s">
        <v>2732</v>
      </c>
      <c r="E2370" t="s">
        <v>46</v>
      </c>
      <c r="F2370">
        <v>0.04</v>
      </c>
      <c r="G2370">
        <v>1</v>
      </c>
      <c r="H2370" s="1">
        <v>41313</v>
      </c>
      <c r="I2370" s="1" t="str">
        <f t="shared" si="89"/>
        <v xml:space="preserve"> Feb</v>
      </c>
      <c r="J2370">
        <v>30625</v>
      </c>
      <c r="K2370" t="s">
        <v>58</v>
      </c>
      <c r="L2370">
        <v>37</v>
      </c>
      <c r="M2370">
        <v>0.38</v>
      </c>
      <c r="N2370" t="s">
        <v>29</v>
      </c>
      <c r="O2370" t="s">
        <v>30</v>
      </c>
      <c r="P2370" t="s">
        <v>700</v>
      </c>
      <c r="Q2370" t="s">
        <v>67</v>
      </c>
      <c r="R2370">
        <v>10.557</v>
      </c>
      <c r="S2370" t="s">
        <v>76</v>
      </c>
      <c r="T2370">
        <v>4300</v>
      </c>
      <c r="U2370">
        <v>478.94</v>
      </c>
      <c r="V2370" s="1">
        <v>41313</v>
      </c>
      <c r="W2370" t="s">
        <v>34</v>
      </c>
      <c r="X2370">
        <v>7.17</v>
      </c>
      <c r="Y2370" t="s">
        <v>162</v>
      </c>
      <c r="Z2370">
        <v>12.53</v>
      </c>
      <c r="AA2370">
        <v>22601</v>
      </c>
      <c r="AB2370">
        <f t="shared" si="90"/>
        <v>463.60999999999996</v>
      </c>
      <c r="AC2370">
        <f t="shared" si="91"/>
        <v>445.06559999999996</v>
      </c>
    </row>
    <row r="2371" spans="1:29" x14ac:dyDescent="0.25">
      <c r="A2371" t="s">
        <v>2743</v>
      </c>
      <c r="B2371">
        <v>46</v>
      </c>
      <c r="C2371" t="str">
        <f t="shared" si="88"/>
        <v>Adult</v>
      </c>
      <c r="D2371" t="s">
        <v>2744</v>
      </c>
      <c r="E2371" t="s">
        <v>27</v>
      </c>
      <c r="F2371">
        <v>0.01</v>
      </c>
      <c r="G2371">
        <v>1</v>
      </c>
      <c r="H2371" s="1">
        <v>41313</v>
      </c>
      <c r="I2371" s="1" t="str">
        <f t="shared" si="89"/>
        <v xml:space="preserve"> Feb</v>
      </c>
      <c r="J2371">
        <v>7079</v>
      </c>
      <c r="K2371" t="s">
        <v>131</v>
      </c>
      <c r="L2371">
        <v>44</v>
      </c>
      <c r="M2371">
        <v>0.78</v>
      </c>
      <c r="N2371" t="s">
        <v>48</v>
      </c>
      <c r="O2371" t="s">
        <v>49</v>
      </c>
      <c r="P2371" t="s">
        <v>886</v>
      </c>
      <c r="Q2371" t="s">
        <v>51</v>
      </c>
      <c r="R2371">
        <v>-416.7</v>
      </c>
      <c r="S2371" t="s">
        <v>33</v>
      </c>
      <c r="T2371">
        <v>979</v>
      </c>
      <c r="U2371">
        <v>12296.49</v>
      </c>
      <c r="V2371" s="1">
        <v>41314</v>
      </c>
      <c r="W2371" t="s">
        <v>53</v>
      </c>
      <c r="X2371">
        <v>57</v>
      </c>
      <c r="Y2371" t="s">
        <v>136</v>
      </c>
      <c r="Z2371">
        <v>280.98</v>
      </c>
      <c r="AA2371">
        <v>11704</v>
      </c>
      <c r="AB2371">
        <f t="shared" si="90"/>
        <v>12363.12</v>
      </c>
      <c r="AC2371">
        <f t="shared" si="91"/>
        <v>12239.488800000001</v>
      </c>
    </row>
    <row r="2372" spans="1:29" x14ac:dyDescent="0.25">
      <c r="A2372" t="s">
        <v>1981</v>
      </c>
      <c r="B2372">
        <v>46</v>
      </c>
      <c r="C2372" t="str">
        <f t="shared" si="88"/>
        <v>Adult</v>
      </c>
      <c r="D2372" t="s">
        <v>2732</v>
      </c>
      <c r="E2372" t="s">
        <v>46</v>
      </c>
      <c r="F2372">
        <v>0.06</v>
      </c>
      <c r="G2372">
        <v>1</v>
      </c>
      <c r="H2372" s="1">
        <v>41313</v>
      </c>
      <c r="I2372" s="1" t="str">
        <f t="shared" si="89"/>
        <v xml:space="preserve"> Feb</v>
      </c>
      <c r="J2372">
        <v>30625</v>
      </c>
      <c r="K2372" t="s">
        <v>58</v>
      </c>
      <c r="L2372">
        <v>24</v>
      </c>
      <c r="M2372">
        <v>0.79</v>
      </c>
      <c r="N2372" t="s">
        <v>48</v>
      </c>
      <c r="O2372" t="s">
        <v>40</v>
      </c>
      <c r="P2372" t="s">
        <v>1726</v>
      </c>
      <c r="Q2372" t="s">
        <v>82</v>
      </c>
      <c r="R2372">
        <v>-20.67</v>
      </c>
      <c r="S2372" t="s">
        <v>76</v>
      </c>
      <c r="T2372">
        <v>4301</v>
      </c>
      <c r="U2372">
        <v>2429.09</v>
      </c>
      <c r="V2372" s="1">
        <v>41315</v>
      </c>
      <c r="W2372" t="s">
        <v>42</v>
      </c>
      <c r="X2372">
        <v>10.119999999999999</v>
      </c>
      <c r="Y2372" t="s">
        <v>162</v>
      </c>
      <c r="Z2372">
        <v>105.29</v>
      </c>
      <c r="AA2372">
        <v>22601</v>
      </c>
      <c r="AB2372">
        <f t="shared" si="90"/>
        <v>2526.96</v>
      </c>
      <c r="AC2372">
        <f t="shared" si="91"/>
        <v>2375.3424</v>
      </c>
    </row>
    <row r="2373" spans="1:29" x14ac:dyDescent="0.25">
      <c r="A2373" t="s">
        <v>2745</v>
      </c>
      <c r="B2373">
        <v>46</v>
      </c>
      <c r="C2373" t="str">
        <f t="shared" si="88"/>
        <v>Adult</v>
      </c>
      <c r="D2373" t="s">
        <v>2746</v>
      </c>
      <c r="E2373" t="s">
        <v>27</v>
      </c>
      <c r="F2373">
        <v>0</v>
      </c>
      <c r="G2373">
        <v>1</v>
      </c>
      <c r="H2373" s="1">
        <v>41313</v>
      </c>
      <c r="I2373" s="1" t="str">
        <f t="shared" si="89"/>
        <v xml:space="preserve"> Feb</v>
      </c>
      <c r="J2373">
        <v>10114</v>
      </c>
      <c r="K2373" t="s">
        <v>58</v>
      </c>
      <c r="L2373">
        <v>39</v>
      </c>
      <c r="M2373">
        <v>0.37</v>
      </c>
      <c r="N2373" t="s">
        <v>29</v>
      </c>
      <c r="O2373" t="s">
        <v>30</v>
      </c>
      <c r="P2373" t="s">
        <v>1822</v>
      </c>
      <c r="Q2373" t="s">
        <v>67</v>
      </c>
      <c r="R2373">
        <v>-142.91050000000001</v>
      </c>
      <c r="S2373" t="s">
        <v>33</v>
      </c>
      <c r="T2373">
        <v>1392</v>
      </c>
      <c r="U2373">
        <v>147.88</v>
      </c>
      <c r="V2373" s="1">
        <v>41315</v>
      </c>
      <c r="W2373" t="s">
        <v>34</v>
      </c>
      <c r="X2373">
        <v>5.47</v>
      </c>
      <c r="Y2373" t="s">
        <v>1210</v>
      </c>
      <c r="Z2373">
        <v>3.58</v>
      </c>
      <c r="AA2373">
        <v>3431</v>
      </c>
      <c r="AB2373">
        <f t="shared" si="90"/>
        <v>139.62</v>
      </c>
      <c r="AC2373">
        <f t="shared" si="91"/>
        <v>139.62</v>
      </c>
    </row>
    <row r="2374" spans="1:29" x14ac:dyDescent="0.25">
      <c r="A2374" t="s">
        <v>2743</v>
      </c>
      <c r="B2374">
        <v>46</v>
      </c>
      <c r="C2374" t="str">
        <f t="shared" si="88"/>
        <v>Adult</v>
      </c>
      <c r="D2374" t="s">
        <v>2744</v>
      </c>
      <c r="E2374" t="s">
        <v>27</v>
      </c>
      <c r="F2374">
        <v>0.03</v>
      </c>
      <c r="G2374">
        <v>1</v>
      </c>
      <c r="H2374" s="1">
        <v>41313</v>
      </c>
      <c r="I2374" s="1" t="str">
        <f t="shared" si="89"/>
        <v xml:space="preserve"> Feb</v>
      </c>
      <c r="J2374">
        <v>7079</v>
      </c>
      <c r="K2374" t="s">
        <v>131</v>
      </c>
      <c r="L2374">
        <v>18</v>
      </c>
      <c r="M2374">
        <v>0.37</v>
      </c>
      <c r="N2374" t="s">
        <v>29</v>
      </c>
      <c r="O2374" t="s">
        <v>30</v>
      </c>
      <c r="P2374" t="s">
        <v>2747</v>
      </c>
      <c r="Q2374" t="s">
        <v>61</v>
      </c>
      <c r="R2374">
        <v>-34.909999999999997</v>
      </c>
      <c r="S2374" t="s">
        <v>33</v>
      </c>
      <c r="T2374">
        <v>980</v>
      </c>
      <c r="U2374">
        <v>128.13</v>
      </c>
      <c r="V2374" s="1">
        <v>41315</v>
      </c>
      <c r="W2374" t="s">
        <v>34</v>
      </c>
      <c r="X2374">
        <v>5.94</v>
      </c>
      <c r="Y2374" t="s">
        <v>136</v>
      </c>
      <c r="Z2374">
        <v>6.48</v>
      </c>
      <c r="AA2374">
        <v>11704</v>
      </c>
      <c r="AB2374">
        <f t="shared" si="90"/>
        <v>116.64000000000001</v>
      </c>
      <c r="AC2374">
        <f t="shared" si="91"/>
        <v>113.14080000000001</v>
      </c>
    </row>
    <row r="2375" spans="1:29" x14ac:dyDescent="0.25">
      <c r="A2375" t="s">
        <v>380</v>
      </c>
      <c r="B2375">
        <v>46</v>
      </c>
      <c r="C2375" t="str">
        <f t="shared" si="88"/>
        <v>Adult</v>
      </c>
      <c r="D2375" t="s">
        <v>381</v>
      </c>
      <c r="E2375" t="s">
        <v>27</v>
      </c>
      <c r="F2375">
        <v>0.06</v>
      </c>
      <c r="G2375">
        <v>1</v>
      </c>
      <c r="H2375" s="1">
        <v>41314</v>
      </c>
      <c r="I2375" s="1" t="str">
        <f t="shared" si="89"/>
        <v xml:space="preserve"> Feb</v>
      </c>
      <c r="J2375">
        <v>12704</v>
      </c>
      <c r="K2375" t="s">
        <v>47</v>
      </c>
      <c r="L2375">
        <v>44</v>
      </c>
      <c r="M2375">
        <v>0.36</v>
      </c>
      <c r="N2375" t="s">
        <v>96</v>
      </c>
      <c r="O2375" t="s">
        <v>40</v>
      </c>
      <c r="P2375" t="s">
        <v>833</v>
      </c>
      <c r="Q2375" t="s">
        <v>192</v>
      </c>
      <c r="R2375">
        <v>1260.51</v>
      </c>
      <c r="S2375" t="s">
        <v>68</v>
      </c>
      <c r="T2375">
        <v>1770</v>
      </c>
      <c r="U2375">
        <v>21506.77</v>
      </c>
      <c r="V2375" s="1">
        <v>41314</v>
      </c>
      <c r="W2375" t="s">
        <v>34</v>
      </c>
      <c r="X2375">
        <v>24.49</v>
      </c>
      <c r="Y2375" t="s">
        <v>149</v>
      </c>
      <c r="Z2375">
        <v>499.99</v>
      </c>
      <c r="AA2375">
        <v>60091</v>
      </c>
      <c r="AB2375">
        <f t="shared" si="90"/>
        <v>21999.56</v>
      </c>
      <c r="AC2375">
        <f t="shared" si="91"/>
        <v>20679.5864</v>
      </c>
    </row>
    <row r="2376" spans="1:29" x14ac:dyDescent="0.25">
      <c r="A2376" t="s">
        <v>2197</v>
      </c>
      <c r="B2376">
        <v>46</v>
      </c>
      <c r="C2376" t="str">
        <f t="shared" si="88"/>
        <v>Adult</v>
      </c>
      <c r="D2376" t="s">
        <v>2748</v>
      </c>
      <c r="E2376" t="s">
        <v>38</v>
      </c>
      <c r="F2376">
        <v>0.08</v>
      </c>
      <c r="G2376">
        <v>1</v>
      </c>
      <c r="H2376" s="1">
        <v>41314</v>
      </c>
      <c r="I2376" s="1" t="str">
        <f t="shared" si="89"/>
        <v xml:space="preserve"> Feb</v>
      </c>
      <c r="J2376">
        <v>44900</v>
      </c>
      <c r="K2376" t="s">
        <v>131</v>
      </c>
      <c r="L2376">
        <v>4</v>
      </c>
      <c r="M2376">
        <v>0.37</v>
      </c>
      <c r="N2376" t="s">
        <v>29</v>
      </c>
      <c r="O2376" t="s">
        <v>30</v>
      </c>
      <c r="P2376" t="s">
        <v>2749</v>
      </c>
      <c r="Q2376" t="s">
        <v>61</v>
      </c>
      <c r="R2376">
        <v>-12.03</v>
      </c>
      <c r="S2376" t="s">
        <v>68</v>
      </c>
      <c r="T2376">
        <v>6336</v>
      </c>
      <c r="U2376">
        <v>47.03</v>
      </c>
      <c r="V2376" s="1">
        <v>41315</v>
      </c>
      <c r="W2376" t="s">
        <v>34</v>
      </c>
      <c r="X2376">
        <v>5.03</v>
      </c>
      <c r="Y2376" t="s">
        <v>111</v>
      </c>
      <c r="Z2376">
        <v>11.19</v>
      </c>
      <c r="AA2376">
        <v>79701</v>
      </c>
      <c r="AB2376">
        <f t="shared" si="90"/>
        <v>44.76</v>
      </c>
      <c r="AC2376">
        <f t="shared" si="91"/>
        <v>41.179199999999994</v>
      </c>
    </row>
    <row r="2377" spans="1:29" x14ac:dyDescent="0.25">
      <c r="A2377" t="s">
        <v>380</v>
      </c>
      <c r="B2377">
        <v>46</v>
      </c>
      <c r="C2377" t="str">
        <f t="shared" si="88"/>
        <v>Adult</v>
      </c>
      <c r="D2377" t="s">
        <v>381</v>
      </c>
      <c r="E2377" t="s">
        <v>27</v>
      </c>
      <c r="F2377">
        <v>0.02</v>
      </c>
      <c r="G2377">
        <v>1</v>
      </c>
      <c r="H2377" s="1">
        <v>41314</v>
      </c>
      <c r="I2377" s="1" t="str">
        <f t="shared" si="89"/>
        <v xml:space="preserve"> Feb</v>
      </c>
      <c r="J2377">
        <v>12704</v>
      </c>
      <c r="K2377" t="s">
        <v>47</v>
      </c>
      <c r="L2377">
        <v>28</v>
      </c>
      <c r="M2377">
        <v>0.78</v>
      </c>
      <c r="N2377" t="s">
        <v>29</v>
      </c>
      <c r="O2377" t="s">
        <v>49</v>
      </c>
      <c r="P2377" t="s">
        <v>801</v>
      </c>
      <c r="Q2377" t="s">
        <v>32</v>
      </c>
      <c r="R2377">
        <v>-1274.02</v>
      </c>
      <c r="S2377" t="s">
        <v>68</v>
      </c>
      <c r="T2377">
        <v>1771</v>
      </c>
      <c r="U2377">
        <v>669.02</v>
      </c>
      <c r="V2377" s="1">
        <v>41316</v>
      </c>
      <c r="W2377" t="s">
        <v>53</v>
      </c>
      <c r="X2377">
        <v>53.03</v>
      </c>
      <c r="Y2377" t="s">
        <v>149</v>
      </c>
      <c r="Z2377">
        <v>20.98</v>
      </c>
      <c r="AA2377">
        <v>60091</v>
      </c>
      <c r="AB2377">
        <f t="shared" si="90"/>
        <v>587.44000000000005</v>
      </c>
      <c r="AC2377">
        <f t="shared" si="91"/>
        <v>575.69120000000009</v>
      </c>
    </row>
    <row r="2378" spans="1:29" x14ac:dyDescent="0.25">
      <c r="A2378" t="s">
        <v>2153</v>
      </c>
      <c r="B2378">
        <v>46</v>
      </c>
      <c r="C2378" t="str">
        <f t="shared" ref="C2378:C2441" si="92">IF(B2378&gt;=50, "Senior", IF(B2378&gt;=20, "Adult", "Teenager"))</f>
        <v>Adult</v>
      </c>
      <c r="D2378" t="s">
        <v>2154</v>
      </c>
      <c r="E2378" t="s">
        <v>38</v>
      </c>
      <c r="F2378">
        <v>0.05</v>
      </c>
      <c r="G2378">
        <v>1</v>
      </c>
      <c r="H2378" s="1">
        <v>41314</v>
      </c>
      <c r="I2378" s="1" t="str">
        <f t="shared" ref="I2378:I2441" si="93">TEXT(H2378," MMM")</f>
        <v xml:space="preserve"> Feb</v>
      </c>
      <c r="J2378">
        <v>20577</v>
      </c>
      <c r="K2378" t="s">
        <v>58</v>
      </c>
      <c r="L2378">
        <v>15</v>
      </c>
      <c r="M2378">
        <v>0.37</v>
      </c>
      <c r="N2378" t="s">
        <v>29</v>
      </c>
      <c r="O2378" t="s">
        <v>30</v>
      </c>
      <c r="P2378" t="s">
        <v>1508</v>
      </c>
      <c r="Q2378" t="s">
        <v>67</v>
      </c>
      <c r="R2378">
        <v>134.75049999999999</v>
      </c>
      <c r="S2378" t="s">
        <v>68</v>
      </c>
      <c r="T2378">
        <v>2856</v>
      </c>
      <c r="U2378">
        <v>611.67999999999995</v>
      </c>
      <c r="V2378" s="1">
        <v>41316</v>
      </c>
      <c r="W2378" t="s">
        <v>34</v>
      </c>
      <c r="X2378">
        <v>10.55</v>
      </c>
      <c r="Y2378" t="s">
        <v>239</v>
      </c>
      <c r="Z2378">
        <v>39.06</v>
      </c>
      <c r="AA2378">
        <v>54220</v>
      </c>
      <c r="AB2378">
        <f t="shared" ref="AB2378:AB2441" si="94">Z2378*L2378</f>
        <v>585.90000000000009</v>
      </c>
      <c r="AC2378">
        <f t="shared" ref="AC2378:AC2441" si="95">AB2378-AB2378*F2378</f>
        <v>556.60500000000013</v>
      </c>
    </row>
    <row r="2379" spans="1:29" x14ac:dyDescent="0.25">
      <c r="A2379" t="s">
        <v>392</v>
      </c>
      <c r="B2379">
        <v>46</v>
      </c>
      <c r="C2379" t="str">
        <f t="shared" si="92"/>
        <v>Adult</v>
      </c>
      <c r="D2379" t="s">
        <v>1593</v>
      </c>
      <c r="E2379" t="s">
        <v>38</v>
      </c>
      <c r="F2379">
        <v>0.03</v>
      </c>
      <c r="G2379">
        <v>1</v>
      </c>
      <c r="H2379" s="1">
        <v>41315</v>
      </c>
      <c r="I2379" s="1" t="str">
        <f t="shared" si="93"/>
        <v xml:space="preserve"> Feb</v>
      </c>
      <c r="J2379">
        <v>20704</v>
      </c>
      <c r="K2379" t="s">
        <v>47</v>
      </c>
      <c r="L2379">
        <v>1</v>
      </c>
      <c r="M2379">
        <v>0.8</v>
      </c>
      <c r="N2379" t="s">
        <v>29</v>
      </c>
      <c r="O2379" t="s">
        <v>59</v>
      </c>
      <c r="P2379" t="s">
        <v>1646</v>
      </c>
      <c r="Q2379" t="s">
        <v>232</v>
      </c>
      <c r="R2379">
        <v>-3.55</v>
      </c>
      <c r="S2379" t="s">
        <v>76</v>
      </c>
      <c r="T2379">
        <v>2866</v>
      </c>
      <c r="U2379">
        <v>5.63</v>
      </c>
      <c r="V2379" s="1">
        <v>41315</v>
      </c>
      <c r="W2379" t="s">
        <v>34</v>
      </c>
      <c r="X2379">
        <v>0.7</v>
      </c>
      <c r="Y2379" t="s">
        <v>345</v>
      </c>
      <c r="Z2379">
        <v>4.71</v>
      </c>
      <c r="AA2379">
        <v>39301</v>
      </c>
      <c r="AB2379">
        <f t="shared" si="94"/>
        <v>4.71</v>
      </c>
      <c r="AC2379">
        <f t="shared" si="95"/>
        <v>4.5686999999999998</v>
      </c>
    </row>
    <row r="2380" spans="1:29" x14ac:dyDescent="0.25">
      <c r="A2380" t="s">
        <v>1700</v>
      </c>
      <c r="B2380">
        <v>46</v>
      </c>
      <c r="C2380" t="str">
        <f t="shared" si="92"/>
        <v>Adult</v>
      </c>
      <c r="D2380" t="s">
        <v>953</v>
      </c>
      <c r="E2380" t="s">
        <v>27</v>
      </c>
      <c r="F2380">
        <v>0.06</v>
      </c>
      <c r="G2380">
        <v>1</v>
      </c>
      <c r="H2380" s="1">
        <v>41315</v>
      </c>
      <c r="I2380" s="1" t="str">
        <f t="shared" si="93"/>
        <v xml:space="preserve"> Feb</v>
      </c>
      <c r="J2380">
        <v>7654</v>
      </c>
      <c r="K2380" t="s">
        <v>28</v>
      </c>
      <c r="L2380">
        <v>3</v>
      </c>
      <c r="M2380">
        <v>0.39</v>
      </c>
      <c r="N2380" t="s">
        <v>29</v>
      </c>
      <c r="O2380" t="s">
        <v>30</v>
      </c>
      <c r="P2380" t="s">
        <v>224</v>
      </c>
      <c r="Q2380" t="s">
        <v>210</v>
      </c>
      <c r="R2380">
        <v>-14.29</v>
      </c>
      <c r="S2380" t="s">
        <v>52</v>
      </c>
      <c r="T2380">
        <v>1045</v>
      </c>
      <c r="U2380">
        <v>19.47</v>
      </c>
      <c r="V2380" s="1">
        <v>41317</v>
      </c>
      <c r="W2380" t="s">
        <v>34</v>
      </c>
      <c r="X2380">
        <v>6.89</v>
      </c>
      <c r="Y2380" t="s">
        <v>320</v>
      </c>
      <c r="Z2380">
        <v>4.13</v>
      </c>
      <c r="AA2380">
        <v>83704</v>
      </c>
      <c r="AB2380">
        <f t="shared" si="94"/>
        <v>12.39</v>
      </c>
      <c r="AC2380">
        <f t="shared" si="95"/>
        <v>11.646600000000001</v>
      </c>
    </row>
    <row r="2381" spans="1:29" x14ac:dyDescent="0.25">
      <c r="A2381" t="s">
        <v>2750</v>
      </c>
      <c r="B2381">
        <v>46</v>
      </c>
      <c r="C2381" t="str">
        <f t="shared" si="92"/>
        <v>Adult</v>
      </c>
      <c r="D2381" t="s">
        <v>2751</v>
      </c>
      <c r="E2381" t="s">
        <v>46</v>
      </c>
      <c r="F2381">
        <v>0.05</v>
      </c>
      <c r="G2381">
        <v>1</v>
      </c>
      <c r="H2381" s="1">
        <v>41315</v>
      </c>
      <c r="I2381" s="1" t="str">
        <f t="shared" si="93"/>
        <v xml:space="preserve"> Feb</v>
      </c>
      <c r="J2381">
        <v>15014</v>
      </c>
      <c r="K2381" t="s">
        <v>131</v>
      </c>
      <c r="L2381">
        <v>10</v>
      </c>
      <c r="M2381">
        <v>0.61</v>
      </c>
      <c r="N2381" t="s">
        <v>48</v>
      </c>
      <c r="O2381" t="s">
        <v>73</v>
      </c>
      <c r="P2381" t="s">
        <v>2309</v>
      </c>
      <c r="Q2381" t="s">
        <v>154</v>
      </c>
      <c r="R2381">
        <v>-203.9</v>
      </c>
      <c r="S2381" t="s">
        <v>68</v>
      </c>
      <c r="T2381">
        <v>2101</v>
      </c>
      <c r="U2381">
        <v>633.13</v>
      </c>
      <c r="V2381" s="1">
        <v>41318</v>
      </c>
      <c r="W2381" t="s">
        <v>53</v>
      </c>
      <c r="X2381">
        <v>36.61</v>
      </c>
      <c r="Y2381" t="s">
        <v>111</v>
      </c>
      <c r="Z2381">
        <v>58.14</v>
      </c>
      <c r="AA2381">
        <v>75023</v>
      </c>
      <c r="AB2381">
        <f t="shared" si="94"/>
        <v>581.4</v>
      </c>
      <c r="AC2381">
        <f t="shared" si="95"/>
        <v>552.32999999999993</v>
      </c>
    </row>
    <row r="2382" spans="1:29" x14ac:dyDescent="0.25">
      <c r="A2382" t="s">
        <v>1386</v>
      </c>
      <c r="B2382">
        <v>46</v>
      </c>
      <c r="C2382" t="str">
        <f t="shared" si="92"/>
        <v>Adult</v>
      </c>
      <c r="D2382" t="s">
        <v>1387</v>
      </c>
      <c r="E2382" t="s">
        <v>46</v>
      </c>
      <c r="F2382">
        <v>0.04</v>
      </c>
      <c r="G2382">
        <v>1</v>
      </c>
      <c r="H2382" s="1">
        <v>41315</v>
      </c>
      <c r="I2382" s="1" t="str">
        <f t="shared" si="93"/>
        <v xml:space="preserve"> Feb</v>
      </c>
      <c r="J2382">
        <v>6311</v>
      </c>
      <c r="K2382" t="s">
        <v>131</v>
      </c>
      <c r="L2382">
        <v>18</v>
      </c>
      <c r="M2382">
        <v>0.57999999999999996</v>
      </c>
      <c r="N2382" t="s">
        <v>96</v>
      </c>
      <c r="O2382" t="s">
        <v>30</v>
      </c>
      <c r="P2382">
        <v>3395</v>
      </c>
      <c r="Q2382" t="s">
        <v>105</v>
      </c>
      <c r="R2382">
        <v>4.2119999999999997</v>
      </c>
      <c r="S2382" t="s">
        <v>68</v>
      </c>
      <c r="T2382">
        <v>880</v>
      </c>
      <c r="U2382">
        <v>1297.4485</v>
      </c>
      <c r="V2382" s="1">
        <v>41318</v>
      </c>
      <c r="W2382" t="s">
        <v>34</v>
      </c>
      <c r="X2382">
        <v>10.78</v>
      </c>
      <c r="Y2382" t="s">
        <v>128</v>
      </c>
      <c r="Z2382">
        <v>85.99</v>
      </c>
      <c r="AA2382">
        <v>74006</v>
      </c>
      <c r="AB2382">
        <f t="shared" si="94"/>
        <v>1547.82</v>
      </c>
      <c r="AC2382">
        <f t="shared" si="95"/>
        <v>1485.9071999999999</v>
      </c>
    </row>
    <row r="2383" spans="1:29" x14ac:dyDescent="0.25">
      <c r="A2383" t="s">
        <v>295</v>
      </c>
      <c r="B2383">
        <v>46</v>
      </c>
      <c r="C2383" t="str">
        <f t="shared" si="92"/>
        <v>Adult</v>
      </c>
      <c r="D2383" t="s">
        <v>296</v>
      </c>
      <c r="E2383" t="s">
        <v>38</v>
      </c>
      <c r="F2383">
        <v>0.09</v>
      </c>
      <c r="G2383">
        <v>1</v>
      </c>
      <c r="H2383" s="1">
        <v>41315</v>
      </c>
      <c r="I2383" s="1" t="str">
        <f t="shared" si="93"/>
        <v xml:space="preserve"> Feb</v>
      </c>
      <c r="J2383">
        <v>47329</v>
      </c>
      <c r="K2383" t="s">
        <v>47</v>
      </c>
      <c r="L2383">
        <v>2</v>
      </c>
      <c r="M2383">
        <v>0.55000000000000004</v>
      </c>
      <c r="N2383" t="s">
        <v>29</v>
      </c>
      <c r="O2383" t="s">
        <v>59</v>
      </c>
      <c r="P2383" t="s">
        <v>263</v>
      </c>
      <c r="Q2383" t="s">
        <v>88</v>
      </c>
      <c r="R2383">
        <v>-13.88</v>
      </c>
      <c r="S2383" t="s">
        <v>52</v>
      </c>
      <c r="T2383">
        <v>6654</v>
      </c>
      <c r="U2383">
        <v>26.64</v>
      </c>
      <c r="V2383" s="1">
        <v>41320</v>
      </c>
      <c r="W2383" t="s">
        <v>42</v>
      </c>
      <c r="X2383">
        <v>2.36</v>
      </c>
      <c r="Y2383" t="s">
        <v>298</v>
      </c>
      <c r="Z2383">
        <v>11.55</v>
      </c>
      <c r="AA2383">
        <v>80112</v>
      </c>
      <c r="AB2383">
        <f t="shared" si="94"/>
        <v>23.1</v>
      </c>
      <c r="AC2383">
        <f t="shared" si="95"/>
        <v>21.021000000000001</v>
      </c>
    </row>
    <row r="2384" spans="1:29" x14ac:dyDescent="0.25">
      <c r="A2384" t="s">
        <v>1592</v>
      </c>
      <c r="B2384">
        <v>46</v>
      </c>
      <c r="C2384" t="str">
        <f t="shared" si="92"/>
        <v>Adult</v>
      </c>
      <c r="D2384" t="s">
        <v>1593</v>
      </c>
      <c r="E2384" t="s">
        <v>38</v>
      </c>
      <c r="F2384">
        <v>0.06</v>
      </c>
      <c r="G2384">
        <v>1</v>
      </c>
      <c r="H2384" s="1">
        <v>41315</v>
      </c>
      <c r="I2384" s="1" t="str">
        <f t="shared" si="93"/>
        <v xml:space="preserve"> Feb</v>
      </c>
      <c r="J2384">
        <v>20704</v>
      </c>
      <c r="K2384" t="s">
        <v>47</v>
      </c>
      <c r="L2384">
        <v>5</v>
      </c>
      <c r="M2384">
        <v>0.37</v>
      </c>
      <c r="N2384" t="s">
        <v>29</v>
      </c>
      <c r="O2384" t="s">
        <v>30</v>
      </c>
      <c r="P2384" t="s">
        <v>1774</v>
      </c>
      <c r="Q2384" t="s">
        <v>210</v>
      </c>
      <c r="R2384">
        <v>-0.33</v>
      </c>
      <c r="S2384" t="s">
        <v>76</v>
      </c>
      <c r="T2384">
        <v>2867</v>
      </c>
      <c r="U2384">
        <v>16.48</v>
      </c>
      <c r="V2384" s="1">
        <v>41320</v>
      </c>
      <c r="W2384" t="s">
        <v>34</v>
      </c>
      <c r="X2384">
        <v>0.99</v>
      </c>
      <c r="Y2384" t="s">
        <v>345</v>
      </c>
      <c r="Z2384">
        <v>3.08</v>
      </c>
      <c r="AA2384">
        <v>38654</v>
      </c>
      <c r="AB2384">
        <f t="shared" si="94"/>
        <v>15.4</v>
      </c>
      <c r="AC2384">
        <f t="shared" si="95"/>
        <v>14.476000000000001</v>
      </c>
    </row>
    <row r="2385" spans="1:29" x14ac:dyDescent="0.25">
      <c r="A2385" t="s">
        <v>1592</v>
      </c>
      <c r="B2385">
        <v>46</v>
      </c>
      <c r="C2385" t="str">
        <f t="shared" si="92"/>
        <v>Adult</v>
      </c>
      <c r="D2385" t="s">
        <v>1593</v>
      </c>
      <c r="E2385" t="s">
        <v>38</v>
      </c>
      <c r="F2385">
        <v>0.09</v>
      </c>
      <c r="G2385">
        <v>1</v>
      </c>
      <c r="H2385" s="1">
        <v>41315</v>
      </c>
      <c r="I2385" s="1" t="str">
        <f t="shared" si="93"/>
        <v xml:space="preserve"> Feb</v>
      </c>
      <c r="J2385">
        <v>20704</v>
      </c>
      <c r="K2385" t="s">
        <v>47</v>
      </c>
      <c r="L2385">
        <v>38</v>
      </c>
      <c r="M2385">
        <v>0.57999999999999996</v>
      </c>
      <c r="N2385" t="s">
        <v>29</v>
      </c>
      <c r="O2385" t="s">
        <v>30</v>
      </c>
      <c r="P2385" t="s">
        <v>1311</v>
      </c>
      <c r="Q2385" t="s">
        <v>32</v>
      </c>
      <c r="R2385">
        <v>4818.29</v>
      </c>
      <c r="S2385" t="s">
        <v>76</v>
      </c>
      <c r="T2385">
        <v>2868</v>
      </c>
      <c r="U2385">
        <v>15655.24</v>
      </c>
      <c r="V2385" s="1">
        <v>41320</v>
      </c>
      <c r="W2385" t="s">
        <v>34</v>
      </c>
      <c r="X2385">
        <v>19.989999999999998</v>
      </c>
      <c r="Y2385" t="s">
        <v>345</v>
      </c>
      <c r="Z2385">
        <v>419.19</v>
      </c>
      <c r="AA2385">
        <v>38654</v>
      </c>
      <c r="AB2385">
        <f t="shared" si="94"/>
        <v>15929.22</v>
      </c>
      <c r="AC2385">
        <f t="shared" si="95"/>
        <v>14495.590199999999</v>
      </c>
    </row>
    <row r="2386" spans="1:29" x14ac:dyDescent="0.25">
      <c r="A2386" t="s">
        <v>1503</v>
      </c>
      <c r="B2386">
        <v>46</v>
      </c>
      <c r="C2386" t="str">
        <f t="shared" si="92"/>
        <v>Adult</v>
      </c>
      <c r="D2386" t="s">
        <v>296</v>
      </c>
      <c r="E2386" t="s">
        <v>38</v>
      </c>
      <c r="F2386">
        <v>0.03</v>
      </c>
      <c r="G2386">
        <v>1</v>
      </c>
      <c r="H2386" s="1">
        <v>41315</v>
      </c>
      <c r="I2386" s="1" t="str">
        <f t="shared" si="93"/>
        <v xml:space="preserve"> Feb</v>
      </c>
      <c r="J2386">
        <v>47329</v>
      </c>
      <c r="K2386" t="s">
        <v>47</v>
      </c>
      <c r="L2386">
        <v>16</v>
      </c>
      <c r="M2386">
        <v>0.36</v>
      </c>
      <c r="N2386" t="s">
        <v>29</v>
      </c>
      <c r="O2386" t="s">
        <v>30</v>
      </c>
      <c r="P2386" t="s">
        <v>1502</v>
      </c>
      <c r="Q2386" t="s">
        <v>61</v>
      </c>
      <c r="R2386">
        <v>-25.97</v>
      </c>
      <c r="S2386" t="s">
        <v>52</v>
      </c>
      <c r="T2386">
        <v>6655</v>
      </c>
      <c r="U2386">
        <v>88.19</v>
      </c>
      <c r="V2386" s="1">
        <v>41324</v>
      </c>
      <c r="W2386" t="s">
        <v>34</v>
      </c>
      <c r="X2386">
        <v>4.72</v>
      </c>
      <c r="Y2386" t="s">
        <v>298</v>
      </c>
      <c r="Z2386">
        <v>4.9800000000000004</v>
      </c>
      <c r="AA2386">
        <v>80525</v>
      </c>
      <c r="AB2386">
        <f t="shared" si="94"/>
        <v>79.680000000000007</v>
      </c>
      <c r="AC2386">
        <f t="shared" si="95"/>
        <v>77.289600000000007</v>
      </c>
    </row>
    <row r="2387" spans="1:29" x14ac:dyDescent="0.25">
      <c r="A2387" t="s">
        <v>184</v>
      </c>
      <c r="B2387">
        <v>46</v>
      </c>
      <c r="C2387" t="str">
        <f t="shared" si="92"/>
        <v>Adult</v>
      </c>
      <c r="D2387" t="s">
        <v>2167</v>
      </c>
      <c r="E2387" t="s">
        <v>46</v>
      </c>
      <c r="F2387">
        <v>0.08</v>
      </c>
      <c r="G2387">
        <v>1</v>
      </c>
      <c r="H2387" s="1">
        <v>41316</v>
      </c>
      <c r="I2387" s="1" t="str">
        <f t="shared" si="93"/>
        <v xml:space="preserve"> Feb</v>
      </c>
      <c r="J2387">
        <v>6850</v>
      </c>
      <c r="K2387" t="s">
        <v>28</v>
      </c>
      <c r="L2387">
        <v>8</v>
      </c>
      <c r="M2387">
        <v>0.41</v>
      </c>
      <c r="N2387" t="s">
        <v>96</v>
      </c>
      <c r="O2387" t="s">
        <v>139</v>
      </c>
      <c r="P2387" t="s">
        <v>1905</v>
      </c>
      <c r="Q2387" t="s">
        <v>102</v>
      </c>
      <c r="R2387">
        <v>-7.23</v>
      </c>
      <c r="S2387" t="s">
        <v>52</v>
      </c>
      <c r="T2387">
        <v>943</v>
      </c>
      <c r="U2387">
        <v>81.56</v>
      </c>
      <c r="V2387" s="1">
        <v>41316</v>
      </c>
      <c r="W2387" t="s">
        <v>34</v>
      </c>
      <c r="X2387">
        <v>1.99</v>
      </c>
      <c r="Y2387" t="s">
        <v>187</v>
      </c>
      <c r="Z2387">
        <v>10.01</v>
      </c>
      <c r="AA2387">
        <v>89115</v>
      </c>
      <c r="AB2387">
        <f t="shared" si="94"/>
        <v>80.08</v>
      </c>
      <c r="AC2387">
        <f t="shared" si="95"/>
        <v>73.673599999999993</v>
      </c>
    </row>
    <row r="2388" spans="1:29" x14ac:dyDescent="0.25">
      <c r="A2388" t="s">
        <v>1408</v>
      </c>
      <c r="B2388">
        <v>46</v>
      </c>
      <c r="C2388" t="str">
        <f t="shared" si="92"/>
        <v>Adult</v>
      </c>
      <c r="D2388" t="s">
        <v>2167</v>
      </c>
      <c r="E2388" t="s">
        <v>46</v>
      </c>
      <c r="F2388">
        <v>0.05</v>
      </c>
      <c r="G2388">
        <v>1</v>
      </c>
      <c r="H2388" s="1">
        <v>41316</v>
      </c>
      <c r="I2388" s="1" t="str">
        <f t="shared" si="93"/>
        <v xml:space="preserve"> Feb</v>
      </c>
      <c r="J2388">
        <v>6850</v>
      </c>
      <c r="K2388" t="s">
        <v>28</v>
      </c>
      <c r="L2388">
        <v>26</v>
      </c>
      <c r="M2388">
        <v>0.74</v>
      </c>
      <c r="N2388" t="s">
        <v>48</v>
      </c>
      <c r="O2388" t="s">
        <v>73</v>
      </c>
      <c r="P2388" t="s">
        <v>1074</v>
      </c>
      <c r="Q2388" t="s">
        <v>75</v>
      </c>
      <c r="R2388">
        <v>-556.25</v>
      </c>
      <c r="S2388" t="s">
        <v>52</v>
      </c>
      <c r="T2388">
        <v>946</v>
      </c>
      <c r="U2388">
        <v>3753.72</v>
      </c>
      <c r="V2388" s="1">
        <v>41317</v>
      </c>
      <c r="W2388" t="s">
        <v>53</v>
      </c>
      <c r="X2388">
        <v>52.42</v>
      </c>
      <c r="Y2388" t="s">
        <v>187</v>
      </c>
      <c r="Z2388">
        <v>138.75</v>
      </c>
      <c r="AA2388">
        <v>89031</v>
      </c>
      <c r="AB2388">
        <f t="shared" si="94"/>
        <v>3607.5</v>
      </c>
      <c r="AC2388">
        <f t="shared" si="95"/>
        <v>3427.125</v>
      </c>
    </row>
    <row r="2389" spans="1:29" x14ac:dyDescent="0.25">
      <c r="A2389" t="s">
        <v>1521</v>
      </c>
      <c r="B2389">
        <v>46</v>
      </c>
      <c r="C2389" t="str">
        <f t="shared" si="92"/>
        <v>Adult</v>
      </c>
      <c r="D2389" t="s">
        <v>1522</v>
      </c>
      <c r="E2389" t="s">
        <v>46</v>
      </c>
      <c r="F2389">
        <v>0.05</v>
      </c>
      <c r="G2389">
        <v>1</v>
      </c>
      <c r="H2389" s="1">
        <v>41316</v>
      </c>
      <c r="I2389" s="1" t="str">
        <f t="shared" si="93"/>
        <v xml:space="preserve"> Feb</v>
      </c>
      <c r="J2389">
        <v>3078</v>
      </c>
      <c r="K2389" t="s">
        <v>28</v>
      </c>
      <c r="L2389">
        <v>12</v>
      </c>
      <c r="M2389">
        <v>0.56000000000000005</v>
      </c>
      <c r="N2389" t="s">
        <v>29</v>
      </c>
      <c r="O2389" t="s">
        <v>59</v>
      </c>
      <c r="P2389" t="s">
        <v>419</v>
      </c>
      <c r="Q2389" t="s">
        <v>88</v>
      </c>
      <c r="R2389">
        <v>0.35</v>
      </c>
      <c r="S2389" t="s">
        <v>52</v>
      </c>
      <c r="T2389">
        <v>453</v>
      </c>
      <c r="U2389">
        <v>33.86</v>
      </c>
      <c r="V2389" s="1">
        <v>41317</v>
      </c>
      <c r="W2389" t="s">
        <v>34</v>
      </c>
      <c r="X2389">
        <v>0.7</v>
      </c>
      <c r="Y2389" t="s">
        <v>54</v>
      </c>
      <c r="Z2389">
        <v>2.88</v>
      </c>
      <c r="AA2389">
        <v>95616</v>
      </c>
      <c r="AB2389">
        <f t="shared" si="94"/>
        <v>34.56</v>
      </c>
      <c r="AC2389">
        <f t="shared" si="95"/>
        <v>32.832000000000001</v>
      </c>
    </row>
    <row r="2390" spans="1:29" x14ac:dyDescent="0.25">
      <c r="A2390" t="s">
        <v>968</v>
      </c>
      <c r="B2390">
        <v>46</v>
      </c>
      <c r="C2390" t="str">
        <f t="shared" si="92"/>
        <v>Adult</v>
      </c>
      <c r="D2390" t="s">
        <v>2473</v>
      </c>
      <c r="E2390" t="s">
        <v>27</v>
      </c>
      <c r="F2390">
        <v>0.1</v>
      </c>
      <c r="G2390">
        <v>1</v>
      </c>
      <c r="H2390" s="1">
        <v>41316</v>
      </c>
      <c r="I2390" s="1" t="str">
        <f t="shared" si="93"/>
        <v xml:space="preserve"> Feb</v>
      </c>
      <c r="J2390">
        <v>14245</v>
      </c>
      <c r="K2390" t="s">
        <v>58</v>
      </c>
      <c r="L2390">
        <v>17</v>
      </c>
      <c r="M2390">
        <v>0.55000000000000004</v>
      </c>
      <c r="N2390" t="s">
        <v>29</v>
      </c>
      <c r="O2390" t="s">
        <v>139</v>
      </c>
      <c r="P2390" t="s">
        <v>388</v>
      </c>
      <c r="Q2390" t="s">
        <v>88</v>
      </c>
      <c r="R2390">
        <v>29.7</v>
      </c>
      <c r="S2390" t="s">
        <v>76</v>
      </c>
      <c r="T2390">
        <v>1998</v>
      </c>
      <c r="U2390">
        <v>454.09</v>
      </c>
      <c r="V2390" s="1">
        <v>41317</v>
      </c>
      <c r="W2390" t="s">
        <v>34</v>
      </c>
      <c r="X2390">
        <v>6.17</v>
      </c>
      <c r="Y2390" t="s">
        <v>291</v>
      </c>
      <c r="Z2390">
        <v>28.15</v>
      </c>
      <c r="AA2390">
        <v>37814</v>
      </c>
      <c r="AB2390">
        <f t="shared" si="94"/>
        <v>478.54999999999995</v>
      </c>
      <c r="AC2390">
        <f t="shared" si="95"/>
        <v>430.69499999999994</v>
      </c>
    </row>
    <row r="2391" spans="1:29" x14ac:dyDescent="0.25">
      <c r="A2391" t="s">
        <v>184</v>
      </c>
      <c r="B2391">
        <v>46</v>
      </c>
      <c r="C2391" t="str">
        <f t="shared" si="92"/>
        <v>Adult</v>
      </c>
      <c r="D2391" t="s">
        <v>2167</v>
      </c>
      <c r="E2391" t="s">
        <v>46</v>
      </c>
      <c r="F2391">
        <v>0.08</v>
      </c>
      <c r="G2391">
        <v>1</v>
      </c>
      <c r="H2391" s="1">
        <v>41316</v>
      </c>
      <c r="I2391" s="1" t="str">
        <f t="shared" si="93"/>
        <v xml:space="preserve"> Feb</v>
      </c>
      <c r="J2391">
        <v>6850</v>
      </c>
      <c r="K2391" t="s">
        <v>28</v>
      </c>
      <c r="L2391">
        <v>41</v>
      </c>
      <c r="M2391">
        <v>0.37</v>
      </c>
      <c r="N2391" t="s">
        <v>96</v>
      </c>
      <c r="O2391" t="s">
        <v>80</v>
      </c>
      <c r="P2391" t="s">
        <v>918</v>
      </c>
      <c r="Q2391" t="s">
        <v>98</v>
      </c>
      <c r="R2391">
        <v>675.07</v>
      </c>
      <c r="S2391" t="s">
        <v>52</v>
      </c>
      <c r="T2391">
        <v>944</v>
      </c>
      <c r="U2391">
        <v>2088.5</v>
      </c>
      <c r="V2391" s="1">
        <v>41317</v>
      </c>
      <c r="W2391" t="s">
        <v>34</v>
      </c>
      <c r="X2391">
        <v>10.17</v>
      </c>
      <c r="Y2391" t="s">
        <v>187</v>
      </c>
      <c r="Z2391">
        <v>51.98</v>
      </c>
      <c r="AA2391">
        <v>89115</v>
      </c>
      <c r="AB2391">
        <f t="shared" si="94"/>
        <v>2131.1799999999998</v>
      </c>
      <c r="AC2391">
        <f t="shared" si="95"/>
        <v>1960.6855999999998</v>
      </c>
    </row>
    <row r="2392" spans="1:29" x14ac:dyDescent="0.25">
      <c r="A2392" t="s">
        <v>1772</v>
      </c>
      <c r="B2392">
        <v>46</v>
      </c>
      <c r="C2392" t="str">
        <f t="shared" si="92"/>
        <v>Adult</v>
      </c>
      <c r="D2392" t="s">
        <v>678</v>
      </c>
      <c r="E2392" t="s">
        <v>27</v>
      </c>
      <c r="F2392">
        <v>0</v>
      </c>
      <c r="G2392">
        <v>1</v>
      </c>
      <c r="H2392" s="1">
        <v>41316</v>
      </c>
      <c r="I2392" s="1" t="str">
        <f t="shared" si="93"/>
        <v xml:space="preserve"> Feb</v>
      </c>
      <c r="J2392">
        <v>20103</v>
      </c>
      <c r="K2392" t="s">
        <v>131</v>
      </c>
      <c r="L2392">
        <v>30</v>
      </c>
      <c r="M2392">
        <v>0.36</v>
      </c>
      <c r="N2392" t="s">
        <v>96</v>
      </c>
      <c r="O2392" t="s">
        <v>80</v>
      </c>
      <c r="P2392" t="s">
        <v>1662</v>
      </c>
      <c r="Q2392" t="s">
        <v>98</v>
      </c>
      <c r="R2392">
        <v>-17.5044</v>
      </c>
      <c r="S2392" t="s">
        <v>76</v>
      </c>
      <c r="T2392">
        <v>2787</v>
      </c>
      <c r="U2392">
        <v>314.93</v>
      </c>
      <c r="V2392" s="1">
        <v>41317</v>
      </c>
      <c r="W2392" t="s">
        <v>34</v>
      </c>
      <c r="X2392">
        <v>6.24</v>
      </c>
      <c r="Y2392" t="s">
        <v>132</v>
      </c>
      <c r="Z2392">
        <v>9.99</v>
      </c>
      <c r="AA2392">
        <v>32004</v>
      </c>
      <c r="AB2392">
        <f t="shared" si="94"/>
        <v>299.7</v>
      </c>
      <c r="AC2392">
        <f t="shared" si="95"/>
        <v>299.7</v>
      </c>
    </row>
    <row r="2393" spans="1:29" x14ac:dyDescent="0.25">
      <c r="A2393" t="s">
        <v>2752</v>
      </c>
      <c r="B2393">
        <v>46</v>
      </c>
      <c r="C2393" t="str">
        <f t="shared" si="92"/>
        <v>Adult</v>
      </c>
      <c r="D2393" t="s">
        <v>1522</v>
      </c>
      <c r="E2393" t="s">
        <v>46</v>
      </c>
      <c r="F2393">
        <v>0.1</v>
      </c>
      <c r="G2393">
        <v>1</v>
      </c>
      <c r="H2393" s="1">
        <v>41316</v>
      </c>
      <c r="I2393" s="1" t="str">
        <f t="shared" si="93"/>
        <v xml:space="preserve"> Feb</v>
      </c>
      <c r="J2393">
        <v>3078</v>
      </c>
      <c r="K2393" t="s">
        <v>28</v>
      </c>
      <c r="L2393">
        <v>1</v>
      </c>
      <c r="M2393">
        <v>0.56000000000000005</v>
      </c>
      <c r="N2393" t="s">
        <v>48</v>
      </c>
      <c r="O2393" t="s">
        <v>49</v>
      </c>
      <c r="P2393" t="s">
        <v>50</v>
      </c>
      <c r="Q2393" t="s">
        <v>51</v>
      </c>
      <c r="R2393">
        <v>-187.29</v>
      </c>
      <c r="S2393" t="s">
        <v>33</v>
      </c>
      <c r="T2393">
        <v>454</v>
      </c>
      <c r="U2393">
        <v>316.61</v>
      </c>
      <c r="V2393" s="1">
        <v>41318</v>
      </c>
      <c r="W2393" t="s">
        <v>53</v>
      </c>
      <c r="X2393">
        <v>48.8</v>
      </c>
      <c r="Y2393" t="s">
        <v>278</v>
      </c>
      <c r="Z2393">
        <v>291.73</v>
      </c>
      <c r="AA2393">
        <v>2777</v>
      </c>
      <c r="AB2393">
        <f t="shared" si="94"/>
        <v>291.73</v>
      </c>
      <c r="AC2393">
        <f t="shared" si="95"/>
        <v>262.55700000000002</v>
      </c>
    </row>
    <row r="2394" spans="1:29" x14ac:dyDescent="0.25">
      <c r="A2394" t="s">
        <v>1408</v>
      </c>
      <c r="B2394">
        <v>46</v>
      </c>
      <c r="C2394" t="str">
        <f t="shared" si="92"/>
        <v>Adult</v>
      </c>
      <c r="D2394" t="s">
        <v>2167</v>
      </c>
      <c r="E2394" t="s">
        <v>46</v>
      </c>
      <c r="F2394">
        <v>0.05</v>
      </c>
      <c r="G2394">
        <v>1</v>
      </c>
      <c r="H2394" s="1">
        <v>41316</v>
      </c>
      <c r="I2394" s="1" t="str">
        <f t="shared" si="93"/>
        <v xml:space="preserve"> Feb</v>
      </c>
      <c r="J2394">
        <v>6850</v>
      </c>
      <c r="K2394" t="s">
        <v>28</v>
      </c>
      <c r="L2394">
        <v>34</v>
      </c>
      <c r="M2394">
        <v>0.73</v>
      </c>
      <c r="N2394" t="s">
        <v>29</v>
      </c>
      <c r="O2394" t="s">
        <v>30</v>
      </c>
      <c r="P2394" t="s">
        <v>2753</v>
      </c>
      <c r="Q2394" t="s">
        <v>32</v>
      </c>
      <c r="R2394">
        <v>150.04</v>
      </c>
      <c r="S2394" t="s">
        <v>52</v>
      </c>
      <c r="T2394">
        <v>945</v>
      </c>
      <c r="U2394">
        <v>2126.7199999999998</v>
      </c>
      <c r="V2394" s="1">
        <v>41318</v>
      </c>
      <c r="W2394" t="s">
        <v>34</v>
      </c>
      <c r="X2394">
        <v>6.88</v>
      </c>
      <c r="Y2394" t="s">
        <v>187</v>
      </c>
      <c r="Z2394">
        <v>64.98</v>
      </c>
      <c r="AA2394">
        <v>89031</v>
      </c>
      <c r="AB2394">
        <f t="shared" si="94"/>
        <v>2209.3200000000002</v>
      </c>
      <c r="AC2394">
        <f t="shared" si="95"/>
        <v>2098.8540000000003</v>
      </c>
    </row>
    <row r="2395" spans="1:29" x14ac:dyDescent="0.25">
      <c r="A2395" t="s">
        <v>741</v>
      </c>
      <c r="B2395">
        <v>46</v>
      </c>
      <c r="C2395" t="str">
        <f t="shared" si="92"/>
        <v>Adult</v>
      </c>
      <c r="D2395" t="s">
        <v>678</v>
      </c>
      <c r="E2395" t="s">
        <v>27</v>
      </c>
      <c r="F2395">
        <v>0.1</v>
      </c>
      <c r="G2395">
        <v>1</v>
      </c>
      <c r="H2395" s="1">
        <v>41316</v>
      </c>
      <c r="I2395" s="1" t="str">
        <f t="shared" si="93"/>
        <v xml:space="preserve"> Feb</v>
      </c>
      <c r="J2395">
        <v>20103</v>
      </c>
      <c r="K2395" t="s">
        <v>131</v>
      </c>
      <c r="L2395">
        <v>25</v>
      </c>
      <c r="M2395">
        <v>0.74</v>
      </c>
      <c r="N2395" t="s">
        <v>96</v>
      </c>
      <c r="O2395" t="s">
        <v>30</v>
      </c>
      <c r="P2395" t="s">
        <v>268</v>
      </c>
      <c r="Q2395" t="s">
        <v>102</v>
      </c>
      <c r="R2395">
        <v>-173.88</v>
      </c>
      <c r="S2395" t="s">
        <v>76</v>
      </c>
      <c r="T2395">
        <v>2788</v>
      </c>
      <c r="U2395">
        <v>726.82</v>
      </c>
      <c r="V2395" s="1">
        <v>41318</v>
      </c>
      <c r="W2395" t="s">
        <v>42</v>
      </c>
      <c r="X2395">
        <v>8.65</v>
      </c>
      <c r="Y2395" t="s">
        <v>132</v>
      </c>
      <c r="Z2395">
        <v>30.42</v>
      </c>
      <c r="AA2395">
        <v>33952</v>
      </c>
      <c r="AB2395">
        <f t="shared" si="94"/>
        <v>760.5</v>
      </c>
      <c r="AC2395">
        <f t="shared" si="95"/>
        <v>684.45</v>
      </c>
    </row>
    <row r="2396" spans="1:29" x14ac:dyDescent="0.25">
      <c r="A2396" t="s">
        <v>2754</v>
      </c>
      <c r="B2396">
        <v>46</v>
      </c>
      <c r="C2396" t="str">
        <f t="shared" si="92"/>
        <v>Adult</v>
      </c>
      <c r="D2396" t="s">
        <v>589</v>
      </c>
      <c r="E2396" t="s">
        <v>27</v>
      </c>
      <c r="F2396">
        <v>0.08</v>
      </c>
      <c r="G2396">
        <v>1</v>
      </c>
      <c r="H2396" s="1">
        <v>41316</v>
      </c>
      <c r="I2396" s="1" t="str">
        <f t="shared" si="93"/>
        <v xml:space="preserve"> Feb</v>
      </c>
      <c r="J2396">
        <v>19555</v>
      </c>
      <c r="K2396" t="s">
        <v>47</v>
      </c>
      <c r="L2396">
        <v>36</v>
      </c>
      <c r="M2396">
        <v>0.37</v>
      </c>
      <c r="N2396" t="s">
        <v>29</v>
      </c>
      <c r="O2396" t="s">
        <v>30</v>
      </c>
      <c r="P2396" t="s">
        <v>2655</v>
      </c>
      <c r="Q2396" t="s">
        <v>61</v>
      </c>
      <c r="R2396">
        <v>-118.9</v>
      </c>
      <c r="S2396" t="s">
        <v>52</v>
      </c>
      <c r="T2396">
        <v>2701</v>
      </c>
      <c r="U2396">
        <v>246.24</v>
      </c>
      <c r="V2396" s="1">
        <v>41320</v>
      </c>
      <c r="W2396" t="s">
        <v>34</v>
      </c>
      <c r="X2396">
        <v>7.3</v>
      </c>
      <c r="Y2396" t="s">
        <v>298</v>
      </c>
      <c r="Z2396">
        <v>6.68</v>
      </c>
      <c r="AA2396">
        <v>80134</v>
      </c>
      <c r="AB2396">
        <f t="shared" si="94"/>
        <v>240.48</v>
      </c>
      <c r="AC2396">
        <f t="shared" si="95"/>
        <v>221.24160000000001</v>
      </c>
    </row>
    <row r="2397" spans="1:29" x14ac:dyDescent="0.25">
      <c r="A2397" t="s">
        <v>588</v>
      </c>
      <c r="B2397">
        <v>46</v>
      </c>
      <c r="C2397" t="str">
        <f t="shared" si="92"/>
        <v>Adult</v>
      </c>
      <c r="D2397" t="s">
        <v>589</v>
      </c>
      <c r="E2397" t="s">
        <v>27</v>
      </c>
      <c r="F2397">
        <v>0</v>
      </c>
      <c r="G2397">
        <v>1</v>
      </c>
      <c r="H2397" s="1">
        <v>41316</v>
      </c>
      <c r="I2397" s="1" t="str">
        <f t="shared" si="93"/>
        <v xml:space="preserve"> Feb</v>
      </c>
      <c r="J2397">
        <v>19555</v>
      </c>
      <c r="K2397" t="s">
        <v>47</v>
      </c>
      <c r="L2397">
        <v>8</v>
      </c>
      <c r="M2397">
        <v>0.4</v>
      </c>
      <c r="N2397" t="s">
        <v>29</v>
      </c>
      <c r="O2397" t="s">
        <v>59</v>
      </c>
      <c r="P2397" t="s">
        <v>63</v>
      </c>
      <c r="Q2397" t="s">
        <v>61</v>
      </c>
      <c r="R2397">
        <v>14.1</v>
      </c>
      <c r="S2397" t="s">
        <v>52</v>
      </c>
      <c r="T2397">
        <v>2702</v>
      </c>
      <c r="U2397">
        <v>78.67</v>
      </c>
      <c r="V2397" s="1">
        <v>41323</v>
      </c>
      <c r="W2397" t="s">
        <v>34</v>
      </c>
      <c r="X2397">
        <v>2.15</v>
      </c>
      <c r="Y2397" t="s">
        <v>298</v>
      </c>
      <c r="Z2397">
        <v>9.11</v>
      </c>
      <c r="AA2397">
        <v>81001</v>
      </c>
      <c r="AB2397">
        <f t="shared" si="94"/>
        <v>72.88</v>
      </c>
      <c r="AC2397">
        <f t="shared" si="95"/>
        <v>72.88</v>
      </c>
    </row>
    <row r="2398" spans="1:29" x14ac:dyDescent="0.25">
      <c r="A2398" t="s">
        <v>2755</v>
      </c>
      <c r="B2398">
        <v>46</v>
      </c>
      <c r="C2398" t="str">
        <f t="shared" si="92"/>
        <v>Adult</v>
      </c>
      <c r="D2398" t="s">
        <v>2611</v>
      </c>
      <c r="E2398" t="s">
        <v>46</v>
      </c>
      <c r="F2398">
        <v>0.01</v>
      </c>
      <c r="G2398">
        <v>1</v>
      </c>
      <c r="H2398" s="1">
        <v>41317</v>
      </c>
      <c r="I2398" s="1" t="str">
        <f t="shared" si="93"/>
        <v xml:space="preserve"> Feb</v>
      </c>
      <c r="J2398">
        <v>57159</v>
      </c>
      <c r="K2398" t="s">
        <v>58</v>
      </c>
      <c r="L2398">
        <v>42</v>
      </c>
      <c r="M2398">
        <v>0.4</v>
      </c>
      <c r="N2398" t="s">
        <v>29</v>
      </c>
      <c r="O2398" t="s">
        <v>30</v>
      </c>
      <c r="P2398" t="s">
        <v>1544</v>
      </c>
      <c r="Q2398" t="s">
        <v>61</v>
      </c>
      <c r="R2398">
        <v>-214.39</v>
      </c>
      <c r="S2398" t="s">
        <v>68</v>
      </c>
      <c r="T2398">
        <v>8002</v>
      </c>
      <c r="U2398">
        <v>460.2</v>
      </c>
      <c r="V2398" s="1">
        <v>41317</v>
      </c>
      <c r="W2398" t="s">
        <v>34</v>
      </c>
      <c r="X2398">
        <v>11.59</v>
      </c>
      <c r="Y2398" t="s">
        <v>416</v>
      </c>
      <c r="Z2398">
        <v>9.99</v>
      </c>
      <c r="AA2398">
        <v>47150</v>
      </c>
      <c r="AB2398">
        <f t="shared" si="94"/>
        <v>419.58</v>
      </c>
      <c r="AC2398">
        <f t="shared" si="95"/>
        <v>415.38419999999996</v>
      </c>
    </row>
    <row r="2399" spans="1:29" x14ac:dyDescent="0.25">
      <c r="A2399" t="s">
        <v>2755</v>
      </c>
      <c r="B2399">
        <v>46</v>
      </c>
      <c r="C2399" t="str">
        <f t="shared" si="92"/>
        <v>Adult</v>
      </c>
      <c r="D2399" t="s">
        <v>2611</v>
      </c>
      <c r="E2399" t="s">
        <v>46</v>
      </c>
      <c r="F2399">
        <v>0.09</v>
      </c>
      <c r="G2399">
        <v>1</v>
      </c>
      <c r="H2399" s="1">
        <v>41317</v>
      </c>
      <c r="I2399" s="1" t="str">
        <f t="shared" si="93"/>
        <v xml:space="preserve"> Feb</v>
      </c>
      <c r="J2399">
        <v>57159</v>
      </c>
      <c r="K2399" t="s">
        <v>58</v>
      </c>
      <c r="L2399">
        <v>17</v>
      </c>
      <c r="M2399">
        <v>0.78</v>
      </c>
      <c r="N2399" t="s">
        <v>48</v>
      </c>
      <c r="O2399" t="s">
        <v>49</v>
      </c>
      <c r="P2399" t="s">
        <v>886</v>
      </c>
      <c r="Q2399" t="s">
        <v>51</v>
      </c>
      <c r="R2399">
        <v>-635.65</v>
      </c>
      <c r="S2399" t="s">
        <v>68</v>
      </c>
      <c r="T2399">
        <v>8001</v>
      </c>
      <c r="U2399">
        <v>4621.1000000000004</v>
      </c>
      <c r="V2399" s="1">
        <v>41318</v>
      </c>
      <c r="W2399" t="s">
        <v>53</v>
      </c>
      <c r="X2399">
        <v>57</v>
      </c>
      <c r="Y2399" t="s">
        <v>416</v>
      </c>
      <c r="Z2399">
        <v>280.98</v>
      </c>
      <c r="AA2399">
        <v>47150</v>
      </c>
      <c r="AB2399">
        <f t="shared" si="94"/>
        <v>4776.66</v>
      </c>
      <c r="AC2399">
        <f t="shared" si="95"/>
        <v>4346.7605999999996</v>
      </c>
    </row>
    <row r="2400" spans="1:29" x14ac:dyDescent="0.25">
      <c r="A2400" t="s">
        <v>2756</v>
      </c>
      <c r="B2400">
        <v>46</v>
      </c>
      <c r="C2400" t="str">
        <f t="shared" si="92"/>
        <v>Adult</v>
      </c>
      <c r="D2400" t="s">
        <v>2532</v>
      </c>
      <c r="E2400" t="s">
        <v>57</v>
      </c>
      <c r="F2400">
        <v>0.03</v>
      </c>
      <c r="G2400">
        <v>1</v>
      </c>
      <c r="H2400" s="1">
        <v>41317</v>
      </c>
      <c r="I2400" s="1" t="str">
        <f t="shared" si="93"/>
        <v xml:space="preserve"> Feb</v>
      </c>
      <c r="J2400">
        <v>58502</v>
      </c>
      <c r="K2400" t="s">
        <v>58</v>
      </c>
      <c r="L2400">
        <v>23</v>
      </c>
      <c r="M2400">
        <v>0.59</v>
      </c>
      <c r="N2400" t="s">
        <v>48</v>
      </c>
      <c r="O2400" t="s">
        <v>49</v>
      </c>
      <c r="P2400" t="s">
        <v>1305</v>
      </c>
      <c r="Q2400" t="s">
        <v>51</v>
      </c>
      <c r="R2400">
        <v>1009.38</v>
      </c>
      <c r="S2400" t="s">
        <v>68</v>
      </c>
      <c r="T2400">
        <v>8185</v>
      </c>
      <c r="U2400">
        <v>5186.3100000000004</v>
      </c>
      <c r="V2400" s="1">
        <v>41319</v>
      </c>
      <c r="W2400" t="s">
        <v>53</v>
      </c>
      <c r="X2400">
        <v>28.16</v>
      </c>
      <c r="Y2400" t="s">
        <v>416</v>
      </c>
      <c r="Z2400">
        <v>226.67</v>
      </c>
      <c r="AA2400">
        <v>46410</v>
      </c>
      <c r="AB2400">
        <f t="shared" si="94"/>
        <v>5213.41</v>
      </c>
      <c r="AC2400">
        <f t="shared" si="95"/>
        <v>5057.0077000000001</v>
      </c>
    </row>
    <row r="2401" spans="1:29" x14ac:dyDescent="0.25">
      <c r="A2401" t="s">
        <v>952</v>
      </c>
      <c r="B2401">
        <v>46</v>
      </c>
      <c r="C2401" t="str">
        <f t="shared" si="92"/>
        <v>Adult</v>
      </c>
      <c r="D2401" t="s">
        <v>953</v>
      </c>
      <c r="E2401" t="s">
        <v>27</v>
      </c>
      <c r="F2401">
        <v>0.09</v>
      </c>
      <c r="G2401">
        <v>1</v>
      </c>
      <c r="H2401" s="1">
        <v>41317</v>
      </c>
      <c r="I2401" s="1" t="str">
        <f t="shared" si="93"/>
        <v xml:space="preserve"> Feb</v>
      </c>
      <c r="J2401">
        <v>26054</v>
      </c>
      <c r="K2401" t="s">
        <v>58</v>
      </c>
      <c r="L2401">
        <v>47</v>
      </c>
      <c r="M2401">
        <v>0.59</v>
      </c>
      <c r="N2401" t="s">
        <v>48</v>
      </c>
      <c r="O2401" t="s">
        <v>40</v>
      </c>
      <c r="P2401" t="s">
        <v>1803</v>
      </c>
      <c r="Q2401" t="s">
        <v>82</v>
      </c>
      <c r="R2401">
        <v>-321.20999999999998</v>
      </c>
      <c r="S2401" t="s">
        <v>52</v>
      </c>
      <c r="T2401">
        <v>3646</v>
      </c>
      <c r="U2401">
        <v>396.78</v>
      </c>
      <c r="V2401" s="1">
        <v>41319</v>
      </c>
      <c r="W2401" t="s">
        <v>34</v>
      </c>
      <c r="X2401">
        <v>10.16</v>
      </c>
      <c r="Y2401" t="s">
        <v>320</v>
      </c>
      <c r="Z2401">
        <v>8.3699999999999992</v>
      </c>
      <c r="AA2401">
        <v>83605</v>
      </c>
      <c r="AB2401">
        <f t="shared" si="94"/>
        <v>393.39</v>
      </c>
      <c r="AC2401">
        <f t="shared" si="95"/>
        <v>357.98489999999998</v>
      </c>
    </row>
    <row r="2402" spans="1:29" x14ac:dyDescent="0.25">
      <c r="A2402" t="s">
        <v>1228</v>
      </c>
      <c r="B2402">
        <v>46</v>
      </c>
      <c r="C2402" t="str">
        <f t="shared" si="92"/>
        <v>Adult</v>
      </c>
      <c r="D2402" t="s">
        <v>1229</v>
      </c>
      <c r="E2402" t="s">
        <v>46</v>
      </c>
      <c r="F2402">
        <v>0</v>
      </c>
      <c r="G2402">
        <v>1</v>
      </c>
      <c r="H2402" s="1">
        <v>41317</v>
      </c>
      <c r="I2402" s="1" t="str">
        <f t="shared" si="93"/>
        <v xml:space="preserve"> Feb</v>
      </c>
      <c r="J2402">
        <v>10080</v>
      </c>
      <c r="K2402" t="s">
        <v>47</v>
      </c>
      <c r="L2402">
        <v>20</v>
      </c>
      <c r="M2402">
        <v>0.75</v>
      </c>
      <c r="N2402" t="s">
        <v>96</v>
      </c>
      <c r="O2402" t="s">
        <v>30</v>
      </c>
      <c r="P2402" t="s">
        <v>873</v>
      </c>
      <c r="Q2402" t="s">
        <v>102</v>
      </c>
      <c r="R2402">
        <v>-26.83</v>
      </c>
      <c r="S2402" t="s">
        <v>52</v>
      </c>
      <c r="T2402">
        <v>1390</v>
      </c>
      <c r="U2402">
        <v>637.04</v>
      </c>
      <c r="V2402" s="1">
        <v>41324</v>
      </c>
      <c r="W2402" t="s">
        <v>34</v>
      </c>
      <c r="X2402">
        <v>4</v>
      </c>
      <c r="Y2402" t="s">
        <v>54</v>
      </c>
      <c r="Z2402">
        <v>30.73</v>
      </c>
      <c r="AA2402">
        <v>92553</v>
      </c>
      <c r="AB2402">
        <f t="shared" si="94"/>
        <v>614.6</v>
      </c>
      <c r="AC2402">
        <f t="shared" si="95"/>
        <v>614.6</v>
      </c>
    </row>
    <row r="2403" spans="1:29" x14ac:dyDescent="0.25">
      <c r="A2403" t="s">
        <v>2757</v>
      </c>
      <c r="B2403">
        <v>46</v>
      </c>
      <c r="C2403" t="str">
        <f t="shared" si="92"/>
        <v>Adult</v>
      </c>
      <c r="D2403" t="s">
        <v>2758</v>
      </c>
      <c r="E2403" t="s">
        <v>57</v>
      </c>
      <c r="F2403">
        <v>0.04</v>
      </c>
      <c r="G2403">
        <v>1</v>
      </c>
      <c r="H2403" s="1">
        <v>41318</v>
      </c>
      <c r="I2403" s="1" t="str">
        <f t="shared" si="93"/>
        <v xml:space="preserve"> Feb</v>
      </c>
      <c r="J2403">
        <v>59619</v>
      </c>
      <c r="K2403" t="s">
        <v>39</v>
      </c>
      <c r="L2403">
        <v>12</v>
      </c>
      <c r="M2403">
        <v>0.36</v>
      </c>
      <c r="N2403" t="s">
        <v>29</v>
      </c>
      <c r="O2403" t="s">
        <v>30</v>
      </c>
      <c r="P2403" t="s">
        <v>1525</v>
      </c>
      <c r="Q2403" t="s">
        <v>61</v>
      </c>
      <c r="R2403">
        <v>-47.55</v>
      </c>
      <c r="S2403" t="s">
        <v>33</v>
      </c>
      <c r="T2403">
        <v>8343</v>
      </c>
      <c r="U2403">
        <v>76.040000000000006</v>
      </c>
      <c r="V2403" s="1">
        <v>41320</v>
      </c>
      <c r="W2403" t="s">
        <v>34</v>
      </c>
      <c r="X2403">
        <v>7.15</v>
      </c>
      <c r="Y2403" t="s">
        <v>278</v>
      </c>
      <c r="Z2403">
        <v>5.98</v>
      </c>
      <c r="AA2403">
        <v>1752</v>
      </c>
      <c r="AB2403">
        <f t="shared" si="94"/>
        <v>71.760000000000005</v>
      </c>
      <c r="AC2403">
        <f t="shared" si="95"/>
        <v>68.889600000000002</v>
      </c>
    </row>
    <row r="2404" spans="1:29" x14ac:dyDescent="0.25">
      <c r="A2404" t="s">
        <v>2759</v>
      </c>
      <c r="B2404">
        <v>46</v>
      </c>
      <c r="C2404" t="str">
        <f t="shared" si="92"/>
        <v>Adult</v>
      </c>
      <c r="D2404" t="s">
        <v>2758</v>
      </c>
      <c r="E2404" t="s">
        <v>57</v>
      </c>
      <c r="F2404">
        <v>0.08</v>
      </c>
      <c r="G2404">
        <v>1</v>
      </c>
      <c r="H2404" s="1">
        <v>41318</v>
      </c>
      <c r="I2404" s="1" t="str">
        <f t="shared" si="93"/>
        <v xml:space="preserve"> Feb</v>
      </c>
      <c r="J2404">
        <v>59619</v>
      </c>
      <c r="K2404" t="s">
        <v>39</v>
      </c>
      <c r="L2404">
        <v>35</v>
      </c>
      <c r="M2404">
        <v>0.37</v>
      </c>
      <c r="N2404" t="s">
        <v>29</v>
      </c>
      <c r="O2404" t="s">
        <v>30</v>
      </c>
      <c r="P2404" t="s">
        <v>1451</v>
      </c>
      <c r="Q2404" t="s">
        <v>61</v>
      </c>
      <c r="R2404">
        <v>-165.48</v>
      </c>
      <c r="S2404" t="s">
        <v>33</v>
      </c>
      <c r="T2404">
        <v>8342</v>
      </c>
      <c r="U2404">
        <v>225.4</v>
      </c>
      <c r="V2404" s="1">
        <v>41320</v>
      </c>
      <c r="W2404" t="s">
        <v>34</v>
      </c>
      <c r="X2404">
        <v>8.4</v>
      </c>
      <c r="Y2404" t="s">
        <v>233</v>
      </c>
      <c r="Z2404">
        <v>6.48</v>
      </c>
      <c r="AA2404">
        <v>7410</v>
      </c>
      <c r="AB2404">
        <f t="shared" si="94"/>
        <v>226.8</v>
      </c>
      <c r="AC2404">
        <f t="shared" si="95"/>
        <v>208.65600000000001</v>
      </c>
    </row>
    <row r="2405" spans="1:29" x14ac:dyDescent="0.25">
      <c r="A2405" t="s">
        <v>159</v>
      </c>
      <c r="B2405">
        <v>46</v>
      </c>
      <c r="C2405" t="str">
        <f t="shared" si="92"/>
        <v>Adult</v>
      </c>
      <c r="D2405" t="s">
        <v>160</v>
      </c>
      <c r="E2405" t="s">
        <v>57</v>
      </c>
      <c r="F2405">
        <v>0.1</v>
      </c>
      <c r="G2405">
        <v>1</v>
      </c>
      <c r="H2405" s="1">
        <v>41319</v>
      </c>
      <c r="I2405" s="1" t="str">
        <f t="shared" si="93"/>
        <v xml:space="preserve"> Feb</v>
      </c>
      <c r="J2405">
        <v>12259</v>
      </c>
      <c r="K2405" t="s">
        <v>28</v>
      </c>
      <c r="L2405">
        <v>45</v>
      </c>
      <c r="M2405">
        <v>0.75</v>
      </c>
      <c r="N2405" t="s">
        <v>29</v>
      </c>
      <c r="O2405" t="s">
        <v>30</v>
      </c>
      <c r="P2405" t="s">
        <v>2706</v>
      </c>
      <c r="Q2405" t="s">
        <v>32</v>
      </c>
      <c r="R2405">
        <v>-66.069999999999993</v>
      </c>
      <c r="S2405" t="s">
        <v>76</v>
      </c>
      <c r="T2405">
        <v>1702</v>
      </c>
      <c r="U2405">
        <v>1379.62</v>
      </c>
      <c r="V2405" s="1">
        <v>41320</v>
      </c>
      <c r="W2405" t="s">
        <v>34</v>
      </c>
      <c r="X2405">
        <v>6.72</v>
      </c>
      <c r="Y2405" t="s">
        <v>162</v>
      </c>
      <c r="Z2405">
        <v>31.98</v>
      </c>
      <c r="AA2405">
        <v>23805</v>
      </c>
      <c r="AB2405">
        <f t="shared" si="94"/>
        <v>1439.1</v>
      </c>
      <c r="AC2405">
        <f t="shared" si="95"/>
        <v>1295.1899999999998</v>
      </c>
    </row>
    <row r="2406" spans="1:29" x14ac:dyDescent="0.25">
      <c r="A2406" t="s">
        <v>2760</v>
      </c>
      <c r="B2406">
        <v>46</v>
      </c>
      <c r="C2406" t="str">
        <f t="shared" si="92"/>
        <v>Adult</v>
      </c>
      <c r="D2406" t="s">
        <v>2569</v>
      </c>
      <c r="E2406" t="s">
        <v>57</v>
      </c>
      <c r="F2406">
        <v>0.05</v>
      </c>
      <c r="G2406">
        <v>1</v>
      </c>
      <c r="H2406" s="1">
        <v>41319</v>
      </c>
      <c r="I2406" s="1" t="str">
        <f t="shared" si="93"/>
        <v xml:space="preserve"> Feb</v>
      </c>
      <c r="J2406">
        <v>14791</v>
      </c>
      <c r="K2406" t="s">
        <v>131</v>
      </c>
      <c r="L2406">
        <v>29</v>
      </c>
      <c r="M2406">
        <v>0.56999999999999995</v>
      </c>
      <c r="N2406" t="s">
        <v>96</v>
      </c>
      <c r="O2406" t="s">
        <v>30</v>
      </c>
      <c r="P2406" t="s">
        <v>2761</v>
      </c>
      <c r="Q2406" t="s">
        <v>105</v>
      </c>
      <c r="R2406">
        <v>286.11900000000003</v>
      </c>
      <c r="S2406" t="s">
        <v>68</v>
      </c>
      <c r="T2406">
        <v>2069</v>
      </c>
      <c r="U2406">
        <v>1576.223</v>
      </c>
      <c r="V2406" s="1">
        <v>41320</v>
      </c>
      <c r="W2406" t="s">
        <v>34</v>
      </c>
      <c r="X2406">
        <v>3.99</v>
      </c>
      <c r="Y2406" t="s">
        <v>385</v>
      </c>
      <c r="Z2406">
        <v>65.989999999999995</v>
      </c>
      <c r="AA2406">
        <v>57006</v>
      </c>
      <c r="AB2406">
        <f t="shared" si="94"/>
        <v>1913.7099999999998</v>
      </c>
      <c r="AC2406">
        <f t="shared" si="95"/>
        <v>1818.0244999999998</v>
      </c>
    </row>
    <row r="2407" spans="1:29" x14ac:dyDescent="0.25">
      <c r="A2407" t="s">
        <v>159</v>
      </c>
      <c r="B2407">
        <v>46</v>
      </c>
      <c r="C2407" t="str">
        <f t="shared" si="92"/>
        <v>Adult</v>
      </c>
      <c r="D2407" t="s">
        <v>160</v>
      </c>
      <c r="E2407" t="s">
        <v>57</v>
      </c>
      <c r="F2407">
        <v>7.0000000000000007E-2</v>
      </c>
      <c r="G2407">
        <v>1</v>
      </c>
      <c r="H2407" s="1">
        <v>41319</v>
      </c>
      <c r="I2407" s="1" t="str">
        <f t="shared" si="93"/>
        <v xml:space="preserve"> Feb</v>
      </c>
      <c r="J2407">
        <v>12259</v>
      </c>
      <c r="K2407" t="s">
        <v>28</v>
      </c>
      <c r="L2407">
        <v>45</v>
      </c>
      <c r="M2407">
        <v>0.65</v>
      </c>
      <c r="N2407" t="s">
        <v>48</v>
      </c>
      <c r="O2407" t="s">
        <v>73</v>
      </c>
      <c r="P2407" t="s">
        <v>2762</v>
      </c>
      <c r="Q2407" t="s">
        <v>154</v>
      </c>
      <c r="R2407">
        <v>-899.34</v>
      </c>
      <c r="S2407" t="s">
        <v>76</v>
      </c>
      <c r="T2407">
        <v>1701</v>
      </c>
      <c r="U2407">
        <v>5007.6899999999996</v>
      </c>
      <c r="V2407" s="1">
        <v>41321</v>
      </c>
      <c r="W2407" t="s">
        <v>53</v>
      </c>
      <c r="X2407">
        <v>51.42</v>
      </c>
      <c r="Y2407" t="s">
        <v>162</v>
      </c>
      <c r="Z2407">
        <v>114.98</v>
      </c>
      <c r="AA2407">
        <v>23805</v>
      </c>
      <c r="AB2407">
        <f t="shared" si="94"/>
        <v>5174.1000000000004</v>
      </c>
      <c r="AC2407">
        <f t="shared" si="95"/>
        <v>4811.9130000000005</v>
      </c>
    </row>
    <row r="2408" spans="1:29" x14ac:dyDescent="0.25">
      <c r="A2408" t="s">
        <v>1365</v>
      </c>
      <c r="B2408">
        <v>46</v>
      </c>
      <c r="C2408" t="str">
        <f t="shared" si="92"/>
        <v>Adult</v>
      </c>
      <c r="D2408" t="s">
        <v>754</v>
      </c>
      <c r="E2408" t="s">
        <v>46</v>
      </c>
      <c r="F2408">
        <v>0.06</v>
      </c>
      <c r="G2408">
        <v>1</v>
      </c>
      <c r="H2408" s="1">
        <v>41319</v>
      </c>
      <c r="I2408" s="1" t="str">
        <f t="shared" si="93"/>
        <v xml:space="preserve"> Feb</v>
      </c>
      <c r="J2408">
        <v>47778</v>
      </c>
      <c r="K2408" t="s">
        <v>58</v>
      </c>
      <c r="L2408">
        <v>12</v>
      </c>
      <c r="M2408">
        <v>0.54</v>
      </c>
      <c r="N2408" t="s">
        <v>48</v>
      </c>
      <c r="O2408" t="s">
        <v>59</v>
      </c>
      <c r="P2408" t="s">
        <v>2265</v>
      </c>
      <c r="Q2408" t="s">
        <v>82</v>
      </c>
      <c r="R2408">
        <v>-24.52</v>
      </c>
      <c r="S2408" t="s">
        <v>52</v>
      </c>
      <c r="T2408">
        <v>6709</v>
      </c>
      <c r="U2408">
        <v>174.11</v>
      </c>
      <c r="V2408" s="1">
        <v>41321</v>
      </c>
      <c r="W2408" t="s">
        <v>34</v>
      </c>
      <c r="X2408">
        <v>6.85</v>
      </c>
      <c r="Y2408" t="s">
        <v>83</v>
      </c>
      <c r="Z2408">
        <v>13.73</v>
      </c>
      <c r="AA2408">
        <v>84084</v>
      </c>
      <c r="AB2408">
        <f t="shared" si="94"/>
        <v>164.76</v>
      </c>
      <c r="AC2408">
        <f t="shared" si="95"/>
        <v>154.87439999999998</v>
      </c>
    </row>
    <row r="2409" spans="1:29" x14ac:dyDescent="0.25">
      <c r="A2409" t="s">
        <v>2763</v>
      </c>
      <c r="B2409">
        <v>46</v>
      </c>
      <c r="C2409" t="str">
        <f t="shared" si="92"/>
        <v>Adult</v>
      </c>
      <c r="D2409" t="s">
        <v>2429</v>
      </c>
      <c r="E2409" t="s">
        <v>46</v>
      </c>
      <c r="F2409">
        <v>0.03</v>
      </c>
      <c r="G2409">
        <v>1</v>
      </c>
      <c r="H2409" s="1">
        <v>41320</v>
      </c>
      <c r="I2409" s="1" t="str">
        <f t="shared" si="93"/>
        <v xml:space="preserve"> Feb</v>
      </c>
      <c r="J2409">
        <v>37349</v>
      </c>
      <c r="K2409" t="s">
        <v>58</v>
      </c>
      <c r="L2409">
        <v>8</v>
      </c>
      <c r="M2409">
        <v>0.43</v>
      </c>
      <c r="N2409" t="s">
        <v>48</v>
      </c>
      <c r="O2409" t="s">
        <v>30</v>
      </c>
      <c r="P2409" t="s">
        <v>737</v>
      </c>
      <c r="Q2409" t="s">
        <v>82</v>
      </c>
      <c r="R2409">
        <v>122.43</v>
      </c>
      <c r="S2409" t="s">
        <v>68</v>
      </c>
      <c r="T2409">
        <v>5250</v>
      </c>
      <c r="U2409">
        <v>631.73</v>
      </c>
      <c r="V2409" s="1">
        <v>41322</v>
      </c>
      <c r="W2409" t="s">
        <v>42</v>
      </c>
      <c r="X2409">
        <v>19.989999999999998</v>
      </c>
      <c r="Y2409" t="s">
        <v>111</v>
      </c>
      <c r="Z2409">
        <v>78.69</v>
      </c>
      <c r="AA2409">
        <v>78666</v>
      </c>
      <c r="AB2409">
        <f t="shared" si="94"/>
        <v>629.52</v>
      </c>
      <c r="AC2409">
        <f t="shared" si="95"/>
        <v>610.63440000000003</v>
      </c>
    </row>
    <row r="2410" spans="1:29" x14ac:dyDescent="0.25">
      <c r="A2410" t="s">
        <v>749</v>
      </c>
      <c r="B2410">
        <v>46</v>
      </c>
      <c r="C2410" t="str">
        <f t="shared" si="92"/>
        <v>Adult</v>
      </c>
      <c r="D2410" t="s">
        <v>2058</v>
      </c>
      <c r="E2410" t="s">
        <v>46</v>
      </c>
      <c r="F2410">
        <v>0.08</v>
      </c>
      <c r="G2410">
        <v>1</v>
      </c>
      <c r="H2410" s="1">
        <v>41320</v>
      </c>
      <c r="I2410" s="1" t="str">
        <f t="shared" si="93"/>
        <v xml:space="preserve"> Feb</v>
      </c>
      <c r="J2410">
        <v>32931</v>
      </c>
      <c r="K2410" t="s">
        <v>47</v>
      </c>
      <c r="L2410">
        <v>25</v>
      </c>
      <c r="M2410">
        <v>0.56999999999999995</v>
      </c>
      <c r="N2410" t="s">
        <v>29</v>
      </c>
      <c r="O2410" t="s">
        <v>80</v>
      </c>
      <c r="P2410" t="s">
        <v>2476</v>
      </c>
      <c r="Q2410" t="s">
        <v>32</v>
      </c>
      <c r="R2410">
        <v>-60.79</v>
      </c>
      <c r="S2410" t="s">
        <v>52</v>
      </c>
      <c r="T2410">
        <v>4628</v>
      </c>
      <c r="U2410">
        <v>298.11</v>
      </c>
      <c r="V2410" s="1">
        <v>41325</v>
      </c>
      <c r="W2410" t="s">
        <v>34</v>
      </c>
      <c r="X2410">
        <v>6.27</v>
      </c>
      <c r="Y2410" t="s">
        <v>320</v>
      </c>
      <c r="Z2410">
        <v>12.44</v>
      </c>
      <c r="AA2410">
        <v>83814</v>
      </c>
      <c r="AB2410">
        <f t="shared" si="94"/>
        <v>311</v>
      </c>
      <c r="AC2410">
        <f t="shared" si="95"/>
        <v>286.12</v>
      </c>
    </row>
    <row r="2411" spans="1:29" x14ac:dyDescent="0.25">
      <c r="A2411" t="s">
        <v>749</v>
      </c>
      <c r="B2411">
        <v>46</v>
      </c>
      <c r="C2411" t="str">
        <f t="shared" si="92"/>
        <v>Adult</v>
      </c>
      <c r="D2411" t="s">
        <v>2058</v>
      </c>
      <c r="E2411" t="s">
        <v>46</v>
      </c>
      <c r="F2411">
        <v>0.06</v>
      </c>
      <c r="G2411">
        <v>1</v>
      </c>
      <c r="H2411" s="1">
        <v>41320</v>
      </c>
      <c r="I2411" s="1" t="str">
        <f t="shared" si="93"/>
        <v xml:space="preserve"> Feb</v>
      </c>
      <c r="J2411">
        <v>32931</v>
      </c>
      <c r="K2411" t="s">
        <v>47</v>
      </c>
      <c r="L2411">
        <v>31</v>
      </c>
      <c r="M2411">
        <v>0.36</v>
      </c>
      <c r="N2411" t="s">
        <v>29</v>
      </c>
      <c r="O2411" t="s">
        <v>30</v>
      </c>
      <c r="P2411" t="s">
        <v>2764</v>
      </c>
      <c r="Q2411" t="s">
        <v>210</v>
      </c>
      <c r="R2411">
        <v>32.700000000000003</v>
      </c>
      <c r="S2411" t="s">
        <v>52</v>
      </c>
      <c r="T2411">
        <v>4627</v>
      </c>
      <c r="U2411">
        <v>86.1</v>
      </c>
      <c r="V2411" s="1">
        <v>41327</v>
      </c>
      <c r="W2411" t="s">
        <v>34</v>
      </c>
      <c r="X2411">
        <v>0.5</v>
      </c>
      <c r="Y2411" t="s">
        <v>320</v>
      </c>
      <c r="Z2411">
        <v>2.88</v>
      </c>
      <c r="AA2411">
        <v>83814</v>
      </c>
      <c r="AB2411">
        <f t="shared" si="94"/>
        <v>89.28</v>
      </c>
      <c r="AC2411">
        <f t="shared" si="95"/>
        <v>83.923200000000008</v>
      </c>
    </row>
    <row r="2412" spans="1:29" x14ac:dyDescent="0.25">
      <c r="A2412" t="s">
        <v>1906</v>
      </c>
      <c r="B2412">
        <v>46</v>
      </c>
      <c r="C2412" t="str">
        <f t="shared" si="92"/>
        <v>Adult</v>
      </c>
      <c r="D2412" t="s">
        <v>2171</v>
      </c>
      <c r="E2412" t="s">
        <v>57</v>
      </c>
      <c r="F2412">
        <v>0</v>
      </c>
      <c r="G2412">
        <v>1</v>
      </c>
      <c r="H2412" s="1">
        <v>41321</v>
      </c>
      <c r="I2412" s="1" t="str">
        <f t="shared" si="93"/>
        <v xml:space="preserve"> Feb</v>
      </c>
      <c r="J2412">
        <v>57127</v>
      </c>
      <c r="K2412" t="s">
        <v>47</v>
      </c>
      <c r="L2412">
        <v>13</v>
      </c>
      <c r="M2412">
        <v>0.37</v>
      </c>
      <c r="N2412" t="s">
        <v>29</v>
      </c>
      <c r="O2412" t="s">
        <v>30</v>
      </c>
      <c r="P2412" t="s">
        <v>533</v>
      </c>
      <c r="Q2412" t="s">
        <v>61</v>
      </c>
      <c r="R2412">
        <v>171.82</v>
      </c>
      <c r="S2412" t="s">
        <v>68</v>
      </c>
      <c r="T2412">
        <v>7993</v>
      </c>
      <c r="U2412">
        <v>735.54</v>
      </c>
      <c r="V2412" s="1">
        <v>41323</v>
      </c>
      <c r="W2412" t="s">
        <v>34</v>
      </c>
      <c r="X2412">
        <v>14.3</v>
      </c>
      <c r="Y2412" t="s">
        <v>149</v>
      </c>
      <c r="Z2412">
        <v>55.48</v>
      </c>
      <c r="AA2412">
        <v>60438</v>
      </c>
      <c r="AB2412">
        <f t="shared" si="94"/>
        <v>721.24</v>
      </c>
      <c r="AC2412">
        <f t="shared" si="95"/>
        <v>721.24</v>
      </c>
    </row>
    <row r="2413" spans="1:29" x14ac:dyDescent="0.25">
      <c r="A2413" t="s">
        <v>2750</v>
      </c>
      <c r="B2413">
        <v>46</v>
      </c>
      <c r="C2413" t="str">
        <f t="shared" si="92"/>
        <v>Adult</v>
      </c>
      <c r="D2413" t="s">
        <v>2751</v>
      </c>
      <c r="E2413" t="s">
        <v>46</v>
      </c>
      <c r="F2413">
        <v>0.1</v>
      </c>
      <c r="G2413">
        <v>1</v>
      </c>
      <c r="H2413" s="1">
        <v>41321</v>
      </c>
      <c r="I2413" s="1" t="str">
        <f t="shared" si="93"/>
        <v xml:space="preserve"> Feb</v>
      </c>
      <c r="J2413">
        <v>42820</v>
      </c>
      <c r="K2413" t="s">
        <v>47</v>
      </c>
      <c r="L2413">
        <v>27</v>
      </c>
      <c r="M2413">
        <v>0.37</v>
      </c>
      <c r="N2413" t="s">
        <v>29</v>
      </c>
      <c r="O2413" t="s">
        <v>30</v>
      </c>
      <c r="P2413" t="s">
        <v>2765</v>
      </c>
      <c r="Q2413" t="s">
        <v>67</v>
      </c>
      <c r="R2413">
        <v>-2.8519999999999999</v>
      </c>
      <c r="S2413" t="s">
        <v>68</v>
      </c>
      <c r="T2413">
        <v>6040</v>
      </c>
      <c r="U2413">
        <v>141.56</v>
      </c>
      <c r="V2413" s="1">
        <v>41328</v>
      </c>
      <c r="W2413" t="s">
        <v>34</v>
      </c>
      <c r="X2413">
        <v>2.99</v>
      </c>
      <c r="Y2413" t="s">
        <v>111</v>
      </c>
      <c r="Z2413">
        <v>5.28</v>
      </c>
      <c r="AA2413">
        <v>75023</v>
      </c>
      <c r="AB2413">
        <f t="shared" si="94"/>
        <v>142.56</v>
      </c>
      <c r="AC2413">
        <f t="shared" si="95"/>
        <v>128.304</v>
      </c>
    </row>
    <row r="2414" spans="1:29" x14ac:dyDescent="0.25">
      <c r="A2414" t="s">
        <v>2615</v>
      </c>
      <c r="B2414">
        <v>46</v>
      </c>
      <c r="C2414" t="str">
        <f t="shared" si="92"/>
        <v>Adult</v>
      </c>
      <c r="D2414" t="s">
        <v>1217</v>
      </c>
      <c r="E2414" t="s">
        <v>57</v>
      </c>
      <c r="F2414">
        <v>0.01</v>
      </c>
      <c r="G2414">
        <v>1</v>
      </c>
      <c r="H2414" s="1">
        <v>41322</v>
      </c>
      <c r="I2414" s="1" t="str">
        <f t="shared" si="93"/>
        <v xml:space="preserve"> Feb</v>
      </c>
      <c r="J2414">
        <v>39333</v>
      </c>
      <c r="K2414" t="s">
        <v>58</v>
      </c>
      <c r="L2414">
        <v>18</v>
      </c>
      <c r="M2414">
        <v>0.38</v>
      </c>
      <c r="N2414" t="s">
        <v>29</v>
      </c>
      <c r="O2414" t="s">
        <v>30</v>
      </c>
      <c r="P2414" t="s">
        <v>2099</v>
      </c>
      <c r="Q2414" t="s">
        <v>61</v>
      </c>
      <c r="R2414">
        <v>-33.4</v>
      </c>
      <c r="S2414" t="s">
        <v>68</v>
      </c>
      <c r="T2414">
        <v>5556</v>
      </c>
      <c r="U2414">
        <v>95.22</v>
      </c>
      <c r="V2414" s="1">
        <v>41322</v>
      </c>
      <c r="W2414" t="s">
        <v>34</v>
      </c>
      <c r="X2414">
        <v>4.7</v>
      </c>
      <c r="Y2414" t="s">
        <v>239</v>
      </c>
      <c r="Z2414">
        <v>4.9800000000000004</v>
      </c>
      <c r="AA2414">
        <v>54302</v>
      </c>
      <c r="AB2414">
        <f t="shared" si="94"/>
        <v>89.640000000000015</v>
      </c>
      <c r="AC2414">
        <f t="shared" si="95"/>
        <v>88.743600000000015</v>
      </c>
    </row>
    <row r="2415" spans="1:29" x14ac:dyDescent="0.25">
      <c r="A2415" t="s">
        <v>2766</v>
      </c>
      <c r="B2415">
        <v>46</v>
      </c>
      <c r="C2415" t="str">
        <f t="shared" si="92"/>
        <v>Adult</v>
      </c>
      <c r="D2415" t="s">
        <v>1073</v>
      </c>
      <c r="E2415" t="s">
        <v>27</v>
      </c>
      <c r="F2415">
        <v>0.03</v>
      </c>
      <c r="G2415">
        <v>1</v>
      </c>
      <c r="H2415" s="1">
        <v>41322</v>
      </c>
      <c r="I2415" s="1" t="str">
        <f t="shared" si="93"/>
        <v xml:space="preserve"> Feb</v>
      </c>
      <c r="J2415">
        <v>36065</v>
      </c>
      <c r="K2415" t="s">
        <v>28</v>
      </c>
      <c r="L2415">
        <v>31</v>
      </c>
      <c r="M2415">
        <v>0.35</v>
      </c>
      <c r="N2415" t="s">
        <v>29</v>
      </c>
      <c r="O2415" t="s">
        <v>30</v>
      </c>
      <c r="P2415" t="s">
        <v>1466</v>
      </c>
      <c r="Q2415" t="s">
        <v>267</v>
      </c>
      <c r="R2415">
        <v>-63.98</v>
      </c>
      <c r="S2415" t="s">
        <v>33</v>
      </c>
      <c r="T2415">
        <v>5056</v>
      </c>
      <c r="U2415">
        <v>538.29999999999995</v>
      </c>
      <c r="V2415" s="1">
        <v>41322</v>
      </c>
      <c r="W2415" t="s">
        <v>34</v>
      </c>
      <c r="X2415">
        <v>12.39</v>
      </c>
      <c r="Y2415" t="s">
        <v>136</v>
      </c>
      <c r="Z2415">
        <v>16.98</v>
      </c>
      <c r="AA2415">
        <v>10573</v>
      </c>
      <c r="AB2415">
        <f t="shared" si="94"/>
        <v>526.38</v>
      </c>
      <c r="AC2415">
        <f t="shared" si="95"/>
        <v>510.58859999999999</v>
      </c>
    </row>
    <row r="2416" spans="1:29" x14ac:dyDescent="0.25">
      <c r="A2416" t="s">
        <v>2615</v>
      </c>
      <c r="B2416">
        <v>46</v>
      </c>
      <c r="C2416" t="str">
        <f t="shared" si="92"/>
        <v>Adult</v>
      </c>
      <c r="D2416" t="s">
        <v>1217</v>
      </c>
      <c r="E2416" t="s">
        <v>57</v>
      </c>
      <c r="F2416">
        <v>0.1</v>
      </c>
      <c r="G2416">
        <v>1</v>
      </c>
      <c r="H2416" s="1">
        <v>41322</v>
      </c>
      <c r="I2416" s="1" t="str">
        <f t="shared" si="93"/>
        <v xml:space="preserve"> Feb</v>
      </c>
      <c r="J2416">
        <v>39333</v>
      </c>
      <c r="K2416" t="s">
        <v>58</v>
      </c>
      <c r="L2416">
        <v>31</v>
      </c>
      <c r="M2416">
        <v>0.55000000000000004</v>
      </c>
      <c r="N2416" t="s">
        <v>48</v>
      </c>
      <c r="O2416" t="s">
        <v>40</v>
      </c>
      <c r="P2416" t="s">
        <v>2389</v>
      </c>
      <c r="Q2416" t="s">
        <v>51</v>
      </c>
      <c r="R2416">
        <v>2081.48</v>
      </c>
      <c r="S2416" t="s">
        <v>68</v>
      </c>
      <c r="T2416">
        <v>5555</v>
      </c>
      <c r="U2416">
        <v>8955.34</v>
      </c>
      <c r="V2416" s="1">
        <v>41324</v>
      </c>
      <c r="W2416" t="s">
        <v>34</v>
      </c>
      <c r="X2416">
        <v>24.49</v>
      </c>
      <c r="Y2416" t="s">
        <v>239</v>
      </c>
      <c r="Z2416">
        <v>320.98</v>
      </c>
      <c r="AA2416">
        <v>54302</v>
      </c>
      <c r="AB2416">
        <f t="shared" si="94"/>
        <v>9950.380000000001</v>
      </c>
      <c r="AC2416">
        <f t="shared" si="95"/>
        <v>8955.3420000000006</v>
      </c>
    </row>
    <row r="2417" spans="1:29" x14ac:dyDescent="0.25">
      <c r="A2417" t="s">
        <v>1552</v>
      </c>
      <c r="B2417">
        <v>46</v>
      </c>
      <c r="C2417" t="str">
        <f t="shared" si="92"/>
        <v>Adult</v>
      </c>
      <c r="D2417" t="s">
        <v>2038</v>
      </c>
      <c r="E2417" t="s">
        <v>57</v>
      </c>
      <c r="F2417">
        <v>0.03</v>
      </c>
      <c r="G2417">
        <v>1</v>
      </c>
      <c r="H2417" s="1">
        <v>41322</v>
      </c>
      <c r="I2417" s="1" t="str">
        <f t="shared" si="93"/>
        <v xml:space="preserve"> Feb</v>
      </c>
      <c r="J2417">
        <v>54304</v>
      </c>
      <c r="K2417" t="s">
        <v>28</v>
      </c>
      <c r="L2417">
        <v>11</v>
      </c>
      <c r="M2417">
        <v>0.56000000000000005</v>
      </c>
      <c r="N2417" t="s">
        <v>29</v>
      </c>
      <c r="O2417" t="s">
        <v>30</v>
      </c>
      <c r="P2417" t="s">
        <v>813</v>
      </c>
      <c r="Q2417" t="s">
        <v>214</v>
      </c>
      <c r="R2417">
        <v>118.32</v>
      </c>
      <c r="S2417" t="s">
        <v>68</v>
      </c>
      <c r="T2417">
        <v>7587</v>
      </c>
      <c r="U2417">
        <v>558.62</v>
      </c>
      <c r="V2417" s="1">
        <v>41324</v>
      </c>
      <c r="W2417" t="s">
        <v>34</v>
      </c>
      <c r="X2417">
        <v>3.99</v>
      </c>
      <c r="Y2417" t="s">
        <v>246</v>
      </c>
      <c r="Z2417">
        <v>48.58</v>
      </c>
      <c r="AA2417">
        <v>48127</v>
      </c>
      <c r="AB2417">
        <f t="shared" si="94"/>
        <v>534.38</v>
      </c>
      <c r="AC2417">
        <f t="shared" si="95"/>
        <v>518.34860000000003</v>
      </c>
    </row>
    <row r="2418" spans="1:29" x14ac:dyDescent="0.25">
      <c r="A2418" t="s">
        <v>2022</v>
      </c>
      <c r="B2418">
        <v>46</v>
      </c>
      <c r="C2418" t="str">
        <f t="shared" si="92"/>
        <v>Adult</v>
      </c>
      <c r="D2418" t="s">
        <v>2171</v>
      </c>
      <c r="E2418" t="s">
        <v>57</v>
      </c>
      <c r="F2418">
        <v>0.05</v>
      </c>
      <c r="G2418">
        <v>1</v>
      </c>
      <c r="H2418" s="1">
        <v>41323</v>
      </c>
      <c r="I2418" s="1" t="str">
        <f t="shared" si="93"/>
        <v xml:space="preserve"> Feb</v>
      </c>
      <c r="J2418">
        <v>6980</v>
      </c>
      <c r="K2418" t="s">
        <v>39</v>
      </c>
      <c r="L2418">
        <v>18</v>
      </c>
      <c r="M2418">
        <v>0.38</v>
      </c>
      <c r="N2418" t="s">
        <v>29</v>
      </c>
      <c r="O2418" t="s">
        <v>30</v>
      </c>
      <c r="P2418" t="s">
        <v>2233</v>
      </c>
      <c r="Q2418" t="s">
        <v>67</v>
      </c>
      <c r="R2418">
        <v>-77.28</v>
      </c>
      <c r="S2418" t="s">
        <v>68</v>
      </c>
      <c r="T2418">
        <v>963</v>
      </c>
      <c r="U2418">
        <v>136.29</v>
      </c>
      <c r="V2418" s="1">
        <v>41324</v>
      </c>
      <c r="W2418" t="s">
        <v>34</v>
      </c>
      <c r="X2418">
        <v>7.72</v>
      </c>
      <c r="Y2418" t="s">
        <v>149</v>
      </c>
      <c r="Z2418">
        <v>7.3</v>
      </c>
      <c r="AA2418">
        <v>60102</v>
      </c>
      <c r="AB2418">
        <f t="shared" si="94"/>
        <v>131.4</v>
      </c>
      <c r="AC2418">
        <f t="shared" si="95"/>
        <v>124.83000000000001</v>
      </c>
    </row>
    <row r="2419" spans="1:29" x14ac:dyDescent="0.25">
      <c r="A2419" t="s">
        <v>2598</v>
      </c>
      <c r="B2419">
        <v>46</v>
      </c>
      <c r="C2419" t="str">
        <f t="shared" si="92"/>
        <v>Adult</v>
      </c>
      <c r="D2419" t="s">
        <v>2599</v>
      </c>
      <c r="E2419" t="s">
        <v>57</v>
      </c>
      <c r="F2419">
        <v>0.01</v>
      </c>
      <c r="G2419">
        <v>1</v>
      </c>
      <c r="H2419" s="1">
        <v>41324</v>
      </c>
      <c r="I2419" s="1" t="str">
        <f t="shared" si="93"/>
        <v xml:space="preserve"> Feb</v>
      </c>
      <c r="J2419">
        <v>22368</v>
      </c>
      <c r="K2419" t="s">
        <v>131</v>
      </c>
      <c r="L2419">
        <v>34</v>
      </c>
      <c r="M2419">
        <v>0.83</v>
      </c>
      <c r="N2419" t="s">
        <v>29</v>
      </c>
      <c r="O2419" t="s">
        <v>40</v>
      </c>
      <c r="P2419" t="s">
        <v>474</v>
      </c>
      <c r="Q2419" t="s">
        <v>32</v>
      </c>
      <c r="R2419">
        <v>-849.18</v>
      </c>
      <c r="S2419" t="s">
        <v>68</v>
      </c>
      <c r="T2419">
        <v>3113</v>
      </c>
      <c r="U2419">
        <v>2788.04</v>
      </c>
      <c r="V2419" s="1">
        <v>41325</v>
      </c>
      <c r="W2419" t="s">
        <v>34</v>
      </c>
      <c r="X2419">
        <v>35</v>
      </c>
      <c r="Y2419" t="s">
        <v>69</v>
      </c>
      <c r="Z2419">
        <v>80.98</v>
      </c>
      <c r="AA2419">
        <v>55119</v>
      </c>
      <c r="AB2419">
        <f t="shared" si="94"/>
        <v>2753.32</v>
      </c>
      <c r="AC2419">
        <f t="shared" si="95"/>
        <v>2725.7868000000003</v>
      </c>
    </row>
    <row r="2420" spans="1:29" x14ac:dyDescent="0.25">
      <c r="A2420" t="s">
        <v>2332</v>
      </c>
      <c r="B2420">
        <v>46</v>
      </c>
      <c r="C2420" t="str">
        <f t="shared" si="92"/>
        <v>Adult</v>
      </c>
      <c r="D2420" t="s">
        <v>843</v>
      </c>
      <c r="E2420" t="s">
        <v>38</v>
      </c>
      <c r="F2420">
        <v>0.05</v>
      </c>
      <c r="G2420">
        <v>1</v>
      </c>
      <c r="H2420" s="1">
        <v>41324</v>
      </c>
      <c r="I2420" s="1" t="str">
        <f t="shared" si="93"/>
        <v xml:space="preserve"> Feb</v>
      </c>
      <c r="J2420">
        <v>33060</v>
      </c>
      <c r="K2420" t="s">
        <v>28</v>
      </c>
      <c r="L2420">
        <v>3</v>
      </c>
      <c r="M2420">
        <v>0.35</v>
      </c>
      <c r="N2420" t="s">
        <v>29</v>
      </c>
      <c r="O2420" t="s">
        <v>30</v>
      </c>
      <c r="P2420" t="s">
        <v>2767</v>
      </c>
      <c r="Q2420" t="s">
        <v>67</v>
      </c>
      <c r="R2420">
        <v>-11.04</v>
      </c>
      <c r="S2420" t="s">
        <v>76</v>
      </c>
      <c r="T2420">
        <v>4644</v>
      </c>
      <c r="U2420">
        <v>15.88</v>
      </c>
      <c r="V2420" s="1">
        <v>41325</v>
      </c>
      <c r="W2420" t="s">
        <v>34</v>
      </c>
      <c r="X2420">
        <v>4.6900000000000004</v>
      </c>
      <c r="Y2420" t="s">
        <v>366</v>
      </c>
      <c r="Z2420">
        <v>3.74</v>
      </c>
      <c r="AA2420">
        <v>72450</v>
      </c>
      <c r="AB2420">
        <f t="shared" si="94"/>
        <v>11.22</v>
      </c>
      <c r="AC2420">
        <f t="shared" si="95"/>
        <v>10.659000000000001</v>
      </c>
    </row>
    <row r="2421" spans="1:29" x14ac:dyDescent="0.25">
      <c r="A2421" t="s">
        <v>2598</v>
      </c>
      <c r="B2421">
        <v>46</v>
      </c>
      <c r="C2421" t="str">
        <f t="shared" si="92"/>
        <v>Adult</v>
      </c>
      <c r="D2421" t="s">
        <v>2599</v>
      </c>
      <c r="E2421" t="s">
        <v>57</v>
      </c>
      <c r="F2421">
        <v>0.04</v>
      </c>
      <c r="G2421">
        <v>1</v>
      </c>
      <c r="H2421" s="1">
        <v>41324</v>
      </c>
      <c r="I2421" s="1" t="str">
        <f t="shared" si="93"/>
        <v xml:space="preserve"> Feb</v>
      </c>
      <c r="J2421">
        <v>22368</v>
      </c>
      <c r="K2421" t="s">
        <v>131</v>
      </c>
      <c r="L2421">
        <v>5</v>
      </c>
      <c r="M2421">
        <v>0.51</v>
      </c>
      <c r="N2421" t="s">
        <v>96</v>
      </c>
      <c r="O2421" t="s">
        <v>139</v>
      </c>
      <c r="P2421" t="s">
        <v>285</v>
      </c>
      <c r="Q2421" t="s">
        <v>102</v>
      </c>
      <c r="R2421">
        <v>-74.849999999999994</v>
      </c>
      <c r="S2421" t="s">
        <v>68</v>
      </c>
      <c r="T2421">
        <v>3111</v>
      </c>
      <c r="U2421">
        <v>192.12</v>
      </c>
      <c r="V2421" s="1">
        <v>41325</v>
      </c>
      <c r="W2421" t="s">
        <v>34</v>
      </c>
      <c r="X2421">
        <v>1.99</v>
      </c>
      <c r="Y2421" t="s">
        <v>69</v>
      </c>
      <c r="Z2421">
        <v>39.24</v>
      </c>
      <c r="AA2421">
        <v>55119</v>
      </c>
      <c r="AB2421">
        <f t="shared" si="94"/>
        <v>196.20000000000002</v>
      </c>
      <c r="AC2421">
        <f t="shared" si="95"/>
        <v>188.352</v>
      </c>
    </row>
    <row r="2422" spans="1:29" x14ac:dyDescent="0.25">
      <c r="A2422" t="s">
        <v>2598</v>
      </c>
      <c r="B2422">
        <v>46</v>
      </c>
      <c r="C2422" t="str">
        <f t="shared" si="92"/>
        <v>Adult</v>
      </c>
      <c r="D2422" t="s">
        <v>2599</v>
      </c>
      <c r="E2422" t="s">
        <v>57</v>
      </c>
      <c r="F2422">
        <v>0.08</v>
      </c>
      <c r="G2422">
        <v>1</v>
      </c>
      <c r="H2422" s="1">
        <v>41324</v>
      </c>
      <c r="I2422" s="1" t="str">
        <f t="shared" si="93"/>
        <v xml:space="preserve"> Feb</v>
      </c>
      <c r="J2422">
        <v>22368</v>
      </c>
      <c r="K2422" t="s">
        <v>131</v>
      </c>
      <c r="L2422">
        <v>33</v>
      </c>
      <c r="M2422">
        <v>0.39</v>
      </c>
      <c r="N2422" t="s">
        <v>96</v>
      </c>
      <c r="O2422" t="s">
        <v>73</v>
      </c>
      <c r="P2422" t="s">
        <v>423</v>
      </c>
      <c r="Q2422" t="s">
        <v>98</v>
      </c>
      <c r="R2422">
        <v>40.76</v>
      </c>
      <c r="S2422" t="s">
        <v>68</v>
      </c>
      <c r="T2422">
        <v>3112</v>
      </c>
      <c r="U2422">
        <v>3917.61</v>
      </c>
      <c r="V2422" s="1">
        <v>41326</v>
      </c>
      <c r="W2422" t="s">
        <v>53</v>
      </c>
      <c r="X2422">
        <v>56.14</v>
      </c>
      <c r="Y2422" t="s">
        <v>69</v>
      </c>
      <c r="Z2422">
        <v>119.99</v>
      </c>
      <c r="AA2422">
        <v>55119</v>
      </c>
      <c r="AB2422">
        <f t="shared" si="94"/>
        <v>3959.6699999999996</v>
      </c>
      <c r="AC2422">
        <f t="shared" si="95"/>
        <v>3642.8963999999996</v>
      </c>
    </row>
    <row r="2423" spans="1:29" x14ac:dyDescent="0.25">
      <c r="A2423" t="s">
        <v>2768</v>
      </c>
      <c r="B2423">
        <v>46</v>
      </c>
      <c r="C2423" t="str">
        <f t="shared" si="92"/>
        <v>Adult</v>
      </c>
      <c r="D2423" t="s">
        <v>720</v>
      </c>
      <c r="E2423" t="s">
        <v>46</v>
      </c>
      <c r="F2423">
        <v>0.01</v>
      </c>
      <c r="G2423">
        <v>1</v>
      </c>
      <c r="H2423" s="1">
        <v>41324</v>
      </c>
      <c r="I2423" s="1" t="str">
        <f t="shared" si="93"/>
        <v xml:space="preserve"> Feb</v>
      </c>
      <c r="J2423">
        <v>25091</v>
      </c>
      <c r="K2423" t="s">
        <v>131</v>
      </c>
      <c r="L2423">
        <v>4</v>
      </c>
      <c r="M2423">
        <v>0.37</v>
      </c>
      <c r="N2423" t="s">
        <v>29</v>
      </c>
      <c r="O2423" t="s">
        <v>30</v>
      </c>
      <c r="P2423" t="s">
        <v>2482</v>
      </c>
      <c r="Q2423" t="s">
        <v>67</v>
      </c>
      <c r="R2423">
        <v>-25.426500000000001</v>
      </c>
      <c r="S2423" t="s">
        <v>33</v>
      </c>
      <c r="T2423">
        <v>3523</v>
      </c>
      <c r="U2423">
        <v>156.97</v>
      </c>
      <c r="V2423" s="1">
        <v>41327</v>
      </c>
      <c r="W2423" t="s">
        <v>34</v>
      </c>
      <c r="X2423">
        <v>14.72</v>
      </c>
      <c r="Y2423" t="s">
        <v>35</v>
      </c>
      <c r="Z2423">
        <v>34.54</v>
      </c>
      <c r="AA2423">
        <v>15235</v>
      </c>
      <c r="AB2423">
        <f t="shared" si="94"/>
        <v>138.16</v>
      </c>
      <c r="AC2423">
        <f t="shared" si="95"/>
        <v>136.7784</v>
      </c>
    </row>
    <row r="2424" spans="1:29" x14ac:dyDescent="0.25">
      <c r="A2424" t="s">
        <v>2259</v>
      </c>
      <c r="B2424">
        <v>46</v>
      </c>
      <c r="C2424" t="str">
        <f t="shared" si="92"/>
        <v>Adult</v>
      </c>
      <c r="D2424" t="s">
        <v>2769</v>
      </c>
      <c r="E2424" t="s">
        <v>38</v>
      </c>
      <c r="F2424">
        <v>0.1</v>
      </c>
      <c r="G2424">
        <v>1</v>
      </c>
      <c r="H2424" s="1">
        <v>41325</v>
      </c>
      <c r="I2424" s="1" t="str">
        <f t="shared" si="93"/>
        <v xml:space="preserve"> Feb</v>
      </c>
      <c r="J2424">
        <v>56835</v>
      </c>
      <c r="K2424" t="s">
        <v>39</v>
      </c>
      <c r="L2424">
        <v>1</v>
      </c>
      <c r="M2424">
        <v>0.52</v>
      </c>
      <c r="N2424" t="s">
        <v>29</v>
      </c>
      <c r="O2424" t="s">
        <v>59</v>
      </c>
      <c r="P2424" t="s">
        <v>1657</v>
      </c>
      <c r="Q2424" t="s">
        <v>88</v>
      </c>
      <c r="R2424">
        <v>-5.16</v>
      </c>
      <c r="S2424" t="s">
        <v>76</v>
      </c>
      <c r="T2424">
        <v>7956</v>
      </c>
      <c r="U2424">
        <v>10.94</v>
      </c>
      <c r="V2424" s="1">
        <v>41325</v>
      </c>
      <c r="W2424" t="s">
        <v>34</v>
      </c>
      <c r="X2424">
        <v>2.25</v>
      </c>
      <c r="Y2424" t="s">
        <v>132</v>
      </c>
      <c r="Z2424">
        <v>9.11</v>
      </c>
      <c r="AA2424">
        <v>33161</v>
      </c>
      <c r="AB2424">
        <f t="shared" si="94"/>
        <v>9.11</v>
      </c>
      <c r="AC2424">
        <f t="shared" si="95"/>
        <v>8.1989999999999998</v>
      </c>
    </row>
    <row r="2425" spans="1:29" x14ac:dyDescent="0.25">
      <c r="A2425" t="s">
        <v>1177</v>
      </c>
      <c r="B2425">
        <v>46</v>
      </c>
      <c r="C2425" t="str">
        <f t="shared" si="92"/>
        <v>Adult</v>
      </c>
      <c r="D2425" t="s">
        <v>565</v>
      </c>
      <c r="E2425" t="s">
        <v>38</v>
      </c>
      <c r="F2425">
        <v>0</v>
      </c>
      <c r="G2425">
        <v>1</v>
      </c>
      <c r="H2425" s="1">
        <v>41325</v>
      </c>
      <c r="I2425" s="1" t="str">
        <f t="shared" si="93"/>
        <v xml:space="preserve"> Feb</v>
      </c>
      <c r="J2425">
        <v>59780</v>
      </c>
      <c r="K2425" t="s">
        <v>58</v>
      </c>
      <c r="L2425">
        <v>21</v>
      </c>
      <c r="M2425">
        <v>0.56000000000000005</v>
      </c>
      <c r="N2425" t="s">
        <v>96</v>
      </c>
      <c r="O2425" t="s">
        <v>49</v>
      </c>
      <c r="P2425" t="s">
        <v>326</v>
      </c>
      <c r="Q2425" t="s">
        <v>98</v>
      </c>
      <c r="R2425">
        <v>1395.02</v>
      </c>
      <c r="S2425" t="s">
        <v>52</v>
      </c>
      <c r="T2425">
        <v>8365</v>
      </c>
      <c r="U2425">
        <v>6776.92</v>
      </c>
      <c r="V2425" s="1">
        <v>41325</v>
      </c>
      <c r="W2425" t="s">
        <v>53</v>
      </c>
      <c r="X2425">
        <v>26.53</v>
      </c>
      <c r="Y2425" t="s">
        <v>298</v>
      </c>
      <c r="Z2425">
        <v>306.14</v>
      </c>
      <c r="AA2425">
        <v>80232</v>
      </c>
      <c r="AB2425">
        <f t="shared" si="94"/>
        <v>6428.94</v>
      </c>
      <c r="AC2425">
        <f t="shared" si="95"/>
        <v>6428.94</v>
      </c>
    </row>
    <row r="2426" spans="1:29" x14ac:dyDescent="0.25">
      <c r="A2426" t="s">
        <v>1567</v>
      </c>
      <c r="B2426">
        <v>46</v>
      </c>
      <c r="C2426" t="str">
        <f t="shared" si="92"/>
        <v>Adult</v>
      </c>
      <c r="D2426" t="s">
        <v>669</v>
      </c>
      <c r="E2426" t="s">
        <v>46</v>
      </c>
      <c r="F2426">
        <v>0.03</v>
      </c>
      <c r="G2426">
        <v>1</v>
      </c>
      <c r="H2426" s="1">
        <v>41325</v>
      </c>
      <c r="I2426" s="1" t="str">
        <f t="shared" si="93"/>
        <v xml:space="preserve"> Feb</v>
      </c>
      <c r="J2426">
        <v>14023</v>
      </c>
      <c r="K2426" t="s">
        <v>39</v>
      </c>
      <c r="L2426">
        <v>48</v>
      </c>
      <c r="M2426">
        <v>0.4</v>
      </c>
      <c r="N2426" t="s">
        <v>29</v>
      </c>
      <c r="O2426" t="s">
        <v>30</v>
      </c>
      <c r="P2426" t="s">
        <v>2770</v>
      </c>
      <c r="Q2426" t="s">
        <v>61</v>
      </c>
      <c r="R2426">
        <v>40.61</v>
      </c>
      <c r="S2426" t="s">
        <v>68</v>
      </c>
      <c r="T2426">
        <v>1963</v>
      </c>
      <c r="U2426">
        <v>498.16</v>
      </c>
      <c r="V2426" s="1">
        <v>41326</v>
      </c>
      <c r="W2426" t="s">
        <v>34</v>
      </c>
      <c r="X2426">
        <v>5.12</v>
      </c>
      <c r="Y2426" t="s">
        <v>111</v>
      </c>
      <c r="Z2426">
        <v>9.99</v>
      </c>
      <c r="AA2426">
        <v>79907</v>
      </c>
      <c r="AB2426">
        <f t="shared" si="94"/>
        <v>479.52</v>
      </c>
      <c r="AC2426">
        <f t="shared" si="95"/>
        <v>465.13439999999997</v>
      </c>
    </row>
    <row r="2427" spans="1:29" x14ac:dyDescent="0.25">
      <c r="A2427" t="s">
        <v>1850</v>
      </c>
      <c r="B2427">
        <v>46</v>
      </c>
      <c r="C2427" t="str">
        <f t="shared" si="92"/>
        <v>Adult</v>
      </c>
      <c r="D2427" t="s">
        <v>629</v>
      </c>
      <c r="E2427" t="s">
        <v>27</v>
      </c>
      <c r="F2427">
        <v>0.08</v>
      </c>
      <c r="G2427">
        <v>1</v>
      </c>
      <c r="H2427" s="1">
        <v>41325</v>
      </c>
      <c r="I2427" s="1" t="str">
        <f t="shared" si="93"/>
        <v xml:space="preserve"> Feb</v>
      </c>
      <c r="J2427">
        <v>57538</v>
      </c>
      <c r="K2427" t="s">
        <v>58</v>
      </c>
      <c r="L2427">
        <v>40</v>
      </c>
      <c r="M2427">
        <v>0.55000000000000004</v>
      </c>
      <c r="N2427" t="s">
        <v>48</v>
      </c>
      <c r="O2427" t="s">
        <v>30</v>
      </c>
      <c r="P2427" t="s">
        <v>2223</v>
      </c>
      <c r="Q2427" t="s">
        <v>82</v>
      </c>
      <c r="R2427">
        <v>-244.63</v>
      </c>
      <c r="S2427" t="s">
        <v>68</v>
      </c>
      <c r="T2427">
        <v>8065</v>
      </c>
      <c r="U2427">
        <v>1370.49</v>
      </c>
      <c r="V2427" s="1">
        <v>41327</v>
      </c>
      <c r="W2427" t="s">
        <v>34</v>
      </c>
      <c r="X2427">
        <v>19.989999999999998</v>
      </c>
      <c r="Y2427" t="s">
        <v>262</v>
      </c>
      <c r="Z2427">
        <v>33.979999999999997</v>
      </c>
      <c r="AA2427">
        <v>64133</v>
      </c>
      <c r="AB2427">
        <f t="shared" si="94"/>
        <v>1359.1999999999998</v>
      </c>
      <c r="AC2427">
        <f t="shared" si="95"/>
        <v>1250.4639999999999</v>
      </c>
    </row>
    <row r="2428" spans="1:29" x14ac:dyDescent="0.25">
      <c r="A2428" t="s">
        <v>2771</v>
      </c>
      <c r="B2428">
        <v>46</v>
      </c>
      <c r="C2428" t="str">
        <f t="shared" si="92"/>
        <v>Adult</v>
      </c>
      <c r="D2428" t="s">
        <v>126</v>
      </c>
      <c r="E2428" t="s">
        <v>46</v>
      </c>
      <c r="F2428">
        <v>7.0000000000000007E-2</v>
      </c>
      <c r="G2428">
        <v>1</v>
      </c>
      <c r="H2428" s="1">
        <v>41325</v>
      </c>
      <c r="I2428" s="1" t="str">
        <f t="shared" si="93"/>
        <v xml:space="preserve"> Feb</v>
      </c>
      <c r="J2428">
        <v>38496</v>
      </c>
      <c r="K2428" t="s">
        <v>58</v>
      </c>
      <c r="L2428">
        <v>23</v>
      </c>
      <c r="M2428">
        <v>0.36</v>
      </c>
      <c r="N2428" t="s">
        <v>29</v>
      </c>
      <c r="O2428" t="s">
        <v>30</v>
      </c>
      <c r="P2428" t="s">
        <v>1502</v>
      </c>
      <c r="Q2428" t="s">
        <v>61</v>
      </c>
      <c r="R2428">
        <v>-43.18</v>
      </c>
      <c r="S2428" t="s">
        <v>68</v>
      </c>
      <c r="T2428">
        <v>5412</v>
      </c>
      <c r="U2428">
        <v>116.57</v>
      </c>
      <c r="V2428" s="1">
        <v>41327</v>
      </c>
      <c r="W2428" t="s">
        <v>34</v>
      </c>
      <c r="X2428">
        <v>4.72</v>
      </c>
      <c r="Y2428" t="s">
        <v>128</v>
      </c>
      <c r="Z2428">
        <v>4.9800000000000004</v>
      </c>
      <c r="AA2428">
        <v>73120</v>
      </c>
      <c r="AB2428">
        <f t="shared" si="94"/>
        <v>114.54</v>
      </c>
      <c r="AC2428">
        <f t="shared" si="95"/>
        <v>106.5222</v>
      </c>
    </row>
    <row r="2429" spans="1:29" x14ac:dyDescent="0.25">
      <c r="A2429" t="s">
        <v>1567</v>
      </c>
      <c r="B2429">
        <v>46</v>
      </c>
      <c r="C2429" t="str">
        <f t="shared" si="92"/>
        <v>Adult</v>
      </c>
      <c r="D2429" t="s">
        <v>669</v>
      </c>
      <c r="E2429" t="s">
        <v>46</v>
      </c>
      <c r="F2429">
        <v>0.08</v>
      </c>
      <c r="G2429">
        <v>1</v>
      </c>
      <c r="H2429" s="1">
        <v>41325</v>
      </c>
      <c r="I2429" s="1" t="str">
        <f t="shared" si="93"/>
        <v xml:space="preserve"> Feb</v>
      </c>
      <c r="J2429">
        <v>14023</v>
      </c>
      <c r="K2429" t="s">
        <v>39</v>
      </c>
      <c r="L2429">
        <v>36</v>
      </c>
      <c r="M2429">
        <v>0.36</v>
      </c>
      <c r="N2429" t="s">
        <v>29</v>
      </c>
      <c r="O2429" t="s">
        <v>30</v>
      </c>
      <c r="P2429" t="s">
        <v>2772</v>
      </c>
      <c r="Q2429" t="s">
        <v>67</v>
      </c>
      <c r="R2429">
        <v>241.077</v>
      </c>
      <c r="S2429" t="s">
        <v>68</v>
      </c>
      <c r="T2429">
        <v>1962</v>
      </c>
      <c r="U2429">
        <v>711.1</v>
      </c>
      <c r="V2429" s="1">
        <v>41327</v>
      </c>
      <c r="W2429" t="s">
        <v>34</v>
      </c>
      <c r="X2429">
        <v>2.99</v>
      </c>
      <c r="Y2429" t="s">
        <v>111</v>
      </c>
      <c r="Z2429">
        <v>21.38</v>
      </c>
      <c r="AA2429">
        <v>79907</v>
      </c>
      <c r="AB2429">
        <f t="shared" si="94"/>
        <v>769.68</v>
      </c>
      <c r="AC2429">
        <f t="shared" si="95"/>
        <v>708.10559999999998</v>
      </c>
    </row>
    <row r="2430" spans="1:29" x14ac:dyDescent="0.25">
      <c r="A2430" t="s">
        <v>2661</v>
      </c>
      <c r="B2430">
        <v>46</v>
      </c>
      <c r="C2430" t="str">
        <f t="shared" si="92"/>
        <v>Adult</v>
      </c>
      <c r="D2430" t="s">
        <v>1196</v>
      </c>
      <c r="E2430" t="s">
        <v>46</v>
      </c>
      <c r="F2430">
        <v>0</v>
      </c>
      <c r="G2430">
        <v>1</v>
      </c>
      <c r="H2430" s="1">
        <v>41325</v>
      </c>
      <c r="I2430" s="1" t="str">
        <f t="shared" si="93"/>
        <v xml:space="preserve"> Feb</v>
      </c>
      <c r="J2430">
        <v>1060</v>
      </c>
      <c r="K2430" t="s">
        <v>131</v>
      </c>
      <c r="L2430">
        <v>30</v>
      </c>
      <c r="M2430">
        <v>0.35</v>
      </c>
      <c r="N2430" t="s">
        <v>29</v>
      </c>
      <c r="O2430" t="s">
        <v>30</v>
      </c>
      <c r="P2430" t="s">
        <v>1512</v>
      </c>
      <c r="Q2430" t="s">
        <v>67</v>
      </c>
      <c r="R2430">
        <v>532.61</v>
      </c>
      <c r="S2430" t="s">
        <v>52</v>
      </c>
      <c r="T2430">
        <v>171</v>
      </c>
      <c r="U2430">
        <v>1187.55</v>
      </c>
      <c r="V2430" s="1">
        <v>41327</v>
      </c>
      <c r="W2430" t="s">
        <v>34</v>
      </c>
      <c r="X2430">
        <v>2.99</v>
      </c>
      <c r="Y2430" t="s">
        <v>89</v>
      </c>
      <c r="Z2430">
        <v>37.700000000000003</v>
      </c>
      <c r="AA2430">
        <v>97801</v>
      </c>
      <c r="AB2430">
        <f t="shared" si="94"/>
        <v>1131</v>
      </c>
      <c r="AC2430">
        <f t="shared" si="95"/>
        <v>1131</v>
      </c>
    </row>
    <row r="2431" spans="1:29" x14ac:dyDescent="0.25">
      <c r="A2431" t="s">
        <v>1596</v>
      </c>
      <c r="B2431">
        <v>46</v>
      </c>
      <c r="C2431" t="str">
        <f t="shared" si="92"/>
        <v>Adult</v>
      </c>
      <c r="D2431" t="s">
        <v>462</v>
      </c>
      <c r="E2431" t="s">
        <v>38</v>
      </c>
      <c r="F2431">
        <v>0.01</v>
      </c>
      <c r="G2431">
        <v>1</v>
      </c>
      <c r="H2431" s="1">
        <v>41325</v>
      </c>
      <c r="I2431" s="1" t="str">
        <f t="shared" si="93"/>
        <v xml:space="preserve"> Feb</v>
      </c>
      <c r="J2431">
        <v>37157</v>
      </c>
      <c r="K2431" t="s">
        <v>28</v>
      </c>
      <c r="L2431">
        <v>39</v>
      </c>
      <c r="M2431">
        <v>0.37</v>
      </c>
      <c r="N2431" t="s">
        <v>29</v>
      </c>
      <c r="O2431" t="s">
        <v>30</v>
      </c>
      <c r="P2431" t="s">
        <v>2773</v>
      </c>
      <c r="Q2431" t="s">
        <v>61</v>
      </c>
      <c r="R2431">
        <v>-71.09</v>
      </c>
      <c r="S2431" t="s">
        <v>76</v>
      </c>
      <c r="T2431">
        <v>5221</v>
      </c>
      <c r="U2431">
        <v>213</v>
      </c>
      <c r="V2431" s="1">
        <v>41327</v>
      </c>
      <c r="W2431" t="s">
        <v>34</v>
      </c>
      <c r="X2431">
        <v>5.0599999999999996</v>
      </c>
      <c r="Y2431" t="s">
        <v>77</v>
      </c>
      <c r="Z2431">
        <v>5.28</v>
      </c>
      <c r="AA2431">
        <v>35810</v>
      </c>
      <c r="AB2431">
        <f t="shared" si="94"/>
        <v>205.92000000000002</v>
      </c>
      <c r="AC2431">
        <f t="shared" si="95"/>
        <v>203.86080000000001</v>
      </c>
    </row>
    <row r="2432" spans="1:29" x14ac:dyDescent="0.25">
      <c r="A2432" t="s">
        <v>1105</v>
      </c>
      <c r="B2432">
        <v>46</v>
      </c>
      <c r="C2432" t="str">
        <f t="shared" si="92"/>
        <v>Adult</v>
      </c>
      <c r="D2432" t="s">
        <v>1106</v>
      </c>
      <c r="E2432" t="s">
        <v>46</v>
      </c>
      <c r="F2432">
        <v>0.04</v>
      </c>
      <c r="G2432">
        <v>1</v>
      </c>
      <c r="H2432" s="1">
        <v>41325</v>
      </c>
      <c r="I2432" s="1" t="str">
        <f t="shared" si="93"/>
        <v xml:space="preserve"> Feb</v>
      </c>
      <c r="J2432">
        <v>4739</v>
      </c>
      <c r="K2432" t="s">
        <v>47</v>
      </c>
      <c r="L2432">
        <v>16</v>
      </c>
      <c r="M2432">
        <v>0.57999999999999996</v>
      </c>
      <c r="N2432" t="s">
        <v>29</v>
      </c>
      <c r="O2432" t="s">
        <v>59</v>
      </c>
      <c r="P2432" t="s">
        <v>521</v>
      </c>
      <c r="Q2432" t="s">
        <v>88</v>
      </c>
      <c r="R2432">
        <v>4.21</v>
      </c>
      <c r="S2432" t="s">
        <v>76</v>
      </c>
      <c r="T2432">
        <v>678</v>
      </c>
      <c r="U2432">
        <v>48.57</v>
      </c>
      <c r="V2432" s="1">
        <v>41329</v>
      </c>
      <c r="W2432" t="s">
        <v>34</v>
      </c>
      <c r="X2432">
        <v>0.7</v>
      </c>
      <c r="Y2432" t="s">
        <v>162</v>
      </c>
      <c r="Z2432">
        <v>2.94</v>
      </c>
      <c r="AA2432">
        <v>23518</v>
      </c>
      <c r="AB2432">
        <f t="shared" si="94"/>
        <v>47.04</v>
      </c>
      <c r="AC2432">
        <f t="shared" si="95"/>
        <v>45.1584</v>
      </c>
    </row>
    <row r="2433" spans="1:29" x14ac:dyDescent="0.25">
      <c r="A2433" t="s">
        <v>2774</v>
      </c>
      <c r="B2433">
        <v>46</v>
      </c>
      <c r="C2433" t="str">
        <f t="shared" si="92"/>
        <v>Adult</v>
      </c>
      <c r="D2433" t="s">
        <v>1882</v>
      </c>
      <c r="E2433" t="s">
        <v>57</v>
      </c>
      <c r="F2433">
        <v>0.08</v>
      </c>
      <c r="G2433">
        <v>1</v>
      </c>
      <c r="H2433" s="1">
        <v>41326</v>
      </c>
      <c r="I2433" s="1" t="str">
        <f t="shared" si="93"/>
        <v xml:space="preserve"> Feb</v>
      </c>
      <c r="J2433">
        <v>43940</v>
      </c>
      <c r="K2433" t="s">
        <v>58</v>
      </c>
      <c r="L2433">
        <v>44</v>
      </c>
      <c r="M2433">
        <v>0.59</v>
      </c>
      <c r="N2433" t="s">
        <v>29</v>
      </c>
      <c r="O2433" t="s">
        <v>139</v>
      </c>
      <c r="P2433" t="s">
        <v>2258</v>
      </c>
      <c r="Q2433" t="s">
        <v>88</v>
      </c>
      <c r="R2433">
        <v>176.13</v>
      </c>
      <c r="S2433" t="s">
        <v>33</v>
      </c>
      <c r="T2433">
        <v>6205</v>
      </c>
      <c r="U2433">
        <v>1717.21</v>
      </c>
      <c r="V2433" s="1">
        <v>41327</v>
      </c>
      <c r="W2433" t="s">
        <v>34</v>
      </c>
      <c r="X2433">
        <v>8.99</v>
      </c>
      <c r="Y2433" t="s">
        <v>136</v>
      </c>
      <c r="Z2433">
        <v>40.97</v>
      </c>
      <c r="AA2433">
        <v>11580</v>
      </c>
      <c r="AB2433">
        <f t="shared" si="94"/>
        <v>1802.6799999999998</v>
      </c>
      <c r="AC2433">
        <f t="shared" si="95"/>
        <v>1658.4655999999998</v>
      </c>
    </row>
    <row r="2434" spans="1:29" x14ac:dyDescent="0.25">
      <c r="A2434" t="s">
        <v>1785</v>
      </c>
      <c r="B2434">
        <v>46</v>
      </c>
      <c r="C2434" t="str">
        <f t="shared" si="92"/>
        <v>Adult</v>
      </c>
      <c r="D2434" t="s">
        <v>360</v>
      </c>
      <c r="E2434" t="s">
        <v>46</v>
      </c>
      <c r="F2434">
        <v>0.05</v>
      </c>
      <c r="G2434">
        <v>1</v>
      </c>
      <c r="H2434" s="1">
        <v>41326</v>
      </c>
      <c r="I2434" s="1" t="str">
        <f t="shared" si="93"/>
        <v xml:space="preserve"> Feb</v>
      </c>
      <c r="J2434">
        <v>26499</v>
      </c>
      <c r="K2434" t="s">
        <v>131</v>
      </c>
      <c r="L2434">
        <v>11</v>
      </c>
      <c r="M2434">
        <v>0.39</v>
      </c>
      <c r="N2434" t="s">
        <v>29</v>
      </c>
      <c r="O2434" t="s">
        <v>30</v>
      </c>
      <c r="P2434" t="s">
        <v>1366</v>
      </c>
      <c r="Q2434" t="s">
        <v>210</v>
      </c>
      <c r="R2434">
        <v>8.7799999999999994</v>
      </c>
      <c r="S2434" t="s">
        <v>68</v>
      </c>
      <c r="T2434">
        <v>3711</v>
      </c>
      <c r="U2434">
        <v>32.4</v>
      </c>
      <c r="V2434" s="1">
        <v>41327</v>
      </c>
      <c r="W2434" t="s">
        <v>34</v>
      </c>
      <c r="X2434">
        <v>0.5</v>
      </c>
      <c r="Y2434" t="s">
        <v>149</v>
      </c>
      <c r="Z2434">
        <v>2.88</v>
      </c>
      <c r="AA2434">
        <v>60060</v>
      </c>
      <c r="AB2434">
        <f t="shared" si="94"/>
        <v>31.68</v>
      </c>
      <c r="AC2434">
        <f t="shared" si="95"/>
        <v>30.096</v>
      </c>
    </row>
    <row r="2435" spans="1:29" x14ac:dyDescent="0.25">
      <c r="A2435" t="s">
        <v>1205</v>
      </c>
      <c r="B2435">
        <v>46</v>
      </c>
      <c r="C2435" t="str">
        <f t="shared" si="92"/>
        <v>Adult</v>
      </c>
      <c r="D2435" t="s">
        <v>2775</v>
      </c>
      <c r="E2435" t="s">
        <v>46</v>
      </c>
      <c r="F2435">
        <v>0.1</v>
      </c>
      <c r="G2435">
        <v>1</v>
      </c>
      <c r="H2435" s="1">
        <v>41326</v>
      </c>
      <c r="I2435" s="1" t="str">
        <f t="shared" si="93"/>
        <v xml:space="preserve"> Feb</v>
      </c>
      <c r="J2435">
        <v>17632</v>
      </c>
      <c r="K2435" t="s">
        <v>131</v>
      </c>
      <c r="L2435">
        <v>38</v>
      </c>
      <c r="M2435">
        <v>0.83</v>
      </c>
      <c r="N2435" t="s">
        <v>29</v>
      </c>
      <c r="O2435" t="s">
        <v>59</v>
      </c>
      <c r="P2435" t="s">
        <v>308</v>
      </c>
      <c r="Q2435" t="s">
        <v>232</v>
      </c>
      <c r="R2435">
        <v>-21.89</v>
      </c>
      <c r="S2435" t="s">
        <v>68</v>
      </c>
      <c r="T2435">
        <v>2426</v>
      </c>
      <c r="U2435">
        <v>71.12</v>
      </c>
      <c r="V2435" s="1">
        <v>41327</v>
      </c>
      <c r="W2435" t="s">
        <v>34</v>
      </c>
      <c r="X2435">
        <v>0.7</v>
      </c>
      <c r="Y2435" t="s">
        <v>262</v>
      </c>
      <c r="Z2435">
        <v>1.98</v>
      </c>
      <c r="AA2435">
        <v>65203</v>
      </c>
      <c r="AB2435">
        <f t="shared" si="94"/>
        <v>75.239999999999995</v>
      </c>
      <c r="AC2435">
        <f t="shared" si="95"/>
        <v>67.715999999999994</v>
      </c>
    </row>
    <row r="2436" spans="1:29" x14ac:dyDescent="0.25">
      <c r="A2436" t="s">
        <v>1881</v>
      </c>
      <c r="B2436">
        <v>46</v>
      </c>
      <c r="C2436" t="str">
        <f t="shared" si="92"/>
        <v>Adult</v>
      </c>
      <c r="D2436" t="s">
        <v>1882</v>
      </c>
      <c r="E2436" t="s">
        <v>57</v>
      </c>
      <c r="F2436">
        <v>0.09</v>
      </c>
      <c r="G2436">
        <v>1</v>
      </c>
      <c r="H2436" s="1">
        <v>41326</v>
      </c>
      <c r="I2436" s="1" t="str">
        <f t="shared" si="93"/>
        <v xml:space="preserve"> Feb</v>
      </c>
      <c r="J2436">
        <v>43940</v>
      </c>
      <c r="K2436" t="s">
        <v>58</v>
      </c>
      <c r="L2436">
        <v>12</v>
      </c>
      <c r="M2436">
        <v>0.59</v>
      </c>
      <c r="N2436" t="s">
        <v>96</v>
      </c>
      <c r="O2436" t="s">
        <v>30</v>
      </c>
      <c r="P2436" t="s">
        <v>1813</v>
      </c>
      <c r="Q2436" t="s">
        <v>105</v>
      </c>
      <c r="R2436">
        <v>-215.33600000000001</v>
      </c>
      <c r="S2436" t="s">
        <v>33</v>
      </c>
      <c r="T2436">
        <v>6204</v>
      </c>
      <c r="U2436">
        <v>1940.21</v>
      </c>
      <c r="V2436" s="1">
        <v>41327</v>
      </c>
      <c r="W2436" t="s">
        <v>34</v>
      </c>
      <c r="X2436">
        <v>4.2</v>
      </c>
      <c r="Y2436" t="s">
        <v>136</v>
      </c>
      <c r="Z2436">
        <v>200.99</v>
      </c>
      <c r="AA2436">
        <v>13501</v>
      </c>
      <c r="AB2436">
        <f t="shared" si="94"/>
        <v>2411.88</v>
      </c>
      <c r="AC2436">
        <f t="shared" si="95"/>
        <v>2194.8108000000002</v>
      </c>
    </row>
    <row r="2437" spans="1:29" x14ac:dyDescent="0.25">
      <c r="A2437" t="s">
        <v>2776</v>
      </c>
      <c r="B2437">
        <v>46</v>
      </c>
      <c r="C2437" t="str">
        <f t="shared" si="92"/>
        <v>Adult</v>
      </c>
      <c r="D2437" t="s">
        <v>117</v>
      </c>
      <c r="E2437" t="s">
        <v>38</v>
      </c>
      <c r="F2437">
        <v>0.06</v>
      </c>
      <c r="G2437">
        <v>1</v>
      </c>
      <c r="H2437" s="1">
        <v>41326</v>
      </c>
      <c r="I2437" s="1" t="str">
        <f t="shared" si="93"/>
        <v xml:space="preserve"> Feb</v>
      </c>
      <c r="J2437">
        <v>41122</v>
      </c>
      <c r="K2437" t="s">
        <v>39</v>
      </c>
      <c r="L2437">
        <v>29</v>
      </c>
      <c r="M2437">
        <v>0.53</v>
      </c>
      <c r="N2437" t="s">
        <v>48</v>
      </c>
      <c r="O2437" t="s">
        <v>139</v>
      </c>
      <c r="P2437" t="s">
        <v>500</v>
      </c>
      <c r="Q2437" t="s">
        <v>82</v>
      </c>
      <c r="R2437">
        <v>-76.88</v>
      </c>
      <c r="S2437" t="s">
        <v>68</v>
      </c>
      <c r="T2437">
        <v>5798</v>
      </c>
      <c r="U2437">
        <v>61.22</v>
      </c>
      <c r="V2437" s="1">
        <v>41328</v>
      </c>
      <c r="W2437" t="s">
        <v>42</v>
      </c>
      <c r="X2437">
        <v>4.08</v>
      </c>
      <c r="Y2437" t="s">
        <v>111</v>
      </c>
      <c r="Z2437">
        <v>1.74</v>
      </c>
      <c r="AA2437">
        <v>77705</v>
      </c>
      <c r="AB2437">
        <f t="shared" si="94"/>
        <v>50.46</v>
      </c>
      <c r="AC2437">
        <f t="shared" si="95"/>
        <v>47.432400000000001</v>
      </c>
    </row>
    <row r="2438" spans="1:29" x14ac:dyDescent="0.25">
      <c r="A2438" t="s">
        <v>1035</v>
      </c>
      <c r="B2438">
        <v>46</v>
      </c>
      <c r="C2438" t="str">
        <f t="shared" si="92"/>
        <v>Adult</v>
      </c>
      <c r="D2438" t="s">
        <v>252</v>
      </c>
      <c r="E2438" t="s">
        <v>46</v>
      </c>
      <c r="F2438">
        <v>0</v>
      </c>
      <c r="G2438">
        <v>1</v>
      </c>
      <c r="H2438" s="1">
        <v>41327</v>
      </c>
      <c r="I2438" s="1" t="str">
        <f t="shared" si="93"/>
        <v xml:space="preserve"> Feb</v>
      </c>
      <c r="J2438">
        <v>2279</v>
      </c>
      <c r="K2438" t="s">
        <v>131</v>
      </c>
      <c r="L2438">
        <v>49</v>
      </c>
      <c r="M2438">
        <v>0.61</v>
      </c>
      <c r="N2438" t="s">
        <v>48</v>
      </c>
      <c r="O2438" t="s">
        <v>49</v>
      </c>
      <c r="P2438" t="s">
        <v>2777</v>
      </c>
      <c r="Q2438" t="s">
        <v>51</v>
      </c>
      <c r="R2438">
        <v>205.83</v>
      </c>
      <c r="S2438" t="s">
        <v>68</v>
      </c>
      <c r="T2438">
        <v>333</v>
      </c>
      <c r="U2438">
        <v>4577.18</v>
      </c>
      <c r="V2438" s="1">
        <v>41328</v>
      </c>
      <c r="W2438" t="s">
        <v>53</v>
      </c>
      <c r="X2438">
        <v>30</v>
      </c>
      <c r="Y2438" t="s">
        <v>122</v>
      </c>
      <c r="Z2438">
        <v>90.98</v>
      </c>
      <c r="AA2438">
        <v>50158</v>
      </c>
      <c r="AB2438">
        <f t="shared" si="94"/>
        <v>4458.0200000000004</v>
      </c>
      <c r="AC2438">
        <f t="shared" si="95"/>
        <v>4458.0200000000004</v>
      </c>
    </row>
    <row r="2439" spans="1:29" x14ac:dyDescent="0.25">
      <c r="A2439" t="s">
        <v>1330</v>
      </c>
      <c r="B2439">
        <v>46</v>
      </c>
      <c r="C2439" t="str">
        <f t="shared" si="92"/>
        <v>Adult</v>
      </c>
      <c r="D2439" t="s">
        <v>2400</v>
      </c>
      <c r="E2439" t="s">
        <v>57</v>
      </c>
      <c r="F2439">
        <v>0.05</v>
      </c>
      <c r="G2439">
        <v>1</v>
      </c>
      <c r="H2439" s="1">
        <v>41327</v>
      </c>
      <c r="I2439" s="1" t="str">
        <f t="shared" si="93"/>
        <v xml:space="preserve"> Feb</v>
      </c>
      <c r="J2439">
        <v>37606</v>
      </c>
      <c r="K2439" t="s">
        <v>58</v>
      </c>
      <c r="L2439">
        <v>1</v>
      </c>
      <c r="M2439">
        <v>0.38</v>
      </c>
      <c r="N2439" t="s">
        <v>29</v>
      </c>
      <c r="O2439" t="s">
        <v>30</v>
      </c>
      <c r="P2439" t="s">
        <v>2103</v>
      </c>
      <c r="Q2439" t="s">
        <v>61</v>
      </c>
      <c r="R2439">
        <v>3.25</v>
      </c>
      <c r="S2439" t="s">
        <v>52</v>
      </c>
      <c r="T2439">
        <v>5283</v>
      </c>
      <c r="U2439">
        <v>19.96</v>
      </c>
      <c r="V2439" s="1">
        <v>41328</v>
      </c>
      <c r="W2439" t="s">
        <v>42</v>
      </c>
      <c r="X2439">
        <v>4.8600000000000003</v>
      </c>
      <c r="Y2439" t="s">
        <v>54</v>
      </c>
      <c r="Z2439">
        <v>4.9800000000000004</v>
      </c>
      <c r="AA2439">
        <v>94526</v>
      </c>
      <c r="AB2439">
        <f t="shared" si="94"/>
        <v>4.9800000000000004</v>
      </c>
      <c r="AC2439">
        <f t="shared" si="95"/>
        <v>4.7310000000000008</v>
      </c>
    </row>
    <row r="2440" spans="1:29" x14ac:dyDescent="0.25">
      <c r="A2440" t="s">
        <v>2651</v>
      </c>
      <c r="B2440">
        <v>46</v>
      </c>
      <c r="C2440" t="str">
        <f t="shared" si="92"/>
        <v>Adult</v>
      </c>
      <c r="D2440" t="s">
        <v>1395</v>
      </c>
      <c r="E2440" t="s">
        <v>38</v>
      </c>
      <c r="F2440">
        <v>0.01</v>
      </c>
      <c r="G2440">
        <v>1</v>
      </c>
      <c r="H2440" s="1">
        <v>41327</v>
      </c>
      <c r="I2440" s="1" t="str">
        <f t="shared" si="93"/>
        <v xml:space="preserve"> Feb</v>
      </c>
      <c r="J2440">
        <v>39872</v>
      </c>
      <c r="K2440" t="s">
        <v>58</v>
      </c>
      <c r="L2440">
        <v>5</v>
      </c>
      <c r="M2440">
        <v>0.36</v>
      </c>
      <c r="N2440" t="s">
        <v>29</v>
      </c>
      <c r="O2440" t="s">
        <v>30</v>
      </c>
      <c r="P2440" t="s">
        <v>1876</v>
      </c>
      <c r="Q2440" t="s">
        <v>210</v>
      </c>
      <c r="R2440">
        <v>0.35</v>
      </c>
      <c r="S2440" t="s">
        <v>68</v>
      </c>
      <c r="T2440">
        <v>5633</v>
      </c>
      <c r="U2440">
        <v>16.239999999999998</v>
      </c>
      <c r="V2440" s="1">
        <v>41328</v>
      </c>
      <c r="W2440" t="s">
        <v>34</v>
      </c>
      <c r="X2440">
        <v>0.99</v>
      </c>
      <c r="Y2440" t="s">
        <v>522</v>
      </c>
      <c r="Z2440">
        <v>2.88</v>
      </c>
      <c r="AA2440">
        <v>58701</v>
      </c>
      <c r="AB2440">
        <f t="shared" si="94"/>
        <v>14.399999999999999</v>
      </c>
      <c r="AC2440">
        <f t="shared" si="95"/>
        <v>14.255999999999998</v>
      </c>
    </row>
    <row r="2441" spans="1:29" x14ac:dyDescent="0.25">
      <c r="A2441" t="s">
        <v>2778</v>
      </c>
      <c r="B2441">
        <v>46</v>
      </c>
      <c r="C2441" t="str">
        <f t="shared" si="92"/>
        <v>Adult</v>
      </c>
      <c r="D2441" t="s">
        <v>2779</v>
      </c>
      <c r="E2441" t="s">
        <v>27</v>
      </c>
      <c r="F2441">
        <v>0.05</v>
      </c>
      <c r="G2441">
        <v>1</v>
      </c>
      <c r="H2441" s="1">
        <v>41327</v>
      </c>
      <c r="I2441" s="1" t="str">
        <f t="shared" si="93"/>
        <v xml:space="preserve"> Feb</v>
      </c>
      <c r="J2441">
        <v>4487</v>
      </c>
      <c r="K2441" t="s">
        <v>131</v>
      </c>
      <c r="L2441">
        <v>50</v>
      </c>
      <c r="M2441">
        <v>0.36</v>
      </c>
      <c r="N2441" t="s">
        <v>29</v>
      </c>
      <c r="O2441" t="s">
        <v>30</v>
      </c>
      <c r="P2441" t="s">
        <v>2302</v>
      </c>
      <c r="Q2441" t="s">
        <v>67</v>
      </c>
      <c r="R2441">
        <v>-79.418999999999997</v>
      </c>
      <c r="S2441" t="s">
        <v>68</v>
      </c>
      <c r="T2441">
        <v>638</v>
      </c>
      <c r="U2441">
        <v>325.24</v>
      </c>
      <c r="V2441" s="1">
        <v>41328</v>
      </c>
      <c r="W2441" t="s">
        <v>34</v>
      </c>
      <c r="X2441">
        <v>5.27</v>
      </c>
      <c r="Y2441" t="s">
        <v>69</v>
      </c>
      <c r="Z2441">
        <v>6.54</v>
      </c>
      <c r="AA2441">
        <v>55407</v>
      </c>
      <c r="AB2441">
        <f t="shared" si="94"/>
        <v>327</v>
      </c>
      <c r="AC2441">
        <f t="shared" si="95"/>
        <v>310.64999999999998</v>
      </c>
    </row>
    <row r="2442" spans="1:29" x14ac:dyDescent="0.25">
      <c r="A2442" t="s">
        <v>1673</v>
      </c>
      <c r="B2442">
        <v>46</v>
      </c>
      <c r="C2442" t="str">
        <f t="shared" ref="C2442:C2505" si="96">IF(B2442&gt;=50, "Senior", IF(B2442&gt;=20, "Adult", "Teenager"))</f>
        <v>Adult</v>
      </c>
      <c r="D2442" t="s">
        <v>1674</v>
      </c>
      <c r="E2442" t="s">
        <v>38</v>
      </c>
      <c r="F2442">
        <v>0.09</v>
      </c>
      <c r="G2442">
        <v>1</v>
      </c>
      <c r="H2442" s="1">
        <v>41327</v>
      </c>
      <c r="I2442" s="1" t="str">
        <f t="shared" ref="I2442:I2505" si="97">TEXT(H2442," MMM")</f>
        <v xml:space="preserve"> Feb</v>
      </c>
      <c r="J2442">
        <v>29475</v>
      </c>
      <c r="K2442" t="s">
        <v>28</v>
      </c>
      <c r="L2442">
        <v>49</v>
      </c>
      <c r="M2442">
        <v>0.52</v>
      </c>
      <c r="N2442" t="s">
        <v>48</v>
      </c>
      <c r="O2442" t="s">
        <v>139</v>
      </c>
      <c r="P2442" t="s">
        <v>2780</v>
      </c>
      <c r="Q2442" t="s">
        <v>82</v>
      </c>
      <c r="R2442">
        <v>-29.62</v>
      </c>
      <c r="S2442" t="s">
        <v>68</v>
      </c>
      <c r="T2442">
        <v>4154</v>
      </c>
      <c r="U2442">
        <v>235.12</v>
      </c>
      <c r="V2442" s="1">
        <v>41329</v>
      </c>
      <c r="W2442" t="s">
        <v>34</v>
      </c>
      <c r="X2442">
        <v>3.05</v>
      </c>
      <c r="Y2442" t="s">
        <v>111</v>
      </c>
      <c r="Z2442">
        <v>4.91</v>
      </c>
      <c r="AA2442">
        <v>78596</v>
      </c>
      <c r="AB2442">
        <f t="shared" ref="AB2442:AB2505" si="98">Z2442*L2442</f>
        <v>240.59</v>
      </c>
      <c r="AC2442">
        <f t="shared" ref="AC2442:AC2505" si="99">AB2442-AB2442*F2442</f>
        <v>218.93690000000001</v>
      </c>
    </row>
    <row r="2443" spans="1:29" x14ac:dyDescent="0.25">
      <c r="A2443" t="s">
        <v>1330</v>
      </c>
      <c r="B2443">
        <v>46</v>
      </c>
      <c r="C2443" t="str">
        <f t="shared" si="96"/>
        <v>Adult</v>
      </c>
      <c r="D2443" t="s">
        <v>2400</v>
      </c>
      <c r="E2443" t="s">
        <v>57</v>
      </c>
      <c r="F2443">
        <v>0.03</v>
      </c>
      <c r="G2443">
        <v>1</v>
      </c>
      <c r="H2443" s="1">
        <v>41327</v>
      </c>
      <c r="I2443" s="1" t="str">
        <f t="shared" si="97"/>
        <v xml:space="preserve"> Feb</v>
      </c>
      <c r="J2443">
        <v>37606</v>
      </c>
      <c r="K2443" t="s">
        <v>58</v>
      </c>
      <c r="L2443">
        <v>41</v>
      </c>
      <c r="M2443">
        <v>0.59</v>
      </c>
      <c r="N2443" t="s">
        <v>29</v>
      </c>
      <c r="O2443" t="s">
        <v>139</v>
      </c>
      <c r="P2443" t="s">
        <v>1830</v>
      </c>
      <c r="Q2443" t="s">
        <v>88</v>
      </c>
      <c r="R2443">
        <v>-115.48</v>
      </c>
      <c r="S2443" t="s">
        <v>52</v>
      </c>
      <c r="T2443">
        <v>5284</v>
      </c>
      <c r="U2443">
        <v>148.99</v>
      </c>
      <c r="V2443" s="1">
        <v>41329</v>
      </c>
      <c r="W2443" t="s">
        <v>34</v>
      </c>
      <c r="X2443">
        <v>4.17</v>
      </c>
      <c r="Y2443" t="s">
        <v>54</v>
      </c>
      <c r="Z2443">
        <v>3.57</v>
      </c>
      <c r="AA2443">
        <v>94526</v>
      </c>
      <c r="AB2443">
        <f t="shared" si="98"/>
        <v>146.37</v>
      </c>
      <c r="AC2443">
        <f t="shared" si="99"/>
        <v>141.97890000000001</v>
      </c>
    </row>
    <row r="2444" spans="1:29" x14ac:dyDescent="0.25">
      <c r="A2444" t="s">
        <v>1330</v>
      </c>
      <c r="B2444">
        <v>46</v>
      </c>
      <c r="C2444" t="str">
        <f t="shared" si="96"/>
        <v>Adult</v>
      </c>
      <c r="D2444" t="s">
        <v>2400</v>
      </c>
      <c r="E2444" t="s">
        <v>57</v>
      </c>
      <c r="F2444">
        <v>0.06</v>
      </c>
      <c r="G2444">
        <v>1</v>
      </c>
      <c r="H2444" s="1">
        <v>41327</v>
      </c>
      <c r="I2444" s="1" t="str">
        <f t="shared" si="97"/>
        <v xml:space="preserve"> Feb</v>
      </c>
      <c r="J2444">
        <v>37606</v>
      </c>
      <c r="K2444" t="s">
        <v>58</v>
      </c>
      <c r="L2444">
        <v>21</v>
      </c>
      <c r="M2444">
        <v>0.56000000000000005</v>
      </c>
      <c r="N2444" t="s">
        <v>29</v>
      </c>
      <c r="O2444" t="s">
        <v>59</v>
      </c>
      <c r="P2444" t="s">
        <v>182</v>
      </c>
      <c r="Q2444" t="s">
        <v>88</v>
      </c>
      <c r="R2444">
        <v>-57.84</v>
      </c>
      <c r="S2444" t="s">
        <v>52</v>
      </c>
      <c r="T2444">
        <v>5285</v>
      </c>
      <c r="U2444">
        <v>70.66</v>
      </c>
      <c r="V2444" s="1">
        <v>41329</v>
      </c>
      <c r="W2444" t="s">
        <v>34</v>
      </c>
      <c r="X2444">
        <v>3.97</v>
      </c>
      <c r="Y2444" t="s">
        <v>54</v>
      </c>
      <c r="Z2444">
        <v>3.28</v>
      </c>
      <c r="AA2444">
        <v>94526</v>
      </c>
      <c r="AB2444">
        <f t="shared" si="98"/>
        <v>68.88</v>
      </c>
      <c r="AC2444">
        <f t="shared" si="99"/>
        <v>64.747199999999992</v>
      </c>
    </row>
    <row r="2445" spans="1:29" x14ac:dyDescent="0.25">
      <c r="A2445" t="s">
        <v>1035</v>
      </c>
      <c r="B2445">
        <v>46</v>
      </c>
      <c r="C2445" t="str">
        <f t="shared" si="96"/>
        <v>Adult</v>
      </c>
      <c r="D2445" t="s">
        <v>252</v>
      </c>
      <c r="E2445" t="s">
        <v>46</v>
      </c>
      <c r="F2445">
        <v>0.04</v>
      </c>
      <c r="G2445">
        <v>1</v>
      </c>
      <c r="H2445" s="1">
        <v>41327</v>
      </c>
      <c r="I2445" s="1" t="str">
        <f t="shared" si="97"/>
        <v xml:space="preserve"> Feb</v>
      </c>
      <c r="J2445">
        <v>2279</v>
      </c>
      <c r="K2445" t="s">
        <v>131</v>
      </c>
      <c r="L2445">
        <v>39</v>
      </c>
      <c r="M2445">
        <v>0.66</v>
      </c>
      <c r="N2445" t="s">
        <v>29</v>
      </c>
      <c r="O2445" t="s">
        <v>30</v>
      </c>
      <c r="P2445" t="s">
        <v>2781</v>
      </c>
      <c r="Q2445" t="s">
        <v>32</v>
      </c>
      <c r="R2445">
        <v>52.53</v>
      </c>
      <c r="S2445" t="s">
        <v>68</v>
      </c>
      <c r="T2445">
        <v>334</v>
      </c>
      <c r="U2445">
        <v>845.9</v>
      </c>
      <c r="V2445" s="1">
        <v>41329</v>
      </c>
      <c r="W2445" t="s">
        <v>34</v>
      </c>
      <c r="X2445">
        <v>5.42</v>
      </c>
      <c r="Y2445" t="s">
        <v>122</v>
      </c>
      <c r="Z2445">
        <v>20.98</v>
      </c>
      <c r="AA2445">
        <v>50158</v>
      </c>
      <c r="AB2445">
        <f t="shared" si="98"/>
        <v>818.22</v>
      </c>
      <c r="AC2445">
        <f t="shared" si="99"/>
        <v>785.49120000000005</v>
      </c>
    </row>
    <row r="2446" spans="1:29" x14ac:dyDescent="0.25">
      <c r="A2446" t="s">
        <v>2626</v>
      </c>
      <c r="B2446">
        <v>46</v>
      </c>
      <c r="C2446" t="str">
        <f t="shared" si="96"/>
        <v>Adult</v>
      </c>
      <c r="D2446" t="s">
        <v>2627</v>
      </c>
      <c r="E2446" t="s">
        <v>46</v>
      </c>
      <c r="F2446">
        <v>0.02</v>
      </c>
      <c r="G2446">
        <v>1</v>
      </c>
      <c r="H2446" s="1">
        <v>41327</v>
      </c>
      <c r="I2446" s="1" t="str">
        <f t="shared" si="97"/>
        <v xml:space="preserve"> Feb</v>
      </c>
      <c r="J2446">
        <v>51362</v>
      </c>
      <c r="K2446" t="s">
        <v>131</v>
      </c>
      <c r="L2446">
        <v>47</v>
      </c>
      <c r="M2446">
        <v>0.74</v>
      </c>
      <c r="N2446" t="s">
        <v>96</v>
      </c>
      <c r="O2446" t="s">
        <v>30</v>
      </c>
      <c r="P2446" t="s">
        <v>2368</v>
      </c>
      <c r="Q2446" t="s">
        <v>102</v>
      </c>
      <c r="R2446">
        <v>112.78</v>
      </c>
      <c r="S2446" t="s">
        <v>52</v>
      </c>
      <c r="T2446">
        <v>7200</v>
      </c>
      <c r="U2446">
        <v>1501.8</v>
      </c>
      <c r="V2446" s="1">
        <v>41329</v>
      </c>
      <c r="W2446" t="s">
        <v>34</v>
      </c>
      <c r="X2446">
        <v>4</v>
      </c>
      <c r="Y2446" t="s">
        <v>54</v>
      </c>
      <c r="Z2446">
        <v>30.97</v>
      </c>
      <c r="AA2446">
        <v>90210</v>
      </c>
      <c r="AB2446">
        <f t="shared" si="98"/>
        <v>1455.59</v>
      </c>
      <c r="AC2446">
        <f t="shared" si="99"/>
        <v>1426.4782</v>
      </c>
    </row>
    <row r="2447" spans="1:29" x14ac:dyDescent="0.25">
      <c r="A2447" t="s">
        <v>2782</v>
      </c>
      <c r="B2447">
        <v>46</v>
      </c>
      <c r="C2447" t="str">
        <f t="shared" si="96"/>
        <v>Adult</v>
      </c>
      <c r="D2447" t="s">
        <v>1674</v>
      </c>
      <c r="E2447" t="s">
        <v>38</v>
      </c>
      <c r="F2447">
        <v>0</v>
      </c>
      <c r="G2447">
        <v>1</v>
      </c>
      <c r="H2447" s="1">
        <v>41327</v>
      </c>
      <c r="I2447" s="1" t="str">
        <f t="shared" si="97"/>
        <v xml:space="preserve"> Feb</v>
      </c>
      <c r="J2447">
        <v>29475</v>
      </c>
      <c r="K2447" t="s">
        <v>28</v>
      </c>
      <c r="L2447">
        <v>2</v>
      </c>
      <c r="M2447">
        <v>0.62</v>
      </c>
      <c r="N2447" t="s">
        <v>48</v>
      </c>
      <c r="O2447" t="s">
        <v>73</v>
      </c>
      <c r="P2447" t="s">
        <v>158</v>
      </c>
      <c r="Q2447" t="s">
        <v>154</v>
      </c>
      <c r="R2447">
        <v>-1128.6600000000001</v>
      </c>
      <c r="S2447" t="s">
        <v>68</v>
      </c>
      <c r="T2447">
        <v>4155</v>
      </c>
      <c r="U2447">
        <v>1814.82</v>
      </c>
      <c r="V2447" s="1">
        <v>41330</v>
      </c>
      <c r="W2447" t="s">
        <v>53</v>
      </c>
      <c r="X2447">
        <v>44.55</v>
      </c>
      <c r="Y2447" t="s">
        <v>111</v>
      </c>
      <c r="Z2447">
        <v>880.98</v>
      </c>
      <c r="AA2447">
        <v>76308</v>
      </c>
      <c r="AB2447">
        <f t="shared" si="98"/>
        <v>1761.96</v>
      </c>
      <c r="AC2447">
        <f t="shared" si="99"/>
        <v>1761.96</v>
      </c>
    </row>
    <row r="2448" spans="1:29" x14ac:dyDescent="0.25">
      <c r="A2448" t="s">
        <v>2783</v>
      </c>
      <c r="B2448">
        <v>46</v>
      </c>
      <c r="C2448" t="str">
        <f t="shared" si="96"/>
        <v>Adult</v>
      </c>
      <c r="D2448" t="s">
        <v>1208</v>
      </c>
      <c r="E2448" t="s">
        <v>57</v>
      </c>
      <c r="F2448">
        <v>0.02</v>
      </c>
      <c r="G2448">
        <v>1</v>
      </c>
      <c r="H2448" s="1">
        <v>41328</v>
      </c>
      <c r="I2448" s="1" t="str">
        <f t="shared" si="97"/>
        <v xml:space="preserve"> Feb</v>
      </c>
      <c r="J2448">
        <v>42528</v>
      </c>
      <c r="K2448" t="s">
        <v>131</v>
      </c>
      <c r="L2448">
        <v>29</v>
      </c>
      <c r="M2448">
        <v>0.37</v>
      </c>
      <c r="N2448" t="s">
        <v>29</v>
      </c>
      <c r="O2448" t="s">
        <v>30</v>
      </c>
      <c r="P2448" t="s">
        <v>250</v>
      </c>
      <c r="Q2448" t="s">
        <v>61</v>
      </c>
      <c r="R2448">
        <v>-147.72</v>
      </c>
      <c r="S2448" t="s">
        <v>33</v>
      </c>
      <c r="T2448">
        <v>6003</v>
      </c>
      <c r="U2448">
        <v>200.7</v>
      </c>
      <c r="V2448" s="1">
        <v>41329</v>
      </c>
      <c r="W2448" t="s">
        <v>34</v>
      </c>
      <c r="X2448">
        <v>9.17</v>
      </c>
      <c r="Y2448" t="s">
        <v>233</v>
      </c>
      <c r="Z2448">
        <v>6.48</v>
      </c>
      <c r="AA2448">
        <v>7110</v>
      </c>
      <c r="AB2448">
        <f t="shared" si="98"/>
        <v>187.92000000000002</v>
      </c>
      <c r="AC2448">
        <f t="shared" si="99"/>
        <v>184.16160000000002</v>
      </c>
    </row>
    <row r="2449" spans="1:29" x14ac:dyDescent="0.25">
      <c r="A2449" t="s">
        <v>2784</v>
      </c>
      <c r="B2449">
        <v>46</v>
      </c>
      <c r="C2449" t="str">
        <f t="shared" si="96"/>
        <v>Adult</v>
      </c>
      <c r="D2449" t="s">
        <v>1208</v>
      </c>
      <c r="E2449" t="s">
        <v>57</v>
      </c>
      <c r="F2449">
        <v>0.02</v>
      </c>
      <c r="G2449">
        <v>1</v>
      </c>
      <c r="H2449" s="1">
        <v>41328</v>
      </c>
      <c r="I2449" s="1" t="str">
        <f t="shared" si="97"/>
        <v xml:space="preserve"> Feb</v>
      </c>
      <c r="J2449">
        <v>42528</v>
      </c>
      <c r="K2449" t="s">
        <v>131</v>
      </c>
      <c r="L2449">
        <v>13</v>
      </c>
      <c r="M2449">
        <v>0.59</v>
      </c>
      <c r="N2449" t="s">
        <v>29</v>
      </c>
      <c r="O2449" t="s">
        <v>30</v>
      </c>
      <c r="P2449" t="s">
        <v>649</v>
      </c>
      <c r="Q2449" t="s">
        <v>32</v>
      </c>
      <c r="R2449">
        <v>-43.52</v>
      </c>
      <c r="S2449" t="s">
        <v>33</v>
      </c>
      <c r="T2449">
        <v>6000</v>
      </c>
      <c r="U2449">
        <v>250.75</v>
      </c>
      <c r="V2449" s="1">
        <v>41329</v>
      </c>
      <c r="W2449" t="s">
        <v>34</v>
      </c>
      <c r="X2449">
        <v>9.4700000000000006</v>
      </c>
      <c r="Y2449" t="s">
        <v>278</v>
      </c>
      <c r="Z2449">
        <v>17.7</v>
      </c>
      <c r="AA2449">
        <v>1852</v>
      </c>
      <c r="AB2449">
        <f t="shared" si="98"/>
        <v>230.1</v>
      </c>
      <c r="AC2449">
        <f t="shared" si="99"/>
        <v>225.49799999999999</v>
      </c>
    </row>
    <row r="2450" spans="1:29" x14ac:dyDescent="0.25">
      <c r="A2450" t="s">
        <v>2757</v>
      </c>
      <c r="B2450">
        <v>46</v>
      </c>
      <c r="C2450" t="str">
        <f t="shared" si="96"/>
        <v>Adult</v>
      </c>
      <c r="D2450" t="s">
        <v>1208</v>
      </c>
      <c r="E2450" t="s">
        <v>57</v>
      </c>
      <c r="F2450">
        <v>0.02</v>
      </c>
      <c r="G2450">
        <v>1</v>
      </c>
      <c r="H2450" s="1">
        <v>41328</v>
      </c>
      <c r="I2450" s="1" t="str">
        <f t="shared" si="97"/>
        <v xml:space="preserve"> Feb</v>
      </c>
      <c r="J2450">
        <v>42528</v>
      </c>
      <c r="K2450" t="s">
        <v>131</v>
      </c>
      <c r="L2450">
        <v>31</v>
      </c>
      <c r="M2450">
        <v>0.43</v>
      </c>
      <c r="N2450" t="s">
        <v>96</v>
      </c>
      <c r="O2450" t="s">
        <v>139</v>
      </c>
      <c r="P2450" t="s">
        <v>445</v>
      </c>
      <c r="Q2450" t="s">
        <v>102</v>
      </c>
      <c r="R2450">
        <v>81.87</v>
      </c>
      <c r="S2450" t="s">
        <v>33</v>
      </c>
      <c r="T2450">
        <v>6001</v>
      </c>
      <c r="U2450">
        <v>313.05</v>
      </c>
      <c r="V2450" s="1">
        <v>41329</v>
      </c>
      <c r="W2450" t="s">
        <v>42</v>
      </c>
      <c r="X2450">
        <v>1.99</v>
      </c>
      <c r="Y2450" t="s">
        <v>278</v>
      </c>
      <c r="Z2450">
        <v>9.7799999999999994</v>
      </c>
      <c r="AA2450">
        <v>1752</v>
      </c>
      <c r="AB2450">
        <f t="shared" si="98"/>
        <v>303.18</v>
      </c>
      <c r="AC2450">
        <f t="shared" si="99"/>
        <v>297.1164</v>
      </c>
    </row>
    <row r="2451" spans="1:29" x14ac:dyDescent="0.25">
      <c r="A2451" t="s">
        <v>492</v>
      </c>
      <c r="B2451">
        <v>46</v>
      </c>
      <c r="C2451" t="str">
        <f t="shared" si="96"/>
        <v>Adult</v>
      </c>
      <c r="D2451" t="s">
        <v>1208</v>
      </c>
      <c r="E2451" t="s">
        <v>57</v>
      </c>
      <c r="F2451">
        <v>0.02</v>
      </c>
      <c r="G2451">
        <v>1</v>
      </c>
      <c r="H2451" s="1">
        <v>41328</v>
      </c>
      <c r="I2451" s="1" t="str">
        <f t="shared" si="97"/>
        <v xml:space="preserve"> Feb</v>
      </c>
      <c r="J2451">
        <v>42528</v>
      </c>
      <c r="K2451" t="s">
        <v>131</v>
      </c>
      <c r="L2451">
        <v>37</v>
      </c>
      <c r="M2451">
        <v>0.38</v>
      </c>
      <c r="N2451" t="s">
        <v>29</v>
      </c>
      <c r="O2451" t="s">
        <v>30</v>
      </c>
      <c r="P2451" t="s">
        <v>2395</v>
      </c>
      <c r="Q2451" t="s">
        <v>61</v>
      </c>
      <c r="R2451">
        <v>47.65</v>
      </c>
      <c r="S2451" t="s">
        <v>33</v>
      </c>
      <c r="T2451">
        <v>5999</v>
      </c>
      <c r="U2451">
        <v>1356.45</v>
      </c>
      <c r="V2451" s="1">
        <v>41330</v>
      </c>
      <c r="W2451" t="s">
        <v>34</v>
      </c>
      <c r="X2451">
        <v>19.989999999999998</v>
      </c>
      <c r="Y2451" t="s">
        <v>278</v>
      </c>
      <c r="Z2451">
        <v>35.44</v>
      </c>
      <c r="AA2451">
        <v>2038</v>
      </c>
      <c r="AB2451">
        <f t="shared" si="98"/>
        <v>1311.28</v>
      </c>
      <c r="AC2451">
        <f t="shared" si="99"/>
        <v>1285.0544</v>
      </c>
    </row>
    <row r="2452" spans="1:29" x14ac:dyDescent="0.25">
      <c r="A2452" t="s">
        <v>2785</v>
      </c>
      <c r="B2452">
        <v>46</v>
      </c>
      <c r="C2452" t="str">
        <f t="shared" si="96"/>
        <v>Adult</v>
      </c>
      <c r="D2452" t="s">
        <v>1208</v>
      </c>
      <c r="E2452" t="s">
        <v>57</v>
      </c>
      <c r="F2452">
        <v>0.01</v>
      </c>
      <c r="G2452">
        <v>1</v>
      </c>
      <c r="H2452" s="1">
        <v>41328</v>
      </c>
      <c r="I2452" s="1" t="str">
        <f t="shared" si="97"/>
        <v xml:space="preserve"> Feb</v>
      </c>
      <c r="J2452">
        <v>42528</v>
      </c>
      <c r="K2452" t="s">
        <v>131</v>
      </c>
      <c r="L2452">
        <v>46</v>
      </c>
      <c r="M2452">
        <v>0.39</v>
      </c>
      <c r="N2452" t="s">
        <v>29</v>
      </c>
      <c r="O2452" t="s">
        <v>59</v>
      </c>
      <c r="P2452" t="s">
        <v>2786</v>
      </c>
      <c r="Q2452" t="s">
        <v>232</v>
      </c>
      <c r="R2452">
        <v>56.73</v>
      </c>
      <c r="S2452" t="s">
        <v>33</v>
      </c>
      <c r="T2452">
        <v>6002</v>
      </c>
      <c r="U2452">
        <v>161.28</v>
      </c>
      <c r="V2452" s="1">
        <v>41330</v>
      </c>
      <c r="W2452" t="s">
        <v>34</v>
      </c>
      <c r="X2452">
        <v>0.76</v>
      </c>
      <c r="Y2452" t="s">
        <v>155</v>
      </c>
      <c r="Z2452">
        <v>3.49</v>
      </c>
      <c r="AA2452">
        <v>6510</v>
      </c>
      <c r="AB2452">
        <f t="shared" si="98"/>
        <v>160.54000000000002</v>
      </c>
      <c r="AC2452">
        <f t="shared" si="99"/>
        <v>158.93460000000002</v>
      </c>
    </row>
    <row r="2453" spans="1:29" x14ac:dyDescent="0.25">
      <c r="A2453" t="s">
        <v>2292</v>
      </c>
      <c r="B2453">
        <v>46</v>
      </c>
      <c r="C2453" t="str">
        <f t="shared" si="96"/>
        <v>Adult</v>
      </c>
      <c r="D2453" t="s">
        <v>1066</v>
      </c>
      <c r="E2453" t="s">
        <v>38</v>
      </c>
      <c r="F2453">
        <v>0.01</v>
      </c>
      <c r="G2453">
        <v>1</v>
      </c>
      <c r="H2453" s="1">
        <v>41328</v>
      </c>
      <c r="I2453" s="1" t="str">
        <f t="shared" si="97"/>
        <v xml:space="preserve"> Feb</v>
      </c>
      <c r="J2453">
        <v>27426</v>
      </c>
      <c r="K2453" t="s">
        <v>47</v>
      </c>
      <c r="L2453">
        <v>41</v>
      </c>
      <c r="M2453">
        <v>0.4</v>
      </c>
      <c r="N2453" t="s">
        <v>29</v>
      </c>
      <c r="O2453" t="s">
        <v>30</v>
      </c>
      <c r="P2453" t="s">
        <v>2203</v>
      </c>
      <c r="Q2453" t="s">
        <v>61</v>
      </c>
      <c r="R2453">
        <v>58.86</v>
      </c>
      <c r="S2453" t="s">
        <v>76</v>
      </c>
      <c r="T2453">
        <v>3843</v>
      </c>
      <c r="U2453">
        <v>438.66</v>
      </c>
      <c r="V2453" s="1">
        <v>41330</v>
      </c>
      <c r="W2453" t="s">
        <v>34</v>
      </c>
      <c r="X2453">
        <v>4.78</v>
      </c>
      <c r="Y2453" t="s">
        <v>638</v>
      </c>
      <c r="Z2453">
        <v>9.99</v>
      </c>
      <c r="AA2453">
        <v>30144</v>
      </c>
      <c r="AB2453">
        <f t="shared" si="98"/>
        <v>409.59000000000003</v>
      </c>
      <c r="AC2453">
        <f t="shared" si="99"/>
        <v>405.4941</v>
      </c>
    </row>
    <row r="2454" spans="1:29" x14ac:dyDescent="0.25">
      <c r="A2454" t="s">
        <v>2292</v>
      </c>
      <c r="B2454">
        <v>46</v>
      </c>
      <c r="C2454" t="str">
        <f t="shared" si="96"/>
        <v>Adult</v>
      </c>
      <c r="D2454" t="s">
        <v>1066</v>
      </c>
      <c r="E2454" t="s">
        <v>38</v>
      </c>
      <c r="F2454">
        <v>0.02</v>
      </c>
      <c r="G2454">
        <v>1</v>
      </c>
      <c r="H2454" s="1">
        <v>41328</v>
      </c>
      <c r="I2454" s="1" t="str">
        <f t="shared" si="97"/>
        <v xml:space="preserve"> Feb</v>
      </c>
      <c r="J2454">
        <v>27426</v>
      </c>
      <c r="K2454" t="s">
        <v>47</v>
      </c>
      <c r="L2454">
        <v>32</v>
      </c>
      <c r="M2454">
        <v>0.82</v>
      </c>
      <c r="N2454" t="s">
        <v>29</v>
      </c>
      <c r="O2454" t="s">
        <v>59</v>
      </c>
      <c r="P2454" t="s">
        <v>1203</v>
      </c>
      <c r="Q2454" t="s">
        <v>481</v>
      </c>
      <c r="R2454">
        <v>-93.62</v>
      </c>
      <c r="S2454" t="s">
        <v>76</v>
      </c>
      <c r="T2454">
        <v>3844</v>
      </c>
      <c r="U2454">
        <v>416.99</v>
      </c>
      <c r="V2454" s="1">
        <v>41335</v>
      </c>
      <c r="W2454" t="s">
        <v>42</v>
      </c>
      <c r="X2454">
        <v>4.59</v>
      </c>
      <c r="Y2454" t="s">
        <v>638</v>
      </c>
      <c r="Z2454">
        <v>12.88</v>
      </c>
      <c r="AA2454">
        <v>30144</v>
      </c>
      <c r="AB2454">
        <f t="shared" si="98"/>
        <v>412.16</v>
      </c>
      <c r="AC2454">
        <f t="shared" si="99"/>
        <v>403.91680000000002</v>
      </c>
    </row>
    <row r="2455" spans="1:29" x14ac:dyDescent="0.25">
      <c r="A2455" t="s">
        <v>1981</v>
      </c>
      <c r="B2455">
        <v>46</v>
      </c>
      <c r="C2455" t="str">
        <f t="shared" si="96"/>
        <v>Adult</v>
      </c>
      <c r="D2455" t="s">
        <v>2732</v>
      </c>
      <c r="E2455" t="s">
        <v>46</v>
      </c>
      <c r="F2455">
        <v>0.04</v>
      </c>
      <c r="G2455">
        <v>1</v>
      </c>
      <c r="H2455" s="1">
        <v>41329</v>
      </c>
      <c r="I2455" s="1" t="str">
        <f t="shared" si="97"/>
        <v xml:space="preserve"> Feb</v>
      </c>
      <c r="J2455">
        <v>48609</v>
      </c>
      <c r="K2455" t="s">
        <v>28</v>
      </c>
      <c r="L2455">
        <v>5</v>
      </c>
      <c r="M2455">
        <v>0.46</v>
      </c>
      <c r="N2455" t="s">
        <v>29</v>
      </c>
      <c r="O2455" t="s">
        <v>59</v>
      </c>
      <c r="P2455" t="s">
        <v>2787</v>
      </c>
      <c r="Q2455" t="s">
        <v>88</v>
      </c>
      <c r="R2455">
        <v>4.16</v>
      </c>
      <c r="S2455" t="s">
        <v>76</v>
      </c>
      <c r="T2455">
        <v>6824</v>
      </c>
      <c r="U2455">
        <v>186.5</v>
      </c>
      <c r="V2455" s="1">
        <v>41330</v>
      </c>
      <c r="W2455" t="s">
        <v>42</v>
      </c>
      <c r="X2455">
        <v>4.2699999999999996</v>
      </c>
      <c r="Y2455" t="s">
        <v>162</v>
      </c>
      <c r="Z2455">
        <v>37.44</v>
      </c>
      <c r="AA2455">
        <v>22601</v>
      </c>
      <c r="AB2455">
        <f t="shared" si="98"/>
        <v>187.2</v>
      </c>
      <c r="AC2455">
        <f t="shared" si="99"/>
        <v>179.71199999999999</v>
      </c>
    </row>
    <row r="2456" spans="1:29" x14ac:dyDescent="0.25">
      <c r="A2456" t="s">
        <v>1981</v>
      </c>
      <c r="B2456">
        <v>46</v>
      </c>
      <c r="C2456" t="str">
        <f t="shared" si="96"/>
        <v>Adult</v>
      </c>
      <c r="D2456" t="s">
        <v>2732</v>
      </c>
      <c r="E2456" t="s">
        <v>46</v>
      </c>
      <c r="F2456">
        <v>0</v>
      </c>
      <c r="G2456">
        <v>1</v>
      </c>
      <c r="H2456" s="1">
        <v>41329</v>
      </c>
      <c r="I2456" s="1" t="str">
        <f t="shared" si="97"/>
        <v xml:space="preserve"> Feb</v>
      </c>
      <c r="J2456">
        <v>48609</v>
      </c>
      <c r="K2456" t="s">
        <v>28</v>
      </c>
      <c r="L2456">
        <v>26</v>
      </c>
      <c r="M2456">
        <v>0.37</v>
      </c>
      <c r="N2456" t="s">
        <v>29</v>
      </c>
      <c r="O2456" t="s">
        <v>30</v>
      </c>
      <c r="P2456" t="s">
        <v>1483</v>
      </c>
      <c r="Q2456" t="s">
        <v>61</v>
      </c>
      <c r="R2456">
        <v>-103.32</v>
      </c>
      <c r="S2456" t="s">
        <v>76</v>
      </c>
      <c r="T2456">
        <v>6823</v>
      </c>
      <c r="U2456">
        <v>176.34</v>
      </c>
      <c r="V2456" s="1">
        <v>41330</v>
      </c>
      <c r="W2456" t="s">
        <v>34</v>
      </c>
      <c r="X2456">
        <v>7.86</v>
      </c>
      <c r="Y2456" t="s">
        <v>162</v>
      </c>
      <c r="Z2456">
        <v>6.48</v>
      </c>
      <c r="AA2456">
        <v>22601</v>
      </c>
      <c r="AB2456">
        <f t="shared" si="98"/>
        <v>168.48000000000002</v>
      </c>
      <c r="AC2456">
        <f t="shared" si="99"/>
        <v>168.48000000000002</v>
      </c>
    </row>
    <row r="2457" spans="1:29" x14ac:dyDescent="0.25">
      <c r="A2457" t="s">
        <v>840</v>
      </c>
      <c r="B2457">
        <v>46</v>
      </c>
      <c r="C2457" t="str">
        <f t="shared" si="96"/>
        <v>Adult</v>
      </c>
      <c r="D2457" t="s">
        <v>1771</v>
      </c>
      <c r="E2457" t="s">
        <v>27</v>
      </c>
      <c r="F2457">
        <v>0.1</v>
      </c>
      <c r="G2457">
        <v>1</v>
      </c>
      <c r="H2457" s="1">
        <v>41329</v>
      </c>
      <c r="I2457" s="1" t="str">
        <f t="shared" si="97"/>
        <v xml:space="preserve"> Feb</v>
      </c>
      <c r="J2457">
        <v>11878</v>
      </c>
      <c r="K2457" t="s">
        <v>39</v>
      </c>
      <c r="L2457">
        <v>18</v>
      </c>
      <c r="M2457">
        <v>0.39</v>
      </c>
      <c r="N2457" t="s">
        <v>29</v>
      </c>
      <c r="O2457" t="s">
        <v>30</v>
      </c>
      <c r="P2457" t="s">
        <v>1314</v>
      </c>
      <c r="Q2457" t="s">
        <v>210</v>
      </c>
      <c r="R2457">
        <v>36.229999999999997</v>
      </c>
      <c r="S2457" t="s">
        <v>68</v>
      </c>
      <c r="T2457">
        <v>1648</v>
      </c>
      <c r="U2457">
        <v>102.06</v>
      </c>
      <c r="V2457" s="1">
        <v>41330</v>
      </c>
      <c r="W2457" t="s">
        <v>34</v>
      </c>
      <c r="X2457">
        <v>0.5</v>
      </c>
      <c r="Y2457" t="s">
        <v>111</v>
      </c>
      <c r="Z2457">
        <v>6.3</v>
      </c>
      <c r="AA2457">
        <v>75150</v>
      </c>
      <c r="AB2457">
        <f t="shared" si="98"/>
        <v>113.39999999999999</v>
      </c>
      <c r="AC2457">
        <f t="shared" si="99"/>
        <v>102.05999999999999</v>
      </c>
    </row>
    <row r="2458" spans="1:29" x14ac:dyDescent="0.25">
      <c r="A2458" t="s">
        <v>840</v>
      </c>
      <c r="B2458">
        <v>46</v>
      </c>
      <c r="C2458" t="str">
        <f t="shared" si="96"/>
        <v>Adult</v>
      </c>
      <c r="D2458" t="s">
        <v>1771</v>
      </c>
      <c r="E2458" t="s">
        <v>27</v>
      </c>
      <c r="F2458">
        <v>0.08</v>
      </c>
      <c r="G2458">
        <v>1</v>
      </c>
      <c r="H2458" s="1">
        <v>41329</v>
      </c>
      <c r="I2458" s="1" t="str">
        <f t="shared" si="97"/>
        <v xml:space="preserve"> Feb</v>
      </c>
      <c r="J2458">
        <v>11878</v>
      </c>
      <c r="K2458" t="s">
        <v>39</v>
      </c>
      <c r="L2458">
        <v>15</v>
      </c>
      <c r="M2458">
        <v>0.37</v>
      </c>
      <c r="N2458" t="s">
        <v>29</v>
      </c>
      <c r="O2458" t="s">
        <v>30</v>
      </c>
      <c r="P2458" t="s">
        <v>1829</v>
      </c>
      <c r="Q2458" t="s">
        <v>61</v>
      </c>
      <c r="R2458">
        <v>-52.55</v>
      </c>
      <c r="S2458" t="s">
        <v>68</v>
      </c>
      <c r="T2458">
        <v>1649</v>
      </c>
      <c r="U2458">
        <v>101.82</v>
      </c>
      <c r="V2458" s="1">
        <v>41330</v>
      </c>
      <c r="W2458" t="s">
        <v>34</v>
      </c>
      <c r="X2458">
        <v>7.03</v>
      </c>
      <c r="Y2458" t="s">
        <v>111</v>
      </c>
      <c r="Z2458">
        <v>6.48</v>
      </c>
      <c r="AA2458">
        <v>75150</v>
      </c>
      <c r="AB2458">
        <f t="shared" si="98"/>
        <v>97.2</v>
      </c>
      <c r="AC2458">
        <f t="shared" si="99"/>
        <v>89.424000000000007</v>
      </c>
    </row>
    <row r="2459" spans="1:29" x14ac:dyDescent="0.25">
      <c r="A2459" t="s">
        <v>1426</v>
      </c>
      <c r="B2459">
        <v>46</v>
      </c>
      <c r="C2459" t="str">
        <f t="shared" si="96"/>
        <v>Adult</v>
      </c>
      <c r="D2459" t="s">
        <v>1143</v>
      </c>
      <c r="E2459" t="s">
        <v>27</v>
      </c>
      <c r="F2459">
        <v>0.03</v>
      </c>
      <c r="G2459">
        <v>1</v>
      </c>
      <c r="H2459" s="1">
        <v>41329</v>
      </c>
      <c r="I2459" s="1" t="str">
        <f t="shared" si="97"/>
        <v xml:space="preserve"> Feb</v>
      </c>
      <c r="J2459">
        <v>53344</v>
      </c>
      <c r="K2459" t="s">
        <v>28</v>
      </c>
      <c r="L2459">
        <v>36</v>
      </c>
      <c r="M2459">
        <v>0.39</v>
      </c>
      <c r="N2459" t="s">
        <v>29</v>
      </c>
      <c r="O2459" t="s">
        <v>30</v>
      </c>
      <c r="P2459" t="s">
        <v>2788</v>
      </c>
      <c r="Q2459" t="s">
        <v>67</v>
      </c>
      <c r="R2459">
        <v>-132.26150000000001</v>
      </c>
      <c r="S2459" t="s">
        <v>52</v>
      </c>
      <c r="T2459">
        <v>7471</v>
      </c>
      <c r="U2459">
        <v>181.95</v>
      </c>
      <c r="V2459" s="1">
        <v>41331</v>
      </c>
      <c r="W2459" t="s">
        <v>34</v>
      </c>
      <c r="X2459">
        <v>6.07</v>
      </c>
      <c r="Y2459" t="s">
        <v>54</v>
      </c>
      <c r="Z2459">
        <v>4.8899999999999997</v>
      </c>
      <c r="AA2459">
        <v>93422</v>
      </c>
      <c r="AB2459">
        <f t="shared" si="98"/>
        <v>176.04</v>
      </c>
      <c r="AC2459">
        <f t="shared" si="99"/>
        <v>170.75879999999998</v>
      </c>
    </row>
    <row r="2460" spans="1:29" x14ac:dyDescent="0.25">
      <c r="A2460" t="s">
        <v>36</v>
      </c>
      <c r="B2460">
        <v>46</v>
      </c>
      <c r="C2460" t="str">
        <f t="shared" si="96"/>
        <v>Adult</v>
      </c>
      <c r="D2460" t="s">
        <v>37</v>
      </c>
      <c r="E2460" t="s">
        <v>38</v>
      </c>
      <c r="F2460">
        <v>0.05</v>
      </c>
      <c r="G2460">
        <v>1</v>
      </c>
      <c r="H2460" s="1">
        <v>41329</v>
      </c>
      <c r="I2460" s="1" t="str">
        <f t="shared" si="97"/>
        <v xml:space="preserve"> Feb</v>
      </c>
      <c r="J2460">
        <v>10627</v>
      </c>
      <c r="K2460" t="s">
        <v>47</v>
      </c>
      <c r="L2460">
        <v>4</v>
      </c>
      <c r="M2460">
        <v>0.57999999999999996</v>
      </c>
      <c r="N2460" t="s">
        <v>29</v>
      </c>
      <c r="O2460" t="s">
        <v>30</v>
      </c>
      <c r="P2460" t="s">
        <v>335</v>
      </c>
      <c r="Q2460" t="s">
        <v>214</v>
      </c>
      <c r="R2460">
        <v>-30.26</v>
      </c>
      <c r="S2460" t="s">
        <v>33</v>
      </c>
      <c r="T2460">
        <v>1471</v>
      </c>
      <c r="U2460">
        <v>40.229999999999997</v>
      </c>
      <c r="V2460" s="1">
        <v>41334</v>
      </c>
      <c r="W2460" t="s">
        <v>34</v>
      </c>
      <c r="X2460">
        <v>9.23</v>
      </c>
      <c r="Y2460" t="s">
        <v>43</v>
      </c>
      <c r="Z2460">
        <v>7.77</v>
      </c>
      <c r="AA2460">
        <v>20715</v>
      </c>
      <c r="AB2460">
        <f t="shared" si="98"/>
        <v>31.08</v>
      </c>
      <c r="AC2460">
        <f t="shared" si="99"/>
        <v>29.526</v>
      </c>
    </row>
    <row r="2461" spans="1:29" x14ac:dyDescent="0.25">
      <c r="A2461" t="s">
        <v>862</v>
      </c>
      <c r="B2461">
        <v>46</v>
      </c>
      <c r="C2461" t="str">
        <f t="shared" si="96"/>
        <v>Adult</v>
      </c>
      <c r="D2461" t="s">
        <v>863</v>
      </c>
      <c r="E2461" t="s">
        <v>38</v>
      </c>
      <c r="F2461">
        <v>7.0000000000000007E-2</v>
      </c>
      <c r="G2461">
        <v>1</v>
      </c>
      <c r="H2461" s="1">
        <v>41329</v>
      </c>
      <c r="I2461" s="1" t="str">
        <f t="shared" si="97"/>
        <v xml:space="preserve"> Feb</v>
      </c>
      <c r="J2461">
        <v>29156</v>
      </c>
      <c r="K2461" t="s">
        <v>47</v>
      </c>
      <c r="L2461">
        <v>10</v>
      </c>
      <c r="M2461">
        <v>0.77</v>
      </c>
      <c r="N2461" t="s">
        <v>96</v>
      </c>
      <c r="O2461" t="s">
        <v>30</v>
      </c>
      <c r="P2461" t="s">
        <v>2662</v>
      </c>
      <c r="Q2461" t="s">
        <v>102</v>
      </c>
      <c r="R2461">
        <v>-76.58</v>
      </c>
      <c r="S2461" t="s">
        <v>76</v>
      </c>
      <c r="T2461">
        <v>4089</v>
      </c>
      <c r="U2461">
        <v>208.77</v>
      </c>
      <c r="V2461" s="1">
        <v>41334</v>
      </c>
      <c r="W2461" t="s">
        <v>34</v>
      </c>
      <c r="X2461">
        <v>4</v>
      </c>
      <c r="Y2461" t="s">
        <v>366</v>
      </c>
      <c r="Z2461">
        <v>20.97</v>
      </c>
      <c r="AA2461">
        <v>72022</v>
      </c>
      <c r="AB2461">
        <f t="shared" si="98"/>
        <v>209.7</v>
      </c>
      <c r="AC2461">
        <f t="shared" si="99"/>
        <v>195.02099999999999</v>
      </c>
    </row>
    <row r="2462" spans="1:29" x14ac:dyDescent="0.25">
      <c r="A2462" t="s">
        <v>1207</v>
      </c>
      <c r="B2462">
        <v>46</v>
      </c>
      <c r="C2462" t="str">
        <f t="shared" si="96"/>
        <v>Adult</v>
      </c>
      <c r="D2462" t="s">
        <v>2789</v>
      </c>
      <c r="E2462" t="s">
        <v>57</v>
      </c>
      <c r="F2462">
        <v>0.08</v>
      </c>
      <c r="G2462">
        <v>1</v>
      </c>
      <c r="H2462" s="1">
        <v>41330</v>
      </c>
      <c r="I2462" s="1" t="str">
        <f t="shared" si="97"/>
        <v xml:space="preserve"> Feb</v>
      </c>
      <c r="J2462">
        <v>11747</v>
      </c>
      <c r="K2462" t="s">
        <v>131</v>
      </c>
      <c r="L2462">
        <v>3</v>
      </c>
      <c r="M2462">
        <v>0.52</v>
      </c>
      <c r="N2462" t="s">
        <v>96</v>
      </c>
      <c r="O2462" t="s">
        <v>30</v>
      </c>
      <c r="P2462" t="s">
        <v>934</v>
      </c>
      <c r="Q2462" t="s">
        <v>98</v>
      </c>
      <c r="R2462">
        <v>-261.54809999999998</v>
      </c>
      <c r="S2462" t="s">
        <v>33</v>
      </c>
      <c r="T2462">
        <v>1624</v>
      </c>
      <c r="U2462">
        <v>315.27999999999997</v>
      </c>
      <c r="V2462" s="1">
        <v>41330</v>
      </c>
      <c r="W2462" t="s">
        <v>34</v>
      </c>
      <c r="X2462">
        <v>19.989999999999998</v>
      </c>
      <c r="Y2462" t="s">
        <v>954</v>
      </c>
      <c r="Z2462">
        <v>99.99</v>
      </c>
      <c r="AA2462">
        <v>19901</v>
      </c>
      <c r="AB2462">
        <f t="shared" si="98"/>
        <v>299.96999999999997</v>
      </c>
      <c r="AC2462">
        <f t="shared" si="99"/>
        <v>275.97239999999999</v>
      </c>
    </row>
    <row r="2463" spans="1:29" x14ac:dyDescent="0.25">
      <c r="A2463" t="s">
        <v>2790</v>
      </c>
      <c r="B2463">
        <v>46</v>
      </c>
      <c r="C2463" t="str">
        <f t="shared" si="96"/>
        <v>Adult</v>
      </c>
      <c r="D2463" t="s">
        <v>404</v>
      </c>
      <c r="E2463" t="s">
        <v>57</v>
      </c>
      <c r="F2463">
        <v>0.04</v>
      </c>
      <c r="G2463">
        <v>1</v>
      </c>
      <c r="H2463" s="1">
        <v>41330</v>
      </c>
      <c r="I2463" s="1" t="str">
        <f t="shared" si="97"/>
        <v xml:space="preserve"> Feb</v>
      </c>
      <c r="J2463">
        <v>8807</v>
      </c>
      <c r="K2463" t="s">
        <v>47</v>
      </c>
      <c r="L2463">
        <v>19</v>
      </c>
      <c r="M2463">
        <v>0.39</v>
      </c>
      <c r="N2463" t="s">
        <v>29</v>
      </c>
      <c r="O2463" t="s">
        <v>30</v>
      </c>
      <c r="P2463" t="s">
        <v>1098</v>
      </c>
      <c r="Q2463" t="s">
        <v>61</v>
      </c>
      <c r="R2463">
        <v>-6.04</v>
      </c>
      <c r="S2463" t="s">
        <v>33</v>
      </c>
      <c r="T2463">
        <v>1202</v>
      </c>
      <c r="U2463">
        <v>428.14</v>
      </c>
      <c r="V2463" s="1">
        <v>41332</v>
      </c>
      <c r="W2463" t="s">
        <v>34</v>
      </c>
      <c r="X2463">
        <v>11.54</v>
      </c>
      <c r="Y2463" t="s">
        <v>278</v>
      </c>
      <c r="Z2463">
        <v>22.84</v>
      </c>
      <c r="AA2463">
        <v>1938</v>
      </c>
      <c r="AB2463">
        <f t="shared" si="98"/>
        <v>433.96</v>
      </c>
      <c r="AC2463">
        <f t="shared" si="99"/>
        <v>416.60159999999996</v>
      </c>
    </row>
    <row r="2464" spans="1:29" x14ac:dyDescent="0.25">
      <c r="A2464" t="s">
        <v>2427</v>
      </c>
      <c r="B2464">
        <v>46</v>
      </c>
      <c r="C2464" t="str">
        <f t="shared" si="96"/>
        <v>Adult</v>
      </c>
      <c r="D2464" t="s">
        <v>72</v>
      </c>
      <c r="E2464" t="s">
        <v>38</v>
      </c>
      <c r="F2464">
        <v>0.03</v>
      </c>
      <c r="G2464">
        <v>1</v>
      </c>
      <c r="H2464" s="1">
        <v>41330</v>
      </c>
      <c r="I2464" s="1" t="str">
        <f t="shared" si="97"/>
        <v xml:space="preserve"> Feb</v>
      </c>
      <c r="J2464">
        <v>12803</v>
      </c>
      <c r="K2464" t="s">
        <v>39</v>
      </c>
      <c r="L2464">
        <v>32</v>
      </c>
      <c r="M2464">
        <v>0.57999999999999996</v>
      </c>
      <c r="N2464" t="s">
        <v>29</v>
      </c>
      <c r="O2464" t="s">
        <v>30</v>
      </c>
      <c r="P2464" t="s">
        <v>2692</v>
      </c>
      <c r="Q2464" t="s">
        <v>32</v>
      </c>
      <c r="R2464">
        <v>-21.15</v>
      </c>
      <c r="S2464" t="s">
        <v>76</v>
      </c>
      <c r="T2464">
        <v>1787</v>
      </c>
      <c r="U2464">
        <v>383.81</v>
      </c>
      <c r="V2464" s="1">
        <v>41332</v>
      </c>
      <c r="W2464" t="s">
        <v>34</v>
      </c>
      <c r="X2464">
        <v>4.8099999999999996</v>
      </c>
      <c r="Y2464" t="s">
        <v>77</v>
      </c>
      <c r="Z2464">
        <v>12.21</v>
      </c>
      <c r="AA2464">
        <v>36801</v>
      </c>
      <c r="AB2464">
        <f t="shared" si="98"/>
        <v>390.72</v>
      </c>
      <c r="AC2464">
        <f t="shared" si="99"/>
        <v>378.9984</v>
      </c>
    </row>
    <row r="2465" spans="1:29" x14ac:dyDescent="0.25">
      <c r="A2465" t="s">
        <v>2605</v>
      </c>
      <c r="B2465">
        <v>46</v>
      </c>
      <c r="C2465" t="str">
        <f t="shared" si="96"/>
        <v>Adult</v>
      </c>
      <c r="D2465" t="s">
        <v>404</v>
      </c>
      <c r="E2465" t="s">
        <v>57</v>
      </c>
      <c r="F2465">
        <v>0.08</v>
      </c>
      <c r="G2465">
        <v>1</v>
      </c>
      <c r="H2465" s="1">
        <v>41330</v>
      </c>
      <c r="I2465" s="1" t="str">
        <f t="shared" si="97"/>
        <v xml:space="preserve"> Feb</v>
      </c>
      <c r="J2465">
        <v>8807</v>
      </c>
      <c r="K2465" t="s">
        <v>47</v>
      </c>
      <c r="L2465">
        <v>14</v>
      </c>
      <c r="M2465">
        <v>0.56999999999999995</v>
      </c>
      <c r="N2465" t="s">
        <v>96</v>
      </c>
      <c r="O2465" t="s">
        <v>30</v>
      </c>
      <c r="P2465" t="s">
        <v>1911</v>
      </c>
      <c r="Q2465" t="s">
        <v>105</v>
      </c>
      <c r="R2465">
        <v>-78.540000000000006</v>
      </c>
      <c r="S2465" t="s">
        <v>33</v>
      </c>
      <c r="T2465">
        <v>1203</v>
      </c>
      <c r="U2465">
        <v>1379.3375000000001</v>
      </c>
      <c r="V2465" s="1">
        <v>41337</v>
      </c>
      <c r="W2465" t="s">
        <v>34</v>
      </c>
      <c r="X2465">
        <v>4.2</v>
      </c>
      <c r="Y2465" t="s">
        <v>155</v>
      </c>
      <c r="Z2465">
        <v>125.99</v>
      </c>
      <c r="AA2465">
        <v>6360</v>
      </c>
      <c r="AB2465">
        <f t="shared" si="98"/>
        <v>1763.86</v>
      </c>
      <c r="AC2465">
        <f t="shared" si="99"/>
        <v>1622.7511999999999</v>
      </c>
    </row>
    <row r="2466" spans="1:29" x14ac:dyDescent="0.25">
      <c r="A2466" t="s">
        <v>728</v>
      </c>
      <c r="B2466">
        <v>46</v>
      </c>
      <c r="C2466" t="str">
        <f t="shared" si="96"/>
        <v>Adult</v>
      </c>
      <c r="D2466" t="s">
        <v>2162</v>
      </c>
      <c r="E2466" t="s">
        <v>46</v>
      </c>
      <c r="F2466">
        <v>7.0000000000000007E-2</v>
      </c>
      <c r="G2466">
        <v>1</v>
      </c>
      <c r="H2466" s="1">
        <v>41331</v>
      </c>
      <c r="I2466" s="1" t="str">
        <f t="shared" si="97"/>
        <v xml:space="preserve"> Feb</v>
      </c>
      <c r="J2466">
        <v>38979</v>
      </c>
      <c r="K2466" t="s">
        <v>47</v>
      </c>
      <c r="L2466">
        <v>48</v>
      </c>
      <c r="M2466">
        <v>0.6</v>
      </c>
      <c r="N2466" t="s">
        <v>48</v>
      </c>
      <c r="O2466" t="s">
        <v>49</v>
      </c>
      <c r="P2466" t="s">
        <v>2791</v>
      </c>
      <c r="Q2466" t="s">
        <v>51</v>
      </c>
      <c r="R2466">
        <v>-1701.96</v>
      </c>
      <c r="S2466" t="s">
        <v>76</v>
      </c>
      <c r="T2466">
        <v>5496</v>
      </c>
      <c r="U2466">
        <v>3355.1</v>
      </c>
      <c r="V2466" s="1">
        <v>41331</v>
      </c>
      <c r="W2466" t="s">
        <v>53</v>
      </c>
      <c r="X2466">
        <v>59.81</v>
      </c>
      <c r="Y2466" t="s">
        <v>366</v>
      </c>
      <c r="Z2466">
        <v>70.98</v>
      </c>
      <c r="AA2466">
        <v>72701</v>
      </c>
      <c r="AB2466">
        <f t="shared" si="98"/>
        <v>3407.04</v>
      </c>
      <c r="AC2466">
        <f t="shared" si="99"/>
        <v>3168.5472</v>
      </c>
    </row>
    <row r="2467" spans="1:29" x14ac:dyDescent="0.25">
      <c r="A2467" t="s">
        <v>2581</v>
      </c>
      <c r="B2467">
        <v>46</v>
      </c>
      <c r="C2467" t="str">
        <f t="shared" si="96"/>
        <v>Adult</v>
      </c>
      <c r="D2467" t="s">
        <v>2582</v>
      </c>
      <c r="E2467" t="s">
        <v>46</v>
      </c>
      <c r="F2467">
        <v>0.09</v>
      </c>
      <c r="G2467">
        <v>1</v>
      </c>
      <c r="H2467" s="1">
        <v>41331</v>
      </c>
      <c r="I2467" s="1" t="str">
        <f t="shared" si="97"/>
        <v xml:space="preserve"> Feb</v>
      </c>
      <c r="J2467">
        <v>27461</v>
      </c>
      <c r="K2467" t="s">
        <v>58</v>
      </c>
      <c r="L2467">
        <v>40</v>
      </c>
      <c r="M2467">
        <v>0.39</v>
      </c>
      <c r="N2467" t="s">
        <v>29</v>
      </c>
      <c r="O2467" t="s">
        <v>30</v>
      </c>
      <c r="P2467" t="s">
        <v>1366</v>
      </c>
      <c r="Q2467" t="s">
        <v>210</v>
      </c>
      <c r="R2467">
        <v>51.23</v>
      </c>
      <c r="S2467" t="s">
        <v>33</v>
      </c>
      <c r="T2467">
        <v>3850</v>
      </c>
      <c r="U2467">
        <v>121.92</v>
      </c>
      <c r="V2467" s="1">
        <v>41331</v>
      </c>
      <c r="W2467" t="s">
        <v>42</v>
      </c>
      <c r="X2467">
        <v>0.5</v>
      </c>
      <c r="Y2467" t="s">
        <v>560</v>
      </c>
      <c r="Z2467">
        <v>2.88</v>
      </c>
      <c r="AA2467">
        <v>26501</v>
      </c>
      <c r="AB2467">
        <f t="shared" si="98"/>
        <v>115.19999999999999</v>
      </c>
      <c r="AC2467">
        <f t="shared" si="99"/>
        <v>104.83199999999999</v>
      </c>
    </row>
    <row r="2468" spans="1:29" x14ac:dyDescent="0.25">
      <c r="A2468" t="s">
        <v>2581</v>
      </c>
      <c r="B2468">
        <v>46</v>
      </c>
      <c r="C2468" t="str">
        <f t="shared" si="96"/>
        <v>Adult</v>
      </c>
      <c r="D2468" t="s">
        <v>2582</v>
      </c>
      <c r="E2468" t="s">
        <v>46</v>
      </c>
      <c r="F2468">
        <v>0.01</v>
      </c>
      <c r="G2468">
        <v>1</v>
      </c>
      <c r="H2468" s="1">
        <v>41331</v>
      </c>
      <c r="I2468" s="1" t="str">
        <f t="shared" si="97"/>
        <v xml:space="preserve"> Feb</v>
      </c>
      <c r="J2468">
        <v>27461</v>
      </c>
      <c r="K2468" t="s">
        <v>58</v>
      </c>
      <c r="L2468">
        <v>26</v>
      </c>
      <c r="M2468">
        <v>0.36</v>
      </c>
      <c r="N2468" t="s">
        <v>29</v>
      </c>
      <c r="O2468" t="s">
        <v>30</v>
      </c>
      <c r="P2468" t="s">
        <v>1517</v>
      </c>
      <c r="Q2468" t="s">
        <v>61</v>
      </c>
      <c r="R2468">
        <v>110.78</v>
      </c>
      <c r="S2468" t="s">
        <v>33</v>
      </c>
      <c r="T2468">
        <v>3851</v>
      </c>
      <c r="U2468">
        <v>1096.17</v>
      </c>
      <c r="V2468" s="1">
        <v>41331</v>
      </c>
      <c r="W2468" t="s">
        <v>34</v>
      </c>
      <c r="X2468">
        <v>19.989999999999998</v>
      </c>
      <c r="Y2468" t="s">
        <v>560</v>
      </c>
      <c r="Z2468">
        <v>40.99</v>
      </c>
      <c r="AA2468">
        <v>26501</v>
      </c>
      <c r="AB2468">
        <f t="shared" si="98"/>
        <v>1065.74</v>
      </c>
      <c r="AC2468">
        <f t="shared" si="99"/>
        <v>1055.0826</v>
      </c>
    </row>
    <row r="2469" spans="1:29" x14ac:dyDescent="0.25">
      <c r="A2469" t="s">
        <v>2792</v>
      </c>
      <c r="B2469">
        <v>46</v>
      </c>
      <c r="C2469" t="str">
        <f t="shared" si="96"/>
        <v>Adult</v>
      </c>
      <c r="D2469" t="s">
        <v>920</v>
      </c>
      <c r="E2469" t="s">
        <v>38</v>
      </c>
      <c r="F2469">
        <v>7.0000000000000007E-2</v>
      </c>
      <c r="G2469">
        <v>1</v>
      </c>
      <c r="H2469" s="1">
        <v>41331</v>
      </c>
      <c r="I2469" s="1" t="str">
        <f t="shared" si="97"/>
        <v xml:space="preserve"> Feb</v>
      </c>
      <c r="J2469">
        <v>678</v>
      </c>
      <c r="K2469" t="s">
        <v>47</v>
      </c>
      <c r="L2469">
        <v>44</v>
      </c>
      <c r="M2469">
        <v>0.38</v>
      </c>
      <c r="N2469" t="s">
        <v>29</v>
      </c>
      <c r="O2469" t="s">
        <v>30</v>
      </c>
      <c r="P2469" t="s">
        <v>2793</v>
      </c>
      <c r="Q2469" t="s">
        <v>61</v>
      </c>
      <c r="R2469">
        <v>-226.36</v>
      </c>
      <c r="S2469" t="s">
        <v>68</v>
      </c>
      <c r="T2469">
        <v>107</v>
      </c>
      <c r="U2469">
        <v>228.41</v>
      </c>
      <c r="V2469" s="1">
        <v>41331</v>
      </c>
      <c r="W2469" t="s">
        <v>34</v>
      </c>
      <c r="X2469">
        <v>8.33</v>
      </c>
      <c r="Y2469" t="s">
        <v>149</v>
      </c>
      <c r="Z2469">
        <v>4.9800000000000004</v>
      </c>
      <c r="AA2469">
        <v>61107</v>
      </c>
      <c r="AB2469">
        <f t="shared" si="98"/>
        <v>219.12</v>
      </c>
      <c r="AC2469">
        <f t="shared" si="99"/>
        <v>203.7816</v>
      </c>
    </row>
    <row r="2470" spans="1:29" x14ac:dyDescent="0.25">
      <c r="A2470" t="s">
        <v>1638</v>
      </c>
      <c r="B2470">
        <v>46</v>
      </c>
      <c r="C2470" t="str">
        <f t="shared" si="96"/>
        <v>Adult</v>
      </c>
      <c r="D2470" t="s">
        <v>1639</v>
      </c>
      <c r="E2470" t="s">
        <v>27</v>
      </c>
      <c r="F2470">
        <v>0.08</v>
      </c>
      <c r="G2470">
        <v>1</v>
      </c>
      <c r="H2470" s="1">
        <v>41331</v>
      </c>
      <c r="I2470" s="1" t="str">
        <f t="shared" si="97"/>
        <v xml:space="preserve"> Feb</v>
      </c>
      <c r="J2470">
        <v>37541</v>
      </c>
      <c r="K2470" t="s">
        <v>131</v>
      </c>
      <c r="L2470">
        <v>10</v>
      </c>
      <c r="M2470">
        <v>0.36</v>
      </c>
      <c r="N2470" t="s">
        <v>29</v>
      </c>
      <c r="O2470" t="s">
        <v>30</v>
      </c>
      <c r="P2470" t="s">
        <v>1122</v>
      </c>
      <c r="Q2470" t="s">
        <v>61</v>
      </c>
      <c r="R2470">
        <v>98.32</v>
      </c>
      <c r="S2470" t="s">
        <v>68</v>
      </c>
      <c r="T2470">
        <v>5276</v>
      </c>
      <c r="U2470">
        <v>550.61</v>
      </c>
      <c r="V2470" s="1">
        <v>41332</v>
      </c>
      <c r="W2470" t="s">
        <v>42</v>
      </c>
      <c r="X2470">
        <v>13.88</v>
      </c>
      <c r="Y2470" t="s">
        <v>149</v>
      </c>
      <c r="Z2470">
        <v>55.98</v>
      </c>
      <c r="AA2470">
        <v>62301</v>
      </c>
      <c r="AB2470">
        <f t="shared" si="98"/>
        <v>559.79999999999995</v>
      </c>
      <c r="AC2470">
        <f t="shared" si="99"/>
        <v>515.01599999999996</v>
      </c>
    </row>
    <row r="2471" spans="1:29" x14ac:dyDescent="0.25">
      <c r="A2471" t="s">
        <v>2794</v>
      </c>
      <c r="B2471">
        <v>46</v>
      </c>
      <c r="C2471" t="str">
        <f t="shared" si="96"/>
        <v>Adult</v>
      </c>
      <c r="D2471" t="s">
        <v>2795</v>
      </c>
      <c r="E2471" t="s">
        <v>27</v>
      </c>
      <c r="F2471">
        <v>0.08</v>
      </c>
      <c r="G2471">
        <v>1</v>
      </c>
      <c r="H2471" s="1">
        <v>41331</v>
      </c>
      <c r="I2471" s="1" t="str">
        <f t="shared" si="97"/>
        <v xml:space="preserve"> Feb</v>
      </c>
      <c r="J2471">
        <v>27879</v>
      </c>
      <c r="K2471" t="s">
        <v>131</v>
      </c>
      <c r="L2471">
        <v>44</v>
      </c>
      <c r="M2471">
        <v>0.4</v>
      </c>
      <c r="N2471" t="s">
        <v>29</v>
      </c>
      <c r="O2471" t="s">
        <v>30</v>
      </c>
      <c r="P2471" t="s">
        <v>415</v>
      </c>
      <c r="Q2471" t="s">
        <v>267</v>
      </c>
      <c r="R2471">
        <v>299.35000000000002</v>
      </c>
      <c r="S2471" t="s">
        <v>76</v>
      </c>
      <c r="T2471">
        <v>3911</v>
      </c>
      <c r="U2471">
        <v>669.01</v>
      </c>
      <c r="V2471" s="1">
        <v>41332</v>
      </c>
      <c r="W2471" t="s">
        <v>34</v>
      </c>
      <c r="X2471">
        <v>1.39</v>
      </c>
      <c r="Y2471" t="s">
        <v>162</v>
      </c>
      <c r="Z2471">
        <v>15.74</v>
      </c>
      <c r="AA2471">
        <v>23834</v>
      </c>
      <c r="AB2471">
        <f t="shared" si="98"/>
        <v>692.56000000000006</v>
      </c>
      <c r="AC2471">
        <f t="shared" si="99"/>
        <v>637.15520000000004</v>
      </c>
    </row>
    <row r="2472" spans="1:29" x14ac:dyDescent="0.25">
      <c r="A2472" t="s">
        <v>240</v>
      </c>
      <c r="B2472">
        <v>46</v>
      </c>
      <c r="C2472" t="str">
        <f t="shared" si="96"/>
        <v>Adult</v>
      </c>
      <c r="D2472" t="s">
        <v>241</v>
      </c>
      <c r="E2472" t="s">
        <v>46</v>
      </c>
      <c r="F2472">
        <v>0.05</v>
      </c>
      <c r="G2472">
        <v>1</v>
      </c>
      <c r="H2472" s="1">
        <v>41331</v>
      </c>
      <c r="I2472" s="1" t="str">
        <f t="shared" si="97"/>
        <v xml:space="preserve"> Feb</v>
      </c>
      <c r="J2472">
        <v>55394</v>
      </c>
      <c r="K2472" t="s">
        <v>58</v>
      </c>
      <c r="L2472">
        <v>21</v>
      </c>
      <c r="M2472">
        <v>0.76</v>
      </c>
      <c r="N2472" t="s">
        <v>48</v>
      </c>
      <c r="O2472" t="s">
        <v>73</v>
      </c>
      <c r="P2472" t="s">
        <v>2008</v>
      </c>
      <c r="Q2472" t="s">
        <v>75</v>
      </c>
      <c r="R2472">
        <v>11.65095</v>
      </c>
      <c r="S2472" t="s">
        <v>33</v>
      </c>
      <c r="T2472">
        <v>7735</v>
      </c>
      <c r="U2472">
        <v>340.7</v>
      </c>
      <c r="V2472" s="1">
        <v>41333</v>
      </c>
      <c r="W2472" t="s">
        <v>53</v>
      </c>
      <c r="X2472">
        <v>27.75</v>
      </c>
      <c r="Y2472" t="s">
        <v>35</v>
      </c>
      <c r="Z2472">
        <v>15.23</v>
      </c>
      <c r="AA2472">
        <v>19406</v>
      </c>
      <c r="AB2472">
        <f t="shared" si="98"/>
        <v>319.83</v>
      </c>
      <c r="AC2472">
        <f t="shared" si="99"/>
        <v>303.83850000000001</v>
      </c>
    </row>
    <row r="2473" spans="1:29" x14ac:dyDescent="0.25">
      <c r="A2473" t="s">
        <v>2794</v>
      </c>
      <c r="B2473">
        <v>46</v>
      </c>
      <c r="C2473" t="str">
        <f t="shared" si="96"/>
        <v>Adult</v>
      </c>
      <c r="D2473" t="s">
        <v>2795</v>
      </c>
      <c r="E2473" t="s">
        <v>27</v>
      </c>
      <c r="F2473">
        <v>0.01</v>
      </c>
      <c r="G2473">
        <v>1</v>
      </c>
      <c r="H2473" s="1">
        <v>41331</v>
      </c>
      <c r="I2473" s="1" t="str">
        <f t="shared" si="97"/>
        <v xml:space="preserve"> Feb</v>
      </c>
      <c r="J2473">
        <v>27879</v>
      </c>
      <c r="K2473" t="s">
        <v>131</v>
      </c>
      <c r="L2473">
        <v>30</v>
      </c>
      <c r="M2473">
        <v>0.55000000000000004</v>
      </c>
      <c r="N2473" t="s">
        <v>48</v>
      </c>
      <c r="O2473" t="s">
        <v>30</v>
      </c>
      <c r="P2473" t="s">
        <v>777</v>
      </c>
      <c r="Q2473" t="s">
        <v>82</v>
      </c>
      <c r="R2473">
        <v>-24.93</v>
      </c>
      <c r="S2473" t="s">
        <v>76</v>
      </c>
      <c r="T2473">
        <v>3912</v>
      </c>
      <c r="U2473">
        <v>301.60000000000002</v>
      </c>
      <c r="V2473" s="1">
        <v>41333</v>
      </c>
      <c r="W2473" t="s">
        <v>42</v>
      </c>
      <c r="X2473">
        <v>6.22</v>
      </c>
      <c r="Y2473" t="s">
        <v>162</v>
      </c>
      <c r="Z2473">
        <v>9.65</v>
      </c>
      <c r="AA2473">
        <v>23834</v>
      </c>
      <c r="AB2473">
        <f t="shared" si="98"/>
        <v>289.5</v>
      </c>
      <c r="AC2473">
        <f t="shared" si="99"/>
        <v>286.60500000000002</v>
      </c>
    </row>
    <row r="2474" spans="1:29" x14ac:dyDescent="0.25">
      <c r="A2474" t="s">
        <v>2197</v>
      </c>
      <c r="B2474">
        <v>46</v>
      </c>
      <c r="C2474" t="str">
        <f t="shared" si="96"/>
        <v>Adult</v>
      </c>
      <c r="D2474" t="s">
        <v>1400</v>
      </c>
      <c r="E2474" t="s">
        <v>57</v>
      </c>
      <c r="F2474">
        <v>0.05</v>
      </c>
      <c r="G2474">
        <v>1</v>
      </c>
      <c r="H2474" s="1">
        <v>41331</v>
      </c>
      <c r="I2474" s="1" t="str">
        <f t="shared" si="97"/>
        <v xml:space="preserve"> Feb</v>
      </c>
      <c r="J2474">
        <v>20038</v>
      </c>
      <c r="K2474" t="s">
        <v>47</v>
      </c>
      <c r="L2474">
        <v>42</v>
      </c>
      <c r="M2474">
        <v>0.49</v>
      </c>
      <c r="N2474" t="s">
        <v>48</v>
      </c>
      <c r="O2474" t="s">
        <v>30</v>
      </c>
      <c r="P2474" t="s">
        <v>287</v>
      </c>
      <c r="Q2474" t="s">
        <v>82</v>
      </c>
      <c r="R2474">
        <v>-172.4</v>
      </c>
      <c r="S2474" t="s">
        <v>68</v>
      </c>
      <c r="T2474">
        <v>2777</v>
      </c>
      <c r="U2474">
        <v>173.44</v>
      </c>
      <c r="V2474" s="1">
        <v>41333</v>
      </c>
      <c r="W2474" t="s">
        <v>34</v>
      </c>
      <c r="X2474">
        <v>6.6</v>
      </c>
      <c r="Y2474" t="s">
        <v>246</v>
      </c>
      <c r="Z2474">
        <v>4.1399999999999997</v>
      </c>
      <c r="AA2474">
        <v>48640</v>
      </c>
      <c r="AB2474">
        <f t="shared" si="98"/>
        <v>173.88</v>
      </c>
      <c r="AC2474">
        <f t="shared" si="99"/>
        <v>165.18600000000001</v>
      </c>
    </row>
    <row r="2475" spans="1:29" x14ac:dyDescent="0.25">
      <c r="A2475" t="s">
        <v>1638</v>
      </c>
      <c r="B2475">
        <v>46</v>
      </c>
      <c r="C2475" t="str">
        <f t="shared" si="96"/>
        <v>Adult</v>
      </c>
      <c r="D2475" t="s">
        <v>1639</v>
      </c>
      <c r="E2475" t="s">
        <v>27</v>
      </c>
      <c r="F2475">
        <v>0.1</v>
      </c>
      <c r="G2475">
        <v>1</v>
      </c>
      <c r="H2475" s="1">
        <v>41331</v>
      </c>
      <c r="I2475" s="1" t="str">
        <f t="shared" si="97"/>
        <v xml:space="preserve"> Feb</v>
      </c>
      <c r="J2475">
        <v>37541</v>
      </c>
      <c r="K2475" t="s">
        <v>131</v>
      </c>
      <c r="L2475">
        <v>18</v>
      </c>
      <c r="M2475">
        <v>0.81</v>
      </c>
      <c r="N2475" t="s">
        <v>29</v>
      </c>
      <c r="O2475" t="s">
        <v>40</v>
      </c>
      <c r="P2475" t="s">
        <v>1874</v>
      </c>
      <c r="Q2475" t="s">
        <v>32</v>
      </c>
      <c r="R2475">
        <v>-599.54</v>
      </c>
      <c r="S2475" t="s">
        <v>68</v>
      </c>
      <c r="T2475">
        <v>5277</v>
      </c>
      <c r="U2475">
        <v>1373.11</v>
      </c>
      <c r="V2475" s="1">
        <v>41333</v>
      </c>
      <c r="W2475" t="s">
        <v>34</v>
      </c>
      <c r="X2475">
        <v>35</v>
      </c>
      <c r="Y2475" t="s">
        <v>149</v>
      </c>
      <c r="Z2475">
        <v>80.98</v>
      </c>
      <c r="AA2475">
        <v>62301</v>
      </c>
      <c r="AB2475">
        <f t="shared" si="98"/>
        <v>1457.64</v>
      </c>
      <c r="AC2475">
        <f t="shared" si="99"/>
        <v>1311.8760000000002</v>
      </c>
    </row>
    <row r="2476" spans="1:29" x14ac:dyDescent="0.25">
      <c r="A2476" t="s">
        <v>1638</v>
      </c>
      <c r="B2476">
        <v>46</v>
      </c>
      <c r="C2476" t="str">
        <f t="shared" si="96"/>
        <v>Adult</v>
      </c>
      <c r="D2476" t="s">
        <v>1639</v>
      </c>
      <c r="E2476" t="s">
        <v>27</v>
      </c>
      <c r="F2476">
        <v>0.01</v>
      </c>
      <c r="G2476">
        <v>1</v>
      </c>
      <c r="H2476" s="1">
        <v>41331</v>
      </c>
      <c r="I2476" s="1" t="str">
        <f t="shared" si="97"/>
        <v xml:space="preserve"> Feb</v>
      </c>
      <c r="J2476">
        <v>37541</v>
      </c>
      <c r="K2476" t="s">
        <v>131</v>
      </c>
      <c r="L2476">
        <v>3</v>
      </c>
      <c r="M2476">
        <v>0.65</v>
      </c>
      <c r="N2476" t="s">
        <v>96</v>
      </c>
      <c r="O2476" t="s">
        <v>30</v>
      </c>
      <c r="P2476" t="s">
        <v>1768</v>
      </c>
      <c r="Q2476" t="s">
        <v>102</v>
      </c>
      <c r="R2476">
        <v>-70.680000000000007</v>
      </c>
      <c r="S2476" t="s">
        <v>68</v>
      </c>
      <c r="T2476">
        <v>5275</v>
      </c>
      <c r="U2476">
        <v>71.94</v>
      </c>
      <c r="V2476" s="1">
        <v>41333</v>
      </c>
      <c r="W2476" t="s">
        <v>34</v>
      </c>
      <c r="X2476">
        <v>5.99</v>
      </c>
      <c r="Y2476" t="s">
        <v>149</v>
      </c>
      <c r="Z2476">
        <v>20.95</v>
      </c>
      <c r="AA2476">
        <v>62301</v>
      </c>
      <c r="AB2476">
        <f t="shared" si="98"/>
        <v>62.849999999999994</v>
      </c>
      <c r="AC2476">
        <f t="shared" si="99"/>
        <v>62.221499999999992</v>
      </c>
    </row>
    <row r="2477" spans="1:29" x14ac:dyDescent="0.25">
      <c r="A2477" t="s">
        <v>2382</v>
      </c>
      <c r="B2477">
        <v>46</v>
      </c>
      <c r="C2477" t="str">
        <f t="shared" si="96"/>
        <v>Adult</v>
      </c>
      <c r="D2477" t="s">
        <v>2304</v>
      </c>
      <c r="E2477" t="s">
        <v>46</v>
      </c>
      <c r="F2477">
        <v>0.08</v>
      </c>
      <c r="G2477">
        <v>1</v>
      </c>
      <c r="H2477" s="1">
        <v>41331</v>
      </c>
      <c r="I2477" s="1" t="str">
        <f t="shared" si="97"/>
        <v xml:space="preserve"> Feb</v>
      </c>
      <c r="J2477">
        <v>36836</v>
      </c>
      <c r="K2477" t="s">
        <v>131</v>
      </c>
      <c r="L2477">
        <v>43</v>
      </c>
      <c r="M2477">
        <v>0.38</v>
      </c>
      <c r="N2477" t="s">
        <v>29</v>
      </c>
      <c r="O2477" t="s">
        <v>30</v>
      </c>
      <c r="P2477" t="s">
        <v>2239</v>
      </c>
      <c r="Q2477" t="s">
        <v>67</v>
      </c>
      <c r="R2477">
        <v>6919.8670000000002</v>
      </c>
      <c r="S2477" t="s">
        <v>52</v>
      </c>
      <c r="T2477">
        <v>5184</v>
      </c>
      <c r="U2477">
        <v>16116.33</v>
      </c>
      <c r="V2477" s="1">
        <v>41334</v>
      </c>
      <c r="W2477" t="s">
        <v>34</v>
      </c>
      <c r="X2477">
        <v>19.989999999999998</v>
      </c>
      <c r="Y2477" t="s">
        <v>54</v>
      </c>
      <c r="Z2477">
        <v>387.99</v>
      </c>
      <c r="AA2477">
        <v>94110</v>
      </c>
      <c r="AB2477">
        <f t="shared" si="98"/>
        <v>16683.57</v>
      </c>
      <c r="AC2477">
        <f t="shared" si="99"/>
        <v>15348.884399999999</v>
      </c>
    </row>
    <row r="2478" spans="1:29" x14ac:dyDescent="0.25">
      <c r="A2478" t="s">
        <v>728</v>
      </c>
      <c r="B2478">
        <v>46</v>
      </c>
      <c r="C2478" t="str">
        <f t="shared" si="96"/>
        <v>Adult</v>
      </c>
      <c r="D2478" t="s">
        <v>2162</v>
      </c>
      <c r="E2478" t="s">
        <v>46</v>
      </c>
      <c r="F2478">
        <v>0.02</v>
      </c>
      <c r="G2478">
        <v>1</v>
      </c>
      <c r="H2478" s="1">
        <v>41331</v>
      </c>
      <c r="I2478" s="1" t="str">
        <f t="shared" si="97"/>
        <v xml:space="preserve"> Feb</v>
      </c>
      <c r="J2478">
        <v>38979</v>
      </c>
      <c r="K2478" t="s">
        <v>47</v>
      </c>
      <c r="L2478">
        <v>31</v>
      </c>
      <c r="M2478">
        <v>0.46</v>
      </c>
      <c r="N2478" t="s">
        <v>29</v>
      </c>
      <c r="O2478" t="s">
        <v>59</v>
      </c>
      <c r="P2478" t="s">
        <v>2796</v>
      </c>
      <c r="Q2478" t="s">
        <v>88</v>
      </c>
      <c r="R2478">
        <v>-16.63</v>
      </c>
      <c r="S2478" t="s">
        <v>76</v>
      </c>
      <c r="T2478">
        <v>5498</v>
      </c>
      <c r="U2478">
        <v>65.61</v>
      </c>
      <c r="V2478" s="1">
        <v>41336</v>
      </c>
      <c r="W2478" t="s">
        <v>34</v>
      </c>
      <c r="X2478">
        <v>1.63</v>
      </c>
      <c r="Y2478" t="s">
        <v>366</v>
      </c>
      <c r="Z2478">
        <v>1.95</v>
      </c>
      <c r="AA2478">
        <v>72701</v>
      </c>
      <c r="AB2478">
        <f t="shared" si="98"/>
        <v>60.449999999999996</v>
      </c>
      <c r="AC2478">
        <f t="shared" si="99"/>
        <v>59.240999999999993</v>
      </c>
    </row>
    <row r="2479" spans="1:29" x14ac:dyDescent="0.25">
      <c r="A2479" t="s">
        <v>728</v>
      </c>
      <c r="B2479">
        <v>46</v>
      </c>
      <c r="C2479" t="str">
        <f t="shared" si="96"/>
        <v>Adult</v>
      </c>
      <c r="D2479" t="s">
        <v>2162</v>
      </c>
      <c r="E2479" t="s">
        <v>46</v>
      </c>
      <c r="F2479">
        <v>0.06</v>
      </c>
      <c r="G2479">
        <v>1</v>
      </c>
      <c r="H2479" s="1">
        <v>41331</v>
      </c>
      <c r="I2479" s="1" t="str">
        <f t="shared" si="97"/>
        <v xml:space="preserve"> Feb</v>
      </c>
      <c r="J2479">
        <v>38979</v>
      </c>
      <c r="K2479" t="s">
        <v>47</v>
      </c>
      <c r="L2479">
        <v>34</v>
      </c>
      <c r="M2479">
        <v>0.44</v>
      </c>
      <c r="N2479" t="s">
        <v>96</v>
      </c>
      <c r="O2479" t="s">
        <v>30</v>
      </c>
      <c r="P2479" t="s">
        <v>587</v>
      </c>
      <c r="Q2479" t="s">
        <v>102</v>
      </c>
      <c r="R2479">
        <v>1021.07</v>
      </c>
      <c r="S2479" t="s">
        <v>76</v>
      </c>
      <c r="T2479">
        <v>5497</v>
      </c>
      <c r="U2479">
        <v>2864.55</v>
      </c>
      <c r="V2479" s="1">
        <v>41336</v>
      </c>
      <c r="W2479" t="s">
        <v>34</v>
      </c>
      <c r="X2479">
        <v>5.5</v>
      </c>
      <c r="Y2479" t="s">
        <v>366</v>
      </c>
      <c r="Z2479">
        <v>82.99</v>
      </c>
      <c r="AA2479">
        <v>72701</v>
      </c>
      <c r="AB2479">
        <f t="shared" si="98"/>
        <v>2821.66</v>
      </c>
      <c r="AC2479">
        <f t="shared" si="99"/>
        <v>2652.3604</v>
      </c>
    </row>
    <row r="2480" spans="1:29" x14ac:dyDescent="0.25">
      <c r="A2480" t="s">
        <v>976</v>
      </c>
      <c r="B2480">
        <v>46</v>
      </c>
      <c r="C2480" t="str">
        <f t="shared" si="96"/>
        <v>Adult</v>
      </c>
      <c r="D2480" t="s">
        <v>977</v>
      </c>
      <c r="E2480" t="s">
        <v>46</v>
      </c>
      <c r="F2480">
        <v>0.09</v>
      </c>
      <c r="G2480">
        <v>1</v>
      </c>
      <c r="H2480" s="1">
        <v>41332</v>
      </c>
      <c r="I2480" s="1" t="str">
        <f t="shared" si="97"/>
        <v xml:space="preserve"> Feb</v>
      </c>
      <c r="J2480">
        <v>20386</v>
      </c>
      <c r="K2480" t="s">
        <v>58</v>
      </c>
      <c r="L2480">
        <v>35</v>
      </c>
      <c r="M2480">
        <v>0.81</v>
      </c>
      <c r="N2480" t="s">
        <v>29</v>
      </c>
      <c r="O2480" t="s">
        <v>59</v>
      </c>
      <c r="P2480" t="s">
        <v>1692</v>
      </c>
      <c r="Q2480" t="s">
        <v>232</v>
      </c>
      <c r="R2480">
        <v>-21.51</v>
      </c>
      <c r="S2480" t="s">
        <v>68</v>
      </c>
      <c r="T2480">
        <v>2823</v>
      </c>
      <c r="U2480">
        <v>41.23</v>
      </c>
      <c r="V2480" s="1">
        <v>41332</v>
      </c>
      <c r="W2480" t="s">
        <v>34</v>
      </c>
      <c r="X2480">
        <v>0.7</v>
      </c>
      <c r="Y2480" t="s">
        <v>69</v>
      </c>
      <c r="Z2480">
        <v>1.26</v>
      </c>
      <c r="AA2480">
        <v>55803</v>
      </c>
      <c r="AB2480">
        <f t="shared" si="98"/>
        <v>44.1</v>
      </c>
      <c r="AC2480">
        <f t="shared" si="99"/>
        <v>40.131</v>
      </c>
    </row>
    <row r="2481" spans="1:29" x14ac:dyDescent="0.25">
      <c r="A2481" t="s">
        <v>2797</v>
      </c>
      <c r="B2481">
        <v>46</v>
      </c>
      <c r="C2481" t="str">
        <f t="shared" si="96"/>
        <v>Adult</v>
      </c>
      <c r="D2481" t="s">
        <v>1310</v>
      </c>
      <c r="E2481" t="s">
        <v>46</v>
      </c>
      <c r="F2481">
        <v>0.08</v>
      </c>
      <c r="G2481">
        <v>1</v>
      </c>
      <c r="H2481" s="1">
        <v>41332</v>
      </c>
      <c r="I2481" s="1" t="str">
        <f t="shared" si="97"/>
        <v xml:space="preserve"> Feb</v>
      </c>
      <c r="J2481">
        <v>4166</v>
      </c>
      <c r="K2481" t="s">
        <v>47</v>
      </c>
      <c r="L2481">
        <v>19</v>
      </c>
      <c r="M2481">
        <v>0.39</v>
      </c>
      <c r="N2481" t="s">
        <v>29</v>
      </c>
      <c r="O2481" t="s">
        <v>30</v>
      </c>
      <c r="P2481" t="s">
        <v>703</v>
      </c>
      <c r="Q2481" t="s">
        <v>67</v>
      </c>
      <c r="R2481">
        <v>-49.346499999999999</v>
      </c>
      <c r="S2481" t="s">
        <v>76</v>
      </c>
      <c r="T2481">
        <v>610</v>
      </c>
      <c r="U2481">
        <v>138.85</v>
      </c>
      <c r="V2481" s="1">
        <v>41332</v>
      </c>
      <c r="W2481" t="s">
        <v>34</v>
      </c>
      <c r="X2481">
        <v>6.05</v>
      </c>
      <c r="Y2481" t="s">
        <v>638</v>
      </c>
      <c r="Z2481">
        <v>7.1</v>
      </c>
      <c r="AA2481">
        <v>31707</v>
      </c>
      <c r="AB2481">
        <f t="shared" si="98"/>
        <v>134.9</v>
      </c>
      <c r="AC2481">
        <f t="shared" si="99"/>
        <v>124.108</v>
      </c>
    </row>
    <row r="2482" spans="1:29" x14ac:dyDescent="0.25">
      <c r="A2482" t="s">
        <v>960</v>
      </c>
      <c r="B2482">
        <v>46</v>
      </c>
      <c r="C2482" t="str">
        <f t="shared" si="96"/>
        <v>Adult</v>
      </c>
      <c r="D2482" t="s">
        <v>961</v>
      </c>
      <c r="E2482" t="s">
        <v>38</v>
      </c>
      <c r="F2482">
        <v>0.06</v>
      </c>
      <c r="G2482">
        <v>1</v>
      </c>
      <c r="H2482" s="1">
        <v>41332</v>
      </c>
      <c r="I2482" s="1" t="str">
        <f t="shared" si="97"/>
        <v xml:space="preserve"> Feb</v>
      </c>
      <c r="J2482">
        <v>33922</v>
      </c>
      <c r="K2482" t="s">
        <v>39</v>
      </c>
      <c r="L2482">
        <v>31</v>
      </c>
      <c r="M2482">
        <v>0.37</v>
      </c>
      <c r="N2482" t="s">
        <v>96</v>
      </c>
      <c r="O2482" t="s">
        <v>49</v>
      </c>
      <c r="P2482" t="s">
        <v>2798</v>
      </c>
      <c r="Q2482" t="s">
        <v>98</v>
      </c>
      <c r="R2482">
        <v>5353.19</v>
      </c>
      <c r="S2482" t="s">
        <v>68</v>
      </c>
      <c r="T2482">
        <v>4777</v>
      </c>
      <c r="U2482">
        <v>15251.5</v>
      </c>
      <c r="V2482" s="1">
        <v>41332</v>
      </c>
      <c r="W2482" t="s">
        <v>53</v>
      </c>
      <c r="X2482">
        <v>69.3</v>
      </c>
      <c r="Y2482" t="s">
        <v>149</v>
      </c>
      <c r="Z2482">
        <v>500.97</v>
      </c>
      <c r="AA2482">
        <v>61554</v>
      </c>
      <c r="AB2482">
        <f t="shared" si="98"/>
        <v>15530.070000000002</v>
      </c>
      <c r="AC2482">
        <f t="shared" si="99"/>
        <v>14598.265800000001</v>
      </c>
    </row>
    <row r="2483" spans="1:29" x14ac:dyDescent="0.25">
      <c r="A2483" t="s">
        <v>1195</v>
      </c>
      <c r="B2483">
        <v>46</v>
      </c>
      <c r="C2483" t="str">
        <f t="shared" si="96"/>
        <v>Adult</v>
      </c>
      <c r="D2483" t="s">
        <v>1196</v>
      </c>
      <c r="E2483" t="s">
        <v>46</v>
      </c>
      <c r="F2483">
        <v>0.06</v>
      </c>
      <c r="G2483">
        <v>1</v>
      </c>
      <c r="H2483" s="1">
        <v>41332</v>
      </c>
      <c r="I2483" s="1" t="str">
        <f t="shared" si="97"/>
        <v xml:space="preserve"> Feb</v>
      </c>
      <c r="J2483">
        <v>47942</v>
      </c>
      <c r="K2483" t="s">
        <v>131</v>
      </c>
      <c r="L2483">
        <v>9</v>
      </c>
      <c r="M2483">
        <v>0.57999999999999996</v>
      </c>
      <c r="N2483" t="s">
        <v>96</v>
      </c>
      <c r="O2483" t="s">
        <v>30</v>
      </c>
      <c r="P2483" t="s">
        <v>653</v>
      </c>
      <c r="Q2483" t="s">
        <v>105</v>
      </c>
      <c r="R2483">
        <v>-303.55599999999998</v>
      </c>
      <c r="S2483" t="s">
        <v>76</v>
      </c>
      <c r="T2483">
        <v>6735</v>
      </c>
      <c r="U2483">
        <v>918.73950000000002</v>
      </c>
      <c r="V2483" s="1">
        <v>41333</v>
      </c>
      <c r="W2483" t="s">
        <v>42</v>
      </c>
      <c r="X2483">
        <v>7.69</v>
      </c>
      <c r="Y2483" t="s">
        <v>166</v>
      </c>
      <c r="Z2483">
        <v>125.99</v>
      </c>
      <c r="AA2483">
        <v>29687</v>
      </c>
      <c r="AB2483">
        <f t="shared" si="98"/>
        <v>1133.9099999999999</v>
      </c>
      <c r="AC2483">
        <f t="shared" si="99"/>
        <v>1065.8753999999999</v>
      </c>
    </row>
    <row r="2484" spans="1:29" x14ac:dyDescent="0.25">
      <c r="A2484" t="s">
        <v>1999</v>
      </c>
      <c r="B2484">
        <v>46</v>
      </c>
      <c r="C2484" t="str">
        <f t="shared" si="96"/>
        <v>Adult</v>
      </c>
      <c r="D2484" t="s">
        <v>602</v>
      </c>
      <c r="E2484" t="s">
        <v>46</v>
      </c>
      <c r="F2484">
        <v>0.06</v>
      </c>
      <c r="G2484">
        <v>1</v>
      </c>
      <c r="H2484" s="1">
        <v>41332</v>
      </c>
      <c r="I2484" s="1" t="str">
        <f t="shared" si="97"/>
        <v xml:space="preserve"> Feb</v>
      </c>
      <c r="J2484">
        <v>16230</v>
      </c>
      <c r="K2484" t="s">
        <v>47</v>
      </c>
      <c r="L2484">
        <v>27</v>
      </c>
      <c r="M2484">
        <v>0.69</v>
      </c>
      <c r="N2484" t="s">
        <v>48</v>
      </c>
      <c r="O2484" t="s">
        <v>73</v>
      </c>
      <c r="P2484" t="s">
        <v>848</v>
      </c>
      <c r="Q2484" t="s">
        <v>154</v>
      </c>
      <c r="R2484">
        <v>-801.09</v>
      </c>
      <c r="S2484" t="s">
        <v>68</v>
      </c>
      <c r="T2484">
        <v>2257</v>
      </c>
      <c r="U2484">
        <v>3379.01</v>
      </c>
      <c r="V2484" s="1">
        <v>41334</v>
      </c>
      <c r="W2484" t="s">
        <v>53</v>
      </c>
      <c r="X2484">
        <v>54.74</v>
      </c>
      <c r="Y2484" t="s">
        <v>482</v>
      </c>
      <c r="Z2484">
        <v>130.97999999999999</v>
      </c>
      <c r="AA2484">
        <v>66104</v>
      </c>
      <c r="AB2484">
        <f t="shared" si="98"/>
        <v>3536.4599999999996</v>
      </c>
      <c r="AC2484">
        <f t="shared" si="99"/>
        <v>3324.2723999999998</v>
      </c>
    </row>
    <row r="2485" spans="1:29" x14ac:dyDescent="0.25">
      <c r="A2485" t="s">
        <v>151</v>
      </c>
      <c r="B2485">
        <v>46</v>
      </c>
      <c r="C2485" t="str">
        <f t="shared" si="96"/>
        <v>Adult</v>
      </c>
      <c r="D2485" t="s">
        <v>387</v>
      </c>
      <c r="E2485" t="s">
        <v>46</v>
      </c>
      <c r="F2485">
        <v>0</v>
      </c>
      <c r="G2485">
        <v>1</v>
      </c>
      <c r="H2485" s="1">
        <v>41332</v>
      </c>
      <c r="I2485" s="1" t="str">
        <f t="shared" si="97"/>
        <v xml:space="preserve"> Feb</v>
      </c>
      <c r="J2485">
        <v>6272</v>
      </c>
      <c r="K2485" t="s">
        <v>28</v>
      </c>
      <c r="L2485">
        <v>48</v>
      </c>
      <c r="M2485">
        <v>0.63</v>
      </c>
      <c r="N2485" t="s">
        <v>48</v>
      </c>
      <c r="O2485" t="s">
        <v>73</v>
      </c>
      <c r="P2485" t="s">
        <v>2074</v>
      </c>
      <c r="Q2485" t="s">
        <v>75</v>
      </c>
      <c r="R2485">
        <v>-175.46</v>
      </c>
      <c r="S2485" t="s">
        <v>76</v>
      </c>
      <c r="T2485">
        <v>872</v>
      </c>
      <c r="U2485">
        <v>4965.384</v>
      </c>
      <c r="V2485" s="1">
        <v>41334</v>
      </c>
      <c r="W2485" t="s">
        <v>53</v>
      </c>
      <c r="X2485">
        <v>51.94</v>
      </c>
      <c r="Y2485" t="s">
        <v>291</v>
      </c>
      <c r="Z2485">
        <v>124.49</v>
      </c>
      <c r="AA2485">
        <v>37620</v>
      </c>
      <c r="AB2485">
        <f t="shared" si="98"/>
        <v>5975.5199999999995</v>
      </c>
      <c r="AC2485">
        <f t="shared" si="99"/>
        <v>5975.5199999999995</v>
      </c>
    </row>
    <row r="2486" spans="1:29" x14ac:dyDescent="0.25">
      <c r="A2486" t="s">
        <v>1418</v>
      </c>
      <c r="B2486">
        <v>46</v>
      </c>
      <c r="C2486" t="str">
        <f t="shared" si="96"/>
        <v>Adult</v>
      </c>
      <c r="D2486" t="s">
        <v>387</v>
      </c>
      <c r="E2486" t="s">
        <v>46</v>
      </c>
      <c r="F2486">
        <v>0.03</v>
      </c>
      <c r="G2486">
        <v>1</v>
      </c>
      <c r="H2486" s="1">
        <v>41332</v>
      </c>
      <c r="I2486" s="1" t="str">
        <f t="shared" si="97"/>
        <v xml:space="preserve"> Feb</v>
      </c>
      <c r="J2486">
        <v>6272</v>
      </c>
      <c r="K2486" t="s">
        <v>28</v>
      </c>
      <c r="L2486">
        <v>31</v>
      </c>
      <c r="M2486">
        <v>0.65</v>
      </c>
      <c r="N2486" t="s">
        <v>48</v>
      </c>
      <c r="O2486" t="s">
        <v>80</v>
      </c>
      <c r="P2486" t="s">
        <v>664</v>
      </c>
      <c r="Q2486" t="s">
        <v>82</v>
      </c>
      <c r="R2486">
        <v>875.45</v>
      </c>
      <c r="S2486" t="s">
        <v>76</v>
      </c>
      <c r="T2486">
        <v>874</v>
      </c>
      <c r="U2486">
        <v>3232.68</v>
      </c>
      <c r="V2486" s="1">
        <v>41334</v>
      </c>
      <c r="W2486" t="s">
        <v>34</v>
      </c>
      <c r="X2486">
        <v>13.99</v>
      </c>
      <c r="Y2486" t="s">
        <v>291</v>
      </c>
      <c r="Z2486">
        <v>105.98</v>
      </c>
      <c r="AA2486">
        <v>37421</v>
      </c>
      <c r="AB2486">
        <f t="shared" si="98"/>
        <v>3285.38</v>
      </c>
      <c r="AC2486">
        <f t="shared" si="99"/>
        <v>3186.8186000000001</v>
      </c>
    </row>
    <row r="2487" spans="1:29" x14ac:dyDescent="0.25">
      <c r="A2487" t="s">
        <v>151</v>
      </c>
      <c r="B2487">
        <v>46</v>
      </c>
      <c r="C2487" t="str">
        <f t="shared" si="96"/>
        <v>Adult</v>
      </c>
      <c r="D2487" t="s">
        <v>387</v>
      </c>
      <c r="E2487" t="s">
        <v>46</v>
      </c>
      <c r="F2487">
        <v>0.05</v>
      </c>
      <c r="G2487">
        <v>1</v>
      </c>
      <c r="H2487" s="1">
        <v>41332</v>
      </c>
      <c r="I2487" s="1" t="str">
        <f t="shared" si="97"/>
        <v xml:space="preserve"> Feb</v>
      </c>
      <c r="J2487">
        <v>6272</v>
      </c>
      <c r="K2487" t="s">
        <v>28</v>
      </c>
      <c r="L2487">
        <v>33</v>
      </c>
      <c r="M2487">
        <v>0.39</v>
      </c>
      <c r="N2487" t="s">
        <v>48</v>
      </c>
      <c r="O2487" t="s">
        <v>139</v>
      </c>
      <c r="P2487" t="s">
        <v>2182</v>
      </c>
      <c r="Q2487" t="s">
        <v>82</v>
      </c>
      <c r="R2487">
        <v>37.9</v>
      </c>
      <c r="S2487" t="s">
        <v>76</v>
      </c>
      <c r="T2487">
        <v>871</v>
      </c>
      <c r="U2487">
        <v>497.4</v>
      </c>
      <c r="V2487" s="1">
        <v>41334</v>
      </c>
      <c r="W2487" t="s">
        <v>34</v>
      </c>
      <c r="X2487">
        <v>8.99</v>
      </c>
      <c r="Y2487" t="s">
        <v>291</v>
      </c>
      <c r="Z2487">
        <v>14.98</v>
      </c>
      <c r="AA2487">
        <v>37620</v>
      </c>
      <c r="AB2487">
        <f t="shared" si="98"/>
        <v>494.34000000000003</v>
      </c>
      <c r="AC2487">
        <f t="shared" si="99"/>
        <v>469.62300000000005</v>
      </c>
    </row>
    <row r="2488" spans="1:29" x14ac:dyDescent="0.25">
      <c r="A2488" t="s">
        <v>1195</v>
      </c>
      <c r="B2488">
        <v>46</v>
      </c>
      <c r="C2488" t="str">
        <f t="shared" si="96"/>
        <v>Adult</v>
      </c>
      <c r="D2488" t="s">
        <v>1196</v>
      </c>
      <c r="E2488" t="s">
        <v>46</v>
      </c>
      <c r="F2488">
        <v>0.04</v>
      </c>
      <c r="G2488">
        <v>1</v>
      </c>
      <c r="H2488" s="1">
        <v>41332</v>
      </c>
      <c r="I2488" s="1" t="str">
        <f t="shared" si="97"/>
        <v xml:space="preserve"> Feb</v>
      </c>
      <c r="J2488">
        <v>47942</v>
      </c>
      <c r="K2488" t="s">
        <v>131</v>
      </c>
      <c r="L2488">
        <v>3</v>
      </c>
      <c r="M2488">
        <v>0.36</v>
      </c>
      <c r="N2488" t="s">
        <v>29</v>
      </c>
      <c r="O2488" t="s">
        <v>59</v>
      </c>
      <c r="P2488" t="s">
        <v>2799</v>
      </c>
      <c r="Q2488" t="s">
        <v>61</v>
      </c>
      <c r="R2488">
        <v>-4.63</v>
      </c>
      <c r="S2488" t="s">
        <v>76</v>
      </c>
      <c r="T2488">
        <v>6734</v>
      </c>
      <c r="U2488">
        <v>22.6</v>
      </c>
      <c r="V2488" s="1">
        <v>41334</v>
      </c>
      <c r="W2488" t="s">
        <v>42</v>
      </c>
      <c r="X2488">
        <v>3.04</v>
      </c>
      <c r="Y2488" t="s">
        <v>166</v>
      </c>
      <c r="Z2488">
        <v>5.88</v>
      </c>
      <c r="AA2488">
        <v>29687</v>
      </c>
      <c r="AB2488">
        <f t="shared" si="98"/>
        <v>17.64</v>
      </c>
      <c r="AC2488">
        <f t="shared" si="99"/>
        <v>16.9344</v>
      </c>
    </row>
    <row r="2489" spans="1:29" x14ac:dyDescent="0.25">
      <c r="A2489" t="s">
        <v>601</v>
      </c>
      <c r="B2489">
        <v>46</v>
      </c>
      <c r="C2489" t="str">
        <f t="shared" si="96"/>
        <v>Adult</v>
      </c>
      <c r="D2489" t="s">
        <v>602</v>
      </c>
      <c r="E2489" t="s">
        <v>46</v>
      </c>
      <c r="F2489">
        <v>0.09</v>
      </c>
      <c r="G2489">
        <v>1</v>
      </c>
      <c r="H2489" s="1">
        <v>41332</v>
      </c>
      <c r="I2489" s="1" t="str">
        <f t="shared" si="97"/>
        <v xml:space="preserve"> Feb</v>
      </c>
      <c r="J2489">
        <v>16230</v>
      </c>
      <c r="K2489" t="s">
        <v>47</v>
      </c>
      <c r="L2489">
        <v>2</v>
      </c>
      <c r="M2489">
        <v>0.38</v>
      </c>
      <c r="N2489" t="s">
        <v>29</v>
      </c>
      <c r="O2489" t="s">
        <v>30</v>
      </c>
      <c r="P2489" t="s">
        <v>714</v>
      </c>
      <c r="Q2489" t="s">
        <v>210</v>
      </c>
      <c r="R2489">
        <v>-7.86</v>
      </c>
      <c r="S2489" t="s">
        <v>68</v>
      </c>
      <c r="T2489">
        <v>2256</v>
      </c>
      <c r="U2489">
        <v>13.3</v>
      </c>
      <c r="V2489" s="1">
        <v>41334</v>
      </c>
      <c r="W2489" t="s">
        <v>34</v>
      </c>
      <c r="X2489">
        <v>0.49</v>
      </c>
      <c r="Y2489" t="s">
        <v>482</v>
      </c>
      <c r="Z2489">
        <v>7.31</v>
      </c>
      <c r="AA2489">
        <v>67501</v>
      </c>
      <c r="AB2489">
        <f t="shared" si="98"/>
        <v>14.62</v>
      </c>
      <c r="AC2489">
        <f t="shared" si="99"/>
        <v>13.3042</v>
      </c>
    </row>
    <row r="2490" spans="1:29" x14ac:dyDescent="0.25">
      <c r="A2490" t="s">
        <v>151</v>
      </c>
      <c r="B2490">
        <v>46</v>
      </c>
      <c r="C2490" t="str">
        <f t="shared" si="96"/>
        <v>Adult</v>
      </c>
      <c r="D2490" t="s">
        <v>387</v>
      </c>
      <c r="E2490" t="s">
        <v>46</v>
      </c>
      <c r="F2490">
        <v>0.09</v>
      </c>
      <c r="G2490">
        <v>1</v>
      </c>
      <c r="H2490" s="1">
        <v>41332</v>
      </c>
      <c r="I2490" s="1" t="str">
        <f t="shared" si="97"/>
        <v xml:space="preserve"> Feb</v>
      </c>
      <c r="J2490">
        <v>6272</v>
      </c>
      <c r="K2490" t="s">
        <v>28</v>
      </c>
      <c r="L2490">
        <v>8</v>
      </c>
      <c r="M2490">
        <v>0.83</v>
      </c>
      <c r="N2490" t="s">
        <v>96</v>
      </c>
      <c r="O2490" t="s">
        <v>139</v>
      </c>
      <c r="P2490" t="s">
        <v>2072</v>
      </c>
      <c r="Q2490" t="s">
        <v>105</v>
      </c>
      <c r="R2490">
        <v>-275.05500000000001</v>
      </c>
      <c r="S2490" t="s">
        <v>76</v>
      </c>
      <c r="T2490">
        <v>873</v>
      </c>
      <c r="U2490">
        <v>358.41950000000003</v>
      </c>
      <c r="V2490" s="1">
        <v>41334</v>
      </c>
      <c r="W2490" t="s">
        <v>42</v>
      </c>
      <c r="X2490">
        <v>2.5</v>
      </c>
      <c r="Y2490" t="s">
        <v>291</v>
      </c>
      <c r="Z2490">
        <v>55.99</v>
      </c>
      <c r="AA2490">
        <v>37620</v>
      </c>
      <c r="AB2490">
        <f t="shared" si="98"/>
        <v>447.92</v>
      </c>
      <c r="AC2490">
        <f t="shared" si="99"/>
        <v>407.60720000000003</v>
      </c>
    </row>
    <row r="2491" spans="1:29" x14ac:dyDescent="0.25">
      <c r="A2491" t="s">
        <v>1195</v>
      </c>
      <c r="B2491">
        <v>46</v>
      </c>
      <c r="C2491" t="str">
        <f t="shared" si="96"/>
        <v>Adult</v>
      </c>
      <c r="D2491" t="s">
        <v>1196</v>
      </c>
      <c r="E2491" t="s">
        <v>46</v>
      </c>
      <c r="F2491">
        <v>0.09</v>
      </c>
      <c r="G2491">
        <v>1</v>
      </c>
      <c r="H2491" s="1">
        <v>41332</v>
      </c>
      <c r="I2491" s="1" t="str">
        <f t="shared" si="97"/>
        <v xml:space="preserve"> Feb</v>
      </c>
      <c r="J2491">
        <v>47942</v>
      </c>
      <c r="K2491" t="s">
        <v>131</v>
      </c>
      <c r="L2491">
        <v>30</v>
      </c>
      <c r="M2491">
        <v>0.37</v>
      </c>
      <c r="N2491" t="s">
        <v>96</v>
      </c>
      <c r="O2491" t="s">
        <v>40</v>
      </c>
      <c r="P2491" t="s">
        <v>2635</v>
      </c>
      <c r="Q2491" t="s">
        <v>192</v>
      </c>
      <c r="R2491">
        <v>5916.3429999999998</v>
      </c>
      <c r="S2491" t="s">
        <v>76</v>
      </c>
      <c r="T2491">
        <v>6733</v>
      </c>
      <c r="U2491">
        <v>17034.919999999998</v>
      </c>
      <c r="V2491" s="1">
        <v>41334</v>
      </c>
      <c r="W2491" t="s">
        <v>34</v>
      </c>
      <c r="X2491">
        <v>24.49</v>
      </c>
      <c r="Y2491" t="s">
        <v>166</v>
      </c>
      <c r="Z2491">
        <v>599.99</v>
      </c>
      <c r="AA2491">
        <v>29687</v>
      </c>
      <c r="AB2491">
        <f t="shared" si="98"/>
        <v>17999.7</v>
      </c>
      <c r="AC2491">
        <f t="shared" si="99"/>
        <v>16379.727000000001</v>
      </c>
    </row>
    <row r="2492" spans="1:29" x14ac:dyDescent="0.25">
      <c r="A2492" t="s">
        <v>1392</v>
      </c>
      <c r="B2492">
        <v>46</v>
      </c>
      <c r="C2492" t="str">
        <f t="shared" si="96"/>
        <v>Adult</v>
      </c>
      <c r="D2492" t="s">
        <v>2800</v>
      </c>
      <c r="E2492" t="s">
        <v>27</v>
      </c>
      <c r="F2492">
        <v>0.04</v>
      </c>
      <c r="G2492">
        <v>1</v>
      </c>
      <c r="H2492" s="1">
        <v>41332</v>
      </c>
      <c r="I2492" s="1" t="str">
        <f t="shared" si="97"/>
        <v xml:space="preserve"> Feb</v>
      </c>
      <c r="J2492">
        <v>9701</v>
      </c>
      <c r="K2492" t="s">
        <v>47</v>
      </c>
      <c r="L2492">
        <v>9</v>
      </c>
      <c r="M2492">
        <v>0.56999999999999995</v>
      </c>
      <c r="N2492" t="s">
        <v>96</v>
      </c>
      <c r="O2492" t="s">
        <v>30</v>
      </c>
      <c r="P2492" t="s">
        <v>104</v>
      </c>
      <c r="Q2492" t="s">
        <v>105</v>
      </c>
      <c r="R2492">
        <v>-153.923</v>
      </c>
      <c r="S2492" t="s">
        <v>33</v>
      </c>
      <c r="T2492">
        <v>1332</v>
      </c>
      <c r="U2492">
        <v>855.86500000000001</v>
      </c>
      <c r="V2492" s="1">
        <v>41336</v>
      </c>
      <c r="W2492" t="s">
        <v>34</v>
      </c>
      <c r="X2492">
        <v>2.5</v>
      </c>
      <c r="Y2492" t="s">
        <v>208</v>
      </c>
      <c r="Z2492">
        <v>110.99</v>
      </c>
      <c r="AA2492">
        <v>44117</v>
      </c>
      <c r="AB2492">
        <f t="shared" si="98"/>
        <v>998.91</v>
      </c>
      <c r="AC2492">
        <f t="shared" si="99"/>
        <v>958.95359999999994</v>
      </c>
    </row>
    <row r="2493" spans="1:29" x14ac:dyDescent="0.25">
      <c r="A2493" t="s">
        <v>865</v>
      </c>
      <c r="B2493">
        <v>46</v>
      </c>
      <c r="C2493" t="str">
        <f t="shared" si="96"/>
        <v>Adult</v>
      </c>
      <c r="D2493" t="s">
        <v>2801</v>
      </c>
      <c r="E2493" t="s">
        <v>38</v>
      </c>
      <c r="F2493">
        <v>0.01</v>
      </c>
      <c r="G2493">
        <v>1</v>
      </c>
      <c r="H2493" s="1">
        <v>41332</v>
      </c>
      <c r="I2493" s="1" t="str">
        <f t="shared" si="97"/>
        <v xml:space="preserve"> Feb</v>
      </c>
      <c r="J2493">
        <v>58820</v>
      </c>
      <c r="K2493" t="s">
        <v>47</v>
      </c>
      <c r="L2493">
        <v>24</v>
      </c>
      <c r="M2493">
        <v>0.43</v>
      </c>
      <c r="N2493" t="s">
        <v>48</v>
      </c>
      <c r="O2493" t="s">
        <v>139</v>
      </c>
      <c r="P2493" t="s">
        <v>2367</v>
      </c>
      <c r="Q2493" t="s">
        <v>82</v>
      </c>
      <c r="R2493">
        <v>61.51</v>
      </c>
      <c r="S2493" t="s">
        <v>68</v>
      </c>
      <c r="T2493">
        <v>8230</v>
      </c>
      <c r="U2493">
        <v>307.49</v>
      </c>
      <c r="V2493" s="1">
        <v>41337</v>
      </c>
      <c r="W2493" t="s">
        <v>34</v>
      </c>
      <c r="X2493">
        <v>6.02</v>
      </c>
      <c r="Y2493" t="s">
        <v>239</v>
      </c>
      <c r="Z2493">
        <v>12.2</v>
      </c>
      <c r="AA2493">
        <v>53150</v>
      </c>
      <c r="AB2493">
        <f t="shared" si="98"/>
        <v>292.79999999999995</v>
      </c>
      <c r="AC2493">
        <f t="shared" si="99"/>
        <v>289.87199999999996</v>
      </c>
    </row>
    <row r="2494" spans="1:29" x14ac:dyDescent="0.25">
      <c r="A2494" t="s">
        <v>1999</v>
      </c>
      <c r="B2494">
        <v>46</v>
      </c>
      <c r="C2494" t="str">
        <f t="shared" si="96"/>
        <v>Adult</v>
      </c>
      <c r="D2494" t="s">
        <v>602</v>
      </c>
      <c r="E2494" t="s">
        <v>46</v>
      </c>
      <c r="F2494">
        <v>0</v>
      </c>
      <c r="G2494">
        <v>1</v>
      </c>
      <c r="H2494" s="1">
        <v>41332</v>
      </c>
      <c r="I2494" s="1" t="str">
        <f t="shared" si="97"/>
        <v xml:space="preserve"> Feb</v>
      </c>
      <c r="J2494">
        <v>16230</v>
      </c>
      <c r="K2494" t="s">
        <v>47</v>
      </c>
      <c r="L2494">
        <v>40</v>
      </c>
      <c r="M2494">
        <v>0.78</v>
      </c>
      <c r="N2494" t="s">
        <v>29</v>
      </c>
      <c r="O2494" t="s">
        <v>30</v>
      </c>
      <c r="P2494" t="s">
        <v>2221</v>
      </c>
      <c r="Q2494" t="s">
        <v>32</v>
      </c>
      <c r="R2494">
        <v>506.86</v>
      </c>
      <c r="S2494" t="s">
        <v>68</v>
      </c>
      <c r="T2494">
        <v>2259</v>
      </c>
      <c r="U2494">
        <v>4538.66</v>
      </c>
      <c r="V2494" s="1">
        <v>41337</v>
      </c>
      <c r="W2494" t="s">
        <v>34</v>
      </c>
      <c r="X2494">
        <v>8.64</v>
      </c>
      <c r="Y2494" t="s">
        <v>482</v>
      </c>
      <c r="Z2494">
        <v>111.03</v>
      </c>
      <c r="AA2494">
        <v>66104</v>
      </c>
      <c r="AB2494">
        <f t="shared" si="98"/>
        <v>4441.2</v>
      </c>
      <c r="AC2494">
        <f t="shared" si="99"/>
        <v>4441.2</v>
      </c>
    </row>
    <row r="2495" spans="1:29" x14ac:dyDescent="0.25">
      <c r="A2495" t="s">
        <v>1392</v>
      </c>
      <c r="B2495">
        <v>46</v>
      </c>
      <c r="C2495" t="str">
        <f t="shared" si="96"/>
        <v>Adult</v>
      </c>
      <c r="D2495" t="s">
        <v>2800</v>
      </c>
      <c r="E2495" t="s">
        <v>27</v>
      </c>
      <c r="F2495">
        <v>0.01</v>
      </c>
      <c r="G2495">
        <v>1</v>
      </c>
      <c r="H2495" s="1">
        <v>41332</v>
      </c>
      <c r="I2495" s="1" t="str">
        <f t="shared" si="97"/>
        <v xml:space="preserve"> Feb</v>
      </c>
      <c r="J2495">
        <v>9701</v>
      </c>
      <c r="K2495" t="s">
        <v>47</v>
      </c>
      <c r="L2495">
        <v>8</v>
      </c>
      <c r="M2495">
        <v>0.35</v>
      </c>
      <c r="N2495" t="s">
        <v>29</v>
      </c>
      <c r="O2495" t="s">
        <v>30</v>
      </c>
      <c r="P2495" t="s">
        <v>608</v>
      </c>
      <c r="Q2495" t="s">
        <v>67</v>
      </c>
      <c r="R2495">
        <v>25.134499999999999</v>
      </c>
      <c r="S2495" t="s">
        <v>33</v>
      </c>
      <c r="T2495">
        <v>1331</v>
      </c>
      <c r="U2495">
        <v>103.75</v>
      </c>
      <c r="V2495" s="1">
        <v>41337</v>
      </c>
      <c r="W2495" t="s">
        <v>34</v>
      </c>
      <c r="X2495">
        <v>1.49</v>
      </c>
      <c r="Y2495" t="s">
        <v>208</v>
      </c>
      <c r="Z2495">
        <v>12.97</v>
      </c>
      <c r="AA2495">
        <v>44117</v>
      </c>
      <c r="AB2495">
        <f t="shared" si="98"/>
        <v>103.76</v>
      </c>
      <c r="AC2495">
        <f t="shared" si="99"/>
        <v>102.72240000000001</v>
      </c>
    </row>
    <row r="2496" spans="1:29" x14ac:dyDescent="0.25">
      <c r="A2496" t="s">
        <v>1999</v>
      </c>
      <c r="B2496">
        <v>46</v>
      </c>
      <c r="C2496" t="str">
        <f t="shared" si="96"/>
        <v>Adult</v>
      </c>
      <c r="D2496" t="s">
        <v>602</v>
      </c>
      <c r="E2496" t="s">
        <v>46</v>
      </c>
      <c r="F2496">
        <v>0.08</v>
      </c>
      <c r="G2496">
        <v>1</v>
      </c>
      <c r="H2496" s="1">
        <v>41332</v>
      </c>
      <c r="I2496" s="1" t="str">
        <f t="shared" si="97"/>
        <v xml:space="preserve"> Feb</v>
      </c>
      <c r="J2496">
        <v>16230</v>
      </c>
      <c r="K2496" t="s">
        <v>47</v>
      </c>
      <c r="L2496">
        <v>15</v>
      </c>
      <c r="M2496">
        <v>0.38</v>
      </c>
      <c r="N2496" t="s">
        <v>29</v>
      </c>
      <c r="O2496" t="s">
        <v>30</v>
      </c>
      <c r="P2496" t="s">
        <v>408</v>
      </c>
      <c r="Q2496" t="s">
        <v>61</v>
      </c>
      <c r="R2496">
        <v>223.76</v>
      </c>
      <c r="S2496" t="s">
        <v>68</v>
      </c>
      <c r="T2496">
        <v>2258</v>
      </c>
      <c r="U2496">
        <v>687.52</v>
      </c>
      <c r="V2496" s="1">
        <v>41339</v>
      </c>
      <c r="W2496" t="s">
        <v>34</v>
      </c>
      <c r="X2496">
        <v>5.81</v>
      </c>
      <c r="Y2496" t="s">
        <v>482</v>
      </c>
      <c r="Z2496">
        <v>48.91</v>
      </c>
      <c r="AA2496">
        <v>66104</v>
      </c>
      <c r="AB2496">
        <f t="shared" si="98"/>
        <v>733.65</v>
      </c>
      <c r="AC2496">
        <f t="shared" si="99"/>
        <v>674.95799999999997</v>
      </c>
    </row>
    <row r="2497" spans="1:29" x14ac:dyDescent="0.25">
      <c r="A2497" t="s">
        <v>264</v>
      </c>
      <c r="B2497">
        <v>46</v>
      </c>
      <c r="C2497" t="str">
        <f t="shared" si="96"/>
        <v>Adult</v>
      </c>
      <c r="D2497" t="s">
        <v>265</v>
      </c>
      <c r="E2497" t="s">
        <v>46</v>
      </c>
      <c r="F2497">
        <v>0.05</v>
      </c>
      <c r="G2497">
        <v>1</v>
      </c>
      <c r="H2497" s="1">
        <v>41333</v>
      </c>
      <c r="I2497" s="1" t="str">
        <f t="shared" si="97"/>
        <v xml:space="preserve"> Feb</v>
      </c>
      <c r="J2497">
        <v>34787</v>
      </c>
      <c r="K2497" t="s">
        <v>47</v>
      </c>
      <c r="L2497">
        <v>14</v>
      </c>
      <c r="M2497">
        <v>0.57999999999999996</v>
      </c>
      <c r="N2497" t="s">
        <v>29</v>
      </c>
      <c r="O2497" t="s">
        <v>139</v>
      </c>
      <c r="P2497" t="s">
        <v>1895</v>
      </c>
      <c r="Q2497" t="s">
        <v>88</v>
      </c>
      <c r="R2497">
        <v>14.61</v>
      </c>
      <c r="S2497" t="s">
        <v>68</v>
      </c>
      <c r="T2497">
        <v>4889</v>
      </c>
      <c r="U2497">
        <v>453.99</v>
      </c>
      <c r="V2497" s="1">
        <v>41335</v>
      </c>
      <c r="W2497" t="s">
        <v>34</v>
      </c>
      <c r="X2497">
        <v>8.99</v>
      </c>
      <c r="Y2497" t="s">
        <v>69</v>
      </c>
      <c r="Z2497">
        <v>30.98</v>
      </c>
      <c r="AA2497">
        <v>55345</v>
      </c>
      <c r="AB2497">
        <f t="shared" si="98"/>
        <v>433.72</v>
      </c>
      <c r="AC2497">
        <f t="shared" si="99"/>
        <v>412.03400000000005</v>
      </c>
    </row>
    <row r="2498" spans="1:29" x14ac:dyDescent="0.25">
      <c r="A2498" t="s">
        <v>1926</v>
      </c>
      <c r="B2498">
        <v>46</v>
      </c>
      <c r="C2498" t="str">
        <f t="shared" si="96"/>
        <v>Adult</v>
      </c>
      <c r="D2498" t="s">
        <v>147</v>
      </c>
      <c r="E2498" t="s">
        <v>38</v>
      </c>
      <c r="F2498">
        <v>0.03</v>
      </c>
      <c r="G2498">
        <v>1</v>
      </c>
      <c r="H2498" s="1">
        <v>41333</v>
      </c>
      <c r="I2498" s="1" t="str">
        <f t="shared" si="97"/>
        <v xml:space="preserve"> Feb</v>
      </c>
      <c r="J2498">
        <v>17506</v>
      </c>
      <c r="K2498" t="s">
        <v>47</v>
      </c>
      <c r="L2498">
        <v>33</v>
      </c>
      <c r="M2498">
        <v>0.56999999999999995</v>
      </c>
      <c r="N2498" t="s">
        <v>29</v>
      </c>
      <c r="O2498" t="s">
        <v>49</v>
      </c>
      <c r="P2498" t="s">
        <v>842</v>
      </c>
      <c r="Q2498" t="s">
        <v>214</v>
      </c>
      <c r="R2498">
        <v>1939.11</v>
      </c>
      <c r="S2498" t="s">
        <v>68</v>
      </c>
      <c r="T2498">
        <v>2410</v>
      </c>
      <c r="U2498">
        <v>9473.31</v>
      </c>
      <c r="V2498" s="1">
        <v>41337</v>
      </c>
      <c r="W2498" t="s">
        <v>53</v>
      </c>
      <c r="X2498">
        <v>42.52</v>
      </c>
      <c r="Y2498" t="s">
        <v>522</v>
      </c>
      <c r="Z2498">
        <v>294.62</v>
      </c>
      <c r="AA2498">
        <v>58554</v>
      </c>
      <c r="AB2498">
        <f t="shared" si="98"/>
        <v>9722.4600000000009</v>
      </c>
      <c r="AC2498">
        <f t="shared" si="99"/>
        <v>9430.7862000000005</v>
      </c>
    </row>
    <row r="2499" spans="1:29" x14ac:dyDescent="0.25">
      <c r="A2499" t="s">
        <v>1213</v>
      </c>
      <c r="B2499">
        <v>46</v>
      </c>
      <c r="C2499" t="str">
        <f t="shared" si="96"/>
        <v>Adult</v>
      </c>
      <c r="D2499" t="s">
        <v>2338</v>
      </c>
      <c r="E2499" t="s">
        <v>46</v>
      </c>
      <c r="F2499">
        <v>0.03</v>
      </c>
      <c r="G2499">
        <v>1</v>
      </c>
      <c r="H2499" s="1">
        <v>41334</v>
      </c>
      <c r="I2499" s="1" t="str">
        <f t="shared" si="97"/>
        <v xml:space="preserve"> Mar</v>
      </c>
      <c r="J2499">
        <v>36517</v>
      </c>
      <c r="K2499" t="s">
        <v>39</v>
      </c>
      <c r="L2499">
        <v>18</v>
      </c>
      <c r="M2499">
        <v>0.56000000000000005</v>
      </c>
      <c r="N2499" t="s">
        <v>29</v>
      </c>
      <c r="O2499" t="s">
        <v>30</v>
      </c>
      <c r="P2499" t="s">
        <v>813</v>
      </c>
      <c r="Q2499" t="s">
        <v>214</v>
      </c>
      <c r="R2499">
        <v>218.97</v>
      </c>
      <c r="S2499" t="s">
        <v>33</v>
      </c>
      <c r="T2499">
        <v>5129</v>
      </c>
      <c r="U2499">
        <v>877.64</v>
      </c>
      <c r="V2499" s="1">
        <v>41335</v>
      </c>
      <c r="W2499" t="s">
        <v>34</v>
      </c>
      <c r="X2499">
        <v>3.99</v>
      </c>
      <c r="Y2499" t="s">
        <v>208</v>
      </c>
      <c r="Z2499">
        <v>48.58</v>
      </c>
      <c r="AA2499">
        <v>43130</v>
      </c>
      <c r="AB2499">
        <f t="shared" si="98"/>
        <v>874.43999999999994</v>
      </c>
      <c r="AC2499">
        <f t="shared" si="99"/>
        <v>848.20679999999993</v>
      </c>
    </row>
    <row r="2500" spans="1:29" x14ac:dyDescent="0.25">
      <c r="A2500" t="s">
        <v>2802</v>
      </c>
      <c r="B2500">
        <v>46</v>
      </c>
      <c r="C2500" t="str">
        <f t="shared" si="96"/>
        <v>Adult</v>
      </c>
      <c r="D2500" t="s">
        <v>2719</v>
      </c>
      <c r="E2500" t="s">
        <v>46</v>
      </c>
      <c r="F2500">
        <v>0.08</v>
      </c>
      <c r="G2500">
        <v>1</v>
      </c>
      <c r="H2500" s="1">
        <v>41334</v>
      </c>
      <c r="I2500" s="1" t="str">
        <f t="shared" si="97"/>
        <v xml:space="preserve"> Mar</v>
      </c>
      <c r="J2500">
        <v>738</v>
      </c>
      <c r="K2500" t="s">
        <v>39</v>
      </c>
      <c r="L2500">
        <v>31</v>
      </c>
      <c r="M2500">
        <v>0.37</v>
      </c>
      <c r="N2500" t="s">
        <v>29</v>
      </c>
      <c r="O2500" t="s">
        <v>30</v>
      </c>
      <c r="P2500" t="s">
        <v>1681</v>
      </c>
      <c r="Q2500" t="s">
        <v>61</v>
      </c>
      <c r="R2500">
        <v>-56.68</v>
      </c>
      <c r="S2500" t="s">
        <v>33</v>
      </c>
      <c r="T2500">
        <v>113</v>
      </c>
      <c r="U2500">
        <v>189.95</v>
      </c>
      <c r="V2500" s="1">
        <v>41335</v>
      </c>
      <c r="W2500" t="s">
        <v>34</v>
      </c>
      <c r="X2500">
        <v>5.14</v>
      </c>
      <c r="Y2500" t="s">
        <v>136</v>
      </c>
      <c r="Z2500">
        <v>6.48</v>
      </c>
      <c r="AA2500">
        <v>10605</v>
      </c>
      <c r="AB2500">
        <f t="shared" si="98"/>
        <v>200.88000000000002</v>
      </c>
      <c r="AC2500">
        <f t="shared" si="99"/>
        <v>184.80960000000002</v>
      </c>
    </row>
    <row r="2501" spans="1:29" x14ac:dyDescent="0.25">
      <c r="A2501" t="s">
        <v>2803</v>
      </c>
      <c r="B2501">
        <v>46</v>
      </c>
      <c r="C2501" t="str">
        <f t="shared" si="96"/>
        <v>Adult</v>
      </c>
      <c r="D2501" t="s">
        <v>2162</v>
      </c>
      <c r="E2501" t="s">
        <v>46</v>
      </c>
      <c r="F2501">
        <v>0.05</v>
      </c>
      <c r="G2501">
        <v>1</v>
      </c>
      <c r="H2501" s="1">
        <v>41334</v>
      </c>
      <c r="I2501" s="1" t="str">
        <f t="shared" si="97"/>
        <v xml:space="preserve"> Mar</v>
      </c>
      <c r="J2501">
        <v>24577</v>
      </c>
      <c r="K2501" t="s">
        <v>131</v>
      </c>
      <c r="L2501">
        <v>8</v>
      </c>
      <c r="M2501">
        <v>0.39</v>
      </c>
      <c r="N2501" t="s">
        <v>29</v>
      </c>
      <c r="O2501" t="s">
        <v>30</v>
      </c>
      <c r="P2501" t="s">
        <v>2595</v>
      </c>
      <c r="Q2501" t="s">
        <v>61</v>
      </c>
      <c r="R2501">
        <v>20.09</v>
      </c>
      <c r="S2501" t="s">
        <v>76</v>
      </c>
      <c r="T2501">
        <v>3443</v>
      </c>
      <c r="U2501">
        <v>180.79</v>
      </c>
      <c r="V2501" s="1">
        <v>41335</v>
      </c>
      <c r="W2501" t="s">
        <v>34</v>
      </c>
      <c r="X2501">
        <v>5.47</v>
      </c>
      <c r="Y2501" t="s">
        <v>366</v>
      </c>
      <c r="Z2501">
        <v>22.84</v>
      </c>
      <c r="AA2501">
        <v>72032</v>
      </c>
      <c r="AB2501">
        <f t="shared" si="98"/>
        <v>182.72</v>
      </c>
      <c r="AC2501">
        <f t="shared" si="99"/>
        <v>173.584</v>
      </c>
    </row>
    <row r="2502" spans="1:29" x14ac:dyDescent="0.25">
      <c r="A2502" t="s">
        <v>2802</v>
      </c>
      <c r="B2502">
        <v>46</v>
      </c>
      <c r="C2502" t="str">
        <f t="shared" si="96"/>
        <v>Adult</v>
      </c>
      <c r="D2502" t="s">
        <v>2719</v>
      </c>
      <c r="E2502" t="s">
        <v>46</v>
      </c>
      <c r="F2502">
        <v>0.04</v>
      </c>
      <c r="G2502">
        <v>1</v>
      </c>
      <c r="H2502" s="1">
        <v>41334</v>
      </c>
      <c r="I2502" s="1" t="str">
        <f t="shared" si="97"/>
        <v xml:space="preserve"> Mar</v>
      </c>
      <c r="J2502">
        <v>738</v>
      </c>
      <c r="K2502" t="s">
        <v>39</v>
      </c>
      <c r="L2502">
        <v>7</v>
      </c>
      <c r="M2502">
        <v>0.59</v>
      </c>
      <c r="N2502" t="s">
        <v>29</v>
      </c>
      <c r="O2502" t="s">
        <v>30</v>
      </c>
      <c r="P2502" t="s">
        <v>2804</v>
      </c>
      <c r="Q2502" t="s">
        <v>214</v>
      </c>
      <c r="R2502">
        <v>32.6</v>
      </c>
      <c r="S2502" t="s">
        <v>33</v>
      </c>
      <c r="T2502">
        <v>112</v>
      </c>
      <c r="U2502">
        <v>560.51</v>
      </c>
      <c r="V2502" s="1">
        <v>41336</v>
      </c>
      <c r="W2502" t="s">
        <v>34</v>
      </c>
      <c r="X2502">
        <v>4.5</v>
      </c>
      <c r="Y2502" t="s">
        <v>136</v>
      </c>
      <c r="Z2502">
        <v>80.98</v>
      </c>
      <c r="AA2502">
        <v>10605</v>
      </c>
      <c r="AB2502">
        <f t="shared" si="98"/>
        <v>566.86</v>
      </c>
      <c r="AC2502">
        <f t="shared" si="99"/>
        <v>544.18560000000002</v>
      </c>
    </row>
    <row r="2503" spans="1:29" x14ac:dyDescent="0.25">
      <c r="A2503" t="s">
        <v>1213</v>
      </c>
      <c r="B2503">
        <v>46</v>
      </c>
      <c r="C2503" t="str">
        <f t="shared" si="96"/>
        <v>Adult</v>
      </c>
      <c r="D2503" t="s">
        <v>2338</v>
      </c>
      <c r="E2503" t="s">
        <v>46</v>
      </c>
      <c r="F2503">
        <v>0.06</v>
      </c>
      <c r="G2503">
        <v>1</v>
      </c>
      <c r="H2503" s="1">
        <v>41334</v>
      </c>
      <c r="I2503" s="1" t="str">
        <f t="shared" si="97"/>
        <v xml:space="preserve"> Mar</v>
      </c>
      <c r="J2503">
        <v>36517</v>
      </c>
      <c r="K2503" t="s">
        <v>39</v>
      </c>
      <c r="L2503">
        <v>9</v>
      </c>
      <c r="M2503">
        <v>0.6</v>
      </c>
      <c r="N2503" t="s">
        <v>96</v>
      </c>
      <c r="O2503" t="s">
        <v>30</v>
      </c>
      <c r="P2503" t="s">
        <v>1768</v>
      </c>
      <c r="Q2503" t="s">
        <v>102</v>
      </c>
      <c r="R2503">
        <v>-63.78</v>
      </c>
      <c r="S2503" t="s">
        <v>33</v>
      </c>
      <c r="T2503">
        <v>5130</v>
      </c>
      <c r="U2503">
        <v>190.1</v>
      </c>
      <c r="V2503" s="1">
        <v>41336</v>
      </c>
      <c r="W2503" t="s">
        <v>34</v>
      </c>
      <c r="X2503">
        <v>4</v>
      </c>
      <c r="Y2503" t="s">
        <v>208</v>
      </c>
      <c r="Z2503">
        <v>20.95</v>
      </c>
      <c r="AA2503">
        <v>43130</v>
      </c>
      <c r="AB2503">
        <f t="shared" si="98"/>
        <v>188.54999999999998</v>
      </c>
      <c r="AC2503">
        <f t="shared" si="99"/>
        <v>177.23699999999999</v>
      </c>
    </row>
    <row r="2504" spans="1:29" x14ac:dyDescent="0.25">
      <c r="A2504" t="s">
        <v>2649</v>
      </c>
      <c r="B2504">
        <v>46</v>
      </c>
      <c r="C2504" t="str">
        <f t="shared" si="96"/>
        <v>Adult</v>
      </c>
      <c r="D2504" t="s">
        <v>2758</v>
      </c>
      <c r="E2504" t="s">
        <v>57</v>
      </c>
      <c r="F2504">
        <v>0.09</v>
      </c>
      <c r="G2504">
        <v>1</v>
      </c>
      <c r="H2504" s="1">
        <v>41335</v>
      </c>
      <c r="I2504" s="1" t="str">
        <f t="shared" si="97"/>
        <v xml:space="preserve"> Mar</v>
      </c>
      <c r="J2504">
        <v>2914</v>
      </c>
      <c r="K2504" t="s">
        <v>131</v>
      </c>
      <c r="L2504">
        <v>3</v>
      </c>
      <c r="M2504">
        <v>0.37</v>
      </c>
      <c r="N2504" t="s">
        <v>29</v>
      </c>
      <c r="O2504" t="s">
        <v>30</v>
      </c>
      <c r="P2504" t="s">
        <v>334</v>
      </c>
      <c r="Q2504" t="s">
        <v>61</v>
      </c>
      <c r="R2504">
        <v>-24.74</v>
      </c>
      <c r="S2504" t="s">
        <v>52</v>
      </c>
      <c r="T2504">
        <v>436</v>
      </c>
      <c r="U2504">
        <v>62.88</v>
      </c>
      <c r="V2504" s="1">
        <v>41336</v>
      </c>
      <c r="W2504" t="s">
        <v>34</v>
      </c>
      <c r="X2504">
        <v>9.5399999999999991</v>
      </c>
      <c r="Y2504" t="s">
        <v>54</v>
      </c>
      <c r="Z2504">
        <v>18.97</v>
      </c>
      <c r="AA2504">
        <v>91911</v>
      </c>
      <c r="AB2504">
        <f t="shared" si="98"/>
        <v>56.91</v>
      </c>
      <c r="AC2504">
        <f t="shared" si="99"/>
        <v>51.7881</v>
      </c>
    </row>
    <row r="2505" spans="1:29" x14ac:dyDescent="0.25">
      <c r="A2505" t="s">
        <v>2805</v>
      </c>
      <c r="B2505">
        <v>46</v>
      </c>
      <c r="C2505" t="str">
        <f t="shared" si="96"/>
        <v>Adult</v>
      </c>
      <c r="D2505" t="s">
        <v>1622</v>
      </c>
      <c r="E2505" t="s">
        <v>46</v>
      </c>
      <c r="F2505">
        <v>0.02</v>
      </c>
      <c r="G2505">
        <v>1</v>
      </c>
      <c r="H2505" s="1">
        <v>41335</v>
      </c>
      <c r="I2505" s="1" t="str">
        <f t="shared" si="97"/>
        <v xml:space="preserve"> Mar</v>
      </c>
      <c r="J2505">
        <v>35300</v>
      </c>
      <c r="K2505" t="s">
        <v>131</v>
      </c>
      <c r="L2505">
        <v>10</v>
      </c>
      <c r="M2505">
        <v>0.38</v>
      </c>
      <c r="N2505" t="s">
        <v>29</v>
      </c>
      <c r="O2505" t="s">
        <v>30</v>
      </c>
      <c r="P2505" t="s">
        <v>1361</v>
      </c>
      <c r="Q2505" t="s">
        <v>210</v>
      </c>
      <c r="R2505">
        <v>7.15</v>
      </c>
      <c r="S2505" t="s">
        <v>68</v>
      </c>
      <c r="T2505">
        <v>4962</v>
      </c>
      <c r="U2505">
        <v>28.81</v>
      </c>
      <c r="V2505" s="1">
        <v>41336</v>
      </c>
      <c r="W2505" t="s">
        <v>34</v>
      </c>
      <c r="X2505">
        <v>0.49</v>
      </c>
      <c r="Y2505" t="s">
        <v>416</v>
      </c>
      <c r="Z2505">
        <v>2.89</v>
      </c>
      <c r="AA2505">
        <v>46514</v>
      </c>
      <c r="AB2505">
        <f t="shared" si="98"/>
        <v>28.900000000000002</v>
      </c>
      <c r="AC2505">
        <f t="shared" si="99"/>
        <v>28.322000000000003</v>
      </c>
    </row>
    <row r="2506" spans="1:29" x14ac:dyDescent="0.25">
      <c r="A2506" t="s">
        <v>538</v>
      </c>
      <c r="B2506">
        <v>46</v>
      </c>
      <c r="C2506" t="str">
        <f t="shared" ref="C2506:C2569" si="100">IF(B2506&gt;=50, "Senior", IF(B2506&gt;=20, "Adult", "Teenager"))</f>
        <v>Adult</v>
      </c>
      <c r="D2506" t="s">
        <v>539</v>
      </c>
      <c r="E2506" t="s">
        <v>46</v>
      </c>
      <c r="F2506">
        <v>0.04</v>
      </c>
      <c r="G2506">
        <v>1</v>
      </c>
      <c r="H2506" s="1">
        <v>41335</v>
      </c>
      <c r="I2506" s="1" t="str">
        <f t="shared" ref="I2506:I2569" si="101">TEXT(H2506," MMM")</f>
        <v xml:space="preserve"> Mar</v>
      </c>
      <c r="J2506">
        <v>1600</v>
      </c>
      <c r="K2506" t="s">
        <v>131</v>
      </c>
      <c r="L2506">
        <v>36</v>
      </c>
      <c r="M2506">
        <v>0.36</v>
      </c>
      <c r="N2506" t="s">
        <v>29</v>
      </c>
      <c r="O2506" t="s">
        <v>30</v>
      </c>
      <c r="P2506" t="s">
        <v>1419</v>
      </c>
      <c r="Q2506" t="s">
        <v>61</v>
      </c>
      <c r="R2506">
        <v>-150.74</v>
      </c>
      <c r="S2506" t="s">
        <v>68</v>
      </c>
      <c r="T2506">
        <v>238</v>
      </c>
      <c r="U2506">
        <v>191.6</v>
      </c>
      <c r="V2506" s="1">
        <v>41336</v>
      </c>
      <c r="W2506" t="s">
        <v>34</v>
      </c>
      <c r="X2506">
        <v>7.44</v>
      </c>
      <c r="Y2506" t="s">
        <v>93</v>
      </c>
      <c r="Z2506">
        <v>4.9800000000000004</v>
      </c>
      <c r="AA2506">
        <v>69101</v>
      </c>
      <c r="AB2506">
        <f t="shared" ref="AB2506:AB2569" si="102">Z2506*L2506</f>
        <v>179.28000000000003</v>
      </c>
      <c r="AC2506">
        <f t="shared" ref="AC2506:AC2569" si="103">AB2506-AB2506*F2506</f>
        <v>172.10880000000003</v>
      </c>
    </row>
    <row r="2507" spans="1:29" x14ac:dyDescent="0.25">
      <c r="A2507" t="s">
        <v>2805</v>
      </c>
      <c r="B2507">
        <v>46</v>
      </c>
      <c r="C2507" t="str">
        <f t="shared" si="100"/>
        <v>Adult</v>
      </c>
      <c r="D2507" t="s">
        <v>1622</v>
      </c>
      <c r="E2507" t="s">
        <v>46</v>
      </c>
      <c r="F2507">
        <v>0.06</v>
      </c>
      <c r="G2507">
        <v>1</v>
      </c>
      <c r="H2507" s="1">
        <v>41335</v>
      </c>
      <c r="I2507" s="1" t="str">
        <f t="shared" si="101"/>
        <v xml:space="preserve"> Mar</v>
      </c>
      <c r="J2507">
        <v>35300</v>
      </c>
      <c r="K2507" t="s">
        <v>131</v>
      </c>
      <c r="L2507">
        <v>13</v>
      </c>
      <c r="M2507">
        <v>0.39</v>
      </c>
      <c r="N2507" t="s">
        <v>29</v>
      </c>
      <c r="O2507" t="s">
        <v>59</v>
      </c>
      <c r="P2507" t="s">
        <v>1116</v>
      </c>
      <c r="Q2507" t="s">
        <v>61</v>
      </c>
      <c r="R2507">
        <v>29.62</v>
      </c>
      <c r="S2507" t="s">
        <v>68</v>
      </c>
      <c r="T2507">
        <v>4964</v>
      </c>
      <c r="U2507">
        <v>119.03</v>
      </c>
      <c r="V2507" s="1">
        <v>41336</v>
      </c>
      <c r="W2507" t="s">
        <v>34</v>
      </c>
      <c r="X2507">
        <v>2.0099999999999998</v>
      </c>
      <c r="Y2507" t="s">
        <v>416</v>
      </c>
      <c r="Z2507">
        <v>8.9499999999999993</v>
      </c>
      <c r="AA2507">
        <v>46514</v>
      </c>
      <c r="AB2507">
        <f t="shared" si="102"/>
        <v>116.35</v>
      </c>
      <c r="AC2507">
        <f t="shared" si="103"/>
        <v>109.369</v>
      </c>
    </row>
    <row r="2508" spans="1:29" x14ac:dyDescent="0.25">
      <c r="A2508" t="s">
        <v>2806</v>
      </c>
      <c r="B2508">
        <v>46</v>
      </c>
      <c r="C2508" t="str">
        <f t="shared" si="100"/>
        <v>Adult</v>
      </c>
      <c r="D2508" t="s">
        <v>871</v>
      </c>
      <c r="E2508" t="s">
        <v>27</v>
      </c>
      <c r="F2508">
        <v>0.04</v>
      </c>
      <c r="G2508">
        <v>1</v>
      </c>
      <c r="H2508" s="1">
        <v>41335</v>
      </c>
      <c r="I2508" s="1" t="str">
        <f t="shared" si="101"/>
        <v xml:space="preserve"> Mar</v>
      </c>
      <c r="J2508">
        <v>27236</v>
      </c>
      <c r="K2508" t="s">
        <v>28</v>
      </c>
      <c r="L2508">
        <v>20</v>
      </c>
      <c r="M2508">
        <v>0.38</v>
      </c>
      <c r="N2508" t="s">
        <v>29</v>
      </c>
      <c r="O2508" t="s">
        <v>30</v>
      </c>
      <c r="P2508" t="s">
        <v>2807</v>
      </c>
      <c r="Q2508" t="s">
        <v>61</v>
      </c>
      <c r="R2508">
        <v>84.3</v>
      </c>
      <c r="S2508" t="s">
        <v>68</v>
      </c>
      <c r="T2508">
        <v>3820</v>
      </c>
      <c r="U2508">
        <v>393.31</v>
      </c>
      <c r="V2508" s="1">
        <v>41336</v>
      </c>
      <c r="W2508" t="s">
        <v>34</v>
      </c>
      <c r="X2508">
        <v>5.86</v>
      </c>
      <c r="Y2508" t="s">
        <v>111</v>
      </c>
      <c r="Z2508">
        <v>19.98</v>
      </c>
      <c r="AA2508">
        <v>77471</v>
      </c>
      <c r="AB2508">
        <f t="shared" si="102"/>
        <v>399.6</v>
      </c>
      <c r="AC2508">
        <f t="shared" si="103"/>
        <v>383.61600000000004</v>
      </c>
    </row>
    <row r="2509" spans="1:29" x14ac:dyDescent="0.25">
      <c r="A2509" t="s">
        <v>1058</v>
      </c>
      <c r="B2509">
        <v>46</v>
      </c>
      <c r="C2509" t="str">
        <f t="shared" si="100"/>
        <v>Adult</v>
      </c>
      <c r="D2509" t="s">
        <v>1059</v>
      </c>
      <c r="E2509" t="s">
        <v>38</v>
      </c>
      <c r="F2509">
        <v>0.05</v>
      </c>
      <c r="G2509">
        <v>1</v>
      </c>
      <c r="H2509" s="1">
        <v>41335</v>
      </c>
      <c r="I2509" s="1" t="str">
        <f t="shared" si="101"/>
        <v xml:space="preserve"> Mar</v>
      </c>
      <c r="J2509">
        <v>19813</v>
      </c>
      <c r="K2509" t="s">
        <v>58</v>
      </c>
      <c r="L2509">
        <v>29</v>
      </c>
      <c r="M2509">
        <v>0.56000000000000005</v>
      </c>
      <c r="N2509" t="s">
        <v>96</v>
      </c>
      <c r="O2509" t="s">
        <v>30</v>
      </c>
      <c r="P2509" t="s">
        <v>2808</v>
      </c>
      <c r="Q2509" t="s">
        <v>105</v>
      </c>
      <c r="R2509">
        <v>218.727</v>
      </c>
      <c r="S2509" t="s">
        <v>68</v>
      </c>
      <c r="T2509">
        <v>2745</v>
      </c>
      <c r="U2509">
        <v>1098.5060000000001</v>
      </c>
      <c r="V2509" s="1">
        <v>41336</v>
      </c>
      <c r="W2509" t="s">
        <v>34</v>
      </c>
      <c r="X2509">
        <v>2.5</v>
      </c>
      <c r="Y2509" t="s">
        <v>122</v>
      </c>
      <c r="Z2509">
        <v>45.99</v>
      </c>
      <c r="AA2509">
        <v>51503</v>
      </c>
      <c r="AB2509">
        <f t="shared" si="102"/>
        <v>1333.71</v>
      </c>
      <c r="AC2509">
        <f t="shared" si="103"/>
        <v>1267.0245</v>
      </c>
    </row>
    <row r="2510" spans="1:29" x14ac:dyDescent="0.25">
      <c r="A2510" t="s">
        <v>2029</v>
      </c>
      <c r="B2510">
        <v>46</v>
      </c>
      <c r="C2510" t="str">
        <f t="shared" si="100"/>
        <v>Adult</v>
      </c>
      <c r="D2510" t="s">
        <v>485</v>
      </c>
      <c r="E2510" t="s">
        <v>27</v>
      </c>
      <c r="F2510">
        <v>0.04</v>
      </c>
      <c r="G2510">
        <v>1</v>
      </c>
      <c r="H2510" s="1">
        <v>41335</v>
      </c>
      <c r="I2510" s="1" t="str">
        <f t="shared" si="101"/>
        <v xml:space="preserve"> Mar</v>
      </c>
      <c r="J2510">
        <v>55424</v>
      </c>
      <c r="K2510" t="s">
        <v>131</v>
      </c>
      <c r="L2510">
        <v>6</v>
      </c>
      <c r="M2510">
        <v>0.41</v>
      </c>
      <c r="N2510" t="s">
        <v>48</v>
      </c>
      <c r="O2510" t="s">
        <v>30</v>
      </c>
      <c r="P2510" t="s">
        <v>1268</v>
      </c>
      <c r="Q2510" t="s">
        <v>82</v>
      </c>
      <c r="R2510">
        <v>-4.13</v>
      </c>
      <c r="S2510" t="s">
        <v>52</v>
      </c>
      <c r="T2510">
        <v>7738</v>
      </c>
      <c r="U2510">
        <v>25.84</v>
      </c>
      <c r="V2510" s="1">
        <v>41337</v>
      </c>
      <c r="W2510" t="s">
        <v>42</v>
      </c>
      <c r="X2510">
        <v>4.8600000000000003</v>
      </c>
      <c r="Y2510" t="s">
        <v>218</v>
      </c>
      <c r="Z2510">
        <v>1.76</v>
      </c>
      <c r="AA2510">
        <v>99301</v>
      </c>
      <c r="AB2510">
        <f t="shared" si="102"/>
        <v>10.56</v>
      </c>
      <c r="AC2510">
        <f t="shared" si="103"/>
        <v>10.137600000000001</v>
      </c>
    </row>
    <row r="2511" spans="1:29" x14ac:dyDescent="0.25">
      <c r="A2511" t="s">
        <v>538</v>
      </c>
      <c r="B2511">
        <v>46</v>
      </c>
      <c r="C2511" t="str">
        <f t="shared" si="100"/>
        <v>Adult</v>
      </c>
      <c r="D2511" t="s">
        <v>539</v>
      </c>
      <c r="E2511" t="s">
        <v>46</v>
      </c>
      <c r="F2511">
        <v>0.1</v>
      </c>
      <c r="G2511">
        <v>1</v>
      </c>
      <c r="H2511" s="1">
        <v>41335</v>
      </c>
      <c r="I2511" s="1" t="str">
        <f t="shared" si="101"/>
        <v xml:space="preserve"> Mar</v>
      </c>
      <c r="J2511">
        <v>1600</v>
      </c>
      <c r="K2511" t="s">
        <v>131</v>
      </c>
      <c r="L2511">
        <v>32</v>
      </c>
      <c r="M2511">
        <v>0.55000000000000004</v>
      </c>
      <c r="N2511" t="s">
        <v>48</v>
      </c>
      <c r="O2511" t="s">
        <v>30</v>
      </c>
      <c r="P2511" t="s">
        <v>777</v>
      </c>
      <c r="Q2511" t="s">
        <v>82</v>
      </c>
      <c r="R2511">
        <v>-45.99</v>
      </c>
      <c r="S2511" t="s">
        <v>68</v>
      </c>
      <c r="T2511">
        <v>237</v>
      </c>
      <c r="U2511">
        <v>303.58999999999997</v>
      </c>
      <c r="V2511" s="1">
        <v>41337</v>
      </c>
      <c r="W2511" t="s">
        <v>34</v>
      </c>
      <c r="X2511">
        <v>6.22</v>
      </c>
      <c r="Y2511" t="s">
        <v>93</v>
      </c>
      <c r="Z2511">
        <v>9.65</v>
      </c>
      <c r="AA2511">
        <v>69101</v>
      </c>
      <c r="AB2511">
        <f t="shared" si="102"/>
        <v>308.8</v>
      </c>
      <c r="AC2511">
        <f t="shared" si="103"/>
        <v>277.92</v>
      </c>
    </row>
    <row r="2512" spans="1:29" x14ac:dyDescent="0.25">
      <c r="A2512" t="s">
        <v>632</v>
      </c>
      <c r="B2512">
        <v>46</v>
      </c>
      <c r="C2512" t="str">
        <f t="shared" si="100"/>
        <v>Adult</v>
      </c>
      <c r="D2512" t="s">
        <v>633</v>
      </c>
      <c r="E2512" t="s">
        <v>38</v>
      </c>
      <c r="F2512">
        <v>0.09</v>
      </c>
      <c r="G2512">
        <v>1</v>
      </c>
      <c r="H2512" s="1">
        <v>41335</v>
      </c>
      <c r="I2512" s="1" t="str">
        <f t="shared" si="101"/>
        <v xml:space="preserve"> Mar</v>
      </c>
      <c r="J2512">
        <v>4359</v>
      </c>
      <c r="K2512" t="s">
        <v>58</v>
      </c>
      <c r="L2512">
        <v>21</v>
      </c>
      <c r="M2512">
        <v>0.59</v>
      </c>
      <c r="N2512" t="s">
        <v>29</v>
      </c>
      <c r="O2512" t="s">
        <v>30</v>
      </c>
      <c r="P2512" t="s">
        <v>2213</v>
      </c>
      <c r="Q2512" t="s">
        <v>32</v>
      </c>
      <c r="R2512">
        <v>-97.75</v>
      </c>
      <c r="S2512" t="s">
        <v>76</v>
      </c>
      <c r="T2512">
        <v>626</v>
      </c>
      <c r="U2512">
        <v>215.76</v>
      </c>
      <c r="V2512" s="1">
        <v>41337</v>
      </c>
      <c r="W2512" t="s">
        <v>34</v>
      </c>
      <c r="X2512">
        <v>7.46</v>
      </c>
      <c r="Y2512" t="s">
        <v>166</v>
      </c>
      <c r="Z2512">
        <v>10.9</v>
      </c>
      <c r="AA2512">
        <v>29611</v>
      </c>
      <c r="AB2512">
        <f t="shared" si="102"/>
        <v>228.9</v>
      </c>
      <c r="AC2512">
        <f t="shared" si="103"/>
        <v>208.29900000000001</v>
      </c>
    </row>
    <row r="2513" spans="1:29" x14ac:dyDescent="0.25">
      <c r="A2513" t="s">
        <v>2805</v>
      </c>
      <c r="B2513">
        <v>46</v>
      </c>
      <c r="C2513" t="str">
        <f t="shared" si="100"/>
        <v>Adult</v>
      </c>
      <c r="D2513" t="s">
        <v>1622</v>
      </c>
      <c r="E2513" t="s">
        <v>46</v>
      </c>
      <c r="F2513">
        <v>0.08</v>
      </c>
      <c r="G2513">
        <v>1</v>
      </c>
      <c r="H2513" s="1">
        <v>41335</v>
      </c>
      <c r="I2513" s="1" t="str">
        <f t="shared" si="101"/>
        <v xml:space="preserve"> Mar</v>
      </c>
      <c r="J2513">
        <v>35300</v>
      </c>
      <c r="K2513" t="s">
        <v>131</v>
      </c>
      <c r="L2513">
        <v>35</v>
      </c>
      <c r="M2513">
        <v>0.76</v>
      </c>
      <c r="N2513" t="s">
        <v>48</v>
      </c>
      <c r="O2513" t="s">
        <v>80</v>
      </c>
      <c r="P2513" t="s">
        <v>2294</v>
      </c>
      <c r="Q2513" t="s">
        <v>82</v>
      </c>
      <c r="R2513">
        <v>126.03</v>
      </c>
      <c r="S2513" t="s">
        <v>68</v>
      </c>
      <c r="T2513">
        <v>4963</v>
      </c>
      <c r="U2513">
        <v>1445.6</v>
      </c>
      <c r="V2513" s="1">
        <v>41338</v>
      </c>
      <c r="W2513" t="s">
        <v>34</v>
      </c>
      <c r="X2513">
        <v>8.66</v>
      </c>
      <c r="Y2513" t="s">
        <v>416</v>
      </c>
      <c r="Z2513">
        <v>41.32</v>
      </c>
      <c r="AA2513">
        <v>46514</v>
      </c>
      <c r="AB2513">
        <f t="shared" si="102"/>
        <v>1446.2</v>
      </c>
      <c r="AC2513">
        <f t="shared" si="103"/>
        <v>1330.5040000000001</v>
      </c>
    </row>
    <row r="2514" spans="1:29" x14ac:dyDescent="0.25">
      <c r="A2514" t="s">
        <v>2743</v>
      </c>
      <c r="B2514">
        <v>46</v>
      </c>
      <c r="C2514" t="str">
        <f t="shared" si="100"/>
        <v>Adult</v>
      </c>
      <c r="D2514" t="s">
        <v>2744</v>
      </c>
      <c r="E2514" t="s">
        <v>27</v>
      </c>
      <c r="F2514">
        <v>0.03</v>
      </c>
      <c r="G2514">
        <v>1</v>
      </c>
      <c r="H2514" s="1">
        <v>41336</v>
      </c>
      <c r="I2514" s="1" t="str">
        <f t="shared" si="101"/>
        <v xml:space="preserve"> Mar</v>
      </c>
      <c r="J2514">
        <v>43271</v>
      </c>
      <c r="K2514" t="s">
        <v>131</v>
      </c>
      <c r="L2514">
        <v>2</v>
      </c>
      <c r="M2514">
        <v>0.57999999999999996</v>
      </c>
      <c r="N2514" t="s">
        <v>29</v>
      </c>
      <c r="O2514" t="s">
        <v>59</v>
      </c>
      <c r="P2514" t="s">
        <v>238</v>
      </c>
      <c r="Q2514" t="s">
        <v>88</v>
      </c>
      <c r="R2514">
        <v>-5.27</v>
      </c>
      <c r="S2514" t="s">
        <v>33</v>
      </c>
      <c r="T2514">
        <v>6109</v>
      </c>
      <c r="U2514">
        <v>7.75</v>
      </c>
      <c r="V2514" s="1">
        <v>41337</v>
      </c>
      <c r="W2514" t="s">
        <v>34</v>
      </c>
      <c r="X2514">
        <v>2.4</v>
      </c>
      <c r="Y2514" t="s">
        <v>136</v>
      </c>
      <c r="Z2514">
        <v>2.6</v>
      </c>
      <c r="AA2514">
        <v>11704</v>
      </c>
      <c r="AB2514">
        <f t="shared" si="102"/>
        <v>5.2</v>
      </c>
      <c r="AC2514">
        <f t="shared" si="103"/>
        <v>5.0440000000000005</v>
      </c>
    </row>
    <row r="2515" spans="1:29" x14ac:dyDescent="0.25">
      <c r="A2515" t="s">
        <v>814</v>
      </c>
      <c r="B2515">
        <v>46</v>
      </c>
      <c r="C2515" t="str">
        <f t="shared" si="100"/>
        <v>Adult</v>
      </c>
      <c r="D2515" t="s">
        <v>2809</v>
      </c>
      <c r="E2515" t="s">
        <v>38</v>
      </c>
      <c r="F2515">
        <v>0.06</v>
      </c>
      <c r="G2515">
        <v>1</v>
      </c>
      <c r="H2515" s="1">
        <v>41336</v>
      </c>
      <c r="I2515" s="1" t="str">
        <f t="shared" si="101"/>
        <v xml:space="preserve"> Mar</v>
      </c>
      <c r="J2515">
        <v>47169</v>
      </c>
      <c r="K2515" t="s">
        <v>131</v>
      </c>
      <c r="L2515">
        <v>15</v>
      </c>
      <c r="M2515">
        <v>0.56000000000000005</v>
      </c>
      <c r="N2515" t="s">
        <v>96</v>
      </c>
      <c r="O2515" t="s">
        <v>30</v>
      </c>
      <c r="P2515">
        <v>8860</v>
      </c>
      <c r="Q2515" t="s">
        <v>105</v>
      </c>
      <c r="R2515">
        <v>-19.965</v>
      </c>
      <c r="S2515" t="s">
        <v>33</v>
      </c>
      <c r="T2515">
        <v>6630</v>
      </c>
      <c r="U2515">
        <v>803.26700000000005</v>
      </c>
      <c r="V2515" s="1">
        <v>41337</v>
      </c>
      <c r="W2515" t="s">
        <v>34</v>
      </c>
      <c r="X2515">
        <v>5.26</v>
      </c>
      <c r="Y2515" t="s">
        <v>204</v>
      </c>
      <c r="Z2515">
        <v>65.989999999999995</v>
      </c>
      <c r="AA2515">
        <v>4038</v>
      </c>
      <c r="AB2515">
        <f t="shared" si="102"/>
        <v>989.84999999999991</v>
      </c>
      <c r="AC2515">
        <f t="shared" si="103"/>
        <v>930.45899999999995</v>
      </c>
    </row>
    <row r="2516" spans="1:29" x14ac:dyDescent="0.25">
      <c r="A2516" t="s">
        <v>2361</v>
      </c>
      <c r="B2516">
        <v>46</v>
      </c>
      <c r="C2516" t="str">
        <f t="shared" si="100"/>
        <v>Adult</v>
      </c>
      <c r="D2516" t="s">
        <v>368</v>
      </c>
      <c r="E2516" t="s">
        <v>38</v>
      </c>
      <c r="F2516">
        <v>0.06</v>
      </c>
      <c r="G2516">
        <v>1</v>
      </c>
      <c r="H2516" s="1">
        <v>41336</v>
      </c>
      <c r="I2516" s="1" t="str">
        <f t="shared" si="101"/>
        <v xml:space="preserve"> Mar</v>
      </c>
      <c r="J2516">
        <v>11429</v>
      </c>
      <c r="K2516" t="s">
        <v>47</v>
      </c>
      <c r="L2516">
        <v>46</v>
      </c>
      <c r="M2516">
        <v>0.71</v>
      </c>
      <c r="N2516" t="s">
        <v>48</v>
      </c>
      <c r="O2516" t="s">
        <v>73</v>
      </c>
      <c r="P2516" t="s">
        <v>1281</v>
      </c>
      <c r="Q2516" t="s">
        <v>75</v>
      </c>
      <c r="R2516">
        <v>-969.04836599999999</v>
      </c>
      <c r="S2516" t="s">
        <v>33</v>
      </c>
      <c r="T2516">
        <v>1586</v>
      </c>
      <c r="U2516">
        <v>18421.2</v>
      </c>
      <c r="V2516" s="1">
        <v>41338</v>
      </c>
      <c r="W2516" t="s">
        <v>53</v>
      </c>
      <c r="X2516">
        <v>42.52</v>
      </c>
      <c r="Y2516" t="s">
        <v>43</v>
      </c>
      <c r="Z2516">
        <v>400.98</v>
      </c>
      <c r="AA2516">
        <v>20601</v>
      </c>
      <c r="AB2516">
        <f t="shared" si="102"/>
        <v>18445.080000000002</v>
      </c>
      <c r="AC2516">
        <f t="shared" si="103"/>
        <v>17338.375200000002</v>
      </c>
    </row>
    <row r="2517" spans="1:29" x14ac:dyDescent="0.25">
      <c r="A2517" t="s">
        <v>874</v>
      </c>
      <c r="B2517">
        <v>46</v>
      </c>
      <c r="C2517" t="str">
        <f t="shared" si="100"/>
        <v>Adult</v>
      </c>
      <c r="D2517" t="s">
        <v>875</v>
      </c>
      <c r="E2517" t="s">
        <v>57</v>
      </c>
      <c r="F2517">
        <v>7.0000000000000007E-2</v>
      </c>
      <c r="G2517">
        <v>1</v>
      </c>
      <c r="H2517" s="1">
        <v>41336</v>
      </c>
      <c r="I2517" s="1" t="str">
        <f t="shared" si="101"/>
        <v xml:space="preserve"> Mar</v>
      </c>
      <c r="J2517">
        <v>44064</v>
      </c>
      <c r="K2517" t="s">
        <v>131</v>
      </c>
      <c r="L2517">
        <v>43</v>
      </c>
      <c r="M2517">
        <v>0.36</v>
      </c>
      <c r="N2517" t="s">
        <v>29</v>
      </c>
      <c r="O2517" t="s">
        <v>30</v>
      </c>
      <c r="P2517" t="s">
        <v>861</v>
      </c>
      <c r="Q2517" t="s">
        <v>61</v>
      </c>
      <c r="R2517">
        <v>-213.49</v>
      </c>
      <c r="S2517" t="s">
        <v>76</v>
      </c>
      <c r="T2517">
        <v>6221</v>
      </c>
      <c r="U2517">
        <v>468.48</v>
      </c>
      <c r="V2517" s="1">
        <v>41338</v>
      </c>
      <c r="W2517" t="s">
        <v>42</v>
      </c>
      <c r="X2517">
        <v>11.25</v>
      </c>
      <c r="Y2517" t="s">
        <v>132</v>
      </c>
      <c r="Z2517">
        <v>11.34</v>
      </c>
      <c r="AA2517">
        <v>33569</v>
      </c>
      <c r="AB2517">
        <f t="shared" si="102"/>
        <v>487.62</v>
      </c>
      <c r="AC2517">
        <f t="shared" si="103"/>
        <v>453.48660000000001</v>
      </c>
    </row>
    <row r="2518" spans="1:29" x14ac:dyDescent="0.25">
      <c r="A2518" t="s">
        <v>874</v>
      </c>
      <c r="B2518">
        <v>46</v>
      </c>
      <c r="C2518" t="str">
        <f t="shared" si="100"/>
        <v>Adult</v>
      </c>
      <c r="D2518" t="s">
        <v>875</v>
      </c>
      <c r="E2518" t="s">
        <v>57</v>
      </c>
      <c r="F2518">
        <v>0.05</v>
      </c>
      <c r="G2518">
        <v>1</v>
      </c>
      <c r="H2518" s="1">
        <v>41336</v>
      </c>
      <c r="I2518" s="1" t="str">
        <f t="shared" si="101"/>
        <v xml:space="preserve"> Mar</v>
      </c>
      <c r="J2518">
        <v>44064</v>
      </c>
      <c r="K2518" t="s">
        <v>131</v>
      </c>
      <c r="L2518">
        <v>23</v>
      </c>
      <c r="M2518">
        <v>0.59</v>
      </c>
      <c r="N2518" t="s">
        <v>29</v>
      </c>
      <c r="O2518" t="s">
        <v>139</v>
      </c>
      <c r="P2518" t="s">
        <v>228</v>
      </c>
      <c r="Q2518" t="s">
        <v>88</v>
      </c>
      <c r="R2518">
        <v>-104.18</v>
      </c>
      <c r="S2518" t="s">
        <v>76</v>
      </c>
      <c r="T2518">
        <v>6222</v>
      </c>
      <c r="U2518">
        <v>284.14</v>
      </c>
      <c r="V2518" s="1">
        <v>41339</v>
      </c>
      <c r="W2518" t="s">
        <v>34</v>
      </c>
      <c r="X2518">
        <v>8.99</v>
      </c>
      <c r="Y2518" t="s">
        <v>132</v>
      </c>
      <c r="Z2518">
        <v>11.66</v>
      </c>
      <c r="AA2518">
        <v>33569</v>
      </c>
      <c r="AB2518">
        <f t="shared" si="102"/>
        <v>268.18</v>
      </c>
      <c r="AC2518">
        <f t="shared" si="103"/>
        <v>254.77100000000002</v>
      </c>
    </row>
    <row r="2519" spans="1:29" x14ac:dyDescent="0.25">
      <c r="A2519" t="s">
        <v>64</v>
      </c>
      <c r="B2519">
        <v>46</v>
      </c>
      <c r="C2519" t="str">
        <f t="shared" si="100"/>
        <v>Adult</v>
      </c>
      <c r="D2519" t="s">
        <v>1935</v>
      </c>
      <c r="E2519" t="s">
        <v>27</v>
      </c>
      <c r="F2519">
        <v>0.08</v>
      </c>
      <c r="G2519">
        <v>1</v>
      </c>
      <c r="H2519" s="1">
        <v>41336</v>
      </c>
      <c r="I2519" s="1" t="str">
        <f t="shared" si="101"/>
        <v xml:space="preserve"> Mar</v>
      </c>
      <c r="J2519">
        <v>34599</v>
      </c>
      <c r="K2519" t="s">
        <v>47</v>
      </c>
      <c r="L2519">
        <v>26</v>
      </c>
      <c r="M2519">
        <v>0.52</v>
      </c>
      <c r="N2519" t="s">
        <v>48</v>
      </c>
      <c r="O2519" t="s">
        <v>59</v>
      </c>
      <c r="P2519" t="s">
        <v>2401</v>
      </c>
      <c r="Q2519" t="s">
        <v>82</v>
      </c>
      <c r="R2519">
        <v>7.17</v>
      </c>
      <c r="S2519" t="s">
        <v>68</v>
      </c>
      <c r="T2519">
        <v>4862</v>
      </c>
      <c r="U2519">
        <v>191.55</v>
      </c>
      <c r="V2519" s="1">
        <v>41340</v>
      </c>
      <c r="W2519" t="s">
        <v>34</v>
      </c>
      <c r="X2519">
        <v>3.68</v>
      </c>
      <c r="Y2519" t="s">
        <v>69</v>
      </c>
      <c r="Z2519">
        <v>7.7</v>
      </c>
      <c r="AA2519">
        <v>55372</v>
      </c>
      <c r="AB2519">
        <f t="shared" si="102"/>
        <v>200.20000000000002</v>
      </c>
      <c r="AC2519">
        <f t="shared" si="103"/>
        <v>184.18400000000003</v>
      </c>
    </row>
    <row r="2520" spans="1:29" x14ac:dyDescent="0.25">
      <c r="A2520" t="s">
        <v>2361</v>
      </c>
      <c r="B2520">
        <v>46</v>
      </c>
      <c r="C2520" t="str">
        <f t="shared" si="100"/>
        <v>Adult</v>
      </c>
      <c r="D2520" t="s">
        <v>368</v>
      </c>
      <c r="E2520" t="s">
        <v>38</v>
      </c>
      <c r="F2520">
        <v>0.01</v>
      </c>
      <c r="G2520">
        <v>1</v>
      </c>
      <c r="H2520" s="1">
        <v>41336</v>
      </c>
      <c r="I2520" s="1" t="str">
        <f t="shared" si="101"/>
        <v xml:space="preserve"> Mar</v>
      </c>
      <c r="J2520">
        <v>11429</v>
      </c>
      <c r="K2520" t="s">
        <v>47</v>
      </c>
      <c r="L2520">
        <v>39</v>
      </c>
      <c r="M2520">
        <v>0.36</v>
      </c>
      <c r="N2520" t="s">
        <v>29</v>
      </c>
      <c r="O2520" t="s">
        <v>30</v>
      </c>
      <c r="P2520" t="s">
        <v>2165</v>
      </c>
      <c r="Q2520" t="s">
        <v>67</v>
      </c>
      <c r="R2520">
        <v>59.040999999999997</v>
      </c>
      <c r="S2520" t="s">
        <v>33</v>
      </c>
      <c r="T2520">
        <v>1585</v>
      </c>
      <c r="U2520">
        <v>446.04</v>
      </c>
      <c r="V2520" s="1">
        <v>41340</v>
      </c>
      <c r="W2520" t="s">
        <v>34</v>
      </c>
      <c r="X2520">
        <v>5.14</v>
      </c>
      <c r="Y2520" t="s">
        <v>43</v>
      </c>
      <c r="Z2520">
        <v>10.98</v>
      </c>
      <c r="AA2520">
        <v>20601</v>
      </c>
      <c r="AB2520">
        <f t="shared" si="102"/>
        <v>428.22</v>
      </c>
      <c r="AC2520">
        <f t="shared" si="103"/>
        <v>423.93780000000004</v>
      </c>
    </row>
    <row r="2521" spans="1:29" x14ac:dyDescent="0.25">
      <c r="A2521" t="s">
        <v>64</v>
      </c>
      <c r="B2521">
        <v>46</v>
      </c>
      <c r="C2521" t="str">
        <f t="shared" si="100"/>
        <v>Adult</v>
      </c>
      <c r="D2521" t="s">
        <v>1935</v>
      </c>
      <c r="E2521" t="s">
        <v>27</v>
      </c>
      <c r="F2521">
        <v>0.05</v>
      </c>
      <c r="G2521">
        <v>1</v>
      </c>
      <c r="H2521" s="1">
        <v>41336</v>
      </c>
      <c r="I2521" s="1" t="str">
        <f t="shared" si="101"/>
        <v xml:space="preserve"> Mar</v>
      </c>
      <c r="J2521">
        <v>34599</v>
      </c>
      <c r="K2521" t="s">
        <v>47</v>
      </c>
      <c r="L2521">
        <v>29</v>
      </c>
      <c r="M2521">
        <v>0.4</v>
      </c>
      <c r="N2521" t="s">
        <v>29</v>
      </c>
      <c r="O2521" t="s">
        <v>30</v>
      </c>
      <c r="P2521" t="s">
        <v>2625</v>
      </c>
      <c r="Q2521" t="s">
        <v>61</v>
      </c>
      <c r="R2521">
        <v>22.21</v>
      </c>
      <c r="S2521" t="s">
        <v>68</v>
      </c>
      <c r="T2521">
        <v>4863</v>
      </c>
      <c r="U2521">
        <v>938.86</v>
      </c>
      <c r="V2521" s="1">
        <v>41340</v>
      </c>
      <c r="W2521" t="s">
        <v>34</v>
      </c>
      <c r="X2521">
        <v>17.079999999999998</v>
      </c>
      <c r="Y2521" t="s">
        <v>69</v>
      </c>
      <c r="Z2521">
        <v>30.98</v>
      </c>
      <c r="AA2521">
        <v>55372</v>
      </c>
      <c r="AB2521">
        <f t="shared" si="102"/>
        <v>898.42</v>
      </c>
      <c r="AC2521">
        <f t="shared" si="103"/>
        <v>853.49899999999991</v>
      </c>
    </row>
    <row r="2522" spans="1:29" x14ac:dyDescent="0.25">
      <c r="A2522" t="s">
        <v>2810</v>
      </c>
      <c r="B2522">
        <v>46</v>
      </c>
      <c r="C2522" t="str">
        <f t="shared" si="100"/>
        <v>Adult</v>
      </c>
      <c r="D2522" t="s">
        <v>2758</v>
      </c>
      <c r="E2522" t="s">
        <v>57</v>
      </c>
      <c r="F2522">
        <v>0.04</v>
      </c>
      <c r="G2522">
        <v>1</v>
      </c>
      <c r="H2522" s="1">
        <v>41337</v>
      </c>
      <c r="I2522" s="1" t="str">
        <f t="shared" si="101"/>
        <v xml:space="preserve"> Mar</v>
      </c>
      <c r="J2522">
        <v>8101</v>
      </c>
      <c r="K2522" t="s">
        <v>131</v>
      </c>
      <c r="L2522">
        <v>35</v>
      </c>
      <c r="M2522">
        <v>0.56999999999999995</v>
      </c>
      <c r="N2522" t="s">
        <v>48</v>
      </c>
      <c r="O2522" t="s">
        <v>49</v>
      </c>
      <c r="P2522" t="s">
        <v>2415</v>
      </c>
      <c r="Q2522" t="s">
        <v>51</v>
      </c>
      <c r="R2522">
        <v>-1216.6400000000001</v>
      </c>
      <c r="S2522" t="s">
        <v>52</v>
      </c>
      <c r="T2522">
        <v>1102</v>
      </c>
      <c r="U2522">
        <v>3491.71</v>
      </c>
      <c r="V2522" s="1">
        <v>41339</v>
      </c>
      <c r="W2522" t="s">
        <v>53</v>
      </c>
      <c r="X2522">
        <v>74.349999999999994</v>
      </c>
      <c r="Y2522" t="s">
        <v>54</v>
      </c>
      <c r="Z2522">
        <v>95.95</v>
      </c>
      <c r="AA2522">
        <v>95610</v>
      </c>
      <c r="AB2522">
        <f t="shared" si="102"/>
        <v>3358.25</v>
      </c>
      <c r="AC2522">
        <f t="shared" si="103"/>
        <v>3223.92</v>
      </c>
    </row>
    <row r="2523" spans="1:29" x14ac:dyDescent="0.25">
      <c r="A2523" t="s">
        <v>2811</v>
      </c>
      <c r="B2523">
        <v>46</v>
      </c>
      <c r="C2523" t="str">
        <f t="shared" si="100"/>
        <v>Adult</v>
      </c>
      <c r="D2523" t="s">
        <v>2758</v>
      </c>
      <c r="E2523" t="s">
        <v>57</v>
      </c>
      <c r="F2523">
        <v>0.1</v>
      </c>
      <c r="G2523">
        <v>1</v>
      </c>
      <c r="H2523" s="1">
        <v>41337</v>
      </c>
      <c r="I2523" s="1" t="str">
        <f t="shared" si="101"/>
        <v xml:space="preserve"> Mar</v>
      </c>
      <c r="J2523">
        <v>8101</v>
      </c>
      <c r="K2523" t="s">
        <v>131</v>
      </c>
      <c r="L2523">
        <v>15</v>
      </c>
      <c r="M2523">
        <v>0.56000000000000005</v>
      </c>
      <c r="N2523" t="s">
        <v>29</v>
      </c>
      <c r="O2523" t="s">
        <v>139</v>
      </c>
      <c r="P2523" t="s">
        <v>2483</v>
      </c>
      <c r="Q2523" t="s">
        <v>88</v>
      </c>
      <c r="R2523">
        <v>-9.32</v>
      </c>
      <c r="S2523" t="s">
        <v>52</v>
      </c>
      <c r="T2523">
        <v>1103</v>
      </c>
      <c r="U2523">
        <v>485.16</v>
      </c>
      <c r="V2523" s="1">
        <v>41339</v>
      </c>
      <c r="W2523" t="s">
        <v>34</v>
      </c>
      <c r="X2523">
        <v>8.99</v>
      </c>
      <c r="Y2523" t="s">
        <v>54</v>
      </c>
      <c r="Z2523">
        <v>34.58</v>
      </c>
      <c r="AA2523">
        <v>91711</v>
      </c>
      <c r="AB2523">
        <f t="shared" si="102"/>
        <v>518.69999999999993</v>
      </c>
      <c r="AC2523">
        <f t="shared" si="103"/>
        <v>466.82999999999993</v>
      </c>
    </row>
    <row r="2524" spans="1:29" x14ac:dyDescent="0.25">
      <c r="A2524" t="s">
        <v>2195</v>
      </c>
      <c r="B2524">
        <v>46</v>
      </c>
      <c r="C2524" t="str">
        <f t="shared" si="100"/>
        <v>Adult</v>
      </c>
      <c r="D2524" t="s">
        <v>2196</v>
      </c>
      <c r="E2524" t="s">
        <v>46</v>
      </c>
      <c r="F2524">
        <v>0.08</v>
      </c>
      <c r="G2524">
        <v>1</v>
      </c>
      <c r="H2524" s="1">
        <v>41337</v>
      </c>
      <c r="I2524" s="1" t="str">
        <f t="shared" si="101"/>
        <v xml:space="preserve"> Mar</v>
      </c>
      <c r="J2524">
        <v>27712</v>
      </c>
      <c r="K2524" t="s">
        <v>47</v>
      </c>
      <c r="L2524">
        <v>20</v>
      </c>
      <c r="M2524">
        <v>0.38</v>
      </c>
      <c r="N2524" t="s">
        <v>29</v>
      </c>
      <c r="O2524" t="s">
        <v>30</v>
      </c>
      <c r="P2524" t="s">
        <v>1093</v>
      </c>
      <c r="Q2524" t="s">
        <v>61</v>
      </c>
      <c r="R2524">
        <v>31.54</v>
      </c>
      <c r="S2524" t="s">
        <v>52</v>
      </c>
      <c r="T2524">
        <v>3879</v>
      </c>
      <c r="U2524">
        <v>246.63</v>
      </c>
      <c r="V2524" s="1">
        <v>41344</v>
      </c>
      <c r="W2524" t="s">
        <v>34</v>
      </c>
      <c r="X2524">
        <v>4.8600000000000003</v>
      </c>
      <c r="Y2524" t="s">
        <v>54</v>
      </c>
      <c r="Z2524">
        <v>12.28</v>
      </c>
      <c r="AA2524">
        <v>94704</v>
      </c>
      <c r="AB2524">
        <f t="shared" si="102"/>
        <v>245.6</v>
      </c>
      <c r="AC2524">
        <f t="shared" si="103"/>
        <v>225.952</v>
      </c>
    </row>
    <row r="2525" spans="1:29" x14ac:dyDescent="0.25">
      <c r="A2525" t="s">
        <v>2257</v>
      </c>
      <c r="B2525">
        <v>46</v>
      </c>
      <c r="C2525" t="str">
        <f t="shared" si="100"/>
        <v>Adult</v>
      </c>
      <c r="D2525" t="s">
        <v>2812</v>
      </c>
      <c r="E2525" t="s">
        <v>38</v>
      </c>
      <c r="F2525">
        <v>0.05</v>
      </c>
      <c r="G2525">
        <v>1</v>
      </c>
      <c r="H2525" s="1">
        <v>41338</v>
      </c>
      <c r="I2525" s="1" t="str">
        <f t="shared" si="101"/>
        <v xml:space="preserve"> Mar</v>
      </c>
      <c r="J2525">
        <v>54692</v>
      </c>
      <c r="K2525" t="s">
        <v>131</v>
      </c>
      <c r="L2525">
        <v>16</v>
      </c>
      <c r="M2525">
        <v>0.59</v>
      </c>
      <c r="N2525" t="s">
        <v>29</v>
      </c>
      <c r="O2525" t="s">
        <v>59</v>
      </c>
      <c r="P2525" t="s">
        <v>1799</v>
      </c>
      <c r="Q2525" t="s">
        <v>88</v>
      </c>
      <c r="R2525">
        <v>-3.67</v>
      </c>
      <c r="S2525" t="s">
        <v>52</v>
      </c>
      <c r="T2525">
        <v>7637</v>
      </c>
      <c r="U2525">
        <v>43.65</v>
      </c>
      <c r="V2525" s="1">
        <v>41338</v>
      </c>
      <c r="W2525" t="s">
        <v>34</v>
      </c>
      <c r="X2525">
        <v>0.97</v>
      </c>
      <c r="Y2525" t="s">
        <v>54</v>
      </c>
      <c r="Z2525">
        <v>2.78</v>
      </c>
      <c r="AA2525">
        <v>94513</v>
      </c>
      <c r="AB2525">
        <f t="shared" si="102"/>
        <v>44.48</v>
      </c>
      <c r="AC2525">
        <f t="shared" si="103"/>
        <v>42.256</v>
      </c>
    </row>
    <row r="2526" spans="1:29" x14ac:dyDescent="0.25">
      <c r="A2526" t="s">
        <v>2776</v>
      </c>
      <c r="B2526">
        <v>46</v>
      </c>
      <c r="C2526" t="str">
        <f t="shared" si="100"/>
        <v>Adult</v>
      </c>
      <c r="D2526" t="s">
        <v>117</v>
      </c>
      <c r="E2526" t="s">
        <v>46</v>
      </c>
      <c r="F2526">
        <v>0.04</v>
      </c>
      <c r="G2526">
        <v>1</v>
      </c>
      <c r="H2526" s="1">
        <v>41338</v>
      </c>
      <c r="I2526" s="1" t="str">
        <f t="shared" si="101"/>
        <v xml:space="preserve"> Mar</v>
      </c>
      <c r="J2526">
        <v>46855</v>
      </c>
      <c r="K2526" t="s">
        <v>28</v>
      </c>
      <c r="L2526">
        <v>32</v>
      </c>
      <c r="M2526">
        <v>0.68</v>
      </c>
      <c r="N2526" t="s">
        <v>48</v>
      </c>
      <c r="O2526" t="s">
        <v>59</v>
      </c>
      <c r="P2526" t="s">
        <v>1694</v>
      </c>
      <c r="Q2526" t="s">
        <v>82</v>
      </c>
      <c r="R2526">
        <v>-4.68</v>
      </c>
      <c r="S2526" t="s">
        <v>68</v>
      </c>
      <c r="T2526">
        <v>6582</v>
      </c>
      <c r="U2526">
        <v>53.34</v>
      </c>
      <c r="V2526" s="1">
        <v>41339</v>
      </c>
      <c r="W2526" t="s">
        <v>34</v>
      </c>
      <c r="X2526">
        <v>0.7</v>
      </c>
      <c r="Y2526" t="s">
        <v>111</v>
      </c>
      <c r="Z2526">
        <v>1.68</v>
      </c>
      <c r="AA2526">
        <v>77705</v>
      </c>
      <c r="AB2526">
        <f t="shared" si="102"/>
        <v>53.76</v>
      </c>
      <c r="AC2526">
        <f t="shared" si="103"/>
        <v>51.6096</v>
      </c>
    </row>
    <row r="2527" spans="1:29" x14ac:dyDescent="0.25">
      <c r="A2527" t="s">
        <v>2344</v>
      </c>
      <c r="B2527">
        <v>46</v>
      </c>
      <c r="C2527" t="str">
        <f t="shared" si="100"/>
        <v>Adult</v>
      </c>
      <c r="D2527" t="s">
        <v>1575</v>
      </c>
      <c r="E2527" t="s">
        <v>27</v>
      </c>
      <c r="F2527">
        <v>7.0000000000000007E-2</v>
      </c>
      <c r="G2527">
        <v>1</v>
      </c>
      <c r="H2527" s="1">
        <v>41338</v>
      </c>
      <c r="I2527" s="1" t="str">
        <f t="shared" si="101"/>
        <v xml:space="preserve"> Mar</v>
      </c>
      <c r="J2527">
        <v>8870</v>
      </c>
      <c r="K2527" t="s">
        <v>39</v>
      </c>
      <c r="L2527">
        <v>15</v>
      </c>
      <c r="M2527">
        <v>0.4</v>
      </c>
      <c r="N2527" t="s">
        <v>29</v>
      </c>
      <c r="O2527" t="s">
        <v>30</v>
      </c>
      <c r="P2527" t="s">
        <v>176</v>
      </c>
      <c r="Q2527" t="s">
        <v>61</v>
      </c>
      <c r="R2527">
        <v>117.39</v>
      </c>
      <c r="S2527" t="s">
        <v>33</v>
      </c>
      <c r="T2527">
        <v>1211</v>
      </c>
      <c r="U2527">
        <v>441.58</v>
      </c>
      <c r="V2527" s="1">
        <v>41339</v>
      </c>
      <c r="W2527" t="s">
        <v>34</v>
      </c>
      <c r="X2527">
        <v>5.09</v>
      </c>
      <c r="Y2527" t="s">
        <v>136</v>
      </c>
      <c r="Z2527">
        <v>30.98</v>
      </c>
      <c r="AA2527">
        <v>14701</v>
      </c>
      <c r="AB2527">
        <f t="shared" si="102"/>
        <v>464.7</v>
      </c>
      <c r="AC2527">
        <f t="shared" si="103"/>
        <v>432.17099999999999</v>
      </c>
    </row>
    <row r="2528" spans="1:29" x14ac:dyDescent="0.25">
      <c r="A2528" t="s">
        <v>2813</v>
      </c>
      <c r="B2528">
        <v>46</v>
      </c>
      <c r="C2528" t="str">
        <f t="shared" si="100"/>
        <v>Adult</v>
      </c>
      <c r="D2528" t="s">
        <v>2192</v>
      </c>
      <c r="E2528" t="s">
        <v>46</v>
      </c>
      <c r="F2528">
        <v>0.04</v>
      </c>
      <c r="G2528">
        <v>1</v>
      </c>
      <c r="H2528" s="1">
        <v>41338</v>
      </c>
      <c r="I2528" s="1" t="str">
        <f t="shared" si="101"/>
        <v xml:space="preserve"> Mar</v>
      </c>
      <c r="J2528">
        <v>52193</v>
      </c>
      <c r="K2528" t="s">
        <v>39</v>
      </c>
      <c r="L2528">
        <v>1</v>
      </c>
      <c r="M2528">
        <v>0.39</v>
      </c>
      <c r="N2528" t="s">
        <v>29</v>
      </c>
      <c r="O2528" t="s">
        <v>30</v>
      </c>
      <c r="P2528" t="s">
        <v>1784</v>
      </c>
      <c r="Q2528" t="s">
        <v>210</v>
      </c>
      <c r="R2528">
        <v>10.51</v>
      </c>
      <c r="S2528" t="s">
        <v>68</v>
      </c>
      <c r="T2528">
        <v>7318</v>
      </c>
      <c r="U2528">
        <v>17.89</v>
      </c>
      <c r="V2528" s="1">
        <v>41340</v>
      </c>
      <c r="W2528" t="s">
        <v>42</v>
      </c>
      <c r="X2528">
        <v>0.5</v>
      </c>
      <c r="Y2528" t="s">
        <v>149</v>
      </c>
      <c r="Z2528">
        <v>2.88</v>
      </c>
      <c r="AA2528">
        <v>60031</v>
      </c>
      <c r="AB2528">
        <f t="shared" si="102"/>
        <v>2.88</v>
      </c>
      <c r="AC2528">
        <f t="shared" si="103"/>
        <v>2.7647999999999997</v>
      </c>
    </row>
    <row r="2529" spans="1:29" x14ac:dyDescent="0.25">
      <c r="A2529" t="s">
        <v>2813</v>
      </c>
      <c r="B2529">
        <v>46</v>
      </c>
      <c r="C2529" t="str">
        <f t="shared" si="100"/>
        <v>Adult</v>
      </c>
      <c r="D2529" t="s">
        <v>2192</v>
      </c>
      <c r="E2529" t="s">
        <v>46</v>
      </c>
      <c r="F2529">
        <v>7.0000000000000007E-2</v>
      </c>
      <c r="G2529">
        <v>1</v>
      </c>
      <c r="H2529" s="1">
        <v>41338</v>
      </c>
      <c r="I2529" s="1" t="str">
        <f t="shared" si="101"/>
        <v xml:space="preserve"> Mar</v>
      </c>
      <c r="J2529">
        <v>52193</v>
      </c>
      <c r="K2529" t="s">
        <v>39</v>
      </c>
      <c r="L2529">
        <v>47</v>
      </c>
      <c r="M2529">
        <v>0.57999999999999996</v>
      </c>
      <c r="N2529" t="s">
        <v>29</v>
      </c>
      <c r="O2529" t="s">
        <v>59</v>
      </c>
      <c r="P2529" t="s">
        <v>616</v>
      </c>
      <c r="Q2529" t="s">
        <v>88</v>
      </c>
      <c r="R2529">
        <v>6.04</v>
      </c>
      <c r="S2529" t="s">
        <v>68</v>
      </c>
      <c r="T2529">
        <v>7319</v>
      </c>
      <c r="U2529">
        <v>137.18</v>
      </c>
      <c r="V2529" s="1">
        <v>41340</v>
      </c>
      <c r="W2529" t="s">
        <v>34</v>
      </c>
      <c r="X2529">
        <v>0.96</v>
      </c>
      <c r="Y2529" t="s">
        <v>149</v>
      </c>
      <c r="Z2529">
        <v>2.94</v>
      </c>
      <c r="AA2529">
        <v>60031</v>
      </c>
      <c r="AB2529">
        <f t="shared" si="102"/>
        <v>138.18</v>
      </c>
      <c r="AC2529">
        <f t="shared" si="103"/>
        <v>128.50740000000002</v>
      </c>
    </row>
    <row r="2530" spans="1:29" x14ac:dyDescent="0.25">
      <c r="A2530" t="s">
        <v>2257</v>
      </c>
      <c r="B2530">
        <v>46</v>
      </c>
      <c r="C2530" t="str">
        <f t="shared" si="100"/>
        <v>Adult</v>
      </c>
      <c r="D2530" t="s">
        <v>2812</v>
      </c>
      <c r="E2530" t="s">
        <v>38</v>
      </c>
      <c r="F2530">
        <v>0.09</v>
      </c>
      <c r="G2530">
        <v>1</v>
      </c>
      <c r="H2530" s="1">
        <v>41338</v>
      </c>
      <c r="I2530" s="1" t="str">
        <f t="shared" si="101"/>
        <v xml:space="preserve"> Mar</v>
      </c>
      <c r="J2530">
        <v>54692</v>
      </c>
      <c r="K2530" t="s">
        <v>131</v>
      </c>
      <c r="L2530">
        <v>27</v>
      </c>
      <c r="M2530">
        <v>0.57999999999999996</v>
      </c>
      <c r="N2530" t="s">
        <v>96</v>
      </c>
      <c r="O2530" t="s">
        <v>30</v>
      </c>
      <c r="P2530">
        <v>5185</v>
      </c>
      <c r="Q2530" t="s">
        <v>105</v>
      </c>
      <c r="R2530">
        <v>249.102</v>
      </c>
      <c r="S2530" t="s">
        <v>52</v>
      </c>
      <c r="T2530">
        <v>7638</v>
      </c>
      <c r="U2530">
        <v>2478.4810000000002</v>
      </c>
      <c r="V2530" s="1">
        <v>41340</v>
      </c>
      <c r="W2530" t="s">
        <v>34</v>
      </c>
      <c r="X2530">
        <v>8.99</v>
      </c>
      <c r="Y2530" t="s">
        <v>54</v>
      </c>
      <c r="Z2530">
        <v>115.99</v>
      </c>
      <c r="AA2530">
        <v>94513</v>
      </c>
      <c r="AB2530">
        <f t="shared" si="102"/>
        <v>3131.73</v>
      </c>
      <c r="AC2530">
        <f t="shared" si="103"/>
        <v>2849.8742999999999</v>
      </c>
    </row>
    <row r="2531" spans="1:29" x14ac:dyDescent="0.25">
      <c r="A2531" t="s">
        <v>1429</v>
      </c>
      <c r="B2531">
        <v>46</v>
      </c>
      <c r="C2531" t="str">
        <f t="shared" si="100"/>
        <v>Adult</v>
      </c>
      <c r="D2531" t="s">
        <v>1430</v>
      </c>
      <c r="E2531" t="s">
        <v>57</v>
      </c>
      <c r="F2531">
        <v>0.06</v>
      </c>
      <c r="G2531">
        <v>1</v>
      </c>
      <c r="H2531" s="1">
        <v>41339</v>
      </c>
      <c r="I2531" s="1" t="str">
        <f t="shared" si="101"/>
        <v xml:space="preserve"> Mar</v>
      </c>
      <c r="J2531">
        <v>26852</v>
      </c>
      <c r="K2531" t="s">
        <v>58</v>
      </c>
      <c r="L2531">
        <v>2</v>
      </c>
      <c r="M2531">
        <v>0.36</v>
      </c>
      <c r="N2531" t="s">
        <v>29</v>
      </c>
      <c r="O2531" t="s">
        <v>30</v>
      </c>
      <c r="P2531" t="s">
        <v>1528</v>
      </c>
      <c r="Q2531" t="s">
        <v>61</v>
      </c>
      <c r="R2531">
        <v>-9.8800000000000008</v>
      </c>
      <c r="S2531" t="s">
        <v>33</v>
      </c>
      <c r="T2531">
        <v>3758</v>
      </c>
      <c r="U2531">
        <v>15.81</v>
      </c>
      <c r="V2531" s="1">
        <v>41341</v>
      </c>
      <c r="W2531" t="s">
        <v>34</v>
      </c>
      <c r="X2531">
        <v>6.07</v>
      </c>
      <c r="Y2531" t="s">
        <v>208</v>
      </c>
      <c r="Z2531">
        <v>4.9800000000000004</v>
      </c>
      <c r="AA2531">
        <v>45014</v>
      </c>
      <c r="AB2531">
        <f t="shared" si="102"/>
        <v>9.9600000000000009</v>
      </c>
      <c r="AC2531">
        <f t="shared" si="103"/>
        <v>9.3624000000000009</v>
      </c>
    </row>
    <row r="2532" spans="1:29" x14ac:dyDescent="0.25">
      <c r="A2532" t="s">
        <v>699</v>
      </c>
      <c r="B2532">
        <v>46</v>
      </c>
      <c r="C2532" t="str">
        <f t="shared" si="100"/>
        <v>Adult</v>
      </c>
      <c r="D2532" t="s">
        <v>1590</v>
      </c>
      <c r="E2532" t="s">
        <v>38</v>
      </c>
      <c r="F2532">
        <v>0.02</v>
      </c>
      <c r="G2532">
        <v>1</v>
      </c>
      <c r="H2532" s="1">
        <v>41340</v>
      </c>
      <c r="I2532" s="1" t="str">
        <f t="shared" si="101"/>
        <v xml:space="preserve"> Mar</v>
      </c>
      <c r="J2532">
        <v>58720</v>
      </c>
      <c r="K2532" t="s">
        <v>39</v>
      </c>
      <c r="L2532">
        <v>43</v>
      </c>
      <c r="M2532">
        <v>0.39</v>
      </c>
      <c r="N2532" t="s">
        <v>29</v>
      </c>
      <c r="O2532" t="s">
        <v>30</v>
      </c>
      <c r="P2532" t="s">
        <v>2143</v>
      </c>
      <c r="Q2532" t="s">
        <v>67</v>
      </c>
      <c r="R2532">
        <v>597.15899999999999</v>
      </c>
      <c r="S2532" t="s">
        <v>68</v>
      </c>
      <c r="T2532">
        <v>8211</v>
      </c>
      <c r="U2532">
        <v>2378.8200000000002</v>
      </c>
      <c r="V2532" s="1">
        <v>41340</v>
      </c>
      <c r="W2532" t="s">
        <v>34</v>
      </c>
      <c r="X2532">
        <v>16.11</v>
      </c>
      <c r="Y2532" t="s">
        <v>239</v>
      </c>
      <c r="Z2532">
        <v>52.4</v>
      </c>
      <c r="AA2532">
        <v>53142</v>
      </c>
      <c r="AB2532">
        <f t="shared" si="102"/>
        <v>2253.1999999999998</v>
      </c>
      <c r="AC2532">
        <f t="shared" si="103"/>
        <v>2208.136</v>
      </c>
    </row>
    <row r="2533" spans="1:29" x14ac:dyDescent="0.25">
      <c r="A2533" t="s">
        <v>1552</v>
      </c>
      <c r="B2533">
        <v>46</v>
      </c>
      <c r="C2533" t="str">
        <f t="shared" si="100"/>
        <v>Adult</v>
      </c>
      <c r="D2533" t="s">
        <v>2038</v>
      </c>
      <c r="E2533" t="s">
        <v>57</v>
      </c>
      <c r="F2533">
        <v>0.08</v>
      </c>
      <c r="G2533">
        <v>1</v>
      </c>
      <c r="H2533" s="1">
        <v>41340</v>
      </c>
      <c r="I2533" s="1" t="str">
        <f t="shared" si="101"/>
        <v xml:space="preserve"> Mar</v>
      </c>
      <c r="J2533">
        <v>56610</v>
      </c>
      <c r="K2533" t="s">
        <v>131</v>
      </c>
      <c r="L2533">
        <v>20</v>
      </c>
      <c r="M2533">
        <v>0.64</v>
      </c>
      <c r="N2533" t="s">
        <v>96</v>
      </c>
      <c r="O2533" t="s">
        <v>30</v>
      </c>
      <c r="P2533" t="s">
        <v>101</v>
      </c>
      <c r="Q2533" t="s">
        <v>102</v>
      </c>
      <c r="R2533">
        <v>51.85</v>
      </c>
      <c r="S2533" t="s">
        <v>68</v>
      </c>
      <c r="T2533">
        <v>7919</v>
      </c>
      <c r="U2533">
        <v>857.95</v>
      </c>
      <c r="V2533" s="1">
        <v>41340</v>
      </c>
      <c r="W2533" t="s">
        <v>42</v>
      </c>
      <c r="X2533">
        <v>4</v>
      </c>
      <c r="Y2533" t="s">
        <v>246</v>
      </c>
      <c r="Z2533">
        <v>43.22</v>
      </c>
      <c r="AA2533">
        <v>48127</v>
      </c>
      <c r="AB2533">
        <f t="shared" si="102"/>
        <v>864.4</v>
      </c>
      <c r="AC2533">
        <f t="shared" si="103"/>
        <v>795.24799999999993</v>
      </c>
    </row>
    <row r="2534" spans="1:29" x14ac:dyDescent="0.25">
      <c r="A2534" t="s">
        <v>699</v>
      </c>
      <c r="B2534">
        <v>46</v>
      </c>
      <c r="C2534" t="str">
        <f t="shared" si="100"/>
        <v>Adult</v>
      </c>
      <c r="D2534" t="s">
        <v>1590</v>
      </c>
      <c r="E2534" t="s">
        <v>38</v>
      </c>
      <c r="F2534">
        <v>0.02</v>
      </c>
      <c r="G2534">
        <v>1</v>
      </c>
      <c r="H2534" s="1">
        <v>41340</v>
      </c>
      <c r="I2534" s="1" t="str">
        <f t="shared" si="101"/>
        <v xml:space="preserve"> Mar</v>
      </c>
      <c r="J2534">
        <v>58720</v>
      </c>
      <c r="K2534" t="s">
        <v>39</v>
      </c>
      <c r="L2534">
        <v>6</v>
      </c>
      <c r="M2534">
        <v>0.4</v>
      </c>
      <c r="N2534" t="s">
        <v>29</v>
      </c>
      <c r="O2534" t="s">
        <v>30</v>
      </c>
      <c r="P2534" t="s">
        <v>855</v>
      </c>
      <c r="Q2534" t="s">
        <v>61</v>
      </c>
      <c r="R2534">
        <v>13.87</v>
      </c>
      <c r="S2534" t="s">
        <v>68</v>
      </c>
      <c r="T2534">
        <v>8212</v>
      </c>
      <c r="U2534">
        <v>202.62</v>
      </c>
      <c r="V2534" s="1">
        <v>41341</v>
      </c>
      <c r="W2534" t="s">
        <v>42</v>
      </c>
      <c r="X2534">
        <v>8.74</v>
      </c>
      <c r="Y2534" t="s">
        <v>239</v>
      </c>
      <c r="Z2534">
        <v>30.98</v>
      </c>
      <c r="AA2534">
        <v>53142</v>
      </c>
      <c r="AB2534">
        <f t="shared" si="102"/>
        <v>185.88</v>
      </c>
      <c r="AC2534">
        <f t="shared" si="103"/>
        <v>182.16239999999999</v>
      </c>
    </row>
    <row r="2535" spans="1:29" x14ac:dyDescent="0.25">
      <c r="A2535" t="s">
        <v>2750</v>
      </c>
      <c r="B2535">
        <v>46</v>
      </c>
      <c r="C2535" t="str">
        <f t="shared" si="100"/>
        <v>Adult</v>
      </c>
      <c r="D2535" t="s">
        <v>2814</v>
      </c>
      <c r="E2535" t="s">
        <v>38</v>
      </c>
      <c r="F2535">
        <v>0.08</v>
      </c>
      <c r="G2535">
        <v>1</v>
      </c>
      <c r="H2535" s="1">
        <v>41340</v>
      </c>
      <c r="I2535" s="1" t="str">
        <f t="shared" si="101"/>
        <v xml:space="preserve"> Mar</v>
      </c>
      <c r="J2535">
        <v>14147</v>
      </c>
      <c r="K2535" t="s">
        <v>39</v>
      </c>
      <c r="L2535">
        <v>16</v>
      </c>
      <c r="M2535">
        <v>0.4</v>
      </c>
      <c r="N2535" t="s">
        <v>29</v>
      </c>
      <c r="O2535" t="s">
        <v>30</v>
      </c>
      <c r="P2535" t="s">
        <v>2815</v>
      </c>
      <c r="Q2535" t="s">
        <v>61</v>
      </c>
      <c r="R2535">
        <v>-69.34</v>
      </c>
      <c r="S2535" t="s">
        <v>68</v>
      </c>
      <c r="T2535">
        <v>1985</v>
      </c>
      <c r="U2535">
        <v>74.13</v>
      </c>
      <c r="V2535" s="1">
        <v>41341</v>
      </c>
      <c r="W2535" t="s">
        <v>34</v>
      </c>
      <c r="X2535">
        <v>6.72</v>
      </c>
      <c r="Y2535" t="s">
        <v>111</v>
      </c>
      <c r="Z2535">
        <v>4.28</v>
      </c>
      <c r="AA2535">
        <v>75023</v>
      </c>
      <c r="AB2535">
        <f t="shared" si="102"/>
        <v>68.48</v>
      </c>
      <c r="AC2535">
        <f t="shared" si="103"/>
        <v>63.001600000000003</v>
      </c>
    </row>
    <row r="2536" spans="1:29" x14ac:dyDescent="0.25">
      <c r="A2536" t="s">
        <v>2816</v>
      </c>
      <c r="B2536">
        <v>46</v>
      </c>
      <c r="C2536" t="str">
        <f t="shared" si="100"/>
        <v>Adult</v>
      </c>
      <c r="D2536" t="s">
        <v>1510</v>
      </c>
      <c r="E2536" t="s">
        <v>27</v>
      </c>
      <c r="F2536">
        <v>0</v>
      </c>
      <c r="G2536">
        <v>1</v>
      </c>
      <c r="H2536" s="1">
        <v>41340</v>
      </c>
      <c r="I2536" s="1" t="str">
        <f t="shared" si="101"/>
        <v xml:space="preserve"> Mar</v>
      </c>
      <c r="J2536">
        <v>55269</v>
      </c>
      <c r="K2536" t="s">
        <v>131</v>
      </c>
      <c r="L2536">
        <v>1</v>
      </c>
      <c r="M2536">
        <v>0.4</v>
      </c>
      <c r="N2536" t="s">
        <v>29</v>
      </c>
      <c r="O2536" t="s">
        <v>30</v>
      </c>
      <c r="P2536" t="s">
        <v>2625</v>
      </c>
      <c r="Q2536" t="s">
        <v>61</v>
      </c>
      <c r="R2536">
        <v>-41.82</v>
      </c>
      <c r="S2536" t="s">
        <v>68</v>
      </c>
      <c r="T2536">
        <v>7711</v>
      </c>
      <c r="U2536">
        <v>49.61</v>
      </c>
      <c r="V2536" s="1">
        <v>41341</v>
      </c>
      <c r="W2536" t="s">
        <v>34</v>
      </c>
      <c r="X2536">
        <v>17.079999999999998</v>
      </c>
      <c r="Y2536" t="s">
        <v>93</v>
      </c>
      <c r="Z2536">
        <v>30.98</v>
      </c>
      <c r="AA2536">
        <v>68005</v>
      </c>
      <c r="AB2536">
        <f t="shared" si="102"/>
        <v>30.98</v>
      </c>
      <c r="AC2536">
        <f t="shared" si="103"/>
        <v>30.98</v>
      </c>
    </row>
    <row r="2537" spans="1:29" x14ac:dyDescent="0.25">
      <c r="A2537" t="s">
        <v>356</v>
      </c>
      <c r="B2537">
        <v>46</v>
      </c>
      <c r="C2537" t="str">
        <f t="shared" si="100"/>
        <v>Adult</v>
      </c>
      <c r="D2537" t="s">
        <v>357</v>
      </c>
      <c r="E2537" t="s">
        <v>46</v>
      </c>
      <c r="F2537">
        <v>0</v>
      </c>
      <c r="G2537">
        <v>1</v>
      </c>
      <c r="H2537" s="1">
        <v>41340</v>
      </c>
      <c r="I2537" s="1" t="str">
        <f t="shared" si="101"/>
        <v xml:space="preserve"> Mar</v>
      </c>
      <c r="J2537">
        <v>13121</v>
      </c>
      <c r="K2537" t="s">
        <v>28</v>
      </c>
      <c r="L2537">
        <v>36</v>
      </c>
      <c r="M2537">
        <v>0.79</v>
      </c>
      <c r="N2537" t="s">
        <v>96</v>
      </c>
      <c r="O2537" t="s">
        <v>30</v>
      </c>
      <c r="P2537" t="s">
        <v>1735</v>
      </c>
      <c r="Q2537" t="s">
        <v>102</v>
      </c>
      <c r="R2537">
        <v>-27.99</v>
      </c>
      <c r="S2537" t="s">
        <v>33</v>
      </c>
      <c r="T2537">
        <v>1828</v>
      </c>
      <c r="U2537">
        <v>1211</v>
      </c>
      <c r="V2537" s="1">
        <v>41341</v>
      </c>
      <c r="W2537" t="s">
        <v>34</v>
      </c>
      <c r="X2537">
        <v>6.5</v>
      </c>
      <c r="Y2537" t="s">
        <v>208</v>
      </c>
      <c r="Z2537">
        <v>30.98</v>
      </c>
      <c r="AA2537">
        <v>44512</v>
      </c>
      <c r="AB2537">
        <f t="shared" si="102"/>
        <v>1115.28</v>
      </c>
      <c r="AC2537">
        <f t="shared" si="103"/>
        <v>1115.28</v>
      </c>
    </row>
    <row r="2538" spans="1:29" x14ac:dyDescent="0.25">
      <c r="A2538" t="s">
        <v>2817</v>
      </c>
      <c r="B2538">
        <v>46</v>
      </c>
      <c r="C2538" t="str">
        <f t="shared" si="100"/>
        <v>Adult</v>
      </c>
      <c r="D2538" t="s">
        <v>660</v>
      </c>
      <c r="E2538" t="s">
        <v>46</v>
      </c>
      <c r="F2538">
        <v>0.03</v>
      </c>
      <c r="G2538">
        <v>1</v>
      </c>
      <c r="H2538" s="1">
        <v>41340</v>
      </c>
      <c r="I2538" s="1" t="str">
        <f t="shared" si="101"/>
        <v xml:space="preserve"> Mar</v>
      </c>
      <c r="J2538">
        <v>19329</v>
      </c>
      <c r="K2538" t="s">
        <v>39</v>
      </c>
      <c r="L2538">
        <v>6</v>
      </c>
      <c r="M2538">
        <v>0.56000000000000005</v>
      </c>
      <c r="N2538" t="s">
        <v>96</v>
      </c>
      <c r="O2538" t="s">
        <v>30</v>
      </c>
      <c r="P2538" t="s">
        <v>864</v>
      </c>
      <c r="Q2538" t="s">
        <v>105</v>
      </c>
      <c r="R2538">
        <v>-155.947</v>
      </c>
      <c r="S2538" t="s">
        <v>33</v>
      </c>
      <c r="T2538">
        <v>2671</v>
      </c>
      <c r="U2538">
        <v>231.7525</v>
      </c>
      <c r="V2538" s="1">
        <v>41341</v>
      </c>
      <c r="W2538" t="s">
        <v>34</v>
      </c>
      <c r="X2538">
        <v>4.99</v>
      </c>
      <c r="Y2538" t="s">
        <v>136</v>
      </c>
      <c r="Z2538">
        <v>45.99</v>
      </c>
      <c r="AA2538">
        <v>11561</v>
      </c>
      <c r="AB2538">
        <f t="shared" si="102"/>
        <v>275.94</v>
      </c>
      <c r="AC2538">
        <f t="shared" si="103"/>
        <v>267.66179999999997</v>
      </c>
    </row>
    <row r="2539" spans="1:29" x14ac:dyDescent="0.25">
      <c r="A2539" t="s">
        <v>2818</v>
      </c>
      <c r="B2539">
        <v>46</v>
      </c>
      <c r="C2539" t="str">
        <f t="shared" si="100"/>
        <v>Adult</v>
      </c>
      <c r="D2539" t="s">
        <v>619</v>
      </c>
      <c r="E2539" t="s">
        <v>38</v>
      </c>
      <c r="F2539">
        <v>0.03</v>
      </c>
      <c r="G2539">
        <v>1</v>
      </c>
      <c r="H2539" s="1">
        <v>41340</v>
      </c>
      <c r="I2539" s="1" t="str">
        <f t="shared" si="101"/>
        <v xml:space="preserve"> Mar</v>
      </c>
      <c r="J2539">
        <v>46949</v>
      </c>
      <c r="K2539" t="s">
        <v>28</v>
      </c>
      <c r="L2539">
        <v>37</v>
      </c>
      <c r="M2539">
        <v>0.61</v>
      </c>
      <c r="N2539" t="s">
        <v>96</v>
      </c>
      <c r="O2539" t="s">
        <v>139</v>
      </c>
      <c r="P2539" t="s">
        <v>2644</v>
      </c>
      <c r="Q2539" t="s">
        <v>102</v>
      </c>
      <c r="R2539">
        <v>-39.33</v>
      </c>
      <c r="S2539" t="s">
        <v>76</v>
      </c>
      <c r="T2539">
        <v>6597</v>
      </c>
      <c r="U2539">
        <v>319.39</v>
      </c>
      <c r="V2539" s="1">
        <v>41341</v>
      </c>
      <c r="W2539" t="s">
        <v>34</v>
      </c>
      <c r="X2539">
        <v>3.62</v>
      </c>
      <c r="Y2539" t="s">
        <v>132</v>
      </c>
      <c r="Z2539">
        <v>8.4600000000000009</v>
      </c>
      <c r="AA2539">
        <v>34982</v>
      </c>
      <c r="AB2539">
        <f t="shared" si="102"/>
        <v>313.02000000000004</v>
      </c>
      <c r="AC2539">
        <f t="shared" si="103"/>
        <v>303.62940000000003</v>
      </c>
    </row>
    <row r="2540" spans="1:29" x14ac:dyDescent="0.25">
      <c r="A2540" t="s">
        <v>2817</v>
      </c>
      <c r="B2540">
        <v>46</v>
      </c>
      <c r="C2540" t="str">
        <f t="shared" si="100"/>
        <v>Adult</v>
      </c>
      <c r="D2540" t="s">
        <v>660</v>
      </c>
      <c r="E2540" t="s">
        <v>46</v>
      </c>
      <c r="F2540">
        <v>7.0000000000000007E-2</v>
      </c>
      <c r="G2540">
        <v>1</v>
      </c>
      <c r="H2540" s="1">
        <v>41340</v>
      </c>
      <c r="I2540" s="1" t="str">
        <f t="shared" si="101"/>
        <v xml:space="preserve"> Mar</v>
      </c>
      <c r="J2540">
        <v>19329</v>
      </c>
      <c r="K2540" t="s">
        <v>39</v>
      </c>
      <c r="L2540">
        <v>37</v>
      </c>
      <c r="M2540">
        <v>0.41</v>
      </c>
      <c r="N2540" t="s">
        <v>48</v>
      </c>
      <c r="O2540" t="s">
        <v>30</v>
      </c>
      <c r="P2540" t="s">
        <v>1759</v>
      </c>
      <c r="Q2540" t="s">
        <v>82</v>
      </c>
      <c r="R2540">
        <v>-6.39</v>
      </c>
      <c r="S2540" t="s">
        <v>33</v>
      </c>
      <c r="T2540">
        <v>2670</v>
      </c>
      <c r="U2540">
        <v>281.58999999999997</v>
      </c>
      <c r="V2540" s="1">
        <v>41342</v>
      </c>
      <c r="W2540" t="s">
        <v>34</v>
      </c>
      <c r="X2540">
        <v>4.95</v>
      </c>
      <c r="Y2540" t="s">
        <v>136</v>
      </c>
      <c r="Z2540">
        <v>7.96</v>
      </c>
      <c r="AA2540">
        <v>11561</v>
      </c>
      <c r="AB2540">
        <f t="shared" si="102"/>
        <v>294.52</v>
      </c>
      <c r="AC2540">
        <f t="shared" si="103"/>
        <v>273.90359999999998</v>
      </c>
    </row>
    <row r="2541" spans="1:29" x14ac:dyDescent="0.25">
      <c r="A2541" t="s">
        <v>2819</v>
      </c>
      <c r="B2541">
        <v>46</v>
      </c>
      <c r="C2541" t="str">
        <f t="shared" si="100"/>
        <v>Adult</v>
      </c>
      <c r="D2541" t="s">
        <v>1456</v>
      </c>
      <c r="E2541" t="s">
        <v>46</v>
      </c>
      <c r="F2541">
        <v>0</v>
      </c>
      <c r="G2541">
        <v>1</v>
      </c>
      <c r="H2541" s="1">
        <v>41340</v>
      </c>
      <c r="I2541" s="1" t="str">
        <f t="shared" si="101"/>
        <v xml:space="preserve"> Mar</v>
      </c>
      <c r="J2541">
        <v>9568</v>
      </c>
      <c r="K2541" t="s">
        <v>39</v>
      </c>
      <c r="L2541">
        <v>46</v>
      </c>
      <c r="M2541">
        <v>0.54</v>
      </c>
      <c r="N2541" t="s">
        <v>29</v>
      </c>
      <c r="O2541" t="s">
        <v>40</v>
      </c>
      <c r="P2541" t="s">
        <v>2820</v>
      </c>
      <c r="Q2541" t="s">
        <v>214</v>
      </c>
      <c r="R2541">
        <v>748.67</v>
      </c>
      <c r="S2541" t="s">
        <v>33</v>
      </c>
      <c r="T2541">
        <v>1304</v>
      </c>
      <c r="U2541">
        <v>3725.53</v>
      </c>
      <c r="V2541" s="1">
        <v>41342</v>
      </c>
      <c r="W2541" t="s">
        <v>34</v>
      </c>
      <c r="X2541">
        <v>19.95</v>
      </c>
      <c r="Y2541" t="s">
        <v>208</v>
      </c>
      <c r="Z2541">
        <v>76.72</v>
      </c>
      <c r="AA2541">
        <v>45424</v>
      </c>
      <c r="AB2541">
        <f t="shared" si="102"/>
        <v>3529.12</v>
      </c>
      <c r="AC2541">
        <f t="shared" si="103"/>
        <v>3529.12</v>
      </c>
    </row>
    <row r="2542" spans="1:29" x14ac:dyDescent="0.25">
      <c r="A2542" t="s">
        <v>2750</v>
      </c>
      <c r="B2542">
        <v>46</v>
      </c>
      <c r="C2542" t="str">
        <f t="shared" si="100"/>
        <v>Adult</v>
      </c>
      <c r="D2542" t="s">
        <v>2814</v>
      </c>
      <c r="E2542" t="s">
        <v>38</v>
      </c>
      <c r="F2542">
        <v>0.09</v>
      </c>
      <c r="G2542">
        <v>1</v>
      </c>
      <c r="H2542" s="1">
        <v>41340</v>
      </c>
      <c r="I2542" s="1" t="str">
        <f t="shared" si="101"/>
        <v xml:space="preserve"> Mar</v>
      </c>
      <c r="J2542">
        <v>14147</v>
      </c>
      <c r="K2542" t="s">
        <v>39</v>
      </c>
      <c r="L2542">
        <v>45</v>
      </c>
      <c r="M2542">
        <v>0.4</v>
      </c>
      <c r="N2542" t="s">
        <v>29</v>
      </c>
      <c r="O2542" t="s">
        <v>30</v>
      </c>
      <c r="P2542" t="s">
        <v>2821</v>
      </c>
      <c r="Q2542" t="s">
        <v>61</v>
      </c>
      <c r="R2542">
        <v>-148.87</v>
      </c>
      <c r="S2542" t="s">
        <v>68</v>
      </c>
      <c r="T2542">
        <v>1986</v>
      </c>
      <c r="U2542">
        <v>195.03</v>
      </c>
      <c r="V2542" s="1">
        <v>41342</v>
      </c>
      <c r="W2542" t="s">
        <v>34</v>
      </c>
      <c r="X2542">
        <v>5.74</v>
      </c>
      <c r="Y2542" t="s">
        <v>111</v>
      </c>
      <c r="Z2542">
        <v>4.28</v>
      </c>
      <c r="AA2542">
        <v>75023</v>
      </c>
      <c r="AB2542">
        <f t="shared" si="102"/>
        <v>192.60000000000002</v>
      </c>
      <c r="AC2542">
        <f t="shared" si="103"/>
        <v>175.26600000000002</v>
      </c>
    </row>
    <row r="2543" spans="1:29" x14ac:dyDescent="0.25">
      <c r="A2543" t="s">
        <v>2453</v>
      </c>
      <c r="B2543">
        <v>46</v>
      </c>
      <c r="C2543" t="str">
        <f t="shared" si="100"/>
        <v>Adult</v>
      </c>
      <c r="D2543" t="s">
        <v>2308</v>
      </c>
      <c r="E2543" t="s">
        <v>46</v>
      </c>
      <c r="F2543">
        <v>0.09</v>
      </c>
      <c r="G2543">
        <v>1</v>
      </c>
      <c r="H2543" s="1">
        <v>41340</v>
      </c>
      <c r="I2543" s="1" t="str">
        <f t="shared" si="101"/>
        <v xml:space="preserve"> Mar</v>
      </c>
      <c r="J2543">
        <v>43329</v>
      </c>
      <c r="K2543" t="s">
        <v>131</v>
      </c>
      <c r="L2543">
        <v>42</v>
      </c>
      <c r="M2543">
        <v>0.56999999999999995</v>
      </c>
      <c r="N2543" t="s">
        <v>29</v>
      </c>
      <c r="O2543" t="s">
        <v>30</v>
      </c>
      <c r="P2543" t="s">
        <v>306</v>
      </c>
      <c r="Q2543" t="s">
        <v>214</v>
      </c>
      <c r="R2543">
        <v>752.37</v>
      </c>
      <c r="S2543" t="s">
        <v>68</v>
      </c>
      <c r="T2543">
        <v>6118</v>
      </c>
      <c r="U2543">
        <v>2475.83</v>
      </c>
      <c r="V2543" s="1">
        <v>41343</v>
      </c>
      <c r="W2543" t="s">
        <v>34</v>
      </c>
      <c r="X2543">
        <v>3.99</v>
      </c>
      <c r="Y2543" t="s">
        <v>149</v>
      </c>
      <c r="Z2543">
        <v>59.98</v>
      </c>
      <c r="AA2543">
        <v>60174</v>
      </c>
      <c r="AB2543">
        <f t="shared" si="102"/>
        <v>2519.16</v>
      </c>
      <c r="AC2543">
        <f t="shared" si="103"/>
        <v>2292.4355999999998</v>
      </c>
    </row>
    <row r="2544" spans="1:29" x14ac:dyDescent="0.25">
      <c r="A2544" t="s">
        <v>2750</v>
      </c>
      <c r="B2544">
        <v>46</v>
      </c>
      <c r="C2544" t="str">
        <f t="shared" si="100"/>
        <v>Adult</v>
      </c>
      <c r="D2544" t="s">
        <v>2814</v>
      </c>
      <c r="E2544" t="s">
        <v>38</v>
      </c>
      <c r="F2544">
        <v>0.03</v>
      </c>
      <c r="G2544">
        <v>1</v>
      </c>
      <c r="H2544" s="1">
        <v>41340</v>
      </c>
      <c r="I2544" s="1" t="str">
        <f t="shared" si="101"/>
        <v xml:space="preserve"> Mar</v>
      </c>
      <c r="J2544">
        <v>14147</v>
      </c>
      <c r="K2544" t="s">
        <v>39</v>
      </c>
      <c r="L2544">
        <v>8</v>
      </c>
      <c r="M2544">
        <v>0.35</v>
      </c>
      <c r="N2544" t="s">
        <v>29</v>
      </c>
      <c r="O2544" t="s">
        <v>30</v>
      </c>
      <c r="P2544" t="s">
        <v>2050</v>
      </c>
      <c r="Q2544" t="s">
        <v>67</v>
      </c>
      <c r="R2544">
        <v>107.321</v>
      </c>
      <c r="S2544" t="s">
        <v>68</v>
      </c>
      <c r="T2544">
        <v>1984</v>
      </c>
      <c r="U2544">
        <v>351.49</v>
      </c>
      <c r="V2544" s="1">
        <v>41343</v>
      </c>
      <c r="W2544" t="s">
        <v>34</v>
      </c>
      <c r="X2544">
        <v>2.99</v>
      </c>
      <c r="Y2544" t="s">
        <v>111</v>
      </c>
      <c r="Z2544">
        <v>41.94</v>
      </c>
      <c r="AA2544">
        <v>75023</v>
      </c>
      <c r="AB2544">
        <f t="shared" si="102"/>
        <v>335.52</v>
      </c>
      <c r="AC2544">
        <f t="shared" si="103"/>
        <v>325.45439999999996</v>
      </c>
    </row>
    <row r="2545" spans="1:29" x14ac:dyDescent="0.25">
      <c r="A2545" t="s">
        <v>356</v>
      </c>
      <c r="B2545">
        <v>46</v>
      </c>
      <c r="C2545" t="str">
        <f t="shared" si="100"/>
        <v>Adult</v>
      </c>
      <c r="D2545" t="s">
        <v>357</v>
      </c>
      <c r="E2545" t="s">
        <v>46</v>
      </c>
      <c r="F2545">
        <v>7.0000000000000007E-2</v>
      </c>
      <c r="G2545">
        <v>1</v>
      </c>
      <c r="H2545" s="1">
        <v>41340</v>
      </c>
      <c r="I2545" s="1" t="str">
        <f t="shared" si="101"/>
        <v xml:space="preserve"> Mar</v>
      </c>
      <c r="J2545">
        <v>13121</v>
      </c>
      <c r="K2545" t="s">
        <v>28</v>
      </c>
      <c r="L2545">
        <v>28</v>
      </c>
      <c r="M2545">
        <v>0.57999999999999996</v>
      </c>
      <c r="N2545" t="s">
        <v>96</v>
      </c>
      <c r="O2545" t="s">
        <v>30</v>
      </c>
      <c r="P2545" t="s">
        <v>684</v>
      </c>
      <c r="Q2545" t="s">
        <v>105</v>
      </c>
      <c r="R2545">
        <v>1049.5350000000001</v>
      </c>
      <c r="S2545" t="s">
        <v>33</v>
      </c>
      <c r="T2545">
        <v>1829</v>
      </c>
      <c r="U2545">
        <v>4924.1350000000002</v>
      </c>
      <c r="V2545" s="1">
        <v>41343</v>
      </c>
      <c r="W2545" t="s">
        <v>34</v>
      </c>
      <c r="X2545">
        <v>8.99</v>
      </c>
      <c r="Y2545" t="s">
        <v>208</v>
      </c>
      <c r="Z2545">
        <v>205.99</v>
      </c>
      <c r="AA2545">
        <v>44512</v>
      </c>
      <c r="AB2545">
        <f t="shared" si="102"/>
        <v>5767.72</v>
      </c>
      <c r="AC2545">
        <f t="shared" si="103"/>
        <v>5363.9796000000006</v>
      </c>
    </row>
    <row r="2546" spans="1:29" x14ac:dyDescent="0.25">
      <c r="A2546" t="s">
        <v>2100</v>
      </c>
      <c r="B2546">
        <v>46</v>
      </c>
      <c r="C2546" t="str">
        <f t="shared" si="100"/>
        <v>Adult</v>
      </c>
      <c r="D2546" t="s">
        <v>1868</v>
      </c>
      <c r="E2546" t="s">
        <v>38</v>
      </c>
      <c r="F2546">
        <v>0.01</v>
      </c>
      <c r="G2546">
        <v>1</v>
      </c>
      <c r="H2546" s="1">
        <v>41341</v>
      </c>
      <c r="I2546" s="1" t="str">
        <f t="shared" si="101"/>
        <v xml:space="preserve"> Mar</v>
      </c>
      <c r="J2546">
        <v>896</v>
      </c>
      <c r="K2546" t="s">
        <v>58</v>
      </c>
      <c r="L2546">
        <v>50</v>
      </c>
      <c r="M2546">
        <v>0.39</v>
      </c>
      <c r="N2546" t="s">
        <v>29</v>
      </c>
      <c r="O2546" t="s">
        <v>30</v>
      </c>
      <c r="P2546" t="s">
        <v>1021</v>
      </c>
      <c r="Q2546" t="s">
        <v>67</v>
      </c>
      <c r="R2546">
        <v>52.478999999999999</v>
      </c>
      <c r="S2546" t="s">
        <v>68</v>
      </c>
      <c r="T2546">
        <v>138</v>
      </c>
      <c r="U2546">
        <v>1246.52</v>
      </c>
      <c r="V2546" s="1">
        <v>41341</v>
      </c>
      <c r="W2546" t="s">
        <v>34</v>
      </c>
      <c r="X2546">
        <v>12.98</v>
      </c>
      <c r="Y2546" t="s">
        <v>111</v>
      </c>
      <c r="Z2546">
        <v>24.92</v>
      </c>
      <c r="AA2546">
        <v>75056</v>
      </c>
      <c r="AB2546">
        <f t="shared" si="102"/>
        <v>1246</v>
      </c>
      <c r="AC2546">
        <f t="shared" si="103"/>
        <v>1233.54</v>
      </c>
    </row>
    <row r="2547" spans="1:29" x14ac:dyDescent="0.25">
      <c r="A2547" t="s">
        <v>1386</v>
      </c>
      <c r="B2547">
        <v>46</v>
      </c>
      <c r="C2547" t="str">
        <f t="shared" si="100"/>
        <v>Adult</v>
      </c>
      <c r="D2547" t="s">
        <v>2822</v>
      </c>
      <c r="E2547" t="s">
        <v>38</v>
      </c>
      <c r="F2547">
        <v>0</v>
      </c>
      <c r="G2547">
        <v>1</v>
      </c>
      <c r="H2547" s="1">
        <v>41341</v>
      </c>
      <c r="I2547" s="1" t="str">
        <f t="shared" si="101"/>
        <v xml:space="preserve"> Mar</v>
      </c>
      <c r="J2547">
        <v>28482</v>
      </c>
      <c r="K2547" t="s">
        <v>58</v>
      </c>
      <c r="L2547">
        <v>40</v>
      </c>
      <c r="M2547">
        <v>0.4</v>
      </c>
      <c r="N2547" t="s">
        <v>29</v>
      </c>
      <c r="O2547" t="s">
        <v>30</v>
      </c>
      <c r="P2547" t="s">
        <v>2815</v>
      </c>
      <c r="Q2547" t="s">
        <v>61</v>
      </c>
      <c r="R2547">
        <v>-167.92</v>
      </c>
      <c r="S2547" t="s">
        <v>68</v>
      </c>
      <c r="T2547">
        <v>3990</v>
      </c>
      <c r="U2547">
        <v>177.92</v>
      </c>
      <c r="V2547" s="1">
        <v>41341</v>
      </c>
      <c r="W2547" t="s">
        <v>34</v>
      </c>
      <c r="X2547">
        <v>6.72</v>
      </c>
      <c r="Y2547" t="s">
        <v>128</v>
      </c>
      <c r="Z2547">
        <v>4.28</v>
      </c>
      <c r="AA2547">
        <v>74006</v>
      </c>
      <c r="AB2547">
        <f t="shared" si="102"/>
        <v>171.20000000000002</v>
      </c>
      <c r="AC2547">
        <f t="shared" si="103"/>
        <v>171.20000000000002</v>
      </c>
    </row>
    <row r="2548" spans="1:29" x14ac:dyDescent="0.25">
      <c r="A2548" t="s">
        <v>919</v>
      </c>
      <c r="B2548">
        <v>46</v>
      </c>
      <c r="C2548" t="str">
        <f t="shared" si="100"/>
        <v>Adult</v>
      </c>
      <c r="D2548" t="s">
        <v>1159</v>
      </c>
      <c r="E2548" t="s">
        <v>46</v>
      </c>
      <c r="F2548">
        <v>0</v>
      </c>
      <c r="G2548">
        <v>1</v>
      </c>
      <c r="H2548" s="1">
        <v>41341</v>
      </c>
      <c r="I2548" s="1" t="str">
        <f t="shared" si="101"/>
        <v xml:space="preserve"> Mar</v>
      </c>
      <c r="J2548">
        <v>3908</v>
      </c>
      <c r="K2548" t="s">
        <v>131</v>
      </c>
      <c r="L2548">
        <v>8</v>
      </c>
      <c r="M2548">
        <v>0.56999999999999995</v>
      </c>
      <c r="N2548" t="s">
        <v>96</v>
      </c>
      <c r="O2548" t="s">
        <v>30</v>
      </c>
      <c r="P2548">
        <v>6160</v>
      </c>
      <c r="Q2548" t="s">
        <v>105</v>
      </c>
      <c r="R2548">
        <v>-180.202</v>
      </c>
      <c r="S2548" t="s">
        <v>68</v>
      </c>
      <c r="T2548">
        <v>577</v>
      </c>
      <c r="U2548">
        <v>820.28399999999999</v>
      </c>
      <c r="V2548" s="1">
        <v>41341</v>
      </c>
      <c r="W2548" t="s">
        <v>34</v>
      </c>
      <c r="X2548">
        <v>2.5</v>
      </c>
      <c r="Y2548" t="s">
        <v>149</v>
      </c>
      <c r="Z2548">
        <v>115.99</v>
      </c>
      <c r="AA2548">
        <v>60441</v>
      </c>
      <c r="AB2548">
        <f t="shared" si="102"/>
        <v>927.92</v>
      </c>
      <c r="AC2548">
        <f t="shared" si="103"/>
        <v>927.92</v>
      </c>
    </row>
    <row r="2549" spans="1:29" x14ac:dyDescent="0.25">
      <c r="A2549" t="s">
        <v>1386</v>
      </c>
      <c r="B2549">
        <v>46</v>
      </c>
      <c r="C2549" t="str">
        <f t="shared" si="100"/>
        <v>Adult</v>
      </c>
      <c r="D2549" t="s">
        <v>2822</v>
      </c>
      <c r="E2549" t="s">
        <v>38</v>
      </c>
      <c r="F2549">
        <v>0.03</v>
      </c>
      <c r="G2549">
        <v>1</v>
      </c>
      <c r="H2549" s="1">
        <v>41341</v>
      </c>
      <c r="I2549" s="1" t="str">
        <f t="shared" si="101"/>
        <v xml:space="preserve"> Mar</v>
      </c>
      <c r="J2549">
        <v>28482</v>
      </c>
      <c r="K2549" t="s">
        <v>58</v>
      </c>
      <c r="L2549">
        <v>22</v>
      </c>
      <c r="M2549">
        <v>0.51</v>
      </c>
      <c r="N2549" t="s">
        <v>48</v>
      </c>
      <c r="O2549" t="s">
        <v>59</v>
      </c>
      <c r="P2549" t="s">
        <v>590</v>
      </c>
      <c r="Q2549" t="s">
        <v>82</v>
      </c>
      <c r="R2549">
        <v>-27.39</v>
      </c>
      <c r="S2549" t="s">
        <v>68</v>
      </c>
      <c r="T2549">
        <v>3989</v>
      </c>
      <c r="U2549">
        <v>119.63</v>
      </c>
      <c r="V2549" s="1">
        <v>41343</v>
      </c>
      <c r="W2549" t="s">
        <v>34</v>
      </c>
      <c r="X2549">
        <v>3.63</v>
      </c>
      <c r="Y2549" t="s">
        <v>128</v>
      </c>
      <c r="Z2549">
        <v>5.08</v>
      </c>
      <c r="AA2549">
        <v>74006</v>
      </c>
      <c r="AB2549">
        <f t="shared" si="102"/>
        <v>111.76</v>
      </c>
      <c r="AC2549">
        <f t="shared" si="103"/>
        <v>108.4072</v>
      </c>
    </row>
    <row r="2550" spans="1:29" x14ac:dyDescent="0.25">
      <c r="A2550" t="s">
        <v>1760</v>
      </c>
      <c r="B2550">
        <v>46</v>
      </c>
      <c r="C2550" t="str">
        <f t="shared" si="100"/>
        <v>Adult</v>
      </c>
      <c r="D2550" t="s">
        <v>1761</v>
      </c>
      <c r="E2550" t="s">
        <v>46</v>
      </c>
      <c r="F2550">
        <v>0.06</v>
      </c>
      <c r="G2550">
        <v>1</v>
      </c>
      <c r="H2550" s="1">
        <v>41341</v>
      </c>
      <c r="I2550" s="1" t="str">
        <f t="shared" si="101"/>
        <v xml:space="preserve"> Mar</v>
      </c>
      <c r="J2550">
        <v>14406</v>
      </c>
      <c r="K2550" t="s">
        <v>131</v>
      </c>
      <c r="L2550">
        <v>20</v>
      </c>
      <c r="M2550">
        <v>0.78</v>
      </c>
      <c r="N2550" t="s">
        <v>29</v>
      </c>
      <c r="O2550" t="s">
        <v>49</v>
      </c>
      <c r="P2550" t="s">
        <v>801</v>
      </c>
      <c r="Q2550" t="s">
        <v>32</v>
      </c>
      <c r="R2550">
        <v>-932.55</v>
      </c>
      <c r="S2550" t="s">
        <v>68</v>
      </c>
      <c r="T2550">
        <v>2022</v>
      </c>
      <c r="U2550">
        <v>455.34</v>
      </c>
      <c r="V2550" s="1">
        <v>41343</v>
      </c>
      <c r="W2550" t="s">
        <v>53</v>
      </c>
      <c r="X2550">
        <v>53.03</v>
      </c>
      <c r="Y2550" t="s">
        <v>69</v>
      </c>
      <c r="Z2550">
        <v>20.98</v>
      </c>
      <c r="AA2550">
        <v>55379</v>
      </c>
      <c r="AB2550">
        <f t="shared" si="102"/>
        <v>419.6</v>
      </c>
      <c r="AC2550">
        <f t="shared" si="103"/>
        <v>394.42400000000004</v>
      </c>
    </row>
    <row r="2551" spans="1:29" x14ac:dyDescent="0.25">
      <c r="A2551" t="s">
        <v>1760</v>
      </c>
      <c r="B2551">
        <v>46</v>
      </c>
      <c r="C2551" t="str">
        <f t="shared" si="100"/>
        <v>Adult</v>
      </c>
      <c r="D2551" t="s">
        <v>1761</v>
      </c>
      <c r="E2551" t="s">
        <v>46</v>
      </c>
      <c r="F2551">
        <v>0.1</v>
      </c>
      <c r="G2551">
        <v>1</v>
      </c>
      <c r="H2551" s="1">
        <v>41341</v>
      </c>
      <c r="I2551" s="1" t="str">
        <f t="shared" si="101"/>
        <v xml:space="preserve"> Mar</v>
      </c>
      <c r="J2551">
        <v>14406</v>
      </c>
      <c r="K2551" t="s">
        <v>131</v>
      </c>
      <c r="L2551">
        <v>35</v>
      </c>
      <c r="M2551">
        <v>0.85</v>
      </c>
      <c r="N2551" t="s">
        <v>96</v>
      </c>
      <c r="O2551" t="s">
        <v>59</v>
      </c>
      <c r="P2551" t="s">
        <v>971</v>
      </c>
      <c r="Q2551" t="s">
        <v>105</v>
      </c>
      <c r="R2551">
        <v>-310.24400000000003</v>
      </c>
      <c r="S2551" t="s">
        <v>68</v>
      </c>
      <c r="T2551">
        <v>2023</v>
      </c>
      <c r="U2551">
        <v>2329.6460000000002</v>
      </c>
      <c r="V2551" s="1">
        <v>41343</v>
      </c>
      <c r="W2551" t="s">
        <v>42</v>
      </c>
      <c r="X2551">
        <v>0.99</v>
      </c>
      <c r="Y2551" t="s">
        <v>69</v>
      </c>
      <c r="Z2551">
        <v>85.99</v>
      </c>
      <c r="AA2551">
        <v>55379</v>
      </c>
      <c r="AB2551">
        <f t="shared" si="102"/>
        <v>3009.6499999999996</v>
      </c>
      <c r="AC2551">
        <f t="shared" si="103"/>
        <v>2708.6849999999995</v>
      </c>
    </row>
    <row r="2552" spans="1:29" x14ac:dyDescent="0.25">
      <c r="A2552" t="s">
        <v>1760</v>
      </c>
      <c r="B2552">
        <v>46</v>
      </c>
      <c r="C2552" t="str">
        <f t="shared" si="100"/>
        <v>Adult</v>
      </c>
      <c r="D2552" t="s">
        <v>1761</v>
      </c>
      <c r="E2552" t="s">
        <v>46</v>
      </c>
      <c r="F2552">
        <v>7.0000000000000007E-2</v>
      </c>
      <c r="G2552">
        <v>1</v>
      </c>
      <c r="H2552" s="1">
        <v>41341</v>
      </c>
      <c r="I2552" s="1" t="str">
        <f t="shared" si="101"/>
        <v xml:space="preserve"> Mar</v>
      </c>
      <c r="J2552">
        <v>14406</v>
      </c>
      <c r="K2552" t="s">
        <v>131</v>
      </c>
      <c r="L2552">
        <v>37</v>
      </c>
      <c r="M2552">
        <v>0.38</v>
      </c>
      <c r="N2552" t="s">
        <v>96</v>
      </c>
      <c r="O2552" t="s">
        <v>80</v>
      </c>
      <c r="P2552" t="s">
        <v>509</v>
      </c>
      <c r="Q2552" t="s">
        <v>98</v>
      </c>
      <c r="R2552">
        <v>2366.5100000000002</v>
      </c>
      <c r="S2552" t="s">
        <v>68</v>
      </c>
      <c r="T2552">
        <v>2021</v>
      </c>
      <c r="U2552">
        <v>5610.84</v>
      </c>
      <c r="V2552" s="1">
        <v>41343</v>
      </c>
      <c r="W2552" t="s">
        <v>34</v>
      </c>
      <c r="X2552">
        <v>13.99</v>
      </c>
      <c r="Y2552" t="s">
        <v>69</v>
      </c>
      <c r="Z2552">
        <v>150.97999999999999</v>
      </c>
      <c r="AA2552">
        <v>55379</v>
      </c>
      <c r="AB2552">
        <f t="shared" si="102"/>
        <v>5586.2599999999993</v>
      </c>
      <c r="AC2552">
        <f t="shared" si="103"/>
        <v>5195.2217999999993</v>
      </c>
    </row>
    <row r="2553" spans="1:29" x14ac:dyDescent="0.25">
      <c r="A2553" t="s">
        <v>1736</v>
      </c>
      <c r="B2553">
        <v>46</v>
      </c>
      <c r="C2553" t="str">
        <f t="shared" si="100"/>
        <v>Adult</v>
      </c>
      <c r="D2553" t="s">
        <v>1737</v>
      </c>
      <c r="E2553" t="s">
        <v>27</v>
      </c>
      <c r="F2553">
        <v>0.01</v>
      </c>
      <c r="G2553">
        <v>1</v>
      </c>
      <c r="H2553" s="1">
        <v>41341</v>
      </c>
      <c r="I2553" s="1" t="str">
        <f t="shared" si="101"/>
        <v xml:space="preserve"> Mar</v>
      </c>
      <c r="J2553">
        <v>12736</v>
      </c>
      <c r="K2553" t="s">
        <v>47</v>
      </c>
      <c r="L2553">
        <v>2</v>
      </c>
      <c r="M2553">
        <v>0.55000000000000004</v>
      </c>
      <c r="N2553" t="s">
        <v>48</v>
      </c>
      <c r="O2553" t="s">
        <v>30</v>
      </c>
      <c r="P2553" t="s">
        <v>777</v>
      </c>
      <c r="Q2553" t="s">
        <v>82</v>
      </c>
      <c r="R2553">
        <v>21.77</v>
      </c>
      <c r="S2553" t="s">
        <v>68</v>
      </c>
      <c r="T2553">
        <v>1778</v>
      </c>
      <c r="U2553">
        <v>25.52</v>
      </c>
      <c r="V2553" s="1">
        <v>41348</v>
      </c>
      <c r="W2553" t="s">
        <v>34</v>
      </c>
      <c r="X2553">
        <v>6.22</v>
      </c>
      <c r="Y2553" t="s">
        <v>111</v>
      </c>
      <c r="Z2553">
        <v>9.65</v>
      </c>
      <c r="AA2553">
        <v>77840</v>
      </c>
      <c r="AB2553">
        <f t="shared" si="102"/>
        <v>19.3</v>
      </c>
      <c r="AC2553">
        <f t="shared" si="103"/>
        <v>19.106999999999999</v>
      </c>
    </row>
    <row r="2554" spans="1:29" x14ac:dyDescent="0.25">
      <c r="A2554" t="s">
        <v>1351</v>
      </c>
      <c r="B2554">
        <v>46</v>
      </c>
      <c r="C2554" t="str">
        <f t="shared" si="100"/>
        <v>Adult</v>
      </c>
      <c r="D2554" t="s">
        <v>2384</v>
      </c>
      <c r="E2554" t="s">
        <v>38</v>
      </c>
      <c r="F2554">
        <v>7.0000000000000007E-2</v>
      </c>
      <c r="G2554">
        <v>1</v>
      </c>
      <c r="H2554" s="1">
        <v>41342</v>
      </c>
      <c r="I2554" s="1" t="str">
        <f t="shared" si="101"/>
        <v xml:space="preserve"> Mar</v>
      </c>
      <c r="J2554">
        <v>47909</v>
      </c>
      <c r="K2554" t="s">
        <v>131</v>
      </c>
      <c r="L2554">
        <v>38</v>
      </c>
      <c r="M2554">
        <v>0.36</v>
      </c>
      <c r="N2554" t="s">
        <v>29</v>
      </c>
      <c r="O2554" t="s">
        <v>30</v>
      </c>
      <c r="P2554" t="s">
        <v>1419</v>
      </c>
      <c r="Q2554" t="s">
        <v>61</v>
      </c>
      <c r="R2554">
        <v>-175.62</v>
      </c>
      <c r="S2554" t="s">
        <v>76</v>
      </c>
      <c r="T2554">
        <v>6727</v>
      </c>
      <c r="U2554">
        <v>185.19</v>
      </c>
      <c r="V2554" s="1">
        <v>41342</v>
      </c>
      <c r="W2554" t="s">
        <v>34</v>
      </c>
      <c r="X2554">
        <v>7.44</v>
      </c>
      <c r="Y2554" t="s">
        <v>162</v>
      </c>
      <c r="Z2554">
        <v>4.9800000000000004</v>
      </c>
      <c r="AA2554">
        <v>24281</v>
      </c>
      <c r="AB2554">
        <f t="shared" si="102"/>
        <v>189.24</v>
      </c>
      <c r="AC2554">
        <f t="shared" si="103"/>
        <v>175.9932</v>
      </c>
    </row>
    <row r="2555" spans="1:29" x14ac:dyDescent="0.25">
      <c r="A2555" t="s">
        <v>2823</v>
      </c>
      <c r="B2555">
        <v>46</v>
      </c>
      <c r="C2555" t="str">
        <f t="shared" si="100"/>
        <v>Adult</v>
      </c>
      <c r="D2555" t="s">
        <v>2795</v>
      </c>
      <c r="E2555" t="s">
        <v>27</v>
      </c>
      <c r="F2555">
        <v>0.01</v>
      </c>
      <c r="G2555">
        <v>1</v>
      </c>
      <c r="H2555" s="1">
        <v>41342</v>
      </c>
      <c r="I2555" s="1" t="str">
        <f t="shared" si="101"/>
        <v xml:space="preserve"> Mar</v>
      </c>
      <c r="J2555">
        <v>43367</v>
      </c>
      <c r="K2555" t="s">
        <v>58</v>
      </c>
      <c r="L2555">
        <v>18</v>
      </c>
      <c r="M2555">
        <v>0.8</v>
      </c>
      <c r="N2555" t="s">
        <v>29</v>
      </c>
      <c r="O2555" t="s">
        <v>40</v>
      </c>
      <c r="P2555" t="s">
        <v>1656</v>
      </c>
      <c r="Q2555" t="s">
        <v>32</v>
      </c>
      <c r="R2555">
        <v>-468.64</v>
      </c>
      <c r="S2555" t="s">
        <v>68</v>
      </c>
      <c r="T2555">
        <v>6128</v>
      </c>
      <c r="U2555">
        <v>1221.6199999999999</v>
      </c>
      <c r="V2555" s="1">
        <v>41342</v>
      </c>
      <c r="W2555" t="s">
        <v>34</v>
      </c>
      <c r="X2555">
        <v>35</v>
      </c>
      <c r="Y2555" t="s">
        <v>111</v>
      </c>
      <c r="Z2555">
        <v>64.650000000000006</v>
      </c>
      <c r="AA2555">
        <v>78415</v>
      </c>
      <c r="AB2555">
        <f t="shared" si="102"/>
        <v>1163.7</v>
      </c>
      <c r="AC2555">
        <f t="shared" si="103"/>
        <v>1152.0630000000001</v>
      </c>
    </row>
    <row r="2556" spans="1:29" x14ac:dyDescent="0.25">
      <c r="A2556" t="s">
        <v>2823</v>
      </c>
      <c r="B2556">
        <v>46</v>
      </c>
      <c r="C2556" t="str">
        <f t="shared" si="100"/>
        <v>Adult</v>
      </c>
      <c r="D2556" t="s">
        <v>2795</v>
      </c>
      <c r="E2556" t="s">
        <v>27</v>
      </c>
      <c r="F2556">
        <v>0.04</v>
      </c>
      <c r="G2556">
        <v>1</v>
      </c>
      <c r="H2556" s="1">
        <v>41342</v>
      </c>
      <c r="I2556" s="1" t="str">
        <f t="shared" si="101"/>
        <v xml:space="preserve"> Mar</v>
      </c>
      <c r="J2556">
        <v>43367</v>
      </c>
      <c r="K2556" t="s">
        <v>58</v>
      </c>
      <c r="L2556">
        <v>16</v>
      </c>
      <c r="M2556">
        <v>0.59</v>
      </c>
      <c r="N2556" t="s">
        <v>29</v>
      </c>
      <c r="O2556" t="s">
        <v>139</v>
      </c>
      <c r="P2556" t="s">
        <v>567</v>
      </c>
      <c r="Q2556" t="s">
        <v>481</v>
      </c>
      <c r="R2556">
        <v>1.72</v>
      </c>
      <c r="S2556" t="s">
        <v>68</v>
      </c>
      <c r="T2556">
        <v>6127</v>
      </c>
      <c r="U2556">
        <v>139.37</v>
      </c>
      <c r="V2556" s="1">
        <v>41343</v>
      </c>
      <c r="W2556" t="s">
        <v>42</v>
      </c>
      <c r="X2556">
        <v>2.64</v>
      </c>
      <c r="Y2556" t="s">
        <v>111</v>
      </c>
      <c r="Z2556">
        <v>8.34</v>
      </c>
      <c r="AA2556">
        <v>78415</v>
      </c>
      <c r="AB2556">
        <f t="shared" si="102"/>
        <v>133.44</v>
      </c>
      <c r="AC2556">
        <f t="shared" si="103"/>
        <v>128.10239999999999</v>
      </c>
    </row>
    <row r="2557" spans="1:29" x14ac:dyDescent="0.25">
      <c r="A2557" t="s">
        <v>2492</v>
      </c>
      <c r="B2557">
        <v>46</v>
      </c>
      <c r="C2557" t="str">
        <f t="shared" si="100"/>
        <v>Adult</v>
      </c>
      <c r="D2557" t="s">
        <v>1208</v>
      </c>
      <c r="E2557" t="s">
        <v>57</v>
      </c>
      <c r="F2557">
        <v>0.1</v>
      </c>
      <c r="G2557">
        <v>1</v>
      </c>
      <c r="H2557" s="1">
        <v>41342</v>
      </c>
      <c r="I2557" s="1" t="str">
        <f t="shared" si="101"/>
        <v xml:space="preserve"> Mar</v>
      </c>
      <c r="J2557">
        <v>48263</v>
      </c>
      <c r="K2557" t="s">
        <v>131</v>
      </c>
      <c r="L2557">
        <v>28</v>
      </c>
      <c r="M2557">
        <v>0.4</v>
      </c>
      <c r="N2557" t="s">
        <v>29</v>
      </c>
      <c r="O2557" t="s">
        <v>30</v>
      </c>
      <c r="P2557" t="s">
        <v>2064</v>
      </c>
      <c r="Q2557" t="s">
        <v>61</v>
      </c>
      <c r="R2557">
        <v>-124.72</v>
      </c>
      <c r="S2557" t="s">
        <v>33</v>
      </c>
      <c r="T2557">
        <v>6778</v>
      </c>
      <c r="U2557">
        <v>164.22</v>
      </c>
      <c r="V2557" s="1">
        <v>41343</v>
      </c>
      <c r="W2557" t="s">
        <v>34</v>
      </c>
      <c r="X2557">
        <v>7.5</v>
      </c>
      <c r="Y2557" t="s">
        <v>278</v>
      </c>
      <c r="Z2557">
        <v>5.98</v>
      </c>
      <c r="AA2557">
        <v>2067</v>
      </c>
      <c r="AB2557">
        <f t="shared" si="102"/>
        <v>167.44</v>
      </c>
      <c r="AC2557">
        <f t="shared" si="103"/>
        <v>150.696</v>
      </c>
    </row>
    <row r="2558" spans="1:29" x14ac:dyDescent="0.25">
      <c r="A2558" t="s">
        <v>2824</v>
      </c>
      <c r="B2558">
        <v>46</v>
      </c>
      <c r="C2558" t="str">
        <f t="shared" si="100"/>
        <v>Adult</v>
      </c>
      <c r="D2558" t="s">
        <v>1208</v>
      </c>
      <c r="E2558" t="s">
        <v>57</v>
      </c>
      <c r="F2558">
        <v>7.0000000000000007E-2</v>
      </c>
      <c r="G2558">
        <v>1</v>
      </c>
      <c r="H2558" s="1">
        <v>41342</v>
      </c>
      <c r="I2558" s="1" t="str">
        <f t="shared" si="101"/>
        <v xml:space="preserve"> Mar</v>
      </c>
      <c r="J2558">
        <v>48263</v>
      </c>
      <c r="K2558" t="s">
        <v>131</v>
      </c>
      <c r="L2558">
        <v>25</v>
      </c>
      <c r="M2558">
        <v>0.4</v>
      </c>
      <c r="N2558" t="s">
        <v>29</v>
      </c>
      <c r="O2558" t="s">
        <v>59</v>
      </c>
      <c r="P2558" t="s">
        <v>2825</v>
      </c>
      <c r="Q2558" t="s">
        <v>61</v>
      </c>
      <c r="R2558">
        <v>37.5</v>
      </c>
      <c r="S2558" t="s">
        <v>33</v>
      </c>
      <c r="T2558">
        <v>6779</v>
      </c>
      <c r="U2558">
        <v>135.91</v>
      </c>
      <c r="V2558" s="1">
        <v>41343</v>
      </c>
      <c r="W2558" t="s">
        <v>34</v>
      </c>
      <c r="X2558">
        <v>1.21</v>
      </c>
      <c r="Y2558" t="s">
        <v>391</v>
      </c>
      <c r="Z2558">
        <v>5.68</v>
      </c>
      <c r="AA2558">
        <v>2895</v>
      </c>
      <c r="AB2558">
        <f t="shared" si="102"/>
        <v>142</v>
      </c>
      <c r="AC2558">
        <f t="shared" si="103"/>
        <v>132.06</v>
      </c>
    </row>
    <row r="2559" spans="1:29" x14ac:dyDescent="0.25">
      <c r="A2559" t="s">
        <v>1351</v>
      </c>
      <c r="B2559">
        <v>46</v>
      </c>
      <c r="C2559" t="str">
        <f t="shared" si="100"/>
        <v>Adult</v>
      </c>
      <c r="D2559" t="s">
        <v>2384</v>
      </c>
      <c r="E2559" t="s">
        <v>38</v>
      </c>
      <c r="F2559">
        <v>7.0000000000000007E-2</v>
      </c>
      <c r="G2559">
        <v>1</v>
      </c>
      <c r="H2559" s="1">
        <v>41342</v>
      </c>
      <c r="I2559" s="1" t="str">
        <f t="shared" si="101"/>
        <v xml:space="preserve"> Mar</v>
      </c>
      <c r="J2559">
        <v>47909</v>
      </c>
      <c r="K2559" t="s">
        <v>131</v>
      </c>
      <c r="L2559">
        <v>22</v>
      </c>
      <c r="M2559">
        <v>0.59</v>
      </c>
      <c r="N2559" t="s">
        <v>29</v>
      </c>
      <c r="O2559" t="s">
        <v>139</v>
      </c>
      <c r="P2559" t="s">
        <v>2676</v>
      </c>
      <c r="Q2559" t="s">
        <v>481</v>
      </c>
      <c r="R2559">
        <v>-35.950000000000003</v>
      </c>
      <c r="S2559" t="s">
        <v>76</v>
      </c>
      <c r="T2559">
        <v>6728</v>
      </c>
      <c r="U2559">
        <v>220.26</v>
      </c>
      <c r="V2559" s="1">
        <v>41343</v>
      </c>
      <c r="W2559" t="s">
        <v>34</v>
      </c>
      <c r="X2559">
        <v>4.68</v>
      </c>
      <c r="Y2559" t="s">
        <v>162</v>
      </c>
      <c r="Z2559">
        <v>10.23</v>
      </c>
      <c r="AA2559">
        <v>24281</v>
      </c>
      <c r="AB2559">
        <f t="shared" si="102"/>
        <v>225.06</v>
      </c>
      <c r="AC2559">
        <f t="shared" si="103"/>
        <v>209.3058</v>
      </c>
    </row>
    <row r="2560" spans="1:29" x14ac:dyDescent="0.25">
      <c r="A2560" t="s">
        <v>2826</v>
      </c>
      <c r="B2560">
        <v>46</v>
      </c>
      <c r="C2560" t="str">
        <f t="shared" si="100"/>
        <v>Adult</v>
      </c>
      <c r="D2560" t="s">
        <v>1103</v>
      </c>
      <c r="E2560" t="s">
        <v>46</v>
      </c>
      <c r="F2560">
        <v>0.04</v>
      </c>
      <c r="G2560">
        <v>1</v>
      </c>
      <c r="H2560" s="1">
        <v>41342</v>
      </c>
      <c r="I2560" s="1" t="str">
        <f t="shared" si="101"/>
        <v xml:space="preserve"> Mar</v>
      </c>
      <c r="J2560">
        <v>21735</v>
      </c>
      <c r="K2560" t="s">
        <v>39</v>
      </c>
      <c r="L2560">
        <v>23</v>
      </c>
      <c r="M2560">
        <v>0.56999999999999995</v>
      </c>
      <c r="N2560" t="s">
        <v>48</v>
      </c>
      <c r="O2560" t="s">
        <v>30</v>
      </c>
      <c r="P2560" t="s">
        <v>627</v>
      </c>
      <c r="Q2560" t="s">
        <v>82</v>
      </c>
      <c r="R2560">
        <v>-159.35</v>
      </c>
      <c r="S2560" t="s">
        <v>52</v>
      </c>
      <c r="T2560">
        <v>3023</v>
      </c>
      <c r="U2560">
        <v>239.49</v>
      </c>
      <c r="V2560" s="1">
        <v>41344</v>
      </c>
      <c r="W2560" t="s">
        <v>34</v>
      </c>
      <c r="X2560">
        <v>12.52</v>
      </c>
      <c r="Y2560" t="s">
        <v>218</v>
      </c>
      <c r="Z2560">
        <v>9.98</v>
      </c>
      <c r="AA2560">
        <v>98387</v>
      </c>
      <c r="AB2560">
        <f t="shared" si="102"/>
        <v>229.54000000000002</v>
      </c>
      <c r="AC2560">
        <f t="shared" si="103"/>
        <v>220.35840000000002</v>
      </c>
    </row>
    <row r="2561" spans="1:29" x14ac:dyDescent="0.25">
      <c r="A2561" t="s">
        <v>2075</v>
      </c>
      <c r="B2561">
        <v>46</v>
      </c>
      <c r="C2561" t="str">
        <f t="shared" si="100"/>
        <v>Adult</v>
      </c>
      <c r="D2561" t="s">
        <v>2827</v>
      </c>
      <c r="E2561" t="s">
        <v>57</v>
      </c>
      <c r="F2561">
        <v>7.0000000000000007E-2</v>
      </c>
      <c r="G2561">
        <v>1</v>
      </c>
      <c r="H2561" s="1">
        <v>41342</v>
      </c>
      <c r="I2561" s="1" t="str">
        <f t="shared" si="101"/>
        <v xml:space="preserve"> Mar</v>
      </c>
      <c r="J2561">
        <v>44897</v>
      </c>
      <c r="K2561" t="s">
        <v>28</v>
      </c>
      <c r="L2561">
        <v>11</v>
      </c>
      <c r="M2561">
        <v>0.37</v>
      </c>
      <c r="N2561" t="s">
        <v>29</v>
      </c>
      <c r="O2561" t="s">
        <v>30</v>
      </c>
      <c r="P2561" t="s">
        <v>598</v>
      </c>
      <c r="Q2561" t="s">
        <v>61</v>
      </c>
      <c r="R2561">
        <v>-81.22</v>
      </c>
      <c r="S2561" t="s">
        <v>76</v>
      </c>
      <c r="T2561">
        <v>6335</v>
      </c>
      <c r="U2561">
        <v>85.62</v>
      </c>
      <c r="V2561" s="1">
        <v>41344</v>
      </c>
      <c r="W2561" t="s">
        <v>34</v>
      </c>
      <c r="X2561">
        <v>11.15</v>
      </c>
      <c r="Y2561" t="s">
        <v>685</v>
      </c>
      <c r="Z2561">
        <v>7.28</v>
      </c>
      <c r="AA2561">
        <v>28601</v>
      </c>
      <c r="AB2561">
        <f t="shared" si="102"/>
        <v>80.08</v>
      </c>
      <c r="AC2561">
        <f t="shared" si="103"/>
        <v>74.474400000000003</v>
      </c>
    </row>
    <row r="2562" spans="1:29" x14ac:dyDescent="0.25">
      <c r="A2562" t="s">
        <v>1351</v>
      </c>
      <c r="B2562">
        <v>46</v>
      </c>
      <c r="C2562" t="str">
        <f t="shared" si="100"/>
        <v>Adult</v>
      </c>
      <c r="D2562" t="s">
        <v>2384</v>
      </c>
      <c r="E2562" t="s">
        <v>38</v>
      </c>
      <c r="F2562">
        <v>0.08</v>
      </c>
      <c r="G2562">
        <v>1</v>
      </c>
      <c r="H2562" s="1">
        <v>41342</v>
      </c>
      <c r="I2562" s="1" t="str">
        <f t="shared" si="101"/>
        <v xml:space="preserve"> Mar</v>
      </c>
      <c r="J2562">
        <v>47909</v>
      </c>
      <c r="K2562" t="s">
        <v>131</v>
      </c>
      <c r="L2562">
        <v>48</v>
      </c>
      <c r="M2562">
        <v>0.37</v>
      </c>
      <c r="N2562" t="s">
        <v>96</v>
      </c>
      <c r="O2562" t="s">
        <v>59</v>
      </c>
      <c r="P2562" t="s">
        <v>2275</v>
      </c>
      <c r="Q2562" t="s">
        <v>105</v>
      </c>
      <c r="R2562">
        <v>419.89499999999998</v>
      </c>
      <c r="S2562" t="s">
        <v>76</v>
      </c>
      <c r="T2562">
        <v>6729</v>
      </c>
      <c r="U2562">
        <v>843.03</v>
      </c>
      <c r="V2562" s="1">
        <v>41344</v>
      </c>
      <c r="W2562" t="s">
        <v>34</v>
      </c>
      <c r="X2562">
        <v>0.99</v>
      </c>
      <c r="Y2562" t="s">
        <v>162</v>
      </c>
      <c r="Z2562">
        <v>20.99</v>
      </c>
      <c r="AA2562">
        <v>24281</v>
      </c>
      <c r="AB2562">
        <f t="shared" si="102"/>
        <v>1007.52</v>
      </c>
      <c r="AC2562">
        <f t="shared" si="103"/>
        <v>926.91840000000002</v>
      </c>
    </row>
    <row r="2563" spans="1:29" x14ac:dyDescent="0.25">
      <c r="A2563" t="s">
        <v>2823</v>
      </c>
      <c r="B2563">
        <v>46</v>
      </c>
      <c r="C2563" t="str">
        <f t="shared" si="100"/>
        <v>Adult</v>
      </c>
      <c r="D2563" t="s">
        <v>2795</v>
      </c>
      <c r="E2563" t="s">
        <v>27</v>
      </c>
      <c r="F2563">
        <v>0.08</v>
      </c>
      <c r="G2563">
        <v>1</v>
      </c>
      <c r="H2563" s="1">
        <v>41342</v>
      </c>
      <c r="I2563" s="1" t="str">
        <f t="shared" si="101"/>
        <v xml:space="preserve"> Mar</v>
      </c>
      <c r="J2563">
        <v>43367</v>
      </c>
      <c r="K2563" t="s">
        <v>58</v>
      </c>
      <c r="L2563">
        <v>3</v>
      </c>
      <c r="M2563">
        <v>0.37</v>
      </c>
      <c r="N2563" t="s">
        <v>29</v>
      </c>
      <c r="O2563" t="s">
        <v>30</v>
      </c>
      <c r="P2563" t="s">
        <v>1681</v>
      </c>
      <c r="Q2563" t="s">
        <v>61</v>
      </c>
      <c r="R2563">
        <v>-12.19</v>
      </c>
      <c r="S2563" t="s">
        <v>68</v>
      </c>
      <c r="T2563">
        <v>6126</v>
      </c>
      <c r="U2563">
        <v>23.38</v>
      </c>
      <c r="V2563" s="1">
        <v>41345</v>
      </c>
      <c r="W2563" t="s">
        <v>34</v>
      </c>
      <c r="X2563">
        <v>5.14</v>
      </c>
      <c r="Y2563" t="s">
        <v>111</v>
      </c>
      <c r="Z2563">
        <v>6.48</v>
      </c>
      <c r="AA2563">
        <v>78415</v>
      </c>
      <c r="AB2563">
        <f t="shared" si="102"/>
        <v>19.440000000000001</v>
      </c>
      <c r="AC2563">
        <f t="shared" si="103"/>
        <v>17.884800000000002</v>
      </c>
    </row>
    <row r="2564" spans="1:29" x14ac:dyDescent="0.25">
      <c r="A2564" t="s">
        <v>2826</v>
      </c>
      <c r="B2564">
        <v>46</v>
      </c>
      <c r="C2564" t="str">
        <f t="shared" si="100"/>
        <v>Adult</v>
      </c>
      <c r="D2564" t="s">
        <v>1103</v>
      </c>
      <c r="E2564" t="s">
        <v>46</v>
      </c>
      <c r="F2564">
        <v>0.02</v>
      </c>
      <c r="G2564">
        <v>1</v>
      </c>
      <c r="H2564" s="1">
        <v>41342</v>
      </c>
      <c r="I2564" s="1" t="str">
        <f t="shared" si="101"/>
        <v xml:space="preserve"> Mar</v>
      </c>
      <c r="J2564">
        <v>21735</v>
      </c>
      <c r="K2564" t="s">
        <v>39</v>
      </c>
      <c r="L2564">
        <v>14</v>
      </c>
      <c r="M2564">
        <v>0.57999999999999996</v>
      </c>
      <c r="N2564" t="s">
        <v>96</v>
      </c>
      <c r="O2564" t="s">
        <v>30</v>
      </c>
      <c r="P2564" t="s">
        <v>2828</v>
      </c>
      <c r="Q2564" t="s">
        <v>105</v>
      </c>
      <c r="R2564">
        <v>-35.497</v>
      </c>
      <c r="S2564" t="s">
        <v>52</v>
      </c>
      <c r="T2564">
        <v>3024</v>
      </c>
      <c r="U2564">
        <v>1819.153</v>
      </c>
      <c r="V2564" s="1">
        <v>41345</v>
      </c>
      <c r="W2564" t="s">
        <v>34</v>
      </c>
      <c r="X2564">
        <v>8.99</v>
      </c>
      <c r="Y2564" t="s">
        <v>218</v>
      </c>
      <c r="Z2564">
        <v>155.99</v>
      </c>
      <c r="AA2564">
        <v>98387</v>
      </c>
      <c r="AB2564">
        <f t="shared" si="102"/>
        <v>2183.86</v>
      </c>
      <c r="AC2564">
        <f t="shared" si="103"/>
        <v>2140.1828</v>
      </c>
    </row>
    <row r="2565" spans="1:29" x14ac:dyDescent="0.25">
      <c r="A2565" t="s">
        <v>2829</v>
      </c>
      <c r="B2565">
        <v>46</v>
      </c>
      <c r="C2565" t="str">
        <f t="shared" si="100"/>
        <v>Adult</v>
      </c>
      <c r="D2565" t="s">
        <v>1489</v>
      </c>
      <c r="E2565" t="s">
        <v>46</v>
      </c>
      <c r="F2565">
        <v>0.09</v>
      </c>
      <c r="G2565">
        <v>1</v>
      </c>
      <c r="H2565" s="1">
        <v>41342</v>
      </c>
      <c r="I2565" s="1" t="str">
        <f t="shared" si="101"/>
        <v xml:space="preserve"> Mar</v>
      </c>
      <c r="J2565">
        <v>31682</v>
      </c>
      <c r="K2565" t="s">
        <v>47</v>
      </c>
      <c r="L2565">
        <v>42</v>
      </c>
      <c r="M2565">
        <v>0.54</v>
      </c>
      <c r="N2565" t="s">
        <v>29</v>
      </c>
      <c r="O2565" t="s">
        <v>40</v>
      </c>
      <c r="P2565" t="s">
        <v>2820</v>
      </c>
      <c r="Q2565" t="s">
        <v>214</v>
      </c>
      <c r="R2565">
        <v>455.42</v>
      </c>
      <c r="S2565" t="s">
        <v>33</v>
      </c>
      <c r="T2565">
        <v>4445</v>
      </c>
      <c r="U2565">
        <v>3186.77</v>
      </c>
      <c r="V2565" s="1">
        <v>41351</v>
      </c>
      <c r="W2565" t="s">
        <v>34</v>
      </c>
      <c r="X2565">
        <v>19.95</v>
      </c>
      <c r="Y2565" t="s">
        <v>278</v>
      </c>
      <c r="Z2565">
        <v>76.72</v>
      </c>
      <c r="AA2565">
        <v>2032</v>
      </c>
      <c r="AB2565">
        <f t="shared" si="102"/>
        <v>3222.24</v>
      </c>
      <c r="AC2565">
        <f t="shared" si="103"/>
        <v>2932.2383999999997</v>
      </c>
    </row>
    <row r="2566" spans="1:29" x14ac:dyDescent="0.25">
      <c r="A2566" t="s">
        <v>2776</v>
      </c>
      <c r="B2566">
        <v>46</v>
      </c>
      <c r="C2566" t="str">
        <f t="shared" si="100"/>
        <v>Adult</v>
      </c>
      <c r="D2566" t="s">
        <v>117</v>
      </c>
      <c r="E2566" t="s">
        <v>46</v>
      </c>
      <c r="F2566">
        <v>0</v>
      </c>
      <c r="G2566">
        <v>1</v>
      </c>
      <c r="H2566" s="1">
        <v>41343</v>
      </c>
      <c r="I2566" s="1" t="str">
        <f t="shared" si="101"/>
        <v xml:space="preserve"> Mar</v>
      </c>
      <c r="J2566">
        <v>52098</v>
      </c>
      <c r="K2566" t="s">
        <v>131</v>
      </c>
      <c r="L2566">
        <v>19</v>
      </c>
      <c r="M2566">
        <v>0.61</v>
      </c>
      <c r="N2566" t="s">
        <v>48</v>
      </c>
      <c r="O2566" t="s">
        <v>49</v>
      </c>
      <c r="P2566" t="s">
        <v>110</v>
      </c>
      <c r="Q2566" t="s">
        <v>51</v>
      </c>
      <c r="R2566">
        <v>220.065</v>
      </c>
      <c r="S2566" t="s">
        <v>68</v>
      </c>
      <c r="T2566">
        <v>7307</v>
      </c>
      <c r="U2566">
        <v>812.06</v>
      </c>
      <c r="V2566" s="1">
        <v>41343</v>
      </c>
      <c r="W2566" t="s">
        <v>34</v>
      </c>
      <c r="X2566">
        <v>10.55</v>
      </c>
      <c r="Y2566" t="s">
        <v>111</v>
      </c>
      <c r="Z2566">
        <v>39.06</v>
      </c>
      <c r="AA2566">
        <v>77705</v>
      </c>
      <c r="AB2566">
        <f t="shared" si="102"/>
        <v>742.1400000000001</v>
      </c>
      <c r="AC2566">
        <f t="shared" si="103"/>
        <v>742.1400000000001</v>
      </c>
    </row>
    <row r="2567" spans="1:29" x14ac:dyDescent="0.25">
      <c r="A2567" t="s">
        <v>645</v>
      </c>
      <c r="B2567">
        <v>46</v>
      </c>
      <c r="C2567" t="str">
        <f t="shared" si="100"/>
        <v>Adult</v>
      </c>
      <c r="D2567" t="s">
        <v>1252</v>
      </c>
      <c r="E2567" t="s">
        <v>46</v>
      </c>
      <c r="F2567">
        <v>0</v>
      </c>
      <c r="G2567">
        <v>1</v>
      </c>
      <c r="H2567" s="1">
        <v>41343</v>
      </c>
      <c r="I2567" s="1" t="str">
        <f t="shared" si="101"/>
        <v xml:space="preserve"> Mar</v>
      </c>
      <c r="J2567">
        <v>4737</v>
      </c>
      <c r="K2567" t="s">
        <v>39</v>
      </c>
      <c r="L2567">
        <v>49</v>
      </c>
      <c r="M2567">
        <v>0.36</v>
      </c>
      <c r="N2567" t="s">
        <v>29</v>
      </c>
      <c r="O2567" t="s">
        <v>59</v>
      </c>
      <c r="P2567" t="s">
        <v>2799</v>
      </c>
      <c r="Q2567" t="s">
        <v>61</v>
      </c>
      <c r="R2567">
        <v>49.77</v>
      </c>
      <c r="S2567" t="s">
        <v>76</v>
      </c>
      <c r="T2567">
        <v>676</v>
      </c>
      <c r="U2567">
        <v>314.20999999999998</v>
      </c>
      <c r="V2567" s="1">
        <v>41344</v>
      </c>
      <c r="W2567" t="s">
        <v>34</v>
      </c>
      <c r="X2567">
        <v>3.04</v>
      </c>
      <c r="Y2567" t="s">
        <v>291</v>
      </c>
      <c r="Z2567">
        <v>5.88</v>
      </c>
      <c r="AA2567">
        <v>37311</v>
      </c>
      <c r="AB2567">
        <f t="shared" si="102"/>
        <v>288.12</v>
      </c>
      <c r="AC2567">
        <f t="shared" si="103"/>
        <v>288.12</v>
      </c>
    </row>
    <row r="2568" spans="1:29" x14ac:dyDescent="0.25">
      <c r="A2568" t="s">
        <v>968</v>
      </c>
      <c r="B2568">
        <v>46</v>
      </c>
      <c r="C2568" t="str">
        <f t="shared" si="100"/>
        <v>Adult</v>
      </c>
      <c r="D2568" t="s">
        <v>969</v>
      </c>
      <c r="E2568" t="s">
        <v>27</v>
      </c>
      <c r="F2568">
        <v>0.09</v>
      </c>
      <c r="G2568">
        <v>1</v>
      </c>
      <c r="H2568" s="1">
        <v>41344</v>
      </c>
      <c r="I2568" s="1" t="str">
        <f t="shared" si="101"/>
        <v xml:space="preserve"> Mar</v>
      </c>
      <c r="J2568">
        <v>24993</v>
      </c>
      <c r="K2568" t="s">
        <v>28</v>
      </c>
      <c r="L2568">
        <v>36</v>
      </c>
      <c r="M2568">
        <v>0.83</v>
      </c>
      <c r="N2568" t="s">
        <v>96</v>
      </c>
      <c r="O2568" t="s">
        <v>139</v>
      </c>
      <c r="P2568" t="s">
        <v>2072</v>
      </c>
      <c r="Q2568" t="s">
        <v>105</v>
      </c>
      <c r="R2568">
        <v>-226.82</v>
      </c>
      <c r="S2568" t="s">
        <v>76</v>
      </c>
      <c r="T2568">
        <v>3508</v>
      </c>
      <c r="U2568">
        <v>1561.2204999999999</v>
      </c>
      <c r="V2568" s="1">
        <v>41346</v>
      </c>
      <c r="W2568" t="s">
        <v>34</v>
      </c>
      <c r="X2568">
        <v>2.5</v>
      </c>
      <c r="Y2568" t="s">
        <v>291</v>
      </c>
      <c r="Z2568">
        <v>55.99</v>
      </c>
      <c r="AA2568">
        <v>37814</v>
      </c>
      <c r="AB2568">
        <f t="shared" si="102"/>
        <v>2015.64</v>
      </c>
      <c r="AC2568">
        <f t="shared" si="103"/>
        <v>1834.2324000000001</v>
      </c>
    </row>
    <row r="2569" spans="1:29" x14ac:dyDescent="0.25">
      <c r="A2569" t="s">
        <v>2830</v>
      </c>
      <c r="B2569">
        <v>46</v>
      </c>
      <c r="C2569" t="str">
        <f t="shared" si="100"/>
        <v>Adult</v>
      </c>
      <c r="D2569" t="s">
        <v>160</v>
      </c>
      <c r="E2569" t="s">
        <v>57</v>
      </c>
      <c r="F2569">
        <v>0.04</v>
      </c>
      <c r="G2569">
        <v>1</v>
      </c>
      <c r="H2569" s="1">
        <v>41345</v>
      </c>
      <c r="I2569" s="1" t="str">
        <f t="shared" si="101"/>
        <v xml:space="preserve"> Mar</v>
      </c>
      <c r="J2569">
        <v>42884</v>
      </c>
      <c r="K2569" t="s">
        <v>39</v>
      </c>
      <c r="L2569">
        <v>29</v>
      </c>
      <c r="M2569">
        <v>0.71</v>
      </c>
      <c r="N2569" t="s">
        <v>48</v>
      </c>
      <c r="O2569" t="s">
        <v>73</v>
      </c>
      <c r="P2569" t="s">
        <v>1281</v>
      </c>
      <c r="Q2569" t="s">
        <v>75</v>
      </c>
      <c r="R2569">
        <v>-969.04836599999999</v>
      </c>
      <c r="S2569" t="s">
        <v>33</v>
      </c>
      <c r="T2569">
        <v>6049</v>
      </c>
      <c r="U2569">
        <v>12098.87</v>
      </c>
      <c r="V2569" s="1">
        <v>41345</v>
      </c>
      <c r="W2569" t="s">
        <v>53</v>
      </c>
      <c r="X2569">
        <v>42.52</v>
      </c>
      <c r="Y2569" t="s">
        <v>155</v>
      </c>
      <c r="Z2569">
        <v>400.98</v>
      </c>
      <c r="AA2569">
        <v>6074</v>
      </c>
      <c r="AB2569">
        <f t="shared" si="102"/>
        <v>11628.42</v>
      </c>
      <c r="AC2569">
        <f t="shared" si="103"/>
        <v>11163.2832</v>
      </c>
    </row>
    <row r="2570" spans="1:29" x14ac:dyDescent="0.25">
      <c r="A2570" t="s">
        <v>2366</v>
      </c>
      <c r="B2570">
        <v>46</v>
      </c>
      <c r="C2570" t="str">
        <f t="shared" ref="C2570:C2633" si="104">IF(B2570&gt;=50, "Senior", IF(B2570&gt;=20, "Adult", "Teenager"))</f>
        <v>Adult</v>
      </c>
      <c r="D2570" t="s">
        <v>2256</v>
      </c>
      <c r="E2570" t="s">
        <v>57</v>
      </c>
      <c r="F2570">
        <v>0</v>
      </c>
      <c r="G2570">
        <v>1</v>
      </c>
      <c r="H2570" s="1">
        <v>41345</v>
      </c>
      <c r="I2570" s="1" t="str">
        <f t="shared" ref="I2570:I2633" si="105">TEXT(H2570," MMM")</f>
        <v xml:space="preserve"> Mar</v>
      </c>
      <c r="J2570">
        <v>15234</v>
      </c>
      <c r="K2570" t="s">
        <v>39</v>
      </c>
      <c r="L2570">
        <v>12</v>
      </c>
      <c r="M2570">
        <v>0.56999999999999995</v>
      </c>
      <c r="N2570" t="s">
        <v>96</v>
      </c>
      <c r="O2570" t="s">
        <v>30</v>
      </c>
      <c r="P2570" t="s">
        <v>2831</v>
      </c>
      <c r="Q2570" t="s">
        <v>105</v>
      </c>
      <c r="R2570">
        <v>-34.726999999999997</v>
      </c>
      <c r="S2570" t="s">
        <v>76</v>
      </c>
      <c r="T2570">
        <v>2133</v>
      </c>
      <c r="U2570">
        <v>1323.5435</v>
      </c>
      <c r="V2570" s="1">
        <v>41346</v>
      </c>
      <c r="W2570" t="s">
        <v>42</v>
      </c>
      <c r="X2570">
        <v>8.08</v>
      </c>
      <c r="Y2570" t="s">
        <v>132</v>
      </c>
      <c r="Z2570">
        <v>125.99</v>
      </c>
      <c r="AA2570">
        <v>33322</v>
      </c>
      <c r="AB2570">
        <f t="shared" ref="AB2570:AB2633" si="106">Z2570*L2570</f>
        <v>1511.8799999999999</v>
      </c>
      <c r="AC2570">
        <f t="shared" ref="AC2570:AC2633" si="107">AB2570-AB2570*F2570</f>
        <v>1511.8799999999999</v>
      </c>
    </row>
    <row r="2571" spans="1:29" x14ac:dyDescent="0.25">
      <c r="A2571" t="s">
        <v>930</v>
      </c>
      <c r="B2571">
        <v>46</v>
      </c>
      <c r="C2571" t="str">
        <f t="shared" si="104"/>
        <v>Adult</v>
      </c>
      <c r="D2571" t="s">
        <v>2256</v>
      </c>
      <c r="E2571" t="s">
        <v>57</v>
      </c>
      <c r="F2571">
        <v>0.1</v>
      </c>
      <c r="G2571">
        <v>1</v>
      </c>
      <c r="H2571" s="1">
        <v>41345</v>
      </c>
      <c r="I2571" s="1" t="str">
        <f t="shared" si="105"/>
        <v xml:space="preserve"> Mar</v>
      </c>
      <c r="J2571">
        <v>15234</v>
      </c>
      <c r="K2571" t="s">
        <v>39</v>
      </c>
      <c r="L2571">
        <v>21</v>
      </c>
      <c r="M2571">
        <v>0.55000000000000004</v>
      </c>
      <c r="N2571" t="s">
        <v>96</v>
      </c>
      <c r="O2571" t="s">
        <v>30</v>
      </c>
      <c r="P2571" t="s">
        <v>2832</v>
      </c>
      <c r="Q2571" t="s">
        <v>105</v>
      </c>
      <c r="R2571">
        <v>268.01100000000002</v>
      </c>
      <c r="S2571" t="s">
        <v>76</v>
      </c>
      <c r="T2571">
        <v>2132</v>
      </c>
      <c r="U2571">
        <v>2185.9535000000001</v>
      </c>
      <c r="V2571" s="1">
        <v>41346</v>
      </c>
      <c r="W2571" t="s">
        <v>34</v>
      </c>
      <c r="X2571">
        <v>8.99</v>
      </c>
      <c r="Y2571" t="s">
        <v>132</v>
      </c>
      <c r="Z2571">
        <v>125.99</v>
      </c>
      <c r="AA2571">
        <v>34609</v>
      </c>
      <c r="AB2571">
        <f t="shared" si="106"/>
        <v>2645.79</v>
      </c>
      <c r="AC2571">
        <f t="shared" si="107"/>
        <v>2381.2109999999998</v>
      </c>
    </row>
    <row r="2572" spans="1:29" x14ac:dyDescent="0.25">
      <c r="A2572" t="s">
        <v>2833</v>
      </c>
      <c r="B2572">
        <v>46</v>
      </c>
      <c r="C2572" t="str">
        <f t="shared" si="104"/>
        <v>Adult</v>
      </c>
      <c r="D2572" t="s">
        <v>2834</v>
      </c>
      <c r="E2572" t="s">
        <v>57</v>
      </c>
      <c r="F2572">
        <v>0.06</v>
      </c>
      <c r="G2572">
        <v>1</v>
      </c>
      <c r="H2572" s="1">
        <v>41345</v>
      </c>
      <c r="I2572" s="1" t="str">
        <f t="shared" si="105"/>
        <v xml:space="preserve"> Mar</v>
      </c>
      <c r="J2572">
        <v>40804</v>
      </c>
      <c r="K2572" t="s">
        <v>131</v>
      </c>
      <c r="L2572">
        <v>36</v>
      </c>
      <c r="M2572">
        <v>0.74</v>
      </c>
      <c r="N2572" t="s">
        <v>48</v>
      </c>
      <c r="O2572" t="s">
        <v>49</v>
      </c>
      <c r="P2572" t="s">
        <v>586</v>
      </c>
      <c r="Q2572" t="s">
        <v>51</v>
      </c>
      <c r="R2572">
        <v>-1775.83</v>
      </c>
      <c r="S2572" t="s">
        <v>68</v>
      </c>
      <c r="T2572">
        <v>5746</v>
      </c>
      <c r="U2572">
        <v>4273.8</v>
      </c>
      <c r="V2572" s="1">
        <v>41347</v>
      </c>
      <c r="W2572" t="s">
        <v>53</v>
      </c>
      <c r="X2572">
        <v>70.2</v>
      </c>
      <c r="Y2572" t="s">
        <v>149</v>
      </c>
      <c r="Z2572">
        <v>122.99</v>
      </c>
      <c r="AA2572">
        <v>60477</v>
      </c>
      <c r="AB2572">
        <f t="shared" si="106"/>
        <v>4427.6399999999994</v>
      </c>
      <c r="AC2572">
        <f t="shared" si="107"/>
        <v>4161.9815999999992</v>
      </c>
    </row>
    <row r="2573" spans="1:29" x14ac:dyDescent="0.25">
      <c r="A2573" t="s">
        <v>380</v>
      </c>
      <c r="B2573">
        <v>46</v>
      </c>
      <c r="C2573" t="str">
        <f t="shared" si="104"/>
        <v>Adult</v>
      </c>
      <c r="D2573" t="s">
        <v>381</v>
      </c>
      <c r="E2573" t="s">
        <v>57</v>
      </c>
      <c r="F2573">
        <v>0.1</v>
      </c>
      <c r="G2573">
        <v>1</v>
      </c>
      <c r="H2573" s="1">
        <v>41345</v>
      </c>
      <c r="I2573" s="1" t="str">
        <f t="shared" si="105"/>
        <v xml:space="preserve"> Mar</v>
      </c>
      <c r="J2573">
        <v>1412</v>
      </c>
      <c r="K2573" t="s">
        <v>39</v>
      </c>
      <c r="L2573">
        <v>13</v>
      </c>
      <c r="M2573">
        <v>0.38</v>
      </c>
      <c r="N2573" t="s">
        <v>29</v>
      </c>
      <c r="O2573" t="s">
        <v>30</v>
      </c>
      <c r="P2573" t="s">
        <v>2835</v>
      </c>
      <c r="Q2573" t="s">
        <v>210</v>
      </c>
      <c r="R2573">
        <v>26.92</v>
      </c>
      <c r="S2573" t="s">
        <v>68</v>
      </c>
      <c r="T2573">
        <v>213</v>
      </c>
      <c r="U2573">
        <v>59.03</v>
      </c>
      <c r="V2573" s="1">
        <v>41347</v>
      </c>
      <c r="W2573" t="s">
        <v>42</v>
      </c>
      <c r="X2573">
        <v>0.5</v>
      </c>
      <c r="Y2573" t="s">
        <v>149</v>
      </c>
      <c r="Z2573">
        <v>3.69</v>
      </c>
      <c r="AA2573">
        <v>60091</v>
      </c>
      <c r="AB2573">
        <f t="shared" si="106"/>
        <v>47.97</v>
      </c>
      <c r="AC2573">
        <f t="shared" si="107"/>
        <v>43.173000000000002</v>
      </c>
    </row>
    <row r="2574" spans="1:29" x14ac:dyDescent="0.25">
      <c r="A2574" t="s">
        <v>380</v>
      </c>
      <c r="B2574">
        <v>46</v>
      </c>
      <c r="C2574" t="str">
        <f t="shared" si="104"/>
        <v>Adult</v>
      </c>
      <c r="D2574" t="s">
        <v>381</v>
      </c>
      <c r="E2574" t="s">
        <v>57</v>
      </c>
      <c r="F2574">
        <v>0.05</v>
      </c>
      <c r="G2574">
        <v>1</v>
      </c>
      <c r="H2574" s="1">
        <v>41345</v>
      </c>
      <c r="I2574" s="1" t="str">
        <f t="shared" si="105"/>
        <v xml:space="preserve"> Mar</v>
      </c>
      <c r="J2574">
        <v>1412</v>
      </c>
      <c r="K2574" t="s">
        <v>39</v>
      </c>
      <c r="L2574">
        <v>21</v>
      </c>
      <c r="M2574">
        <v>0.8</v>
      </c>
      <c r="N2574" t="s">
        <v>29</v>
      </c>
      <c r="O2574" t="s">
        <v>59</v>
      </c>
      <c r="P2574" t="s">
        <v>1646</v>
      </c>
      <c r="Q2574" t="s">
        <v>232</v>
      </c>
      <c r="R2574">
        <v>-5.77</v>
      </c>
      <c r="S2574" t="s">
        <v>68</v>
      </c>
      <c r="T2574">
        <v>214</v>
      </c>
      <c r="U2574">
        <v>97.48</v>
      </c>
      <c r="V2574" s="1">
        <v>41347</v>
      </c>
      <c r="W2574" t="s">
        <v>34</v>
      </c>
      <c r="X2574">
        <v>0.7</v>
      </c>
      <c r="Y2574" t="s">
        <v>149</v>
      </c>
      <c r="Z2574">
        <v>4.71</v>
      </c>
      <c r="AA2574">
        <v>60091</v>
      </c>
      <c r="AB2574">
        <f t="shared" si="106"/>
        <v>98.91</v>
      </c>
      <c r="AC2574">
        <f t="shared" si="107"/>
        <v>93.964500000000001</v>
      </c>
    </row>
    <row r="2575" spans="1:29" x14ac:dyDescent="0.25">
      <c r="A2575" t="s">
        <v>2836</v>
      </c>
      <c r="B2575">
        <v>46</v>
      </c>
      <c r="C2575" t="str">
        <f t="shared" si="104"/>
        <v>Adult</v>
      </c>
      <c r="D2575" t="s">
        <v>2837</v>
      </c>
      <c r="E2575" t="s">
        <v>57</v>
      </c>
      <c r="F2575">
        <v>0.01</v>
      </c>
      <c r="G2575">
        <v>1</v>
      </c>
      <c r="H2575" s="1">
        <v>41345</v>
      </c>
      <c r="I2575" s="1" t="str">
        <f t="shared" si="105"/>
        <v xml:space="preserve"> Mar</v>
      </c>
      <c r="J2575">
        <v>2149</v>
      </c>
      <c r="K2575" t="s">
        <v>47</v>
      </c>
      <c r="L2575">
        <v>4</v>
      </c>
      <c r="M2575">
        <v>0.56999999999999995</v>
      </c>
      <c r="N2575" t="s">
        <v>48</v>
      </c>
      <c r="O2575" t="s">
        <v>30</v>
      </c>
      <c r="P2575" t="s">
        <v>2322</v>
      </c>
      <c r="Q2575" t="s">
        <v>82</v>
      </c>
      <c r="R2575">
        <v>21.21</v>
      </c>
      <c r="S2575" t="s">
        <v>76</v>
      </c>
      <c r="T2575">
        <v>310</v>
      </c>
      <c r="U2575">
        <v>43.56</v>
      </c>
      <c r="V2575" s="1">
        <v>41349</v>
      </c>
      <c r="W2575" t="s">
        <v>34</v>
      </c>
      <c r="X2575">
        <v>4.93</v>
      </c>
      <c r="Y2575" t="s">
        <v>77</v>
      </c>
      <c r="Z2575">
        <v>9.3800000000000008</v>
      </c>
      <c r="AA2575">
        <v>35904</v>
      </c>
      <c r="AB2575">
        <f t="shared" si="106"/>
        <v>37.520000000000003</v>
      </c>
      <c r="AC2575">
        <f t="shared" si="107"/>
        <v>37.144800000000004</v>
      </c>
    </row>
    <row r="2576" spans="1:29" x14ac:dyDescent="0.25">
      <c r="A2576" t="s">
        <v>2133</v>
      </c>
      <c r="B2576">
        <v>46</v>
      </c>
      <c r="C2576" t="str">
        <f t="shared" si="104"/>
        <v>Adult</v>
      </c>
      <c r="D2576" t="s">
        <v>992</v>
      </c>
      <c r="E2576" t="s">
        <v>46</v>
      </c>
      <c r="F2576">
        <v>0.08</v>
      </c>
      <c r="G2576">
        <v>1</v>
      </c>
      <c r="H2576" s="1">
        <v>41346</v>
      </c>
      <c r="I2576" s="1" t="str">
        <f t="shared" si="105"/>
        <v xml:space="preserve"> Mar</v>
      </c>
      <c r="J2576">
        <v>47554</v>
      </c>
      <c r="K2576" t="s">
        <v>47</v>
      </c>
      <c r="L2576">
        <v>9</v>
      </c>
      <c r="M2576">
        <v>0.56000000000000005</v>
      </c>
      <c r="N2576" t="s">
        <v>48</v>
      </c>
      <c r="O2576" t="s">
        <v>49</v>
      </c>
      <c r="P2576" t="s">
        <v>2838</v>
      </c>
      <c r="Q2576" t="s">
        <v>51</v>
      </c>
      <c r="R2576">
        <v>-50.31</v>
      </c>
      <c r="S2576" t="s">
        <v>76</v>
      </c>
      <c r="T2576">
        <v>6685</v>
      </c>
      <c r="U2576">
        <v>436.3</v>
      </c>
      <c r="V2576" s="1">
        <v>41346</v>
      </c>
      <c r="W2576" t="s">
        <v>53</v>
      </c>
      <c r="X2576">
        <v>14.19</v>
      </c>
      <c r="Y2576" t="s">
        <v>638</v>
      </c>
      <c r="Z2576">
        <v>50.98</v>
      </c>
      <c r="AA2576">
        <v>30907</v>
      </c>
      <c r="AB2576">
        <f t="shared" si="106"/>
        <v>458.82</v>
      </c>
      <c r="AC2576">
        <f t="shared" si="107"/>
        <v>422.11439999999999</v>
      </c>
    </row>
    <row r="2577" spans="1:29" x14ac:dyDescent="0.25">
      <c r="A2577" t="s">
        <v>1496</v>
      </c>
      <c r="B2577">
        <v>46</v>
      </c>
      <c r="C2577" t="str">
        <f t="shared" si="104"/>
        <v>Adult</v>
      </c>
      <c r="D2577" t="s">
        <v>558</v>
      </c>
      <c r="E2577" t="s">
        <v>46</v>
      </c>
      <c r="F2577">
        <v>0.08</v>
      </c>
      <c r="G2577">
        <v>1</v>
      </c>
      <c r="H2577" s="1">
        <v>41346</v>
      </c>
      <c r="I2577" s="1" t="str">
        <f t="shared" si="105"/>
        <v xml:space="preserve"> Mar</v>
      </c>
      <c r="J2577">
        <v>29957</v>
      </c>
      <c r="K2577" t="s">
        <v>58</v>
      </c>
      <c r="L2577">
        <v>28</v>
      </c>
      <c r="M2577">
        <v>0.57999999999999996</v>
      </c>
      <c r="N2577" t="s">
        <v>48</v>
      </c>
      <c r="O2577" t="s">
        <v>49</v>
      </c>
      <c r="P2577" t="s">
        <v>2839</v>
      </c>
      <c r="Q2577" t="s">
        <v>51</v>
      </c>
      <c r="R2577">
        <v>-824.91</v>
      </c>
      <c r="S2577" t="s">
        <v>76</v>
      </c>
      <c r="T2577">
        <v>4214</v>
      </c>
      <c r="U2577">
        <v>2555.37</v>
      </c>
      <c r="V2577" s="1">
        <v>41347</v>
      </c>
      <c r="W2577" t="s">
        <v>53</v>
      </c>
      <c r="X2577">
        <v>58.2</v>
      </c>
      <c r="Y2577" t="s">
        <v>366</v>
      </c>
      <c r="Z2577">
        <v>95.98</v>
      </c>
      <c r="AA2577">
        <v>71854</v>
      </c>
      <c r="AB2577">
        <f t="shared" si="106"/>
        <v>2687.44</v>
      </c>
      <c r="AC2577">
        <f t="shared" si="107"/>
        <v>2472.4448000000002</v>
      </c>
    </row>
    <row r="2578" spans="1:29" x14ac:dyDescent="0.25">
      <c r="A2578" t="s">
        <v>884</v>
      </c>
      <c r="B2578">
        <v>46</v>
      </c>
      <c r="C2578" t="str">
        <f t="shared" si="104"/>
        <v>Adult</v>
      </c>
      <c r="D2578" t="s">
        <v>885</v>
      </c>
      <c r="E2578" t="s">
        <v>57</v>
      </c>
      <c r="F2578">
        <v>0.08</v>
      </c>
      <c r="G2578">
        <v>1</v>
      </c>
      <c r="H2578" s="1">
        <v>41346</v>
      </c>
      <c r="I2578" s="1" t="str">
        <f t="shared" si="105"/>
        <v xml:space="preserve"> Mar</v>
      </c>
      <c r="J2578">
        <v>43936</v>
      </c>
      <c r="K2578" t="s">
        <v>58</v>
      </c>
      <c r="L2578">
        <v>42</v>
      </c>
      <c r="M2578">
        <v>0.55000000000000004</v>
      </c>
      <c r="N2578" t="s">
        <v>29</v>
      </c>
      <c r="O2578" t="s">
        <v>139</v>
      </c>
      <c r="P2578" t="s">
        <v>2469</v>
      </c>
      <c r="Q2578" t="s">
        <v>88</v>
      </c>
      <c r="R2578">
        <v>41.66</v>
      </c>
      <c r="S2578" t="s">
        <v>76</v>
      </c>
      <c r="T2578">
        <v>6203</v>
      </c>
      <c r="U2578">
        <v>670.65</v>
      </c>
      <c r="V2578" s="1">
        <v>41347</v>
      </c>
      <c r="W2578" t="s">
        <v>34</v>
      </c>
      <c r="X2578">
        <v>5.45</v>
      </c>
      <c r="Y2578" t="s">
        <v>345</v>
      </c>
      <c r="Z2578">
        <v>15.94</v>
      </c>
      <c r="AA2578">
        <v>39701</v>
      </c>
      <c r="AB2578">
        <f t="shared" si="106"/>
        <v>669.48</v>
      </c>
      <c r="AC2578">
        <f t="shared" si="107"/>
        <v>615.92160000000001</v>
      </c>
    </row>
    <row r="2579" spans="1:29" x14ac:dyDescent="0.25">
      <c r="A2579" t="s">
        <v>557</v>
      </c>
      <c r="B2579">
        <v>46</v>
      </c>
      <c r="C2579" t="str">
        <f t="shared" si="104"/>
        <v>Adult</v>
      </c>
      <c r="D2579" t="s">
        <v>558</v>
      </c>
      <c r="E2579" t="s">
        <v>46</v>
      </c>
      <c r="F2579">
        <v>7.0000000000000007E-2</v>
      </c>
      <c r="G2579">
        <v>1</v>
      </c>
      <c r="H2579" s="1">
        <v>41346</v>
      </c>
      <c r="I2579" s="1" t="str">
        <f t="shared" si="105"/>
        <v xml:space="preserve"> Mar</v>
      </c>
      <c r="J2579">
        <v>29957</v>
      </c>
      <c r="K2579" t="s">
        <v>58</v>
      </c>
      <c r="L2579">
        <v>31</v>
      </c>
      <c r="M2579">
        <v>0.37</v>
      </c>
      <c r="N2579" t="s">
        <v>29</v>
      </c>
      <c r="O2579" t="s">
        <v>30</v>
      </c>
      <c r="P2579" t="s">
        <v>2840</v>
      </c>
      <c r="Q2579" t="s">
        <v>61</v>
      </c>
      <c r="R2579">
        <v>576.39</v>
      </c>
      <c r="S2579" t="s">
        <v>33</v>
      </c>
      <c r="T2579">
        <v>4215</v>
      </c>
      <c r="U2579">
        <v>1447.62</v>
      </c>
      <c r="V2579" s="1">
        <v>41347</v>
      </c>
      <c r="W2579" t="s">
        <v>34</v>
      </c>
      <c r="X2579">
        <v>7.23</v>
      </c>
      <c r="Y2579" t="s">
        <v>560</v>
      </c>
      <c r="Z2579">
        <v>48.04</v>
      </c>
      <c r="AA2579">
        <v>26003</v>
      </c>
      <c r="AB2579">
        <f t="shared" si="106"/>
        <v>1489.24</v>
      </c>
      <c r="AC2579">
        <f t="shared" si="107"/>
        <v>1384.9931999999999</v>
      </c>
    </row>
    <row r="2580" spans="1:29" x14ac:dyDescent="0.25">
      <c r="A2580" t="s">
        <v>1661</v>
      </c>
      <c r="B2580">
        <v>46</v>
      </c>
      <c r="C2580" t="str">
        <f t="shared" si="104"/>
        <v>Adult</v>
      </c>
      <c r="D2580" t="s">
        <v>1489</v>
      </c>
      <c r="E2580" t="s">
        <v>46</v>
      </c>
      <c r="F2580">
        <v>0.05</v>
      </c>
      <c r="G2580">
        <v>1</v>
      </c>
      <c r="H2580" s="1">
        <v>41346</v>
      </c>
      <c r="I2580" s="1" t="str">
        <f t="shared" si="105"/>
        <v xml:space="preserve"> Mar</v>
      </c>
      <c r="J2580">
        <v>7938</v>
      </c>
      <c r="K2580" t="s">
        <v>131</v>
      </c>
      <c r="L2580">
        <v>34</v>
      </c>
      <c r="M2580">
        <v>0.43</v>
      </c>
      <c r="N2580" t="s">
        <v>29</v>
      </c>
      <c r="O2580" t="s">
        <v>59</v>
      </c>
      <c r="P2580" t="s">
        <v>1865</v>
      </c>
      <c r="Q2580" t="s">
        <v>88</v>
      </c>
      <c r="R2580">
        <v>132.56</v>
      </c>
      <c r="S2580" t="s">
        <v>33</v>
      </c>
      <c r="T2580">
        <v>1079</v>
      </c>
      <c r="U2580">
        <v>334.66</v>
      </c>
      <c r="V2580" s="1">
        <v>41347</v>
      </c>
      <c r="W2580" t="s">
        <v>34</v>
      </c>
      <c r="X2580">
        <v>1.0900000000000001</v>
      </c>
      <c r="Y2580" t="s">
        <v>155</v>
      </c>
      <c r="Z2580">
        <v>9.93</v>
      </c>
      <c r="AA2580">
        <v>6415</v>
      </c>
      <c r="AB2580">
        <f t="shared" si="106"/>
        <v>337.62</v>
      </c>
      <c r="AC2580">
        <f t="shared" si="107"/>
        <v>320.73900000000003</v>
      </c>
    </row>
    <row r="2581" spans="1:29" x14ac:dyDescent="0.25">
      <c r="A2581" t="s">
        <v>2841</v>
      </c>
      <c r="B2581">
        <v>46</v>
      </c>
      <c r="C2581" t="str">
        <f t="shared" si="104"/>
        <v>Adult</v>
      </c>
      <c r="D2581" t="s">
        <v>2434</v>
      </c>
      <c r="E2581" t="s">
        <v>38</v>
      </c>
      <c r="F2581">
        <v>0.06</v>
      </c>
      <c r="G2581">
        <v>1</v>
      </c>
      <c r="H2581" s="1">
        <v>41346</v>
      </c>
      <c r="I2581" s="1" t="str">
        <f t="shared" si="105"/>
        <v xml:space="preserve"> Mar</v>
      </c>
      <c r="J2581">
        <v>33632</v>
      </c>
      <c r="K2581" t="s">
        <v>58</v>
      </c>
      <c r="L2581">
        <v>8</v>
      </c>
      <c r="M2581">
        <v>0.56999999999999995</v>
      </c>
      <c r="N2581" t="s">
        <v>96</v>
      </c>
      <c r="O2581" t="s">
        <v>30</v>
      </c>
      <c r="P2581">
        <v>636</v>
      </c>
      <c r="Q2581" t="s">
        <v>105</v>
      </c>
      <c r="R2581">
        <v>-277.78300000000002</v>
      </c>
      <c r="S2581" t="s">
        <v>68</v>
      </c>
      <c r="T2581">
        <v>4722</v>
      </c>
      <c r="U2581">
        <v>763.64850000000001</v>
      </c>
      <c r="V2581" s="1">
        <v>41347</v>
      </c>
      <c r="W2581" t="s">
        <v>34</v>
      </c>
      <c r="X2581">
        <v>5.26</v>
      </c>
      <c r="Y2581" t="s">
        <v>482</v>
      </c>
      <c r="Z2581">
        <v>115.99</v>
      </c>
      <c r="AA2581">
        <v>66215</v>
      </c>
      <c r="AB2581">
        <f t="shared" si="106"/>
        <v>927.92</v>
      </c>
      <c r="AC2581">
        <f t="shared" si="107"/>
        <v>872.24479999999994</v>
      </c>
    </row>
    <row r="2582" spans="1:29" x14ac:dyDescent="0.25">
      <c r="A2582" t="s">
        <v>1914</v>
      </c>
      <c r="B2582">
        <v>46</v>
      </c>
      <c r="C2582" t="str">
        <f t="shared" si="104"/>
        <v>Adult</v>
      </c>
      <c r="D2582" t="s">
        <v>1489</v>
      </c>
      <c r="E2582" t="s">
        <v>46</v>
      </c>
      <c r="F2582">
        <v>0.1</v>
      </c>
      <c r="G2582">
        <v>1</v>
      </c>
      <c r="H2582" s="1">
        <v>41346</v>
      </c>
      <c r="I2582" s="1" t="str">
        <f t="shared" si="105"/>
        <v xml:space="preserve"> Mar</v>
      </c>
      <c r="J2582">
        <v>7938</v>
      </c>
      <c r="K2582" t="s">
        <v>131</v>
      </c>
      <c r="L2582">
        <v>16</v>
      </c>
      <c r="M2582">
        <v>0.76</v>
      </c>
      <c r="N2582" t="s">
        <v>48</v>
      </c>
      <c r="O2582" t="s">
        <v>49</v>
      </c>
      <c r="P2582" t="s">
        <v>2842</v>
      </c>
      <c r="Q2582" t="s">
        <v>51</v>
      </c>
      <c r="R2582">
        <v>-357.65</v>
      </c>
      <c r="S2582" t="s">
        <v>52</v>
      </c>
      <c r="T2582">
        <v>1081</v>
      </c>
      <c r="U2582">
        <v>2026.05</v>
      </c>
      <c r="V2582" s="1">
        <v>41348</v>
      </c>
      <c r="W2582" t="s">
        <v>53</v>
      </c>
      <c r="X2582">
        <v>28.63</v>
      </c>
      <c r="Y2582" t="s">
        <v>54</v>
      </c>
      <c r="Z2582">
        <v>135.99</v>
      </c>
      <c r="AA2582">
        <v>91767</v>
      </c>
      <c r="AB2582">
        <f t="shared" si="106"/>
        <v>2175.84</v>
      </c>
      <c r="AC2582">
        <f t="shared" si="107"/>
        <v>1958.2560000000001</v>
      </c>
    </row>
    <row r="2583" spans="1:29" x14ac:dyDescent="0.25">
      <c r="A2583" t="s">
        <v>2843</v>
      </c>
      <c r="B2583">
        <v>46</v>
      </c>
      <c r="C2583" t="str">
        <f t="shared" si="104"/>
        <v>Adult</v>
      </c>
      <c r="D2583" t="s">
        <v>1489</v>
      </c>
      <c r="E2583" t="s">
        <v>46</v>
      </c>
      <c r="F2583">
        <v>0.04</v>
      </c>
      <c r="G2583">
        <v>1</v>
      </c>
      <c r="H2583" s="1">
        <v>41346</v>
      </c>
      <c r="I2583" s="1" t="str">
        <f t="shared" si="105"/>
        <v xml:space="preserve"> Mar</v>
      </c>
      <c r="J2583">
        <v>7938</v>
      </c>
      <c r="K2583" t="s">
        <v>131</v>
      </c>
      <c r="L2583">
        <v>23</v>
      </c>
      <c r="M2583">
        <v>0.36</v>
      </c>
      <c r="N2583" t="s">
        <v>29</v>
      </c>
      <c r="O2583" t="s">
        <v>30</v>
      </c>
      <c r="P2583" t="s">
        <v>1525</v>
      </c>
      <c r="Q2583" t="s">
        <v>61</v>
      </c>
      <c r="R2583">
        <v>-86.73</v>
      </c>
      <c r="S2583" t="s">
        <v>33</v>
      </c>
      <c r="T2583">
        <v>1080</v>
      </c>
      <c r="U2583">
        <v>139.19</v>
      </c>
      <c r="V2583" s="1">
        <v>41348</v>
      </c>
      <c r="W2583" t="s">
        <v>34</v>
      </c>
      <c r="X2583">
        <v>7.15</v>
      </c>
      <c r="Y2583" t="s">
        <v>233</v>
      </c>
      <c r="Z2583">
        <v>5.98</v>
      </c>
      <c r="AA2583">
        <v>7054</v>
      </c>
      <c r="AB2583">
        <f t="shared" si="106"/>
        <v>137.54000000000002</v>
      </c>
      <c r="AC2583">
        <f t="shared" si="107"/>
        <v>132.03840000000002</v>
      </c>
    </row>
    <row r="2584" spans="1:29" x14ac:dyDescent="0.25">
      <c r="A2584" t="s">
        <v>1636</v>
      </c>
      <c r="B2584">
        <v>46</v>
      </c>
      <c r="C2584" t="str">
        <f t="shared" si="104"/>
        <v>Adult</v>
      </c>
      <c r="D2584" t="s">
        <v>992</v>
      </c>
      <c r="E2584" t="s">
        <v>46</v>
      </c>
      <c r="F2584">
        <v>0.01</v>
      </c>
      <c r="G2584">
        <v>1</v>
      </c>
      <c r="H2584" s="1">
        <v>41346</v>
      </c>
      <c r="I2584" s="1" t="str">
        <f t="shared" si="105"/>
        <v xml:space="preserve"> Mar</v>
      </c>
      <c r="J2584">
        <v>47554</v>
      </c>
      <c r="K2584" t="s">
        <v>47</v>
      </c>
      <c r="L2584">
        <v>47</v>
      </c>
      <c r="M2584">
        <v>0.42</v>
      </c>
      <c r="N2584" t="s">
        <v>48</v>
      </c>
      <c r="O2584" t="s">
        <v>59</v>
      </c>
      <c r="P2584" t="s">
        <v>993</v>
      </c>
      <c r="Q2584" t="s">
        <v>82</v>
      </c>
      <c r="R2584">
        <v>41.58</v>
      </c>
      <c r="S2584" t="s">
        <v>76</v>
      </c>
      <c r="T2584">
        <v>6686</v>
      </c>
      <c r="U2584">
        <v>364.23</v>
      </c>
      <c r="V2584" s="1">
        <v>41353</v>
      </c>
      <c r="W2584" t="s">
        <v>34</v>
      </c>
      <c r="X2584">
        <v>4</v>
      </c>
      <c r="Y2584" t="s">
        <v>638</v>
      </c>
      <c r="Z2584">
        <v>7.59</v>
      </c>
      <c r="AA2584">
        <v>30265</v>
      </c>
      <c r="AB2584">
        <f t="shared" si="106"/>
        <v>356.73</v>
      </c>
      <c r="AC2584">
        <f t="shared" si="107"/>
        <v>353.16270000000003</v>
      </c>
    </row>
    <row r="2585" spans="1:29" x14ac:dyDescent="0.25">
      <c r="A2585" t="s">
        <v>2771</v>
      </c>
      <c r="B2585">
        <v>46</v>
      </c>
      <c r="C2585" t="str">
        <f t="shared" si="104"/>
        <v>Adult</v>
      </c>
      <c r="D2585" t="s">
        <v>126</v>
      </c>
      <c r="E2585" t="s">
        <v>27</v>
      </c>
      <c r="F2585">
        <v>7.0000000000000007E-2</v>
      </c>
      <c r="G2585">
        <v>1</v>
      </c>
      <c r="H2585" s="1">
        <v>41347</v>
      </c>
      <c r="I2585" s="1" t="str">
        <f t="shared" si="105"/>
        <v xml:space="preserve"> Mar</v>
      </c>
      <c r="J2585">
        <v>51524</v>
      </c>
      <c r="K2585" t="s">
        <v>131</v>
      </c>
      <c r="L2585">
        <v>16</v>
      </c>
      <c r="M2585">
        <v>0.85</v>
      </c>
      <c r="N2585" t="s">
        <v>29</v>
      </c>
      <c r="O2585" t="s">
        <v>40</v>
      </c>
      <c r="P2585" t="s">
        <v>2431</v>
      </c>
      <c r="Q2585" t="s">
        <v>32</v>
      </c>
      <c r="R2585">
        <v>-446.31</v>
      </c>
      <c r="S2585" t="s">
        <v>68</v>
      </c>
      <c r="T2585">
        <v>7219</v>
      </c>
      <c r="U2585">
        <v>2723.1</v>
      </c>
      <c r="V2585" s="1">
        <v>41348</v>
      </c>
      <c r="W2585" t="s">
        <v>34</v>
      </c>
      <c r="X2585">
        <v>35</v>
      </c>
      <c r="Y2585" t="s">
        <v>128</v>
      </c>
      <c r="Z2585">
        <v>167.27</v>
      </c>
      <c r="AA2585">
        <v>73120</v>
      </c>
      <c r="AB2585">
        <f t="shared" si="106"/>
        <v>2676.32</v>
      </c>
      <c r="AC2585">
        <f t="shared" si="107"/>
        <v>2488.9776000000002</v>
      </c>
    </row>
    <row r="2586" spans="1:29" x14ac:dyDescent="0.25">
      <c r="A2586" t="s">
        <v>2328</v>
      </c>
      <c r="B2586">
        <v>46</v>
      </c>
      <c r="C2586" t="str">
        <f t="shared" si="104"/>
        <v>Adult</v>
      </c>
      <c r="D2586" t="s">
        <v>404</v>
      </c>
      <c r="E2586" t="s">
        <v>57</v>
      </c>
      <c r="F2586">
        <v>0.09</v>
      </c>
      <c r="G2586">
        <v>1</v>
      </c>
      <c r="H2586" s="1">
        <v>41347</v>
      </c>
      <c r="I2586" s="1" t="str">
        <f t="shared" si="105"/>
        <v xml:space="preserve"> Mar</v>
      </c>
      <c r="J2586">
        <v>19744</v>
      </c>
      <c r="K2586" t="s">
        <v>131</v>
      </c>
      <c r="L2586">
        <v>41</v>
      </c>
      <c r="M2586">
        <v>0.57999999999999996</v>
      </c>
      <c r="N2586" t="s">
        <v>29</v>
      </c>
      <c r="O2586" t="s">
        <v>30</v>
      </c>
      <c r="P2586" t="s">
        <v>1123</v>
      </c>
      <c r="Q2586" t="s">
        <v>214</v>
      </c>
      <c r="R2586">
        <v>-34.39</v>
      </c>
      <c r="S2586" t="s">
        <v>76</v>
      </c>
      <c r="T2586">
        <v>2733</v>
      </c>
      <c r="U2586">
        <v>478.38</v>
      </c>
      <c r="V2586" s="1">
        <v>41349</v>
      </c>
      <c r="W2586" t="s">
        <v>34</v>
      </c>
      <c r="X2586">
        <v>4.9800000000000004</v>
      </c>
      <c r="Y2586" t="s">
        <v>132</v>
      </c>
      <c r="Z2586">
        <v>11.97</v>
      </c>
      <c r="AA2586">
        <v>32953</v>
      </c>
      <c r="AB2586">
        <f t="shared" si="106"/>
        <v>490.77000000000004</v>
      </c>
      <c r="AC2586">
        <f t="shared" si="107"/>
        <v>446.60070000000002</v>
      </c>
    </row>
    <row r="2587" spans="1:29" x14ac:dyDescent="0.25">
      <c r="A2587" t="s">
        <v>2771</v>
      </c>
      <c r="B2587">
        <v>46</v>
      </c>
      <c r="C2587" t="str">
        <f t="shared" si="104"/>
        <v>Adult</v>
      </c>
      <c r="D2587" t="s">
        <v>126</v>
      </c>
      <c r="E2587" t="s">
        <v>27</v>
      </c>
      <c r="F2587">
        <v>0.06</v>
      </c>
      <c r="G2587">
        <v>1</v>
      </c>
      <c r="H2587" s="1">
        <v>41347</v>
      </c>
      <c r="I2587" s="1" t="str">
        <f t="shared" si="105"/>
        <v xml:space="preserve"> Mar</v>
      </c>
      <c r="J2587">
        <v>51524</v>
      </c>
      <c r="K2587" t="s">
        <v>131</v>
      </c>
      <c r="L2587">
        <v>20</v>
      </c>
      <c r="M2587">
        <v>0.83</v>
      </c>
      <c r="N2587" t="s">
        <v>96</v>
      </c>
      <c r="O2587" t="s">
        <v>139</v>
      </c>
      <c r="P2587" t="s">
        <v>2090</v>
      </c>
      <c r="Q2587" t="s">
        <v>105</v>
      </c>
      <c r="R2587">
        <v>-71.093000000000004</v>
      </c>
      <c r="S2587" t="s">
        <v>68</v>
      </c>
      <c r="T2587">
        <v>7220</v>
      </c>
      <c r="U2587">
        <v>347.26749999999998</v>
      </c>
      <c r="V2587" s="1">
        <v>41349</v>
      </c>
      <c r="W2587" t="s">
        <v>42</v>
      </c>
      <c r="X2587">
        <v>0.99</v>
      </c>
      <c r="Y2587" t="s">
        <v>128</v>
      </c>
      <c r="Z2587">
        <v>20.99</v>
      </c>
      <c r="AA2587">
        <v>73120</v>
      </c>
      <c r="AB2587">
        <f t="shared" si="106"/>
        <v>419.79999999999995</v>
      </c>
      <c r="AC2587">
        <f t="shared" si="107"/>
        <v>394.61199999999997</v>
      </c>
    </row>
    <row r="2588" spans="1:29" x14ac:dyDescent="0.25">
      <c r="A2588" t="s">
        <v>1260</v>
      </c>
      <c r="B2588">
        <v>46</v>
      </c>
      <c r="C2588" t="str">
        <f t="shared" si="104"/>
        <v>Adult</v>
      </c>
      <c r="D2588" t="s">
        <v>2844</v>
      </c>
      <c r="E2588" t="s">
        <v>38</v>
      </c>
      <c r="F2588">
        <v>0.03</v>
      </c>
      <c r="G2588">
        <v>1</v>
      </c>
      <c r="H2588" s="1">
        <v>41347</v>
      </c>
      <c r="I2588" s="1" t="str">
        <f t="shared" si="105"/>
        <v xml:space="preserve"> Mar</v>
      </c>
      <c r="J2588">
        <v>38791</v>
      </c>
      <c r="K2588" t="s">
        <v>47</v>
      </c>
      <c r="L2588">
        <v>24</v>
      </c>
      <c r="M2588">
        <v>0.69</v>
      </c>
      <c r="N2588" t="s">
        <v>48</v>
      </c>
      <c r="O2588" t="s">
        <v>73</v>
      </c>
      <c r="P2588" t="s">
        <v>1810</v>
      </c>
      <c r="Q2588" t="s">
        <v>75</v>
      </c>
      <c r="R2588">
        <v>-1565.89</v>
      </c>
      <c r="S2588" t="s">
        <v>52</v>
      </c>
      <c r="T2588">
        <v>5463</v>
      </c>
      <c r="U2588">
        <v>1457.712</v>
      </c>
      <c r="V2588" s="1">
        <v>41354</v>
      </c>
      <c r="W2588" t="s">
        <v>53</v>
      </c>
      <c r="X2588">
        <v>89.3</v>
      </c>
      <c r="Y2588" t="s">
        <v>89</v>
      </c>
      <c r="Z2588">
        <v>70.89</v>
      </c>
      <c r="AA2588">
        <v>97128</v>
      </c>
      <c r="AB2588">
        <f t="shared" si="106"/>
        <v>1701.3600000000001</v>
      </c>
      <c r="AC2588">
        <f t="shared" si="107"/>
        <v>1650.3192000000001</v>
      </c>
    </row>
    <row r="2589" spans="1:29" x14ac:dyDescent="0.25">
      <c r="A2589" t="s">
        <v>133</v>
      </c>
      <c r="B2589">
        <v>46</v>
      </c>
      <c r="C2589" t="str">
        <f t="shared" si="104"/>
        <v>Adult</v>
      </c>
      <c r="D2589" t="s">
        <v>134</v>
      </c>
      <c r="E2589" t="s">
        <v>46</v>
      </c>
      <c r="F2589">
        <v>0.09</v>
      </c>
      <c r="G2589">
        <v>1</v>
      </c>
      <c r="H2589" s="1">
        <v>41348</v>
      </c>
      <c r="I2589" s="1" t="str">
        <f t="shared" si="105"/>
        <v xml:space="preserve"> Mar</v>
      </c>
      <c r="J2589">
        <v>43877</v>
      </c>
      <c r="K2589" t="s">
        <v>47</v>
      </c>
      <c r="L2589">
        <v>36</v>
      </c>
      <c r="M2589">
        <v>0.57999999999999996</v>
      </c>
      <c r="N2589" t="s">
        <v>29</v>
      </c>
      <c r="O2589" t="s">
        <v>30</v>
      </c>
      <c r="P2589" t="s">
        <v>2507</v>
      </c>
      <c r="Q2589" t="s">
        <v>32</v>
      </c>
      <c r="R2589">
        <v>-31.86</v>
      </c>
      <c r="S2589" t="s">
        <v>33</v>
      </c>
      <c r="T2589">
        <v>6194</v>
      </c>
      <c r="U2589">
        <v>580.04</v>
      </c>
      <c r="V2589" s="1">
        <v>41348</v>
      </c>
      <c r="W2589" t="s">
        <v>42</v>
      </c>
      <c r="X2589">
        <v>6.25</v>
      </c>
      <c r="Y2589" t="s">
        <v>136</v>
      </c>
      <c r="Z2589">
        <v>16.91</v>
      </c>
      <c r="AA2589">
        <v>11729</v>
      </c>
      <c r="AB2589">
        <f t="shared" si="106"/>
        <v>608.76</v>
      </c>
      <c r="AC2589">
        <f t="shared" si="107"/>
        <v>553.97159999999997</v>
      </c>
    </row>
    <row r="2590" spans="1:29" x14ac:dyDescent="0.25">
      <c r="A2590" t="s">
        <v>1599</v>
      </c>
      <c r="B2590">
        <v>46</v>
      </c>
      <c r="C2590" t="str">
        <f t="shared" si="104"/>
        <v>Adult</v>
      </c>
      <c r="D2590" t="s">
        <v>1196</v>
      </c>
      <c r="E2590" t="s">
        <v>57</v>
      </c>
      <c r="F2590">
        <v>0.04</v>
      </c>
      <c r="G2590">
        <v>1</v>
      </c>
      <c r="H2590" s="1">
        <v>41348</v>
      </c>
      <c r="I2590" s="1" t="str">
        <f t="shared" si="105"/>
        <v xml:space="preserve"> Mar</v>
      </c>
      <c r="J2590">
        <v>36737</v>
      </c>
      <c r="K2590" t="s">
        <v>39</v>
      </c>
      <c r="L2590">
        <v>10</v>
      </c>
      <c r="M2590">
        <v>0.56000000000000005</v>
      </c>
      <c r="N2590" t="s">
        <v>29</v>
      </c>
      <c r="O2590" t="s">
        <v>59</v>
      </c>
      <c r="P2590" t="s">
        <v>1485</v>
      </c>
      <c r="Q2590" t="s">
        <v>88</v>
      </c>
      <c r="R2590">
        <v>-31.24</v>
      </c>
      <c r="S2590" t="s">
        <v>52</v>
      </c>
      <c r="T2590">
        <v>5160</v>
      </c>
      <c r="U2590">
        <v>35.69</v>
      </c>
      <c r="V2590" s="1">
        <v>41349</v>
      </c>
      <c r="W2590" t="s">
        <v>34</v>
      </c>
      <c r="X2590">
        <v>4.2</v>
      </c>
      <c r="Y2590" t="s">
        <v>54</v>
      </c>
      <c r="Z2590">
        <v>3.28</v>
      </c>
      <c r="AA2590">
        <v>96150</v>
      </c>
      <c r="AB2590">
        <f t="shared" si="106"/>
        <v>32.799999999999997</v>
      </c>
      <c r="AC2590">
        <f t="shared" si="107"/>
        <v>31.487999999999996</v>
      </c>
    </row>
    <row r="2591" spans="1:29" x14ac:dyDescent="0.25">
      <c r="A2591" t="s">
        <v>1492</v>
      </c>
      <c r="B2591">
        <v>46</v>
      </c>
      <c r="C2591" t="str">
        <f t="shared" si="104"/>
        <v>Adult</v>
      </c>
      <c r="D2591" t="s">
        <v>1196</v>
      </c>
      <c r="E2591" t="s">
        <v>57</v>
      </c>
      <c r="F2591">
        <v>0.03</v>
      </c>
      <c r="G2591">
        <v>1</v>
      </c>
      <c r="H2591" s="1">
        <v>41348</v>
      </c>
      <c r="I2591" s="1" t="str">
        <f t="shared" si="105"/>
        <v xml:space="preserve"> Mar</v>
      </c>
      <c r="J2591">
        <v>36737</v>
      </c>
      <c r="K2591" t="s">
        <v>39</v>
      </c>
      <c r="L2591">
        <v>26</v>
      </c>
      <c r="M2591">
        <v>0.57999999999999996</v>
      </c>
      <c r="N2591" t="s">
        <v>96</v>
      </c>
      <c r="O2591" t="s">
        <v>30</v>
      </c>
      <c r="P2591" t="s">
        <v>194</v>
      </c>
      <c r="Q2591" t="s">
        <v>105</v>
      </c>
      <c r="R2591">
        <v>215.43299999999999</v>
      </c>
      <c r="S2591" t="s">
        <v>33</v>
      </c>
      <c r="T2591">
        <v>5158</v>
      </c>
      <c r="U2591">
        <v>1462.1614999999999</v>
      </c>
      <c r="V2591" s="1">
        <v>41349</v>
      </c>
      <c r="W2591" t="s">
        <v>34</v>
      </c>
      <c r="X2591">
        <v>5.99</v>
      </c>
      <c r="Y2591" t="s">
        <v>155</v>
      </c>
      <c r="Z2591">
        <v>65.989999999999995</v>
      </c>
      <c r="AA2591">
        <v>6478</v>
      </c>
      <c r="AB2591">
        <f t="shared" si="106"/>
        <v>1715.7399999999998</v>
      </c>
      <c r="AC2591">
        <f t="shared" si="107"/>
        <v>1664.2677999999999</v>
      </c>
    </row>
    <row r="2592" spans="1:29" x14ac:dyDescent="0.25">
      <c r="A2592" t="s">
        <v>1599</v>
      </c>
      <c r="B2592">
        <v>46</v>
      </c>
      <c r="C2592" t="str">
        <f t="shared" si="104"/>
        <v>Adult</v>
      </c>
      <c r="D2592" t="s">
        <v>1196</v>
      </c>
      <c r="E2592" t="s">
        <v>57</v>
      </c>
      <c r="F2592">
        <v>0.02</v>
      </c>
      <c r="G2592">
        <v>1</v>
      </c>
      <c r="H2592" s="1">
        <v>41348</v>
      </c>
      <c r="I2592" s="1" t="str">
        <f t="shared" si="105"/>
        <v xml:space="preserve"> Mar</v>
      </c>
      <c r="J2592">
        <v>36737</v>
      </c>
      <c r="K2592" t="s">
        <v>39</v>
      </c>
      <c r="L2592">
        <v>10</v>
      </c>
      <c r="M2592">
        <v>0.52</v>
      </c>
      <c r="N2592" t="s">
        <v>96</v>
      </c>
      <c r="O2592" t="s">
        <v>30</v>
      </c>
      <c r="P2592" t="s">
        <v>941</v>
      </c>
      <c r="Q2592" t="s">
        <v>102</v>
      </c>
      <c r="R2592">
        <v>-119.92</v>
      </c>
      <c r="S2592" t="s">
        <v>52</v>
      </c>
      <c r="T2592">
        <v>5159</v>
      </c>
      <c r="U2592">
        <v>999.89</v>
      </c>
      <c r="V2592" s="1">
        <v>41349</v>
      </c>
      <c r="W2592" t="s">
        <v>34</v>
      </c>
      <c r="X2592">
        <v>19.989999999999998</v>
      </c>
      <c r="Y2592" t="s">
        <v>54</v>
      </c>
      <c r="Z2592">
        <v>99.99</v>
      </c>
      <c r="AA2592">
        <v>96150</v>
      </c>
      <c r="AB2592">
        <f t="shared" si="106"/>
        <v>999.9</v>
      </c>
      <c r="AC2592">
        <f t="shared" si="107"/>
        <v>979.90199999999993</v>
      </c>
    </row>
    <row r="2593" spans="1:29" x14ac:dyDescent="0.25">
      <c r="A2593" t="s">
        <v>1619</v>
      </c>
      <c r="B2593">
        <v>46</v>
      </c>
      <c r="C2593" t="str">
        <f t="shared" si="104"/>
        <v>Adult</v>
      </c>
      <c r="D2593" t="s">
        <v>2845</v>
      </c>
      <c r="E2593" t="s">
        <v>27</v>
      </c>
      <c r="F2593">
        <v>0</v>
      </c>
      <c r="G2593">
        <v>1</v>
      </c>
      <c r="H2593" s="1">
        <v>41348</v>
      </c>
      <c r="I2593" s="1" t="str">
        <f t="shared" si="105"/>
        <v xml:space="preserve"> Mar</v>
      </c>
      <c r="J2593">
        <v>27077</v>
      </c>
      <c r="K2593" t="s">
        <v>58</v>
      </c>
      <c r="L2593">
        <v>11</v>
      </c>
      <c r="M2593">
        <v>0.37</v>
      </c>
      <c r="N2593" t="s">
        <v>96</v>
      </c>
      <c r="O2593" t="s">
        <v>80</v>
      </c>
      <c r="P2593" t="s">
        <v>2846</v>
      </c>
      <c r="Q2593" t="s">
        <v>98</v>
      </c>
      <c r="R2593">
        <v>321.25</v>
      </c>
      <c r="S2593" t="s">
        <v>68</v>
      </c>
      <c r="T2593">
        <v>3796</v>
      </c>
      <c r="U2593">
        <v>1612.93</v>
      </c>
      <c r="V2593" s="1">
        <v>41350</v>
      </c>
      <c r="W2593" t="s">
        <v>34</v>
      </c>
      <c r="X2593">
        <v>13.99</v>
      </c>
      <c r="Y2593" t="s">
        <v>111</v>
      </c>
      <c r="Z2593">
        <v>140.99</v>
      </c>
      <c r="AA2593">
        <v>75601</v>
      </c>
      <c r="AB2593">
        <f t="shared" si="106"/>
        <v>1550.89</v>
      </c>
      <c r="AC2593">
        <f t="shared" si="107"/>
        <v>1550.89</v>
      </c>
    </row>
    <row r="2594" spans="1:29" x14ac:dyDescent="0.25">
      <c r="A2594" t="s">
        <v>2847</v>
      </c>
      <c r="B2594">
        <v>46</v>
      </c>
      <c r="C2594" t="str">
        <f t="shared" si="104"/>
        <v>Adult</v>
      </c>
      <c r="D2594" t="s">
        <v>2848</v>
      </c>
      <c r="E2594" t="s">
        <v>27</v>
      </c>
      <c r="F2594">
        <v>0.04</v>
      </c>
      <c r="G2594">
        <v>1</v>
      </c>
      <c r="H2594" s="1">
        <v>41349</v>
      </c>
      <c r="I2594" s="1" t="str">
        <f t="shared" si="105"/>
        <v xml:space="preserve"> Mar</v>
      </c>
      <c r="J2594">
        <v>47749</v>
      </c>
      <c r="K2594" t="s">
        <v>131</v>
      </c>
      <c r="L2594">
        <v>46</v>
      </c>
      <c r="M2594">
        <v>0.55000000000000004</v>
      </c>
      <c r="N2594" t="s">
        <v>29</v>
      </c>
      <c r="O2594" t="s">
        <v>139</v>
      </c>
      <c r="P2594" t="s">
        <v>2849</v>
      </c>
      <c r="Q2594" t="s">
        <v>481</v>
      </c>
      <c r="R2594">
        <v>-188.53</v>
      </c>
      <c r="S2594" t="s">
        <v>68</v>
      </c>
      <c r="T2594">
        <v>6704</v>
      </c>
      <c r="U2594">
        <v>399.58</v>
      </c>
      <c r="V2594" s="1">
        <v>41349</v>
      </c>
      <c r="W2594" t="s">
        <v>34</v>
      </c>
      <c r="X2594">
        <v>7.77</v>
      </c>
      <c r="Y2594" t="s">
        <v>149</v>
      </c>
      <c r="Z2594">
        <v>8.4499999999999993</v>
      </c>
      <c r="AA2594">
        <v>60067</v>
      </c>
      <c r="AB2594">
        <f t="shared" si="106"/>
        <v>388.7</v>
      </c>
      <c r="AC2594">
        <f t="shared" si="107"/>
        <v>373.15199999999999</v>
      </c>
    </row>
    <row r="2595" spans="1:29" x14ac:dyDescent="0.25">
      <c r="A2595" t="s">
        <v>2850</v>
      </c>
      <c r="B2595">
        <v>46</v>
      </c>
      <c r="C2595" t="str">
        <f t="shared" si="104"/>
        <v>Adult</v>
      </c>
      <c r="D2595" t="s">
        <v>100</v>
      </c>
      <c r="E2595" t="s">
        <v>46</v>
      </c>
      <c r="F2595">
        <v>0.01</v>
      </c>
      <c r="G2595">
        <v>1</v>
      </c>
      <c r="H2595" s="1">
        <v>41349</v>
      </c>
      <c r="I2595" s="1" t="str">
        <f t="shared" si="105"/>
        <v xml:space="preserve"> Mar</v>
      </c>
      <c r="J2595">
        <v>2084</v>
      </c>
      <c r="K2595" t="s">
        <v>28</v>
      </c>
      <c r="L2595">
        <v>16</v>
      </c>
      <c r="M2595">
        <v>0.36</v>
      </c>
      <c r="N2595" t="s">
        <v>29</v>
      </c>
      <c r="O2595" t="s">
        <v>30</v>
      </c>
      <c r="P2595" t="s">
        <v>1344</v>
      </c>
      <c r="Q2595" t="s">
        <v>61</v>
      </c>
      <c r="R2595">
        <v>94.97</v>
      </c>
      <c r="S2595" t="s">
        <v>33</v>
      </c>
      <c r="T2595">
        <v>302</v>
      </c>
      <c r="U2595">
        <v>692.73</v>
      </c>
      <c r="V2595" s="1">
        <v>41351</v>
      </c>
      <c r="W2595" t="s">
        <v>34</v>
      </c>
      <c r="X2595">
        <v>17.48</v>
      </c>
      <c r="Y2595" t="s">
        <v>204</v>
      </c>
      <c r="Z2595">
        <v>40.99</v>
      </c>
      <c r="AA2595">
        <v>4092</v>
      </c>
      <c r="AB2595">
        <f t="shared" si="106"/>
        <v>655.84</v>
      </c>
      <c r="AC2595">
        <f t="shared" si="107"/>
        <v>649.28160000000003</v>
      </c>
    </row>
    <row r="2596" spans="1:29" x14ac:dyDescent="0.25">
      <c r="A2596" t="s">
        <v>151</v>
      </c>
      <c r="B2596">
        <v>46</v>
      </c>
      <c r="C2596" t="str">
        <f t="shared" si="104"/>
        <v>Adult</v>
      </c>
      <c r="D2596" t="s">
        <v>422</v>
      </c>
      <c r="E2596" t="s">
        <v>57</v>
      </c>
      <c r="F2596">
        <v>0</v>
      </c>
      <c r="G2596">
        <v>1</v>
      </c>
      <c r="H2596" s="1">
        <v>41349</v>
      </c>
      <c r="I2596" s="1" t="str">
        <f t="shared" si="105"/>
        <v xml:space="preserve"> Mar</v>
      </c>
      <c r="J2596">
        <v>43972</v>
      </c>
      <c r="K2596" t="s">
        <v>47</v>
      </c>
      <c r="L2596">
        <v>12</v>
      </c>
      <c r="M2596">
        <v>0.57999999999999996</v>
      </c>
      <c r="N2596" t="s">
        <v>96</v>
      </c>
      <c r="O2596" t="s">
        <v>30</v>
      </c>
      <c r="P2596">
        <v>8260</v>
      </c>
      <c r="Q2596" t="s">
        <v>105</v>
      </c>
      <c r="R2596">
        <v>-62.326000000000001</v>
      </c>
      <c r="S2596" t="s">
        <v>33</v>
      </c>
      <c r="T2596">
        <v>6206</v>
      </c>
      <c r="U2596">
        <v>714.39099999999996</v>
      </c>
      <c r="V2596" s="1">
        <v>41351</v>
      </c>
      <c r="W2596" t="s">
        <v>34</v>
      </c>
      <c r="X2596">
        <v>8.99</v>
      </c>
      <c r="Y2596" t="s">
        <v>155</v>
      </c>
      <c r="Z2596">
        <v>65.989999999999995</v>
      </c>
      <c r="AA2596">
        <v>6010</v>
      </c>
      <c r="AB2596">
        <f t="shared" si="106"/>
        <v>791.87999999999988</v>
      </c>
      <c r="AC2596">
        <f t="shared" si="107"/>
        <v>791.87999999999988</v>
      </c>
    </row>
    <row r="2597" spans="1:29" x14ac:dyDescent="0.25">
      <c r="A2597" t="s">
        <v>1552</v>
      </c>
      <c r="B2597">
        <v>46</v>
      </c>
      <c r="C2597" t="str">
        <f t="shared" si="104"/>
        <v>Adult</v>
      </c>
      <c r="D2597" t="s">
        <v>2038</v>
      </c>
      <c r="E2597" t="s">
        <v>57</v>
      </c>
      <c r="F2597">
        <v>0.09</v>
      </c>
      <c r="G2597">
        <v>1</v>
      </c>
      <c r="H2597" s="1">
        <v>41350</v>
      </c>
      <c r="I2597" s="1" t="str">
        <f t="shared" si="105"/>
        <v xml:space="preserve"> Mar</v>
      </c>
      <c r="J2597">
        <v>53025</v>
      </c>
      <c r="K2597" t="s">
        <v>58</v>
      </c>
      <c r="L2597">
        <v>32</v>
      </c>
      <c r="M2597">
        <v>0.4</v>
      </c>
      <c r="N2597" t="s">
        <v>29</v>
      </c>
      <c r="O2597" t="s">
        <v>30</v>
      </c>
      <c r="P2597" t="s">
        <v>2064</v>
      </c>
      <c r="Q2597" t="s">
        <v>61</v>
      </c>
      <c r="R2597">
        <v>-132.93</v>
      </c>
      <c r="S2597" t="s">
        <v>68</v>
      </c>
      <c r="T2597">
        <v>7437</v>
      </c>
      <c r="U2597">
        <v>195.57</v>
      </c>
      <c r="V2597" s="1">
        <v>41351</v>
      </c>
      <c r="W2597" t="s">
        <v>34</v>
      </c>
      <c r="X2597">
        <v>7.5</v>
      </c>
      <c r="Y2597" t="s">
        <v>246</v>
      </c>
      <c r="Z2597">
        <v>5.98</v>
      </c>
      <c r="AA2597">
        <v>48127</v>
      </c>
      <c r="AB2597">
        <f t="shared" si="106"/>
        <v>191.36</v>
      </c>
      <c r="AC2597">
        <f t="shared" si="107"/>
        <v>174.13760000000002</v>
      </c>
    </row>
    <row r="2598" spans="1:29" x14ac:dyDescent="0.25">
      <c r="A2598" t="s">
        <v>2851</v>
      </c>
      <c r="B2598">
        <v>46</v>
      </c>
      <c r="C2598" t="str">
        <f t="shared" si="104"/>
        <v>Adult</v>
      </c>
      <c r="D2598" t="s">
        <v>2516</v>
      </c>
      <c r="E2598" t="s">
        <v>46</v>
      </c>
      <c r="F2598">
        <v>0.09</v>
      </c>
      <c r="G2598">
        <v>1</v>
      </c>
      <c r="H2598" s="1">
        <v>41350</v>
      </c>
      <c r="I2598" s="1" t="str">
        <f t="shared" si="105"/>
        <v xml:space="preserve"> Mar</v>
      </c>
      <c r="J2598">
        <v>10754</v>
      </c>
      <c r="K2598" t="s">
        <v>47</v>
      </c>
      <c r="L2598">
        <v>7</v>
      </c>
      <c r="M2598">
        <v>0.37</v>
      </c>
      <c r="N2598" t="s">
        <v>29</v>
      </c>
      <c r="O2598" t="s">
        <v>30</v>
      </c>
      <c r="P2598" t="s">
        <v>2747</v>
      </c>
      <c r="Q2598" t="s">
        <v>61</v>
      </c>
      <c r="R2598">
        <v>-23.28</v>
      </c>
      <c r="S2598" t="s">
        <v>76</v>
      </c>
      <c r="T2598">
        <v>1492</v>
      </c>
      <c r="U2598">
        <v>48.04</v>
      </c>
      <c r="V2598" s="1">
        <v>41352</v>
      </c>
      <c r="W2598" t="s">
        <v>34</v>
      </c>
      <c r="X2598">
        <v>5.94</v>
      </c>
      <c r="Y2598" t="s">
        <v>166</v>
      </c>
      <c r="Z2598">
        <v>6.48</v>
      </c>
      <c r="AA2598">
        <v>29801</v>
      </c>
      <c r="AB2598">
        <f t="shared" si="106"/>
        <v>45.36</v>
      </c>
      <c r="AC2598">
        <f t="shared" si="107"/>
        <v>41.2776</v>
      </c>
    </row>
    <row r="2599" spans="1:29" x14ac:dyDescent="0.25">
      <c r="A2599" t="s">
        <v>2776</v>
      </c>
      <c r="B2599">
        <v>46</v>
      </c>
      <c r="C2599" t="str">
        <f t="shared" si="104"/>
        <v>Adult</v>
      </c>
      <c r="D2599" t="s">
        <v>117</v>
      </c>
      <c r="E2599" t="s">
        <v>57</v>
      </c>
      <c r="F2599">
        <v>0.08</v>
      </c>
      <c r="G2599">
        <v>1</v>
      </c>
      <c r="H2599" s="1">
        <v>41350</v>
      </c>
      <c r="I2599" s="1" t="str">
        <f t="shared" si="105"/>
        <v xml:space="preserve"> Mar</v>
      </c>
      <c r="J2599">
        <v>49538</v>
      </c>
      <c r="K2599" t="s">
        <v>47</v>
      </c>
      <c r="L2599">
        <v>29</v>
      </c>
      <c r="M2599">
        <v>0.62</v>
      </c>
      <c r="N2599" t="s">
        <v>48</v>
      </c>
      <c r="O2599" t="s">
        <v>49</v>
      </c>
      <c r="P2599" t="s">
        <v>1446</v>
      </c>
      <c r="Q2599" t="s">
        <v>82</v>
      </c>
      <c r="R2599">
        <v>217.57</v>
      </c>
      <c r="S2599" t="s">
        <v>68</v>
      </c>
      <c r="T2599">
        <v>6940</v>
      </c>
      <c r="U2599">
        <v>730.51</v>
      </c>
      <c r="V2599" s="1">
        <v>41354</v>
      </c>
      <c r="W2599" t="s">
        <v>34</v>
      </c>
      <c r="X2599">
        <v>5.58</v>
      </c>
      <c r="Y2599" t="s">
        <v>111</v>
      </c>
      <c r="Z2599">
        <v>26.38</v>
      </c>
      <c r="AA2599">
        <v>77705</v>
      </c>
      <c r="AB2599">
        <f t="shared" si="106"/>
        <v>765.02</v>
      </c>
      <c r="AC2599">
        <f t="shared" si="107"/>
        <v>703.8184</v>
      </c>
    </row>
    <row r="2600" spans="1:29" x14ac:dyDescent="0.25">
      <c r="A2600" t="s">
        <v>1602</v>
      </c>
      <c r="B2600">
        <v>46</v>
      </c>
      <c r="C2600" t="str">
        <f t="shared" si="104"/>
        <v>Adult</v>
      </c>
      <c r="D2600" t="s">
        <v>1603</v>
      </c>
      <c r="E2600" t="s">
        <v>46</v>
      </c>
      <c r="F2600">
        <v>0</v>
      </c>
      <c r="G2600">
        <v>1</v>
      </c>
      <c r="H2600" s="1">
        <v>41351</v>
      </c>
      <c r="I2600" s="1" t="str">
        <f t="shared" si="105"/>
        <v xml:space="preserve"> Mar</v>
      </c>
      <c r="J2600">
        <v>50118</v>
      </c>
      <c r="K2600" t="s">
        <v>39</v>
      </c>
      <c r="L2600">
        <v>19</v>
      </c>
      <c r="M2600">
        <v>0.76</v>
      </c>
      <c r="N2600" t="s">
        <v>48</v>
      </c>
      <c r="O2600" t="s">
        <v>73</v>
      </c>
      <c r="P2600" t="s">
        <v>2008</v>
      </c>
      <c r="Q2600" t="s">
        <v>75</v>
      </c>
      <c r="R2600">
        <v>-409.79</v>
      </c>
      <c r="S2600" t="s">
        <v>52</v>
      </c>
      <c r="T2600">
        <v>7022</v>
      </c>
      <c r="U2600">
        <v>337.38</v>
      </c>
      <c r="V2600" s="1">
        <v>41352</v>
      </c>
      <c r="W2600" t="s">
        <v>53</v>
      </c>
      <c r="X2600">
        <v>27.75</v>
      </c>
      <c r="Y2600" t="s">
        <v>537</v>
      </c>
      <c r="Z2600">
        <v>15.23</v>
      </c>
      <c r="AA2600">
        <v>85374</v>
      </c>
      <c r="AB2600">
        <f t="shared" si="106"/>
        <v>289.37</v>
      </c>
      <c r="AC2600">
        <f t="shared" si="107"/>
        <v>289.37</v>
      </c>
    </row>
    <row r="2601" spans="1:29" x14ac:dyDescent="0.25">
      <c r="A2601" t="s">
        <v>1319</v>
      </c>
      <c r="B2601">
        <v>46</v>
      </c>
      <c r="C2601" t="str">
        <f t="shared" si="104"/>
        <v>Adult</v>
      </c>
      <c r="D2601" t="s">
        <v>2852</v>
      </c>
      <c r="E2601" t="s">
        <v>46</v>
      </c>
      <c r="F2601">
        <v>0.04</v>
      </c>
      <c r="G2601">
        <v>1</v>
      </c>
      <c r="H2601" s="1">
        <v>41352</v>
      </c>
      <c r="I2601" s="1" t="str">
        <f t="shared" si="105"/>
        <v xml:space="preserve"> Mar</v>
      </c>
      <c r="J2601">
        <v>44162</v>
      </c>
      <c r="K2601" t="s">
        <v>28</v>
      </c>
      <c r="L2601">
        <v>46</v>
      </c>
      <c r="M2601">
        <v>0.56999999999999995</v>
      </c>
      <c r="N2601" t="s">
        <v>29</v>
      </c>
      <c r="O2601" t="s">
        <v>139</v>
      </c>
      <c r="P2601" t="s">
        <v>1274</v>
      </c>
      <c r="Q2601" t="s">
        <v>481</v>
      </c>
      <c r="R2601">
        <v>42.76</v>
      </c>
      <c r="S2601" t="s">
        <v>68</v>
      </c>
      <c r="T2601">
        <v>6233</v>
      </c>
      <c r="U2601">
        <v>507.64</v>
      </c>
      <c r="V2601" s="1">
        <v>41353</v>
      </c>
      <c r="W2601" t="s">
        <v>34</v>
      </c>
      <c r="X2601">
        <v>3.37</v>
      </c>
      <c r="Y2601" t="s">
        <v>122</v>
      </c>
      <c r="Z2601">
        <v>10.98</v>
      </c>
      <c r="AA2601">
        <v>52722</v>
      </c>
      <c r="AB2601">
        <f t="shared" si="106"/>
        <v>505.08000000000004</v>
      </c>
      <c r="AC2601">
        <f t="shared" si="107"/>
        <v>484.87680000000006</v>
      </c>
    </row>
    <row r="2602" spans="1:29" x14ac:dyDescent="0.25">
      <c r="A2602" t="s">
        <v>2853</v>
      </c>
      <c r="B2602">
        <v>46</v>
      </c>
      <c r="C2602" t="str">
        <f t="shared" si="104"/>
        <v>Adult</v>
      </c>
      <c r="D2602" t="s">
        <v>788</v>
      </c>
      <c r="E2602" t="s">
        <v>27</v>
      </c>
      <c r="F2602">
        <v>0.02</v>
      </c>
      <c r="G2602">
        <v>1</v>
      </c>
      <c r="H2602" s="1">
        <v>41352</v>
      </c>
      <c r="I2602" s="1" t="str">
        <f t="shared" si="105"/>
        <v xml:space="preserve"> Mar</v>
      </c>
      <c r="J2602">
        <v>12643</v>
      </c>
      <c r="K2602" t="s">
        <v>47</v>
      </c>
      <c r="L2602">
        <v>22</v>
      </c>
      <c r="M2602">
        <v>0.39</v>
      </c>
      <c r="N2602" t="s">
        <v>29</v>
      </c>
      <c r="O2602" t="s">
        <v>59</v>
      </c>
      <c r="P2602" t="s">
        <v>60</v>
      </c>
      <c r="Q2602" t="s">
        <v>61</v>
      </c>
      <c r="R2602">
        <v>143.22999999999999</v>
      </c>
      <c r="S2602" t="s">
        <v>33</v>
      </c>
      <c r="T2602">
        <v>1768</v>
      </c>
      <c r="U2602">
        <v>345.69</v>
      </c>
      <c r="V2602" s="1">
        <v>41354</v>
      </c>
      <c r="W2602" t="s">
        <v>34</v>
      </c>
      <c r="X2602">
        <v>1.97</v>
      </c>
      <c r="Y2602" t="s">
        <v>1210</v>
      </c>
      <c r="Z2602">
        <v>15.04</v>
      </c>
      <c r="AA2602">
        <v>3038</v>
      </c>
      <c r="AB2602">
        <f t="shared" si="106"/>
        <v>330.88</v>
      </c>
      <c r="AC2602">
        <f t="shared" si="107"/>
        <v>324.26240000000001</v>
      </c>
    </row>
    <row r="2603" spans="1:29" x14ac:dyDescent="0.25">
      <c r="A2603" t="s">
        <v>2405</v>
      </c>
      <c r="B2603">
        <v>46</v>
      </c>
      <c r="C2603" t="str">
        <f t="shared" si="104"/>
        <v>Adult</v>
      </c>
      <c r="D2603" t="s">
        <v>1385</v>
      </c>
      <c r="E2603" t="s">
        <v>46</v>
      </c>
      <c r="F2603">
        <v>0.1</v>
      </c>
      <c r="G2603">
        <v>1</v>
      </c>
      <c r="H2603" s="1">
        <v>41352</v>
      </c>
      <c r="I2603" s="1" t="str">
        <f t="shared" si="105"/>
        <v xml:space="preserve"> Mar</v>
      </c>
      <c r="J2603">
        <v>50759</v>
      </c>
      <c r="K2603" t="s">
        <v>47</v>
      </c>
      <c r="L2603">
        <v>46</v>
      </c>
      <c r="M2603">
        <v>0.56000000000000005</v>
      </c>
      <c r="N2603" t="s">
        <v>96</v>
      </c>
      <c r="O2603" t="s">
        <v>30</v>
      </c>
      <c r="P2603" t="s">
        <v>1454</v>
      </c>
      <c r="Q2603" t="s">
        <v>105</v>
      </c>
      <c r="R2603">
        <v>366.18299999999999</v>
      </c>
      <c r="S2603" t="s">
        <v>33</v>
      </c>
      <c r="T2603">
        <v>7115</v>
      </c>
      <c r="U2603">
        <v>2422.721</v>
      </c>
      <c r="V2603" s="1">
        <v>41357</v>
      </c>
      <c r="W2603" t="s">
        <v>34</v>
      </c>
      <c r="X2603">
        <v>8.99</v>
      </c>
      <c r="Y2603" t="s">
        <v>1210</v>
      </c>
      <c r="Z2603">
        <v>65.989999999999995</v>
      </c>
      <c r="AA2603">
        <v>3839</v>
      </c>
      <c r="AB2603">
        <f t="shared" si="106"/>
        <v>3035.54</v>
      </c>
      <c r="AC2603">
        <f t="shared" si="107"/>
        <v>2731.9859999999999</v>
      </c>
    </row>
    <row r="2604" spans="1:29" x14ac:dyDescent="0.25">
      <c r="A2604" t="s">
        <v>2499</v>
      </c>
      <c r="B2604">
        <v>46</v>
      </c>
      <c r="C2604" t="str">
        <f t="shared" si="104"/>
        <v>Adult</v>
      </c>
      <c r="D2604" t="s">
        <v>705</v>
      </c>
      <c r="E2604" t="s">
        <v>38</v>
      </c>
      <c r="F2604">
        <v>0.02</v>
      </c>
      <c r="G2604">
        <v>1</v>
      </c>
      <c r="H2604" s="1">
        <v>41353</v>
      </c>
      <c r="I2604" s="1" t="str">
        <f t="shared" si="105"/>
        <v xml:space="preserve"> Mar</v>
      </c>
      <c r="J2604">
        <v>33283</v>
      </c>
      <c r="K2604" t="s">
        <v>131</v>
      </c>
      <c r="L2604">
        <v>48</v>
      </c>
      <c r="M2604">
        <v>0.77</v>
      </c>
      <c r="N2604" t="s">
        <v>48</v>
      </c>
      <c r="O2604" t="s">
        <v>73</v>
      </c>
      <c r="P2604" t="s">
        <v>559</v>
      </c>
      <c r="Q2604" t="s">
        <v>75</v>
      </c>
      <c r="R2604">
        <v>-1402.68</v>
      </c>
      <c r="S2604" t="s">
        <v>52</v>
      </c>
      <c r="T2604">
        <v>4677</v>
      </c>
      <c r="U2604">
        <v>10462.540000000001</v>
      </c>
      <c r="V2604" s="1">
        <v>41353</v>
      </c>
      <c r="W2604" t="s">
        <v>53</v>
      </c>
      <c r="X2604">
        <v>69.64</v>
      </c>
      <c r="Y2604" t="s">
        <v>218</v>
      </c>
      <c r="Z2604">
        <v>218.75</v>
      </c>
      <c r="AA2604">
        <v>98902</v>
      </c>
      <c r="AB2604">
        <f t="shared" si="106"/>
        <v>10500</v>
      </c>
      <c r="AC2604">
        <f t="shared" si="107"/>
        <v>10290</v>
      </c>
    </row>
    <row r="2605" spans="1:29" x14ac:dyDescent="0.25">
      <c r="A2605" t="s">
        <v>318</v>
      </c>
      <c r="B2605">
        <v>46</v>
      </c>
      <c r="C2605" t="str">
        <f t="shared" si="104"/>
        <v>Adult</v>
      </c>
      <c r="D2605" t="s">
        <v>319</v>
      </c>
      <c r="E2605" t="s">
        <v>46</v>
      </c>
      <c r="F2605">
        <v>0.02</v>
      </c>
      <c r="G2605">
        <v>1</v>
      </c>
      <c r="H2605" s="1">
        <v>41353</v>
      </c>
      <c r="I2605" s="1" t="str">
        <f t="shared" si="105"/>
        <v xml:space="preserve"> Mar</v>
      </c>
      <c r="J2605">
        <v>8387</v>
      </c>
      <c r="K2605" t="s">
        <v>39</v>
      </c>
      <c r="L2605">
        <v>35</v>
      </c>
      <c r="M2605">
        <v>0.37</v>
      </c>
      <c r="N2605" t="s">
        <v>29</v>
      </c>
      <c r="O2605" t="s">
        <v>30</v>
      </c>
      <c r="P2605" t="s">
        <v>1550</v>
      </c>
      <c r="Q2605" t="s">
        <v>67</v>
      </c>
      <c r="R2605">
        <v>185.08750000000001</v>
      </c>
      <c r="S2605" t="s">
        <v>52</v>
      </c>
      <c r="T2605">
        <v>1149</v>
      </c>
      <c r="U2605">
        <v>1133.96</v>
      </c>
      <c r="V2605" s="1">
        <v>41354</v>
      </c>
      <c r="W2605" t="s">
        <v>34</v>
      </c>
      <c r="X2605">
        <v>12.62</v>
      </c>
      <c r="Y2605" t="s">
        <v>320</v>
      </c>
      <c r="Z2605">
        <v>31.74</v>
      </c>
      <c r="AA2605">
        <v>83854</v>
      </c>
      <c r="AB2605">
        <f t="shared" si="106"/>
        <v>1110.8999999999999</v>
      </c>
      <c r="AC2605">
        <f t="shared" si="107"/>
        <v>1088.6819999999998</v>
      </c>
    </row>
    <row r="2606" spans="1:29" x14ac:dyDescent="0.25">
      <c r="A2606" t="s">
        <v>2854</v>
      </c>
      <c r="B2606">
        <v>46</v>
      </c>
      <c r="C2606" t="str">
        <f t="shared" si="104"/>
        <v>Adult</v>
      </c>
      <c r="D2606" t="s">
        <v>2855</v>
      </c>
      <c r="E2606" t="s">
        <v>46</v>
      </c>
      <c r="F2606">
        <v>0.08</v>
      </c>
      <c r="G2606">
        <v>1</v>
      </c>
      <c r="H2606" s="1">
        <v>41354</v>
      </c>
      <c r="I2606" s="1" t="str">
        <f t="shared" si="105"/>
        <v xml:space="preserve"> Mar</v>
      </c>
      <c r="J2606">
        <v>30308</v>
      </c>
      <c r="K2606" t="s">
        <v>131</v>
      </c>
      <c r="L2606">
        <v>15</v>
      </c>
      <c r="M2606">
        <v>0.37</v>
      </c>
      <c r="N2606" t="s">
        <v>29</v>
      </c>
      <c r="O2606" t="s">
        <v>30</v>
      </c>
      <c r="P2606" t="s">
        <v>2856</v>
      </c>
      <c r="Q2606" t="s">
        <v>67</v>
      </c>
      <c r="R2606">
        <v>-59.179000000000002</v>
      </c>
      <c r="S2606" t="s">
        <v>68</v>
      </c>
      <c r="T2606">
        <v>4256</v>
      </c>
      <c r="U2606">
        <v>30.38</v>
      </c>
      <c r="V2606" s="1">
        <v>41355</v>
      </c>
      <c r="W2606" t="s">
        <v>34</v>
      </c>
      <c r="X2606">
        <v>4.79</v>
      </c>
      <c r="Y2606" t="s">
        <v>111</v>
      </c>
      <c r="Z2606">
        <v>1.8</v>
      </c>
      <c r="AA2606">
        <v>75098</v>
      </c>
      <c r="AB2606">
        <f t="shared" si="106"/>
        <v>27</v>
      </c>
      <c r="AC2606">
        <f t="shared" si="107"/>
        <v>24.84</v>
      </c>
    </row>
    <row r="2607" spans="1:29" x14ac:dyDescent="0.25">
      <c r="A2607" t="s">
        <v>2857</v>
      </c>
      <c r="B2607">
        <v>46</v>
      </c>
      <c r="C2607" t="str">
        <f t="shared" si="104"/>
        <v>Adult</v>
      </c>
      <c r="D2607" t="s">
        <v>2102</v>
      </c>
      <c r="E2607" t="s">
        <v>46</v>
      </c>
      <c r="F2607">
        <v>0.09</v>
      </c>
      <c r="G2607">
        <v>1</v>
      </c>
      <c r="H2607" s="1">
        <v>41354</v>
      </c>
      <c r="I2607" s="1" t="str">
        <f t="shared" si="105"/>
        <v xml:space="preserve"> Mar</v>
      </c>
      <c r="J2607">
        <v>15744</v>
      </c>
      <c r="K2607" t="s">
        <v>58</v>
      </c>
      <c r="L2607">
        <v>16</v>
      </c>
      <c r="M2607">
        <v>0.37</v>
      </c>
      <c r="N2607" t="s">
        <v>29</v>
      </c>
      <c r="O2607" t="s">
        <v>30</v>
      </c>
      <c r="P2607" t="s">
        <v>838</v>
      </c>
      <c r="Q2607" t="s">
        <v>61</v>
      </c>
      <c r="R2607">
        <v>290.77</v>
      </c>
      <c r="S2607" t="s">
        <v>33</v>
      </c>
      <c r="T2607">
        <v>2186</v>
      </c>
      <c r="U2607">
        <v>838.81</v>
      </c>
      <c r="V2607" s="1">
        <v>41355</v>
      </c>
      <c r="W2607" t="s">
        <v>34</v>
      </c>
      <c r="X2607">
        <v>6.79</v>
      </c>
      <c r="Y2607" t="s">
        <v>208</v>
      </c>
      <c r="Z2607">
        <v>55.48</v>
      </c>
      <c r="AA2607">
        <v>44511</v>
      </c>
      <c r="AB2607">
        <f t="shared" si="106"/>
        <v>887.68</v>
      </c>
      <c r="AC2607">
        <f t="shared" si="107"/>
        <v>807.78879999999992</v>
      </c>
    </row>
    <row r="2608" spans="1:29" x14ac:dyDescent="0.25">
      <c r="A2608" t="s">
        <v>1447</v>
      </c>
      <c r="B2608">
        <v>46</v>
      </c>
      <c r="C2608" t="str">
        <f t="shared" si="104"/>
        <v>Adult</v>
      </c>
      <c r="D2608" t="s">
        <v>270</v>
      </c>
      <c r="E2608" t="s">
        <v>46</v>
      </c>
      <c r="F2608">
        <v>7.0000000000000007E-2</v>
      </c>
      <c r="G2608">
        <v>1</v>
      </c>
      <c r="H2608" s="1">
        <v>41354</v>
      </c>
      <c r="I2608" s="1" t="str">
        <f t="shared" si="105"/>
        <v xml:space="preserve"> Mar</v>
      </c>
      <c r="J2608">
        <v>30374</v>
      </c>
      <c r="K2608" t="s">
        <v>58</v>
      </c>
      <c r="L2608">
        <v>12</v>
      </c>
      <c r="M2608">
        <v>0.56999999999999995</v>
      </c>
      <c r="N2608" t="s">
        <v>29</v>
      </c>
      <c r="O2608" t="s">
        <v>30</v>
      </c>
      <c r="P2608" t="s">
        <v>306</v>
      </c>
      <c r="Q2608" t="s">
        <v>214</v>
      </c>
      <c r="R2608">
        <v>131.44</v>
      </c>
      <c r="S2608" t="s">
        <v>76</v>
      </c>
      <c r="T2608">
        <v>4268</v>
      </c>
      <c r="U2608">
        <v>709.54</v>
      </c>
      <c r="V2608" s="1">
        <v>41355</v>
      </c>
      <c r="W2608" t="s">
        <v>34</v>
      </c>
      <c r="X2608">
        <v>3.99</v>
      </c>
      <c r="Y2608" t="s">
        <v>272</v>
      </c>
      <c r="Z2608">
        <v>59.98</v>
      </c>
      <c r="AA2608">
        <v>40475</v>
      </c>
      <c r="AB2608">
        <f t="shared" si="106"/>
        <v>719.76</v>
      </c>
      <c r="AC2608">
        <f t="shared" si="107"/>
        <v>669.3768</v>
      </c>
    </row>
    <row r="2609" spans="1:29" x14ac:dyDescent="0.25">
      <c r="A2609" t="s">
        <v>2858</v>
      </c>
      <c r="B2609">
        <v>46</v>
      </c>
      <c r="C2609" t="str">
        <f t="shared" si="104"/>
        <v>Adult</v>
      </c>
      <c r="D2609" t="s">
        <v>1149</v>
      </c>
      <c r="E2609" t="s">
        <v>38</v>
      </c>
      <c r="F2609">
        <v>0.05</v>
      </c>
      <c r="G2609">
        <v>1</v>
      </c>
      <c r="H2609" s="1">
        <v>41354</v>
      </c>
      <c r="I2609" s="1" t="str">
        <f t="shared" si="105"/>
        <v xml:space="preserve"> Mar</v>
      </c>
      <c r="J2609">
        <v>32641</v>
      </c>
      <c r="K2609" t="s">
        <v>28</v>
      </c>
      <c r="L2609">
        <v>18</v>
      </c>
      <c r="M2609">
        <v>0.36</v>
      </c>
      <c r="N2609" t="s">
        <v>29</v>
      </c>
      <c r="O2609" t="s">
        <v>30</v>
      </c>
      <c r="P2609" t="s">
        <v>1707</v>
      </c>
      <c r="Q2609" t="s">
        <v>67</v>
      </c>
      <c r="R2609">
        <v>-9.5679999999999996</v>
      </c>
      <c r="S2609" t="s">
        <v>52</v>
      </c>
      <c r="T2609">
        <v>4589</v>
      </c>
      <c r="U2609">
        <v>167.53</v>
      </c>
      <c r="V2609" s="1">
        <v>41355</v>
      </c>
      <c r="W2609" t="s">
        <v>34</v>
      </c>
      <c r="X2609">
        <v>5.6</v>
      </c>
      <c r="Y2609" t="s">
        <v>298</v>
      </c>
      <c r="Z2609">
        <v>8.85</v>
      </c>
      <c r="AA2609">
        <v>80219</v>
      </c>
      <c r="AB2609">
        <f t="shared" si="106"/>
        <v>159.29999999999998</v>
      </c>
      <c r="AC2609">
        <f t="shared" si="107"/>
        <v>151.33499999999998</v>
      </c>
    </row>
    <row r="2610" spans="1:29" x14ac:dyDescent="0.25">
      <c r="A2610" t="s">
        <v>1447</v>
      </c>
      <c r="B2610">
        <v>46</v>
      </c>
      <c r="C2610" t="str">
        <f t="shared" si="104"/>
        <v>Adult</v>
      </c>
      <c r="D2610" t="s">
        <v>270</v>
      </c>
      <c r="E2610" t="s">
        <v>46</v>
      </c>
      <c r="F2610">
        <v>0</v>
      </c>
      <c r="G2610">
        <v>1</v>
      </c>
      <c r="H2610" s="1">
        <v>41354</v>
      </c>
      <c r="I2610" s="1" t="str">
        <f t="shared" si="105"/>
        <v xml:space="preserve"> Mar</v>
      </c>
      <c r="J2610">
        <v>30374</v>
      </c>
      <c r="K2610" t="s">
        <v>58</v>
      </c>
      <c r="L2610">
        <v>42</v>
      </c>
      <c r="M2610">
        <v>0.4</v>
      </c>
      <c r="N2610" t="s">
        <v>96</v>
      </c>
      <c r="O2610" t="s">
        <v>139</v>
      </c>
      <c r="P2610" t="s">
        <v>140</v>
      </c>
      <c r="Q2610" t="s">
        <v>102</v>
      </c>
      <c r="R2610">
        <v>515.64</v>
      </c>
      <c r="S2610" t="s">
        <v>76</v>
      </c>
      <c r="T2610">
        <v>4269</v>
      </c>
      <c r="U2610">
        <v>1220.08</v>
      </c>
      <c r="V2610" s="1">
        <v>41355</v>
      </c>
      <c r="W2610" t="s">
        <v>34</v>
      </c>
      <c r="X2610">
        <v>1.99</v>
      </c>
      <c r="Y2610" t="s">
        <v>272</v>
      </c>
      <c r="Z2610">
        <v>28.48</v>
      </c>
      <c r="AA2610">
        <v>40475</v>
      </c>
      <c r="AB2610">
        <f t="shared" si="106"/>
        <v>1196.1600000000001</v>
      </c>
      <c r="AC2610">
        <f t="shared" si="107"/>
        <v>1196.1600000000001</v>
      </c>
    </row>
    <row r="2611" spans="1:29" x14ac:dyDescent="0.25">
      <c r="A2611" t="s">
        <v>234</v>
      </c>
      <c r="B2611">
        <v>46</v>
      </c>
      <c r="C2611" t="str">
        <f t="shared" si="104"/>
        <v>Adult</v>
      </c>
      <c r="D2611" t="s">
        <v>1316</v>
      </c>
      <c r="E2611" t="s">
        <v>46</v>
      </c>
      <c r="F2611">
        <v>0.06</v>
      </c>
      <c r="G2611">
        <v>1</v>
      </c>
      <c r="H2611" s="1">
        <v>41354</v>
      </c>
      <c r="I2611" s="1" t="str">
        <f t="shared" si="105"/>
        <v xml:space="preserve"> Mar</v>
      </c>
      <c r="J2611">
        <v>44290</v>
      </c>
      <c r="K2611" t="s">
        <v>131</v>
      </c>
      <c r="L2611">
        <v>49</v>
      </c>
      <c r="M2611">
        <v>0.51</v>
      </c>
      <c r="N2611" t="s">
        <v>48</v>
      </c>
      <c r="O2611" t="s">
        <v>139</v>
      </c>
      <c r="P2611" t="s">
        <v>1138</v>
      </c>
      <c r="Q2611" t="s">
        <v>82</v>
      </c>
      <c r="R2611">
        <v>4.68</v>
      </c>
      <c r="S2611" t="s">
        <v>76</v>
      </c>
      <c r="T2611">
        <v>6253</v>
      </c>
      <c r="U2611">
        <v>508.38</v>
      </c>
      <c r="V2611" s="1">
        <v>41356</v>
      </c>
      <c r="W2611" t="s">
        <v>34</v>
      </c>
      <c r="X2611">
        <v>5.4</v>
      </c>
      <c r="Y2611" t="s">
        <v>638</v>
      </c>
      <c r="Z2611">
        <v>10.4</v>
      </c>
      <c r="AA2611">
        <v>30904</v>
      </c>
      <c r="AB2611">
        <f t="shared" si="106"/>
        <v>509.6</v>
      </c>
      <c r="AC2611">
        <f t="shared" si="107"/>
        <v>479.024</v>
      </c>
    </row>
    <row r="2612" spans="1:29" x14ac:dyDescent="0.25">
      <c r="A2612" t="s">
        <v>234</v>
      </c>
      <c r="B2612">
        <v>46</v>
      </c>
      <c r="C2612" t="str">
        <f t="shared" si="104"/>
        <v>Adult</v>
      </c>
      <c r="D2612" t="s">
        <v>1316</v>
      </c>
      <c r="E2612" t="s">
        <v>46</v>
      </c>
      <c r="F2612">
        <v>0.01</v>
      </c>
      <c r="G2612">
        <v>1</v>
      </c>
      <c r="H2612" s="1">
        <v>41354</v>
      </c>
      <c r="I2612" s="1" t="str">
        <f t="shared" si="105"/>
        <v xml:space="preserve"> Mar</v>
      </c>
      <c r="J2612">
        <v>44290</v>
      </c>
      <c r="K2612" t="s">
        <v>131</v>
      </c>
      <c r="L2612">
        <v>28</v>
      </c>
      <c r="M2612">
        <v>0.4</v>
      </c>
      <c r="N2612" t="s">
        <v>29</v>
      </c>
      <c r="O2612" t="s">
        <v>30</v>
      </c>
      <c r="P2612" t="s">
        <v>1373</v>
      </c>
      <c r="Q2612" t="s">
        <v>61</v>
      </c>
      <c r="R2612">
        <v>-114.58</v>
      </c>
      <c r="S2612" t="s">
        <v>76</v>
      </c>
      <c r="T2612">
        <v>6254</v>
      </c>
      <c r="U2612">
        <v>281.08999999999997</v>
      </c>
      <c r="V2612" s="1">
        <v>41356</v>
      </c>
      <c r="W2612" t="s">
        <v>34</v>
      </c>
      <c r="X2612">
        <v>9.86</v>
      </c>
      <c r="Y2612" t="s">
        <v>638</v>
      </c>
      <c r="Z2612">
        <v>9.06</v>
      </c>
      <c r="AA2612">
        <v>30904</v>
      </c>
      <c r="AB2612">
        <f t="shared" si="106"/>
        <v>253.68</v>
      </c>
      <c r="AC2612">
        <f t="shared" si="107"/>
        <v>251.14320000000001</v>
      </c>
    </row>
    <row r="2613" spans="1:29" x14ac:dyDescent="0.25">
      <c r="A2613" t="s">
        <v>234</v>
      </c>
      <c r="B2613">
        <v>46</v>
      </c>
      <c r="C2613" t="str">
        <f t="shared" si="104"/>
        <v>Adult</v>
      </c>
      <c r="D2613" t="s">
        <v>1316</v>
      </c>
      <c r="E2613" t="s">
        <v>46</v>
      </c>
      <c r="F2613">
        <v>0.02</v>
      </c>
      <c r="G2613">
        <v>1</v>
      </c>
      <c r="H2613" s="1">
        <v>41354</v>
      </c>
      <c r="I2613" s="1" t="str">
        <f t="shared" si="105"/>
        <v xml:space="preserve"> Mar</v>
      </c>
      <c r="J2613">
        <v>44290</v>
      </c>
      <c r="K2613" t="s">
        <v>131</v>
      </c>
      <c r="L2613">
        <v>41</v>
      </c>
      <c r="M2613">
        <v>0.37</v>
      </c>
      <c r="N2613" t="s">
        <v>29</v>
      </c>
      <c r="O2613" t="s">
        <v>30</v>
      </c>
      <c r="P2613" t="s">
        <v>2859</v>
      </c>
      <c r="Q2613" t="s">
        <v>61</v>
      </c>
      <c r="R2613">
        <v>-75.28</v>
      </c>
      <c r="S2613" t="s">
        <v>76</v>
      </c>
      <c r="T2613">
        <v>6255</v>
      </c>
      <c r="U2613">
        <v>276.64999999999998</v>
      </c>
      <c r="V2613" s="1">
        <v>41356</v>
      </c>
      <c r="W2613" t="s">
        <v>34</v>
      </c>
      <c r="X2613">
        <v>5.87</v>
      </c>
      <c r="Y2613" t="s">
        <v>638</v>
      </c>
      <c r="Z2613">
        <v>6.48</v>
      </c>
      <c r="AA2613">
        <v>30904</v>
      </c>
      <c r="AB2613">
        <f t="shared" si="106"/>
        <v>265.68</v>
      </c>
      <c r="AC2613">
        <f t="shared" si="107"/>
        <v>260.3664</v>
      </c>
    </row>
    <row r="2614" spans="1:29" x14ac:dyDescent="0.25">
      <c r="A2614" t="s">
        <v>1213</v>
      </c>
      <c r="B2614">
        <v>46</v>
      </c>
      <c r="C2614" t="str">
        <f t="shared" si="104"/>
        <v>Adult</v>
      </c>
      <c r="D2614" t="s">
        <v>1549</v>
      </c>
      <c r="E2614" t="s">
        <v>57</v>
      </c>
      <c r="F2614">
        <v>0.02</v>
      </c>
      <c r="G2614">
        <v>1</v>
      </c>
      <c r="H2614" s="1">
        <v>41355</v>
      </c>
      <c r="I2614" s="1" t="str">
        <f t="shared" si="105"/>
        <v xml:space="preserve"> Mar</v>
      </c>
      <c r="J2614">
        <v>29671</v>
      </c>
      <c r="K2614" t="s">
        <v>58</v>
      </c>
      <c r="L2614">
        <v>43</v>
      </c>
      <c r="M2614">
        <v>0.59</v>
      </c>
      <c r="N2614" t="s">
        <v>29</v>
      </c>
      <c r="O2614" t="s">
        <v>30</v>
      </c>
      <c r="P2614" t="s">
        <v>795</v>
      </c>
      <c r="Q2614" t="s">
        <v>88</v>
      </c>
      <c r="R2614">
        <v>221.63</v>
      </c>
      <c r="S2614" t="s">
        <v>68</v>
      </c>
      <c r="T2614">
        <v>4181</v>
      </c>
      <c r="U2614">
        <v>1511.7</v>
      </c>
      <c r="V2614" s="1">
        <v>41356</v>
      </c>
      <c r="W2614" t="s">
        <v>34</v>
      </c>
      <c r="X2614">
        <v>7.73</v>
      </c>
      <c r="Y2614" t="s">
        <v>111</v>
      </c>
      <c r="Z2614">
        <v>34.99</v>
      </c>
      <c r="AA2614">
        <v>75146</v>
      </c>
      <c r="AB2614">
        <f t="shared" si="106"/>
        <v>1504.5700000000002</v>
      </c>
      <c r="AC2614">
        <f t="shared" si="107"/>
        <v>1474.4786000000001</v>
      </c>
    </row>
    <row r="2615" spans="1:29" x14ac:dyDescent="0.25">
      <c r="A2615" t="s">
        <v>2663</v>
      </c>
      <c r="B2615">
        <v>46</v>
      </c>
      <c r="C2615" t="str">
        <f t="shared" si="104"/>
        <v>Adult</v>
      </c>
      <c r="D2615" t="s">
        <v>1009</v>
      </c>
      <c r="E2615" t="s">
        <v>57</v>
      </c>
      <c r="F2615">
        <v>0.02</v>
      </c>
      <c r="G2615">
        <v>1</v>
      </c>
      <c r="H2615" s="1">
        <v>41355</v>
      </c>
      <c r="I2615" s="1" t="str">
        <f t="shared" si="105"/>
        <v xml:space="preserve"> Mar</v>
      </c>
      <c r="J2615">
        <v>53060</v>
      </c>
      <c r="K2615" t="s">
        <v>58</v>
      </c>
      <c r="L2615">
        <v>4</v>
      </c>
      <c r="M2615">
        <v>0.4</v>
      </c>
      <c r="N2615" t="s">
        <v>29</v>
      </c>
      <c r="O2615" t="s">
        <v>59</v>
      </c>
      <c r="P2615" t="s">
        <v>63</v>
      </c>
      <c r="Q2615" t="s">
        <v>61</v>
      </c>
      <c r="R2615">
        <v>-2.82</v>
      </c>
      <c r="S2615" t="s">
        <v>52</v>
      </c>
      <c r="T2615">
        <v>7443</v>
      </c>
      <c r="U2615">
        <v>38.58</v>
      </c>
      <c r="V2615" s="1">
        <v>41357</v>
      </c>
      <c r="W2615" t="s">
        <v>34</v>
      </c>
      <c r="X2615">
        <v>2.15</v>
      </c>
      <c r="Y2615" t="s">
        <v>54</v>
      </c>
      <c r="Z2615">
        <v>9.11</v>
      </c>
      <c r="AA2615">
        <v>90301</v>
      </c>
      <c r="AB2615">
        <f t="shared" si="106"/>
        <v>36.44</v>
      </c>
      <c r="AC2615">
        <f t="shared" si="107"/>
        <v>35.711199999999998</v>
      </c>
    </row>
    <row r="2616" spans="1:29" x14ac:dyDescent="0.25">
      <c r="A2616" t="s">
        <v>2663</v>
      </c>
      <c r="B2616">
        <v>46</v>
      </c>
      <c r="C2616" t="str">
        <f t="shared" si="104"/>
        <v>Adult</v>
      </c>
      <c r="D2616" t="s">
        <v>1009</v>
      </c>
      <c r="E2616" t="s">
        <v>57</v>
      </c>
      <c r="F2616">
        <v>0.1</v>
      </c>
      <c r="G2616">
        <v>1</v>
      </c>
      <c r="H2616" s="1">
        <v>41355</v>
      </c>
      <c r="I2616" s="1" t="str">
        <f t="shared" si="105"/>
        <v xml:space="preserve"> Mar</v>
      </c>
      <c r="J2616">
        <v>53060</v>
      </c>
      <c r="K2616" t="s">
        <v>58</v>
      </c>
      <c r="L2616">
        <v>36</v>
      </c>
      <c r="M2616">
        <v>0.65</v>
      </c>
      <c r="N2616" t="s">
        <v>96</v>
      </c>
      <c r="O2616" t="s">
        <v>30</v>
      </c>
      <c r="P2616" t="s">
        <v>1768</v>
      </c>
      <c r="Q2616" t="s">
        <v>102</v>
      </c>
      <c r="R2616">
        <v>-71.55</v>
      </c>
      <c r="S2616" t="s">
        <v>52</v>
      </c>
      <c r="T2616">
        <v>7442</v>
      </c>
      <c r="U2616">
        <v>739.07</v>
      </c>
      <c r="V2616" s="1">
        <v>41357</v>
      </c>
      <c r="W2616" t="s">
        <v>34</v>
      </c>
      <c r="X2616">
        <v>5.99</v>
      </c>
      <c r="Y2616" t="s">
        <v>54</v>
      </c>
      <c r="Z2616">
        <v>20.95</v>
      </c>
      <c r="AA2616">
        <v>90301</v>
      </c>
      <c r="AB2616">
        <f t="shared" si="106"/>
        <v>754.19999999999993</v>
      </c>
      <c r="AC2616">
        <f t="shared" si="107"/>
        <v>678.78</v>
      </c>
    </row>
    <row r="2617" spans="1:29" x14ac:dyDescent="0.25">
      <c r="A2617" t="s">
        <v>2860</v>
      </c>
      <c r="B2617">
        <v>46</v>
      </c>
      <c r="C2617" t="str">
        <f t="shared" si="104"/>
        <v>Adult</v>
      </c>
      <c r="D2617" t="s">
        <v>2394</v>
      </c>
      <c r="E2617" t="s">
        <v>46</v>
      </c>
      <c r="F2617">
        <v>0</v>
      </c>
      <c r="G2617">
        <v>1</v>
      </c>
      <c r="H2617" s="1">
        <v>41356</v>
      </c>
      <c r="I2617" s="1" t="str">
        <f t="shared" si="105"/>
        <v xml:space="preserve"> Mar</v>
      </c>
      <c r="J2617">
        <v>4037</v>
      </c>
      <c r="K2617" t="s">
        <v>28</v>
      </c>
      <c r="L2617">
        <v>27</v>
      </c>
      <c r="M2617">
        <v>0.37</v>
      </c>
      <c r="N2617" t="s">
        <v>29</v>
      </c>
      <c r="O2617" t="s">
        <v>30</v>
      </c>
      <c r="P2617" t="s">
        <v>1483</v>
      </c>
      <c r="Q2617" t="s">
        <v>61</v>
      </c>
      <c r="R2617">
        <v>-101.85</v>
      </c>
      <c r="S2617" t="s">
        <v>68</v>
      </c>
      <c r="T2617">
        <v>593</v>
      </c>
      <c r="U2617">
        <v>188.07</v>
      </c>
      <c r="V2617" s="1">
        <v>41357</v>
      </c>
      <c r="W2617" t="s">
        <v>34</v>
      </c>
      <c r="X2617">
        <v>7.86</v>
      </c>
      <c r="Y2617" t="s">
        <v>262</v>
      </c>
      <c r="Z2617">
        <v>6.48</v>
      </c>
      <c r="AA2617">
        <v>64064</v>
      </c>
      <c r="AB2617">
        <f t="shared" si="106"/>
        <v>174.96</v>
      </c>
      <c r="AC2617">
        <f t="shared" si="107"/>
        <v>174.96</v>
      </c>
    </row>
    <row r="2618" spans="1:29" x14ac:dyDescent="0.25">
      <c r="A2618" t="s">
        <v>2861</v>
      </c>
      <c r="B2618">
        <v>46</v>
      </c>
      <c r="C2618" t="str">
        <f t="shared" si="104"/>
        <v>Adult</v>
      </c>
      <c r="D2618" t="s">
        <v>1807</v>
      </c>
      <c r="E2618" t="s">
        <v>46</v>
      </c>
      <c r="F2618">
        <v>7.0000000000000007E-2</v>
      </c>
      <c r="G2618">
        <v>1</v>
      </c>
      <c r="H2618" s="1">
        <v>41357</v>
      </c>
      <c r="I2618" s="1" t="str">
        <f t="shared" si="105"/>
        <v xml:space="preserve"> Mar</v>
      </c>
      <c r="J2618">
        <v>5830</v>
      </c>
      <c r="K2618" t="s">
        <v>131</v>
      </c>
      <c r="L2618">
        <v>49</v>
      </c>
      <c r="M2618">
        <v>0.56999999999999995</v>
      </c>
      <c r="N2618" t="s">
        <v>48</v>
      </c>
      <c r="O2618" t="s">
        <v>40</v>
      </c>
      <c r="P2618" t="s">
        <v>2862</v>
      </c>
      <c r="Q2618" t="s">
        <v>82</v>
      </c>
      <c r="R2618">
        <v>241.74</v>
      </c>
      <c r="S2618" t="s">
        <v>33</v>
      </c>
      <c r="T2618">
        <v>809</v>
      </c>
      <c r="U2618">
        <v>2012.14</v>
      </c>
      <c r="V2618" s="1">
        <v>41358</v>
      </c>
      <c r="W2618" t="s">
        <v>34</v>
      </c>
      <c r="X2618">
        <v>14.45</v>
      </c>
      <c r="Y2618" t="s">
        <v>278</v>
      </c>
      <c r="Z2618">
        <v>40.97</v>
      </c>
      <c r="AA2618">
        <v>2145</v>
      </c>
      <c r="AB2618">
        <f t="shared" si="106"/>
        <v>2007.53</v>
      </c>
      <c r="AC2618">
        <f t="shared" si="107"/>
        <v>1867.0029</v>
      </c>
    </row>
    <row r="2619" spans="1:29" x14ac:dyDescent="0.25">
      <c r="A2619" t="s">
        <v>2305</v>
      </c>
      <c r="B2619">
        <v>46</v>
      </c>
      <c r="C2619" t="str">
        <f t="shared" si="104"/>
        <v>Adult</v>
      </c>
      <c r="D2619" t="s">
        <v>2306</v>
      </c>
      <c r="E2619" t="s">
        <v>46</v>
      </c>
      <c r="F2619">
        <v>0.1</v>
      </c>
      <c r="G2619">
        <v>1</v>
      </c>
      <c r="H2619" s="1">
        <v>41357</v>
      </c>
      <c r="I2619" s="1" t="str">
        <f t="shared" si="105"/>
        <v xml:space="preserve"> Mar</v>
      </c>
      <c r="J2619">
        <v>5414</v>
      </c>
      <c r="K2619" t="s">
        <v>39</v>
      </c>
      <c r="L2619">
        <v>14</v>
      </c>
      <c r="M2619">
        <v>0.66</v>
      </c>
      <c r="N2619" t="s">
        <v>29</v>
      </c>
      <c r="O2619" t="s">
        <v>30</v>
      </c>
      <c r="P2619" t="s">
        <v>2781</v>
      </c>
      <c r="Q2619" t="s">
        <v>32</v>
      </c>
      <c r="R2619">
        <v>-27.08</v>
      </c>
      <c r="S2619" t="s">
        <v>33</v>
      </c>
      <c r="T2619">
        <v>756</v>
      </c>
      <c r="U2619">
        <v>284.62</v>
      </c>
      <c r="V2619" s="1">
        <v>41358</v>
      </c>
      <c r="W2619" t="s">
        <v>42</v>
      </c>
      <c r="X2619">
        <v>5.42</v>
      </c>
      <c r="Y2619" t="s">
        <v>43</v>
      </c>
      <c r="Z2619">
        <v>20.98</v>
      </c>
      <c r="AA2619">
        <v>21114</v>
      </c>
      <c r="AB2619">
        <f t="shared" si="106"/>
        <v>293.72000000000003</v>
      </c>
      <c r="AC2619">
        <f t="shared" si="107"/>
        <v>264.34800000000001</v>
      </c>
    </row>
    <row r="2620" spans="1:29" x14ac:dyDescent="0.25">
      <c r="A2620" t="s">
        <v>2863</v>
      </c>
      <c r="B2620">
        <v>46</v>
      </c>
      <c r="C2620" t="str">
        <f t="shared" si="104"/>
        <v>Adult</v>
      </c>
      <c r="D2620" t="s">
        <v>2864</v>
      </c>
      <c r="E2620" t="s">
        <v>38</v>
      </c>
      <c r="F2620">
        <v>0.05</v>
      </c>
      <c r="G2620">
        <v>1</v>
      </c>
      <c r="H2620" s="1">
        <v>41357</v>
      </c>
      <c r="I2620" s="1" t="str">
        <f t="shared" si="105"/>
        <v xml:space="preserve"> Mar</v>
      </c>
      <c r="J2620">
        <v>44546</v>
      </c>
      <c r="K2620" t="s">
        <v>58</v>
      </c>
      <c r="L2620">
        <v>15</v>
      </c>
      <c r="M2620">
        <v>0.36</v>
      </c>
      <c r="N2620" t="s">
        <v>29</v>
      </c>
      <c r="O2620" t="s">
        <v>59</v>
      </c>
      <c r="P2620" t="s">
        <v>1328</v>
      </c>
      <c r="Q2620" t="s">
        <v>232</v>
      </c>
      <c r="R2620">
        <v>4.26</v>
      </c>
      <c r="S2620" t="s">
        <v>33</v>
      </c>
      <c r="T2620">
        <v>6293</v>
      </c>
      <c r="U2620">
        <v>55.2</v>
      </c>
      <c r="V2620" s="1">
        <v>41358</v>
      </c>
      <c r="W2620" t="s">
        <v>34</v>
      </c>
      <c r="X2620">
        <v>1.63</v>
      </c>
      <c r="Y2620" t="s">
        <v>43</v>
      </c>
      <c r="Z2620">
        <v>3.58</v>
      </c>
      <c r="AA2620">
        <v>20814</v>
      </c>
      <c r="AB2620">
        <f t="shared" si="106"/>
        <v>53.7</v>
      </c>
      <c r="AC2620">
        <f t="shared" si="107"/>
        <v>51.015000000000001</v>
      </c>
    </row>
    <row r="2621" spans="1:29" x14ac:dyDescent="0.25">
      <c r="A2621" t="s">
        <v>2865</v>
      </c>
      <c r="B2621">
        <v>46</v>
      </c>
      <c r="C2621" t="str">
        <f t="shared" si="104"/>
        <v>Adult</v>
      </c>
      <c r="D2621" t="s">
        <v>313</v>
      </c>
      <c r="E2621" t="s">
        <v>57</v>
      </c>
      <c r="F2621">
        <v>0.1</v>
      </c>
      <c r="G2621">
        <v>1</v>
      </c>
      <c r="H2621" s="1">
        <v>41357</v>
      </c>
      <c r="I2621" s="1" t="str">
        <f t="shared" si="105"/>
        <v xml:space="preserve"> Mar</v>
      </c>
      <c r="J2621">
        <v>36866</v>
      </c>
      <c r="K2621" t="s">
        <v>47</v>
      </c>
      <c r="L2621">
        <v>32</v>
      </c>
      <c r="M2621">
        <v>0.6</v>
      </c>
      <c r="N2621" t="s">
        <v>29</v>
      </c>
      <c r="O2621" t="s">
        <v>30</v>
      </c>
      <c r="P2621" t="s">
        <v>2866</v>
      </c>
      <c r="Q2621" t="s">
        <v>32</v>
      </c>
      <c r="R2621">
        <v>1462.42</v>
      </c>
      <c r="S2621" t="s">
        <v>68</v>
      </c>
      <c r="T2621">
        <v>5187</v>
      </c>
      <c r="U2621">
        <v>6245.76</v>
      </c>
      <c r="V2621" s="1">
        <v>41359</v>
      </c>
      <c r="W2621" t="s">
        <v>34</v>
      </c>
      <c r="X2621">
        <v>9.99</v>
      </c>
      <c r="Y2621" t="s">
        <v>111</v>
      </c>
      <c r="Z2621">
        <v>210.55</v>
      </c>
      <c r="AA2621">
        <v>76067</v>
      </c>
      <c r="AB2621">
        <f t="shared" si="106"/>
        <v>6737.6</v>
      </c>
      <c r="AC2621">
        <f t="shared" si="107"/>
        <v>6063.84</v>
      </c>
    </row>
    <row r="2622" spans="1:29" x14ac:dyDescent="0.25">
      <c r="A2622" t="s">
        <v>2070</v>
      </c>
      <c r="B2622">
        <v>46</v>
      </c>
      <c r="C2622" t="str">
        <f t="shared" si="104"/>
        <v>Adult</v>
      </c>
      <c r="D2622" t="s">
        <v>2584</v>
      </c>
      <c r="E2622" t="s">
        <v>27</v>
      </c>
      <c r="F2622">
        <v>0.04</v>
      </c>
      <c r="G2622">
        <v>1</v>
      </c>
      <c r="H2622" s="1">
        <v>41357</v>
      </c>
      <c r="I2622" s="1" t="str">
        <f t="shared" si="105"/>
        <v xml:space="preserve"> Mar</v>
      </c>
      <c r="J2622">
        <v>52135</v>
      </c>
      <c r="K2622" t="s">
        <v>47</v>
      </c>
      <c r="L2622">
        <v>38</v>
      </c>
      <c r="M2622">
        <v>0.5</v>
      </c>
      <c r="N2622" t="s">
        <v>96</v>
      </c>
      <c r="O2622" t="s">
        <v>30</v>
      </c>
      <c r="P2622" t="s">
        <v>2867</v>
      </c>
      <c r="Q2622" t="s">
        <v>102</v>
      </c>
      <c r="R2622">
        <v>863.57</v>
      </c>
      <c r="S2622" t="s">
        <v>68</v>
      </c>
      <c r="T2622">
        <v>7312</v>
      </c>
      <c r="U2622">
        <v>3922.96</v>
      </c>
      <c r="V2622" s="1">
        <v>41359</v>
      </c>
      <c r="W2622" t="s">
        <v>34</v>
      </c>
      <c r="X2622">
        <v>19.989999999999998</v>
      </c>
      <c r="Y2622" t="s">
        <v>111</v>
      </c>
      <c r="Z2622">
        <v>99.99</v>
      </c>
      <c r="AA2622">
        <v>77546</v>
      </c>
      <c r="AB2622">
        <f t="shared" si="106"/>
        <v>3799.62</v>
      </c>
      <c r="AC2622">
        <f t="shared" si="107"/>
        <v>3647.6351999999997</v>
      </c>
    </row>
    <row r="2623" spans="1:29" x14ac:dyDescent="0.25">
      <c r="A2623" t="s">
        <v>2868</v>
      </c>
      <c r="B2623">
        <v>46</v>
      </c>
      <c r="C2623" t="str">
        <f t="shared" si="104"/>
        <v>Adult</v>
      </c>
      <c r="D2623" t="s">
        <v>200</v>
      </c>
      <c r="E2623" t="s">
        <v>27</v>
      </c>
      <c r="F2623">
        <v>0.02</v>
      </c>
      <c r="G2623">
        <v>1</v>
      </c>
      <c r="H2623" s="1">
        <v>41358</v>
      </c>
      <c r="I2623" s="1" t="str">
        <f t="shared" si="105"/>
        <v xml:space="preserve"> Mar</v>
      </c>
      <c r="J2623">
        <v>18017</v>
      </c>
      <c r="K2623" t="s">
        <v>58</v>
      </c>
      <c r="L2623">
        <v>22</v>
      </c>
      <c r="M2623">
        <v>0.76</v>
      </c>
      <c r="N2623" t="s">
        <v>48</v>
      </c>
      <c r="O2623" t="s">
        <v>73</v>
      </c>
      <c r="P2623" t="s">
        <v>900</v>
      </c>
      <c r="Q2623" t="s">
        <v>75</v>
      </c>
      <c r="R2623">
        <v>-715.77820599999995</v>
      </c>
      <c r="S2623" t="s">
        <v>33</v>
      </c>
      <c r="T2623">
        <v>2478</v>
      </c>
      <c r="U2623">
        <v>5202.8959999999997</v>
      </c>
      <c r="V2623" s="1">
        <v>41360</v>
      </c>
      <c r="W2623" t="s">
        <v>53</v>
      </c>
      <c r="X2623">
        <v>54.12</v>
      </c>
      <c r="Y2623" t="s">
        <v>233</v>
      </c>
      <c r="Z2623">
        <v>296.18</v>
      </c>
      <c r="AA2623">
        <v>7628</v>
      </c>
      <c r="AB2623">
        <f t="shared" si="106"/>
        <v>6515.96</v>
      </c>
      <c r="AC2623">
        <f t="shared" si="107"/>
        <v>6385.6408000000001</v>
      </c>
    </row>
    <row r="2624" spans="1:29" x14ac:dyDescent="0.25">
      <c r="A2624" t="s">
        <v>383</v>
      </c>
      <c r="B2624">
        <v>46</v>
      </c>
      <c r="C2624" t="str">
        <f t="shared" si="104"/>
        <v>Adult</v>
      </c>
      <c r="D2624" t="s">
        <v>384</v>
      </c>
      <c r="E2624" t="s">
        <v>46</v>
      </c>
      <c r="F2624">
        <v>0.04</v>
      </c>
      <c r="G2624">
        <v>1</v>
      </c>
      <c r="H2624" s="1">
        <v>41358</v>
      </c>
      <c r="I2624" s="1" t="str">
        <f t="shared" si="105"/>
        <v xml:space="preserve"> Mar</v>
      </c>
      <c r="J2624">
        <v>42597</v>
      </c>
      <c r="K2624" t="s">
        <v>131</v>
      </c>
      <c r="L2624">
        <v>5</v>
      </c>
      <c r="M2624">
        <v>0.64</v>
      </c>
      <c r="N2624" t="s">
        <v>96</v>
      </c>
      <c r="O2624" t="s">
        <v>139</v>
      </c>
      <c r="P2624" t="s">
        <v>2742</v>
      </c>
      <c r="Q2624" t="s">
        <v>102</v>
      </c>
      <c r="R2624">
        <v>-32.78</v>
      </c>
      <c r="S2624" t="s">
        <v>68</v>
      </c>
      <c r="T2624">
        <v>6013</v>
      </c>
      <c r="U2624">
        <v>29.66</v>
      </c>
      <c r="V2624" s="1">
        <v>41360</v>
      </c>
      <c r="W2624" t="s">
        <v>34</v>
      </c>
      <c r="X2624">
        <v>4.32</v>
      </c>
      <c r="Y2624" t="s">
        <v>385</v>
      </c>
      <c r="Z2624">
        <v>4.9800000000000004</v>
      </c>
      <c r="AA2624">
        <v>57103</v>
      </c>
      <c r="AB2624">
        <f t="shared" si="106"/>
        <v>24.900000000000002</v>
      </c>
      <c r="AC2624">
        <f t="shared" si="107"/>
        <v>23.904000000000003</v>
      </c>
    </row>
    <row r="2625" spans="1:29" x14ac:dyDescent="0.25">
      <c r="A2625" t="s">
        <v>2310</v>
      </c>
      <c r="B2625">
        <v>46</v>
      </c>
      <c r="C2625" t="str">
        <f t="shared" si="104"/>
        <v>Adult</v>
      </c>
      <c r="D2625" t="s">
        <v>1862</v>
      </c>
      <c r="E2625" t="s">
        <v>38</v>
      </c>
      <c r="F2625">
        <v>0.08</v>
      </c>
      <c r="G2625">
        <v>1</v>
      </c>
      <c r="H2625" s="1">
        <v>41358</v>
      </c>
      <c r="I2625" s="1" t="str">
        <f t="shared" si="105"/>
        <v xml:space="preserve"> Mar</v>
      </c>
      <c r="J2625">
        <v>35430</v>
      </c>
      <c r="K2625" t="s">
        <v>47</v>
      </c>
      <c r="L2625">
        <v>31</v>
      </c>
      <c r="M2625">
        <v>0.56000000000000005</v>
      </c>
      <c r="N2625" t="s">
        <v>96</v>
      </c>
      <c r="O2625" t="s">
        <v>30</v>
      </c>
      <c r="P2625">
        <v>5180</v>
      </c>
      <c r="Q2625" t="s">
        <v>105</v>
      </c>
      <c r="R2625">
        <v>173.934</v>
      </c>
      <c r="S2625" t="s">
        <v>33</v>
      </c>
      <c r="T2625">
        <v>4982</v>
      </c>
      <c r="U2625">
        <v>1655.3665000000001</v>
      </c>
      <c r="V2625" s="1">
        <v>41360</v>
      </c>
      <c r="W2625" t="s">
        <v>34</v>
      </c>
      <c r="X2625">
        <v>8.99</v>
      </c>
      <c r="Y2625" t="s">
        <v>208</v>
      </c>
      <c r="Z2625">
        <v>65.989999999999995</v>
      </c>
      <c r="AA2625">
        <v>44236</v>
      </c>
      <c r="AB2625">
        <f t="shared" si="106"/>
        <v>2045.6899999999998</v>
      </c>
      <c r="AC2625">
        <f t="shared" si="107"/>
        <v>1882.0347999999999</v>
      </c>
    </row>
    <row r="2626" spans="1:29" x14ac:dyDescent="0.25">
      <c r="A2626" t="s">
        <v>2382</v>
      </c>
      <c r="B2626">
        <v>46</v>
      </c>
      <c r="C2626" t="str">
        <f t="shared" si="104"/>
        <v>Adult</v>
      </c>
      <c r="D2626" t="s">
        <v>2304</v>
      </c>
      <c r="E2626" t="s">
        <v>38</v>
      </c>
      <c r="F2626">
        <v>0.03</v>
      </c>
      <c r="G2626">
        <v>1</v>
      </c>
      <c r="H2626" s="1">
        <v>41358</v>
      </c>
      <c r="I2626" s="1" t="str">
        <f t="shared" si="105"/>
        <v xml:space="preserve"> Mar</v>
      </c>
      <c r="J2626">
        <v>19815</v>
      </c>
      <c r="K2626" t="s">
        <v>39</v>
      </c>
      <c r="L2626">
        <v>33</v>
      </c>
      <c r="M2626">
        <v>0.36</v>
      </c>
      <c r="N2626" t="s">
        <v>29</v>
      </c>
      <c r="O2626" t="s">
        <v>30</v>
      </c>
      <c r="P2626" t="s">
        <v>1528</v>
      </c>
      <c r="Q2626" t="s">
        <v>61</v>
      </c>
      <c r="R2626">
        <v>-102.36</v>
      </c>
      <c r="S2626" t="s">
        <v>52</v>
      </c>
      <c r="T2626">
        <v>2746</v>
      </c>
      <c r="U2626">
        <v>167.07</v>
      </c>
      <c r="V2626" s="1">
        <v>41361</v>
      </c>
      <c r="W2626" t="s">
        <v>34</v>
      </c>
      <c r="X2626">
        <v>6.07</v>
      </c>
      <c r="Y2626" t="s">
        <v>54</v>
      </c>
      <c r="Z2626">
        <v>4.9800000000000004</v>
      </c>
      <c r="AA2626">
        <v>94110</v>
      </c>
      <c r="AB2626">
        <f t="shared" si="106"/>
        <v>164.34</v>
      </c>
      <c r="AC2626">
        <f t="shared" si="107"/>
        <v>159.40979999999999</v>
      </c>
    </row>
    <row r="2627" spans="1:29" x14ac:dyDescent="0.25">
      <c r="A2627" t="s">
        <v>2310</v>
      </c>
      <c r="B2627">
        <v>46</v>
      </c>
      <c r="C2627" t="str">
        <f t="shared" si="104"/>
        <v>Adult</v>
      </c>
      <c r="D2627" t="s">
        <v>1862</v>
      </c>
      <c r="E2627" t="s">
        <v>38</v>
      </c>
      <c r="F2627">
        <v>0.1</v>
      </c>
      <c r="G2627">
        <v>1</v>
      </c>
      <c r="H2627" s="1">
        <v>41358</v>
      </c>
      <c r="I2627" s="1" t="str">
        <f t="shared" si="105"/>
        <v xml:space="preserve"> Mar</v>
      </c>
      <c r="J2627">
        <v>35430</v>
      </c>
      <c r="K2627" t="s">
        <v>47</v>
      </c>
      <c r="L2627">
        <v>48</v>
      </c>
      <c r="M2627">
        <v>0.54</v>
      </c>
      <c r="N2627" t="s">
        <v>29</v>
      </c>
      <c r="O2627" t="s">
        <v>59</v>
      </c>
      <c r="P2627" t="s">
        <v>1688</v>
      </c>
      <c r="Q2627" t="s">
        <v>88</v>
      </c>
      <c r="R2627">
        <v>9.5</v>
      </c>
      <c r="S2627" t="s">
        <v>33</v>
      </c>
      <c r="T2627">
        <v>4981</v>
      </c>
      <c r="U2627">
        <v>133.43</v>
      </c>
      <c r="V2627" s="1">
        <v>41362</v>
      </c>
      <c r="W2627" t="s">
        <v>34</v>
      </c>
      <c r="X2627">
        <v>0.93</v>
      </c>
      <c r="Y2627" t="s">
        <v>208</v>
      </c>
      <c r="Z2627">
        <v>2.84</v>
      </c>
      <c r="AA2627">
        <v>44236</v>
      </c>
      <c r="AB2627">
        <f t="shared" si="106"/>
        <v>136.32</v>
      </c>
      <c r="AC2627">
        <f t="shared" si="107"/>
        <v>122.68799999999999</v>
      </c>
    </row>
    <row r="2628" spans="1:29" x14ac:dyDescent="0.25">
      <c r="A2628" t="s">
        <v>2310</v>
      </c>
      <c r="B2628">
        <v>46</v>
      </c>
      <c r="C2628" t="str">
        <f t="shared" si="104"/>
        <v>Adult</v>
      </c>
      <c r="D2628" t="s">
        <v>1862</v>
      </c>
      <c r="E2628" t="s">
        <v>38</v>
      </c>
      <c r="F2628">
        <v>0.05</v>
      </c>
      <c r="G2628">
        <v>1</v>
      </c>
      <c r="H2628" s="1">
        <v>41358</v>
      </c>
      <c r="I2628" s="1" t="str">
        <f t="shared" si="105"/>
        <v xml:space="preserve"> Mar</v>
      </c>
      <c r="J2628">
        <v>35430</v>
      </c>
      <c r="K2628" t="s">
        <v>47</v>
      </c>
      <c r="L2628">
        <v>16</v>
      </c>
      <c r="M2628">
        <v>0.69</v>
      </c>
      <c r="N2628" t="s">
        <v>48</v>
      </c>
      <c r="O2628" t="s">
        <v>80</v>
      </c>
      <c r="P2628" t="s">
        <v>372</v>
      </c>
      <c r="Q2628" t="s">
        <v>82</v>
      </c>
      <c r="R2628">
        <v>608.74</v>
      </c>
      <c r="S2628" t="s">
        <v>33</v>
      </c>
      <c r="T2628">
        <v>4980</v>
      </c>
      <c r="U2628">
        <v>1835.84</v>
      </c>
      <c r="V2628" s="1">
        <v>41365</v>
      </c>
      <c r="W2628" t="s">
        <v>34</v>
      </c>
      <c r="X2628">
        <v>13.99</v>
      </c>
      <c r="Y2628" t="s">
        <v>208</v>
      </c>
      <c r="Z2628">
        <v>110.98</v>
      </c>
      <c r="AA2628">
        <v>44236</v>
      </c>
      <c r="AB2628">
        <f t="shared" si="106"/>
        <v>1775.68</v>
      </c>
      <c r="AC2628">
        <f t="shared" si="107"/>
        <v>1686.896</v>
      </c>
    </row>
    <row r="2629" spans="1:29" x14ac:dyDescent="0.25">
      <c r="A2629" t="s">
        <v>693</v>
      </c>
      <c r="B2629">
        <v>46</v>
      </c>
      <c r="C2629" t="str">
        <f t="shared" si="104"/>
        <v>Adult</v>
      </c>
      <c r="D2629" t="s">
        <v>1769</v>
      </c>
      <c r="E2629" t="s">
        <v>46</v>
      </c>
      <c r="F2629">
        <v>0.05</v>
      </c>
      <c r="G2629">
        <v>1</v>
      </c>
      <c r="H2629" s="1">
        <v>41359</v>
      </c>
      <c r="I2629" s="1" t="str">
        <f t="shared" si="105"/>
        <v xml:space="preserve"> Mar</v>
      </c>
      <c r="J2629">
        <v>7169</v>
      </c>
      <c r="K2629" t="s">
        <v>131</v>
      </c>
      <c r="L2629">
        <v>22</v>
      </c>
      <c r="M2629">
        <v>0.47</v>
      </c>
      <c r="N2629" t="s">
        <v>48</v>
      </c>
      <c r="O2629" t="s">
        <v>30</v>
      </c>
      <c r="P2629" t="s">
        <v>460</v>
      </c>
      <c r="Q2629" t="s">
        <v>82</v>
      </c>
      <c r="R2629">
        <v>-39</v>
      </c>
      <c r="S2629" t="s">
        <v>68</v>
      </c>
      <c r="T2629">
        <v>992</v>
      </c>
      <c r="U2629">
        <v>446.72</v>
      </c>
      <c r="V2629" s="1">
        <v>41361</v>
      </c>
      <c r="W2629" t="s">
        <v>34</v>
      </c>
      <c r="X2629">
        <v>14.39</v>
      </c>
      <c r="Y2629" t="s">
        <v>246</v>
      </c>
      <c r="Z2629">
        <v>20.28</v>
      </c>
      <c r="AA2629">
        <v>48195</v>
      </c>
      <c r="AB2629">
        <f t="shared" si="106"/>
        <v>446.16</v>
      </c>
      <c r="AC2629">
        <f t="shared" si="107"/>
        <v>423.85200000000003</v>
      </c>
    </row>
    <row r="2630" spans="1:29" x14ac:dyDescent="0.25">
      <c r="A2630" t="s">
        <v>693</v>
      </c>
      <c r="B2630">
        <v>46</v>
      </c>
      <c r="C2630" t="str">
        <f t="shared" si="104"/>
        <v>Adult</v>
      </c>
      <c r="D2630" t="s">
        <v>1769</v>
      </c>
      <c r="E2630" t="s">
        <v>46</v>
      </c>
      <c r="F2630">
        <v>7.0000000000000007E-2</v>
      </c>
      <c r="G2630">
        <v>1</v>
      </c>
      <c r="H2630" s="1">
        <v>41359</v>
      </c>
      <c r="I2630" s="1" t="str">
        <f t="shared" si="105"/>
        <v xml:space="preserve"> Mar</v>
      </c>
      <c r="J2630">
        <v>7169</v>
      </c>
      <c r="K2630" t="s">
        <v>131</v>
      </c>
      <c r="L2630">
        <v>30</v>
      </c>
      <c r="M2630">
        <v>0.56000000000000005</v>
      </c>
      <c r="N2630" t="s">
        <v>96</v>
      </c>
      <c r="O2630" t="s">
        <v>30</v>
      </c>
      <c r="P2630" t="s">
        <v>2869</v>
      </c>
      <c r="Q2630" t="s">
        <v>105</v>
      </c>
      <c r="R2630">
        <v>303.52499999999998</v>
      </c>
      <c r="S2630" t="s">
        <v>68</v>
      </c>
      <c r="T2630">
        <v>993</v>
      </c>
      <c r="U2630">
        <v>1580.6005</v>
      </c>
      <c r="V2630" s="1">
        <v>41361</v>
      </c>
      <c r="W2630" t="s">
        <v>34</v>
      </c>
      <c r="X2630">
        <v>2.79</v>
      </c>
      <c r="Y2630" t="s">
        <v>246</v>
      </c>
      <c r="Z2630">
        <v>65.989999999999995</v>
      </c>
      <c r="AA2630">
        <v>48195</v>
      </c>
      <c r="AB2630">
        <f t="shared" si="106"/>
        <v>1979.6999999999998</v>
      </c>
      <c r="AC2630">
        <f t="shared" si="107"/>
        <v>1841.1209999999999</v>
      </c>
    </row>
    <row r="2631" spans="1:29" x14ac:dyDescent="0.25">
      <c r="A2631" t="s">
        <v>1100</v>
      </c>
      <c r="B2631">
        <v>46</v>
      </c>
      <c r="C2631" t="str">
        <f t="shared" si="104"/>
        <v>Adult</v>
      </c>
      <c r="D2631" t="s">
        <v>160</v>
      </c>
      <c r="E2631" t="s">
        <v>57</v>
      </c>
      <c r="F2631">
        <v>0.1</v>
      </c>
      <c r="G2631">
        <v>1</v>
      </c>
      <c r="H2631" s="1">
        <v>41359</v>
      </c>
      <c r="I2631" s="1" t="str">
        <f t="shared" si="105"/>
        <v xml:space="preserve"> Mar</v>
      </c>
      <c r="J2631">
        <v>27875</v>
      </c>
      <c r="K2631" t="s">
        <v>47</v>
      </c>
      <c r="L2631">
        <v>5</v>
      </c>
      <c r="M2631">
        <v>0.59</v>
      </c>
      <c r="N2631" t="s">
        <v>29</v>
      </c>
      <c r="O2631" t="s">
        <v>40</v>
      </c>
      <c r="P2631" t="s">
        <v>2870</v>
      </c>
      <c r="Q2631" t="s">
        <v>214</v>
      </c>
      <c r="R2631">
        <v>-190.3</v>
      </c>
      <c r="S2631" t="s">
        <v>76</v>
      </c>
      <c r="T2631">
        <v>3909</v>
      </c>
      <c r="U2631">
        <v>64.97</v>
      </c>
      <c r="V2631" s="1">
        <v>41364</v>
      </c>
      <c r="W2631" t="s">
        <v>34</v>
      </c>
      <c r="X2631">
        <v>49</v>
      </c>
      <c r="Y2631" t="s">
        <v>162</v>
      </c>
      <c r="Z2631">
        <v>3.48</v>
      </c>
      <c r="AA2631">
        <v>23701</v>
      </c>
      <c r="AB2631">
        <f t="shared" si="106"/>
        <v>17.399999999999999</v>
      </c>
      <c r="AC2631">
        <f t="shared" si="107"/>
        <v>15.659999999999998</v>
      </c>
    </row>
    <row r="2632" spans="1:29" x14ac:dyDescent="0.25">
      <c r="A2632" t="s">
        <v>2871</v>
      </c>
      <c r="B2632">
        <v>46</v>
      </c>
      <c r="C2632" t="str">
        <f t="shared" si="104"/>
        <v>Adult</v>
      </c>
      <c r="D2632" t="s">
        <v>2872</v>
      </c>
      <c r="E2632" t="s">
        <v>46</v>
      </c>
      <c r="F2632">
        <v>7.0000000000000007E-2</v>
      </c>
      <c r="G2632">
        <v>1</v>
      </c>
      <c r="H2632" s="1">
        <v>41360</v>
      </c>
      <c r="I2632" s="1" t="str">
        <f t="shared" si="105"/>
        <v xml:space="preserve"> Mar</v>
      </c>
      <c r="J2632">
        <v>10919</v>
      </c>
      <c r="K2632" t="s">
        <v>28</v>
      </c>
      <c r="L2632">
        <v>42</v>
      </c>
      <c r="M2632">
        <v>0.83</v>
      </c>
      <c r="N2632" t="s">
        <v>29</v>
      </c>
      <c r="O2632" t="s">
        <v>40</v>
      </c>
      <c r="P2632" t="s">
        <v>2123</v>
      </c>
      <c r="Q2632" t="s">
        <v>32</v>
      </c>
      <c r="R2632">
        <v>-1231.8699999999999</v>
      </c>
      <c r="S2632" t="s">
        <v>33</v>
      </c>
      <c r="T2632">
        <v>1511</v>
      </c>
      <c r="U2632">
        <v>2040.95</v>
      </c>
      <c r="V2632" s="1">
        <v>41360</v>
      </c>
      <c r="W2632" t="s">
        <v>34</v>
      </c>
      <c r="X2632">
        <v>35</v>
      </c>
      <c r="Y2632" t="s">
        <v>43</v>
      </c>
      <c r="Z2632">
        <v>48.91</v>
      </c>
      <c r="AA2632">
        <v>21061</v>
      </c>
      <c r="AB2632">
        <f t="shared" si="106"/>
        <v>2054.2199999999998</v>
      </c>
      <c r="AC2632">
        <f t="shared" si="107"/>
        <v>1910.4245999999998</v>
      </c>
    </row>
    <row r="2633" spans="1:29" x14ac:dyDescent="0.25">
      <c r="A2633" t="s">
        <v>682</v>
      </c>
      <c r="B2633">
        <v>46</v>
      </c>
      <c r="C2633" t="str">
        <f t="shared" si="104"/>
        <v>Adult</v>
      </c>
      <c r="D2633" t="s">
        <v>2873</v>
      </c>
      <c r="E2633" t="s">
        <v>46</v>
      </c>
      <c r="F2633">
        <v>0.01</v>
      </c>
      <c r="G2633">
        <v>1</v>
      </c>
      <c r="H2633" s="1">
        <v>41360</v>
      </c>
      <c r="I2633" s="1" t="str">
        <f t="shared" si="105"/>
        <v xml:space="preserve"> Mar</v>
      </c>
      <c r="J2633">
        <v>37923</v>
      </c>
      <c r="K2633" t="s">
        <v>39</v>
      </c>
      <c r="L2633">
        <v>29</v>
      </c>
      <c r="M2633">
        <v>0.36</v>
      </c>
      <c r="N2633" t="s">
        <v>29</v>
      </c>
      <c r="O2633" t="s">
        <v>30</v>
      </c>
      <c r="P2633" t="s">
        <v>2059</v>
      </c>
      <c r="Q2633" t="s">
        <v>61</v>
      </c>
      <c r="R2633">
        <v>-79.67</v>
      </c>
      <c r="S2633" t="s">
        <v>76</v>
      </c>
      <c r="T2633">
        <v>5337</v>
      </c>
      <c r="U2633">
        <v>198.43</v>
      </c>
      <c r="V2633" s="1">
        <v>41361</v>
      </c>
      <c r="W2633" t="s">
        <v>34</v>
      </c>
      <c r="X2633">
        <v>6.81</v>
      </c>
      <c r="Y2633" t="s">
        <v>685</v>
      </c>
      <c r="Z2633">
        <v>6.48</v>
      </c>
      <c r="AA2633">
        <v>28403</v>
      </c>
      <c r="AB2633">
        <f t="shared" si="106"/>
        <v>187.92000000000002</v>
      </c>
      <c r="AC2633">
        <f t="shared" si="107"/>
        <v>186.04080000000002</v>
      </c>
    </row>
    <row r="2634" spans="1:29" x14ac:dyDescent="0.25">
      <c r="A2634" t="s">
        <v>78</v>
      </c>
      <c r="B2634">
        <v>46</v>
      </c>
      <c r="C2634" t="str">
        <f t="shared" ref="C2634:C2697" si="108">IF(B2634&gt;=50, "Senior", IF(B2634&gt;=20, "Adult", "Teenager"))</f>
        <v>Adult</v>
      </c>
      <c r="D2634" t="s">
        <v>1056</v>
      </c>
      <c r="E2634" t="s">
        <v>46</v>
      </c>
      <c r="F2634">
        <v>0.04</v>
      </c>
      <c r="G2634">
        <v>1</v>
      </c>
      <c r="H2634" s="1">
        <v>41360</v>
      </c>
      <c r="I2634" s="1" t="str">
        <f t="shared" ref="I2634:I2697" si="109">TEXT(H2634," MMM")</f>
        <v xml:space="preserve"> Mar</v>
      </c>
      <c r="J2634">
        <v>58657</v>
      </c>
      <c r="K2634" t="s">
        <v>58</v>
      </c>
      <c r="L2634">
        <v>43</v>
      </c>
      <c r="M2634">
        <v>0.42</v>
      </c>
      <c r="N2634" t="s">
        <v>96</v>
      </c>
      <c r="O2634" t="s">
        <v>139</v>
      </c>
      <c r="P2634" t="s">
        <v>551</v>
      </c>
      <c r="Q2634" t="s">
        <v>102</v>
      </c>
      <c r="R2634">
        <v>519.70000000000005</v>
      </c>
      <c r="S2634" t="s">
        <v>52</v>
      </c>
      <c r="T2634">
        <v>8203</v>
      </c>
      <c r="U2634">
        <v>1338.12</v>
      </c>
      <c r="V2634" s="1">
        <v>41362</v>
      </c>
      <c r="W2634" t="s">
        <v>34</v>
      </c>
      <c r="X2634">
        <v>1.99</v>
      </c>
      <c r="Y2634" t="s">
        <v>83</v>
      </c>
      <c r="Z2634">
        <v>31.78</v>
      </c>
      <c r="AA2634">
        <v>84020</v>
      </c>
      <c r="AB2634">
        <f t="shared" ref="AB2634:AB2697" si="110">Z2634*L2634</f>
        <v>1366.54</v>
      </c>
      <c r="AC2634">
        <f t="shared" ref="AC2634:AC2697" si="111">AB2634-AB2634*F2634</f>
        <v>1311.8784000000001</v>
      </c>
    </row>
    <row r="2635" spans="1:29" x14ac:dyDescent="0.25">
      <c r="A2635" t="s">
        <v>1715</v>
      </c>
      <c r="B2635">
        <v>46</v>
      </c>
      <c r="C2635" t="str">
        <f t="shared" si="108"/>
        <v>Adult</v>
      </c>
      <c r="D2635" t="s">
        <v>1966</v>
      </c>
      <c r="E2635" t="s">
        <v>46</v>
      </c>
      <c r="F2635">
        <v>0.06</v>
      </c>
      <c r="G2635">
        <v>1</v>
      </c>
      <c r="H2635" s="1">
        <v>41361</v>
      </c>
      <c r="I2635" s="1" t="str">
        <f t="shared" si="109"/>
        <v xml:space="preserve"> Mar</v>
      </c>
      <c r="J2635">
        <v>21988</v>
      </c>
      <c r="K2635" t="s">
        <v>131</v>
      </c>
      <c r="L2635">
        <v>4</v>
      </c>
      <c r="M2635">
        <v>0.56999999999999995</v>
      </c>
      <c r="N2635" t="s">
        <v>29</v>
      </c>
      <c r="O2635" t="s">
        <v>49</v>
      </c>
      <c r="P2635" t="s">
        <v>390</v>
      </c>
      <c r="Q2635" t="s">
        <v>214</v>
      </c>
      <c r="R2635">
        <v>-431.45</v>
      </c>
      <c r="S2635" t="s">
        <v>52</v>
      </c>
      <c r="T2635">
        <v>3068</v>
      </c>
      <c r="U2635">
        <v>1337.19</v>
      </c>
      <c r="V2635" s="1">
        <v>41363</v>
      </c>
      <c r="W2635" t="s">
        <v>53</v>
      </c>
      <c r="X2635">
        <v>91.05</v>
      </c>
      <c r="Y2635" t="s">
        <v>54</v>
      </c>
      <c r="Z2635">
        <v>328.14</v>
      </c>
      <c r="AA2635">
        <v>91360</v>
      </c>
      <c r="AB2635">
        <f t="shared" si="110"/>
        <v>1312.56</v>
      </c>
      <c r="AC2635">
        <f t="shared" si="111"/>
        <v>1233.8063999999999</v>
      </c>
    </row>
    <row r="2636" spans="1:29" x14ac:dyDescent="0.25">
      <c r="A2636" t="s">
        <v>292</v>
      </c>
      <c r="B2636">
        <v>46</v>
      </c>
      <c r="C2636" t="str">
        <f t="shared" si="108"/>
        <v>Adult</v>
      </c>
      <c r="D2636" t="s">
        <v>1206</v>
      </c>
      <c r="E2636" t="s">
        <v>38</v>
      </c>
      <c r="F2636">
        <v>0</v>
      </c>
      <c r="G2636">
        <v>1</v>
      </c>
      <c r="H2636" s="1">
        <v>41361</v>
      </c>
      <c r="I2636" s="1" t="str">
        <f t="shared" si="109"/>
        <v xml:space="preserve"> Mar</v>
      </c>
      <c r="J2636">
        <v>35425</v>
      </c>
      <c r="K2636" t="s">
        <v>39</v>
      </c>
      <c r="L2636">
        <v>25</v>
      </c>
      <c r="M2636">
        <v>0.37</v>
      </c>
      <c r="N2636" t="s">
        <v>29</v>
      </c>
      <c r="O2636" t="s">
        <v>30</v>
      </c>
      <c r="P2636" t="s">
        <v>1822</v>
      </c>
      <c r="Q2636" t="s">
        <v>67</v>
      </c>
      <c r="R2636">
        <v>-88.1935</v>
      </c>
      <c r="S2636" t="s">
        <v>76</v>
      </c>
      <c r="T2636">
        <v>4977</v>
      </c>
      <c r="U2636">
        <v>100.34</v>
      </c>
      <c r="V2636" s="1">
        <v>41363</v>
      </c>
      <c r="W2636" t="s">
        <v>34</v>
      </c>
      <c r="X2636">
        <v>5.47</v>
      </c>
      <c r="Y2636" t="s">
        <v>166</v>
      </c>
      <c r="Z2636">
        <v>3.58</v>
      </c>
      <c r="AA2636">
        <v>29501</v>
      </c>
      <c r="AB2636">
        <f t="shared" si="110"/>
        <v>89.5</v>
      </c>
      <c r="AC2636">
        <f t="shared" si="111"/>
        <v>89.5</v>
      </c>
    </row>
    <row r="2637" spans="1:29" x14ac:dyDescent="0.25">
      <c r="A2637" t="s">
        <v>292</v>
      </c>
      <c r="B2637">
        <v>46</v>
      </c>
      <c r="C2637" t="str">
        <f t="shared" si="108"/>
        <v>Adult</v>
      </c>
      <c r="D2637" t="s">
        <v>1206</v>
      </c>
      <c r="E2637" t="s">
        <v>38</v>
      </c>
      <c r="F2637">
        <v>0.08</v>
      </c>
      <c r="G2637">
        <v>1</v>
      </c>
      <c r="H2637" s="1">
        <v>41361</v>
      </c>
      <c r="I2637" s="1" t="str">
        <f t="shared" si="109"/>
        <v xml:space="preserve"> Mar</v>
      </c>
      <c r="J2637">
        <v>35425</v>
      </c>
      <c r="K2637" t="s">
        <v>39</v>
      </c>
      <c r="L2637">
        <v>45</v>
      </c>
      <c r="M2637">
        <v>0.52</v>
      </c>
      <c r="N2637" t="s">
        <v>29</v>
      </c>
      <c r="O2637" t="s">
        <v>59</v>
      </c>
      <c r="P2637" t="s">
        <v>362</v>
      </c>
      <c r="Q2637" t="s">
        <v>232</v>
      </c>
      <c r="R2637">
        <v>-4.04</v>
      </c>
      <c r="S2637" t="s">
        <v>76</v>
      </c>
      <c r="T2637">
        <v>4978</v>
      </c>
      <c r="U2637">
        <v>75.680000000000007</v>
      </c>
      <c r="V2637" s="1">
        <v>41363</v>
      </c>
      <c r="W2637" t="s">
        <v>34</v>
      </c>
      <c r="X2637">
        <v>0.75</v>
      </c>
      <c r="Y2637" t="s">
        <v>166</v>
      </c>
      <c r="Z2637">
        <v>1.81</v>
      </c>
      <c r="AA2637">
        <v>29501</v>
      </c>
      <c r="AB2637">
        <f t="shared" si="110"/>
        <v>81.45</v>
      </c>
      <c r="AC2637">
        <f t="shared" si="111"/>
        <v>74.933999999999997</v>
      </c>
    </row>
    <row r="2638" spans="1:29" x14ac:dyDescent="0.25">
      <c r="A2638" t="s">
        <v>219</v>
      </c>
      <c r="B2638">
        <v>46</v>
      </c>
      <c r="C2638" t="str">
        <f t="shared" si="108"/>
        <v>Adult</v>
      </c>
      <c r="D2638" t="s">
        <v>220</v>
      </c>
      <c r="E2638" t="s">
        <v>27</v>
      </c>
      <c r="F2638">
        <v>0.06</v>
      </c>
      <c r="G2638">
        <v>1</v>
      </c>
      <c r="H2638" s="1">
        <v>41361</v>
      </c>
      <c r="I2638" s="1" t="str">
        <f t="shared" si="109"/>
        <v xml:space="preserve"> Mar</v>
      </c>
      <c r="J2638">
        <v>5094</v>
      </c>
      <c r="K2638" t="s">
        <v>39</v>
      </c>
      <c r="L2638">
        <v>2</v>
      </c>
      <c r="M2638">
        <v>0.46</v>
      </c>
      <c r="N2638" t="s">
        <v>29</v>
      </c>
      <c r="O2638" t="s">
        <v>59</v>
      </c>
      <c r="P2638" t="s">
        <v>2787</v>
      </c>
      <c r="Q2638" t="s">
        <v>88</v>
      </c>
      <c r="R2638">
        <v>-38.28</v>
      </c>
      <c r="S2638" t="s">
        <v>52</v>
      </c>
      <c r="T2638">
        <v>716</v>
      </c>
      <c r="U2638">
        <v>79.58</v>
      </c>
      <c r="V2638" s="1">
        <v>41363</v>
      </c>
      <c r="W2638" t="s">
        <v>34</v>
      </c>
      <c r="X2638">
        <v>4.2699999999999996</v>
      </c>
      <c r="Y2638" t="s">
        <v>54</v>
      </c>
      <c r="Z2638">
        <v>37.44</v>
      </c>
      <c r="AA2638">
        <v>91104</v>
      </c>
      <c r="AB2638">
        <f t="shared" si="110"/>
        <v>74.88</v>
      </c>
      <c r="AC2638">
        <f t="shared" si="111"/>
        <v>70.387199999999993</v>
      </c>
    </row>
    <row r="2639" spans="1:29" x14ac:dyDescent="0.25">
      <c r="A2639" t="s">
        <v>1182</v>
      </c>
      <c r="B2639">
        <v>46</v>
      </c>
      <c r="C2639" t="str">
        <f t="shared" si="108"/>
        <v>Adult</v>
      </c>
      <c r="D2639" t="s">
        <v>742</v>
      </c>
      <c r="E2639" t="s">
        <v>27</v>
      </c>
      <c r="F2639">
        <v>0.08</v>
      </c>
      <c r="G2639">
        <v>1</v>
      </c>
      <c r="H2639" s="1">
        <v>41361</v>
      </c>
      <c r="I2639" s="1" t="str">
        <f t="shared" si="109"/>
        <v xml:space="preserve"> Mar</v>
      </c>
      <c r="J2639">
        <v>6050</v>
      </c>
      <c r="K2639" t="s">
        <v>47</v>
      </c>
      <c r="L2639">
        <v>47</v>
      </c>
      <c r="M2639">
        <v>0.79</v>
      </c>
      <c r="N2639" t="s">
        <v>48</v>
      </c>
      <c r="O2639" t="s">
        <v>40</v>
      </c>
      <c r="P2639" t="s">
        <v>2097</v>
      </c>
      <c r="Q2639" t="s">
        <v>75</v>
      </c>
      <c r="R2639">
        <v>-505.98447900000002</v>
      </c>
      <c r="S2639" t="s">
        <v>33</v>
      </c>
      <c r="T2639">
        <v>844</v>
      </c>
      <c r="U2639">
        <v>9574.82</v>
      </c>
      <c r="V2639" s="1">
        <v>41366</v>
      </c>
      <c r="W2639" t="s">
        <v>34</v>
      </c>
      <c r="X2639">
        <v>69</v>
      </c>
      <c r="Y2639" t="s">
        <v>136</v>
      </c>
      <c r="Z2639">
        <v>209.37</v>
      </c>
      <c r="AA2639">
        <v>11803</v>
      </c>
      <c r="AB2639">
        <f t="shared" si="110"/>
        <v>9840.39</v>
      </c>
      <c r="AC2639">
        <f t="shared" si="111"/>
        <v>9053.1587999999992</v>
      </c>
    </row>
    <row r="2640" spans="1:29" x14ac:dyDescent="0.25">
      <c r="A2640" t="s">
        <v>1182</v>
      </c>
      <c r="B2640">
        <v>46</v>
      </c>
      <c r="C2640" t="str">
        <f t="shared" si="108"/>
        <v>Adult</v>
      </c>
      <c r="D2640" t="s">
        <v>742</v>
      </c>
      <c r="E2640" t="s">
        <v>27</v>
      </c>
      <c r="F2640">
        <v>0.06</v>
      </c>
      <c r="G2640">
        <v>1</v>
      </c>
      <c r="H2640" s="1">
        <v>41361</v>
      </c>
      <c r="I2640" s="1" t="str">
        <f t="shared" si="109"/>
        <v xml:space="preserve"> Mar</v>
      </c>
      <c r="J2640">
        <v>6050</v>
      </c>
      <c r="K2640" t="s">
        <v>47</v>
      </c>
      <c r="L2640">
        <v>3</v>
      </c>
      <c r="M2640">
        <v>0.37</v>
      </c>
      <c r="N2640" t="s">
        <v>96</v>
      </c>
      <c r="O2640" t="s">
        <v>49</v>
      </c>
      <c r="P2640" t="s">
        <v>573</v>
      </c>
      <c r="Q2640" t="s">
        <v>98</v>
      </c>
      <c r="R2640">
        <v>-219.77940000000001</v>
      </c>
      <c r="S2640" t="s">
        <v>33</v>
      </c>
      <c r="T2640">
        <v>843</v>
      </c>
      <c r="U2640">
        <v>261.94</v>
      </c>
      <c r="V2640" s="1">
        <v>41368</v>
      </c>
      <c r="W2640" t="s">
        <v>53</v>
      </c>
      <c r="X2640">
        <v>33.6</v>
      </c>
      <c r="Y2640" t="s">
        <v>136</v>
      </c>
      <c r="Z2640">
        <v>80.97</v>
      </c>
      <c r="AA2640">
        <v>11803</v>
      </c>
      <c r="AB2640">
        <f t="shared" si="110"/>
        <v>242.91</v>
      </c>
      <c r="AC2640">
        <f t="shared" si="111"/>
        <v>228.33539999999999</v>
      </c>
    </row>
    <row r="2641" spans="1:29" x14ac:dyDescent="0.25">
      <c r="A2641" t="s">
        <v>893</v>
      </c>
      <c r="B2641">
        <v>46</v>
      </c>
      <c r="C2641" t="str">
        <f t="shared" si="108"/>
        <v>Adult</v>
      </c>
      <c r="D2641" t="s">
        <v>1448</v>
      </c>
      <c r="E2641" t="s">
        <v>46</v>
      </c>
      <c r="F2641">
        <v>0.04</v>
      </c>
      <c r="G2641">
        <v>1</v>
      </c>
      <c r="H2641" s="1">
        <v>41362</v>
      </c>
      <c r="I2641" s="1" t="str">
        <f t="shared" si="109"/>
        <v xml:space="preserve"> Mar</v>
      </c>
      <c r="J2641">
        <v>51558</v>
      </c>
      <c r="K2641" t="s">
        <v>39</v>
      </c>
      <c r="L2641">
        <v>47</v>
      </c>
      <c r="M2641">
        <v>0.56000000000000005</v>
      </c>
      <c r="N2641" t="s">
        <v>48</v>
      </c>
      <c r="O2641" t="s">
        <v>49</v>
      </c>
      <c r="P2641" t="s">
        <v>2874</v>
      </c>
      <c r="Q2641" t="s">
        <v>75</v>
      </c>
      <c r="R2641">
        <v>85.29</v>
      </c>
      <c r="S2641" t="s">
        <v>68</v>
      </c>
      <c r="T2641">
        <v>7233</v>
      </c>
      <c r="U2641">
        <v>4177.66</v>
      </c>
      <c r="V2641" s="1">
        <v>41362</v>
      </c>
      <c r="W2641" t="s">
        <v>53</v>
      </c>
      <c r="X2641">
        <v>60</v>
      </c>
      <c r="Y2641" t="s">
        <v>416</v>
      </c>
      <c r="Z2641">
        <v>85.29</v>
      </c>
      <c r="AA2641">
        <v>46203</v>
      </c>
      <c r="AB2641">
        <f t="shared" si="110"/>
        <v>4008.63</v>
      </c>
      <c r="AC2641">
        <f t="shared" si="111"/>
        <v>3848.2847999999999</v>
      </c>
    </row>
    <row r="2642" spans="1:29" x14ac:dyDescent="0.25">
      <c r="A2642" t="s">
        <v>872</v>
      </c>
      <c r="B2642">
        <v>46</v>
      </c>
      <c r="C2642" t="str">
        <f t="shared" si="108"/>
        <v>Adult</v>
      </c>
      <c r="D2642" t="s">
        <v>284</v>
      </c>
      <c r="E2642" t="s">
        <v>46</v>
      </c>
      <c r="F2642">
        <v>0.08</v>
      </c>
      <c r="G2642">
        <v>1</v>
      </c>
      <c r="H2642" s="1">
        <v>41362</v>
      </c>
      <c r="I2642" s="1" t="str">
        <f t="shared" si="109"/>
        <v xml:space="preserve"> Mar</v>
      </c>
      <c r="J2642">
        <v>42209</v>
      </c>
      <c r="K2642" t="s">
        <v>28</v>
      </c>
      <c r="L2642">
        <v>5</v>
      </c>
      <c r="M2642">
        <v>0.57999999999999996</v>
      </c>
      <c r="N2642" t="s">
        <v>29</v>
      </c>
      <c r="O2642" t="s">
        <v>30</v>
      </c>
      <c r="P2642" t="s">
        <v>498</v>
      </c>
      <c r="Q2642" t="s">
        <v>214</v>
      </c>
      <c r="R2642">
        <v>-12.82</v>
      </c>
      <c r="S2642" t="s">
        <v>68</v>
      </c>
      <c r="T2642">
        <v>5944</v>
      </c>
      <c r="U2642">
        <v>324.55</v>
      </c>
      <c r="V2642" s="1">
        <v>41362</v>
      </c>
      <c r="W2642" t="s">
        <v>34</v>
      </c>
      <c r="X2642">
        <v>0.99</v>
      </c>
      <c r="Y2642" t="s">
        <v>149</v>
      </c>
      <c r="Z2642">
        <v>67.84</v>
      </c>
      <c r="AA2642">
        <v>60107</v>
      </c>
      <c r="AB2642">
        <f t="shared" si="110"/>
        <v>339.20000000000005</v>
      </c>
      <c r="AC2642">
        <f t="shared" si="111"/>
        <v>312.06400000000002</v>
      </c>
    </row>
    <row r="2643" spans="1:29" x14ac:dyDescent="0.25">
      <c r="A2643" t="s">
        <v>893</v>
      </c>
      <c r="B2643">
        <v>46</v>
      </c>
      <c r="C2643" t="str">
        <f t="shared" si="108"/>
        <v>Adult</v>
      </c>
      <c r="D2643" t="s">
        <v>1448</v>
      </c>
      <c r="E2643" t="s">
        <v>46</v>
      </c>
      <c r="F2643">
        <v>0</v>
      </c>
      <c r="G2643">
        <v>1</v>
      </c>
      <c r="H2643" s="1">
        <v>41362</v>
      </c>
      <c r="I2643" s="1" t="str">
        <f t="shared" si="109"/>
        <v xml:space="preserve"> Mar</v>
      </c>
      <c r="J2643">
        <v>51558</v>
      </c>
      <c r="K2643" t="s">
        <v>39</v>
      </c>
      <c r="L2643">
        <v>34</v>
      </c>
      <c r="M2643">
        <v>0.37</v>
      </c>
      <c r="N2643" t="s">
        <v>29</v>
      </c>
      <c r="O2643" t="s">
        <v>30</v>
      </c>
      <c r="P2643" t="s">
        <v>1506</v>
      </c>
      <c r="Q2643" t="s">
        <v>61</v>
      </c>
      <c r="R2643">
        <v>-87.27</v>
      </c>
      <c r="S2643" t="s">
        <v>68</v>
      </c>
      <c r="T2643">
        <v>7232</v>
      </c>
      <c r="U2643">
        <v>245.4</v>
      </c>
      <c r="V2643" s="1">
        <v>41362</v>
      </c>
      <c r="W2643" t="s">
        <v>34</v>
      </c>
      <c r="X2643">
        <v>6.92</v>
      </c>
      <c r="Y2643" t="s">
        <v>416</v>
      </c>
      <c r="Z2643">
        <v>6.68</v>
      </c>
      <c r="AA2643">
        <v>46203</v>
      </c>
      <c r="AB2643">
        <f t="shared" si="110"/>
        <v>227.12</v>
      </c>
      <c r="AC2643">
        <f t="shared" si="111"/>
        <v>227.12</v>
      </c>
    </row>
    <row r="2644" spans="1:29" x14ac:dyDescent="0.25">
      <c r="A2644" t="s">
        <v>2727</v>
      </c>
      <c r="B2644">
        <v>46</v>
      </c>
      <c r="C2644" t="str">
        <f t="shared" si="108"/>
        <v>Adult</v>
      </c>
      <c r="D2644" t="s">
        <v>2238</v>
      </c>
      <c r="E2644" t="s">
        <v>27</v>
      </c>
      <c r="F2644">
        <v>0.03</v>
      </c>
      <c r="G2644">
        <v>1</v>
      </c>
      <c r="H2644" s="1">
        <v>41362</v>
      </c>
      <c r="I2644" s="1" t="str">
        <f t="shared" si="109"/>
        <v xml:space="preserve"> Mar</v>
      </c>
      <c r="J2644">
        <v>40832</v>
      </c>
      <c r="K2644" t="s">
        <v>28</v>
      </c>
      <c r="L2644">
        <v>22</v>
      </c>
      <c r="M2644">
        <v>0.49</v>
      </c>
      <c r="N2644" t="s">
        <v>48</v>
      </c>
      <c r="O2644" t="s">
        <v>139</v>
      </c>
      <c r="P2644" t="s">
        <v>2875</v>
      </c>
      <c r="Q2644" t="s">
        <v>82</v>
      </c>
      <c r="R2644">
        <v>122.78</v>
      </c>
      <c r="S2644" t="s">
        <v>76</v>
      </c>
      <c r="T2644">
        <v>5748</v>
      </c>
      <c r="U2644">
        <v>447.23</v>
      </c>
      <c r="V2644" s="1">
        <v>41363</v>
      </c>
      <c r="W2644" t="s">
        <v>34</v>
      </c>
      <c r="X2644">
        <v>6.67</v>
      </c>
      <c r="Y2644" t="s">
        <v>77</v>
      </c>
      <c r="Z2644">
        <v>20.239999999999998</v>
      </c>
      <c r="AA2644">
        <v>35020</v>
      </c>
      <c r="AB2644">
        <f t="shared" si="110"/>
        <v>445.28</v>
      </c>
      <c r="AC2644">
        <f t="shared" si="111"/>
        <v>431.92159999999996</v>
      </c>
    </row>
    <row r="2645" spans="1:29" x14ac:dyDescent="0.25">
      <c r="A2645" t="s">
        <v>2833</v>
      </c>
      <c r="B2645">
        <v>46</v>
      </c>
      <c r="C2645" t="str">
        <f t="shared" si="108"/>
        <v>Adult</v>
      </c>
      <c r="D2645" t="s">
        <v>284</v>
      </c>
      <c r="E2645" t="s">
        <v>46</v>
      </c>
      <c r="F2645">
        <v>0.04</v>
      </c>
      <c r="G2645">
        <v>1</v>
      </c>
      <c r="H2645" s="1">
        <v>41362</v>
      </c>
      <c r="I2645" s="1" t="str">
        <f t="shared" si="109"/>
        <v xml:space="preserve"> Mar</v>
      </c>
      <c r="J2645">
        <v>42209</v>
      </c>
      <c r="K2645" t="s">
        <v>28</v>
      </c>
      <c r="L2645">
        <v>31</v>
      </c>
      <c r="N2645" t="s">
        <v>48</v>
      </c>
      <c r="O2645" t="s">
        <v>40</v>
      </c>
      <c r="P2645" t="s">
        <v>1436</v>
      </c>
      <c r="Q2645" t="s">
        <v>51</v>
      </c>
      <c r="R2645">
        <v>2795.36</v>
      </c>
      <c r="S2645" t="s">
        <v>68</v>
      </c>
      <c r="T2645">
        <v>5945</v>
      </c>
      <c r="U2645">
        <v>8901.7800000000007</v>
      </c>
      <c r="V2645" s="1">
        <v>41365</v>
      </c>
      <c r="W2645" t="s">
        <v>34</v>
      </c>
      <c r="X2645">
        <v>24.49</v>
      </c>
      <c r="Y2645" t="s">
        <v>149</v>
      </c>
      <c r="Z2645">
        <v>276.2</v>
      </c>
      <c r="AA2645">
        <v>60477</v>
      </c>
      <c r="AB2645">
        <f t="shared" si="110"/>
        <v>8562.1999999999989</v>
      </c>
      <c r="AC2645">
        <f t="shared" si="111"/>
        <v>8219.7119999999995</v>
      </c>
    </row>
    <row r="2646" spans="1:29" x14ac:dyDescent="0.25">
      <c r="A2646" t="s">
        <v>1762</v>
      </c>
      <c r="B2646">
        <v>46</v>
      </c>
      <c r="C2646" t="str">
        <f t="shared" si="108"/>
        <v>Adult</v>
      </c>
      <c r="D2646" t="s">
        <v>2876</v>
      </c>
      <c r="E2646" t="s">
        <v>46</v>
      </c>
      <c r="F2646">
        <v>0.08</v>
      </c>
      <c r="G2646">
        <v>1</v>
      </c>
      <c r="H2646" s="1">
        <v>41363</v>
      </c>
      <c r="I2646" s="1" t="str">
        <f t="shared" si="109"/>
        <v xml:space="preserve"> Mar</v>
      </c>
      <c r="J2646">
        <v>44706</v>
      </c>
      <c r="K2646" t="s">
        <v>47</v>
      </c>
      <c r="L2646">
        <v>18</v>
      </c>
      <c r="M2646">
        <v>0.67</v>
      </c>
      <c r="N2646" t="s">
        <v>48</v>
      </c>
      <c r="O2646" t="s">
        <v>73</v>
      </c>
      <c r="P2646" t="s">
        <v>2018</v>
      </c>
      <c r="Q2646" t="s">
        <v>75</v>
      </c>
      <c r="R2646">
        <v>-352.24200000000002</v>
      </c>
      <c r="S2646" t="s">
        <v>68</v>
      </c>
      <c r="T2646">
        <v>6317</v>
      </c>
      <c r="U2646">
        <v>7556.61</v>
      </c>
      <c r="V2646" s="1">
        <v>41365</v>
      </c>
      <c r="W2646" t="s">
        <v>53</v>
      </c>
      <c r="X2646">
        <v>110.2</v>
      </c>
      <c r="Y2646" t="s">
        <v>128</v>
      </c>
      <c r="Z2646">
        <v>424.21</v>
      </c>
      <c r="AA2646">
        <v>74801</v>
      </c>
      <c r="AB2646">
        <f t="shared" si="110"/>
        <v>7635.78</v>
      </c>
      <c r="AC2646">
        <f t="shared" si="111"/>
        <v>7024.9175999999998</v>
      </c>
    </row>
    <row r="2647" spans="1:29" x14ac:dyDescent="0.25">
      <c r="A2647" t="s">
        <v>269</v>
      </c>
      <c r="B2647">
        <v>46</v>
      </c>
      <c r="C2647" t="str">
        <f t="shared" si="108"/>
        <v>Adult</v>
      </c>
      <c r="D2647" t="s">
        <v>270</v>
      </c>
      <c r="E2647" t="s">
        <v>46</v>
      </c>
      <c r="F2647">
        <v>0.1</v>
      </c>
      <c r="G2647">
        <v>1</v>
      </c>
      <c r="H2647" s="1">
        <v>41363</v>
      </c>
      <c r="I2647" s="1" t="str">
        <f t="shared" si="109"/>
        <v xml:space="preserve"> Mar</v>
      </c>
      <c r="J2647">
        <v>19206</v>
      </c>
      <c r="K2647" t="s">
        <v>47</v>
      </c>
      <c r="L2647">
        <v>32</v>
      </c>
      <c r="M2647">
        <v>0.6</v>
      </c>
      <c r="N2647" t="s">
        <v>48</v>
      </c>
      <c r="O2647" t="s">
        <v>49</v>
      </c>
      <c r="P2647" t="s">
        <v>503</v>
      </c>
      <c r="Q2647" t="s">
        <v>51</v>
      </c>
      <c r="R2647">
        <v>-210.3</v>
      </c>
      <c r="S2647" t="s">
        <v>76</v>
      </c>
      <c r="T2647">
        <v>2658</v>
      </c>
      <c r="U2647">
        <v>800</v>
      </c>
      <c r="V2647" s="1">
        <v>41365</v>
      </c>
      <c r="W2647" t="s">
        <v>53</v>
      </c>
      <c r="X2647">
        <v>14.36</v>
      </c>
      <c r="Y2647" t="s">
        <v>272</v>
      </c>
      <c r="Z2647">
        <v>25.98</v>
      </c>
      <c r="AA2647">
        <v>40258</v>
      </c>
      <c r="AB2647">
        <f t="shared" si="110"/>
        <v>831.36</v>
      </c>
      <c r="AC2647">
        <f t="shared" si="111"/>
        <v>748.22400000000005</v>
      </c>
    </row>
    <row r="2648" spans="1:29" x14ac:dyDescent="0.25">
      <c r="A2648" t="s">
        <v>269</v>
      </c>
      <c r="B2648">
        <v>46</v>
      </c>
      <c r="C2648" t="str">
        <f t="shared" si="108"/>
        <v>Adult</v>
      </c>
      <c r="D2648" t="s">
        <v>270</v>
      </c>
      <c r="E2648" t="s">
        <v>46</v>
      </c>
      <c r="F2648">
        <v>0</v>
      </c>
      <c r="G2648">
        <v>1</v>
      </c>
      <c r="H2648" s="1">
        <v>41363</v>
      </c>
      <c r="I2648" s="1" t="str">
        <f t="shared" si="109"/>
        <v xml:space="preserve"> Mar</v>
      </c>
      <c r="J2648">
        <v>19206</v>
      </c>
      <c r="K2648" t="s">
        <v>47</v>
      </c>
      <c r="L2648">
        <v>40</v>
      </c>
      <c r="M2648">
        <v>0.36</v>
      </c>
      <c r="N2648" t="s">
        <v>29</v>
      </c>
      <c r="O2648" t="s">
        <v>30</v>
      </c>
      <c r="P2648" t="s">
        <v>1566</v>
      </c>
      <c r="Q2648" t="s">
        <v>67</v>
      </c>
      <c r="R2648">
        <v>-6.5434999999999999</v>
      </c>
      <c r="S2648" t="s">
        <v>76</v>
      </c>
      <c r="T2648">
        <v>2657</v>
      </c>
      <c r="U2648">
        <v>88.02</v>
      </c>
      <c r="V2648" s="1">
        <v>41367</v>
      </c>
      <c r="W2648" t="s">
        <v>34</v>
      </c>
      <c r="X2648">
        <v>1.49</v>
      </c>
      <c r="Y2648" t="s">
        <v>272</v>
      </c>
      <c r="Z2648">
        <v>2.08</v>
      </c>
      <c r="AA2648">
        <v>40258</v>
      </c>
      <c r="AB2648">
        <f t="shared" si="110"/>
        <v>83.2</v>
      </c>
      <c r="AC2648">
        <f t="shared" si="111"/>
        <v>83.2</v>
      </c>
    </row>
    <row r="2649" spans="1:29" x14ac:dyDescent="0.25">
      <c r="A2649" t="s">
        <v>1673</v>
      </c>
      <c r="B2649">
        <v>46</v>
      </c>
      <c r="C2649" t="str">
        <f t="shared" si="108"/>
        <v>Adult</v>
      </c>
      <c r="D2649" t="s">
        <v>1674</v>
      </c>
      <c r="E2649" t="s">
        <v>38</v>
      </c>
      <c r="F2649">
        <v>0.09</v>
      </c>
      <c r="G2649">
        <v>1</v>
      </c>
      <c r="H2649" s="1">
        <v>41363</v>
      </c>
      <c r="I2649" s="1" t="str">
        <f t="shared" si="109"/>
        <v xml:space="preserve"> Mar</v>
      </c>
      <c r="J2649">
        <v>4743</v>
      </c>
      <c r="K2649" t="s">
        <v>47</v>
      </c>
      <c r="L2649">
        <v>29</v>
      </c>
      <c r="M2649">
        <v>0.35</v>
      </c>
      <c r="N2649" t="s">
        <v>29</v>
      </c>
      <c r="O2649" t="s">
        <v>30</v>
      </c>
      <c r="P2649" t="s">
        <v>608</v>
      </c>
      <c r="Q2649" t="s">
        <v>67</v>
      </c>
      <c r="R2649">
        <v>128.98750000000001</v>
      </c>
      <c r="S2649" t="s">
        <v>68</v>
      </c>
      <c r="T2649">
        <v>680</v>
      </c>
      <c r="U2649">
        <v>352.55</v>
      </c>
      <c r="V2649" s="1">
        <v>41367</v>
      </c>
      <c r="W2649" t="s">
        <v>34</v>
      </c>
      <c r="X2649">
        <v>1.49</v>
      </c>
      <c r="Y2649" t="s">
        <v>111</v>
      </c>
      <c r="Z2649">
        <v>12.97</v>
      </c>
      <c r="AA2649">
        <v>78596</v>
      </c>
      <c r="AB2649">
        <f t="shared" si="110"/>
        <v>376.13</v>
      </c>
      <c r="AC2649">
        <f t="shared" si="111"/>
        <v>342.2783</v>
      </c>
    </row>
    <row r="2650" spans="1:29" x14ac:dyDescent="0.25">
      <c r="A2650" t="s">
        <v>1800</v>
      </c>
      <c r="B2650">
        <v>46</v>
      </c>
      <c r="C2650" t="str">
        <f t="shared" si="108"/>
        <v>Adult</v>
      </c>
      <c r="D2650" t="s">
        <v>1134</v>
      </c>
      <c r="E2650" t="s">
        <v>46</v>
      </c>
      <c r="F2650">
        <v>0.04</v>
      </c>
      <c r="G2650">
        <v>1</v>
      </c>
      <c r="H2650" s="1">
        <v>41363</v>
      </c>
      <c r="I2650" s="1" t="str">
        <f t="shared" si="109"/>
        <v xml:space="preserve"> Mar</v>
      </c>
      <c r="J2650">
        <v>38659</v>
      </c>
      <c r="K2650" t="s">
        <v>47</v>
      </c>
      <c r="L2650">
        <v>48</v>
      </c>
      <c r="M2650">
        <v>0.45</v>
      </c>
      <c r="N2650" t="s">
        <v>96</v>
      </c>
      <c r="O2650" t="s">
        <v>30</v>
      </c>
      <c r="P2650" t="s">
        <v>587</v>
      </c>
      <c r="Q2650" t="s">
        <v>102</v>
      </c>
      <c r="R2650">
        <v>1560.82</v>
      </c>
      <c r="S2650" t="s">
        <v>76</v>
      </c>
      <c r="T2650">
        <v>5445</v>
      </c>
      <c r="U2650">
        <v>3982.42</v>
      </c>
      <c r="V2650" s="1">
        <v>41367</v>
      </c>
      <c r="W2650" t="s">
        <v>34</v>
      </c>
      <c r="X2650">
        <v>6.13</v>
      </c>
      <c r="Y2650" t="s">
        <v>685</v>
      </c>
      <c r="Z2650">
        <v>83.1</v>
      </c>
      <c r="AA2650">
        <v>27405</v>
      </c>
      <c r="AB2650">
        <f t="shared" si="110"/>
        <v>3988.7999999999997</v>
      </c>
      <c r="AC2650">
        <f t="shared" si="111"/>
        <v>3829.2479999999996</v>
      </c>
    </row>
    <row r="2651" spans="1:29" x14ac:dyDescent="0.25">
      <c r="A2651" t="s">
        <v>2877</v>
      </c>
      <c r="B2651">
        <v>46</v>
      </c>
      <c r="C2651" t="str">
        <f t="shared" si="108"/>
        <v>Adult</v>
      </c>
      <c r="D2651" t="s">
        <v>2876</v>
      </c>
      <c r="E2651" t="s">
        <v>46</v>
      </c>
      <c r="F2651">
        <v>7.0000000000000007E-2</v>
      </c>
      <c r="G2651">
        <v>1</v>
      </c>
      <c r="H2651" s="1">
        <v>41363</v>
      </c>
      <c r="I2651" s="1" t="str">
        <f t="shared" si="109"/>
        <v xml:space="preserve"> Mar</v>
      </c>
      <c r="J2651">
        <v>44706</v>
      </c>
      <c r="K2651" t="s">
        <v>47</v>
      </c>
      <c r="L2651">
        <v>33</v>
      </c>
      <c r="M2651">
        <v>0.37</v>
      </c>
      <c r="N2651" t="s">
        <v>29</v>
      </c>
      <c r="O2651" t="s">
        <v>59</v>
      </c>
      <c r="P2651" t="s">
        <v>1863</v>
      </c>
      <c r="Q2651" t="s">
        <v>232</v>
      </c>
      <c r="R2651">
        <v>3.35</v>
      </c>
      <c r="S2651" t="s">
        <v>68</v>
      </c>
      <c r="T2651">
        <v>6318</v>
      </c>
      <c r="U2651">
        <v>47.48</v>
      </c>
      <c r="V2651" s="1">
        <v>41368</v>
      </c>
      <c r="W2651" t="s">
        <v>34</v>
      </c>
      <c r="X2651">
        <v>0.7</v>
      </c>
      <c r="Y2651" t="s">
        <v>128</v>
      </c>
      <c r="Z2651">
        <v>1.48</v>
      </c>
      <c r="AA2651">
        <v>74074</v>
      </c>
      <c r="AB2651">
        <f t="shared" si="110"/>
        <v>48.839999999999996</v>
      </c>
      <c r="AC2651">
        <f t="shared" si="111"/>
        <v>45.421199999999999</v>
      </c>
    </row>
    <row r="2652" spans="1:29" x14ac:dyDescent="0.25">
      <c r="A2652" t="s">
        <v>1800</v>
      </c>
      <c r="B2652">
        <v>46</v>
      </c>
      <c r="C2652" t="str">
        <f t="shared" si="108"/>
        <v>Adult</v>
      </c>
      <c r="D2652" t="s">
        <v>1134</v>
      </c>
      <c r="E2652" t="s">
        <v>46</v>
      </c>
      <c r="F2652">
        <v>0.05</v>
      </c>
      <c r="G2652">
        <v>1</v>
      </c>
      <c r="H2652" s="1">
        <v>41363</v>
      </c>
      <c r="I2652" s="1" t="str">
        <f t="shared" si="109"/>
        <v xml:space="preserve"> Mar</v>
      </c>
      <c r="J2652">
        <v>38659</v>
      </c>
      <c r="K2652" t="s">
        <v>47</v>
      </c>
      <c r="L2652">
        <v>32</v>
      </c>
      <c r="M2652">
        <v>0.63</v>
      </c>
      <c r="N2652" t="s">
        <v>48</v>
      </c>
      <c r="O2652" t="s">
        <v>73</v>
      </c>
      <c r="P2652" t="s">
        <v>2074</v>
      </c>
      <c r="Q2652" t="s">
        <v>75</v>
      </c>
      <c r="R2652">
        <v>-395.12</v>
      </c>
      <c r="S2652" t="s">
        <v>76</v>
      </c>
      <c r="T2652">
        <v>5446</v>
      </c>
      <c r="U2652">
        <v>4025.66</v>
      </c>
      <c r="V2652" s="1">
        <v>41370</v>
      </c>
      <c r="W2652" t="s">
        <v>53</v>
      </c>
      <c r="X2652">
        <v>51.94</v>
      </c>
      <c r="Y2652" t="s">
        <v>685</v>
      </c>
      <c r="Z2652">
        <v>124.49</v>
      </c>
      <c r="AA2652">
        <v>27405</v>
      </c>
      <c r="AB2652">
        <f t="shared" si="110"/>
        <v>3983.68</v>
      </c>
      <c r="AC2652">
        <f t="shared" si="111"/>
        <v>3784.4959999999996</v>
      </c>
    </row>
    <row r="2653" spans="1:29" x14ac:dyDescent="0.25">
      <c r="A2653" t="s">
        <v>1673</v>
      </c>
      <c r="B2653">
        <v>46</v>
      </c>
      <c r="C2653" t="str">
        <f t="shared" si="108"/>
        <v>Adult</v>
      </c>
      <c r="D2653" t="s">
        <v>1674</v>
      </c>
      <c r="E2653" t="s">
        <v>38</v>
      </c>
      <c r="F2653">
        <v>0.01</v>
      </c>
      <c r="G2653">
        <v>1</v>
      </c>
      <c r="H2653" s="1">
        <v>41363</v>
      </c>
      <c r="I2653" s="1" t="str">
        <f t="shared" si="109"/>
        <v xml:space="preserve"> Mar</v>
      </c>
      <c r="J2653">
        <v>4743</v>
      </c>
      <c r="K2653" t="s">
        <v>47</v>
      </c>
      <c r="L2653">
        <v>32</v>
      </c>
      <c r="M2653">
        <v>0.83</v>
      </c>
      <c r="N2653" t="s">
        <v>29</v>
      </c>
      <c r="O2653" t="s">
        <v>30</v>
      </c>
      <c r="P2653" t="s">
        <v>1104</v>
      </c>
      <c r="Q2653" t="s">
        <v>32</v>
      </c>
      <c r="R2653">
        <v>-245.62</v>
      </c>
      <c r="S2653" t="s">
        <v>68</v>
      </c>
      <c r="T2653">
        <v>681</v>
      </c>
      <c r="U2653">
        <v>719.64</v>
      </c>
      <c r="V2653" s="1">
        <v>41370</v>
      </c>
      <c r="W2653" t="s">
        <v>34</v>
      </c>
      <c r="X2653">
        <v>11.52</v>
      </c>
      <c r="Y2653" t="s">
        <v>111</v>
      </c>
      <c r="Z2653">
        <v>20.89</v>
      </c>
      <c r="AA2653">
        <v>78596</v>
      </c>
      <c r="AB2653">
        <f t="shared" si="110"/>
        <v>668.48</v>
      </c>
      <c r="AC2653">
        <f t="shared" si="111"/>
        <v>661.79520000000002</v>
      </c>
    </row>
    <row r="2654" spans="1:29" x14ac:dyDescent="0.25">
      <c r="A2654" t="s">
        <v>2878</v>
      </c>
      <c r="B2654">
        <v>46</v>
      </c>
      <c r="C2654" t="str">
        <f t="shared" si="108"/>
        <v>Adult</v>
      </c>
      <c r="D2654" t="s">
        <v>2121</v>
      </c>
      <c r="E2654" t="s">
        <v>27</v>
      </c>
      <c r="F2654">
        <v>0.05</v>
      </c>
      <c r="G2654">
        <v>1</v>
      </c>
      <c r="H2654" s="1">
        <v>41363</v>
      </c>
      <c r="I2654" s="1" t="str">
        <f t="shared" si="109"/>
        <v xml:space="preserve"> Mar</v>
      </c>
      <c r="J2654">
        <v>33921</v>
      </c>
      <c r="K2654" t="s">
        <v>47</v>
      </c>
      <c r="L2654">
        <v>35</v>
      </c>
      <c r="M2654">
        <v>0.56000000000000005</v>
      </c>
      <c r="N2654" t="s">
        <v>48</v>
      </c>
      <c r="O2654" t="s">
        <v>49</v>
      </c>
      <c r="P2654" t="s">
        <v>2838</v>
      </c>
      <c r="Q2654" t="s">
        <v>51</v>
      </c>
      <c r="R2654">
        <v>196.21</v>
      </c>
      <c r="S2654" t="s">
        <v>33</v>
      </c>
      <c r="T2654">
        <v>4776</v>
      </c>
      <c r="U2654">
        <v>1794.03</v>
      </c>
      <c r="V2654" s="1">
        <v>41372</v>
      </c>
      <c r="W2654" t="s">
        <v>53</v>
      </c>
      <c r="X2654">
        <v>14.19</v>
      </c>
      <c r="Y2654" t="s">
        <v>136</v>
      </c>
      <c r="Z2654">
        <v>50.98</v>
      </c>
      <c r="AA2654">
        <v>11575</v>
      </c>
      <c r="AB2654">
        <f t="shared" si="110"/>
        <v>1784.3</v>
      </c>
      <c r="AC2654">
        <f t="shared" si="111"/>
        <v>1695.085</v>
      </c>
    </row>
    <row r="2655" spans="1:29" x14ac:dyDescent="0.25">
      <c r="A2655" t="s">
        <v>2879</v>
      </c>
      <c r="B2655">
        <v>46</v>
      </c>
      <c r="C2655" t="str">
        <f t="shared" si="108"/>
        <v>Adult</v>
      </c>
      <c r="D2655" t="s">
        <v>881</v>
      </c>
      <c r="E2655" t="s">
        <v>46</v>
      </c>
      <c r="F2655">
        <v>0.08</v>
      </c>
      <c r="G2655">
        <v>1</v>
      </c>
      <c r="H2655" s="1">
        <v>41364</v>
      </c>
      <c r="I2655" s="1" t="str">
        <f t="shared" si="109"/>
        <v xml:space="preserve"> Mar</v>
      </c>
      <c r="J2655">
        <v>52964</v>
      </c>
      <c r="K2655" t="s">
        <v>58</v>
      </c>
      <c r="L2655">
        <v>44</v>
      </c>
      <c r="M2655">
        <v>0.59</v>
      </c>
      <c r="N2655" t="s">
        <v>48</v>
      </c>
      <c r="O2655" t="s">
        <v>40</v>
      </c>
      <c r="P2655" t="s">
        <v>1903</v>
      </c>
      <c r="Q2655" t="s">
        <v>82</v>
      </c>
      <c r="R2655">
        <v>828.27</v>
      </c>
      <c r="S2655" t="s">
        <v>68</v>
      </c>
      <c r="T2655">
        <v>7430</v>
      </c>
      <c r="U2655">
        <v>5735.79</v>
      </c>
      <c r="V2655" s="1">
        <v>41365</v>
      </c>
      <c r="W2655" t="s">
        <v>34</v>
      </c>
      <c r="X2655">
        <v>24.49</v>
      </c>
      <c r="Y2655" t="s">
        <v>149</v>
      </c>
      <c r="Z2655">
        <v>136.97999999999999</v>
      </c>
      <c r="AA2655">
        <v>60007</v>
      </c>
      <c r="AB2655">
        <f t="shared" si="110"/>
        <v>6027.12</v>
      </c>
      <c r="AC2655">
        <f t="shared" si="111"/>
        <v>5544.9503999999997</v>
      </c>
    </row>
    <row r="2656" spans="1:29" x14ac:dyDescent="0.25">
      <c r="A2656" t="s">
        <v>1372</v>
      </c>
      <c r="B2656">
        <v>46</v>
      </c>
      <c r="C2656" t="str">
        <f t="shared" si="108"/>
        <v>Adult</v>
      </c>
      <c r="D2656" t="s">
        <v>134</v>
      </c>
      <c r="E2656" t="s">
        <v>46</v>
      </c>
      <c r="F2656">
        <v>0.04</v>
      </c>
      <c r="G2656">
        <v>1</v>
      </c>
      <c r="H2656" s="1">
        <v>41364</v>
      </c>
      <c r="I2656" s="1" t="str">
        <f t="shared" si="109"/>
        <v xml:space="preserve"> Mar</v>
      </c>
      <c r="J2656">
        <v>53668</v>
      </c>
      <c r="K2656" t="s">
        <v>39</v>
      </c>
      <c r="L2656">
        <v>9</v>
      </c>
      <c r="M2656">
        <v>0.56999999999999995</v>
      </c>
      <c r="N2656" t="s">
        <v>29</v>
      </c>
      <c r="O2656" t="s">
        <v>139</v>
      </c>
      <c r="P2656" t="s">
        <v>1274</v>
      </c>
      <c r="Q2656" t="s">
        <v>481</v>
      </c>
      <c r="R2656">
        <v>-10.38</v>
      </c>
      <c r="S2656" t="s">
        <v>33</v>
      </c>
      <c r="T2656">
        <v>7517</v>
      </c>
      <c r="U2656">
        <v>98.24</v>
      </c>
      <c r="V2656" s="1">
        <v>41365</v>
      </c>
      <c r="W2656" t="s">
        <v>34</v>
      </c>
      <c r="X2656">
        <v>3.37</v>
      </c>
      <c r="Y2656" t="s">
        <v>136</v>
      </c>
      <c r="Z2656">
        <v>10.98</v>
      </c>
      <c r="AA2656">
        <v>11746</v>
      </c>
      <c r="AB2656">
        <f t="shared" si="110"/>
        <v>98.820000000000007</v>
      </c>
      <c r="AC2656">
        <f t="shared" si="111"/>
        <v>94.867200000000011</v>
      </c>
    </row>
    <row r="2657" spans="1:29" x14ac:dyDescent="0.25">
      <c r="A2657" t="s">
        <v>1459</v>
      </c>
      <c r="B2657">
        <v>46</v>
      </c>
      <c r="C2657" t="str">
        <f t="shared" si="108"/>
        <v>Adult</v>
      </c>
      <c r="D2657" t="s">
        <v>275</v>
      </c>
      <c r="E2657" t="s">
        <v>27</v>
      </c>
      <c r="F2657">
        <v>0.05</v>
      </c>
      <c r="G2657">
        <v>1</v>
      </c>
      <c r="H2657" s="1">
        <v>41364</v>
      </c>
      <c r="I2657" s="1" t="str">
        <f t="shared" si="109"/>
        <v xml:space="preserve"> Mar</v>
      </c>
      <c r="J2657">
        <v>23238</v>
      </c>
      <c r="K2657" t="s">
        <v>39</v>
      </c>
      <c r="L2657">
        <v>25</v>
      </c>
      <c r="M2657">
        <v>0.4</v>
      </c>
      <c r="N2657" t="s">
        <v>96</v>
      </c>
      <c r="O2657" t="s">
        <v>49</v>
      </c>
      <c r="P2657" t="s">
        <v>338</v>
      </c>
      <c r="Q2657" t="s">
        <v>98</v>
      </c>
      <c r="R2657">
        <v>-44.517899999999997</v>
      </c>
      <c r="S2657" t="s">
        <v>52</v>
      </c>
      <c r="T2657">
        <v>3243</v>
      </c>
      <c r="U2657">
        <v>2976.19</v>
      </c>
      <c r="V2657" s="1">
        <v>41366</v>
      </c>
      <c r="W2657" t="s">
        <v>53</v>
      </c>
      <c r="X2657">
        <v>56.14</v>
      </c>
      <c r="Y2657" t="s">
        <v>54</v>
      </c>
      <c r="Z2657">
        <v>115.99</v>
      </c>
      <c r="AA2657">
        <v>90069</v>
      </c>
      <c r="AB2657">
        <f t="shared" si="110"/>
        <v>2899.75</v>
      </c>
      <c r="AC2657">
        <f t="shared" si="111"/>
        <v>2754.7624999999998</v>
      </c>
    </row>
    <row r="2658" spans="1:29" x14ac:dyDescent="0.25">
      <c r="A2658" t="s">
        <v>704</v>
      </c>
      <c r="B2658">
        <v>46</v>
      </c>
      <c r="C2658" t="str">
        <f t="shared" si="108"/>
        <v>Adult</v>
      </c>
      <c r="D2658" t="s">
        <v>65</v>
      </c>
      <c r="E2658" t="s">
        <v>57</v>
      </c>
      <c r="F2658">
        <v>0.06</v>
      </c>
      <c r="G2658">
        <v>1</v>
      </c>
      <c r="H2658" s="1">
        <v>41365</v>
      </c>
      <c r="I2658" s="1" t="str">
        <f t="shared" si="109"/>
        <v xml:space="preserve"> Apr</v>
      </c>
      <c r="J2658">
        <v>46434</v>
      </c>
      <c r="K2658" t="s">
        <v>58</v>
      </c>
      <c r="L2658">
        <v>34</v>
      </c>
      <c r="M2658">
        <v>0.39</v>
      </c>
      <c r="N2658" t="s">
        <v>29</v>
      </c>
      <c r="O2658" t="s">
        <v>30</v>
      </c>
      <c r="P2658" t="s">
        <v>1951</v>
      </c>
      <c r="Q2658" t="s">
        <v>67</v>
      </c>
      <c r="R2658">
        <v>270.29149999999998</v>
      </c>
      <c r="S2658" t="s">
        <v>68</v>
      </c>
      <c r="T2658">
        <v>6524</v>
      </c>
      <c r="U2658">
        <v>800.39</v>
      </c>
      <c r="V2658" s="1">
        <v>41366</v>
      </c>
      <c r="W2658" t="s">
        <v>34</v>
      </c>
      <c r="X2658">
        <v>2.99</v>
      </c>
      <c r="Y2658" t="s">
        <v>111</v>
      </c>
      <c r="Z2658">
        <v>24.95</v>
      </c>
      <c r="AA2658">
        <v>75482</v>
      </c>
      <c r="AB2658">
        <f t="shared" si="110"/>
        <v>848.3</v>
      </c>
      <c r="AC2658">
        <f t="shared" si="111"/>
        <v>797.40199999999993</v>
      </c>
    </row>
    <row r="2659" spans="1:29" x14ac:dyDescent="0.25">
      <c r="A2659" t="s">
        <v>2127</v>
      </c>
      <c r="B2659">
        <v>46</v>
      </c>
      <c r="C2659" t="str">
        <f t="shared" si="108"/>
        <v>Adult</v>
      </c>
      <c r="D2659" t="s">
        <v>488</v>
      </c>
      <c r="E2659" t="s">
        <v>38</v>
      </c>
      <c r="F2659">
        <v>0</v>
      </c>
      <c r="G2659">
        <v>1</v>
      </c>
      <c r="H2659" s="1">
        <v>41365</v>
      </c>
      <c r="I2659" s="1" t="str">
        <f t="shared" si="109"/>
        <v xml:space="preserve"> Apr</v>
      </c>
      <c r="J2659">
        <v>44358</v>
      </c>
      <c r="K2659" t="s">
        <v>28</v>
      </c>
      <c r="L2659">
        <v>22</v>
      </c>
      <c r="M2659">
        <v>0.68</v>
      </c>
      <c r="N2659" t="s">
        <v>48</v>
      </c>
      <c r="O2659" t="s">
        <v>73</v>
      </c>
      <c r="P2659" t="s">
        <v>1475</v>
      </c>
      <c r="Q2659" t="s">
        <v>75</v>
      </c>
      <c r="R2659">
        <v>547.03620000000001</v>
      </c>
      <c r="S2659" t="s">
        <v>33</v>
      </c>
      <c r="T2659">
        <v>6266</v>
      </c>
      <c r="U2659">
        <v>5288.89</v>
      </c>
      <c r="V2659" s="1">
        <v>41367</v>
      </c>
      <c r="W2659" t="s">
        <v>53</v>
      </c>
      <c r="X2659">
        <v>32.479999999999997</v>
      </c>
      <c r="Y2659" t="s">
        <v>43</v>
      </c>
      <c r="Z2659">
        <v>227.55</v>
      </c>
      <c r="AA2659">
        <v>21222</v>
      </c>
      <c r="AB2659">
        <f t="shared" si="110"/>
        <v>5006.1000000000004</v>
      </c>
      <c r="AC2659">
        <f t="shared" si="111"/>
        <v>5006.1000000000004</v>
      </c>
    </row>
    <row r="2660" spans="1:29" x14ac:dyDescent="0.25">
      <c r="A2660" t="s">
        <v>2374</v>
      </c>
      <c r="B2660">
        <v>46</v>
      </c>
      <c r="C2660" t="str">
        <f t="shared" si="108"/>
        <v>Adult</v>
      </c>
      <c r="D2660" t="s">
        <v>2561</v>
      </c>
      <c r="E2660" t="s">
        <v>57</v>
      </c>
      <c r="F2660">
        <v>0.1</v>
      </c>
      <c r="G2660">
        <v>1</v>
      </c>
      <c r="H2660" s="1">
        <v>41365</v>
      </c>
      <c r="I2660" s="1" t="str">
        <f t="shared" si="109"/>
        <v xml:space="preserve"> Apr</v>
      </c>
      <c r="J2660">
        <v>21889</v>
      </c>
      <c r="K2660" t="s">
        <v>47</v>
      </c>
      <c r="L2660">
        <v>16</v>
      </c>
      <c r="M2660">
        <v>0.59</v>
      </c>
      <c r="N2660" t="s">
        <v>29</v>
      </c>
      <c r="O2660" t="s">
        <v>30</v>
      </c>
      <c r="P2660" t="s">
        <v>2880</v>
      </c>
      <c r="Q2660" t="s">
        <v>32</v>
      </c>
      <c r="R2660">
        <v>103.38</v>
      </c>
      <c r="S2660" t="s">
        <v>68</v>
      </c>
      <c r="T2660">
        <v>3053</v>
      </c>
      <c r="U2660">
        <v>817.18</v>
      </c>
      <c r="V2660" s="1">
        <v>41367</v>
      </c>
      <c r="W2660" t="s">
        <v>34</v>
      </c>
      <c r="X2660">
        <v>5.08</v>
      </c>
      <c r="Y2660" t="s">
        <v>149</v>
      </c>
      <c r="Z2660">
        <v>55.29</v>
      </c>
      <c r="AA2660">
        <v>60510</v>
      </c>
      <c r="AB2660">
        <f t="shared" si="110"/>
        <v>884.64</v>
      </c>
      <c r="AC2660">
        <f t="shared" si="111"/>
        <v>796.17599999999993</v>
      </c>
    </row>
    <row r="2661" spans="1:29" x14ac:dyDescent="0.25">
      <c r="A2661" t="s">
        <v>1044</v>
      </c>
      <c r="B2661">
        <v>46</v>
      </c>
      <c r="C2661" t="str">
        <f t="shared" si="108"/>
        <v>Adult</v>
      </c>
      <c r="D2661" t="s">
        <v>1345</v>
      </c>
      <c r="E2661" t="s">
        <v>57</v>
      </c>
      <c r="F2661">
        <v>0.05</v>
      </c>
      <c r="G2661">
        <v>1</v>
      </c>
      <c r="H2661" s="1">
        <v>41365</v>
      </c>
      <c r="I2661" s="1" t="str">
        <f t="shared" si="109"/>
        <v xml:space="preserve"> Apr</v>
      </c>
      <c r="J2661">
        <v>34371</v>
      </c>
      <c r="K2661" t="s">
        <v>131</v>
      </c>
      <c r="L2661">
        <v>18</v>
      </c>
      <c r="M2661">
        <v>0.56000000000000005</v>
      </c>
      <c r="N2661" t="s">
        <v>96</v>
      </c>
      <c r="O2661" t="s">
        <v>49</v>
      </c>
      <c r="P2661" t="s">
        <v>2556</v>
      </c>
      <c r="Q2661" t="s">
        <v>98</v>
      </c>
      <c r="R2661">
        <v>1886.66</v>
      </c>
      <c r="S2661" t="s">
        <v>33</v>
      </c>
      <c r="T2661">
        <v>4831</v>
      </c>
      <c r="U2661">
        <v>8334.0300000000007</v>
      </c>
      <c r="V2661" s="1">
        <v>41367</v>
      </c>
      <c r="W2661" t="s">
        <v>53</v>
      </c>
      <c r="X2661">
        <v>14.7</v>
      </c>
      <c r="Y2661" t="s">
        <v>208</v>
      </c>
      <c r="Z2661">
        <v>510.14</v>
      </c>
      <c r="AA2661">
        <v>43050</v>
      </c>
      <c r="AB2661">
        <f t="shared" si="110"/>
        <v>9182.52</v>
      </c>
      <c r="AC2661">
        <f t="shared" si="111"/>
        <v>8723.3940000000002</v>
      </c>
    </row>
    <row r="2662" spans="1:29" x14ac:dyDescent="0.25">
      <c r="A2662" t="s">
        <v>2374</v>
      </c>
      <c r="B2662">
        <v>46</v>
      </c>
      <c r="C2662" t="str">
        <f t="shared" si="108"/>
        <v>Adult</v>
      </c>
      <c r="D2662" t="s">
        <v>2561</v>
      </c>
      <c r="E2662" t="s">
        <v>57</v>
      </c>
      <c r="F2662">
        <v>0.08</v>
      </c>
      <c r="G2662">
        <v>1</v>
      </c>
      <c r="H2662" s="1">
        <v>41365</v>
      </c>
      <c r="I2662" s="1" t="str">
        <f t="shared" si="109"/>
        <v xml:space="preserve"> Apr</v>
      </c>
      <c r="J2662">
        <v>21889</v>
      </c>
      <c r="K2662" t="s">
        <v>47</v>
      </c>
      <c r="L2662">
        <v>21</v>
      </c>
      <c r="M2662">
        <v>0.55000000000000004</v>
      </c>
      <c r="N2662" t="s">
        <v>48</v>
      </c>
      <c r="O2662" t="s">
        <v>30</v>
      </c>
      <c r="P2662" t="s">
        <v>1765</v>
      </c>
      <c r="Q2662" t="s">
        <v>82</v>
      </c>
      <c r="R2662">
        <v>135.79</v>
      </c>
      <c r="S2662" t="s">
        <v>68</v>
      </c>
      <c r="T2662">
        <v>3052</v>
      </c>
      <c r="U2662">
        <v>1049.79</v>
      </c>
      <c r="V2662" s="1">
        <v>41372</v>
      </c>
      <c r="W2662" t="s">
        <v>34</v>
      </c>
      <c r="X2662">
        <v>19.989999999999998</v>
      </c>
      <c r="Y2662" t="s">
        <v>149</v>
      </c>
      <c r="Z2662">
        <v>51.75</v>
      </c>
      <c r="AA2662">
        <v>60510</v>
      </c>
      <c r="AB2662">
        <f t="shared" si="110"/>
        <v>1086.75</v>
      </c>
      <c r="AC2662">
        <f t="shared" si="111"/>
        <v>999.81</v>
      </c>
    </row>
    <row r="2663" spans="1:29" x14ac:dyDescent="0.25">
      <c r="A2663" t="s">
        <v>1526</v>
      </c>
      <c r="B2663">
        <v>46</v>
      </c>
      <c r="C2663" t="str">
        <f t="shared" si="108"/>
        <v>Adult</v>
      </c>
      <c r="D2663" t="s">
        <v>1527</v>
      </c>
      <c r="E2663" t="s">
        <v>46</v>
      </c>
      <c r="F2663">
        <v>0.06</v>
      </c>
      <c r="G2663">
        <v>1</v>
      </c>
      <c r="H2663" s="1">
        <v>41366</v>
      </c>
      <c r="I2663" s="1" t="str">
        <f t="shared" si="109"/>
        <v xml:space="preserve"> Apr</v>
      </c>
      <c r="J2663">
        <v>38596</v>
      </c>
      <c r="K2663" t="s">
        <v>131</v>
      </c>
      <c r="L2663">
        <v>20</v>
      </c>
      <c r="M2663">
        <v>0.47</v>
      </c>
      <c r="N2663" t="s">
        <v>29</v>
      </c>
      <c r="O2663" t="s">
        <v>59</v>
      </c>
      <c r="P2663" t="s">
        <v>2295</v>
      </c>
      <c r="Q2663" t="s">
        <v>88</v>
      </c>
      <c r="R2663">
        <v>-14.99</v>
      </c>
      <c r="S2663" t="s">
        <v>76</v>
      </c>
      <c r="T2663">
        <v>5432</v>
      </c>
      <c r="U2663">
        <v>193.7</v>
      </c>
      <c r="V2663" s="1">
        <v>41367</v>
      </c>
      <c r="W2663" t="s">
        <v>34</v>
      </c>
      <c r="X2663">
        <v>4.82</v>
      </c>
      <c r="Y2663" t="s">
        <v>103</v>
      </c>
      <c r="Z2663">
        <v>9.85</v>
      </c>
      <c r="AA2663">
        <v>70056</v>
      </c>
      <c r="AB2663">
        <f t="shared" si="110"/>
        <v>197</v>
      </c>
      <c r="AC2663">
        <f t="shared" si="111"/>
        <v>185.18</v>
      </c>
    </row>
    <row r="2664" spans="1:29" x14ac:dyDescent="0.25">
      <c r="A2664" t="s">
        <v>1260</v>
      </c>
      <c r="B2664">
        <v>46</v>
      </c>
      <c r="C2664" t="str">
        <f t="shared" si="108"/>
        <v>Adult</v>
      </c>
      <c r="D2664" t="s">
        <v>86</v>
      </c>
      <c r="E2664" t="s">
        <v>38</v>
      </c>
      <c r="F2664">
        <v>0.01</v>
      </c>
      <c r="G2664">
        <v>1</v>
      </c>
      <c r="H2664" s="1">
        <v>41366</v>
      </c>
      <c r="I2664" s="1" t="str">
        <f t="shared" si="109"/>
        <v xml:space="preserve"> Apr</v>
      </c>
      <c r="J2664">
        <v>19812</v>
      </c>
      <c r="K2664" t="s">
        <v>47</v>
      </c>
      <c r="L2664">
        <v>3</v>
      </c>
      <c r="M2664">
        <v>0.71</v>
      </c>
      <c r="N2664" t="s">
        <v>48</v>
      </c>
      <c r="O2664" t="s">
        <v>73</v>
      </c>
      <c r="P2664" t="s">
        <v>2601</v>
      </c>
      <c r="Q2664" t="s">
        <v>75</v>
      </c>
      <c r="R2664">
        <v>-163.19999999999999</v>
      </c>
      <c r="S2664" t="s">
        <v>52</v>
      </c>
      <c r="T2664">
        <v>2744</v>
      </c>
      <c r="U2664">
        <v>1358.7760000000001</v>
      </c>
      <c r="V2664" s="1">
        <v>41371</v>
      </c>
      <c r="W2664" t="s">
        <v>53</v>
      </c>
      <c r="X2664">
        <v>45.7</v>
      </c>
      <c r="Y2664" t="s">
        <v>89</v>
      </c>
      <c r="Z2664">
        <v>550.98</v>
      </c>
      <c r="AA2664">
        <v>97128</v>
      </c>
      <c r="AB2664">
        <f t="shared" si="110"/>
        <v>1652.94</v>
      </c>
      <c r="AC2664">
        <f t="shared" si="111"/>
        <v>1636.4106000000002</v>
      </c>
    </row>
    <row r="2665" spans="1:29" x14ac:dyDescent="0.25">
      <c r="A2665" t="s">
        <v>1788</v>
      </c>
      <c r="B2665">
        <v>46</v>
      </c>
      <c r="C2665" t="str">
        <f t="shared" si="108"/>
        <v>Adult</v>
      </c>
      <c r="D2665" t="s">
        <v>1561</v>
      </c>
      <c r="E2665" t="s">
        <v>27</v>
      </c>
      <c r="F2665">
        <v>0.03</v>
      </c>
      <c r="G2665">
        <v>1</v>
      </c>
      <c r="H2665" s="1">
        <v>41367</v>
      </c>
      <c r="I2665" s="1" t="str">
        <f t="shared" si="109"/>
        <v xml:space="preserve"> Apr</v>
      </c>
      <c r="J2665">
        <v>22627</v>
      </c>
      <c r="K2665" t="s">
        <v>47</v>
      </c>
      <c r="L2665">
        <v>46</v>
      </c>
      <c r="M2665">
        <v>0.65</v>
      </c>
      <c r="N2665" t="s">
        <v>48</v>
      </c>
      <c r="O2665" t="s">
        <v>73</v>
      </c>
      <c r="P2665" t="s">
        <v>1859</v>
      </c>
      <c r="Q2665" t="s">
        <v>154</v>
      </c>
      <c r="R2665">
        <v>-1061.68</v>
      </c>
      <c r="S2665" t="s">
        <v>52</v>
      </c>
      <c r="T2665">
        <v>3152</v>
      </c>
      <c r="U2665">
        <v>6803</v>
      </c>
      <c r="V2665" s="1">
        <v>41367</v>
      </c>
      <c r="W2665" t="s">
        <v>53</v>
      </c>
      <c r="X2665">
        <v>66.27</v>
      </c>
      <c r="Y2665" t="s">
        <v>54</v>
      </c>
      <c r="Z2665">
        <v>150.97999999999999</v>
      </c>
      <c r="AA2665">
        <v>95240</v>
      </c>
      <c r="AB2665">
        <f t="shared" si="110"/>
        <v>6945.08</v>
      </c>
      <c r="AC2665">
        <f t="shared" si="111"/>
        <v>6736.7276000000002</v>
      </c>
    </row>
    <row r="2666" spans="1:29" x14ac:dyDescent="0.25">
      <c r="A2666" t="s">
        <v>1437</v>
      </c>
      <c r="B2666">
        <v>46</v>
      </c>
      <c r="C2666" t="str">
        <f t="shared" si="108"/>
        <v>Adult</v>
      </c>
      <c r="D2666" t="s">
        <v>1416</v>
      </c>
      <c r="E2666" t="s">
        <v>57</v>
      </c>
      <c r="F2666">
        <v>0.09</v>
      </c>
      <c r="G2666">
        <v>1</v>
      </c>
      <c r="H2666" s="1">
        <v>41367</v>
      </c>
      <c r="I2666" s="1" t="str">
        <f t="shared" si="109"/>
        <v xml:space="preserve"> Apr</v>
      </c>
      <c r="J2666">
        <v>12999</v>
      </c>
      <c r="K2666" t="s">
        <v>28</v>
      </c>
      <c r="L2666">
        <v>31</v>
      </c>
      <c r="M2666">
        <v>0.79</v>
      </c>
      <c r="N2666" t="s">
        <v>29</v>
      </c>
      <c r="O2666" t="s">
        <v>30</v>
      </c>
      <c r="P2666" t="s">
        <v>2168</v>
      </c>
      <c r="Q2666" t="s">
        <v>32</v>
      </c>
      <c r="R2666">
        <v>-435.56</v>
      </c>
      <c r="S2666" t="s">
        <v>76</v>
      </c>
      <c r="T2666">
        <v>1814</v>
      </c>
      <c r="U2666">
        <v>2712.07</v>
      </c>
      <c r="V2666" s="1">
        <v>41368</v>
      </c>
      <c r="W2666" t="s">
        <v>34</v>
      </c>
      <c r="X2666">
        <v>19.989999999999998</v>
      </c>
      <c r="Y2666" t="s">
        <v>162</v>
      </c>
      <c r="Z2666">
        <v>95.43</v>
      </c>
      <c r="AA2666">
        <v>22304</v>
      </c>
      <c r="AB2666">
        <f t="shared" si="110"/>
        <v>2958.3300000000004</v>
      </c>
      <c r="AC2666">
        <f t="shared" si="111"/>
        <v>2692.0803000000005</v>
      </c>
    </row>
    <row r="2667" spans="1:29" x14ac:dyDescent="0.25">
      <c r="A2667" t="s">
        <v>2881</v>
      </c>
      <c r="B2667">
        <v>46</v>
      </c>
      <c r="C2667" t="str">
        <f t="shared" si="108"/>
        <v>Adult</v>
      </c>
      <c r="D2667" t="s">
        <v>2882</v>
      </c>
      <c r="E2667" t="s">
        <v>27</v>
      </c>
      <c r="F2667">
        <v>7.0000000000000007E-2</v>
      </c>
      <c r="G2667">
        <v>1</v>
      </c>
      <c r="H2667" s="1">
        <v>41367</v>
      </c>
      <c r="I2667" s="1" t="str">
        <f t="shared" si="109"/>
        <v xml:space="preserve"> Apr</v>
      </c>
      <c r="J2667">
        <v>22022</v>
      </c>
      <c r="K2667" t="s">
        <v>58</v>
      </c>
      <c r="L2667">
        <v>1</v>
      </c>
      <c r="M2667">
        <v>0.56999999999999995</v>
      </c>
      <c r="N2667" t="s">
        <v>96</v>
      </c>
      <c r="O2667" t="s">
        <v>49</v>
      </c>
      <c r="P2667" t="s">
        <v>1050</v>
      </c>
      <c r="Q2667" t="s">
        <v>98</v>
      </c>
      <c r="R2667">
        <v>-3461.1210000000001</v>
      </c>
      <c r="S2667" t="s">
        <v>68</v>
      </c>
      <c r="T2667">
        <v>3072</v>
      </c>
      <c r="U2667">
        <v>1409.86</v>
      </c>
      <c r="V2667" s="1">
        <v>41368</v>
      </c>
      <c r="W2667" t="s">
        <v>53</v>
      </c>
      <c r="X2667">
        <v>29.7</v>
      </c>
      <c r="Y2667" t="s">
        <v>262</v>
      </c>
      <c r="Z2667">
        <v>1500.97</v>
      </c>
      <c r="AA2667">
        <v>63135</v>
      </c>
      <c r="AB2667">
        <f t="shared" si="110"/>
        <v>1500.97</v>
      </c>
      <c r="AC2667">
        <f t="shared" si="111"/>
        <v>1395.9021</v>
      </c>
    </row>
    <row r="2668" spans="1:29" x14ac:dyDescent="0.25">
      <c r="A2668" t="s">
        <v>137</v>
      </c>
      <c r="B2668">
        <v>46</v>
      </c>
      <c r="C2668" t="str">
        <f t="shared" si="108"/>
        <v>Adult</v>
      </c>
      <c r="D2668" t="s">
        <v>138</v>
      </c>
      <c r="E2668" t="s">
        <v>57</v>
      </c>
      <c r="F2668">
        <v>0.03</v>
      </c>
      <c r="G2668">
        <v>1</v>
      </c>
      <c r="H2668" s="1">
        <v>41367</v>
      </c>
      <c r="I2668" s="1" t="str">
        <f t="shared" si="109"/>
        <v xml:space="preserve"> Apr</v>
      </c>
      <c r="J2668">
        <v>5318</v>
      </c>
      <c r="K2668" t="s">
        <v>28</v>
      </c>
      <c r="L2668">
        <v>29</v>
      </c>
      <c r="M2668">
        <v>0.59</v>
      </c>
      <c r="N2668" t="s">
        <v>96</v>
      </c>
      <c r="O2668" t="s">
        <v>30</v>
      </c>
      <c r="P2668" t="s">
        <v>1813</v>
      </c>
      <c r="Q2668" t="s">
        <v>105</v>
      </c>
      <c r="R2668">
        <v>1196.3699999999999</v>
      </c>
      <c r="S2668" t="s">
        <v>68</v>
      </c>
      <c r="T2668">
        <v>740</v>
      </c>
      <c r="U2668">
        <v>5010.7415000000001</v>
      </c>
      <c r="V2668" s="1">
        <v>41368</v>
      </c>
      <c r="W2668" t="s">
        <v>42</v>
      </c>
      <c r="X2668">
        <v>4.2</v>
      </c>
      <c r="Y2668" t="s">
        <v>122</v>
      </c>
      <c r="Z2668">
        <v>200.99</v>
      </c>
      <c r="AA2668">
        <v>50501</v>
      </c>
      <c r="AB2668">
        <f t="shared" si="110"/>
        <v>5828.71</v>
      </c>
      <c r="AC2668">
        <f t="shared" si="111"/>
        <v>5653.8487000000005</v>
      </c>
    </row>
    <row r="2669" spans="1:29" x14ac:dyDescent="0.25">
      <c r="A2669" t="s">
        <v>137</v>
      </c>
      <c r="B2669">
        <v>46</v>
      </c>
      <c r="C2669" t="str">
        <f t="shared" si="108"/>
        <v>Adult</v>
      </c>
      <c r="D2669" t="s">
        <v>138</v>
      </c>
      <c r="E2669" t="s">
        <v>57</v>
      </c>
      <c r="F2669">
        <v>0.08</v>
      </c>
      <c r="G2669">
        <v>1</v>
      </c>
      <c r="H2669" s="1">
        <v>41367</v>
      </c>
      <c r="I2669" s="1" t="str">
        <f t="shared" si="109"/>
        <v xml:space="preserve"> Apr</v>
      </c>
      <c r="J2669">
        <v>5318</v>
      </c>
      <c r="K2669" t="s">
        <v>28</v>
      </c>
      <c r="L2669">
        <v>8</v>
      </c>
      <c r="M2669">
        <v>0.55000000000000004</v>
      </c>
      <c r="N2669" t="s">
        <v>29</v>
      </c>
      <c r="O2669" t="s">
        <v>30</v>
      </c>
      <c r="P2669" t="s">
        <v>2883</v>
      </c>
      <c r="Q2669" t="s">
        <v>214</v>
      </c>
      <c r="R2669">
        <v>195.16</v>
      </c>
      <c r="S2669" t="s">
        <v>68</v>
      </c>
      <c r="T2669">
        <v>739</v>
      </c>
      <c r="U2669">
        <v>1042.25</v>
      </c>
      <c r="V2669" s="1">
        <v>41369</v>
      </c>
      <c r="W2669" t="s">
        <v>34</v>
      </c>
      <c r="X2669">
        <v>0.99</v>
      </c>
      <c r="Y2669" t="s">
        <v>122</v>
      </c>
      <c r="Z2669">
        <v>131.12</v>
      </c>
      <c r="AA2669">
        <v>50501</v>
      </c>
      <c r="AB2669">
        <f t="shared" si="110"/>
        <v>1048.96</v>
      </c>
      <c r="AC2669">
        <f t="shared" si="111"/>
        <v>965.04320000000007</v>
      </c>
    </row>
    <row r="2670" spans="1:29" x14ac:dyDescent="0.25">
      <c r="A2670" t="s">
        <v>1147</v>
      </c>
      <c r="B2670">
        <v>46</v>
      </c>
      <c r="C2670" t="str">
        <f t="shared" si="108"/>
        <v>Adult</v>
      </c>
      <c r="D2670" t="s">
        <v>1561</v>
      </c>
      <c r="E2670" t="s">
        <v>27</v>
      </c>
      <c r="F2670">
        <v>0.09</v>
      </c>
      <c r="G2670">
        <v>1</v>
      </c>
      <c r="H2670" s="1">
        <v>41367</v>
      </c>
      <c r="I2670" s="1" t="str">
        <f t="shared" si="109"/>
        <v xml:space="preserve"> Apr</v>
      </c>
      <c r="J2670">
        <v>22627</v>
      </c>
      <c r="K2670" t="s">
        <v>47</v>
      </c>
      <c r="L2670">
        <v>33</v>
      </c>
      <c r="M2670">
        <v>0.46</v>
      </c>
      <c r="N2670" t="s">
        <v>48</v>
      </c>
      <c r="O2670" t="s">
        <v>30</v>
      </c>
      <c r="P2670" t="s">
        <v>1837</v>
      </c>
      <c r="Q2670" t="s">
        <v>82</v>
      </c>
      <c r="R2670">
        <v>614.03</v>
      </c>
      <c r="S2670" t="s">
        <v>33</v>
      </c>
      <c r="T2670">
        <v>3151</v>
      </c>
      <c r="U2670">
        <v>1934.6</v>
      </c>
      <c r="V2670" s="1">
        <v>41372</v>
      </c>
      <c r="W2670" t="s">
        <v>34</v>
      </c>
      <c r="X2670">
        <v>14.48</v>
      </c>
      <c r="Y2670" t="s">
        <v>204</v>
      </c>
      <c r="Z2670">
        <v>63.94</v>
      </c>
      <c r="AA2670">
        <v>4401</v>
      </c>
      <c r="AB2670">
        <f t="shared" si="110"/>
        <v>2110.02</v>
      </c>
      <c r="AC2670">
        <f t="shared" si="111"/>
        <v>1920.1181999999999</v>
      </c>
    </row>
    <row r="2671" spans="1:29" x14ac:dyDescent="0.25">
      <c r="A2671" t="s">
        <v>336</v>
      </c>
      <c r="B2671">
        <v>46</v>
      </c>
      <c r="C2671" t="str">
        <f t="shared" si="108"/>
        <v>Adult</v>
      </c>
      <c r="D2671" t="s">
        <v>337</v>
      </c>
      <c r="E2671" t="s">
        <v>38</v>
      </c>
      <c r="F2671">
        <v>0.08</v>
      </c>
      <c r="G2671">
        <v>1</v>
      </c>
      <c r="H2671" s="1">
        <v>41368</v>
      </c>
      <c r="I2671" s="1" t="str">
        <f t="shared" si="109"/>
        <v xml:space="preserve"> Apr</v>
      </c>
      <c r="J2671">
        <v>39847</v>
      </c>
      <c r="K2671" t="s">
        <v>39</v>
      </c>
      <c r="L2671">
        <v>29</v>
      </c>
      <c r="M2671">
        <v>0.37</v>
      </c>
      <c r="N2671" t="s">
        <v>29</v>
      </c>
      <c r="O2671" t="s">
        <v>30</v>
      </c>
      <c r="P2671" t="s">
        <v>2884</v>
      </c>
      <c r="Q2671" t="s">
        <v>67</v>
      </c>
      <c r="R2671">
        <v>-127.006</v>
      </c>
      <c r="S2671" t="s">
        <v>52</v>
      </c>
      <c r="T2671">
        <v>5630</v>
      </c>
      <c r="U2671">
        <v>125.41</v>
      </c>
      <c r="V2671" s="1">
        <v>41369</v>
      </c>
      <c r="W2671" t="s">
        <v>34</v>
      </c>
      <c r="X2671">
        <v>6.21</v>
      </c>
      <c r="Y2671" t="s">
        <v>54</v>
      </c>
      <c r="Z2671">
        <v>4.38</v>
      </c>
      <c r="AA2671">
        <v>93905</v>
      </c>
      <c r="AB2671">
        <f t="shared" si="110"/>
        <v>127.02</v>
      </c>
      <c r="AC2671">
        <f t="shared" si="111"/>
        <v>116.85839999999999</v>
      </c>
    </row>
    <row r="2672" spans="1:29" x14ac:dyDescent="0.25">
      <c r="A2672" t="s">
        <v>336</v>
      </c>
      <c r="B2672">
        <v>46</v>
      </c>
      <c r="C2672" t="str">
        <f t="shared" si="108"/>
        <v>Adult</v>
      </c>
      <c r="D2672" t="s">
        <v>337</v>
      </c>
      <c r="E2672" t="s">
        <v>38</v>
      </c>
      <c r="F2672">
        <v>0.08</v>
      </c>
      <c r="G2672">
        <v>1</v>
      </c>
      <c r="H2672" s="1">
        <v>41368</v>
      </c>
      <c r="I2672" s="1" t="str">
        <f t="shared" si="109"/>
        <v xml:space="preserve"> Apr</v>
      </c>
      <c r="J2672">
        <v>39847</v>
      </c>
      <c r="K2672" t="s">
        <v>39</v>
      </c>
      <c r="L2672">
        <v>49</v>
      </c>
      <c r="M2672">
        <v>0.73</v>
      </c>
      <c r="N2672" t="s">
        <v>29</v>
      </c>
      <c r="O2672" t="s">
        <v>30</v>
      </c>
      <c r="P2672" t="s">
        <v>2753</v>
      </c>
      <c r="Q2672" t="s">
        <v>32</v>
      </c>
      <c r="R2672">
        <v>379.11</v>
      </c>
      <c r="S2672" t="s">
        <v>52</v>
      </c>
      <c r="T2672">
        <v>5631</v>
      </c>
      <c r="U2672">
        <v>3170.52</v>
      </c>
      <c r="V2672" s="1">
        <v>41369</v>
      </c>
      <c r="W2672" t="s">
        <v>34</v>
      </c>
      <c r="X2672">
        <v>6.88</v>
      </c>
      <c r="Y2672" t="s">
        <v>54</v>
      </c>
      <c r="Z2672">
        <v>64.98</v>
      </c>
      <c r="AA2672">
        <v>93905</v>
      </c>
      <c r="AB2672">
        <f t="shared" si="110"/>
        <v>3184.02</v>
      </c>
      <c r="AC2672">
        <f t="shared" si="111"/>
        <v>2929.2984000000001</v>
      </c>
    </row>
    <row r="2673" spans="1:29" x14ac:dyDescent="0.25">
      <c r="A2673" t="s">
        <v>336</v>
      </c>
      <c r="B2673">
        <v>46</v>
      </c>
      <c r="C2673" t="str">
        <f t="shared" si="108"/>
        <v>Adult</v>
      </c>
      <c r="D2673" t="s">
        <v>337</v>
      </c>
      <c r="E2673" t="s">
        <v>38</v>
      </c>
      <c r="F2673">
        <v>0.08</v>
      </c>
      <c r="G2673">
        <v>1</v>
      </c>
      <c r="H2673" s="1">
        <v>41368</v>
      </c>
      <c r="I2673" s="1" t="str">
        <f t="shared" si="109"/>
        <v xml:space="preserve"> Apr</v>
      </c>
      <c r="J2673">
        <v>39847</v>
      </c>
      <c r="K2673" t="s">
        <v>39</v>
      </c>
      <c r="L2673">
        <v>20</v>
      </c>
      <c r="M2673">
        <v>0.57999999999999996</v>
      </c>
      <c r="N2673" t="s">
        <v>96</v>
      </c>
      <c r="O2673" t="s">
        <v>30</v>
      </c>
      <c r="P2673" t="s">
        <v>1883</v>
      </c>
      <c r="Q2673" t="s">
        <v>105</v>
      </c>
      <c r="R2673">
        <v>142.55099999999999</v>
      </c>
      <c r="S2673" t="s">
        <v>52</v>
      </c>
      <c r="T2673">
        <v>5632</v>
      </c>
      <c r="U2673">
        <v>2488.4769999999999</v>
      </c>
      <c r="V2673" s="1">
        <v>41370</v>
      </c>
      <c r="W2673" t="s">
        <v>34</v>
      </c>
      <c r="X2673">
        <v>8.99</v>
      </c>
      <c r="Y2673" t="s">
        <v>54</v>
      </c>
      <c r="Z2673">
        <v>155.99</v>
      </c>
      <c r="AA2673">
        <v>93905</v>
      </c>
      <c r="AB2673">
        <f t="shared" si="110"/>
        <v>3119.8</v>
      </c>
      <c r="AC2673">
        <f t="shared" si="111"/>
        <v>2870.2160000000003</v>
      </c>
    </row>
    <row r="2674" spans="1:29" x14ac:dyDescent="0.25">
      <c r="A2674" t="s">
        <v>1033</v>
      </c>
      <c r="B2674">
        <v>46</v>
      </c>
      <c r="C2674" t="str">
        <f t="shared" si="108"/>
        <v>Adult</v>
      </c>
      <c r="D2674" t="s">
        <v>1151</v>
      </c>
      <c r="E2674" t="s">
        <v>38</v>
      </c>
      <c r="F2674">
        <v>0.03</v>
      </c>
      <c r="G2674">
        <v>1</v>
      </c>
      <c r="H2674" s="1">
        <v>41368</v>
      </c>
      <c r="I2674" s="1" t="str">
        <f t="shared" si="109"/>
        <v xml:space="preserve"> Apr</v>
      </c>
      <c r="J2674">
        <v>21600</v>
      </c>
      <c r="K2674" t="s">
        <v>47</v>
      </c>
      <c r="L2674">
        <v>17</v>
      </c>
      <c r="M2674">
        <v>0.36</v>
      </c>
      <c r="N2674" t="s">
        <v>29</v>
      </c>
      <c r="O2674" t="s">
        <v>59</v>
      </c>
      <c r="P2674" t="s">
        <v>106</v>
      </c>
      <c r="Q2674" t="s">
        <v>61</v>
      </c>
      <c r="R2674">
        <v>48.55</v>
      </c>
      <c r="S2674" t="s">
        <v>76</v>
      </c>
      <c r="T2674">
        <v>2991</v>
      </c>
      <c r="U2674">
        <v>169.48</v>
      </c>
      <c r="V2674" s="1">
        <v>41375</v>
      </c>
      <c r="W2674" t="s">
        <v>34</v>
      </c>
      <c r="X2674">
        <v>2.27</v>
      </c>
      <c r="Y2674" t="s">
        <v>638</v>
      </c>
      <c r="Z2674">
        <v>10.14</v>
      </c>
      <c r="AA2674">
        <v>30297</v>
      </c>
      <c r="AB2674">
        <f t="shared" si="110"/>
        <v>172.38</v>
      </c>
      <c r="AC2674">
        <f t="shared" si="111"/>
        <v>167.20859999999999</v>
      </c>
    </row>
    <row r="2675" spans="1:29" x14ac:dyDescent="0.25">
      <c r="A2675" t="s">
        <v>1712</v>
      </c>
      <c r="B2675">
        <v>46</v>
      </c>
      <c r="C2675" t="str">
        <f t="shared" si="108"/>
        <v>Adult</v>
      </c>
      <c r="D2675" t="s">
        <v>1713</v>
      </c>
      <c r="E2675" t="s">
        <v>46</v>
      </c>
      <c r="F2675">
        <v>0.06</v>
      </c>
      <c r="G2675">
        <v>1</v>
      </c>
      <c r="H2675" s="1">
        <v>41369</v>
      </c>
      <c r="I2675" s="1" t="str">
        <f t="shared" si="109"/>
        <v xml:space="preserve"> Apr</v>
      </c>
      <c r="J2675">
        <v>7936</v>
      </c>
      <c r="K2675" t="s">
        <v>47</v>
      </c>
      <c r="L2675">
        <v>50</v>
      </c>
      <c r="M2675">
        <v>0.61</v>
      </c>
      <c r="N2675" t="s">
        <v>48</v>
      </c>
      <c r="O2675" t="s">
        <v>73</v>
      </c>
      <c r="P2675" t="s">
        <v>2309</v>
      </c>
      <c r="Q2675" t="s">
        <v>154</v>
      </c>
      <c r="R2675">
        <v>-868.88</v>
      </c>
      <c r="S2675" t="s">
        <v>33</v>
      </c>
      <c r="T2675">
        <v>1077</v>
      </c>
      <c r="U2675">
        <v>2851.17</v>
      </c>
      <c r="V2675" s="1">
        <v>41369</v>
      </c>
      <c r="W2675" t="s">
        <v>53</v>
      </c>
      <c r="X2675">
        <v>36.61</v>
      </c>
      <c r="Y2675" t="s">
        <v>43</v>
      </c>
      <c r="Z2675">
        <v>58.14</v>
      </c>
      <c r="AA2675">
        <v>21040</v>
      </c>
      <c r="AB2675">
        <f t="shared" si="110"/>
        <v>2907</v>
      </c>
      <c r="AC2675">
        <f t="shared" si="111"/>
        <v>2732.58</v>
      </c>
    </row>
    <row r="2676" spans="1:29" x14ac:dyDescent="0.25">
      <c r="A2676" t="s">
        <v>1712</v>
      </c>
      <c r="B2676">
        <v>46</v>
      </c>
      <c r="C2676" t="str">
        <f t="shared" si="108"/>
        <v>Adult</v>
      </c>
      <c r="D2676" t="s">
        <v>1713</v>
      </c>
      <c r="E2676" t="s">
        <v>46</v>
      </c>
      <c r="F2676">
        <v>0.06</v>
      </c>
      <c r="G2676">
        <v>1</v>
      </c>
      <c r="H2676" s="1">
        <v>41369</v>
      </c>
      <c r="I2676" s="1" t="str">
        <f t="shared" si="109"/>
        <v xml:space="preserve"> Apr</v>
      </c>
      <c r="J2676">
        <v>7936</v>
      </c>
      <c r="K2676" t="s">
        <v>47</v>
      </c>
      <c r="L2676">
        <v>15</v>
      </c>
      <c r="M2676">
        <v>0.56999999999999995</v>
      </c>
      <c r="N2676" t="s">
        <v>29</v>
      </c>
      <c r="O2676" t="s">
        <v>80</v>
      </c>
      <c r="P2676" t="s">
        <v>2476</v>
      </c>
      <c r="Q2676" t="s">
        <v>32</v>
      </c>
      <c r="R2676">
        <v>-41.86</v>
      </c>
      <c r="S2676" t="s">
        <v>33</v>
      </c>
      <c r="T2676">
        <v>1078</v>
      </c>
      <c r="U2676">
        <v>183.43</v>
      </c>
      <c r="V2676" s="1">
        <v>41374</v>
      </c>
      <c r="W2676" t="s">
        <v>34</v>
      </c>
      <c r="X2676">
        <v>6.27</v>
      </c>
      <c r="Y2676" t="s">
        <v>43</v>
      </c>
      <c r="Z2676">
        <v>12.44</v>
      </c>
      <c r="AA2676">
        <v>21040</v>
      </c>
      <c r="AB2676">
        <f t="shared" si="110"/>
        <v>186.6</v>
      </c>
      <c r="AC2676">
        <f t="shared" si="111"/>
        <v>175.404</v>
      </c>
    </row>
    <row r="2677" spans="1:29" x14ac:dyDescent="0.25">
      <c r="A2677" t="s">
        <v>2885</v>
      </c>
      <c r="B2677">
        <v>46</v>
      </c>
      <c r="C2677" t="str">
        <f t="shared" si="108"/>
        <v>Adult</v>
      </c>
      <c r="D2677" t="s">
        <v>2717</v>
      </c>
      <c r="E2677" t="s">
        <v>57</v>
      </c>
      <c r="F2677">
        <v>0.1</v>
      </c>
      <c r="G2677">
        <v>1</v>
      </c>
      <c r="H2677" s="1">
        <v>41370</v>
      </c>
      <c r="I2677" s="1" t="str">
        <f t="shared" si="109"/>
        <v xml:space="preserve"> Apr</v>
      </c>
      <c r="J2677">
        <v>56003</v>
      </c>
      <c r="K2677" t="s">
        <v>58</v>
      </c>
      <c r="L2677">
        <v>13</v>
      </c>
      <c r="M2677">
        <v>0.7</v>
      </c>
      <c r="N2677" t="s">
        <v>48</v>
      </c>
      <c r="O2677" t="s">
        <v>73</v>
      </c>
      <c r="P2677" t="s">
        <v>123</v>
      </c>
      <c r="Q2677" t="s">
        <v>75</v>
      </c>
      <c r="R2677">
        <v>-364.87336599999998</v>
      </c>
      <c r="S2677" t="s">
        <v>33</v>
      </c>
      <c r="T2677">
        <v>7835</v>
      </c>
      <c r="U2677">
        <v>1835.47</v>
      </c>
      <c r="V2677" s="1">
        <v>41371</v>
      </c>
      <c r="W2677" t="s">
        <v>53</v>
      </c>
      <c r="X2677">
        <v>16.010000000000002</v>
      </c>
      <c r="Y2677" t="s">
        <v>35</v>
      </c>
      <c r="Z2677">
        <v>150.97999999999999</v>
      </c>
      <c r="AA2677">
        <v>15241</v>
      </c>
      <c r="AB2677">
        <f t="shared" si="110"/>
        <v>1962.7399999999998</v>
      </c>
      <c r="AC2677">
        <f t="shared" si="111"/>
        <v>1766.4659999999999</v>
      </c>
    </row>
    <row r="2678" spans="1:29" x14ac:dyDescent="0.25">
      <c r="A2678" t="s">
        <v>2602</v>
      </c>
      <c r="B2678">
        <v>46</v>
      </c>
      <c r="C2678" t="str">
        <f t="shared" si="108"/>
        <v>Adult</v>
      </c>
      <c r="D2678" t="s">
        <v>1009</v>
      </c>
      <c r="E2678" t="s">
        <v>57</v>
      </c>
      <c r="F2678">
        <v>0.01</v>
      </c>
      <c r="G2678">
        <v>1</v>
      </c>
      <c r="H2678" s="1">
        <v>41370</v>
      </c>
      <c r="I2678" s="1" t="str">
        <f t="shared" si="109"/>
        <v xml:space="preserve"> Apr</v>
      </c>
      <c r="J2678">
        <v>29700</v>
      </c>
      <c r="K2678" t="s">
        <v>131</v>
      </c>
      <c r="L2678">
        <v>9</v>
      </c>
      <c r="M2678">
        <v>0.37</v>
      </c>
      <c r="N2678" t="s">
        <v>29</v>
      </c>
      <c r="O2678" t="s">
        <v>30</v>
      </c>
      <c r="P2678" t="s">
        <v>1774</v>
      </c>
      <c r="Q2678" t="s">
        <v>210</v>
      </c>
      <c r="R2678">
        <v>5.0199999999999996</v>
      </c>
      <c r="S2678" t="s">
        <v>33</v>
      </c>
      <c r="T2678">
        <v>4182</v>
      </c>
      <c r="U2678">
        <v>30.35</v>
      </c>
      <c r="V2678" s="1">
        <v>41371</v>
      </c>
      <c r="W2678" t="s">
        <v>34</v>
      </c>
      <c r="X2678">
        <v>0.99</v>
      </c>
      <c r="Y2678" t="s">
        <v>1210</v>
      </c>
      <c r="Z2678">
        <v>3.08</v>
      </c>
      <c r="AA2678">
        <v>3053</v>
      </c>
      <c r="AB2678">
        <f t="shared" si="110"/>
        <v>27.72</v>
      </c>
      <c r="AC2678">
        <f t="shared" si="111"/>
        <v>27.442799999999998</v>
      </c>
    </row>
    <row r="2679" spans="1:29" x14ac:dyDescent="0.25">
      <c r="A2679" t="s">
        <v>1440</v>
      </c>
      <c r="B2679">
        <v>46</v>
      </c>
      <c r="C2679" t="str">
        <f t="shared" si="108"/>
        <v>Adult</v>
      </c>
      <c r="D2679" t="s">
        <v>1441</v>
      </c>
      <c r="E2679" t="s">
        <v>46</v>
      </c>
      <c r="F2679">
        <v>0.04</v>
      </c>
      <c r="G2679">
        <v>1</v>
      </c>
      <c r="H2679" s="1">
        <v>41370</v>
      </c>
      <c r="I2679" s="1" t="str">
        <f t="shared" si="109"/>
        <v xml:space="preserve"> Apr</v>
      </c>
      <c r="J2679">
        <v>22881</v>
      </c>
      <c r="K2679" t="s">
        <v>131</v>
      </c>
      <c r="L2679">
        <v>33</v>
      </c>
      <c r="M2679">
        <v>0.56000000000000005</v>
      </c>
      <c r="N2679" t="s">
        <v>29</v>
      </c>
      <c r="O2679" t="s">
        <v>30</v>
      </c>
      <c r="P2679" t="s">
        <v>2886</v>
      </c>
      <c r="Q2679" t="s">
        <v>32</v>
      </c>
      <c r="R2679">
        <v>-120.48</v>
      </c>
      <c r="S2679" t="s">
        <v>68</v>
      </c>
      <c r="T2679">
        <v>3188</v>
      </c>
      <c r="U2679">
        <v>476.06</v>
      </c>
      <c r="V2679" s="1">
        <v>41371</v>
      </c>
      <c r="W2679" t="s">
        <v>34</v>
      </c>
      <c r="X2679">
        <v>9.3699999999999992</v>
      </c>
      <c r="Y2679" t="s">
        <v>111</v>
      </c>
      <c r="Z2679">
        <v>14.03</v>
      </c>
      <c r="AA2679">
        <v>78550</v>
      </c>
      <c r="AB2679">
        <f t="shared" si="110"/>
        <v>462.98999999999995</v>
      </c>
      <c r="AC2679">
        <f t="shared" si="111"/>
        <v>444.47039999999993</v>
      </c>
    </row>
    <row r="2680" spans="1:29" x14ac:dyDescent="0.25">
      <c r="A2680" t="s">
        <v>1256</v>
      </c>
      <c r="B2680">
        <v>46</v>
      </c>
      <c r="C2680" t="str">
        <f t="shared" si="108"/>
        <v>Adult</v>
      </c>
      <c r="D2680" t="s">
        <v>1257</v>
      </c>
      <c r="E2680" t="s">
        <v>46</v>
      </c>
      <c r="F2680">
        <v>0.08</v>
      </c>
      <c r="G2680">
        <v>1</v>
      </c>
      <c r="H2680" s="1">
        <v>41371</v>
      </c>
      <c r="I2680" s="1" t="str">
        <f t="shared" si="109"/>
        <v xml:space="preserve"> Apr</v>
      </c>
      <c r="J2680">
        <v>26786</v>
      </c>
      <c r="K2680" t="s">
        <v>131</v>
      </c>
      <c r="L2680">
        <v>29</v>
      </c>
      <c r="M2680">
        <v>0.57999999999999996</v>
      </c>
      <c r="N2680" t="s">
        <v>29</v>
      </c>
      <c r="O2680" t="s">
        <v>30</v>
      </c>
      <c r="P2680" t="s">
        <v>1537</v>
      </c>
      <c r="Q2680" t="s">
        <v>214</v>
      </c>
      <c r="R2680">
        <v>-25.41</v>
      </c>
      <c r="S2680" t="s">
        <v>52</v>
      </c>
      <c r="T2680">
        <v>3751</v>
      </c>
      <c r="U2680">
        <v>296.94</v>
      </c>
      <c r="V2680" s="1">
        <v>41372</v>
      </c>
      <c r="W2680" t="s">
        <v>34</v>
      </c>
      <c r="X2680">
        <v>3.99</v>
      </c>
      <c r="Y2680" t="s">
        <v>54</v>
      </c>
      <c r="Z2680">
        <v>10.98</v>
      </c>
      <c r="AA2680">
        <v>91941</v>
      </c>
      <c r="AB2680">
        <f t="shared" si="110"/>
        <v>318.42</v>
      </c>
      <c r="AC2680">
        <f t="shared" si="111"/>
        <v>292.94640000000004</v>
      </c>
    </row>
    <row r="2681" spans="1:29" x14ac:dyDescent="0.25">
      <c r="A2681" t="s">
        <v>2663</v>
      </c>
      <c r="B2681">
        <v>46</v>
      </c>
      <c r="C2681" t="str">
        <f t="shared" si="108"/>
        <v>Adult</v>
      </c>
      <c r="D2681" t="s">
        <v>2887</v>
      </c>
      <c r="E2681" t="s">
        <v>38</v>
      </c>
      <c r="F2681">
        <v>0.06</v>
      </c>
      <c r="G2681">
        <v>1</v>
      </c>
      <c r="H2681" s="1">
        <v>41371</v>
      </c>
      <c r="I2681" s="1" t="str">
        <f t="shared" si="109"/>
        <v xml:space="preserve"> Apr</v>
      </c>
      <c r="J2681">
        <v>5990</v>
      </c>
      <c r="K2681" t="s">
        <v>58</v>
      </c>
      <c r="L2681">
        <v>9</v>
      </c>
      <c r="M2681">
        <v>0.37</v>
      </c>
      <c r="N2681" t="s">
        <v>29</v>
      </c>
      <c r="O2681" t="s">
        <v>30</v>
      </c>
      <c r="P2681" t="s">
        <v>1043</v>
      </c>
      <c r="Q2681" t="s">
        <v>61</v>
      </c>
      <c r="R2681">
        <v>-27.78</v>
      </c>
      <c r="S2681" t="s">
        <v>52</v>
      </c>
      <c r="T2681">
        <v>838</v>
      </c>
      <c r="U2681">
        <v>63.91</v>
      </c>
      <c r="V2681" s="1">
        <v>41372</v>
      </c>
      <c r="W2681" t="s">
        <v>34</v>
      </c>
      <c r="X2681">
        <v>6.35</v>
      </c>
      <c r="Y2681" t="s">
        <v>54</v>
      </c>
      <c r="Z2681">
        <v>6.48</v>
      </c>
      <c r="AA2681">
        <v>90301</v>
      </c>
      <c r="AB2681">
        <f t="shared" si="110"/>
        <v>58.320000000000007</v>
      </c>
      <c r="AC2681">
        <f t="shared" si="111"/>
        <v>54.820800000000006</v>
      </c>
    </row>
    <row r="2682" spans="1:29" x14ac:dyDescent="0.25">
      <c r="A2682" t="s">
        <v>831</v>
      </c>
      <c r="B2682">
        <v>46</v>
      </c>
      <c r="C2682" t="str">
        <f t="shared" si="108"/>
        <v>Adult</v>
      </c>
      <c r="D2682" t="s">
        <v>832</v>
      </c>
      <c r="E2682" t="s">
        <v>57</v>
      </c>
      <c r="F2682">
        <v>0.08</v>
      </c>
      <c r="G2682">
        <v>1</v>
      </c>
      <c r="H2682" s="1">
        <v>41371</v>
      </c>
      <c r="I2682" s="1" t="str">
        <f t="shared" si="109"/>
        <v xml:space="preserve"> Apr</v>
      </c>
      <c r="J2682">
        <v>11943</v>
      </c>
      <c r="K2682" t="s">
        <v>47</v>
      </c>
      <c r="L2682">
        <v>19</v>
      </c>
      <c r="M2682">
        <v>0.73</v>
      </c>
      <c r="N2682" t="s">
        <v>48</v>
      </c>
      <c r="O2682" t="s">
        <v>49</v>
      </c>
      <c r="P2682" t="s">
        <v>2279</v>
      </c>
      <c r="Q2682" t="s">
        <v>51</v>
      </c>
      <c r="R2682">
        <v>-425.72</v>
      </c>
      <c r="S2682" t="s">
        <v>52</v>
      </c>
      <c r="T2682">
        <v>1658</v>
      </c>
      <c r="U2682">
        <v>1270.73</v>
      </c>
      <c r="V2682" s="1">
        <v>41373</v>
      </c>
      <c r="W2682" t="s">
        <v>53</v>
      </c>
      <c r="X2682">
        <v>30</v>
      </c>
      <c r="Y2682" t="s">
        <v>218</v>
      </c>
      <c r="Z2682">
        <v>70.98</v>
      </c>
      <c r="AA2682">
        <v>98034</v>
      </c>
      <c r="AB2682">
        <f t="shared" si="110"/>
        <v>1348.6200000000001</v>
      </c>
      <c r="AC2682">
        <f t="shared" si="111"/>
        <v>1240.7304000000001</v>
      </c>
    </row>
    <row r="2683" spans="1:29" x14ac:dyDescent="0.25">
      <c r="A2683" t="s">
        <v>2042</v>
      </c>
      <c r="B2683">
        <v>46</v>
      </c>
      <c r="C2683" t="str">
        <f t="shared" si="108"/>
        <v>Adult</v>
      </c>
      <c r="D2683" t="s">
        <v>2118</v>
      </c>
      <c r="E2683" t="s">
        <v>27</v>
      </c>
      <c r="F2683">
        <v>0.06</v>
      </c>
      <c r="G2683">
        <v>1</v>
      </c>
      <c r="H2683" s="1">
        <v>41371</v>
      </c>
      <c r="I2683" s="1" t="str">
        <f t="shared" si="109"/>
        <v xml:space="preserve"> Apr</v>
      </c>
      <c r="J2683">
        <v>9664</v>
      </c>
      <c r="K2683" t="s">
        <v>28</v>
      </c>
      <c r="L2683">
        <v>13</v>
      </c>
      <c r="M2683">
        <v>0.37</v>
      </c>
      <c r="N2683" t="s">
        <v>29</v>
      </c>
      <c r="O2683" t="s">
        <v>30</v>
      </c>
      <c r="P2683" t="s">
        <v>1451</v>
      </c>
      <c r="Q2683" t="s">
        <v>61</v>
      </c>
      <c r="R2683">
        <v>-64.95</v>
      </c>
      <c r="S2683" t="s">
        <v>52</v>
      </c>
      <c r="T2683">
        <v>1321</v>
      </c>
      <c r="U2683">
        <v>88.38</v>
      </c>
      <c r="V2683" s="1">
        <v>41374</v>
      </c>
      <c r="W2683" t="s">
        <v>34</v>
      </c>
      <c r="X2683">
        <v>8.4</v>
      </c>
      <c r="Y2683" t="s">
        <v>420</v>
      </c>
      <c r="Z2683">
        <v>6.48</v>
      </c>
      <c r="AA2683">
        <v>88101</v>
      </c>
      <c r="AB2683">
        <f t="shared" si="110"/>
        <v>84.240000000000009</v>
      </c>
      <c r="AC2683">
        <f t="shared" si="111"/>
        <v>79.185600000000008</v>
      </c>
    </row>
    <row r="2684" spans="1:29" x14ac:dyDescent="0.25">
      <c r="A2684" t="s">
        <v>710</v>
      </c>
      <c r="B2684">
        <v>46</v>
      </c>
      <c r="C2684" t="str">
        <f t="shared" si="108"/>
        <v>Adult</v>
      </c>
      <c r="D2684" t="s">
        <v>711</v>
      </c>
      <c r="E2684" t="s">
        <v>57</v>
      </c>
      <c r="F2684">
        <v>0.01</v>
      </c>
      <c r="G2684">
        <v>1</v>
      </c>
      <c r="H2684" s="1">
        <v>41371</v>
      </c>
      <c r="I2684" s="1" t="str">
        <f t="shared" si="109"/>
        <v xml:space="preserve"> Apr</v>
      </c>
      <c r="J2684">
        <v>57889</v>
      </c>
      <c r="K2684" t="s">
        <v>47</v>
      </c>
      <c r="L2684">
        <v>39</v>
      </c>
      <c r="M2684">
        <v>0.56999999999999995</v>
      </c>
      <c r="N2684" t="s">
        <v>96</v>
      </c>
      <c r="O2684" t="s">
        <v>59</v>
      </c>
      <c r="P2684" t="s">
        <v>1539</v>
      </c>
      <c r="Q2684" t="s">
        <v>105</v>
      </c>
      <c r="R2684">
        <v>216.702</v>
      </c>
      <c r="S2684" t="s">
        <v>52</v>
      </c>
      <c r="T2684">
        <v>8108</v>
      </c>
      <c r="U2684">
        <v>723.3075</v>
      </c>
      <c r="V2684" s="1">
        <v>41375</v>
      </c>
      <c r="W2684" t="s">
        <v>34</v>
      </c>
      <c r="X2684">
        <v>0.99</v>
      </c>
      <c r="Y2684" t="s">
        <v>537</v>
      </c>
      <c r="Z2684">
        <v>20.99</v>
      </c>
      <c r="AA2684">
        <v>85335</v>
      </c>
      <c r="AB2684">
        <f t="shared" si="110"/>
        <v>818.6099999999999</v>
      </c>
      <c r="AC2684">
        <f t="shared" si="111"/>
        <v>810.42389999999989</v>
      </c>
    </row>
    <row r="2685" spans="1:29" x14ac:dyDescent="0.25">
      <c r="A2685" t="s">
        <v>831</v>
      </c>
      <c r="B2685">
        <v>46</v>
      </c>
      <c r="C2685" t="str">
        <f t="shared" si="108"/>
        <v>Adult</v>
      </c>
      <c r="D2685" t="s">
        <v>832</v>
      </c>
      <c r="E2685" t="s">
        <v>57</v>
      </c>
      <c r="F2685">
        <v>0.09</v>
      </c>
      <c r="G2685">
        <v>1</v>
      </c>
      <c r="H2685" s="1">
        <v>41371</v>
      </c>
      <c r="I2685" s="1" t="str">
        <f t="shared" si="109"/>
        <v xml:space="preserve"> Apr</v>
      </c>
      <c r="J2685">
        <v>11943</v>
      </c>
      <c r="K2685" t="s">
        <v>47</v>
      </c>
      <c r="L2685">
        <v>49</v>
      </c>
      <c r="M2685">
        <v>0.38</v>
      </c>
      <c r="N2685" t="s">
        <v>29</v>
      </c>
      <c r="O2685" t="s">
        <v>30</v>
      </c>
      <c r="P2685" t="s">
        <v>2398</v>
      </c>
      <c r="Q2685" t="s">
        <v>67</v>
      </c>
      <c r="R2685">
        <v>7.3525</v>
      </c>
      <c r="S2685" t="s">
        <v>52</v>
      </c>
      <c r="T2685">
        <v>1657</v>
      </c>
      <c r="U2685">
        <v>657.94</v>
      </c>
      <c r="V2685" s="1">
        <v>41378</v>
      </c>
      <c r="W2685" t="s">
        <v>34</v>
      </c>
      <c r="X2685">
        <v>7.17</v>
      </c>
      <c r="Y2685" t="s">
        <v>218</v>
      </c>
      <c r="Z2685">
        <v>14.45</v>
      </c>
      <c r="AA2685">
        <v>98034</v>
      </c>
      <c r="AB2685">
        <f t="shared" si="110"/>
        <v>708.05</v>
      </c>
      <c r="AC2685">
        <f t="shared" si="111"/>
        <v>644.32549999999992</v>
      </c>
    </row>
    <row r="2686" spans="1:29" x14ac:dyDescent="0.25">
      <c r="A2686" t="s">
        <v>2888</v>
      </c>
      <c r="B2686">
        <v>46</v>
      </c>
      <c r="C2686" t="str">
        <f t="shared" si="108"/>
        <v>Adult</v>
      </c>
      <c r="D2686" t="s">
        <v>1385</v>
      </c>
      <c r="E2686" t="s">
        <v>27</v>
      </c>
      <c r="F2686">
        <v>0.03</v>
      </c>
      <c r="G2686">
        <v>1</v>
      </c>
      <c r="H2686" s="1">
        <v>41372</v>
      </c>
      <c r="I2686" s="1" t="str">
        <f t="shared" si="109"/>
        <v xml:space="preserve"> Apr</v>
      </c>
      <c r="J2686">
        <v>28007</v>
      </c>
      <c r="K2686" t="s">
        <v>39</v>
      </c>
      <c r="L2686">
        <v>23</v>
      </c>
      <c r="M2686">
        <v>0.59</v>
      </c>
      <c r="N2686" t="s">
        <v>29</v>
      </c>
      <c r="O2686" t="s">
        <v>40</v>
      </c>
      <c r="P2686" t="s">
        <v>2870</v>
      </c>
      <c r="Q2686" t="s">
        <v>214</v>
      </c>
      <c r="R2686">
        <v>-1045.25</v>
      </c>
      <c r="S2686" t="s">
        <v>52</v>
      </c>
      <c r="T2686">
        <v>3930</v>
      </c>
      <c r="U2686">
        <v>128.97</v>
      </c>
      <c r="V2686" s="1">
        <v>41373</v>
      </c>
      <c r="W2686" t="s">
        <v>34</v>
      </c>
      <c r="X2686">
        <v>49</v>
      </c>
      <c r="Y2686" t="s">
        <v>54</v>
      </c>
      <c r="Z2686">
        <v>3.48</v>
      </c>
      <c r="AA2686">
        <v>91761</v>
      </c>
      <c r="AB2686">
        <f t="shared" si="110"/>
        <v>80.040000000000006</v>
      </c>
      <c r="AC2686">
        <f t="shared" si="111"/>
        <v>77.638800000000003</v>
      </c>
    </row>
    <row r="2687" spans="1:29" x14ac:dyDescent="0.25">
      <c r="A2687" t="s">
        <v>2888</v>
      </c>
      <c r="B2687">
        <v>46</v>
      </c>
      <c r="C2687" t="str">
        <f t="shared" si="108"/>
        <v>Adult</v>
      </c>
      <c r="D2687" t="s">
        <v>1385</v>
      </c>
      <c r="E2687" t="s">
        <v>27</v>
      </c>
      <c r="F2687">
        <v>0.02</v>
      </c>
      <c r="G2687">
        <v>1</v>
      </c>
      <c r="H2687" s="1">
        <v>41372</v>
      </c>
      <c r="I2687" s="1" t="str">
        <f t="shared" si="109"/>
        <v xml:space="preserve"> Apr</v>
      </c>
      <c r="J2687">
        <v>28007</v>
      </c>
      <c r="K2687" t="s">
        <v>39</v>
      </c>
      <c r="L2687">
        <v>20</v>
      </c>
      <c r="M2687">
        <v>0.57999999999999996</v>
      </c>
      <c r="N2687" t="s">
        <v>29</v>
      </c>
      <c r="O2687" t="s">
        <v>139</v>
      </c>
      <c r="P2687" t="s">
        <v>2365</v>
      </c>
      <c r="Q2687" t="s">
        <v>88</v>
      </c>
      <c r="R2687">
        <v>-78.81</v>
      </c>
      <c r="S2687" t="s">
        <v>52</v>
      </c>
      <c r="T2687">
        <v>3931</v>
      </c>
      <c r="U2687">
        <v>238.77</v>
      </c>
      <c r="V2687" s="1">
        <v>41373</v>
      </c>
      <c r="W2687" t="s">
        <v>34</v>
      </c>
      <c r="X2687">
        <v>7.95</v>
      </c>
      <c r="Y2687" t="s">
        <v>54</v>
      </c>
      <c r="Z2687">
        <v>11.66</v>
      </c>
      <c r="AA2687">
        <v>91761</v>
      </c>
      <c r="AB2687">
        <f t="shared" si="110"/>
        <v>233.2</v>
      </c>
      <c r="AC2687">
        <f t="shared" si="111"/>
        <v>228.536</v>
      </c>
    </row>
    <row r="2688" spans="1:29" x14ac:dyDescent="0.25">
      <c r="A2688" t="s">
        <v>2888</v>
      </c>
      <c r="B2688">
        <v>46</v>
      </c>
      <c r="C2688" t="str">
        <f t="shared" si="108"/>
        <v>Adult</v>
      </c>
      <c r="D2688" t="s">
        <v>1385</v>
      </c>
      <c r="E2688" t="s">
        <v>27</v>
      </c>
      <c r="F2688">
        <v>0.04</v>
      </c>
      <c r="G2688">
        <v>1</v>
      </c>
      <c r="H2688" s="1">
        <v>41372</v>
      </c>
      <c r="I2688" s="1" t="str">
        <f t="shared" si="109"/>
        <v xml:space="preserve"> Apr</v>
      </c>
      <c r="J2688">
        <v>28007</v>
      </c>
      <c r="K2688" t="s">
        <v>39</v>
      </c>
      <c r="L2688">
        <v>20</v>
      </c>
      <c r="M2688">
        <v>0.6</v>
      </c>
      <c r="N2688" t="s">
        <v>29</v>
      </c>
      <c r="O2688" t="s">
        <v>139</v>
      </c>
      <c r="P2688" t="s">
        <v>1930</v>
      </c>
      <c r="Q2688" t="s">
        <v>481</v>
      </c>
      <c r="R2688">
        <v>12.82</v>
      </c>
      <c r="S2688" t="s">
        <v>52</v>
      </c>
      <c r="T2688">
        <v>3932</v>
      </c>
      <c r="U2688">
        <v>257.33999999999997</v>
      </c>
      <c r="V2688" s="1">
        <v>41373</v>
      </c>
      <c r="W2688" t="s">
        <v>34</v>
      </c>
      <c r="X2688">
        <v>3.14</v>
      </c>
      <c r="Y2688" t="s">
        <v>54</v>
      </c>
      <c r="Z2688">
        <v>12.98</v>
      </c>
      <c r="AA2688">
        <v>91761</v>
      </c>
      <c r="AB2688">
        <f t="shared" si="110"/>
        <v>259.60000000000002</v>
      </c>
      <c r="AC2688">
        <f t="shared" si="111"/>
        <v>249.21600000000001</v>
      </c>
    </row>
    <row r="2689" spans="1:29" x14ac:dyDescent="0.25">
      <c r="A2689" t="s">
        <v>1840</v>
      </c>
      <c r="B2689">
        <v>46</v>
      </c>
      <c r="C2689" t="str">
        <f t="shared" si="108"/>
        <v>Adult</v>
      </c>
      <c r="D2689" t="s">
        <v>1841</v>
      </c>
      <c r="E2689" t="s">
        <v>38</v>
      </c>
      <c r="F2689">
        <v>0.05</v>
      </c>
      <c r="G2689">
        <v>1</v>
      </c>
      <c r="H2689" s="1">
        <v>41372</v>
      </c>
      <c r="I2689" s="1" t="str">
        <f t="shared" si="109"/>
        <v xml:space="preserve"> Apr</v>
      </c>
      <c r="J2689">
        <v>26951</v>
      </c>
      <c r="K2689" t="s">
        <v>39</v>
      </c>
      <c r="L2689">
        <v>3</v>
      </c>
      <c r="M2689">
        <v>0.38</v>
      </c>
      <c r="N2689" t="s">
        <v>96</v>
      </c>
      <c r="O2689" t="s">
        <v>80</v>
      </c>
      <c r="P2689" t="s">
        <v>509</v>
      </c>
      <c r="Q2689" t="s">
        <v>98</v>
      </c>
      <c r="R2689">
        <v>-318.59399999999999</v>
      </c>
      <c r="S2689" t="s">
        <v>76</v>
      </c>
      <c r="T2689">
        <v>3777</v>
      </c>
      <c r="U2689">
        <v>451.81</v>
      </c>
      <c r="V2689" s="1">
        <v>41373</v>
      </c>
      <c r="W2689" t="s">
        <v>34</v>
      </c>
      <c r="X2689">
        <v>13.99</v>
      </c>
      <c r="Y2689" t="s">
        <v>638</v>
      </c>
      <c r="Z2689">
        <v>150.97999999999999</v>
      </c>
      <c r="AA2689">
        <v>30269</v>
      </c>
      <c r="AB2689">
        <f t="shared" si="110"/>
        <v>452.93999999999994</v>
      </c>
      <c r="AC2689">
        <f t="shared" si="111"/>
        <v>430.29299999999995</v>
      </c>
    </row>
    <row r="2690" spans="1:29" x14ac:dyDescent="0.25">
      <c r="A2690" t="s">
        <v>680</v>
      </c>
      <c r="B2690">
        <v>46</v>
      </c>
      <c r="C2690" t="str">
        <f t="shared" si="108"/>
        <v>Adult</v>
      </c>
      <c r="D2690" t="s">
        <v>196</v>
      </c>
      <c r="E2690" t="s">
        <v>57</v>
      </c>
      <c r="F2690">
        <v>0.03</v>
      </c>
      <c r="G2690">
        <v>1</v>
      </c>
      <c r="H2690" s="1">
        <v>41373</v>
      </c>
      <c r="I2690" s="1" t="str">
        <f t="shared" si="109"/>
        <v xml:space="preserve"> Apr</v>
      </c>
      <c r="J2690">
        <v>24581</v>
      </c>
      <c r="K2690" t="s">
        <v>28</v>
      </c>
      <c r="L2690">
        <v>8</v>
      </c>
      <c r="M2690">
        <v>0.35</v>
      </c>
      <c r="N2690" t="s">
        <v>29</v>
      </c>
      <c r="O2690" t="s">
        <v>30</v>
      </c>
      <c r="P2690" t="s">
        <v>1068</v>
      </c>
      <c r="Q2690" t="s">
        <v>67</v>
      </c>
      <c r="R2690">
        <v>4.08</v>
      </c>
      <c r="S2690" t="s">
        <v>68</v>
      </c>
      <c r="T2690">
        <v>3448</v>
      </c>
      <c r="U2690">
        <v>38.56</v>
      </c>
      <c r="V2690" s="1">
        <v>41374</v>
      </c>
      <c r="W2690" t="s">
        <v>34</v>
      </c>
      <c r="X2690">
        <v>1.49</v>
      </c>
      <c r="Y2690" t="s">
        <v>111</v>
      </c>
      <c r="Z2690">
        <v>4.55</v>
      </c>
      <c r="AA2690">
        <v>75901</v>
      </c>
      <c r="AB2690">
        <f t="shared" si="110"/>
        <v>36.4</v>
      </c>
      <c r="AC2690">
        <f t="shared" si="111"/>
        <v>35.308</v>
      </c>
    </row>
    <row r="2691" spans="1:29" x14ac:dyDescent="0.25">
      <c r="A2691" t="s">
        <v>1335</v>
      </c>
      <c r="B2691">
        <v>46</v>
      </c>
      <c r="C2691" t="str">
        <f t="shared" si="108"/>
        <v>Adult</v>
      </c>
      <c r="D2691" t="s">
        <v>1333</v>
      </c>
      <c r="E2691" t="s">
        <v>27</v>
      </c>
      <c r="F2691">
        <v>0.06</v>
      </c>
      <c r="G2691">
        <v>1</v>
      </c>
      <c r="H2691" s="1">
        <v>41373</v>
      </c>
      <c r="I2691" s="1" t="str">
        <f t="shared" si="109"/>
        <v xml:space="preserve"> Apr</v>
      </c>
      <c r="J2691">
        <v>54917</v>
      </c>
      <c r="K2691" t="s">
        <v>28</v>
      </c>
      <c r="L2691">
        <v>12</v>
      </c>
      <c r="M2691">
        <v>0.36</v>
      </c>
      <c r="N2691" t="s">
        <v>96</v>
      </c>
      <c r="O2691" t="s">
        <v>40</v>
      </c>
      <c r="P2691" t="s">
        <v>833</v>
      </c>
      <c r="Q2691" t="s">
        <v>192</v>
      </c>
      <c r="R2691">
        <v>-517.08000000000004</v>
      </c>
      <c r="S2691" t="s">
        <v>52</v>
      </c>
      <c r="T2691">
        <v>7661</v>
      </c>
      <c r="U2691">
        <v>6034.68</v>
      </c>
      <c r="V2691" s="1">
        <v>41374</v>
      </c>
      <c r="W2691" t="s">
        <v>34</v>
      </c>
      <c r="X2691">
        <v>24.49</v>
      </c>
      <c r="Y2691" t="s">
        <v>298</v>
      </c>
      <c r="Z2691">
        <v>499.99</v>
      </c>
      <c r="AA2691">
        <v>81503</v>
      </c>
      <c r="AB2691">
        <f t="shared" si="110"/>
        <v>5999.88</v>
      </c>
      <c r="AC2691">
        <f t="shared" si="111"/>
        <v>5639.8872000000001</v>
      </c>
    </row>
    <row r="2692" spans="1:29" x14ac:dyDescent="0.25">
      <c r="A2692" t="s">
        <v>2889</v>
      </c>
      <c r="B2692">
        <v>46</v>
      </c>
      <c r="C2692" t="str">
        <f t="shared" si="108"/>
        <v>Adult</v>
      </c>
      <c r="D2692" t="s">
        <v>2890</v>
      </c>
      <c r="E2692" t="s">
        <v>57</v>
      </c>
      <c r="F2692">
        <v>0.01</v>
      </c>
      <c r="G2692">
        <v>1</v>
      </c>
      <c r="H2692" s="1">
        <v>41373</v>
      </c>
      <c r="I2692" s="1" t="str">
        <f t="shared" si="109"/>
        <v xml:space="preserve"> Apr</v>
      </c>
      <c r="J2692">
        <v>29478</v>
      </c>
      <c r="K2692" t="s">
        <v>28</v>
      </c>
      <c r="L2692">
        <v>15</v>
      </c>
      <c r="M2692">
        <v>0.56999999999999995</v>
      </c>
      <c r="N2692" t="s">
        <v>96</v>
      </c>
      <c r="O2692" t="s">
        <v>59</v>
      </c>
      <c r="P2692" t="s">
        <v>1539</v>
      </c>
      <c r="Q2692" t="s">
        <v>105</v>
      </c>
      <c r="R2692">
        <v>19.611000000000001</v>
      </c>
      <c r="S2692" t="s">
        <v>76</v>
      </c>
      <c r="T2692">
        <v>4156</v>
      </c>
      <c r="U2692">
        <v>272.89249999999998</v>
      </c>
      <c r="V2692" s="1">
        <v>41376</v>
      </c>
      <c r="W2692" t="s">
        <v>34</v>
      </c>
      <c r="X2692">
        <v>0.99</v>
      </c>
      <c r="Y2692" t="s">
        <v>132</v>
      </c>
      <c r="Z2692">
        <v>20.99</v>
      </c>
      <c r="AA2692">
        <v>34759</v>
      </c>
      <c r="AB2692">
        <f t="shared" si="110"/>
        <v>314.84999999999997</v>
      </c>
      <c r="AC2692">
        <f t="shared" si="111"/>
        <v>311.70149999999995</v>
      </c>
    </row>
    <row r="2693" spans="1:29" x14ac:dyDescent="0.25">
      <c r="A2693" t="s">
        <v>2891</v>
      </c>
      <c r="B2693">
        <v>46</v>
      </c>
      <c r="C2693" t="str">
        <f t="shared" si="108"/>
        <v>Adult</v>
      </c>
      <c r="D2693" t="s">
        <v>2892</v>
      </c>
      <c r="E2693" t="s">
        <v>57</v>
      </c>
      <c r="F2693">
        <v>0.04</v>
      </c>
      <c r="G2693">
        <v>1</v>
      </c>
      <c r="H2693" s="1">
        <v>41374</v>
      </c>
      <c r="I2693" s="1" t="str">
        <f t="shared" si="109"/>
        <v xml:space="preserve"> Apr</v>
      </c>
      <c r="J2693">
        <v>12613</v>
      </c>
      <c r="K2693" t="s">
        <v>131</v>
      </c>
      <c r="L2693">
        <v>18</v>
      </c>
      <c r="M2693">
        <v>0.55000000000000004</v>
      </c>
      <c r="N2693" t="s">
        <v>48</v>
      </c>
      <c r="O2693" t="s">
        <v>139</v>
      </c>
      <c r="P2693" t="s">
        <v>679</v>
      </c>
      <c r="Q2693" t="s">
        <v>82</v>
      </c>
      <c r="R2693">
        <v>77.53</v>
      </c>
      <c r="S2693" t="s">
        <v>76</v>
      </c>
      <c r="T2693">
        <v>1762</v>
      </c>
      <c r="U2693">
        <v>225.37</v>
      </c>
      <c r="V2693" s="1">
        <v>41375</v>
      </c>
      <c r="W2693" t="s">
        <v>42</v>
      </c>
      <c r="X2693">
        <v>2.85</v>
      </c>
      <c r="Y2693" t="s">
        <v>103</v>
      </c>
      <c r="Z2693">
        <v>12.22</v>
      </c>
      <c r="AA2693">
        <v>70072</v>
      </c>
      <c r="AB2693">
        <f t="shared" si="110"/>
        <v>219.96</v>
      </c>
      <c r="AC2693">
        <f t="shared" si="111"/>
        <v>211.16160000000002</v>
      </c>
    </row>
    <row r="2694" spans="1:29" x14ac:dyDescent="0.25">
      <c r="A2694" t="s">
        <v>2891</v>
      </c>
      <c r="B2694">
        <v>46</v>
      </c>
      <c r="C2694" t="str">
        <f t="shared" si="108"/>
        <v>Adult</v>
      </c>
      <c r="D2694" t="s">
        <v>2892</v>
      </c>
      <c r="E2694" t="s">
        <v>57</v>
      </c>
      <c r="F2694">
        <v>0</v>
      </c>
      <c r="G2694">
        <v>1</v>
      </c>
      <c r="H2694" s="1">
        <v>41374</v>
      </c>
      <c r="I2694" s="1" t="str">
        <f t="shared" si="109"/>
        <v xml:space="preserve"> Apr</v>
      </c>
      <c r="J2694">
        <v>12613</v>
      </c>
      <c r="K2694" t="s">
        <v>131</v>
      </c>
      <c r="L2694">
        <v>28</v>
      </c>
      <c r="M2694">
        <v>0.39</v>
      </c>
      <c r="N2694" t="s">
        <v>29</v>
      </c>
      <c r="O2694" t="s">
        <v>30</v>
      </c>
      <c r="P2694" t="s">
        <v>2471</v>
      </c>
      <c r="Q2694" t="s">
        <v>67</v>
      </c>
      <c r="R2694">
        <v>587.01</v>
      </c>
      <c r="S2694" t="s">
        <v>76</v>
      </c>
      <c r="T2694">
        <v>1761</v>
      </c>
      <c r="U2694">
        <v>1751.08</v>
      </c>
      <c r="V2694" s="1">
        <v>41375</v>
      </c>
      <c r="W2694" t="s">
        <v>34</v>
      </c>
      <c r="X2694">
        <v>10.29</v>
      </c>
      <c r="Y2694" t="s">
        <v>103</v>
      </c>
      <c r="Z2694">
        <v>59.78</v>
      </c>
      <c r="AA2694">
        <v>70072</v>
      </c>
      <c r="AB2694">
        <f t="shared" si="110"/>
        <v>1673.8400000000001</v>
      </c>
      <c r="AC2694">
        <f t="shared" si="111"/>
        <v>1673.8400000000001</v>
      </c>
    </row>
    <row r="2695" spans="1:29" x14ac:dyDescent="0.25">
      <c r="A2695" t="s">
        <v>1426</v>
      </c>
      <c r="B2695">
        <v>46</v>
      </c>
      <c r="C2695" t="str">
        <f t="shared" si="108"/>
        <v>Adult</v>
      </c>
      <c r="D2695" t="s">
        <v>1143</v>
      </c>
      <c r="E2695" t="s">
        <v>27</v>
      </c>
      <c r="F2695">
        <v>0.05</v>
      </c>
      <c r="G2695">
        <v>1</v>
      </c>
      <c r="H2695" s="1">
        <v>41374</v>
      </c>
      <c r="I2695" s="1" t="str">
        <f t="shared" si="109"/>
        <v xml:space="preserve"> Apr</v>
      </c>
      <c r="J2695">
        <v>45605</v>
      </c>
      <c r="K2695" t="s">
        <v>131</v>
      </c>
      <c r="L2695">
        <v>7</v>
      </c>
      <c r="M2695">
        <v>0.64</v>
      </c>
      <c r="N2695" t="s">
        <v>48</v>
      </c>
      <c r="O2695" t="s">
        <v>73</v>
      </c>
      <c r="P2695" t="s">
        <v>74</v>
      </c>
      <c r="Q2695" t="s">
        <v>75</v>
      </c>
      <c r="R2695">
        <v>-248.78</v>
      </c>
      <c r="S2695" t="s">
        <v>52</v>
      </c>
      <c r="T2695">
        <v>6418</v>
      </c>
      <c r="U2695">
        <v>1494.27</v>
      </c>
      <c r="V2695" s="1">
        <v>41376</v>
      </c>
      <c r="W2695" t="s">
        <v>53</v>
      </c>
      <c r="X2695">
        <v>52.2</v>
      </c>
      <c r="Y2695" t="s">
        <v>54</v>
      </c>
      <c r="Z2695">
        <v>212.6</v>
      </c>
      <c r="AA2695">
        <v>93422</v>
      </c>
      <c r="AB2695">
        <f t="shared" si="110"/>
        <v>1488.2</v>
      </c>
      <c r="AC2695">
        <f t="shared" si="111"/>
        <v>1413.79</v>
      </c>
    </row>
    <row r="2696" spans="1:29" x14ac:dyDescent="0.25">
      <c r="A2696" t="s">
        <v>2893</v>
      </c>
      <c r="B2696">
        <v>46</v>
      </c>
      <c r="C2696" t="str">
        <f t="shared" si="108"/>
        <v>Adult</v>
      </c>
      <c r="D2696" t="s">
        <v>2167</v>
      </c>
      <c r="E2696" t="s">
        <v>46</v>
      </c>
      <c r="F2696">
        <v>0.04</v>
      </c>
      <c r="G2696">
        <v>1</v>
      </c>
      <c r="H2696" s="1">
        <v>41374</v>
      </c>
      <c r="I2696" s="1" t="str">
        <f t="shared" si="109"/>
        <v xml:space="preserve"> Apr</v>
      </c>
      <c r="J2696">
        <v>40164</v>
      </c>
      <c r="K2696" t="s">
        <v>39</v>
      </c>
      <c r="L2696">
        <v>8</v>
      </c>
      <c r="M2696">
        <v>0.51</v>
      </c>
      <c r="N2696" t="s">
        <v>48</v>
      </c>
      <c r="O2696" t="s">
        <v>30</v>
      </c>
      <c r="P2696" t="s">
        <v>2894</v>
      </c>
      <c r="Q2696" t="s">
        <v>82</v>
      </c>
      <c r="R2696">
        <v>75.63</v>
      </c>
      <c r="S2696" t="s">
        <v>68</v>
      </c>
      <c r="T2696">
        <v>5683</v>
      </c>
      <c r="U2696">
        <v>184.07</v>
      </c>
      <c r="V2696" s="1">
        <v>41376</v>
      </c>
      <c r="W2696" t="s">
        <v>34</v>
      </c>
      <c r="X2696">
        <v>7.58</v>
      </c>
      <c r="Y2696" t="s">
        <v>246</v>
      </c>
      <c r="Z2696">
        <v>22.98</v>
      </c>
      <c r="AA2696">
        <v>48841</v>
      </c>
      <c r="AB2696">
        <f t="shared" si="110"/>
        <v>183.84</v>
      </c>
      <c r="AC2696">
        <f t="shared" si="111"/>
        <v>176.4864</v>
      </c>
    </row>
    <row r="2697" spans="1:29" x14ac:dyDescent="0.25">
      <c r="A2697" t="s">
        <v>2663</v>
      </c>
      <c r="B2697">
        <v>46</v>
      </c>
      <c r="C2697" t="str">
        <f t="shared" si="108"/>
        <v>Adult</v>
      </c>
      <c r="D2697" t="s">
        <v>2887</v>
      </c>
      <c r="E2697" t="s">
        <v>38</v>
      </c>
      <c r="F2697">
        <v>0.04</v>
      </c>
      <c r="G2697">
        <v>1</v>
      </c>
      <c r="H2697" s="1">
        <v>41374</v>
      </c>
      <c r="I2697" s="1" t="str">
        <f t="shared" si="109"/>
        <v xml:space="preserve"> Apr</v>
      </c>
      <c r="J2697">
        <v>19296</v>
      </c>
      <c r="K2697" t="s">
        <v>28</v>
      </c>
      <c r="L2697">
        <v>43</v>
      </c>
      <c r="M2697">
        <v>0.59</v>
      </c>
      <c r="N2697" t="s">
        <v>29</v>
      </c>
      <c r="O2697" t="s">
        <v>59</v>
      </c>
      <c r="P2697" t="s">
        <v>398</v>
      </c>
      <c r="Q2697" t="s">
        <v>88</v>
      </c>
      <c r="R2697">
        <v>-37.76</v>
      </c>
      <c r="S2697" t="s">
        <v>52</v>
      </c>
      <c r="T2697">
        <v>2667</v>
      </c>
      <c r="U2697">
        <v>75.73</v>
      </c>
      <c r="V2697" s="1">
        <v>41376</v>
      </c>
      <c r="W2697" t="s">
        <v>42</v>
      </c>
      <c r="X2697">
        <v>1.57</v>
      </c>
      <c r="Y2697" t="s">
        <v>54</v>
      </c>
      <c r="Z2697">
        <v>1.68</v>
      </c>
      <c r="AA2697">
        <v>90301</v>
      </c>
      <c r="AB2697">
        <f t="shared" si="110"/>
        <v>72.239999999999995</v>
      </c>
      <c r="AC2697">
        <f t="shared" si="111"/>
        <v>69.350399999999993</v>
      </c>
    </row>
    <row r="2698" spans="1:29" x14ac:dyDescent="0.25">
      <c r="A2698" t="s">
        <v>2261</v>
      </c>
      <c r="B2698">
        <v>46</v>
      </c>
      <c r="C2698" t="str">
        <f t="shared" ref="C2698:C2761" si="112">IF(B2698&gt;=50, "Senior", IF(B2698&gt;=20, "Adult", "Teenager"))</f>
        <v>Adult</v>
      </c>
      <c r="D2698" t="s">
        <v>1748</v>
      </c>
      <c r="E2698" t="s">
        <v>46</v>
      </c>
      <c r="F2698">
        <v>0</v>
      </c>
      <c r="G2698">
        <v>1</v>
      </c>
      <c r="H2698" s="1">
        <v>41374</v>
      </c>
      <c r="I2698" s="1" t="str">
        <f t="shared" ref="I2698:I2761" si="113">TEXT(H2698," MMM")</f>
        <v xml:space="preserve"> Apr</v>
      </c>
      <c r="J2698">
        <v>5472</v>
      </c>
      <c r="K2698" t="s">
        <v>47</v>
      </c>
      <c r="L2698">
        <v>32</v>
      </c>
      <c r="M2698">
        <v>0.36</v>
      </c>
      <c r="N2698" t="s">
        <v>29</v>
      </c>
      <c r="O2698" t="s">
        <v>30</v>
      </c>
      <c r="P2698" t="s">
        <v>2895</v>
      </c>
      <c r="Q2698" t="s">
        <v>61</v>
      </c>
      <c r="R2698">
        <v>-84.33</v>
      </c>
      <c r="S2698" t="s">
        <v>52</v>
      </c>
      <c r="T2698">
        <v>763</v>
      </c>
      <c r="U2698">
        <v>216.08</v>
      </c>
      <c r="V2698" s="1">
        <v>41376</v>
      </c>
      <c r="W2698" t="s">
        <v>34</v>
      </c>
      <c r="X2698">
        <v>6.65</v>
      </c>
      <c r="Y2698" t="s">
        <v>54</v>
      </c>
      <c r="Z2698">
        <v>6.48</v>
      </c>
      <c r="AA2698">
        <v>92008</v>
      </c>
      <c r="AB2698">
        <f t="shared" ref="AB2698:AB2761" si="114">Z2698*L2698</f>
        <v>207.36</v>
      </c>
      <c r="AC2698">
        <f t="shared" ref="AC2698:AC2761" si="115">AB2698-AB2698*F2698</f>
        <v>207.36</v>
      </c>
    </row>
    <row r="2699" spans="1:29" x14ac:dyDescent="0.25">
      <c r="A2699" t="s">
        <v>2382</v>
      </c>
      <c r="B2699">
        <v>46</v>
      </c>
      <c r="C2699" t="str">
        <f t="shared" si="112"/>
        <v>Adult</v>
      </c>
      <c r="D2699" t="s">
        <v>2593</v>
      </c>
      <c r="E2699" t="s">
        <v>46</v>
      </c>
      <c r="F2699">
        <v>0.09</v>
      </c>
      <c r="G2699">
        <v>1</v>
      </c>
      <c r="H2699" s="1">
        <v>41374</v>
      </c>
      <c r="I2699" s="1" t="str">
        <f t="shared" si="113"/>
        <v xml:space="preserve"> Apr</v>
      </c>
      <c r="J2699">
        <v>45158</v>
      </c>
      <c r="K2699" t="s">
        <v>47</v>
      </c>
      <c r="L2699">
        <v>40</v>
      </c>
      <c r="M2699">
        <v>0.37</v>
      </c>
      <c r="N2699" t="s">
        <v>29</v>
      </c>
      <c r="O2699" t="s">
        <v>59</v>
      </c>
      <c r="P2699" t="s">
        <v>2129</v>
      </c>
      <c r="Q2699" t="s">
        <v>61</v>
      </c>
      <c r="R2699">
        <v>131.69999999999999</v>
      </c>
      <c r="S2699" t="s">
        <v>52</v>
      </c>
      <c r="T2699">
        <v>6367</v>
      </c>
      <c r="U2699">
        <v>375.52</v>
      </c>
      <c r="V2699" s="1">
        <v>41376</v>
      </c>
      <c r="W2699" t="s">
        <v>34</v>
      </c>
      <c r="X2699">
        <v>2.0299999999999998</v>
      </c>
      <c r="Y2699" t="s">
        <v>54</v>
      </c>
      <c r="Z2699">
        <v>9.68</v>
      </c>
      <c r="AA2699">
        <v>94110</v>
      </c>
      <c r="AB2699">
        <f t="shared" si="114"/>
        <v>387.2</v>
      </c>
      <c r="AC2699">
        <f t="shared" si="115"/>
        <v>352.35199999999998</v>
      </c>
    </row>
    <row r="2700" spans="1:29" x14ac:dyDescent="0.25">
      <c r="A2700" t="s">
        <v>2261</v>
      </c>
      <c r="B2700">
        <v>46</v>
      </c>
      <c r="C2700" t="str">
        <f t="shared" si="112"/>
        <v>Adult</v>
      </c>
      <c r="D2700" t="s">
        <v>1748</v>
      </c>
      <c r="E2700" t="s">
        <v>46</v>
      </c>
      <c r="F2700">
        <v>0.09</v>
      </c>
      <c r="G2700">
        <v>1</v>
      </c>
      <c r="H2700" s="1">
        <v>41374</v>
      </c>
      <c r="I2700" s="1" t="str">
        <f t="shared" si="113"/>
        <v xml:space="preserve"> Apr</v>
      </c>
      <c r="J2700">
        <v>5472</v>
      </c>
      <c r="K2700" t="s">
        <v>47</v>
      </c>
      <c r="L2700">
        <v>12</v>
      </c>
      <c r="M2700">
        <v>0.57999999999999996</v>
      </c>
      <c r="N2700" t="s">
        <v>96</v>
      </c>
      <c r="O2700" t="s">
        <v>30</v>
      </c>
      <c r="P2700">
        <v>8890</v>
      </c>
      <c r="Q2700" t="s">
        <v>105</v>
      </c>
      <c r="R2700">
        <v>-182.97399999999999</v>
      </c>
      <c r="S2700" t="s">
        <v>52</v>
      </c>
      <c r="T2700">
        <v>765</v>
      </c>
      <c r="U2700">
        <v>1098.1489999999999</v>
      </c>
      <c r="V2700" s="1">
        <v>41376</v>
      </c>
      <c r="W2700" t="s">
        <v>34</v>
      </c>
      <c r="X2700">
        <v>5.92</v>
      </c>
      <c r="Y2700" t="s">
        <v>54</v>
      </c>
      <c r="Z2700">
        <v>115.99</v>
      </c>
      <c r="AA2700">
        <v>92008</v>
      </c>
      <c r="AB2700">
        <f t="shared" si="114"/>
        <v>1391.8799999999999</v>
      </c>
      <c r="AC2700">
        <f t="shared" si="115"/>
        <v>1266.6107999999999</v>
      </c>
    </row>
    <row r="2701" spans="1:29" x14ac:dyDescent="0.25">
      <c r="A2701" t="s">
        <v>2891</v>
      </c>
      <c r="B2701">
        <v>46</v>
      </c>
      <c r="C2701" t="str">
        <f t="shared" si="112"/>
        <v>Adult</v>
      </c>
      <c r="D2701" t="s">
        <v>2892</v>
      </c>
      <c r="E2701" t="s">
        <v>57</v>
      </c>
      <c r="F2701">
        <v>0.08</v>
      </c>
      <c r="G2701">
        <v>1</v>
      </c>
      <c r="H2701" s="1">
        <v>41374</v>
      </c>
      <c r="I2701" s="1" t="str">
        <f t="shared" si="113"/>
        <v xml:space="preserve"> Apr</v>
      </c>
      <c r="J2701">
        <v>12613</v>
      </c>
      <c r="K2701" t="s">
        <v>131</v>
      </c>
      <c r="L2701">
        <v>3</v>
      </c>
      <c r="M2701">
        <v>0.4</v>
      </c>
      <c r="N2701" t="s">
        <v>29</v>
      </c>
      <c r="O2701" t="s">
        <v>30</v>
      </c>
      <c r="P2701" t="s">
        <v>114</v>
      </c>
      <c r="Q2701" t="s">
        <v>67</v>
      </c>
      <c r="R2701">
        <v>-16.007999999999999</v>
      </c>
      <c r="S2701" t="s">
        <v>76</v>
      </c>
      <c r="T2701">
        <v>1760</v>
      </c>
      <c r="U2701">
        <v>15.64</v>
      </c>
      <c r="V2701" s="1">
        <v>41377</v>
      </c>
      <c r="W2701" t="s">
        <v>34</v>
      </c>
      <c r="X2701">
        <v>6.27</v>
      </c>
      <c r="Y2701" t="s">
        <v>103</v>
      </c>
      <c r="Z2701">
        <v>3.36</v>
      </c>
      <c r="AA2701">
        <v>70072</v>
      </c>
      <c r="AB2701">
        <f t="shared" si="114"/>
        <v>10.08</v>
      </c>
      <c r="AC2701">
        <f t="shared" si="115"/>
        <v>9.2736000000000001</v>
      </c>
    </row>
    <row r="2702" spans="1:29" x14ac:dyDescent="0.25">
      <c r="A2702" t="s">
        <v>2261</v>
      </c>
      <c r="B2702">
        <v>46</v>
      </c>
      <c r="C2702" t="str">
        <f t="shared" si="112"/>
        <v>Adult</v>
      </c>
      <c r="D2702" t="s">
        <v>1748</v>
      </c>
      <c r="E2702" t="s">
        <v>46</v>
      </c>
      <c r="F2702">
        <v>0.09</v>
      </c>
      <c r="G2702">
        <v>1</v>
      </c>
      <c r="H2702" s="1">
        <v>41374</v>
      </c>
      <c r="I2702" s="1" t="str">
        <f t="shared" si="113"/>
        <v xml:space="preserve"> Apr</v>
      </c>
      <c r="J2702">
        <v>5472</v>
      </c>
      <c r="K2702" t="s">
        <v>47</v>
      </c>
      <c r="L2702">
        <v>27</v>
      </c>
      <c r="M2702">
        <v>0.59</v>
      </c>
      <c r="N2702" t="s">
        <v>29</v>
      </c>
      <c r="O2702" t="s">
        <v>30</v>
      </c>
      <c r="P2702" t="s">
        <v>1046</v>
      </c>
      <c r="Q2702" t="s">
        <v>32</v>
      </c>
      <c r="R2702">
        <v>-24.44</v>
      </c>
      <c r="S2702" t="s">
        <v>52</v>
      </c>
      <c r="T2702">
        <v>764</v>
      </c>
      <c r="U2702">
        <v>339.03</v>
      </c>
      <c r="V2702" s="1">
        <v>41378</v>
      </c>
      <c r="W2702" t="s">
        <v>34</v>
      </c>
      <c r="X2702">
        <v>4.51</v>
      </c>
      <c r="Y2702" t="s">
        <v>54</v>
      </c>
      <c r="Z2702">
        <v>13.48</v>
      </c>
      <c r="AA2702">
        <v>92008</v>
      </c>
      <c r="AB2702">
        <f t="shared" si="114"/>
        <v>363.96000000000004</v>
      </c>
      <c r="AC2702">
        <f t="shared" si="115"/>
        <v>331.20360000000005</v>
      </c>
    </row>
    <row r="2703" spans="1:29" x14ac:dyDescent="0.25">
      <c r="A2703" t="s">
        <v>2382</v>
      </c>
      <c r="B2703">
        <v>46</v>
      </c>
      <c r="C2703" t="str">
        <f t="shared" si="112"/>
        <v>Adult</v>
      </c>
      <c r="D2703" t="s">
        <v>2593</v>
      </c>
      <c r="E2703" t="s">
        <v>46</v>
      </c>
      <c r="F2703">
        <v>0.03</v>
      </c>
      <c r="G2703">
        <v>1</v>
      </c>
      <c r="H2703" s="1">
        <v>41374</v>
      </c>
      <c r="I2703" s="1" t="str">
        <f t="shared" si="113"/>
        <v xml:space="preserve"> Apr</v>
      </c>
      <c r="J2703">
        <v>45158</v>
      </c>
      <c r="K2703" t="s">
        <v>47</v>
      </c>
      <c r="L2703">
        <v>15</v>
      </c>
      <c r="M2703">
        <v>0.39</v>
      </c>
      <c r="N2703" t="s">
        <v>29</v>
      </c>
      <c r="O2703" t="s">
        <v>59</v>
      </c>
      <c r="P2703" t="s">
        <v>2526</v>
      </c>
      <c r="Q2703" t="s">
        <v>232</v>
      </c>
      <c r="R2703">
        <v>23.52</v>
      </c>
      <c r="S2703" t="s">
        <v>52</v>
      </c>
      <c r="T2703">
        <v>6368</v>
      </c>
      <c r="U2703">
        <v>63.84</v>
      </c>
      <c r="V2703" s="1">
        <v>41379</v>
      </c>
      <c r="W2703" t="s">
        <v>42</v>
      </c>
      <c r="X2703">
        <v>0.71</v>
      </c>
      <c r="Y2703" t="s">
        <v>54</v>
      </c>
      <c r="Z2703">
        <v>3.78</v>
      </c>
      <c r="AA2703">
        <v>94110</v>
      </c>
      <c r="AB2703">
        <f t="shared" si="114"/>
        <v>56.699999999999996</v>
      </c>
      <c r="AC2703">
        <f t="shared" si="115"/>
        <v>54.998999999999995</v>
      </c>
    </row>
    <row r="2704" spans="1:29" x14ac:dyDescent="0.25">
      <c r="A2704" t="s">
        <v>645</v>
      </c>
      <c r="B2704">
        <v>46</v>
      </c>
      <c r="C2704" t="str">
        <f t="shared" si="112"/>
        <v>Adult</v>
      </c>
      <c r="D2704" t="s">
        <v>581</v>
      </c>
      <c r="E2704" t="s">
        <v>46</v>
      </c>
      <c r="F2704">
        <v>7.0000000000000007E-2</v>
      </c>
      <c r="G2704">
        <v>1</v>
      </c>
      <c r="H2704" s="1">
        <v>41374</v>
      </c>
      <c r="I2704" s="1" t="str">
        <f t="shared" si="113"/>
        <v xml:space="preserve"> Apr</v>
      </c>
      <c r="J2704">
        <v>53349</v>
      </c>
      <c r="K2704" t="s">
        <v>47</v>
      </c>
      <c r="L2704">
        <v>46</v>
      </c>
      <c r="M2704">
        <v>0.55000000000000004</v>
      </c>
      <c r="N2704" t="s">
        <v>48</v>
      </c>
      <c r="O2704" t="s">
        <v>49</v>
      </c>
      <c r="P2704" t="s">
        <v>121</v>
      </c>
      <c r="Q2704" t="s">
        <v>51</v>
      </c>
      <c r="R2704">
        <v>2349.29</v>
      </c>
      <c r="S2704" t="s">
        <v>33</v>
      </c>
      <c r="T2704">
        <v>7472</v>
      </c>
      <c r="U2704">
        <v>11002.66</v>
      </c>
      <c r="V2704" s="1">
        <v>41383</v>
      </c>
      <c r="W2704" t="s">
        <v>53</v>
      </c>
      <c r="X2704">
        <v>43.32</v>
      </c>
      <c r="Y2704" t="s">
        <v>208</v>
      </c>
      <c r="Z2704">
        <v>243.98</v>
      </c>
      <c r="AA2704">
        <v>44105</v>
      </c>
      <c r="AB2704">
        <f t="shared" si="114"/>
        <v>11223.08</v>
      </c>
      <c r="AC2704">
        <f t="shared" si="115"/>
        <v>10437.464400000001</v>
      </c>
    </row>
    <row r="2705" spans="1:29" x14ac:dyDescent="0.25">
      <c r="A2705" t="s">
        <v>283</v>
      </c>
      <c r="B2705">
        <v>46</v>
      </c>
      <c r="C2705" t="str">
        <f t="shared" si="112"/>
        <v>Adult</v>
      </c>
      <c r="D2705" t="s">
        <v>2668</v>
      </c>
      <c r="E2705" t="s">
        <v>38</v>
      </c>
      <c r="F2705">
        <v>0.04</v>
      </c>
      <c r="G2705">
        <v>1</v>
      </c>
      <c r="H2705" s="1">
        <v>41375</v>
      </c>
      <c r="I2705" s="1" t="str">
        <f t="shared" si="113"/>
        <v xml:space="preserve"> Apr</v>
      </c>
      <c r="J2705">
        <v>52839</v>
      </c>
      <c r="K2705" t="s">
        <v>28</v>
      </c>
      <c r="L2705">
        <v>8</v>
      </c>
      <c r="M2705">
        <v>0.56000000000000005</v>
      </c>
      <c r="N2705" t="s">
        <v>29</v>
      </c>
      <c r="O2705" t="s">
        <v>59</v>
      </c>
      <c r="P2705" t="s">
        <v>221</v>
      </c>
      <c r="Q2705" t="s">
        <v>88</v>
      </c>
      <c r="R2705">
        <v>-22.84</v>
      </c>
      <c r="S2705" t="s">
        <v>52</v>
      </c>
      <c r="T2705">
        <v>7407</v>
      </c>
      <c r="U2705">
        <v>30.17</v>
      </c>
      <c r="V2705" s="1">
        <v>41375</v>
      </c>
      <c r="W2705" t="s">
        <v>34</v>
      </c>
      <c r="X2705">
        <v>3.97</v>
      </c>
      <c r="Y2705" t="s">
        <v>89</v>
      </c>
      <c r="Z2705">
        <v>3.28</v>
      </c>
      <c r="AA2705">
        <v>97477</v>
      </c>
      <c r="AB2705">
        <f t="shared" si="114"/>
        <v>26.24</v>
      </c>
      <c r="AC2705">
        <f t="shared" si="115"/>
        <v>25.190399999999997</v>
      </c>
    </row>
    <row r="2706" spans="1:29" x14ac:dyDescent="0.25">
      <c r="A2706" t="s">
        <v>499</v>
      </c>
      <c r="B2706">
        <v>46</v>
      </c>
      <c r="C2706" t="str">
        <f t="shared" si="112"/>
        <v>Adult</v>
      </c>
      <c r="D2706" t="s">
        <v>404</v>
      </c>
      <c r="E2706" t="s">
        <v>46</v>
      </c>
      <c r="F2706">
        <v>0.05</v>
      </c>
      <c r="G2706">
        <v>1</v>
      </c>
      <c r="H2706" s="1">
        <v>41375</v>
      </c>
      <c r="I2706" s="1" t="str">
        <f t="shared" si="113"/>
        <v xml:space="preserve"> Apr</v>
      </c>
      <c r="J2706">
        <v>55203</v>
      </c>
      <c r="K2706" t="s">
        <v>47</v>
      </c>
      <c r="L2706">
        <v>18</v>
      </c>
      <c r="M2706">
        <v>0.59</v>
      </c>
      <c r="N2706" t="s">
        <v>96</v>
      </c>
      <c r="O2706" t="s">
        <v>30</v>
      </c>
      <c r="P2706">
        <v>5190</v>
      </c>
      <c r="Q2706" t="s">
        <v>105</v>
      </c>
      <c r="R2706">
        <v>0.71099999999999997</v>
      </c>
      <c r="S2706" t="s">
        <v>52</v>
      </c>
      <c r="T2706">
        <v>7702</v>
      </c>
      <c r="U2706">
        <v>994.47450000000003</v>
      </c>
      <c r="V2706" s="1">
        <v>41375</v>
      </c>
      <c r="W2706" t="s">
        <v>34</v>
      </c>
      <c r="X2706">
        <v>7.69</v>
      </c>
      <c r="Y2706" t="s">
        <v>54</v>
      </c>
      <c r="Z2706">
        <v>65.989999999999995</v>
      </c>
      <c r="AA2706">
        <v>94025</v>
      </c>
      <c r="AB2706">
        <f t="shared" si="114"/>
        <v>1187.82</v>
      </c>
      <c r="AC2706">
        <f t="shared" si="115"/>
        <v>1128.4289999999999</v>
      </c>
    </row>
    <row r="2707" spans="1:29" x14ac:dyDescent="0.25">
      <c r="A2707" t="s">
        <v>978</v>
      </c>
      <c r="B2707">
        <v>46</v>
      </c>
      <c r="C2707" t="str">
        <f t="shared" si="112"/>
        <v>Adult</v>
      </c>
      <c r="D2707" t="s">
        <v>626</v>
      </c>
      <c r="E2707" t="s">
        <v>46</v>
      </c>
      <c r="F2707">
        <v>0.02</v>
      </c>
      <c r="G2707">
        <v>1</v>
      </c>
      <c r="H2707" s="1">
        <v>41375</v>
      </c>
      <c r="I2707" s="1" t="str">
        <f t="shared" si="113"/>
        <v xml:space="preserve"> Apr</v>
      </c>
      <c r="J2707">
        <v>7078</v>
      </c>
      <c r="K2707" t="s">
        <v>28</v>
      </c>
      <c r="L2707">
        <v>29</v>
      </c>
      <c r="M2707">
        <v>0.39</v>
      </c>
      <c r="N2707" t="s">
        <v>48</v>
      </c>
      <c r="O2707" t="s">
        <v>139</v>
      </c>
      <c r="P2707" t="s">
        <v>2182</v>
      </c>
      <c r="Q2707" t="s">
        <v>82</v>
      </c>
      <c r="R2707">
        <v>65.349999999999994</v>
      </c>
      <c r="S2707" t="s">
        <v>52</v>
      </c>
      <c r="T2707">
        <v>978</v>
      </c>
      <c r="U2707">
        <v>465.52</v>
      </c>
      <c r="V2707" s="1">
        <v>41376</v>
      </c>
      <c r="W2707" t="s">
        <v>42</v>
      </c>
      <c r="X2707">
        <v>8.99</v>
      </c>
      <c r="Y2707" t="s">
        <v>320</v>
      </c>
      <c r="Z2707">
        <v>14.98</v>
      </c>
      <c r="AA2707">
        <v>83501</v>
      </c>
      <c r="AB2707">
        <f t="shared" si="114"/>
        <v>434.42</v>
      </c>
      <c r="AC2707">
        <f t="shared" si="115"/>
        <v>425.73160000000001</v>
      </c>
    </row>
    <row r="2708" spans="1:29" x14ac:dyDescent="0.25">
      <c r="A2708" t="s">
        <v>2896</v>
      </c>
      <c r="B2708">
        <v>46</v>
      </c>
      <c r="C2708" t="str">
        <f t="shared" si="112"/>
        <v>Adult</v>
      </c>
      <c r="D2708" t="s">
        <v>2897</v>
      </c>
      <c r="E2708" t="s">
        <v>57</v>
      </c>
      <c r="F2708">
        <v>0.01</v>
      </c>
      <c r="G2708">
        <v>1</v>
      </c>
      <c r="H2708" s="1">
        <v>41375</v>
      </c>
      <c r="I2708" s="1" t="str">
        <f t="shared" si="113"/>
        <v xml:space="preserve"> Apr</v>
      </c>
      <c r="J2708">
        <v>3040</v>
      </c>
      <c r="K2708" t="s">
        <v>131</v>
      </c>
      <c r="L2708">
        <v>13</v>
      </c>
      <c r="M2708">
        <v>0.37</v>
      </c>
      <c r="N2708" t="s">
        <v>29</v>
      </c>
      <c r="O2708" t="s">
        <v>30</v>
      </c>
      <c r="P2708" t="s">
        <v>600</v>
      </c>
      <c r="Q2708" t="s">
        <v>61</v>
      </c>
      <c r="R2708">
        <v>-31.54</v>
      </c>
      <c r="S2708" t="s">
        <v>76</v>
      </c>
      <c r="T2708">
        <v>447</v>
      </c>
      <c r="U2708">
        <v>98.39</v>
      </c>
      <c r="V2708" s="1">
        <v>41376</v>
      </c>
      <c r="W2708" t="s">
        <v>42</v>
      </c>
      <c r="X2708">
        <v>6.6</v>
      </c>
      <c r="Y2708" t="s">
        <v>132</v>
      </c>
      <c r="Z2708">
        <v>6.48</v>
      </c>
      <c r="AA2708">
        <v>33404</v>
      </c>
      <c r="AB2708">
        <f t="shared" si="114"/>
        <v>84.240000000000009</v>
      </c>
      <c r="AC2708">
        <f t="shared" si="115"/>
        <v>83.397600000000011</v>
      </c>
    </row>
    <row r="2709" spans="1:29" x14ac:dyDescent="0.25">
      <c r="A2709" t="s">
        <v>978</v>
      </c>
      <c r="B2709">
        <v>46</v>
      </c>
      <c r="C2709" t="str">
        <f t="shared" si="112"/>
        <v>Adult</v>
      </c>
      <c r="D2709" t="s">
        <v>626</v>
      </c>
      <c r="E2709" t="s">
        <v>46</v>
      </c>
      <c r="F2709">
        <v>0.1</v>
      </c>
      <c r="G2709">
        <v>1</v>
      </c>
      <c r="H2709" s="1">
        <v>41375</v>
      </c>
      <c r="I2709" s="1" t="str">
        <f t="shared" si="113"/>
        <v xml:space="preserve"> Apr</v>
      </c>
      <c r="J2709">
        <v>7078</v>
      </c>
      <c r="K2709" t="s">
        <v>28</v>
      </c>
      <c r="L2709">
        <v>11</v>
      </c>
      <c r="M2709">
        <v>0.4</v>
      </c>
      <c r="N2709" t="s">
        <v>29</v>
      </c>
      <c r="O2709" t="s">
        <v>30</v>
      </c>
      <c r="P2709" t="s">
        <v>114</v>
      </c>
      <c r="Q2709" t="s">
        <v>67</v>
      </c>
      <c r="R2709">
        <v>-47.023499999999999</v>
      </c>
      <c r="S2709" t="s">
        <v>52</v>
      </c>
      <c r="T2709">
        <v>976</v>
      </c>
      <c r="U2709">
        <v>49.58</v>
      </c>
      <c r="V2709" s="1">
        <v>41376</v>
      </c>
      <c r="W2709" t="s">
        <v>42</v>
      </c>
      <c r="X2709">
        <v>6.27</v>
      </c>
      <c r="Y2709" t="s">
        <v>320</v>
      </c>
      <c r="Z2709">
        <v>3.36</v>
      </c>
      <c r="AA2709">
        <v>83501</v>
      </c>
      <c r="AB2709">
        <f t="shared" si="114"/>
        <v>36.96</v>
      </c>
      <c r="AC2709">
        <f t="shared" si="115"/>
        <v>33.264000000000003</v>
      </c>
    </row>
    <row r="2710" spans="1:29" x14ac:dyDescent="0.25">
      <c r="A2710" t="s">
        <v>1493</v>
      </c>
      <c r="B2710">
        <v>46</v>
      </c>
      <c r="C2710" t="str">
        <f t="shared" si="112"/>
        <v>Adult</v>
      </c>
      <c r="D2710" t="s">
        <v>2668</v>
      </c>
      <c r="E2710" t="s">
        <v>38</v>
      </c>
      <c r="F2710">
        <v>0.1</v>
      </c>
      <c r="G2710">
        <v>1</v>
      </c>
      <c r="H2710" s="1">
        <v>41375</v>
      </c>
      <c r="I2710" s="1" t="str">
        <f t="shared" si="113"/>
        <v xml:space="preserve"> Apr</v>
      </c>
      <c r="J2710">
        <v>52839</v>
      </c>
      <c r="K2710" t="s">
        <v>28</v>
      </c>
      <c r="L2710">
        <v>25</v>
      </c>
      <c r="M2710">
        <v>0.83</v>
      </c>
      <c r="N2710" t="s">
        <v>96</v>
      </c>
      <c r="O2710" t="s">
        <v>139</v>
      </c>
      <c r="P2710" t="s">
        <v>2072</v>
      </c>
      <c r="Q2710" t="s">
        <v>105</v>
      </c>
      <c r="R2710">
        <v>-155.298</v>
      </c>
      <c r="S2710" t="s">
        <v>52</v>
      </c>
      <c r="T2710">
        <v>7408</v>
      </c>
      <c r="U2710">
        <v>1158.6010000000001</v>
      </c>
      <c r="V2710" s="1">
        <v>41376</v>
      </c>
      <c r="W2710" t="s">
        <v>34</v>
      </c>
      <c r="X2710">
        <v>2.5</v>
      </c>
      <c r="Y2710" t="s">
        <v>89</v>
      </c>
      <c r="Z2710">
        <v>55.99</v>
      </c>
      <c r="AA2710">
        <v>97224</v>
      </c>
      <c r="AB2710">
        <f t="shared" si="114"/>
        <v>1399.75</v>
      </c>
      <c r="AC2710">
        <f t="shared" si="115"/>
        <v>1259.7750000000001</v>
      </c>
    </row>
    <row r="2711" spans="1:29" x14ac:dyDescent="0.25">
      <c r="A2711" t="s">
        <v>978</v>
      </c>
      <c r="B2711">
        <v>46</v>
      </c>
      <c r="C2711" t="str">
        <f t="shared" si="112"/>
        <v>Adult</v>
      </c>
      <c r="D2711" t="s">
        <v>626</v>
      </c>
      <c r="E2711" t="s">
        <v>46</v>
      </c>
      <c r="F2711">
        <v>0.05</v>
      </c>
      <c r="G2711">
        <v>1</v>
      </c>
      <c r="H2711" s="1">
        <v>41375</v>
      </c>
      <c r="I2711" s="1" t="str">
        <f t="shared" si="113"/>
        <v xml:space="preserve"> Apr</v>
      </c>
      <c r="J2711">
        <v>7078</v>
      </c>
      <c r="K2711" t="s">
        <v>28</v>
      </c>
      <c r="L2711">
        <v>16</v>
      </c>
      <c r="M2711">
        <v>0.74</v>
      </c>
      <c r="N2711" t="s">
        <v>48</v>
      </c>
      <c r="O2711" t="s">
        <v>49</v>
      </c>
      <c r="P2711" t="s">
        <v>586</v>
      </c>
      <c r="Q2711" t="s">
        <v>51</v>
      </c>
      <c r="R2711">
        <v>-885.73</v>
      </c>
      <c r="S2711" t="s">
        <v>52</v>
      </c>
      <c r="T2711">
        <v>977</v>
      </c>
      <c r="U2711">
        <v>1939.65</v>
      </c>
      <c r="V2711" s="1">
        <v>41377</v>
      </c>
      <c r="W2711" t="s">
        <v>53</v>
      </c>
      <c r="X2711">
        <v>70.2</v>
      </c>
      <c r="Y2711" t="s">
        <v>320</v>
      </c>
      <c r="Z2711">
        <v>122.99</v>
      </c>
      <c r="AA2711">
        <v>83501</v>
      </c>
      <c r="AB2711">
        <f t="shared" si="114"/>
        <v>1967.84</v>
      </c>
      <c r="AC2711">
        <f t="shared" si="115"/>
        <v>1869.4479999999999</v>
      </c>
    </row>
    <row r="2712" spans="1:29" x14ac:dyDescent="0.25">
      <c r="A2712" t="s">
        <v>978</v>
      </c>
      <c r="B2712">
        <v>46</v>
      </c>
      <c r="C2712" t="str">
        <f t="shared" si="112"/>
        <v>Adult</v>
      </c>
      <c r="D2712" t="s">
        <v>626</v>
      </c>
      <c r="E2712" t="s">
        <v>46</v>
      </c>
      <c r="F2712">
        <v>0.01</v>
      </c>
      <c r="G2712">
        <v>1</v>
      </c>
      <c r="H2712" s="1">
        <v>41375</v>
      </c>
      <c r="I2712" s="1" t="str">
        <f t="shared" si="113"/>
        <v xml:space="preserve"> Apr</v>
      </c>
      <c r="J2712">
        <v>7078</v>
      </c>
      <c r="K2712" t="s">
        <v>28</v>
      </c>
      <c r="L2712">
        <v>9</v>
      </c>
      <c r="M2712">
        <v>0.42</v>
      </c>
      <c r="N2712" t="s">
        <v>29</v>
      </c>
      <c r="O2712" t="s">
        <v>80</v>
      </c>
      <c r="P2712" t="s">
        <v>1169</v>
      </c>
      <c r="Q2712" t="s">
        <v>214</v>
      </c>
      <c r="R2712">
        <v>-8.4499999999999993</v>
      </c>
      <c r="S2712" t="s">
        <v>52</v>
      </c>
      <c r="T2712">
        <v>975</v>
      </c>
      <c r="U2712">
        <v>112.12</v>
      </c>
      <c r="V2712" s="1">
        <v>41377</v>
      </c>
      <c r="W2712" t="s">
        <v>34</v>
      </c>
      <c r="X2712">
        <v>6.12</v>
      </c>
      <c r="Y2712" t="s">
        <v>320</v>
      </c>
      <c r="Z2712">
        <v>11.33</v>
      </c>
      <c r="AA2712">
        <v>83501</v>
      </c>
      <c r="AB2712">
        <f t="shared" si="114"/>
        <v>101.97</v>
      </c>
      <c r="AC2712">
        <f t="shared" si="115"/>
        <v>100.9503</v>
      </c>
    </row>
    <row r="2713" spans="1:29" x14ac:dyDescent="0.25">
      <c r="A2713" t="s">
        <v>2214</v>
      </c>
      <c r="B2713">
        <v>46</v>
      </c>
      <c r="C2713" t="str">
        <f t="shared" si="112"/>
        <v>Adult</v>
      </c>
      <c r="D2713" t="s">
        <v>2616</v>
      </c>
      <c r="E2713" t="s">
        <v>46</v>
      </c>
      <c r="F2713">
        <v>0.08</v>
      </c>
      <c r="G2713">
        <v>1</v>
      </c>
      <c r="H2713" s="1">
        <v>41375</v>
      </c>
      <c r="I2713" s="1" t="str">
        <f t="shared" si="113"/>
        <v xml:space="preserve"> Apr</v>
      </c>
      <c r="J2713">
        <v>29121</v>
      </c>
      <c r="K2713" t="s">
        <v>131</v>
      </c>
      <c r="L2713">
        <v>31</v>
      </c>
      <c r="M2713">
        <v>0.57999999999999996</v>
      </c>
      <c r="N2713" t="s">
        <v>96</v>
      </c>
      <c r="O2713" t="s">
        <v>30</v>
      </c>
      <c r="P2713" t="s">
        <v>653</v>
      </c>
      <c r="Q2713" t="s">
        <v>105</v>
      </c>
      <c r="R2713">
        <v>575.33399999999995</v>
      </c>
      <c r="S2713" t="s">
        <v>68</v>
      </c>
      <c r="T2713">
        <v>4085</v>
      </c>
      <c r="U2713">
        <v>3206.9650000000001</v>
      </c>
      <c r="V2713" s="1">
        <v>41377</v>
      </c>
      <c r="W2713" t="s">
        <v>34</v>
      </c>
      <c r="X2713">
        <v>7.69</v>
      </c>
      <c r="Y2713" t="s">
        <v>416</v>
      </c>
      <c r="Z2713">
        <v>125.99</v>
      </c>
      <c r="AA2713">
        <v>46368</v>
      </c>
      <c r="AB2713">
        <f t="shared" si="114"/>
        <v>3905.69</v>
      </c>
      <c r="AC2713">
        <f t="shared" si="115"/>
        <v>3593.2348000000002</v>
      </c>
    </row>
    <row r="2714" spans="1:29" x14ac:dyDescent="0.25">
      <c r="A2714" t="s">
        <v>2898</v>
      </c>
      <c r="B2714">
        <v>46</v>
      </c>
      <c r="C2714" t="str">
        <f t="shared" si="112"/>
        <v>Adult</v>
      </c>
      <c r="D2714" t="s">
        <v>889</v>
      </c>
      <c r="E2714" t="s">
        <v>38</v>
      </c>
      <c r="F2714">
        <v>0.01</v>
      </c>
      <c r="G2714">
        <v>1</v>
      </c>
      <c r="H2714" s="1">
        <v>41375</v>
      </c>
      <c r="I2714" s="1" t="str">
        <f t="shared" si="113"/>
        <v xml:space="preserve"> Apr</v>
      </c>
      <c r="J2714">
        <v>16643</v>
      </c>
      <c r="K2714" t="s">
        <v>47</v>
      </c>
      <c r="L2714">
        <v>40</v>
      </c>
      <c r="M2714">
        <v>0.38</v>
      </c>
      <c r="N2714" t="s">
        <v>29</v>
      </c>
      <c r="O2714" t="s">
        <v>30</v>
      </c>
      <c r="P2714" t="s">
        <v>714</v>
      </c>
      <c r="Q2714" t="s">
        <v>210</v>
      </c>
      <c r="R2714">
        <v>167.3</v>
      </c>
      <c r="S2714" t="s">
        <v>52</v>
      </c>
      <c r="T2714">
        <v>2310</v>
      </c>
      <c r="U2714">
        <v>312.63</v>
      </c>
      <c r="V2714" s="1">
        <v>41379</v>
      </c>
      <c r="W2714" t="s">
        <v>34</v>
      </c>
      <c r="X2714">
        <v>0.49</v>
      </c>
      <c r="Y2714" t="s">
        <v>537</v>
      </c>
      <c r="Z2714">
        <v>7.31</v>
      </c>
      <c r="AA2714">
        <v>85323</v>
      </c>
      <c r="AB2714">
        <f t="shared" si="114"/>
        <v>292.39999999999998</v>
      </c>
      <c r="AC2714">
        <f t="shared" si="115"/>
        <v>289.476</v>
      </c>
    </row>
    <row r="2715" spans="1:29" x14ac:dyDescent="0.25">
      <c r="A2715" t="s">
        <v>2898</v>
      </c>
      <c r="B2715">
        <v>46</v>
      </c>
      <c r="C2715" t="str">
        <f t="shared" si="112"/>
        <v>Adult</v>
      </c>
      <c r="D2715" t="s">
        <v>889</v>
      </c>
      <c r="E2715" t="s">
        <v>38</v>
      </c>
      <c r="F2715">
        <v>0.06</v>
      </c>
      <c r="G2715">
        <v>1</v>
      </c>
      <c r="H2715" s="1">
        <v>41375</v>
      </c>
      <c r="I2715" s="1" t="str">
        <f t="shared" si="113"/>
        <v xml:space="preserve"> Apr</v>
      </c>
      <c r="J2715">
        <v>16643</v>
      </c>
      <c r="K2715" t="s">
        <v>47</v>
      </c>
      <c r="L2715">
        <v>46</v>
      </c>
      <c r="M2715">
        <v>0.39</v>
      </c>
      <c r="N2715" t="s">
        <v>29</v>
      </c>
      <c r="O2715" t="s">
        <v>59</v>
      </c>
      <c r="P2715" t="s">
        <v>1866</v>
      </c>
      <c r="Q2715" t="s">
        <v>61</v>
      </c>
      <c r="R2715">
        <v>146.04</v>
      </c>
      <c r="S2715" t="s">
        <v>52</v>
      </c>
      <c r="T2715">
        <v>2311</v>
      </c>
      <c r="U2715">
        <v>441.4</v>
      </c>
      <c r="V2715" s="1">
        <v>41379</v>
      </c>
      <c r="W2715" t="s">
        <v>34</v>
      </c>
      <c r="X2715">
        <v>2.06</v>
      </c>
      <c r="Y2715" t="s">
        <v>537</v>
      </c>
      <c r="Z2715">
        <v>10.06</v>
      </c>
      <c r="AA2715">
        <v>85323</v>
      </c>
      <c r="AB2715">
        <f t="shared" si="114"/>
        <v>462.76000000000005</v>
      </c>
      <c r="AC2715">
        <f t="shared" si="115"/>
        <v>434.99440000000004</v>
      </c>
    </row>
    <row r="2716" spans="1:29" x14ac:dyDescent="0.25">
      <c r="A2716" t="s">
        <v>2515</v>
      </c>
      <c r="B2716">
        <v>46</v>
      </c>
      <c r="C2716" t="str">
        <f t="shared" si="112"/>
        <v>Adult</v>
      </c>
      <c r="D2716" t="s">
        <v>663</v>
      </c>
      <c r="E2716" t="s">
        <v>57</v>
      </c>
      <c r="F2716">
        <v>0.08</v>
      </c>
      <c r="G2716">
        <v>1</v>
      </c>
      <c r="H2716" s="1">
        <v>41376</v>
      </c>
      <c r="I2716" s="1" t="str">
        <f t="shared" si="113"/>
        <v xml:space="preserve"> Apr</v>
      </c>
      <c r="J2716">
        <v>2272</v>
      </c>
      <c r="K2716" t="s">
        <v>28</v>
      </c>
      <c r="L2716">
        <v>39</v>
      </c>
      <c r="M2716">
        <v>0.64</v>
      </c>
      <c r="N2716" t="s">
        <v>48</v>
      </c>
      <c r="O2716" t="s">
        <v>73</v>
      </c>
      <c r="P2716" t="s">
        <v>74</v>
      </c>
      <c r="Q2716" t="s">
        <v>75</v>
      </c>
      <c r="R2716">
        <v>-513.79042000000004</v>
      </c>
      <c r="S2716" t="s">
        <v>33</v>
      </c>
      <c r="T2716">
        <v>329</v>
      </c>
      <c r="U2716">
        <v>7680.29</v>
      </c>
      <c r="V2716" s="1">
        <v>41376</v>
      </c>
      <c r="W2716" t="s">
        <v>53</v>
      </c>
      <c r="X2716">
        <v>52.2</v>
      </c>
      <c r="Y2716" t="s">
        <v>560</v>
      </c>
      <c r="Z2716">
        <v>212.6</v>
      </c>
      <c r="AA2716">
        <v>25314</v>
      </c>
      <c r="AB2716">
        <f t="shared" si="114"/>
        <v>8291.4</v>
      </c>
      <c r="AC2716">
        <f t="shared" si="115"/>
        <v>7628.0879999999997</v>
      </c>
    </row>
    <row r="2717" spans="1:29" x14ac:dyDescent="0.25">
      <c r="A2717" t="s">
        <v>2205</v>
      </c>
      <c r="B2717">
        <v>46</v>
      </c>
      <c r="C2717" t="str">
        <f t="shared" si="112"/>
        <v>Adult</v>
      </c>
      <c r="D2717" t="s">
        <v>2373</v>
      </c>
      <c r="E2717" t="s">
        <v>46</v>
      </c>
      <c r="F2717">
        <v>0.08</v>
      </c>
      <c r="G2717">
        <v>1</v>
      </c>
      <c r="H2717" s="1">
        <v>41376</v>
      </c>
      <c r="I2717" s="1" t="str">
        <f t="shared" si="113"/>
        <v xml:space="preserve"> Apr</v>
      </c>
      <c r="J2717">
        <v>45409</v>
      </c>
      <c r="K2717" t="s">
        <v>58</v>
      </c>
      <c r="L2717">
        <v>10</v>
      </c>
      <c r="M2717">
        <v>0.56000000000000005</v>
      </c>
      <c r="N2717" t="s">
        <v>29</v>
      </c>
      <c r="O2717" t="s">
        <v>59</v>
      </c>
      <c r="P2717" t="s">
        <v>221</v>
      </c>
      <c r="Q2717" t="s">
        <v>88</v>
      </c>
      <c r="R2717">
        <v>-28.37</v>
      </c>
      <c r="S2717" t="s">
        <v>52</v>
      </c>
      <c r="T2717">
        <v>6394</v>
      </c>
      <c r="U2717">
        <v>36.26</v>
      </c>
      <c r="V2717" s="1">
        <v>41377</v>
      </c>
      <c r="W2717" t="s">
        <v>34</v>
      </c>
      <c r="X2717">
        <v>3.97</v>
      </c>
      <c r="Y2717" t="s">
        <v>54</v>
      </c>
      <c r="Z2717">
        <v>3.28</v>
      </c>
      <c r="AA2717">
        <v>93117</v>
      </c>
      <c r="AB2717">
        <f t="shared" si="114"/>
        <v>32.799999999999997</v>
      </c>
      <c r="AC2717">
        <f t="shared" si="115"/>
        <v>30.175999999999998</v>
      </c>
    </row>
    <row r="2718" spans="1:29" x14ac:dyDescent="0.25">
      <c r="A2718" t="s">
        <v>2205</v>
      </c>
      <c r="B2718">
        <v>46</v>
      </c>
      <c r="C2718" t="str">
        <f t="shared" si="112"/>
        <v>Adult</v>
      </c>
      <c r="D2718" t="s">
        <v>2373</v>
      </c>
      <c r="E2718" t="s">
        <v>46</v>
      </c>
      <c r="F2718">
        <v>0.1</v>
      </c>
      <c r="G2718">
        <v>1</v>
      </c>
      <c r="H2718" s="1">
        <v>41376</v>
      </c>
      <c r="I2718" s="1" t="str">
        <f t="shared" si="113"/>
        <v xml:space="preserve"> Apr</v>
      </c>
      <c r="J2718">
        <v>45409</v>
      </c>
      <c r="K2718" t="s">
        <v>58</v>
      </c>
      <c r="L2718">
        <v>11</v>
      </c>
      <c r="M2718">
        <v>0.56999999999999995</v>
      </c>
      <c r="N2718" t="s">
        <v>48</v>
      </c>
      <c r="O2718" t="s">
        <v>49</v>
      </c>
      <c r="P2718" t="s">
        <v>332</v>
      </c>
      <c r="Q2718" t="s">
        <v>51</v>
      </c>
      <c r="R2718">
        <v>124.36</v>
      </c>
      <c r="S2718" t="s">
        <v>52</v>
      </c>
      <c r="T2718">
        <v>6393</v>
      </c>
      <c r="U2718">
        <v>3427.31</v>
      </c>
      <c r="V2718" s="1">
        <v>41379</v>
      </c>
      <c r="W2718" t="s">
        <v>53</v>
      </c>
      <c r="X2718">
        <v>58.95</v>
      </c>
      <c r="Y2718" t="s">
        <v>54</v>
      </c>
      <c r="Z2718">
        <v>320.98</v>
      </c>
      <c r="AA2718">
        <v>93117</v>
      </c>
      <c r="AB2718">
        <f t="shared" si="114"/>
        <v>3530.78</v>
      </c>
      <c r="AC2718">
        <f t="shared" si="115"/>
        <v>3177.7020000000002</v>
      </c>
    </row>
    <row r="2719" spans="1:29" x14ac:dyDescent="0.25">
      <c r="A2719" t="s">
        <v>2205</v>
      </c>
      <c r="B2719">
        <v>46</v>
      </c>
      <c r="C2719" t="str">
        <f t="shared" si="112"/>
        <v>Adult</v>
      </c>
      <c r="D2719" t="s">
        <v>2373</v>
      </c>
      <c r="E2719" t="s">
        <v>46</v>
      </c>
      <c r="F2719">
        <v>0</v>
      </c>
      <c r="G2719">
        <v>1</v>
      </c>
      <c r="H2719" s="1">
        <v>41376</v>
      </c>
      <c r="I2719" s="1" t="str">
        <f t="shared" si="113"/>
        <v xml:space="preserve"> Apr</v>
      </c>
      <c r="J2719">
        <v>45409</v>
      </c>
      <c r="K2719" t="s">
        <v>58</v>
      </c>
      <c r="L2719">
        <v>50</v>
      </c>
      <c r="M2719">
        <v>0.83</v>
      </c>
      <c r="N2719" t="s">
        <v>96</v>
      </c>
      <c r="O2719" t="s">
        <v>139</v>
      </c>
      <c r="P2719" t="s">
        <v>2472</v>
      </c>
      <c r="Q2719" t="s">
        <v>105</v>
      </c>
      <c r="R2719">
        <v>10.997999999999999</v>
      </c>
      <c r="S2719" t="s">
        <v>52</v>
      </c>
      <c r="T2719">
        <v>6395</v>
      </c>
      <c r="U2719">
        <v>893.13750000000005</v>
      </c>
      <c r="V2719" s="1">
        <v>41379</v>
      </c>
      <c r="W2719" t="s">
        <v>34</v>
      </c>
      <c r="X2719">
        <v>1.25</v>
      </c>
      <c r="Y2719" t="s">
        <v>54</v>
      </c>
      <c r="Z2719">
        <v>20.99</v>
      </c>
      <c r="AA2719">
        <v>93117</v>
      </c>
      <c r="AB2719">
        <f t="shared" si="114"/>
        <v>1049.5</v>
      </c>
      <c r="AC2719">
        <f t="shared" si="115"/>
        <v>1049.5</v>
      </c>
    </row>
    <row r="2720" spans="1:29" x14ac:dyDescent="0.25">
      <c r="A2720" t="s">
        <v>2571</v>
      </c>
      <c r="B2720">
        <v>46</v>
      </c>
      <c r="C2720" t="str">
        <f t="shared" si="112"/>
        <v>Adult</v>
      </c>
      <c r="D2720" t="s">
        <v>2434</v>
      </c>
      <c r="E2720" t="s">
        <v>38</v>
      </c>
      <c r="F2720">
        <v>0.08</v>
      </c>
      <c r="G2720">
        <v>1</v>
      </c>
      <c r="H2720" s="1">
        <v>41376</v>
      </c>
      <c r="I2720" s="1" t="str">
        <f t="shared" si="113"/>
        <v xml:space="preserve"> Apr</v>
      </c>
      <c r="J2720">
        <v>56001</v>
      </c>
      <c r="K2720" t="s">
        <v>47</v>
      </c>
      <c r="L2720">
        <v>17</v>
      </c>
      <c r="M2720">
        <v>0.37</v>
      </c>
      <c r="N2720" t="s">
        <v>29</v>
      </c>
      <c r="O2720" t="s">
        <v>30</v>
      </c>
      <c r="P2720" t="s">
        <v>959</v>
      </c>
      <c r="Q2720" t="s">
        <v>61</v>
      </c>
      <c r="R2720">
        <v>-60.65</v>
      </c>
      <c r="S2720" t="s">
        <v>68</v>
      </c>
      <c r="T2720">
        <v>7830</v>
      </c>
      <c r="U2720">
        <v>118.36</v>
      </c>
      <c r="V2720" s="1">
        <v>41380</v>
      </c>
      <c r="W2720" t="s">
        <v>42</v>
      </c>
      <c r="X2720">
        <v>7.37</v>
      </c>
      <c r="Y2720" t="s">
        <v>482</v>
      </c>
      <c r="Z2720">
        <v>6.48</v>
      </c>
      <c r="AA2720">
        <v>66062</v>
      </c>
      <c r="AB2720">
        <f t="shared" si="114"/>
        <v>110.16000000000001</v>
      </c>
      <c r="AC2720">
        <f t="shared" si="115"/>
        <v>101.34720000000002</v>
      </c>
    </row>
    <row r="2721" spans="1:29" x14ac:dyDescent="0.25">
      <c r="A2721" t="s">
        <v>2792</v>
      </c>
      <c r="B2721">
        <v>46</v>
      </c>
      <c r="C2721" t="str">
        <f t="shared" si="112"/>
        <v>Adult</v>
      </c>
      <c r="D2721" t="s">
        <v>2308</v>
      </c>
      <c r="E2721" t="s">
        <v>46</v>
      </c>
      <c r="F2721">
        <v>0.09</v>
      </c>
      <c r="G2721">
        <v>1</v>
      </c>
      <c r="H2721" s="1">
        <v>41376</v>
      </c>
      <c r="I2721" s="1" t="str">
        <f t="shared" si="113"/>
        <v xml:space="preserve"> Apr</v>
      </c>
      <c r="J2721">
        <v>11456</v>
      </c>
      <c r="K2721" t="s">
        <v>47</v>
      </c>
      <c r="L2721">
        <v>15</v>
      </c>
      <c r="M2721">
        <v>0.61</v>
      </c>
      <c r="N2721" t="s">
        <v>48</v>
      </c>
      <c r="O2721" t="s">
        <v>40</v>
      </c>
      <c r="P2721" t="s">
        <v>438</v>
      </c>
      <c r="Q2721" t="s">
        <v>82</v>
      </c>
      <c r="R2721">
        <v>399.37</v>
      </c>
      <c r="S2721" t="s">
        <v>68</v>
      </c>
      <c r="T2721">
        <v>1589</v>
      </c>
      <c r="U2721">
        <v>1519.9</v>
      </c>
      <c r="V2721" s="1">
        <v>41383</v>
      </c>
      <c r="W2721" t="s">
        <v>34</v>
      </c>
      <c r="X2721">
        <v>24.49</v>
      </c>
      <c r="Y2721" t="s">
        <v>149</v>
      </c>
      <c r="Z2721">
        <v>105.34</v>
      </c>
      <c r="AA2721">
        <v>61107</v>
      </c>
      <c r="AB2721">
        <f t="shared" si="114"/>
        <v>1580.1000000000001</v>
      </c>
      <c r="AC2721">
        <f t="shared" si="115"/>
        <v>1437.8910000000001</v>
      </c>
    </row>
    <row r="2722" spans="1:29" x14ac:dyDescent="0.25">
      <c r="A2722" t="s">
        <v>645</v>
      </c>
      <c r="B2722">
        <v>46</v>
      </c>
      <c r="C2722" t="str">
        <f t="shared" si="112"/>
        <v>Adult</v>
      </c>
      <c r="D2722" t="s">
        <v>447</v>
      </c>
      <c r="E2722" t="s">
        <v>38</v>
      </c>
      <c r="F2722">
        <v>0.04</v>
      </c>
      <c r="G2722">
        <v>1</v>
      </c>
      <c r="H2722" s="1">
        <v>41376</v>
      </c>
      <c r="I2722" s="1" t="str">
        <f t="shared" si="113"/>
        <v xml:space="preserve"> Apr</v>
      </c>
      <c r="J2722">
        <v>20899</v>
      </c>
      <c r="K2722" t="s">
        <v>47</v>
      </c>
      <c r="L2722">
        <v>9</v>
      </c>
      <c r="M2722">
        <v>0.36</v>
      </c>
      <c r="N2722" t="s">
        <v>29</v>
      </c>
      <c r="O2722" t="s">
        <v>30</v>
      </c>
      <c r="P2722" t="s">
        <v>2613</v>
      </c>
      <c r="Q2722" t="s">
        <v>61</v>
      </c>
      <c r="R2722">
        <v>110.36</v>
      </c>
      <c r="S2722" t="s">
        <v>33</v>
      </c>
      <c r="T2722">
        <v>2895</v>
      </c>
      <c r="U2722">
        <v>495.1</v>
      </c>
      <c r="V2722" s="1">
        <v>41385</v>
      </c>
      <c r="W2722" t="s">
        <v>34</v>
      </c>
      <c r="X2722">
        <v>10.75</v>
      </c>
      <c r="Y2722" t="s">
        <v>208</v>
      </c>
      <c r="Z2722">
        <v>54.96</v>
      </c>
      <c r="AA2722">
        <v>44105</v>
      </c>
      <c r="AB2722">
        <f t="shared" si="114"/>
        <v>494.64</v>
      </c>
      <c r="AC2722">
        <f t="shared" si="115"/>
        <v>474.8544</v>
      </c>
    </row>
    <row r="2723" spans="1:29" x14ac:dyDescent="0.25">
      <c r="A2723" t="s">
        <v>397</v>
      </c>
      <c r="B2723">
        <v>46</v>
      </c>
      <c r="C2723" t="str">
        <f t="shared" si="112"/>
        <v>Adult</v>
      </c>
      <c r="D2723" t="s">
        <v>381</v>
      </c>
      <c r="E2723" t="s">
        <v>57</v>
      </c>
      <c r="F2723">
        <v>0.09</v>
      </c>
      <c r="G2723">
        <v>1</v>
      </c>
      <c r="H2723" s="1">
        <v>41379</v>
      </c>
      <c r="I2723" s="1" t="str">
        <f t="shared" si="113"/>
        <v xml:space="preserve"> Apr</v>
      </c>
      <c r="J2723">
        <v>16932</v>
      </c>
      <c r="K2723" t="s">
        <v>58</v>
      </c>
      <c r="L2723">
        <v>20</v>
      </c>
      <c r="M2723">
        <v>0.52</v>
      </c>
      <c r="N2723" t="s">
        <v>29</v>
      </c>
      <c r="O2723" t="s">
        <v>59</v>
      </c>
      <c r="P2723" t="s">
        <v>698</v>
      </c>
      <c r="Q2723" t="s">
        <v>88</v>
      </c>
      <c r="R2723">
        <v>12.88</v>
      </c>
      <c r="S2723" t="s">
        <v>68</v>
      </c>
      <c r="T2723">
        <v>2347</v>
      </c>
      <c r="U2723">
        <v>127.16</v>
      </c>
      <c r="V2723" s="1">
        <v>41379</v>
      </c>
      <c r="W2723" t="s">
        <v>34</v>
      </c>
      <c r="X2723">
        <v>1.56</v>
      </c>
      <c r="Y2723" t="s">
        <v>149</v>
      </c>
      <c r="Z2723">
        <v>6.7</v>
      </c>
      <c r="AA2723">
        <v>60517</v>
      </c>
      <c r="AB2723">
        <f t="shared" si="114"/>
        <v>134</v>
      </c>
      <c r="AC2723">
        <f t="shared" si="115"/>
        <v>121.94</v>
      </c>
    </row>
    <row r="2724" spans="1:29" x14ac:dyDescent="0.25">
      <c r="A2724" t="s">
        <v>1467</v>
      </c>
      <c r="B2724">
        <v>46</v>
      </c>
      <c r="C2724" t="str">
        <f t="shared" si="112"/>
        <v>Adult</v>
      </c>
      <c r="D2724" t="s">
        <v>812</v>
      </c>
      <c r="E2724" t="s">
        <v>46</v>
      </c>
      <c r="F2724">
        <v>0.08</v>
      </c>
      <c r="G2724">
        <v>1</v>
      </c>
      <c r="H2724" s="1">
        <v>41379</v>
      </c>
      <c r="I2724" s="1" t="str">
        <f t="shared" si="113"/>
        <v xml:space="preserve"> Apr</v>
      </c>
      <c r="J2724">
        <v>47524</v>
      </c>
      <c r="K2724" t="s">
        <v>131</v>
      </c>
      <c r="L2724">
        <v>40</v>
      </c>
      <c r="M2724">
        <v>0.36</v>
      </c>
      <c r="N2724" t="s">
        <v>29</v>
      </c>
      <c r="O2724" t="s">
        <v>59</v>
      </c>
      <c r="P2724" t="s">
        <v>1916</v>
      </c>
      <c r="Q2724" t="s">
        <v>61</v>
      </c>
      <c r="R2724">
        <v>86.44</v>
      </c>
      <c r="S2724" t="s">
        <v>76</v>
      </c>
      <c r="T2724">
        <v>6680</v>
      </c>
      <c r="U2724">
        <v>245.82</v>
      </c>
      <c r="V2724" s="1">
        <v>41379</v>
      </c>
      <c r="W2724" t="s">
        <v>34</v>
      </c>
      <c r="X2724">
        <v>1.34</v>
      </c>
      <c r="Y2724" t="s">
        <v>685</v>
      </c>
      <c r="Z2724">
        <v>6.45</v>
      </c>
      <c r="AA2724">
        <v>27203</v>
      </c>
      <c r="AB2724">
        <f t="shared" si="114"/>
        <v>258</v>
      </c>
      <c r="AC2724">
        <f t="shared" si="115"/>
        <v>237.36</v>
      </c>
    </row>
    <row r="2725" spans="1:29" x14ac:dyDescent="0.25">
      <c r="A2725" t="s">
        <v>2899</v>
      </c>
      <c r="B2725">
        <v>46</v>
      </c>
      <c r="C2725" t="str">
        <f t="shared" si="112"/>
        <v>Adult</v>
      </c>
      <c r="D2725" t="s">
        <v>1989</v>
      </c>
      <c r="E2725" t="s">
        <v>27</v>
      </c>
      <c r="F2725">
        <v>0.08</v>
      </c>
      <c r="G2725">
        <v>1</v>
      </c>
      <c r="H2725" s="1">
        <v>41379</v>
      </c>
      <c r="I2725" s="1" t="str">
        <f t="shared" si="113"/>
        <v xml:space="preserve"> Apr</v>
      </c>
      <c r="J2725">
        <v>37443</v>
      </c>
      <c r="K2725" t="s">
        <v>39</v>
      </c>
      <c r="L2725">
        <v>50</v>
      </c>
      <c r="M2725">
        <v>0.56999999999999995</v>
      </c>
      <c r="N2725" t="s">
        <v>29</v>
      </c>
      <c r="O2725" t="s">
        <v>30</v>
      </c>
      <c r="P2725" t="s">
        <v>306</v>
      </c>
      <c r="Q2725" t="s">
        <v>214</v>
      </c>
      <c r="R2725">
        <v>840.55</v>
      </c>
      <c r="S2725" t="s">
        <v>33</v>
      </c>
      <c r="T2725">
        <v>5262</v>
      </c>
      <c r="U2725">
        <v>2869.44</v>
      </c>
      <c r="V2725" s="1">
        <v>41379</v>
      </c>
      <c r="W2725" t="s">
        <v>34</v>
      </c>
      <c r="X2725">
        <v>3.99</v>
      </c>
      <c r="Y2725" t="s">
        <v>278</v>
      </c>
      <c r="Z2725">
        <v>59.98</v>
      </c>
      <c r="AA2725">
        <v>1013</v>
      </c>
      <c r="AB2725">
        <f t="shared" si="114"/>
        <v>2999</v>
      </c>
      <c r="AC2725">
        <f t="shared" si="115"/>
        <v>2759.08</v>
      </c>
    </row>
    <row r="2726" spans="1:29" x14ac:dyDescent="0.25">
      <c r="A2726" t="s">
        <v>397</v>
      </c>
      <c r="B2726">
        <v>46</v>
      </c>
      <c r="C2726" t="str">
        <f t="shared" si="112"/>
        <v>Adult</v>
      </c>
      <c r="D2726" t="s">
        <v>381</v>
      </c>
      <c r="E2726" t="s">
        <v>57</v>
      </c>
      <c r="F2726">
        <v>0.09</v>
      </c>
      <c r="G2726">
        <v>1</v>
      </c>
      <c r="H2726" s="1">
        <v>41379</v>
      </c>
      <c r="I2726" s="1" t="str">
        <f t="shared" si="113"/>
        <v xml:space="preserve"> Apr</v>
      </c>
      <c r="J2726">
        <v>16932</v>
      </c>
      <c r="K2726" t="s">
        <v>58</v>
      </c>
      <c r="L2726">
        <v>25</v>
      </c>
      <c r="M2726">
        <v>0.36</v>
      </c>
      <c r="N2726" t="s">
        <v>29</v>
      </c>
      <c r="O2726" t="s">
        <v>30</v>
      </c>
      <c r="P2726" t="s">
        <v>2678</v>
      </c>
      <c r="Q2726" t="s">
        <v>61</v>
      </c>
      <c r="R2726">
        <v>-120.99</v>
      </c>
      <c r="S2726" t="s">
        <v>68</v>
      </c>
      <c r="T2726">
        <v>2346</v>
      </c>
      <c r="U2726">
        <v>144.84</v>
      </c>
      <c r="V2726" s="1">
        <v>41380</v>
      </c>
      <c r="W2726" t="s">
        <v>34</v>
      </c>
      <c r="X2726">
        <v>8.09</v>
      </c>
      <c r="Y2726" t="s">
        <v>149</v>
      </c>
      <c r="Z2726">
        <v>5.78</v>
      </c>
      <c r="AA2726">
        <v>60517</v>
      </c>
      <c r="AB2726">
        <f t="shared" si="114"/>
        <v>144.5</v>
      </c>
      <c r="AC2726">
        <f t="shared" si="115"/>
        <v>131.495</v>
      </c>
    </row>
    <row r="2727" spans="1:29" x14ac:dyDescent="0.25">
      <c r="A2727" t="s">
        <v>2042</v>
      </c>
      <c r="B2727">
        <v>46</v>
      </c>
      <c r="C2727" t="str">
        <f t="shared" si="112"/>
        <v>Adult</v>
      </c>
      <c r="D2727" t="s">
        <v>2118</v>
      </c>
      <c r="E2727" t="s">
        <v>27</v>
      </c>
      <c r="F2727">
        <v>0.02</v>
      </c>
      <c r="G2727">
        <v>1</v>
      </c>
      <c r="H2727" s="1">
        <v>41379</v>
      </c>
      <c r="I2727" s="1" t="str">
        <f t="shared" si="113"/>
        <v xml:space="preserve"> Apr</v>
      </c>
      <c r="J2727">
        <v>19559</v>
      </c>
      <c r="K2727" t="s">
        <v>28</v>
      </c>
      <c r="L2727">
        <v>18</v>
      </c>
      <c r="M2727">
        <v>0.57999999999999996</v>
      </c>
      <c r="N2727" t="s">
        <v>96</v>
      </c>
      <c r="O2727" t="s">
        <v>30</v>
      </c>
      <c r="P2727" t="s">
        <v>1883</v>
      </c>
      <c r="Q2727" t="s">
        <v>105</v>
      </c>
      <c r="R2727">
        <v>275.76900000000001</v>
      </c>
      <c r="S2727" t="s">
        <v>52</v>
      </c>
      <c r="T2727">
        <v>2710</v>
      </c>
      <c r="U2727">
        <v>2445.212</v>
      </c>
      <c r="V2727" s="1">
        <v>41380</v>
      </c>
      <c r="W2727" t="s">
        <v>42</v>
      </c>
      <c r="X2727">
        <v>8.99</v>
      </c>
      <c r="Y2727" t="s">
        <v>420</v>
      </c>
      <c r="Z2727">
        <v>155.99</v>
      </c>
      <c r="AA2727">
        <v>88101</v>
      </c>
      <c r="AB2727">
        <f t="shared" si="114"/>
        <v>2807.82</v>
      </c>
      <c r="AC2727">
        <f t="shared" si="115"/>
        <v>2751.6636000000003</v>
      </c>
    </row>
    <row r="2728" spans="1:29" x14ac:dyDescent="0.25">
      <c r="A2728" t="s">
        <v>1705</v>
      </c>
      <c r="B2728">
        <v>46</v>
      </c>
      <c r="C2728" t="str">
        <f t="shared" si="112"/>
        <v>Adult</v>
      </c>
      <c r="D2728" t="s">
        <v>1706</v>
      </c>
      <c r="E2728" t="s">
        <v>57</v>
      </c>
      <c r="F2728">
        <v>7.0000000000000007E-2</v>
      </c>
      <c r="G2728">
        <v>1</v>
      </c>
      <c r="H2728" s="1">
        <v>41379</v>
      </c>
      <c r="I2728" s="1" t="str">
        <f t="shared" si="113"/>
        <v xml:space="preserve"> Apr</v>
      </c>
      <c r="J2728">
        <v>37318</v>
      </c>
      <c r="K2728" t="s">
        <v>131</v>
      </c>
      <c r="L2728">
        <v>32</v>
      </c>
      <c r="M2728">
        <v>0.55000000000000004</v>
      </c>
      <c r="N2728" t="s">
        <v>48</v>
      </c>
      <c r="O2728" t="s">
        <v>30</v>
      </c>
      <c r="P2728" t="s">
        <v>2223</v>
      </c>
      <c r="Q2728" t="s">
        <v>82</v>
      </c>
      <c r="R2728">
        <v>-138.54</v>
      </c>
      <c r="S2728" t="s">
        <v>68</v>
      </c>
      <c r="T2728">
        <v>5247</v>
      </c>
      <c r="U2728">
        <v>1031.23</v>
      </c>
      <c r="V2728" s="1">
        <v>41381</v>
      </c>
      <c r="W2728" t="s">
        <v>34</v>
      </c>
      <c r="X2728">
        <v>19.989999999999998</v>
      </c>
      <c r="Y2728" t="s">
        <v>128</v>
      </c>
      <c r="Z2728">
        <v>33.979999999999997</v>
      </c>
      <c r="AA2728">
        <v>73160</v>
      </c>
      <c r="AB2728">
        <f t="shared" si="114"/>
        <v>1087.3599999999999</v>
      </c>
      <c r="AC2728">
        <f t="shared" si="115"/>
        <v>1011.2447999999999</v>
      </c>
    </row>
    <row r="2729" spans="1:29" x14ac:dyDescent="0.25">
      <c r="A2729" t="s">
        <v>1677</v>
      </c>
      <c r="B2729">
        <v>46</v>
      </c>
      <c r="C2729" t="str">
        <f t="shared" si="112"/>
        <v>Adult</v>
      </c>
      <c r="D2729" t="s">
        <v>1678</v>
      </c>
      <c r="E2729" t="s">
        <v>46</v>
      </c>
      <c r="F2729">
        <v>0.05</v>
      </c>
      <c r="G2729">
        <v>1</v>
      </c>
      <c r="H2729" s="1">
        <v>41379</v>
      </c>
      <c r="I2729" s="1" t="str">
        <f t="shared" si="113"/>
        <v xml:space="preserve"> Apr</v>
      </c>
      <c r="J2729">
        <v>54336</v>
      </c>
      <c r="K2729" t="s">
        <v>131</v>
      </c>
      <c r="L2729">
        <v>50</v>
      </c>
      <c r="M2729">
        <v>0.43</v>
      </c>
      <c r="N2729" t="s">
        <v>48</v>
      </c>
      <c r="O2729" t="s">
        <v>59</v>
      </c>
      <c r="P2729" t="s">
        <v>2900</v>
      </c>
      <c r="Q2729" t="s">
        <v>82</v>
      </c>
      <c r="R2729">
        <v>403.83</v>
      </c>
      <c r="S2729" t="s">
        <v>52</v>
      </c>
      <c r="T2729">
        <v>7591</v>
      </c>
      <c r="U2729">
        <v>952.21</v>
      </c>
      <c r="V2729" s="1">
        <v>41381</v>
      </c>
      <c r="W2729" t="s">
        <v>34</v>
      </c>
      <c r="X2729">
        <v>3.62</v>
      </c>
      <c r="Y2729" t="s">
        <v>54</v>
      </c>
      <c r="Z2729">
        <v>18.84</v>
      </c>
      <c r="AA2729">
        <v>95687</v>
      </c>
      <c r="AB2729">
        <f t="shared" si="114"/>
        <v>942</v>
      </c>
      <c r="AC2729">
        <f t="shared" si="115"/>
        <v>894.9</v>
      </c>
    </row>
    <row r="2730" spans="1:29" x14ac:dyDescent="0.25">
      <c r="A2730" t="s">
        <v>860</v>
      </c>
      <c r="B2730">
        <v>46</v>
      </c>
      <c r="C2730" t="str">
        <f t="shared" si="112"/>
        <v>Adult</v>
      </c>
      <c r="D2730" t="s">
        <v>949</v>
      </c>
      <c r="E2730" t="s">
        <v>27</v>
      </c>
      <c r="F2730">
        <v>0.05</v>
      </c>
      <c r="G2730">
        <v>1</v>
      </c>
      <c r="H2730" s="1">
        <v>41379</v>
      </c>
      <c r="I2730" s="1" t="str">
        <f t="shared" si="113"/>
        <v xml:space="preserve"> Apr</v>
      </c>
      <c r="J2730">
        <v>18465</v>
      </c>
      <c r="K2730" t="s">
        <v>28</v>
      </c>
      <c r="L2730">
        <v>12</v>
      </c>
      <c r="M2730">
        <v>0.8</v>
      </c>
      <c r="N2730" t="s">
        <v>29</v>
      </c>
      <c r="O2730" t="s">
        <v>40</v>
      </c>
      <c r="P2730" t="s">
        <v>1656</v>
      </c>
      <c r="Q2730" t="s">
        <v>32</v>
      </c>
      <c r="R2730">
        <v>-353.71</v>
      </c>
      <c r="S2730" t="s">
        <v>33</v>
      </c>
      <c r="T2730">
        <v>2548</v>
      </c>
      <c r="U2730">
        <v>816.23</v>
      </c>
      <c r="V2730" s="1">
        <v>41381</v>
      </c>
      <c r="W2730" t="s">
        <v>34</v>
      </c>
      <c r="X2730">
        <v>35</v>
      </c>
      <c r="Y2730" t="s">
        <v>208</v>
      </c>
      <c r="Z2730">
        <v>64.650000000000006</v>
      </c>
      <c r="AA2730">
        <v>44903</v>
      </c>
      <c r="AB2730">
        <f t="shared" si="114"/>
        <v>775.80000000000007</v>
      </c>
      <c r="AC2730">
        <f t="shared" si="115"/>
        <v>737.0100000000001</v>
      </c>
    </row>
    <row r="2731" spans="1:29" x14ac:dyDescent="0.25">
      <c r="A2731" t="s">
        <v>2042</v>
      </c>
      <c r="B2731">
        <v>46</v>
      </c>
      <c r="C2731" t="str">
        <f t="shared" si="112"/>
        <v>Adult</v>
      </c>
      <c r="D2731" t="s">
        <v>2118</v>
      </c>
      <c r="E2731" t="s">
        <v>27</v>
      </c>
      <c r="F2731">
        <v>0.01</v>
      </c>
      <c r="G2731">
        <v>1</v>
      </c>
      <c r="H2731" s="1">
        <v>41379</v>
      </c>
      <c r="I2731" s="1" t="str">
        <f t="shared" si="113"/>
        <v xml:space="preserve"> Apr</v>
      </c>
      <c r="J2731">
        <v>19559</v>
      </c>
      <c r="K2731" t="s">
        <v>28</v>
      </c>
      <c r="L2731">
        <v>31</v>
      </c>
      <c r="M2731">
        <v>0.4</v>
      </c>
      <c r="N2731" t="s">
        <v>29</v>
      </c>
      <c r="O2731" t="s">
        <v>30</v>
      </c>
      <c r="P2731" t="s">
        <v>613</v>
      </c>
      <c r="Q2731" t="s">
        <v>61</v>
      </c>
      <c r="R2731">
        <v>-8.75</v>
      </c>
      <c r="S2731" t="s">
        <v>52</v>
      </c>
      <c r="T2731">
        <v>2709</v>
      </c>
      <c r="U2731">
        <v>260.77</v>
      </c>
      <c r="V2731" s="1">
        <v>41381</v>
      </c>
      <c r="W2731" t="s">
        <v>34</v>
      </c>
      <c r="X2731">
        <v>4.82</v>
      </c>
      <c r="Y2731" t="s">
        <v>420</v>
      </c>
      <c r="Z2731">
        <v>8.34</v>
      </c>
      <c r="AA2731">
        <v>88101</v>
      </c>
      <c r="AB2731">
        <f t="shared" si="114"/>
        <v>258.54000000000002</v>
      </c>
      <c r="AC2731">
        <f t="shared" si="115"/>
        <v>255.95460000000003</v>
      </c>
    </row>
    <row r="2732" spans="1:29" x14ac:dyDescent="0.25">
      <c r="A2732" t="s">
        <v>2901</v>
      </c>
      <c r="B2732">
        <v>46</v>
      </c>
      <c r="C2732" t="str">
        <f t="shared" si="112"/>
        <v>Adult</v>
      </c>
      <c r="D2732" t="s">
        <v>812</v>
      </c>
      <c r="E2732" t="s">
        <v>46</v>
      </c>
      <c r="F2732">
        <v>0.1</v>
      </c>
      <c r="G2732">
        <v>1</v>
      </c>
      <c r="H2732" s="1">
        <v>41379</v>
      </c>
      <c r="I2732" s="1" t="str">
        <f t="shared" si="113"/>
        <v xml:space="preserve"> Apr</v>
      </c>
      <c r="J2732">
        <v>47524</v>
      </c>
      <c r="K2732" t="s">
        <v>131</v>
      </c>
      <c r="L2732">
        <v>8</v>
      </c>
      <c r="M2732">
        <v>0.75</v>
      </c>
      <c r="N2732" t="s">
        <v>96</v>
      </c>
      <c r="O2732" t="s">
        <v>30</v>
      </c>
      <c r="P2732" t="s">
        <v>2702</v>
      </c>
      <c r="Q2732" t="s">
        <v>102</v>
      </c>
      <c r="R2732">
        <v>-160.72</v>
      </c>
      <c r="S2732" t="s">
        <v>52</v>
      </c>
      <c r="T2732">
        <v>6681</v>
      </c>
      <c r="U2732">
        <v>269.14</v>
      </c>
      <c r="V2732" s="1">
        <v>41381</v>
      </c>
      <c r="W2732" t="s">
        <v>34</v>
      </c>
      <c r="X2732">
        <v>9.02</v>
      </c>
      <c r="Y2732" t="s">
        <v>218</v>
      </c>
      <c r="Z2732">
        <v>35.770000000000003</v>
      </c>
      <c r="AA2732">
        <v>98072</v>
      </c>
      <c r="AB2732">
        <f t="shared" si="114"/>
        <v>286.16000000000003</v>
      </c>
      <c r="AC2732">
        <f t="shared" si="115"/>
        <v>257.54400000000004</v>
      </c>
    </row>
    <row r="2733" spans="1:29" x14ac:dyDescent="0.25">
      <c r="A2733" t="s">
        <v>2902</v>
      </c>
      <c r="B2733">
        <v>46</v>
      </c>
      <c r="C2733" t="str">
        <f t="shared" si="112"/>
        <v>Adult</v>
      </c>
      <c r="D2733" t="s">
        <v>1989</v>
      </c>
      <c r="E2733" t="s">
        <v>27</v>
      </c>
      <c r="F2733">
        <v>0.01</v>
      </c>
      <c r="G2733">
        <v>1</v>
      </c>
      <c r="H2733" s="1">
        <v>41379</v>
      </c>
      <c r="I2733" s="1" t="str">
        <f t="shared" si="113"/>
        <v xml:space="preserve"> Apr</v>
      </c>
      <c r="J2733">
        <v>37443</v>
      </c>
      <c r="K2733" t="s">
        <v>39</v>
      </c>
      <c r="L2733">
        <v>21</v>
      </c>
      <c r="M2733">
        <v>0.56999999999999995</v>
      </c>
      <c r="N2733" t="s">
        <v>96</v>
      </c>
      <c r="O2733" t="s">
        <v>30</v>
      </c>
      <c r="P2733">
        <v>6160</v>
      </c>
      <c r="Q2733" t="s">
        <v>105</v>
      </c>
      <c r="R2733">
        <v>481.74299999999999</v>
      </c>
      <c r="S2733" t="s">
        <v>33</v>
      </c>
      <c r="T2733">
        <v>5263</v>
      </c>
      <c r="U2733">
        <v>2172.7020000000002</v>
      </c>
      <c r="V2733" s="1">
        <v>41381</v>
      </c>
      <c r="W2733" t="s">
        <v>34</v>
      </c>
      <c r="X2733">
        <v>2.5</v>
      </c>
      <c r="Y2733" t="s">
        <v>233</v>
      </c>
      <c r="Z2733">
        <v>115.99</v>
      </c>
      <c r="AA2733">
        <v>7652</v>
      </c>
      <c r="AB2733">
        <f t="shared" si="114"/>
        <v>2435.79</v>
      </c>
      <c r="AC2733">
        <f t="shared" si="115"/>
        <v>2411.4321</v>
      </c>
    </row>
    <row r="2734" spans="1:29" x14ac:dyDescent="0.25">
      <c r="A2734" t="s">
        <v>2903</v>
      </c>
      <c r="B2734">
        <v>46</v>
      </c>
      <c r="C2734" t="str">
        <f t="shared" si="112"/>
        <v>Adult</v>
      </c>
      <c r="D2734" t="s">
        <v>2118</v>
      </c>
      <c r="E2734" t="s">
        <v>27</v>
      </c>
      <c r="F2734">
        <v>7.0000000000000007E-2</v>
      </c>
      <c r="G2734">
        <v>1</v>
      </c>
      <c r="H2734" s="1">
        <v>41379</v>
      </c>
      <c r="I2734" s="1" t="str">
        <f t="shared" si="113"/>
        <v xml:space="preserve"> Apr</v>
      </c>
      <c r="J2734">
        <v>19559</v>
      </c>
      <c r="K2734" t="s">
        <v>28</v>
      </c>
      <c r="L2734">
        <v>14</v>
      </c>
      <c r="M2734">
        <v>0.55000000000000004</v>
      </c>
      <c r="N2734" t="s">
        <v>96</v>
      </c>
      <c r="O2734" t="s">
        <v>59</v>
      </c>
      <c r="P2734" t="s">
        <v>1197</v>
      </c>
      <c r="Q2734" t="s">
        <v>105</v>
      </c>
      <c r="R2734">
        <v>97.397999999999996</v>
      </c>
      <c r="S2734" t="s">
        <v>52</v>
      </c>
      <c r="T2734">
        <v>2711</v>
      </c>
      <c r="U2734">
        <v>1032.0274999999999</v>
      </c>
      <c r="V2734" s="1">
        <v>41382</v>
      </c>
      <c r="W2734" t="s">
        <v>42</v>
      </c>
      <c r="X2734">
        <v>0.99</v>
      </c>
      <c r="Y2734" t="s">
        <v>420</v>
      </c>
      <c r="Z2734">
        <v>85.99</v>
      </c>
      <c r="AA2734">
        <v>87401</v>
      </c>
      <c r="AB2734">
        <f t="shared" si="114"/>
        <v>1203.8599999999999</v>
      </c>
      <c r="AC2734">
        <f t="shared" si="115"/>
        <v>1119.5898</v>
      </c>
    </row>
    <row r="2735" spans="1:29" x14ac:dyDescent="0.25">
      <c r="A2735" t="s">
        <v>1999</v>
      </c>
      <c r="B2735">
        <v>46</v>
      </c>
      <c r="C2735" t="str">
        <f t="shared" si="112"/>
        <v>Adult</v>
      </c>
      <c r="D2735" t="s">
        <v>602</v>
      </c>
      <c r="E2735" t="s">
        <v>27</v>
      </c>
      <c r="F2735">
        <v>0.05</v>
      </c>
      <c r="G2735">
        <v>1</v>
      </c>
      <c r="H2735" s="1">
        <v>41379</v>
      </c>
      <c r="I2735" s="1" t="str">
        <f t="shared" si="113"/>
        <v xml:space="preserve"> Apr</v>
      </c>
      <c r="J2735">
        <v>22629</v>
      </c>
      <c r="K2735" t="s">
        <v>47</v>
      </c>
      <c r="L2735">
        <v>5</v>
      </c>
      <c r="M2735">
        <v>0.65</v>
      </c>
      <c r="N2735" t="s">
        <v>96</v>
      </c>
      <c r="O2735" t="s">
        <v>30</v>
      </c>
      <c r="P2735" t="s">
        <v>198</v>
      </c>
      <c r="Q2735" t="s">
        <v>102</v>
      </c>
      <c r="R2735">
        <v>-243.02</v>
      </c>
      <c r="S2735" t="s">
        <v>68</v>
      </c>
      <c r="T2735">
        <v>3154</v>
      </c>
      <c r="U2735">
        <v>365.93</v>
      </c>
      <c r="V2735" s="1">
        <v>41384</v>
      </c>
      <c r="W2735" t="s">
        <v>34</v>
      </c>
      <c r="X2735">
        <v>14.52</v>
      </c>
      <c r="Y2735" t="s">
        <v>482</v>
      </c>
      <c r="Z2735">
        <v>73.98</v>
      </c>
      <c r="AA2735">
        <v>66104</v>
      </c>
      <c r="AB2735">
        <f t="shared" si="114"/>
        <v>369.90000000000003</v>
      </c>
      <c r="AC2735">
        <f t="shared" si="115"/>
        <v>351.40500000000003</v>
      </c>
    </row>
    <row r="2736" spans="1:29" x14ac:dyDescent="0.25">
      <c r="A2736" t="s">
        <v>2904</v>
      </c>
      <c r="B2736">
        <v>46</v>
      </c>
      <c r="C2736" t="str">
        <f t="shared" si="112"/>
        <v>Adult</v>
      </c>
      <c r="D2736" t="s">
        <v>2703</v>
      </c>
      <c r="E2736" t="s">
        <v>38</v>
      </c>
      <c r="F2736">
        <v>0.06</v>
      </c>
      <c r="G2736">
        <v>1</v>
      </c>
      <c r="H2736" s="1">
        <v>41380</v>
      </c>
      <c r="I2736" s="1" t="str">
        <f t="shared" si="113"/>
        <v xml:space="preserve"> Apr</v>
      </c>
      <c r="J2736">
        <v>23232</v>
      </c>
      <c r="K2736" t="s">
        <v>28</v>
      </c>
      <c r="L2736">
        <v>20</v>
      </c>
      <c r="M2736">
        <v>0.36</v>
      </c>
      <c r="N2736" t="s">
        <v>29</v>
      </c>
      <c r="O2736" t="s">
        <v>30</v>
      </c>
      <c r="P2736" t="s">
        <v>2541</v>
      </c>
      <c r="Q2736" t="s">
        <v>61</v>
      </c>
      <c r="R2736">
        <v>-94.11</v>
      </c>
      <c r="S2736" t="s">
        <v>76</v>
      </c>
      <c r="T2736">
        <v>3241</v>
      </c>
      <c r="U2736">
        <v>140.31</v>
      </c>
      <c r="V2736" s="1">
        <v>41380</v>
      </c>
      <c r="W2736" t="s">
        <v>34</v>
      </c>
      <c r="X2736">
        <v>8.74</v>
      </c>
      <c r="Y2736" t="s">
        <v>132</v>
      </c>
      <c r="Z2736">
        <v>6.48</v>
      </c>
      <c r="AA2736">
        <v>33023</v>
      </c>
      <c r="AB2736">
        <f t="shared" si="114"/>
        <v>129.60000000000002</v>
      </c>
      <c r="AC2736">
        <f t="shared" si="115"/>
        <v>121.82400000000003</v>
      </c>
    </row>
    <row r="2737" spans="1:29" x14ac:dyDescent="0.25">
      <c r="A2737" t="s">
        <v>2904</v>
      </c>
      <c r="B2737">
        <v>46</v>
      </c>
      <c r="C2737" t="str">
        <f t="shared" si="112"/>
        <v>Adult</v>
      </c>
      <c r="D2737" t="s">
        <v>2703</v>
      </c>
      <c r="E2737" t="s">
        <v>38</v>
      </c>
      <c r="F2737">
        <v>0.03</v>
      </c>
      <c r="G2737">
        <v>1</v>
      </c>
      <c r="H2737" s="1">
        <v>41380</v>
      </c>
      <c r="I2737" s="1" t="str">
        <f t="shared" si="113"/>
        <v xml:space="preserve"> Apr</v>
      </c>
      <c r="J2737">
        <v>23232</v>
      </c>
      <c r="K2737" t="s">
        <v>28</v>
      </c>
      <c r="L2737">
        <v>31</v>
      </c>
      <c r="M2737">
        <v>0.39</v>
      </c>
      <c r="N2737" t="s">
        <v>29</v>
      </c>
      <c r="O2737" t="s">
        <v>30</v>
      </c>
      <c r="P2737" t="s">
        <v>2065</v>
      </c>
      <c r="Q2737" t="s">
        <v>210</v>
      </c>
      <c r="R2737">
        <v>68.88</v>
      </c>
      <c r="S2737" t="s">
        <v>76</v>
      </c>
      <c r="T2737">
        <v>3240</v>
      </c>
      <c r="U2737">
        <v>154.24</v>
      </c>
      <c r="V2737" s="1">
        <v>41381</v>
      </c>
      <c r="W2737" t="s">
        <v>34</v>
      </c>
      <c r="X2737">
        <v>0.49</v>
      </c>
      <c r="Y2737" t="s">
        <v>132</v>
      </c>
      <c r="Z2737">
        <v>4.9800000000000004</v>
      </c>
      <c r="AA2737">
        <v>33023</v>
      </c>
      <c r="AB2737">
        <f t="shared" si="114"/>
        <v>154.38000000000002</v>
      </c>
      <c r="AC2737">
        <f t="shared" si="115"/>
        <v>149.74860000000001</v>
      </c>
    </row>
    <row r="2738" spans="1:29" x14ac:dyDescent="0.25">
      <c r="A2738" t="s">
        <v>2904</v>
      </c>
      <c r="B2738">
        <v>46</v>
      </c>
      <c r="C2738" t="str">
        <f t="shared" si="112"/>
        <v>Adult</v>
      </c>
      <c r="D2738" t="s">
        <v>2703</v>
      </c>
      <c r="E2738" t="s">
        <v>38</v>
      </c>
      <c r="F2738">
        <v>0.03</v>
      </c>
      <c r="G2738">
        <v>1</v>
      </c>
      <c r="H2738" s="1">
        <v>41380</v>
      </c>
      <c r="I2738" s="1" t="str">
        <f t="shared" si="113"/>
        <v xml:space="preserve"> Apr</v>
      </c>
      <c r="J2738">
        <v>23232</v>
      </c>
      <c r="K2738" t="s">
        <v>28</v>
      </c>
      <c r="L2738">
        <v>15</v>
      </c>
      <c r="M2738">
        <v>0.67</v>
      </c>
      <c r="N2738" t="s">
        <v>96</v>
      </c>
      <c r="O2738" t="s">
        <v>30</v>
      </c>
      <c r="P2738" t="s">
        <v>518</v>
      </c>
      <c r="Q2738" t="s">
        <v>102</v>
      </c>
      <c r="R2738">
        <v>-54.37</v>
      </c>
      <c r="S2738" t="s">
        <v>76</v>
      </c>
      <c r="T2738">
        <v>3239</v>
      </c>
      <c r="U2738">
        <v>614.15</v>
      </c>
      <c r="V2738" s="1">
        <v>41381</v>
      </c>
      <c r="W2738" t="s">
        <v>42</v>
      </c>
      <c r="X2738">
        <v>7.12</v>
      </c>
      <c r="Y2738" t="s">
        <v>132</v>
      </c>
      <c r="Z2738">
        <v>39.979999999999997</v>
      </c>
      <c r="AA2738">
        <v>33023</v>
      </c>
      <c r="AB2738">
        <f t="shared" si="114"/>
        <v>599.69999999999993</v>
      </c>
      <c r="AC2738">
        <f t="shared" si="115"/>
        <v>581.70899999999995</v>
      </c>
    </row>
    <row r="2739" spans="1:29" x14ac:dyDescent="0.25">
      <c r="A2739" t="s">
        <v>903</v>
      </c>
      <c r="B2739">
        <v>46</v>
      </c>
      <c r="C2739" t="str">
        <f t="shared" si="112"/>
        <v>Adult</v>
      </c>
      <c r="D2739" t="s">
        <v>1273</v>
      </c>
      <c r="E2739" t="s">
        <v>57</v>
      </c>
      <c r="F2739">
        <v>0.1</v>
      </c>
      <c r="G2739">
        <v>1</v>
      </c>
      <c r="H2739" s="1">
        <v>41380</v>
      </c>
      <c r="I2739" s="1" t="str">
        <f t="shared" si="113"/>
        <v xml:space="preserve"> Apr</v>
      </c>
      <c r="J2739">
        <v>56321</v>
      </c>
      <c r="K2739" t="s">
        <v>58</v>
      </c>
      <c r="L2739">
        <v>24</v>
      </c>
      <c r="M2739">
        <v>0.4</v>
      </c>
      <c r="N2739" t="s">
        <v>29</v>
      </c>
      <c r="O2739" t="s">
        <v>30</v>
      </c>
      <c r="P2739" t="s">
        <v>2681</v>
      </c>
      <c r="Q2739" t="s">
        <v>67</v>
      </c>
      <c r="R2739">
        <v>-75.394000000000005</v>
      </c>
      <c r="S2739" t="s">
        <v>68</v>
      </c>
      <c r="T2739">
        <v>7875</v>
      </c>
      <c r="U2739">
        <v>135.88</v>
      </c>
      <c r="V2739" s="1">
        <v>41382</v>
      </c>
      <c r="W2739" t="s">
        <v>34</v>
      </c>
      <c r="X2739">
        <v>5.59</v>
      </c>
      <c r="Y2739" t="s">
        <v>246</v>
      </c>
      <c r="Z2739">
        <v>5.8</v>
      </c>
      <c r="AA2739">
        <v>48060</v>
      </c>
      <c r="AB2739">
        <f t="shared" si="114"/>
        <v>139.19999999999999</v>
      </c>
      <c r="AC2739">
        <f t="shared" si="115"/>
        <v>125.27999999999999</v>
      </c>
    </row>
    <row r="2740" spans="1:29" x14ac:dyDescent="0.25">
      <c r="A2740" t="s">
        <v>1605</v>
      </c>
      <c r="B2740">
        <v>46</v>
      </c>
      <c r="C2740" t="str">
        <f t="shared" si="112"/>
        <v>Adult</v>
      </c>
      <c r="D2740" t="s">
        <v>1061</v>
      </c>
      <c r="E2740" t="s">
        <v>57</v>
      </c>
      <c r="F2740">
        <v>0.08</v>
      </c>
      <c r="G2740">
        <v>1</v>
      </c>
      <c r="H2740" s="1">
        <v>41380</v>
      </c>
      <c r="I2740" s="1" t="str">
        <f t="shared" si="113"/>
        <v xml:space="preserve"> Apr</v>
      </c>
      <c r="J2740">
        <v>772</v>
      </c>
      <c r="K2740" t="s">
        <v>28</v>
      </c>
      <c r="L2740">
        <v>35</v>
      </c>
      <c r="M2740">
        <v>0.5</v>
      </c>
      <c r="N2740" t="s">
        <v>29</v>
      </c>
      <c r="O2740" t="s">
        <v>80</v>
      </c>
      <c r="P2740" t="s">
        <v>1824</v>
      </c>
      <c r="Q2740" t="s">
        <v>214</v>
      </c>
      <c r="R2740">
        <v>-38.35</v>
      </c>
      <c r="S2740" t="s">
        <v>33</v>
      </c>
      <c r="T2740">
        <v>117</v>
      </c>
      <c r="U2740">
        <v>589.24</v>
      </c>
      <c r="V2740" s="1">
        <v>41382</v>
      </c>
      <c r="W2740" t="s">
        <v>34</v>
      </c>
      <c r="X2740">
        <v>8.17</v>
      </c>
      <c r="Y2740" t="s">
        <v>136</v>
      </c>
      <c r="Z2740">
        <v>17.52</v>
      </c>
      <c r="AA2740">
        <v>11572</v>
      </c>
      <c r="AB2740">
        <f t="shared" si="114"/>
        <v>613.19999999999993</v>
      </c>
      <c r="AC2740">
        <f t="shared" si="115"/>
        <v>564.14399999999989</v>
      </c>
    </row>
    <row r="2741" spans="1:29" x14ac:dyDescent="0.25">
      <c r="A2741" t="s">
        <v>1605</v>
      </c>
      <c r="B2741">
        <v>46</v>
      </c>
      <c r="C2741" t="str">
        <f t="shared" si="112"/>
        <v>Adult</v>
      </c>
      <c r="D2741" t="s">
        <v>1061</v>
      </c>
      <c r="E2741" t="s">
        <v>57</v>
      </c>
      <c r="F2741">
        <v>0.1</v>
      </c>
      <c r="G2741">
        <v>1</v>
      </c>
      <c r="H2741" s="1">
        <v>41380</v>
      </c>
      <c r="I2741" s="1" t="str">
        <f t="shared" si="113"/>
        <v xml:space="preserve"> Apr</v>
      </c>
      <c r="J2741">
        <v>772</v>
      </c>
      <c r="K2741" t="s">
        <v>28</v>
      </c>
      <c r="L2741">
        <v>25</v>
      </c>
      <c r="M2741">
        <v>0.37</v>
      </c>
      <c r="N2741" t="s">
        <v>29</v>
      </c>
      <c r="O2741" t="s">
        <v>30</v>
      </c>
      <c r="P2741" t="s">
        <v>2905</v>
      </c>
      <c r="Q2741" t="s">
        <v>267</v>
      </c>
      <c r="R2741">
        <v>86.93</v>
      </c>
      <c r="S2741" t="s">
        <v>33</v>
      </c>
      <c r="T2741">
        <v>118</v>
      </c>
      <c r="U2741">
        <v>233.05</v>
      </c>
      <c r="V2741" s="1">
        <v>41382</v>
      </c>
      <c r="W2741" t="s">
        <v>34</v>
      </c>
      <c r="X2741">
        <v>1.39</v>
      </c>
      <c r="Y2741" t="s">
        <v>136</v>
      </c>
      <c r="Z2741">
        <v>9.9</v>
      </c>
      <c r="AA2741">
        <v>11572</v>
      </c>
      <c r="AB2741">
        <f t="shared" si="114"/>
        <v>247.5</v>
      </c>
      <c r="AC2741">
        <f t="shared" si="115"/>
        <v>222.75</v>
      </c>
    </row>
    <row r="2742" spans="1:29" x14ac:dyDescent="0.25">
      <c r="A2742" t="s">
        <v>2262</v>
      </c>
      <c r="B2742">
        <v>46</v>
      </c>
      <c r="C2742" t="str">
        <f t="shared" si="112"/>
        <v>Adult</v>
      </c>
      <c r="D2742" t="s">
        <v>325</v>
      </c>
      <c r="E2742" t="s">
        <v>27</v>
      </c>
      <c r="F2742">
        <v>0.1</v>
      </c>
      <c r="G2742">
        <v>1</v>
      </c>
      <c r="H2742" s="1">
        <v>41380</v>
      </c>
      <c r="I2742" s="1" t="str">
        <f t="shared" si="113"/>
        <v xml:space="preserve"> Apr</v>
      </c>
      <c r="J2742">
        <v>6661</v>
      </c>
      <c r="K2742" t="s">
        <v>47</v>
      </c>
      <c r="L2742">
        <v>47</v>
      </c>
      <c r="M2742">
        <v>0.38</v>
      </c>
      <c r="N2742" t="s">
        <v>96</v>
      </c>
      <c r="O2742" t="s">
        <v>49</v>
      </c>
      <c r="P2742" t="s">
        <v>1722</v>
      </c>
      <c r="Q2742" t="s">
        <v>192</v>
      </c>
      <c r="R2742">
        <v>6635.15</v>
      </c>
      <c r="S2742" t="s">
        <v>52</v>
      </c>
      <c r="T2742">
        <v>923</v>
      </c>
      <c r="U2742">
        <v>19224.919999999998</v>
      </c>
      <c r="V2742" s="1">
        <v>41384</v>
      </c>
      <c r="W2742" t="s">
        <v>53</v>
      </c>
      <c r="X2742">
        <v>49</v>
      </c>
      <c r="Y2742" t="s">
        <v>89</v>
      </c>
      <c r="Z2742">
        <v>449.99</v>
      </c>
      <c r="AA2742">
        <v>97068</v>
      </c>
      <c r="AB2742">
        <f t="shared" si="114"/>
        <v>21149.53</v>
      </c>
      <c r="AC2742">
        <f t="shared" si="115"/>
        <v>19034.576999999997</v>
      </c>
    </row>
    <row r="2743" spans="1:29" x14ac:dyDescent="0.25">
      <c r="A2743" t="s">
        <v>2262</v>
      </c>
      <c r="B2743">
        <v>46</v>
      </c>
      <c r="C2743" t="str">
        <f t="shared" si="112"/>
        <v>Adult</v>
      </c>
      <c r="D2743" t="s">
        <v>325</v>
      </c>
      <c r="E2743" t="s">
        <v>27</v>
      </c>
      <c r="F2743">
        <v>0</v>
      </c>
      <c r="G2743">
        <v>1</v>
      </c>
      <c r="H2743" s="1">
        <v>41380</v>
      </c>
      <c r="I2743" s="1" t="str">
        <f t="shared" si="113"/>
        <v xml:space="preserve"> Apr</v>
      </c>
      <c r="J2743">
        <v>6661</v>
      </c>
      <c r="K2743" t="s">
        <v>47</v>
      </c>
      <c r="L2743">
        <v>39</v>
      </c>
      <c r="M2743">
        <v>0.44</v>
      </c>
      <c r="N2743" t="s">
        <v>48</v>
      </c>
      <c r="O2743" t="s">
        <v>139</v>
      </c>
      <c r="P2743" t="s">
        <v>782</v>
      </c>
      <c r="Q2743" t="s">
        <v>82</v>
      </c>
      <c r="R2743">
        <v>247.24</v>
      </c>
      <c r="S2743" t="s">
        <v>52</v>
      </c>
      <c r="T2743">
        <v>924</v>
      </c>
      <c r="U2743">
        <v>778.62</v>
      </c>
      <c r="V2743" s="1">
        <v>41387</v>
      </c>
      <c r="W2743" t="s">
        <v>34</v>
      </c>
      <c r="X2743">
        <v>6.15</v>
      </c>
      <c r="Y2743" t="s">
        <v>89</v>
      </c>
      <c r="Z2743">
        <v>19.23</v>
      </c>
      <c r="AA2743">
        <v>97068</v>
      </c>
      <c r="AB2743">
        <f t="shared" si="114"/>
        <v>749.97</v>
      </c>
      <c r="AC2743">
        <f t="shared" si="115"/>
        <v>749.97</v>
      </c>
    </row>
    <row r="2744" spans="1:29" x14ac:dyDescent="0.25">
      <c r="A2744" t="s">
        <v>2906</v>
      </c>
      <c r="B2744">
        <v>46</v>
      </c>
      <c r="C2744" t="str">
        <f t="shared" si="112"/>
        <v>Adult</v>
      </c>
      <c r="D2744" t="s">
        <v>2864</v>
      </c>
      <c r="E2744" t="s">
        <v>38</v>
      </c>
      <c r="F2744">
        <v>7.0000000000000007E-2</v>
      </c>
      <c r="G2744">
        <v>1</v>
      </c>
      <c r="H2744" s="1">
        <v>41381</v>
      </c>
      <c r="I2744" s="1" t="str">
        <f t="shared" si="113"/>
        <v xml:space="preserve"> Apr</v>
      </c>
      <c r="J2744">
        <v>38630</v>
      </c>
      <c r="K2744" t="s">
        <v>131</v>
      </c>
      <c r="L2744">
        <v>13</v>
      </c>
      <c r="M2744">
        <v>0.57999999999999996</v>
      </c>
      <c r="N2744" t="s">
        <v>96</v>
      </c>
      <c r="O2744" t="s">
        <v>30</v>
      </c>
      <c r="P2744" t="s">
        <v>631</v>
      </c>
      <c r="Q2744" t="s">
        <v>105</v>
      </c>
      <c r="R2744">
        <v>44.55</v>
      </c>
      <c r="S2744" t="s">
        <v>33</v>
      </c>
      <c r="T2744">
        <v>5440</v>
      </c>
      <c r="U2744">
        <v>2175.2179999999998</v>
      </c>
      <c r="V2744" s="1">
        <v>41382</v>
      </c>
      <c r="W2744" t="s">
        <v>34</v>
      </c>
      <c r="X2744">
        <v>3.99</v>
      </c>
      <c r="Y2744" t="s">
        <v>43</v>
      </c>
      <c r="Z2744">
        <v>195.99</v>
      </c>
      <c r="AA2744">
        <v>21215</v>
      </c>
      <c r="AB2744">
        <f t="shared" si="114"/>
        <v>2547.87</v>
      </c>
      <c r="AC2744">
        <f t="shared" si="115"/>
        <v>2369.5191</v>
      </c>
    </row>
    <row r="2745" spans="1:29" x14ac:dyDescent="0.25">
      <c r="A2745" t="s">
        <v>1308</v>
      </c>
      <c r="B2745">
        <v>46</v>
      </c>
      <c r="C2745" t="str">
        <f t="shared" si="112"/>
        <v>Adult</v>
      </c>
      <c r="D2745" t="s">
        <v>562</v>
      </c>
      <c r="E2745" t="s">
        <v>46</v>
      </c>
      <c r="F2745">
        <v>0.1</v>
      </c>
      <c r="G2745">
        <v>1</v>
      </c>
      <c r="H2745" s="1">
        <v>41382</v>
      </c>
      <c r="I2745" s="1" t="str">
        <f t="shared" si="113"/>
        <v xml:space="preserve"> Apr</v>
      </c>
      <c r="J2745">
        <v>56992</v>
      </c>
      <c r="K2745" t="s">
        <v>39</v>
      </c>
      <c r="L2745">
        <v>10</v>
      </c>
      <c r="M2745">
        <v>0.4</v>
      </c>
      <c r="N2745" t="s">
        <v>29</v>
      </c>
      <c r="O2745" t="s">
        <v>30</v>
      </c>
      <c r="P2745" t="s">
        <v>2625</v>
      </c>
      <c r="Q2745" t="s">
        <v>61</v>
      </c>
      <c r="R2745">
        <v>-41.26</v>
      </c>
      <c r="S2745" t="s">
        <v>68</v>
      </c>
      <c r="T2745">
        <v>7969</v>
      </c>
      <c r="U2745">
        <v>315.42</v>
      </c>
      <c r="V2745" s="1">
        <v>41382</v>
      </c>
      <c r="W2745" t="s">
        <v>34</v>
      </c>
      <c r="X2745">
        <v>17.079999999999998</v>
      </c>
      <c r="Y2745" t="s">
        <v>239</v>
      </c>
      <c r="Z2745">
        <v>30.98</v>
      </c>
      <c r="AA2745">
        <v>53094</v>
      </c>
      <c r="AB2745">
        <f t="shared" si="114"/>
        <v>309.8</v>
      </c>
      <c r="AC2745">
        <f t="shared" si="115"/>
        <v>278.82</v>
      </c>
    </row>
    <row r="2746" spans="1:29" x14ac:dyDescent="0.25">
      <c r="A2746" t="s">
        <v>292</v>
      </c>
      <c r="B2746">
        <v>46</v>
      </c>
      <c r="C2746" t="str">
        <f t="shared" si="112"/>
        <v>Adult</v>
      </c>
      <c r="D2746" t="s">
        <v>1166</v>
      </c>
      <c r="E2746" t="s">
        <v>57</v>
      </c>
      <c r="F2746">
        <v>0.06</v>
      </c>
      <c r="G2746">
        <v>1</v>
      </c>
      <c r="H2746" s="1">
        <v>41383</v>
      </c>
      <c r="I2746" s="1" t="str">
        <f t="shared" si="113"/>
        <v xml:space="preserve"> Apr</v>
      </c>
      <c r="J2746">
        <v>47078</v>
      </c>
      <c r="K2746" t="s">
        <v>131</v>
      </c>
      <c r="L2746">
        <v>18</v>
      </c>
      <c r="M2746">
        <v>0.36</v>
      </c>
      <c r="N2746" t="s">
        <v>29</v>
      </c>
      <c r="O2746" t="s">
        <v>30</v>
      </c>
      <c r="P2746" t="s">
        <v>610</v>
      </c>
      <c r="Q2746" t="s">
        <v>210</v>
      </c>
      <c r="R2746">
        <v>34.1</v>
      </c>
      <c r="S2746" t="s">
        <v>76</v>
      </c>
      <c r="T2746">
        <v>6615</v>
      </c>
      <c r="U2746">
        <v>84.74</v>
      </c>
      <c r="V2746" s="1">
        <v>41383</v>
      </c>
      <c r="W2746" t="s">
        <v>34</v>
      </c>
      <c r="X2746">
        <v>0.5</v>
      </c>
      <c r="Y2746" t="s">
        <v>77</v>
      </c>
      <c r="Z2746">
        <v>4.91</v>
      </c>
      <c r="AA2746">
        <v>35630</v>
      </c>
      <c r="AB2746">
        <f t="shared" si="114"/>
        <v>88.38</v>
      </c>
      <c r="AC2746">
        <f t="shared" si="115"/>
        <v>83.077199999999991</v>
      </c>
    </row>
    <row r="2747" spans="1:29" x14ac:dyDescent="0.25">
      <c r="A2747" t="s">
        <v>292</v>
      </c>
      <c r="B2747">
        <v>46</v>
      </c>
      <c r="C2747" t="str">
        <f t="shared" si="112"/>
        <v>Adult</v>
      </c>
      <c r="D2747" t="s">
        <v>1166</v>
      </c>
      <c r="E2747" t="s">
        <v>57</v>
      </c>
      <c r="F2747">
        <v>7.0000000000000007E-2</v>
      </c>
      <c r="G2747">
        <v>1</v>
      </c>
      <c r="H2747" s="1">
        <v>41383</v>
      </c>
      <c r="I2747" s="1" t="str">
        <f t="shared" si="113"/>
        <v xml:space="preserve"> Apr</v>
      </c>
      <c r="J2747">
        <v>47078</v>
      </c>
      <c r="K2747" t="s">
        <v>131</v>
      </c>
      <c r="L2747">
        <v>20</v>
      </c>
      <c r="M2747">
        <v>0.38</v>
      </c>
      <c r="N2747" t="s">
        <v>29</v>
      </c>
      <c r="O2747" t="s">
        <v>30</v>
      </c>
      <c r="P2747" t="s">
        <v>2147</v>
      </c>
      <c r="Q2747" t="s">
        <v>61</v>
      </c>
      <c r="R2747">
        <v>-49.64</v>
      </c>
      <c r="S2747" t="s">
        <v>76</v>
      </c>
      <c r="T2747">
        <v>6617</v>
      </c>
      <c r="U2747">
        <v>98.57</v>
      </c>
      <c r="V2747" s="1">
        <v>41384</v>
      </c>
      <c r="W2747" t="s">
        <v>34</v>
      </c>
      <c r="X2747">
        <v>5.0199999999999996</v>
      </c>
      <c r="Y2747" t="s">
        <v>77</v>
      </c>
      <c r="Z2747">
        <v>4.9800000000000004</v>
      </c>
      <c r="AA2747">
        <v>35630</v>
      </c>
      <c r="AB2747">
        <f t="shared" si="114"/>
        <v>99.600000000000009</v>
      </c>
      <c r="AC2747">
        <f t="shared" si="115"/>
        <v>92.628000000000014</v>
      </c>
    </row>
    <row r="2748" spans="1:29" x14ac:dyDescent="0.25">
      <c r="A2748" t="s">
        <v>292</v>
      </c>
      <c r="B2748">
        <v>46</v>
      </c>
      <c r="C2748" t="str">
        <f t="shared" si="112"/>
        <v>Adult</v>
      </c>
      <c r="D2748" t="s">
        <v>1166</v>
      </c>
      <c r="E2748" t="s">
        <v>57</v>
      </c>
      <c r="F2748">
        <v>0.01</v>
      </c>
      <c r="G2748">
        <v>1</v>
      </c>
      <c r="H2748" s="1">
        <v>41383</v>
      </c>
      <c r="I2748" s="1" t="str">
        <f t="shared" si="113"/>
        <v xml:space="preserve"> Apr</v>
      </c>
      <c r="J2748">
        <v>47078</v>
      </c>
      <c r="K2748" t="s">
        <v>131</v>
      </c>
      <c r="L2748">
        <v>43</v>
      </c>
      <c r="M2748">
        <v>0.38</v>
      </c>
      <c r="N2748" t="s">
        <v>29</v>
      </c>
      <c r="O2748" t="s">
        <v>59</v>
      </c>
      <c r="P2748" t="s">
        <v>760</v>
      </c>
      <c r="Q2748" t="s">
        <v>61</v>
      </c>
      <c r="R2748">
        <v>77.040000000000006</v>
      </c>
      <c r="S2748" t="s">
        <v>76</v>
      </c>
      <c r="T2748">
        <v>6616</v>
      </c>
      <c r="U2748">
        <v>279.83</v>
      </c>
      <c r="V2748" s="1">
        <v>41384</v>
      </c>
      <c r="W2748" t="s">
        <v>34</v>
      </c>
      <c r="X2748">
        <v>2.14</v>
      </c>
      <c r="Y2748" t="s">
        <v>77</v>
      </c>
      <c r="Z2748">
        <v>6.04</v>
      </c>
      <c r="AA2748">
        <v>35630</v>
      </c>
      <c r="AB2748">
        <f t="shared" si="114"/>
        <v>259.72000000000003</v>
      </c>
      <c r="AC2748">
        <f t="shared" si="115"/>
        <v>257.12280000000004</v>
      </c>
    </row>
    <row r="2749" spans="1:29" x14ac:dyDescent="0.25">
      <c r="A2749" t="s">
        <v>1808</v>
      </c>
      <c r="B2749">
        <v>46</v>
      </c>
      <c r="C2749" t="str">
        <f t="shared" si="112"/>
        <v>Adult</v>
      </c>
      <c r="D2749" t="s">
        <v>1809</v>
      </c>
      <c r="E2749" t="s">
        <v>46</v>
      </c>
      <c r="F2749">
        <v>0.08</v>
      </c>
      <c r="G2749">
        <v>1</v>
      </c>
      <c r="H2749" s="1">
        <v>41383</v>
      </c>
      <c r="I2749" s="1" t="str">
        <f t="shared" si="113"/>
        <v xml:space="preserve"> Apr</v>
      </c>
      <c r="J2749">
        <v>4774</v>
      </c>
      <c r="K2749" t="s">
        <v>131</v>
      </c>
      <c r="L2749">
        <v>4</v>
      </c>
      <c r="M2749">
        <v>0.75</v>
      </c>
      <c r="N2749" t="s">
        <v>96</v>
      </c>
      <c r="O2749" t="s">
        <v>30</v>
      </c>
      <c r="P2749" t="s">
        <v>470</v>
      </c>
      <c r="Q2749" t="s">
        <v>102</v>
      </c>
      <c r="R2749">
        <v>-125.99</v>
      </c>
      <c r="S2749" t="s">
        <v>76</v>
      </c>
      <c r="T2749">
        <v>687</v>
      </c>
      <c r="U2749">
        <v>126.87</v>
      </c>
      <c r="V2749" s="1">
        <v>41384</v>
      </c>
      <c r="W2749" t="s">
        <v>34</v>
      </c>
      <c r="X2749">
        <v>5.5</v>
      </c>
      <c r="Y2749" t="s">
        <v>366</v>
      </c>
      <c r="Z2749">
        <v>32.979999999999997</v>
      </c>
      <c r="AA2749">
        <v>72756</v>
      </c>
      <c r="AB2749">
        <f t="shared" si="114"/>
        <v>131.91999999999999</v>
      </c>
      <c r="AC2749">
        <f t="shared" si="115"/>
        <v>121.36639999999998</v>
      </c>
    </row>
    <row r="2750" spans="1:29" x14ac:dyDescent="0.25">
      <c r="A2750" t="s">
        <v>1772</v>
      </c>
      <c r="B2750">
        <v>46</v>
      </c>
      <c r="C2750" t="str">
        <f t="shared" si="112"/>
        <v>Adult</v>
      </c>
      <c r="D2750" t="s">
        <v>678</v>
      </c>
      <c r="E2750" t="s">
        <v>27</v>
      </c>
      <c r="F2750">
        <v>0.01</v>
      </c>
      <c r="G2750">
        <v>1</v>
      </c>
      <c r="H2750" s="1">
        <v>41383</v>
      </c>
      <c r="I2750" s="1" t="str">
        <f t="shared" si="113"/>
        <v xml:space="preserve"> Apr</v>
      </c>
      <c r="J2750">
        <v>12451</v>
      </c>
      <c r="K2750" t="s">
        <v>47</v>
      </c>
      <c r="L2750">
        <v>26</v>
      </c>
      <c r="M2750">
        <v>0.69</v>
      </c>
      <c r="N2750" t="s">
        <v>48</v>
      </c>
      <c r="O2750" t="s">
        <v>73</v>
      </c>
      <c r="P2750" t="s">
        <v>848</v>
      </c>
      <c r="Q2750" t="s">
        <v>154</v>
      </c>
      <c r="R2750">
        <v>-372.82</v>
      </c>
      <c r="S2750" t="s">
        <v>76</v>
      </c>
      <c r="T2750">
        <v>1734</v>
      </c>
      <c r="U2750">
        <v>3662.16</v>
      </c>
      <c r="V2750" s="1">
        <v>41385</v>
      </c>
      <c r="W2750" t="s">
        <v>53</v>
      </c>
      <c r="X2750">
        <v>54.74</v>
      </c>
      <c r="Y2750" t="s">
        <v>132</v>
      </c>
      <c r="Z2750">
        <v>130.97999999999999</v>
      </c>
      <c r="AA2750">
        <v>32004</v>
      </c>
      <c r="AB2750">
        <f t="shared" si="114"/>
        <v>3405.4799999999996</v>
      </c>
      <c r="AC2750">
        <f t="shared" si="115"/>
        <v>3371.4251999999997</v>
      </c>
    </row>
    <row r="2751" spans="1:29" x14ac:dyDescent="0.25">
      <c r="A2751" t="s">
        <v>1772</v>
      </c>
      <c r="B2751">
        <v>46</v>
      </c>
      <c r="C2751" t="str">
        <f t="shared" si="112"/>
        <v>Adult</v>
      </c>
      <c r="D2751" t="s">
        <v>678</v>
      </c>
      <c r="E2751" t="s">
        <v>27</v>
      </c>
      <c r="F2751">
        <v>0.04</v>
      </c>
      <c r="G2751">
        <v>1</v>
      </c>
      <c r="H2751" s="1">
        <v>41383</v>
      </c>
      <c r="I2751" s="1" t="str">
        <f t="shared" si="113"/>
        <v xml:space="preserve"> Apr</v>
      </c>
      <c r="J2751">
        <v>12451</v>
      </c>
      <c r="K2751" t="s">
        <v>47</v>
      </c>
      <c r="L2751">
        <v>21</v>
      </c>
      <c r="M2751">
        <v>0.81</v>
      </c>
      <c r="N2751" t="s">
        <v>29</v>
      </c>
      <c r="O2751" t="s">
        <v>30</v>
      </c>
      <c r="P2751" t="s">
        <v>1052</v>
      </c>
      <c r="Q2751" t="s">
        <v>32</v>
      </c>
      <c r="R2751">
        <v>-53.57</v>
      </c>
      <c r="S2751" t="s">
        <v>76</v>
      </c>
      <c r="T2751">
        <v>1735</v>
      </c>
      <c r="U2751">
        <v>329.37</v>
      </c>
      <c r="V2751" s="1">
        <v>41385</v>
      </c>
      <c r="W2751" t="s">
        <v>42</v>
      </c>
      <c r="X2751">
        <v>4.53</v>
      </c>
      <c r="Y2751" t="s">
        <v>132</v>
      </c>
      <c r="Z2751">
        <v>15.14</v>
      </c>
      <c r="AA2751">
        <v>32004</v>
      </c>
      <c r="AB2751">
        <f t="shared" si="114"/>
        <v>317.94</v>
      </c>
      <c r="AC2751">
        <f t="shared" si="115"/>
        <v>305.22239999999999</v>
      </c>
    </row>
    <row r="2752" spans="1:29" x14ac:dyDescent="0.25">
      <c r="A2752" t="s">
        <v>2907</v>
      </c>
      <c r="B2752">
        <v>46</v>
      </c>
      <c r="C2752" t="str">
        <f t="shared" si="112"/>
        <v>Adult</v>
      </c>
      <c r="D2752" t="s">
        <v>337</v>
      </c>
      <c r="E2752" t="s">
        <v>38</v>
      </c>
      <c r="F2752">
        <v>0</v>
      </c>
      <c r="G2752">
        <v>1</v>
      </c>
      <c r="H2752" s="1">
        <v>41384</v>
      </c>
      <c r="I2752" s="1" t="str">
        <f t="shared" si="113"/>
        <v xml:space="preserve"> Apr</v>
      </c>
      <c r="J2752">
        <v>40068</v>
      </c>
      <c r="K2752" t="s">
        <v>47</v>
      </c>
      <c r="L2752">
        <v>24</v>
      </c>
      <c r="M2752">
        <v>0.62</v>
      </c>
      <c r="N2752" t="s">
        <v>48</v>
      </c>
      <c r="O2752" t="s">
        <v>73</v>
      </c>
      <c r="P2752" t="s">
        <v>731</v>
      </c>
      <c r="Q2752" t="s">
        <v>75</v>
      </c>
      <c r="R2752">
        <v>1903.1</v>
      </c>
      <c r="S2752" t="s">
        <v>52</v>
      </c>
      <c r="T2752">
        <v>5665</v>
      </c>
      <c r="U2752">
        <v>6717.7839999999997</v>
      </c>
      <c r="V2752" s="1">
        <v>41384</v>
      </c>
      <c r="W2752" t="s">
        <v>53</v>
      </c>
      <c r="X2752">
        <v>40.19</v>
      </c>
      <c r="Y2752" t="s">
        <v>54</v>
      </c>
      <c r="Z2752">
        <v>348.21</v>
      </c>
      <c r="AA2752">
        <v>92404</v>
      </c>
      <c r="AB2752">
        <f t="shared" si="114"/>
        <v>8357.0399999999991</v>
      </c>
      <c r="AC2752">
        <f t="shared" si="115"/>
        <v>8357.0399999999991</v>
      </c>
    </row>
    <row r="2753" spans="1:29" x14ac:dyDescent="0.25">
      <c r="A2753" t="s">
        <v>1440</v>
      </c>
      <c r="B2753">
        <v>46</v>
      </c>
      <c r="C2753" t="str">
        <f t="shared" si="112"/>
        <v>Adult</v>
      </c>
      <c r="D2753" t="s">
        <v>1441</v>
      </c>
      <c r="E2753" t="s">
        <v>46</v>
      </c>
      <c r="F2753">
        <v>7.0000000000000007E-2</v>
      </c>
      <c r="G2753">
        <v>1</v>
      </c>
      <c r="H2753" s="1">
        <v>41384</v>
      </c>
      <c r="I2753" s="1" t="str">
        <f t="shared" si="113"/>
        <v xml:space="preserve"> Apr</v>
      </c>
      <c r="J2753">
        <v>11841</v>
      </c>
      <c r="K2753" t="s">
        <v>131</v>
      </c>
      <c r="L2753">
        <v>46</v>
      </c>
      <c r="M2753">
        <v>0.6</v>
      </c>
      <c r="N2753" t="s">
        <v>29</v>
      </c>
      <c r="O2753" t="s">
        <v>139</v>
      </c>
      <c r="P2753" t="s">
        <v>1070</v>
      </c>
      <c r="Q2753" t="s">
        <v>88</v>
      </c>
      <c r="R2753">
        <v>-88.32</v>
      </c>
      <c r="S2753" t="s">
        <v>68</v>
      </c>
      <c r="T2753">
        <v>1637</v>
      </c>
      <c r="U2753">
        <v>533.25</v>
      </c>
      <c r="V2753" s="1">
        <v>41384</v>
      </c>
      <c r="W2753" t="s">
        <v>34</v>
      </c>
      <c r="X2753">
        <v>5.81</v>
      </c>
      <c r="Y2753" t="s">
        <v>111</v>
      </c>
      <c r="Z2753">
        <v>11.97</v>
      </c>
      <c r="AA2753">
        <v>78550</v>
      </c>
      <c r="AB2753">
        <f t="shared" si="114"/>
        <v>550.62</v>
      </c>
      <c r="AC2753">
        <f t="shared" si="115"/>
        <v>512.07659999999998</v>
      </c>
    </row>
    <row r="2754" spans="1:29" x14ac:dyDescent="0.25">
      <c r="A2754" t="s">
        <v>1942</v>
      </c>
      <c r="B2754">
        <v>46</v>
      </c>
      <c r="C2754" t="str">
        <f t="shared" si="112"/>
        <v>Adult</v>
      </c>
      <c r="D2754" t="s">
        <v>2908</v>
      </c>
      <c r="E2754" t="s">
        <v>46</v>
      </c>
      <c r="F2754">
        <v>7.0000000000000007E-2</v>
      </c>
      <c r="G2754">
        <v>1</v>
      </c>
      <c r="H2754" s="1">
        <v>41384</v>
      </c>
      <c r="I2754" s="1" t="str">
        <f t="shared" si="113"/>
        <v xml:space="preserve"> Apr</v>
      </c>
      <c r="J2754">
        <v>57281</v>
      </c>
      <c r="K2754" t="s">
        <v>28</v>
      </c>
      <c r="L2754">
        <v>26</v>
      </c>
      <c r="M2754">
        <v>0.38</v>
      </c>
      <c r="N2754" t="s">
        <v>29</v>
      </c>
      <c r="O2754" t="s">
        <v>30</v>
      </c>
      <c r="P2754" t="s">
        <v>1190</v>
      </c>
      <c r="Q2754" t="s">
        <v>67</v>
      </c>
      <c r="R2754">
        <v>-111.33150000000001</v>
      </c>
      <c r="S2754" t="s">
        <v>52</v>
      </c>
      <c r="T2754">
        <v>8017</v>
      </c>
      <c r="U2754">
        <v>561.66</v>
      </c>
      <c r="V2754" s="1">
        <v>41384</v>
      </c>
      <c r="W2754" t="s">
        <v>34</v>
      </c>
      <c r="X2754">
        <v>15.1</v>
      </c>
      <c r="Y2754" t="s">
        <v>218</v>
      </c>
      <c r="Z2754">
        <v>22.38</v>
      </c>
      <c r="AA2754">
        <v>98158</v>
      </c>
      <c r="AB2754">
        <f t="shared" si="114"/>
        <v>581.88</v>
      </c>
      <c r="AC2754">
        <f t="shared" si="115"/>
        <v>541.14840000000004</v>
      </c>
    </row>
    <row r="2755" spans="1:29" x14ac:dyDescent="0.25">
      <c r="A2755" t="s">
        <v>2679</v>
      </c>
      <c r="B2755">
        <v>46</v>
      </c>
      <c r="C2755" t="str">
        <f t="shared" si="112"/>
        <v>Adult</v>
      </c>
      <c r="D2755" t="s">
        <v>2680</v>
      </c>
      <c r="E2755" t="s">
        <v>27</v>
      </c>
      <c r="F2755">
        <v>0.08</v>
      </c>
      <c r="G2755">
        <v>1</v>
      </c>
      <c r="H2755" s="1">
        <v>41384</v>
      </c>
      <c r="I2755" s="1" t="str">
        <f t="shared" si="113"/>
        <v xml:space="preserve"> Apr</v>
      </c>
      <c r="J2755">
        <v>7910</v>
      </c>
      <c r="K2755" t="s">
        <v>58</v>
      </c>
      <c r="L2755">
        <v>22</v>
      </c>
      <c r="M2755">
        <v>0.38</v>
      </c>
      <c r="N2755" t="s">
        <v>29</v>
      </c>
      <c r="O2755" t="s">
        <v>30</v>
      </c>
      <c r="P2755" t="s">
        <v>1237</v>
      </c>
      <c r="Q2755" t="s">
        <v>61</v>
      </c>
      <c r="R2755">
        <v>250.43</v>
      </c>
      <c r="S2755" t="s">
        <v>33</v>
      </c>
      <c r="T2755">
        <v>1076</v>
      </c>
      <c r="U2755">
        <v>729.57</v>
      </c>
      <c r="V2755" s="1">
        <v>41384</v>
      </c>
      <c r="W2755" t="s">
        <v>34</v>
      </c>
      <c r="X2755">
        <v>5.09</v>
      </c>
      <c r="Y2755" t="s">
        <v>35</v>
      </c>
      <c r="Z2755">
        <v>35.44</v>
      </c>
      <c r="AA2755">
        <v>19013</v>
      </c>
      <c r="AB2755">
        <f t="shared" si="114"/>
        <v>779.68</v>
      </c>
      <c r="AC2755">
        <f t="shared" si="115"/>
        <v>717.30559999999991</v>
      </c>
    </row>
    <row r="2756" spans="1:29" x14ac:dyDescent="0.25">
      <c r="A2756" t="s">
        <v>1634</v>
      </c>
      <c r="B2756">
        <v>46</v>
      </c>
      <c r="C2756" t="str">
        <f t="shared" si="112"/>
        <v>Adult</v>
      </c>
      <c r="D2756" t="s">
        <v>1580</v>
      </c>
      <c r="E2756" t="s">
        <v>27</v>
      </c>
      <c r="F2756">
        <v>0.01</v>
      </c>
      <c r="G2756">
        <v>1</v>
      </c>
      <c r="H2756" s="1">
        <v>41384</v>
      </c>
      <c r="I2756" s="1" t="str">
        <f t="shared" si="113"/>
        <v xml:space="preserve"> Apr</v>
      </c>
      <c r="J2756">
        <v>38944</v>
      </c>
      <c r="K2756" t="s">
        <v>131</v>
      </c>
      <c r="L2756">
        <v>46</v>
      </c>
      <c r="M2756">
        <v>0.6</v>
      </c>
      <c r="N2756" t="s">
        <v>48</v>
      </c>
      <c r="O2756" t="s">
        <v>49</v>
      </c>
      <c r="P2756" t="s">
        <v>1979</v>
      </c>
      <c r="Q2756" t="s">
        <v>51</v>
      </c>
      <c r="R2756">
        <v>8614.7900000000009</v>
      </c>
      <c r="S2756" t="s">
        <v>52</v>
      </c>
      <c r="T2756">
        <v>5485</v>
      </c>
      <c r="U2756">
        <v>24639.8</v>
      </c>
      <c r="V2756" s="1">
        <v>41385</v>
      </c>
      <c r="W2756" t="s">
        <v>53</v>
      </c>
      <c r="X2756">
        <v>26</v>
      </c>
      <c r="Y2756" t="s">
        <v>420</v>
      </c>
      <c r="Z2756">
        <v>500.98</v>
      </c>
      <c r="AA2756">
        <v>88201</v>
      </c>
      <c r="AB2756">
        <f t="shared" si="114"/>
        <v>23045.08</v>
      </c>
      <c r="AC2756">
        <f t="shared" si="115"/>
        <v>22814.629200000003</v>
      </c>
    </row>
    <row r="2757" spans="1:29" x14ac:dyDescent="0.25">
      <c r="A2757" t="s">
        <v>2909</v>
      </c>
      <c r="B2757">
        <v>46</v>
      </c>
      <c r="C2757" t="str">
        <f t="shared" si="112"/>
        <v>Adult</v>
      </c>
      <c r="D2757" t="s">
        <v>1580</v>
      </c>
      <c r="E2757" t="s">
        <v>27</v>
      </c>
      <c r="F2757">
        <v>0.02</v>
      </c>
      <c r="G2757">
        <v>1</v>
      </c>
      <c r="H2757" s="1">
        <v>41384</v>
      </c>
      <c r="I2757" s="1" t="str">
        <f t="shared" si="113"/>
        <v xml:space="preserve"> Apr</v>
      </c>
      <c r="J2757">
        <v>38944</v>
      </c>
      <c r="K2757" t="s">
        <v>131</v>
      </c>
      <c r="L2757">
        <v>17</v>
      </c>
      <c r="M2757">
        <v>0.56999999999999995</v>
      </c>
      <c r="N2757" t="s">
        <v>96</v>
      </c>
      <c r="O2757" t="s">
        <v>30</v>
      </c>
      <c r="P2757" t="s">
        <v>2831</v>
      </c>
      <c r="Q2757" t="s">
        <v>105</v>
      </c>
      <c r="R2757">
        <v>194.21100000000001</v>
      </c>
      <c r="S2757" t="s">
        <v>52</v>
      </c>
      <c r="T2757">
        <v>5484</v>
      </c>
      <c r="U2757">
        <v>1873.3489999999999</v>
      </c>
      <c r="V2757" s="1">
        <v>41385</v>
      </c>
      <c r="W2757" t="s">
        <v>34</v>
      </c>
      <c r="X2757">
        <v>8.08</v>
      </c>
      <c r="Y2757" t="s">
        <v>420</v>
      </c>
      <c r="Z2757">
        <v>125.99</v>
      </c>
      <c r="AA2757">
        <v>87124</v>
      </c>
      <c r="AB2757">
        <f t="shared" si="114"/>
        <v>2141.83</v>
      </c>
      <c r="AC2757">
        <f t="shared" si="115"/>
        <v>2098.9933999999998</v>
      </c>
    </row>
    <row r="2758" spans="1:29" x14ac:dyDescent="0.25">
      <c r="A2758" t="s">
        <v>1942</v>
      </c>
      <c r="B2758">
        <v>46</v>
      </c>
      <c r="C2758" t="str">
        <f t="shared" si="112"/>
        <v>Adult</v>
      </c>
      <c r="D2758" t="s">
        <v>2908</v>
      </c>
      <c r="E2758" t="s">
        <v>46</v>
      </c>
      <c r="F2758">
        <v>0.09</v>
      </c>
      <c r="G2758">
        <v>1</v>
      </c>
      <c r="H2758" s="1">
        <v>41384</v>
      </c>
      <c r="I2758" s="1" t="str">
        <f t="shared" si="113"/>
        <v xml:space="preserve"> Apr</v>
      </c>
      <c r="J2758">
        <v>57281</v>
      </c>
      <c r="K2758" t="s">
        <v>28</v>
      </c>
      <c r="L2758">
        <v>19</v>
      </c>
      <c r="M2758">
        <v>0.62</v>
      </c>
      <c r="N2758" t="s">
        <v>48</v>
      </c>
      <c r="O2758" t="s">
        <v>73</v>
      </c>
      <c r="P2758" t="s">
        <v>153</v>
      </c>
      <c r="Q2758" t="s">
        <v>154</v>
      </c>
      <c r="R2758">
        <v>-220.84</v>
      </c>
      <c r="S2758" t="s">
        <v>52</v>
      </c>
      <c r="T2758">
        <v>8018</v>
      </c>
      <c r="U2758">
        <v>1851.62</v>
      </c>
      <c r="V2758" s="1">
        <v>41386</v>
      </c>
      <c r="W2758" t="s">
        <v>53</v>
      </c>
      <c r="X2758">
        <v>35.840000000000003</v>
      </c>
      <c r="Y2758" t="s">
        <v>218</v>
      </c>
      <c r="Z2758">
        <v>100.98</v>
      </c>
      <c r="AA2758">
        <v>98158</v>
      </c>
      <c r="AB2758">
        <f t="shared" si="114"/>
        <v>1918.6200000000001</v>
      </c>
      <c r="AC2758">
        <f t="shared" si="115"/>
        <v>1745.9442000000001</v>
      </c>
    </row>
    <row r="2759" spans="1:29" x14ac:dyDescent="0.25">
      <c r="A2759" t="s">
        <v>2907</v>
      </c>
      <c r="B2759">
        <v>46</v>
      </c>
      <c r="C2759" t="str">
        <f t="shared" si="112"/>
        <v>Adult</v>
      </c>
      <c r="D2759" t="s">
        <v>337</v>
      </c>
      <c r="E2759" t="s">
        <v>38</v>
      </c>
      <c r="F2759">
        <v>0.02</v>
      </c>
      <c r="G2759">
        <v>1</v>
      </c>
      <c r="H2759" s="1">
        <v>41384</v>
      </c>
      <c r="I2759" s="1" t="str">
        <f t="shared" si="113"/>
        <v xml:space="preserve"> Apr</v>
      </c>
      <c r="J2759">
        <v>40068</v>
      </c>
      <c r="K2759" t="s">
        <v>47</v>
      </c>
      <c r="L2759">
        <v>1</v>
      </c>
      <c r="M2759">
        <v>0.62</v>
      </c>
      <c r="N2759" t="s">
        <v>48</v>
      </c>
      <c r="O2759" t="s">
        <v>49</v>
      </c>
      <c r="P2759" t="s">
        <v>555</v>
      </c>
      <c r="Q2759" t="s">
        <v>51</v>
      </c>
      <c r="R2759">
        <v>-90.41</v>
      </c>
      <c r="S2759" t="s">
        <v>52</v>
      </c>
      <c r="T2759">
        <v>5663</v>
      </c>
      <c r="U2759">
        <v>200.38</v>
      </c>
      <c r="V2759" s="1">
        <v>41386</v>
      </c>
      <c r="W2759" t="s">
        <v>53</v>
      </c>
      <c r="X2759">
        <v>30</v>
      </c>
      <c r="Y2759" t="s">
        <v>54</v>
      </c>
      <c r="Z2759">
        <v>160.97999999999999</v>
      </c>
      <c r="AA2759">
        <v>92404</v>
      </c>
      <c r="AB2759">
        <f t="shared" si="114"/>
        <v>160.97999999999999</v>
      </c>
      <c r="AC2759">
        <f t="shared" si="115"/>
        <v>157.7604</v>
      </c>
    </row>
    <row r="2760" spans="1:29" x14ac:dyDescent="0.25">
      <c r="A2760" t="s">
        <v>2826</v>
      </c>
      <c r="B2760">
        <v>46</v>
      </c>
      <c r="C2760" t="str">
        <f t="shared" si="112"/>
        <v>Adult</v>
      </c>
      <c r="D2760" t="s">
        <v>1103</v>
      </c>
      <c r="E2760" t="s">
        <v>46</v>
      </c>
      <c r="F2760">
        <v>0.09</v>
      </c>
      <c r="G2760">
        <v>1</v>
      </c>
      <c r="H2760" s="1">
        <v>41384</v>
      </c>
      <c r="I2760" s="1" t="str">
        <f t="shared" si="113"/>
        <v xml:space="preserve"> Apr</v>
      </c>
      <c r="J2760">
        <v>18758</v>
      </c>
      <c r="K2760" t="s">
        <v>39</v>
      </c>
      <c r="L2760">
        <v>20</v>
      </c>
      <c r="M2760">
        <v>0.59</v>
      </c>
      <c r="N2760" t="s">
        <v>48</v>
      </c>
      <c r="O2760" t="s">
        <v>40</v>
      </c>
      <c r="P2760" t="s">
        <v>2910</v>
      </c>
      <c r="Q2760" t="s">
        <v>82</v>
      </c>
      <c r="R2760">
        <v>594.44000000000005</v>
      </c>
      <c r="S2760" t="s">
        <v>52</v>
      </c>
      <c r="T2760">
        <v>2599</v>
      </c>
      <c r="U2760">
        <v>2022.18</v>
      </c>
      <c r="V2760" s="1">
        <v>41386</v>
      </c>
      <c r="W2760" t="s">
        <v>42</v>
      </c>
      <c r="X2760">
        <v>21.26</v>
      </c>
      <c r="Y2760" t="s">
        <v>218</v>
      </c>
      <c r="Z2760">
        <v>102.3</v>
      </c>
      <c r="AA2760">
        <v>98387</v>
      </c>
      <c r="AB2760">
        <f t="shared" si="114"/>
        <v>2046</v>
      </c>
      <c r="AC2760">
        <f t="shared" si="115"/>
        <v>1861.8600000000001</v>
      </c>
    </row>
    <row r="2761" spans="1:29" x14ac:dyDescent="0.25">
      <c r="A2761" t="s">
        <v>1440</v>
      </c>
      <c r="B2761">
        <v>46</v>
      </c>
      <c r="C2761" t="str">
        <f t="shared" si="112"/>
        <v>Adult</v>
      </c>
      <c r="D2761" t="s">
        <v>1441</v>
      </c>
      <c r="E2761" t="s">
        <v>46</v>
      </c>
      <c r="F2761">
        <v>0.1</v>
      </c>
      <c r="G2761">
        <v>1</v>
      </c>
      <c r="H2761" s="1">
        <v>41384</v>
      </c>
      <c r="I2761" s="1" t="str">
        <f t="shared" si="113"/>
        <v xml:space="preserve"> Apr</v>
      </c>
      <c r="J2761">
        <v>11841</v>
      </c>
      <c r="K2761" t="s">
        <v>131</v>
      </c>
      <c r="L2761">
        <v>44</v>
      </c>
      <c r="M2761">
        <v>0.36</v>
      </c>
      <c r="N2761" t="s">
        <v>29</v>
      </c>
      <c r="O2761" t="s">
        <v>30</v>
      </c>
      <c r="P2761" t="s">
        <v>2613</v>
      </c>
      <c r="Q2761" t="s">
        <v>61</v>
      </c>
      <c r="R2761">
        <v>886.03</v>
      </c>
      <c r="S2761" t="s">
        <v>68</v>
      </c>
      <c r="T2761">
        <v>1636</v>
      </c>
      <c r="U2761">
        <v>2339.52</v>
      </c>
      <c r="V2761" s="1">
        <v>41386</v>
      </c>
      <c r="W2761" t="s">
        <v>34</v>
      </c>
      <c r="X2761">
        <v>10.75</v>
      </c>
      <c r="Y2761" t="s">
        <v>111</v>
      </c>
      <c r="Z2761">
        <v>54.96</v>
      </c>
      <c r="AA2761">
        <v>78550</v>
      </c>
      <c r="AB2761">
        <f t="shared" si="114"/>
        <v>2418.2400000000002</v>
      </c>
      <c r="AC2761">
        <f t="shared" si="115"/>
        <v>2176.4160000000002</v>
      </c>
    </row>
    <row r="2762" spans="1:29" x14ac:dyDescent="0.25">
      <c r="A2762" t="s">
        <v>1634</v>
      </c>
      <c r="B2762">
        <v>46</v>
      </c>
      <c r="C2762" t="str">
        <f t="shared" ref="C2762:C2825" si="116">IF(B2762&gt;=50, "Senior", IF(B2762&gt;=20, "Adult", "Teenager"))</f>
        <v>Adult</v>
      </c>
      <c r="D2762" t="s">
        <v>1580</v>
      </c>
      <c r="E2762" t="s">
        <v>27</v>
      </c>
      <c r="F2762">
        <v>0.09</v>
      </c>
      <c r="G2762">
        <v>1</v>
      </c>
      <c r="H2762" s="1">
        <v>41384</v>
      </c>
      <c r="I2762" s="1" t="str">
        <f t="shared" ref="I2762:I2825" si="117">TEXT(H2762," MMM")</f>
        <v xml:space="preserve"> Apr</v>
      </c>
      <c r="J2762">
        <v>38944</v>
      </c>
      <c r="K2762" t="s">
        <v>131</v>
      </c>
      <c r="L2762">
        <v>32</v>
      </c>
      <c r="M2762">
        <v>0.38</v>
      </c>
      <c r="N2762" t="s">
        <v>29</v>
      </c>
      <c r="O2762" t="s">
        <v>59</v>
      </c>
      <c r="P2762" t="s">
        <v>2575</v>
      </c>
      <c r="Q2762" t="s">
        <v>61</v>
      </c>
      <c r="R2762">
        <v>353.16</v>
      </c>
      <c r="S2762" t="s">
        <v>52</v>
      </c>
      <c r="T2762">
        <v>5486</v>
      </c>
      <c r="U2762">
        <v>921.3</v>
      </c>
      <c r="V2762" s="1">
        <v>41386</v>
      </c>
      <c r="W2762" t="s">
        <v>34</v>
      </c>
      <c r="X2762">
        <v>4.8600000000000003</v>
      </c>
      <c r="Y2762" t="s">
        <v>420</v>
      </c>
      <c r="Z2762">
        <v>29.14</v>
      </c>
      <c r="AA2762">
        <v>88201</v>
      </c>
      <c r="AB2762">
        <f t="shared" ref="AB2762:AB2825" si="118">Z2762*L2762</f>
        <v>932.48</v>
      </c>
      <c r="AC2762">
        <f t="shared" ref="AC2762:AC2825" si="119">AB2762-AB2762*F2762</f>
        <v>848.55680000000007</v>
      </c>
    </row>
    <row r="2763" spans="1:29" x14ac:dyDescent="0.25">
      <c r="A2763" t="s">
        <v>2679</v>
      </c>
      <c r="B2763">
        <v>46</v>
      </c>
      <c r="C2763" t="str">
        <f t="shared" si="116"/>
        <v>Adult</v>
      </c>
      <c r="D2763" t="s">
        <v>2680</v>
      </c>
      <c r="E2763" t="s">
        <v>27</v>
      </c>
      <c r="F2763">
        <v>0.01</v>
      </c>
      <c r="G2763">
        <v>1</v>
      </c>
      <c r="H2763" s="1">
        <v>41384</v>
      </c>
      <c r="I2763" s="1" t="str">
        <f t="shared" si="117"/>
        <v xml:space="preserve"> Apr</v>
      </c>
      <c r="J2763">
        <v>7910</v>
      </c>
      <c r="K2763" t="s">
        <v>58</v>
      </c>
      <c r="L2763">
        <v>41</v>
      </c>
      <c r="M2763">
        <v>0.68</v>
      </c>
      <c r="N2763" t="s">
        <v>48</v>
      </c>
      <c r="O2763" t="s">
        <v>59</v>
      </c>
      <c r="P2763" t="s">
        <v>1694</v>
      </c>
      <c r="Q2763" t="s">
        <v>82</v>
      </c>
      <c r="R2763">
        <v>346.43</v>
      </c>
      <c r="S2763" t="s">
        <v>33</v>
      </c>
      <c r="T2763">
        <v>1075</v>
      </c>
      <c r="U2763">
        <v>1871.13</v>
      </c>
      <c r="V2763" s="1">
        <v>41387</v>
      </c>
      <c r="W2763" t="s">
        <v>34</v>
      </c>
      <c r="X2763">
        <v>4.8</v>
      </c>
      <c r="Y2763" t="s">
        <v>35</v>
      </c>
      <c r="Z2763">
        <v>45.98</v>
      </c>
      <c r="AA2763">
        <v>19013</v>
      </c>
      <c r="AB2763">
        <f t="shared" si="118"/>
        <v>1885.1799999999998</v>
      </c>
      <c r="AC2763">
        <f t="shared" si="119"/>
        <v>1866.3281999999999</v>
      </c>
    </row>
    <row r="2764" spans="1:29" x14ac:dyDescent="0.25">
      <c r="A2764" t="s">
        <v>2907</v>
      </c>
      <c r="B2764">
        <v>46</v>
      </c>
      <c r="C2764" t="str">
        <f t="shared" si="116"/>
        <v>Adult</v>
      </c>
      <c r="D2764" t="s">
        <v>337</v>
      </c>
      <c r="E2764" t="s">
        <v>38</v>
      </c>
      <c r="F2764">
        <v>0.1</v>
      </c>
      <c r="G2764">
        <v>1</v>
      </c>
      <c r="H2764" s="1">
        <v>41384</v>
      </c>
      <c r="I2764" s="1" t="str">
        <f t="shared" si="117"/>
        <v xml:space="preserve"> Apr</v>
      </c>
      <c r="J2764">
        <v>40068</v>
      </c>
      <c r="K2764" t="s">
        <v>47</v>
      </c>
      <c r="L2764">
        <v>2</v>
      </c>
      <c r="M2764">
        <v>0.73</v>
      </c>
      <c r="N2764" t="s">
        <v>29</v>
      </c>
      <c r="O2764" t="s">
        <v>30</v>
      </c>
      <c r="P2764" t="s">
        <v>2753</v>
      </c>
      <c r="Q2764" t="s">
        <v>32</v>
      </c>
      <c r="R2764">
        <v>-110.07</v>
      </c>
      <c r="S2764" t="s">
        <v>52</v>
      </c>
      <c r="T2764">
        <v>5664</v>
      </c>
      <c r="U2764">
        <v>128.52000000000001</v>
      </c>
      <c r="V2764" s="1">
        <v>41388</v>
      </c>
      <c r="W2764" t="s">
        <v>34</v>
      </c>
      <c r="X2764">
        <v>6.88</v>
      </c>
      <c r="Y2764" t="s">
        <v>54</v>
      </c>
      <c r="Z2764">
        <v>64.98</v>
      </c>
      <c r="AA2764">
        <v>92404</v>
      </c>
      <c r="AB2764">
        <f t="shared" si="118"/>
        <v>129.96</v>
      </c>
      <c r="AC2764">
        <f t="shared" si="119"/>
        <v>116.964</v>
      </c>
    </row>
    <row r="2765" spans="1:29" x14ac:dyDescent="0.25">
      <c r="A2765" t="s">
        <v>2911</v>
      </c>
      <c r="B2765">
        <v>46</v>
      </c>
      <c r="C2765" t="str">
        <f t="shared" si="116"/>
        <v>Adult</v>
      </c>
      <c r="D2765" t="s">
        <v>1510</v>
      </c>
      <c r="E2765" t="s">
        <v>27</v>
      </c>
      <c r="F2765">
        <v>0.05</v>
      </c>
      <c r="G2765">
        <v>1</v>
      </c>
      <c r="H2765" s="1">
        <v>41384</v>
      </c>
      <c r="I2765" s="1" t="str">
        <f t="shared" si="117"/>
        <v xml:space="preserve"> Apr</v>
      </c>
      <c r="J2765">
        <v>9895</v>
      </c>
      <c r="K2765" t="s">
        <v>47</v>
      </c>
      <c r="L2765">
        <v>9</v>
      </c>
      <c r="M2765">
        <v>0.56000000000000005</v>
      </c>
      <c r="N2765" t="s">
        <v>29</v>
      </c>
      <c r="O2765" t="s">
        <v>59</v>
      </c>
      <c r="P2765" t="s">
        <v>1633</v>
      </c>
      <c r="Q2765" t="s">
        <v>88</v>
      </c>
      <c r="R2765">
        <v>-6.82</v>
      </c>
      <c r="S2765" t="s">
        <v>52</v>
      </c>
      <c r="T2765">
        <v>1359</v>
      </c>
      <c r="U2765">
        <v>54.79</v>
      </c>
      <c r="V2765" s="1">
        <v>41388</v>
      </c>
      <c r="W2765" t="s">
        <v>34</v>
      </c>
      <c r="X2765">
        <v>2.27</v>
      </c>
      <c r="Y2765" t="s">
        <v>661</v>
      </c>
      <c r="Z2765">
        <v>5.85</v>
      </c>
      <c r="AA2765">
        <v>59405</v>
      </c>
      <c r="AB2765">
        <f t="shared" si="118"/>
        <v>52.65</v>
      </c>
      <c r="AC2765">
        <f t="shared" si="119"/>
        <v>50.017499999999998</v>
      </c>
    </row>
    <row r="2766" spans="1:29" x14ac:dyDescent="0.25">
      <c r="A2766" t="s">
        <v>2912</v>
      </c>
      <c r="B2766">
        <v>46</v>
      </c>
      <c r="C2766" t="str">
        <f t="shared" si="116"/>
        <v>Adult</v>
      </c>
      <c r="D2766" t="s">
        <v>1885</v>
      </c>
      <c r="E2766" t="s">
        <v>46</v>
      </c>
      <c r="F2766">
        <v>0.03</v>
      </c>
      <c r="G2766">
        <v>1</v>
      </c>
      <c r="H2766" s="1">
        <v>41384</v>
      </c>
      <c r="I2766" s="1" t="str">
        <f t="shared" si="117"/>
        <v xml:space="preserve"> Apr</v>
      </c>
      <c r="J2766">
        <v>11846</v>
      </c>
      <c r="K2766" t="s">
        <v>47</v>
      </c>
      <c r="L2766">
        <v>49</v>
      </c>
      <c r="M2766">
        <v>0.79</v>
      </c>
      <c r="N2766" t="s">
        <v>96</v>
      </c>
      <c r="O2766" t="s">
        <v>30</v>
      </c>
      <c r="P2766" t="s">
        <v>1057</v>
      </c>
      <c r="Q2766" t="s">
        <v>102</v>
      </c>
      <c r="R2766">
        <v>611.42999999999995</v>
      </c>
      <c r="S2766" t="s">
        <v>52</v>
      </c>
      <c r="T2766">
        <v>1640</v>
      </c>
      <c r="U2766">
        <v>7319.85</v>
      </c>
      <c r="V2766" s="1">
        <v>41388</v>
      </c>
      <c r="W2766" t="s">
        <v>34</v>
      </c>
      <c r="X2766">
        <v>4</v>
      </c>
      <c r="Y2766" t="s">
        <v>661</v>
      </c>
      <c r="Z2766">
        <v>152.47999999999999</v>
      </c>
      <c r="AA2766">
        <v>59102</v>
      </c>
      <c r="AB2766">
        <f t="shared" si="118"/>
        <v>7471.5199999999995</v>
      </c>
      <c r="AC2766">
        <f t="shared" si="119"/>
        <v>7247.3743999999997</v>
      </c>
    </row>
    <row r="2767" spans="1:29" x14ac:dyDescent="0.25">
      <c r="A2767" t="s">
        <v>1336</v>
      </c>
      <c r="B2767">
        <v>46</v>
      </c>
      <c r="C2767" t="str">
        <f t="shared" si="116"/>
        <v>Adult</v>
      </c>
      <c r="D2767" t="s">
        <v>2363</v>
      </c>
      <c r="E2767" t="s">
        <v>38</v>
      </c>
      <c r="F2767">
        <v>0.01</v>
      </c>
      <c r="G2767">
        <v>1</v>
      </c>
      <c r="H2767" s="1">
        <v>41384</v>
      </c>
      <c r="I2767" s="1" t="str">
        <f t="shared" si="117"/>
        <v xml:space="preserve"> Apr</v>
      </c>
      <c r="J2767">
        <v>38117</v>
      </c>
      <c r="K2767" t="s">
        <v>47</v>
      </c>
      <c r="L2767">
        <v>28</v>
      </c>
      <c r="M2767">
        <v>0.6</v>
      </c>
      <c r="N2767" t="s">
        <v>29</v>
      </c>
      <c r="O2767" t="s">
        <v>30</v>
      </c>
      <c r="P2767" t="s">
        <v>2115</v>
      </c>
      <c r="Q2767" t="s">
        <v>32</v>
      </c>
      <c r="R2767">
        <v>-128.88999999999999</v>
      </c>
      <c r="S2767" t="s">
        <v>33</v>
      </c>
      <c r="T2767">
        <v>5362</v>
      </c>
      <c r="U2767">
        <v>481.27</v>
      </c>
      <c r="V2767" s="1">
        <v>41389</v>
      </c>
      <c r="W2767" t="s">
        <v>34</v>
      </c>
      <c r="X2767">
        <v>11.25</v>
      </c>
      <c r="Y2767" t="s">
        <v>208</v>
      </c>
      <c r="Z2767">
        <v>15.7</v>
      </c>
      <c r="AA2767">
        <v>44256</v>
      </c>
      <c r="AB2767">
        <f t="shared" si="118"/>
        <v>439.59999999999997</v>
      </c>
      <c r="AC2767">
        <f t="shared" si="119"/>
        <v>435.20399999999995</v>
      </c>
    </row>
    <row r="2768" spans="1:29" x14ac:dyDescent="0.25">
      <c r="A2768" t="s">
        <v>2912</v>
      </c>
      <c r="B2768">
        <v>46</v>
      </c>
      <c r="C2768" t="str">
        <f t="shared" si="116"/>
        <v>Adult</v>
      </c>
      <c r="D2768" t="s">
        <v>1885</v>
      </c>
      <c r="E2768" t="s">
        <v>46</v>
      </c>
      <c r="F2768">
        <v>0.01</v>
      </c>
      <c r="G2768">
        <v>1</v>
      </c>
      <c r="H2768" s="1">
        <v>41384</v>
      </c>
      <c r="I2768" s="1" t="str">
        <f t="shared" si="117"/>
        <v xml:space="preserve"> Apr</v>
      </c>
      <c r="J2768">
        <v>11846</v>
      </c>
      <c r="K2768" t="s">
        <v>47</v>
      </c>
      <c r="L2768">
        <v>28</v>
      </c>
      <c r="M2768">
        <v>0.66</v>
      </c>
      <c r="N2768" t="s">
        <v>29</v>
      </c>
      <c r="O2768" t="s">
        <v>30</v>
      </c>
      <c r="P2768" t="s">
        <v>2422</v>
      </c>
      <c r="Q2768" t="s">
        <v>32</v>
      </c>
      <c r="R2768">
        <v>-50.27</v>
      </c>
      <c r="S2768" t="s">
        <v>52</v>
      </c>
      <c r="T2768">
        <v>1641</v>
      </c>
      <c r="U2768">
        <v>707.44</v>
      </c>
      <c r="V2768" s="1">
        <v>41391</v>
      </c>
      <c r="W2768" t="s">
        <v>42</v>
      </c>
      <c r="X2768">
        <v>8.7899999999999991</v>
      </c>
      <c r="Y2768" t="s">
        <v>661</v>
      </c>
      <c r="Z2768">
        <v>24.98</v>
      </c>
      <c r="AA2768">
        <v>59102</v>
      </c>
      <c r="AB2768">
        <f t="shared" si="118"/>
        <v>699.44</v>
      </c>
      <c r="AC2768">
        <f t="shared" si="119"/>
        <v>692.44560000000001</v>
      </c>
    </row>
    <row r="2769" spans="1:29" x14ac:dyDescent="0.25">
      <c r="A2769" t="s">
        <v>2913</v>
      </c>
      <c r="B2769">
        <v>47</v>
      </c>
      <c r="C2769" t="str">
        <f t="shared" si="116"/>
        <v>Adult</v>
      </c>
      <c r="D2769" t="s">
        <v>2131</v>
      </c>
      <c r="E2769" t="s">
        <v>46</v>
      </c>
      <c r="F2769">
        <v>0.06</v>
      </c>
      <c r="G2769">
        <v>1</v>
      </c>
      <c r="H2769" s="1">
        <v>41386</v>
      </c>
      <c r="I2769" s="1" t="str">
        <f t="shared" si="117"/>
        <v xml:space="preserve"> Apr</v>
      </c>
      <c r="J2769">
        <v>45412</v>
      </c>
      <c r="K2769" t="s">
        <v>131</v>
      </c>
      <c r="L2769">
        <v>20</v>
      </c>
      <c r="M2769">
        <v>0.55000000000000004</v>
      </c>
      <c r="N2769" t="s">
        <v>96</v>
      </c>
      <c r="O2769" t="s">
        <v>30</v>
      </c>
      <c r="P2769" t="s">
        <v>165</v>
      </c>
      <c r="Q2769" t="s">
        <v>105</v>
      </c>
      <c r="R2769">
        <v>83.07</v>
      </c>
      <c r="S2769" t="s">
        <v>76</v>
      </c>
      <c r="T2769">
        <v>6397</v>
      </c>
      <c r="U2769">
        <v>586.61900000000003</v>
      </c>
      <c r="V2769" s="1">
        <v>41387</v>
      </c>
      <c r="W2769" t="s">
        <v>34</v>
      </c>
      <c r="X2769">
        <v>1.1000000000000001</v>
      </c>
      <c r="Y2769" t="s">
        <v>291</v>
      </c>
      <c r="Z2769">
        <v>35.99</v>
      </c>
      <c r="AA2769">
        <v>38109</v>
      </c>
      <c r="AB2769">
        <f t="shared" si="118"/>
        <v>719.80000000000007</v>
      </c>
      <c r="AC2769">
        <f t="shared" si="119"/>
        <v>676.61200000000008</v>
      </c>
    </row>
    <row r="2770" spans="1:29" x14ac:dyDescent="0.25">
      <c r="A2770" t="s">
        <v>2914</v>
      </c>
      <c r="B2770">
        <v>47</v>
      </c>
      <c r="C2770" t="str">
        <f t="shared" si="116"/>
        <v>Adult</v>
      </c>
      <c r="D2770" t="s">
        <v>2915</v>
      </c>
      <c r="E2770" t="s">
        <v>46</v>
      </c>
      <c r="F2770">
        <v>0.03</v>
      </c>
      <c r="G2770">
        <v>1</v>
      </c>
      <c r="H2770" s="1">
        <v>41386</v>
      </c>
      <c r="I2770" s="1" t="str">
        <f t="shared" si="117"/>
        <v xml:space="preserve"> Apr</v>
      </c>
      <c r="J2770">
        <v>35142</v>
      </c>
      <c r="K2770" t="s">
        <v>47</v>
      </c>
      <c r="L2770">
        <v>11</v>
      </c>
      <c r="M2770">
        <v>0.49</v>
      </c>
      <c r="N2770" t="s">
        <v>48</v>
      </c>
      <c r="O2770" t="s">
        <v>139</v>
      </c>
      <c r="P2770" t="s">
        <v>2875</v>
      </c>
      <c r="Q2770" t="s">
        <v>82</v>
      </c>
      <c r="R2770">
        <v>89.29</v>
      </c>
      <c r="S2770" t="s">
        <v>68</v>
      </c>
      <c r="T2770">
        <v>4946</v>
      </c>
      <c r="U2770">
        <v>231.27</v>
      </c>
      <c r="V2770" s="1">
        <v>41388</v>
      </c>
      <c r="W2770" t="s">
        <v>34</v>
      </c>
      <c r="X2770">
        <v>6.67</v>
      </c>
      <c r="Y2770" t="s">
        <v>93</v>
      </c>
      <c r="Z2770">
        <v>20.239999999999998</v>
      </c>
      <c r="AA2770">
        <v>68901</v>
      </c>
      <c r="AB2770">
        <f t="shared" si="118"/>
        <v>222.64</v>
      </c>
      <c r="AC2770">
        <f t="shared" si="119"/>
        <v>215.96079999999998</v>
      </c>
    </row>
    <row r="2771" spans="1:29" x14ac:dyDescent="0.25">
      <c r="A2771" t="s">
        <v>884</v>
      </c>
      <c r="B2771">
        <v>47</v>
      </c>
      <c r="C2771" t="str">
        <f t="shared" si="116"/>
        <v>Adult</v>
      </c>
      <c r="D2771" t="s">
        <v>2245</v>
      </c>
      <c r="E2771" t="s">
        <v>46</v>
      </c>
      <c r="F2771">
        <v>0.08</v>
      </c>
      <c r="G2771">
        <v>1</v>
      </c>
      <c r="H2771" s="1">
        <v>41386</v>
      </c>
      <c r="I2771" s="1" t="str">
        <f t="shared" si="117"/>
        <v xml:space="preserve"> Apr</v>
      </c>
      <c r="J2771">
        <v>13088</v>
      </c>
      <c r="K2771" t="s">
        <v>39</v>
      </c>
      <c r="L2771">
        <v>46</v>
      </c>
      <c r="M2771">
        <v>0.56000000000000005</v>
      </c>
      <c r="N2771" t="s">
        <v>29</v>
      </c>
      <c r="O2771" t="s">
        <v>40</v>
      </c>
      <c r="P2771" t="s">
        <v>922</v>
      </c>
      <c r="Q2771" t="s">
        <v>214</v>
      </c>
      <c r="R2771">
        <v>-2149.8000000000002</v>
      </c>
      <c r="S2771" t="s">
        <v>33</v>
      </c>
      <c r="T2771">
        <v>1820</v>
      </c>
      <c r="U2771">
        <v>187.92</v>
      </c>
      <c r="V2771" s="1">
        <v>41388</v>
      </c>
      <c r="W2771" t="s">
        <v>34</v>
      </c>
      <c r="X2771">
        <v>49</v>
      </c>
      <c r="Y2771" t="s">
        <v>208</v>
      </c>
      <c r="Z2771">
        <v>3.25</v>
      </c>
      <c r="AA2771">
        <v>43229</v>
      </c>
      <c r="AB2771">
        <f t="shared" si="118"/>
        <v>149.5</v>
      </c>
      <c r="AC2771">
        <f t="shared" si="119"/>
        <v>137.54</v>
      </c>
    </row>
    <row r="2772" spans="1:29" x14ac:dyDescent="0.25">
      <c r="A2772" t="s">
        <v>790</v>
      </c>
      <c r="B2772">
        <v>47</v>
      </c>
      <c r="C2772" t="str">
        <f t="shared" si="116"/>
        <v>Adult</v>
      </c>
      <c r="D2772" t="s">
        <v>2916</v>
      </c>
      <c r="E2772" t="s">
        <v>38</v>
      </c>
      <c r="F2772">
        <v>0.1</v>
      </c>
      <c r="G2772">
        <v>1</v>
      </c>
      <c r="H2772" s="1">
        <v>41386</v>
      </c>
      <c r="I2772" s="1" t="str">
        <f t="shared" si="117"/>
        <v xml:space="preserve"> Apr</v>
      </c>
      <c r="J2772">
        <v>27687</v>
      </c>
      <c r="K2772" t="s">
        <v>131</v>
      </c>
      <c r="L2772">
        <v>38</v>
      </c>
      <c r="M2772">
        <v>0.39</v>
      </c>
      <c r="N2772" t="s">
        <v>29</v>
      </c>
      <c r="O2772" t="s">
        <v>30</v>
      </c>
      <c r="P2772" t="s">
        <v>703</v>
      </c>
      <c r="Q2772" t="s">
        <v>67</v>
      </c>
      <c r="R2772">
        <v>-112.723</v>
      </c>
      <c r="S2772" t="s">
        <v>76</v>
      </c>
      <c r="T2772">
        <v>3878</v>
      </c>
      <c r="U2772">
        <v>251.3</v>
      </c>
      <c r="V2772" s="1">
        <v>41388</v>
      </c>
      <c r="W2772" t="s">
        <v>34</v>
      </c>
      <c r="X2772">
        <v>6.05</v>
      </c>
      <c r="Y2772" t="s">
        <v>272</v>
      </c>
      <c r="Z2772">
        <v>7.1</v>
      </c>
      <c r="AA2772">
        <v>40214</v>
      </c>
      <c r="AB2772">
        <f t="shared" si="118"/>
        <v>269.8</v>
      </c>
      <c r="AC2772">
        <f t="shared" si="119"/>
        <v>242.82</v>
      </c>
    </row>
    <row r="2773" spans="1:29" x14ac:dyDescent="0.25">
      <c r="A2773" t="s">
        <v>2917</v>
      </c>
      <c r="B2773">
        <v>47</v>
      </c>
      <c r="C2773" t="str">
        <f t="shared" si="116"/>
        <v>Adult</v>
      </c>
      <c r="D2773" t="s">
        <v>2918</v>
      </c>
      <c r="E2773" t="s">
        <v>57</v>
      </c>
      <c r="F2773">
        <v>7.0000000000000007E-2</v>
      </c>
      <c r="G2773">
        <v>1</v>
      </c>
      <c r="H2773" s="1">
        <v>41387</v>
      </c>
      <c r="I2773" s="1" t="str">
        <f t="shared" si="117"/>
        <v xml:space="preserve"> Apr</v>
      </c>
      <c r="J2773">
        <v>13347</v>
      </c>
      <c r="K2773" t="s">
        <v>39</v>
      </c>
      <c r="L2773">
        <v>24</v>
      </c>
      <c r="M2773">
        <v>0.38</v>
      </c>
      <c r="N2773" t="s">
        <v>29</v>
      </c>
      <c r="O2773" t="s">
        <v>30</v>
      </c>
      <c r="P2773" t="s">
        <v>738</v>
      </c>
      <c r="Q2773" t="s">
        <v>67</v>
      </c>
      <c r="R2773">
        <v>22.839500000000001</v>
      </c>
      <c r="S2773" t="s">
        <v>33</v>
      </c>
      <c r="T2773">
        <v>1856</v>
      </c>
      <c r="U2773">
        <v>104.89</v>
      </c>
      <c r="V2773" s="1">
        <v>41388</v>
      </c>
      <c r="W2773" t="s">
        <v>42</v>
      </c>
      <c r="X2773">
        <v>1.49</v>
      </c>
      <c r="Y2773" t="s">
        <v>43</v>
      </c>
      <c r="Z2773">
        <v>3.8</v>
      </c>
      <c r="AA2773">
        <v>20906</v>
      </c>
      <c r="AB2773">
        <f t="shared" si="118"/>
        <v>91.199999999999989</v>
      </c>
      <c r="AC2773">
        <f t="shared" si="119"/>
        <v>84.815999999999988</v>
      </c>
    </row>
    <row r="2774" spans="1:29" x14ac:dyDescent="0.25">
      <c r="A2774" t="s">
        <v>2797</v>
      </c>
      <c r="B2774">
        <v>47</v>
      </c>
      <c r="C2774" t="str">
        <f t="shared" si="116"/>
        <v>Adult</v>
      </c>
      <c r="D2774" t="s">
        <v>418</v>
      </c>
      <c r="E2774" t="s">
        <v>46</v>
      </c>
      <c r="F2774">
        <v>0.03</v>
      </c>
      <c r="G2774">
        <v>1</v>
      </c>
      <c r="H2774" s="1">
        <v>41388</v>
      </c>
      <c r="I2774" s="1" t="str">
        <f t="shared" si="117"/>
        <v xml:space="preserve"> Apr</v>
      </c>
      <c r="J2774">
        <v>58854</v>
      </c>
      <c r="K2774" t="s">
        <v>58</v>
      </c>
      <c r="L2774">
        <v>35</v>
      </c>
      <c r="M2774">
        <v>0.66</v>
      </c>
      <c r="N2774" t="s">
        <v>48</v>
      </c>
      <c r="O2774" t="s">
        <v>73</v>
      </c>
      <c r="P2774" t="s">
        <v>876</v>
      </c>
      <c r="Q2774" t="s">
        <v>154</v>
      </c>
      <c r="R2774">
        <v>583.15</v>
      </c>
      <c r="S2774" t="s">
        <v>33</v>
      </c>
      <c r="T2774">
        <v>8234</v>
      </c>
      <c r="U2774">
        <v>6130.9</v>
      </c>
      <c r="V2774" s="1">
        <v>41389</v>
      </c>
      <c r="W2774" t="s">
        <v>53</v>
      </c>
      <c r="X2774">
        <v>35.89</v>
      </c>
      <c r="Y2774" t="s">
        <v>136</v>
      </c>
      <c r="Z2774">
        <v>170.98</v>
      </c>
      <c r="AA2774">
        <v>12208</v>
      </c>
      <c r="AB2774">
        <f t="shared" si="118"/>
        <v>5984.2999999999993</v>
      </c>
      <c r="AC2774">
        <f t="shared" si="119"/>
        <v>5804.7709999999997</v>
      </c>
    </row>
    <row r="2775" spans="1:29" x14ac:dyDescent="0.25">
      <c r="A2775" t="s">
        <v>2797</v>
      </c>
      <c r="B2775">
        <v>47</v>
      </c>
      <c r="C2775" t="str">
        <f t="shared" si="116"/>
        <v>Adult</v>
      </c>
      <c r="D2775" t="s">
        <v>418</v>
      </c>
      <c r="E2775" t="s">
        <v>46</v>
      </c>
      <c r="F2775">
        <v>0</v>
      </c>
      <c r="G2775">
        <v>1</v>
      </c>
      <c r="H2775" s="1">
        <v>41388</v>
      </c>
      <c r="I2775" s="1" t="str">
        <f t="shared" si="117"/>
        <v xml:space="preserve"> Apr</v>
      </c>
      <c r="J2775">
        <v>58854</v>
      </c>
      <c r="K2775" t="s">
        <v>58</v>
      </c>
      <c r="L2775">
        <v>10</v>
      </c>
      <c r="M2775">
        <v>0.57999999999999996</v>
      </c>
      <c r="N2775" t="s">
        <v>96</v>
      </c>
      <c r="O2775" t="s">
        <v>80</v>
      </c>
      <c r="P2775" t="s">
        <v>1004</v>
      </c>
      <c r="Q2775" t="s">
        <v>105</v>
      </c>
      <c r="R2775">
        <v>-52.238999999999997</v>
      </c>
      <c r="S2775" t="s">
        <v>33</v>
      </c>
      <c r="T2775">
        <v>8235</v>
      </c>
      <c r="U2775">
        <v>193.20500000000001</v>
      </c>
      <c r="V2775" s="1">
        <v>41390</v>
      </c>
      <c r="W2775" t="s">
        <v>34</v>
      </c>
      <c r="X2775">
        <v>4.8099999999999996</v>
      </c>
      <c r="Y2775" t="s">
        <v>136</v>
      </c>
      <c r="Z2775">
        <v>20.99</v>
      </c>
      <c r="AA2775">
        <v>12208</v>
      </c>
      <c r="AB2775">
        <f t="shared" si="118"/>
        <v>209.89999999999998</v>
      </c>
      <c r="AC2775">
        <f t="shared" si="119"/>
        <v>209.89999999999998</v>
      </c>
    </row>
    <row r="2776" spans="1:29" x14ac:dyDescent="0.25">
      <c r="A2776" t="s">
        <v>2919</v>
      </c>
      <c r="B2776">
        <v>47</v>
      </c>
      <c r="C2776" t="str">
        <f t="shared" si="116"/>
        <v>Adult</v>
      </c>
      <c r="D2776" t="s">
        <v>1087</v>
      </c>
      <c r="E2776" t="s">
        <v>27</v>
      </c>
      <c r="F2776">
        <v>0.08</v>
      </c>
      <c r="G2776">
        <v>1</v>
      </c>
      <c r="H2776" s="1">
        <v>41389</v>
      </c>
      <c r="I2776" s="1" t="str">
        <f t="shared" si="117"/>
        <v xml:space="preserve"> Apr</v>
      </c>
      <c r="J2776">
        <v>47461</v>
      </c>
      <c r="K2776" t="s">
        <v>28</v>
      </c>
      <c r="L2776">
        <v>34</v>
      </c>
      <c r="M2776">
        <v>0.39</v>
      </c>
      <c r="N2776" t="s">
        <v>29</v>
      </c>
      <c r="O2776" t="s">
        <v>30</v>
      </c>
      <c r="P2776" t="s">
        <v>2691</v>
      </c>
      <c r="Q2776" t="s">
        <v>67</v>
      </c>
      <c r="R2776">
        <v>46.970999999999997</v>
      </c>
      <c r="S2776" t="s">
        <v>52</v>
      </c>
      <c r="T2776">
        <v>6667</v>
      </c>
      <c r="U2776">
        <v>289.52999999999997</v>
      </c>
      <c r="V2776" s="1">
        <v>41390</v>
      </c>
      <c r="W2776" t="s">
        <v>42</v>
      </c>
      <c r="X2776">
        <v>2.99</v>
      </c>
      <c r="Y2776" t="s">
        <v>298</v>
      </c>
      <c r="Z2776">
        <v>8.69</v>
      </c>
      <c r="AA2776">
        <v>80030</v>
      </c>
      <c r="AB2776">
        <f t="shared" si="118"/>
        <v>295.45999999999998</v>
      </c>
      <c r="AC2776">
        <f t="shared" si="119"/>
        <v>271.82319999999999</v>
      </c>
    </row>
    <row r="2777" spans="1:29" x14ac:dyDescent="0.25">
      <c r="A2777" t="s">
        <v>1467</v>
      </c>
      <c r="B2777">
        <v>47</v>
      </c>
      <c r="C2777" t="str">
        <f t="shared" si="116"/>
        <v>Adult</v>
      </c>
      <c r="D2777" t="s">
        <v>812</v>
      </c>
      <c r="E2777" t="s">
        <v>46</v>
      </c>
      <c r="F2777">
        <v>0.1</v>
      </c>
      <c r="G2777">
        <v>1</v>
      </c>
      <c r="H2777" s="1">
        <v>41389</v>
      </c>
      <c r="I2777" s="1" t="str">
        <f t="shared" si="117"/>
        <v xml:space="preserve"> Apr</v>
      </c>
      <c r="J2777">
        <v>47175</v>
      </c>
      <c r="K2777" t="s">
        <v>39</v>
      </c>
      <c r="L2777">
        <v>40</v>
      </c>
      <c r="M2777">
        <v>0.4</v>
      </c>
      <c r="N2777" t="s">
        <v>29</v>
      </c>
      <c r="O2777" t="s">
        <v>59</v>
      </c>
      <c r="P2777" t="s">
        <v>2920</v>
      </c>
      <c r="Q2777" t="s">
        <v>88</v>
      </c>
      <c r="R2777">
        <v>-2.31</v>
      </c>
      <c r="S2777" t="s">
        <v>76</v>
      </c>
      <c r="T2777">
        <v>6636</v>
      </c>
      <c r="U2777">
        <v>70.45</v>
      </c>
      <c r="V2777" s="1">
        <v>41390</v>
      </c>
      <c r="W2777" t="s">
        <v>34</v>
      </c>
      <c r="X2777">
        <v>1</v>
      </c>
      <c r="Y2777" t="s">
        <v>685</v>
      </c>
      <c r="Z2777">
        <v>1.82</v>
      </c>
      <c r="AA2777">
        <v>27203</v>
      </c>
      <c r="AB2777">
        <f t="shared" si="118"/>
        <v>72.8</v>
      </c>
      <c r="AC2777">
        <f t="shared" si="119"/>
        <v>65.52</v>
      </c>
    </row>
    <row r="2778" spans="1:29" x14ac:dyDescent="0.25">
      <c r="A2778" t="s">
        <v>1086</v>
      </c>
      <c r="B2778">
        <v>47</v>
      </c>
      <c r="C2778" t="str">
        <f t="shared" si="116"/>
        <v>Adult</v>
      </c>
      <c r="D2778" t="s">
        <v>1087</v>
      </c>
      <c r="E2778" t="s">
        <v>27</v>
      </c>
      <c r="F2778">
        <v>0.08</v>
      </c>
      <c r="G2778">
        <v>1</v>
      </c>
      <c r="H2778" s="1">
        <v>41389</v>
      </c>
      <c r="I2778" s="1" t="str">
        <f t="shared" si="117"/>
        <v xml:space="preserve"> Apr</v>
      </c>
      <c r="J2778">
        <v>47461</v>
      </c>
      <c r="K2778" t="s">
        <v>28</v>
      </c>
      <c r="L2778">
        <v>39</v>
      </c>
      <c r="M2778">
        <v>0.38</v>
      </c>
      <c r="N2778" t="s">
        <v>29</v>
      </c>
      <c r="O2778" t="s">
        <v>59</v>
      </c>
      <c r="P2778" t="s">
        <v>2474</v>
      </c>
      <c r="Q2778" t="s">
        <v>61</v>
      </c>
      <c r="R2778">
        <v>114.95</v>
      </c>
      <c r="S2778" t="s">
        <v>52</v>
      </c>
      <c r="T2778">
        <v>6666</v>
      </c>
      <c r="U2778">
        <v>318.27999999999997</v>
      </c>
      <c r="V2778" s="1">
        <v>41390</v>
      </c>
      <c r="W2778" t="s">
        <v>34</v>
      </c>
      <c r="X2778">
        <v>1.69</v>
      </c>
      <c r="Y2778" t="s">
        <v>298</v>
      </c>
      <c r="Z2778">
        <v>8.17</v>
      </c>
      <c r="AA2778">
        <v>80229</v>
      </c>
      <c r="AB2778">
        <f t="shared" si="118"/>
        <v>318.63</v>
      </c>
      <c r="AC2778">
        <f t="shared" si="119"/>
        <v>293.13959999999997</v>
      </c>
    </row>
    <row r="2779" spans="1:29" x14ac:dyDescent="0.25">
      <c r="A2779" t="s">
        <v>1304</v>
      </c>
      <c r="B2779">
        <v>47</v>
      </c>
      <c r="C2779" t="str">
        <f t="shared" si="116"/>
        <v>Adult</v>
      </c>
      <c r="D2779" t="s">
        <v>1374</v>
      </c>
      <c r="E2779" t="s">
        <v>27</v>
      </c>
      <c r="F2779">
        <v>7.0000000000000007E-2</v>
      </c>
      <c r="G2779">
        <v>1</v>
      </c>
      <c r="H2779" s="1">
        <v>41389</v>
      </c>
      <c r="I2779" s="1" t="str">
        <f t="shared" si="117"/>
        <v xml:space="preserve"> Apr</v>
      </c>
      <c r="J2779">
        <v>1058</v>
      </c>
      <c r="K2779" t="s">
        <v>131</v>
      </c>
      <c r="L2779">
        <v>3</v>
      </c>
      <c r="M2779">
        <v>0.6</v>
      </c>
      <c r="N2779" t="s">
        <v>96</v>
      </c>
      <c r="O2779" t="s">
        <v>30</v>
      </c>
      <c r="P2779" t="s">
        <v>839</v>
      </c>
      <c r="Q2779" t="s">
        <v>105</v>
      </c>
      <c r="R2779">
        <v>-888.16200000000003</v>
      </c>
      <c r="S2779" t="s">
        <v>76</v>
      </c>
      <c r="T2779">
        <v>168</v>
      </c>
      <c r="U2779">
        <v>469.43799999999999</v>
      </c>
      <c r="V2779" s="1">
        <v>41390</v>
      </c>
      <c r="W2779" t="s">
        <v>34</v>
      </c>
      <c r="X2779">
        <v>8.99</v>
      </c>
      <c r="Y2779" t="s">
        <v>162</v>
      </c>
      <c r="Z2779">
        <v>195.99</v>
      </c>
      <c r="AA2779">
        <v>24060</v>
      </c>
      <c r="AB2779">
        <f t="shared" si="118"/>
        <v>587.97</v>
      </c>
      <c r="AC2779">
        <f t="shared" si="119"/>
        <v>546.81209999999999</v>
      </c>
    </row>
    <row r="2780" spans="1:29" x14ac:dyDescent="0.25">
      <c r="A2780" t="s">
        <v>2919</v>
      </c>
      <c r="B2780">
        <v>47</v>
      </c>
      <c r="C2780" t="str">
        <f t="shared" si="116"/>
        <v>Adult</v>
      </c>
      <c r="D2780" t="s">
        <v>1087</v>
      </c>
      <c r="E2780" t="s">
        <v>27</v>
      </c>
      <c r="F2780">
        <v>0.06</v>
      </c>
      <c r="G2780">
        <v>1</v>
      </c>
      <c r="H2780" s="1">
        <v>41389</v>
      </c>
      <c r="I2780" s="1" t="str">
        <f t="shared" si="117"/>
        <v xml:space="preserve"> Apr</v>
      </c>
      <c r="J2780">
        <v>47461</v>
      </c>
      <c r="K2780" t="s">
        <v>28</v>
      </c>
      <c r="L2780">
        <v>45</v>
      </c>
      <c r="M2780">
        <v>0.47</v>
      </c>
      <c r="N2780" t="s">
        <v>29</v>
      </c>
      <c r="O2780" t="s">
        <v>59</v>
      </c>
      <c r="P2780" t="s">
        <v>1275</v>
      </c>
      <c r="Q2780" t="s">
        <v>88</v>
      </c>
      <c r="R2780">
        <v>53.15</v>
      </c>
      <c r="S2780" t="s">
        <v>52</v>
      </c>
      <c r="T2780">
        <v>6668</v>
      </c>
      <c r="U2780">
        <v>322.8</v>
      </c>
      <c r="V2780" s="1">
        <v>41391</v>
      </c>
      <c r="W2780" t="s">
        <v>34</v>
      </c>
      <c r="X2780">
        <v>2.35</v>
      </c>
      <c r="Y2780" t="s">
        <v>298</v>
      </c>
      <c r="Z2780">
        <v>7.08</v>
      </c>
      <c r="AA2780">
        <v>80030</v>
      </c>
      <c r="AB2780">
        <f t="shared" si="118"/>
        <v>318.60000000000002</v>
      </c>
      <c r="AC2780">
        <f t="shared" si="119"/>
        <v>299.48400000000004</v>
      </c>
    </row>
    <row r="2781" spans="1:29" x14ac:dyDescent="0.25">
      <c r="A2781" t="s">
        <v>774</v>
      </c>
      <c r="B2781">
        <v>47</v>
      </c>
      <c r="C2781" t="str">
        <f t="shared" si="116"/>
        <v>Adult</v>
      </c>
      <c r="D2781" t="s">
        <v>754</v>
      </c>
      <c r="E2781" t="s">
        <v>57</v>
      </c>
      <c r="F2781">
        <v>7.0000000000000007E-2</v>
      </c>
      <c r="G2781">
        <v>1</v>
      </c>
      <c r="H2781" s="1">
        <v>41390</v>
      </c>
      <c r="I2781" s="1" t="str">
        <f t="shared" si="117"/>
        <v xml:space="preserve"> Apr</v>
      </c>
      <c r="J2781">
        <v>1383</v>
      </c>
      <c r="K2781" t="s">
        <v>28</v>
      </c>
      <c r="L2781">
        <v>43</v>
      </c>
      <c r="M2781">
        <v>0.56999999999999995</v>
      </c>
      <c r="N2781" t="s">
        <v>29</v>
      </c>
      <c r="O2781" t="s">
        <v>30</v>
      </c>
      <c r="P2781" t="s">
        <v>1413</v>
      </c>
      <c r="Q2781" t="s">
        <v>32</v>
      </c>
      <c r="R2781">
        <v>5616.08</v>
      </c>
      <c r="S2781" t="s">
        <v>52</v>
      </c>
      <c r="T2781">
        <v>210</v>
      </c>
      <c r="U2781">
        <v>17129.97</v>
      </c>
      <c r="V2781" s="1">
        <v>41391</v>
      </c>
      <c r="W2781" t="s">
        <v>34</v>
      </c>
      <c r="X2781">
        <v>11.37</v>
      </c>
      <c r="Y2781" t="s">
        <v>83</v>
      </c>
      <c r="Z2781">
        <v>415.88</v>
      </c>
      <c r="AA2781">
        <v>84074</v>
      </c>
      <c r="AB2781">
        <f t="shared" si="118"/>
        <v>17882.84</v>
      </c>
      <c r="AC2781">
        <f t="shared" si="119"/>
        <v>16631.0412</v>
      </c>
    </row>
    <row r="2782" spans="1:29" x14ac:dyDescent="0.25">
      <c r="A2782" t="s">
        <v>2332</v>
      </c>
      <c r="B2782">
        <v>47</v>
      </c>
      <c r="C2782" t="str">
        <f t="shared" si="116"/>
        <v>Adult</v>
      </c>
      <c r="D2782" t="s">
        <v>843</v>
      </c>
      <c r="E2782" t="s">
        <v>38</v>
      </c>
      <c r="F2782">
        <v>7.0000000000000007E-2</v>
      </c>
      <c r="G2782">
        <v>1</v>
      </c>
      <c r="H2782" s="1">
        <v>41390</v>
      </c>
      <c r="I2782" s="1" t="str">
        <f t="shared" si="117"/>
        <v xml:space="preserve"> Apr</v>
      </c>
      <c r="J2782">
        <v>46624</v>
      </c>
      <c r="K2782" t="s">
        <v>39</v>
      </c>
      <c r="L2782">
        <v>28</v>
      </c>
      <c r="M2782">
        <v>0.39</v>
      </c>
      <c r="N2782" t="s">
        <v>29</v>
      </c>
      <c r="O2782" t="s">
        <v>30</v>
      </c>
      <c r="P2782" t="s">
        <v>2426</v>
      </c>
      <c r="Q2782" t="s">
        <v>210</v>
      </c>
      <c r="R2782">
        <v>42.84</v>
      </c>
      <c r="S2782" t="s">
        <v>76</v>
      </c>
      <c r="T2782">
        <v>6556</v>
      </c>
      <c r="U2782">
        <v>110.2</v>
      </c>
      <c r="V2782" s="1">
        <v>41391</v>
      </c>
      <c r="W2782" t="s">
        <v>34</v>
      </c>
      <c r="X2782">
        <v>0.5</v>
      </c>
      <c r="Y2782" t="s">
        <v>366</v>
      </c>
      <c r="Z2782">
        <v>4.13</v>
      </c>
      <c r="AA2782">
        <v>72450</v>
      </c>
      <c r="AB2782">
        <f t="shared" si="118"/>
        <v>115.64</v>
      </c>
      <c r="AC2782">
        <f t="shared" si="119"/>
        <v>107.54519999999999</v>
      </c>
    </row>
    <row r="2783" spans="1:29" x14ac:dyDescent="0.25">
      <c r="A2783" t="s">
        <v>2606</v>
      </c>
      <c r="B2783">
        <v>47</v>
      </c>
      <c r="C2783" t="str">
        <f t="shared" si="116"/>
        <v>Adult</v>
      </c>
      <c r="D2783" t="s">
        <v>2673</v>
      </c>
      <c r="E2783" t="s">
        <v>27</v>
      </c>
      <c r="F2783">
        <v>0.04</v>
      </c>
      <c r="G2783">
        <v>1</v>
      </c>
      <c r="H2783" s="1">
        <v>41390</v>
      </c>
      <c r="I2783" s="1" t="str">
        <f t="shared" si="117"/>
        <v xml:space="preserve"> Apr</v>
      </c>
      <c r="J2783">
        <v>49989</v>
      </c>
      <c r="K2783" t="s">
        <v>39</v>
      </c>
      <c r="L2783">
        <v>6</v>
      </c>
      <c r="M2783">
        <v>0.48</v>
      </c>
      <c r="N2783" t="s">
        <v>96</v>
      </c>
      <c r="O2783" t="s">
        <v>30</v>
      </c>
      <c r="P2783" t="s">
        <v>1322</v>
      </c>
      <c r="Q2783" t="s">
        <v>102</v>
      </c>
      <c r="R2783">
        <v>-559.78</v>
      </c>
      <c r="S2783" t="s">
        <v>33</v>
      </c>
      <c r="T2783">
        <v>7004</v>
      </c>
      <c r="U2783">
        <v>1854.94</v>
      </c>
      <c r="V2783" s="1">
        <v>41391</v>
      </c>
      <c r="W2783" t="s">
        <v>34</v>
      </c>
      <c r="X2783">
        <v>7.18</v>
      </c>
      <c r="Y2783" t="s">
        <v>391</v>
      </c>
      <c r="Z2783">
        <v>300.97000000000003</v>
      </c>
      <c r="AA2783">
        <v>2864</v>
      </c>
      <c r="AB2783">
        <f t="shared" si="118"/>
        <v>1805.8200000000002</v>
      </c>
      <c r="AC2783">
        <f t="shared" si="119"/>
        <v>1733.5872000000002</v>
      </c>
    </row>
    <row r="2784" spans="1:29" x14ac:dyDescent="0.25">
      <c r="A2784" t="s">
        <v>2136</v>
      </c>
      <c r="B2784">
        <v>47</v>
      </c>
      <c r="C2784" t="str">
        <f t="shared" si="116"/>
        <v>Adult</v>
      </c>
      <c r="D2784" t="s">
        <v>843</v>
      </c>
      <c r="E2784" t="s">
        <v>38</v>
      </c>
      <c r="F2784">
        <v>0.09</v>
      </c>
      <c r="G2784">
        <v>1</v>
      </c>
      <c r="H2784" s="1">
        <v>41390</v>
      </c>
      <c r="I2784" s="1" t="str">
        <f t="shared" si="117"/>
        <v xml:space="preserve"> Apr</v>
      </c>
      <c r="J2784">
        <v>46624</v>
      </c>
      <c r="K2784" t="s">
        <v>39</v>
      </c>
      <c r="L2784">
        <v>12</v>
      </c>
      <c r="M2784">
        <v>0.4</v>
      </c>
      <c r="N2784" t="s">
        <v>29</v>
      </c>
      <c r="O2784" t="s">
        <v>30</v>
      </c>
      <c r="P2784" t="s">
        <v>2815</v>
      </c>
      <c r="Q2784" t="s">
        <v>61</v>
      </c>
      <c r="R2784">
        <v>-50.6</v>
      </c>
      <c r="S2784" t="s">
        <v>76</v>
      </c>
      <c r="T2784">
        <v>6557</v>
      </c>
      <c r="U2784">
        <v>54.86</v>
      </c>
      <c r="V2784" s="1">
        <v>41392</v>
      </c>
      <c r="W2784" t="s">
        <v>34</v>
      </c>
      <c r="X2784">
        <v>6.72</v>
      </c>
      <c r="Y2784" t="s">
        <v>366</v>
      </c>
      <c r="Z2784">
        <v>4.28</v>
      </c>
      <c r="AA2784">
        <v>71603</v>
      </c>
      <c r="AB2784">
        <f t="shared" si="118"/>
        <v>51.36</v>
      </c>
      <c r="AC2784">
        <f t="shared" si="119"/>
        <v>46.7376</v>
      </c>
    </row>
    <row r="2785" spans="1:29" x14ac:dyDescent="0.25">
      <c r="A2785" t="s">
        <v>1542</v>
      </c>
      <c r="B2785">
        <v>47</v>
      </c>
      <c r="C2785" t="str">
        <f t="shared" si="116"/>
        <v>Adult</v>
      </c>
      <c r="D2785" t="s">
        <v>2921</v>
      </c>
      <c r="E2785" t="s">
        <v>57</v>
      </c>
      <c r="F2785">
        <v>0.09</v>
      </c>
      <c r="G2785">
        <v>1</v>
      </c>
      <c r="H2785" s="1">
        <v>41391</v>
      </c>
      <c r="I2785" s="1" t="str">
        <f t="shared" si="117"/>
        <v xml:space="preserve"> Apr</v>
      </c>
      <c r="J2785">
        <v>28643</v>
      </c>
      <c r="K2785" t="s">
        <v>39</v>
      </c>
      <c r="L2785">
        <v>16</v>
      </c>
      <c r="M2785">
        <v>0.35</v>
      </c>
      <c r="N2785" t="s">
        <v>29</v>
      </c>
      <c r="O2785" t="s">
        <v>30</v>
      </c>
      <c r="P2785" t="s">
        <v>2050</v>
      </c>
      <c r="Q2785" t="s">
        <v>67</v>
      </c>
      <c r="R2785">
        <v>248.982</v>
      </c>
      <c r="S2785" t="s">
        <v>52</v>
      </c>
      <c r="T2785">
        <v>4014</v>
      </c>
      <c r="U2785">
        <v>659.5</v>
      </c>
      <c r="V2785" s="1">
        <v>41392</v>
      </c>
      <c r="W2785" t="s">
        <v>34</v>
      </c>
      <c r="X2785">
        <v>2.99</v>
      </c>
      <c r="Y2785" t="s">
        <v>54</v>
      </c>
      <c r="Z2785">
        <v>41.94</v>
      </c>
      <c r="AA2785">
        <v>95501</v>
      </c>
      <c r="AB2785">
        <f t="shared" si="118"/>
        <v>671.04</v>
      </c>
      <c r="AC2785">
        <f t="shared" si="119"/>
        <v>610.64639999999997</v>
      </c>
    </row>
    <row r="2786" spans="1:29" x14ac:dyDescent="0.25">
      <c r="A2786" t="s">
        <v>2922</v>
      </c>
      <c r="B2786">
        <v>47</v>
      </c>
      <c r="C2786" t="str">
        <f t="shared" si="116"/>
        <v>Adult</v>
      </c>
      <c r="D2786" t="s">
        <v>951</v>
      </c>
      <c r="E2786" t="s">
        <v>46</v>
      </c>
      <c r="F2786">
        <v>0.09</v>
      </c>
      <c r="G2786">
        <v>1</v>
      </c>
      <c r="H2786" s="1">
        <v>41391</v>
      </c>
      <c r="I2786" s="1" t="str">
        <f t="shared" si="117"/>
        <v xml:space="preserve"> Apr</v>
      </c>
      <c r="J2786">
        <v>28512</v>
      </c>
      <c r="K2786" t="s">
        <v>131</v>
      </c>
      <c r="L2786">
        <v>11</v>
      </c>
      <c r="M2786">
        <v>0.75</v>
      </c>
      <c r="N2786" t="s">
        <v>96</v>
      </c>
      <c r="O2786" t="s">
        <v>30</v>
      </c>
      <c r="P2786" t="s">
        <v>873</v>
      </c>
      <c r="Q2786" t="s">
        <v>102</v>
      </c>
      <c r="R2786">
        <v>-96.53</v>
      </c>
      <c r="S2786" t="s">
        <v>76</v>
      </c>
      <c r="T2786">
        <v>3993</v>
      </c>
      <c r="U2786">
        <v>323.91000000000003</v>
      </c>
      <c r="V2786" s="1">
        <v>41392</v>
      </c>
      <c r="W2786" t="s">
        <v>34</v>
      </c>
      <c r="X2786">
        <v>4</v>
      </c>
      <c r="Y2786" t="s">
        <v>685</v>
      </c>
      <c r="Z2786">
        <v>30.73</v>
      </c>
      <c r="AA2786">
        <v>28352</v>
      </c>
      <c r="AB2786">
        <f t="shared" si="118"/>
        <v>338.03000000000003</v>
      </c>
      <c r="AC2786">
        <f t="shared" si="119"/>
        <v>307.60730000000001</v>
      </c>
    </row>
    <row r="2787" spans="1:29" x14ac:dyDescent="0.25">
      <c r="A2787" t="s">
        <v>2922</v>
      </c>
      <c r="B2787">
        <v>47</v>
      </c>
      <c r="C2787" t="str">
        <f t="shared" si="116"/>
        <v>Adult</v>
      </c>
      <c r="D2787" t="s">
        <v>951</v>
      </c>
      <c r="E2787" t="s">
        <v>46</v>
      </c>
      <c r="F2787">
        <v>0.1</v>
      </c>
      <c r="G2787">
        <v>1</v>
      </c>
      <c r="H2787" s="1">
        <v>41391</v>
      </c>
      <c r="I2787" s="1" t="str">
        <f t="shared" si="117"/>
        <v xml:space="preserve"> Apr</v>
      </c>
      <c r="J2787">
        <v>28512</v>
      </c>
      <c r="K2787" t="s">
        <v>131</v>
      </c>
      <c r="L2787">
        <v>10</v>
      </c>
      <c r="M2787">
        <v>0.38</v>
      </c>
      <c r="N2787" t="s">
        <v>29</v>
      </c>
      <c r="O2787" t="s">
        <v>30</v>
      </c>
      <c r="P2787" t="s">
        <v>1334</v>
      </c>
      <c r="Q2787" t="s">
        <v>61</v>
      </c>
      <c r="R2787">
        <v>12.01</v>
      </c>
      <c r="S2787" t="s">
        <v>76</v>
      </c>
      <c r="T2787">
        <v>3994</v>
      </c>
      <c r="U2787">
        <v>185.59</v>
      </c>
      <c r="V2787" s="1">
        <v>41393</v>
      </c>
      <c r="W2787" t="s">
        <v>34</v>
      </c>
      <c r="X2787">
        <v>5.77</v>
      </c>
      <c r="Y2787" t="s">
        <v>685</v>
      </c>
      <c r="Z2787">
        <v>19.98</v>
      </c>
      <c r="AA2787">
        <v>28352</v>
      </c>
      <c r="AB2787">
        <f t="shared" si="118"/>
        <v>199.8</v>
      </c>
      <c r="AC2787">
        <f t="shared" si="119"/>
        <v>179.82</v>
      </c>
    </row>
    <row r="2788" spans="1:29" x14ac:dyDescent="0.25">
      <c r="A2788" t="s">
        <v>2922</v>
      </c>
      <c r="B2788">
        <v>47</v>
      </c>
      <c r="C2788" t="str">
        <f t="shared" si="116"/>
        <v>Adult</v>
      </c>
      <c r="D2788" t="s">
        <v>951</v>
      </c>
      <c r="E2788" t="s">
        <v>46</v>
      </c>
      <c r="F2788">
        <v>0.05</v>
      </c>
      <c r="G2788">
        <v>1</v>
      </c>
      <c r="H2788" s="1">
        <v>41391</v>
      </c>
      <c r="I2788" s="1" t="str">
        <f t="shared" si="117"/>
        <v xml:space="preserve"> Apr</v>
      </c>
      <c r="J2788">
        <v>28512</v>
      </c>
      <c r="K2788" t="s">
        <v>131</v>
      </c>
      <c r="L2788">
        <v>18</v>
      </c>
      <c r="M2788">
        <v>0.57999999999999996</v>
      </c>
      <c r="N2788" t="s">
        <v>29</v>
      </c>
      <c r="O2788" t="s">
        <v>30</v>
      </c>
      <c r="P2788" t="s">
        <v>1311</v>
      </c>
      <c r="Q2788" t="s">
        <v>32</v>
      </c>
      <c r="R2788">
        <v>1593.61</v>
      </c>
      <c r="S2788" t="s">
        <v>76</v>
      </c>
      <c r="T2788">
        <v>3995</v>
      </c>
      <c r="U2788">
        <v>7168.15</v>
      </c>
      <c r="V2788" s="1">
        <v>41393</v>
      </c>
      <c r="W2788" t="s">
        <v>34</v>
      </c>
      <c r="X2788">
        <v>19.989999999999998</v>
      </c>
      <c r="Y2788" t="s">
        <v>685</v>
      </c>
      <c r="Z2788">
        <v>419.19</v>
      </c>
      <c r="AA2788">
        <v>28352</v>
      </c>
      <c r="AB2788">
        <f t="shared" si="118"/>
        <v>7545.42</v>
      </c>
      <c r="AC2788">
        <f t="shared" si="119"/>
        <v>7168.1490000000003</v>
      </c>
    </row>
    <row r="2789" spans="1:29" x14ac:dyDescent="0.25">
      <c r="A2789" t="s">
        <v>891</v>
      </c>
      <c r="B2789">
        <v>47</v>
      </c>
      <c r="C2789" t="str">
        <f t="shared" si="116"/>
        <v>Adult</v>
      </c>
      <c r="D2789" t="s">
        <v>1448</v>
      </c>
      <c r="E2789" t="s">
        <v>46</v>
      </c>
      <c r="F2789">
        <v>0.04</v>
      </c>
      <c r="G2789">
        <v>1</v>
      </c>
      <c r="H2789" s="1">
        <v>41392</v>
      </c>
      <c r="I2789" s="1" t="str">
        <f t="shared" si="117"/>
        <v xml:space="preserve"> Apr</v>
      </c>
      <c r="J2789">
        <v>17090</v>
      </c>
      <c r="K2789" t="s">
        <v>47</v>
      </c>
      <c r="L2789">
        <v>30</v>
      </c>
      <c r="M2789">
        <v>0.77</v>
      </c>
      <c r="N2789" t="s">
        <v>48</v>
      </c>
      <c r="O2789" t="s">
        <v>73</v>
      </c>
      <c r="P2789" t="s">
        <v>1370</v>
      </c>
      <c r="Q2789" t="s">
        <v>154</v>
      </c>
      <c r="R2789">
        <v>-443.78</v>
      </c>
      <c r="S2789" t="s">
        <v>68</v>
      </c>
      <c r="T2789">
        <v>2362</v>
      </c>
      <c r="U2789">
        <v>4177.5200000000004</v>
      </c>
      <c r="V2789" s="1">
        <v>41394</v>
      </c>
      <c r="W2789" t="s">
        <v>53</v>
      </c>
      <c r="X2789">
        <v>36.090000000000003</v>
      </c>
      <c r="Y2789" t="s">
        <v>416</v>
      </c>
      <c r="Z2789">
        <v>140.97999999999999</v>
      </c>
      <c r="AA2789">
        <v>47130</v>
      </c>
      <c r="AB2789">
        <f t="shared" si="118"/>
        <v>4229.3999999999996</v>
      </c>
      <c r="AC2789">
        <f t="shared" si="119"/>
        <v>4060.2239999999997</v>
      </c>
    </row>
    <row r="2790" spans="1:29" x14ac:dyDescent="0.25">
      <c r="A2790" t="s">
        <v>2923</v>
      </c>
      <c r="B2790">
        <v>47</v>
      </c>
      <c r="C2790" t="str">
        <f t="shared" si="116"/>
        <v>Adult</v>
      </c>
      <c r="D2790" t="s">
        <v>1645</v>
      </c>
      <c r="E2790" t="s">
        <v>46</v>
      </c>
      <c r="F2790">
        <v>7.0000000000000007E-2</v>
      </c>
      <c r="G2790">
        <v>1</v>
      </c>
      <c r="H2790" s="1">
        <v>41392</v>
      </c>
      <c r="I2790" s="1" t="str">
        <f t="shared" si="117"/>
        <v xml:space="preserve"> Apr</v>
      </c>
      <c r="J2790">
        <v>14854</v>
      </c>
      <c r="K2790" t="s">
        <v>47</v>
      </c>
      <c r="L2790">
        <v>24</v>
      </c>
      <c r="M2790">
        <v>0.57999999999999996</v>
      </c>
      <c r="N2790" t="s">
        <v>29</v>
      </c>
      <c r="O2790" t="s">
        <v>30</v>
      </c>
      <c r="P2790" t="s">
        <v>2507</v>
      </c>
      <c r="Q2790" t="s">
        <v>32</v>
      </c>
      <c r="R2790">
        <v>-27.98</v>
      </c>
      <c r="S2790" t="s">
        <v>33</v>
      </c>
      <c r="T2790">
        <v>2078</v>
      </c>
      <c r="U2790">
        <v>391.23</v>
      </c>
      <c r="V2790" s="1">
        <v>41396</v>
      </c>
      <c r="W2790" t="s">
        <v>34</v>
      </c>
      <c r="X2790">
        <v>6.25</v>
      </c>
      <c r="Y2790" t="s">
        <v>208</v>
      </c>
      <c r="Z2790">
        <v>16.91</v>
      </c>
      <c r="AA2790">
        <v>45042</v>
      </c>
      <c r="AB2790">
        <f t="shared" si="118"/>
        <v>405.84000000000003</v>
      </c>
      <c r="AC2790">
        <f t="shared" si="119"/>
        <v>377.43120000000005</v>
      </c>
    </row>
    <row r="2791" spans="1:29" x14ac:dyDescent="0.25">
      <c r="A2791" t="s">
        <v>891</v>
      </c>
      <c r="B2791">
        <v>47</v>
      </c>
      <c r="C2791" t="str">
        <f t="shared" si="116"/>
        <v>Adult</v>
      </c>
      <c r="D2791" t="s">
        <v>1448</v>
      </c>
      <c r="E2791" t="s">
        <v>46</v>
      </c>
      <c r="F2791">
        <v>0.05</v>
      </c>
      <c r="G2791">
        <v>1</v>
      </c>
      <c r="H2791" s="1">
        <v>41392</v>
      </c>
      <c r="I2791" s="1" t="str">
        <f t="shared" si="117"/>
        <v xml:space="preserve"> Apr</v>
      </c>
      <c r="J2791">
        <v>17090</v>
      </c>
      <c r="K2791" t="s">
        <v>47</v>
      </c>
      <c r="L2791">
        <v>26</v>
      </c>
      <c r="M2791">
        <v>0.74</v>
      </c>
      <c r="N2791" t="s">
        <v>48</v>
      </c>
      <c r="O2791" t="s">
        <v>49</v>
      </c>
      <c r="P2791" t="s">
        <v>586</v>
      </c>
      <c r="Q2791" t="s">
        <v>51</v>
      </c>
      <c r="R2791">
        <v>-1086.43</v>
      </c>
      <c r="S2791" t="s">
        <v>68</v>
      </c>
      <c r="T2791">
        <v>2363</v>
      </c>
      <c r="U2791">
        <v>3351.08</v>
      </c>
      <c r="V2791" s="1">
        <v>41397</v>
      </c>
      <c r="W2791" t="s">
        <v>53</v>
      </c>
      <c r="X2791">
        <v>70.2</v>
      </c>
      <c r="Y2791" t="s">
        <v>416</v>
      </c>
      <c r="Z2791">
        <v>122.99</v>
      </c>
      <c r="AA2791">
        <v>47130</v>
      </c>
      <c r="AB2791">
        <f t="shared" si="118"/>
        <v>3197.74</v>
      </c>
      <c r="AC2791">
        <f t="shared" si="119"/>
        <v>3037.8529999999996</v>
      </c>
    </row>
    <row r="2792" spans="1:29" x14ac:dyDescent="0.25">
      <c r="A2792" t="s">
        <v>983</v>
      </c>
      <c r="B2792">
        <v>47</v>
      </c>
      <c r="C2792" t="str">
        <f t="shared" si="116"/>
        <v>Adult</v>
      </c>
      <c r="D2792" t="s">
        <v>984</v>
      </c>
      <c r="E2792" t="s">
        <v>38</v>
      </c>
      <c r="F2792">
        <v>7.0000000000000007E-2</v>
      </c>
      <c r="G2792">
        <v>1</v>
      </c>
      <c r="H2792" s="1">
        <v>41392</v>
      </c>
      <c r="I2792" s="1" t="str">
        <f t="shared" si="117"/>
        <v xml:space="preserve"> Apr</v>
      </c>
      <c r="J2792">
        <v>40678</v>
      </c>
      <c r="K2792" t="s">
        <v>47</v>
      </c>
      <c r="L2792">
        <v>42</v>
      </c>
      <c r="M2792">
        <v>0.4</v>
      </c>
      <c r="N2792" t="s">
        <v>29</v>
      </c>
      <c r="O2792" t="s">
        <v>30</v>
      </c>
      <c r="P2792" t="s">
        <v>2311</v>
      </c>
      <c r="Q2792" t="s">
        <v>67</v>
      </c>
      <c r="R2792">
        <v>551.33550000000002</v>
      </c>
      <c r="S2792" t="s">
        <v>52</v>
      </c>
      <c r="T2792">
        <v>5732</v>
      </c>
      <c r="U2792">
        <v>2753.07</v>
      </c>
      <c r="V2792" s="1">
        <v>41399</v>
      </c>
      <c r="W2792" t="s">
        <v>34</v>
      </c>
      <c r="X2792">
        <v>19.989999999999998</v>
      </c>
      <c r="Y2792" t="s">
        <v>187</v>
      </c>
      <c r="Z2792">
        <v>67.28</v>
      </c>
      <c r="AA2792">
        <v>89502</v>
      </c>
      <c r="AB2792">
        <f t="shared" si="118"/>
        <v>2825.76</v>
      </c>
      <c r="AC2792">
        <f t="shared" si="119"/>
        <v>2627.9568000000004</v>
      </c>
    </row>
    <row r="2793" spans="1:29" x14ac:dyDescent="0.25">
      <c r="A2793" t="s">
        <v>2850</v>
      </c>
      <c r="B2793">
        <v>47</v>
      </c>
      <c r="C2793" t="str">
        <f t="shared" si="116"/>
        <v>Adult</v>
      </c>
      <c r="D2793" t="s">
        <v>979</v>
      </c>
      <c r="E2793" t="s">
        <v>57</v>
      </c>
      <c r="F2793">
        <v>0.04</v>
      </c>
      <c r="G2793">
        <v>1</v>
      </c>
      <c r="H2793" s="1">
        <v>41393</v>
      </c>
      <c r="I2793" s="1" t="str">
        <f t="shared" si="117"/>
        <v xml:space="preserve"> Apr</v>
      </c>
      <c r="J2793">
        <v>21319</v>
      </c>
      <c r="K2793" t="s">
        <v>131</v>
      </c>
      <c r="L2793">
        <v>42</v>
      </c>
      <c r="M2793">
        <v>0.62</v>
      </c>
      <c r="N2793" t="s">
        <v>48</v>
      </c>
      <c r="O2793" t="s">
        <v>49</v>
      </c>
      <c r="P2793" t="s">
        <v>1446</v>
      </c>
      <c r="Q2793" t="s">
        <v>82</v>
      </c>
      <c r="R2793">
        <v>-174.94</v>
      </c>
      <c r="S2793" t="s">
        <v>33</v>
      </c>
      <c r="T2793">
        <v>2944</v>
      </c>
      <c r="U2793">
        <v>1060.3399999999999</v>
      </c>
      <c r="V2793" s="1">
        <v>41394</v>
      </c>
      <c r="W2793" t="s">
        <v>53</v>
      </c>
      <c r="X2793">
        <v>15.68</v>
      </c>
      <c r="Y2793" t="s">
        <v>204</v>
      </c>
      <c r="Z2793">
        <v>23.99</v>
      </c>
      <c r="AA2793">
        <v>4092</v>
      </c>
      <c r="AB2793">
        <f t="shared" si="118"/>
        <v>1007.5799999999999</v>
      </c>
      <c r="AC2793">
        <f t="shared" si="119"/>
        <v>967.27679999999998</v>
      </c>
    </row>
    <row r="2794" spans="1:29" x14ac:dyDescent="0.25">
      <c r="A2794" t="s">
        <v>1892</v>
      </c>
      <c r="B2794">
        <v>47</v>
      </c>
      <c r="C2794" t="str">
        <f t="shared" si="116"/>
        <v>Adult</v>
      </c>
      <c r="D2794" t="s">
        <v>1893</v>
      </c>
      <c r="E2794" t="s">
        <v>38</v>
      </c>
      <c r="F2794">
        <v>0</v>
      </c>
      <c r="G2794">
        <v>1</v>
      </c>
      <c r="H2794" s="1">
        <v>41393</v>
      </c>
      <c r="I2794" s="1" t="str">
        <f t="shared" si="117"/>
        <v xml:space="preserve"> Apr</v>
      </c>
      <c r="J2794">
        <v>33857</v>
      </c>
      <c r="K2794" t="s">
        <v>58</v>
      </c>
      <c r="L2794">
        <v>18</v>
      </c>
      <c r="M2794">
        <v>0.38</v>
      </c>
      <c r="N2794" t="s">
        <v>29</v>
      </c>
      <c r="O2794" t="s">
        <v>59</v>
      </c>
      <c r="P2794" t="s">
        <v>351</v>
      </c>
      <c r="Q2794" t="s">
        <v>61</v>
      </c>
      <c r="R2794">
        <v>28.87</v>
      </c>
      <c r="S2794" t="s">
        <v>76</v>
      </c>
      <c r="T2794">
        <v>4761</v>
      </c>
      <c r="U2794">
        <v>130.16</v>
      </c>
      <c r="V2794" s="1">
        <v>41394</v>
      </c>
      <c r="W2794" t="s">
        <v>34</v>
      </c>
      <c r="X2794">
        <v>2.17</v>
      </c>
      <c r="Y2794" t="s">
        <v>132</v>
      </c>
      <c r="Z2794">
        <v>7.04</v>
      </c>
      <c r="AA2794">
        <v>33461</v>
      </c>
      <c r="AB2794">
        <f t="shared" si="118"/>
        <v>126.72</v>
      </c>
      <c r="AC2794">
        <f t="shared" si="119"/>
        <v>126.72</v>
      </c>
    </row>
    <row r="2795" spans="1:29" x14ac:dyDescent="0.25">
      <c r="A2795" t="s">
        <v>2485</v>
      </c>
      <c r="B2795">
        <v>47</v>
      </c>
      <c r="C2795" t="str">
        <f t="shared" si="116"/>
        <v>Adult</v>
      </c>
      <c r="D2795" t="s">
        <v>2478</v>
      </c>
      <c r="E2795" t="s">
        <v>27</v>
      </c>
      <c r="F2795">
        <v>0.01</v>
      </c>
      <c r="G2795">
        <v>1</v>
      </c>
      <c r="H2795" s="1">
        <v>41393</v>
      </c>
      <c r="I2795" s="1" t="str">
        <f t="shared" si="117"/>
        <v xml:space="preserve"> Apr</v>
      </c>
      <c r="J2795">
        <v>23394</v>
      </c>
      <c r="K2795" t="s">
        <v>28</v>
      </c>
      <c r="L2795">
        <v>45</v>
      </c>
      <c r="M2795">
        <v>0.38</v>
      </c>
      <c r="N2795" t="s">
        <v>29</v>
      </c>
      <c r="O2795" t="s">
        <v>30</v>
      </c>
      <c r="P2795" t="s">
        <v>2924</v>
      </c>
      <c r="Q2795" t="s">
        <v>67</v>
      </c>
      <c r="R2795">
        <v>-5.9915000000000003</v>
      </c>
      <c r="S2795" t="s">
        <v>33</v>
      </c>
      <c r="T2795">
        <v>3271</v>
      </c>
      <c r="U2795">
        <v>101.57</v>
      </c>
      <c r="V2795" s="1">
        <v>41394</v>
      </c>
      <c r="W2795" t="s">
        <v>34</v>
      </c>
      <c r="X2795">
        <v>1.49</v>
      </c>
      <c r="Y2795" t="s">
        <v>208</v>
      </c>
      <c r="Z2795">
        <v>2.08</v>
      </c>
      <c r="AA2795">
        <v>44052</v>
      </c>
      <c r="AB2795">
        <f t="shared" si="118"/>
        <v>93.600000000000009</v>
      </c>
      <c r="AC2795">
        <f t="shared" si="119"/>
        <v>92.664000000000001</v>
      </c>
    </row>
    <row r="2796" spans="1:29" x14ac:dyDescent="0.25">
      <c r="A2796" t="s">
        <v>2925</v>
      </c>
      <c r="B2796">
        <v>47</v>
      </c>
      <c r="C2796" t="str">
        <f t="shared" si="116"/>
        <v>Adult</v>
      </c>
      <c r="D2796" t="s">
        <v>979</v>
      </c>
      <c r="E2796" t="s">
        <v>57</v>
      </c>
      <c r="F2796">
        <v>0.01</v>
      </c>
      <c r="G2796">
        <v>1</v>
      </c>
      <c r="H2796" s="1">
        <v>41393</v>
      </c>
      <c r="I2796" s="1" t="str">
        <f t="shared" si="117"/>
        <v xml:space="preserve"> Apr</v>
      </c>
      <c r="J2796">
        <v>21319</v>
      </c>
      <c r="K2796" t="s">
        <v>131</v>
      </c>
      <c r="L2796">
        <v>5</v>
      </c>
      <c r="M2796">
        <v>0.38</v>
      </c>
      <c r="N2796" t="s">
        <v>96</v>
      </c>
      <c r="O2796" t="s">
        <v>49</v>
      </c>
      <c r="P2796" t="s">
        <v>1722</v>
      </c>
      <c r="Q2796" t="s">
        <v>192</v>
      </c>
      <c r="R2796">
        <v>-1042.7139999999999</v>
      </c>
      <c r="S2796" t="s">
        <v>33</v>
      </c>
      <c r="T2796">
        <v>2943</v>
      </c>
      <c r="U2796">
        <v>2361.1</v>
      </c>
      <c r="V2796" s="1">
        <v>41394</v>
      </c>
      <c r="W2796" t="s">
        <v>53</v>
      </c>
      <c r="X2796">
        <v>49</v>
      </c>
      <c r="Y2796" t="s">
        <v>278</v>
      </c>
      <c r="Z2796">
        <v>449.99</v>
      </c>
      <c r="AA2796">
        <v>1089</v>
      </c>
      <c r="AB2796">
        <f t="shared" si="118"/>
        <v>2249.9499999999998</v>
      </c>
      <c r="AC2796">
        <f t="shared" si="119"/>
        <v>2227.4504999999999</v>
      </c>
    </row>
    <row r="2797" spans="1:29" x14ac:dyDescent="0.25">
      <c r="A2797" t="s">
        <v>1211</v>
      </c>
      <c r="B2797">
        <v>47</v>
      </c>
      <c r="C2797" t="str">
        <f t="shared" si="116"/>
        <v>Adult</v>
      </c>
      <c r="D2797" t="s">
        <v>1212</v>
      </c>
      <c r="E2797" t="s">
        <v>38</v>
      </c>
      <c r="F2797">
        <v>0.02</v>
      </c>
      <c r="G2797">
        <v>1</v>
      </c>
      <c r="H2797" s="1">
        <v>41393</v>
      </c>
      <c r="I2797" s="1" t="str">
        <f t="shared" si="117"/>
        <v xml:space="preserve"> Apr</v>
      </c>
      <c r="J2797">
        <v>38850</v>
      </c>
      <c r="K2797" t="s">
        <v>131</v>
      </c>
      <c r="L2797">
        <v>34</v>
      </c>
      <c r="M2797">
        <v>0.62</v>
      </c>
      <c r="N2797" t="s">
        <v>48</v>
      </c>
      <c r="O2797" t="s">
        <v>73</v>
      </c>
      <c r="P2797" t="s">
        <v>731</v>
      </c>
      <c r="Q2797" t="s">
        <v>75</v>
      </c>
      <c r="R2797">
        <v>-4560.43</v>
      </c>
      <c r="S2797" t="s">
        <v>52</v>
      </c>
      <c r="T2797">
        <v>5466</v>
      </c>
      <c r="U2797">
        <v>12570.74</v>
      </c>
      <c r="V2797" s="1">
        <v>41395</v>
      </c>
      <c r="W2797" t="s">
        <v>53</v>
      </c>
      <c r="X2797">
        <v>40.19</v>
      </c>
      <c r="Y2797" t="s">
        <v>54</v>
      </c>
      <c r="Z2797">
        <v>348.21</v>
      </c>
      <c r="AA2797">
        <v>92691</v>
      </c>
      <c r="AB2797">
        <f t="shared" si="118"/>
        <v>11839.14</v>
      </c>
      <c r="AC2797">
        <f t="shared" si="119"/>
        <v>11602.357199999999</v>
      </c>
    </row>
    <row r="2798" spans="1:29" x14ac:dyDescent="0.25">
      <c r="A2798" t="s">
        <v>546</v>
      </c>
      <c r="B2798">
        <v>47</v>
      </c>
      <c r="C2798" t="str">
        <f t="shared" si="116"/>
        <v>Adult</v>
      </c>
      <c r="D2798" t="s">
        <v>2926</v>
      </c>
      <c r="E2798" t="s">
        <v>46</v>
      </c>
      <c r="F2798">
        <v>0.09</v>
      </c>
      <c r="G2798">
        <v>1</v>
      </c>
      <c r="H2798" s="1">
        <v>41393</v>
      </c>
      <c r="I2798" s="1" t="str">
        <f t="shared" si="117"/>
        <v xml:space="preserve"> Apr</v>
      </c>
      <c r="J2798">
        <v>5569</v>
      </c>
      <c r="K2798" t="s">
        <v>39</v>
      </c>
      <c r="L2798">
        <v>12</v>
      </c>
      <c r="M2798">
        <v>0.55000000000000004</v>
      </c>
      <c r="N2798" t="s">
        <v>48</v>
      </c>
      <c r="O2798" t="s">
        <v>30</v>
      </c>
      <c r="P2798" t="s">
        <v>777</v>
      </c>
      <c r="Q2798" t="s">
        <v>82</v>
      </c>
      <c r="R2798">
        <v>-0.06</v>
      </c>
      <c r="S2798" t="s">
        <v>68</v>
      </c>
      <c r="T2798">
        <v>782</v>
      </c>
      <c r="U2798">
        <v>118.97</v>
      </c>
      <c r="V2798" s="1">
        <v>41395</v>
      </c>
      <c r="W2798" t="s">
        <v>34</v>
      </c>
      <c r="X2798">
        <v>6.22</v>
      </c>
      <c r="Y2798" t="s">
        <v>149</v>
      </c>
      <c r="Z2798">
        <v>9.65</v>
      </c>
      <c r="AA2798">
        <v>61821</v>
      </c>
      <c r="AB2798">
        <f t="shared" si="118"/>
        <v>115.80000000000001</v>
      </c>
      <c r="AC2798">
        <f t="shared" si="119"/>
        <v>105.37800000000001</v>
      </c>
    </row>
    <row r="2799" spans="1:29" x14ac:dyDescent="0.25">
      <c r="A2799" t="s">
        <v>201</v>
      </c>
      <c r="B2799">
        <v>47</v>
      </c>
      <c r="C2799" t="str">
        <f t="shared" si="116"/>
        <v>Adult</v>
      </c>
      <c r="D2799" t="s">
        <v>979</v>
      </c>
      <c r="E2799" t="s">
        <v>57</v>
      </c>
      <c r="F2799">
        <v>0.03</v>
      </c>
      <c r="G2799">
        <v>1</v>
      </c>
      <c r="H2799" s="1">
        <v>41393</v>
      </c>
      <c r="I2799" s="1" t="str">
        <f t="shared" si="117"/>
        <v xml:space="preserve"> Apr</v>
      </c>
      <c r="J2799">
        <v>21319</v>
      </c>
      <c r="K2799" t="s">
        <v>131</v>
      </c>
      <c r="L2799">
        <v>11</v>
      </c>
      <c r="M2799">
        <v>0.56999999999999995</v>
      </c>
      <c r="N2799" t="s">
        <v>29</v>
      </c>
      <c r="O2799" t="s">
        <v>30</v>
      </c>
      <c r="P2799" t="s">
        <v>1069</v>
      </c>
      <c r="Q2799" t="s">
        <v>32</v>
      </c>
      <c r="R2799">
        <v>-40.94</v>
      </c>
      <c r="S2799" t="s">
        <v>33</v>
      </c>
      <c r="T2799">
        <v>2942</v>
      </c>
      <c r="U2799">
        <v>167.53</v>
      </c>
      <c r="V2799" s="1">
        <v>41396</v>
      </c>
      <c r="W2799" t="s">
        <v>34</v>
      </c>
      <c r="X2799">
        <v>7.69</v>
      </c>
      <c r="Y2799" t="s">
        <v>204</v>
      </c>
      <c r="Z2799">
        <v>14.98</v>
      </c>
      <c r="AA2799">
        <v>4011</v>
      </c>
      <c r="AB2799">
        <f t="shared" si="118"/>
        <v>164.78</v>
      </c>
      <c r="AC2799">
        <f t="shared" si="119"/>
        <v>159.8366</v>
      </c>
    </row>
    <row r="2800" spans="1:29" x14ac:dyDescent="0.25">
      <c r="A2800" t="s">
        <v>1224</v>
      </c>
      <c r="B2800">
        <v>47</v>
      </c>
      <c r="C2800" t="str">
        <f t="shared" si="116"/>
        <v>Adult</v>
      </c>
      <c r="D2800" t="s">
        <v>1225</v>
      </c>
      <c r="E2800" t="s">
        <v>46</v>
      </c>
      <c r="F2800">
        <v>0.09</v>
      </c>
      <c r="G2800">
        <v>1</v>
      </c>
      <c r="H2800" s="1">
        <v>41394</v>
      </c>
      <c r="I2800" s="1" t="str">
        <f t="shared" si="117"/>
        <v xml:space="preserve"> Apr</v>
      </c>
      <c r="J2800">
        <v>28928</v>
      </c>
      <c r="K2800" t="s">
        <v>47</v>
      </c>
      <c r="L2800">
        <v>22</v>
      </c>
      <c r="M2800">
        <v>0.51</v>
      </c>
      <c r="N2800" t="s">
        <v>96</v>
      </c>
      <c r="O2800" t="s">
        <v>30</v>
      </c>
      <c r="P2800" t="s">
        <v>1577</v>
      </c>
      <c r="Q2800" t="s">
        <v>102</v>
      </c>
      <c r="R2800">
        <v>729.06</v>
      </c>
      <c r="S2800" t="s">
        <v>76</v>
      </c>
      <c r="T2800">
        <v>4058</v>
      </c>
      <c r="U2800">
        <v>5144.9399999999996</v>
      </c>
      <c r="V2800" s="1">
        <v>41394</v>
      </c>
      <c r="W2800" t="s">
        <v>34</v>
      </c>
      <c r="X2800">
        <v>11.25</v>
      </c>
      <c r="Y2800" t="s">
        <v>132</v>
      </c>
      <c r="Z2800">
        <v>256.99</v>
      </c>
      <c r="AA2800">
        <v>32789</v>
      </c>
      <c r="AB2800">
        <f t="shared" si="118"/>
        <v>5653.7800000000007</v>
      </c>
      <c r="AC2800">
        <f t="shared" si="119"/>
        <v>5144.939800000001</v>
      </c>
    </row>
    <row r="2801" spans="1:29" x14ac:dyDescent="0.25">
      <c r="A2801" t="s">
        <v>363</v>
      </c>
      <c r="B2801">
        <v>47</v>
      </c>
      <c r="C2801" t="str">
        <f t="shared" si="116"/>
        <v>Adult</v>
      </c>
      <c r="D2801" t="s">
        <v>400</v>
      </c>
      <c r="E2801" t="s">
        <v>46</v>
      </c>
      <c r="F2801">
        <v>0.01</v>
      </c>
      <c r="G2801">
        <v>1</v>
      </c>
      <c r="H2801" s="1">
        <v>41394</v>
      </c>
      <c r="I2801" s="1" t="str">
        <f t="shared" si="117"/>
        <v xml:space="preserve"> Apr</v>
      </c>
      <c r="J2801">
        <v>14855</v>
      </c>
      <c r="K2801" t="s">
        <v>39</v>
      </c>
      <c r="L2801">
        <v>19</v>
      </c>
      <c r="M2801">
        <v>0.63</v>
      </c>
      <c r="N2801" t="s">
        <v>48</v>
      </c>
      <c r="O2801" t="s">
        <v>73</v>
      </c>
      <c r="P2801" t="s">
        <v>2074</v>
      </c>
      <c r="Q2801" t="s">
        <v>75</v>
      </c>
      <c r="R2801">
        <v>-168.48</v>
      </c>
      <c r="S2801" t="s">
        <v>76</v>
      </c>
      <c r="T2801">
        <v>2081</v>
      </c>
      <c r="U2801">
        <v>2557.5100000000002</v>
      </c>
      <c r="V2801" s="1">
        <v>41396</v>
      </c>
      <c r="W2801" t="s">
        <v>53</v>
      </c>
      <c r="X2801">
        <v>51.94</v>
      </c>
      <c r="Y2801" t="s">
        <v>366</v>
      </c>
      <c r="Z2801">
        <v>124.49</v>
      </c>
      <c r="AA2801">
        <v>71901</v>
      </c>
      <c r="AB2801">
        <f t="shared" si="118"/>
        <v>2365.31</v>
      </c>
      <c r="AC2801">
        <f t="shared" si="119"/>
        <v>2341.6569</v>
      </c>
    </row>
    <row r="2802" spans="1:29" x14ac:dyDescent="0.25">
      <c r="A2802" t="s">
        <v>363</v>
      </c>
      <c r="B2802">
        <v>47</v>
      </c>
      <c r="C2802" t="str">
        <f t="shared" si="116"/>
        <v>Adult</v>
      </c>
      <c r="D2802" t="s">
        <v>400</v>
      </c>
      <c r="E2802" t="s">
        <v>46</v>
      </c>
      <c r="F2802">
        <v>0.1</v>
      </c>
      <c r="G2802">
        <v>1</v>
      </c>
      <c r="H2802" s="1">
        <v>41394</v>
      </c>
      <c r="I2802" s="1" t="str">
        <f t="shared" si="117"/>
        <v xml:space="preserve"> Apr</v>
      </c>
      <c r="J2802">
        <v>14855</v>
      </c>
      <c r="K2802" t="s">
        <v>39</v>
      </c>
      <c r="L2802">
        <v>48</v>
      </c>
      <c r="M2802">
        <v>0.41</v>
      </c>
      <c r="N2802" t="s">
        <v>48</v>
      </c>
      <c r="O2802" t="s">
        <v>139</v>
      </c>
      <c r="P2802" t="s">
        <v>1417</v>
      </c>
      <c r="Q2802" t="s">
        <v>82</v>
      </c>
      <c r="R2802">
        <v>-150.53</v>
      </c>
      <c r="S2802" t="s">
        <v>76</v>
      </c>
      <c r="T2802">
        <v>2080</v>
      </c>
      <c r="U2802">
        <v>103.8</v>
      </c>
      <c r="V2802" s="1">
        <v>41396</v>
      </c>
      <c r="W2802" t="s">
        <v>34</v>
      </c>
      <c r="X2802">
        <v>4.57</v>
      </c>
      <c r="Y2802" t="s">
        <v>366</v>
      </c>
      <c r="Z2802">
        <v>2.23</v>
      </c>
      <c r="AA2802">
        <v>71901</v>
      </c>
      <c r="AB2802">
        <f t="shared" si="118"/>
        <v>107.03999999999999</v>
      </c>
      <c r="AC2802">
        <f t="shared" si="119"/>
        <v>96.335999999999984</v>
      </c>
    </row>
    <row r="2803" spans="1:29" x14ac:dyDescent="0.25">
      <c r="A2803" t="s">
        <v>363</v>
      </c>
      <c r="B2803">
        <v>47</v>
      </c>
      <c r="C2803" t="str">
        <f t="shared" si="116"/>
        <v>Adult</v>
      </c>
      <c r="D2803" t="s">
        <v>400</v>
      </c>
      <c r="E2803" t="s">
        <v>46</v>
      </c>
      <c r="F2803">
        <v>0.06</v>
      </c>
      <c r="G2803">
        <v>1</v>
      </c>
      <c r="H2803" s="1">
        <v>41394</v>
      </c>
      <c r="I2803" s="1" t="str">
        <f t="shared" si="117"/>
        <v xml:space="preserve"> Apr</v>
      </c>
      <c r="J2803">
        <v>14855</v>
      </c>
      <c r="K2803" t="s">
        <v>39</v>
      </c>
      <c r="L2803">
        <v>44</v>
      </c>
      <c r="M2803">
        <v>0.37</v>
      </c>
      <c r="N2803" t="s">
        <v>29</v>
      </c>
      <c r="O2803" t="s">
        <v>30</v>
      </c>
      <c r="P2803" t="s">
        <v>1822</v>
      </c>
      <c r="Q2803" t="s">
        <v>67</v>
      </c>
      <c r="R2803">
        <v>-150.90299999999999</v>
      </c>
      <c r="S2803" t="s">
        <v>76</v>
      </c>
      <c r="T2803">
        <v>2079</v>
      </c>
      <c r="U2803">
        <v>174.9</v>
      </c>
      <c r="V2803" s="1">
        <v>41396</v>
      </c>
      <c r="W2803" t="s">
        <v>42</v>
      </c>
      <c r="X2803">
        <v>5.47</v>
      </c>
      <c r="Y2803" t="s">
        <v>366</v>
      </c>
      <c r="Z2803">
        <v>3.58</v>
      </c>
      <c r="AA2803">
        <v>71901</v>
      </c>
      <c r="AB2803">
        <f t="shared" si="118"/>
        <v>157.52000000000001</v>
      </c>
      <c r="AC2803">
        <f t="shared" si="119"/>
        <v>148.06880000000001</v>
      </c>
    </row>
    <row r="2804" spans="1:29" x14ac:dyDescent="0.25">
      <c r="A2804" t="s">
        <v>1224</v>
      </c>
      <c r="B2804">
        <v>47</v>
      </c>
      <c r="C2804" t="str">
        <f t="shared" si="116"/>
        <v>Adult</v>
      </c>
      <c r="D2804" t="s">
        <v>1225</v>
      </c>
      <c r="E2804" t="s">
        <v>46</v>
      </c>
      <c r="F2804">
        <v>0.02</v>
      </c>
      <c r="G2804">
        <v>1</v>
      </c>
      <c r="H2804" s="1">
        <v>41394</v>
      </c>
      <c r="I2804" s="1" t="str">
        <f t="shared" si="117"/>
        <v xml:space="preserve"> Apr</v>
      </c>
      <c r="J2804">
        <v>28928</v>
      </c>
      <c r="K2804" t="s">
        <v>47</v>
      </c>
      <c r="L2804">
        <v>3</v>
      </c>
      <c r="M2804">
        <v>0.56999999999999995</v>
      </c>
      <c r="N2804" t="s">
        <v>29</v>
      </c>
      <c r="O2804" t="s">
        <v>30</v>
      </c>
      <c r="P2804" t="s">
        <v>306</v>
      </c>
      <c r="Q2804" t="s">
        <v>214</v>
      </c>
      <c r="R2804">
        <v>-49.34</v>
      </c>
      <c r="S2804" t="s">
        <v>76</v>
      </c>
      <c r="T2804">
        <v>4057</v>
      </c>
      <c r="U2804">
        <v>185.16</v>
      </c>
      <c r="V2804" s="1">
        <v>41396</v>
      </c>
      <c r="W2804" t="s">
        <v>34</v>
      </c>
      <c r="X2804">
        <v>3.99</v>
      </c>
      <c r="Y2804" t="s">
        <v>132</v>
      </c>
      <c r="Z2804">
        <v>59.98</v>
      </c>
      <c r="AA2804">
        <v>32789</v>
      </c>
      <c r="AB2804">
        <f t="shared" si="118"/>
        <v>179.94</v>
      </c>
      <c r="AC2804">
        <f t="shared" si="119"/>
        <v>176.34119999999999</v>
      </c>
    </row>
    <row r="2805" spans="1:29" x14ac:dyDescent="0.25">
      <c r="A2805" t="s">
        <v>1224</v>
      </c>
      <c r="B2805">
        <v>47</v>
      </c>
      <c r="C2805" t="str">
        <f t="shared" si="116"/>
        <v>Adult</v>
      </c>
      <c r="D2805" t="s">
        <v>1225</v>
      </c>
      <c r="E2805" t="s">
        <v>46</v>
      </c>
      <c r="F2805">
        <v>0.01</v>
      </c>
      <c r="G2805">
        <v>1</v>
      </c>
      <c r="H2805" s="1">
        <v>41394</v>
      </c>
      <c r="I2805" s="1" t="str">
        <f t="shared" si="117"/>
        <v xml:space="preserve"> Apr</v>
      </c>
      <c r="J2805">
        <v>28928</v>
      </c>
      <c r="K2805" t="s">
        <v>47</v>
      </c>
      <c r="L2805">
        <v>46</v>
      </c>
      <c r="M2805">
        <v>0.82</v>
      </c>
      <c r="N2805" t="s">
        <v>96</v>
      </c>
      <c r="O2805" t="s">
        <v>59</v>
      </c>
      <c r="P2805" t="s">
        <v>2286</v>
      </c>
      <c r="Q2805" t="s">
        <v>105</v>
      </c>
      <c r="R2805">
        <v>-135.86099999999999</v>
      </c>
      <c r="S2805" t="s">
        <v>76</v>
      </c>
      <c r="T2805">
        <v>4059</v>
      </c>
      <c r="U2805">
        <v>1397.383</v>
      </c>
      <c r="V2805" s="1">
        <v>41396</v>
      </c>
      <c r="W2805" t="s">
        <v>34</v>
      </c>
      <c r="X2805">
        <v>5</v>
      </c>
      <c r="Y2805" t="s">
        <v>132</v>
      </c>
      <c r="Z2805">
        <v>35.99</v>
      </c>
      <c r="AA2805">
        <v>32789</v>
      </c>
      <c r="AB2805">
        <f t="shared" si="118"/>
        <v>1655.5400000000002</v>
      </c>
      <c r="AC2805">
        <f t="shared" si="119"/>
        <v>1638.9846000000002</v>
      </c>
    </row>
    <row r="2806" spans="1:29" x14ac:dyDescent="0.25">
      <c r="A2806" t="s">
        <v>2912</v>
      </c>
      <c r="B2806">
        <v>47</v>
      </c>
      <c r="C2806" t="str">
        <f t="shared" si="116"/>
        <v>Adult</v>
      </c>
      <c r="D2806" t="s">
        <v>1953</v>
      </c>
      <c r="E2806" t="s">
        <v>57</v>
      </c>
      <c r="F2806">
        <v>0.05</v>
      </c>
      <c r="G2806">
        <v>1</v>
      </c>
      <c r="H2806" s="1">
        <v>41394</v>
      </c>
      <c r="I2806" s="1" t="str">
        <f t="shared" si="117"/>
        <v xml:space="preserve"> Apr</v>
      </c>
      <c r="J2806">
        <v>57766</v>
      </c>
      <c r="K2806" t="s">
        <v>28</v>
      </c>
      <c r="L2806">
        <v>17</v>
      </c>
      <c r="M2806">
        <v>0.39</v>
      </c>
      <c r="N2806" t="s">
        <v>29</v>
      </c>
      <c r="O2806" t="s">
        <v>30</v>
      </c>
      <c r="P2806" t="s">
        <v>382</v>
      </c>
      <c r="Q2806" t="s">
        <v>210</v>
      </c>
      <c r="R2806">
        <v>-85.32</v>
      </c>
      <c r="S2806" t="s">
        <v>52</v>
      </c>
      <c r="T2806">
        <v>8097</v>
      </c>
      <c r="U2806">
        <v>517.98</v>
      </c>
      <c r="V2806" s="1">
        <v>41397</v>
      </c>
      <c r="W2806" t="s">
        <v>34</v>
      </c>
      <c r="X2806">
        <v>19.989999999999998</v>
      </c>
      <c r="Y2806" t="s">
        <v>661</v>
      </c>
      <c r="Z2806">
        <v>30.53</v>
      </c>
      <c r="AA2806">
        <v>59102</v>
      </c>
      <c r="AB2806">
        <f t="shared" si="118"/>
        <v>519.01</v>
      </c>
      <c r="AC2806">
        <f t="shared" si="119"/>
        <v>493.05950000000001</v>
      </c>
    </row>
    <row r="2807" spans="1:29" x14ac:dyDescent="0.25">
      <c r="A2807" t="s">
        <v>2927</v>
      </c>
      <c r="B2807">
        <v>47</v>
      </c>
      <c r="C2807" t="str">
        <f t="shared" si="116"/>
        <v>Adult</v>
      </c>
      <c r="D2807" t="s">
        <v>1333</v>
      </c>
      <c r="E2807" t="s">
        <v>27</v>
      </c>
      <c r="F2807">
        <v>0.1</v>
      </c>
      <c r="G2807">
        <v>1</v>
      </c>
      <c r="H2807" s="1">
        <v>41395</v>
      </c>
      <c r="I2807" s="1" t="str">
        <f t="shared" si="117"/>
        <v xml:space="preserve"> May</v>
      </c>
      <c r="J2807">
        <v>57857</v>
      </c>
      <c r="K2807" t="s">
        <v>28</v>
      </c>
      <c r="L2807">
        <v>18</v>
      </c>
      <c r="M2807">
        <v>0.39</v>
      </c>
      <c r="N2807" t="s">
        <v>48</v>
      </c>
      <c r="O2807" t="s">
        <v>139</v>
      </c>
      <c r="P2807" t="s">
        <v>2370</v>
      </c>
      <c r="Q2807" t="s">
        <v>82</v>
      </c>
      <c r="R2807">
        <v>153.47999999999999</v>
      </c>
      <c r="S2807" t="s">
        <v>52</v>
      </c>
      <c r="T2807">
        <v>8106</v>
      </c>
      <c r="U2807">
        <v>314.95999999999998</v>
      </c>
      <c r="V2807" s="1">
        <v>41395</v>
      </c>
      <c r="W2807" t="s">
        <v>34</v>
      </c>
      <c r="X2807">
        <v>3.77</v>
      </c>
      <c r="Y2807" t="s">
        <v>298</v>
      </c>
      <c r="Z2807">
        <v>18.649999999999999</v>
      </c>
      <c r="AA2807">
        <v>80634</v>
      </c>
      <c r="AB2807">
        <f t="shared" si="118"/>
        <v>335.7</v>
      </c>
      <c r="AC2807">
        <f t="shared" si="119"/>
        <v>302.13</v>
      </c>
    </row>
    <row r="2808" spans="1:29" x14ac:dyDescent="0.25">
      <c r="A2808" t="s">
        <v>704</v>
      </c>
      <c r="B2808">
        <v>47</v>
      </c>
      <c r="C2808" t="str">
        <f t="shared" si="116"/>
        <v>Adult</v>
      </c>
      <c r="D2808" t="s">
        <v>65</v>
      </c>
      <c r="E2808" t="s">
        <v>57</v>
      </c>
      <c r="F2808">
        <v>0.03</v>
      </c>
      <c r="G2808">
        <v>1</v>
      </c>
      <c r="H2808" s="1">
        <v>41395</v>
      </c>
      <c r="I2808" s="1" t="str">
        <f t="shared" si="117"/>
        <v xml:space="preserve"> May</v>
      </c>
      <c r="J2808">
        <v>57092</v>
      </c>
      <c r="K2808" t="s">
        <v>58</v>
      </c>
      <c r="L2808">
        <v>29</v>
      </c>
      <c r="M2808">
        <v>0.56999999999999995</v>
      </c>
      <c r="N2808" t="s">
        <v>96</v>
      </c>
      <c r="O2808" t="s">
        <v>30</v>
      </c>
      <c r="P2808" t="s">
        <v>1992</v>
      </c>
      <c r="Q2808" t="s">
        <v>105</v>
      </c>
      <c r="R2808">
        <v>601.33500000000004</v>
      </c>
      <c r="S2808" t="s">
        <v>68</v>
      </c>
      <c r="T2808">
        <v>7985</v>
      </c>
      <c r="U2808">
        <v>2820.6995000000002</v>
      </c>
      <c r="V2808" s="1">
        <v>41396</v>
      </c>
      <c r="W2808" t="s">
        <v>34</v>
      </c>
      <c r="X2808">
        <v>8.99</v>
      </c>
      <c r="Y2808" t="s">
        <v>111</v>
      </c>
      <c r="Z2808">
        <v>110.99</v>
      </c>
      <c r="AA2808">
        <v>75482</v>
      </c>
      <c r="AB2808">
        <f t="shared" si="118"/>
        <v>3218.71</v>
      </c>
      <c r="AC2808">
        <f t="shared" si="119"/>
        <v>3122.1487000000002</v>
      </c>
    </row>
    <row r="2809" spans="1:29" x14ac:dyDescent="0.25">
      <c r="A2809" t="s">
        <v>2928</v>
      </c>
      <c r="B2809">
        <v>47</v>
      </c>
      <c r="C2809" t="str">
        <f t="shared" si="116"/>
        <v>Adult</v>
      </c>
      <c r="D2809" t="s">
        <v>1085</v>
      </c>
      <c r="E2809" t="s">
        <v>27</v>
      </c>
      <c r="F2809">
        <v>0.01</v>
      </c>
      <c r="G2809">
        <v>1</v>
      </c>
      <c r="H2809" s="1">
        <v>41395</v>
      </c>
      <c r="I2809" s="1" t="str">
        <f t="shared" si="117"/>
        <v xml:space="preserve"> May</v>
      </c>
      <c r="J2809">
        <v>43904</v>
      </c>
      <c r="K2809" t="s">
        <v>39</v>
      </c>
      <c r="L2809">
        <v>30</v>
      </c>
      <c r="M2809">
        <v>0.57999999999999996</v>
      </c>
      <c r="N2809" t="s">
        <v>96</v>
      </c>
      <c r="O2809" t="s">
        <v>30</v>
      </c>
      <c r="P2809" t="s">
        <v>653</v>
      </c>
      <c r="Q2809" t="s">
        <v>105</v>
      </c>
      <c r="R2809">
        <v>788.50800000000004</v>
      </c>
      <c r="S2809" t="s">
        <v>76</v>
      </c>
      <c r="T2809">
        <v>6196</v>
      </c>
      <c r="U2809">
        <v>3339.65</v>
      </c>
      <c r="V2809" s="1">
        <v>41396</v>
      </c>
      <c r="W2809" t="s">
        <v>34</v>
      </c>
      <c r="X2809">
        <v>7.69</v>
      </c>
      <c r="Y2809" t="s">
        <v>132</v>
      </c>
      <c r="Z2809">
        <v>125.99</v>
      </c>
      <c r="AA2809">
        <v>33063</v>
      </c>
      <c r="AB2809">
        <f t="shared" si="118"/>
        <v>3779.7</v>
      </c>
      <c r="AC2809">
        <f t="shared" si="119"/>
        <v>3741.9029999999998</v>
      </c>
    </row>
    <row r="2810" spans="1:29" x14ac:dyDescent="0.25">
      <c r="A2810" t="s">
        <v>2928</v>
      </c>
      <c r="B2810">
        <v>47</v>
      </c>
      <c r="C2810" t="str">
        <f t="shared" si="116"/>
        <v>Adult</v>
      </c>
      <c r="D2810" t="s">
        <v>1085</v>
      </c>
      <c r="E2810" t="s">
        <v>27</v>
      </c>
      <c r="F2810">
        <v>0.08</v>
      </c>
      <c r="G2810">
        <v>1</v>
      </c>
      <c r="H2810" s="1">
        <v>41395</v>
      </c>
      <c r="I2810" s="1" t="str">
        <f t="shared" si="117"/>
        <v xml:space="preserve"> May</v>
      </c>
      <c r="J2810">
        <v>43904</v>
      </c>
      <c r="K2810" t="s">
        <v>39</v>
      </c>
      <c r="L2810">
        <v>43</v>
      </c>
      <c r="M2810">
        <v>0.41</v>
      </c>
      <c r="N2810" t="s">
        <v>96</v>
      </c>
      <c r="O2810" t="s">
        <v>139</v>
      </c>
      <c r="P2810" t="s">
        <v>1905</v>
      </c>
      <c r="Q2810" t="s">
        <v>102</v>
      </c>
      <c r="R2810">
        <v>111.74</v>
      </c>
      <c r="S2810" t="s">
        <v>76</v>
      </c>
      <c r="T2810">
        <v>6195</v>
      </c>
      <c r="U2810">
        <v>413.83</v>
      </c>
      <c r="V2810" s="1">
        <v>41397</v>
      </c>
      <c r="W2810" t="s">
        <v>34</v>
      </c>
      <c r="X2810">
        <v>1.99</v>
      </c>
      <c r="Y2810" t="s">
        <v>132</v>
      </c>
      <c r="Z2810">
        <v>10.01</v>
      </c>
      <c r="AA2810">
        <v>33063</v>
      </c>
      <c r="AB2810">
        <f t="shared" si="118"/>
        <v>430.43</v>
      </c>
      <c r="AC2810">
        <f t="shared" si="119"/>
        <v>395.99560000000002</v>
      </c>
    </row>
    <row r="2811" spans="1:29" x14ac:dyDescent="0.25">
      <c r="A2811" t="s">
        <v>1461</v>
      </c>
      <c r="B2811">
        <v>47</v>
      </c>
      <c r="C2811" t="str">
        <f t="shared" si="116"/>
        <v>Adult</v>
      </c>
      <c r="D2811" t="s">
        <v>539</v>
      </c>
      <c r="E2811" t="s">
        <v>46</v>
      </c>
      <c r="F2811">
        <v>0.03</v>
      </c>
      <c r="G2811">
        <v>1</v>
      </c>
      <c r="H2811" s="1">
        <v>41396</v>
      </c>
      <c r="I2811" s="1" t="str">
        <f t="shared" si="117"/>
        <v xml:space="preserve"> May</v>
      </c>
      <c r="J2811">
        <v>51488</v>
      </c>
      <c r="K2811" t="s">
        <v>28</v>
      </c>
      <c r="L2811">
        <v>31</v>
      </c>
      <c r="M2811">
        <v>0.57999999999999996</v>
      </c>
      <c r="N2811" t="s">
        <v>29</v>
      </c>
      <c r="O2811" t="s">
        <v>30</v>
      </c>
      <c r="P2811" t="s">
        <v>1965</v>
      </c>
      <c r="Q2811" t="s">
        <v>214</v>
      </c>
      <c r="R2811">
        <v>119.92</v>
      </c>
      <c r="S2811" t="s">
        <v>76</v>
      </c>
      <c r="T2811">
        <v>7213</v>
      </c>
      <c r="U2811">
        <v>1561.96</v>
      </c>
      <c r="V2811" s="1">
        <v>41397</v>
      </c>
      <c r="W2811" t="s">
        <v>34</v>
      </c>
      <c r="X2811">
        <v>13.66</v>
      </c>
      <c r="Y2811" t="s">
        <v>162</v>
      </c>
      <c r="Z2811">
        <v>50.98</v>
      </c>
      <c r="AA2811">
        <v>23602</v>
      </c>
      <c r="AB2811">
        <f t="shared" si="118"/>
        <v>1580.3799999999999</v>
      </c>
      <c r="AC2811">
        <f t="shared" si="119"/>
        <v>1532.9685999999999</v>
      </c>
    </row>
    <row r="2812" spans="1:29" x14ac:dyDescent="0.25">
      <c r="A2812" t="s">
        <v>2146</v>
      </c>
      <c r="B2812">
        <v>47</v>
      </c>
      <c r="C2812" t="str">
        <f t="shared" si="116"/>
        <v>Adult</v>
      </c>
      <c r="D2812" t="s">
        <v>1391</v>
      </c>
      <c r="E2812" t="s">
        <v>38</v>
      </c>
      <c r="F2812">
        <v>7.0000000000000007E-2</v>
      </c>
      <c r="G2812">
        <v>1</v>
      </c>
      <c r="H2812" s="1">
        <v>41396</v>
      </c>
      <c r="I2812" s="1" t="str">
        <f t="shared" si="117"/>
        <v xml:space="preserve"> May</v>
      </c>
      <c r="J2812">
        <v>29408</v>
      </c>
      <c r="K2812" t="s">
        <v>39</v>
      </c>
      <c r="L2812">
        <v>44</v>
      </c>
      <c r="M2812">
        <v>0.39</v>
      </c>
      <c r="N2812" t="s">
        <v>96</v>
      </c>
      <c r="O2812" t="s">
        <v>73</v>
      </c>
      <c r="P2812" t="s">
        <v>423</v>
      </c>
      <c r="Q2812" t="s">
        <v>98</v>
      </c>
      <c r="R2812">
        <v>251.58</v>
      </c>
      <c r="S2812" t="s">
        <v>68</v>
      </c>
      <c r="T2812">
        <v>4143</v>
      </c>
      <c r="U2812">
        <v>4260.7299999999996</v>
      </c>
      <c r="V2812" s="1">
        <v>41397</v>
      </c>
      <c r="W2812" t="s">
        <v>53</v>
      </c>
      <c r="X2812">
        <v>56.14</v>
      </c>
      <c r="Y2812" t="s">
        <v>246</v>
      </c>
      <c r="Z2812">
        <v>119.99</v>
      </c>
      <c r="AA2812">
        <v>49783</v>
      </c>
      <c r="AB2812">
        <f t="shared" si="118"/>
        <v>5279.5599999999995</v>
      </c>
      <c r="AC2812">
        <f t="shared" si="119"/>
        <v>4909.9907999999996</v>
      </c>
    </row>
    <row r="2813" spans="1:29" x14ac:dyDescent="0.25">
      <c r="A2813" t="s">
        <v>1414</v>
      </c>
      <c r="B2813">
        <v>47</v>
      </c>
      <c r="C2813" t="str">
        <f t="shared" si="116"/>
        <v>Adult</v>
      </c>
      <c r="D2813" t="s">
        <v>1415</v>
      </c>
      <c r="E2813" t="s">
        <v>46</v>
      </c>
      <c r="F2813">
        <v>0.05</v>
      </c>
      <c r="G2813">
        <v>1</v>
      </c>
      <c r="H2813" s="1">
        <v>41396</v>
      </c>
      <c r="I2813" s="1" t="str">
        <f t="shared" si="117"/>
        <v xml:space="preserve"> May</v>
      </c>
      <c r="J2813">
        <v>34402</v>
      </c>
      <c r="K2813" t="s">
        <v>28</v>
      </c>
      <c r="L2813">
        <v>38</v>
      </c>
      <c r="M2813">
        <v>0.81</v>
      </c>
      <c r="N2813" t="s">
        <v>29</v>
      </c>
      <c r="O2813" t="s">
        <v>40</v>
      </c>
      <c r="P2813" t="s">
        <v>1874</v>
      </c>
      <c r="Q2813" t="s">
        <v>32</v>
      </c>
      <c r="R2813">
        <v>-967.67</v>
      </c>
      <c r="S2813" t="s">
        <v>76</v>
      </c>
      <c r="T2813">
        <v>4835</v>
      </c>
      <c r="U2813">
        <v>3016.85</v>
      </c>
      <c r="V2813" s="1">
        <v>41398</v>
      </c>
      <c r="W2813" t="s">
        <v>34</v>
      </c>
      <c r="X2813">
        <v>35</v>
      </c>
      <c r="Y2813" t="s">
        <v>638</v>
      </c>
      <c r="Z2813">
        <v>80.98</v>
      </c>
      <c r="AA2813">
        <v>30328</v>
      </c>
      <c r="AB2813">
        <f t="shared" si="118"/>
        <v>3077.2400000000002</v>
      </c>
      <c r="AC2813">
        <f t="shared" si="119"/>
        <v>2923.3780000000002</v>
      </c>
    </row>
    <row r="2814" spans="1:29" x14ac:dyDescent="0.25">
      <c r="A2814" t="s">
        <v>2273</v>
      </c>
      <c r="B2814">
        <v>47</v>
      </c>
      <c r="C2814" t="str">
        <f t="shared" si="116"/>
        <v>Adult</v>
      </c>
      <c r="D2814" t="s">
        <v>1415</v>
      </c>
      <c r="E2814" t="s">
        <v>46</v>
      </c>
      <c r="F2814">
        <v>7.0000000000000007E-2</v>
      </c>
      <c r="G2814">
        <v>1</v>
      </c>
      <c r="H2814" s="1">
        <v>41396</v>
      </c>
      <c r="I2814" s="1" t="str">
        <f t="shared" si="117"/>
        <v xml:space="preserve"> May</v>
      </c>
      <c r="J2814">
        <v>34402</v>
      </c>
      <c r="K2814" t="s">
        <v>28</v>
      </c>
      <c r="L2814">
        <v>11</v>
      </c>
      <c r="M2814">
        <v>0.37</v>
      </c>
      <c r="N2814" t="s">
        <v>29</v>
      </c>
      <c r="O2814" t="s">
        <v>30</v>
      </c>
      <c r="P2814" t="s">
        <v>1880</v>
      </c>
      <c r="Q2814" t="s">
        <v>210</v>
      </c>
      <c r="R2814">
        <v>23.88</v>
      </c>
      <c r="S2814" t="s">
        <v>76</v>
      </c>
      <c r="T2814">
        <v>4836</v>
      </c>
      <c r="U2814">
        <v>48.5</v>
      </c>
      <c r="V2814" s="1">
        <v>41399</v>
      </c>
      <c r="W2814" t="s">
        <v>42</v>
      </c>
      <c r="X2814">
        <v>0.5</v>
      </c>
      <c r="Y2814" t="s">
        <v>638</v>
      </c>
      <c r="Z2814">
        <v>3.15</v>
      </c>
      <c r="AA2814">
        <v>31401</v>
      </c>
      <c r="AB2814">
        <f t="shared" si="118"/>
        <v>34.65</v>
      </c>
      <c r="AC2814">
        <f t="shared" si="119"/>
        <v>32.224499999999999</v>
      </c>
    </row>
    <row r="2815" spans="1:29" x14ac:dyDescent="0.25">
      <c r="A2815" t="s">
        <v>2929</v>
      </c>
      <c r="B2815">
        <v>47</v>
      </c>
      <c r="C2815" t="str">
        <f t="shared" si="116"/>
        <v>Adult</v>
      </c>
      <c r="D2815" t="s">
        <v>2930</v>
      </c>
      <c r="E2815" t="s">
        <v>38</v>
      </c>
      <c r="F2815">
        <v>0.01</v>
      </c>
      <c r="G2815">
        <v>1</v>
      </c>
      <c r="H2815" s="1">
        <v>41397</v>
      </c>
      <c r="I2815" s="1" t="str">
        <f t="shared" si="117"/>
        <v xml:space="preserve"> May</v>
      </c>
      <c r="J2815">
        <v>8131</v>
      </c>
      <c r="K2815" t="s">
        <v>58</v>
      </c>
      <c r="L2815">
        <v>24</v>
      </c>
      <c r="M2815">
        <v>0.5</v>
      </c>
      <c r="N2815" t="s">
        <v>96</v>
      </c>
      <c r="O2815" t="s">
        <v>139</v>
      </c>
      <c r="P2815" t="s">
        <v>617</v>
      </c>
      <c r="Q2815" t="s">
        <v>102</v>
      </c>
      <c r="R2815">
        <v>191.29</v>
      </c>
      <c r="S2815" t="s">
        <v>68</v>
      </c>
      <c r="T2815">
        <v>1106</v>
      </c>
      <c r="U2815">
        <v>717.29</v>
      </c>
      <c r="V2815" s="1">
        <v>41397</v>
      </c>
      <c r="W2815" t="s">
        <v>34</v>
      </c>
      <c r="X2815">
        <v>1.99</v>
      </c>
      <c r="Y2815" t="s">
        <v>416</v>
      </c>
      <c r="Z2815">
        <v>29.89</v>
      </c>
      <c r="AA2815">
        <v>46360</v>
      </c>
      <c r="AB2815">
        <f t="shared" si="118"/>
        <v>717.36</v>
      </c>
      <c r="AC2815">
        <f t="shared" si="119"/>
        <v>710.18640000000005</v>
      </c>
    </row>
    <row r="2816" spans="1:29" x14ac:dyDescent="0.25">
      <c r="A2816" t="s">
        <v>2931</v>
      </c>
      <c r="B2816">
        <v>47</v>
      </c>
      <c r="C2816" t="str">
        <f t="shared" si="116"/>
        <v>Adult</v>
      </c>
      <c r="D2816" t="s">
        <v>1828</v>
      </c>
      <c r="E2816" t="s">
        <v>57</v>
      </c>
      <c r="F2816">
        <v>0.05</v>
      </c>
      <c r="G2816">
        <v>1</v>
      </c>
      <c r="H2816" s="1">
        <v>41397</v>
      </c>
      <c r="I2816" s="1" t="str">
        <f t="shared" si="117"/>
        <v xml:space="preserve"> May</v>
      </c>
      <c r="J2816">
        <v>2656</v>
      </c>
      <c r="K2816" t="s">
        <v>58</v>
      </c>
      <c r="L2816">
        <v>3</v>
      </c>
      <c r="M2816">
        <v>0.55000000000000004</v>
      </c>
      <c r="N2816" t="s">
        <v>48</v>
      </c>
      <c r="O2816" t="s">
        <v>49</v>
      </c>
      <c r="P2816" t="s">
        <v>2493</v>
      </c>
      <c r="Q2816" t="s">
        <v>75</v>
      </c>
      <c r="R2816">
        <v>-214.53299999999999</v>
      </c>
      <c r="S2816" t="s">
        <v>68</v>
      </c>
      <c r="T2816">
        <v>382</v>
      </c>
      <c r="U2816">
        <v>523.11</v>
      </c>
      <c r="V2816" s="1">
        <v>41398</v>
      </c>
      <c r="W2816" t="s">
        <v>53</v>
      </c>
      <c r="X2816">
        <v>60</v>
      </c>
      <c r="Y2816" t="s">
        <v>69</v>
      </c>
      <c r="Z2816">
        <v>159.31</v>
      </c>
      <c r="AA2816">
        <v>55343</v>
      </c>
      <c r="AB2816">
        <f t="shared" si="118"/>
        <v>477.93</v>
      </c>
      <c r="AC2816">
        <f t="shared" si="119"/>
        <v>454.0335</v>
      </c>
    </row>
    <row r="2817" spans="1:29" x14ac:dyDescent="0.25">
      <c r="A2817" t="s">
        <v>1330</v>
      </c>
      <c r="B2817">
        <v>47</v>
      </c>
      <c r="C2817" t="str">
        <f t="shared" si="116"/>
        <v>Adult</v>
      </c>
      <c r="D2817" t="s">
        <v>2536</v>
      </c>
      <c r="E2817" t="s">
        <v>46</v>
      </c>
      <c r="F2817">
        <v>0.08</v>
      </c>
      <c r="G2817">
        <v>1</v>
      </c>
      <c r="H2817" s="1">
        <v>41397</v>
      </c>
      <c r="I2817" s="1" t="str">
        <f t="shared" si="117"/>
        <v xml:space="preserve"> May</v>
      </c>
      <c r="J2817">
        <v>12900</v>
      </c>
      <c r="K2817" t="s">
        <v>28</v>
      </c>
      <c r="L2817">
        <v>50</v>
      </c>
      <c r="M2817">
        <v>0.48</v>
      </c>
      <c r="N2817" t="s">
        <v>48</v>
      </c>
      <c r="O2817" t="s">
        <v>139</v>
      </c>
      <c r="P2817" t="s">
        <v>1032</v>
      </c>
      <c r="Q2817" t="s">
        <v>82</v>
      </c>
      <c r="R2817">
        <v>100.04</v>
      </c>
      <c r="S2817" t="s">
        <v>76</v>
      </c>
      <c r="T2817">
        <v>1801</v>
      </c>
      <c r="U2817">
        <v>627.12</v>
      </c>
      <c r="V2817" s="1">
        <v>41398</v>
      </c>
      <c r="W2817" t="s">
        <v>34</v>
      </c>
      <c r="X2817">
        <v>4.9800000000000004</v>
      </c>
      <c r="Y2817" t="s">
        <v>162</v>
      </c>
      <c r="Z2817">
        <v>12.64</v>
      </c>
      <c r="AA2817">
        <v>24541</v>
      </c>
      <c r="AB2817">
        <f t="shared" si="118"/>
        <v>632</v>
      </c>
      <c r="AC2817">
        <f t="shared" si="119"/>
        <v>581.44000000000005</v>
      </c>
    </row>
    <row r="2818" spans="1:29" x14ac:dyDescent="0.25">
      <c r="A2818" t="s">
        <v>1330</v>
      </c>
      <c r="B2818">
        <v>47</v>
      </c>
      <c r="C2818" t="str">
        <f t="shared" si="116"/>
        <v>Adult</v>
      </c>
      <c r="D2818" t="s">
        <v>2536</v>
      </c>
      <c r="E2818" t="s">
        <v>46</v>
      </c>
      <c r="F2818">
        <v>0.08</v>
      </c>
      <c r="G2818">
        <v>1</v>
      </c>
      <c r="H2818" s="1">
        <v>41397</v>
      </c>
      <c r="I2818" s="1" t="str">
        <f t="shared" si="117"/>
        <v xml:space="preserve"> May</v>
      </c>
      <c r="J2818">
        <v>12900</v>
      </c>
      <c r="K2818" t="s">
        <v>28</v>
      </c>
      <c r="L2818">
        <v>18</v>
      </c>
      <c r="M2818">
        <v>0.56000000000000005</v>
      </c>
      <c r="N2818" t="s">
        <v>96</v>
      </c>
      <c r="O2818" t="s">
        <v>49</v>
      </c>
      <c r="P2818" t="s">
        <v>326</v>
      </c>
      <c r="Q2818" t="s">
        <v>98</v>
      </c>
      <c r="R2818">
        <v>308.22000000000003</v>
      </c>
      <c r="S2818" t="s">
        <v>76</v>
      </c>
      <c r="T2818">
        <v>1802</v>
      </c>
      <c r="U2818">
        <v>4096.21</v>
      </c>
      <c r="V2818" s="1">
        <v>41399</v>
      </c>
      <c r="W2818" t="s">
        <v>53</v>
      </c>
      <c r="X2818">
        <v>26.53</v>
      </c>
      <c r="Y2818" t="s">
        <v>162</v>
      </c>
      <c r="Z2818">
        <v>306.14</v>
      </c>
      <c r="AA2818">
        <v>24541</v>
      </c>
      <c r="AB2818">
        <f t="shared" si="118"/>
        <v>5510.5199999999995</v>
      </c>
      <c r="AC2818">
        <f t="shared" si="119"/>
        <v>5069.6783999999998</v>
      </c>
    </row>
    <row r="2819" spans="1:29" x14ac:dyDescent="0.25">
      <c r="A2819" t="s">
        <v>2931</v>
      </c>
      <c r="B2819">
        <v>47</v>
      </c>
      <c r="C2819" t="str">
        <f t="shared" si="116"/>
        <v>Adult</v>
      </c>
      <c r="D2819" t="s">
        <v>1828</v>
      </c>
      <c r="E2819" t="s">
        <v>57</v>
      </c>
      <c r="F2819">
        <v>0.01</v>
      </c>
      <c r="G2819">
        <v>1</v>
      </c>
      <c r="H2819" s="1">
        <v>41397</v>
      </c>
      <c r="I2819" s="1" t="str">
        <f t="shared" si="117"/>
        <v xml:space="preserve"> May</v>
      </c>
      <c r="J2819">
        <v>2656</v>
      </c>
      <c r="K2819" t="s">
        <v>58</v>
      </c>
      <c r="L2819">
        <v>29</v>
      </c>
      <c r="M2819">
        <v>0.56999999999999995</v>
      </c>
      <c r="N2819" t="s">
        <v>96</v>
      </c>
      <c r="O2819" t="s">
        <v>139</v>
      </c>
      <c r="P2819" t="s">
        <v>2932</v>
      </c>
      <c r="Q2819" t="s">
        <v>105</v>
      </c>
      <c r="R2819">
        <v>237.14099999999999</v>
      </c>
      <c r="S2819" t="s">
        <v>68</v>
      </c>
      <c r="T2819">
        <v>383</v>
      </c>
      <c r="U2819">
        <v>913.41</v>
      </c>
      <c r="V2819" s="1">
        <v>41399</v>
      </c>
      <c r="W2819" t="s">
        <v>34</v>
      </c>
      <c r="X2819">
        <v>1.25</v>
      </c>
      <c r="Y2819" t="s">
        <v>69</v>
      </c>
      <c r="Z2819">
        <v>35.99</v>
      </c>
      <c r="AA2819">
        <v>55343</v>
      </c>
      <c r="AB2819">
        <f t="shared" si="118"/>
        <v>1043.71</v>
      </c>
      <c r="AC2819">
        <f t="shared" si="119"/>
        <v>1033.2728999999999</v>
      </c>
    </row>
    <row r="2820" spans="1:29" x14ac:dyDescent="0.25">
      <c r="A2820" t="s">
        <v>632</v>
      </c>
      <c r="B2820">
        <v>47</v>
      </c>
      <c r="C2820" t="str">
        <f t="shared" si="116"/>
        <v>Adult</v>
      </c>
      <c r="D2820" t="s">
        <v>633</v>
      </c>
      <c r="E2820" t="s">
        <v>38</v>
      </c>
      <c r="F2820">
        <v>7.0000000000000007E-2</v>
      </c>
      <c r="G2820">
        <v>1</v>
      </c>
      <c r="H2820" s="1">
        <v>41398</v>
      </c>
      <c r="I2820" s="1" t="str">
        <f t="shared" si="117"/>
        <v xml:space="preserve"> May</v>
      </c>
      <c r="J2820">
        <v>18946</v>
      </c>
      <c r="K2820" t="s">
        <v>58</v>
      </c>
      <c r="L2820">
        <v>32</v>
      </c>
      <c r="M2820">
        <v>0.37</v>
      </c>
      <c r="N2820" t="s">
        <v>29</v>
      </c>
      <c r="O2820" t="s">
        <v>30</v>
      </c>
      <c r="P2820" t="s">
        <v>724</v>
      </c>
      <c r="Q2820" t="s">
        <v>61</v>
      </c>
      <c r="R2820">
        <v>-201.91</v>
      </c>
      <c r="S2820" t="s">
        <v>76</v>
      </c>
      <c r="T2820">
        <v>2620</v>
      </c>
      <c r="U2820">
        <v>202.89</v>
      </c>
      <c r="V2820" s="1">
        <v>41398</v>
      </c>
      <c r="W2820" t="s">
        <v>34</v>
      </c>
      <c r="X2820">
        <v>10.050000000000001</v>
      </c>
      <c r="Y2820" t="s">
        <v>166</v>
      </c>
      <c r="Z2820">
        <v>6.48</v>
      </c>
      <c r="AA2820">
        <v>29611</v>
      </c>
      <c r="AB2820">
        <f t="shared" si="118"/>
        <v>207.36</v>
      </c>
      <c r="AC2820">
        <f t="shared" si="119"/>
        <v>192.84480000000002</v>
      </c>
    </row>
    <row r="2821" spans="1:29" x14ac:dyDescent="0.25">
      <c r="A2821" t="s">
        <v>1852</v>
      </c>
      <c r="B2821">
        <v>47</v>
      </c>
      <c r="C2821" t="str">
        <f t="shared" si="116"/>
        <v>Adult</v>
      </c>
      <c r="D2821" t="s">
        <v>927</v>
      </c>
      <c r="E2821" t="s">
        <v>46</v>
      </c>
      <c r="F2821">
        <v>0</v>
      </c>
      <c r="G2821">
        <v>1</v>
      </c>
      <c r="H2821" s="1">
        <v>41398</v>
      </c>
      <c r="I2821" s="1" t="str">
        <f t="shared" si="117"/>
        <v xml:space="preserve"> May</v>
      </c>
      <c r="J2821">
        <v>3012</v>
      </c>
      <c r="K2821" t="s">
        <v>58</v>
      </c>
      <c r="L2821">
        <v>41</v>
      </c>
      <c r="M2821">
        <v>0.36</v>
      </c>
      <c r="N2821" t="s">
        <v>29</v>
      </c>
      <c r="O2821" t="s">
        <v>30</v>
      </c>
      <c r="P2821" t="s">
        <v>1307</v>
      </c>
      <c r="Q2821" t="s">
        <v>67</v>
      </c>
      <c r="R2821">
        <v>10.4975</v>
      </c>
      <c r="S2821" t="s">
        <v>76</v>
      </c>
      <c r="T2821">
        <v>445</v>
      </c>
      <c r="U2821">
        <v>120.03</v>
      </c>
      <c r="V2821" s="1">
        <v>41400</v>
      </c>
      <c r="W2821" t="s">
        <v>34</v>
      </c>
      <c r="X2821">
        <v>1.49</v>
      </c>
      <c r="Y2821" t="s">
        <v>685</v>
      </c>
      <c r="Z2821">
        <v>2.78</v>
      </c>
      <c r="AA2821">
        <v>28560</v>
      </c>
      <c r="AB2821">
        <f t="shared" si="118"/>
        <v>113.97999999999999</v>
      </c>
      <c r="AC2821">
        <f t="shared" si="119"/>
        <v>113.97999999999999</v>
      </c>
    </row>
    <row r="2822" spans="1:29" x14ac:dyDescent="0.25">
      <c r="A2822" t="s">
        <v>2933</v>
      </c>
      <c r="B2822">
        <v>47</v>
      </c>
      <c r="C2822" t="str">
        <f t="shared" si="116"/>
        <v>Adult</v>
      </c>
      <c r="D2822" t="s">
        <v>2412</v>
      </c>
      <c r="E2822" t="s">
        <v>27</v>
      </c>
      <c r="F2822">
        <v>0.05</v>
      </c>
      <c r="G2822">
        <v>1</v>
      </c>
      <c r="H2822" s="1">
        <v>41398</v>
      </c>
      <c r="I2822" s="1" t="str">
        <f t="shared" si="117"/>
        <v xml:space="preserve"> May</v>
      </c>
      <c r="J2822">
        <v>42912</v>
      </c>
      <c r="K2822" t="s">
        <v>39</v>
      </c>
      <c r="L2822">
        <v>4</v>
      </c>
      <c r="M2822">
        <v>0.56999999999999995</v>
      </c>
      <c r="N2822" t="s">
        <v>29</v>
      </c>
      <c r="O2822" t="s">
        <v>30</v>
      </c>
      <c r="P2822" t="s">
        <v>2027</v>
      </c>
      <c r="Q2822" t="s">
        <v>32</v>
      </c>
      <c r="R2822">
        <v>-30.39</v>
      </c>
      <c r="S2822" t="s">
        <v>76</v>
      </c>
      <c r="T2822">
        <v>6054</v>
      </c>
      <c r="U2822">
        <v>52.59</v>
      </c>
      <c r="V2822" s="1">
        <v>41400</v>
      </c>
      <c r="W2822" t="s">
        <v>34</v>
      </c>
      <c r="X2822">
        <v>8.6</v>
      </c>
      <c r="Y2822" t="s">
        <v>291</v>
      </c>
      <c r="Z2822">
        <v>11.35</v>
      </c>
      <c r="AA2822">
        <v>37830</v>
      </c>
      <c r="AB2822">
        <f t="shared" si="118"/>
        <v>45.4</v>
      </c>
      <c r="AC2822">
        <f t="shared" si="119"/>
        <v>43.129999999999995</v>
      </c>
    </row>
    <row r="2823" spans="1:29" x14ac:dyDescent="0.25">
      <c r="A2823" t="s">
        <v>302</v>
      </c>
      <c r="B2823">
        <v>47</v>
      </c>
      <c r="C2823" t="str">
        <f t="shared" si="116"/>
        <v>Adult</v>
      </c>
      <c r="D2823" t="s">
        <v>303</v>
      </c>
      <c r="E2823" t="s">
        <v>46</v>
      </c>
      <c r="F2823">
        <v>0.04</v>
      </c>
      <c r="G2823">
        <v>1</v>
      </c>
      <c r="H2823" s="1">
        <v>41398</v>
      </c>
      <c r="I2823" s="1" t="str">
        <f t="shared" si="117"/>
        <v xml:space="preserve"> May</v>
      </c>
      <c r="J2823">
        <v>27776</v>
      </c>
      <c r="K2823" t="s">
        <v>47</v>
      </c>
      <c r="L2823">
        <v>41</v>
      </c>
      <c r="M2823">
        <v>0.38</v>
      </c>
      <c r="N2823" t="s">
        <v>29</v>
      </c>
      <c r="O2823" t="s">
        <v>30</v>
      </c>
      <c r="P2823" t="s">
        <v>2934</v>
      </c>
      <c r="Q2823" t="s">
        <v>61</v>
      </c>
      <c r="R2823">
        <v>-159.35</v>
      </c>
      <c r="S2823" t="s">
        <v>76</v>
      </c>
      <c r="T2823">
        <v>3889</v>
      </c>
      <c r="U2823">
        <v>226.68</v>
      </c>
      <c r="V2823" s="1">
        <v>41402</v>
      </c>
      <c r="W2823" t="s">
        <v>42</v>
      </c>
      <c r="X2823">
        <v>7.28</v>
      </c>
      <c r="Y2823" t="s">
        <v>272</v>
      </c>
      <c r="Z2823">
        <v>4.9800000000000004</v>
      </c>
      <c r="AA2823">
        <v>41075</v>
      </c>
      <c r="AB2823">
        <f t="shared" si="118"/>
        <v>204.18</v>
      </c>
      <c r="AC2823">
        <f t="shared" si="119"/>
        <v>196.0128</v>
      </c>
    </row>
    <row r="2824" spans="1:29" x14ac:dyDescent="0.25">
      <c r="A2824" t="s">
        <v>2935</v>
      </c>
      <c r="B2824">
        <v>47</v>
      </c>
      <c r="C2824" t="str">
        <f t="shared" si="116"/>
        <v>Adult</v>
      </c>
      <c r="D2824" t="s">
        <v>1796</v>
      </c>
      <c r="E2824" t="s">
        <v>27</v>
      </c>
      <c r="F2824">
        <v>0.02</v>
      </c>
      <c r="G2824">
        <v>1</v>
      </c>
      <c r="H2824" s="1">
        <v>41399</v>
      </c>
      <c r="I2824" s="1" t="str">
        <f t="shared" si="117"/>
        <v xml:space="preserve"> May</v>
      </c>
      <c r="J2824">
        <v>48832</v>
      </c>
      <c r="K2824" t="s">
        <v>28</v>
      </c>
      <c r="L2824">
        <v>48</v>
      </c>
      <c r="M2824">
        <v>0.61</v>
      </c>
      <c r="N2824" t="s">
        <v>48</v>
      </c>
      <c r="O2824" t="s">
        <v>49</v>
      </c>
      <c r="P2824" t="s">
        <v>2777</v>
      </c>
      <c r="Q2824" t="s">
        <v>51</v>
      </c>
      <c r="R2824">
        <v>195.04</v>
      </c>
      <c r="S2824" t="s">
        <v>52</v>
      </c>
      <c r="T2824">
        <v>6855</v>
      </c>
      <c r="U2824">
        <v>4480.8900000000003</v>
      </c>
      <c r="V2824" s="1">
        <v>41399</v>
      </c>
      <c r="W2824" t="s">
        <v>53</v>
      </c>
      <c r="X2824">
        <v>30</v>
      </c>
      <c r="Y2824" t="s">
        <v>54</v>
      </c>
      <c r="Z2824">
        <v>90.98</v>
      </c>
      <c r="AA2824">
        <v>94583</v>
      </c>
      <c r="AB2824">
        <f t="shared" si="118"/>
        <v>4367.04</v>
      </c>
      <c r="AC2824">
        <f t="shared" si="119"/>
        <v>4279.6992</v>
      </c>
    </row>
    <row r="2825" spans="1:29" x14ac:dyDescent="0.25">
      <c r="A2825" t="s">
        <v>55</v>
      </c>
      <c r="B2825">
        <v>47</v>
      </c>
      <c r="C2825" t="str">
        <f t="shared" si="116"/>
        <v>Adult</v>
      </c>
      <c r="D2825" t="s">
        <v>2936</v>
      </c>
      <c r="E2825" t="s">
        <v>38</v>
      </c>
      <c r="F2825">
        <v>0.08</v>
      </c>
      <c r="G2825">
        <v>1</v>
      </c>
      <c r="H2825" s="1">
        <v>41399</v>
      </c>
      <c r="I2825" s="1" t="str">
        <f t="shared" si="117"/>
        <v xml:space="preserve"> May</v>
      </c>
      <c r="J2825">
        <v>32099</v>
      </c>
      <c r="K2825" t="s">
        <v>39</v>
      </c>
      <c r="L2825">
        <v>41</v>
      </c>
      <c r="M2825">
        <v>0.38</v>
      </c>
      <c r="N2825" t="s">
        <v>29</v>
      </c>
      <c r="O2825" t="s">
        <v>30</v>
      </c>
      <c r="P2825" t="s">
        <v>2480</v>
      </c>
      <c r="Q2825" t="s">
        <v>61</v>
      </c>
      <c r="R2825">
        <v>25.58</v>
      </c>
      <c r="S2825" t="s">
        <v>52</v>
      </c>
      <c r="T2825">
        <v>4509</v>
      </c>
      <c r="U2825">
        <v>506.73</v>
      </c>
      <c r="V2825" s="1">
        <v>41399</v>
      </c>
      <c r="W2825" t="s">
        <v>34</v>
      </c>
      <c r="X2825">
        <v>6.47</v>
      </c>
      <c r="Y2825" t="s">
        <v>54</v>
      </c>
      <c r="Z2825">
        <v>12.28</v>
      </c>
      <c r="AA2825">
        <v>90640</v>
      </c>
      <c r="AB2825">
        <f t="shared" si="118"/>
        <v>503.47999999999996</v>
      </c>
      <c r="AC2825">
        <f t="shared" si="119"/>
        <v>463.20159999999998</v>
      </c>
    </row>
    <row r="2826" spans="1:29" x14ac:dyDescent="0.25">
      <c r="A2826" t="s">
        <v>1675</v>
      </c>
      <c r="B2826">
        <v>47</v>
      </c>
      <c r="C2826" t="str">
        <f t="shared" ref="C2826:C2889" si="120">IF(B2826&gt;=50, "Senior", IF(B2826&gt;=20, "Adult", "Teenager"))</f>
        <v>Adult</v>
      </c>
      <c r="D2826" t="s">
        <v>1676</v>
      </c>
      <c r="E2826" t="s">
        <v>27</v>
      </c>
      <c r="F2826">
        <v>7.0000000000000007E-2</v>
      </c>
      <c r="G2826">
        <v>1</v>
      </c>
      <c r="H2826" s="1">
        <v>41399</v>
      </c>
      <c r="I2826" s="1" t="str">
        <f t="shared" ref="I2826:I2889" si="121">TEXT(H2826," MMM")</f>
        <v xml:space="preserve"> May</v>
      </c>
      <c r="J2826">
        <v>8384</v>
      </c>
      <c r="K2826" t="s">
        <v>28</v>
      </c>
      <c r="L2826">
        <v>37</v>
      </c>
      <c r="M2826">
        <v>0.77</v>
      </c>
      <c r="N2826" t="s">
        <v>48</v>
      </c>
      <c r="O2826" t="s">
        <v>73</v>
      </c>
      <c r="P2826" t="s">
        <v>1370</v>
      </c>
      <c r="Q2826" t="s">
        <v>154</v>
      </c>
      <c r="R2826">
        <v>-698.09</v>
      </c>
      <c r="S2826" t="s">
        <v>76</v>
      </c>
      <c r="T2826">
        <v>1148</v>
      </c>
      <c r="U2826">
        <v>4935.72</v>
      </c>
      <c r="V2826" s="1">
        <v>41400</v>
      </c>
      <c r="W2826" t="s">
        <v>53</v>
      </c>
      <c r="X2826">
        <v>36.090000000000003</v>
      </c>
      <c r="Y2826" t="s">
        <v>132</v>
      </c>
      <c r="Z2826">
        <v>140.97999999999999</v>
      </c>
      <c r="AA2826">
        <v>34639</v>
      </c>
      <c r="AB2826">
        <f t="shared" ref="AB2826:AB2889" si="122">Z2826*L2826</f>
        <v>5216.2599999999993</v>
      </c>
      <c r="AC2826">
        <f t="shared" ref="AC2826:AC2889" si="123">AB2826-AB2826*F2826</f>
        <v>4851.121799999999</v>
      </c>
    </row>
    <row r="2827" spans="1:29" x14ac:dyDescent="0.25">
      <c r="A2827" t="s">
        <v>1255</v>
      </c>
      <c r="B2827">
        <v>47</v>
      </c>
      <c r="C2827" t="str">
        <f t="shared" si="120"/>
        <v>Adult</v>
      </c>
      <c r="D2827" t="s">
        <v>1009</v>
      </c>
      <c r="E2827" t="s">
        <v>27</v>
      </c>
      <c r="F2827">
        <v>0.06</v>
      </c>
      <c r="G2827">
        <v>1</v>
      </c>
      <c r="H2827" s="1">
        <v>41399</v>
      </c>
      <c r="I2827" s="1" t="str">
        <f t="shared" si="121"/>
        <v xml:space="preserve"> May</v>
      </c>
      <c r="J2827">
        <v>3621</v>
      </c>
      <c r="K2827" t="s">
        <v>131</v>
      </c>
      <c r="L2827">
        <v>14</v>
      </c>
      <c r="M2827">
        <v>0.35</v>
      </c>
      <c r="N2827" t="s">
        <v>29</v>
      </c>
      <c r="O2827" t="s">
        <v>30</v>
      </c>
      <c r="P2827" t="s">
        <v>1233</v>
      </c>
      <c r="Q2827" t="s">
        <v>267</v>
      </c>
      <c r="R2827">
        <v>-28.83</v>
      </c>
      <c r="S2827" t="s">
        <v>52</v>
      </c>
      <c r="T2827">
        <v>532</v>
      </c>
      <c r="U2827">
        <v>83.87</v>
      </c>
      <c r="V2827" s="1">
        <v>41400</v>
      </c>
      <c r="W2827" t="s">
        <v>34</v>
      </c>
      <c r="X2827">
        <v>5.3</v>
      </c>
      <c r="Y2827" t="s">
        <v>54</v>
      </c>
      <c r="Z2827">
        <v>5.58</v>
      </c>
      <c r="AA2827">
        <v>92646</v>
      </c>
      <c r="AB2827">
        <f t="shared" si="122"/>
        <v>78.12</v>
      </c>
      <c r="AC2827">
        <f t="shared" si="123"/>
        <v>73.4328</v>
      </c>
    </row>
    <row r="2828" spans="1:29" x14ac:dyDescent="0.25">
      <c r="A2828" t="s">
        <v>2937</v>
      </c>
      <c r="B2828">
        <v>47</v>
      </c>
      <c r="C2828" t="str">
        <f t="shared" si="120"/>
        <v>Adult</v>
      </c>
      <c r="D2828" t="s">
        <v>2611</v>
      </c>
      <c r="E2828" t="s">
        <v>46</v>
      </c>
      <c r="F2828">
        <v>0.09</v>
      </c>
      <c r="G2828">
        <v>1</v>
      </c>
      <c r="H2828" s="1">
        <v>41399</v>
      </c>
      <c r="I2828" s="1" t="str">
        <f t="shared" si="121"/>
        <v xml:space="preserve"> May</v>
      </c>
      <c r="J2828">
        <v>30243</v>
      </c>
      <c r="K2828" t="s">
        <v>58</v>
      </c>
      <c r="L2828">
        <v>44</v>
      </c>
      <c r="M2828">
        <v>0.56999999999999995</v>
      </c>
      <c r="N2828" t="s">
        <v>29</v>
      </c>
      <c r="O2828" t="s">
        <v>30</v>
      </c>
      <c r="P2828" t="s">
        <v>431</v>
      </c>
      <c r="Q2828" t="s">
        <v>214</v>
      </c>
      <c r="R2828">
        <v>650.55999999999995</v>
      </c>
      <c r="S2828" t="s">
        <v>68</v>
      </c>
      <c r="T2828">
        <v>4249</v>
      </c>
      <c r="U2828">
        <v>2435.3200000000002</v>
      </c>
      <c r="V2828" s="1">
        <v>41401</v>
      </c>
      <c r="W2828" t="s">
        <v>34</v>
      </c>
      <c r="X2828">
        <v>3.5</v>
      </c>
      <c r="Y2828" t="s">
        <v>416</v>
      </c>
      <c r="Z2828">
        <v>60.22</v>
      </c>
      <c r="AA2828">
        <v>46544</v>
      </c>
      <c r="AB2828">
        <f t="shared" si="122"/>
        <v>2649.68</v>
      </c>
      <c r="AC2828">
        <f t="shared" si="123"/>
        <v>2411.2087999999999</v>
      </c>
    </row>
    <row r="2829" spans="1:29" x14ac:dyDescent="0.25">
      <c r="A2829" t="s">
        <v>2937</v>
      </c>
      <c r="B2829">
        <v>47</v>
      </c>
      <c r="C2829" t="str">
        <f t="shared" si="120"/>
        <v>Adult</v>
      </c>
      <c r="D2829" t="s">
        <v>2611</v>
      </c>
      <c r="E2829" t="s">
        <v>46</v>
      </c>
      <c r="F2829">
        <v>7.0000000000000007E-2</v>
      </c>
      <c r="G2829">
        <v>1</v>
      </c>
      <c r="H2829" s="1">
        <v>41399</v>
      </c>
      <c r="I2829" s="1" t="str">
        <f t="shared" si="121"/>
        <v xml:space="preserve"> May</v>
      </c>
      <c r="J2829">
        <v>30243</v>
      </c>
      <c r="K2829" t="s">
        <v>58</v>
      </c>
      <c r="L2829">
        <v>21</v>
      </c>
      <c r="M2829">
        <v>0.46</v>
      </c>
      <c r="N2829" t="s">
        <v>96</v>
      </c>
      <c r="O2829" t="s">
        <v>40</v>
      </c>
      <c r="P2829" t="s">
        <v>495</v>
      </c>
      <c r="Q2829" t="s">
        <v>192</v>
      </c>
      <c r="R2829">
        <v>340.88</v>
      </c>
      <c r="S2829" t="s">
        <v>68</v>
      </c>
      <c r="T2829">
        <v>4250</v>
      </c>
      <c r="U2829">
        <v>4242.76</v>
      </c>
      <c r="V2829" s="1">
        <v>41401</v>
      </c>
      <c r="W2829" t="s">
        <v>34</v>
      </c>
      <c r="X2829">
        <v>24.49</v>
      </c>
      <c r="Y2829" t="s">
        <v>416</v>
      </c>
      <c r="Z2829">
        <v>199.99</v>
      </c>
      <c r="AA2829">
        <v>46544</v>
      </c>
      <c r="AB2829">
        <f t="shared" si="122"/>
        <v>4199.79</v>
      </c>
      <c r="AC2829">
        <f t="shared" si="123"/>
        <v>3905.8046999999997</v>
      </c>
    </row>
    <row r="2830" spans="1:29" x14ac:dyDescent="0.25">
      <c r="A2830" t="s">
        <v>2938</v>
      </c>
      <c r="B2830">
        <v>47</v>
      </c>
      <c r="C2830" t="str">
        <f t="shared" si="120"/>
        <v>Adult</v>
      </c>
      <c r="D2830" t="s">
        <v>2939</v>
      </c>
      <c r="E2830" t="s">
        <v>46</v>
      </c>
      <c r="F2830">
        <v>0.04</v>
      </c>
      <c r="G2830">
        <v>1</v>
      </c>
      <c r="H2830" s="1">
        <v>41399</v>
      </c>
      <c r="I2830" s="1" t="str">
        <f t="shared" si="121"/>
        <v xml:space="preserve"> May</v>
      </c>
      <c r="J2830">
        <v>34657</v>
      </c>
      <c r="K2830" t="s">
        <v>47</v>
      </c>
      <c r="L2830">
        <v>46</v>
      </c>
      <c r="M2830">
        <v>0.36</v>
      </c>
      <c r="N2830" t="s">
        <v>29</v>
      </c>
      <c r="O2830" t="s">
        <v>30</v>
      </c>
      <c r="P2830" t="s">
        <v>1433</v>
      </c>
      <c r="Q2830" t="s">
        <v>267</v>
      </c>
      <c r="R2830">
        <v>-75.7</v>
      </c>
      <c r="S2830" t="s">
        <v>33</v>
      </c>
      <c r="T2830">
        <v>4866</v>
      </c>
      <c r="U2830">
        <v>1396.75</v>
      </c>
      <c r="V2830" s="1">
        <v>41408</v>
      </c>
      <c r="W2830" t="s">
        <v>42</v>
      </c>
      <c r="X2830">
        <v>19.510000000000002</v>
      </c>
      <c r="Y2830" t="s">
        <v>136</v>
      </c>
      <c r="Z2830">
        <v>30.98</v>
      </c>
      <c r="AA2830">
        <v>11554</v>
      </c>
      <c r="AB2830">
        <f t="shared" si="122"/>
        <v>1425.08</v>
      </c>
      <c r="AC2830">
        <f t="shared" si="123"/>
        <v>1368.0767999999998</v>
      </c>
    </row>
    <row r="2831" spans="1:29" x14ac:dyDescent="0.25">
      <c r="A2831" t="s">
        <v>972</v>
      </c>
      <c r="B2831">
        <v>47</v>
      </c>
      <c r="C2831" t="str">
        <f t="shared" si="120"/>
        <v>Adult</v>
      </c>
      <c r="D2831" t="s">
        <v>2038</v>
      </c>
      <c r="E2831" t="s">
        <v>57</v>
      </c>
      <c r="F2831">
        <v>0.1</v>
      </c>
      <c r="G2831">
        <v>1</v>
      </c>
      <c r="H2831" s="1">
        <v>41400</v>
      </c>
      <c r="I2831" s="1" t="str">
        <f t="shared" si="121"/>
        <v xml:space="preserve"> May</v>
      </c>
      <c r="J2831">
        <v>25830</v>
      </c>
      <c r="K2831" t="s">
        <v>47</v>
      </c>
      <c r="L2831">
        <v>5</v>
      </c>
      <c r="M2831">
        <v>0.6</v>
      </c>
      <c r="N2831" t="s">
        <v>29</v>
      </c>
      <c r="O2831" t="s">
        <v>30</v>
      </c>
      <c r="P2831" t="s">
        <v>784</v>
      </c>
      <c r="Q2831" t="s">
        <v>214</v>
      </c>
      <c r="R2831">
        <v>-21.29</v>
      </c>
      <c r="S2831" t="s">
        <v>68</v>
      </c>
      <c r="T2831">
        <v>3618</v>
      </c>
      <c r="U2831">
        <v>25.34</v>
      </c>
      <c r="V2831" s="1">
        <v>41400</v>
      </c>
      <c r="W2831" t="s">
        <v>34</v>
      </c>
      <c r="X2831">
        <v>6.89</v>
      </c>
      <c r="Y2831" t="s">
        <v>246</v>
      </c>
      <c r="Z2831">
        <v>4.0599999999999996</v>
      </c>
      <c r="AA2831">
        <v>48187</v>
      </c>
      <c r="AB2831">
        <f t="shared" si="122"/>
        <v>20.299999999999997</v>
      </c>
      <c r="AC2831">
        <f t="shared" si="123"/>
        <v>18.269999999999996</v>
      </c>
    </row>
    <row r="2832" spans="1:29" x14ac:dyDescent="0.25">
      <c r="A2832" t="s">
        <v>2405</v>
      </c>
      <c r="B2832">
        <v>47</v>
      </c>
      <c r="C2832" t="str">
        <f t="shared" si="120"/>
        <v>Adult</v>
      </c>
      <c r="D2832" t="s">
        <v>1628</v>
      </c>
      <c r="E2832" t="s">
        <v>46</v>
      </c>
      <c r="F2832">
        <v>0.05</v>
      </c>
      <c r="G2832">
        <v>1</v>
      </c>
      <c r="H2832" s="1">
        <v>41400</v>
      </c>
      <c r="I2832" s="1" t="str">
        <f t="shared" si="121"/>
        <v xml:space="preserve"> May</v>
      </c>
      <c r="J2832">
        <v>4004</v>
      </c>
      <c r="K2832" t="s">
        <v>131</v>
      </c>
      <c r="L2832">
        <v>44</v>
      </c>
      <c r="M2832">
        <v>0.56000000000000005</v>
      </c>
      <c r="N2832" t="s">
        <v>29</v>
      </c>
      <c r="O2832" t="s">
        <v>139</v>
      </c>
      <c r="P2832" t="s">
        <v>2483</v>
      </c>
      <c r="Q2832" t="s">
        <v>88</v>
      </c>
      <c r="R2832">
        <v>195.48</v>
      </c>
      <c r="S2832" t="s">
        <v>33</v>
      </c>
      <c r="T2832">
        <v>585</v>
      </c>
      <c r="U2832">
        <v>1512.25</v>
      </c>
      <c r="V2832" s="1">
        <v>41401</v>
      </c>
      <c r="W2832" t="s">
        <v>34</v>
      </c>
      <c r="X2832">
        <v>8.99</v>
      </c>
      <c r="Y2832" t="s">
        <v>136</v>
      </c>
      <c r="Z2832">
        <v>34.58</v>
      </c>
      <c r="AA2832">
        <v>14609</v>
      </c>
      <c r="AB2832">
        <f t="shared" si="122"/>
        <v>1521.52</v>
      </c>
      <c r="AC2832">
        <f t="shared" si="123"/>
        <v>1445.444</v>
      </c>
    </row>
    <row r="2833" spans="1:29" x14ac:dyDescent="0.25">
      <c r="A2833" t="s">
        <v>2940</v>
      </c>
      <c r="B2833">
        <v>47</v>
      </c>
      <c r="C2833" t="str">
        <f t="shared" si="120"/>
        <v>Adult</v>
      </c>
      <c r="D2833" t="s">
        <v>1748</v>
      </c>
      <c r="E2833" t="s">
        <v>46</v>
      </c>
      <c r="F2833">
        <v>0.08</v>
      </c>
      <c r="G2833">
        <v>1</v>
      </c>
      <c r="H2833" s="1">
        <v>41400</v>
      </c>
      <c r="I2833" s="1" t="str">
        <f t="shared" si="121"/>
        <v xml:space="preserve"> May</v>
      </c>
      <c r="J2833">
        <v>13351</v>
      </c>
      <c r="K2833" t="s">
        <v>131</v>
      </c>
      <c r="L2833">
        <v>20</v>
      </c>
      <c r="M2833">
        <v>0.48</v>
      </c>
      <c r="N2833" t="s">
        <v>96</v>
      </c>
      <c r="O2833" t="s">
        <v>30</v>
      </c>
      <c r="P2833" t="s">
        <v>471</v>
      </c>
      <c r="Q2833" t="s">
        <v>102</v>
      </c>
      <c r="R2833">
        <v>484.15</v>
      </c>
      <c r="S2833" t="s">
        <v>33</v>
      </c>
      <c r="T2833">
        <v>1858</v>
      </c>
      <c r="U2833">
        <v>3331.81</v>
      </c>
      <c r="V2833" s="1">
        <v>41401</v>
      </c>
      <c r="W2833" t="s">
        <v>34</v>
      </c>
      <c r="X2833">
        <v>19.989999999999998</v>
      </c>
      <c r="Y2833" t="s">
        <v>391</v>
      </c>
      <c r="Z2833">
        <v>179.99</v>
      </c>
      <c r="AA2833">
        <v>2808</v>
      </c>
      <c r="AB2833">
        <f t="shared" si="122"/>
        <v>3599.8</v>
      </c>
      <c r="AC2833">
        <f t="shared" si="123"/>
        <v>3311.8160000000003</v>
      </c>
    </row>
    <row r="2834" spans="1:29" x14ac:dyDescent="0.25">
      <c r="A2834" t="s">
        <v>2280</v>
      </c>
      <c r="B2834">
        <v>47</v>
      </c>
      <c r="C2834" t="str">
        <f t="shared" si="120"/>
        <v>Adult</v>
      </c>
      <c r="D2834" t="s">
        <v>2281</v>
      </c>
      <c r="E2834" t="s">
        <v>27</v>
      </c>
      <c r="F2834">
        <v>0</v>
      </c>
      <c r="G2834">
        <v>1</v>
      </c>
      <c r="H2834" s="1">
        <v>41400</v>
      </c>
      <c r="I2834" s="1" t="str">
        <f t="shared" si="121"/>
        <v xml:space="preserve"> May</v>
      </c>
      <c r="J2834">
        <v>15778</v>
      </c>
      <c r="K2834" t="s">
        <v>28</v>
      </c>
      <c r="L2834">
        <v>9</v>
      </c>
      <c r="M2834">
        <v>0.38</v>
      </c>
      <c r="N2834" t="s">
        <v>29</v>
      </c>
      <c r="O2834" t="s">
        <v>30</v>
      </c>
      <c r="P2834" t="s">
        <v>1099</v>
      </c>
      <c r="Q2834" t="s">
        <v>67</v>
      </c>
      <c r="R2834">
        <v>-29.532</v>
      </c>
      <c r="S2834" t="s">
        <v>52</v>
      </c>
      <c r="T2834">
        <v>2189</v>
      </c>
      <c r="U2834">
        <v>43.23</v>
      </c>
      <c r="V2834" s="1">
        <v>41402</v>
      </c>
      <c r="W2834" t="s">
        <v>34</v>
      </c>
      <c r="X2834">
        <v>5.26</v>
      </c>
      <c r="Y2834" t="s">
        <v>298</v>
      </c>
      <c r="Z2834">
        <v>3.98</v>
      </c>
      <c r="AA2834">
        <v>80538</v>
      </c>
      <c r="AB2834">
        <f t="shared" si="122"/>
        <v>35.82</v>
      </c>
      <c r="AC2834">
        <f t="shared" si="123"/>
        <v>35.82</v>
      </c>
    </row>
    <row r="2835" spans="1:29" x14ac:dyDescent="0.25">
      <c r="A2835" t="s">
        <v>2353</v>
      </c>
      <c r="B2835">
        <v>47</v>
      </c>
      <c r="C2835" t="str">
        <f t="shared" si="120"/>
        <v>Adult</v>
      </c>
      <c r="D2835" t="s">
        <v>547</v>
      </c>
      <c r="E2835" t="s">
        <v>38</v>
      </c>
      <c r="F2835">
        <v>0.1</v>
      </c>
      <c r="G2835">
        <v>1</v>
      </c>
      <c r="H2835" s="1">
        <v>41400</v>
      </c>
      <c r="I2835" s="1" t="str">
        <f t="shared" si="121"/>
        <v xml:space="preserve"> May</v>
      </c>
      <c r="J2835">
        <v>24515</v>
      </c>
      <c r="K2835" t="s">
        <v>58</v>
      </c>
      <c r="L2835">
        <v>41</v>
      </c>
      <c r="M2835">
        <v>0.37</v>
      </c>
      <c r="N2835" t="s">
        <v>96</v>
      </c>
      <c r="O2835" t="s">
        <v>49</v>
      </c>
      <c r="P2835" t="s">
        <v>573</v>
      </c>
      <c r="Q2835" t="s">
        <v>98</v>
      </c>
      <c r="R2835">
        <v>121.48</v>
      </c>
      <c r="S2835" t="s">
        <v>68</v>
      </c>
      <c r="T2835">
        <v>3434</v>
      </c>
      <c r="U2835">
        <v>3051.27</v>
      </c>
      <c r="V2835" s="1">
        <v>41402</v>
      </c>
      <c r="W2835" t="s">
        <v>53</v>
      </c>
      <c r="X2835">
        <v>33.6</v>
      </c>
      <c r="Y2835" t="s">
        <v>149</v>
      </c>
      <c r="Z2835">
        <v>80.97</v>
      </c>
      <c r="AA2835">
        <v>60110</v>
      </c>
      <c r="AB2835">
        <f t="shared" si="122"/>
        <v>3319.77</v>
      </c>
      <c r="AC2835">
        <f t="shared" si="123"/>
        <v>2987.7930000000001</v>
      </c>
    </row>
    <row r="2836" spans="1:29" x14ac:dyDescent="0.25">
      <c r="A2836" t="s">
        <v>2405</v>
      </c>
      <c r="B2836">
        <v>47</v>
      </c>
      <c r="C2836" t="str">
        <f t="shared" si="120"/>
        <v>Adult</v>
      </c>
      <c r="D2836" t="s">
        <v>1628</v>
      </c>
      <c r="E2836" t="s">
        <v>46</v>
      </c>
      <c r="F2836">
        <v>0.1</v>
      </c>
      <c r="G2836">
        <v>1</v>
      </c>
      <c r="H2836" s="1">
        <v>41400</v>
      </c>
      <c r="I2836" s="1" t="str">
        <f t="shared" si="121"/>
        <v xml:space="preserve"> May</v>
      </c>
      <c r="J2836">
        <v>4004</v>
      </c>
      <c r="K2836" t="s">
        <v>131</v>
      </c>
      <c r="L2836">
        <v>14</v>
      </c>
      <c r="M2836">
        <v>0.52</v>
      </c>
      <c r="N2836" t="s">
        <v>29</v>
      </c>
      <c r="O2836" t="s">
        <v>59</v>
      </c>
      <c r="P2836" t="s">
        <v>1064</v>
      </c>
      <c r="Q2836" t="s">
        <v>88</v>
      </c>
      <c r="R2836">
        <v>8.66</v>
      </c>
      <c r="S2836" t="s">
        <v>33</v>
      </c>
      <c r="T2836">
        <v>584</v>
      </c>
      <c r="U2836">
        <v>63.52</v>
      </c>
      <c r="V2836" s="1">
        <v>41403</v>
      </c>
      <c r="W2836" t="s">
        <v>34</v>
      </c>
      <c r="X2836">
        <v>0.71</v>
      </c>
      <c r="Y2836" t="s">
        <v>136</v>
      </c>
      <c r="Z2836">
        <v>4.84</v>
      </c>
      <c r="AA2836">
        <v>14609</v>
      </c>
      <c r="AB2836">
        <f t="shared" si="122"/>
        <v>67.759999999999991</v>
      </c>
      <c r="AC2836">
        <f t="shared" si="123"/>
        <v>60.983999999999995</v>
      </c>
    </row>
    <row r="2837" spans="1:29" x14ac:dyDescent="0.25">
      <c r="A2837" t="s">
        <v>585</v>
      </c>
      <c r="B2837">
        <v>47</v>
      </c>
      <c r="C2837" t="str">
        <f t="shared" si="120"/>
        <v>Adult</v>
      </c>
      <c r="D2837" t="s">
        <v>1690</v>
      </c>
      <c r="E2837" t="s">
        <v>38</v>
      </c>
      <c r="F2837">
        <v>0.1</v>
      </c>
      <c r="G2837">
        <v>1</v>
      </c>
      <c r="H2837" s="1">
        <v>41400</v>
      </c>
      <c r="I2837" s="1" t="str">
        <f t="shared" si="121"/>
        <v xml:space="preserve"> May</v>
      </c>
      <c r="J2837">
        <v>31392</v>
      </c>
      <c r="K2837" t="s">
        <v>47</v>
      </c>
      <c r="L2837">
        <v>44</v>
      </c>
      <c r="M2837">
        <v>0.83</v>
      </c>
      <c r="N2837" t="s">
        <v>29</v>
      </c>
      <c r="O2837" t="s">
        <v>40</v>
      </c>
      <c r="P2837" t="s">
        <v>2379</v>
      </c>
      <c r="Q2837" t="s">
        <v>32</v>
      </c>
      <c r="R2837">
        <v>-1326.29</v>
      </c>
      <c r="S2837" t="s">
        <v>33</v>
      </c>
      <c r="T2837">
        <v>4403</v>
      </c>
      <c r="U2837">
        <v>3249.09</v>
      </c>
      <c r="V2837" s="1">
        <v>41404</v>
      </c>
      <c r="W2837" t="s">
        <v>34</v>
      </c>
      <c r="X2837">
        <v>35</v>
      </c>
      <c r="Y2837" t="s">
        <v>257</v>
      </c>
      <c r="Z2837">
        <v>78.8</v>
      </c>
      <c r="AA2837">
        <v>5401</v>
      </c>
      <c r="AB2837">
        <f t="shared" si="122"/>
        <v>3467.2</v>
      </c>
      <c r="AC2837">
        <f t="shared" si="123"/>
        <v>3120.4799999999996</v>
      </c>
    </row>
    <row r="2838" spans="1:29" x14ac:dyDescent="0.25">
      <c r="A2838" t="s">
        <v>972</v>
      </c>
      <c r="B2838">
        <v>47</v>
      </c>
      <c r="C2838" t="str">
        <f t="shared" si="120"/>
        <v>Adult</v>
      </c>
      <c r="D2838" t="s">
        <v>2038</v>
      </c>
      <c r="E2838" t="s">
        <v>57</v>
      </c>
      <c r="F2838">
        <v>0.05</v>
      </c>
      <c r="G2838">
        <v>1</v>
      </c>
      <c r="H2838" s="1">
        <v>41400</v>
      </c>
      <c r="I2838" s="1" t="str">
        <f t="shared" si="121"/>
        <v xml:space="preserve"> May</v>
      </c>
      <c r="J2838">
        <v>25830</v>
      </c>
      <c r="K2838" t="s">
        <v>47</v>
      </c>
      <c r="L2838">
        <v>11</v>
      </c>
      <c r="M2838">
        <v>0.36</v>
      </c>
      <c r="N2838" t="s">
        <v>29</v>
      </c>
      <c r="O2838" t="s">
        <v>30</v>
      </c>
      <c r="P2838" t="s">
        <v>1968</v>
      </c>
      <c r="Q2838" t="s">
        <v>67</v>
      </c>
      <c r="R2838">
        <v>-37.386499999999998</v>
      </c>
      <c r="S2838" t="s">
        <v>68</v>
      </c>
      <c r="T2838">
        <v>3619</v>
      </c>
      <c r="U2838">
        <v>178.57</v>
      </c>
      <c r="V2838" s="1">
        <v>41405</v>
      </c>
      <c r="W2838" t="s">
        <v>34</v>
      </c>
      <c r="X2838">
        <v>10.91</v>
      </c>
      <c r="Y2838" t="s">
        <v>246</v>
      </c>
      <c r="Z2838">
        <v>15.28</v>
      </c>
      <c r="AA2838">
        <v>48187</v>
      </c>
      <c r="AB2838">
        <f t="shared" si="122"/>
        <v>168.07999999999998</v>
      </c>
      <c r="AC2838">
        <f t="shared" si="123"/>
        <v>159.67599999999999</v>
      </c>
    </row>
    <row r="2839" spans="1:29" x14ac:dyDescent="0.25">
      <c r="A2839" t="s">
        <v>234</v>
      </c>
      <c r="B2839">
        <v>47</v>
      </c>
      <c r="C2839" t="str">
        <f t="shared" si="120"/>
        <v>Adult</v>
      </c>
      <c r="D2839" t="s">
        <v>1690</v>
      </c>
      <c r="E2839" t="s">
        <v>38</v>
      </c>
      <c r="F2839">
        <v>0.1</v>
      </c>
      <c r="G2839">
        <v>1</v>
      </c>
      <c r="H2839" s="1">
        <v>41400</v>
      </c>
      <c r="I2839" s="1" t="str">
        <f t="shared" si="121"/>
        <v xml:space="preserve"> May</v>
      </c>
      <c r="J2839">
        <v>31392</v>
      </c>
      <c r="K2839" t="s">
        <v>47</v>
      </c>
      <c r="L2839">
        <v>21</v>
      </c>
      <c r="M2839">
        <v>0.37</v>
      </c>
      <c r="N2839" t="s">
        <v>29</v>
      </c>
      <c r="O2839" t="s">
        <v>30</v>
      </c>
      <c r="P2839" t="s">
        <v>2145</v>
      </c>
      <c r="Q2839" t="s">
        <v>61</v>
      </c>
      <c r="R2839">
        <v>-42.81</v>
      </c>
      <c r="S2839" t="s">
        <v>33</v>
      </c>
      <c r="T2839">
        <v>4402</v>
      </c>
      <c r="U2839">
        <v>128.86000000000001</v>
      </c>
      <c r="V2839" s="1">
        <v>41407</v>
      </c>
      <c r="W2839" t="s">
        <v>34</v>
      </c>
      <c r="X2839">
        <v>5.16</v>
      </c>
      <c r="Y2839" t="s">
        <v>204</v>
      </c>
      <c r="Z2839">
        <v>6.48</v>
      </c>
      <c r="AA2839">
        <v>4330</v>
      </c>
      <c r="AB2839">
        <f t="shared" si="122"/>
        <v>136.08000000000001</v>
      </c>
      <c r="AC2839">
        <f t="shared" si="123"/>
        <v>122.47200000000001</v>
      </c>
    </row>
    <row r="2840" spans="1:29" x14ac:dyDescent="0.25">
      <c r="A2840" t="s">
        <v>146</v>
      </c>
      <c r="B2840">
        <v>47</v>
      </c>
      <c r="C2840" t="str">
        <f t="shared" si="120"/>
        <v>Adult</v>
      </c>
      <c r="D2840" t="s">
        <v>147</v>
      </c>
      <c r="E2840" t="s">
        <v>46</v>
      </c>
      <c r="F2840">
        <v>0.03</v>
      </c>
      <c r="G2840">
        <v>1</v>
      </c>
      <c r="H2840" s="1">
        <v>41401</v>
      </c>
      <c r="I2840" s="1" t="str">
        <f t="shared" si="121"/>
        <v xml:space="preserve"> May</v>
      </c>
      <c r="J2840">
        <v>58150</v>
      </c>
      <c r="K2840" t="s">
        <v>58</v>
      </c>
      <c r="L2840">
        <v>24</v>
      </c>
      <c r="M2840">
        <v>0.37</v>
      </c>
      <c r="N2840" t="s">
        <v>29</v>
      </c>
      <c r="O2840" t="s">
        <v>30</v>
      </c>
      <c r="P2840" t="s">
        <v>599</v>
      </c>
      <c r="Q2840" t="s">
        <v>67</v>
      </c>
      <c r="R2840">
        <v>-119.623</v>
      </c>
      <c r="S2840" t="s">
        <v>68</v>
      </c>
      <c r="T2840">
        <v>8136</v>
      </c>
      <c r="U2840">
        <v>60.36</v>
      </c>
      <c r="V2840" s="1">
        <v>41401</v>
      </c>
      <c r="W2840" t="s">
        <v>34</v>
      </c>
      <c r="X2840">
        <v>6.05</v>
      </c>
      <c r="Y2840" t="s">
        <v>149</v>
      </c>
      <c r="Z2840">
        <v>2.16</v>
      </c>
      <c r="AA2840">
        <v>60056</v>
      </c>
      <c r="AB2840">
        <f t="shared" si="122"/>
        <v>51.84</v>
      </c>
      <c r="AC2840">
        <f t="shared" si="123"/>
        <v>50.284800000000004</v>
      </c>
    </row>
    <row r="2841" spans="1:29" x14ac:dyDescent="0.25">
      <c r="A2841" t="s">
        <v>2941</v>
      </c>
      <c r="B2841">
        <v>47</v>
      </c>
      <c r="C2841" t="str">
        <f t="shared" si="120"/>
        <v>Adult</v>
      </c>
      <c r="D2841" t="s">
        <v>1664</v>
      </c>
      <c r="E2841" t="s">
        <v>38</v>
      </c>
      <c r="F2841">
        <v>0.02</v>
      </c>
      <c r="G2841">
        <v>1</v>
      </c>
      <c r="H2841" s="1">
        <v>41401</v>
      </c>
      <c r="I2841" s="1" t="str">
        <f t="shared" si="121"/>
        <v xml:space="preserve"> May</v>
      </c>
      <c r="J2841">
        <v>22529</v>
      </c>
      <c r="K2841" t="s">
        <v>131</v>
      </c>
      <c r="L2841">
        <v>28</v>
      </c>
      <c r="M2841">
        <v>0.56000000000000005</v>
      </c>
      <c r="N2841" t="s">
        <v>29</v>
      </c>
      <c r="O2841" t="s">
        <v>30</v>
      </c>
      <c r="P2841" t="s">
        <v>2694</v>
      </c>
      <c r="Q2841" t="s">
        <v>214</v>
      </c>
      <c r="R2841">
        <v>245.88</v>
      </c>
      <c r="S2841" t="s">
        <v>33</v>
      </c>
      <c r="T2841">
        <v>3139</v>
      </c>
      <c r="U2841">
        <v>1623.09</v>
      </c>
      <c r="V2841" s="1">
        <v>41401</v>
      </c>
      <c r="W2841" t="s">
        <v>34</v>
      </c>
      <c r="X2841">
        <v>13.22</v>
      </c>
      <c r="Y2841" t="s">
        <v>43</v>
      </c>
      <c r="Z2841">
        <v>56.96</v>
      </c>
      <c r="AA2841">
        <v>20832</v>
      </c>
      <c r="AB2841">
        <f t="shared" si="122"/>
        <v>1594.88</v>
      </c>
      <c r="AC2841">
        <f t="shared" si="123"/>
        <v>1562.9824000000001</v>
      </c>
    </row>
    <row r="2842" spans="1:29" x14ac:dyDescent="0.25">
      <c r="A2842" t="s">
        <v>1044</v>
      </c>
      <c r="B2842">
        <v>47</v>
      </c>
      <c r="C2842" t="str">
        <f t="shared" si="120"/>
        <v>Adult</v>
      </c>
      <c r="D2842" t="s">
        <v>1045</v>
      </c>
      <c r="E2842" t="s">
        <v>38</v>
      </c>
      <c r="F2842">
        <v>7.0000000000000007E-2</v>
      </c>
      <c r="G2842">
        <v>1</v>
      </c>
      <c r="H2842" s="1">
        <v>41401</v>
      </c>
      <c r="I2842" s="1" t="str">
        <f t="shared" si="121"/>
        <v xml:space="preserve"> May</v>
      </c>
      <c r="J2842">
        <v>7553</v>
      </c>
      <c r="K2842" t="s">
        <v>131</v>
      </c>
      <c r="L2842">
        <v>12</v>
      </c>
      <c r="M2842">
        <v>0.67</v>
      </c>
      <c r="N2842" t="s">
        <v>48</v>
      </c>
      <c r="O2842" t="s">
        <v>80</v>
      </c>
      <c r="P2842" t="s">
        <v>468</v>
      </c>
      <c r="Q2842" t="s">
        <v>82</v>
      </c>
      <c r="R2842">
        <v>46.8</v>
      </c>
      <c r="S2842" t="s">
        <v>52</v>
      </c>
      <c r="T2842">
        <v>1035</v>
      </c>
      <c r="U2842">
        <v>1079.19</v>
      </c>
      <c r="V2842" s="1">
        <v>41402</v>
      </c>
      <c r="W2842" t="s">
        <v>34</v>
      </c>
      <c r="X2842">
        <v>39.61</v>
      </c>
      <c r="Y2842" t="s">
        <v>218</v>
      </c>
      <c r="Z2842">
        <v>92.23</v>
      </c>
      <c r="AA2842">
        <v>98273</v>
      </c>
      <c r="AB2842">
        <f t="shared" si="122"/>
        <v>1106.76</v>
      </c>
      <c r="AC2842">
        <f t="shared" si="123"/>
        <v>1029.2868000000001</v>
      </c>
    </row>
    <row r="2843" spans="1:29" x14ac:dyDescent="0.25">
      <c r="A2843" t="s">
        <v>604</v>
      </c>
      <c r="B2843">
        <v>47</v>
      </c>
      <c r="C2843" t="str">
        <f t="shared" si="120"/>
        <v>Adult</v>
      </c>
      <c r="D2843" t="s">
        <v>2942</v>
      </c>
      <c r="E2843" t="s">
        <v>46</v>
      </c>
      <c r="F2843">
        <v>0.02</v>
      </c>
      <c r="G2843">
        <v>1</v>
      </c>
      <c r="H2843" s="1">
        <v>41401</v>
      </c>
      <c r="I2843" s="1" t="str">
        <f t="shared" si="121"/>
        <v xml:space="preserve"> May</v>
      </c>
      <c r="J2843">
        <v>39265</v>
      </c>
      <c r="K2843" t="s">
        <v>58</v>
      </c>
      <c r="L2843">
        <v>47</v>
      </c>
      <c r="M2843">
        <v>0.56000000000000005</v>
      </c>
      <c r="N2843" t="s">
        <v>29</v>
      </c>
      <c r="O2843" t="s">
        <v>59</v>
      </c>
      <c r="P2843" t="s">
        <v>329</v>
      </c>
      <c r="Q2843" t="s">
        <v>88</v>
      </c>
      <c r="R2843">
        <v>32.69</v>
      </c>
      <c r="S2843" t="s">
        <v>68</v>
      </c>
      <c r="T2843">
        <v>5539</v>
      </c>
      <c r="U2843">
        <v>198.08</v>
      </c>
      <c r="V2843" s="1">
        <v>41402</v>
      </c>
      <c r="W2843" t="s">
        <v>34</v>
      </c>
      <c r="X2843">
        <v>0.94</v>
      </c>
      <c r="Y2843" t="s">
        <v>262</v>
      </c>
      <c r="Z2843">
        <v>4.28</v>
      </c>
      <c r="AA2843">
        <v>63376</v>
      </c>
      <c r="AB2843">
        <f t="shared" si="122"/>
        <v>201.16000000000003</v>
      </c>
      <c r="AC2843">
        <f t="shared" si="123"/>
        <v>197.13680000000002</v>
      </c>
    </row>
    <row r="2844" spans="1:29" x14ac:dyDescent="0.25">
      <c r="A2844" t="s">
        <v>119</v>
      </c>
      <c r="B2844">
        <v>47</v>
      </c>
      <c r="C2844" t="str">
        <f t="shared" si="120"/>
        <v>Adult</v>
      </c>
      <c r="D2844" t="s">
        <v>120</v>
      </c>
      <c r="E2844" t="s">
        <v>46</v>
      </c>
      <c r="F2844">
        <v>7.0000000000000007E-2</v>
      </c>
      <c r="G2844">
        <v>1</v>
      </c>
      <c r="H2844" s="1">
        <v>41401</v>
      </c>
      <c r="I2844" s="1" t="str">
        <f t="shared" si="121"/>
        <v xml:space="preserve"> May</v>
      </c>
      <c r="J2844">
        <v>53572</v>
      </c>
      <c r="K2844" t="s">
        <v>131</v>
      </c>
      <c r="L2844">
        <v>17</v>
      </c>
      <c r="M2844">
        <v>0.36</v>
      </c>
      <c r="N2844" t="s">
        <v>29</v>
      </c>
      <c r="O2844" t="s">
        <v>30</v>
      </c>
      <c r="P2844" t="s">
        <v>2943</v>
      </c>
      <c r="Q2844" t="s">
        <v>267</v>
      </c>
      <c r="R2844">
        <v>4.79</v>
      </c>
      <c r="S2844" t="s">
        <v>68</v>
      </c>
      <c r="T2844">
        <v>7506</v>
      </c>
      <c r="U2844">
        <v>184.09</v>
      </c>
      <c r="V2844" s="1">
        <v>41402</v>
      </c>
      <c r="W2844" t="s">
        <v>34</v>
      </c>
      <c r="X2844">
        <v>5.25</v>
      </c>
      <c r="Y2844" t="s">
        <v>122</v>
      </c>
      <c r="Z2844">
        <v>11.09</v>
      </c>
      <c r="AA2844">
        <v>52001</v>
      </c>
      <c r="AB2844">
        <f t="shared" si="122"/>
        <v>188.53</v>
      </c>
      <c r="AC2844">
        <f t="shared" si="123"/>
        <v>175.3329</v>
      </c>
    </row>
    <row r="2845" spans="1:29" x14ac:dyDescent="0.25">
      <c r="A2845" t="s">
        <v>882</v>
      </c>
      <c r="B2845">
        <v>47</v>
      </c>
      <c r="C2845" t="str">
        <f t="shared" si="120"/>
        <v>Adult</v>
      </c>
      <c r="D2845" t="s">
        <v>1780</v>
      </c>
      <c r="E2845" t="s">
        <v>38</v>
      </c>
      <c r="F2845">
        <v>0.01</v>
      </c>
      <c r="G2845">
        <v>1</v>
      </c>
      <c r="H2845" s="1">
        <v>41401</v>
      </c>
      <c r="I2845" s="1" t="str">
        <f t="shared" si="121"/>
        <v xml:space="preserve"> May</v>
      </c>
      <c r="J2845">
        <v>45766</v>
      </c>
      <c r="K2845" t="s">
        <v>28</v>
      </c>
      <c r="L2845">
        <v>28</v>
      </c>
      <c r="M2845">
        <v>0.37</v>
      </c>
      <c r="N2845" t="s">
        <v>96</v>
      </c>
      <c r="O2845" t="s">
        <v>80</v>
      </c>
      <c r="P2845" t="s">
        <v>2846</v>
      </c>
      <c r="Q2845" t="s">
        <v>98</v>
      </c>
      <c r="R2845">
        <v>1765.48</v>
      </c>
      <c r="S2845" t="s">
        <v>68</v>
      </c>
      <c r="T2845">
        <v>6440</v>
      </c>
      <c r="U2845">
        <v>4181.82</v>
      </c>
      <c r="V2845" s="1">
        <v>41402</v>
      </c>
      <c r="W2845" t="s">
        <v>34</v>
      </c>
      <c r="X2845">
        <v>13.99</v>
      </c>
      <c r="Y2845" t="s">
        <v>149</v>
      </c>
      <c r="Z2845">
        <v>140.99</v>
      </c>
      <c r="AA2845">
        <v>60089</v>
      </c>
      <c r="AB2845">
        <f t="shared" si="122"/>
        <v>3947.7200000000003</v>
      </c>
      <c r="AC2845">
        <f t="shared" si="123"/>
        <v>3908.2428000000004</v>
      </c>
    </row>
    <row r="2846" spans="1:29" x14ac:dyDescent="0.25">
      <c r="A2846" t="s">
        <v>882</v>
      </c>
      <c r="B2846">
        <v>47</v>
      </c>
      <c r="C2846" t="str">
        <f t="shared" si="120"/>
        <v>Adult</v>
      </c>
      <c r="D2846" t="s">
        <v>1780</v>
      </c>
      <c r="E2846" t="s">
        <v>38</v>
      </c>
      <c r="F2846">
        <v>0</v>
      </c>
      <c r="G2846">
        <v>1</v>
      </c>
      <c r="H2846" s="1">
        <v>41401</v>
      </c>
      <c r="I2846" s="1" t="str">
        <f t="shared" si="121"/>
        <v xml:space="preserve"> May</v>
      </c>
      <c r="J2846">
        <v>45766</v>
      </c>
      <c r="K2846" t="s">
        <v>28</v>
      </c>
      <c r="L2846">
        <v>37</v>
      </c>
      <c r="M2846">
        <v>0.46</v>
      </c>
      <c r="N2846" t="s">
        <v>48</v>
      </c>
      <c r="O2846" t="s">
        <v>30</v>
      </c>
      <c r="P2846" t="s">
        <v>1837</v>
      </c>
      <c r="Q2846" t="s">
        <v>82</v>
      </c>
      <c r="R2846">
        <v>1026.07</v>
      </c>
      <c r="S2846" t="s">
        <v>68</v>
      </c>
      <c r="T2846">
        <v>6439</v>
      </c>
      <c r="U2846">
        <v>2522.21</v>
      </c>
      <c r="V2846" s="1">
        <v>41403</v>
      </c>
      <c r="W2846" t="s">
        <v>34</v>
      </c>
      <c r="X2846">
        <v>14.48</v>
      </c>
      <c r="Y2846" t="s">
        <v>149</v>
      </c>
      <c r="Z2846">
        <v>63.94</v>
      </c>
      <c r="AA2846">
        <v>60089</v>
      </c>
      <c r="AB2846">
        <f t="shared" si="122"/>
        <v>2365.7799999999997</v>
      </c>
      <c r="AC2846">
        <f t="shared" si="123"/>
        <v>2365.7799999999997</v>
      </c>
    </row>
    <row r="2847" spans="1:29" x14ac:dyDescent="0.25">
      <c r="A2847" t="s">
        <v>1894</v>
      </c>
      <c r="B2847">
        <v>47</v>
      </c>
      <c r="C2847" t="str">
        <f t="shared" si="120"/>
        <v>Adult</v>
      </c>
      <c r="D2847" t="s">
        <v>1146</v>
      </c>
      <c r="E2847" t="s">
        <v>46</v>
      </c>
      <c r="F2847">
        <v>0.01</v>
      </c>
      <c r="G2847">
        <v>1</v>
      </c>
      <c r="H2847" s="1">
        <v>41401</v>
      </c>
      <c r="I2847" s="1" t="str">
        <f t="shared" si="121"/>
        <v xml:space="preserve"> May</v>
      </c>
      <c r="J2847">
        <v>32743</v>
      </c>
      <c r="K2847" t="s">
        <v>58</v>
      </c>
      <c r="L2847">
        <v>19</v>
      </c>
      <c r="M2847">
        <v>0.56000000000000005</v>
      </c>
      <c r="N2847" t="s">
        <v>29</v>
      </c>
      <c r="O2847" t="s">
        <v>30</v>
      </c>
      <c r="P2847" t="s">
        <v>1732</v>
      </c>
      <c r="Q2847" t="s">
        <v>214</v>
      </c>
      <c r="R2847">
        <v>1280.19</v>
      </c>
      <c r="S2847" t="s">
        <v>68</v>
      </c>
      <c r="T2847">
        <v>4599</v>
      </c>
      <c r="U2847">
        <v>3548.67</v>
      </c>
      <c r="V2847" s="1">
        <v>41403</v>
      </c>
      <c r="W2847" t="s">
        <v>34</v>
      </c>
      <c r="X2847">
        <v>0.99</v>
      </c>
      <c r="Y2847" t="s">
        <v>149</v>
      </c>
      <c r="Z2847">
        <v>177.98</v>
      </c>
      <c r="AA2847">
        <v>62521</v>
      </c>
      <c r="AB2847">
        <f t="shared" si="122"/>
        <v>3381.62</v>
      </c>
      <c r="AC2847">
        <f t="shared" si="123"/>
        <v>3347.8037999999997</v>
      </c>
    </row>
    <row r="2848" spans="1:29" x14ac:dyDescent="0.25">
      <c r="A2848" t="s">
        <v>1044</v>
      </c>
      <c r="B2848">
        <v>47</v>
      </c>
      <c r="C2848" t="str">
        <f t="shared" si="120"/>
        <v>Adult</v>
      </c>
      <c r="D2848" t="s">
        <v>1045</v>
      </c>
      <c r="E2848" t="s">
        <v>38</v>
      </c>
      <c r="F2848">
        <v>0.04</v>
      </c>
      <c r="G2848">
        <v>1</v>
      </c>
      <c r="H2848" s="1">
        <v>41401</v>
      </c>
      <c r="I2848" s="1" t="str">
        <f t="shared" si="121"/>
        <v xml:space="preserve"> May</v>
      </c>
      <c r="J2848">
        <v>7553</v>
      </c>
      <c r="K2848" t="s">
        <v>131</v>
      </c>
      <c r="L2848">
        <v>3</v>
      </c>
      <c r="M2848">
        <v>0.4</v>
      </c>
      <c r="N2848" t="s">
        <v>29</v>
      </c>
      <c r="O2848" t="s">
        <v>30</v>
      </c>
      <c r="P2848" t="s">
        <v>2815</v>
      </c>
      <c r="Q2848" t="s">
        <v>61</v>
      </c>
      <c r="R2848">
        <v>-14.81</v>
      </c>
      <c r="S2848" t="s">
        <v>52</v>
      </c>
      <c r="T2848">
        <v>1036</v>
      </c>
      <c r="U2848">
        <v>19.05</v>
      </c>
      <c r="V2848" s="1">
        <v>41404</v>
      </c>
      <c r="W2848" t="s">
        <v>34</v>
      </c>
      <c r="X2848">
        <v>6.72</v>
      </c>
      <c r="Y2848" t="s">
        <v>218</v>
      </c>
      <c r="Z2848">
        <v>4.28</v>
      </c>
      <c r="AA2848">
        <v>98273</v>
      </c>
      <c r="AB2848">
        <f t="shared" si="122"/>
        <v>12.84</v>
      </c>
      <c r="AC2848">
        <f t="shared" si="123"/>
        <v>12.3264</v>
      </c>
    </row>
    <row r="2849" spans="1:29" x14ac:dyDescent="0.25">
      <c r="A2849" t="s">
        <v>2944</v>
      </c>
      <c r="B2849">
        <v>47</v>
      </c>
      <c r="C2849" t="str">
        <f t="shared" si="120"/>
        <v>Adult</v>
      </c>
      <c r="D2849" t="s">
        <v>1398</v>
      </c>
      <c r="E2849" t="s">
        <v>27</v>
      </c>
      <c r="F2849">
        <v>0.01</v>
      </c>
      <c r="G2849">
        <v>1</v>
      </c>
      <c r="H2849" s="1">
        <v>41402</v>
      </c>
      <c r="I2849" s="1" t="str">
        <f t="shared" si="121"/>
        <v xml:space="preserve"> May</v>
      </c>
      <c r="J2849">
        <v>41350</v>
      </c>
      <c r="K2849" t="s">
        <v>131</v>
      </c>
      <c r="L2849">
        <v>1</v>
      </c>
      <c r="M2849">
        <v>0.57999999999999996</v>
      </c>
      <c r="N2849" t="s">
        <v>29</v>
      </c>
      <c r="O2849" t="s">
        <v>30</v>
      </c>
      <c r="P2849" t="s">
        <v>1311</v>
      </c>
      <c r="Q2849" t="s">
        <v>32</v>
      </c>
      <c r="R2849">
        <v>-259.01</v>
      </c>
      <c r="S2849" t="s">
        <v>33</v>
      </c>
      <c r="T2849">
        <v>5829</v>
      </c>
      <c r="U2849">
        <v>423.3</v>
      </c>
      <c r="V2849" s="1">
        <v>41403</v>
      </c>
      <c r="W2849" t="s">
        <v>34</v>
      </c>
      <c r="X2849">
        <v>19.989999999999998</v>
      </c>
      <c r="Y2849" t="s">
        <v>233</v>
      </c>
      <c r="Z2849">
        <v>419.19</v>
      </c>
      <c r="AA2849">
        <v>7712</v>
      </c>
      <c r="AB2849">
        <f t="shared" si="122"/>
        <v>419.19</v>
      </c>
      <c r="AC2849">
        <f t="shared" si="123"/>
        <v>414.99810000000002</v>
      </c>
    </row>
    <row r="2850" spans="1:29" x14ac:dyDescent="0.25">
      <c r="A2850" t="s">
        <v>1382</v>
      </c>
      <c r="B2850">
        <v>47</v>
      </c>
      <c r="C2850" t="str">
        <f t="shared" si="120"/>
        <v>Adult</v>
      </c>
      <c r="D2850" t="s">
        <v>997</v>
      </c>
      <c r="E2850" t="s">
        <v>38</v>
      </c>
      <c r="F2850">
        <v>0.1</v>
      </c>
      <c r="G2850">
        <v>1</v>
      </c>
      <c r="H2850" s="1">
        <v>41402</v>
      </c>
      <c r="I2850" s="1" t="str">
        <f t="shared" si="121"/>
        <v xml:space="preserve"> May</v>
      </c>
      <c r="J2850">
        <v>55107</v>
      </c>
      <c r="K2850" t="s">
        <v>47</v>
      </c>
      <c r="L2850">
        <v>32</v>
      </c>
      <c r="M2850">
        <v>0.38</v>
      </c>
      <c r="N2850" t="s">
        <v>29</v>
      </c>
      <c r="O2850" t="s">
        <v>30</v>
      </c>
      <c r="P2850" t="s">
        <v>748</v>
      </c>
      <c r="Q2850" t="s">
        <v>267</v>
      </c>
      <c r="R2850">
        <v>46.61</v>
      </c>
      <c r="S2850" t="s">
        <v>68</v>
      </c>
      <c r="T2850">
        <v>7688</v>
      </c>
      <c r="U2850">
        <v>171.52</v>
      </c>
      <c r="V2850" s="1">
        <v>41407</v>
      </c>
      <c r="W2850" t="s">
        <v>34</v>
      </c>
      <c r="X2850">
        <v>1.39</v>
      </c>
      <c r="Y2850" t="s">
        <v>262</v>
      </c>
      <c r="Z2850">
        <v>5.68</v>
      </c>
      <c r="AA2850">
        <v>63119</v>
      </c>
      <c r="AB2850">
        <f t="shared" si="122"/>
        <v>181.76</v>
      </c>
      <c r="AC2850">
        <f t="shared" si="123"/>
        <v>163.584</v>
      </c>
    </row>
    <row r="2851" spans="1:29" x14ac:dyDescent="0.25">
      <c r="A2851" t="s">
        <v>1144</v>
      </c>
      <c r="B2851">
        <v>47</v>
      </c>
      <c r="C2851" t="str">
        <f t="shared" si="120"/>
        <v>Adult</v>
      </c>
      <c r="D2851" t="s">
        <v>669</v>
      </c>
      <c r="E2851" t="s">
        <v>38</v>
      </c>
      <c r="F2851">
        <v>7.0000000000000007E-2</v>
      </c>
      <c r="G2851">
        <v>1</v>
      </c>
      <c r="H2851" s="1">
        <v>41403</v>
      </c>
      <c r="I2851" s="1" t="str">
        <f t="shared" si="121"/>
        <v xml:space="preserve"> May</v>
      </c>
      <c r="J2851">
        <v>44615</v>
      </c>
      <c r="K2851" t="s">
        <v>131</v>
      </c>
      <c r="L2851">
        <v>19</v>
      </c>
      <c r="M2851">
        <v>0.37</v>
      </c>
      <c r="N2851" t="s">
        <v>29</v>
      </c>
      <c r="O2851" t="s">
        <v>30</v>
      </c>
      <c r="P2851" t="s">
        <v>1294</v>
      </c>
      <c r="Q2851" t="s">
        <v>67</v>
      </c>
      <c r="R2851">
        <v>-10.257999999999999</v>
      </c>
      <c r="S2851" t="s">
        <v>68</v>
      </c>
      <c r="T2851">
        <v>6309</v>
      </c>
      <c r="U2851">
        <v>36.369999999999997</v>
      </c>
      <c r="V2851" s="1">
        <v>41404</v>
      </c>
      <c r="W2851" t="s">
        <v>34</v>
      </c>
      <c r="X2851">
        <v>1.49</v>
      </c>
      <c r="Y2851" t="s">
        <v>111</v>
      </c>
      <c r="Z2851">
        <v>1.88</v>
      </c>
      <c r="AA2851">
        <v>75234</v>
      </c>
      <c r="AB2851">
        <f t="shared" si="122"/>
        <v>35.72</v>
      </c>
      <c r="AC2851">
        <f t="shared" si="123"/>
        <v>33.2196</v>
      </c>
    </row>
    <row r="2852" spans="1:29" x14ac:dyDescent="0.25">
      <c r="A2852" t="s">
        <v>397</v>
      </c>
      <c r="B2852">
        <v>47</v>
      </c>
      <c r="C2852" t="str">
        <f t="shared" si="120"/>
        <v>Adult</v>
      </c>
      <c r="D2852" t="s">
        <v>381</v>
      </c>
      <c r="E2852" t="s">
        <v>27</v>
      </c>
      <c r="F2852">
        <v>0.09</v>
      </c>
      <c r="G2852">
        <v>1</v>
      </c>
      <c r="H2852" s="1">
        <v>41403</v>
      </c>
      <c r="I2852" s="1" t="str">
        <f t="shared" si="121"/>
        <v xml:space="preserve"> May</v>
      </c>
      <c r="J2852">
        <v>16545</v>
      </c>
      <c r="K2852" t="s">
        <v>39</v>
      </c>
      <c r="L2852">
        <v>10</v>
      </c>
      <c r="M2852">
        <v>0.56000000000000005</v>
      </c>
      <c r="N2852" t="s">
        <v>29</v>
      </c>
      <c r="O2852" t="s">
        <v>59</v>
      </c>
      <c r="P2852" t="s">
        <v>2945</v>
      </c>
      <c r="Q2852" t="s">
        <v>88</v>
      </c>
      <c r="R2852">
        <v>4.45</v>
      </c>
      <c r="S2852" t="s">
        <v>68</v>
      </c>
      <c r="T2852">
        <v>2294</v>
      </c>
      <c r="U2852">
        <v>50.97</v>
      </c>
      <c r="V2852" s="1">
        <v>41405</v>
      </c>
      <c r="W2852" t="s">
        <v>34</v>
      </c>
      <c r="X2852">
        <v>0.73</v>
      </c>
      <c r="Y2852" t="s">
        <v>149</v>
      </c>
      <c r="Z2852">
        <v>5.16</v>
      </c>
      <c r="AA2852">
        <v>60517</v>
      </c>
      <c r="AB2852">
        <f t="shared" si="122"/>
        <v>51.6</v>
      </c>
      <c r="AC2852">
        <f t="shared" si="123"/>
        <v>46.956000000000003</v>
      </c>
    </row>
    <row r="2853" spans="1:29" x14ac:dyDescent="0.25">
      <c r="A2853" t="s">
        <v>397</v>
      </c>
      <c r="B2853">
        <v>47</v>
      </c>
      <c r="C2853" t="str">
        <f t="shared" si="120"/>
        <v>Adult</v>
      </c>
      <c r="D2853" t="s">
        <v>381</v>
      </c>
      <c r="E2853" t="s">
        <v>27</v>
      </c>
      <c r="F2853">
        <v>0.04</v>
      </c>
      <c r="G2853">
        <v>1</v>
      </c>
      <c r="H2853" s="1">
        <v>41403</v>
      </c>
      <c r="I2853" s="1" t="str">
        <f t="shared" si="121"/>
        <v xml:space="preserve"> May</v>
      </c>
      <c r="J2853">
        <v>16545</v>
      </c>
      <c r="K2853" t="s">
        <v>39</v>
      </c>
      <c r="L2853">
        <v>1</v>
      </c>
      <c r="M2853">
        <v>0.83</v>
      </c>
      <c r="N2853" t="s">
        <v>29</v>
      </c>
      <c r="O2853" t="s">
        <v>59</v>
      </c>
      <c r="P2853" t="s">
        <v>1516</v>
      </c>
      <c r="Q2853" t="s">
        <v>481</v>
      </c>
      <c r="R2853">
        <v>-3.06</v>
      </c>
      <c r="S2853" t="s">
        <v>68</v>
      </c>
      <c r="T2853">
        <v>2295</v>
      </c>
      <c r="U2853">
        <v>4.99</v>
      </c>
      <c r="V2853" s="1">
        <v>41405</v>
      </c>
      <c r="W2853" t="s">
        <v>34</v>
      </c>
      <c r="X2853">
        <v>1.32</v>
      </c>
      <c r="Y2853" t="s">
        <v>149</v>
      </c>
      <c r="Z2853">
        <v>3.68</v>
      </c>
      <c r="AA2853">
        <v>60517</v>
      </c>
      <c r="AB2853">
        <f t="shared" si="122"/>
        <v>3.68</v>
      </c>
      <c r="AC2853">
        <f t="shared" si="123"/>
        <v>3.5327999999999999</v>
      </c>
    </row>
    <row r="2854" spans="1:29" x14ac:dyDescent="0.25">
      <c r="A2854" t="s">
        <v>2946</v>
      </c>
      <c r="B2854">
        <v>47</v>
      </c>
      <c r="C2854" t="str">
        <f t="shared" si="120"/>
        <v>Adult</v>
      </c>
      <c r="D2854" t="s">
        <v>1703</v>
      </c>
      <c r="E2854" t="s">
        <v>27</v>
      </c>
      <c r="F2854">
        <v>0.08</v>
      </c>
      <c r="G2854">
        <v>1</v>
      </c>
      <c r="H2854" s="1">
        <v>41403</v>
      </c>
      <c r="I2854" s="1" t="str">
        <f t="shared" si="121"/>
        <v xml:space="preserve"> May</v>
      </c>
      <c r="J2854">
        <v>13731</v>
      </c>
      <c r="K2854" t="s">
        <v>39</v>
      </c>
      <c r="L2854">
        <v>10</v>
      </c>
      <c r="M2854">
        <v>0.36</v>
      </c>
      <c r="N2854" t="s">
        <v>29</v>
      </c>
      <c r="O2854" t="s">
        <v>59</v>
      </c>
      <c r="P2854" t="s">
        <v>2947</v>
      </c>
      <c r="Q2854" t="s">
        <v>61</v>
      </c>
      <c r="R2854">
        <v>6.79</v>
      </c>
      <c r="S2854" t="s">
        <v>33</v>
      </c>
      <c r="T2854">
        <v>1916</v>
      </c>
      <c r="U2854">
        <v>44.08</v>
      </c>
      <c r="V2854" s="1">
        <v>41406</v>
      </c>
      <c r="W2854" t="s">
        <v>34</v>
      </c>
      <c r="X2854">
        <v>1.22</v>
      </c>
      <c r="Y2854" t="s">
        <v>233</v>
      </c>
      <c r="Z2854">
        <v>4.4800000000000004</v>
      </c>
      <c r="AA2854">
        <v>7701</v>
      </c>
      <c r="AB2854">
        <f t="shared" si="122"/>
        <v>44.800000000000004</v>
      </c>
      <c r="AC2854">
        <f t="shared" si="123"/>
        <v>41.216000000000001</v>
      </c>
    </row>
    <row r="2855" spans="1:29" x14ac:dyDescent="0.25">
      <c r="A2855" t="s">
        <v>2573</v>
      </c>
      <c r="B2855">
        <v>47</v>
      </c>
      <c r="C2855" t="str">
        <f t="shared" si="120"/>
        <v>Adult</v>
      </c>
      <c r="D2855" t="s">
        <v>91</v>
      </c>
      <c r="E2855" t="s">
        <v>46</v>
      </c>
      <c r="F2855">
        <v>0.06</v>
      </c>
      <c r="G2855">
        <v>1</v>
      </c>
      <c r="H2855" s="1">
        <v>41404</v>
      </c>
      <c r="I2855" s="1" t="str">
        <f t="shared" si="121"/>
        <v xml:space="preserve"> May</v>
      </c>
      <c r="J2855">
        <v>16326</v>
      </c>
      <c r="K2855" t="s">
        <v>28</v>
      </c>
      <c r="L2855">
        <v>39</v>
      </c>
      <c r="M2855">
        <v>0.35</v>
      </c>
      <c r="N2855" t="s">
        <v>29</v>
      </c>
      <c r="O2855" t="s">
        <v>59</v>
      </c>
      <c r="P2855" t="s">
        <v>115</v>
      </c>
      <c r="Q2855" t="s">
        <v>61</v>
      </c>
      <c r="R2855">
        <v>14.13</v>
      </c>
      <c r="S2855" t="s">
        <v>68</v>
      </c>
      <c r="T2855">
        <v>2272</v>
      </c>
      <c r="U2855">
        <v>147.46</v>
      </c>
      <c r="V2855" s="1">
        <v>41404</v>
      </c>
      <c r="W2855" t="s">
        <v>34</v>
      </c>
      <c r="X2855">
        <v>1.93</v>
      </c>
      <c r="Y2855" t="s">
        <v>93</v>
      </c>
      <c r="Z2855">
        <v>3.71</v>
      </c>
      <c r="AA2855">
        <v>68801</v>
      </c>
      <c r="AB2855">
        <f t="shared" si="122"/>
        <v>144.69</v>
      </c>
      <c r="AC2855">
        <f t="shared" si="123"/>
        <v>136.0086</v>
      </c>
    </row>
    <row r="2856" spans="1:29" x14ac:dyDescent="0.25">
      <c r="A2856" t="s">
        <v>321</v>
      </c>
      <c r="B2856">
        <v>47</v>
      </c>
      <c r="C2856" t="str">
        <f t="shared" si="120"/>
        <v>Adult</v>
      </c>
      <c r="D2856" t="s">
        <v>322</v>
      </c>
      <c r="E2856" t="s">
        <v>27</v>
      </c>
      <c r="F2856">
        <v>0.03</v>
      </c>
      <c r="G2856">
        <v>1</v>
      </c>
      <c r="H2856" s="1">
        <v>41404</v>
      </c>
      <c r="I2856" s="1" t="str">
        <f t="shared" si="121"/>
        <v xml:space="preserve"> May</v>
      </c>
      <c r="J2856">
        <v>24352</v>
      </c>
      <c r="K2856" t="s">
        <v>58</v>
      </c>
      <c r="L2856">
        <v>32</v>
      </c>
      <c r="M2856">
        <v>0.4</v>
      </c>
      <c r="N2856" t="s">
        <v>29</v>
      </c>
      <c r="O2856" t="s">
        <v>59</v>
      </c>
      <c r="P2856" t="s">
        <v>2948</v>
      </c>
      <c r="Q2856" t="s">
        <v>61</v>
      </c>
      <c r="R2856">
        <v>20.53</v>
      </c>
      <c r="S2856" t="s">
        <v>76</v>
      </c>
      <c r="T2856">
        <v>3409</v>
      </c>
      <c r="U2856">
        <v>103.48</v>
      </c>
      <c r="V2856" s="1">
        <v>41404</v>
      </c>
      <c r="W2856" t="s">
        <v>34</v>
      </c>
      <c r="X2856">
        <v>1.1399999999999999</v>
      </c>
      <c r="Y2856" t="s">
        <v>291</v>
      </c>
      <c r="Z2856">
        <v>3.14</v>
      </c>
      <c r="AA2856">
        <v>38138</v>
      </c>
      <c r="AB2856">
        <f t="shared" si="122"/>
        <v>100.48</v>
      </c>
      <c r="AC2856">
        <f t="shared" si="123"/>
        <v>97.465600000000009</v>
      </c>
    </row>
    <row r="2857" spans="1:29" x14ac:dyDescent="0.25">
      <c r="A2857" t="s">
        <v>2949</v>
      </c>
      <c r="B2857">
        <v>47</v>
      </c>
      <c r="C2857" t="str">
        <f t="shared" si="120"/>
        <v>Adult</v>
      </c>
      <c r="D2857" t="s">
        <v>2950</v>
      </c>
      <c r="E2857" t="s">
        <v>38</v>
      </c>
      <c r="F2857">
        <v>0.03</v>
      </c>
      <c r="G2857">
        <v>1</v>
      </c>
      <c r="H2857" s="1">
        <v>41404</v>
      </c>
      <c r="I2857" s="1" t="str">
        <f t="shared" si="121"/>
        <v xml:space="preserve"> May</v>
      </c>
      <c r="J2857">
        <v>16641</v>
      </c>
      <c r="K2857" t="s">
        <v>28</v>
      </c>
      <c r="L2857">
        <v>33</v>
      </c>
      <c r="M2857">
        <v>0.67</v>
      </c>
      <c r="N2857" t="s">
        <v>48</v>
      </c>
      <c r="O2857" t="s">
        <v>73</v>
      </c>
      <c r="P2857" t="s">
        <v>2951</v>
      </c>
      <c r="Q2857" t="s">
        <v>75</v>
      </c>
      <c r="R2857">
        <v>-1052.79</v>
      </c>
      <c r="S2857" t="s">
        <v>52</v>
      </c>
      <c r="T2857">
        <v>2308</v>
      </c>
      <c r="U2857">
        <v>1209.1679999999999</v>
      </c>
      <c r="V2857" s="1">
        <v>41405</v>
      </c>
      <c r="W2857" t="s">
        <v>53</v>
      </c>
      <c r="X2857">
        <v>46.59</v>
      </c>
      <c r="Y2857" t="s">
        <v>54</v>
      </c>
      <c r="Z2857">
        <v>44.43</v>
      </c>
      <c r="AA2857">
        <v>92704</v>
      </c>
      <c r="AB2857">
        <f t="shared" si="122"/>
        <v>1466.19</v>
      </c>
      <c r="AC2857">
        <f t="shared" si="123"/>
        <v>1422.2043000000001</v>
      </c>
    </row>
    <row r="2858" spans="1:29" x14ac:dyDescent="0.25">
      <c r="A2858" t="s">
        <v>1216</v>
      </c>
      <c r="B2858">
        <v>47</v>
      </c>
      <c r="C2858" t="str">
        <f t="shared" si="120"/>
        <v>Adult</v>
      </c>
      <c r="D2858" t="s">
        <v>1217</v>
      </c>
      <c r="E2858" t="s">
        <v>27</v>
      </c>
      <c r="F2858">
        <v>0.02</v>
      </c>
      <c r="G2858">
        <v>1</v>
      </c>
      <c r="H2858" s="1">
        <v>41404</v>
      </c>
      <c r="I2858" s="1" t="str">
        <f t="shared" si="121"/>
        <v xml:space="preserve"> May</v>
      </c>
      <c r="J2858">
        <v>45632</v>
      </c>
      <c r="K2858" t="s">
        <v>39</v>
      </c>
      <c r="L2858">
        <v>50</v>
      </c>
      <c r="M2858">
        <v>0.43</v>
      </c>
      <c r="N2858" t="s">
        <v>48</v>
      </c>
      <c r="O2858" t="s">
        <v>59</v>
      </c>
      <c r="P2858" t="s">
        <v>258</v>
      </c>
      <c r="Q2858" t="s">
        <v>82</v>
      </c>
      <c r="R2858">
        <v>231.68</v>
      </c>
      <c r="S2858" t="s">
        <v>68</v>
      </c>
      <c r="T2858">
        <v>6421</v>
      </c>
      <c r="U2858">
        <v>442.31</v>
      </c>
      <c r="V2858" s="1">
        <v>41405</v>
      </c>
      <c r="W2858" t="s">
        <v>34</v>
      </c>
      <c r="X2858">
        <v>0.96</v>
      </c>
      <c r="Y2858" t="s">
        <v>239</v>
      </c>
      <c r="Z2858">
        <v>8.34</v>
      </c>
      <c r="AA2858">
        <v>53220</v>
      </c>
      <c r="AB2858">
        <f t="shared" si="122"/>
        <v>417</v>
      </c>
      <c r="AC2858">
        <f t="shared" si="123"/>
        <v>408.66</v>
      </c>
    </row>
    <row r="2859" spans="1:29" x14ac:dyDescent="0.25">
      <c r="A2859" t="s">
        <v>1205</v>
      </c>
      <c r="B2859">
        <v>47</v>
      </c>
      <c r="C2859" t="str">
        <f t="shared" si="120"/>
        <v>Adult</v>
      </c>
      <c r="D2859" t="s">
        <v>2032</v>
      </c>
      <c r="E2859" t="s">
        <v>57</v>
      </c>
      <c r="F2859">
        <v>0.04</v>
      </c>
      <c r="G2859">
        <v>1</v>
      </c>
      <c r="H2859" s="1">
        <v>41404</v>
      </c>
      <c r="I2859" s="1" t="str">
        <f t="shared" si="121"/>
        <v xml:space="preserve"> May</v>
      </c>
      <c r="J2859">
        <v>2241</v>
      </c>
      <c r="K2859" t="s">
        <v>58</v>
      </c>
      <c r="L2859">
        <v>38</v>
      </c>
      <c r="M2859">
        <v>0.39</v>
      </c>
      <c r="N2859" t="s">
        <v>29</v>
      </c>
      <c r="O2859" t="s">
        <v>30</v>
      </c>
      <c r="P2859" t="s">
        <v>1951</v>
      </c>
      <c r="Q2859" t="s">
        <v>67</v>
      </c>
      <c r="R2859">
        <v>369.32499999999999</v>
      </c>
      <c r="S2859" t="s">
        <v>76</v>
      </c>
      <c r="T2859">
        <v>326</v>
      </c>
      <c r="U2859">
        <v>967.78</v>
      </c>
      <c r="V2859" s="1">
        <v>41406</v>
      </c>
      <c r="W2859" t="s">
        <v>34</v>
      </c>
      <c r="X2859">
        <v>2.99</v>
      </c>
      <c r="Y2859" t="s">
        <v>291</v>
      </c>
      <c r="Z2859">
        <v>24.95</v>
      </c>
      <c r="AA2859">
        <v>38401</v>
      </c>
      <c r="AB2859">
        <f t="shared" si="122"/>
        <v>948.1</v>
      </c>
      <c r="AC2859">
        <f t="shared" si="123"/>
        <v>910.17600000000004</v>
      </c>
    </row>
    <row r="2860" spans="1:29" x14ac:dyDescent="0.25">
      <c r="A2860" t="s">
        <v>2573</v>
      </c>
      <c r="B2860">
        <v>47</v>
      </c>
      <c r="C2860" t="str">
        <f t="shared" si="120"/>
        <v>Adult</v>
      </c>
      <c r="D2860" t="s">
        <v>91</v>
      </c>
      <c r="E2860" t="s">
        <v>46</v>
      </c>
      <c r="F2860">
        <v>0.03</v>
      </c>
      <c r="G2860">
        <v>1</v>
      </c>
      <c r="H2860" s="1">
        <v>41404</v>
      </c>
      <c r="I2860" s="1" t="str">
        <f t="shared" si="121"/>
        <v xml:space="preserve"> May</v>
      </c>
      <c r="J2860">
        <v>16326</v>
      </c>
      <c r="K2860" t="s">
        <v>28</v>
      </c>
      <c r="L2860">
        <v>39</v>
      </c>
      <c r="M2860">
        <v>0.54</v>
      </c>
      <c r="N2860" t="s">
        <v>96</v>
      </c>
      <c r="O2860" t="s">
        <v>139</v>
      </c>
      <c r="P2860" t="s">
        <v>775</v>
      </c>
      <c r="Q2860" t="s">
        <v>102</v>
      </c>
      <c r="R2860">
        <v>471.35</v>
      </c>
      <c r="S2860" t="s">
        <v>68</v>
      </c>
      <c r="T2860">
        <v>2271</v>
      </c>
      <c r="U2860">
        <v>1538.33</v>
      </c>
      <c r="V2860" s="1">
        <v>41406</v>
      </c>
      <c r="W2860" t="s">
        <v>34</v>
      </c>
      <c r="X2860">
        <v>1.99</v>
      </c>
      <c r="Y2860" t="s">
        <v>93</v>
      </c>
      <c r="Z2860">
        <v>39.479999999999997</v>
      </c>
      <c r="AA2860">
        <v>68801</v>
      </c>
      <c r="AB2860">
        <f t="shared" si="122"/>
        <v>1539.7199999999998</v>
      </c>
      <c r="AC2860">
        <f t="shared" si="123"/>
        <v>1493.5283999999997</v>
      </c>
    </row>
    <row r="2861" spans="1:29" x14ac:dyDescent="0.25">
      <c r="A2861" t="s">
        <v>240</v>
      </c>
      <c r="B2861">
        <v>47</v>
      </c>
      <c r="C2861" t="str">
        <f t="shared" si="120"/>
        <v>Adult</v>
      </c>
      <c r="D2861" t="s">
        <v>1617</v>
      </c>
      <c r="E2861" t="s">
        <v>38</v>
      </c>
      <c r="F2861">
        <v>0.06</v>
      </c>
      <c r="G2861">
        <v>1</v>
      </c>
      <c r="H2861" s="1">
        <v>41405</v>
      </c>
      <c r="I2861" s="1" t="str">
        <f t="shared" si="121"/>
        <v xml:space="preserve"> May</v>
      </c>
      <c r="J2861">
        <v>9857</v>
      </c>
      <c r="K2861" t="s">
        <v>28</v>
      </c>
      <c r="L2861">
        <v>49</v>
      </c>
      <c r="M2861">
        <v>0.43</v>
      </c>
      <c r="N2861" t="s">
        <v>48</v>
      </c>
      <c r="O2861" t="s">
        <v>30</v>
      </c>
      <c r="P2861" t="s">
        <v>808</v>
      </c>
      <c r="Q2861" t="s">
        <v>82</v>
      </c>
      <c r="R2861">
        <v>-17.489999999999998</v>
      </c>
      <c r="S2861" t="s">
        <v>33</v>
      </c>
      <c r="T2861">
        <v>1349</v>
      </c>
      <c r="U2861">
        <v>675.71</v>
      </c>
      <c r="V2861" s="1">
        <v>41405</v>
      </c>
      <c r="W2861" t="s">
        <v>34</v>
      </c>
      <c r="X2861">
        <v>8.7799999999999994</v>
      </c>
      <c r="Y2861" t="s">
        <v>35</v>
      </c>
      <c r="Z2861">
        <v>13.79</v>
      </c>
      <c r="AA2861">
        <v>19406</v>
      </c>
      <c r="AB2861">
        <f t="shared" si="122"/>
        <v>675.70999999999992</v>
      </c>
      <c r="AC2861">
        <f t="shared" si="123"/>
        <v>635.16739999999993</v>
      </c>
    </row>
    <row r="2862" spans="1:29" x14ac:dyDescent="0.25">
      <c r="A2862" t="s">
        <v>2083</v>
      </c>
      <c r="B2862">
        <v>47</v>
      </c>
      <c r="C2862" t="str">
        <f t="shared" si="120"/>
        <v>Adult</v>
      </c>
      <c r="D2862" t="s">
        <v>2084</v>
      </c>
      <c r="E2862" t="s">
        <v>57</v>
      </c>
      <c r="F2862">
        <v>0.02</v>
      </c>
      <c r="G2862">
        <v>1</v>
      </c>
      <c r="H2862" s="1">
        <v>41405</v>
      </c>
      <c r="I2862" s="1" t="str">
        <f t="shared" si="121"/>
        <v xml:space="preserve"> May</v>
      </c>
      <c r="J2862">
        <v>56710</v>
      </c>
      <c r="K2862" t="s">
        <v>39</v>
      </c>
      <c r="L2862">
        <v>34</v>
      </c>
      <c r="M2862">
        <v>0.56999999999999995</v>
      </c>
      <c r="N2862" t="s">
        <v>29</v>
      </c>
      <c r="O2862" t="s">
        <v>30</v>
      </c>
      <c r="P2862" t="s">
        <v>365</v>
      </c>
      <c r="Q2862" t="s">
        <v>32</v>
      </c>
      <c r="R2862">
        <v>5.71</v>
      </c>
      <c r="S2862" t="s">
        <v>68</v>
      </c>
      <c r="T2862">
        <v>7936</v>
      </c>
      <c r="U2862">
        <v>479.84</v>
      </c>
      <c r="V2862" s="1">
        <v>41406</v>
      </c>
      <c r="W2862" t="s">
        <v>34</v>
      </c>
      <c r="X2862">
        <v>5.5</v>
      </c>
      <c r="Y2862" t="s">
        <v>111</v>
      </c>
      <c r="Z2862">
        <v>13.43</v>
      </c>
      <c r="AA2862">
        <v>77301</v>
      </c>
      <c r="AB2862">
        <f t="shared" si="122"/>
        <v>456.62</v>
      </c>
      <c r="AC2862">
        <f t="shared" si="123"/>
        <v>447.48759999999999</v>
      </c>
    </row>
    <row r="2863" spans="1:29" x14ac:dyDescent="0.25">
      <c r="A2863" t="s">
        <v>2720</v>
      </c>
      <c r="B2863">
        <v>47</v>
      </c>
      <c r="C2863" t="str">
        <f t="shared" si="120"/>
        <v>Adult</v>
      </c>
      <c r="D2863" t="s">
        <v>2952</v>
      </c>
      <c r="E2863" t="s">
        <v>57</v>
      </c>
      <c r="F2863">
        <v>0.02</v>
      </c>
      <c r="G2863">
        <v>1</v>
      </c>
      <c r="H2863" s="1">
        <v>41405</v>
      </c>
      <c r="I2863" s="1" t="str">
        <f t="shared" si="121"/>
        <v xml:space="preserve"> May</v>
      </c>
      <c r="J2863">
        <v>58371</v>
      </c>
      <c r="K2863" t="s">
        <v>131</v>
      </c>
      <c r="L2863">
        <v>44</v>
      </c>
      <c r="M2863">
        <v>0.36</v>
      </c>
      <c r="N2863" t="s">
        <v>29</v>
      </c>
      <c r="O2863" t="s">
        <v>30</v>
      </c>
      <c r="P2863" t="s">
        <v>695</v>
      </c>
      <c r="Q2863" t="s">
        <v>61</v>
      </c>
      <c r="R2863">
        <v>-238.45</v>
      </c>
      <c r="S2863" t="s">
        <v>52</v>
      </c>
      <c r="T2863">
        <v>8168</v>
      </c>
      <c r="U2863">
        <v>303.07</v>
      </c>
      <c r="V2863" s="1">
        <v>41406</v>
      </c>
      <c r="W2863" t="s">
        <v>34</v>
      </c>
      <c r="X2863">
        <v>9.68</v>
      </c>
      <c r="Y2863" t="s">
        <v>54</v>
      </c>
      <c r="Z2863">
        <v>6.48</v>
      </c>
      <c r="AA2863">
        <v>90260</v>
      </c>
      <c r="AB2863">
        <f t="shared" si="122"/>
        <v>285.12</v>
      </c>
      <c r="AC2863">
        <f t="shared" si="123"/>
        <v>279.41759999999999</v>
      </c>
    </row>
    <row r="2864" spans="1:29" x14ac:dyDescent="0.25">
      <c r="A2864" t="s">
        <v>2083</v>
      </c>
      <c r="B2864">
        <v>47</v>
      </c>
      <c r="C2864" t="str">
        <f t="shared" si="120"/>
        <v>Adult</v>
      </c>
      <c r="D2864" t="s">
        <v>2084</v>
      </c>
      <c r="E2864" t="s">
        <v>57</v>
      </c>
      <c r="F2864">
        <v>0.08</v>
      </c>
      <c r="G2864">
        <v>1</v>
      </c>
      <c r="H2864" s="1">
        <v>41405</v>
      </c>
      <c r="I2864" s="1" t="str">
        <f t="shared" si="121"/>
        <v xml:space="preserve"> May</v>
      </c>
      <c r="J2864">
        <v>56710</v>
      </c>
      <c r="K2864" t="s">
        <v>39</v>
      </c>
      <c r="L2864">
        <v>16</v>
      </c>
      <c r="M2864">
        <v>0.59</v>
      </c>
      <c r="N2864" t="s">
        <v>96</v>
      </c>
      <c r="O2864" t="s">
        <v>30</v>
      </c>
      <c r="P2864" t="s">
        <v>644</v>
      </c>
      <c r="Q2864" t="s">
        <v>105</v>
      </c>
      <c r="R2864">
        <v>-39.215000000000003</v>
      </c>
      <c r="S2864" t="s">
        <v>68</v>
      </c>
      <c r="T2864">
        <v>7937</v>
      </c>
      <c r="U2864">
        <v>833.92650000000003</v>
      </c>
      <c r="V2864" s="1">
        <v>41406</v>
      </c>
      <c r="W2864" t="s">
        <v>34</v>
      </c>
      <c r="X2864">
        <v>3.99</v>
      </c>
      <c r="Y2864" t="s">
        <v>111</v>
      </c>
      <c r="Z2864">
        <v>65.989999999999995</v>
      </c>
      <c r="AA2864">
        <v>77301</v>
      </c>
      <c r="AB2864">
        <f t="shared" si="122"/>
        <v>1055.8399999999999</v>
      </c>
      <c r="AC2864">
        <f t="shared" si="123"/>
        <v>971.37279999999987</v>
      </c>
    </row>
    <row r="2865" spans="1:29" x14ac:dyDescent="0.25">
      <c r="A2865" t="s">
        <v>2953</v>
      </c>
      <c r="B2865">
        <v>47</v>
      </c>
      <c r="C2865" t="str">
        <f t="shared" si="120"/>
        <v>Adult</v>
      </c>
      <c r="D2865" t="s">
        <v>2081</v>
      </c>
      <c r="E2865" t="s">
        <v>57</v>
      </c>
      <c r="F2865">
        <v>0.06</v>
      </c>
      <c r="G2865">
        <v>1</v>
      </c>
      <c r="H2865" s="1">
        <v>41405</v>
      </c>
      <c r="I2865" s="1" t="str">
        <f t="shared" si="121"/>
        <v xml:space="preserve"> May</v>
      </c>
      <c r="J2865">
        <v>24356</v>
      </c>
      <c r="K2865" t="s">
        <v>131</v>
      </c>
      <c r="L2865">
        <v>37</v>
      </c>
      <c r="M2865">
        <v>0.55000000000000004</v>
      </c>
      <c r="N2865" t="s">
        <v>48</v>
      </c>
      <c r="O2865" t="s">
        <v>49</v>
      </c>
      <c r="P2865" t="s">
        <v>297</v>
      </c>
      <c r="Q2865" t="s">
        <v>51</v>
      </c>
      <c r="R2865">
        <v>3325.03</v>
      </c>
      <c r="S2865" t="s">
        <v>33</v>
      </c>
      <c r="T2865">
        <v>3410</v>
      </c>
      <c r="U2865">
        <v>12612.66</v>
      </c>
      <c r="V2865" s="1">
        <v>41407</v>
      </c>
      <c r="W2865" t="s">
        <v>53</v>
      </c>
      <c r="X2865">
        <v>39</v>
      </c>
      <c r="Y2865" t="s">
        <v>43</v>
      </c>
      <c r="Z2865">
        <v>350.99</v>
      </c>
      <c r="AA2865">
        <v>21128</v>
      </c>
      <c r="AB2865">
        <f t="shared" si="122"/>
        <v>12986.630000000001</v>
      </c>
      <c r="AC2865">
        <f t="shared" si="123"/>
        <v>12207.432200000001</v>
      </c>
    </row>
    <row r="2866" spans="1:29" x14ac:dyDescent="0.25">
      <c r="A2866" t="s">
        <v>2720</v>
      </c>
      <c r="B2866">
        <v>47</v>
      </c>
      <c r="C2866" t="str">
        <f t="shared" si="120"/>
        <v>Adult</v>
      </c>
      <c r="D2866" t="s">
        <v>2952</v>
      </c>
      <c r="E2866" t="s">
        <v>57</v>
      </c>
      <c r="F2866">
        <v>0</v>
      </c>
      <c r="G2866">
        <v>1</v>
      </c>
      <c r="H2866" s="1">
        <v>41405</v>
      </c>
      <c r="I2866" s="1" t="str">
        <f t="shared" si="121"/>
        <v xml:space="preserve"> May</v>
      </c>
      <c r="J2866">
        <v>58371</v>
      </c>
      <c r="K2866" t="s">
        <v>131</v>
      </c>
      <c r="L2866">
        <v>5</v>
      </c>
      <c r="M2866">
        <v>0.35</v>
      </c>
      <c r="N2866" t="s">
        <v>29</v>
      </c>
      <c r="O2866" t="s">
        <v>30</v>
      </c>
      <c r="P2866" t="s">
        <v>545</v>
      </c>
      <c r="Q2866" t="s">
        <v>67</v>
      </c>
      <c r="R2866">
        <v>416.01549999999997</v>
      </c>
      <c r="S2866" t="s">
        <v>52</v>
      </c>
      <c r="T2866">
        <v>8167</v>
      </c>
      <c r="U2866">
        <v>2168.0500000000002</v>
      </c>
      <c r="V2866" s="1">
        <v>41407</v>
      </c>
      <c r="W2866" t="s">
        <v>34</v>
      </c>
      <c r="X2866">
        <v>19.989999999999998</v>
      </c>
      <c r="Y2866" t="s">
        <v>54</v>
      </c>
      <c r="Z2866">
        <v>420.98</v>
      </c>
      <c r="AA2866">
        <v>90260</v>
      </c>
      <c r="AB2866">
        <f t="shared" si="122"/>
        <v>2104.9</v>
      </c>
      <c r="AC2866">
        <f t="shared" si="123"/>
        <v>2104.9</v>
      </c>
    </row>
    <row r="2867" spans="1:29" x14ac:dyDescent="0.25">
      <c r="A2867" t="s">
        <v>1755</v>
      </c>
      <c r="B2867">
        <v>47</v>
      </c>
      <c r="C2867" t="str">
        <f t="shared" si="120"/>
        <v>Adult</v>
      </c>
      <c r="D2867" t="s">
        <v>2952</v>
      </c>
      <c r="E2867" t="s">
        <v>57</v>
      </c>
      <c r="F2867">
        <v>7.0000000000000007E-2</v>
      </c>
      <c r="G2867">
        <v>1</v>
      </c>
      <c r="H2867" s="1">
        <v>41405</v>
      </c>
      <c r="I2867" s="1" t="str">
        <f t="shared" si="121"/>
        <v xml:space="preserve"> May</v>
      </c>
      <c r="J2867">
        <v>58371</v>
      </c>
      <c r="K2867" t="s">
        <v>131</v>
      </c>
      <c r="L2867">
        <v>48</v>
      </c>
      <c r="M2867">
        <v>0.41</v>
      </c>
      <c r="N2867" t="s">
        <v>29</v>
      </c>
      <c r="O2867" t="s">
        <v>59</v>
      </c>
      <c r="P2867" t="s">
        <v>1194</v>
      </c>
      <c r="Q2867" t="s">
        <v>88</v>
      </c>
      <c r="R2867">
        <v>202.68</v>
      </c>
      <c r="S2867" t="s">
        <v>52</v>
      </c>
      <c r="T2867">
        <v>8169</v>
      </c>
      <c r="U2867">
        <v>1661.8</v>
      </c>
      <c r="V2867" s="1">
        <v>41407</v>
      </c>
      <c r="W2867" t="s">
        <v>34</v>
      </c>
      <c r="X2867">
        <v>13.89</v>
      </c>
      <c r="Y2867" t="s">
        <v>54</v>
      </c>
      <c r="Z2867">
        <v>36.549999999999997</v>
      </c>
      <c r="AA2867">
        <v>91945</v>
      </c>
      <c r="AB2867">
        <f t="shared" si="122"/>
        <v>1754.3999999999999</v>
      </c>
      <c r="AC2867">
        <f t="shared" si="123"/>
        <v>1631.5919999999999</v>
      </c>
    </row>
    <row r="2868" spans="1:29" x14ac:dyDescent="0.25">
      <c r="A2868" t="s">
        <v>1323</v>
      </c>
      <c r="B2868">
        <v>47</v>
      </c>
      <c r="C2868" t="str">
        <f t="shared" si="120"/>
        <v>Adult</v>
      </c>
      <c r="D2868" t="s">
        <v>2198</v>
      </c>
      <c r="E2868" t="s">
        <v>46</v>
      </c>
      <c r="F2868">
        <v>7.0000000000000007E-2</v>
      </c>
      <c r="G2868">
        <v>1</v>
      </c>
      <c r="H2868" s="1">
        <v>41405</v>
      </c>
      <c r="I2868" s="1" t="str">
        <f t="shared" si="121"/>
        <v xml:space="preserve"> May</v>
      </c>
      <c r="J2868">
        <v>58913</v>
      </c>
      <c r="K2868" t="s">
        <v>131</v>
      </c>
      <c r="L2868">
        <v>23</v>
      </c>
      <c r="M2868">
        <v>0.37</v>
      </c>
      <c r="N2868" t="s">
        <v>29</v>
      </c>
      <c r="O2868" t="s">
        <v>30</v>
      </c>
      <c r="P2868" t="s">
        <v>2747</v>
      </c>
      <c r="Q2868" t="s">
        <v>61</v>
      </c>
      <c r="R2868">
        <v>-60.17</v>
      </c>
      <c r="S2868" t="s">
        <v>68</v>
      </c>
      <c r="T2868">
        <v>8240</v>
      </c>
      <c r="U2868">
        <v>144.55000000000001</v>
      </c>
      <c r="V2868" s="1">
        <v>41407</v>
      </c>
      <c r="W2868" t="s">
        <v>34</v>
      </c>
      <c r="X2868">
        <v>5.94</v>
      </c>
      <c r="Y2868" t="s">
        <v>246</v>
      </c>
      <c r="Z2868">
        <v>6.48</v>
      </c>
      <c r="AA2868">
        <v>48858</v>
      </c>
      <c r="AB2868">
        <f t="shared" si="122"/>
        <v>149.04000000000002</v>
      </c>
      <c r="AC2868">
        <f t="shared" si="123"/>
        <v>138.60720000000001</v>
      </c>
    </row>
    <row r="2869" spans="1:29" x14ac:dyDescent="0.25">
      <c r="A2869" t="s">
        <v>240</v>
      </c>
      <c r="B2869">
        <v>47</v>
      </c>
      <c r="C2869" t="str">
        <f t="shared" si="120"/>
        <v>Adult</v>
      </c>
      <c r="D2869" t="s">
        <v>1617</v>
      </c>
      <c r="E2869" t="s">
        <v>38</v>
      </c>
      <c r="F2869">
        <v>0.1</v>
      </c>
      <c r="G2869">
        <v>1</v>
      </c>
      <c r="H2869" s="1">
        <v>41405</v>
      </c>
      <c r="I2869" s="1" t="str">
        <f t="shared" si="121"/>
        <v xml:space="preserve"> May</v>
      </c>
      <c r="J2869">
        <v>9857</v>
      </c>
      <c r="K2869" t="s">
        <v>28</v>
      </c>
      <c r="L2869">
        <v>16</v>
      </c>
      <c r="M2869">
        <v>0.39</v>
      </c>
      <c r="N2869" t="s">
        <v>29</v>
      </c>
      <c r="O2869" t="s">
        <v>30</v>
      </c>
      <c r="P2869" t="s">
        <v>266</v>
      </c>
      <c r="Q2869" t="s">
        <v>267</v>
      </c>
      <c r="R2869">
        <v>703.8</v>
      </c>
      <c r="S2869" t="s">
        <v>33</v>
      </c>
      <c r="T2869">
        <v>1348</v>
      </c>
      <c r="U2869">
        <v>2366.1799999999998</v>
      </c>
      <c r="V2869" s="1">
        <v>41407</v>
      </c>
      <c r="W2869" t="s">
        <v>34</v>
      </c>
      <c r="X2869">
        <v>19.989999999999998</v>
      </c>
      <c r="Y2869" t="s">
        <v>35</v>
      </c>
      <c r="Z2869">
        <v>162.93</v>
      </c>
      <c r="AA2869">
        <v>19406</v>
      </c>
      <c r="AB2869">
        <f t="shared" si="122"/>
        <v>2606.88</v>
      </c>
      <c r="AC2869">
        <f t="shared" si="123"/>
        <v>2346.192</v>
      </c>
    </row>
    <row r="2870" spans="1:29" x14ac:dyDescent="0.25">
      <c r="A2870" t="s">
        <v>2954</v>
      </c>
      <c r="B2870">
        <v>47</v>
      </c>
      <c r="C2870" t="str">
        <f t="shared" si="120"/>
        <v>Adult</v>
      </c>
      <c r="D2870" t="s">
        <v>2084</v>
      </c>
      <c r="E2870" t="s">
        <v>57</v>
      </c>
      <c r="F2870">
        <v>0.08</v>
      </c>
      <c r="G2870">
        <v>1</v>
      </c>
      <c r="H2870" s="1">
        <v>41405</v>
      </c>
      <c r="I2870" s="1" t="str">
        <f t="shared" si="121"/>
        <v xml:space="preserve"> May</v>
      </c>
      <c r="J2870">
        <v>56710</v>
      </c>
      <c r="K2870" t="s">
        <v>39</v>
      </c>
      <c r="L2870">
        <v>6</v>
      </c>
      <c r="M2870">
        <v>0.64</v>
      </c>
      <c r="N2870" t="s">
        <v>96</v>
      </c>
      <c r="O2870" t="s">
        <v>30</v>
      </c>
      <c r="P2870" t="s">
        <v>1513</v>
      </c>
      <c r="Q2870" t="s">
        <v>102</v>
      </c>
      <c r="R2870">
        <v>-99.24</v>
      </c>
      <c r="S2870" t="s">
        <v>68</v>
      </c>
      <c r="T2870">
        <v>7938</v>
      </c>
      <c r="U2870">
        <v>182.64</v>
      </c>
      <c r="V2870" s="1">
        <v>41407</v>
      </c>
      <c r="W2870" t="s">
        <v>34</v>
      </c>
      <c r="X2870">
        <v>6.5</v>
      </c>
      <c r="Y2870" t="s">
        <v>111</v>
      </c>
      <c r="Z2870">
        <v>30.98</v>
      </c>
      <c r="AA2870">
        <v>75019</v>
      </c>
      <c r="AB2870">
        <f t="shared" si="122"/>
        <v>185.88</v>
      </c>
      <c r="AC2870">
        <f t="shared" si="123"/>
        <v>171.00960000000001</v>
      </c>
    </row>
    <row r="2871" spans="1:29" x14ac:dyDescent="0.25">
      <c r="A2871" t="s">
        <v>2954</v>
      </c>
      <c r="B2871">
        <v>47</v>
      </c>
      <c r="C2871" t="str">
        <f t="shared" si="120"/>
        <v>Adult</v>
      </c>
      <c r="D2871" t="s">
        <v>2084</v>
      </c>
      <c r="E2871" t="s">
        <v>57</v>
      </c>
      <c r="F2871">
        <v>0.01</v>
      </c>
      <c r="G2871">
        <v>1</v>
      </c>
      <c r="H2871" s="1">
        <v>41405</v>
      </c>
      <c r="I2871" s="1" t="str">
        <f t="shared" si="121"/>
        <v xml:space="preserve"> May</v>
      </c>
      <c r="J2871">
        <v>56710</v>
      </c>
      <c r="K2871" t="s">
        <v>39</v>
      </c>
      <c r="L2871">
        <v>21</v>
      </c>
      <c r="M2871">
        <v>0.43</v>
      </c>
      <c r="N2871" t="s">
        <v>96</v>
      </c>
      <c r="O2871" t="s">
        <v>139</v>
      </c>
      <c r="P2871" t="s">
        <v>1375</v>
      </c>
      <c r="Q2871" t="s">
        <v>102</v>
      </c>
      <c r="R2871">
        <v>232.99</v>
      </c>
      <c r="S2871" t="s">
        <v>68</v>
      </c>
      <c r="T2871">
        <v>7939</v>
      </c>
      <c r="U2871">
        <v>736.17</v>
      </c>
      <c r="V2871" s="1">
        <v>41407</v>
      </c>
      <c r="W2871" t="s">
        <v>34</v>
      </c>
      <c r="X2871">
        <v>1.99</v>
      </c>
      <c r="Y2871" t="s">
        <v>111</v>
      </c>
      <c r="Z2871">
        <v>35.409999999999997</v>
      </c>
      <c r="AA2871">
        <v>75019</v>
      </c>
      <c r="AB2871">
        <f t="shared" si="122"/>
        <v>743.6099999999999</v>
      </c>
      <c r="AC2871">
        <f t="shared" si="123"/>
        <v>736.17389999999989</v>
      </c>
    </row>
    <row r="2872" spans="1:29" x14ac:dyDescent="0.25">
      <c r="A2872" t="s">
        <v>240</v>
      </c>
      <c r="B2872">
        <v>47</v>
      </c>
      <c r="C2872" t="str">
        <f t="shared" si="120"/>
        <v>Adult</v>
      </c>
      <c r="D2872" t="s">
        <v>1617</v>
      </c>
      <c r="E2872" t="s">
        <v>38</v>
      </c>
      <c r="F2872">
        <v>0.05</v>
      </c>
      <c r="G2872">
        <v>1</v>
      </c>
      <c r="H2872" s="1">
        <v>41405</v>
      </c>
      <c r="I2872" s="1" t="str">
        <f t="shared" si="121"/>
        <v xml:space="preserve"> May</v>
      </c>
      <c r="J2872">
        <v>9857</v>
      </c>
      <c r="K2872" t="s">
        <v>28</v>
      </c>
      <c r="L2872">
        <v>16</v>
      </c>
      <c r="M2872">
        <v>0.81</v>
      </c>
      <c r="N2872" t="s">
        <v>96</v>
      </c>
      <c r="O2872" t="s">
        <v>139</v>
      </c>
      <c r="P2872" t="s">
        <v>937</v>
      </c>
      <c r="Q2872" t="s">
        <v>105</v>
      </c>
      <c r="R2872">
        <v>-93.61</v>
      </c>
      <c r="S2872" t="s">
        <v>33</v>
      </c>
      <c r="T2872">
        <v>1350</v>
      </c>
      <c r="U2872">
        <v>292.97800000000001</v>
      </c>
      <c r="V2872" s="1">
        <v>41407</v>
      </c>
      <c r="W2872" t="s">
        <v>34</v>
      </c>
      <c r="X2872">
        <v>3.3</v>
      </c>
      <c r="Y2872" t="s">
        <v>35</v>
      </c>
      <c r="Z2872">
        <v>20.99</v>
      </c>
      <c r="AA2872">
        <v>19406</v>
      </c>
      <c r="AB2872">
        <f t="shared" si="122"/>
        <v>335.84</v>
      </c>
      <c r="AC2872">
        <f t="shared" si="123"/>
        <v>319.048</v>
      </c>
    </row>
    <row r="2873" spans="1:29" x14ac:dyDescent="0.25">
      <c r="A2873" t="s">
        <v>1616</v>
      </c>
      <c r="B2873">
        <v>47</v>
      </c>
      <c r="C2873" t="str">
        <f t="shared" si="120"/>
        <v>Adult</v>
      </c>
      <c r="D2873" t="s">
        <v>1617</v>
      </c>
      <c r="E2873" t="s">
        <v>38</v>
      </c>
      <c r="F2873">
        <v>0.03</v>
      </c>
      <c r="G2873">
        <v>1</v>
      </c>
      <c r="H2873" s="1">
        <v>41405</v>
      </c>
      <c r="I2873" s="1" t="str">
        <f t="shared" si="121"/>
        <v xml:space="preserve"> May</v>
      </c>
      <c r="J2873">
        <v>9857</v>
      </c>
      <c r="K2873" t="s">
        <v>28</v>
      </c>
      <c r="L2873">
        <v>50</v>
      </c>
      <c r="M2873">
        <v>0.37</v>
      </c>
      <c r="N2873" t="s">
        <v>96</v>
      </c>
      <c r="O2873" t="s">
        <v>139</v>
      </c>
      <c r="P2873" t="s">
        <v>1924</v>
      </c>
      <c r="Q2873" t="s">
        <v>105</v>
      </c>
      <c r="R2873">
        <v>1861.3530000000001</v>
      </c>
      <c r="S2873" t="s">
        <v>52</v>
      </c>
      <c r="T2873">
        <v>1351</v>
      </c>
      <c r="U2873">
        <v>3615.8404999999998</v>
      </c>
      <c r="V2873" s="1">
        <v>41407</v>
      </c>
      <c r="W2873" t="s">
        <v>34</v>
      </c>
      <c r="X2873">
        <v>3.3</v>
      </c>
      <c r="Y2873" t="s">
        <v>537</v>
      </c>
      <c r="Z2873">
        <v>85.99</v>
      </c>
      <c r="AA2873">
        <v>85204</v>
      </c>
      <c r="AB2873">
        <f t="shared" si="122"/>
        <v>4299.5</v>
      </c>
      <c r="AC2873">
        <f t="shared" si="123"/>
        <v>4170.5150000000003</v>
      </c>
    </row>
    <row r="2874" spans="1:29" x14ac:dyDescent="0.25">
      <c r="A2874" t="s">
        <v>2853</v>
      </c>
      <c r="B2874">
        <v>47</v>
      </c>
      <c r="C2874" t="str">
        <f t="shared" si="120"/>
        <v>Adult</v>
      </c>
      <c r="D2874" t="s">
        <v>1171</v>
      </c>
      <c r="E2874" t="s">
        <v>27</v>
      </c>
      <c r="F2874">
        <v>0.06</v>
      </c>
      <c r="G2874">
        <v>1</v>
      </c>
      <c r="H2874" s="1">
        <v>41406</v>
      </c>
      <c r="I2874" s="1" t="str">
        <f t="shared" si="121"/>
        <v xml:space="preserve"> May</v>
      </c>
      <c r="J2874">
        <v>47842</v>
      </c>
      <c r="K2874" t="s">
        <v>131</v>
      </c>
      <c r="L2874">
        <v>50</v>
      </c>
      <c r="M2874">
        <v>0.4</v>
      </c>
      <c r="N2874" t="s">
        <v>29</v>
      </c>
      <c r="O2874" t="s">
        <v>30</v>
      </c>
      <c r="P2874" t="s">
        <v>2821</v>
      </c>
      <c r="Q2874" t="s">
        <v>61</v>
      </c>
      <c r="R2874">
        <v>-150.93</v>
      </c>
      <c r="S2874" t="s">
        <v>33</v>
      </c>
      <c r="T2874">
        <v>6713</v>
      </c>
      <c r="U2874">
        <v>230.23</v>
      </c>
      <c r="V2874" s="1">
        <v>41406</v>
      </c>
      <c r="W2874" t="s">
        <v>42</v>
      </c>
      <c r="X2874">
        <v>5.74</v>
      </c>
      <c r="Y2874" t="s">
        <v>1210</v>
      </c>
      <c r="Z2874">
        <v>4.28</v>
      </c>
      <c r="AA2874">
        <v>3038</v>
      </c>
      <c r="AB2874">
        <f t="shared" si="122"/>
        <v>214</v>
      </c>
      <c r="AC2874">
        <f t="shared" si="123"/>
        <v>201.16</v>
      </c>
    </row>
    <row r="2875" spans="1:29" x14ac:dyDescent="0.25">
      <c r="A2875" t="s">
        <v>2937</v>
      </c>
      <c r="B2875">
        <v>47</v>
      </c>
      <c r="C2875" t="str">
        <f t="shared" si="120"/>
        <v>Adult</v>
      </c>
      <c r="D2875" t="s">
        <v>2611</v>
      </c>
      <c r="E2875" t="s">
        <v>46</v>
      </c>
      <c r="F2875">
        <v>0</v>
      </c>
      <c r="G2875">
        <v>1</v>
      </c>
      <c r="H2875" s="1">
        <v>41406</v>
      </c>
      <c r="I2875" s="1" t="str">
        <f t="shared" si="121"/>
        <v xml:space="preserve"> May</v>
      </c>
      <c r="J2875">
        <v>28995</v>
      </c>
      <c r="K2875" t="s">
        <v>28</v>
      </c>
      <c r="L2875">
        <v>9</v>
      </c>
      <c r="M2875">
        <v>0.4</v>
      </c>
      <c r="N2875" t="s">
        <v>29</v>
      </c>
      <c r="O2875" t="s">
        <v>30</v>
      </c>
      <c r="P2875" t="s">
        <v>145</v>
      </c>
      <c r="Q2875" t="s">
        <v>61</v>
      </c>
      <c r="R2875">
        <v>73.19</v>
      </c>
      <c r="S2875" t="s">
        <v>68</v>
      </c>
      <c r="T2875">
        <v>4071</v>
      </c>
      <c r="U2875">
        <v>298.52</v>
      </c>
      <c r="V2875" s="1">
        <v>41407</v>
      </c>
      <c r="W2875" t="s">
        <v>34</v>
      </c>
      <c r="X2875">
        <v>5.76</v>
      </c>
      <c r="Y2875" t="s">
        <v>416</v>
      </c>
      <c r="Z2875">
        <v>30.98</v>
      </c>
      <c r="AA2875">
        <v>46544</v>
      </c>
      <c r="AB2875">
        <f t="shared" si="122"/>
        <v>278.82</v>
      </c>
      <c r="AC2875">
        <f t="shared" si="123"/>
        <v>278.82</v>
      </c>
    </row>
    <row r="2876" spans="1:29" x14ac:dyDescent="0.25">
      <c r="A2876" t="s">
        <v>2937</v>
      </c>
      <c r="B2876">
        <v>47</v>
      </c>
      <c r="C2876" t="str">
        <f t="shared" si="120"/>
        <v>Adult</v>
      </c>
      <c r="D2876" t="s">
        <v>2611</v>
      </c>
      <c r="E2876" t="s">
        <v>46</v>
      </c>
      <c r="F2876">
        <v>0.04</v>
      </c>
      <c r="G2876">
        <v>1</v>
      </c>
      <c r="H2876" s="1">
        <v>41406</v>
      </c>
      <c r="I2876" s="1" t="str">
        <f t="shared" si="121"/>
        <v xml:space="preserve"> May</v>
      </c>
      <c r="J2876">
        <v>28995</v>
      </c>
      <c r="K2876" t="s">
        <v>28</v>
      </c>
      <c r="L2876">
        <v>34</v>
      </c>
      <c r="M2876">
        <v>0.37</v>
      </c>
      <c r="N2876" t="s">
        <v>29</v>
      </c>
      <c r="O2876" t="s">
        <v>30</v>
      </c>
      <c r="P2876" t="s">
        <v>442</v>
      </c>
      <c r="Q2876" t="s">
        <v>61</v>
      </c>
      <c r="R2876">
        <v>80.92</v>
      </c>
      <c r="S2876" t="s">
        <v>68</v>
      </c>
      <c r="T2876">
        <v>4072</v>
      </c>
      <c r="U2876">
        <v>667.35</v>
      </c>
      <c r="V2876" s="1">
        <v>41407</v>
      </c>
      <c r="W2876" t="s">
        <v>34</v>
      </c>
      <c r="X2876">
        <v>8.68</v>
      </c>
      <c r="Y2876" t="s">
        <v>416</v>
      </c>
      <c r="Z2876">
        <v>19.98</v>
      </c>
      <c r="AA2876">
        <v>46544</v>
      </c>
      <c r="AB2876">
        <f t="shared" si="122"/>
        <v>679.32</v>
      </c>
      <c r="AC2876">
        <f t="shared" si="123"/>
        <v>652.1472</v>
      </c>
    </row>
    <row r="2877" spans="1:29" x14ac:dyDescent="0.25">
      <c r="A2877" t="s">
        <v>787</v>
      </c>
      <c r="B2877">
        <v>47</v>
      </c>
      <c r="C2877" t="str">
        <f t="shared" si="120"/>
        <v>Adult</v>
      </c>
      <c r="D2877" t="s">
        <v>1302</v>
      </c>
      <c r="E2877" t="s">
        <v>57</v>
      </c>
      <c r="F2877">
        <v>0.08</v>
      </c>
      <c r="G2877">
        <v>1</v>
      </c>
      <c r="H2877" s="1">
        <v>41406</v>
      </c>
      <c r="I2877" s="1" t="str">
        <f t="shared" si="121"/>
        <v xml:space="preserve"> May</v>
      </c>
      <c r="J2877">
        <v>29120</v>
      </c>
      <c r="K2877" t="s">
        <v>47</v>
      </c>
      <c r="L2877">
        <v>43</v>
      </c>
      <c r="M2877">
        <v>0.37</v>
      </c>
      <c r="N2877" t="s">
        <v>29</v>
      </c>
      <c r="O2877" t="s">
        <v>30</v>
      </c>
      <c r="P2877" t="s">
        <v>828</v>
      </c>
      <c r="Q2877" t="s">
        <v>67</v>
      </c>
      <c r="R2877">
        <v>528.79349999999999</v>
      </c>
      <c r="S2877" t="s">
        <v>76</v>
      </c>
      <c r="T2877">
        <v>4083</v>
      </c>
      <c r="U2877">
        <v>1677.27</v>
      </c>
      <c r="V2877" s="1">
        <v>41408</v>
      </c>
      <c r="W2877" t="s">
        <v>34</v>
      </c>
      <c r="X2877">
        <v>7.47</v>
      </c>
      <c r="Y2877" t="s">
        <v>162</v>
      </c>
      <c r="Z2877">
        <v>40.98</v>
      </c>
      <c r="AA2877">
        <v>22204</v>
      </c>
      <c r="AB2877">
        <f t="shared" si="122"/>
        <v>1762.1399999999999</v>
      </c>
      <c r="AC2877">
        <f t="shared" si="123"/>
        <v>1621.1687999999999</v>
      </c>
    </row>
    <row r="2878" spans="1:29" x14ac:dyDescent="0.25">
      <c r="A2878" t="s">
        <v>2906</v>
      </c>
      <c r="B2878">
        <v>47</v>
      </c>
      <c r="C2878" t="str">
        <f t="shared" si="120"/>
        <v>Adult</v>
      </c>
      <c r="D2878" t="s">
        <v>2864</v>
      </c>
      <c r="E2878" t="s">
        <v>38</v>
      </c>
      <c r="F2878">
        <v>0.1</v>
      </c>
      <c r="G2878">
        <v>1</v>
      </c>
      <c r="H2878" s="1">
        <v>41406</v>
      </c>
      <c r="I2878" s="1" t="str">
        <f t="shared" si="121"/>
        <v xml:space="preserve"> May</v>
      </c>
      <c r="J2878">
        <v>44480</v>
      </c>
      <c r="K2878" t="s">
        <v>131</v>
      </c>
      <c r="L2878">
        <v>25</v>
      </c>
      <c r="M2878">
        <v>0.36</v>
      </c>
      <c r="N2878" t="s">
        <v>29</v>
      </c>
      <c r="O2878" t="s">
        <v>30</v>
      </c>
      <c r="P2878" t="s">
        <v>2613</v>
      </c>
      <c r="Q2878" t="s">
        <v>61</v>
      </c>
      <c r="R2878">
        <v>448.24</v>
      </c>
      <c r="S2878" t="s">
        <v>33</v>
      </c>
      <c r="T2878">
        <v>6284</v>
      </c>
      <c r="U2878">
        <v>1321.55</v>
      </c>
      <c r="V2878" s="1">
        <v>41408</v>
      </c>
      <c r="W2878" t="s">
        <v>34</v>
      </c>
      <c r="X2878">
        <v>10.75</v>
      </c>
      <c r="Y2878" t="s">
        <v>43</v>
      </c>
      <c r="Z2878">
        <v>54.96</v>
      </c>
      <c r="AA2878">
        <v>21215</v>
      </c>
      <c r="AB2878">
        <f t="shared" si="122"/>
        <v>1374</v>
      </c>
      <c r="AC2878">
        <f t="shared" si="123"/>
        <v>1236.5999999999999</v>
      </c>
    </row>
    <row r="2879" spans="1:29" x14ac:dyDescent="0.25">
      <c r="A2879" t="s">
        <v>2955</v>
      </c>
      <c r="B2879">
        <v>47</v>
      </c>
      <c r="C2879" t="str">
        <f t="shared" si="120"/>
        <v>Adult</v>
      </c>
      <c r="D2879" t="s">
        <v>2956</v>
      </c>
      <c r="E2879" t="s">
        <v>27</v>
      </c>
      <c r="F2879">
        <v>0.03</v>
      </c>
      <c r="G2879">
        <v>1</v>
      </c>
      <c r="H2879" s="1">
        <v>41406</v>
      </c>
      <c r="I2879" s="1" t="str">
        <f t="shared" si="121"/>
        <v xml:space="preserve"> May</v>
      </c>
      <c r="J2879">
        <v>41383</v>
      </c>
      <c r="K2879" t="s">
        <v>47</v>
      </c>
      <c r="L2879">
        <v>38</v>
      </c>
      <c r="M2879">
        <v>0.6</v>
      </c>
      <c r="N2879" t="s">
        <v>48</v>
      </c>
      <c r="O2879" t="s">
        <v>49</v>
      </c>
      <c r="P2879" t="s">
        <v>2791</v>
      </c>
      <c r="Q2879" t="s">
        <v>51</v>
      </c>
      <c r="R2879">
        <v>-1330.78</v>
      </c>
      <c r="S2879" t="s">
        <v>33</v>
      </c>
      <c r="T2879">
        <v>5834</v>
      </c>
      <c r="U2879">
        <v>2702.3</v>
      </c>
      <c r="V2879" s="1">
        <v>41410</v>
      </c>
      <c r="W2879" t="s">
        <v>53</v>
      </c>
      <c r="X2879">
        <v>59.81</v>
      </c>
      <c r="Y2879" t="s">
        <v>233</v>
      </c>
      <c r="Z2879">
        <v>70.98</v>
      </c>
      <c r="AA2879">
        <v>8028</v>
      </c>
      <c r="AB2879">
        <f t="shared" si="122"/>
        <v>2697.2400000000002</v>
      </c>
      <c r="AC2879">
        <f t="shared" si="123"/>
        <v>2616.3228000000004</v>
      </c>
    </row>
    <row r="2880" spans="1:29" x14ac:dyDescent="0.25">
      <c r="A2880" t="s">
        <v>787</v>
      </c>
      <c r="B2880">
        <v>47</v>
      </c>
      <c r="C2880" t="str">
        <f t="shared" si="120"/>
        <v>Adult</v>
      </c>
      <c r="D2880" t="s">
        <v>1302</v>
      </c>
      <c r="E2880" t="s">
        <v>57</v>
      </c>
      <c r="F2880">
        <v>0.05</v>
      </c>
      <c r="G2880">
        <v>1</v>
      </c>
      <c r="H2880" s="1">
        <v>41406</v>
      </c>
      <c r="I2880" s="1" t="str">
        <f t="shared" si="121"/>
        <v xml:space="preserve"> May</v>
      </c>
      <c r="J2880">
        <v>29120</v>
      </c>
      <c r="K2880" t="s">
        <v>47</v>
      </c>
      <c r="L2880">
        <v>21</v>
      </c>
      <c r="M2880">
        <v>0.6</v>
      </c>
      <c r="N2880" t="s">
        <v>48</v>
      </c>
      <c r="O2880" t="s">
        <v>73</v>
      </c>
      <c r="P2880" t="s">
        <v>2351</v>
      </c>
      <c r="Q2880" t="s">
        <v>154</v>
      </c>
      <c r="R2880">
        <v>-41.77</v>
      </c>
      <c r="S2880" t="s">
        <v>76</v>
      </c>
      <c r="T2880">
        <v>4084</v>
      </c>
      <c r="U2880">
        <v>1556.08</v>
      </c>
      <c r="V2880" s="1">
        <v>41411</v>
      </c>
      <c r="W2880" t="s">
        <v>53</v>
      </c>
      <c r="X2880">
        <v>26.74</v>
      </c>
      <c r="Y2880" t="s">
        <v>162</v>
      </c>
      <c r="Z2880">
        <v>70.98</v>
      </c>
      <c r="AA2880">
        <v>22204</v>
      </c>
      <c r="AB2880">
        <f t="shared" si="122"/>
        <v>1490.5800000000002</v>
      </c>
      <c r="AC2880">
        <f t="shared" si="123"/>
        <v>1416.0510000000002</v>
      </c>
    </row>
    <row r="2881" spans="1:29" x14ac:dyDescent="0.25">
      <c r="A2881" t="s">
        <v>201</v>
      </c>
      <c r="B2881">
        <v>47</v>
      </c>
      <c r="C2881" t="str">
        <f t="shared" si="120"/>
        <v>Adult</v>
      </c>
      <c r="D2881" t="s">
        <v>2956</v>
      </c>
      <c r="E2881" t="s">
        <v>27</v>
      </c>
      <c r="F2881">
        <v>0.04</v>
      </c>
      <c r="G2881">
        <v>1</v>
      </c>
      <c r="H2881" s="1">
        <v>41406</v>
      </c>
      <c r="I2881" s="1" t="str">
        <f t="shared" si="121"/>
        <v xml:space="preserve"> May</v>
      </c>
      <c r="J2881">
        <v>41383</v>
      </c>
      <c r="K2881" t="s">
        <v>47</v>
      </c>
      <c r="L2881">
        <v>36</v>
      </c>
      <c r="M2881">
        <v>0.35</v>
      </c>
      <c r="N2881" t="s">
        <v>29</v>
      </c>
      <c r="O2881" t="s">
        <v>30</v>
      </c>
      <c r="P2881" t="s">
        <v>2050</v>
      </c>
      <c r="Q2881" t="s">
        <v>67</v>
      </c>
      <c r="R2881">
        <v>620.06650000000002</v>
      </c>
      <c r="S2881" t="s">
        <v>33</v>
      </c>
      <c r="T2881">
        <v>5833</v>
      </c>
      <c r="U2881">
        <v>1449.45</v>
      </c>
      <c r="V2881" s="1">
        <v>41413</v>
      </c>
      <c r="W2881" t="s">
        <v>34</v>
      </c>
      <c r="X2881">
        <v>2.99</v>
      </c>
      <c r="Y2881" t="s">
        <v>204</v>
      </c>
      <c r="Z2881">
        <v>41.94</v>
      </c>
      <c r="AA2881">
        <v>4011</v>
      </c>
      <c r="AB2881">
        <f t="shared" si="122"/>
        <v>1509.84</v>
      </c>
      <c r="AC2881">
        <f t="shared" si="123"/>
        <v>1449.4463999999998</v>
      </c>
    </row>
    <row r="2882" spans="1:29" x14ac:dyDescent="0.25">
      <c r="A2882" t="s">
        <v>2957</v>
      </c>
      <c r="B2882">
        <v>47</v>
      </c>
      <c r="C2882" t="str">
        <f t="shared" si="120"/>
        <v>Adult</v>
      </c>
      <c r="D2882" t="s">
        <v>720</v>
      </c>
      <c r="E2882" t="s">
        <v>38</v>
      </c>
      <c r="F2882">
        <v>0.05</v>
      </c>
      <c r="G2882">
        <v>1</v>
      </c>
      <c r="H2882" s="1">
        <v>41407</v>
      </c>
      <c r="I2882" s="1" t="str">
        <f t="shared" si="121"/>
        <v xml:space="preserve"> May</v>
      </c>
      <c r="J2882">
        <v>1286</v>
      </c>
      <c r="K2882" t="s">
        <v>39</v>
      </c>
      <c r="L2882">
        <v>46</v>
      </c>
      <c r="M2882">
        <v>0.36</v>
      </c>
      <c r="N2882" t="s">
        <v>29</v>
      </c>
      <c r="O2882" t="s">
        <v>30</v>
      </c>
      <c r="P2882" t="s">
        <v>536</v>
      </c>
      <c r="Q2882" t="s">
        <v>67</v>
      </c>
      <c r="R2882">
        <v>-144.6815</v>
      </c>
      <c r="S2882" t="s">
        <v>33</v>
      </c>
      <c r="T2882">
        <v>195</v>
      </c>
      <c r="U2882">
        <v>234.37</v>
      </c>
      <c r="V2882" s="1">
        <v>41408</v>
      </c>
      <c r="W2882" t="s">
        <v>34</v>
      </c>
      <c r="X2882">
        <v>5.74</v>
      </c>
      <c r="Y2882" t="s">
        <v>35</v>
      </c>
      <c r="Z2882">
        <v>5.18</v>
      </c>
      <c r="AA2882">
        <v>19401</v>
      </c>
      <c r="AB2882">
        <f t="shared" si="122"/>
        <v>238.27999999999997</v>
      </c>
      <c r="AC2882">
        <f t="shared" si="123"/>
        <v>226.36599999999999</v>
      </c>
    </row>
    <row r="2883" spans="1:29" x14ac:dyDescent="0.25">
      <c r="A2883" t="s">
        <v>2957</v>
      </c>
      <c r="B2883">
        <v>47</v>
      </c>
      <c r="C2883" t="str">
        <f t="shared" si="120"/>
        <v>Adult</v>
      </c>
      <c r="D2883" t="s">
        <v>720</v>
      </c>
      <c r="E2883" t="s">
        <v>38</v>
      </c>
      <c r="F2883">
        <v>0.06</v>
      </c>
      <c r="G2883">
        <v>1</v>
      </c>
      <c r="H2883" s="1">
        <v>41407</v>
      </c>
      <c r="I2883" s="1" t="str">
        <f t="shared" si="121"/>
        <v xml:space="preserve"> May</v>
      </c>
      <c r="J2883">
        <v>1286</v>
      </c>
      <c r="K2883" t="s">
        <v>39</v>
      </c>
      <c r="L2883">
        <v>14</v>
      </c>
      <c r="M2883">
        <v>0.37</v>
      </c>
      <c r="N2883" t="s">
        <v>96</v>
      </c>
      <c r="O2883" t="s">
        <v>139</v>
      </c>
      <c r="P2883" t="s">
        <v>1924</v>
      </c>
      <c r="Q2883" t="s">
        <v>105</v>
      </c>
      <c r="R2883">
        <v>229.779</v>
      </c>
      <c r="S2883" t="s">
        <v>33</v>
      </c>
      <c r="T2883">
        <v>196</v>
      </c>
      <c r="U2883">
        <v>1000.3565</v>
      </c>
      <c r="V2883" s="1">
        <v>41409</v>
      </c>
      <c r="W2883" t="s">
        <v>34</v>
      </c>
      <c r="X2883">
        <v>3.3</v>
      </c>
      <c r="Y2883" t="s">
        <v>35</v>
      </c>
      <c r="Z2883">
        <v>85.99</v>
      </c>
      <c r="AA2883">
        <v>19401</v>
      </c>
      <c r="AB2883">
        <f t="shared" si="122"/>
        <v>1203.8599999999999</v>
      </c>
      <c r="AC2883">
        <f t="shared" si="123"/>
        <v>1131.6283999999998</v>
      </c>
    </row>
    <row r="2884" spans="1:29" x14ac:dyDescent="0.25">
      <c r="A2884" t="s">
        <v>2958</v>
      </c>
      <c r="B2884">
        <v>47</v>
      </c>
      <c r="C2884" t="str">
        <f t="shared" si="120"/>
        <v>Adult</v>
      </c>
      <c r="D2884" t="s">
        <v>986</v>
      </c>
      <c r="E2884" t="s">
        <v>27</v>
      </c>
      <c r="F2884">
        <v>0.08</v>
      </c>
      <c r="G2884">
        <v>1</v>
      </c>
      <c r="H2884" s="1">
        <v>41407</v>
      </c>
      <c r="I2884" s="1" t="str">
        <f t="shared" si="121"/>
        <v xml:space="preserve"> May</v>
      </c>
      <c r="J2884">
        <v>12515</v>
      </c>
      <c r="K2884" t="s">
        <v>131</v>
      </c>
      <c r="L2884">
        <v>16</v>
      </c>
      <c r="M2884">
        <v>0.56000000000000005</v>
      </c>
      <c r="N2884" t="s">
        <v>96</v>
      </c>
      <c r="O2884" t="s">
        <v>30</v>
      </c>
      <c r="P2884" t="s">
        <v>2959</v>
      </c>
      <c r="Q2884" t="s">
        <v>105</v>
      </c>
      <c r="R2884">
        <v>133.452</v>
      </c>
      <c r="S2884" t="s">
        <v>33</v>
      </c>
      <c r="T2884">
        <v>1748</v>
      </c>
      <c r="U2884">
        <v>1702.499</v>
      </c>
      <c r="V2884" s="1">
        <v>41410</v>
      </c>
      <c r="W2884" t="s">
        <v>34</v>
      </c>
      <c r="X2884">
        <v>5.99</v>
      </c>
      <c r="Y2884" t="s">
        <v>233</v>
      </c>
      <c r="Z2884">
        <v>125.99</v>
      </c>
      <c r="AA2884">
        <v>7843</v>
      </c>
      <c r="AB2884">
        <f t="shared" si="122"/>
        <v>2015.84</v>
      </c>
      <c r="AC2884">
        <f t="shared" si="123"/>
        <v>1854.5727999999999</v>
      </c>
    </row>
    <row r="2885" spans="1:29" x14ac:dyDescent="0.25">
      <c r="A2885" t="s">
        <v>2960</v>
      </c>
      <c r="B2885">
        <v>47</v>
      </c>
      <c r="C2885" t="str">
        <f t="shared" si="120"/>
        <v>Adult</v>
      </c>
      <c r="D2885" t="s">
        <v>1085</v>
      </c>
      <c r="E2885" t="s">
        <v>27</v>
      </c>
      <c r="F2885">
        <v>0.08</v>
      </c>
      <c r="G2885">
        <v>1</v>
      </c>
      <c r="H2885" s="1">
        <v>41407</v>
      </c>
      <c r="I2885" s="1" t="str">
        <f t="shared" si="121"/>
        <v xml:space="preserve"> May</v>
      </c>
      <c r="J2885">
        <v>47012</v>
      </c>
      <c r="K2885" t="s">
        <v>47</v>
      </c>
      <c r="L2885">
        <v>35</v>
      </c>
      <c r="M2885">
        <v>0.56000000000000005</v>
      </c>
      <c r="N2885" t="s">
        <v>29</v>
      </c>
      <c r="O2885" t="s">
        <v>139</v>
      </c>
      <c r="P2885" t="s">
        <v>2961</v>
      </c>
      <c r="Q2885" t="s">
        <v>88</v>
      </c>
      <c r="R2885">
        <v>-97.21</v>
      </c>
      <c r="S2885" t="s">
        <v>33</v>
      </c>
      <c r="T2885">
        <v>6608</v>
      </c>
      <c r="U2885">
        <v>584.41999999999996</v>
      </c>
      <c r="V2885" s="1">
        <v>41411</v>
      </c>
      <c r="W2885" t="s">
        <v>42</v>
      </c>
      <c r="X2885">
        <v>8.99</v>
      </c>
      <c r="Y2885" t="s">
        <v>233</v>
      </c>
      <c r="Z2885">
        <v>16.989999999999998</v>
      </c>
      <c r="AA2885">
        <v>8002</v>
      </c>
      <c r="AB2885">
        <f t="shared" si="122"/>
        <v>594.65</v>
      </c>
      <c r="AC2885">
        <f t="shared" si="123"/>
        <v>547.07799999999997</v>
      </c>
    </row>
    <row r="2886" spans="1:29" x14ac:dyDescent="0.25">
      <c r="A2886" t="s">
        <v>2687</v>
      </c>
      <c r="B2886">
        <v>47</v>
      </c>
      <c r="C2886" t="str">
        <f t="shared" si="120"/>
        <v>Adult</v>
      </c>
      <c r="D2886" t="s">
        <v>641</v>
      </c>
      <c r="E2886" t="s">
        <v>27</v>
      </c>
      <c r="F2886">
        <v>0</v>
      </c>
      <c r="G2886">
        <v>1</v>
      </c>
      <c r="H2886" s="1">
        <v>41407</v>
      </c>
      <c r="I2886" s="1" t="str">
        <f t="shared" si="121"/>
        <v xml:space="preserve"> May</v>
      </c>
      <c r="J2886">
        <v>43170</v>
      </c>
      <c r="K2886" t="s">
        <v>47</v>
      </c>
      <c r="L2886">
        <v>40</v>
      </c>
      <c r="M2886">
        <v>0.4</v>
      </c>
      <c r="N2886" t="s">
        <v>29</v>
      </c>
      <c r="O2886" t="s">
        <v>30</v>
      </c>
      <c r="P2886" t="s">
        <v>2625</v>
      </c>
      <c r="Q2886" t="s">
        <v>61</v>
      </c>
      <c r="R2886">
        <v>65.010000000000005</v>
      </c>
      <c r="S2886" t="s">
        <v>52</v>
      </c>
      <c r="T2886">
        <v>6093</v>
      </c>
      <c r="U2886">
        <v>1305.8499999999999</v>
      </c>
      <c r="V2886" s="1">
        <v>41411</v>
      </c>
      <c r="W2886" t="s">
        <v>34</v>
      </c>
      <c r="X2886">
        <v>17.079999999999998</v>
      </c>
      <c r="Y2886" t="s">
        <v>54</v>
      </c>
      <c r="Z2886">
        <v>30.98</v>
      </c>
      <c r="AA2886">
        <v>94403</v>
      </c>
      <c r="AB2886">
        <f t="shared" si="122"/>
        <v>1239.2</v>
      </c>
      <c r="AC2886">
        <f t="shared" si="123"/>
        <v>1239.2</v>
      </c>
    </row>
    <row r="2887" spans="1:29" x14ac:dyDescent="0.25">
      <c r="A2887" t="s">
        <v>2687</v>
      </c>
      <c r="B2887">
        <v>47</v>
      </c>
      <c r="C2887" t="str">
        <f t="shared" si="120"/>
        <v>Adult</v>
      </c>
      <c r="D2887" t="s">
        <v>641</v>
      </c>
      <c r="E2887" t="s">
        <v>27</v>
      </c>
      <c r="F2887">
        <v>0.04</v>
      </c>
      <c r="G2887">
        <v>1</v>
      </c>
      <c r="H2887" s="1">
        <v>41407</v>
      </c>
      <c r="I2887" s="1" t="str">
        <f t="shared" si="121"/>
        <v xml:space="preserve"> May</v>
      </c>
      <c r="J2887">
        <v>43170</v>
      </c>
      <c r="K2887" t="s">
        <v>47</v>
      </c>
      <c r="L2887">
        <v>25</v>
      </c>
      <c r="M2887">
        <v>0.56000000000000005</v>
      </c>
      <c r="N2887" t="s">
        <v>96</v>
      </c>
      <c r="O2887" t="s">
        <v>49</v>
      </c>
      <c r="P2887" t="s">
        <v>326</v>
      </c>
      <c r="Q2887" t="s">
        <v>98</v>
      </c>
      <c r="R2887">
        <v>1494.01</v>
      </c>
      <c r="S2887" t="s">
        <v>52</v>
      </c>
      <c r="T2887">
        <v>6092</v>
      </c>
      <c r="U2887">
        <v>7667.78</v>
      </c>
      <c r="V2887" s="1">
        <v>41414</v>
      </c>
      <c r="W2887" t="s">
        <v>53</v>
      </c>
      <c r="X2887">
        <v>26.53</v>
      </c>
      <c r="Y2887" t="s">
        <v>54</v>
      </c>
      <c r="Z2887">
        <v>306.14</v>
      </c>
      <c r="AA2887">
        <v>94403</v>
      </c>
      <c r="AB2887">
        <f t="shared" si="122"/>
        <v>7653.5</v>
      </c>
      <c r="AC2887">
        <f t="shared" si="123"/>
        <v>7347.36</v>
      </c>
    </row>
    <row r="2888" spans="1:29" x14ac:dyDescent="0.25">
      <c r="A2888" t="s">
        <v>1188</v>
      </c>
      <c r="B2888">
        <v>47</v>
      </c>
      <c r="C2888" t="str">
        <f t="shared" si="120"/>
        <v>Adult</v>
      </c>
      <c r="D2888" t="s">
        <v>2962</v>
      </c>
      <c r="E2888" t="s">
        <v>38</v>
      </c>
      <c r="F2888">
        <v>0.02</v>
      </c>
      <c r="G2888">
        <v>1</v>
      </c>
      <c r="H2888" s="1">
        <v>41408</v>
      </c>
      <c r="I2888" s="1" t="str">
        <f t="shared" si="121"/>
        <v xml:space="preserve"> May</v>
      </c>
      <c r="J2888">
        <v>44229</v>
      </c>
      <c r="K2888" t="s">
        <v>131</v>
      </c>
      <c r="L2888">
        <v>39</v>
      </c>
      <c r="M2888">
        <v>0.52</v>
      </c>
      <c r="N2888" t="s">
        <v>29</v>
      </c>
      <c r="O2888" t="s">
        <v>59</v>
      </c>
      <c r="P2888" t="s">
        <v>1064</v>
      </c>
      <c r="Q2888" t="s">
        <v>88</v>
      </c>
      <c r="R2888">
        <v>50.16</v>
      </c>
      <c r="S2888" t="s">
        <v>68</v>
      </c>
      <c r="T2888">
        <v>6242</v>
      </c>
      <c r="U2888">
        <v>185.69</v>
      </c>
      <c r="V2888" s="1">
        <v>41408</v>
      </c>
      <c r="W2888" t="s">
        <v>34</v>
      </c>
      <c r="X2888">
        <v>0.71</v>
      </c>
      <c r="Y2888" t="s">
        <v>111</v>
      </c>
      <c r="Z2888">
        <v>4.84</v>
      </c>
      <c r="AA2888">
        <v>78641</v>
      </c>
      <c r="AB2888">
        <f t="shared" si="122"/>
        <v>188.76</v>
      </c>
      <c r="AC2888">
        <f t="shared" si="123"/>
        <v>184.98479999999998</v>
      </c>
    </row>
    <row r="2889" spans="1:29" x14ac:dyDescent="0.25">
      <c r="A2889" t="s">
        <v>1165</v>
      </c>
      <c r="B2889">
        <v>47</v>
      </c>
      <c r="C2889" t="str">
        <f t="shared" si="120"/>
        <v>Adult</v>
      </c>
      <c r="D2889" t="s">
        <v>1166</v>
      </c>
      <c r="E2889" t="s">
        <v>57</v>
      </c>
      <c r="F2889">
        <v>0.1</v>
      </c>
      <c r="G2889">
        <v>1</v>
      </c>
      <c r="H2889" s="1">
        <v>41408</v>
      </c>
      <c r="I2889" s="1" t="str">
        <f t="shared" si="121"/>
        <v xml:space="preserve"> May</v>
      </c>
      <c r="J2889">
        <v>10502</v>
      </c>
      <c r="K2889" t="s">
        <v>39</v>
      </c>
      <c r="L2889">
        <v>33</v>
      </c>
      <c r="M2889">
        <v>0.55000000000000004</v>
      </c>
      <c r="N2889" t="s">
        <v>48</v>
      </c>
      <c r="O2889" t="s">
        <v>49</v>
      </c>
      <c r="P2889" t="s">
        <v>121</v>
      </c>
      <c r="Q2889" t="s">
        <v>51</v>
      </c>
      <c r="R2889">
        <v>1523.46</v>
      </c>
      <c r="S2889" t="s">
        <v>76</v>
      </c>
      <c r="T2889">
        <v>1458</v>
      </c>
      <c r="U2889">
        <v>7869.22</v>
      </c>
      <c r="V2889" s="1">
        <v>41409</v>
      </c>
      <c r="W2889" t="s">
        <v>53</v>
      </c>
      <c r="X2889">
        <v>43.32</v>
      </c>
      <c r="Y2889" t="s">
        <v>77</v>
      </c>
      <c r="Z2889">
        <v>243.98</v>
      </c>
      <c r="AA2889">
        <v>36330</v>
      </c>
      <c r="AB2889">
        <f t="shared" si="122"/>
        <v>8051.3399999999992</v>
      </c>
      <c r="AC2889">
        <f t="shared" si="123"/>
        <v>7246.2059999999992</v>
      </c>
    </row>
    <row r="2890" spans="1:29" x14ac:dyDescent="0.25">
      <c r="A2890" t="s">
        <v>743</v>
      </c>
      <c r="B2890">
        <v>47</v>
      </c>
      <c r="C2890" t="str">
        <f t="shared" ref="C2890:C2953" si="124">IF(B2890&gt;=50, "Senior", IF(B2890&gt;=20, "Adult", "Teenager"))</f>
        <v>Adult</v>
      </c>
      <c r="D2890" t="s">
        <v>744</v>
      </c>
      <c r="E2890" t="s">
        <v>46</v>
      </c>
      <c r="F2890">
        <v>0.04</v>
      </c>
      <c r="G2890">
        <v>1</v>
      </c>
      <c r="H2890" s="1">
        <v>41408</v>
      </c>
      <c r="I2890" s="1" t="str">
        <f t="shared" ref="I2890:I2953" si="125">TEXT(H2890," MMM")</f>
        <v xml:space="preserve"> May</v>
      </c>
      <c r="J2890">
        <v>34337</v>
      </c>
      <c r="K2890" t="s">
        <v>131</v>
      </c>
      <c r="L2890">
        <v>36</v>
      </c>
      <c r="M2890">
        <v>0.35</v>
      </c>
      <c r="N2890" t="s">
        <v>48</v>
      </c>
      <c r="O2890" t="s">
        <v>139</v>
      </c>
      <c r="P2890" t="s">
        <v>1851</v>
      </c>
      <c r="Q2890" t="s">
        <v>82</v>
      </c>
      <c r="R2890">
        <v>2235.37</v>
      </c>
      <c r="S2890" t="s">
        <v>33</v>
      </c>
      <c r="T2890">
        <v>4829</v>
      </c>
      <c r="U2890">
        <v>3610.85</v>
      </c>
      <c r="V2890" s="1">
        <v>41409</v>
      </c>
      <c r="W2890" t="s">
        <v>42</v>
      </c>
      <c r="X2890">
        <v>8.99</v>
      </c>
      <c r="Y2890" t="s">
        <v>136</v>
      </c>
      <c r="Z2890">
        <v>99.23</v>
      </c>
      <c r="AA2890">
        <v>13021</v>
      </c>
      <c r="AB2890">
        <f t="shared" ref="AB2890:AB2953" si="126">Z2890*L2890</f>
        <v>3572.28</v>
      </c>
      <c r="AC2890">
        <f t="shared" ref="AC2890:AC2953" si="127">AB2890-AB2890*F2890</f>
        <v>3429.3888000000002</v>
      </c>
    </row>
    <row r="2891" spans="1:29" x14ac:dyDescent="0.25">
      <c r="A2891" t="s">
        <v>119</v>
      </c>
      <c r="B2891">
        <v>47</v>
      </c>
      <c r="C2891" t="str">
        <f t="shared" si="124"/>
        <v>Adult</v>
      </c>
      <c r="D2891" t="s">
        <v>2963</v>
      </c>
      <c r="E2891" t="s">
        <v>46</v>
      </c>
      <c r="F2891">
        <v>0</v>
      </c>
      <c r="G2891">
        <v>1</v>
      </c>
      <c r="H2891" s="1">
        <v>41408</v>
      </c>
      <c r="I2891" s="1" t="str">
        <f t="shared" si="125"/>
        <v xml:space="preserve"> May</v>
      </c>
      <c r="J2891">
        <v>51073</v>
      </c>
      <c r="K2891" t="s">
        <v>39</v>
      </c>
      <c r="L2891">
        <v>49</v>
      </c>
      <c r="M2891">
        <v>0.44</v>
      </c>
      <c r="N2891" t="s">
        <v>48</v>
      </c>
      <c r="O2891" t="s">
        <v>139</v>
      </c>
      <c r="P2891" t="s">
        <v>975</v>
      </c>
      <c r="Q2891" t="s">
        <v>82</v>
      </c>
      <c r="R2891">
        <v>813.35</v>
      </c>
      <c r="S2891" t="s">
        <v>68</v>
      </c>
      <c r="T2891">
        <v>7160</v>
      </c>
      <c r="U2891">
        <v>1610.42</v>
      </c>
      <c r="V2891" s="1">
        <v>41409</v>
      </c>
      <c r="W2891" t="s">
        <v>34</v>
      </c>
      <c r="X2891">
        <v>3.92</v>
      </c>
      <c r="Y2891" t="s">
        <v>122</v>
      </c>
      <c r="Z2891">
        <v>30.93</v>
      </c>
      <c r="AA2891">
        <v>52001</v>
      </c>
      <c r="AB2891">
        <f t="shared" si="126"/>
        <v>1515.57</v>
      </c>
      <c r="AC2891">
        <f t="shared" si="127"/>
        <v>1515.57</v>
      </c>
    </row>
    <row r="2892" spans="1:29" x14ac:dyDescent="0.25">
      <c r="A2892" t="s">
        <v>1147</v>
      </c>
      <c r="B2892">
        <v>47</v>
      </c>
      <c r="C2892" t="str">
        <f t="shared" si="124"/>
        <v>Adult</v>
      </c>
      <c r="D2892" t="s">
        <v>1439</v>
      </c>
      <c r="E2892" t="s">
        <v>57</v>
      </c>
      <c r="F2892">
        <v>0.05</v>
      </c>
      <c r="G2892">
        <v>1</v>
      </c>
      <c r="H2892" s="1">
        <v>41408</v>
      </c>
      <c r="I2892" s="1" t="str">
        <f t="shared" si="125"/>
        <v xml:space="preserve"> May</v>
      </c>
      <c r="J2892">
        <v>22338</v>
      </c>
      <c r="K2892" t="s">
        <v>131</v>
      </c>
      <c r="L2892">
        <v>36</v>
      </c>
      <c r="M2892">
        <v>0.37</v>
      </c>
      <c r="N2892" t="s">
        <v>29</v>
      </c>
      <c r="O2892" t="s">
        <v>30</v>
      </c>
      <c r="P2892" t="s">
        <v>2773</v>
      </c>
      <c r="Q2892" t="s">
        <v>61</v>
      </c>
      <c r="R2892">
        <v>-62.97</v>
      </c>
      <c r="S2892" t="s">
        <v>33</v>
      </c>
      <c r="T2892">
        <v>3108</v>
      </c>
      <c r="U2892">
        <v>200.08</v>
      </c>
      <c r="V2892" s="1">
        <v>41409</v>
      </c>
      <c r="W2892" t="s">
        <v>34</v>
      </c>
      <c r="X2892">
        <v>5.0599999999999996</v>
      </c>
      <c r="Y2892" t="s">
        <v>204</v>
      </c>
      <c r="Z2892">
        <v>5.28</v>
      </c>
      <c r="AA2892">
        <v>4401</v>
      </c>
      <c r="AB2892">
        <f t="shared" si="126"/>
        <v>190.08</v>
      </c>
      <c r="AC2892">
        <f t="shared" si="127"/>
        <v>180.57600000000002</v>
      </c>
    </row>
    <row r="2893" spans="1:29" x14ac:dyDescent="0.25">
      <c r="A2893" t="s">
        <v>2964</v>
      </c>
      <c r="B2893">
        <v>47</v>
      </c>
      <c r="C2893" t="str">
        <f t="shared" si="124"/>
        <v>Adult</v>
      </c>
      <c r="D2893" t="s">
        <v>1439</v>
      </c>
      <c r="E2893" t="s">
        <v>57</v>
      </c>
      <c r="F2893">
        <v>0.09</v>
      </c>
      <c r="G2893">
        <v>1</v>
      </c>
      <c r="H2893" s="1">
        <v>41408</v>
      </c>
      <c r="I2893" s="1" t="str">
        <f t="shared" si="125"/>
        <v xml:space="preserve"> May</v>
      </c>
      <c r="J2893">
        <v>22338</v>
      </c>
      <c r="K2893" t="s">
        <v>131</v>
      </c>
      <c r="L2893">
        <v>24</v>
      </c>
      <c r="M2893">
        <v>0.75</v>
      </c>
      <c r="N2893" t="s">
        <v>96</v>
      </c>
      <c r="O2893" t="s">
        <v>30</v>
      </c>
      <c r="P2893" t="s">
        <v>2702</v>
      </c>
      <c r="Q2893" t="s">
        <v>102</v>
      </c>
      <c r="R2893">
        <v>-213.18</v>
      </c>
      <c r="S2893" t="s">
        <v>33</v>
      </c>
      <c r="T2893">
        <v>3109</v>
      </c>
      <c r="U2893">
        <v>790.24</v>
      </c>
      <c r="V2893" s="1">
        <v>41409</v>
      </c>
      <c r="W2893" t="s">
        <v>34</v>
      </c>
      <c r="X2893">
        <v>9.02</v>
      </c>
      <c r="Y2893" t="s">
        <v>233</v>
      </c>
      <c r="Z2893">
        <v>35.770000000000003</v>
      </c>
      <c r="AA2893">
        <v>7111</v>
      </c>
      <c r="AB2893">
        <f t="shared" si="126"/>
        <v>858.48</v>
      </c>
      <c r="AC2893">
        <f t="shared" si="127"/>
        <v>781.21680000000003</v>
      </c>
    </row>
    <row r="2894" spans="1:29" x14ac:dyDescent="0.25">
      <c r="A2894" t="s">
        <v>119</v>
      </c>
      <c r="B2894">
        <v>47</v>
      </c>
      <c r="C2894" t="str">
        <f t="shared" si="124"/>
        <v>Adult</v>
      </c>
      <c r="D2894" t="s">
        <v>2963</v>
      </c>
      <c r="E2894" t="s">
        <v>46</v>
      </c>
      <c r="F2894">
        <v>0</v>
      </c>
      <c r="G2894">
        <v>1</v>
      </c>
      <c r="H2894" s="1">
        <v>41408</v>
      </c>
      <c r="I2894" s="1" t="str">
        <f t="shared" si="125"/>
        <v xml:space="preserve"> May</v>
      </c>
      <c r="J2894">
        <v>51073</v>
      </c>
      <c r="K2894" t="s">
        <v>39</v>
      </c>
      <c r="L2894">
        <v>17</v>
      </c>
      <c r="M2894">
        <v>0.59</v>
      </c>
      <c r="N2894" t="s">
        <v>48</v>
      </c>
      <c r="O2894" t="s">
        <v>40</v>
      </c>
      <c r="P2894" t="s">
        <v>1903</v>
      </c>
      <c r="Q2894" t="s">
        <v>82</v>
      </c>
      <c r="R2894">
        <v>958.8</v>
      </c>
      <c r="S2894" t="s">
        <v>68</v>
      </c>
      <c r="T2894">
        <v>7159</v>
      </c>
      <c r="U2894">
        <v>2475.08</v>
      </c>
      <c r="V2894" s="1">
        <v>41410</v>
      </c>
      <c r="W2894" t="s">
        <v>42</v>
      </c>
      <c r="X2894">
        <v>24.49</v>
      </c>
      <c r="Y2894" t="s">
        <v>122</v>
      </c>
      <c r="Z2894">
        <v>136.97999999999999</v>
      </c>
      <c r="AA2894">
        <v>52001</v>
      </c>
      <c r="AB2894">
        <f t="shared" si="126"/>
        <v>2328.66</v>
      </c>
      <c r="AC2894">
        <f t="shared" si="127"/>
        <v>2328.66</v>
      </c>
    </row>
    <row r="2895" spans="1:29" x14ac:dyDescent="0.25">
      <c r="A2895" t="s">
        <v>1165</v>
      </c>
      <c r="B2895">
        <v>47</v>
      </c>
      <c r="C2895" t="str">
        <f t="shared" si="124"/>
        <v>Adult</v>
      </c>
      <c r="D2895" t="s">
        <v>1166</v>
      </c>
      <c r="E2895" t="s">
        <v>57</v>
      </c>
      <c r="F2895">
        <v>0.04</v>
      </c>
      <c r="G2895">
        <v>1</v>
      </c>
      <c r="H2895" s="1">
        <v>41408</v>
      </c>
      <c r="I2895" s="1" t="str">
        <f t="shared" si="125"/>
        <v xml:space="preserve"> May</v>
      </c>
      <c r="J2895">
        <v>10502</v>
      </c>
      <c r="K2895" t="s">
        <v>39</v>
      </c>
      <c r="L2895">
        <v>36</v>
      </c>
      <c r="M2895">
        <v>0.5</v>
      </c>
      <c r="N2895" t="s">
        <v>48</v>
      </c>
      <c r="O2895" t="s">
        <v>139</v>
      </c>
      <c r="P2895" t="s">
        <v>1781</v>
      </c>
      <c r="Q2895" t="s">
        <v>82</v>
      </c>
      <c r="R2895">
        <v>182.72</v>
      </c>
      <c r="S2895" t="s">
        <v>76</v>
      </c>
      <c r="T2895">
        <v>1459</v>
      </c>
      <c r="U2895">
        <v>912.44</v>
      </c>
      <c r="V2895" s="1">
        <v>41410</v>
      </c>
      <c r="W2895" t="s">
        <v>34</v>
      </c>
      <c r="X2895">
        <v>8.99</v>
      </c>
      <c r="Y2895" t="s">
        <v>77</v>
      </c>
      <c r="Z2895">
        <v>25.38</v>
      </c>
      <c r="AA2895">
        <v>36330</v>
      </c>
      <c r="AB2895">
        <f t="shared" si="126"/>
        <v>913.68</v>
      </c>
      <c r="AC2895">
        <f t="shared" si="127"/>
        <v>877.13279999999997</v>
      </c>
    </row>
    <row r="2896" spans="1:29" x14ac:dyDescent="0.25">
      <c r="A2896" t="s">
        <v>163</v>
      </c>
      <c r="B2896">
        <v>47</v>
      </c>
      <c r="C2896" t="str">
        <f t="shared" si="124"/>
        <v>Adult</v>
      </c>
      <c r="D2896" t="s">
        <v>164</v>
      </c>
      <c r="E2896" t="s">
        <v>57</v>
      </c>
      <c r="F2896">
        <v>0.01</v>
      </c>
      <c r="G2896">
        <v>1</v>
      </c>
      <c r="H2896" s="1">
        <v>41408</v>
      </c>
      <c r="I2896" s="1" t="str">
        <f t="shared" si="125"/>
        <v xml:space="preserve"> May</v>
      </c>
      <c r="J2896">
        <v>9254</v>
      </c>
      <c r="K2896" t="s">
        <v>131</v>
      </c>
      <c r="L2896">
        <v>24</v>
      </c>
      <c r="M2896">
        <v>0.36</v>
      </c>
      <c r="N2896" t="s">
        <v>29</v>
      </c>
      <c r="O2896" t="s">
        <v>30</v>
      </c>
      <c r="P2896" t="s">
        <v>2468</v>
      </c>
      <c r="Q2896" t="s">
        <v>210</v>
      </c>
      <c r="R2896">
        <v>67.41</v>
      </c>
      <c r="S2896" t="s">
        <v>76</v>
      </c>
      <c r="T2896">
        <v>1276</v>
      </c>
      <c r="U2896">
        <v>131.65</v>
      </c>
      <c r="V2896" s="1">
        <v>41410</v>
      </c>
      <c r="W2896" t="s">
        <v>42</v>
      </c>
      <c r="X2896">
        <v>0.5</v>
      </c>
      <c r="Y2896" t="s">
        <v>166</v>
      </c>
      <c r="Z2896">
        <v>4.91</v>
      </c>
      <c r="AA2896">
        <v>29915</v>
      </c>
      <c r="AB2896">
        <f t="shared" si="126"/>
        <v>117.84</v>
      </c>
      <c r="AC2896">
        <f t="shared" si="127"/>
        <v>116.66160000000001</v>
      </c>
    </row>
    <row r="2897" spans="1:29" x14ac:dyDescent="0.25">
      <c r="A2897" t="s">
        <v>1493</v>
      </c>
      <c r="B2897">
        <v>47</v>
      </c>
      <c r="C2897" t="str">
        <f t="shared" si="124"/>
        <v>Adult</v>
      </c>
      <c r="D2897" t="s">
        <v>1494</v>
      </c>
      <c r="E2897" t="s">
        <v>38</v>
      </c>
      <c r="F2897">
        <v>0.09</v>
      </c>
      <c r="G2897">
        <v>1</v>
      </c>
      <c r="H2897" s="1">
        <v>41408</v>
      </c>
      <c r="I2897" s="1" t="str">
        <f t="shared" si="125"/>
        <v xml:space="preserve"> May</v>
      </c>
      <c r="J2897">
        <v>10981</v>
      </c>
      <c r="K2897" t="s">
        <v>28</v>
      </c>
      <c r="L2897">
        <v>41</v>
      </c>
      <c r="M2897">
        <v>0.82</v>
      </c>
      <c r="N2897" t="s">
        <v>29</v>
      </c>
      <c r="O2897" t="s">
        <v>59</v>
      </c>
      <c r="P2897" t="s">
        <v>1940</v>
      </c>
      <c r="Q2897" t="s">
        <v>232</v>
      </c>
      <c r="R2897">
        <v>-94.95</v>
      </c>
      <c r="S2897" t="s">
        <v>52</v>
      </c>
      <c r="T2897">
        <v>1520</v>
      </c>
      <c r="U2897">
        <v>73.36</v>
      </c>
      <c r="V2897" s="1">
        <v>41410</v>
      </c>
      <c r="W2897" t="s">
        <v>34</v>
      </c>
      <c r="X2897">
        <v>2.58</v>
      </c>
      <c r="Y2897" t="s">
        <v>89</v>
      </c>
      <c r="Z2897">
        <v>1.86</v>
      </c>
      <c r="AA2897">
        <v>97224</v>
      </c>
      <c r="AB2897">
        <f t="shared" si="126"/>
        <v>76.260000000000005</v>
      </c>
      <c r="AC2897">
        <f t="shared" si="127"/>
        <v>69.396600000000007</v>
      </c>
    </row>
    <row r="2898" spans="1:29" x14ac:dyDescent="0.25">
      <c r="A2898" t="s">
        <v>1493</v>
      </c>
      <c r="B2898">
        <v>47</v>
      </c>
      <c r="C2898" t="str">
        <f t="shared" si="124"/>
        <v>Adult</v>
      </c>
      <c r="D2898" t="s">
        <v>1494</v>
      </c>
      <c r="E2898" t="s">
        <v>38</v>
      </c>
      <c r="F2898">
        <v>0.04</v>
      </c>
      <c r="G2898">
        <v>1</v>
      </c>
      <c r="H2898" s="1">
        <v>41408</v>
      </c>
      <c r="I2898" s="1" t="str">
        <f t="shared" si="125"/>
        <v xml:space="preserve"> May</v>
      </c>
      <c r="J2898">
        <v>10981</v>
      </c>
      <c r="K2898" t="s">
        <v>28</v>
      </c>
      <c r="L2898">
        <v>33</v>
      </c>
      <c r="M2898">
        <v>0.55000000000000004</v>
      </c>
      <c r="N2898" t="s">
        <v>96</v>
      </c>
      <c r="O2898" t="s">
        <v>30</v>
      </c>
      <c r="P2898" t="s">
        <v>2832</v>
      </c>
      <c r="Q2898" t="s">
        <v>105</v>
      </c>
      <c r="R2898">
        <v>951.678</v>
      </c>
      <c r="S2898" t="s">
        <v>52</v>
      </c>
      <c r="T2898">
        <v>1521</v>
      </c>
      <c r="U2898">
        <v>3630.1460000000002</v>
      </c>
      <c r="V2898" s="1">
        <v>41410</v>
      </c>
      <c r="W2898" t="s">
        <v>34</v>
      </c>
      <c r="X2898">
        <v>8.99</v>
      </c>
      <c r="Y2898" t="s">
        <v>89</v>
      </c>
      <c r="Z2898">
        <v>125.99</v>
      </c>
      <c r="AA2898">
        <v>97224</v>
      </c>
      <c r="AB2898">
        <f t="shared" si="126"/>
        <v>4157.67</v>
      </c>
      <c r="AC2898">
        <f t="shared" si="127"/>
        <v>3991.3632000000002</v>
      </c>
    </row>
    <row r="2899" spans="1:29" x14ac:dyDescent="0.25">
      <c r="A2899" t="s">
        <v>2965</v>
      </c>
      <c r="B2899">
        <v>47</v>
      </c>
      <c r="C2899" t="str">
        <f t="shared" si="124"/>
        <v>Adult</v>
      </c>
      <c r="D2899" t="s">
        <v>2384</v>
      </c>
      <c r="E2899" t="s">
        <v>57</v>
      </c>
      <c r="F2899">
        <v>0</v>
      </c>
      <c r="G2899">
        <v>1</v>
      </c>
      <c r="H2899" s="1">
        <v>41409</v>
      </c>
      <c r="I2899" s="1" t="str">
        <f t="shared" si="125"/>
        <v xml:space="preserve"> May</v>
      </c>
      <c r="J2899">
        <v>38372</v>
      </c>
      <c r="K2899" t="s">
        <v>28</v>
      </c>
      <c r="L2899">
        <v>46</v>
      </c>
      <c r="M2899">
        <v>0.78</v>
      </c>
      <c r="N2899" t="s">
        <v>48</v>
      </c>
      <c r="O2899" t="s">
        <v>80</v>
      </c>
      <c r="P2899" t="s">
        <v>81</v>
      </c>
      <c r="Q2899" t="s">
        <v>82</v>
      </c>
      <c r="R2899">
        <v>-632.16</v>
      </c>
      <c r="S2899" t="s">
        <v>33</v>
      </c>
      <c r="T2899">
        <v>5399</v>
      </c>
      <c r="U2899">
        <v>1053.8399999999999</v>
      </c>
      <c r="V2899" s="1">
        <v>41409</v>
      </c>
      <c r="W2899" t="s">
        <v>34</v>
      </c>
      <c r="X2899">
        <v>21.2</v>
      </c>
      <c r="Y2899" t="s">
        <v>233</v>
      </c>
      <c r="Z2899">
        <v>20.98</v>
      </c>
      <c r="AA2899">
        <v>8618</v>
      </c>
      <c r="AB2899">
        <f t="shared" si="126"/>
        <v>965.08</v>
      </c>
      <c r="AC2899">
        <f t="shared" si="127"/>
        <v>965.08</v>
      </c>
    </row>
    <row r="2900" spans="1:29" x14ac:dyDescent="0.25">
      <c r="A2900" t="s">
        <v>2966</v>
      </c>
      <c r="B2900">
        <v>47</v>
      </c>
      <c r="C2900" t="str">
        <f t="shared" si="124"/>
        <v>Adult</v>
      </c>
      <c r="D2900" t="s">
        <v>705</v>
      </c>
      <c r="E2900" t="s">
        <v>38</v>
      </c>
      <c r="F2900">
        <v>7.0000000000000007E-2</v>
      </c>
      <c r="G2900">
        <v>1</v>
      </c>
      <c r="H2900" s="1">
        <v>41409</v>
      </c>
      <c r="I2900" s="1" t="str">
        <f t="shared" si="125"/>
        <v xml:space="preserve"> May</v>
      </c>
      <c r="J2900">
        <v>36772</v>
      </c>
      <c r="K2900" t="s">
        <v>131</v>
      </c>
      <c r="L2900">
        <v>8</v>
      </c>
      <c r="M2900">
        <v>0.36</v>
      </c>
      <c r="N2900" t="s">
        <v>29</v>
      </c>
      <c r="O2900" t="s">
        <v>30</v>
      </c>
      <c r="P2900" t="s">
        <v>2967</v>
      </c>
      <c r="Q2900" t="s">
        <v>210</v>
      </c>
      <c r="R2900">
        <v>0.88</v>
      </c>
      <c r="S2900" t="s">
        <v>52</v>
      </c>
      <c r="T2900">
        <v>5166</v>
      </c>
      <c r="U2900">
        <v>22.85</v>
      </c>
      <c r="V2900" s="1">
        <v>41409</v>
      </c>
      <c r="W2900" t="s">
        <v>34</v>
      </c>
      <c r="X2900">
        <v>0.99</v>
      </c>
      <c r="Y2900" t="s">
        <v>665</v>
      </c>
      <c r="Z2900">
        <v>2.88</v>
      </c>
      <c r="AA2900">
        <v>82604</v>
      </c>
      <c r="AB2900">
        <f t="shared" si="126"/>
        <v>23.04</v>
      </c>
      <c r="AC2900">
        <f t="shared" si="127"/>
        <v>21.427199999999999</v>
      </c>
    </row>
    <row r="2901" spans="1:29" x14ac:dyDescent="0.25">
      <c r="A2901" t="s">
        <v>2499</v>
      </c>
      <c r="B2901">
        <v>47</v>
      </c>
      <c r="C2901" t="str">
        <f t="shared" si="124"/>
        <v>Adult</v>
      </c>
      <c r="D2901" t="s">
        <v>705</v>
      </c>
      <c r="E2901" t="s">
        <v>38</v>
      </c>
      <c r="F2901">
        <v>0.1</v>
      </c>
      <c r="G2901">
        <v>1</v>
      </c>
      <c r="H2901" s="1">
        <v>41409</v>
      </c>
      <c r="I2901" s="1" t="str">
        <f t="shared" si="125"/>
        <v xml:space="preserve"> May</v>
      </c>
      <c r="J2901">
        <v>36772</v>
      </c>
      <c r="K2901" t="s">
        <v>131</v>
      </c>
      <c r="L2901">
        <v>47</v>
      </c>
      <c r="M2901">
        <v>0.37</v>
      </c>
      <c r="N2901" t="s">
        <v>29</v>
      </c>
      <c r="O2901" t="s">
        <v>30</v>
      </c>
      <c r="P2901" t="s">
        <v>1043</v>
      </c>
      <c r="Q2901" t="s">
        <v>61</v>
      </c>
      <c r="R2901">
        <v>-143.65</v>
      </c>
      <c r="S2901" t="s">
        <v>52</v>
      </c>
      <c r="T2901">
        <v>5168</v>
      </c>
      <c r="U2901">
        <v>280.45</v>
      </c>
      <c r="V2901" s="1">
        <v>41409</v>
      </c>
      <c r="W2901" t="s">
        <v>34</v>
      </c>
      <c r="X2901">
        <v>6.35</v>
      </c>
      <c r="Y2901" t="s">
        <v>218</v>
      </c>
      <c r="Z2901">
        <v>6.48</v>
      </c>
      <c r="AA2901">
        <v>98902</v>
      </c>
      <c r="AB2901">
        <f t="shared" si="126"/>
        <v>304.56</v>
      </c>
      <c r="AC2901">
        <f t="shared" si="127"/>
        <v>274.10399999999998</v>
      </c>
    </row>
    <row r="2902" spans="1:29" x14ac:dyDescent="0.25">
      <c r="A2902" t="s">
        <v>2567</v>
      </c>
      <c r="B2902">
        <v>47</v>
      </c>
      <c r="C2902" t="str">
        <f t="shared" si="124"/>
        <v>Adult</v>
      </c>
      <c r="D2902" t="s">
        <v>223</v>
      </c>
      <c r="E2902" t="s">
        <v>57</v>
      </c>
      <c r="F2902">
        <v>0.06</v>
      </c>
      <c r="G2902">
        <v>1</v>
      </c>
      <c r="H2902" s="1">
        <v>41409</v>
      </c>
      <c r="I2902" s="1" t="str">
        <f t="shared" si="125"/>
        <v xml:space="preserve"> May</v>
      </c>
      <c r="J2902">
        <v>5703</v>
      </c>
      <c r="K2902" t="s">
        <v>131</v>
      </c>
      <c r="L2902">
        <v>29</v>
      </c>
      <c r="M2902">
        <v>0.38</v>
      </c>
      <c r="N2902" t="s">
        <v>29</v>
      </c>
      <c r="O2902" t="s">
        <v>30</v>
      </c>
      <c r="P2902" t="s">
        <v>2480</v>
      </c>
      <c r="Q2902" t="s">
        <v>61</v>
      </c>
      <c r="R2902">
        <v>10.44</v>
      </c>
      <c r="S2902" t="s">
        <v>68</v>
      </c>
      <c r="T2902">
        <v>800</v>
      </c>
      <c r="U2902">
        <v>357.96</v>
      </c>
      <c r="V2902" s="1">
        <v>41410</v>
      </c>
      <c r="W2902" t="s">
        <v>34</v>
      </c>
      <c r="X2902">
        <v>6.47</v>
      </c>
      <c r="Y2902" t="s">
        <v>128</v>
      </c>
      <c r="Z2902">
        <v>12.28</v>
      </c>
      <c r="AA2902">
        <v>73703</v>
      </c>
      <c r="AB2902">
        <f t="shared" si="126"/>
        <v>356.12</v>
      </c>
      <c r="AC2902">
        <f t="shared" si="127"/>
        <v>334.75279999999998</v>
      </c>
    </row>
    <row r="2903" spans="1:29" x14ac:dyDescent="0.25">
      <c r="A2903" t="s">
        <v>2968</v>
      </c>
      <c r="B2903">
        <v>47</v>
      </c>
      <c r="C2903" t="str">
        <f t="shared" si="124"/>
        <v>Adult</v>
      </c>
      <c r="D2903" t="s">
        <v>2384</v>
      </c>
      <c r="E2903" t="s">
        <v>57</v>
      </c>
      <c r="F2903">
        <v>7.0000000000000007E-2</v>
      </c>
      <c r="G2903">
        <v>1</v>
      </c>
      <c r="H2903" s="1">
        <v>41409</v>
      </c>
      <c r="I2903" s="1" t="str">
        <f t="shared" si="125"/>
        <v xml:space="preserve"> May</v>
      </c>
      <c r="J2903">
        <v>38372</v>
      </c>
      <c r="K2903" t="s">
        <v>28</v>
      </c>
      <c r="L2903">
        <v>33</v>
      </c>
      <c r="M2903">
        <v>0.37</v>
      </c>
      <c r="N2903" t="s">
        <v>29</v>
      </c>
      <c r="O2903" t="s">
        <v>59</v>
      </c>
      <c r="P2903" t="s">
        <v>2129</v>
      </c>
      <c r="Q2903" t="s">
        <v>61</v>
      </c>
      <c r="R2903">
        <v>106.45</v>
      </c>
      <c r="S2903" t="s">
        <v>33</v>
      </c>
      <c r="T2903">
        <v>5400</v>
      </c>
      <c r="U2903">
        <v>310.99</v>
      </c>
      <c r="V2903" s="1">
        <v>41410</v>
      </c>
      <c r="W2903" t="s">
        <v>34</v>
      </c>
      <c r="X2903">
        <v>2.0299999999999998</v>
      </c>
      <c r="Y2903" t="s">
        <v>155</v>
      </c>
      <c r="Z2903">
        <v>9.68</v>
      </c>
      <c r="AA2903">
        <v>6105</v>
      </c>
      <c r="AB2903">
        <f t="shared" si="126"/>
        <v>319.44</v>
      </c>
      <c r="AC2903">
        <f t="shared" si="127"/>
        <v>297.07920000000001</v>
      </c>
    </row>
    <row r="2904" spans="1:29" x14ac:dyDescent="0.25">
      <c r="A2904" t="s">
        <v>1315</v>
      </c>
      <c r="B2904">
        <v>47</v>
      </c>
      <c r="C2904" t="str">
        <f t="shared" si="124"/>
        <v>Adult</v>
      </c>
      <c r="D2904" t="s">
        <v>1310</v>
      </c>
      <c r="E2904" t="s">
        <v>46</v>
      </c>
      <c r="F2904">
        <v>0.03</v>
      </c>
      <c r="G2904">
        <v>1</v>
      </c>
      <c r="H2904" s="1">
        <v>41409</v>
      </c>
      <c r="I2904" s="1" t="str">
        <f t="shared" si="125"/>
        <v xml:space="preserve"> May</v>
      </c>
      <c r="J2904">
        <v>50087</v>
      </c>
      <c r="K2904" t="s">
        <v>39</v>
      </c>
      <c r="L2904">
        <v>17</v>
      </c>
      <c r="M2904">
        <v>0.4</v>
      </c>
      <c r="N2904" t="s">
        <v>29</v>
      </c>
      <c r="O2904" t="s">
        <v>59</v>
      </c>
      <c r="P2904" t="s">
        <v>231</v>
      </c>
      <c r="Q2904" t="s">
        <v>232</v>
      </c>
      <c r="R2904">
        <v>6.96</v>
      </c>
      <c r="S2904" t="s">
        <v>76</v>
      </c>
      <c r="T2904">
        <v>7020</v>
      </c>
      <c r="U2904">
        <v>58.86</v>
      </c>
      <c r="V2904" s="1">
        <v>41411</v>
      </c>
      <c r="W2904" t="s">
        <v>34</v>
      </c>
      <c r="X2904">
        <v>1.35</v>
      </c>
      <c r="Y2904" t="s">
        <v>638</v>
      </c>
      <c r="Z2904">
        <v>3.29</v>
      </c>
      <c r="AA2904">
        <v>30318</v>
      </c>
      <c r="AB2904">
        <f t="shared" si="126"/>
        <v>55.93</v>
      </c>
      <c r="AC2904">
        <f t="shared" si="127"/>
        <v>54.252099999999999</v>
      </c>
    </row>
    <row r="2905" spans="1:29" x14ac:dyDescent="0.25">
      <c r="A2905" t="s">
        <v>2966</v>
      </c>
      <c r="B2905">
        <v>47</v>
      </c>
      <c r="C2905" t="str">
        <f t="shared" si="124"/>
        <v>Adult</v>
      </c>
      <c r="D2905" t="s">
        <v>705</v>
      </c>
      <c r="E2905" t="s">
        <v>38</v>
      </c>
      <c r="F2905">
        <v>0.09</v>
      </c>
      <c r="G2905">
        <v>1</v>
      </c>
      <c r="H2905" s="1">
        <v>41409</v>
      </c>
      <c r="I2905" s="1" t="str">
        <f t="shared" si="125"/>
        <v xml:space="preserve"> May</v>
      </c>
      <c r="J2905">
        <v>36772</v>
      </c>
      <c r="K2905" t="s">
        <v>131</v>
      </c>
      <c r="L2905">
        <v>16</v>
      </c>
      <c r="M2905">
        <v>0.4</v>
      </c>
      <c r="N2905" t="s">
        <v>96</v>
      </c>
      <c r="O2905" t="s">
        <v>49</v>
      </c>
      <c r="P2905" t="s">
        <v>2013</v>
      </c>
      <c r="Q2905" t="s">
        <v>98</v>
      </c>
      <c r="R2905">
        <v>2713.95</v>
      </c>
      <c r="S2905" t="s">
        <v>52</v>
      </c>
      <c r="T2905">
        <v>5167</v>
      </c>
      <c r="U2905">
        <v>12007.05</v>
      </c>
      <c r="V2905" s="1">
        <v>41411</v>
      </c>
      <c r="W2905" t="s">
        <v>53</v>
      </c>
      <c r="X2905">
        <v>55.3</v>
      </c>
      <c r="Y2905" t="s">
        <v>665</v>
      </c>
      <c r="Z2905">
        <v>808.49</v>
      </c>
      <c r="AA2905">
        <v>82604</v>
      </c>
      <c r="AB2905">
        <f t="shared" si="126"/>
        <v>12935.84</v>
      </c>
      <c r="AC2905">
        <f t="shared" si="127"/>
        <v>11771.6144</v>
      </c>
    </row>
    <row r="2906" spans="1:29" x14ac:dyDescent="0.25">
      <c r="A2906" t="s">
        <v>2969</v>
      </c>
      <c r="B2906">
        <v>47</v>
      </c>
      <c r="C2906" t="str">
        <f t="shared" si="124"/>
        <v>Adult</v>
      </c>
      <c r="D2906" t="s">
        <v>2970</v>
      </c>
      <c r="E2906" t="s">
        <v>46</v>
      </c>
      <c r="F2906">
        <v>0.02</v>
      </c>
      <c r="G2906">
        <v>1</v>
      </c>
      <c r="H2906" s="1">
        <v>41410</v>
      </c>
      <c r="I2906" s="1" t="str">
        <f t="shared" si="125"/>
        <v xml:space="preserve"> May</v>
      </c>
      <c r="J2906">
        <v>6438</v>
      </c>
      <c r="K2906" t="s">
        <v>39</v>
      </c>
      <c r="L2906">
        <v>7</v>
      </c>
      <c r="M2906">
        <v>0.48</v>
      </c>
      <c r="N2906" t="s">
        <v>48</v>
      </c>
      <c r="O2906" t="s">
        <v>80</v>
      </c>
      <c r="P2906" t="s">
        <v>1253</v>
      </c>
      <c r="Q2906" t="s">
        <v>82</v>
      </c>
      <c r="R2906">
        <v>20.29</v>
      </c>
      <c r="S2906" t="s">
        <v>68</v>
      </c>
      <c r="T2906">
        <v>896</v>
      </c>
      <c r="U2906">
        <v>75.72</v>
      </c>
      <c r="V2906" s="1">
        <v>41410</v>
      </c>
      <c r="W2906" t="s">
        <v>34</v>
      </c>
      <c r="X2906">
        <v>6.02</v>
      </c>
      <c r="Y2906" t="s">
        <v>111</v>
      </c>
      <c r="Z2906">
        <v>9.77</v>
      </c>
      <c r="AA2906">
        <v>75217</v>
      </c>
      <c r="AB2906">
        <f t="shared" si="126"/>
        <v>68.39</v>
      </c>
      <c r="AC2906">
        <f t="shared" si="127"/>
        <v>67.022199999999998</v>
      </c>
    </row>
    <row r="2907" spans="1:29" x14ac:dyDescent="0.25">
      <c r="A2907" t="s">
        <v>2969</v>
      </c>
      <c r="B2907">
        <v>47</v>
      </c>
      <c r="C2907" t="str">
        <f t="shared" si="124"/>
        <v>Adult</v>
      </c>
      <c r="D2907" t="s">
        <v>2970</v>
      </c>
      <c r="E2907" t="s">
        <v>46</v>
      </c>
      <c r="F2907">
        <v>0.06</v>
      </c>
      <c r="G2907">
        <v>1</v>
      </c>
      <c r="H2907" s="1">
        <v>41410</v>
      </c>
      <c r="I2907" s="1" t="str">
        <f t="shared" si="125"/>
        <v xml:space="preserve"> May</v>
      </c>
      <c r="J2907">
        <v>6438</v>
      </c>
      <c r="K2907" t="s">
        <v>39</v>
      </c>
      <c r="L2907">
        <v>38</v>
      </c>
      <c r="M2907">
        <v>0.36</v>
      </c>
      <c r="N2907" t="s">
        <v>29</v>
      </c>
      <c r="O2907" t="s">
        <v>30</v>
      </c>
      <c r="P2907" t="s">
        <v>2971</v>
      </c>
      <c r="Q2907" t="s">
        <v>61</v>
      </c>
      <c r="R2907">
        <v>-66.16</v>
      </c>
      <c r="S2907" t="s">
        <v>68</v>
      </c>
      <c r="T2907">
        <v>897</v>
      </c>
      <c r="U2907">
        <v>225.21</v>
      </c>
      <c r="V2907" s="1">
        <v>41411</v>
      </c>
      <c r="W2907" t="s">
        <v>34</v>
      </c>
      <c r="X2907">
        <v>5.2</v>
      </c>
      <c r="Y2907" t="s">
        <v>111</v>
      </c>
      <c r="Z2907">
        <v>5.98</v>
      </c>
      <c r="AA2907">
        <v>75217</v>
      </c>
      <c r="AB2907">
        <f t="shared" si="126"/>
        <v>227.24</v>
      </c>
      <c r="AC2907">
        <f t="shared" si="127"/>
        <v>213.60560000000001</v>
      </c>
    </row>
    <row r="2908" spans="1:29" x14ac:dyDescent="0.25">
      <c r="A2908" t="s">
        <v>1142</v>
      </c>
      <c r="B2908">
        <v>47</v>
      </c>
      <c r="C2908" t="str">
        <f t="shared" si="124"/>
        <v>Adult</v>
      </c>
      <c r="D2908" t="s">
        <v>1143</v>
      </c>
      <c r="E2908" t="s">
        <v>27</v>
      </c>
      <c r="F2908">
        <v>0.06</v>
      </c>
      <c r="G2908">
        <v>1</v>
      </c>
      <c r="H2908" s="1">
        <v>41411</v>
      </c>
      <c r="I2908" s="1" t="str">
        <f t="shared" si="125"/>
        <v xml:space="preserve"> May</v>
      </c>
      <c r="J2908">
        <v>14048</v>
      </c>
      <c r="K2908" t="s">
        <v>39</v>
      </c>
      <c r="L2908">
        <v>47</v>
      </c>
      <c r="M2908">
        <v>0.59</v>
      </c>
      <c r="N2908" t="s">
        <v>29</v>
      </c>
      <c r="O2908" t="s">
        <v>139</v>
      </c>
      <c r="P2908" t="s">
        <v>2258</v>
      </c>
      <c r="Q2908" t="s">
        <v>88</v>
      </c>
      <c r="R2908">
        <v>196.58</v>
      </c>
      <c r="S2908" t="s">
        <v>52</v>
      </c>
      <c r="T2908">
        <v>1964</v>
      </c>
      <c r="U2908">
        <v>1837.15</v>
      </c>
      <c r="V2908" s="1">
        <v>41411</v>
      </c>
      <c r="W2908" t="s">
        <v>34</v>
      </c>
      <c r="X2908">
        <v>8.99</v>
      </c>
      <c r="Y2908" t="s">
        <v>54</v>
      </c>
      <c r="Z2908">
        <v>40.97</v>
      </c>
      <c r="AA2908">
        <v>92307</v>
      </c>
      <c r="AB2908">
        <f t="shared" si="126"/>
        <v>1925.59</v>
      </c>
      <c r="AC2908">
        <f t="shared" si="127"/>
        <v>1810.0545999999999</v>
      </c>
    </row>
    <row r="2909" spans="1:29" x14ac:dyDescent="0.25">
      <c r="A2909" t="s">
        <v>1308</v>
      </c>
      <c r="B2909">
        <v>47</v>
      </c>
      <c r="C2909" t="str">
        <f t="shared" si="124"/>
        <v>Adult</v>
      </c>
      <c r="D2909" t="s">
        <v>1196</v>
      </c>
      <c r="E2909" t="s">
        <v>46</v>
      </c>
      <c r="F2909">
        <v>0.01</v>
      </c>
      <c r="G2909">
        <v>1</v>
      </c>
      <c r="H2909" s="1">
        <v>41411</v>
      </c>
      <c r="I2909" s="1" t="str">
        <f t="shared" si="125"/>
        <v xml:space="preserve"> May</v>
      </c>
      <c r="J2909">
        <v>22020</v>
      </c>
      <c r="K2909" t="s">
        <v>58</v>
      </c>
      <c r="L2909">
        <v>37</v>
      </c>
      <c r="M2909">
        <v>0.59</v>
      </c>
      <c r="N2909" t="s">
        <v>29</v>
      </c>
      <c r="O2909" t="s">
        <v>30</v>
      </c>
      <c r="P2909" t="s">
        <v>1046</v>
      </c>
      <c r="Q2909" t="s">
        <v>32</v>
      </c>
      <c r="R2909">
        <v>10.18</v>
      </c>
      <c r="S2909" t="s">
        <v>33</v>
      </c>
      <c r="T2909">
        <v>3071</v>
      </c>
      <c r="U2909">
        <v>498.28</v>
      </c>
      <c r="V2909" s="1">
        <v>41412</v>
      </c>
      <c r="W2909" t="s">
        <v>34</v>
      </c>
      <c r="X2909">
        <v>4.51</v>
      </c>
      <c r="Y2909" t="s">
        <v>155</v>
      </c>
      <c r="Z2909">
        <v>13.48</v>
      </c>
      <c r="AA2909">
        <v>6795</v>
      </c>
      <c r="AB2909">
        <f t="shared" si="126"/>
        <v>498.76</v>
      </c>
      <c r="AC2909">
        <f t="shared" si="127"/>
        <v>493.7724</v>
      </c>
    </row>
    <row r="2910" spans="1:29" x14ac:dyDescent="0.25">
      <c r="A2910" t="s">
        <v>2972</v>
      </c>
      <c r="B2910">
        <v>47</v>
      </c>
      <c r="C2910" t="str">
        <f t="shared" si="124"/>
        <v>Adult</v>
      </c>
      <c r="D2910" t="s">
        <v>2973</v>
      </c>
      <c r="E2910" t="s">
        <v>57</v>
      </c>
      <c r="F2910">
        <v>0.05</v>
      </c>
      <c r="G2910">
        <v>1</v>
      </c>
      <c r="H2910" s="1">
        <v>41411</v>
      </c>
      <c r="I2910" s="1" t="str">
        <f t="shared" si="125"/>
        <v xml:space="preserve"> May</v>
      </c>
      <c r="J2910">
        <v>50594</v>
      </c>
      <c r="K2910" t="s">
        <v>47</v>
      </c>
      <c r="L2910">
        <v>39</v>
      </c>
      <c r="M2910">
        <v>0.52</v>
      </c>
      <c r="N2910" t="s">
        <v>29</v>
      </c>
      <c r="O2910" t="s">
        <v>59</v>
      </c>
      <c r="P2910" t="s">
        <v>2974</v>
      </c>
      <c r="Q2910" t="s">
        <v>88</v>
      </c>
      <c r="R2910">
        <v>-4.96</v>
      </c>
      <c r="S2910" t="s">
        <v>52</v>
      </c>
      <c r="T2910">
        <v>7090</v>
      </c>
      <c r="U2910">
        <v>173.47</v>
      </c>
      <c r="V2910" s="1">
        <v>41413</v>
      </c>
      <c r="W2910" t="s">
        <v>34</v>
      </c>
      <c r="X2910">
        <v>1.93</v>
      </c>
      <c r="Y2910" t="s">
        <v>218</v>
      </c>
      <c r="Z2910">
        <v>4.63</v>
      </c>
      <c r="AA2910">
        <v>99336</v>
      </c>
      <c r="AB2910">
        <f t="shared" si="126"/>
        <v>180.57</v>
      </c>
      <c r="AC2910">
        <f t="shared" si="127"/>
        <v>171.54149999999998</v>
      </c>
    </row>
    <row r="2911" spans="1:29" x14ac:dyDescent="0.25">
      <c r="A2911" t="s">
        <v>1142</v>
      </c>
      <c r="B2911">
        <v>47</v>
      </c>
      <c r="C2911" t="str">
        <f t="shared" si="124"/>
        <v>Adult</v>
      </c>
      <c r="D2911" t="s">
        <v>1143</v>
      </c>
      <c r="E2911" t="s">
        <v>27</v>
      </c>
      <c r="F2911">
        <v>0.06</v>
      </c>
      <c r="G2911">
        <v>1</v>
      </c>
      <c r="H2911" s="1">
        <v>41411</v>
      </c>
      <c r="I2911" s="1" t="str">
        <f t="shared" si="125"/>
        <v xml:space="preserve"> May</v>
      </c>
      <c r="J2911">
        <v>14048</v>
      </c>
      <c r="K2911" t="s">
        <v>39</v>
      </c>
      <c r="L2911">
        <v>5</v>
      </c>
      <c r="M2911">
        <v>0.82</v>
      </c>
      <c r="N2911" t="s">
        <v>29</v>
      </c>
      <c r="O2911" t="s">
        <v>40</v>
      </c>
      <c r="P2911" t="s">
        <v>1967</v>
      </c>
      <c r="Q2911" t="s">
        <v>32</v>
      </c>
      <c r="R2911">
        <v>-253.38</v>
      </c>
      <c r="S2911" t="s">
        <v>52</v>
      </c>
      <c r="T2911">
        <v>1965</v>
      </c>
      <c r="U2911">
        <v>540.22</v>
      </c>
      <c r="V2911" s="1">
        <v>41413</v>
      </c>
      <c r="W2911" t="s">
        <v>34</v>
      </c>
      <c r="X2911">
        <v>35</v>
      </c>
      <c r="Y2911" t="s">
        <v>54</v>
      </c>
      <c r="Z2911">
        <v>101.41</v>
      </c>
      <c r="AA2911">
        <v>92307</v>
      </c>
      <c r="AB2911">
        <f t="shared" si="126"/>
        <v>507.04999999999995</v>
      </c>
      <c r="AC2911">
        <f t="shared" si="127"/>
        <v>476.62699999999995</v>
      </c>
    </row>
    <row r="2912" spans="1:29" x14ac:dyDescent="0.25">
      <c r="A2912" t="s">
        <v>1142</v>
      </c>
      <c r="B2912">
        <v>47</v>
      </c>
      <c r="C2912" t="str">
        <f t="shared" si="124"/>
        <v>Adult</v>
      </c>
      <c r="D2912" t="s">
        <v>1143</v>
      </c>
      <c r="E2912" t="s">
        <v>27</v>
      </c>
      <c r="F2912">
        <v>0.01</v>
      </c>
      <c r="G2912">
        <v>1</v>
      </c>
      <c r="H2912" s="1">
        <v>41411</v>
      </c>
      <c r="I2912" s="1" t="str">
        <f t="shared" si="125"/>
        <v xml:space="preserve"> May</v>
      </c>
      <c r="J2912">
        <v>14048</v>
      </c>
      <c r="K2912" t="s">
        <v>39</v>
      </c>
      <c r="L2912">
        <v>40</v>
      </c>
      <c r="M2912">
        <v>0.35</v>
      </c>
      <c r="N2912" t="s">
        <v>96</v>
      </c>
      <c r="O2912" t="s">
        <v>139</v>
      </c>
      <c r="P2912" t="s">
        <v>1649</v>
      </c>
      <c r="Q2912" t="s">
        <v>105</v>
      </c>
      <c r="R2912">
        <v>1152.693</v>
      </c>
      <c r="S2912" t="s">
        <v>52</v>
      </c>
      <c r="T2912">
        <v>1966</v>
      </c>
      <c r="U2912">
        <v>2035.393</v>
      </c>
      <c r="V2912" s="1">
        <v>41413</v>
      </c>
      <c r="W2912" t="s">
        <v>34</v>
      </c>
      <c r="X2912">
        <v>1.25</v>
      </c>
      <c r="Y2912" t="s">
        <v>54</v>
      </c>
      <c r="Z2912">
        <v>55.99</v>
      </c>
      <c r="AA2912">
        <v>92307</v>
      </c>
      <c r="AB2912">
        <f t="shared" si="126"/>
        <v>2239.6</v>
      </c>
      <c r="AC2912">
        <f t="shared" si="127"/>
        <v>2217.2039999999997</v>
      </c>
    </row>
    <row r="2913" spans="1:29" x14ac:dyDescent="0.25">
      <c r="A2913" t="s">
        <v>2975</v>
      </c>
      <c r="B2913">
        <v>47</v>
      </c>
      <c r="C2913" t="str">
        <f t="shared" si="124"/>
        <v>Adult</v>
      </c>
      <c r="D2913" t="s">
        <v>2216</v>
      </c>
      <c r="E2913" t="s">
        <v>57</v>
      </c>
      <c r="F2913">
        <v>0.01</v>
      </c>
      <c r="G2913">
        <v>1</v>
      </c>
      <c r="H2913" s="1">
        <v>41411</v>
      </c>
      <c r="I2913" s="1" t="str">
        <f t="shared" si="125"/>
        <v xml:space="preserve"> May</v>
      </c>
      <c r="J2913">
        <v>20132</v>
      </c>
      <c r="K2913" t="s">
        <v>47</v>
      </c>
      <c r="L2913">
        <v>30</v>
      </c>
      <c r="M2913">
        <v>0.56000000000000005</v>
      </c>
      <c r="N2913" t="s">
        <v>96</v>
      </c>
      <c r="O2913" t="s">
        <v>49</v>
      </c>
      <c r="P2913" t="s">
        <v>1023</v>
      </c>
      <c r="Q2913" t="s">
        <v>98</v>
      </c>
      <c r="R2913">
        <v>2241.71</v>
      </c>
      <c r="S2913" t="s">
        <v>52</v>
      </c>
      <c r="T2913">
        <v>2791</v>
      </c>
      <c r="U2913">
        <v>8719.69</v>
      </c>
      <c r="V2913" s="1">
        <v>41418</v>
      </c>
      <c r="W2913" t="s">
        <v>53</v>
      </c>
      <c r="X2913">
        <v>28.06</v>
      </c>
      <c r="Y2913" t="s">
        <v>54</v>
      </c>
      <c r="Z2913">
        <v>270.97000000000003</v>
      </c>
      <c r="AA2913">
        <v>95351</v>
      </c>
      <c r="AB2913">
        <f t="shared" si="126"/>
        <v>8129.1</v>
      </c>
      <c r="AC2913">
        <f t="shared" si="127"/>
        <v>8047.8090000000002</v>
      </c>
    </row>
    <row r="2914" spans="1:29" x14ac:dyDescent="0.25">
      <c r="A2914" t="s">
        <v>2972</v>
      </c>
      <c r="B2914">
        <v>47</v>
      </c>
      <c r="C2914" t="str">
        <f t="shared" si="124"/>
        <v>Adult</v>
      </c>
      <c r="D2914" t="s">
        <v>2973</v>
      </c>
      <c r="E2914" t="s">
        <v>57</v>
      </c>
      <c r="F2914">
        <v>0.01</v>
      </c>
      <c r="G2914">
        <v>1</v>
      </c>
      <c r="H2914" s="1">
        <v>41411</v>
      </c>
      <c r="I2914" s="1" t="str">
        <f t="shared" si="125"/>
        <v xml:space="preserve"> May</v>
      </c>
      <c r="J2914">
        <v>50594</v>
      </c>
      <c r="K2914" t="s">
        <v>47</v>
      </c>
      <c r="L2914">
        <v>48</v>
      </c>
      <c r="M2914">
        <v>0.57999999999999996</v>
      </c>
      <c r="N2914" t="s">
        <v>96</v>
      </c>
      <c r="O2914" t="s">
        <v>30</v>
      </c>
      <c r="P2914">
        <v>6120</v>
      </c>
      <c r="Q2914" t="s">
        <v>105</v>
      </c>
      <c r="R2914">
        <v>668.96100000000001</v>
      </c>
      <c r="S2914" t="s">
        <v>52</v>
      </c>
      <c r="T2914">
        <v>7091</v>
      </c>
      <c r="U2914">
        <v>2832.88</v>
      </c>
      <c r="V2914" s="1">
        <v>41420</v>
      </c>
      <c r="W2914" t="s">
        <v>34</v>
      </c>
      <c r="X2914">
        <v>8.8000000000000007</v>
      </c>
      <c r="Y2914" t="s">
        <v>218</v>
      </c>
      <c r="Z2914">
        <v>65.989999999999995</v>
      </c>
      <c r="AA2914">
        <v>99336</v>
      </c>
      <c r="AB2914">
        <f t="shared" si="126"/>
        <v>3167.5199999999995</v>
      </c>
      <c r="AC2914">
        <f t="shared" si="127"/>
        <v>3135.8447999999994</v>
      </c>
    </row>
    <row r="2915" spans="1:29" x14ac:dyDescent="0.25">
      <c r="A2915" t="s">
        <v>872</v>
      </c>
      <c r="B2915">
        <v>47</v>
      </c>
      <c r="C2915" t="str">
        <f t="shared" si="124"/>
        <v>Adult</v>
      </c>
      <c r="D2915" t="s">
        <v>284</v>
      </c>
      <c r="E2915" t="s">
        <v>46</v>
      </c>
      <c r="F2915">
        <v>0.04</v>
      </c>
      <c r="G2915">
        <v>1</v>
      </c>
      <c r="H2915" s="1">
        <v>41412</v>
      </c>
      <c r="I2915" s="1" t="str">
        <f t="shared" si="125"/>
        <v xml:space="preserve"> May</v>
      </c>
      <c r="J2915">
        <v>22501</v>
      </c>
      <c r="K2915" t="s">
        <v>28</v>
      </c>
      <c r="L2915">
        <v>2</v>
      </c>
      <c r="M2915">
        <v>0.36</v>
      </c>
      <c r="N2915" t="s">
        <v>29</v>
      </c>
      <c r="O2915" t="s">
        <v>30</v>
      </c>
      <c r="P2915" t="s">
        <v>928</v>
      </c>
      <c r="Q2915" t="s">
        <v>267</v>
      </c>
      <c r="R2915">
        <v>7.27</v>
      </c>
      <c r="S2915" t="s">
        <v>68</v>
      </c>
      <c r="T2915">
        <v>3138</v>
      </c>
      <c r="U2915">
        <v>30.83</v>
      </c>
      <c r="V2915" s="1">
        <v>41413</v>
      </c>
      <c r="W2915" t="s">
        <v>42</v>
      </c>
      <c r="X2915">
        <v>1.39</v>
      </c>
      <c r="Y2915" t="s">
        <v>149</v>
      </c>
      <c r="Z2915">
        <v>7.64</v>
      </c>
      <c r="AA2915">
        <v>60107</v>
      </c>
      <c r="AB2915">
        <f t="shared" si="126"/>
        <v>15.28</v>
      </c>
      <c r="AC2915">
        <f t="shared" si="127"/>
        <v>14.668799999999999</v>
      </c>
    </row>
    <row r="2916" spans="1:29" x14ac:dyDescent="0.25">
      <c r="A2916" t="s">
        <v>370</v>
      </c>
      <c r="B2916">
        <v>47</v>
      </c>
      <c r="C2916" t="str">
        <f t="shared" si="124"/>
        <v>Adult</v>
      </c>
      <c r="D2916" t="s">
        <v>371</v>
      </c>
      <c r="E2916" t="s">
        <v>57</v>
      </c>
      <c r="F2916">
        <v>0</v>
      </c>
      <c r="G2916">
        <v>1</v>
      </c>
      <c r="H2916" s="1">
        <v>41412</v>
      </c>
      <c r="I2916" s="1" t="str">
        <f t="shared" si="125"/>
        <v xml:space="preserve"> May</v>
      </c>
      <c r="J2916">
        <v>31907</v>
      </c>
      <c r="K2916" t="s">
        <v>47</v>
      </c>
      <c r="L2916">
        <v>38</v>
      </c>
      <c r="M2916">
        <v>0.61</v>
      </c>
      <c r="N2916" t="s">
        <v>96</v>
      </c>
      <c r="O2916" t="s">
        <v>139</v>
      </c>
      <c r="P2916" t="s">
        <v>2644</v>
      </c>
      <c r="Q2916" t="s">
        <v>102</v>
      </c>
      <c r="R2916">
        <v>-35.97</v>
      </c>
      <c r="S2916" t="s">
        <v>33</v>
      </c>
      <c r="T2916">
        <v>4483</v>
      </c>
      <c r="U2916">
        <v>331.53</v>
      </c>
      <c r="V2916" s="1">
        <v>41417</v>
      </c>
      <c r="W2916" t="s">
        <v>34</v>
      </c>
      <c r="X2916">
        <v>3.62</v>
      </c>
      <c r="Y2916" t="s">
        <v>43</v>
      </c>
      <c r="Z2916">
        <v>8.4600000000000009</v>
      </c>
      <c r="AA2916">
        <v>20707</v>
      </c>
      <c r="AB2916">
        <f t="shared" si="126"/>
        <v>321.48</v>
      </c>
      <c r="AC2916">
        <f t="shared" si="127"/>
        <v>321.48</v>
      </c>
    </row>
    <row r="2917" spans="1:29" x14ac:dyDescent="0.25">
      <c r="A2917" t="s">
        <v>2976</v>
      </c>
      <c r="B2917">
        <v>47</v>
      </c>
      <c r="C2917" t="str">
        <f t="shared" si="124"/>
        <v>Adult</v>
      </c>
      <c r="D2917" t="s">
        <v>1159</v>
      </c>
      <c r="E2917" t="s">
        <v>46</v>
      </c>
      <c r="F2917">
        <v>0.03</v>
      </c>
      <c r="G2917">
        <v>1</v>
      </c>
      <c r="H2917" s="1">
        <v>41413</v>
      </c>
      <c r="I2917" s="1" t="str">
        <f t="shared" si="125"/>
        <v xml:space="preserve"> May</v>
      </c>
      <c r="J2917">
        <v>44519</v>
      </c>
      <c r="K2917" t="s">
        <v>28</v>
      </c>
      <c r="L2917">
        <v>48</v>
      </c>
      <c r="M2917">
        <v>0.37</v>
      </c>
      <c r="N2917" t="s">
        <v>29</v>
      </c>
      <c r="O2917" t="s">
        <v>30</v>
      </c>
      <c r="P2917" t="s">
        <v>1360</v>
      </c>
      <c r="Q2917" t="s">
        <v>67</v>
      </c>
      <c r="R2917">
        <v>-144.762</v>
      </c>
      <c r="S2917" t="s">
        <v>68</v>
      </c>
      <c r="T2917">
        <v>6290</v>
      </c>
      <c r="U2917">
        <v>224.58</v>
      </c>
      <c r="V2917" s="1">
        <v>41414</v>
      </c>
      <c r="W2917" t="s">
        <v>34</v>
      </c>
      <c r="X2917">
        <v>5.42</v>
      </c>
      <c r="Y2917" t="s">
        <v>149</v>
      </c>
      <c r="Z2917">
        <v>4.57</v>
      </c>
      <c r="AA2917">
        <v>60076</v>
      </c>
      <c r="AB2917">
        <f t="shared" si="126"/>
        <v>219.36</v>
      </c>
      <c r="AC2917">
        <f t="shared" si="127"/>
        <v>212.7792</v>
      </c>
    </row>
    <row r="2918" spans="1:29" x14ac:dyDescent="0.25">
      <c r="A2918" t="s">
        <v>2976</v>
      </c>
      <c r="B2918">
        <v>47</v>
      </c>
      <c r="C2918" t="str">
        <f t="shared" si="124"/>
        <v>Adult</v>
      </c>
      <c r="D2918" t="s">
        <v>1159</v>
      </c>
      <c r="E2918" t="s">
        <v>46</v>
      </c>
      <c r="F2918">
        <v>7.0000000000000007E-2</v>
      </c>
      <c r="G2918">
        <v>1</v>
      </c>
      <c r="H2918" s="1">
        <v>41413</v>
      </c>
      <c r="I2918" s="1" t="str">
        <f t="shared" si="125"/>
        <v xml:space="preserve"> May</v>
      </c>
      <c r="J2918">
        <v>44519</v>
      </c>
      <c r="K2918" t="s">
        <v>28</v>
      </c>
      <c r="L2918">
        <v>34</v>
      </c>
      <c r="M2918">
        <v>0.39</v>
      </c>
      <c r="N2918" t="s">
        <v>29</v>
      </c>
      <c r="O2918" t="s">
        <v>30</v>
      </c>
      <c r="P2918" t="s">
        <v>2977</v>
      </c>
      <c r="Q2918" t="s">
        <v>267</v>
      </c>
      <c r="R2918">
        <v>155.69</v>
      </c>
      <c r="S2918" t="s">
        <v>68</v>
      </c>
      <c r="T2918">
        <v>6291</v>
      </c>
      <c r="U2918">
        <v>365.77</v>
      </c>
      <c r="V2918" s="1">
        <v>41414</v>
      </c>
      <c r="W2918" t="s">
        <v>34</v>
      </c>
      <c r="X2918">
        <v>1.39</v>
      </c>
      <c r="Y2918" t="s">
        <v>149</v>
      </c>
      <c r="Z2918">
        <v>10.67</v>
      </c>
      <c r="AA2918">
        <v>60076</v>
      </c>
      <c r="AB2918">
        <f t="shared" si="126"/>
        <v>362.78</v>
      </c>
      <c r="AC2918">
        <f t="shared" si="127"/>
        <v>337.38539999999995</v>
      </c>
    </row>
    <row r="2919" spans="1:29" x14ac:dyDescent="0.25">
      <c r="A2919" t="s">
        <v>2736</v>
      </c>
      <c r="B2919">
        <v>47</v>
      </c>
      <c r="C2919" t="str">
        <f t="shared" si="124"/>
        <v>Adult</v>
      </c>
      <c r="D2919" t="s">
        <v>2737</v>
      </c>
      <c r="E2919" t="s">
        <v>27</v>
      </c>
      <c r="F2919">
        <v>7.0000000000000007E-2</v>
      </c>
      <c r="G2919">
        <v>1</v>
      </c>
      <c r="H2919" s="1">
        <v>41413</v>
      </c>
      <c r="I2919" s="1" t="str">
        <f t="shared" si="125"/>
        <v xml:space="preserve"> May</v>
      </c>
      <c r="J2919">
        <v>9249</v>
      </c>
      <c r="K2919" t="s">
        <v>28</v>
      </c>
      <c r="L2919">
        <v>42</v>
      </c>
      <c r="M2919">
        <v>0.56999999999999995</v>
      </c>
      <c r="N2919" t="s">
        <v>29</v>
      </c>
      <c r="O2919" t="s">
        <v>30</v>
      </c>
      <c r="P2919" t="s">
        <v>807</v>
      </c>
      <c r="Q2919" t="s">
        <v>32</v>
      </c>
      <c r="R2919">
        <v>25.51</v>
      </c>
      <c r="S2919" t="s">
        <v>52</v>
      </c>
      <c r="T2919">
        <v>1272</v>
      </c>
      <c r="U2919">
        <v>1546.8</v>
      </c>
      <c r="V2919" s="1">
        <v>41414</v>
      </c>
      <c r="W2919" t="s">
        <v>34</v>
      </c>
      <c r="X2919">
        <v>12.9</v>
      </c>
      <c r="Y2919" t="s">
        <v>89</v>
      </c>
      <c r="Z2919">
        <v>37.76</v>
      </c>
      <c r="AA2919">
        <v>97303</v>
      </c>
      <c r="AB2919">
        <f t="shared" si="126"/>
        <v>1585.9199999999998</v>
      </c>
      <c r="AC2919">
        <f t="shared" si="127"/>
        <v>1474.9055999999998</v>
      </c>
    </row>
    <row r="2920" spans="1:29" x14ac:dyDescent="0.25">
      <c r="A2920" t="s">
        <v>2736</v>
      </c>
      <c r="B2920">
        <v>47</v>
      </c>
      <c r="C2920" t="str">
        <f t="shared" si="124"/>
        <v>Adult</v>
      </c>
      <c r="D2920" t="s">
        <v>2737</v>
      </c>
      <c r="E2920" t="s">
        <v>27</v>
      </c>
      <c r="F2920">
        <v>0.01</v>
      </c>
      <c r="G2920">
        <v>1</v>
      </c>
      <c r="H2920" s="1">
        <v>41413</v>
      </c>
      <c r="I2920" s="1" t="str">
        <f t="shared" si="125"/>
        <v xml:space="preserve"> May</v>
      </c>
      <c r="J2920">
        <v>9249</v>
      </c>
      <c r="K2920" t="s">
        <v>28</v>
      </c>
      <c r="L2920">
        <v>46</v>
      </c>
      <c r="M2920">
        <v>0.59</v>
      </c>
      <c r="N2920" t="s">
        <v>29</v>
      </c>
      <c r="O2920" t="s">
        <v>139</v>
      </c>
      <c r="P2920" t="s">
        <v>1830</v>
      </c>
      <c r="Q2920" t="s">
        <v>88</v>
      </c>
      <c r="R2920">
        <v>-119.35</v>
      </c>
      <c r="S2920" t="s">
        <v>52</v>
      </c>
      <c r="T2920">
        <v>1271</v>
      </c>
      <c r="U2920">
        <v>176.5</v>
      </c>
      <c r="V2920" s="1">
        <v>41414</v>
      </c>
      <c r="W2920" t="s">
        <v>34</v>
      </c>
      <c r="X2920">
        <v>4.17</v>
      </c>
      <c r="Y2920" t="s">
        <v>89</v>
      </c>
      <c r="Z2920">
        <v>3.57</v>
      </c>
      <c r="AA2920">
        <v>97303</v>
      </c>
      <c r="AB2920">
        <f t="shared" si="126"/>
        <v>164.22</v>
      </c>
      <c r="AC2920">
        <f t="shared" si="127"/>
        <v>162.5778</v>
      </c>
    </row>
    <row r="2921" spans="1:29" x14ac:dyDescent="0.25">
      <c r="A2921" t="s">
        <v>2976</v>
      </c>
      <c r="B2921">
        <v>47</v>
      </c>
      <c r="C2921" t="str">
        <f t="shared" si="124"/>
        <v>Adult</v>
      </c>
      <c r="D2921" t="s">
        <v>1159</v>
      </c>
      <c r="E2921" t="s">
        <v>46</v>
      </c>
      <c r="F2921">
        <v>0.01</v>
      </c>
      <c r="G2921">
        <v>1</v>
      </c>
      <c r="H2921" s="1">
        <v>41413</v>
      </c>
      <c r="I2921" s="1" t="str">
        <f t="shared" si="125"/>
        <v xml:space="preserve"> May</v>
      </c>
      <c r="J2921">
        <v>44519</v>
      </c>
      <c r="K2921" t="s">
        <v>28</v>
      </c>
      <c r="L2921">
        <v>34</v>
      </c>
      <c r="M2921">
        <v>0.56000000000000005</v>
      </c>
      <c r="N2921" t="s">
        <v>96</v>
      </c>
      <c r="O2921" t="s">
        <v>49</v>
      </c>
      <c r="P2921" t="s">
        <v>792</v>
      </c>
      <c r="Q2921" t="s">
        <v>98</v>
      </c>
      <c r="R2921">
        <v>5386.32</v>
      </c>
      <c r="S2921" t="s">
        <v>68</v>
      </c>
      <c r="T2921">
        <v>6292</v>
      </c>
      <c r="U2921">
        <v>16073.03</v>
      </c>
      <c r="V2921" s="1">
        <v>41414</v>
      </c>
      <c r="W2921" t="s">
        <v>53</v>
      </c>
      <c r="X2921">
        <v>14.7</v>
      </c>
      <c r="Y2921" t="s">
        <v>149</v>
      </c>
      <c r="Z2921">
        <v>442.14</v>
      </c>
      <c r="AA2921">
        <v>60076</v>
      </c>
      <c r="AB2921">
        <f t="shared" si="126"/>
        <v>15032.76</v>
      </c>
      <c r="AC2921">
        <f t="shared" si="127"/>
        <v>14882.4324</v>
      </c>
    </row>
    <row r="2922" spans="1:29" x14ac:dyDescent="0.25">
      <c r="A2922" t="s">
        <v>2978</v>
      </c>
      <c r="B2922">
        <v>47</v>
      </c>
      <c r="C2922" t="str">
        <f t="shared" si="124"/>
        <v>Adult</v>
      </c>
      <c r="D2922" t="s">
        <v>1271</v>
      </c>
      <c r="E2922" t="s">
        <v>38</v>
      </c>
      <c r="F2922">
        <v>0.04</v>
      </c>
      <c r="G2922">
        <v>1</v>
      </c>
      <c r="H2922" s="1">
        <v>41413</v>
      </c>
      <c r="I2922" s="1" t="str">
        <f t="shared" si="125"/>
        <v xml:space="preserve"> May</v>
      </c>
      <c r="J2922">
        <v>56646</v>
      </c>
      <c r="K2922" t="s">
        <v>58</v>
      </c>
      <c r="L2922">
        <v>41</v>
      </c>
      <c r="M2922">
        <v>0.6</v>
      </c>
      <c r="N2922" t="s">
        <v>96</v>
      </c>
      <c r="O2922" t="s">
        <v>30</v>
      </c>
      <c r="P2922" t="s">
        <v>956</v>
      </c>
      <c r="Q2922" t="s">
        <v>105</v>
      </c>
      <c r="R2922">
        <v>1059.0840000000001</v>
      </c>
      <c r="S2922" t="s">
        <v>33</v>
      </c>
      <c r="T2922">
        <v>7926</v>
      </c>
      <c r="U2922">
        <v>4257.2759999999998</v>
      </c>
      <c r="V2922" s="1">
        <v>41414</v>
      </c>
      <c r="W2922" t="s">
        <v>34</v>
      </c>
      <c r="X2922">
        <v>2.5</v>
      </c>
      <c r="Y2922" t="s">
        <v>35</v>
      </c>
      <c r="Z2922">
        <v>125.99</v>
      </c>
      <c r="AA2922">
        <v>18040</v>
      </c>
      <c r="AB2922">
        <f t="shared" si="126"/>
        <v>5165.59</v>
      </c>
      <c r="AC2922">
        <f t="shared" si="127"/>
        <v>4958.9664000000002</v>
      </c>
    </row>
    <row r="2923" spans="1:29" x14ac:dyDescent="0.25">
      <c r="A2923" t="s">
        <v>2736</v>
      </c>
      <c r="B2923">
        <v>47</v>
      </c>
      <c r="C2923" t="str">
        <f t="shared" si="124"/>
        <v>Adult</v>
      </c>
      <c r="D2923" t="s">
        <v>2737</v>
      </c>
      <c r="E2923" t="s">
        <v>27</v>
      </c>
      <c r="F2923">
        <v>0.02</v>
      </c>
      <c r="G2923">
        <v>1</v>
      </c>
      <c r="H2923" s="1">
        <v>41413</v>
      </c>
      <c r="I2923" s="1" t="str">
        <f t="shared" si="125"/>
        <v xml:space="preserve"> May</v>
      </c>
      <c r="J2923">
        <v>9249</v>
      </c>
      <c r="K2923" t="s">
        <v>28</v>
      </c>
      <c r="L2923">
        <v>35</v>
      </c>
      <c r="M2923">
        <v>0.63</v>
      </c>
      <c r="N2923" t="s">
        <v>48</v>
      </c>
      <c r="O2923" t="s">
        <v>73</v>
      </c>
      <c r="P2923" t="s">
        <v>2074</v>
      </c>
      <c r="Q2923" t="s">
        <v>75</v>
      </c>
      <c r="R2923">
        <v>-365.44</v>
      </c>
      <c r="S2923" t="s">
        <v>52</v>
      </c>
      <c r="T2923">
        <v>1273</v>
      </c>
      <c r="U2923">
        <v>3457.56</v>
      </c>
      <c r="V2923" s="1">
        <v>41415</v>
      </c>
      <c r="W2923" t="s">
        <v>53</v>
      </c>
      <c r="X2923">
        <v>51.94</v>
      </c>
      <c r="Y2923" t="s">
        <v>89</v>
      </c>
      <c r="Z2923">
        <v>124.49</v>
      </c>
      <c r="AA2923">
        <v>97303</v>
      </c>
      <c r="AB2923">
        <f t="shared" si="126"/>
        <v>4357.1499999999996</v>
      </c>
      <c r="AC2923">
        <f t="shared" si="127"/>
        <v>4270.0069999999996</v>
      </c>
    </row>
    <row r="2924" spans="1:29" x14ac:dyDescent="0.25">
      <c r="A2924" t="s">
        <v>2979</v>
      </c>
      <c r="B2924">
        <v>47</v>
      </c>
      <c r="C2924" t="str">
        <f t="shared" si="124"/>
        <v>Adult</v>
      </c>
      <c r="D2924" t="s">
        <v>2269</v>
      </c>
      <c r="E2924" t="s">
        <v>46</v>
      </c>
      <c r="F2924">
        <v>0.02</v>
      </c>
      <c r="G2924">
        <v>1</v>
      </c>
      <c r="H2924" s="1">
        <v>41414</v>
      </c>
      <c r="I2924" s="1" t="str">
        <f t="shared" si="125"/>
        <v xml:space="preserve"> May</v>
      </c>
      <c r="J2924">
        <v>3877</v>
      </c>
      <c r="K2924" t="s">
        <v>47</v>
      </c>
      <c r="L2924">
        <v>14</v>
      </c>
      <c r="M2924">
        <v>0.37</v>
      </c>
      <c r="N2924" t="s">
        <v>29</v>
      </c>
      <c r="O2924" t="s">
        <v>30</v>
      </c>
      <c r="P2924" t="s">
        <v>2840</v>
      </c>
      <c r="Q2924" t="s">
        <v>61</v>
      </c>
      <c r="R2924">
        <v>254.31</v>
      </c>
      <c r="S2924" t="s">
        <v>33</v>
      </c>
      <c r="T2924">
        <v>572</v>
      </c>
      <c r="U2924">
        <v>700.46</v>
      </c>
      <c r="V2924" s="1">
        <v>41414</v>
      </c>
      <c r="W2924" t="s">
        <v>42</v>
      </c>
      <c r="X2924">
        <v>7.23</v>
      </c>
      <c r="Y2924" t="s">
        <v>233</v>
      </c>
      <c r="Z2924">
        <v>48.04</v>
      </c>
      <c r="AA2924">
        <v>8901</v>
      </c>
      <c r="AB2924">
        <f t="shared" si="126"/>
        <v>672.56</v>
      </c>
      <c r="AC2924">
        <f t="shared" si="127"/>
        <v>659.10879999999997</v>
      </c>
    </row>
    <row r="2925" spans="1:29" x14ac:dyDescent="0.25">
      <c r="A2925" t="s">
        <v>606</v>
      </c>
      <c r="B2925">
        <v>47</v>
      </c>
      <c r="C2925" t="str">
        <f t="shared" si="124"/>
        <v>Adult</v>
      </c>
      <c r="D2925" t="s">
        <v>607</v>
      </c>
      <c r="E2925" t="s">
        <v>57</v>
      </c>
      <c r="F2925">
        <v>0.03</v>
      </c>
      <c r="G2925">
        <v>1</v>
      </c>
      <c r="H2925" s="1">
        <v>41414</v>
      </c>
      <c r="I2925" s="1" t="str">
        <f t="shared" si="125"/>
        <v xml:space="preserve"> May</v>
      </c>
      <c r="J2925">
        <v>36102</v>
      </c>
      <c r="K2925" t="s">
        <v>39</v>
      </c>
      <c r="L2925">
        <v>36</v>
      </c>
      <c r="M2925">
        <v>0.52</v>
      </c>
      <c r="N2925" t="s">
        <v>48</v>
      </c>
      <c r="O2925" t="s">
        <v>59</v>
      </c>
      <c r="P2925" t="s">
        <v>2980</v>
      </c>
      <c r="Q2925" t="s">
        <v>82</v>
      </c>
      <c r="R2925">
        <v>36.39</v>
      </c>
      <c r="S2925" t="s">
        <v>76</v>
      </c>
      <c r="T2925">
        <v>5065</v>
      </c>
      <c r="U2925">
        <v>461.4</v>
      </c>
      <c r="V2925" s="1">
        <v>41415</v>
      </c>
      <c r="W2925" t="s">
        <v>34</v>
      </c>
      <c r="X2925">
        <v>6.2</v>
      </c>
      <c r="Y2925" t="s">
        <v>132</v>
      </c>
      <c r="Z2925">
        <v>12.07</v>
      </c>
      <c r="AA2925">
        <v>32707</v>
      </c>
      <c r="AB2925">
        <f t="shared" si="126"/>
        <v>434.52</v>
      </c>
      <c r="AC2925">
        <f t="shared" si="127"/>
        <v>421.48439999999999</v>
      </c>
    </row>
    <row r="2926" spans="1:29" x14ac:dyDescent="0.25">
      <c r="A2926" t="s">
        <v>64</v>
      </c>
      <c r="B2926">
        <v>47</v>
      </c>
      <c r="C2926" t="str">
        <f t="shared" si="124"/>
        <v>Adult</v>
      </c>
      <c r="D2926" t="s">
        <v>2915</v>
      </c>
      <c r="E2926" t="s">
        <v>46</v>
      </c>
      <c r="F2926">
        <v>0.05</v>
      </c>
      <c r="G2926">
        <v>1</v>
      </c>
      <c r="H2926" s="1">
        <v>41414</v>
      </c>
      <c r="I2926" s="1" t="str">
        <f t="shared" si="125"/>
        <v xml:space="preserve"> May</v>
      </c>
      <c r="J2926">
        <v>58725</v>
      </c>
      <c r="K2926" t="s">
        <v>39</v>
      </c>
      <c r="L2926">
        <v>39</v>
      </c>
      <c r="M2926">
        <v>0.38</v>
      </c>
      <c r="N2926" t="s">
        <v>29</v>
      </c>
      <c r="O2926" t="s">
        <v>30</v>
      </c>
      <c r="P2926" t="s">
        <v>307</v>
      </c>
      <c r="Q2926" t="s">
        <v>267</v>
      </c>
      <c r="R2926">
        <v>-134.97</v>
      </c>
      <c r="S2926" t="s">
        <v>68</v>
      </c>
      <c r="T2926">
        <v>8215</v>
      </c>
      <c r="U2926">
        <v>335.35</v>
      </c>
      <c r="V2926" s="1">
        <v>41415</v>
      </c>
      <c r="W2926" t="s">
        <v>34</v>
      </c>
      <c r="X2926">
        <v>8.2899999999999991</v>
      </c>
      <c r="Y2926" t="s">
        <v>69</v>
      </c>
      <c r="Z2926">
        <v>8.74</v>
      </c>
      <c r="AA2926">
        <v>55372</v>
      </c>
      <c r="AB2926">
        <f t="shared" si="126"/>
        <v>340.86</v>
      </c>
      <c r="AC2926">
        <f t="shared" si="127"/>
        <v>323.81700000000001</v>
      </c>
    </row>
    <row r="2927" spans="1:29" x14ac:dyDescent="0.25">
      <c r="A2927" t="s">
        <v>2914</v>
      </c>
      <c r="B2927">
        <v>47</v>
      </c>
      <c r="C2927" t="str">
        <f t="shared" si="124"/>
        <v>Adult</v>
      </c>
      <c r="D2927" t="s">
        <v>2915</v>
      </c>
      <c r="E2927" t="s">
        <v>46</v>
      </c>
      <c r="F2927">
        <v>0.03</v>
      </c>
      <c r="G2927">
        <v>1</v>
      </c>
      <c r="H2927" s="1">
        <v>41414</v>
      </c>
      <c r="I2927" s="1" t="str">
        <f t="shared" si="125"/>
        <v xml:space="preserve"> May</v>
      </c>
      <c r="J2927">
        <v>58725</v>
      </c>
      <c r="K2927" t="s">
        <v>39</v>
      </c>
      <c r="L2927">
        <v>20</v>
      </c>
      <c r="M2927">
        <v>0.38</v>
      </c>
      <c r="N2927" t="s">
        <v>29</v>
      </c>
      <c r="O2927" t="s">
        <v>59</v>
      </c>
      <c r="P2927" t="s">
        <v>351</v>
      </c>
      <c r="Q2927" t="s">
        <v>61</v>
      </c>
      <c r="R2927">
        <v>37.33</v>
      </c>
      <c r="S2927" t="s">
        <v>68</v>
      </c>
      <c r="T2927">
        <v>8214</v>
      </c>
      <c r="U2927">
        <v>148.31</v>
      </c>
      <c r="V2927" s="1">
        <v>41415</v>
      </c>
      <c r="W2927" t="s">
        <v>34</v>
      </c>
      <c r="X2927">
        <v>2.17</v>
      </c>
      <c r="Y2927" t="s">
        <v>93</v>
      </c>
      <c r="Z2927">
        <v>7.04</v>
      </c>
      <c r="AA2927">
        <v>68901</v>
      </c>
      <c r="AB2927">
        <f t="shared" si="126"/>
        <v>140.80000000000001</v>
      </c>
      <c r="AC2927">
        <f t="shared" si="127"/>
        <v>136.57600000000002</v>
      </c>
    </row>
    <row r="2928" spans="1:29" x14ac:dyDescent="0.25">
      <c r="A2928" t="s">
        <v>926</v>
      </c>
      <c r="B2928">
        <v>47</v>
      </c>
      <c r="C2928" t="str">
        <f t="shared" si="124"/>
        <v>Adult</v>
      </c>
      <c r="D2928" t="s">
        <v>1391</v>
      </c>
      <c r="E2928" t="s">
        <v>46</v>
      </c>
      <c r="F2928">
        <v>0.05</v>
      </c>
      <c r="G2928">
        <v>1</v>
      </c>
      <c r="H2928" s="1">
        <v>41414</v>
      </c>
      <c r="I2928" s="1" t="str">
        <f t="shared" si="125"/>
        <v xml:space="preserve"> May</v>
      </c>
      <c r="J2928">
        <v>3331</v>
      </c>
      <c r="K2928" t="s">
        <v>28</v>
      </c>
      <c r="L2928">
        <v>31</v>
      </c>
      <c r="M2928">
        <v>0.36</v>
      </c>
      <c r="N2928" t="s">
        <v>29</v>
      </c>
      <c r="O2928" t="s">
        <v>30</v>
      </c>
      <c r="P2928" t="s">
        <v>440</v>
      </c>
      <c r="Q2928" t="s">
        <v>210</v>
      </c>
      <c r="R2928">
        <v>73.16</v>
      </c>
      <c r="S2928" t="s">
        <v>76</v>
      </c>
      <c r="T2928">
        <v>479</v>
      </c>
      <c r="U2928">
        <v>153.28</v>
      </c>
      <c r="V2928" s="1">
        <v>41415</v>
      </c>
      <c r="W2928" t="s">
        <v>34</v>
      </c>
      <c r="X2928">
        <v>0.5</v>
      </c>
      <c r="Y2928" t="s">
        <v>685</v>
      </c>
      <c r="Z2928">
        <v>4.91</v>
      </c>
      <c r="AA2928">
        <v>27801</v>
      </c>
      <c r="AB2928">
        <f t="shared" si="126"/>
        <v>152.21</v>
      </c>
      <c r="AC2928">
        <f t="shared" si="127"/>
        <v>144.59950000000001</v>
      </c>
    </row>
    <row r="2929" spans="1:29" x14ac:dyDescent="0.25">
      <c r="A2929" t="s">
        <v>1986</v>
      </c>
      <c r="B2929">
        <v>47</v>
      </c>
      <c r="C2929" t="str">
        <f t="shared" si="124"/>
        <v>Adult</v>
      </c>
      <c r="D2929" t="s">
        <v>1987</v>
      </c>
      <c r="E2929" t="s">
        <v>46</v>
      </c>
      <c r="F2929">
        <v>0.04</v>
      </c>
      <c r="G2929">
        <v>1</v>
      </c>
      <c r="H2929" s="1">
        <v>41414</v>
      </c>
      <c r="I2929" s="1" t="str">
        <f t="shared" si="125"/>
        <v xml:space="preserve"> May</v>
      </c>
      <c r="J2929">
        <v>59651</v>
      </c>
      <c r="K2929" t="s">
        <v>58</v>
      </c>
      <c r="L2929">
        <v>18</v>
      </c>
      <c r="M2929">
        <v>0.41</v>
      </c>
      <c r="N2929" t="s">
        <v>48</v>
      </c>
      <c r="O2929" t="s">
        <v>139</v>
      </c>
      <c r="P2929" t="s">
        <v>1417</v>
      </c>
      <c r="Q2929" t="s">
        <v>82</v>
      </c>
      <c r="R2929">
        <v>-52.92</v>
      </c>
      <c r="S2929" t="s">
        <v>68</v>
      </c>
      <c r="T2929">
        <v>8345</v>
      </c>
      <c r="U2929">
        <v>45.8</v>
      </c>
      <c r="V2929" s="1">
        <v>41416</v>
      </c>
      <c r="W2929" t="s">
        <v>34</v>
      </c>
      <c r="X2929">
        <v>4.57</v>
      </c>
      <c r="Y2929" t="s">
        <v>149</v>
      </c>
      <c r="Z2929">
        <v>2.23</v>
      </c>
      <c r="AA2929">
        <v>60543</v>
      </c>
      <c r="AB2929">
        <f t="shared" si="126"/>
        <v>40.14</v>
      </c>
      <c r="AC2929">
        <f t="shared" si="127"/>
        <v>38.534399999999998</v>
      </c>
    </row>
    <row r="2930" spans="1:29" x14ac:dyDescent="0.25">
      <c r="A2930" t="s">
        <v>1986</v>
      </c>
      <c r="B2930">
        <v>47</v>
      </c>
      <c r="C2930" t="str">
        <f t="shared" si="124"/>
        <v>Adult</v>
      </c>
      <c r="D2930" t="s">
        <v>1987</v>
      </c>
      <c r="E2930" t="s">
        <v>46</v>
      </c>
      <c r="F2930">
        <v>0.08</v>
      </c>
      <c r="G2930">
        <v>1</v>
      </c>
      <c r="H2930" s="1">
        <v>41414</v>
      </c>
      <c r="I2930" s="1" t="str">
        <f t="shared" si="125"/>
        <v xml:space="preserve"> May</v>
      </c>
      <c r="J2930">
        <v>59651</v>
      </c>
      <c r="K2930" t="s">
        <v>58</v>
      </c>
      <c r="L2930">
        <v>36</v>
      </c>
      <c r="M2930">
        <v>0.4</v>
      </c>
      <c r="N2930" t="s">
        <v>29</v>
      </c>
      <c r="O2930" t="s">
        <v>30</v>
      </c>
      <c r="P2930" t="s">
        <v>1289</v>
      </c>
      <c r="Q2930" t="s">
        <v>67</v>
      </c>
      <c r="R2930">
        <v>-196.0635</v>
      </c>
      <c r="S2930" t="s">
        <v>68</v>
      </c>
      <c r="T2930">
        <v>8344</v>
      </c>
      <c r="U2930">
        <v>283.20999999999998</v>
      </c>
      <c r="V2930" s="1">
        <v>41416</v>
      </c>
      <c r="W2930" t="s">
        <v>34</v>
      </c>
      <c r="X2930">
        <v>8.94</v>
      </c>
      <c r="Y2930" t="s">
        <v>149</v>
      </c>
      <c r="Z2930">
        <v>8.0399999999999991</v>
      </c>
      <c r="AA2930">
        <v>60543</v>
      </c>
      <c r="AB2930">
        <f t="shared" si="126"/>
        <v>289.43999999999994</v>
      </c>
      <c r="AC2930">
        <f t="shared" si="127"/>
        <v>266.28479999999996</v>
      </c>
    </row>
    <row r="2931" spans="1:29" x14ac:dyDescent="0.25">
      <c r="A2931" t="s">
        <v>1798</v>
      </c>
      <c r="B2931">
        <v>47</v>
      </c>
      <c r="C2931" t="str">
        <f t="shared" si="124"/>
        <v>Adult</v>
      </c>
      <c r="D2931" t="s">
        <v>2981</v>
      </c>
      <c r="E2931" t="s">
        <v>38</v>
      </c>
      <c r="F2931">
        <v>0.03</v>
      </c>
      <c r="G2931">
        <v>1</v>
      </c>
      <c r="H2931" s="1">
        <v>41414</v>
      </c>
      <c r="I2931" s="1" t="str">
        <f t="shared" si="125"/>
        <v xml:space="preserve"> May</v>
      </c>
      <c r="J2931">
        <v>59906</v>
      </c>
      <c r="K2931" t="s">
        <v>28</v>
      </c>
      <c r="L2931">
        <v>32</v>
      </c>
      <c r="M2931">
        <v>0.4</v>
      </c>
      <c r="N2931" t="s">
        <v>29</v>
      </c>
      <c r="O2931" t="s">
        <v>59</v>
      </c>
      <c r="P2931" t="s">
        <v>63</v>
      </c>
      <c r="Q2931" t="s">
        <v>61</v>
      </c>
      <c r="R2931">
        <v>81.290000000000006</v>
      </c>
      <c r="S2931" t="s">
        <v>33</v>
      </c>
      <c r="T2931">
        <v>8385</v>
      </c>
      <c r="U2931">
        <v>284.92</v>
      </c>
      <c r="V2931" s="1">
        <v>41416</v>
      </c>
      <c r="W2931" t="s">
        <v>34</v>
      </c>
      <c r="X2931">
        <v>2.15</v>
      </c>
      <c r="Y2931" t="s">
        <v>208</v>
      </c>
      <c r="Z2931">
        <v>9.11</v>
      </c>
      <c r="AA2931">
        <v>44646</v>
      </c>
      <c r="AB2931">
        <f t="shared" si="126"/>
        <v>291.52</v>
      </c>
      <c r="AC2931">
        <f t="shared" si="127"/>
        <v>282.77439999999996</v>
      </c>
    </row>
    <row r="2932" spans="1:29" x14ac:dyDescent="0.25">
      <c r="A2932" t="s">
        <v>2931</v>
      </c>
      <c r="B2932">
        <v>47</v>
      </c>
      <c r="C2932" t="str">
        <f t="shared" si="124"/>
        <v>Adult</v>
      </c>
      <c r="D2932" t="s">
        <v>977</v>
      </c>
      <c r="E2932" t="s">
        <v>46</v>
      </c>
      <c r="F2932">
        <v>0.1</v>
      </c>
      <c r="G2932">
        <v>1</v>
      </c>
      <c r="H2932" s="1">
        <v>41414</v>
      </c>
      <c r="I2932" s="1" t="str">
        <f t="shared" si="125"/>
        <v xml:space="preserve"> May</v>
      </c>
      <c r="J2932">
        <v>46948</v>
      </c>
      <c r="K2932" t="s">
        <v>47</v>
      </c>
      <c r="L2932">
        <v>10</v>
      </c>
      <c r="M2932">
        <v>0.36</v>
      </c>
      <c r="N2932" t="s">
        <v>29</v>
      </c>
      <c r="O2932" t="s">
        <v>30</v>
      </c>
      <c r="P2932" t="s">
        <v>2302</v>
      </c>
      <c r="Q2932" t="s">
        <v>67</v>
      </c>
      <c r="R2932">
        <v>-28.968499999999999</v>
      </c>
      <c r="S2932" t="s">
        <v>68</v>
      </c>
      <c r="T2932">
        <v>6596</v>
      </c>
      <c r="U2932">
        <v>64.13</v>
      </c>
      <c r="V2932" s="1">
        <v>41418</v>
      </c>
      <c r="W2932" t="s">
        <v>34</v>
      </c>
      <c r="X2932">
        <v>5.27</v>
      </c>
      <c r="Y2932" t="s">
        <v>69</v>
      </c>
      <c r="Z2932">
        <v>6.54</v>
      </c>
      <c r="AA2932">
        <v>55343</v>
      </c>
      <c r="AB2932">
        <f t="shared" si="126"/>
        <v>65.400000000000006</v>
      </c>
      <c r="AC2932">
        <f t="shared" si="127"/>
        <v>58.860000000000007</v>
      </c>
    </row>
    <row r="2933" spans="1:29" x14ac:dyDescent="0.25">
      <c r="A2933" t="s">
        <v>991</v>
      </c>
      <c r="B2933">
        <v>47</v>
      </c>
      <c r="C2933" t="str">
        <f t="shared" si="124"/>
        <v>Adult</v>
      </c>
      <c r="D2933" t="s">
        <v>1066</v>
      </c>
      <c r="E2933" t="s">
        <v>46</v>
      </c>
      <c r="F2933">
        <v>0</v>
      </c>
      <c r="G2933">
        <v>1</v>
      </c>
      <c r="H2933" s="1">
        <v>41415</v>
      </c>
      <c r="I2933" s="1" t="str">
        <f t="shared" si="125"/>
        <v xml:space="preserve"> May</v>
      </c>
      <c r="J2933">
        <v>58308</v>
      </c>
      <c r="K2933" t="s">
        <v>39</v>
      </c>
      <c r="L2933">
        <v>35</v>
      </c>
      <c r="M2933">
        <v>0.61</v>
      </c>
      <c r="N2933" t="s">
        <v>48</v>
      </c>
      <c r="O2933" t="s">
        <v>73</v>
      </c>
      <c r="P2933" t="s">
        <v>2309</v>
      </c>
      <c r="Q2933" t="s">
        <v>154</v>
      </c>
      <c r="R2933">
        <v>-465.66</v>
      </c>
      <c r="S2933" t="s">
        <v>76</v>
      </c>
      <c r="T2933">
        <v>8152</v>
      </c>
      <c r="U2933">
        <v>2173.2600000000002</v>
      </c>
      <c r="V2933" s="1">
        <v>41415</v>
      </c>
      <c r="W2933" t="s">
        <v>53</v>
      </c>
      <c r="X2933">
        <v>36.61</v>
      </c>
      <c r="Y2933" t="s">
        <v>638</v>
      </c>
      <c r="Z2933">
        <v>58.14</v>
      </c>
      <c r="AA2933">
        <v>30062</v>
      </c>
      <c r="AB2933">
        <f t="shared" si="126"/>
        <v>2034.9</v>
      </c>
      <c r="AC2933">
        <f t="shared" si="127"/>
        <v>2034.9</v>
      </c>
    </row>
    <row r="2934" spans="1:29" x14ac:dyDescent="0.25">
      <c r="A2934" t="s">
        <v>2181</v>
      </c>
      <c r="B2934">
        <v>47</v>
      </c>
      <c r="C2934" t="str">
        <f t="shared" si="124"/>
        <v>Adult</v>
      </c>
      <c r="D2934" t="s">
        <v>667</v>
      </c>
      <c r="E2934" t="s">
        <v>46</v>
      </c>
      <c r="F2934">
        <v>0.09</v>
      </c>
      <c r="G2934">
        <v>1</v>
      </c>
      <c r="H2934" s="1">
        <v>41415</v>
      </c>
      <c r="I2934" s="1" t="str">
        <f t="shared" si="125"/>
        <v xml:space="preserve"> May</v>
      </c>
      <c r="J2934">
        <v>11169</v>
      </c>
      <c r="K2934" t="s">
        <v>131</v>
      </c>
      <c r="L2934">
        <v>44</v>
      </c>
      <c r="M2934">
        <v>0.39</v>
      </c>
      <c r="N2934" t="s">
        <v>29</v>
      </c>
      <c r="O2934" t="s">
        <v>30</v>
      </c>
      <c r="P2934" t="s">
        <v>1036</v>
      </c>
      <c r="Q2934" t="s">
        <v>210</v>
      </c>
      <c r="R2934">
        <v>37.17</v>
      </c>
      <c r="S2934" t="s">
        <v>52</v>
      </c>
      <c r="T2934">
        <v>1547</v>
      </c>
      <c r="U2934">
        <v>109.18</v>
      </c>
      <c r="V2934" s="1">
        <v>41415</v>
      </c>
      <c r="W2934" t="s">
        <v>34</v>
      </c>
      <c r="X2934">
        <v>0.5</v>
      </c>
      <c r="Y2934" t="s">
        <v>218</v>
      </c>
      <c r="Z2934">
        <v>2.61</v>
      </c>
      <c r="AA2934">
        <v>98387</v>
      </c>
      <c r="AB2934">
        <f t="shared" si="126"/>
        <v>114.83999999999999</v>
      </c>
      <c r="AC2934">
        <f t="shared" si="127"/>
        <v>104.50439999999999</v>
      </c>
    </row>
    <row r="2935" spans="1:29" x14ac:dyDescent="0.25">
      <c r="A2935" t="s">
        <v>2181</v>
      </c>
      <c r="B2935">
        <v>47</v>
      </c>
      <c r="C2935" t="str">
        <f t="shared" si="124"/>
        <v>Adult</v>
      </c>
      <c r="D2935" t="s">
        <v>667</v>
      </c>
      <c r="E2935" t="s">
        <v>46</v>
      </c>
      <c r="F2935">
        <v>0.08</v>
      </c>
      <c r="G2935">
        <v>1</v>
      </c>
      <c r="H2935" s="1">
        <v>41415</v>
      </c>
      <c r="I2935" s="1" t="str">
        <f t="shared" si="125"/>
        <v xml:space="preserve"> May</v>
      </c>
      <c r="J2935">
        <v>11169</v>
      </c>
      <c r="K2935" t="s">
        <v>131</v>
      </c>
      <c r="L2935">
        <v>46</v>
      </c>
      <c r="M2935">
        <v>0.36</v>
      </c>
      <c r="N2935" t="s">
        <v>29</v>
      </c>
      <c r="O2935" t="s">
        <v>30</v>
      </c>
      <c r="P2935" t="s">
        <v>1707</v>
      </c>
      <c r="Q2935" t="s">
        <v>67</v>
      </c>
      <c r="R2935">
        <v>-26.45</v>
      </c>
      <c r="S2935" t="s">
        <v>52</v>
      </c>
      <c r="T2935">
        <v>1546</v>
      </c>
      <c r="U2935">
        <v>398.86</v>
      </c>
      <c r="V2935" s="1">
        <v>41416</v>
      </c>
      <c r="W2935" t="s">
        <v>34</v>
      </c>
      <c r="X2935">
        <v>5.6</v>
      </c>
      <c r="Y2935" t="s">
        <v>218</v>
      </c>
      <c r="Z2935">
        <v>8.85</v>
      </c>
      <c r="AA2935">
        <v>98387</v>
      </c>
      <c r="AB2935">
        <f t="shared" si="126"/>
        <v>407.09999999999997</v>
      </c>
      <c r="AC2935">
        <f t="shared" si="127"/>
        <v>374.53199999999998</v>
      </c>
    </row>
    <row r="2936" spans="1:29" x14ac:dyDescent="0.25">
      <c r="A2936" t="s">
        <v>2181</v>
      </c>
      <c r="B2936">
        <v>47</v>
      </c>
      <c r="C2936" t="str">
        <f t="shared" si="124"/>
        <v>Adult</v>
      </c>
      <c r="D2936" t="s">
        <v>667</v>
      </c>
      <c r="E2936" t="s">
        <v>46</v>
      </c>
      <c r="F2936">
        <v>0.05</v>
      </c>
      <c r="G2936">
        <v>1</v>
      </c>
      <c r="H2936" s="1">
        <v>41415</v>
      </c>
      <c r="I2936" s="1" t="str">
        <f t="shared" si="125"/>
        <v xml:space="preserve"> May</v>
      </c>
      <c r="J2936">
        <v>11169</v>
      </c>
      <c r="K2936" t="s">
        <v>131</v>
      </c>
      <c r="L2936">
        <v>5</v>
      </c>
      <c r="M2936">
        <v>0.38</v>
      </c>
      <c r="N2936" t="s">
        <v>29</v>
      </c>
      <c r="O2936" t="s">
        <v>30</v>
      </c>
      <c r="P2936" t="s">
        <v>2099</v>
      </c>
      <c r="Q2936" t="s">
        <v>61</v>
      </c>
      <c r="R2936">
        <v>-14.33</v>
      </c>
      <c r="S2936" t="s">
        <v>52</v>
      </c>
      <c r="T2936">
        <v>1548</v>
      </c>
      <c r="U2936">
        <v>28.59</v>
      </c>
      <c r="V2936" s="1">
        <v>41416</v>
      </c>
      <c r="W2936" t="s">
        <v>34</v>
      </c>
      <c r="X2936">
        <v>4.7</v>
      </c>
      <c r="Y2936" t="s">
        <v>218</v>
      </c>
      <c r="Z2936">
        <v>4.9800000000000004</v>
      </c>
      <c r="AA2936">
        <v>98387</v>
      </c>
      <c r="AB2936">
        <f t="shared" si="126"/>
        <v>24.900000000000002</v>
      </c>
      <c r="AC2936">
        <f t="shared" si="127"/>
        <v>23.655000000000001</v>
      </c>
    </row>
    <row r="2937" spans="1:29" x14ac:dyDescent="0.25">
      <c r="A2937" t="s">
        <v>983</v>
      </c>
      <c r="B2937">
        <v>47</v>
      </c>
      <c r="C2937" t="str">
        <f t="shared" si="124"/>
        <v>Adult</v>
      </c>
      <c r="D2937" t="s">
        <v>984</v>
      </c>
      <c r="E2937" t="s">
        <v>38</v>
      </c>
      <c r="F2937">
        <v>0.02</v>
      </c>
      <c r="G2937">
        <v>1</v>
      </c>
      <c r="H2937" s="1">
        <v>41415</v>
      </c>
      <c r="I2937" s="1" t="str">
        <f t="shared" si="125"/>
        <v xml:space="preserve"> May</v>
      </c>
      <c r="J2937">
        <v>28357</v>
      </c>
      <c r="K2937" t="s">
        <v>39</v>
      </c>
      <c r="L2937">
        <v>50</v>
      </c>
      <c r="M2937">
        <v>0.38</v>
      </c>
      <c r="N2937" t="s">
        <v>29</v>
      </c>
      <c r="O2937" t="s">
        <v>30</v>
      </c>
      <c r="P2937" t="s">
        <v>2233</v>
      </c>
      <c r="Q2937" t="s">
        <v>67</v>
      </c>
      <c r="R2937">
        <v>-171.166</v>
      </c>
      <c r="S2937" t="s">
        <v>52</v>
      </c>
      <c r="T2937">
        <v>3971</v>
      </c>
      <c r="U2937">
        <v>390.46</v>
      </c>
      <c r="V2937" s="1">
        <v>41416</v>
      </c>
      <c r="W2937" t="s">
        <v>34</v>
      </c>
      <c r="X2937">
        <v>7.72</v>
      </c>
      <c r="Y2937" t="s">
        <v>187</v>
      </c>
      <c r="Z2937">
        <v>7.3</v>
      </c>
      <c r="AA2937">
        <v>89502</v>
      </c>
      <c r="AB2937">
        <f t="shared" si="126"/>
        <v>365</v>
      </c>
      <c r="AC2937">
        <f t="shared" si="127"/>
        <v>357.7</v>
      </c>
    </row>
    <row r="2938" spans="1:29" x14ac:dyDescent="0.25">
      <c r="A2938" t="s">
        <v>983</v>
      </c>
      <c r="B2938">
        <v>47</v>
      </c>
      <c r="C2938" t="str">
        <f t="shared" si="124"/>
        <v>Adult</v>
      </c>
      <c r="D2938" t="s">
        <v>984</v>
      </c>
      <c r="E2938" t="s">
        <v>38</v>
      </c>
      <c r="F2938">
        <v>0.02</v>
      </c>
      <c r="G2938">
        <v>1</v>
      </c>
      <c r="H2938" s="1">
        <v>41415</v>
      </c>
      <c r="I2938" s="1" t="str">
        <f t="shared" si="125"/>
        <v xml:space="preserve"> May</v>
      </c>
      <c r="J2938">
        <v>28357</v>
      </c>
      <c r="K2938" t="s">
        <v>39</v>
      </c>
      <c r="L2938">
        <v>43</v>
      </c>
      <c r="M2938">
        <v>0.38</v>
      </c>
      <c r="N2938" t="s">
        <v>29</v>
      </c>
      <c r="O2938" t="s">
        <v>59</v>
      </c>
      <c r="P2938" t="s">
        <v>2982</v>
      </c>
      <c r="Q2938" t="s">
        <v>232</v>
      </c>
      <c r="R2938">
        <v>24.27</v>
      </c>
      <c r="S2938" t="s">
        <v>52</v>
      </c>
      <c r="T2938">
        <v>3972</v>
      </c>
      <c r="U2938">
        <v>113.43</v>
      </c>
      <c r="V2938" s="1">
        <v>41416</v>
      </c>
      <c r="W2938" t="s">
        <v>34</v>
      </c>
      <c r="X2938">
        <v>1.02</v>
      </c>
      <c r="Y2938" t="s">
        <v>187</v>
      </c>
      <c r="Z2938">
        <v>2.4700000000000002</v>
      </c>
      <c r="AA2938">
        <v>89502</v>
      </c>
      <c r="AB2938">
        <f t="shared" si="126"/>
        <v>106.21000000000001</v>
      </c>
      <c r="AC2938">
        <f t="shared" si="127"/>
        <v>104.08580000000001</v>
      </c>
    </row>
    <row r="2939" spans="1:29" x14ac:dyDescent="0.25">
      <c r="A2939" t="s">
        <v>991</v>
      </c>
      <c r="B2939">
        <v>47</v>
      </c>
      <c r="C2939" t="str">
        <f t="shared" si="124"/>
        <v>Adult</v>
      </c>
      <c r="D2939" t="s">
        <v>1066</v>
      </c>
      <c r="E2939" t="s">
        <v>46</v>
      </c>
      <c r="F2939">
        <v>0</v>
      </c>
      <c r="G2939">
        <v>1</v>
      </c>
      <c r="H2939" s="1">
        <v>41415</v>
      </c>
      <c r="I2939" s="1" t="str">
        <f t="shared" si="125"/>
        <v xml:space="preserve"> May</v>
      </c>
      <c r="J2939">
        <v>58308</v>
      </c>
      <c r="K2939" t="s">
        <v>39</v>
      </c>
      <c r="L2939">
        <v>20</v>
      </c>
      <c r="M2939">
        <v>0.51</v>
      </c>
      <c r="N2939" t="s">
        <v>96</v>
      </c>
      <c r="O2939" t="s">
        <v>30</v>
      </c>
      <c r="P2939" t="s">
        <v>2983</v>
      </c>
      <c r="Q2939" t="s">
        <v>102</v>
      </c>
      <c r="R2939">
        <v>57.44</v>
      </c>
      <c r="S2939" t="s">
        <v>76</v>
      </c>
      <c r="T2939">
        <v>8153</v>
      </c>
      <c r="U2939">
        <v>623.29</v>
      </c>
      <c r="V2939" s="1">
        <v>41416</v>
      </c>
      <c r="W2939" t="s">
        <v>34</v>
      </c>
      <c r="X2939">
        <v>5.5</v>
      </c>
      <c r="Y2939" t="s">
        <v>638</v>
      </c>
      <c r="Z2939">
        <v>29.99</v>
      </c>
      <c r="AA2939">
        <v>30062</v>
      </c>
      <c r="AB2939">
        <f t="shared" si="126"/>
        <v>599.79999999999995</v>
      </c>
      <c r="AC2939">
        <f t="shared" si="127"/>
        <v>599.79999999999995</v>
      </c>
    </row>
    <row r="2940" spans="1:29" x14ac:dyDescent="0.25">
      <c r="A2940" t="s">
        <v>991</v>
      </c>
      <c r="B2940">
        <v>47</v>
      </c>
      <c r="C2940" t="str">
        <f t="shared" si="124"/>
        <v>Adult</v>
      </c>
      <c r="D2940" t="s">
        <v>1066</v>
      </c>
      <c r="E2940" t="s">
        <v>46</v>
      </c>
      <c r="F2940">
        <v>0.03</v>
      </c>
      <c r="G2940">
        <v>1</v>
      </c>
      <c r="H2940" s="1">
        <v>41415</v>
      </c>
      <c r="I2940" s="1" t="str">
        <f t="shared" si="125"/>
        <v xml:space="preserve"> May</v>
      </c>
      <c r="J2940">
        <v>58308</v>
      </c>
      <c r="K2940" t="s">
        <v>39</v>
      </c>
      <c r="L2940">
        <v>2</v>
      </c>
      <c r="M2940">
        <v>0.5</v>
      </c>
      <c r="N2940" t="s">
        <v>48</v>
      </c>
      <c r="O2940" t="s">
        <v>30</v>
      </c>
      <c r="P2940" t="s">
        <v>2648</v>
      </c>
      <c r="Q2940" t="s">
        <v>82</v>
      </c>
      <c r="R2940">
        <v>-23.62</v>
      </c>
      <c r="S2940" t="s">
        <v>76</v>
      </c>
      <c r="T2940">
        <v>8154</v>
      </c>
      <c r="U2940">
        <v>40.340000000000003</v>
      </c>
      <c r="V2940" s="1">
        <v>41417</v>
      </c>
      <c r="W2940" t="s">
        <v>34</v>
      </c>
      <c r="X2940">
        <v>7.74</v>
      </c>
      <c r="Y2940" t="s">
        <v>638</v>
      </c>
      <c r="Z2940">
        <v>16.16</v>
      </c>
      <c r="AA2940">
        <v>30062</v>
      </c>
      <c r="AB2940">
        <f t="shared" si="126"/>
        <v>32.32</v>
      </c>
      <c r="AC2940">
        <f t="shared" si="127"/>
        <v>31.3504</v>
      </c>
    </row>
    <row r="2941" spans="1:29" x14ac:dyDescent="0.25">
      <c r="A2941" t="s">
        <v>2755</v>
      </c>
      <c r="B2941">
        <v>47</v>
      </c>
      <c r="C2941" t="str">
        <f t="shared" si="124"/>
        <v>Adult</v>
      </c>
      <c r="D2941" t="s">
        <v>2616</v>
      </c>
      <c r="E2941" t="s">
        <v>46</v>
      </c>
      <c r="F2941">
        <v>0.04</v>
      </c>
      <c r="G2941">
        <v>1</v>
      </c>
      <c r="H2941" s="1">
        <v>41415</v>
      </c>
      <c r="I2941" s="1" t="str">
        <f t="shared" si="125"/>
        <v xml:space="preserve"> May</v>
      </c>
      <c r="J2941">
        <v>20033</v>
      </c>
      <c r="K2941" t="s">
        <v>58</v>
      </c>
      <c r="L2941">
        <v>5</v>
      </c>
      <c r="M2941">
        <v>0.36</v>
      </c>
      <c r="N2941" t="s">
        <v>96</v>
      </c>
      <c r="O2941" t="s">
        <v>40</v>
      </c>
      <c r="P2941" t="s">
        <v>833</v>
      </c>
      <c r="Q2941" t="s">
        <v>192</v>
      </c>
      <c r="R2941">
        <v>-1011.32</v>
      </c>
      <c r="S2941" t="s">
        <v>68</v>
      </c>
      <c r="T2941">
        <v>2770</v>
      </c>
      <c r="U2941">
        <v>2543.9499999999998</v>
      </c>
      <c r="V2941" s="1">
        <v>41417</v>
      </c>
      <c r="W2941" t="s">
        <v>34</v>
      </c>
      <c r="X2941">
        <v>24.49</v>
      </c>
      <c r="Y2941" t="s">
        <v>416</v>
      </c>
      <c r="Z2941">
        <v>499.99</v>
      </c>
      <c r="AA2941">
        <v>47150</v>
      </c>
      <c r="AB2941">
        <f t="shared" si="126"/>
        <v>2499.9499999999998</v>
      </c>
      <c r="AC2941">
        <f t="shared" si="127"/>
        <v>2399.9519999999998</v>
      </c>
    </row>
    <row r="2942" spans="1:29" x14ac:dyDescent="0.25">
      <c r="A2942" t="s">
        <v>2460</v>
      </c>
      <c r="B2942">
        <v>47</v>
      </c>
      <c r="C2942" t="str">
        <f t="shared" si="124"/>
        <v>Adult</v>
      </c>
      <c r="D2942" t="s">
        <v>2461</v>
      </c>
      <c r="E2942" t="s">
        <v>46</v>
      </c>
      <c r="F2942">
        <v>0.08</v>
      </c>
      <c r="G2942">
        <v>1</v>
      </c>
      <c r="H2942" s="1">
        <v>41415</v>
      </c>
      <c r="I2942" s="1" t="str">
        <f t="shared" si="125"/>
        <v xml:space="preserve"> May</v>
      </c>
      <c r="J2942">
        <v>27205</v>
      </c>
      <c r="K2942" t="s">
        <v>39</v>
      </c>
      <c r="L2942">
        <v>12</v>
      </c>
      <c r="M2942">
        <v>0.68</v>
      </c>
      <c r="N2942" t="s">
        <v>96</v>
      </c>
      <c r="O2942" t="s">
        <v>139</v>
      </c>
      <c r="P2942" t="s">
        <v>1704</v>
      </c>
      <c r="Q2942" t="s">
        <v>102</v>
      </c>
      <c r="R2942">
        <v>-43.65</v>
      </c>
      <c r="S2942" t="s">
        <v>33</v>
      </c>
      <c r="T2942">
        <v>3818</v>
      </c>
      <c r="U2942">
        <v>87.11</v>
      </c>
      <c r="V2942" s="1">
        <v>41417</v>
      </c>
      <c r="W2942" t="s">
        <v>34</v>
      </c>
      <c r="X2942">
        <v>3.52</v>
      </c>
      <c r="Y2942" t="s">
        <v>560</v>
      </c>
      <c r="Z2942">
        <v>7.28</v>
      </c>
      <c r="AA2942">
        <v>25705</v>
      </c>
      <c r="AB2942">
        <f t="shared" si="126"/>
        <v>87.36</v>
      </c>
      <c r="AC2942">
        <f t="shared" si="127"/>
        <v>80.371200000000002</v>
      </c>
    </row>
    <row r="2943" spans="1:29" x14ac:dyDescent="0.25">
      <c r="A2943" t="s">
        <v>2984</v>
      </c>
      <c r="B2943">
        <v>47</v>
      </c>
      <c r="C2943" t="str">
        <f t="shared" si="124"/>
        <v>Adult</v>
      </c>
      <c r="D2943" t="s">
        <v>2141</v>
      </c>
      <c r="E2943" t="s">
        <v>46</v>
      </c>
      <c r="F2943">
        <v>0.04</v>
      </c>
      <c r="G2943">
        <v>1</v>
      </c>
      <c r="H2943" s="1">
        <v>41416</v>
      </c>
      <c r="I2943" s="1" t="str">
        <f t="shared" si="125"/>
        <v xml:space="preserve"> May</v>
      </c>
      <c r="J2943">
        <v>54119</v>
      </c>
      <c r="K2943" t="s">
        <v>131</v>
      </c>
      <c r="L2943">
        <v>45</v>
      </c>
      <c r="M2943">
        <v>0.54</v>
      </c>
      <c r="N2943" t="s">
        <v>29</v>
      </c>
      <c r="O2943" t="s">
        <v>59</v>
      </c>
      <c r="P2943" t="s">
        <v>609</v>
      </c>
      <c r="Q2943" t="s">
        <v>232</v>
      </c>
      <c r="R2943">
        <v>-43.45</v>
      </c>
      <c r="S2943" t="s">
        <v>68</v>
      </c>
      <c r="T2943">
        <v>7565</v>
      </c>
      <c r="U2943">
        <v>261</v>
      </c>
      <c r="V2943" s="1">
        <v>41417</v>
      </c>
      <c r="W2943" t="s">
        <v>42</v>
      </c>
      <c r="X2943">
        <v>3.37</v>
      </c>
      <c r="Y2943" t="s">
        <v>122</v>
      </c>
      <c r="Z2943">
        <v>5.81</v>
      </c>
      <c r="AA2943">
        <v>52241</v>
      </c>
      <c r="AB2943">
        <f t="shared" si="126"/>
        <v>261.45</v>
      </c>
      <c r="AC2943">
        <f t="shared" si="127"/>
        <v>250.99199999999999</v>
      </c>
    </row>
    <row r="2944" spans="1:29" x14ac:dyDescent="0.25">
      <c r="A2944" t="s">
        <v>2984</v>
      </c>
      <c r="B2944">
        <v>47</v>
      </c>
      <c r="C2944" t="str">
        <f t="shared" si="124"/>
        <v>Adult</v>
      </c>
      <c r="D2944" t="s">
        <v>2141</v>
      </c>
      <c r="E2944" t="s">
        <v>46</v>
      </c>
      <c r="F2944">
        <v>0.05</v>
      </c>
      <c r="G2944">
        <v>1</v>
      </c>
      <c r="H2944" s="1">
        <v>41416</v>
      </c>
      <c r="I2944" s="1" t="str">
        <f t="shared" si="125"/>
        <v xml:space="preserve"> May</v>
      </c>
      <c r="J2944">
        <v>54119</v>
      </c>
      <c r="K2944" t="s">
        <v>131</v>
      </c>
      <c r="L2944">
        <v>4</v>
      </c>
      <c r="M2944">
        <v>0.7</v>
      </c>
      <c r="N2944" t="s">
        <v>29</v>
      </c>
      <c r="O2944" t="s">
        <v>30</v>
      </c>
      <c r="P2944" t="s">
        <v>1350</v>
      </c>
      <c r="Q2944" t="s">
        <v>32</v>
      </c>
      <c r="R2944">
        <v>-41.75</v>
      </c>
      <c r="S2944" t="s">
        <v>68</v>
      </c>
      <c r="T2944">
        <v>7566</v>
      </c>
      <c r="U2944">
        <v>127.56</v>
      </c>
      <c r="V2944" s="1">
        <v>41419</v>
      </c>
      <c r="W2944" t="s">
        <v>34</v>
      </c>
      <c r="X2944">
        <v>6.64</v>
      </c>
      <c r="Y2944" t="s">
        <v>122</v>
      </c>
      <c r="Z2944">
        <v>29.74</v>
      </c>
      <c r="AA2944">
        <v>52241</v>
      </c>
      <c r="AB2944">
        <f t="shared" si="126"/>
        <v>118.96</v>
      </c>
      <c r="AC2944">
        <f t="shared" si="127"/>
        <v>113.012</v>
      </c>
    </row>
    <row r="2945" spans="1:29" x14ac:dyDescent="0.25">
      <c r="A2945" t="s">
        <v>715</v>
      </c>
      <c r="B2945">
        <v>47</v>
      </c>
      <c r="C2945" t="str">
        <f t="shared" si="124"/>
        <v>Adult</v>
      </c>
      <c r="D2945" t="s">
        <v>875</v>
      </c>
      <c r="E2945" t="s">
        <v>57</v>
      </c>
      <c r="F2945">
        <v>0.02</v>
      </c>
      <c r="G2945">
        <v>1</v>
      </c>
      <c r="H2945" s="1">
        <v>41417</v>
      </c>
      <c r="I2945" s="1" t="str">
        <f t="shared" si="125"/>
        <v xml:space="preserve"> May</v>
      </c>
      <c r="J2945">
        <v>13540</v>
      </c>
      <c r="K2945" t="s">
        <v>28</v>
      </c>
      <c r="L2945">
        <v>33</v>
      </c>
      <c r="M2945">
        <v>0.56999999999999995</v>
      </c>
      <c r="N2945" t="s">
        <v>29</v>
      </c>
      <c r="O2945" t="s">
        <v>30</v>
      </c>
      <c r="P2945" t="s">
        <v>2435</v>
      </c>
      <c r="Q2945" t="s">
        <v>32</v>
      </c>
      <c r="R2945">
        <v>-26.78</v>
      </c>
      <c r="S2945" t="s">
        <v>76</v>
      </c>
      <c r="T2945">
        <v>1883</v>
      </c>
      <c r="U2945">
        <v>431.06</v>
      </c>
      <c r="V2945" s="1">
        <v>41417</v>
      </c>
      <c r="W2945" t="s">
        <v>34</v>
      </c>
      <c r="X2945">
        <v>6.13</v>
      </c>
      <c r="Y2945" t="s">
        <v>132</v>
      </c>
      <c r="Z2945">
        <v>12.28</v>
      </c>
      <c r="AA2945">
        <v>34952</v>
      </c>
      <c r="AB2945">
        <f t="shared" si="126"/>
        <v>405.23999999999995</v>
      </c>
      <c r="AC2945">
        <f t="shared" si="127"/>
        <v>397.13519999999994</v>
      </c>
    </row>
    <row r="2946" spans="1:29" x14ac:dyDescent="0.25">
      <c r="A2946" t="s">
        <v>715</v>
      </c>
      <c r="B2946">
        <v>47</v>
      </c>
      <c r="C2946" t="str">
        <f t="shared" si="124"/>
        <v>Adult</v>
      </c>
      <c r="D2946" t="s">
        <v>875</v>
      </c>
      <c r="E2946" t="s">
        <v>57</v>
      </c>
      <c r="F2946">
        <v>0.04</v>
      </c>
      <c r="G2946">
        <v>1</v>
      </c>
      <c r="H2946" s="1">
        <v>41417</v>
      </c>
      <c r="I2946" s="1" t="str">
        <f t="shared" si="125"/>
        <v xml:space="preserve"> May</v>
      </c>
      <c r="J2946">
        <v>13540</v>
      </c>
      <c r="K2946" t="s">
        <v>28</v>
      </c>
      <c r="L2946">
        <v>16</v>
      </c>
      <c r="M2946">
        <v>0.52</v>
      </c>
      <c r="N2946" t="s">
        <v>29</v>
      </c>
      <c r="O2946" t="s">
        <v>59</v>
      </c>
      <c r="P2946" t="s">
        <v>374</v>
      </c>
      <c r="Q2946" t="s">
        <v>232</v>
      </c>
      <c r="R2946">
        <v>-0.05</v>
      </c>
      <c r="S2946" t="s">
        <v>76</v>
      </c>
      <c r="T2946">
        <v>1882</v>
      </c>
      <c r="U2946">
        <v>34.93</v>
      </c>
      <c r="V2946" s="1">
        <v>41417</v>
      </c>
      <c r="W2946" t="s">
        <v>34</v>
      </c>
      <c r="X2946">
        <v>0.78</v>
      </c>
      <c r="Y2946" t="s">
        <v>132</v>
      </c>
      <c r="Z2946">
        <v>2.1800000000000002</v>
      </c>
      <c r="AA2946">
        <v>34952</v>
      </c>
      <c r="AB2946">
        <f t="shared" si="126"/>
        <v>34.880000000000003</v>
      </c>
      <c r="AC2946">
        <f t="shared" si="127"/>
        <v>33.4848</v>
      </c>
    </row>
    <row r="2947" spans="1:29" x14ac:dyDescent="0.25">
      <c r="A2947" t="s">
        <v>715</v>
      </c>
      <c r="B2947">
        <v>47</v>
      </c>
      <c r="C2947" t="str">
        <f t="shared" si="124"/>
        <v>Adult</v>
      </c>
      <c r="D2947" t="s">
        <v>875</v>
      </c>
      <c r="E2947" t="s">
        <v>57</v>
      </c>
      <c r="F2947">
        <v>0.06</v>
      </c>
      <c r="G2947">
        <v>1</v>
      </c>
      <c r="H2947" s="1">
        <v>41417</v>
      </c>
      <c r="I2947" s="1" t="str">
        <f t="shared" si="125"/>
        <v xml:space="preserve"> May</v>
      </c>
      <c r="J2947">
        <v>13540</v>
      </c>
      <c r="K2947" t="s">
        <v>28</v>
      </c>
      <c r="L2947">
        <v>31</v>
      </c>
      <c r="M2947">
        <v>0.49</v>
      </c>
      <c r="N2947" t="s">
        <v>96</v>
      </c>
      <c r="O2947" t="s">
        <v>139</v>
      </c>
      <c r="P2947" t="s">
        <v>2151</v>
      </c>
      <c r="Q2947" t="s">
        <v>102</v>
      </c>
      <c r="R2947">
        <v>34.79</v>
      </c>
      <c r="S2947" t="s">
        <v>76</v>
      </c>
      <c r="T2947">
        <v>1881</v>
      </c>
      <c r="U2947">
        <v>259.58999999999997</v>
      </c>
      <c r="V2947" s="1">
        <v>41417</v>
      </c>
      <c r="W2947" t="s">
        <v>34</v>
      </c>
      <c r="X2947">
        <v>1.99</v>
      </c>
      <c r="Y2947" t="s">
        <v>132</v>
      </c>
      <c r="Z2947">
        <v>8.5</v>
      </c>
      <c r="AA2947">
        <v>34952</v>
      </c>
      <c r="AB2947">
        <f t="shared" si="126"/>
        <v>263.5</v>
      </c>
      <c r="AC2947">
        <f t="shared" si="127"/>
        <v>247.69</v>
      </c>
    </row>
    <row r="2948" spans="1:29" x14ac:dyDescent="0.25">
      <c r="A2948" t="s">
        <v>1207</v>
      </c>
      <c r="B2948">
        <v>47</v>
      </c>
      <c r="C2948" t="str">
        <f t="shared" si="124"/>
        <v>Adult</v>
      </c>
      <c r="D2948" t="s">
        <v>2789</v>
      </c>
      <c r="E2948" t="s">
        <v>57</v>
      </c>
      <c r="F2948">
        <v>0.03</v>
      </c>
      <c r="G2948">
        <v>1</v>
      </c>
      <c r="H2948" s="1">
        <v>41417</v>
      </c>
      <c r="I2948" s="1" t="str">
        <f t="shared" si="125"/>
        <v xml:space="preserve"> May</v>
      </c>
      <c r="J2948">
        <v>11877</v>
      </c>
      <c r="K2948" t="s">
        <v>39</v>
      </c>
      <c r="L2948">
        <v>19</v>
      </c>
      <c r="M2948">
        <v>0.35</v>
      </c>
      <c r="N2948" t="s">
        <v>29</v>
      </c>
      <c r="O2948" t="s">
        <v>30</v>
      </c>
      <c r="P2948" t="s">
        <v>2050</v>
      </c>
      <c r="Q2948" t="s">
        <v>67</v>
      </c>
      <c r="R2948">
        <v>320.0675</v>
      </c>
      <c r="S2948" t="s">
        <v>33</v>
      </c>
      <c r="T2948">
        <v>1646</v>
      </c>
      <c r="U2948">
        <v>796.14</v>
      </c>
      <c r="V2948" s="1">
        <v>41418</v>
      </c>
      <c r="W2948" t="s">
        <v>34</v>
      </c>
      <c r="X2948">
        <v>2.99</v>
      </c>
      <c r="Y2948" t="s">
        <v>954</v>
      </c>
      <c r="Z2948">
        <v>41.94</v>
      </c>
      <c r="AA2948">
        <v>19901</v>
      </c>
      <c r="AB2948">
        <f t="shared" si="126"/>
        <v>796.8599999999999</v>
      </c>
      <c r="AC2948">
        <f t="shared" si="127"/>
        <v>772.9541999999999</v>
      </c>
    </row>
    <row r="2949" spans="1:29" x14ac:dyDescent="0.25">
      <c r="A2949" t="s">
        <v>2940</v>
      </c>
      <c r="B2949">
        <v>47</v>
      </c>
      <c r="C2949" t="str">
        <f t="shared" si="124"/>
        <v>Adult</v>
      </c>
      <c r="D2949" t="s">
        <v>1349</v>
      </c>
      <c r="E2949" t="s">
        <v>46</v>
      </c>
      <c r="F2949">
        <v>0.06</v>
      </c>
      <c r="G2949">
        <v>1</v>
      </c>
      <c r="H2949" s="1">
        <v>41417</v>
      </c>
      <c r="I2949" s="1" t="str">
        <f t="shared" si="125"/>
        <v xml:space="preserve"> May</v>
      </c>
      <c r="J2949">
        <v>40866</v>
      </c>
      <c r="K2949" t="s">
        <v>28</v>
      </c>
      <c r="L2949">
        <v>3</v>
      </c>
      <c r="M2949">
        <v>0.52</v>
      </c>
      <c r="N2949" t="s">
        <v>29</v>
      </c>
      <c r="O2949" t="s">
        <v>40</v>
      </c>
      <c r="P2949" t="s">
        <v>2407</v>
      </c>
      <c r="Q2949" t="s">
        <v>214</v>
      </c>
      <c r="R2949">
        <v>-236.6</v>
      </c>
      <c r="S2949" t="s">
        <v>33</v>
      </c>
      <c r="T2949">
        <v>5756</v>
      </c>
      <c r="U2949">
        <v>907.18</v>
      </c>
      <c r="V2949" s="1">
        <v>41418</v>
      </c>
      <c r="W2949" t="s">
        <v>34</v>
      </c>
      <c r="X2949">
        <v>24.49</v>
      </c>
      <c r="Y2949" t="s">
        <v>391</v>
      </c>
      <c r="Z2949">
        <v>300.64999999999998</v>
      </c>
      <c r="AA2949">
        <v>2891</v>
      </c>
      <c r="AB2949">
        <f t="shared" si="126"/>
        <v>901.94999999999993</v>
      </c>
      <c r="AC2949">
        <f t="shared" si="127"/>
        <v>847.83299999999997</v>
      </c>
    </row>
    <row r="2950" spans="1:29" x14ac:dyDescent="0.25">
      <c r="A2950" t="s">
        <v>1915</v>
      </c>
      <c r="B2950">
        <v>47</v>
      </c>
      <c r="C2950" t="str">
        <f t="shared" si="124"/>
        <v>Adult</v>
      </c>
      <c r="D2950" t="s">
        <v>2390</v>
      </c>
      <c r="E2950" t="s">
        <v>27</v>
      </c>
      <c r="F2950">
        <v>0.1</v>
      </c>
      <c r="G2950">
        <v>1</v>
      </c>
      <c r="H2950" s="1">
        <v>41417</v>
      </c>
      <c r="I2950" s="1" t="str">
        <f t="shared" si="125"/>
        <v xml:space="preserve"> May</v>
      </c>
      <c r="J2950">
        <v>9089</v>
      </c>
      <c r="K2950" t="s">
        <v>58</v>
      </c>
      <c r="L2950">
        <v>8</v>
      </c>
      <c r="M2950">
        <v>0.59</v>
      </c>
      <c r="N2950" t="s">
        <v>96</v>
      </c>
      <c r="O2950" t="s">
        <v>30</v>
      </c>
      <c r="P2950" t="s">
        <v>846</v>
      </c>
      <c r="Q2950" t="s">
        <v>105</v>
      </c>
      <c r="R2950">
        <v>-360.30500000000001</v>
      </c>
      <c r="S2950" t="s">
        <v>52</v>
      </c>
      <c r="T2950">
        <v>1248</v>
      </c>
      <c r="U2950">
        <v>822.34950000000003</v>
      </c>
      <c r="V2950" s="1">
        <v>41418</v>
      </c>
      <c r="W2950" t="s">
        <v>42</v>
      </c>
      <c r="X2950">
        <v>8.8000000000000007</v>
      </c>
      <c r="Y2950" t="s">
        <v>218</v>
      </c>
      <c r="Z2950">
        <v>125.99</v>
      </c>
      <c r="AA2950">
        <v>98503</v>
      </c>
      <c r="AB2950">
        <f t="shared" si="126"/>
        <v>1007.92</v>
      </c>
      <c r="AC2950">
        <f t="shared" si="127"/>
        <v>907.12799999999993</v>
      </c>
    </row>
    <row r="2951" spans="1:29" x14ac:dyDescent="0.25">
      <c r="A2951" t="s">
        <v>1619</v>
      </c>
      <c r="B2951">
        <v>47</v>
      </c>
      <c r="C2951" t="str">
        <f t="shared" si="124"/>
        <v>Adult</v>
      </c>
      <c r="D2951" t="s">
        <v>1048</v>
      </c>
      <c r="E2951" t="s">
        <v>57</v>
      </c>
      <c r="F2951">
        <v>0.02</v>
      </c>
      <c r="G2951">
        <v>1</v>
      </c>
      <c r="H2951" s="1">
        <v>41417</v>
      </c>
      <c r="I2951" s="1" t="str">
        <f t="shared" si="125"/>
        <v xml:space="preserve"> May</v>
      </c>
      <c r="J2951">
        <v>10212</v>
      </c>
      <c r="K2951" t="s">
        <v>47</v>
      </c>
      <c r="L2951">
        <v>14</v>
      </c>
      <c r="M2951">
        <v>0.51</v>
      </c>
      <c r="N2951" t="s">
        <v>48</v>
      </c>
      <c r="O2951" t="s">
        <v>59</v>
      </c>
      <c r="P2951" t="s">
        <v>590</v>
      </c>
      <c r="Q2951" t="s">
        <v>82</v>
      </c>
      <c r="R2951">
        <v>-2.91</v>
      </c>
      <c r="S2951" t="s">
        <v>52</v>
      </c>
      <c r="T2951">
        <v>1405</v>
      </c>
      <c r="U2951">
        <v>74.02</v>
      </c>
      <c r="V2951" s="1">
        <v>41419</v>
      </c>
      <c r="W2951" t="s">
        <v>34</v>
      </c>
      <c r="X2951">
        <v>3.63</v>
      </c>
      <c r="Y2951" t="s">
        <v>218</v>
      </c>
      <c r="Z2951">
        <v>5.08</v>
      </c>
      <c r="AA2951">
        <v>98632</v>
      </c>
      <c r="AB2951">
        <f t="shared" si="126"/>
        <v>71.12</v>
      </c>
      <c r="AC2951">
        <f t="shared" si="127"/>
        <v>69.697600000000008</v>
      </c>
    </row>
    <row r="2952" spans="1:29" x14ac:dyDescent="0.25">
      <c r="A2952" t="s">
        <v>2766</v>
      </c>
      <c r="B2952">
        <v>47</v>
      </c>
      <c r="C2952" t="str">
        <f t="shared" si="124"/>
        <v>Adult</v>
      </c>
      <c r="D2952" t="s">
        <v>875</v>
      </c>
      <c r="E2952" t="s">
        <v>57</v>
      </c>
      <c r="F2952">
        <v>0.09</v>
      </c>
      <c r="G2952">
        <v>1</v>
      </c>
      <c r="H2952" s="1">
        <v>41417</v>
      </c>
      <c r="I2952" s="1" t="str">
        <f t="shared" si="125"/>
        <v xml:space="preserve"> May</v>
      </c>
      <c r="J2952">
        <v>13540</v>
      </c>
      <c r="K2952" t="s">
        <v>28</v>
      </c>
      <c r="L2952">
        <v>33</v>
      </c>
      <c r="M2952">
        <v>0.37</v>
      </c>
      <c r="N2952" t="s">
        <v>29</v>
      </c>
      <c r="O2952" t="s">
        <v>30</v>
      </c>
      <c r="P2952" t="s">
        <v>780</v>
      </c>
      <c r="Q2952" t="s">
        <v>210</v>
      </c>
      <c r="R2952">
        <v>51.21</v>
      </c>
      <c r="S2952" t="s">
        <v>33</v>
      </c>
      <c r="T2952">
        <v>1879</v>
      </c>
      <c r="U2952">
        <v>121</v>
      </c>
      <c r="V2952" s="1">
        <v>41419</v>
      </c>
      <c r="W2952" t="s">
        <v>34</v>
      </c>
      <c r="X2952">
        <v>0.5</v>
      </c>
      <c r="Y2952" t="s">
        <v>136</v>
      </c>
      <c r="Z2952">
        <v>3.75</v>
      </c>
      <c r="AA2952">
        <v>10573</v>
      </c>
      <c r="AB2952">
        <f t="shared" si="126"/>
        <v>123.75</v>
      </c>
      <c r="AC2952">
        <f t="shared" si="127"/>
        <v>112.6125</v>
      </c>
    </row>
    <row r="2953" spans="1:29" x14ac:dyDescent="0.25">
      <c r="A2953" t="s">
        <v>1207</v>
      </c>
      <c r="B2953">
        <v>47</v>
      </c>
      <c r="C2953" t="str">
        <f t="shared" si="124"/>
        <v>Adult</v>
      </c>
      <c r="D2953" t="s">
        <v>2789</v>
      </c>
      <c r="E2953" t="s">
        <v>57</v>
      </c>
      <c r="F2953">
        <v>0.09</v>
      </c>
      <c r="G2953">
        <v>1</v>
      </c>
      <c r="H2953" s="1">
        <v>41417</v>
      </c>
      <c r="I2953" s="1" t="str">
        <f t="shared" si="125"/>
        <v xml:space="preserve"> May</v>
      </c>
      <c r="J2953">
        <v>11877</v>
      </c>
      <c r="K2953" t="s">
        <v>39</v>
      </c>
      <c r="L2953">
        <v>31</v>
      </c>
      <c r="M2953">
        <v>0.36</v>
      </c>
      <c r="N2953" t="s">
        <v>29</v>
      </c>
      <c r="O2953" t="s">
        <v>59</v>
      </c>
      <c r="P2953" t="s">
        <v>2985</v>
      </c>
      <c r="Q2953" t="s">
        <v>61</v>
      </c>
      <c r="R2953">
        <v>33.590000000000003</v>
      </c>
      <c r="S2953" t="s">
        <v>33</v>
      </c>
      <c r="T2953">
        <v>1647</v>
      </c>
      <c r="U2953">
        <v>142.96</v>
      </c>
      <c r="V2953" s="1">
        <v>41419</v>
      </c>
      <c r="W2953" t="s">
        <v>34</v>
      </c>
      <c r="X2953">
        <v>1.52</v>
      </c>
      <c r="Y2953" t="s">
        <v>954</v>
      </c>
      <c r="Z2953">
        <v>4.7300000000000004</v>
      </c>
      <c r="AA2953">
        <v>19901</v>
      </c>
      <c r="AB2953">
        <f t="shared" si="126"/>
        <v>146.63000000000002</v>
      </c>
      <c r="AC2953">
        <f t="shared" si="127"/>
        <v>133.43330000000003</v>
      </c>
    </row>
    <row r="2954" spans="1:29" x14ac:dyDescent="0.25">
      <c r="A2954" t="s">
        <v>2766</v>
      </c>
      <c r="B2954">
        <v>47</v>
      </c>
      <c r="C2954" t="str">
        <f t="shared" ref="C2954:C3017" si="128">IF(B2954&gt;=50, "Senior", IF(B2954&gt;=20, "Adult", "Teenager"))</f>
        <v>Adult</v>
      </c>
      <c r="D2954" t="s">
        <v>875</v>
      </c>
      <c r="E2954" t="s">
        <v>57</v>
      </c>
      <c r="F2954">
        <v>0.02</v>
      </c>
      <c r="G2954">
        <v>1</v>
      </c>
      <c r="H2954" s="1">
        <v>41417</v>
      </c>
      <c r="I2954" s="1" t="str">
        <f t="shared" ref="I2954:I3017" si="129">TEXT(H2954," MMM")</f>
        <v xml:space="preserve"> May</v>
      </c>
      <c r="J2954">
        <v>13540</v>
      </c>
      <c r="K2954" t="s">
        <v>28</v>
      </c>
      <c r="L2954">
        <v>27</v>
      </c>
      <c r="M2954">
        <v>0.56999999999999995</v>
      </c>
      <c r="N2954" t="s">
        <v>96</v>
      </c>
      <c r="O2954" t="s">
        <v>30</v>
      </c>
      <c r="P2954" t="s">
        <v>1801</v>
      </c>
      <c r="Q2954" t="s">
        <v>105</v>
      </c>
      <c r="R2954">
        <v>239.24700000000001</v>
      </c>
      <c r="S2954" t="s">
        <v>33</v>
      </c>
      <c r="T2954">
        <v>1880</v>
      </c>
      <c r="U2954">
        <v>1484.1849999999999</v>
      </c>
      <c r="V2954" s="1">
        <v>41419</v>
      </c>
      <c r="W2954" t="s">
        <v>34</v>
      </c>
      <c r="X2954">
        <v>4.99</v>
      </c>
      <c r="Y2954" t="s">
        <v>136</v>
      </c>
      <c r="Z2954">
        <v>65.989999999999995</v>
      </c>
      <c r="AA2954">
        <v>10573</v>
      </c>
      <c r="AB2954">
        <f t="shared" ref="AB2954:AB3017" si="130">Z2954*L2954</f>
        <v>1781.7299999999998</v>
      </c>
      <c r="AC2954">
        <f t="shared" ref="AC2954:AC3017" si="131">AB2954-AB2954*F2954</f>
        <v>1746.0953999999997</v>
      </c>
    </row>
    <row r="2955" spans="1:29" x14ac:dyDescent="0.25">
      <c r="A2955" t="s">
        <v>1619</v>
      </c>
      <c r="B2955">
        <v>47</v>
      </c>
      <c r="C2955" t="str">
        <f t="shared" si="128"/>
        <v>Adult</v>
      </c>
      <c r="D2955" t="s">
        <v>1048</v>
      </c>
      <c r="E2955" t="s">
        <v>57</v>
      </c>
      <c r="F2955">
        <v>0</v>
      </c>
      <c r="G2955">
        <v>1</v>
      </c>
      <c r="H2955" s="1">
        <v>41417</v>
      </c>
      <c r="I2955" s="1" t="str">
        <f t="shared" si="129"/>
        <v xml:space="preserve"> May</v>
      </c>
      <c r="J2955">
        <v>10212</v>
      </c>
      <c r="K2955" t="s">
        <v>47</v>
      </c>
      <c r="L2955">
        <v>22</v>
      </c>
      <c r="M2955">
        <v>0.37</v>
      </c>
      <c r="N2955" t="s">
        <v>29</v>
      </c>
      <c r="O2955" t="s">
        <v>30</v>
      </c>
      <c r="P2955" t="s">
        <v>838</v>
      </c>
      <c r="Q2955" t="s">
        <v>61</v>
      </c>
      <c r="R2955">
        <v>564.22</v>
      </c>
      <c r="S2955" t="s">
        <v>52</v>
      </c>
      <c r="T2955">
        <v>1406</v>
      </c>
      <c r="U2955">
        <v>1276.17</v>
      </c>
      <c r="V2955" s="1">
        <v>41421</v>
      </c>
      <c r="W2955" t="s">
        <v>34</v>
      </c>
      <c r="X2955">
        <v>6.79</v>
      </c>
      <c r="Y2955" t="s">
        <v>218</v>
      </c>
      <c r="Z2955">
        <v>55.48</v>
      </c>
      <c r="AA2955">
        <v>98632</v>
      </c>
      <c r="AB2955">
        <f t="shared" si="130"/>
        <v>1220.56</v>
      </c>
      <c r="AC2955">
        <f t="shared" si="131"/>
        <v>1220.56</v>
      </c>
    </row>
    <row r="2956" spans="1:29" x14ac:dyDescent="0.25">
      <c r="A2956" t="s">
        <v>2986</v>
      </c>
      <c r="B2956">
        <v>47</v>
      </c>
      <c r="C2956" t="str">
        <f t="shared" si="128"/>
        <v>Adult</v>
      </c>
      <c r="D2956" t="s">
        <v>1097</v>
      </c>
      <c r="E2956" t="s">
        <v>27</v>
      </c>
      <c r="F2956">
        <v>0.09</v>
      </c>
      <c r="G2956">
        <v>1</v>
      </c>
      <c r="H2956" s="1">
        <v>41418</v>
      </c>
      <c r="I2956" s="1" t="str">
        <f t="shared" si="129"/>
        <v xml:space="preserve"> May</v>
      </c>
      <c r="J2956">
        <v>50183</v>
      </c>
      <c r="K2956" t="s">
        <v>28</v>
      </c>
      <c r="L2956">
        <v>20</v>
      </c>
      <c r="M2956">
        <v>0.35</v>
      </c>
      <c r="N2956" t="s">
        <v>29</v>
      </c>
      <c r="O2956" t="s">
        <v>30</v>
      </c>
      <c r="P2956" t="s">
        <v>1233</v>
      </c>
      <c r="Q2956" t="s">
        <v>267</v>
      </c>
      <c r="R2956">
        <v>-39.67</v>
      </c>
      <c r="S2956" t="s">
        <v>52</v>
      </c>
      <c r="T2956">
        <v>7031</v>
      </c>
      <c r="U2956">
        <v>116.55</v>
      </c>
      <c r="V2956" s="1">
        <v>41419</v>
      </c>
      <c r="W2956" t="s">
        <v>42</v>
      </c>
      <c r="X2956">
        <v>5.3</v>
      </c>
      <c r="Y2956" t="s">
        <v>537</v>
      </c>
      <c r="Z2956">
        <v>5.58</v>
      </c>
      <c r="AA2956">
        <v>85635</v>
      </c>
      <c r="AB2956">
        <f t="shared" si="130"/>
        <v>111.6</v>
      </c>
      <c r="AC2956">
        <f t="shared" si="131"/>
        <v>101.556</v>
      </c>
    </row>
    <row r="2957" spans="1:29" x14ac:dyDescent="0.25">
      <c r="A2957" t="s">
        <v>2987</v>
      </c>
      <c r="B2957">
        <v>47</v>
      </c>
      <c r="C2957" t="str">
        <f t="shared" si="128"/>
        <v>Adult</v>
      </c>
      <c r="D2957" t="s">
        <v>772</v>
      </c>
      <c r="E2957" t="s">
        <v>46</v>
      </c>
      <c r="F2957">
        <v>0.08</v>
      </c>
      <c r="G2957">
        <v>1</v>
      </c>
      <c r="H2957" s="1">
        <v>41418</v>
      </c>
      <c r="I2957" s="1" t="str">
        <f t="shared" si="129"/>
        <v xml:space="preserve"> May</v>
      </c>
      <c r="J2957">
        <v>2535</v>
      </c>
      <c r="K2957" t="s">
        <v>47</v>
      </c>
      <c r="L2957">
        <v>6</v>
      </c>
      <c r="M2957">
        <v>0.49</v>
      </c>
      <c r="N2957" t="s">
        <v>96</v>
      </c>
      <c r="O2957" t="s">
        <v>139</v>
      </c>
      <c r="P2957" t="s">
        <v>2988</v>
      </c>
      <c r="Q2957" t="s">
        <v>102</v>
      </c>
      <c r="R2957">
        <v>-29.71</v>
      </c>
      <c r="S2957" t="s">
        <v>52</v>
      </c>
      <c r="T2957">
        <v>364</v>
      </c>
      <c r="U2957">
        <v>82.72</v>
      </c>
      <c r="V2957" s="1">
        <v>41420</v>
      </c>
      <c r="W2957" t="s">
        <v>34</v>
      </c>
      <c r="X2957">
        <v>1.99</v>
      </c>
      <c r="Y2957" t="s">
        <v>54</v>
      </c>
      <c r="Z2957">
        <v>14.48</v>
      </c>
      <c r="AA2957">
        <v>92020</v>
      </c>
      <c r="AB2957">
        <f t="shared" si="130"/>
        <v>86.88</v>
      </c>
      <c r="AC2957">
        <f t="shared" si="131"/>
        <v>79.929599999999994</v>
      </c>
    </row>
    <row r="2958" spans="1:29" x14ac:dyDescent="0.25">
      <c r="A2958" t="s">
        <v>2989</v>
      </c>
      <c r="B2958">
        <v>47</v>
      </c>
      <c r="C2958" t="str">
        <f t="shared" si="128"/>
        <v>Adult</v>
      </c>
      <c r="D2958" t="s">
        <v>357</v>
      </c>
      <c r="E2958" t="s">
        <v>46</v>
      </c>
      <c r="F2958">
        <v>0.1</v>
      </c>
      <c r="G2958">
        <v>1</v>
      </c>
      <c r="H2958" s="1">
        <v>41418</v>
      </c>
      <c r="I2958" s="1" t="str">
        <f t="shared" si="129"/>
        <v xml:space="preserve"> May</v>
      </c>
      <c r="J2958">
        <v>4935</v>
      </c>
      <c r="K2958" t="s">
        <v>39</v>
      </c>
      <c r="L2958">
        <v>30</v>
      </c>
      <c r="M2958">
        <v>0.83</v>
      </c>
      <c r="N2958" t="s">
        <v>29</v>
      </c>
      <c r="O2958" t="s">
        <v>59</v>
      </c>
      <c r="P2958" t="s">
        <v>1516</v>
      </c>
      <c r="Q2958" t="s">
        <v>481</v>
      </c>
      <c r="R2958">
        <v>-31.95</v>
      </c>
      <c r="S2958" t="s">
        <v>33</v>
      </c>
      <c r="T2958">
        <v>705</v>
      </c>
      <c r="U2958">
        <v>106.64</v>
      </c>
      <c r="V2958" s="1">
        <v>41421</v>
      </c>
      <c r="W2958" t="s">
        <v>34</v>
      </c>
      <c r="X2958">
        <v>1.32</v>
      </c>
      <c r="Y2958" t="s">
        <v>208</v>
      </c>
      <c r="Z2958">
        <v>3.68</v>
      </c>
      <c r="AA2958">
        <v>45431</v>
      </c>
      <c r="AB2958">
        <f t="shared" si="130"/>
        <v>110.4</v>
      </c>
      <c r="AC2958">
        <f t="shared" si="131"/>
        <v>99.36</v>
      </c>
    </row>
    <row r="2959" spans="1:29" x14ac:dyDescent="0.25">
      <c r="A2959" t="s">
        <v>2990</v>
      </c>
      <c r="B2959">
        <v>47</v>
      </c>
      <c r="C2959" t="str">
        <f t="shared" si="128"/>
        <v>Adult</v>
      </c>
      <c r="D2959" t="s">
        <v>1603</v>
      </c>
      <c r="E2959" t="s">
        <v>46</v>
      </c>
      <c r="F2959">
        <v>0.08</v>
      </c>
      <c r="G2959">
        <v>1</v>
      </c>
      <c r="H2959" s="1">
        <v>41418</v>
      </c>
      <c r="I2959" s="1" t="str">
        <f t="shared" si="129"/>
        <v xml:space="preserve"> May</v>
      </c>
      <c r="J2959">
        <v>19840</v>
      </c>
      <c r="K2959" t="s">
        <v>58</v>
      </c>
      <c r="L2959">
        <v>25</v>
      </c>
      <c r="M2959">
        <v>0.36</v>
      </c>
      <c r="N2959" t="s">
        <v>96</v>
      </c>
      <c r="O2959" t="s">
        <v>73</v>
      </c>
      <c r="P2959" t="s">
        <v>929</v>
      </c>
      <c r="Q2959" t="s">
        <v>98</v>
      </c>
      <c r="R2959">
        <v>2851.46</v>
      </c>
      <c r="S2959" t="s">
        <v>52</v>
      </c>
      <c r="T2959">
        <v>2747</v>
      </c>
      <c r="U2959">
        <v>8270.57</v>
      </c>
      <c r="V2959" s="1">
        <v>41421</v>
      </c>
      <c r="W2959" t="s">
        <v>53</v>
      </c>
      <c r="X2959">
        <v>48.26</v>
      </c>
      <c r="Y2959" t="s">
        <v>537</v>
      </c>
      <c r="Z2959">
        <v>400.97</v>
      </c>
      <c r="AA2959">
        <v>85351</v>
      </c>
      <c r="AB2959">
        <f t="shared" si="130"/>
        <v>10024.25</v>
      </c>
      <c r="AC2959">
        <f t="shared" si="131"/>
        <v>9222.31</v>
      </c>
    </row>
    <row r="2960" spans="1:29" x14ac:dyDescent="0.25">
      <c r="A2960" t="s">
        <v>2991</v>
      </c>
      <c r="B2960">
        <v>47</v>
      </c>
      <c r="C2960" t="str">
        <f t="shared" si="128"/>
        <v>Adult</v>
      </c>
      <c r="D2960" t="s">
        <v>1443</v>
      </c>
      <c r="E2960" t="s">
        <v>38</v>
      </c>
      <c r="F2960">
        <v>0.09</v>
      </c>
      <c r="G2960">
        <v>1</v>
      </c>
      <c r="H2960" s="1">
        <v>41418</v>
      </c>
      <c r="I2960" s="1" t="str">
        <f t="shared" si="129"/>
        <v xml:space="preserve"> May</v>
      </c>
      <c r="J2960">
        <v>42691</v>
      </c>
      <c r="K2960" t="s">
        <v>47</v>
      </c>
      <c r="L2960">
        <v>7</v>
      </c>
      <c r="M2960">
        <v>0.66</v>
      </c>
      <c r="N2960" t="s">
        <v>29</v>
      </c>
      <c r="O2960" t="s">
        <v>30</v>
      </c>
      <c r="P2960" t="s">
        <v>261</v>
      </c>
      <c r="Q2960" t="s">
        <v>32</v>
      </c>
      <c r="R2960">
        <v>-139.75</v>
      </c>
      <c r="S2960" t="s">
        <v>52</v>
      </c>
      <c r="T2960">
        <v>6025</v>
      </c>
      <c r="U2960">
        <v>1069.6400000000001</v>
      </c>
      <c r="V2960" s="1">
        <v>41422</v>
      </c>
      <c r="W2960" t="s">
        <v>34</v>
      </c>
      <c r="X2960">
        <v>19.989999999999998</v>
      </c>
      <c r="Y2960" t="s">
        <v>54</v>
      </c>
      <c r="Z2960">
        <v>161.55000000000001</v>
      </c>
      <c r="AA2960">
        <v>94015</v>
      </c>
      <c r="AB2960">
        <f t="shared" si="130"/>
        <v>1130.8500000000001</v>
      </c>
      <c r="AC2960">
        <f t="shared" si="131"/>
        <v>1029.0735000000002</v>
      </c>
    </row>
    <row r="2961" spans="1:29" x14ac:dyDescent="0.25">
      <c r="A2961" t="s">
        <v>2991</v>
      </c>
      <c r="B2961">
        <v>47</v>
      </c>
      <c r="C2961" t="str">
        <f t="shared" si="128"/>
        <v>Adult</v>
      </c>
      <c r="D2961" t="s">
        <v>1443</v>
      </c>
      <c r="E2961" t="s">
        <v>38</v>
      </c>
      <c r="F2961">
        <v>0</v>
      </c>
      <c r="G2961">
        <v>1</v>
      </c>
      <c r="H2961" s="1">
        <v>41418</v>
      </c>
      <c r="I2961" s="1" t="str">
        <f t="shared" si="129"/>
        <v xml:space="preserve"> May</v>
      </c>
      <c r="J2961">
        <v>42691</v>
      </c>
      <c r="K2961" t="s">
        <v>47</v>
      </c>
      <c r="L2961">
        <v>50</v>
      </c>
      <c r="M2961">
        <v>0.44</v>
      </c>
      <c r="N2961" t="s">
        <v>48</v>
      </c>
      <c r="O2961" t="s">
        <v>30</v>
      </c>
      <c r="P2961" t="s">
        <v>2002</v>
      </c>
      <c r="Q2961" t="s">
        <v>82</v>
      </c>
      <c r="R2961">
        <v>1170.3499999999999</v>
      </c>
      <c r="S2961" t="s">
        <v>52</v>
      </c>
      <c r="T2961">
        <v>6024</v>
      </c>
      <c r="U2961">
        <v>2447.65</v>
      </c>
      <c r="V2961" s="1">
        <v>41427</v>
      </c>
      <c r="W2961" t="s">
        <v>34</v>
      </c>
      <c r="X2961">
        <v>6.77</v>
      </c>
      <c r="Y2961" t="s">
        <v>54</v>
      </c>
      <c r="Z2961">
        <v>46.94</v>
      </c>
      <c r="AA2961">
        <v>94015</v>
      </c>
      <c r="AB2961">
        <f t="shared" si="130"/>
        <v>2347</v>
      </c>
      <c r="AC2961">
        <f t="shared" si="131"/>
        <v>2347</v>
      </c>
    </row>
    <row r="2962" spans="1:29" x14ac:dyDescent="0.25">
      <c r="A2962" t="s">
        <v>1779</v>
      </c>
      <c r="B2962">
        <v>47</v>
      </c>
      <c r="C2962" t="str">
        <f t="shared" si="128"/>
        <v>Adult</v>
      </c>
      <c r="D2962" t="s">
        <v>1017</v>
      </c>
      <c r="E2962" t="s">
        <v>46</v>
      </c>
      <c r="F2962">
        <v>0</v>
      </c>
      <c r="G2962">
        <v>1</v>
      </c>
      <c r="H2962" s="1">
        <v>41419</v>
      </c>
      <c r="I2962" s="1" t="str">
        <f t="shared" si="129"/>
        <v xml:space="preserve"> May</v>
      </c>
      <c r="J2962">
        <v>50278</v>
      </c>
      <c r="K2962" t="s">
        <v>28</v>
      </c>
      <c r="L2962">
        <v>2</v>
      </c>
      <c r="M2962">
        <v>0.37</v>
      </c>
      <c r="N2962" t="s">
        <v>29</v>
      </c>
      <c r="O2962" t="s">
        <v>30</v>
      </c>
      <c r="P2962" t="s">
        <v>197</v>
      </c>
      <c r="Q2962" t="s">
        <v>67</v>
      </c>
      <c r="R2962">
        <v>-27.530999999999999</v>
      </c>
      <c r="S2962" t="s">
        <v>68</v>
      </c>
      <c r="T2962">
        <v>7042</v>
      </c>
      <c r="U2962">
        <v>51.21</v>
      </c>
      <c r="V2962" s="1">
        <v>41419</v>
      </c>
      <c r="W2962" t="s">
        <v>34</v>
      </c>
      <c r="X2962">
        <v>8.83</v>
      </c>
      <c r="Y2962" t="s">
        <v>149</v>
      </c>
      <c r="Z2962">
        <v>20.98</v>
      </c>
      <c r="AA2962">
        <v>60440</v>
      </c>
      <c r="AB2962">
        <f t="shared" si="130"/>
        <v>41.96</v>
      </c>
      <c r="AC2962">
        <f t="shared" si="131"/>
        <v>41.96</v>
      </c>
    </row>
    <row r="2963" spans="1:29" x14ac:dyDescent="0.25">
      <c r="A2963" t="s">
        <v>1355</v>
      </c>
      <c r="B2963">
        <v>47</v>
      </c>
      <c r="C2963" t="str">
        <f t="shared" si="128"/>
        <v>Adult</v>
      </c>
      <c r="D2963" t="s">
        <v>1543</v>
      </c>
      <c r="E2963" t="s">
        <v>46</v>
      </c>
      <c r="F2963">
        <v>7.0000000000000007E-2</v>
      </c>
      <c r="G2963">
        <v>1</v>
      </c>
      <c r="H2963" s="1">
        <v>41419</v>
      </c>
      <c r="I2963" s="1" t="str">
        <f t="shared" si="129"/>
        <v xml:space="preserve"> May</v>
      </c>
      <c r="J2963">
        <v>25157</v>
      </c>
      <c r="K2963" t="s">
        <v>39</v>
      </c>
      <c r="L2963">
        <v>47</v>
      </c>
      <c r="M2963">
        <v>0.55000000000000004</v>
      </c>
      <c r="N2963" t="s">
        <v>29</v>
      </c>
      <c r="O2963" t="s">
        <v>59</v>
      </c>
      <c r="P2963" t="s">
        <v>1846</v>
      </c>
      <c r="Q2963" t="s">
        <v>88</v>
      </c>
      <c r="R2963">
        <v>52.74</v>
      </c>
      <c r="S2963" t="s">
        <v>33</v>
      </c>
      <c r="T2963">
        <v>3538</v>
      </c>
      <c r="U2963">
        <v>271.77999999999997</v>
      </c>
      <c r="V2963" s="1">
        <v>41420</v>
      </c>
      <c r="W2963" t="s">
        <v>34</v>
      </c>
      <c r="X2963">
        <v>1.2</v>
      </c>
      <c r="Y2963" t="s">
        <v>257</v>
      </c>
      <c r="Z2963">
        <v>5.84</v>
      </c>
      <c r="AA2963">
        <v>5701</v>
      </c>
      <c r="AB2963">
        <f t="shared" si="130"/>
        <v>274.48</v>
      </c>
      <c r="AC2963">
        <f t="shared" si="131"/>
        <v>255.2664</v>
      </c>
    </row>
    <row r="2964" spans="1:29" x14ac:dyDescent="0.25">
      <c r="A2964" t="s">
        <v>2992</v>
      </c>
      <c r="B2964">
        <v>47</v>
      </c>
      <c r="C2964" t="str">
        <f t="shared" si="128"/>
        <v>Adult</v>
      </c>
      <c r="D2964" t="s">
        <v>2993</v>
      </c>
      <c r="E2964" t="s">
        <v>38</v>
      </c>
      <c r="F2964">
        <v>0.05</v>
      </c>
      <c r="G2964">
        <v>1</v>
      </c>
      <c r="H2964" s="1">
        <v>41419</v>
      </c>
      <c r="I2964" s="1" t="str">
        <f t="shared" si="129"/>
        <v xml:space="preserve"> May</v>
      </c>
      <c r="J2964">
        <v>3778</v>
      </c>
      <c r="K2964" t="s">
        <v>58</v>
      </c>
      <c r="L2964">
        <v>3</v>
      </c>
      <c r="M2964">
        <v>0.37</v>
      </c>
      <c r="N2964" t="s">
        <v>29</v>
      </c>
      <c r="O2964" t="s">
        <v>30</v>
      </c>
      <c r="P2964" t="s">
        <v>1506</v>
      </c>
      <c r="Q2964" t="s">
        <v>61</v>
      </c>
      <c r="R2964">
        <v>-15</v>
      </c>
      <c r="S2964" t="s">
        <v>33</v>
      </c>
      <c r="T2964">
        <v>558</v>
      </c>
      <c r="U2964">
        <v>26.53</v>
      </c>
      <c r="V2964" s="1">
        <v>41420</v>
      </c>
      <c r="W2964" t="s">
        <v>34</v>
      </c>
      <c r="X2964">
        <v>6.92</v>
      </c>
      <c r="Y2964" t="s">
        <v>136</v>
      </c>
      <c r="Z2964">
        <v>6.68</v>
      </c>
      <c r="AA2964">
        <v>14215</v>
      </c>
      <c r="AB2964">
        <f t="shared" si="130"/>
        <v>20.04</v>
      </c>
      <c r="AC2964">
        <f t="shared" si="131"/>
        <v>19.038</v>
      </c>
    </row>
    <row r="2965" spans="1:29" x14ac:dyDescent="0.25">
      <c r="A2965" t="s">
        <v>2992</v>
      </c>
      <c r="B2965">
        <v>47</v>
      </c>
      <c r="C2965" t="str">
        <f t="shared" si="128"/>
        <v>Adult</v>
      </c>
      <c r="D2965" t="s">
        <v>2993</v>
      </c>
      <c r="E2965" t="s">
        <v>38</v>
      </c>
      <c r="F2965">
        <v>0.02</v>
      </c>
      <c r="G2965">
        <v>1</v>
      </c>
      <c r="H2965" s="1">
        <v>41419</v>
      </c>
      <c r="I2965" s="1" t="str">
        <f t="shared" si="129"/>
        <v xml:space="preserve"> May</v>
      </c>
      <c r="J2965">
        <v>3778</v>
      </c>
      <c r="K2965" t="s">
        <v>58</v>
      </c>
      <c r="L2965">
        <v>34</v>
      </c>
      <c r="M2965">
        <v>0.59</v>
      </c>
      <c r="N2965" t="s">
        <v>96</v>
      </c>
      <c r="O2965" t="s">
        <v>30</v>
      </c>
      <c r="P2965">
        <v>5165</v>
      </c>
      <c r="Q2965" t="s">
        <v>105</v>
      </c>
      <c r="R2965">
        <v>1313.9459999999999</v>
      </c>
      <c r="S2965" t="s">
        <v>33</v>
      </c>
      <c r="T2965">
        <v>559</v>
      </c>
      <c r="U2965">
        <v>5133.9234999999999</v>
      </c>
      <c r="V2965" s="1">
        <v>41420</v>
      </c>
      <c r="W2965" t="s">
        <v>34</v>
      </c>
      <c r="X2965">
        <v>4.99</v>
      </c>
      <c r="Y2965" t="s">
        <v>136</v>
      </c>
      <c r="Z2965">
        <v>175.99</v>
      </c>
      <c r="AA2965">
        <v>14215</v>
      </c>
      <c r="AB2965">
        <f t="shared" si="130"/>
        <v>5983.66</v>
      </c>
      <c r="AC2965">
        <f t="shared" si="131"/>
        <v>5863.9867999999997</v>
      </c>
    </row>
    <row r="2966" spans="1:29" x14ac:dyDescent="0.25">
      <c r="A2966" t="s">
        <v>2992</v>
      </c>
      <c r="B2966">
        <v>47</v>
      </c>
      <c r="C2966" t="str">
        <f t="shared" si="128"/>
        <v>Adult</v>
      </c>
      <c r="D2966" t="s">
        <v>2993</v>
      </c>
      <c r="E2966" t="s">
        <v>38</v>
      </c>
      <c r="F2966">
        <v>0.04</v>
      </c>
      <c r="G2966">
        <v>1</v>
      </c>
      <c r="H2966" s="1">
        <v>41419</v>
      </c>
      <c r="I2966" s="1" t="str">
        <f t="shared" si="129"/>
        <v xml:space="preserve"> May</v>
      </c>
      <c r="J2966">
        <v>3778</v>
      </c>
      <c r="K2966" t="s">
        <v>58</v>
      </c>
      <c r="L2966">
        <v>12</v>
      </c>
      <c r="M2966">
        <v>0.55000000000000004</v>
      </c>
      <c r="N2966" t="s">
        <v>96</v>
      </c>
      <c r="O2966" t="s">
        <v>139</v>
      </c>
      <c r="P2966" t="s">
        <v>576</v>
      </c>
      <c r="Q2966" t="s">
        <v>102</v>
      </c>
      <c r="R2966">
        <v>8.9499999999999993</v>
      </c>
      <c r="S2966" t="s">
        <v>33</v>
      </c>
      <c r="T2966">
        <v>557</v>
      </c>
      <c r="U2966">
        <v>557.03</v>
      </c>
      <c r="V2966" s="1">
        <v>41420</v>
      </c>
      <c r="W2966" t="s">
        <v>34</v>
      </c>
      <c r="X2966">
        <v>1.99</v>
      </c>
      <c r="Y2966" t="s">
        <v>136</v>
      </c>
      <c r="Z2966">
        <v>45.19</v>
      </c>
      <c r="AA2966">
        <v>14215</v>
      </c>
      <c r="AB2966">
        <f t="shared" si="130"/>
        <v>542.28</v>
      </c>
      <c r="AC2966">
        <f t="shared" si="131"/>
        <v>520.58879999999999</v>
      </c>
    </row>
    <row r="2967" spans="1:29" x14ac:dyDescent="0.25">
      <c r="A2967" t="s">
        <v>1779</v>
      </c>
      <c r="B2967">
        <v>47</v>
      </c>
      <c r="C2967" t="str">
        <f t="shared" si="128"/>
        <v>Adult</v>
      </c>
      <c r="D2967" t="s">
        <v>1017</v>
      </c>
      <c r="E2967" t="s">
        <v>46</v>
      </c>
      <c r="F2967">
        <v>0.01</v>
      </c>
      <c r="G2967">
        <v>1</v>
      </c>
      <c r="H2967" s="1">
        <v>41419</v>
      </c>
      <c r="I2967" s="1" t="str">
        <f t="shared" si="129"/>
        <v xml:space="preserve"> May</v>
      </c>
      <c r="J2967">
        <v>50278</v>
      </c>
      <c r="K2967" t="s">
        <v>28</v>
      </c>
      <c r="L2967">
        <v>20</v>
      </c>
      <c r="M2967">
        <v>0.59</v>
      </c>
      <c r="N2967" t="s">
        <v>48</v>
      </c>
      <c r="O2967" t="s">
        <v>49</v>
      </c>
      <c r="P2967" t="s">
        <v>2994</v>
      </c>
      <c r="Q2967" t="s">
        <v>75</v>
      </c>
      <c r="R2967">
        <v>-355.94099999999997</v>
      </c>
      <c r="S2967" t="s">
        <v>68</v>
      </c>
      <c r="T2967">
        <v>7043</v>
      </c>
      <c r="U2967">
        <v>2195.5500000000002</v>
      </c>
      <c r="V2967" s="1">
        <v>41421</v>
      </c>
      <c r="W2967" t="s">
        <v>53</v>
      </c>
      <c r="X2967">
        <v>60</v>
      </c>
      <c r="Y2967" t="s">
        <v>149</v>
      </c>
      <c r="Z2967">
        <v>100.8</v>
      </c>
      <c r="AA2967">
        <v>60440</v>
      </c>
      <c r="AB2967">
        <f t="shared" si="130"/>
        <v>2016</v>
      </c>
      <c r="AC2967">
        <f t="shared" si="131"/>
        <v>1995.84</v>
      </c>
    </row>
    <row r="2968" spans="1:29" x14ac:dyDescent="0.25">
      <c r="A2968" t="s">
        <v>2995</v>
      </c>
      <c r="B2968">
        <v>47</v>
      </c>
      <c r="C2968" t="str">
        <f t="shared" si="128"/>
        <v>Adult</v>
      </c>
      <c r="D2968" t="s">
        <v>572</v>
      </c>
      <c r="E2968" t="s">
        <v>46</v>
      </c>
      <c r="F2968">
        <v>0.09</v>
      </c>
      <c r="G2968">
        <v>1</v>
      </c>
      <c r="H2968" s="1">
        <v>41419</v>
      </c>
      <c r="I2968" s="1" t="str">
        <f t="shared" si="129"/>
        <v xml:space="preserve"> May</v>
      </c>
      <c r="J2968">
        <v>11908</v>
      </c>
      <c r="K2968" t="s">
        <v>39</v>
      </c>
      <c r="L2968">
        <v>5</v>
      </c>
      <c r="M2968">
        <v>0.78</v>
      </c>
      <c r="N2968" t="s">
        <v>48</v>
      </c>
      <c r="O2968" t="s">
        <v>49</v>
      </c>
      <c r="P2968" t="s">
        <v>886</v>
      </c>
      <c r="Q2968" t="s">
        <v>51</v>
      </c>
      <c r="R2968">
        <v>-556.17999999999995</v>
      </c>
      <c r="S2968" t="s">
        <v>76</v>
      </c>
      <c r="T2968">
        <v>1651</v>
      </c>
      <c r="U2968">
        <v>1386.6</v>
      </c>
      <c r="V2968" s="1">
        <v>41421</v>
      </c>
      <c r="W2968" t="s">
        <v>53</v>
      </c>
      <c r="X2968">
        <v>57</v>
      </c>
      <c r="Y2968" t="s">
        <v>366</v>
      </c>
      <c r="Z2968">
        <v>280.98</v>
      </c>
      <c r="AA2968">
        <v>72801</v>
      </c>
      <c r="AB2968">
        <f t="shared" si="130"/>
        <v>1404.9</v>
      </c>
      <c r="AC2968">
        <f t="shared" si="131"/>
        <v>1278.4590000000001</v>
      </c>
    </row>
    <row r="2969" spans="1:29" x14ac:dyDescent="0.25">
      <c r="A2969" t="s">
        <v>2369</v>
      </c>
      <c r="B2969">
        <v>47</v>
      </c>
      <c r="C2969" t="str">
        <f t="shared" si="128"/>
        <v>Adult</v>
      </c>
      <c r="D2969" t="s">
        <v>1978</v>
      </c>
      <c r="E2969" t="s">
        <v>38</v>
      </c>
      <c r="F2969">
        <v>0.03</v>
      </c>
      <c r="G2969">
        <v>1</v>
      </c>
      <c r="H2969" s="1">
        <v>41419</v>
      </c>
      <c r="I2969" s="1" t="str">
        <f t="shared" si="129"/>
        <v xml:space="preserve"> May</v>
      </c>
      <c r="J2969">
        <v>31522</v>
      </c>
      <c r="K2969" t="s">
        <v>131</v>
      </c>
      <c r="L2969">
        <v>42</v>
      </c>
      <c r="M2969">
        <v>0.6</v>
      </c>
      <c r="N2969" t="s">
        <v>48</v>
      </c>
      <c r="O2969" t="s">
        <v>49</v>
      </c>
      <c r="P2969" t="s">
        <v>503</v>
      </c>
      <c r="Q2969" t="s">
        <v>51</v>
      </c>
      <c r="R2969">
        <v>-226.41</v>
      </c>
      <c r="S2969" t="s">
        <v>33</v>
      </c>
      <c r="T2969">
        <v>4419</v>
      </c>
      <c r="U2969">
        <v>1083.3699999999999</v>
      </c>
      <c r="V2969" s="1">
        <v>41421</v>
      </c>
      <c r="W2969" t="s">
        <v>53</v>
      </c>
      <c r="X2969">
        <v>14.36</v>
      </c>
      <c r="Y2969" t="s">
        <v>35</v>
      </c>
      <c r="Z2969">
        <v>25.98</v>
      </c>
      <c r="AA2969">
        <v>16801</v>
      </c>
      <c r="AB2969">
        <f t="shared" si="130"/>
        <v>1091.1600000000001</v>
      </c>
      <c r="AC2969">
        <f t="shared" si="131"/>
        <v>1058.4252000000001</v>
      </c>
    </row>
    <row r="2970" spans="1:29" x14ac:dyDescent="0.25">
      <c r="A2970" t="s">
        <v>2996</v>
      </c>
      <c r="B2970">
        <v>47</v>
      </c>
      <c r="C2970" t="str">
        <f t="shared" si="128"/>
        <v>Adult</v>
      </c>
      <c r="D2970" t="s">
        <v>1978</v>
      </c>
      <c r="E2970" t="s">
        <v>38</v>
      </c>
      <c r="F2970">
        <v>0.04</v>
      </c>
      <c r="G2970">
        <v>1</v>
      </c>
      <c r="H2970" s="1">
        <v>41419</v>
      </c>
      <c r="I2970" s="1" t="str">
        <f t="shared" si="129"/>
        <v xml:space="preserve"> May</v>
      </c>
      <c r="J2970">
        <v>31522</v>
      </c>
      <c r="K2970" t="s">
        <v>131</v>
      </c>
      <c r="L2970">
        <v>14</v>
      </c>
      <c r="M2970">
        <v>0.52</v>
      </c>
      <c r="N2970" t="s">
        <v>48</v>
      </c>
      <c r="O2970" t="s">
        <v>139</v>
      </c>
      <c r="P2970" t="s">
        <v>2170</v>
      </c>
      <c r="Q2970" t="s">
        <v>82</v>
      </c>
      <c r="R2970">
        <v>134.21</v>
      </c>
      <c r="S2970" t="s">
        <v>33</v>
      </c>
      <c r="T2970">
        <v>4418</v>
      </c>
      <c r="U2970">
        <v>302.39999999999998</v>
      </c>
      <c r="V2970" s="1">
        <v>41421</v>
      </c>
      <c r="W2970" t="s">
        <v>34</v>
      </c>
      <c r="X2970">
        <v>3.63</v>
      </c>
      <c r="Y2970" t="s">
        <v>35</v>
      </c>
      <c r="Z2970">
        <v>22.23</v>
      </c>
      <c r="AA2970">
        <v>18504</v>
      </c>
      <c r="AB2970">
        <f t="shared" si="130"/>
        <v>311.22000000000003</v>
      </c>
      <c r="AC2970">
        <f t="shared" si="131"/>
        <v>298.77120000000002</v>
      </c>
    </row>
    <row r="2971" spans="1:29" x14ac:dyDescent="0.25">
      <c r="A2971" t="s">
        <v>1429</v>
      </c>
      <c r="B2971">
        <v>47</v>
      </c>
      <c r="C2971" t="str">
        <f t="shared" si="128"/>
        <v>Adult</v>
      </c>
      <c r="D2971" t="s">
        <v>1543</v>
      </c>
      <c r="E2971" t="s">
        <v>46</v>
      </c>
      <c r="F2971">
        <v>0.02</v>
      </c>
      <c r="G2971">
        <v>1</v>
      </c>
      <c r="H2971" s="1">
        <v>41419</v>
      </c>
      <c r="I2971" s="1" t="str">
        <f t="shared" si="129"/>
        <v xml:space="preserve"> May</v>
      </c>
      <c r="J2971">
        <v>25157</v>
      </c>
      <c r="K2971" t="s">
        <v>39</v>
      </c>
      <c r="L2971">
        <v>24</v>
      </c>
      <c r="M2971">
        <v>0.39</v>
      </c>
      <c r="N2971" t="s">
        <v>29</v>
      </c>
      <c r="O2971" t="s">
        <v>30</v>
      </c>
      <c r="P2971" t="s">
        <v>379</v>
      </c>
      <c r="Q2971" t="s">
        <v>61</v>
      </c>
      <c r="R2971">
        <v>89.6</v>
      </c>
      <c r="S2971" t="s">
        <v>52</v>
      </c>
      <c r="T2971">
        <v>3537</v>
      </c>
      <c r="U2971">
        <v>545.38</v>
      </c>
      <c r="V2971" s="1">
        <v>41421</v>
      </c>
      <c r="W2971" t="s">
        <v>34</v>
      </c>
      <c r="X2971">
        <v>8.18</v>
      </c>
      <c r="Y2971" t="s">
        <v>54</v>
      </c>
      <c r="Z2971">
        <v>22.84</v>
      </c>
      <c r="AA2971">
        <v>94533</v>
      </c>
      <c r="AB2971">
        <f t="shared" si="130"/>
        <v>548.16</v>
      </c>
      <c r="AC2971">
        <f t="shared" si="131"/>
        <v>537.19679999999994</v>
      </c>
    </row>
    <row r="2972" spans="1:29" x14ac:dyDescent="0.25">
      <c r="A2972" t="s">
        <v>2992</v>
      </c>
      <c r="B2972">
        <v>47</v>
      </c>
      <c r="C2972" t="str">
        <f t="shared" si="128"/>
        <v>Adult</v>
      </c>
      <c r="D2972" t="s">
        <v>2993</v>
      </c>
      <c r="E2972" t="s">
        <v>38</v>
      </c>
      <c r="F2972">
        <v>7.0000000000000007E-2</v>
      </c>
      <c r="G2972">
        <v>1</v>
      </c>
      <c r="H2972" s="1">
        <v>41419</v>
      </c>
      <c r="I2972" s="1" t="str">
        <f t="shared" si="129"/>
        <v xml:space="preserve"> May</v>
      </c>
      <c r="J2972">
        <v>3778</v>
      </c>
      <c r="K2972" t="s">
        <v>58</v>
      </c>
      <c r="L2972">
        <v>34</v>
      </c>
      <c r="M2972">
        <v>0.74</v>
      </c>
      <c r="N2972" t="s">
        <v>96</v>
      </c>
      <c r="O2972" t="s">
        <v>139</v>
      </c>
      <c r="P2972" t="s">
        <v>856</v>
      </c>
      <c r="Q2972" t="s">
        <v>102</v>
      </c>
      <c r="R2972">
        <v>-63.76</v>
      </c>
      <c r="S2972" t="s">
        <v>33</v>
      </c>
      <c r="T2972">
        <v>556</v>
      </c>
      <c r="U2972">
        <v>268.08999999999997</v>
      </c>
      <c r="V2972" s="1">
        <v>41421</v>
      </c>
      <c r="W2972" t="s">
        <v>34</v>
      </c>
      <c r="X2972">
        <v>2.38</v>
      </c>
      <c r="Y2972" t="s">
        <v>136</v>
      </c>
      <c r="Z2972">
        <v>8.32</v>
      </c>
      <c r="AA2972">
        <v>14215</v>
      </c>
      <c r="AB2972">
        <f t="shared" si="130"/>
        <v>282.88</v>
      </c>
      <c r="AC2972">
        <f t="shared" si="131"/>
        <v>263.07839999999999</v>
      </c>
    </row>
    <row r="2973" spans="1:29" x14ac:dyDescent="0.25">
      <c r="A2973" t="s">
        <v>1362</v>
      </c>
      <c r="B2973">
        <v>47</v>
      </c>
      <c r="C2973" t="str">
        <f t="shared" si="128"/>
        <v>Adult</v>
      </c>
      <c r="D2973" t="s">
        <v>2010</v>
      </c>
      <c r="E2973" t="s">
        <v>46</v>
      </c>
      <c r="F2973">
        <v>0.08</v>
      </c>
      <c r="G2973">
        <v>1</v>
      </c>
      <c r="H2973" s="1">
        <v>41419</v>
      </c>
      <c r="I2973" s="1" t="str">
        <f t="shared" si="129"/>
        <v xml:space="preserve"> May</v>
      </c>
      <c r="J2973">
        <v>35877</v>
      </c>
      <c r="K2973" t="s">
        <v>28</v>
      </c>
      <c r="L2973">
        <v>30</v>
      </c>
      <c r="M2973">
        <v>0.4</v>
      </c>
      <c r="N2973" t="s">
        <v>29</v>
      </c>
      <c r="O2973" t="s">
        <v>30</v>
      </c>
      <c r="P2973" t="s">
        <v>2574</v>
      </c>
      <c r="Q2973" t="s">
        <v>61</v>
      </c>
      <c r="R2973">
        <v>-100.61</v>
      </c>
      <c r="S2973" t="s">
        <v>68</v>
      </c>
      <c r="T2973">
        <v>5033</v>
      </c>
      <c r="U2973">
        <v>129.71</v>
      </c>
      <c r="V2973" s="1">
        <v>41422</v>
      </c>
      <c r="W2973" t="s">
        <v>34</v>
      </c>
      <c r="X2973">
        <v>5.68</v>
      </c>
      <c r="Y2973" t="s">
        <v>111</v>
      </c>
      <c r="Z2973">
        <v>4.28</v>
      </c>
      <c r="AA2973">
        <v>78613</v>
      </c>
      <c r="AB2973">
        <f t="shared" si="130"/>
        <v>128.4</v>
      </c>
      <c r="AC2973">
        <f t="shared" si="131"/>
        <v>118.128</v>
      </c>
    </row>
    <row r="2974" spans="1:29" x14ac:dyDescent="0.25">
      <c r="A2974" t="s">
        <v>2330</v>
      </c>
      <c r="B2974">
        <v>47</v>
      </c>
      <c r="C2974" t="str">
        <f t="shared" si="128"/>
        <v>Adult</v>
      </c>
      <c r="D2974" t="s">
        <v>2081</v>
      </c>
      <c r="E2974" t="s">
        <v>57</v>
      </c>
      <c r="F2974">
        <v>7.0000000000000007E-2</v>
      </c>
      <c r="G2974">
        <v>1</v>
      </c>
      <c r="H2974" s="1">
        <v>41420</v>
      </c>
      <c r="I2974" s="1" t="str">
        <f t="shared" si="129"/>
        <v xml:space="preserve"> May</v>
      </c>
      <c r="J2974">
        <v>43526</v>
      </c>
      <c r="K2974" t="s">
        <v>28</v>
      </c>
      <c r="L2974">
        <v>49</v>
      </c>
      <c r="M2974">
        <v>0.35</v>
      </c>
      <c r="N2974" t="s">
        <v>29</v>
      </c>
      <c r="O2974" t="s">
        <v>30</v>
      </c>
      <c r="P2974" t="s">
        <v>409</v>
      </c>
      <c r="Q2974" t="s">
        <v>267</v>
      </c>
      <c r="R2974">
        <v>-2.23</v>
      </c>
      <c r="S2974" t="s">
        <v>33</v>
      </c>
      <c r="T2974">
        <v>6148</v>
      </c>
      <c r="U2974">
        <v>561.05999999999995</v>
      </c>
      <c r="V2974" s="1">
        <v>41420</v>
      </c>
      <c r="W2974" t="s">
        <v>34</v>
      </c>
      <c r="X2974">
        <v>6.97</v>
      </c>
      <c r="Y2974" t="s">
        <v>43</v>
      </c>
      <c r="Z2974">
        <v>11.58</v>
      </c>
      <c r="AA2974">
        <v>20854</v>
      </c>
      <c r="AB2974">
        <f t="shared" si="130"/>
        <v>567.41999999999996</v>
      </c>
      <c r="AC2974">
        <f t="shared" si="131"/>
        <v>527.70060000000001</v>
      </c>
    </row>
    <row r="2975" spans="1:29" x14ac:dyDescent="0.25">
      <c r="A2975" t="s">
        <v>2997</v>
      </c>
      <c r="B2975">
        <v>47</v>
      </c>
      <c r="C2975" t="str">
        <f t="shared" si="128"/>
        <v>Adult</v>
      </c>
      <c r="D2975" t="s">
        <v>2092</v>
      </c>
      <c r="E2975" t="s">
        <v>38</v>
      </c>
      <c r="F2975">
        <v>0.01</v>
      </c>
      <c r="G2975">
        <v>1</v>
      </c>
      <c r="H2975" s="1">
        <v>41420</v>
      </c>
      <c r="I2975" s="1" t="str">
        <f t="shared" si="129"/>
        <v xml:space="preserve"> May</v>
      </c>
      <c r="J2975">
        <v>48294</v>
      </c>
      <c r="K2975" t="s">
        <v>28</v>
      </c>
      <c r="L2975">
        <v>43</v>
      </c>
      <c r="M2975">
        <v>0.56000000000000005</v>
      </c>
      <c r="N2975" t="s">
        <v>29</v>
      </c>
      <c r="O2975" t="s">
        <v>30</v>
      </c>
      <c r="P2975" t="s">
        <v>1179</v>
      </c>
      <c r="Q2975" t="s">
        <v>214</v>
      </c>
      <c r="R2975">
        <v>1675.98</v>
      </c>
      <c r="S2975" t="s">
        <v>52</v>
      </c>
      <c r="T2975">
        <v>6782</v>
      </c>
      <c r="U2975">
        <v>4072.01</v>
      </c>
      <c r="V2975" s="1">
        <v>41420</v>
      </c>
      <c r="W2975" t="s">
        <v>34</v>
      </c>
      <c r="X2975">
        <v>0.99</v>
      </c>
      <c r="Y2975" t="s">
        <v>54</v>
      </c>
      <c r="Z2975">
        <v>90.24</v>
      </c>
      <c r="AA2975">
        <v>95123</v>
      </c>
      <c r="AB2975">
        <f t="shared" si="130"/>
        <v>3880.3199999999997</v>
      </c>
      <c r="AC2975">
        <f t="shared" si="131"/>
        <v>3841.5167999999999</v>
      </c>
    </row>
    <row r="2976" spans="1:29" x14ac:dyDescent="0.25">
      <c r="A2976" t="s">
        <v>564</v>
      </c>
      <c r="B2976">
        <v>47</v>
      </c>
      <c r="C2976" t="str">
        <f t="shared" si="128"/>
        <v>Adult</v>
      </c>
      <c r="D2976" t="s">
        <v>565</v>
      </c>
      <c r="E2976" t="s">
        <v>38</v>
      </c>
      <c r="F2976">
        <v>0.09</v>
      </c>
      <c r="G2976">
        <v>1</v>
      </c>
      <c r="H2976" s="1">
        <v>41420</v>
      </c>
      <c r="I2976" s="1" t="str">
        <f t="shared" si="129"/>
        <v xml:space="preserve"> May</v>
      </c>
      <c r="J2976">
        <v>7429</v>
      </c>
      <c r="K2976" t="s">
        <v>39</v>
      </c>
      <c r="L2976">
        <v>6</v>
      </c>
      <c r="M2976">
        <v>0.49</v>
      </c>
      <c r="N2976" t="s">
        <v>48</v>
      </c>
      <c r="O2976" t="s">
        <v>30</v>
      </c>
      <c r="P2976" t="s">
        <v>1511</v>
      </c>
      <c r="Q2976" t="s">
        <v>82</v>
      </c>
      <c r="R2976">
        <v>101.78</v>
      </c>
      <c r="S2976" t="s">
        <v>33</v>
      </c>
      <c r="T2976">
        <v>1016</v>
      </c>
      <c r="U2976">
        <v>168.25</v>
      </c>
      <c r="V2976" s="1">
        <v>41421</v>
      </c>
      <c r="W2976" t="s">
        <v>42</v>
      </c>
      <c r="X2976">
        <v>6.93</v>
      </c>
      <c r="Y2976" t="s">
        <v>35</v>
      </c>
      <c r="Z2976">
        <v>26.48</v>
      </c>
      <c r="AA2976">
        <v>17331</v>
      </c>
      <c r="AB2976">
        <f t="shared" si="130"/>
        <v>158.88</v>
      </c>
      <c r="AC2976">
        <f t="shared" si="131"/>
        <v>144.58080000000001</v>
      </c>
    </row>
    <row r="2977" spans="1:29" x14ac:dyDescent="0.25">
      <c r="A2977" t="s">
        <v>2330</v>
      </c>
      <c r="B2977">
        <v>47</v>
      </c>
      <c r="C2977" t="str">
        <f t="shared" si="128"/>
        <v>Adult</v>
      </c>
      <c r="D2977" t="s">
        <v>2081</v>
      </c>
      <c r="E2977" t="s">
        <v>57</v>
      </c>
      <c r="F2977">
        <v>0</v>
      </c>
      <c r="G2977">
        <v>1</v>
      </c>
      <c r="H2977" s="1">
        <v>41420</v>
      </c>
      <c r="I2977" s="1" t="str">
        <f t="shared" si="129"/>
        <v xml:space="preserve"> May</v>
      </c>
      <c r="J2977">
        <v>43526</v>
      </c>
      <c r="K2977" t="s">
        <v>28</v>
      </c>
      <c r="L2977">
        <v>19</v>
      </c>
      <c r="M2977">
        <v>0.56999999999999995</v>
      </c>
      <c r="N2977" t="s">
        <v>29</v>
      </c>
      <c r="O2977" t="s">
        <v>30</v>
      </c>
      <c r="P2977" t="s">
        <v>1648</v>
      </c>
      <c r="Q2977" t="s">
        <v>32</v>
      </c>
      <c r="R2977">
        <v>-43.22</v>
      </c>
      <c r="S2977" t="s">
        <v>33</v>
      </c>
      <c r="T2977">
        <v>6149</v>
      </c>
      <c r="U2977">
        <v>320.02999999999997</v>
      </c>
      <c r="V2977" s="1">
        <v>41421</v>
      </c>
      <c r="W2977" t="s">
        <v>34</v>
      </c>
      <c r="X2977">
        <v>8.7799999999999994</v>
      </c>
      <c r="Y2977" t="s">
        <v>43</v>
      </c>
      <c r="Z2977">
        <v>15.31</v>
      </c>
      <c r="AA2977">
        <v>20854</v>
      </c>
      <c r="AB2977">
        <f t="shared" si="130"/>
        <v>290.89</v>
      </c>
      <c r="AC2977">
        <f t="shared" si="131"/>
        <v>290.89</v>
      </c>
    </row>
    <row r="2978" spans="1:29" x14ac:dyDescent="0.25">
      <c r="A2978" t="s">
        <v>564</v>
      </c>
      <c r="B2978">
        <v>47</v>
      </c>
      <c r="C2978" t="str">
        <f t="shared" si="128"/>
        <v>Adult</v>
      </c>
      <c r="D2978" t="s">
        <v>565</v>
      </c>
      <c r="E2978" t="s">
        <v>38</v>
      </c>
      <c r="F2978">
        <v>0.04</v>
      </c>
      <c r="G2978">
        <v>1</v>
      </c>
      <c r="H2978" s="1">
        <v>41420</v>
      </c>
      <c r="I2978" s="1" t="str">
        <f t="shared" si="129"/>
        <v xml:space="preserve"> May</v>
      </c>
      <c r="J2978">
        <v>7429</v>
      </c>
      <c r="K2978" t="s">
        <v>39</v>
      </c>
      <c r="L2978">
        <v>33</v>
      </c>
      <c r="M2978">
        <v>0.77</v>
      </c>
      <c r="N2978" t="s">
        <v>96</v>
      </c>
      <c r="O2978" t="s">
        <v>30</v>
      </c>
      <c r="P2978" t="s">
        <v>1231</v>
      </c>
      <c r="Q2978" t="s">
        <v>102</v>
      </c>
      <c r="R2978">
        <v>-470.85</v>
      </c>
      <c r="S2978" t="s">
        <v>33</v>
      </c>
      <c r="T2978">
        <v>1015</v>
      </c>
      <c r="U2978">
        <v>1379.34</v>
      </c>
      <c r="V2978" s="1">
        <v>41421</v>
      </c>
      <c r="W2978" t="s">
        <v>34</v>
      </c>
      <c r="X2978">
        <v>19.989999999999998</v>
      </c>
      <c r="Y2978" t="s">
        <v>35</v>
      </c>
      <c r="Z2978">
        <v>40.479999999999997</v>
      </c>
      <c r="AA2978">
        <v>17331</v>
      </c>
      <c r="AB2978">
        <f t="shared" si="130"/>
        <v>1335.84</v>
      </c>
      <c r="AC2978">
        <f t="shared" si="131"/>
        <v>1282.4063999999998</v>
      </c>
    </row>
    <row r="2979" spans="1:29" x14ac:dyDescent="0.25">
      <c r="A2979" t="s">
        <v>315</v>
      </c>
      <c r="B2979">
        <v>47</v>
      </c>
      <c r="C2979" t="str">
        <f t="shared" si="128"/>
        <v>Adult</v>
      </c>
      <c r="D2979" t="s">
        <v>316</v>
      </c>
      <c r="E2979" t="s">
        <v>57</v>
      </c>
      <c r="F2979">
        <v>0.03</v>
      </c>
      <c r="G2979">
        <v>1</v>
      </c>
      <c r="H2979" s="1">
        <v>41420</v>
      </c>
      <c r="I2979" s="1" t="str">
        <f t="shared" si="129"/>
        <v xml:space="preserve"> May</v>
      </c>
      <c r="J2979">
        <v>24902</v>
      </c>
      <c r="K2979" t="s">
        <v>28</v>
      </c>
      <c r="L2979">
        <v>43</v>
      </c>
      <c r="M2979">
        <v>0.36</v>
      </c>
      <c r="N2979" t="s">
        <v>29</v>
      </c>
      <c r="O2979" t="s">
        <v>59</v>
      </c>
      <c r="P2979" t="s">
        <v>1573</v>
      </c>
      <c r="Q2979" t="s">
        <v>61</v>
      </c>
      <c r="R2979">
        <v>46.31</v>
      </c>
      <c r="S2979" t="s">
        <v>76</v>
      </c>
      <c r="T2979">
        <v>3495</v>
      </c>
      <c r="U2979">
        <v>224.58</v>
      </c>
      <c r="V2979" s="1">
        <v>41422</v>
      </c>
      <c r="W2979" t="s">
        <v>34</v>
      </c>
      <c r="X2979">
        <v>2.04</v>
      </c>
      <c r="Y2979" t="s">
        <v>132</v>
      </c>
      <c r="Z2979">
        <v>5.18</v>
      </c>
      <c r="AA2979">
        <v>33024</v>
      </c>
      <c r="AB2979">
        <f t="shared" si="130"/>
        <v>222.73999999999998</v>
      </c>
      <c r="AC2979">
        <f t="shared" si="131"/>
        <v>216.05779999999999</v>
      </c>
    </row>
    <row r="2980" spans="1:29" x14ac:dyDescent="0.25">
      <c r="A2980" t="s">
        <v>2620</v>
      </c>
      <c r="B2980">
        <v>47</v>
      </c>
      <c r="C2980" t="str">
        <f t="shared" si="128"/>
        <v>Adult</v>
      </c>
      <c r="D2980" t="s">
        <v>1051</v>
      </c>
      <c r="E2980" t="s">
        <v>57</v>
      </c>
      <c r="F2980">
        <v>7.0000000000000007E-2</v>
      </c>
      <c r="G2980">
        <v>1</v>
      </c>
      <c r="H2980" s="1">
        <v>41420</v>
      </c>
      <c r="I2980" s="1" t="str">
        <f t="shared" si="129"/>
        <v xml:space="preserve"> May</v>
      </c>
      <c r="J2980">
        <v>17859</v>
      </c>
      <c r="K2980" t="s">
        <v>58</v>
      </c>
      <c r="L2980">
        <v>7</v>
      </c>
      <c r="M2980">
        <v>0.75</v>
      </c>
      <c r="N2980" t="s">
        <v>96</v>
      </c>
      <c r="O2980" t="s">
        <v>30</v>
      </c>
      <c r="P2980" t="s">
        <v>1460</v>
      </c>
      <c r="Q2980" t="s">
        <v>102</v>
      </c>
      <c r="R2980">
        <v>-99.3</v>
      </c>
      <c r="S2980" t="s">
        <v>76</v>
      </c>
      <c r="T2980">
        <v>2458</v>
      </c>
      <c r="U2980">
        <v>182.89</v>
      </c>
      <c r="V2980" s="1">
        <v>41422</v>
      </c>
      <c r="W2980" t="s">
        <v>34</v>
      </c>
      <c r="X2980">
        <v>4</v>
      </c>
      <c r="Y2980" t="s">
        <v>345</v>
      </c>
      <c r="Z2980">
        <v>27.48</v>
      </c>
      <c r="AA2980">
        <v>39530</v>
      </c>
      <c r="AB2980">
        <f t="shared" si="130"/>
        <v>192.36</v>
      </c>
      <c r="AC2980">
        <f t="shared" si="131"/>
        <v>178.8948</v>
      </c>
    </row>
    <row r="2981" spans="1:29" x14ac:dyDescent="0.25">
      <c r="A2981" t="s">
        <v>1753</v>
      </c>
      <c r="B2981">
        <v>47</v>
      </c>
      <c r="C2981" t="str">
        <f t="shared" si="128"/>
        <v>Adult</v>
      </c>
      <c r="D2981" t="s">
        <v>1754</v>
      </c>
      <c r="E2981" t="s">
        <v>46</v>
      </c>
      <c r="F2981">
        <v>7.0000000000000007E-2</v>
      </c>
      <c r="G2981">
        <v>1</v>
      </c>
      <c r="H2981" s="1">
        <v>41421</v>
      </c>
      <c r="I2981" s="1" t="str">
        <f t="shared" si="129"/>
        <v xml:space="preserve"> May</v>
      </c>
      <c r="J2981">
        <v>14978</v>
      </c>
      <c r="K2981" t="s">
        <v>58</v>
      </c>
      <c r="L2981">
        <v>14</v>
      </c>
      <c r="M2981">
        <v>0.62</v>
      </c>
      <c r="N2981" t="s">
        <v>48</v>
      </c>
      <c r="O2981" t="s">
        <v>73</v>
      </c>
      <c r="P2981" t="s">
        <v>158</v>
      </c>
      <c r="Q2981" t="s">
        <v>154</v>
      </c>
      <c r="R2981">
        <v>2011.31</v>
      </c>
      <c r="S2981" t="s">
        <v>76</v>
      </c>
      <c r="T2981">
        <v>2092</v>
      </c>
      <c r="U2981">
        <v>12043.88</v>
      </c>
      <c r="V2981" s="1">
        <v>41422</v>
      </c>
      <c r="W2981" t="s">
        <v>53</v>
      </c>
      <c r="X2981">
        <v>44.55</v>
      </c>
      <c r="Y2981" t="s">
        <v>638</v>
      </c>
      <c r="Z2981">
        <v>880.98</v>
      </c>
      <c r="AA2981">
        <v>30721</v>
      </c>
      <c r="AB2981">
        <f t="shared" si="130"/>
        <v>12333.720000000001</v>
      </c>
      <c r="AC2981">
        <f t="shared" si="131"/>
        <v>11470.359600000002</v>
      </c>
    </row>
    <row r="2982" spans="1:29" x14ac:dyDescent="0.25">
      <c r="A2982" t="s">
        <v>1753</v>
      </c>
      <c r="B2982">
        <v>47</v>
      </c>
      <c r="C2982" t="str">
        <f t="shared" si="128"/>
        <v>Adult</v>
      </c>
      <c r="D2982" t="s">
        <v>1754</v>
      </c>
      <c r="E2982" t="s">
        <v>46</v>
      </c>
      <c r="F2982">
        <v>0</v>
      </c>
      <c r="G2982">
        <v>1</v>
      </c>
      <c r="H2982" s="1">
        <v>41421</v>
      </c>
      <c r="I2982" s="1" t="str">
        <f t="shared" si="129"/>
        <v xml:space="preserve"> May</v>
      </c>
      <c r="J2982">
        <v>14978</v>
      </c>
      <c r="K2982" t="s">
        <v>58</v>
      </c>
      <c r="L2982">
        <v>14</v>
      </c>
      <c r="M2982">
        <v>0.59</v>
      </c>
      <c r="N2982" t="s">
        <v>29</v>
      </c>
      <c r="O2982" t="s">
        <v>30</v>
      </c>
      <c r="P2982" t="s">
        <v>1046</v>
      </c>
      <c r="Q2982" t="s">
        <v>32</v>
      </c>
      <c r="R2982">
        <v>-6.32</v>
      </c>
      <c r="S2982" t="s">
        <v>76</v>
      </c>
      <c r="T2982">
        <v>2093</v>
      </c>
      <c r="U2982">
        <v>195.12</v>
      </c>
      <c r="V2982" s="1">
        <v>41422</v>
      </c>
      <c r="W2982" t="s">
        <v>34</v>
      </c>
      <c r="X2982">
        <v>4.51</v>
      </c>
      <c r="Y2982" t="s">
        <v>638</v>
      </c>
      <c r="Z2982">
        <v>13.48</v>
      </c>
      <c r="AA2982">
        <v>30721</v>
      </c>
      <c r="AB2982">
        <f t="shared" si="130"/>
        <v>188.72</v>
      </c>
      <c r="AC2982">
        <f t="shared" si="131"/>
        <v>188.72</v>
      </c>
    </row>
    <row r="2983" spans="1:29" x14ac:dyDescent="0.25">
      <c r="A2983" t="s">
        <v>787</v>
      </c>
      <c r="B2983">
        <v>47</v>
      </c>
      <c r="C2983" t="str">
        <f t="shared" si="128"/>
        <v>Adult</v>
      </c>
      <c r="D2983" t="s">
        <v>1302</v>
      </c>
      <c r="E2983" t="s">
        <v>57</v>
      </c>
      <c r="F2983">
        <v>0.03</v>
      </c>
      <c r="G2983">
        <v>1</v>
      </c>
      <c r="H2983" s="1">
        <v>41421</v>
      </c>
      <c r="I2983" s="1" t="str">
        <f t="shared" si="129"/>
        <v xml:space="preserve"> May</v>
      </c>
      <c r="J2983">
        <v>35940</v>
      </c>
      <c r="K2983" t="s">
        <v>58</v>
      </c>
      <c r="L2983">
        <v>47</v>
      </c>
      <c r="M2983">
        <v>0.36</v>
      </c>
      <c r="N2983" t="s">
        <v>29</v>
      </c>
      <c r="O2983" t="s">
        <v>30</v>
      </c>
      <c r="P2983" t="s">
        <v>2998</v>
      </c>
      <c r="Q2983" t="s">
        <v>210</v>
      </c>
      <c r="R2983">
        <v>-162.61000000000001</v>
      </c>
      <c r="S2983" t="s">
        <v>76</v>
      </c>
      <c r="T2983">
        <v>5046</v>
      </c>
      <c r="U2983">
        <v>136.63</v>
      </c>
      <c r="V2983" s="1">
        <v>41424</v>
      </c>
      <c r="W2983" t="s">
        <v>34</v>
      </c>
      <c r="X2983">
        <v>5.33</v>
      </c>
      <c r="Y2983" t="s">
        <v>162</v>
      </c>
      <c r="Z2983">
        <v>2.88</v>
      </c>
      <c r="AA2983">
        <v>22204</v>
      </c>
      <c r="AB2983">
        <f t="shared" si="130"/>
        <v>135.35999999999999</v>
      </c>
      <c r="AC2983">
        <f t="shared" si="131"/>
        <v>131.29919999999998</v>
      </c>
    </row>
    <row r="2984" spans="1:29" x14ac:dyDescent="0.25">
      <c r="A2984" t="s">
        <v>1683</v>
      </c>
      <c r="B2984">
        <v>47</v>
      </c>
      <c r="C2984" t="str">
        <f t="shared" si="128"/>
        <v>Adult</v>
      </c>
      <c r="D2984" t="s">
        <v>1684</v>
      </c>
      <c r="E2984" t="s">
        <v>46</v>
      </c>
      <c r="F2984">
        <v>0.08</v>
      </c>
      <c r="G2984">
        <v>1</v>
      </c>
      <c r="H2984" s="1">
        <v>41421</v>
      </c>
      <c r="I2984" s="1" t="str">
        <f t="shared" si="129"/>
        <v xml:space="preserve"> May</v>
      </c>
      <c r="J2984">
        <v>7904</v>
      </c>
      <c r="K2984" t="s">
        <v>47</v>
      </c>
      <c r="L2984">
        <v>47</v>
      </c>
      <c r="M2984">
        <v>0.39</v>
      </c>
      <c r="N2984" t="s">
        <v>29</v>
      </c>
      <c r="O2984" t="s">
        <v>30</v>
      </c>
      <c r="P2984" t="s">
        <v>556</v>
      </c>
      <c r="Q2984" t="s">
        <v>210</v>
      </c>
      <c r="R2984">
        <v>146.72</v>
      </c>
      <c r="S2984" t="s">
        <v>52</v>
      </c>
      <c r="T2984">
        <v>1071</v>
      </c>
      <c r="U2984">
        <v>298.3</v>
      </c>
      <c r="V2984" s="1">
        <v>41430</v>
      </c>
      <c r="W2984" t="s">
        <v>42</v>
      </c>
      <c r="X2984">
        <v>0.5</v>
      </c>
      <c r="Y2984" t="s">
        <v>89</v>
      </c>
      <c r="Z2984">
        <v>6.3</v>
      </c>
      <c r="AA2984">
        <v>97330</v>
      </c>
      <c r="AB2984">
        <f t="shared" si="130"/>
        <v>296.09999999999997</v>
      </c>
      <c r="AC2984">
        <f t="shared" si="131"/>
        <v>272.41199999999998</v>
      </c>
    </row>
    <row r="2985" spans="1:29" x14ac:dyDescent="0.25">
      <c r="A2985" t="s">
        <v>2999</v>
      </c>
      <c r="B2985">
        <v>47</v>
      </c>
      <c r="C2985" t="str">
        <f t="shared" si="128"/>
        <v>Adult</v>
      </c>
      <c r="D2985" t="s">
        <v>575</v>
      </c>
      <c r="E2985" t="s">
        <v>57</v>
      </c>
      <c r="F2985">
        <v>0</v>
      </c>
      <c r="G2985">
        <v>1</v>
      </c>
      <c r="H2985" s="1">
        <v>41422</v>
      </c>
      <c r="I2985" s="1" t="str">
        <f t="shared" si="129"/>
        <v xml:space="preserve"> May</v>
      </c>
      <c r="J2985">
        <v>59584</v>
      </c>
      <c r="K2985" t="s">
        <v>131</v>
      </c>
      <c r="L2985">
        <v>7</v>
      </c>
      <c r="M2985">
        <v>0.38</v>
      </c>
      <c r="N2985" t="s">
        <v>96</v>
      </c>
      <c r="O2985" t="s">
        <v>80</v>
      </c>
      <c r="P2985" t="s">
        <v>509</v>
      </c>
      <c r="Q2985" t="s">
        <v>98</v>
      </c>
      <c r="R2985">
        <v>16.809999999999999</v>
      </c>
      <c r="S2985" t="s">
        <v>68</v>
      </c>
      <c r="T2985">
        <v>8336</v>
      </c>
      <c r="U2985">
        <v>1120.27</v>
      </c>
      <c r="V2985" s="1">
        <v>41422</v>
      </c>
      <c r="W2985" t="s">
        <v>34</v>
      </c>
      <c r="X2985">
        <v>13.99</v>
      </c>
      <c r="Y2985" t="s">
        <v>122</v>
      </c>
      <c r="Z2985">
        <v>150.97999999999999</v>
      </c>
      <c r="AA2985">
        <v>50010</v>
      </c>
      <c r="AB2985">
        <f t="shared" si="130"/>
        <v>1056.8599999999999</v>
      </c>
      <c r="AC2985">
        <f t="shared" si="131"/>
        <v>1056.8599999999999</v>
      </c>
    </row>
    <row r="2986" spans="1:29" x14ac:dyDescent="0.25">
      <c r="A2986" t="s">
        <v>1288</v>
      </c>
      <c r="B2986">
        <v>47</v>
      </c>
      <c r="C2986" t="str">
        <f t="shared" si="128"/>
        <v>Adult</v>
      </c>
      <c r="D2986" t="s">
        <v>1199</v>
      </c>
      <c r="E2986" t="s">
        <v>27</v>
      </c>
      <c r="F2986">
        <v>0.02</v>
      </c>
      <c r="G2986">
        <v>1</v>
      </c>
      <c r="H2986" s="1">
        <v>41422</v>
      </c>
      <c r="I2986" s="1" t="str">
        <f t="shared" si="129"/>
        <v xml:space="preserve"> May</v>
      </c>
      <c r="J2986">
        <v>57190</v>
      </c>
      <c r="K2986" t="s">
        <v>131</v>
      </c>
      <c r="L2986">
        <v>48</v>
      </c>
      <c r="M2986">
        <v>0.54</v>
      </c>
      <c r="N2986" t="s">
        <v>96</v>
      </c>
      <c r="O2986" t="s">
        <v>30</v>
      </c>
      <c r="P2986" t="s">
        <v>3000</v>
      </c>
      <c r="Q2986" t="s">
        <v>98</v>
      </c>
      <c r="R2986">
        <v>395.85</v>
      </c>
      <c r="S2986" t="s">
        <v>52</v>
      </c>
      <c r="T2986">
        <v>8004</v>
      </c>
      <c r="U2986">
        <v>2052.83</v>
      </c>
      <c r="V2986" s="1">
        <v>41422</v>
      </c>
      <c r="W2986" t="s">
        <v>34</v>
      </c>
      <c r="X2986">
        <v>8.9700000000000006</v>
      </c>
      <c r="Y2986" t="s">
        <v>54</v>
      </c>
      <c r="Z2986">
        <v>40.99</v>
      </c>
      <c r="AA2986">
        <v>96003</v>
      </c>
      <c r="AB2986">
        <f t="shared" si="130"/>
        <v>1967.52</v>
      </c>
      <c r="AC2986">
        <f t="shared" si="131"/>
        <v>1928.1695999999999</v>
      </c>
    </row>
    <row r="2987" spans="1:29" x14ac:dyDescent="0.25">
      <c r="A2987" t="s">
        <v>2999</v>
      </c>
      <c r="B2987">
        <v>47</v>
      </c>
      <c r="C2987" t="str">
        <f t="shared" si="128"/>
        <v>Adult</v>
      </c>
      <c r="D2987" t="s">
        <v>575</v>
      </c>
      <c r="E2987" t="s">
        <v>57</v>
      </c>
      <c r="F2987">
        <v>0.08</v>
      </c>
      <c r="G2987">
        <v>1</v>
      </c>
      <c r="H2987" s="1">
        <v>41422</v>
      </c>
      <c r="I2987" s="1" t="str">
        <f t="shared" si="129"/>
        <v xml:space="preserve"> May</v>
      </c>
      <c r="J2987">
        <v>59584</v>
      </c>
      <c r="K2987" t="s">
        <v>131</v>
      </c>
      <c r="L2987">
        <v>3</v>
      </c>
      <c r="M2987">
        <v>0.62</v>
      </c>
      <c r="N2987" t="s">
        <v>48</v>
      </c>
      <c r="O2987" t="s">
        <v>73</v>
      </c>
      <c r="P2987" t="s">
        <v>153</v>
      </c>
      <c r="Q2987" t="s">
        <v>154</v>
      </c>
      <c r="R2987">
        <v>-160.46</v>
      </c>
      <c r="S2987" t="s">
        <v>68</v>
      </c>
      <c r="T2987">
        <v>8335</v>
      </c>
      <c r="U2987">
        <v>336.84</v>
      </c>
      <c r="V2987" s="1">
        <v>41423</v>
      </c>
      <c r="W2987" t="s">
        <v>53</v>
      </c>
      <c r="X2987">
        <v>35.840000000000003</v>
      </c>
      <c r="Y2987" t="s">
        <v>122</v>
      </c>
      <c r="Z2987">
        <v>100.98</v>
      </c>
      <c r="AA2987">
        <v>50010</v>
      </c>
      <c r="AB2987">
        <f t="shared" si="130"/>
        <v>302.94</v>
      </c>
      <c r="AC2987">
        <f t="shared" si="131"/>
        <v>278.70479999999998</v>
      </c>
    </row>
    <row r="2988" spans="1:29" x14ac:dyDescent="0.25">
      <c r="A2988" t="s">
        <v>55</v>
      </c>
      <c r="B2988">
        <v>47</v>
      </c>
      <c r="C2988" t="str">
        <f t="shared" si="128"/>
        <v>Adult</v>
      </c>
      <c r="D2988" t="s">
        <v>56</v>
      </c>
      <c r="E2988" t="s">
        <v>57</v>
      </c>
      <c r="F2988">
        <v>0.01</v>
      </c>
      <c r="G2988">
        <v>1</v>
      </c>
      <c r="H2988" s="1">
        <v>41422</v>
      </c>
      <c r="I2988" s="1" t="str">
        <f t="shared" si="129"/>
        <v xml:space="preserve"> May</v>
      </c>
      <c r="J2988">
        <v>38657</v>
      </c>
      <c r="K2988" t="s">
        <v>39</v>
      </c>
      <c r="L2988">
        <v>38</v>
      </c>
      <c r="M2988">
        <v>0.42</v>
      </c>
      <c r="N2988" t="s">
        <v>96</v>
      </c>
      <c r="O2988" t="s">
        <v>139</v>
      </c>
      <c r="P2988" t="s">
        <v>551</v>
      </c>
      <c r="Q2988" t="s">
        <v>102</v>
      </c>
      <c r="R2988">
        <v>569.29999999999995</v>
      </c>
      <c r="S2988" t="s">
        <v>52</v>
      </c>
      <c r="T2988">
        <v>5444</v>
      </c>
      <c r="U2988">
        <v>1279.25</v>
      </c>
      <c r="V2988" s="1">
        <v>41423</v>
      </c>
      <c r="W2988" t="s">
        <v>34</v>
      </c>
      <c r="X2988">
        <v>1.99</v>
      </c>
      <c r="Y2988" t="s">
        <v>54</v>
      </c>
      <c r="Z2988">
        <v>31.78</v>
      </c>
      <c r="AA2988">
        <v>90640</v>
      </c>
      <c r="AB2988">
        <f t="shared" si="130"/>
        <v>1207.6400000000001</v>
      </c>
      <c r="AC2988">
        <f t="shared" si="131"/>
        <v>1195.5636000000002</v>
      </c>
    </row>
    <row r="2989" spans="1:29" x14ac:dyDescent="0.25">
      <c r="A2989" t="s">
        <v>758</v>
      </c>
      <c r="B2989">
        <v>47</v>
      </c>
      <c r="C2989" t="str">
        <f t="shared" si="128"/>
        <v>Adult</v>
      </c>
      <c r="D2989" t="s">
        <v>1199</v>
      </c>
      <c r="E2989" t="s">
        <v>27</v>
      </c>
      <c r="F2989">
        <v>0.09</v>
      </c>
      <c r="G2989">
        <v>1</v>
      </c>
      <c r="H2989" s="1">
        <v>41422</v>
      </c>
      <c r="I2989" s="1" t="str">
        <f t="shared" si="129"/>
        <v xml:space="preserve"> May</v>
      </c>
      <c r="J2989">
        <v>57190</v>
      </c>
      <c r="K2989" t="s">
        <v>131</v>
      </c>
      <c r="L2989">
        <v>36</v>
      </c>
      <c r="M2989">
        <v>0.46</v>
      </c>
      <c r="N2989" t="s">
        <v>96</v>
      </c>
      <c r="O2989" t="s">
        <v>139</v>
      </c>
      <c r="P2989" t="s">
        <v>3001</v>
      </c>
      <c r="Q2989" t="s">
        <v>102</v>
      </c>
      <c r="R2989">
        <v>171.94</v>
      </c>
      <c r="S2989" t="s">
        <v>52</v>
      </c>
      <c r="T2989">
        <v>8005</v>
      </c>
      <c r="U2989">
        <v>620.45000000000005</v>
      </c>
      <c r="V2989" s="1">
        <v>41423</v>
      </c>
      <c r="W2989" t="s">
        <v>34</v>
      </c>
      <c r="X2989">
        <v>1.99</v>
      </c>
      <c r="Y2989" t="s">
        <v>54</v>
      </c>
      <c r="Z2989">
        <v>17.48</v>
      </c>
      <c r="AA2989">
        <v>92374</v>
      </c>
      <c r="AB2989">
        <f t="shared" si="130"/>
        <v>629.28</v>
      </c>
      <c r="AC2989">
        <f t="shared" si="131"/>
        <v>572.64480000000003</v>
      </c>
    </row>
    <row r="2990" spans="1:29" x14ac:dyDescent="0.25">
      <c r="A2990" t="s">
        <v>2447</v>
      </c>
      <c r="B2990">
        <v>47</v>
      </c>
      <c r="C2990" t="str">
        <f t="shared" si="128"/>
        <v>Adult</v>
      </c>
      <c r="D2990" t="s">
        <v>2448</v>
      </c>
      <c r="E2990" t="s">
        <v>46</v>
      </c>
      <c r="F2990">
        <v>7.0000000000000007E-2</v>
      </c>
      <c r="G2990">
        <v>1</v>
      </c>
      <c r="H2990" s="1">
        <v>41422</v>
      </c>
      <c r="I2990" s="1" t="str">
        <f t="shared" si="129"/>
        <v xml:space="preserve"> May</v>
      </c>
      <c r="J2990">
        <v>4195</v>
      </c>
      <c r="K2990" t="s">
        <v>39</v>
      </c>
      <c r="L2990">
        <v>30</v>
      </c>
      <c r="M2990">
        <v>0.49</v>
      </c>
      <c r="N2990" t="s">
        <v>96</v>
      </c>
      <c r="O2990" t="s">
        <v>139</v>
      </c>
      <c r="P2990" t="s">
        <v>2151</v>
      </c>
      <c r="Q2990" t="s">
        <v>102</v>
      </c>
      <c r="R2990">
        <v>37.090000000000003</v>
      </c>
      <c r="S2990" t="s">
        <v>52</v>
      </c>
      <c r="T2990">
        <v>613</v>
      </c>
      <c r="U2990">
        <v>255.74</v>
      </c>
      <c r="V2990" s="1">
        <v>41424</v>
      </c>
      <c r="W2990" t="s">
        <v>34</v>
      </c>
      <c r="X2990">
        <v>1.99</v>
      </c>
      <c r="Y2990" t="s">
        <v>298</v>
      </c>
      <c r="Z2990">
        <v>8.5</v>
      </c>
      <c r="AA2990">
        <v>80122</v>
      </c>
      <c r="AB2990">
        <f t="shared" si="130"/>
        <v>255</v>
      </c>
      <c r="AC2990">
        <f t="shared" si="131"/>
        <v>237.15</v>
      </c>
    </row>
    <row r="2991" spans="1:29" x14ac:dyDescent="0.25">
      <c r="A2991" t="s">
        <v>2542</v>
      </c>
      <c r="B2991">
        <v>47</v>
      </c>
      <c r="C2991" t="str">
        <f t="shared" si="128"/>
        <v>Adult</v>
      </c>
      <c r="D2991" t="s">
        <v>1151</v>
      </c>
      <c r="E2991" t="s">
        <v>38</v>
      </c>
      <c r="F2991">
        <v>0.04</v>
      </c>
      <c r="G2991">
        <v>1</v>
      </c>
      <c r="H2991" s="1">
        <v>41423</v>
      </c>
      <c r="I2991" s="1" t="str">
        <f t="shared" si="129"/>
        <v xml:space="preserve"> May</v>
      </c>
      <c r="J2991">
        <v>35840</v>
      </c>
      <c r="K2991" t="s">
        <v>28</v>
      </c>
      <c r="L2991">
        <v>36</v>
      </c>
      <c r="M2991">
        <v>0.36</v>
      </c>
      <c r="N2991" t="s">
        <v>29</v>
      </c>
      <c r="O2991" t="s">
        <v>30</v>
      </c>
      <c r="P2991" t="s">
        <v>440</v>
      </c>
      <c r="Q2991" t="s">
        <v>210</v>
      </c>
      <c r="R2991">
        <v>81.63</v>
      </c>
      <c r="S2991" t="s">
        <v>52</v>
      </c>
      <c r="T2991">
        <v>5025</v>
      </c>
      <c r="U2991">
        <v>173.08</v>
      </c>
      <c r="V2991" s="1">
        <v>41424</v>
      </c>
      <c r="W2991" t="s">
        <v>34</v>
      </c>
      <c r="X2991">
        <v>0.5</v>
      </c>
      <c r="Y2991" t="s">
        <v>537</v>
      </c>
      <c r="Z2991">
        <v>4.91</v>
      </c>
      <c r="AA2991">
        <v>85234</v>
      </c>
      <c r="AB2991">
        <f t="shared" si="130"/>
        <v>176.76</v>
      </c>
      <c r="AC2991">
        <f t="shared" si="131"/>
        <v>169.68959999999998</v>
      </c>
    </row>
    <row r="2992" spans="1:29" x14ac:dyDescent="0.25">
      <c r="A2992" t="s">
        <v>2736</v>
      </c>
      <c r="B2992">
        <v>47</v>
      </c>
      <c r="C2992" t="str">
        <f t="shared" si="128"/>
        <v>Adult</v>
      </c>
      <c r="D2992" t="s">
        <v>2737</v>
      </c>
      <c r="E2992" t="s">
        <v>27</v>
      </c>
      <c r="F2992">
        <v>0.03</v>
      </c>
      <c r="G2992">
        <v>1</v>
      </c>
      <c r="H2992" s="1">
        <v>41423</v>
      </c>
      <c r="I2992" s="1" t="str">
        <f t="shared" si="129"/>
        <v xml:space="preserve"> May</v>
      </c>
      <c r="J2992">
        <v>12707</v>
      </c>
      <c r="K2992" t="s">
        <v>28</v>
      </c>
      <c r="L2992">
        <v>20</v>
      </c>
      <c r="M2992">
        <v>0.65</v>
      </c>
      <c r="N2992" t="s">
        <v>48</v>
      </c>
      <c r="O2992" t="s">
        <v>80</v>
      </c>
      <c r="P2992" t="s">
        <v>664</v>
      </c>
      <c r="Q2992" t="s">
        <v>82</v>
      </c>
      <c r="R2992">
        <v>768.34</v>
      </c>
      <c r="S2992" t="s">
        <v>52</v>
      </c>
      <c r="T2992">
        <v>1773</v>
      </c>
      <c r="U2992">
        <v>2213.92</v>
      </c>
      <c r="V2992" s="1">
        <v>41425</v>
      </c>
      <c r="W2992" t="s">
        <v>34</v>
      </c>
      <c r="X2992">
        <v>13.99</v>
      </c>
      <c r="Y2992" t="s">
        <v>89</v>
      </c>
      <c r="Z2992">
        <v>105.98</v>
      </c>
      <c r="AA2992">
        <v>97303</v>
      </c>
      <c r="AB2992">
        <f t="shared" si="130"/>
        <v>2119.6</v>
      </c>
      <c r="AC2992">
        <f t="shared" si="131"/>
        <v>2056.0119999999997</v>
      </c>
    </row>
    <row r="2993" spans="1:29" x14ac:dyDescent="0.25">
      <c r="A2993" t="s">
        <v>2542</v>
      </c>
      <c r="B2993">
        <v>47</v>
      </c>
      <c r="C2993" t="str">
        <f t="shared" si="128"/>
        <v>Adult</v>
      </c>
      <c r="D2993" t="s">
        <v>1151</v>
      </c>
      <c r="E2993" t="s">
        <v>38</v>
      </c>
      <c r="F2993">
        <v>0.08</v>
      </c>
      <c r="G2993">
        <v>1</v>
      </c>
      <c r="H2993" s="1">
        <v>41423</v>
      </c>
      <c r="I2993" s="1" t="str">
        <f t="shared" si="129"/>
        <v xml:space="preserve"> May</v>
      </c>
      <c r="J2993">
        <v>35840</v>
      </c>
      <c r="K2993" t="s">
        <v>28</v>
      </c>
      <c r="L2993">
        <v>49</v>
      </c>
      <c r="M2993">
        <v>0.55000000000000004</v>
      </c>
      <c r="N2993" t="s">
        <v>96</v>
      </c>
      <c r="O2993" t="s">
        <v>59</v>
      </c>
      <c r="P2993" t="s">
        <v>1197</v>
      </c>
      <c r="Q2993" t="s">
        <v>105</v>
      </c>
      <c r="R2993">
        <v>1181.808</v>
      </c>
      <c r="S2993" t="s">
        <v>52</v>
      </c>
      <c r="T2993">
        <v>5026</v>
      </c>
      <c r="U2993">
        <v>3492.6585</v>
      </c>
      <c r="V2993" s="1">
        <v>41425</v>
      </c>
      <c r="W2993" t="s">
        <v>34</v>
      </c>
      <c r="X2993">
        <v>0.99</v>
      </c>
      <c r="Y2993" t="s">
        <v>537</v>
      </c>
      <c r="Z2993">
        <v>85.99</v>
      </c>
      <c r="AA2993">
        <v>85234</v>
      </c>
      <c r="AB2993">
        <f t="shared" si="130"/>
        <v>4213.5099999999993</v>
      </c>
      <c r="AC2993">
        <f t="shared" si="131"/>
        <v>3876.4291999999996</v>
      </c>
    </row>
    <row r="2994" spans="1:29" x14ac:dyDescent="0.25">
      <c r="A2994" t="s">
        <v>1219</v>
      </c>
      <c r="B2994">
        <v>47</v>
      </c>
      <c r="C2994" t="str">
        <f t="shared" si="128"/>
        <v>Adult</v>
      </c>
      <c r="D2994" t="s">
        <v>3002</v>
      </c>
      <c r="E2994" t="s">
        <v>46</v>
      </c>
      <c r="F2994">
        <v>0.01</v>
      </c>
      <c r="G2994">
        <v>1</v>
      </c>
      <c r="H2994" s="1">
        <v>41423</v>
      </c>
      <c r="I2994" s="1" t="str">
        <f t="shared" si="129"/>
        <v xml:space="preserve"> May</v>
      </c>
      <c r="J2994">
        <v>7335</v>
      </c>
      <c r="K2994" t="s">
        <v>47</v>
      </c>
      <c r="L2994">
        <v>43</v>
      </c>
      <c r="M2994">
        <v>0.56000000000000005</v>
      </c>
      <c r="N2994" t="s">
        <v>96</v>
      </c>
      <c r="O2994" t="s">
        <v>30</v>
      </c>
      <c r="P2994" t="s">
        <v>543</v>
      </c>
      <c r="Q2994" t="s">
        <v>105</v>
      </c>
      <c r="R2994">
        <v>1196.442</v>
      </c>
      <c r="S2994" t="s">
        <v>76</v>
      </c>
      <c r="T2994">
        <v>1006</v>
      </c>
      <c r="U2994">
        <v>3681.7494999999999</v>
      </c>
      <c r="V2994" s="1">
        <v>41428</v>
      </c>
      <c r="W2994" t="s">
        <v>34</v>
      </c>
      <c r="X2994">
        <v>4.9000000000000004</v>
      </c>
      <c r="Y2994" t="s">
        <v>132</v>
      </c>
      <c r="Z2994">
        <v>95.99</v>
      </c>
      <c r="AA2994">
        <v>33801</v>
      </c>
      <c r="AB2994">
        <f t="shared" si="130"/>
        <v>4127.57</v>
      </c>
      <c r="AC2994">
        <f t="shared" si="131"/>
        <v>4086.2942999999996</v>
      </c>
    </row>
    <row r="2995" spans="1:29" x14ac:dyDescent="0.25">
      <c r="A2995" t="s">
        <v>771</v>
      </c>
      <c r="B2995">
        <v>47</v>
      </c>
      <c r="C2995" t="str">
        <f t="shared" si="128"/>
        <v>Adult</v>
      </c>
      <c r="D2995" t="s">
        <v>1479</v>
      </c>
      <c r="E2995" t="s">
        <v>27</v>
      </c>
      <c r="F2995">
        <v>0.09</v>
      </c>
      <c r="G2995">
        <v>1</v>
      </c>
      <c r="H2995" s="1">
        <v>41423</v>
      </c>
      <c r="I2995" s="1" t="str">
        <f t="shared" si="129"/>
        <v xml:space="preserve"> May</v>
      </c>
      <c r="J2995">
        <v>2341</v>
      </c>
      <c r="K2995" t="s">
        <v>47</v>
      </c>
      <c r="L2995">
        <v>29</v>
      </c>
      <c r="M2995">
        <v>0.36</v>
      </c>
      <c r="N2995" t="s">
        <v>29</v>
      </c>
      <c r="O2995" t="s">
        <v>30</v>
      </c>
      <c r="P2995" t="s">
        <v>2728</v>
      </c>
      <c r="Q2995" t="s">
        <v>61</v>
      </c>
      <c r="R2995">
        <v>-58.25</v>
      </c>
      <c r="S2995" t="s">
        <v>52</v>
      </c>
      <c r="T2995">
        <v>343</v>
      </c>
      <c r="U2995">
        <v>157.49</v>
      </c>
      <c r="V2995" s="1">
        <v>41430</v>
      </c>
      <c r="W2995" t="s">
        <v>34</v>
      </c>
      <c r="X2995">
        <v>4.96</v>
      </c>
      <c r="Y2995" t="s">
        <v>54</v>
      </c>
      <c r="Z2995">
        <v>5.78</v>
      </c>
      <c r="AA2995">
        <v>92243</v>
      </c>
      <c r="AB2995">
        <f t="shared" si="130"/>
        <v>167.62</v>
      </c>
      <c r="AC2995">
        <f t="shared" si="131"/>
        <v>152.5342</v>
      </c>
    </row>
    <row r="2996" spans="1:29" x14ac:dyDescent="0.25">
      <c r="A2996" t="s">
        <v>1006</v>
      </c>
      <c r="B2996">
        <v>47</v>
      </c>
      <c r="C2996" t="str">
        <f t="shared" si="128"/>
        <v>Adult</v>
      </c>
      <c r="D2996" t="s">
        <v>1051</v>
      </c>
      <c r="E2996" t="s">
        <v>27</v>
      </c>
      <c r="F2996">
        <v>0.02</v>
      </c>
      <c r="G2996">
        <v>1</v>
      </c>
      <c r="H2996" s="1">
        <v>41424</v>
      </c>
      <c r="I2996" s="1" t="str">
        <f t="shared" si="129"/>
        <v xml:space="preserve"> May</v>
      </c>
      <c r="J2996">
        <v>28455</v>
      </c>
      <c r="K2996" t="s">
        <v>131</v>
      </c>
      <c r="L2996">
        <v>37</v>
      </c>
      <c r="M2996">
        <v>0.48</v>
      </c>
      <c r="N2996" t="s">
        <v>96</v>
      </c>
      <c r="O2996" t="s">
        <v>139</v>
      </c>
      <c r="P2996" t="s">
        <v>2552</v>
      </c>
      <c r="Q2996" t="s">
        <v>102</v>
      </c>
      <c r="R2996">
        <v>238.84</v>
      </c>
      <c r="S2996" t="s">
        <v>76</v>
      </c>
      <c r="T2996">
        <v>3987</v>
      </c>
      <c r="U2996">
        <v>767.04</v>
      </c>
      <c r="V2996" s="1">
        <v>41425</v>
      </c>
      <c r="W2996" t="s">
        <v>34</v>
      </c>
      <c r="X2996">
        <v>1.99</v>
      </c>
      <c r="Y2996" t="s">
        <v>345</v>
      </c>
      <c r="Z2996">
        <v>20.89</v>
      </c>
      <c r="AA2996">
        <v>39056</v>
      </c>
      <c r="AB2996">
        <f t="shared" si="130"/>
        <v>772.93000000000006</v>
      </c>
      <c r="AC2996">
        <f t="shared" si="131"/>
        <v>757.47140000000002</v>
      </c>
    </row>
    <row r="2997" spans="1:29" x14ac:dyDescent="0.25">
      <c r="A2997" t="s">
        <v>1858</v>
      </c>
      <c r="B2997">
        <v>47</v>
      </c>
      <c r="C2997" t="str">
        <f t="shared" si="128"/>
        <v>Adult</v>
      </c>
      <c r="D2997" t="s">
        <v>260</v>
      </c>
      <c r="E2997" t="s">
        <v>38</v>
      </c>
      <c r="F2997">
        <v>0.1</v>
      </c>
      <c r="G2997">
        <v>1</v>
      </c>
      <c r="H2997" s="1">
        <v>41424</v>
      </c>
      <c r="I2997" s="1" t="str">
        <f t="shared" si="129"/>
        <v xml:space="preserve"> May</v>
      </c>
      <c r="J2997">
        <v>15332</v>
      </c>
      <c r="K2997" t="s">
        <v>39</v>
      </c>
      <c r="L2997">
        <v>6</v>
      </c>
      <c r="M2997">
        <v>0.39</v>
      </c>
      <c r="N2997" t="s">
        <v>29</v>
      </c>
      <c r="O2997" t="s">
        <v>30</v>
      </c>
      <c r="P2997" t="s">
        <v>2143</v>
      </c>
      <c r="Q2997" t="s">
        <v>67</v>
      </c>
      <c r="R2997">
        <v>-2.7254999999999998</v>
      </c>
      <c r="S2997" t="s">
        <v>68</v>
      </c>
      <c r="T2997">
        <v>2146</v>
      </c>
      <c r="U2997">
        <v>321.70999999999998</v>
      </c>
      <c r="V2997" s="1">
        <v>41426</v>
      </c>
      <c r="W2997" t="s">
        <v>34</v>
      </c>
      <c r="X2997">
        <v>16.11</v>
      </c>
      <c r="Y2997" t="s">
        <v>262</v>
      </c>
      <c r="Z2997">
        <v>52.4</v>
      </c>
      <c r="AA2997">
        <v>64118</v>
      </c>
      <c r="AB2997">
        <f t="shared" si="130"/>
        <v>314.39999999999998</v>
      </c>
      <c r="AC2997">
        <f t="shared" si="131"/>
        <v>282.95999999999998</v>
      </c>
    </row>
    <row r="2998" spans="1:29" x14ac:dyDescent="0.25">
      <c r="A2998" t="s">
        <v>2957</v>
      </c>
      <c r="B2998">
        <v>47</v>
      </c>
      <c r="C2998" t="str">
        <f t="shared" si="128"/>
        <v>Adult</v>
      </c>
      <c r="D2998" t="s">
        <v>720</v>
      </c>
      <c r="E2998" t="s">
        <v>38</v>
      </c>
      <c r="F2998">
        <v>0.03</v>
      </c>
      <c r="G2998">
        <v>1</v>
      </c>
      <c r="H2998" s="1">
        <v>41424</v>
      </c>
      <c r="I2998" s="1" t="str">
        <f t="shared" si="129"/>
        <v xml:space="preserve"> May</v>
      </c>
      <c r="J2998">
        <v>13537</v>
      </c>
      <c r="K2998" t="s">
        <v>47</v>
      </c>
      <c r="L2998">
        <v>41</v>
      </c>
      <c r="M2998">
        <v>0.4</v>
      </c>
      <c r="N2998" t="s">
        <v>29</v>
      </c>
      <c r="O2998" t="s">
        <v>59</v>
      </c>
      <c r="P2998" t="s">
        <v>3003</v>
      </c>
      <c r="Q2998" t="s">
        <v>61</v>
      </c>
      <c r="R2998">
        <v>110.34</v>
      </c>
      <c r="S2998" t="s">
        <v>33</v>
      </c>
      <c r="T2998">
        <v>1878</v>
      </c>
      <c r="U2998">
        <v>316.61</v>
      </c>
      <c r="V2998" s="1">
        <v>41426</v>
      </c>
      <c r="W2998" t="s">
        <v>34</v>
      </c>
      <c r="X2998">
        <v>1.71</v>
      </c>
      <c r="Y2998" t="s">
        <v>35</v>
      </c>
      <c r="Z2998">
        <v>7.4</v>
      </c>
      <c r="AA2998">
        <v>19401</v>
      </c>
      <c r="AB2998">
        <f t="shared" si="130"/>
        <v>303.40000000000003</v>
      </c>
      <c r="AC2998">
        <f t="shared" si="131"/>
        <v>294.29800000000006</v>
      </c>
    </row>
    <row r="2999" spans="1:29" x14ac:dyDescent="0.25">
      <c r="A2999" t="s">
        <v>1006</v>
      </c>
      <c r="B2999">
        <v>47</v>
      </c>
      <c r="C2999" t="str">
        <f t="shared" si="128"/>
        <v>Adult</v>
      </c>
      <c r="D2999" t="s">
        <v>1051</v>
      </c>
      <c r="E2999" t="s">
        <v>27</v>
      </c>
      <c r="F2999">
        <v>0.06</v>
      </c>
      <c r="G2999">
        <v>1</v>
      </c>
      <c r="H2999" s="1">
        <v>41424</v>
      </c>
      <c r="I2999" s="1" t="str">
        <f t="shared" si="129"/>
        <v xml:space="preserve"> May</v>
      </c>
      <c r="J2999">
        <v>28455</v>
      </c>
      <c r="K2999" t="s">
        <v>131</v>
      </c>
      <c r="L2999">
        <v>12</v>
      </c>
      <c r="M2999">
        <v>0.65</v>
      </c>
      <c r="N2999" t="s">
        <v>96</v>
      </c>
      <c r="O2999" t="s">
        <v>30</v>
      </c>
      <c r="P2999" t="s">
        <v>1768</v>
      </c>
      <c r="Q2999" t="s">
        <v>102</v>
      </c>
      <c r="R2999">
        <v>-64.97</v>
      </c>
      <c r="S2999" t="s">
        <v>76</v>
      </c>
      <c r="T2999">
        <v>3986</v>
      </c>
      <c r="U2999">
        <v>254.12</v>
      </c>
      <c r="V2999" s="1">
        <v>41426</v>
      </c>
      <c r="W2999" t="s">
        <v>34</v>
      </c>
      <c r="X2999">
        <v>5.99</v>
      </c>
      <c r="Y2999" t="s">
        <v>345</v>
      </c>
      <c r="Z2999">
        <v>20.95</v>
      </c>
      <c r="AA2999">
        <v>39056</v>
      </c>
      <c r="AB2999">
        <f t="shared" si="130"/>
        <v>251.39999999999998</v>
      </c>
      <c r="AC2999">
        <f t="shared" si="131"/>
        <v>236.31599999999997</v>
      </c>
    </row>
    <row r="3000" spans="1:29" x14ac:dyDescent="0.25">
      <c r="A3000" t="s">
        <v>1693</v>
      </c>
      <c r="B3000">
        <v>47</v>
      </c>
      <c r="C3000" t="str">
        <f t="shared" si="128"/>
        <v>Adult</v>
      </c>
      <c r="D3000" t="s">
        <v>3004</v>
      </c>
      <c r="E3000" t="s">
        <v>27</v>
      </c>
      <c r="F3000">
        <v>0.01</v>
      </c>
      <c r="G3000">
        <v>1</v>
      </c>
      <c r="H3000" s="1">
        <v>41424</v>
      </c>
      <c r="I3000" s="1" t="str">
        <f t="shared" si="129"/>
        <v xml:space="preserve"> May</v>
      </c>
      <c r="J3000">
        <v>22880</v>
      </c>
      <c r="K3000" t="s">
        <v>131</v>
      </c>
      <c r="L3000">
        <v>13</v>
      </c>
      <c r="M3000">
        <v>0.51</v>
      </c>
      <c r="N3000" t="s">
        <v>96</v>
      </c>
      <c r="O3000" t="s">
        <v>139</v>
      </c>
      <c r="P3000" t="s">
        <v>169</v>
      </c>
      <c r="Q3000" t="s">
        <v>102</v>
      </c>
      <c r="R3000">
        <v>-20.68</v>
      </c>
      <c r="S3000" t="s">
        <v>33</v>
      </c>
      <c r="T3000">
        <v>3187</v>
      </c>
      <c r="U3000">
        <v>24.96</v>
      </c>
      <c r="V3000" s="1">
        <v>41427</v>
      </c>
      <c r="W3000" t="s">
        <v>34</v>
      </c>
      <c r="X3000">
        <v>1.99</v>
      </c>
      <c r="Y3000" t="s">
        <v>204</v>
      </c>
      <c r="Z3000">
        <v>1.7</v>
      </c>
      <c r="AA3000">
        <v>4101</v>
      </c>
      <c r="AB3000">
        <f t="shared" si="130"/>
        <v>22.099999999999998</v>
      </c>
      <c r="AC3000">
        <f t="shared" si="131"/>
        <v>21.878999999999998</v>
      </c>
    </row>
    <row r="3001" spans="1:29" x14ac:dyDescent="0.25">
      <c r="A3001" t="s">
        <v>2492</v>
      </c>
      <c r="B3001">
        <v>47</v>
      </c>
      <c r="C3001" t="str">
        <f t="shared" si="128"/>
        <v>Adult</v>
      </c>
      <c r="D3001" t="s">
        <v>2235</v>
      </c>
      <c r="E3001" t="s">
        <v>46</v>
      </c>
      <c r="F3001">
        <v>7.0000000000000007E-2</v>
      </c>
      <c r="G3001">
        <v>1</v>
      </c>
      <c r="H3001" s="1">
        <v>41425</v>
      </c>
      <c r="I3001" s="1" t="str">
        <f t="shared" si="129"/>
        <v xml:space="preserve"> May</v>
      </c>
      <c r="J3001">
        <v>41476</v>
      </c>
      <c r="K3001" t="s">
        <v>28</v>
      </c>
      <c r="L3001">
        <v>48</v>
      </c>
      <c r="M3001">
        <v>0.82</v>
      </c>
      <c r="N3001" t="s">
        <v>29</v>
      </c>
      <c r="O3001" t="s">
        <v>59</v>
      </c>
      <c r="P3001" t="s">
        <v>1940</v>
      </c>
      <c r="Q3001" t="s">
        <v>232</v>
      </c>
      <c r="R3001">
        <v>-104.8</v>
      </c>
      <c r="S3001" t="s">
        <v>33</v>
      </c>
      <c r="T3001">
        <v>5847</v>
      </c>
      <c r="U3001">
        <v>92.25</v>
      </c>
      <c r="V3001" s="1">
        <v>41426</v>
      </c>
      <c r="W3001" t="s">
        <v>34</v>
      </c>
      <c r="X3001">
        <v>2.58</v>
      </c>
      <c r="Y3001" t="s">
        <v>35</v>
      </c>
      <c r="Z3001">
        <v>1.86</v>
      </c>
      <c r="AA3001">
        <v>16146</v>
      </c>
      <c r="AB3001">
        <f t="shared" si="130"/>
        <v>89.28</v>
      </c>
      <c r="AC3001">
        <f t="shared" si="131"/>
        <v>83.0304</v>
      </c>
    </row>
    <row r="3002" spans="1:29" x14ac:dyDescent="0.25">
      <c r="A3002" t="s">
        <v>2738</v>
      </c>
      <c r="B3002">
        <v>47</v>
      </c>
      <c r="C3002" t="str">
        <f t="shared" si="128"/>
        <v>Adult</v>
      </c>
      <c r="D3002" t="s">
        <v>1893</v>
      </c>
      <c r="E3002" t="s">
        <v>38</v>
      </c>
      <c r="F3002">
        <v>0.05</v>
      </c>
      <c r="G3002">
        <v>1</v>
      </c>
      <c r="H3002" s="1">
        <v>41425</v>
      </c>
      <c r="I3002" s="1" t="str">
        <f t="shared" si="129"/>
        <v xml:space="preserve"> May</v>
      </c>
      <c r="J3002">
        <v>14119</v>
      </c>
      <c r="K3002" t="s">
        <v>47</v>
      </c>
      <c r="L3002">
        <v>31</v>
      </c>
      <c r="M3002">
        <v>0.85</v>
      </c>
      <c r="N3002" t="s">
        <v>96</v>
      </c>
      <c r="O3002" t="s">
        <v>30</v>
      </c>
      <c r="P3002" t="s">
        <v>591</v>
      </c>
      <c r="Q3002" t="s">
        <v>105</v>
      </c>
      <c r="R3002">
        <v>-158.60900000000001</v>
      </c>
      <c r="S3002" t="s">
        <v>33</v>
      </c>
      <c r="T3002">
        <v>1983</v>
      </c>
      <c r="U3002">
        <v>968.23500000000001</v>
      </c>
      <c r="V3002" s="1">
        <v>41427</v>
      </c>
      <c r="W3002" t="s">
        <v>34</v>
      </c>
      <c r="X3002">
        <v>5</v>
      </c>
      <c r="Y3002" t="s">
        <v>35</v>
      </c>
      <c r="Z3002">
        <v>35.99</v>
      </c>
      <c r="AA3002">
        <v>18201</v>
      </c>
      <c r="AB3002">
        <f t="shared" si="130"/>
        <v>1115.69</v>
      </c>
      <c r="AC3002">
        <f t="shared" si="131"/>
        <v>1059.9055000000001</v>
      </c>
    </row>
    <row r="3003" spans="1:29" x14ac:dyDescent="0.25">
      <c r="A3003" t="s">
        <v>3005</v>
      </c>
      <c r="B3003">
        <v>47</v>
      </c>
      <c r="C3003" t="str">
        <f t="shared" si="128"/>
        <v>Adult</v>
      </c>
      <c r="D3003" t="s">
        <v>1690</v>
      </c>
      <c r="E3003" t="s">
        <v>27</v>
      </c>
      <c r="F3003">
        <v>7.0000000000000007E-2</v>
      </c>
      <c r="G3003">
        <v>1</v>
      </c>
      <c r="H3003" s="1">
        <v>41425</v>
      </c>
      <c r="I3003" s="1" t="str">
        <f t="shared" si="129"/>
        <v xml:space="preserve"> May</v>
      </c>
      <c r="J3003">
        <v>3456</v>
      </c>
      <c r="K3003" t="s">
        <v>47</v>
      </c>
      <c r="L3003">
        <v>20</v>
      </c>
      <c r="M3003">
        <v>0.66</v>
      </c>
      <c r="N3003" t="s">
        <v>48</v>
      </c>
      <c r="O3003" t="s">
        <v>73</v>
      </c>
      <c r="P3003" t="s">
        <v>1535</v>
      </c>
      <c r="Q3003" t="s">
        <v>75</v>
      </c>
      <c r="R3003">
        <v>332.30070000000001</v>
      </c>
      <c r="S3003" t="s">
        <v>33</v>
      </c>
      <c r="T3003">
        <v>496</v>
      </c>
      <c r="U3003">
        <v>5418.68</v>
      </c>
      <c r="V3003" s="1">
        <v>41429</v>
      </c>
      <c r="W3003" t="s">
        <v>53</v>
      </c>
      <c r="X3003">
        <v>35.67</v>
      </c>
      <c r="Y3003" t="s">
        <v>278</v>
      </c>
      <c r="Z3003">
        <v>280.98</v>
      </c>
      <c r="AA3003">
        <v>2703</v>
      </c>
      <c r="AB3003">
        <f t="shared" si="130"/>
        <v>5619.6</v>
      </c>
      <c r="AC3003">
        <f t="shared" si="131"/>
        <v>5226.2280000000001</v>
      </c>
    </row>
    <row r="3004" spans="1:29" x14ac:dyDescent="0.25">
      <c r="A3004" t="s">
        <v>2738</v>
      </c>
      <c r="B3004">
        <v>47</v>
      </c>
      <c r="C3004" t="str">
        <f t="shared" si="128"/>
        <v>Adult</v>
      </c>
      <c r="D3004" t="s">
        <v>1893</v>
      </c>
      <c r="E3004" t="s">
        <v>38</v>
      </c>
      <c r="F3004">
        <v>0.06</v>
      </c>
      <c r="G3004">
        <v>1</v>
      </c>
      <c r="H3004" s="1">
        <v>41425</v>
      </c>
      <c r="I3004" s="1" t="str">
        <f t="shared" si="129"/>
        <v xml:space="preserve"> May</v>
      </c>
      <c r="J3004">
        <v>14119</v>
      </c>
      <c r="K3004" t="s">
        <v>47</v>
      </c>
      <c r="L3004">
        <v>24</v>
      </c>
      <c r="M3004">
        <v>0.49</v>
      </c>
      <c r="N3004" t="s">
        <v>48</v>
      </c>
      <c r="O3004" t="s">
        <v>30</v>
      </c>
      <c r="P3004" t="s">
        <v>3006</v>
      </c>
      <c r="Q3004" t="s">
        <v>82</v>
      </c>
      <c r="R3004">
        <v>-95.41</v>
      </c>
      <c r="S3004" t="s">
        <v>33</v>
      </c>
      <c r="T3004">
        <v>1981</v>
      </c>
      <c r="U3004">
        <v>103.11</v>
      </c>
      <c r="V3004" s="1">
        <v>41429</v>
      </c>
      <c r="W3004" t="s">
        <v>34</v>
      </c>
      <c r="X3004">
        <v>6.92</v>
      </c>
      <c r="Y3004" t="s">
        <v>35</v>
      </c>
      <c r="Z3004">
        <v>4.18</v>
      </c>
      <c r="AA3004">
        <v>18201</v>
      </c>
      <c r="AB3004">
        <f t="shared" si="130"/>
        <v>100.32</v>
      </c>
      <c r="AC3004">
        <f t="shared" si="131"/>
        <v>94.300799999999995</v>
      </c>
    </row>
    <row r="3005" spans="1:29" x14ac:dyDescent="0.25">
      <c r="A3005" t="s">
        <v>2738</v>
      </c>
      <c r="B3005">
        <v>47</v>
      </c>
      <c r="C3005" t="str">
        <f t="shared" si="128"/>
        <v>Adult</v>
      </c>
      <c r="D3005" t="s">
        <v>1893</v>
      </c>
      <c r="E3005" t="s">
        <v>38</v>
      </c>
      <c r="F3005">
        <v>0.04</v>
      </c>
      <c r="G3005">
        <v>1</v>
      </c>
      <c r="H3005" s="1">
        <v>41425</v>
      </c>
      <c r="I3005" s="1" t="str">
        <f t="shared" si="129"/>
        <v xml:space="preserve"> May</v>
      </c>
      <c r="J3005">
        <v>14119</v>
      </c>
      <c r="K3005" t="s">
        <v>47</v>
      </c>
      <c r="L3005">
        <v>35</v>
      </c>
      <c r="M3005">
        <v>0.59</v>
      </c>
      <c r="N3005" t="s">
        <v>96</v>
      </c>
      <c r="O3005" t="s">
        <v>139</v>
      </c>
      <c r="P3005" t="s">
        <v>2054</v>
      </c>
      <c r="Q3005" t="s">
        <v>105</v>
      </c>
      <c r="R3005">
        <v>296.65800000000002</v>
      </c>
      <c r="S3005" t="s">
        <v>33</v>
      </c>
      <c r="T3005">
        <v>1982</v>
      </c>
      <c r="U3005">
        <v>1599.0709999999999</v>
      </c>
      <c r="V3005" s="1">
        <v>41430</v>
      </c>
      <c r="W3005" t="s">
        <v>34</v>
      </c>
      <c r="X3005">
        <v>3.3</v>
      </c>
      <c r="Y3005" t="s">
        <v>35</v>
      </c>
      <c r="Z3005">
        <v>55.99</v>
      </c>
      <c r="AA3005">
        <v>18201</v>
      </c>
      <c r="AB3005">
        <f t="shared" si="130"/>
        <v>1959.65</v>
      </c>
      <c r="AC3005">
        <f t="shared" si="131"/>
        <v>1881.2640000000001</v>
      </c>
    </row>
    <row r="3006" spans="1:29" x14ac:dyDescent="0.25">
      <c r="A3006" t="s">
        <v>3007</v>
      </c>
      <c r="B3006">
        <v>47</v>
      </c>
      <c r="C3006" t="str">
        <f t="shared" si="128"/>
        <v>Adult</v>
      </c>
      <c r="D3006" t="s">
        <v>2873</v>
      </c>
      <c r="E3006" t="s">
        <v>46</v>
      </c>
      <c r="F3006">
        <v>0.02</v>
      </c>
      <c r="G3006">
        <v>1</v>
      </c>
      <c r="H3006" s="1">
        <v>41426</v>
      </c>
      <c r="I3006" s="1" t="str">
        <f t="shared" si="129"/>
        <v xml:space="preserve"> Jun</v>
      </c>
      <c r="J3006">
        <v>31330</v>
      </c>
      <c r="K3006" t="s">
        <v>28</v>
      </c>
      <c r="L3006">
        <v>38</v>
      </c>
      <c r="M3006">
        <v>0.56999999999999995</v>
      </c>
      <c r="N3006" t="s">
        <v>29</v>
      </c>
      <c r="O3006" t="s">
        <v>30</v>
      </c>
      <c r="P3006" t="s">
        <v>365</v>
      </c>
      <c r="Q3006" t="s">
        <v>32</v>
      </c>
      <c r="R3006">
        <v>13.89</v>
      </c>
      <c r="S3006" t="s">
        <v>76</v>
      </c>
      <c r="T3006">
        <v>4400</v>
      </c>
      <c r="U3006">
        <v>540.64</v>
      </c>
      <c r="V3006" s="1">
        <v>41427</v>
      </c>
      <c r="W3006" t="s">
        <v>34</v>
      </c>
      <c r="X3006">
        <v>5.5</v>
      </c>
      <c r="Y3006" t="s">
        <v>685</v>
      </c>
      <c r="Z3006">
        <v>13.43</v>
      </c>
      <c r="AA3006">
        <v>27587</v>
      </c>
      <c r="AB3006">
        <f t="shared" si="130"/>
        <v>510.34</v>
      </c>
      <c r="AC3006">
        <f t="shared" si="131"/>
        <v>500.13319999999999</v>
      </c>
    </row>
    <row r="3007" spans="1:29" x14ac:dyDescent="0.25">
      <c r="A3007" t="s">
        <v>3007</v>
      </c>
      <c r="B3007">
        <v>47</v>
      </c>
      <c r="C3007" t="str">
        <f t="shared" si="128"/>
        <v>Adult</v>
      </c>
      <c r="D3007" t="s">
        <v>2873</v>
      </c>
      <c r="E3007" t="s">
        <v>46</v>
      </c>
      <c r="F3007">
        <v>0.04</v>
      </c>
      <c r="G3007">
        <v>1</v>
      </c>
      <c r="H3007" s="1">
        <v>41426</v>
      </c>
      <c r="I3007" s="1" t="str">
        <f t="shared" si="129"/>
        <v xml:space="preserve"> Jun</v>
      </c>
      <c r="J3007">
        <v>31330</v>
      </c>
      <c r="K3007" t="s">
        <v>28</v>
      </c>
      <c r="L3007">
        <v>2</v>
      </c>
      <c r="M3007">
        <v>0.51</v>
      </c>
      <c r="N3007" t="s">
        <v>29</v>
      </c>
      <c r="O3007" t="s">
        <v>59</v>
      </c>
      <c r="P3007" t="s">
        <v>2537</v>
      </c>
      <c r="Q3007" t="s">
        <v>88</v>
      </c>
      <c r="R3007">
        <v>-7.9</v>
      </c>
      <c r="S3007" t="s">
        <v>76</v>
      </c>
      <c r="T3007">
        <v>4399</v>
      </c>
      <c r="U3007">
        <v>13.5</v>
      </c>
      <c r="V3007" s="1">
        <v>41427</v>
      </c>
      <c r="W3007" t="s">
        <v>34</v>
      </c>
      <c r="X3007">
        <v>1.67</v>
      </c>
      <c r="Y3007" t="s">
        <v>685</v>
      </c>
      <c r="Z3007">
        <v>5.98</v>
      </c>
      <c r="AA3007">
        <v>27587</v>
      </c>
      <c r="AB3007">
        <f t="shared" si="130"/>
        <v>11.96</v>
      </c>
      <c r="AC3007">
        <f t="shared" si="131"/>
        <v>11.4816</v>
      </c>
    </row>
    <row r="3008" spans="1:29" x14ac:dyDescent="0.25">
      <c r="A3008" t="s">
        <v>1019</v>
      </c>
      <c r="B3008">
        <v>47</v>
      </c>
      <c r="C3008" t="str">
        <f t="shared" si="128"/>
        <v>Adult</v>
      </c>
      <c r="D3008" t="s">
        <v>1263</v>
      </c>
      <c r="E3008" t="s">
        <v>57</v>
      </c>
      <c r="F3008">
        <v>0.02</v>
      </c>
      <c r="G3008">
        <v>1</v>
      </c>
      <c r="H3008" s="1">
        <v>41426</v>
      </c>
      <c r="I3008" s="1" t="str">
        <f t="shared" si="129"/>
        <v xml:space="preserve"> Jun</v>
      </c>
      <c r="J3008">
        <v>769</v>
      </c>
      <c r="K3008" t="s">
        <v>131</v>
      </c>
      <c r="L3008">
        <v>37</v>
      </c>
      <c r="M3008">
        <v>0.4</v>
      </c>
      <c r="N3008" t="s">
        <v>96</v>
      </c>
      <c r="O3008" t="s">
        <v>49</v>
      </c>
      <c r="P3008" t="s">
        <v>338</v>
      </c>
      <c r="Q3008" t="s">
        <v>98</v>
      </c>
      <c r="R3008">
        <v>4.1500000000000004</v>
      </c>
      <c r="S3008" t="s">
        <v>68</v>
      </c>
      <c r="T3008">
        <v>115</v>
      </c>
      <c r="U3008">
        <v>4261.9399999999996</v>
      </c>
      <c r="V3008" s="1">
        <v>41427</v>
      </c>
      <c r="W3008" t="s">
        <v>53</v>
      </c>
      <c r="X3008">
        <v>56.14</v>
      </c>
      <c r="Y3008" t="s">
        <v>416</v>
      </c>
      <c r="Z3008">
        <v>115.99</v>
      </c>
      <c r="AA3008">
        <v>46321</v>
      </c>
      <c r="AB3008">
        <f t="shared" si="130"/>
        <v>4291.63</v>
      </c>
      <c r="AC3008">
        <f t="shared" si="131"/>
        <v>4205.7974000000004</v>
      </c>
    </row>
    <row r="3009" spans="1:29" x14ac:dyDescent="0.25">
      <c r="A3009" t="s">
        <v>3008</v>
      </c>
      <c r="B3009">
        <v>47</v>
      </c>
      <c r="C3009" t="str">
        <f t="shared" si="128"/>
        <v>Adult</v>
      </c>
      <c r="D3009" t="s">
        <v>1439</v>
      </c>
      <c r="E3009" t="s">
        <v>57</v>
      </c>
      <c r="F3009">
        <v>0.03</v>
      </c>
      <c r="G3009">
        <v>1</v>
      </c>
      <c r="H3009" s="1">
        <v>41426</v>
      </c>
      <c r="I3009" s="1" t="str">
        <f t="shared" si="129"/>
        <v xml:space="preserve"> Jun</v>
      </c>
      <c r="J3009">
        <v>4033</v>
      </c>
      <c r="K3009" t="s">
        <v>47</v>
      </c>
      <c r="L3009">
        <v>21</v>
      </c>
      <c r="M3009">
        <v>0.6</v>
      </c>
      <c r="N3009" t="s">
        <v>29</v>
      </c>
      <c r="O3009" t="s">
        <v>30</v>
      </c>
      <c r="P3009" t="s">
        <v>1402</v>
      </c>
      <c r="Q3009" t="s">
        <v>32</v>
      </c>
      <c r="R3009">
        <v>140.33000000000001</v>
      </c>
      <c r="S3009" t="s">
        <v>33</v>
      </c>
      <c r="T3009">
        <v>589</v>
      </c>
      <c r="U3009">
        <v>763.12</v>
      </c>
      <c r="V3009" s="1">
        <v>41428</v>
      </c>
      <c r="W3009" t="s">
        <v>34</v>
      </c>
      <c r="X3009">
        <v>5.49</v>
      </c>
      <c r="Y3009" t="s">
        <v>233</v>
      </c>
      <c r="Z3009">
        <v>34.76</v>
      </c>
      <c r="AA3009">
        <v>7026</v>
      </c>
      <c r="AB3009">
        <f t="shared" si="130"/>
        <v>729.95999999999992</v>
      </c>
      <c r="AC3009">
        <f t="shared" si="131"/>
        <v>708.06119999999987</v>
      </c>
    </row>
    <row r="3010" spans="1:29" x14ac:dyDescent="0.25">
      <c r="A3010" t="s">
        <v>1693</v>
      </c>
      <c r="B3010">
        <v>47</v>
      </c>
      <c r="C3010" t="str">
        <f t="shared" si="128"/>
        <v>Adult</v>
      </c>
      <c r="D3010" t="s">
        <v>1439</v>
      </c>
      <c r="E3010" t="s">
        <v>57</v>
      </c>
      <c r="F3010">
        <v>0</v>
      </c>
      <c r="G3010">
        <v>1</v>
      </c>
      <c r="H3010" s="1">
        <v>41426</v>
      </c>
      <c r="I3010" s="1" t="str">
        <f t="shared" si="129"/>
        <v xml:space="preserve"> Jun</v>
      </c>
      <c r="J3010">
        <v>4033</v>
      </c>
      <c r="K3010" t="s">
        <v>47</v>
      </c>
      <c r="L3010">
        <v>38</v>
      </c>
      <c r="M3010">
        <v>0.66</v>
      </c>
      <c r="N3010" t="s">
        <v>48</v>
      </c>
      <c r="O3010" t="s">
        <v>73</v>
      </c>
      <c r="P3010" t="s">
        <v>1088</v>
      </c>
      <c r="Q3010" t="s">
        <v>154</v>
      </c>
      <c r="R3010">
        <v>4127.79</v>
      </c>
      <c r="S3010" t="s">
        <v>33</v>
      </c>
      <c r="T3010">
        <v>590</v>
      </c>
      <c r="U3010">
        <v>19269.05</v>
      </c>
      <c r="V3010" s="1">
        <v>41433</v>
      </c>
      <c r="W3010" t="s">
        <v>53</v>
      </c>
      <c r="X3010">
        <v>41.44</v>
      </c>
      <c r="Y3010" t="s">
        <v>204</v>
      </c>
      <c r="Z3010">
        <v>500.98</v>
      </c>
      <c r="AA3010">
        <v>4101</v>
      </c>
      <c r="AB3010">
        <f t="shared" si="130"/>
        <v>19037.240000000002</v>
      </c>
      <c r="AC3010">
        <f t="shared" si="131"/>
        <v>19037.240000000002</v>
      </c>
    </row>
    <row r="3011" spans="1:29" x14ac:dyDescent="0.25">
      <c r="A3011" t="s">
        <v>2163</v>
      </c>
      <c r="B3011">
        <v>47</v>
      </c>
      <c r="C3011" t="str">
        <f t="shared" si="128"/>
        <v>Adult</v>
      </c>
      <c r="D3011" t="s">
        <v>371</v>
      </c>
      <c r="E3011" t="s">
        <v>57</v>
      </c>
      <c r="F3011">
        <v>0.04</v>
      </c>
      <c r="G3011">
        <v>1</v>
      </c>
      <c r="H3011" s="1">
        <v>41427</v>
      </c>
      <c r="I3011" s="1" t="str">
        <f t="shared" si="129"/>
        <v xml:space="preserve"> Jun</v>
      </c>
      <c r="J3011">
        <v>898</v>
      </c>
      <c r="K3011" t="s">
        <v>28</v>
      </c>
      <c r="L3011">
        <v>26</v>
      </c>
      <c r="M3011">
        <v>0.76</v>
      </c>
      <c r="N3011" t="s">
        <v>48</v>
      </c>
      <c r="O3011" t="s">
        <v>73</v>
      </c>
      <c r="P3011" t="s">
        <v>900</v>
      </c>
      <c r="Q3011" t="s">
        <v>75</v>
      </c>
      <c r="R3011">
        <v>-715.77820599999995</v>
      </c>
      <c r="S3011" t="s">
        <v>33</v>
      </c>
      <c r="T3011">
        <v>140</v>
      </c>
      <c r="U3011">
        <v>7668.55</v>
      </c>
      <c r="V3011" s="1">
        <v>41427</v>
      </c>
      <c r="W3011" t="s">
        <v>53</v>
      </c>
      <c r="X3011">
        <v>54.12</v>
      </c>
      <c r="Y3011" t="s">
        <v>43</v>
      </c>
      <c r="Z3011">
        <v>296.18</v>
      </c>
      <c r="AA3011">
        <v>21740</v>
      </c>
      <c r="AB3011">
        <f t="shared" si="130"/>
        <v>7700.68</v>
      </c>
      <c r="AC3011">
        <f t="shared" si="131"/>
        <v>7392.6527999999998</v>
      </c>
    </row>
    <row r="3012" spans="1:29" x14ac:dyDescent="0.25">
      <c r="A3012" t="s">
        <v>2896</v>
      </c>
      <c r="B3012">
        <v>47</v>
      </c>
      <c r="C3012" t="str">
        <f t="shared" si="128"/>
        <v>Adult</v>
      </c>
      <c r="D3012" t="s">
        <v>2897</v>
      </c>
      <c r="E3012" t="s">
        <v>57</v>
      </c>
      <c r="F3012">
        <v>7.0000000000000007E-2</v>
      </c>
      <c r="G3012">
        <v>1</v>
      </c>
      <c r="H3012" s="1">
        <v>41427</v>
      </c>
      <c r="I3012" s="1" t="str">
        <f t="shared" si="129"/>
        <v xml:space="preserve"> Jun</v>
      </c>
      <c r="J3012">
        <v>12196</v>
      </c>
      <c r="K3012" t="s">
        <v>39</v>
      </c>
      <c r="L3012">
        <v>25</v>
      </c>
      <c r="M3012">
        <v>0.57999999999999996</v>
      </c>
      <c r="N3012" t="s">
        <v>29</v>
      </c>
      <c r="O3012" t="s">
        <v>30</v>
      </c>
      <c r="P3012" t="s">
        <v>1311</v>
      </c>
      <c r="Q3012" t="s">
        <v>32</v>
      </c>
      <c r="R3012">
        <v>2914.56</v>
      </c>
      <c r="S3012" t="s">
        <v>76</v>
      </c>
      <c r="T3012">
        <v>1689</v>
      </c>
      <c r="U3012">
        <v>10330.94</v>
      </c>
      <c r="V3012" s="1">
        <v>41427</v>
      </c>
      <c r="W3012" t="s">
        <v>34</v>
      </c>
      <c r="X3012">
        <v>19.989999999999998</v>
      </c>
      <c r="Y3012" t="s">
        <v>132</v>
      </c>
      <c r="Z3012">
        <v>419.19</v>
      </c>
      <c r="AA3012">
        <v>33404</v>
      </c>
      <c r="AB3012">
        <f t="shared" si="130"/>
        <v>10479.75</v>
      </c>
      <c r="AC3012">
        <f t="shared" si="131"/>
        <v>9746.1674999999996</v>
      </c>
    </row>
    <row r="3013" spans="1:29" x14ac:dyDescent="0.25">
      <c r="A3013" t="s">
        <v>2896</v>
      </c>
      <c r="B3013">
        <v>47</v>
      </c>
      <c r="C3013" t="str">
        <f t="shared" si="128"/>
        <v>Adult</v>
      </c>
      <c r="D3013" t="s">
        <v>2897</v>
      </c>
      <c r="E3013" t="s">
        <v>57</v>
      </c>
      <c r="F3013">
        <v>0.04</v>
      </c>
      <c r="G3013">
        <v>1</v>
      </c>
      <c r="H3013" s="1">
        <v>41427</v>
      </c>
      <c r="I3013" s="1" t="str">
        <f t="shared" si="129"/>
        <v xml:space="preserve"> Jun</v>
      </c>
      <c r="J3013">
        <v>12196</v>
      </c>
      <c r="K3013" t="s">
        <v>39</v>
      </c>
      <c r="L3013">
        <v>32</v>
      </c>
      <c r="M3013">
        <v>0.4</v>
      </c>
      <c r="N3013" t="s">
        <v>96</v>
      </c>
      <c r="O3013" t="s">
        <v>80</v>
      </c>
      <c r="P3013" t="s">
        <v>1121</v>
      </c>
      <c r="Q3013" t="s">
        <v>98</v>
      </c>
      <c r="R3013">
        <v>25.14</v>
      </c>
      <c r="S3013" t="s">
        <v>76</v>
      </c>
      <c r="T3013">
        <v>1688</v>
      </c>
      <c r="U3013">
        <v>599.52</v>
      </c>
      <c r="V3013" s="1">
        <v>41428</v>
      </c>
      <c r="W3013" t="s">
        <v>34</v>
      </c>
      <c r="X3013">
        <v>8.51</v>
      </c>
      <c r="Y3013" t="s">
        <v>132</v>
      </c>
      <c r="Z3013">
        <v>17.98</v>
      </c>
      <c r="AA3013">
        <v>33404</v>
      </c>
      <c r="AB3013">
        <f t="shared" si="130"/>
        <v>575.36</v>
      </c>
      <c r="AC3013">
        <f t="shared" si="131"/>
        <v>552.34559999999999</v>
      </c>
    </row>
    <row r="3014" spans="1:29" x14ac:dyDescent="0.25">
      <c r="A3014" t="s">
        <v>2163</v>
      </c>
      <c r="B3014">
        <v>47</v>
      </c>
      <c r="C3014" t="str">
        <f t="shared" si="128"/>
        <v>Adult</v>
      </c>
      <c r="D3014" t="s">
        <v>371</v>
      </c>
      <c r="E3014" t="s">
        <v>57</v>
      </c>
      <c r="F3014">
        <v>0.03</v>
      </c>
      <c r="G3014">
        <v>1</v>
      </c>
      <c r="H3014" s="1">
        <v>41427</v>
      </c>
      <c r="I3014" s="1" t="str">
        <f t="shared" si="129"/>
        <v xml:space="preserve"> Jun</v>
      </c>
      <c r="J3014">
        <v>898</v>
      </c>
      <c r="K3014" t="s">
        <v>28</v>
      </c>
      <c r="L3014">
        <v>40</v>
      </c>
      <c r="M3014">
        <v>0.48</v>
      </c>
      <c r="N3014" t="s">
        <v>96</v>
      </c>
      <c r="O3014" t="s">
        <v>30</v>
      </c>
      <c r="P3014" t="s">
        <v>1062</v>
      </c>
      <c r="Q3014" t="s">
        <v>102</v>
      </c>
      <c r="R3014">
        <v>45.39</v>
      </c>
      <c r="S3014" t="s">
        <v>33</v>
      </c>
      <c r="T3014">
        <v>139</v>
      </c>
      <c r="U3014">
        <v>676.13</v>
      </c>
      <c r="V3014" s="1">
        <v>41429</v>
      </c>
      <c r="W3014" t="s">
        <v>34</v>
      </c>
      <c r="X3014">
        <v>6.5</v>
      </c>
      <c r="Y3014" t="s">
        <v>43</v>
      </c>
      <c r="Z3014">
        <v>15.98</v>
      </c>
      <c r="AA3014">
        <v>21740</v>
      </c>
      <c r="AB3014">
        <f t="shared" si="130"/>
        <v>639.20000000000005</v>
      </c>
      <c r="AC3014">
        <f t="shared" si="131"/>
        <v>620.024</v>
      </c>
    </row>
    <row r="3015" spans="1:29" x14ac:dyDescent="0.25">
      <c r="A3015" t="s">
        <v>1836</v>
      </c>
      <c r="B3015">
        <v>47</v>
      </c>
      <c r="C3015" t="str">
        <f t="shared" si="128"/>
        <v>Adult</v>
      </c>
      <c r="D3015" t="s">
        <v>779</v>
      </c>
      <c r="E3015" t="s">
        <v>38</v>
      </c>
      <c r="F3015">
        <v>0.1</v>
      </c>
      <c r="G3015">
        <v>1</v>
      </c>
      <c r="H3015" s="1">
        <v>41428</v>
      </c>
      <c r="I3015" s="1" t="str">
        <f t="shared" si="129"/>
        <v xml:space="preserve"> Jun</v>
      </c>
      <c r="J3015">
        <v>29572</v>
      </c>
      <c r="K3015" t="s">
        <v>39</v>
      </c>
      <c r="L3015">
        <v>18</v>
      </c>
      <c r="M3015">
        <v>0.7</v>
      </c>
      <c r="N3015" t="s">
        <v>48</v>
      </c>
      <c r="O3015" t="s">
        <v>73</v>
      </c>
      <c r="P3015" t="s">
        <v>123</v>
      </c>
      <c r="Q3015" t="s">
        <v>75</v>
      </c>
      <c r="R3015">
        <v>126.27855</v>
      </c>
      <c r="S3015" t="s">
        <v>33</v>
      </c>
      <c r="T3015">
        <v>4172</v>
      </c>
      <c r="U3015">
        <v>2657.56</v>
      </c>
      <c r="V3015" s="1">
        <v>41429</v>
      </c>
      <c r="W3015" t="s">
        <v>53</v>
      </c>
      <c r="X3015">
        <v>16.010000000000002</v>
      </c>
      <c r="Y3015" t="s">
        <v>208</v>
      </c>
      <c r="Z3015">
        <v>150.97999999999999</v>
      </c>
      <c r="AA3015">
        <v>44133</v>
      </c>
      <c r="AB3015">
        <f t="shared" si="130"/>
        <v>2717.64</v>
      </c>
      <c r="AC3015">
        <f t="shared" si="131"/>
        <v>2445.8759999999997</v>
      </c>
    </row>
    <row r="3016" spans="1:29" x14ac:dyDescent="0.25">
      <c r="A3016" t="s">
        <v>999</v>
      </c>
      <c r="B3016">
        <v>47</v>
      </c>
      <c r="C3016" t="str">
        <f t="shared" si="128"/>
        <v>Adult</v>
      </c>
      <c r="D3016" t="s">
        <v>1000</v>
      </c>
      <c r="E3016" t="s">
        <v>38</v>
      </c>
      <c r="F3016">
        <v>0.02</v>
      </c>
      <c r="G3016">
        <v>1</v>
      </c>
      <c r="H3016" s="1">
        <v>41428</v>
      </c>
      <c r="I3016" s="1" t="str">
        <f t="shared" si="129"/>
        <v xml:space="preserve"> Jun</v>
      </c>
      <c r="J3016">
        <v>21447</v>
      </c>
      <c r="K3016" t="s">
        <v>39</v>
      </c>
      <c r="L3016">
        <v>15</v>
      </c>
      <c r="M3016">
        <v>0.56999999999999995</v>
      </c>
      <c r="N3016" t="s">
        <v>29</v>
      </c>
      <c r="O3016" t="s">
        <v>139</v>
      </c>
      <c r="P3016" t="s">
        <v>1274</v>
      </c>
      <c r="Q3016" t="s">
        <v>481</v>
      </c>
      <c r="R3016">
        <v>9.85</v>
      </c>
      <c r="S3016" t="s">
        <v>68</v>
      </c>
      <c r="T3016">
        <v>2969</v>
      </c>
      <c r="U3016">
        <v>176.24</v>
      </c>
      <c r="V3016" s="1">
        <v>41430</v>
      </c>
      <c r="W3016" t="s">
        <v>42</v>
      </c>
      <c r="X3016">
        <v>3.37</v>
      </c>
      <c r="Y3016" t="s">
        <v>239</v>
      </c>
      <c r="Z3016">
        <v>10.98</v>
      </c>
      <c r="AA3016">
        <v>53151</v>
      </c>
      <c r="AB3016">
        <f t="shared" si="130"/>
        <v>164.70000000000002</v>
      </c>
      <c r="AC3016">
        <f t="shared" si="131"/>
        <v>161.40600000000001</v>
      </c>
    </row>
    <row r="3017" spans="1:29" x14ac:dyDescent="0.25">
      <c r="A3017" t="s">
        <v>2669</v>
      </c>
      <c r="B3017">
        <v>47</v>
      </c>
      <c r="C3017" t="str">
        <f t="shared" si="128"/>
        <v>Adult</v>
      </c>
      <c r="D3017" t="s">
        <v>907</v>
      </c>
      <c r="E3017" t="s">
        <v>57</v>
      </c>
      <c r="F3017">
        <v>0</v>
      </c>
      <c r="G3017">
        <v>1</v>
      </c>
      <c r="H3017" s="1">
        <v>41428</v>
      </c>
      <c r="I3017" s="1" t="str">
        <f t="shared" si="129"/>
        <v xml:space="preserve"> Jun</v>
      </c>
      <c r="J3017">
        <v>57125</v>
      </c>
      <c r="K3017" t="s">
        <v>131</v>
      </c>
      <c r="L3017">
        <v>19</v>
      </c>
      <c r="M3017">
        <v>0.36</v>
      </c>
      <c r="N3017" t="s">
        <v>29</v>
      </c>
      <c r="O3017" t="s">
        <v>30</v>
      </c>
      <c r="P3017" t="s">
        <v>3009</v>
      </c>
      <c r="Q3017" t="s">
        <v>67</v>
      </c>
      <c r="R3017">
        <v>-71.035499999999999</v>
      </c>
      <c r="S3017" t="s">
        <v>52</v>
      </c>
      <c r="T3017">
        <v>7991</v>
      </c>
      <c r="U3017">
        <v>61.02</v>
      </c>
      <c r="V3017" s="1">
        <v>41430</v>
      </c>
      <c r="W3017" t="s">
        <v>34</v>
      </c>
      <c r="X3017">
        <v>5.44</v>
      </c>
      <c r="Y3017" t="s">
        <v>218</v>
      </c>
      <c r="Z3017">
        <v>2.84</v>
      </c>
      <c r="AA3017">
        <v>98310</v>
      </c>
      <c r="AB3017">
        <f t="shared" si="130"/>
        <v>53.959999999999994</v>
      </c>
      <c r="AC3017">
        <f t="shared" si="131"/>
        <v>53.959999999999994</v>
      </c>
    </row>
    <row r="3018" spans="1:29" x14ac:dyDescent="0.25">
      <c r="A3018" t="s">
        <v>2669</v>
      </c>
      <c r="B3018">
        <v>47</v>
      </c>
      <c r="C3018" t="str">
        <f t="shared" ref="C3018:C3081" si="132">IF(B3018&gt;=50, "Senior", IF(B3018&gt;=20, "Adult", "Teenager"))</f>
        <v>Adult</v>
      </c>
      <c r="D3018" t="s">
        <v>907</v>
      </c>
      <c r="E3018" t="s">
        <v>57</v>
      </c>
      <c r="F3018">
        <v>0.08</v>
      </c>
      <c r="G3018">
        <v>1</v>
      </c>
      <c r="H3018" s="1">
        <v>41428</v>
      </c>
      <c r="I3018" s="1" t="str">
        <f t="shared" ref="I3018:I3081" si="133">TEXT(H3018," MMM")</f>
        <v xml:space="preserve"> Jun</v>
      </c>
      <c r="J3018">
        <v>57125</v>
      </c>
      <c r="K3018" t="s">
        <v>131</v>
      </c>
      <c r="L3018">
        <v>31</v>
      </c>
      <c r="M3018">
        <v>0.38</v>
      </c>
      <c r="N3018" t="s">
        <v>29</v>
      </c>
      <c r="O3018" t="s">
        <v>30</v>
      </c>
      <c r="P3018" t="s">
        <v>1124</v>
      </c>
      <c r="Q3018" t="s">
        <v>67</v>
      </c>
      <c r="R3018">
        <v>373.524</v>
      </c>
      <c r="S3018" t="s">
        <v>52</v>
      </c>
      <c r="T3018">
        <v>7992</v>
      </c>
      <c r="U3018">
        <v>878.77</v>
      </c>
      <c r="V3018" s="1">
        <v>41430</v>
      </c>
      <c r="W3018" t="s">
        <v>34</v>
      </c>
      <c r="X3018">
        <v>1.49</v>
      </c>
      <c r="Y3018" t="s">
        <v>218</v>
      </c>
      <c r="Z3018">
        <v>28.53</v>
      </c>
      <c r="AA3018">
        <v>98310</v>
      </c>
      <c r="AB3018">
        <f t="shared" ref="AB3018:AB3081" si="134">Z3018*L3018</f>
        <v>884.43000000000006</v>
      </c>
      <c r="AC3018">
        <f t="shared" ref="AC3018:AC3081" si="135">AB3018-AB3018*F3018</f>
        <v>813.67560000000003</v>
      </c>
    </row>
    <row r="3019" spans="1:29" x14ac:dyDescent="0.25">
      <c r="A3019" t="s">
        <v>2266</v>
      </c>
      <c r="B3019">
        <v>47</v>
      </c>
      <c r="C3019" t="str">
        <f t="shared" si="132"/>
        <v>Adult</v>
      </c>
      <c r="D3019" t="s">
        <v>899</v>
      </c>
      <c r="E3019" t="s">
        <v>38</v>
      </c>
      <c r="F3019">
        <v>0.02</v>
      </c>
      <c r="G3019">
        <v>1</v>
      </c>
      <c r="H3019" s="1">
        <v>41428</v>
      </c>
      <c r="I3019" s="1" t="str">
        <f t="shared" si="133"/>
        <v xml:space="preserve"> Jun</v>
      </c>
      <c r="J3019">
        <v>53863</v>
      </c>
      <c r="K3019" t="s">
        <v>28</v>
      </c>
      <c r="L3019">
        <v>46</v>
      </c>
      <c r="M3019">
        <v>0.66</v>
      </c>
      <c r="N3019" t="s">
        <v>29</v>
      </c>
      <c r="O3019" t="s">
        <v>30</v>
      </c>
      <c r="P3019" t="s">
        <v>261</v>
      </c>
      <c r="Q3019" t="s">
        <v>32</v>
      </c>
      <c r="R3019">
        <v>1660.15</v>
      </c>
      <c r="S3019" t="s">
        <v>68</v>
      </c>
      <c r="T3019">
        <v>7534</v>
      </c>
      <c r="U3019">
        <v>7807.45</v>
      </c>
      <c r="V3019" s="1">
        <v>41431</v>
      </c>
      <c r="W3019" t="s">
        <v>42</v>
      </c>
      <c r="X3019">
        <v>19.989999999999998</v>
      </c>
      <c r="Y3019" t="s">
        <v>122</v>
      </c>
      <c r="Z3019">
        <v>161.55000000000001</v>
      </c>
      <c r="AA3019">
        <v>52501</v>
      </c>
      <c r="AB3019">
        <f t="shared" si="134"/>
        <v>7431.3</v>
      </c>
      <c r="AC3019">
        <f t="shared" si="135"/>
        <v>7282.674</v>
      </c>
    </row>
    <row r="3020" spans="1:29" x14ac:dyDescent="0.25">
      <c r="A3020" t="s">
        <v>921</v>
      </c>
      <c r="B3020">
        <v>47</v>
      </c>
      <c r="C3020" t="str">
        <f t="shared" si="132"/>
        <v>Adult</v>
      </c>
      <c r="D3020" t="s">
        <v>95</v>
      </c>
      <c r="E3020" t="s">
        <v>46</v>
      </c>
      <c r="F3020">
        <v>0.09</v>
      </c>
      <c r="G3020">
        <v>1</v>
      </c>
      <c r="H3020" s="1">
        <v>41429</v>
      </c>
      <c r="I3020" s="1" t="str">
        <f t="shared" si="133"/>
        <v xml:space="preserve"> Jun</v>
      </c>
      <c r="J3020">
        <v>49218</v>
      </c>
      <c r="K3020" t="s">
        <v>47</v>
      </c>
      <c r="L3020">
        <v>21</v>
      </c>
      <c r="M3020">
        <v>0.38</v>
      </c>
      <c r="N3020" t="s">
        <v>29</v>
      </c>
      <c r="O3020" t="s">
        <v>30</v>
      </c>
      <c r="P3020" t="s">
        <v>1099</v>
      </c>
      <c r="Q3020" t="s">
        <v>67</v>
      </c>
      <c r="R3020">
        <v>-73.070999999999998</v>
      </c>
      <c r="S3020" t="s">
        <v>52</v>
      </c>
      <c r="T3020">
        <v>6902</v>
      </c>
      <c r="U3020">
        <v>86.64</v>
      </c>
      <c r="V3020" s="1">
        <v>41429</v>
      </c>
      <c r="W3020" t="s">
        <v>34</v>
      </c>
      <c r="X3020">
        <v>5.26</v>
      </c>
      <c r="Y3020" t="s">
        <v>83</v>
      </c>
      <c r="Z3020">
        <v>3.98</v>
      </c>
      <c r="AA3020">
        <v>84321</v>
      </c>
      <c r="AB3020">
        <f t="shared" si="134"/>
        <v>83.58</v>
      </c>
      <c r="AC3020">
        <f t="shared" si="135"/>
        <v>76.0578</v>
      </c>
    </row>
    <row r="3021" spans="1:29" x14ac:dyDescent="0.25">
      <c r="A3021" t="s">
        <v>3010</v>
      </c>
      <c r="B3021">
        <v>47</v>
      </c>
      <c r="C3021" t="str">
        <f t="shared" si="132"/>
        <v>Adult</v>
      </c>
      <c r="D3021" t="s">
        <v>3011</v>
      </c>
      <c r="E3021" t="s">
        <v>46</v>
      </c>
      <c r="F3021">
        <v>0.01</v>
      </c>
      <c r="G3021">
        <v>1</v>
      </c>
      <c r="H3021" s="1">
        <v>41429</v>
      </c>
      <c r="I3021" s="1" t="str">
        <f t="shared" si="133"/>
        <v xml:space="preserve"> Jun</v>
      </c>
      <c r="J3021">
        <v>26947</v>
      </c>
      <c r="K3021" t="s">
        <v>28</v>
      </c>
      <c r="L3021">
        <v>4</v>
      </c>
      <c r="M3021">
        <v>0.59</v>
      </c>
      <c r="N3021" t="s">
        <v>48</v>
      </c>
      <c r="O3021" t="s">
        <v>49</v>
      </c>
      <c r="P3021" t="s">
        <v>2994</v>
      </c>
      <c r="Q3021" t="s">
        <v>75</v>
      </c>
      <c r="R3021">
        <v>-212.34</v>
      </c>
      <c r="S3021" t="s">
        <v>52</v>
      </c>
      <c r="T3021">
        <v>3773</v>
      </c>
      <c r="U3021">
        <v>467.15</v>
      </c>
      <c r="V3021" s="1">
        <v>41432</v>
      </c>
      <c r="W3021" t="s">
        <v>53</v>
      </c>
      <c r="X3021">
        <v>60</v>
      </c>
      <c r="Y3021" t="s">
        <v>83</v>
      </c>
      <c r="Z3021">
        <v>100.8</v>
      </c>
      <c r="AA3021">
        <v>84057</v>
      </c>
      <c r="AB3021">
        <f t="shared" si="134"/>
        <v>403.2</v>
      </c>
      <c r="AC3021">
        <f t="shared" si="135"/>
        <v>399.16800000000001</v>
      </c>
    </row>
    <row r="3022" spans="1:29" x14ac:dyDescent="0.25">
      <c r="A3022" t="s">
        <v>3012</v>
      </c>
      <c r="B3022">
        <v>47</v>
      </c>
      <c r="C3022" t="str">
        <f t="shared" si="132"/>
        <v>Adult</v>
      </c>
      <c r="D3022" t="s">
        <v>3013</v>
      </c>
      <c r="E3022" t="s">
        <v>57</v>
      </c>
      <c r="F3022">
        <v>0.08</v>
      </c>
      <c r="G3022">
        <v>1</v>
      </c>
      <c r="H3022" s="1">
        <v>41429</v>
      </c>
      <c r="I3022" s="1" t="str">
        <f t="shared" si="133"/>
        <v xml:space="preserve"> Jun</v>
      </c>
      <c r="J3022">
        <v>6916</v>
      </c>
      <c r="K3022" t="s">
        <v>47</v>
      </c>
      <c r="L3022">
        <v>40</v>
      </c>
      <c r="M3022">
        <v>0.59</v>
      </c>
      <c r="N3022" t="s">
        <v>29</v>
      </c>
      <c r="O3022" t="s">
        <v>30</v>
      </c>
      <c r="P3022" t="s">
        <v>2213</v>
      </c>
      <c r="Q3022" t="s">
        <v>32</v>
      </c>
      <c r="R3022">
        <v>-141.27000000000001</v>
      </c>
      <c r="S3022" t="s">
        <v>68</v>
      </c>
      <c r="T3022">
        <v>956</v>
      </c>
      <c r="U3022">
        <v>436.17</v>
      </c>
      <c r="V3022" s="1">
        <v>41433</v>
      </c>
      <c r="W3022" t="s">
        <v>42</v>
      </c>
      <c r="X3022">
        <v>7.46</v>
      </c>
      <c r="Y3022" t="s">
        <v>149</v>
      </c>
      <c r="Z3022">
        <v>10.9</v>
      </c>
      <c r="AA3022">
        <v>60452</v>
      </c>
      <c r="AB3022">
        <f t="shared" si="134"/>
        <v>436</v>
      </c>
      <c r="AC3022">
        <f t="shared" si="135"/>
        <v>401.12</v>
      </c>
    </row>
    <row r="3023" spans="1:29" x14ac:dyDescent="0.25">
      <c r="A3023" t="s">
        <v>1743</v>
      </c>
      <c r="B3023">
        <v>47</v>
      </c>
      <c r="C3023" t="str">
        <f t="shared" si="132"/>
        <v>Adult</v>
      </c>
      <c r="D3023" t="s">
        <v>1277</v>
      </c>
      <c r="E3023" t="s">
        <v>38</v>
      </c>
      <c r="F3023">
        <v>0.03</v>
      </c>
      <c r="G3023">
        <v>1</v>
      </c>
      <c r="H3023" s="1">
        <v>41429</v>
      </c>
      <c r="I3023" s="1" t="str">
        <f t="shared" si="133"/>
        <v xml:space="preserve"> Jun</v>
      </c>
      <c r="J3023">
        <v>35201</v>
      </c>
      <c r="K3023" t="s">
        <v>47</v>
      </c>
      <c r="L3023">
        <v>18</v>
      </c>
      <c r="M3023">
        <v>0.64</v>
      </c>
      <c r="N3023" t="s">
        <v>96</v>
      </c>
      <c r="O3023" t="s">
        <v>30</v>
      </c>
      <c r="P3023" t="s">
        <v>2445</v>
      </c>
      <c r="Q3023" t="s">
        <v>102</v>
      </c>
      <c r="R3023">
        <v>-75.81</v>
      </c>
      <c r="S3023" t="s">
        <v>33</v>
      </c>
      <c r="T3023">
        <v>4950</v>
      </c>
      <c r="U3023">
        <v>211.44</v>
      </c>
      <c r="V3023" s="1">
        <v>41436</v>
      </c>
      <c r="W3023" t="s">
        <v>34</v>
      </c>
      <c r="X3023">
        <v>6.5</v>
      </c>
      <c r="Y3023" t="s">
        <v>1210</v>
      </c>
      <c r="Z3023">
        <v>10.97</v>
      </c>
      <c r="AA3023">
        <v>3054</v>
      </c>
      <c r="AB3023">
        <f t="shared" si="134"/>
        <v>197.46</v>
      </c>
      <c r="AC3023">
        <f t="shared" si="135"/>
        <v>191.53620000000001</v>
      </c>
    </row>
    <row r="3024" spans="1:29" x14ac:dyDescent="0.25">
      <c r="A3024" t="s">
        <v>2033</v>
      </c>
      <c r="B3024">
        <v>47</v>
      </c>
      <c r="C3024" t="str">
        <f t="shared" si="132"/>
        <v>Adult</v>
      </c>
      <c r="D3024" t="s">
        <v>2034</v>
      </c>
      <c r="E3024" t="s">
        <v>46</v>
      </c>
      <c r="F3024">
        <v>0.06</v>
      </c>
      <c r="G3024">
        <v>1</v>
      </c>
      <c r="H3024" s="1">
        <v>41430</v>
      </c>
      <c r="I3024" s="1" t="str">
        <f t="shared" si="133"/>
        <v xml:space="preserve"> Jun</v>
      </c>
      <c r="J3024">
        <v>31590</v>
      </c>
      <c r="K3024" t="s">
        <v>58</v>
      </c>
      <c r="L3024">
        <v>5</v>
      </c>
      <c r="M3024">
        <v>0.52</v>
      </c>
      <c r="N3024" t="s">
        <v>96</v>
      </c>
      <c r="O3024" t="s">
        <v>139</v>
      </c>
      <c r="P3024" t="s">
        <v>819</v>
      </c>
      <c r="Q3024" t="s">
        <v>102</v>
      </c>
      <c r="R3024">
        <v>-21.44</v>
      </c>
      <c r="S3024" t="s">
        <v>52</v>
      </c>
      <c r="T3024">
        <v>4433</v>
      </c>
      <c r="U3024">
        <v>43.49</v>
      </c>
      <c r="V3024" s="1">
        <v>41431</v>
      </c>
      <c r="W3024" t="s">
        <v>34</v>
      </c>
      <c r="X3024">
        <v>1.99</v>
      </c>
      <c r="Y3024" t="s">
        <v>54</v>
      </c>
      <c r="Z3024">
        <v>8.33</v>
      </c>
      <c r="AA3024">
        <v>95928</v>
      </c>
      <c r="AB3024">
        <f t="shared" si="134"/>
        <v>41.65</v>
      </c>
      <c r="AC3024">
        <f t="shared" si="135"/>
        <v>39.150999999999996</v>
      </c>
    </row>
    <row r="3025" spans="1:29" x14ac:dyDescent="0.25">
      <c r="A3025" t="s">
        <v>1388</v>
      </c>
      <c r="B3025">
        <v>47</v>
      </c>
      <c r="C3025" t="str">
        <f t="shared" si="132"/>
        <v>Adult</v>
      </c>
      <c r="D3025" t="s">
        <v>1389</v>
      </c>
      <c r="E3025" t="s">
        <v>38</v>
      </c>
      <c r="F3025">
        <v>7.0000000000000007E-2</v>
      </c>
      <c r="G3025">
        <v>1</v>
      </c>
      <c r="H3025" s="1">
        <v>41430</v>
      </c>
      <c r="I3025" s="1" t="str">
        <f t="shared" si="133"/>
        <v xml:space="preserve"> Jun</v>
      </c>
      <c r="J3025">
        <v>54628</v>
      </c>
      <c r="K3025" t="s">
        <v>28</v>
      </c>
      <c r="L3025">
        <v>21</v>
      </c>
      <c r="M3025">
        <v>0.46</v>
      </c>
      <c r="N3025" t="s">
        <v>96</v>
      </c>
      <c r="O3025" t="s">
        <v>139</v>
      </c>
      <c r="P3025" t="s">
        <v>1303</v>
      </c>
      <c r="Q3025" t="s">
        <v>102</v>
      </c>
      <c r="R3025">
        <v>115.54</v>
      </c>
      <c r="S3025" t="s">
        <v>68</v>
      </c>
      <c r="T3025">
        <v>7633</v>
      </c>
      <c r="U3025">
        <v>471.24</v>
      </c>
      <c r="V3025" s="1">
        <v>41431</v>
      </c>
      <c r="W3025" t="s">
        <v>34</v>
      </c>
      <c r="X3025">
        <v>1.99</v>
      </c>
      <c r="Y3025" t="s">
        <v>149</v>
      </c>
      <c r="Z3025">
        <v>22.98</v>
      </c>
      <c r="AA3025">
        <v>62234</v>
      </c>
      <c r="AB3025">
        <f t="shared" si="134"/>
        <v>482.58</v>
      </c>
      <c r="AC3025">
        <f t="shared" si="135"/>
        <v>448.79939999999999</v>
      </c>
    </row>
    <row r="3026" spans="1:29" x14ac:dyDescent="0.25">
      <c r="A3026" t="s">
        <v>2033</v>
      </c>
      <c r="B3026">
        <v>47</v>
      </c>
      <c r="C3026" t="str">
        <f t="shared" si="132"/>
        <v>Adult</v>
      </c>
      <c r="D3026" t="s">
        <v>2034</v>
      </c>
      <c r="E3026" t="s">
        <v>46</v>
      </c>
      <c r="F3026">
        <v>0.06</v>
      </c>
      <c r="G3026">
        <v>1</v>
      </c>
      <c r="H3026" s="1">
        <v>41430</v>
      </c>
      <c r="I3026" s="1" t="str">
        <f t="shared" si="133"/>
        <v xml:space="preserve"> Jun</v>
      </c>
      <c r="J3026">
        <v>31590</v>
      </c>
      <c r="K3026" t="s">
        <v>58</v>
      </c>
      <c r="L3026">
        <v>27</v>
      </c>
      <c r="M3026">
        <v>0.78</v>
      </c>
      <c r="N3026" t="s">
        <v>29</v>
      </c>
      <c r="O3026" t="s">
        <v>30</v>
      </c>
      <c r="P3026" t="s">
        <v>2221</v>
      </c>
      <c r="Q3026" t="s">
        <v>32</v>
      </c>
      <c r="R3026">
        <v>61.13</v>
      </c>
      <c r="S3026" t="s">
        <v>52</v>
      </c>
      <c r="T3026">
        <v>4434</v>
      </c>
      <c r="U3026">
        <v>2854.76</v>
      </c>
      <c r="V3026" s="1">
        <v>41432</v>
      </c>
      <c r="W3026" t="s">
        <v>34</v>
      </c>
      <c r="X3026">
        <v>8.64</v>
      </c>
      <c r="Y3026" t="s">
        <v>54</v>
      </c>
      <c r="Z3026">
        <v>111.03</v>
      </c>
      <c r="AA3026">
        <v>95928</v>
      </c>
      <c r="AB3026">
        <f t="shared" si="134"/>
        <v>2997.81</v>
      </c>
      <c r="AC3026">
        <f t="shared" si="135"/>
        <v>2817.9414000000002</v>
      </c>
    </row>
    <row r="3027" spans="1:29" x14ac:dyDescent="0.25">
      <c r="A3027" t="s">
        <v>318</v>
      </c>
      <c r="B3027">
        <v>47</v>
      </c>
      <c r="C3027" t="str">
        <f t="shared" si="132"/>
        <v>Adult</v>
      </c>
      <c r="D3027" t="s">
        <v>3014</v>
      </c>
      <c r="E3027" t="s">
        <v>27</v>
      </c>
      <c r="F3027">
        <v>0.08</v>
      </c>
      <c r="G3027">
        <v>1</v>
      </c>
      <c r="H3027" s="1">
        <v>41430</v>
      </c>
      <c r="I3027" s="1" t="str">
        <f t="shared" si="133"/>
        <v xml:space="preserve"> Jun</v>
      </c>
      <c r="J3027">
        <v>35111</v>
      </c>
      <c r="K3027" t="s">
        <v>58</v>
      </c>
      <c r="L3027">
        <v>39</v>
      </c>
      <c r="M3027">
        <v>0.35</v>
      </c>
      <c r="N3027" t="s">
        <v>29</v>
      </c>
      <c r="O3027" t="s">
        <v>30</v>
      </c>
      <c r="P3027" t="s">
        <v>1872</v>
      </c>
      <c r="Q3027" t="s">
        <v>267</v>
      </c>
      <c r="R3027">
        <v>256.16000000000003</v>
      </c>
      <c r="S3027" t="s">
        <v>52</v>
      </c>
      <c r="T3027">
        <v>4937</v>
      </c>
      <c r="U3027">
        <v>893.29</v>
      </c>
      <c r="V3027" s="1">
        <v>41432</v>
      </c>
      <c r="W3027" t="s">
        <v>34</v>
      </c>
      <c r="X3027">
        <v>6.71</v>
      </c>
      <c r="Y3027" t="s">
        <v>320</v>
      </c>
      <c r="Z3027">
        <v>23.99</v>
      </c>
      <c r="AA3027">
        <v>83854</v>
      </c>
      <c r="AB3027">
        <f t="shared" si="134"/>
        <v>935.6099999999999</v>
      </c>
      <c r="AC3027">
        <f t="shared" si="135"/>
        <v>860.76119999999992</v>
      </c>
    </row>
    <row r="3028" spans="1:29" x14ac:dyDescent="0.25">
      <c r="A3028" t="s">
        <v>3015</v>
      </c>
      <c r="B3028">
        <v>47</v>
      </c>
      <c r="C3028" t="str">
        <f t="shared" si="132"/>
        <v>Adult</v>
      </c>
      <c r="D3028" t="s">
        <v>3016</v>
      </c>
      <c r="E3028" t="s">
        <v>27</v>
      </c>
      <c r="F3028">
        <v>7.0000000000000007E-2</v>
      </c>
      <c r="G3028">
        <v>1</v>
      </c>
      <c r="H3028" s="1">
        <v>41430</v>
      </c>
      <c r="I3028" s="1" t="str">
        <f t="shared" si="133"/>
        <v xml:space="preserve"> Jun</v>
      </c>
      <c r="J3028">
        <v>8960</v>
      </c>
      <c r="K3028" t="s">
        <v>131</v>
      </c>
      <c r="L3028">
        <v>46</v>
      </c>
      <c r="M3028">
        <v>0.52</v>
      </c>
      <c r="N3028" t="s">
        <v>96</v>
      </c>
      <c r="O3028" t="s">
        <v>30</v>
      </c>
      <c r="P3028" t="s">
        <v>941</v>
      </c>
      <c r="Q3028" t="s">
        <v>102</v>
      </c>
      <c r="R3028">
        <v>524.09</v>
      </c>
      <c r="S3028" t="s">
        <v>68</v>
      </c>
      <c r="T3028">
        <v>1217</v>
      </c>
      <c r="U3028">
        <v>4335.34</v>
      </c>
      <c r="V3028" s="1">
        <v>41432</v>
      </c>
      <c r="W3028" t="s">
        <v>42</v>
      </c>
      <c r="X3028">
        <v>19.989999999999998</v>
      </c>
      <c r="Y3028" t="s">
        <v>111</v>
      </c>
      <c r="Z3028">
        <v>99.99</v>
      </c>
      <c r="AA3028">
        <v>77373</v>
      </c>
      <c r="AB3028">
        <f t="shared" si="134"/>
        <v>4599.54</v>
      </c>
      <c r="AC3028">
        <f t="shared" si="135"/>
        <v>4277.5721999999996</v>
      </c>
    </row>
    <row r="3029" spans="1:29" x14ac:dyDescent="0.25">
      <c r="A3029" t="s">
        <v>3015</v>
      </c>
      <c r="B3029">
        <v>47</v>
      </c>
      <c r="C3029" t="str">
        <f t="shared" si="132"/>
        <v>Adult</v>
      </c>
      <c r="D3029" t="s">
        <v>3016</v>
      </c>
      <c r="E3029" t="s">
        <v>27</v>
      </c>
      <c r="F3029">
        <v>0.01</v>
      </c>
      <c r="G3029">
        <v>1</v>
      </c>
      <c r="H3029" s="1">
        <v>41430</v>
      </c>
      <c r="I3029" s="1" t="str">
        <f t="shared" si="133"/>
        <v xml:space="preserve"> Jun</v>
      </c>
      <c r="J3029">
        <v>8960</v>
      </c>
      <c r="K3029" t="s">
        <v>131</v>
      </c>
      <c r="L3029">
        <v>15</v>
      </c>
      <c r="M3029">
        <v>0.39</v>
      </c>
      <c r="N3029" t="s">
        <v>96</v>
      </c>
      <c r="O3029" t="s">
        <v>139</v>
      </c>
      <c r="P3029" t="s">
        <v>3017</v>
      </c>
      <c r="Q3029" t="s">
        <v>105</v>
      </c>
      <c r="R3029">
        <v>361.64699999999999</v>
      </c>
      <c r="S3029" t="s">
        <v>68</v>
      </c>
      <c r="T3029">
        <v>1218</v>
      </c>
      <c r="U3029">
        <v>1150.5345</v>
      </c>
      <c r="V3029" s="1">
        <v>41432</v>
      </c>
      <c r="W3029" t="s">
        <v>34</v>
      </c>
      <c r="X3029">
        <v>1.25</v>
      </c>
      <c r="Y3029" t="s">
        <v>111</v>
      </c>
      <c r="Z3029">
        <v>85.99</v>
      </c>
      <c r="AA3029">
        <v>77373</v>
      </c>
      <c r="AB3029">
        <f t="shared" si="134"/>
        <v>1289.8499999999999</v>
      </c>
      <c r="AC3029">
        <f t="shared" si="135"/>
        <v>1276.9514999999999</v>
      </c>
    </row>
    <row r="3030" spans="1:29" x14ac:dyDescent="0.25">
      <c r="A3030" t="s">
        <v>3018</v>
      </c>
      <c r="B3030">
        <v>47</v>
      </c>
      <c r="C3030" t="str">
        <f t="shared" si="132"/>
        <v>Adult</v>
      </c>
      <c r="D3030" t="s">
        <v>2563</v>
      </c>
      <c r="E3030" t="s">
        <v>57</v>
      </c>
      <c r="F3030">
        <v>0.08</v>
      </c>
      <c r="G3030">
        <v>1</v>
      </c>
      <c r="H3030" s="1">
        <v>41431</v>
      </c>
      <c r="I3030" s="1" t="str">
        <f t="shared" si="133"/>
        <v xml:space="preserve"> Jun</v>
      </c>
      <c r="J3030">
        <v>14018</v>
      </c>
      <c r="K3030" t="s">
        <v>28</v>
      </c>
      <c r="L3030">
        <v>30</v>
      </c>
      <c r="M3030">
        <v>0.39</v>
      </c>
      <c r="N3030" t="s">
        <v>29</v>
      </c>
      <c r="O3030" t="s">
        <v>30</v>
      </c>
      <c r="P3030" t="s">
        <v>2065</v>
      </c>
      <c r="Q3030" t="s">
        <v>210</v>
      </c>
      <c r="R3030">
        <v>77.75</v>
      </c>
      <c r="S3030" t="s">
        <v>52</v>
      </c>
      <c r="T3030">
        <v>1960</v>
      </c>
      <c r="U3030">
        <v>160.68</v>
      </c>
      <c r="V3030" s="1">
        <v>41431</v>
      </c>
      <c r="W3030" t="s">
        <v>42</v>
      </c>
      <c r="X3030">
        <v>0.49</v>
      </c>
      <c r="Y3030" t="s">
        <v>83</v>
      </c>
      <c r="Z3030">
        <v>4.9800000000000004</v>
      </c>
      <c r="AA3030">
        <v>84044</v>
      </c>
      <c r="AB3030">
        <f t="shared" si="134"/>
        <v>149.4</v>
      </c>
      <c r="AC3030">
        <f t="shared" si="135"/>
        <v>137.44800000000001</v>
      </c>
    </row>
    <row r="3031" spans="1:29" x14ac:dyDescent="0.25">
      <c r="A3031" t="s">
        <v>1270</v>
      </c>
      <c r="B3031">
        <v>47</v>
      </c>
      <c r="C3031" t="str">
        <f t="shared" si="132"/>
        <v>Adult</v>
      </c>
      <c r="D3031" t="s">
        <v>1923</v>
      </c>
      <c r="E3031" t="s">
        <v>46</v>
      </c>
      <c r="F3031">
        <v>0.01</v>
      </c>
      <c r="G3031">
        <v>1</v>
      </c>
      <c r="H3031" s="1">
        <v>41431</v>
      </c>
      <c r="I3031" s="1" t="str">
        <f t="shared" si="133"/>
        <v xml:space="preserve"> Jun</v>
      </c>
      <c r="J3031">
        <v>13410</v>
      </c>
      <c r="K3031" t="s">
        <v>39</v>
      </c>
      <c r="L3031">
        <v>29</v>
      </c>
      <c r="M3031">
        <v>0.38</v>
      </c>
      <c r="N3031" t="s">
        <v>96</v>
      </c>
      <c r="O3031" t="s">
        <v>80</v>
      </c>
      <c r="P3031" t="s">
        <v>1637</v>
      </c>
      <c r="Q3031" t="s">
        <v>98</v>
      </c>
      <c r="R3031">
        <v>158.91</v>
      </c>
      <c r="S3031" t="s">
        <v>68</v>
      </c>
      <c r="T3031">
        <v>1865</v>
      </c>
      <c r="U3031">
        <v>701.94</v>
      </c>
      <c r="V3031" s="1">
        <v>41432</v>
      </c>
      <c r="W3031" t="s">
        <v>34</v>
      </c>
      <c r="X3031">
        <v>6.3</v>
      </c>
      <c r="Y3031" t="s">
        <v>93</v>
      </c>
      <c r="Z3031">
        <v>23.99</v>
      </c>
      <c r="AA3031">
        <v>68104</v>
      </c>
      <c r="AB3031">
        <f t="shared" si="134"/>
        <v>695.70999999999992</v>
      </c>
      <c r="AC3031">
        <f t="shared" si="135"/>
        <v>688.75289999999995</v>
      </c>
    </row>
    <row r="3032" spans="1:29" x14ac:dyDescent="0.25">
      <c r="A3032" t="s">
        <v>1165</v>
      </c>
      <c r="B3032">
        <v>47</v>
      </c>
      <c r="C3032" t="str">
        <f t="shared" si="132"/>
        <v>Adult</v>
      </c>
      <c r="D3032" t="s">
        <v>3019</v>
      </c>
      <c r="E3032" t="s">
        <v>46</v>
      </c>
      <c r="F3032">
        <v>0.01</v>
      </c>
      <c r="G3032">
        <v>1</v>
      </c>
      <c r="H3032" s="1">
        <v>41431</v>
      </c>
      <c r="I3032" s="1" t="str">
        <f t="shared" si="133"/>
        <v xml:space="preserve"> Jun</v>
      </c>
      <c r="J3032">
        <v>26695</v>
      </c>
      <c r="K3032" t="s">
        <v>39</v>
      </c>
      <c r="L3032">
        <v>43</v>
      </c>
      <c r="M3032">
        <v>0.35</v>
      </c>
      <c r="N3032" t="s">
        <v>29</v>
      </c>
      <c r="O3032" t="s">
        <v>59</v>
      </c>
      <c r="P3032" t="s">
        <v>1531</v>
      </c>
      <c r="Q3032" t="s">
        <v>61</v>
      </c>
      <c r="R3032">
        <v>163.41999999999999</v>
      </c>
      <c r="S3032" t="s">
        <v>76</v>
      </c>
      <c r="T3032">
        <v>3737</v>
      </c>
      <c r="U3032">
        <v>367.11</v>
      </c>
      <c r="V3032" s="1">
        <v>41433</v>
      </c>
      <c r="W3032" t="s">
        <v>34</v>
      </c>
      <c r="X3032">
        <v>1.43</v>
      </c>
      <c r="Y3032" t="s">
        <v>77</v>
      </c>
      <c r="Z3032">
        <v>8.34</v>
      </c>
      <c r="AA3032">
        <v>36330</v>
      </c>
      <c r="AB3032">
        <f t="shared" si="134"/>
        <v>358.62</v>
      </c>
      <c r="AC3032">
        <f t="shared" si="135"/>
        <v>355.03379999999999</v>
      </c>
    </row>
    <row r="3033" spans="1:29" x14ac:dyDescent="0.25">
      <c r="A3033" t="s">
        <v>1542</v>
      </c>
      <c r="B3033">
        <v>47</v>
      </c>
      <c r="C3033" t="str">
        <f t="shared" si="132"/>
        <v>Adult</v>
      </c>
      <c r="D3033" t="s">
        <v>2921</v>
      </c>
      <c r="E3033" t="s">
        <v>57</v>
      </c>
      <c r="F3033">
        <v>0.09</v>
      </c>
      <c r="G3033">
        <v>1</v>
      </c>
      <c r="H3033" s="1">
        <v>41431</v>
      </c>
      <c r="I3033" s="1" t="str">
        <f t="shared" si="133"/>
        <v xml:space="preserve"> Jun</v>
      </c>
      <c r="J3033">
        <v>51011</v>
      </c>
      <c r="K3033" t="s">
        <v>47</v>
      </c>
      <c r="L3033">
        <v>41</v>
      </c>
      <c r="M3033">
        <v>0.55000000000000004</v>
      </c>
      <c r="N3033" t="s">
        <v>96</v>
      </c>
      <c r="O3033" t="s">
        <v>30</v>
      </c>
      <c r="P3033" t="s">
        <v>1321</v>
      </c>
      <c r="Q3033" t="s">
        <v>105</v>
      </c>
      <c r="R3033">
        <v>1435.8330000000001</v>
      </c>
      <c r="S3033" t="s">
        <v>52</v>
      </c>
      <c r="T3033">
        <v>7151</v>
      </c>
      <c r="U3033">
        <v>5144.8715000000002</v>
      </c>
      <c r="V3033" s="1">
        <v>41433</v>
      </c>
      <c r="W3033" t="s">
        <v>34</v>
      </c>
      <c r="X3033">
        <v>3.9</v>
      </c>
      <c r="Y3033" t="s">
        <v>54</v>
      </c>
      <c r="Z3033">
        <v>155.99</v>
      </c>
      <c r="AA3033">
        <v>95501</v>
      </c>
      <c r="AB3033">
        <f t="shared" si="134"/>
        <v>6395.59</v>
      </c>
      <c r="AC3033">
        <f t="shared" si="135"/>
        <v>5819.9868999999999</v>
      </c>
    </row>
    <row r="3034" spans="1:29" x14ac:dyDescent="0.25">
      <c r="A3034" t="s">
        <v>1270</v>
      </c>
      <c r="B3034">
        <v>47</v>
      </c>
      <c r="C3034" t="str">
        <f t="shared" si="132"/>
        <v>Adult</v>
      </c>
      <c r="D3034" t="s">
        <v>1923</v>
      </c>
      <c r="E3034" t="s">
        <v>46</v>
      </c>
      <c r="F3034">
        <v>7.0000000000000007E-2</v>
      </c>
      <c r="G3034">
        <v>1</v>
      </c>
      <c r="H3034" s="1">
        <v>41431</v>
      </c>
      <c r="I3034" s="1" t="str">
        <f t="shared" si="133"/>
        <v xml:space="preserve"> Jun</v>
      </c>
      <c r="J3034">
        <v>13410</v>
      </c>
      <c r="K3034" t="s">
        <v>39</v>
      </c>
      <c r="L3034">
        <v>4</v>
      </c>
      <c r="M3034">
        <v>0.77</v>
      </c>
      <c r="N3034" t="s">
        <v>96</v>
      </c>
      <c r="O3034" t="s">
        <v>139</v>
      </c>
      <c r="P3034" t="s">
        <v>998</v>
      </c>
      <c r="Q3034" t="s">
        <v>102</v>
      </c>
      <c r="R3034">
        <v>-35.17</v>
      </c>
      <c r="S3034" t="s">
        <v>68</v>
      </c>
      <c r="T3034">
        <v>1864</v>
      </c>
      <c r="U3034">
        <v>33.64</v>
      </c>
      <c r="V3034" s="1">
        <v>41433</v>
      </c>
      <c r="W3034" t="s">
        <v>34</v>
      </c>
      <c r="X3034">
        <v>2.83</v>
      </c>
      <c r="Y3034" t="s">
        <v>93</v>
      </c>
      <c r="Z3034">
        <v>8.1199999999999992</v>
      </c>
      <c r="AA3034">
        <v>68104</v>
      </c>
      <c r="AB3034">
        <f t="shared" si="134"/>
        <v>32.479999999999997</v>
      </c>
      <c r="AC3034">
        <f t="shared" si="135"/>
        <v>30.206399999999995</v>
      </c>
    </row>
    <row r="3035" spans="1:29" x14ac:dyDescent="0.25">
      <c r="A3035" t="s">
        <v>2299</v>
      </c>
      <c r="B3035">
        <v>47</v>
      </c>
      <c r="C3035" t="str">
        <f t="shared" si="132"/>
        <v>Adult</v>
      </c>
      <c r="D3035" t="s">
        <v>947</v>
      </c>
      <c r="E3035" t="s">
        <v>27</v>
      </c>
      <c r="F3035">
        <v>0.09</v>
      </c>
      <c r="G3035">
        <v>1</v>
      </c>
      <c r="H3035" s="1">
        <v>41432</v>
      </c>
      <c r="I3035" s="1" t="str">
        <f t="shared" si="133"/>
        <v xml:space="preserve"> Jun</v>
      </c>
      <c r="J3035">
        <v>35302</v>
      </c>
      <c r="K3035" t="s">
        <v>131</v>
      </c>
      <c r="L3035">
        <v>6</v>
      </c>
      <c r="M3035">
        <v>0.4</v>
      </c>
      <c r="N3035" t="s">
        <v>29</v>
      </c>
      <c r="O3035" t="s">
        <v>30</v>
      </c>
      <c r="P3035" t="s">
        <v>145</v>
      </c>
      <c r="Q3035" t="s">
        <v>61</v>
      </c>
      <c r="R3035">
        <v>17.57</v>
      </c>
      <c r="S3035" t="s">
        <v>33</v>
      </c>
      <c r="T3035">
        <v>4965</v>
      </c>
      <c r="U3035">
        <v>188.44</v>
      </c>
      <c r="V3035" s="1">
        <v>41432</v>
      </c>
      <c r="W3035" t="s">
        <v>34</v>
      </c>
      <c r="X3035">
        <v>5.76</v>
      </c>
      <c r="Y3035" t="s">
        <v>136</v>
      </c>
      <c r="Z3035">
        <v>30.98</v>
      </c>
      <c r="AA3035">
        <v>11725</v>
      </c>
      <c r="AB3035">
        <f t="shared" si="134"/>
        <v>185.88</v>
      </c>
      <c r="AC3035">
        <f t="shared" si="135"/>
        <v>169.1508</v>
      </c>
    </row>
    <row r="3036" spans="1:29" x14ac:dyDescent="0.25">
      <c r="A3036" t="s">
        <v>3020</v>
      </c>
      <c r="B3036">
        <v>47</v>
      </c>
      <c r="C3036" t="str">
        <f t="shared" si="132"/>
        <v>Adult</v>
      </c>
      <c r="D3036" t="s">
        <v>2623</v>
      </c>
      <c r="E3036" t="s">
        <v>27</v>
      </c>
      <c r="F3036">
        <v>0.05</v>
      </c>
      <c r="G3036">
        <v>1</v>
      </c>
      <c r="H3036" s="1">
        <v>41432</v>
      </c>
      <c r="I3036" s="1" t="str">
        <f t="shared" si="133"/>
        <v xml:space="preserve"> Jun</v>
      </c>
      <c r="J3036">
        <v>30211</v>
      </c>
      <c r="K3036" t="s">
        <v>131</v>
      </c>
      <c r="L3036">
        <v>19</v>
      </c>
      <c r="M3036">
        <v>0.4</v>
      </c>
      <c r="N3036" t="s">
        <v>29</v>
      </c>
      <c r="O3036" t="s">
        <v>59</v>
      </c>
      <c r="P3036" t="s">
        <v>3003</v>
      </c>
      <c r="Q3036" t="s">
        <v>61</v>
      </c>
      <c r="R3036">
        <v>38.43</v>
      </c>
      <c r="S3036" t="s">
        <v>52</v>
      </c>
      <c r="T3036">
        <v>4245</v>
      </c>
      <c r="U3036">
        <v>141.96</v>
      </c>
      <c r="V3036" s="1">
        <v>41433</v>
      </c>
      <c r="W3036" t="s">
        <v>34</v>
      </c>
      <c r="X3036">
        <v>1.71</v>
      </c>
      <c r="Y3036" t="s">
        <v>89</v>
      </c>
      <c r="Z3036">
        <v>7.4</v>
      </c>
      <c r="AA3036">
        <v>97005</v>
      </c>
      <c r="AB3036">
        <f t="shared" si="134"/>
        <v>140.6</v>
      </c>
      <c r="AC3036">
        <f t="shared" si="135"/>
        <v>133.57</v>
      </c>
    </row>
    <row r="3037" spans="1:29" x14ac:dyDescent="0.25">
      <c r="A3037" t="s">
        <v>2114</v>
      </c>
      <c r="B3037">
        <v>47</v>
      </c>
      <c r="C3037" t="str">
        <f t="shared" si="132"/>
        <v>Adult</v>
      </c>
      <c r="D3037" t="s">
        <v>936</v>
      </c>
      <c r="E3037" t="s">
        <v>38</v>
      </c>
      <c r="F3037">
        <v>0.02</v>
      </c>
      <c r="G3037">
        <v>1</v>
      </c>
      <c r="H3037" s="1">
        <v>41432</v>
      </c>
      <c r="I3037" s="1" t="str">
        <f t="shared" si="133"/>
        <v xml:space="preserve"> Jun</v>
      </c>
      <c r="J3037">
        <v>40036</v>
      </c>
      <c r="K3037" t="s">
        <v>39</v>
      </c>
      <c r="L3037">
        <v>10</v>
      </c>
      <c r="M3037">
        <v>0.57999999999999996</v>
      </c>
      <c r="N3037" t="s">
        <v>96</v>
      </c>
      <c r="O3037" t="s">
        <v>30</v>
      </c>
      <c r="P3037">
        <v>8260</v>
      </c>
      <c r="Q3037" t="s">
        <v>105</v>
      </c>
      <c r="R3037">
        <v>-147.35599999999999</v>
      </c>
      <c r="S3037" t="s">
        <v>68</v>
      </c>
      <c r="T3037">
        <v>5659</v>
      </c>
      <c r="U3037">
        <v>568.33550000000002</v>
      </c>
      <c r="V3037" s="1">
        <v>41433</v>
      </c>
      <c r="W3037" t="s">
        <v>34</v>
      </c>
      <c r="X3037">
        <v>8.99</v>
      </c>
      <c r="Y3037" t="s">
        <v>149</v>
      </c>
      <c r="Z3037">
        <v>65.989999999999995</v>
      </c>
      <c r="AA3037">
        <v>60516</v>
      </c>
      <c r="AB3037">
        <f t="shared" si="134"/>
        <v>659.9</v>
      </c>
      <c r="AC3037">
        <f t="shared" si="135"/>
        <v>646.702</v>
      </c>
    </row>
    <row r="3038" spans="1:29" x14ac:dyDescent="0.25">
      <c r="A3038" t="s">
        <v>2299</v>
      </c>
      <c r="B3038">
        <v>47</v>
      </c>
      <c r="C3038" t="str">
        <f t="shared" si="132"/>
        <v>Adult</v>
      </c>
      <c r="D3038" t="s">
        <v>947</v>
      </c>
      <c r="E3038" t="s">
        <v>27</v>
      </c>
      <c r="F3038">
        <v>0.1</v>
      </c>
      <c r="G3038">
        <v>1</v>
      </c>
      <c r="H3038" s="1">
        <v>41432</v>
      </c>
      <c r="I3038" s="1" t="str">
        <f t="shared" si="133"/>
        <v xml:space="preserve"> Jun</v>
      </c>
      <c r="J3038">
        <v>35302</v>
      </c>
      <c r="K3038" t="s">
        <v>131</v>
      </c>
      <c r="L3038">
        <v>13</v>
      </c>
      <c r="M3038">
        <v>0.59</v>
      </c>
      <c r="N3038" t="s">
        <v>96</v>
      </c>
      <c r="O3038" t="s">
        <v>30</v>
      </c>
      <c r="P3038" t="s">
        <v>1258</v>
      </c>
      <c r="Q3038" t="s">
        <v>105</v>
      </c>
      <c r="R3038">
        <v>-228.184</v>
      </c>
      <c r="S3038" t="s">
        <v>33</v>
      </c>
      <c r="T3038">
        <v>4966</v>
      </c>
      <c r="U3038">
        <v>1265.4970000000001</v>
      </c>
      <c r="V3038" s="1">
        <v>41433</v>
      </c>
      <c r="W3038" t="s">
        <v>34</v>
      </c>
      <c r="X3038">
        <v>7.69</v>
      </c>
      <c r="Y3038" t="s">
        <v>136</v>
      </c>
      <c r="Z3038">
        <v>125.99</v>
      </c>
      <c r="AA3038">
        <v>11725</v>
      </c>
      <c r="AB3038">
        <f t="shared" si="134"/>
        <v>1637.87</v>
      </c>
      <c r="AC3038">
        <f t="shared" si="135"/>
        <v>1474.0829999999999</v>
      </c>
    </row>
    <row r="3039" spans="1:29" x14ac:dyDescent="0.25">
      <c r="A3039" t="s">
        <v>693</v>
      </c>
      <c r="B3039">
        <v>47</v>
      </c>
      <c r="C3039" t="str">
        <f t="shared" si="132"/>
        <v>Adult</v>
      </c>
      <c r="D3039" t="s">
        <v>1087</v>
      </c>
      <c r="E3039" t="s">
        <v>27</v>
      </c>
      <c r="F3039">
        <v>0.02</v>
      </c>
      <c r="G3039">
        <v>1</v>
      </c>
      <c r="H3039" s="1">
        <v>41432</v>
      </c>
      <c r="I3039" s="1" t="str">
        <f t="shared" si="133"/>
        <v xml:space="preserve"> Jun</v>
      </c>
      <c r="J3039">
        <v>2720</v>
      </c>
      <c r="K3039" t="s">
        <v>58</v>
      </c>
      <c r="L3039">
        <v>36</v>
      </c>
      <c r="M3039">
        <v>0.59</v>
      </c>
      <c r="N3039" t="s">
        <v>96</v>
      </c>
      <c r="O3039" t="s">
        <v>30</v>
      </c>
      <c r="P3039" t="s">
        <v>644</v>
      </c>
      <c r="Q3039" t="s">
        <v>105</v>
      </c>
      <c r="R3039">
        <v>483.96600000000001</v>
      </c>
      <c r="S3039" t="s">
        <v>68</v>
      </c>
      <c r="T3039">
        <v>393</v>
      </c>
      <c r="U3039">
        <v>2051.0160000000001</v>
      </c>
      <c r="V3039" s="1">
        <v>41435</v>
      </c>
      <c r="W3039" t="s">
        <v>42</v>
      </c>
      <c r="X3039">
        <v>3.99</v>
      </c>
      <c r="Y3039" t="s">
        <v>246</v>
      </c>
      <c r="Z3039">
        <v>65.989999999999995</v>
      </c>
      <c r="AA3039">
        <v>48195</v>
      </c>
      <c r="AB3039">
        <f t="shared" si="134"/>
        <v>2375.64</v>
      </c>
      <c r="AC3039">
        <f t="shared" si="135"/>
        <v>2328.1271999999999</v>
      </c>
    </row>
    <row r="3040" spans="1:29" x14ac:dyDescent="0.25">
      <c r="A3040" t="s">
        <v>3021</v>
      </c>
      <c r="B3040">
        <v>47</v>
      </c>
      <c r="C3040" t="str">
        <f t="shared" si="132"/>
        <v>Adult</v>
      </c>
      <c r="D3040" t="s">
        <v>871</v>
      </c>
      <c r="E3040" t="s">
        <v>46</v>
      </c>
      <c r="F3040">
        <v>0.1</v>
      </c>
      <c r="G3040">
        <v>1</v>
      </c>
      <c r="H3040" s="1">
        <v>41432</v>
      </c>
      <c r="I3040" s="1" t="str">
        <f t="shared" si="133"/>
        <v xml:space="preserve"> Jun</v>
      </c>
      <c r="J3040">
        <v>58851</v>
      </c>
      <c r="K3040" t="s">
        <v>47</v>
      </c>
      <c r="L3040">
        <v>3</v>
      </c>
      <c r="M3040">
        <v>0.43</v>
      </c>
      <c r="N3040" t="s">
        <v>48</v>
      </c>
      <c r="O3040" t="s">
        <v>59</v>
      </c>
      <c r="P3040" t="s">
        <v>258</v>
      </c>
      <c r="Q3040" t="s">
        <v>82</v>
      </c>
      <c r="R3040">
        <v>-6.39</v>
      </c>
      <c r="S3040" t="s">
        <v>68</v>
      </c>
      <c r="T3040">
        <v>8231</v>
      </c>
      <c r="U3040">
        <v>23.93</v>
      </c>
      <c r="V3040" s="1">
        <v>41436</v>
      </c>
      <c r="W3040" t="s">
        <v>34</v>
      </c>
      <c r="X3040">
        <v>0.96</v>
      </c>
      <c r="Y3040" t="s">
        <v>111</v>
      </c>
      <c r="Z3040">
        <v>8.34</v>
      </c>
      <c r="AA3040">
        <v>75088</v>
      </c>
      <c r="AB3040">
        <f t="shared" si="134"/>
        <v>25.02</v>
      </c>
      <c r="AC3040">
        <f t="shared" si="135"/>
        <v>22.518000000000001</v>
      </c>
    </row>
    <row r="3041" spans="1:29" x14ac:dyDescent="0.25">
      <c r="A3041" t="s">
        <v>3021</v>
      </c>
      <c r="B3041">
        <v>47</v>
      </c>
      <c r="C3041" t="str">
        <f t="shared" si="132"/>
        <v>Adult</v>
      </c>
      <c r="D3041" t="s">
        <v>871</v>
      </c>
      <c r="E3041" t="s">
        <v>46</v>
      </c>
      <c r="F3041">
        <v>0.04</v>
      </c>
      <c r="G3041">
        <v>1</v>
      </c>
      <c r="H3041" s="1">
        <v>41432</v>
      </c>
      <c r="I3041" s="1" t="str">
        <f t="shared" si="133"/>
        <v xml:space="preserve"> Jun</v>
      </c>
      <c r="J3041">
        <v>58851</v>
      </c>
      <c r="K3041" t="s">
        <v>47</v>
      </c>
      <c r="L3041">
        <v>14</v>
      </c>
      <c r="M3041">
        <v>0.37</v>
      </c>
      <c r="N3041" t="s">
        <v>96</v>
      </c>
      <c r="O3041" t="s">
        <v>80</v>
      </c>
      <c r="P3041" t="s">
        <v>2846</v>
      </c>
      <c r="Q3041" t="s">
        <v>98</v>
      </c>
      <c r="R3041">
        <v>537.4</v>
      </c>
      <c r="S3041" t="s">
        <v>68</v>
      </c>
      <c r="T3041">
        <v>8232</v>
      </c>
      <c r="U3041">
        <v>2027.55</v>
      </c>
      <c r="V3041" s="1">
        <v>41439</v>
      </c>
      <c r="W3041" t="s">
        <v>34</v>
      </c>
      <c r="X3041">
        <v>13.99</v>
      </c>
      <c r="Y3041" t="s">
        <v>111</v>
      </c>
      <c r="Z3041">
        <v>140.99</v>
      </c>
      <c r="AA3041">
        <v>75088</v>
      </c>
      <c r="AB3041">
        <f t="shared" si="134"/>
        <v>1973.8600000000001</v>
      </c>
      <c r="AC3041">
        <f t="shared" si="135"/>
        <v>1894.9056</v>
      </c>
    </row>
    <row r="3042" spans="1:29" x14ac:dyDescent="0.25">
      <c r="A3042" t="s">
        <v>2424</v>
      </c>
      <c r="B3042">
        <v>47</v>
      </c>
      <c r="C3042" t="str">
        <f t="shared" si="132"/>
        <v>Adult</v>
      </c>
      <c r="D3042" t="s">
        <v>1009</v>
      </c>
      <c r="E3042" t="s">
        <v>27</v>
      </c>
      <c r="F3042">
        <v>0.04</v>
      </c>
      <c r="G3042">
        <v>1</v>
      </c>
      <c r="H3042" s="1">
        <v>41433</v>
      </c>
      <c r="I3042" s="1" t="str">
        <f t="shared" si="133"/>
        <v xml:space="preserve"> Jun</v>
      </c>
      <c r="J3042">
        <v>45413</v>
      </c>
      <c r="K3042" t="s">
        <v>28</v>
      </c>
      <c r="L3042">
        <v>24</v>
      </c>
      <c r="M3042">
        <v>0.37</v>
      </c>
      <c r="N3042" t="s">
        <v>29</v>
      </c>
      <c r="O3042" t="s">
        <v>30</v>
      </c>
      <c r="P3042" t="s">
        <v>2765</v>
      </c>
      <c r="Q3042" t="s">
        <v>67</v>
      </c>
      <c r="R3042">
        <v>2.3205</v>
      </c>
      <c r="S3042" t="s">
        <v>76</v>
      </c>
      <c r="T3042">
        <v>6400</v>
      </c>
      <c r="U3042">
        <v>131.94</v>
      </c>
      <c r="V3042" s="1">
        <v>41433</v>
      </c>
      <c r="W3042" t="s">
        <v>34</v>
      </c>
      <c r="X3042">
        <v>2.99</v>
      </c>
      <c r="Y3042" t="s">
        <v>132</v>
      </c>
      <c r="Z3042">
        <v>5.28</v>
      </c>
      <c r="AA3042">
        <v>34142</v>
      </c>
      <c r="AB3042">
        <f t="shared" si="134"/>
        <v>126.72</v>
      </c>
      <c r="AC3042">
        <f t="shared" si="135"/>
        <v>121.6512</v>
      </c>
    </row>
    <row r="3043" spans="1:29" x14ac:dyDescent="0.25">
      <c r="A3043" t="s">
        <v>3022</v>
      </c>
      <c r="B3043">
        <v>47</v>
      </c>
      <c r="C3043" t="str">
        <f t="shared" si="132"/>
        <v>Adult</v>
      </c>
      <c r="D3043" t="s">
        <v>2591</v>
      </c>
      <c r="E3043" t="s">
        <v>27</v>
      </c>
      <c r="F3043">
        <v>0.04</v>
      </c>
      <c r="G3043">
        <v>1</v>
      </c>
      <c r="H3043" s="1">
        <v>41433</v>
      </c>
      <c r="I3043" s="1" t="str">
        <f t="shared" si="133"/>
        <v xml:space="preserve"> Jun</v>
      </c>
      <c r="J3043">
        <v>36646</v>
      </c>
      <c r="K3043" t="s">
        <v>131</v>
      </c>
      <c r="L3043">
        <v>24</v>
      </c>
      <c r="M3043">
        <v>0.83</v>
      </c>
      <c r="N3043" t="s">
        <v>29</v>
      </c>
      <c r="O3043" t="s">
        <v>40</v>
      </c>
      <c r="P3043" t="s">
        <v>2123</v>
      </c>
      <c r="Q3043" t="s">
        <v>32</v>
      </c>
      <c r="R3043">
        <v>-743.96</v>
      </c>
      <c r="S3043" t="s">
        <v>68</v>
      </c>
      <c r="T3043">
        <v>5139</v>
      </c>
      <c r="U3043">
        <v>1168.1500000000001</v>
      </c>
      <c r="V3043" s="1">
        <v>41434</v>
      </c>
      <c r="W3043" t="s">
        <v>42</v>
      </c>
      <c r="X3043">
        <v>35</v>
      </c>
      <c r="Y3043" t="s">
        <v>149</v>
      </c>
      <c r="Z3043">
        <v>48.91</v>
      </c>
      <c r="AA3043">
        <v>60035</v>
      </c>
      <c r="AB3043">
        <f t="shared" si="134"/>
        <v>1173.8399999999999</v>
      </c>
      <c r="AC3043">
        <f t="shared" si="135"/>
        <v>1126.8863999999999</v>
      </c>
    </row>
    <row r="3044" spans="1:29" x14ac:dyDescent="0.25">
      <c r="A3044" t="s">
        <v>1033</v>
      </c>
      <c r="B3044">
        <v>47</v>
      </c>
      <c r="C3044" t="str">
        <f t="shared" si="132"/>
        <v>Adult</v>
      </c>
      <c r="D3044" t="s">
        <v>1028</v>
      </c>
      <c r="E3044" t="s">
        <v>46</v>
      </c>
      <c r="F3044">
        <v>0.05</v>
      </c>
      <c r="G3044">
        <v>1</v>
      </c>
      <c r="H3044" s="1">
        <v>41433</v>
      </c>
      <c r="I3044" s="1" t="str">
        <f t="shared" si="133"/>
        <v xml:space="preserve"> Jun</v>
      </c>
      <c r="J3044">
        <v>7430</v>
      </c>
      <c r="K3044" t="s">
        <v>131</v>
      </c>
      <c r="L3044">
        <v>50</v>
      </c>
      <c r="M3044">
        <v>0.38</v>
      </c>
      <c r="N3044" t="s">
        <v>29</v>
      </c>
      <c r="O3044" t="s">
        <v>30</v>
      </c>
      <c r="P3044" t="s">
        <v>1476</v>
      </c>
      <c r="Q3044" t="s">
        <v>267</v>
      </c>
      <c r="R3044">
        <v>353.2</v>
      </c>
      <c r="S3044" t="s">
        <v>68</v>
      </c>
      <c r="T3044">
        <v>1017</v>
      </c>
      <c r="U3044">
        <v>751.77</v>
      </c>
      <c r="V3044" s="1">
        <v>41434</v>
      </c>
      <c r="W3044" t="s">
        <v>34</v>
      </c>
      <c r="X3044">
        <v>1.39</v>
      </c>
      <c r="Y3044" t="s">
        <v>149</v>
      </c>
      <c r="Z3044">
        <v>15.67</v>
      </c>
      <c r="AA3044">
        <v>60130</v>
      </c>
      <c r="AB3044">
        <f t="shared" si="134"/>
        <v>783.5</v>
      </c>
      <c r="AC3044">
        <f t="shared" si="135"/>
        <v>744.32500000000005</v>
      </c>
    </row>
    <row r="3045" spans="1:29" x14ac:dyDescent="0.25">
      <c r="A3045" t="s">
        <v>2424</v>
      </c>
      <c r="B3045">
        <v>47</v>
      </c>
      <c r="C3045" t="str">
        <f t="shared" si="132"/>
        <v>Adult</v>
      </c>
      <c r="D3045" t="s">
        <v>1009</v>
      </c>
      <c r="E3045" t="s">
        <v>27</v>
      </c>
      <c r="F3045">
        <v>0.03</v>
      </c>
      <c r="G3045">
        <v>1</v>
      </c>
      <c r="H3045" s="1">
        <v>41433</v>
      </c>
      <c r="I3045" s="1" t="str">
        <f t="shared" si="133"/>
        <v xml:space="preserve"> Jun</v>
      </c>
      <c r="J3045">
        <v>45413</v>
      </c>
      <c r="K3045" t="s">
        <v>28</v>
      </c>
      <c r="L3045">
        <v>18</v>
      </c>
      <c r="M3045">
        <v>0.37</v>
      </c>
      <c r="N3045" t="s">
        <v>29</v>
      </c>
      <c r="O3045" t="s">
        <v>30</v>
      </c>
      <c r="P3045" t="s">
        <v>2884</v>
      </c>
      <c r="Q3045" t="s">
        <v>67</v>
      </c>
      <c r="R3045">
        <v>-73.5655</v>
      </c>
      <c r="S3045" t="s">
        <v>76</v>
      </c>
      <c r="T3045">
        <v>6398</v>
      </c>
      <c r="U3045">
        <v>85.74</v>
      </c>
      <c r="V3045" s="1">
        <v>41434</v>
      </c>
      <c r="W3045" t="s">
        <v>34</v>
      </c>
      <c r="X3045">
        <v>6.21</v>
      </c>
      <c r="Y3045" t="s">
        <v>132</v>
      </c>
      <c r="Z3045">
        <v>4.38</v>
      </c>
      <c r="AA3045">
        <v>34142</v>
      </c>
      <c r="AB3045">
        <f t="shared" si="134"/>
        <v>78.84</v>
      </c>
      <c r="AC3045">
        <f t="shared" si="135"/>
        <v>76.474800000000002</v>
      </c>
    </row>
    <row r="3046" spans="1:29" x14ac:dyDescent="0.25">
      <c r="A3046" t="s">
        <v>2424</v>
      </c>
      <c r="B3046">
        <v>47</v>
      </c>
      <c r="C3046" t="str">
        <f t="shared" si="132"/>
        <v>Adult</v>
      </c>
      <c r="D3046" t="s">
        <v>1009</v>
      </c>
      <c r="E3046" t="s">
        <v>27</v>
      </c>
      <c r="F3046">
        <v>0.05</v>
      </c>
      <c r="G3046">
        <v>1</v>
      </c>
      <c r="H3046" s="1">
        <v>41433</v>
      </c>
      <c r="I3046" s="1" t="str">
        <f t="shared" si="133"/>
        <v xml:space="preserve"> Jun</v>
      </c>
      <c r="J3046">
        <v>45413</v>
      </c>
      <c r="K3046" t="s">
        <v>28</v>
      </c>
      <c r="L3046">
        <v>17</v>
      </c>
      <c r="M3046">
        <v>0.35</v>
      </c>
      <c r="N3046" t="s">
        <v>29</v>
      </c>
      <c r="O3046" t="s">
        <v>30</v>
      </c>
      <c r="P3046" t="s">
        <v>857</v>
      </c>
      <c r="Q3046" t="s">
        <v>67</v>
      </c>
      <c r="R3046">
        <v>778.6</v>
      </c>
      <c r="S3046" t="s">
        <v>76</v>
      </c>
      <c r="T3046">
        <v>6399</v>
      </c>
      <c r="U3046">
        <v>2031.98</v>
      </c>
      <c r="V3046" s="1">
        <v>41434</v>
      </c>
      <c r="W3046" t="s">
        <v>34</v>
      </c>
      <c r="X3046">
        <v>9.07</v>
      </c>
      <c r="Y3046" t="s">
        <v>132</v>
      </c>
      <c r="Z3046">
        <v>120.98</v>
      </c>
      <c r="AA3046">
        <v>34142</v>
      </c>
      <c r="AB3046">
        <f t="shared" si="134"/>
        <v>2056.66</v>
      </c>
      <c r="AC3046">
        <f t="shared" si="135"/>
        <v>1953.8269999999998</v>
      </c>
    </row>
    <row r="3047" spans="1:29" x14ac:dyDescent="0.25">
      <c r="A3047" t="s">
        <v>1401</v>
      </c>
      <c r="B3047">
        <v>47</v>
      </c>
      <c r="C3047" t="str">
        <f t="shared" si="132"/>
        <v>Adult</v>
      </c>
      <c r="D3047" t="s">
        <v>3023</v>
      </c>
      <c r="E3047" t="s">
        <v>57</v>
      </c>
      <c r="F3047">
        <v>0.04</v>
      </c>
      <c r="G3047">
        <v>1</v>
      </c>
      <c r="H3047" s="1">
        <v>41433</v>
      </c>
      <c r="I3047" s="1" t="str">
        <f t="shared" si="133"/>
        <v xml:space="preserve"> Jun</v>
      </c>
      <c r="J3047">
        <v>25889</v>
      </c>
      <c r="K3047" t="s">
        <v>47</v>
      </c>
      <c r="L3047">
        <v>23</v>
      </c>
      <c r="M3047">
        <v>0.49</v>
      </c>
      <c r="N3047" t="s">
        <v>48</v>
      </c>
      <c r="O3047" t="s">
        <v>139</v>
      </c>
      <c r="P3047" t="s">
        <v>506</v>
      </c>
      <c r="Q3047" t="s">
        <v>82</v>
      </c>
      <c r="R3047">
        <v>73.7</v>
      </c>
      <c r="S3047" t="s">
        <v>52</v>
      </c>
      <c r="T3047">
        <v>3625</v>
      </c>
      <c r="U3047">
        <v>321.63</v>
      </c>
      <c r="V3047" s="1">
        <v>41435</v>
      </c>
      <c r="W3047" t="s">
        <v>34</v>
      </c>
      <c r="X3047">
        <v>5</v>
      </c>
      <c r="Y3047" t="s">
        <v>54</v>
      </c>
      <c r="Z3047">
        <v>14.34</v>
      </c>
      <c r="AA3047">
        <v>90604</v>
      </c>
      <c r="AB3047">
        <f t="shared" si="134"/>
        <v>329.82</v>
      </c>
      <c r="AC3047">
        <f t="shared" si="135"/>
        <v>316.62720000000002</v>
      </c>
    </row>
    <row r="3048" spans="1:29" x14ac:dyDescent="0.25">
      <c r="A3048" t="s">
        <v>2037</v>
      </c>
      <c r="B3048">
        <v>47</v>
      </c>
      <c r="C3048" t="str">
        <f t="shared" si="132"/>
        <v>Adult</v>
      </c>
      <c r="D3048" t="s">
        <v>652</v>
      </c>
      <c r="E3048" t="s">
        <v>38</v>
      </c>
      <c r="F3048">
        <v>0.03</v>
      </c>
      <c r="G3048">
        <v>1</v>
      </c>
      <c r="H3048" s="1">
        <v>41433</v>
      </c>
      <c r="I3048" s="1" t="str">
        <f t="shared" si="133"/>
        <v xml:space="preserve"> Jun</v>
      </c>
      <c r="J3048">
        <v>27969</v>
      </c>
      <c r="K3048" t="s">
        <v>47</v>
      </c>
      <c r="L3048">
        <v>9</v>
      </c>
      <c r="M3048">
        <v>0.45</v>
      </c>
      <c r="N3048" t="s">
        <v>96</v>
      </c>
      <c r="O3048" t="s">
        <v>30</v>
      </c>
      <c r="P3048" t="s">
        <v>587</v>
      </c>
      <c r="Q3048" t="s">
        <v>102</v>
      </c>
      <c r="R3048">
        <v>8.6</v>
      </c>
      <c r="S3048" t="s">
        <v>52</v>
      </c>
      <c r="T3048">
        <v>3921</v>
      </c>
      <c r="U3048">
        <v>732.72</v>
      </c>
      <c r="V3048" s="1">
        <v>41437</v>
      </c>
      <c r="W3048" t="s">
        <v>34</v>
      </c>
      <c r="X3048">
        <v>6.13</v>
      </c>
      <c r="Y3048" t="s">
        <v>537</v>
      </c>
      <c r="Z3048">
        <v>83.1</v>
      </c>
      <c r="AA3048">
        <v>85705</v>
      </c>
      <c r="AB3048">
        <f t="shared" si="134"/>
        <v>747.9</v>
      </c>
      <c r="AC3048">
        <f t="shared" si="135"/>
        <v>725.46299999999997</v>
      </c>
    </row>
    <row r="3049" spans="1:29" x14ac:dyDescent="0.25">
      <c r="A3049" t="s">
        <v>2037</v>
      </c>
      <c r="B3049">
        <v>47</v>
      </c>
      <c r="C3049" t="str">
        <f t="shared" si="132"/>
        <v>Adult</v>
      </c>
      <c r="D3049" t="s">
        <v>652</v>
      </c>
      <c r="E3049" t="s">
        <v>38</v>
      </c>
      <c r="F3049">
        <v>0.1</v>
      </c>
      <c r="G3049">
        <v>1</v>
      </c>
      <c r="H3049" s="1">
        <v>41433</v>
      </c>
      <c r="I3049" s="1" t="str">
        <f t="shared" si="133"/>
        <v xml:space="preserve"> Jun</v>
      </c>
      <c r="J3049">
        <v>27969</v>
      </c>
      <c r="K3049" t="s">
        <v>47</v>
      </c>
      <c r="L3049">
        <v>32</v>
      </c>
      <c r="M3049">
        <v>0.78</v>
      </c>
      <c r="N3049" t="s">
        <v>29</v>
      </c>
      <c r="O3049" t="s">
        <v>49</v>
      </c>
      <c r="P3049" t="s">
        <v>801</v>
      </c>
      <c r="Q3049" t="s">
        <v>32</v>
      </c>
      <c r="R3049">
        <v>-1533.15</v>
      </c>
      <c r="S3049" t="s">
        <v>52</v>
      </c>
      <c r="T3049">
        <v>3922</v>
      </c>
      <c r="U3049">
        <v>687.47</v>
      </c>
      <c r="V3049" s="1">
        <v>41438</v>
      </c>
      <c r="W3049" t="s">
        <v>53</v>
      </c>
      <c r="X3049">
        <v>53.03</v>
      </c>
      <c r="Y3049" t="s">
        <v>537</v>
      </c>
      <c r="Z3049">
        <v>20.98</v>
      </c>
      <c r="AA3049">
        <v>85705</v>
      </c>
      <c r="AB3049">
        <f t="shared" si="134"/>
        <v>671.36</v>
      </c>
      <c r="AC3049">
        <f t="shared" si="135"/>
        <v>604.22400000000005</v>
      </c>
    </row>
    <row r="3050" spans="1:29" x14ac:dyDescent="0.25">
      <c r="A3050" t="s">
        <v>2037</v>
      </c>
      <c r="B3050">
        <v>47</v>
      </c>
      <c r="C3050" t="str">
        <f t="shared" si="132"/>
        <v>Adult</v>
      </c>
      <c r="D3050" t="s">
        <v>652</v>
      </c>
      <c r="E3050" t="s">
        <v>38</v>
      </c>
      <c r="F3050">
        <v>0.04</v>
      </c>
      <c r="G3050">
        <v>1</v>
      </c>
      <c r="H3050" s="1">
        <v>41433</v>
      </c>
      <c r="I3050" s="1" t="str">
        <f t="shared" si="133"/>
        <v xml:space="preserve"> Jun</v>
      </c>
      <c r="J3050">
        <v>27969</v>
      </c>
      <c r="K3050" t="s">
        <v>47</v>
      </c>
      <c r="L3050">
        <v>43</v>
      </c>
      <c r="M3050">
        <v>0.69</v>
      </c>
      <c r="N3050" t="s">
        <v>48</v>
      </c>
      <c r="O3050" t="s">
        <v>73</v>
      </c>
      <c r="P3050" t="s">
        <v>848</v>
      </c>
      <c r="Q3050" t="s">
        <v>154</v>
      </c>
      <c r="R3050">
        <v>-824.09</v>
      </c>
      <c r="S3050" t="s">
        <v>52</v>
      </c>
      <c r="T3050">
        <v>3920</v>
      </c>
      <c r="U3050">
        <v>5677.87</v>
      </c>
      <c r="V3050" s="1">
        <v>41440</v>
      </c>
      <c r="W3050" t="s">
        <v>53</v>
      </c>
      <c r="X3050">
        <v>54.74</v>
      </c>
      <c r="Y3050" t="s">
        <v>537</v>
      </c>
      <c r="Z3050">
        <v>130.97999999999999</v>
      </c>
      <c r="AA3050">
        <v>85705</v>
      </c>
      <c r="AB3050">
        <f t="shared" si="134"/>
        <v>5632.1399999999994</v>
      </c>
      <c r="AC3050">
        <f t="shared" si="135"/>
        <v>5406.8543999999993</v>
      </c>
    </row>
    <row r="3051" spans="1:29" x14ac:dyDescent="0.25">
      <c r="A3051" t="s">
        <v>1589</v>
      </c>
      <c r="B3051">
        <v>47</v>
      </c>
      <c r="C3051" t="str">
        <f t="shared" si="132"/>
        <v>Adult</v>
      </c>
      <c r="D3051" t="s">
        <v>1590</v>
      </c>
      <c r="E3051" t="s">
        <v>38</v>
      </c>
      <c r="F3051">
        <v>0</v>
      </c>
      <c r="G3051">
        <v>1</v>
      </c>
      <c r="H3051" s="1">
        <v>41434</v>
      </c>
      <c r="I3051" s="1" t="str">
        <f t="shared" si="133"/>
        <v xml:space="preserve"> Jun</v>
      </c>
      <c r="J3051">
        <v>30433</v>
      </c>
      <c r="K3051" t="s">
        <v>131</v>
      </c>
      <c r="L3051">
        <v>17</v>
      </c>
      <c r="M3051">
        <v>0.56000000000000005</v>
      </c>
      <c r="N3051" t="s">
        <v>29</v>
      </c>
      <c r="O3051" t="s">
        <v>139</v>
      </c>
      <c r="P3051" t="s">
        <v>1490</v>
      </c>
      <c r="Q3051" t="s">
        <v>481</v>
      </c>
      <c r="R3051">
        <v>-35.78</v>
      </c>
      <c r="S3051" t="s">
        <v>68</v>
      </c>
      <c r="T3051">
        <v>4276</v>
      </c>
      <c r="U3051">
        <v>253.38</v>
      </c>
      <c r="V3051" s="1">
        <v>41434</v>
      </c>
      <c r="W3051" t="s">
        <v>42</v>
      </c>
      <c r="X3051">
        <v>7.59</v>
      </c>
      <c r="Y3051" t="s">
        <v>239</v>
      </c>
      <c r="Z3051">
        <v>13.9</v>
      </c>
      <c r="AA3051">
        <v>53545</v>
      </c>
      <c r="AB3051">
        <f t="shared" si="134"/>
        <v>236.3</v>
      </c>
      <c r="AC3051">
        <f t="shared" si="135"/>
        <v>236.3</v>
      </c>
    </row>
    <row r="3052" spans="1:29" x14ac:dyDescent="0.25">
      <c r="A3052" t="s">
        <v>2447</v>
      </c>
      <c r="B3052">
        <v>47</v>
      </c>
      <c r="C3052" t="str">
        <f t="shared" si="132"/>
        <v>Adult</v>
      </c>
      <c r="D3052" t="s">
        <v>2448</v>
      </c>
      <c r="E3052" t="s">
        <v>46</v>
      </c>
      <c r="F3052">
        <v>0.01</v>
      </c>
      <c r="G3052">
        <v>1</v>
      </c>
      <c r="H3052" s="1">
        <v>41434</v>
      </c>
      <c r="I3052" s="1" t="str">
        <f t="shared" si="133"/>
        <v xml:space="preserve"> Jun</v>
      </c>
      <c r="J3052">
        <v>6309</v>
      </c>
      <c r="K3052" t="s">
        <v>131</v>
      </c>
      <c r="L3052">
        <v>10</v>
      </c>
      <c r="M3052">
        <v>0.36</v>
      </c>
      <c r="N3052" t="s">
        <v>29</v>
      </c>
      <c r="O3052" t="s">
        <v>30</v>
      </c>
      <c r="P3052" t="s">
        <v>2967</v>
      </c>
      <c r="Q3052" t="s">
        <v>210</v>
      </c>
      <c r="R3052">
        <v>3.76</v>
      </c>
      <c r="S3052" t="s">
        <v>52</v>
      </c>
      <c r="T3052">
        <v>878</v>
      </c>
      <c r="U3052">
        <v>29.79</v>
      </c>
      <c r="V3052" s="1">
        <v>41435</v>
      </c>
      <c r="W3052" t="s">
        <v>34</v>
      </c>
      <c r="X3052">
        <v>0.99</v>
      </c>
      <c r="Y3052" t="s">
        <v>298</v>
      </c>
      <c r="Z3052">
        <v>2.88</v>
      </c>
      <c r="AA3052">
        <v>80122</v>
      </c>
      <c r="AB3052">
        <f t="shared" si="134"/>
        <v>28.799999999999997</v>
      </c>
      <c r="AC3052">
        <f t="shared" si="135"/>
        <v>28.511999999999997</v>
      </c>
    </row>
    <row r="3053" spans="1:29" x14ac:dyDescent="0.25">
      <c r="A3053" t="s">
        <v>1897</v>
      </c>
      <c r="B3053">
        <v>47</v>
      </c>
      <c r="C3053" t="str">
        <f t="shared" si="132"/>
        <v>Adult</v>
      </c>
      <c r="D3053" t="s">
        <v>672</v>
      </c>
      <c r="E3053" t="s">
        <v>38</v>
      </c>
      <c r="F3053">
        <v>0</v>
      </c>
      <c r="G3053">
        <v>1</v>
      </c>
      <c r="H3053" s="1">
        <v>41434</v>
      </c>
      <c r="I3053" s="1" t="str">
        <f t="shared" si="133"/>
        <v xml:space="preserve"> Jun</v>
      </c>
      <c r="J3053">
        <v>59943</v>
      </c>
      <c r="K3053" t="s">
        <v>58</v>
      </c>
      <c r="L3053">
        <v>43</v>
      </c>
      <c r="M3053">
        <v>0.39</v>
      </c>
      <c r="N3053" t="s">
        <v>29</v>
      </c>
      <c r="O3053" t="s">
        <v>30</v>
      </c>
      <c r="P3053" t="s">
        <v>1818</v>
      </c>
      <c r="Q3053" t="s">
        <v>67</v>
      </c>
      <c r="R3053">
        <v>31.203499999999998</v>
      </c>
      <c r="S3053" t="s">
        <v>76</v>
      </c>
      <c r="T3053">
        <v>8392</v>
      </c>
      <c r="U3053">
        <v>679.65</v>
      </c>
      <c r="V3053" s="1">
        <v>41435</v>
      </c>
      <c r="W3053" t="s">
        <v>34</v>
      </c>
      <c r="X3053">
        <v>8.4</v>
      </c>
      <c r="Y3053" t="s">
        <v>685</v>
      </c>
      <c r="Z3053">
        <v>15.01</v>
      </c>
      <c r="AA3053">
        <v>27288</v>
      </c>
      <c r="AB3053">
        <f t="shared" si="134"/>
        <v>645.42999999999995</v>
      </c>
      <c r="AC3053">
        <f t="shared" si="135"/>
        <v>645.42999999999995</v>
      </c>
    </row>
    <row r="3054" spans="1:29" x14ac:dyDescent="0.25">
      <c r="A3054" t="s">
        <v>1952</v>
      </c>
      <c r="B3054">
        <v>47</v>
      </c>
      <c r="C3054" t="str">
        <f t="shared" si="132"/>
        <v>Adult</v>
      </c>
      <c r="D3054" t="s">
        <v>1953</v>
      </c>
      <c r="E3054" t="s">
        <v>57</v>
      </c>
      <c r="F3054">
        <v>0.05</v>
      </c>
      <c r="G3054">
        <v>1</v>
      </c>
      <c r="H3054" s="1">
        <v>41434</v>
      </c>
      <c r="I3054" s="1" t="str">
        <f t="shared" si="133"/>
        <v xml:space="preserve"> Jun</v>
      </c>
      <c r="J3054">
        <v>43207</v>
      </c>
      <c r="K3054" t="s">
        <v>47</v>
      </c>
      <c r="L3054">
        <v>8</v>
      </c>
      <c r="M3054">
        <v>0.49</v>
      </c>
      <c r="N3054" t="s">
        <v>29</v>
      </c>
      <c r="O3054" t="s">
        <v>59</v>
      </c>
      <c r="P3054" t="s">
        <v>3024</v>
      </c>
      <c r="Q3054" t="s">
        <v>232</v>
      </c>
      <c r="R3054">
        <v>-7.75</v>
      </c>
      <c r="S3054" t="s">
        <v>76</v>
      </c>
      <c r="T3054">
        <v>6101</v>
      </c>
      <c r="U3054">
        <v>15.45</v>
      </c>
      <c r="V3054" s="1">
        <v>41436</v>
      </c>
      <c r="W3054" t="s">
        <v>34</v>
      </c>
      <c r="X3054">
        <v>1.56</v>
      </c>
      <c r="Y3054" t="s">
        <v>638</v>
      </c>
      <c r="Z3054">
        <v>1.81</v>
      </c>
      <c r="AA3054">
        <v>30188</v>
      </c>
      <c r="AB3054">
        <f t="shared" si="134"/>
        <v>14.48</v>
      </c>
      <c r="AC3054">
        <f t="shared" si="135"/>
        <v>13.756</v>
      </c>
    </row>
    <row r="3055" spans="1:29" x14ac:dyDescent="0.25">
      <c r="A3055" t="s">
        <v>882</v>
      </c>
      <c r="B3055">
        <v>47</v>
      </c>
      <c r="C3055" t="str">
        <f t="shared" si="132"/>
        <v>Adult</v>
      </c>
      <c r="D3055" t="s">
        <v>1780</v>
      </c>
      <c r="E3055" t="s">
        <v>38</v>
      </c>
      <c r="F3055">
        <v>0</v>
      </c>
      <c r="G3055">
        <v>1</v>
      </c>
      <c r="H3055" s="1">
        <v>41434</v>
      </c>
      <c r="I3055" s="1" t="str">
        <f t="shared" si="133"/>
        <v xml:space="preserve"> Jun</v>
      </c>
      <c r="J3055">
        <v>35047</v>
      </c>
      <c r="K3055" t="s">
        <v>131</v>
      </c>
      <c r="L3055">
        <v>31</v>
      </c>
      <c r="M3055">
        <v>0.85</v>
      </c>
      <c r="N3055" t="s">
        <v>29</v>
      </c>
      <c r="O3055" t="s">
        <v>59</v>
      </c>
      <c r="P3055" t="s">
        <v>3025</v>
      </c>
      <c r="Q3055" t="s">
        <v>232</v>
      </c>
      <c r="R3055">
        <v>-7.06</v>
      </c>
      <c r="S3055" t="s">
        <v>68</v>
      </c>
      <c r="T3055">
        <v>4929</v>
      </c>
      <c r="U3055">
        <v>148.16999999999999</v>
      </c>
      <c r="V3055" s="1">
        <v>41436</v>
      </c>
      <c r="W3055" t="s">
        <v>34</v>
      </c>
      <c r="X3055">
        <v>0.7</v>
      </c>
      <c r="Y3055" t="s">
        <v>149</v>
      </c>
      <c r="Z3055">
        <v>4.71</v>
      </c>
      <c r="AA3055">
        <v>60089</v>
      </c>
      <c r="AB3055">
        <f t="shared" si="134"/>
        <v>146.01</v>
      </c>
      <c r="AC3055">
        <f t="shared" si="135"/>
        <v>146.01</v>
      </c>
    </row>
    <row r="3056" spans="1:29" x14ac:dyDescent="0.25">
      <c r="A3056" t="s">
        <v>1952</v>
      </c>
      <c r="B3056">
        <v>47</v>
      </c>
      <c r="C3056" t="str">
        <f t="shared" si="132"/>
        <v>Adult</v>
      </c>
      <c r="D3056" t="s">
        <v>1953</v>
      </c>
      <c r="E3056" t="s">
        <v>57</v>
      </c>
      <c r="F3056">
        <v>0.02</v>
      </c>
      <c r="G3056">
        <v>1</v>
      </c>
      <c r="H3056" s="1">
        <v>41434</v>
      </c>
      <c r="I3056" s="1" t="str">
        <f t="shared" si="133"/>
        <v xml:space="preserve"> Jun</v>
      </c>
      <c r="J3056">
        <v>43207</v>
      </c>
      <c r="K3056" t="s">
        <v>47</v>
      </c>
      <c r="L3056">
        <v>45</v>
      </c>
      <c r="M3056">
        <v>0.56999999999999995</v>
      </c>
      <c r="N3056" t="s">
        <v>48</v>
      </c>
      <c r="O3056" t="s">
        <v>40</v>
      </c>
      <c r="P3056" t="s">
        <v>1431</v>
      </c>
      <c r="Q3056" t="s">
        <v>82</v>
      </c>
      <c r="R3056">
        <v>579.76</v>
      </c>
      <c r="S3056" t="s">
        <v>76</v>
      </c>
      <c r="T3056">
        <v>6099</v>
      </c>
      <c r="U3056">
        <v>2207.9</v>
      </c>
      <c r="V3056" s="1">
        <v>41438</v>
      </c>
      <c r="W3056" t="s">
        <v>34</v>
      </c>
      <c r="X3056">
        <v>10.25</v>
      </c>
      <c r="Y3056" t="s">
        <v>638</v>
      </c>
      <c r="Z3056">
        <v>49.34</v>
      </c>
      <c r="AA3056">
        <v>30188</v>
      </c>
      <c r="AB3056">
        <f t="shared" si="134"/>
        <v>2220.3000000000002</v>
      </c>
      <c r="AC3056">
        <f t="shared" si="135"/>
        <v>2175.8940000000002</v>
      </c>
    </row>
    <row r="3057" spans="1:29" x14ac:dyDescent="0.25">
      <c r="A3057" t="s">
        <v>1182</v>
      </c>
      <c r="B3057">
        <v>47</v>
      </c>
      <c r="C3057" t="str">
        <f t="shared" si="132"/>
        <v>Adult</v>
      </c>
      <c r="D3057" t="s">
        <v>720</v>
      </c>
      <c r="E3057" t="s">
        <v>46</v>
      </c>
      <c r="F3057">
        <v>0.1</v>
      </c>
      <c r="G3057">
        <v>1</v>
      </c>
      <c r="H3057" s="1">
        <v>41434</v>
      </c>
      <c r="I3057" s="1" t="str">
        <f t="shared" si="133"/>
        <v xml:space="preserve"> Jun</v>
      </c>
      <c r="J3057">
        <v>51395</v>
      </c>
      <c r="K3057" t="s">
        <v>47</v>
      </c>
      <c r="L3057">
        <v>10</v>
      </c>
      <c r="M3057">
        <v>0.38</v>
      </c>
      <c r="N3057" t="s">
        <v>29</v>
      </c>
      <c r="O3057" t="s">
        <v>30</v>
      </c>
      <c r="P3057" t="s">
        <v>1505</v>
      </c>
      <c r="Q3057" t="s">
        <v>61</v>
      </c>
      <c r="R3057">
        <v>-32.130000000000003</v>
      </c>
      <c r="S3057" t="s">
        <v>68</v>
      </c>
      <c r="T3057">
        <v>7205</v>
      </c>
      <c r="U3057">
        <v>51.65</v>
      </c>
      <c r="V3057" s="1">
        <v>41438</v>
      </c>
      <c r="W3057" t="s">
        <v>34</v>
      </c>
      <c r="X3057">
        <v>5.49</v>
      </c>
      <c r="Y3057" t="s">
        <v>111</v>
      </c>
      <c r="Z3057">
        <v>4.9800000000000004</v>
      </c>
      <c r="AA3057">
        <v>79072</v>
      </c>
      <c r="AB3057">
        <f t="shared" si="134"/>
        <v>49.800000000000004</v>
      </c>
      <c r="AC3057">
        <f t="shared" si="135"/>
        <v>44.820000000000007</v>
      </c>
    </row>
    <row r="3058" spans="1:29" x14ac:dyDescent="0.25">
      <c r="A3058" t="s">
        <v>1182</v>
      </c>
      <c r="B3058">
        <v>47</v>
      </c>
      <c r="C3058" t="str">
        <f t="shared" si="132"/>
        <v>Adult</v>
      </c>
      <c r="D3058" t="s">
        <v>720</v>
      </c>
      <c r="E3058" t="s">
        <v>46</v>
      </c>
      <c r="F3058">
        <v>0.03</v>
      </c>
      <c r="G3058">
        <v>1</v>
      </c>
      <c r="H3058" s="1">
        <v>41434</v>
      </c>
      <c r="I3058" s="1" t="str">
        <f t="shared" si="133"/>
        <v xml:space="preserve"> Jun</v>
      </c>
      <c r="J3058">
        <v>51395</v>
      </c>
      <c r="K3058" t="s">
        <v>47</v>
      </c>
      <c r="L3058">
        <v>26</v>
      </c>
      <c r="M3058">
        <v>0.36</v>
      </c>
      <c r="N3058" t="s">
        <v>29</v>
      </c>
      <c r="O3058" t="s">
        <v>30</v>
      </c>
      <c r="P3058" t="s">
        <v>2764</v>
      </c>
      <c r="Q3058" t="s">
        <v>210</v>
      </c>
      <c r="R3058">
        <v>32.5</v>
      </c>
      <c r="S3058" t="s">
        <v>68</v>
      </c>
      <c r="T3058">
        <v>7204</v>
      </c>
      <c r="U3058">
        <v>78.22</v>
      </c>
      <c r="V3058" s="1">
        <v>41439</v>
      </c>
      <c r="W3058" t="s">
        <v>34</v>
      </c>
      <c r="X3058">
        <v>0.5</v>
      </c>
      <c r="Y3058" t="s">
        <v>111</v>
      </c>
      <c r="Z3058">
        <v>2.88</v>
      </c>
      <c r="AA3058">
        <v>79072</v>
      </c>
      <c r="AB3058">
        <f t="shared" si="134"/>
        <v>74.88</v>
      </c>
      <c r="AC3058">
        <f t="shared" si="135"/>
        <v>72.633600000000001</v>
      </c>
    </row>
    <row r="3059" spans="1:29" x14ac:dyDescent="0.25">
      <c r="A3059" t="s">
        <v>1952</v>
      </c>
      <c r="B3059">
        <v>47</v>
      </c>
      <c r="C3059" t="str">
        <f t="shared" si="132"/>
        <v>Adult</v>
      </c>
      <c r="D3059" t="s">
        <v>1953</v>
      </c>
      <c r="E3059" t="s">
        <v>57</v>
      </c>
      <c r="F3059">
        <v>0.05</v>
      </c>
      <c r="G3059">
        <v>1</v>
      </c>
      <c r="H3059" s="1">
        <v>41434</v>
      </c>
      <c r="I3059" s="1" t="str">
        <f t="shared" si="133"/>
        <v xml:space="preserve"> Jun</v>
      </c>
      <c r="J3059">
        <v>43207</v>
      </c>
      <c r="K3059" t="s">
        <v>47</v>
      </c>
      <c r="L3059">
        <v>41</v>
      </c>
      <c r="M3059">
        <v>0.42</v>
      </c>
      <c r="N3059" t="s">
        <v>29</v>
      </c>
      <c r="O3059" t="s">
        <v>59</v>
      </c>
      <c r="P3059" t="s">
        <v>3026</v>
      </c>
      <c r="Q3059" t="s">
        <v>88</v>
      </c>
      <c r="R3059">
        <v>-3.06</v>
      </c>
      <c r="S3059" t="s">
        <v>76</v>
      </c>
      <c r="T3059">
        <v>6100</v>
      </c>
      <c r="U3059">
        <v>139.93</v>
      </c>
      <c r="V3059" s="1">
        <v>41441</v>
      </c>
      <c r="W3059" t="s">
        <v>34</v>
      </c>
      <c r="X3059">
        <v>1.95</v>
      </c>
      <c r="Y3059" t="s">
        <v>638</v>
      </c>
      <c r="Z3059">
        <v>3.28</v>
      </c>
      <c r="AA3059">
        <v>30188</v>
      </c>
      <c r="AB3059">
        <f t="shared" si="134"/>
        <v>134.47999999999999</v>
      </c>
      <c r="AC3059">
        <f t="shared" si="135"/>
        <v>127.75599999999999</v>
      </c>
    </row>
    <row r="3060" spans="1:29" x14ac:dyDescent="0.25">
      <c r="A3060" t="s">
        <v>1889</v>
      </c>
      <c r="B3060">
        <v>47</v>
      </c>
      <c r="C3060" t="str">
        <f t="shared" si="132"/>
        <v>Adult</v>
      </c>
      <c r="D3060" t="s">
        <v>1458</v>
      </c>
      <c r="E3060" t="s">
        <v>27</v>
      </c>
      <c r="F3060">
        <v>0</v>
      </c>
      <c r="G3060">
        <v>1</v>
      </c>
      <c r="H3060" s="1">
        <v>41435</v>
      </c>
      <c r="I3060" s="1" t="str">
        <f t="shared" si="133"/>
        <v xml:space="preserve"> Jun</v>
      </c>
      <c r="J3060">
        <v>22468</v>
      </c>
      <c r="K3060" t="s">
        <v>39</v>
      </c>
      <c r="L3060">
        <v>14</v>
      </c>
      <c r="M3060">
        <v>0.37</v>
      </c>
      <c r="N3060" t="s">
        <v>29</v>
      </c>
      <c r="O3060" t="s">
        <v>30</v>
      </c>
      <c r="P3060" t="s">
        <v>197</v>
      </c>
      <c r="Q3060" t="s">
        <v>67</v>
      </c>
      <c r="R3060">
        <v>41.522500000000001</v>
      </c>
      <c r="S3060" t="s">
        <v>33</v>
      </c>
      <c r="T3060">
        <v>3130</v>
      </c>
      <c r="U3060">
        <v>323.11</v>
      </c>
      <c r="V3060" s="1">
        <v>41435</v>
      </c>
      <c r="W3060" t="s">
        <v>34</v>
      </c>
      <c r="X3060">
        <v>8.83</v>
      </c>
      <c r="Y3060" t="s">
        <v>208</v>
      </c>
      <c r="Z3060">
        <v>20.98</v>
      </c>
      <c r="AA3060">
        <v>44224</v>
      </c>
      <c r="AB3060">
        <f t="shared" si="134"/>
        <v>293.72000000000003</v>
      </c>
      <c r="AC3060">
        <f t="shared" si="135"/>
        <v>293.72000000000003</v>
      </c>
    </row>
    <row r="3061" spans="1:29" x14ac:dyDescent="0.25">
      <c r="A3061" t="s">
        <v>1889</v>
      </c>
      <c r="B3061">
        <v>47</v>
      </c>
      <c r="C3061" t="str">
        <f t="shared" si="132"/>
        <v>Adult</v>
      </c>
      <c r="D3061" t="s">
        <v>1458</v>
      </c>
      <c r="E3061" t="s">
        <v>27</v>
      </c>
      <c r="F3061">
        <v>0.03</v>
      </c>
      <c r="G3061">
        <v>1</v>
      </c>
      <c r="H3061" s="1">
        <v>41435</v>
      </c>
      <c r="I3061" s="1" t="str">
        <f t="shared" si="133"/>
        <v xml:space="preserve"> Jun</v>
      </c>
      <c r="J3061">
        <v>22468</v>
      </c>
      <c r="K3061" t="s">
        <v>39</v>
      </c>
      <c r="L3061">
        <v>11</v>
      </c>
      <c r="M3061">
        <v>0.39</v>
      </c>
      <c r="N3061" t="s">
        <v>29</v>
      </c>
      <c r="O3061" t="s">
        <v>59</v>
      </c>
      <c r="P3061" t="s">
        <v>2180</v>
      </c>
      <c r="Q3061" t="s">
        <v>61</v>
      </c>
      <c r="R3061">
        <v>13.31</v>
      </c>
      <c r="S3061" t="s">
        <v>33</v>
      </c>
      <c r="T3061">
        <v>3131</v>
      </c>
      <c r="U3061">
        <v>65.099999999999994</v>
      </c>
      <c r="V3061" s="1">
        <v>41436</v>
      </c>
      <c r="W3061" t="s">
        <v>34</v>
      </c>
      <c r="X3061">
        <v>1.46</v>
      </c>
      <c r="Y3061" t="s">
        <v>208</v>
      </c>
      <c r="Z3061">
        <v>5.68</v>
      </c>
      <c r="AA3061">
        <v>44224</v>
      </c>
      <c r="AB3061">
        <f t="shared" si="134"/>
        <v>62.48</v>
      </c>
      <c r="AC3061">
        <f t="shared" si="135"/>
        <v>60.605599999999995</v>
      </c>
    </row>
    <row r="3062" spans="1:29" x14ac:dyDescent="0.25">
      <c r="A3062" t="s">
        <v>3027</v>
      </c>
      <c r="B3062">
        <v>47</v>
      </c>
      <c r="C3062" t="str">
        <f t="shared" si="132"/>
        <v>Adult</v>
      </c>
      <c r="D3062" t="s">
        <v>1040</v>
      </c>
      <c r="E3062" t="s">
        <v>57</v>
      </c>
      <c r="F3062">
        <v>0.03</v>
      </c>
      <c r="G3062">
        <v>1</v>
      </c>
      <c r="H3062" s="1">
        <v>41435</v>
      </c>
      <c r="I3062" s="1" t="str">
        <f t="shared" si="133"/>
        <v xml:space="preserve"> Jun</v>
      </c>
      <c r="J3062">
        <v>132</v>
      </c>
      <c r="K3062" t="s">
        <v>131</v>
      </c>
      <c r="L3062">
        <v>27</v>
      </c>
      <c r="M3062">
        <v>0.6</v>
      </c>
      <c r="N3062" t="s">
        <v>96</v>
      </c>
      <c r="O3062" t="s">
        <v>80</v>
      </c>
      <c r="P3062" t="s">
        <v>1909</v>
      </c>
      <c r="Q3062" t="s">
        <v>105</v>
      </c>
      <c r="R3062">
        <v>-86.195999999999998</v>
      </c>
      <c r="S3062" t="s">
        <v>33</v>
      </c>
      <c r="T3062">
        <v>22</v>
      </c>
      <c r="U3062">
        <v>192.81399999999999</v>
      </c>
      <c r="V3062" s="1">
        <v>41436</v>
      </c>
      <c r="W3062" t="s">
        <v>34</v>
      </c>
      <c r="X3062">
        <v>5.03</v>
      </c>
      <c r="Y3062" t="s">
        <v>233</v>
      </c>
      <c r="Z3062">
        <v>7.99</v>
      </c>
      <c r="AA3062">
        <v>7001</v>
      </c>
      <c r="AB3062">
        <f t="shared" si="134"/>
        <v>215.73000000000002</v>
      </c>
      <c r="AC3062">
        <f t="shared" si="135"/>
        <v>209.25810000000001</v>
      </c>
    </row>
    <row r="3063" spans="1:29" x14ac:dyDescent="0.25">
      <c r="A3063" t="s">
        <v>1457</v>
      </c>
      <c r="B3063">
        <v>47</v>
      </c>
      <c r="C3063" t="str">
        <f t="shared" si="132"/>
        <v>Adult</v>
      </c>
      <c r="D3063" t="s">
        <v>1458</v>
      </c>
      <c r="E3063" t="s">
        <v>27</v>
      </c>
      <c r="F3063">
        <v>0</v>
      </c>
      <c r="G3063">
        <v>1</v>
      </c>
      <c r="H3063" s="1">
        <v>41435</v>
      </c>
      <c r="I3063" s="1" t="str">
        <f t="shared" si="133"/>
        <v xml:space="preserve"> Jun</v>
      </c>
      <c r="J3063">
        <v>22468</v>
      </c>
      <c r="K3063" t="s">
        <v>39</v>
      </c>
      <c r="L3063">
        <v>19</v>
      </c>
      <c r="M3063">
        <v>0.41</v>
      </c>
      <c r="N3063" t="s">
        <v>48</v>
      </c>
      <c r="O3063" t="s">
        <v>30</v>
      </c>
      <c r="P3063" t="s">
        <v>1759</v>
      </c>
      <c r="Q3063" t="s">
        <v>82</v>
      </c>
      <c r="R3063">
        <v>23.61</v>
      </c>
      <c r="S3063" t="s">
        <v>33</v>
      </c>
      <c r="T3063">
        <v>3132</v>
      </c>
      <c r="U3063">
        <v>163.75</v>
      </c>
      <c r="V3063" s="1">
        <v>41437</v>
      </c>
      <c r="W3063" t="s">
        <v>34</v>
      </c>
      <c r="X3063">
        <v>4.95</v>
      </c>
      <c r="Y3063" t="s">
        <v>208</v>
      </c>
      <c r="Z3063">
        <v>7.96</v>
      </c>
      <c r="AA3063">
        <v>44136</v>
      </c>
      <c r="AB3063">
        <f t="shared" si="134"/>
        <v>151.24</v>
      </c>
      <c r="AC3063">
        <f t="shared" si="135"/>
        <v>151.24</v>
      </c>
    </row>
    <row r="3064" spans="1:29" x14ac:dyDescent="0.25">
      <c r="A3064" t="s">
        <v>3028</v>
      </c>
      <c r="B3064">
        <v>47</v>
      </c>
      <c r="C3064" t="str">
        <f t="shared" si="132"/>
        <v>Adult</v>
      </c>
      <c r="D3064" t="s">
        <v>1796</v>
      </c>
      <c r="E3064" t="s">
        <v>27</v>
      </c>
      <c r="F3064">
        <v>0.1</v>
      </c>
      <c r="G3064">
        <v>1</v>
      </c>
      <c r="H3064" s="1">
        <v>41435</v>
      </c>
      <c r="I3064" s="1" t="str">
        <f t="shared" si="133"/>
        <v xml:space="preserve"> Jun</v>
      </c>
      <c r="J3064">
        <v>29349</v>
      </c>
      <c r="K3064" t="s">
        <v>28</v>
      </c>
      <c r="L3064">
        <v>33</v>
      </c>
      <c r="M3064">
        <v>0.4</v>
      </c>
      <c r="N3064" t="s">
        <v>29</v>
      </c>
      <c r="O3064" t="s">
        <v>30</v>
      </c>
      <c r="P3064" t="s">
        <v>2730</v>
      </c>
      <c r="Q3064" t="s">
        <v>61</v>
      </c>
      <c r="R3064">
        <v>-101.68</v>
      </c>
      <c r="S3064" t="s">
        <v>33</v>
      </c>
      <c r="T3064">
        <v>4130</v>
      </c>
      <c r="U3064">
        <v>162.38999999999999</v>
      </c>
      <c r="V3064" s="1">
        <v>41437</v>
      </c>
      <c r="W3064" t="s">
        <v>34</v>
      </c>
      <c r="X3064">
        <v>5.57</v>
      </c>
      <c r="Y3064" t="s">
        <v>233</v>
      </c>
      <c r="Z3064">
        <v>5.28</v>
      </c>
      <c r="AA3064">
        <v>7480</v>
      </c>
      <c r="AB3064">
        <f t="shared" si="134"/>
        <v>174.24</v>
      </c>
      <c r="AC3064">
        <f t="shared" si="135"/>
        <v>156.816</v>
      </c>
    </row>
    <row r="3065" spans="1:29" x14ac:dyDescent="0.25">
      <c r="A3065" t="s">
        <v>234</v>
      </c>
      <c r="B3065">
        <v>47</v>
      </c>
      <c r="C3065" t="str">
        <f t="shared" si="132"/>
        <v>Adult</v>
      </c>
      <c r="D3065" t="s">
        <v>1796</v>
      </c>
      <c r="E3065" t="s">
        <v>27</v>
      </c>
      <c r="F3065">
        <v>0.04</v>
      </c>
      <c r="G3065">
        <v>1</v>
      </c>
      <c r="H3065" s="1">
        <v>41435</v>
      </c>
      <c r="I3065" s="1" t="str">
        <f t="shared" si="133"/>
        <v xml:space="preserve"> Jun</v>
      </c>
      <c r="J3065">
        <v>29349</v>
      </c>
      <c r="K3065" t="s">
        <v>28</v>
      </c>
      <c r="L3065">
        <v>46</v>
      </c>
      <c r="M3065">
        <v>0.55000000000000004</v>
      </c>
      <c r="N3065" t="s">
        <v>96</v>
      </c>
      <c r="O3065" t="s">
        <v>30</v>
      </c>
      <c r="P3065">
        <v>6000</v>
      </c>
      <c r="Q3065" t="s">
        <v>105</v>
      </c>
      <c r="R3065">
        <v>772.11</v>
      </c>
      <c r="S3065" t="s">
        <v>33</v>
      </c>
      <c r="T3065">
        <v>4129</v>
      </c>
      <c r="U3065">
        <v>2526.54</v>
      </c>
      <c r="V3065" s="1">
        <v>41437</v>
      </c>
      <c r="W3065" t="s">
        <v>34</v>
      </c>
      <c r="X3065">
        <v>2.5</v>
      </c>
      <c r="Y3065" t="s">
        <v>204</v>
      </c>
      <c r="Z3065">
        <v>65.989999999999995</v>
      </c>
      <c r="AA3065">
        <v>4330</v>
      </c>
      <c r="AB3065">
        <f t="shared" si="134"/>
        <v>3035.54</v>
      </c>
      <c r="AC3065">
        <f t="shared" si="135"/>
        <v>2914.1183999999998</v>
      </c>
    </row>
    <row r="3066" spans="1:29" x14ac:dyDescent="0.25">
      <c r="A3066" t="s">
        <v>978</v>
      </c>
      <c r="B3066">
        <v>47</v>
      </c>
      <c r="C3066" t="str">
        <f t="shared" si="132"/>
        <v>Adult</v>
      </c>
      <c r="D3066" t="s">
        <v>1040</v>
      </c>
      <c r="E3066" t="s">
        <v>57</v>
      </c>
      <c r="F3066">
        <v>0.05</v>
      </c>
      <c r="G3066">
        <v>1</v>
      </c>
      <c r="H3066" s="1">
        <v>41435</v>
      </c>
      <c r="I3066" s="1" t="str">
        <f t="shared" si="133"/>
        <v xml:space="preserve"> Jun</v>
      </c>
      <c r="J3066">
        <v>132</v>
      </c>
      <c r="K3066" t="s">
        <v>131</v>
      </c>
      <c r="L3066">
        <v>30</v>
      </c>
      <c r="M3066">
        <v>0.69</v>
      </c>
      <c r="N3066" t="s">
        <v>48</v>
      </c>
      <c r="O3066" t="s">
        <v>73</v>
      </c>
      <c r="P3066" t="s">
        <v>848</v>
      </c>
      <c r="Q3066" t="s">
        <v>154</v>
      </c>
      <c r="R3066">
        <v>-603.79999999999995</v>
      </c>
      <c r="S3066" t="s">
        <v>33</v>
      </c>
      <c r="T3066">
        <v>23</v>
      </c>
      <c r="U3066">
        <v>4011.65</v>
      </c>
      <c r="V3066" s="1">
        <v>41438</v>
      </c>
      <c r="W3066" t="s">
        <v>53</v>
      </c>
      <c r="X3066">
        <v>54.74</v>
      </c>
      <c r="Y3066" t="s">
        <v>204</v>
      </c>
      <c r="Z3066">
        <v>130.97999999999999</v>
      </c>
      <c r="AA3066">
        <v>4240</v>
      </c>
      <c r="AB3066">
        <f t="shared" si="134"/>
        <v>3929.3999999999996</v>
      </c>
      <c r="AC3066">
        <f t="shared" si="135"/>
        <v>3732.93</v>
      </c>
    </row>
    <row r="3067" spans="1:29" x14ac:dyDescent="0.25">
      <c r="A3067" t="s">
        <v>1990</v>
      </c>
      <c r="B3067">
        <v>47</v>
      </c>
      <c r="C3067" t="str">
        <f t="shared" si="132"/>
        <v>Adult</v>
      </c>
      <c r="D3067" t="s">
        <v>2420</v>
      </c>
      <c r="E3067" t="s">
        <v>38</v>
      </c>
      <c r="F3067">
        <v>0.08</v>
      </c>
      <c r="G3067">
        <v>1</v>
      </c>
      <c r="H3067" s="1">
        <v>41436</v>
      </c>
      <c r="I3067" s="1" t="str">
        <f t="shared" si="133"/>
        <v xml:space="preserve"> Jun</v>
      </c>
      <c r="J3067">
        <v>46211</v>
      </c>
      <c r="K3067" t="s">
        <v>47</v>
      </c>
      <c r="L3067">
        <v>47</v>
      </c>
      <c r="M3067">
        <v>0.49</v>
      </c>
      <c r="N3067" t="s">
        <v>48</v>
      </c>
      <c r="O3067" t="s">
        <v>30</v>
      </c>
      <c r="P3067" t="s">
        <v>1511</v>
      </c>
      <c r="Q3067" t="s">
        <v>82</v>
      </c>
      <c r="R3067">
        <v>360.94</v>
      </c>
      <c r="S3067" t="s">
        <v>76</v>
      </c>
      <c r="T3067">
        <v>6490</v>
      </c>
      <c r="U3067">
        <v>1243.52</v>
      </c>
      <c r="V3067" s="1">
        <v>41443</v>
      </c>
      <c r="W3067" t="s">
        <v>34</v>
      </c>
      <c r="X3067">
        <v>6.93</v>
      </c>
      <c r="Y3067" t="s">
        <v>132</v>
      </c>
      <c r="Z3067">
        <v>26.48</v>
      </c>
      <c r="AA3067">
        <v>33063</v>
      </c>
      <c r="AB3067">
        <f t="shared" si="134"/>
        <v>1244.56</v>
      </c>
      <c r="AC3067">
        <f t="shared" si="135"/>
        <v>1144.9951999999998</v>
      </c>
    </row>
    <row r="3068" spans="1:29" x14ac:dyDescent="0.25">
      <c r="A3068" t="s">
        <v>25</v>
      </c>
      <c r="B3068">
        <v>47</v>
      </c>
      <c r="C3068" t="str">
        <f t="shared" si="132"/>
        <v>Adult</v>
      </c>
      <c r="D3068" t="s">
        <v>26</v>
      </c>
      <c r="E3068" t="s">
        <v>27</v>
      </c>
      <c r="F3068">
        <v>0.05</v>
      </c>
      <c r="G3068">
        <v>1</v>
      </c>
      <c r="H3068" s="1">
        <v>41438</v>
      </c>
      <c r="I3068" s="1" t="str">
        <f t="shared" si="133"/>
        <v xml:space="preserve"> Jun</v>
      </c>
      <c r="J3068">
        <v>21795</v>
      </c>
      <c r="K3068" t="s">
        <v>39</v>
      </c>
      <c r="L3068">
        <v>10</v>
      </c>
      <c r="M3068">
        <v>0.75</v>
      </c>
      <c r="N3068" t="s">
        <v>96</v>
      </c>
      <c r="O3068" t="s">
        <v>30</v>
      </c>
      <c r="P3068" t="s">
        <v>1460</v>
      </c>
      <c r="Q3068" t="s">
        <v>102</v>
      </c>
      <c r="R3068">
        <v>-77.36</v>
      </c>
      <c r="S3068" t="s">
        <v>33</v>
      </c>
      <c r="T3068">
        <v>3030</v>
      </c>
      <c r="U3068">
        <v>278.66000000000003</v>
      </c>
      <c r="V3068" s="1">
        <v>41439</v>
      </c>
      <c r="W3068" t="s">
        <v>42</v>
      </c>
      <c r="X3068">
        <v>4</v>
      </c>
      <c r="Y3068" t="s">
        <v>35</v>
      </c>
      <c r="Z3068">
        <v>27.48</v>
      </c>
      <c r="AA3068">
        <v>15131</v>
      </c>
      <c r="AB3068">
        <f t="shared" si="134"/>
        <v>274.8</v>
      </c>
      <c r="AC3068">
        <f t="shared" si="135"/>
        <v>261.06</v>
      </c>
    </row>
    <row r="3069" spans="1:29" x14ac:dyDescent="0.25">
      <c r="A3069" t="s">
        <v>504</v>
      </c>
      <c r="B3069">
        <v>47</v>
      </c>
      <c r="C3069" t="str">
        <f t="shared" si="132"/>
        <v>Adult</v>
      </c>
      <c r="D3069" t="s">
        <v>505</v>
      </c>
      <c r="E3069" t="s">
        <v>57</v>
      </c>
      <c r="F3069">
        <v>0.06</v>
      </c>
      <c r="G3069">
        <v>1</v>
      </c>
      <c r="H3069" s="1">
        <v>41438</v>
      </c>
      <c r="I3069" s="1" t="str">
        <f t="shared" si="133"/>
        <v xml:space="preserve"> Jun</v>
      </c>
      <c r="J3069">
        <v>14275</v>
      </c>
      <c r="K3069" t="s">
        <v>47</v>
      </c>
      <c r="L3069">
        <v>4</v>
      </c>
      <c r="M3069">
        <v>0.62</v>
      </c>
      <c r="N3069" t="s">
        <v>48</v>
      </c>
      <c r="O3069" t="s">
        <v>49</v>
      </c>
      <c r="P3069" t="s">
        <v>555</v>
      </c>
      <c r="Q3069" t="s">
        <v>51</v>
      </c>
      <c r="R3069">
        <v>-187.75</v>
      </c>
      <c r="S3069" t="s">
        <v>68</v>
      </c>
      <c r="T3069">
        <v>2005</v>
      </c>
      <c r="U3069">
        <v>653.44000000000005</v>
      </c>
      <c r="V3069" s="1">
        <v>41440</v>
      </c>
      <c r="W3069" t="s">
        <v>53</v>
      </c>
      <c r="X3069">
        <v>30</v>
      </c>
      <c r="Y3069" t="s">
        <v>122</v>
      </c>
      <c r="Z3069">
        <v>160.97999999999999</v>
      </c>
      <c r="AA3069">
        <v>52761</v>
      </c>
      <c r="AB3069">
        <f t="shared" si="134"/>
        <v>643.91999999999996</v>
      </c>
      <c r="AC3069">
        <f t="shared" si="135"/>
        <v>605.2847999999999</v>
      </c>
    </row>
    <row r="3070" spans="1:29" x14ac:dyDescent="0.25">
      <c r="A3070" t="s">
        <v>2391</v>
      </c>
      <c r="B3070">
        <v>47</v>
      </c>
      <c r="C3070" t="str">
        <f t="shared" si="132"/>
        <v>Adult</v>
      </c>
      <c r="D3070" t="s">
        <v>2392</v>
      </c>
      <c r="E3070" t="s">
        <v>46</v>
      </c>
      <c r="F3070">
        <v>0.1</v>
      </c>
      <c r="G3070">
        <v>1</v>
      </c>
      <c r="H3070" s="1">
        <v>41438</v>
      </c>
      <c r="I3070" s="1" t="str">
        <f t="shared" si="133"/>
        <v xml:space="preserve"> Jun</v>
      </c>
      <c r="J3070">
        <v>35588</v>
      </c>
      <c r="K3070" t="s">
        <v>47</v>
      </c>
      <c r="L3070">
        <v>32</v>
      </c>
      <c r="M3070">
        <v>0.61</v>
      </c>
      <c r="N3070" t="s">
        <v>48</v>
      </c>
      <c r="O3070" t="s">
        <v>73</v>
      </c>
      <c r="P3070" t="s">
        <v>2309</v>
      </c>
      <c r="Q3070" t="s">
        <v>154</v>
      </c>
      <c r="R3070">
        <v>-694.9</v>
      </c>
      <c r="S3070" t="s">
        <v>33</v>
      </c>
      <c r="T3070">
        <v>4999</v>
      </c>
      <c r="U3070">
        <v>1727.79</v>
      </c>
      <c r="V3070" s="1">
        <v>41440</v>
      </c>
      <c r="W3070" t="s">
        <v>53</v>
      </c>
      <c r="X3070">
        <v>36.61</v>
      </c>
      <c r="Y3070" t="s">
        <v>208</v>
      </c>
      <c r="Z3070">
        <v>58.14</v>
      </c>
      <c r="AA3070">
        <v>43952</v>
      </c>
      <c r="AB3070">
        <f t="shared" si="134"/>
        <v>1860.48</v>
      </c>
      <c r="AC3070">
        <f t="shared" si="135"/>
        <v>1674.432</v>
      </c>
    </row>
    <row r="3071" spans="1:29" x14ac:dyDescent="0.25">
      <c r="A3071" t="s">
        <v>504</v>
      </c>
      <c r="B3071">
        <v>47</v>
      </c>
      <c r="C3071" t="str">
        <f t="shared" si="132"/>
        <v>Adult</v>
      </c>
      <c r="D3071" t="s">
        <v>505</v>
      </c>
      <c r="E3071" t="s">
        <v>57</v>
      </c>
      <c r="F3071">
        <v>0.04</v>
      </c>
      <c r="G3071">
        <v>1</v>
      </c>
      <c r="H3071" s="1">
        <v>41438</v>
      </c>
      <c r="I3071" s="1" t="str">
        <f t="shared" si="133"/>
        <v xml:space="preserve"> Jun</v>
      </c>
      <c r="J3071">
        <v>14275</v>
      </c>
      <c r="K3071" t="s">
        <v>47</v>
      </c>
      <c r="L3071">
        <v>20</v>
      </c>
      <c r="M3071">
        <v>0.36</v>
      </c>
      <c r="N3071" t="s">
        <v>29</v>
      </c>
      <c r="O3071" t="s">
        <v>30</v>
      </c>
      <c r="P3071" t="s">
        <v>1566</v>
      </c>
      <c r="Q3071" t="s">
        <v>67</v>
      </c>
      <c r="R3071">
        <v>-7.7279999999999998</v>
      </c>
      <c r="S3071" t="s">
        <v>68</v>
      </c>
      <c r="T3071">
        <v>2004</v>
      </c>
      <c r="U3071">
        <v>42.22</v>
      </c>
      <c r="V3071" s="1">
        <v>41440</v>
      </c>
      <c r="W3071" t="s">
        <v>34</v>
      </c>
      <c r="X3071">
        <v>1.49</v>
      </c>
      <c r="Y3071" t="s">
        <v>122</v>
      </c>
      <c r="Z3071">
        <v>2.08</v>
      </c>
      <c r="AA3071">
        <v>52761</v>
      </c>
      <c r="AB3071">
        <f t="shared" si="134"/>
        <v>41.6</v>
      </c>
      <c r="AC3071">
        <f t="shared" si="135"/>
        <v>39.936</v>
      </c>
    </row>
    <row r="3072" spans="1:29" x14ac:dyDescent="0.25">
      <c r="A3072" t="s">
        <v>25</v>
      </c>
      <c r="B3072">
        <v>47</v>
      </c>
      <c r="C3072" t="str">
        <f t="shared" si="132"/>
        <v>Adult</v>
      </c>
      <c r="D3072" t="s">
        <v>26</v>
      </c>
      <c r="E3072" t="s">
        <v>27</v>
      </c>
      <c r="F3072">
        <v>0.1</v>
      </c>
      <c r="G3072">
        <v>1</v>
      </c>
      <c r="H3072" s="1">
        <v>41438</v>
      </c>
      <c r="I3072" s="1" t="str">
        <f t="shared" si="133"/>
        <v xml:space="preserve"> Jun</v>
      </c>
      <c r="J3072">
        <v>21795</v>
      </c>
      <c r="K3072" t="s">
        <v>39</v>
      </c>
      <c r="L3072">
        <v>28</v>
      </c>
      <c r="M3072">
        <v>0.37</v>
      </c>
      <c r="N3072" t="s">
        <v>29</v>
      </c>
      <c r="O3072" t="s">
        <v>30</v>
      </c>
      <c r="P3072" t="s">
        <v>428</v>
      </c>
      <c r="Q3072" t="s">
        <v>61</v>
      </c>
      <c r="R3072">
        <v>4.54</v>
      </c>
      <c r="S3072" t="s">
        <v>33</v>
      </c>
      <c r="T3072">
        <v>3031</v>
      </c>
      <c r="U3072">
        <v>491.85</v>
      </c>
      <c r="V3072" s="1">
        <v>41440</v>
      </c>
      <c r="W3072" t="s">
        <v>34</v>
      </c>
      <c r="X3072">
        <v>9.0299999999999994</v>
      </c>
      <c r="Y3072" t="s">
        <v>35</v>
      </c>
      <c r="Z3072">
        <v>18.97</v>
      </c>
      <c r="AA3072">
        <v>15131</v>
      </c>
      <c r="AB3072">
        <f t="shared" si="134"/>
        <v>531.16</v>
      </c>
      <c r="AC3072">
        <f t="shared" si="135"/>
        <v>478.04399999999998</v>
      </c>
    </row>
    <row r="3073" spans="1:29" x14ac:dyDescent="0.25">
      <c r="A3073" t="s">
        <v>919</v>
      </c>
      <c r="B3073">
        <v>47</v>
      </c>
      <c r="C3073" t="str">
        <f t="shared" si="132"/>
        <v>Adult</v>
      </c>
      <c r="D3073" t="s">
        <v>2308</v>
      </c>
      <c r="E3073" t="s">
        <v>46</v>
      </c>
      <c r="F3073">
        <v>0.02</v>
      </c>
      <c r="G3073">
        <v>1</v>
      </c>
      <c r="H3073" s="1">
        <v>41439</v>
      </c>
      <c r="I3073" s="1" t="str">
        <f t="shared" si="133"/>
        <v xml:space="preserve"> Jun</v>
      </c>
      <c r="J3073">
        <v>33894</v>
      </c>
      <c r="K3073" t="s">
        <v>58</v>
      </c>
      <c r="L3073">
        <v>5</v>
      </c>
      <c r="M3073">
        <v>0.57999999999999996</v>
      </c>
      <c r="N3073" t="s">
        <v>29</v>
      </c>
      <c r="O3073" t="s">
        <v>139</v>
      </c>
      <c r="P3073" t="s">
        <v>480</v>
      </c>
      <c r="Q3073" t="s">
        <v>481</v>
      </c>
      <c r="R3073">
        <v>-32.479999999999997</v>
      </c>
      <c r="S3073" t="s">
        <v>68</v>
      </c>
      <c r="T3073">
        <v>4773</v>
      </c>
      <c r="U3073">
        <v>42.89</v>
      </c>
      <c r="V3073" s="1">
        <v>41440</v>
      </c>
      <c r="W3073" t="s">
        <v>34</v>
      </c>
      <c r="X3073">
        <v>8.3699999999999992</v>
      </c>
      <c r="Y3073" t="s">
        <v>149</v>
      </c>
      <c r="Z3073">
        <v>6.84</v>
      </c>
      <c r="AA3073">
        <v>60441</v>
      </c>
      <c r="AB3073">
        <f t="shared" si="134"/>
        <v>34.200000000000003</v>
      </c>
      <c r="AC3073">
        <f t="shared" si="135"/>
        <v>33.516000000000005</v>
      </c>
    </row>
    <row r="3074" spans="1:29" x14ac:dyDescent="0.25">
      <c r="A3074" t="s">
        <v>1843</v>
      </c>
      <c r="B3074">
        <v>47</v>
      </c>
      <c r="C3074" t="str">
        <f t="shared" si="132"/>
        <v>Adult</v>
      </c>
      <c r="D3074" t="s">
        <v>892</v>
      </c>
      <c r="E3074" t="s">
        <v>46</v>
      </c>
      <c r="F3074">
        <v>0.06</v>
      </c>
      <c r="G3074">
        <v>1</v>
      </c>
      <c r="H3074" s="1">
        <v>41439</v>
      </c>
      <c r="I3074" s="1" t="str">
        <f t="shared" si="133"/>
        <v xml:space="preserve"> Jun</v>
      </c>
      <c r="J3074">
        <v>53703</v>
      </c>
      <c r="K3074" t="s">
        <v>39</v>
      </c>
      <c r="L3074">
        <v>14</v>
      </c>
      <c r="M3074">
        <v>0.73</v>
      </c>
      <c r="N3074" t="s">
        <v>29</v>
      </c>
      <c r="O3074" t="s">
        <v>30</v>
      </c>
      <c r="P3074" t="s">
        <v>2345</v>
      </c>
      <c r="Q3074" t="s">
        <v>32</v>
      </c>
      <c r="R3074">
        <v>-34.79</v>
      </c>
      <c r="S3074" t="s">
        <v>68</v>
      </c>
      <c r="T3074">
        <v>7522</v>
      </c>
      <c r="U3074">
        <v>1966.26</v>
      </c>
      <c r="V3074" s="1">
        <v>41440</v>
      </c>
      <c r="W3074" t="s">
        <v>34</v>
      </c>
      <c r="X3074">
        <v>19.989999999999998</v>
      </c>
      <c r="Y3074" t="s">
        <v>416</v>
      </c>
      <c r="Z3074">
        <v>140.85</v>
      </c>
      <c r="AA3074">
        <v>46901</v>
      </c>
      <c r="AB3074">
        <f t="shared" si="134"/>
        <v>1971.8999999999999</v>
      </c>
      <c r="AC3074">
        <f t="shared" si="135"/>
        <v>1853.5859999999998</v>
      </c>
    </row>
    <row r="3075" spans="1:29" x14ac:dyDescent="0.25">
      <c r="A3075" t="s">
        <v>1712</v>
      </c>
      <c r="B3075">
        <v>47</v>
      </c>
      <c r="C3075" t="str">
        <f t="shared" si="132"/>
        <v>Adult</v>
      </c>
      <c r="D3075" t="s">
        <v>3029</v>
      </c>
      <c r="E3075" t="s">
        <v>57</v>
      </c>
      <c r="F3075">
        <v>0.04</v>
      </c>
      <c r="G3075">
        <v>1</v>
      </c>
      <c r="H3075" s="1">
        <v>41439</v>
      </c>
      <c r="I3075" s="1" t="str">
        <f t="shared" si="133"/>
        <v xml:space="preserve"> Jun</v>
      </c>
      <c r="J3075">
        <v>33478</v>
      </c>
      <c r="K3075" t="s">
        <v>28</v>
      </c>
      <c r="L3075">
        <v>21</v>
      </c>
      <c r="M3075">
        <v>0.36</v>
      </c>
      <c r="N3075" t="s">
        <v>29</v>
      </c>
      <c r="O3075" t="s">
        <v>59</v>
      </c>
      <c r="P3075" t="s">
        <v>2799</v>
      </c>
      <c r="Q3075" t="s">
        <v>61</v>
      </c>
      <c r="R3075">
        <v>5.85</v>
      </c>
      <c r="S3075" t="s">
        <v>33</v>
      </c>
      <c r="T3075">
        <v>4698</v>
      </c>
      <c r="U3075">
        <v>125.9</v>
      </c>
      <c r="V3075" s="1">
        <v>41441</v>
      </c>
      <c r="W3075" t="s">
        <v>42</v>
      </c>
      <c r="X3075">
        <v>3.04</v>
      </c>
      <c r="Y3075" t="s">
        <v>43</v>
      </c>
      <c r="Z3075">
        <v>5.88</v>
      </c>
      <c r="AA3075">
        <v>21040</v>
      </c>
      <c r="AB3075">
        <f t="shared" si="134"/>
        <v>123.48</v>
      </c>
      <c r="AC3075">
        <f t="shared" si="135"/>
        <v>118.5408</v>
      </c>
    </row>
    <row r="3076" spans="1:29" x14ac:dyDescent="0.25">
      <c r="A3076" t="s">
        <v>2453</v>
      </c>
      <c r="B3076">
        <v>47</v>
      </c>
      <c r="C3076" t="str">
        <f t="shared" si="132"/>
        <v>Adult</v>
      </c>
      <c r="D3076" t="s">
        <v>2308</v>
      </c>
      <c r="E3076" t="s">
        <v>46</v>
      </c>
      <c r="F3076">
        <v>0.04</v>
      </c>
      <c r="G3076">
        <v>1</v>
      </c>
      <c r="H3076" s="1">
        <v>41439</v>
      </c>
      <c r="I3076" s="1" t="str">
        <f t="shared" si="133"/>
        <v xml:space="preserve"> Jun</v>
      </c>
      <c r="J3076">
        <v>33894</v>
      </c>
      <c r="K3076" t="s">
        <v>58</v>
      </c>
      <c r="L3076">
        <v>13</v>
      </c>
      <c r="M3076">
        <v>0.75</v>
      </c>
      <c r="N3076" t="s">
        <v>96</v>
      </c>
      <c r="O3076" t="s">
        <v>30</v>
      </c>
      <c r="P3076" t="s">
        <v>470</v>
      </c>
      <c r="Q3076" t="s">
        <v>102</v>
      </c>
      <c r="R3076">
        <v>-119.02</v>
      </c>
      <c r="S3076" t="s">
        <v>68</v>
      </c>
      <c r="T3076">
        <v>4775</v>
      </c>
      <c r="U3076">
        <v>438.93</v>
      </c>
      <c r="V3076" s="1">
        <v>41441</v>
      </c>
      <c r="W3076" t="s">
        <v>42</v>
      </c>
      <c r="X3076">
        <v>5.5</v>
      </c>
      <c r="Y3076" t="s">
        <v>149</v>
      </c>
      <c r="Z3076">
        <v>32.979999999999997</v>
      </c>
      <c r="AA3076">
        <v>60174</v>
      </c>
      <c r="AB3076">
        <f t="shared" si="134"/>
        <v>428.73999999999995</v>
      </c>
      <c r="AC3076">
        <f t="shared" si="135"/>
        <v>411.59039999999993</v>
      </c>
    </row>
    <row r="3077" spans="1:29" x14ac:dyDescent="0.25">
      <c r="A3077" t="s">
        <v>2453</v>
      </c>
      <c r="B3077">
        <v>47</v>
      </c>
      <c r="C3077" t="str">
        <f t="shared" si="132"/>
        <v>Adult</v>
      </c>
      <c r="D3077" t="s">
        <v>2308</v>
      </c>
      <c r="E3077" t="s">
        <v>46</v>
      </c>
      <c r="F3077">
        <v>0.09</v>
      </c>
      <c r="G3077">
        <v>1</v>
      </c>
      <c r="H3077" s="1">
        <v>41439</v>
      </c>
      <c r="I3077" s="1" t="str">
        <f t="shared" si="133"/>
        <v xml:space="preserve"> Jun</v>
      </c>
      <c r="J3077">
        <v>33894</v>
      </c>
      <c r="K3077" t="s">
        <v>58</v>
      </c>
      <c r="L3077">
        <v>48</v>
      </c>
      <c r="M3077">
        <v>0.64</v>
      </c>
      <c r="N3077" t="s">
        <v>96</v>
      </c>
      <c r="O3077" t="s">
        <v>139</v>
      </c>
      <c r="P3077" t="s">
        <v>751</v>
      </c>
      <c r="Q3077" t="s">
        <v>102</v>
      </c>
      <c r="R3077">
        <v>-173.15</v>
      </c>
      <c r="S3077" t="s">
        <v>68</v>
      </c>
      <c r="T3077">
        <v>4774</v>
      </c>
      <c r="U3077">
        <v>226.5</v>
      </c>
      <c r="V3077" s="1">
        <v>41441</v>
      </c>
      <c r="W3077" t="s">
        <v>34</v>
      </c>
      <c r="X3077">
        <v>4.62</v>
      </c>
      <c r="Y3077" t="s">
        <v>149</v>
      </c>
      <c r="Z3077">
        <v>4.9800000000000004</v>
      </c>
      <c r="AA3077">
        <v>60174</v>
      </c>
      <c r="AB3077">
        <f t="shared" si="134"/>
        <v>239.04000000000002</v>
      </c>
      <c r="AC3077">
        <f t="shared" si="135"/>
        <v>217.52640000000002</v>
      </c>
    </row>
    <row r="3078" spans="1:29" x14ac:dyDescent="0.25">
      <c r="A3078" t="s">
        <v>919</v>
      </c>
      <c r="B3078">
        <v>47</v>
      </c>
      <c r="C3078" t="str">
        <f t="shared" si="132"/>
        <v>Adult</v>
      </c>
      <c r="D3078" t="s">
        <v>2308</v>
      </c>
      <c r="E3078" t="s">
        <v>46</v>
      </c>
      <c r="F3078">
        <v>0</v>
      </c>
      <c r="G3078">
        <v>1</v>
      </c>
      <c r="H3078" s="1">
        <v>41439</v>
      </c>
      <c r="I3078" s="1" t="str">
        <f t="shared" si="133"/>
        <v xml:space="preserve"> Jun</v>
      </c>
      <c r="J3078">
        <v>33894</v>
      </c>
      <c r="K3078" t="s">
        <v>58</v>
      </c>
      <c r="L3078">
        <v>14</v>
      </c>
      <c r="M3078">
        <v>0.38</v>
      </c>
      <c r="N3078" t="s">
        <v>29</v>
      </c>
      <c r="O3078" t="s">
        <v>59</v>
      </c>
      <c r="P3078" t="s">
        <v>1486</v>
      </c>
      <c r="Q3078" t="s">
        <v>61</v>
      </c>
      <c r="R3078">
        <v>11.34</v>
      </c>
      <c r="S3078" t="s">
        <v>68</v>
      </c>
      <c r="T3078">
        <v>4772</v>
      </c>
      <c r="U3078">
        <v>140.66</v>
      </c>
      <c r="V3078" s="1">
        <v>41442</v>
      </c>
      <c r="W3078" t="s">
        <v>34</v>
      </c>
      <c r="X3078">
        <v>4.3899999999999997</v>
      </c>
      <c r="Y3078" t="s">
        <v>149</v>
      </c>
      <c r="Z3078">
        <v>9.27</v>
      </c>
      <c r="AA3078">
        <v>60441</v>
      </c>
      <c r="AB3078">
        <f t="shared" si="134"/>
        <v>129.78</v>
      </c>
      <c r="AC3078">
        <f t="shared" si="135"/>
        <v>129.78</v>
      </c>
    </row>
    <row r="3079" spans="1:29" x14ac:dyDescent="0.25">
      <c r="A3079" t="s">
        <v>2854</v>
      </c>
      <c r="B3079">
        <v>47</v>
      </c>
      <c r="C3079" t="str">
        <f t="shared" si="132"/>
        <v>Adult</v>
      </c>
      <c r="D3079" t="s">
        <v>2855</v>
      </c>
      <c r="E3079" t="s">
        <v>46</v>
      </c>
      <c r="F3079">
        <v>0</v>
      </c>
      <c r="G3079">
        <v>1</v>
      </c>
      <c r="H3079" s="1">
        <v>41439</v>
      </c>
      <c r="I3079" s="1" t="str">
        <f t="shared" si="133"/>
        <v xml:space="preserve"> Jun</v>
      </c>
      <c r="J3079">
        <v>44614</v>
      </c>
      <c r="K3079" t="s">
        <v>47</v>
      </c>
      <c r="L3079">
        <v>18</v>
      </c>
      <c r="M3079">
        <v>0.55000000000000004</v>
      </c>
      <c r="N3079" t="s">
        <v>29</v>
      </c>
      <c r="O3079" t="s">
        <v>30</v>
      </c>
      <c r="P3079" t="s">
        <v>2329</v>
      </c>
      <c r="Q3079" t="s">
        <v>214</v>
      </c>
      <c r="R3079">
        <v>-56.63</v>
      </c>
      <c r="S3079" t="s">
        <v>68</v>
      </c>
      <c r="T3079">
        <v>6307</v>
      </c>
      <c r="U3079">
        <v>55.35</v>
      </c>
      <c r="V3079" s="1">
        <v>41443</v>
      </c>
      <c r="W3079" t="s">
        <v>42</v>
      </c>
      <c r="X3079">
        <v>5</v>
      </c>
      <c r="Y3079" t="s">
        <v>111</v>
      </c>
      <c r="Z3079">
        <v>2.2200000000000002</v>
      </c>
      <c r="AA3079">
        <v>75098</v>
      </c>
      <c r="AB3079">
        <f t="shared" si="134"/>
        <v>39.96</v>
      </c>
      <c r="AC3079">
        <f t="shared" si="135"/>
        <v>39.96</v>
      </c>
    </row>
    <row r="3080" spans="1:29" x14ac:dyDescent="0.25">
      <c r="A3080" t="s">
        <v>2854</v>
      </c>
      <c r="B3080">
        <v>47</v>
      </c>
      <c r="C3080" t="str">
        <f t="shared" si="132"/>
        <v>Adult</v>
      </c>
      <c r="D3080" t="s">
        <v>2855</v>
      </c>
      <c r="E3080" t="s">
        <v>46</v>
      </c>
      <c r="F3080">
        <v>0.06</v>
      </c>
      <c r="G3080">
        <v>1</v>
      </c>
      <c r="H3080" s="1">
        <v>41439</v>
      </c>
      <c r="I3080" s="1" t="str">
        <f t="shared" si="133"/>
        <v xml:space="preserve"> Jun</v>
      </c>
      <c r="J3080">
        <v>44614</v>
      </c>
      <c r="K3080" t="s">
        <v>47</v>
      </c>
      <c r="L3080">
        <v>27</v>
      </c>
      <c r="M3080">
        <v>0.75</v>
      </c>
      <c r="N3080" t="s">
        <v>96</v>
      </c>
      <c r="O3080" t="s">
        <v>30</v>
      </c>
      <c r="P3080" t="s">
        <v>2466</v>
      </c>
      <c r="Q3080" t="s">
        <v>102</v>
      </c>
      <c r="R3080">
        <v>-123.01</v>
      </c>
      <c r="S3080" t="s">
        <v>68</v>
      </c>
      <c r="T3080">
        <v>6308</v>
      </c>
      <c r="U3080">
        <v>700.35</v>
      </c>
      <c r="V3080" s="1">
        <v>41448</v>
      </c>
      <c r="W3080" t="s">
        <v>34</v>
      </c>
      <c r="X3080">
        <v>5.89</v>
      </c>
      <c r="Y3080" t="s">
        <v>111</v>
      </c>
      <c r="Z3080">
        <v>26.31</v>
      </c>
      <c r="AA3080">
        <v>75098</v>
      </c>
      <c r="AB3080">
        <f t="shared" si="134"/>
        <v>710.37</v>
      </c>
      <c r="AC3080">
        <f t="shared" si="135"/>
        <v>667.74779999999998</v>
      </c>
    </row>
    <row r="3081" spans="1:29" x14ac:dyDescent="0.25">
      <c r="A3081" t="s">
        <v>2197</v>
      </c>
      <c r="B3081">
        <v>47</v>
      </c>
      <c r="C3081" t="str">
        <f t="shared" si="132"/>
        <v>Adult</v>
      </c>
      <c r="D3081" t="s">
        <v>1400</v>
      </c>
      <c r="E3081" t="s">
        <v>46</v>
      </c>
      <c r="F3081">
        <v>0.08</v>
      </c>
      <c r="G3081">
        <v>1</v>
      </c>
      <c r="H3081" s="1">
        <v>41440</v>
      </c>
      <c r="I3081" s="1" t="str">
        <f t="shared" si="133"/>
        <v xml:space="preserve"> Jun</v>
      </c>
      <c r="J3081">
        <v>47750</v>
      </c>
      <c r="K3081" t="s">
        <v>47</v>
      </c>
      <c r="L3081">
        <v>1</v>
      </c>
      <c r="M3081">
        <v>0.85</v>
      </c>
      <c r="N3081" t="s">
        <v>29</v>
      </c>
      <c r="O3081" t="s">
        <v>40</v>
      </c>
      <c r="P3081" t="s">
        <v>2431</v>
      </c>
      <c r="Q3081" t="s">
        <v>32</v>
      </c>
      <c r="R3081">
        <v>-149.41</v>
      </c>
      <c r="S3081" t="s">
        <v>68</v>
      </c>
      <c r="T3081">
        <v>6707</v>
      </c>
      <c r="U3081">
        <v>195.04</v>
      </c>
      <c r="V3081" s="1">
        <v>41440</v>
      </c>
      <c r="W3081" t="s">
        <v>34</v>
      </c>
      <c r="X3081">
        <v>35</v>
      </c>
      <c r="Y3081" t="s">
        <v>246</v>
      </c>
      <c r="Z3081">
        <v>167.27</v>
      </c>
      <c r="AA3081">
        <v>48640</v>
      </c>
      <c r="AB3081">
        <f t="shared" si="134"/>
        <v>167.27</v>
      </c>
      <c r="AC3081">
        <f t="shared" si="135"/>
        <v>153.88840000000002</v>
      </c>
    </row>
    <row r="3082" spans="1:29" x14ac:dyDescent="0.25">
      <c r="A3082" t="s">
        <v>3030</v>
      </c>
      <c r="B3082">
        <v>47</v>
      </c>
      <c r="C3082" t="str">
        <f t="shared" ref="C3082:C3145" si="136">IF(B3082&gt;=50, "Senior", IF(B3082&gt;=20, "Adult", "Teenager"))</f>
        <v>Adult</v>
      </c>
      <c r="D3082" t="s">
        <v>2267</v>
      </c>
      <c r="E3082" t="s">
        <v>38</v>
      </c>
      <c r="F3082">
        <v>0.08</v>
      </c>
      <c r="G3082">
        <v>1</v>
      </c>
      <c r="H3082" s="1">
        <v>41440</v>
      </c>
      <c r="I3082" s="1" t="str">
        <f t="shared" ref="I3082:I3145" si="137">TEXT(H3082," MMM")</f>
        <v xml:space="preserve"> Jun</v>
      </c>
      <c r="J3082">
        <v>42658</v>
      </c>
      <c r="K3082" t="s">
        <v>131</v>
      </c>
      <c r="L3082">
        <v>29</v>
      </c>
      <c r="M3082">
        <v>0.37</v>
      </c>
      <c r="N3082" t="s">
        <v>29</v>
      </c>
      <c r="O3082" t="s">
        <v>30</v>
      </c>
      <c r="P3082" t="s">
        <v>2765</v>
      </c>
      <c r="Q3082" t="s">
        <v>67</v>
      </c>
      <c r="R3082">
        <v>-8.3260000000000005</v>
      </c>
      <c r="S3082" t="s">
        <v>52</v>
      </c>
      <c r="T3082">
        <v>6021</v>
      </c>
      <c r="U3082">
        <v>146.68</v>
      </c>
      <c r="V3082" s="1">
        <v>41440</v>
      </c>
      <c r="W3082" t="s">
        <v>34</v>
      </c>
      <c r="X3082">
        <v>2.99</v>
      </c>
      <c r="Y3082" t="s">
        <v>320</v>
      </c>
      <c r="Z3082">
        <v>5.28</v>
      </c>
      <c r="AA3082">
        <v>83686</v>
      </c>
      <c r="AB3082">
        <f t="shared" ref="AB3082:AB3145" si="138">Z3082*L3082</f>
        <v>153.12</v>
      </c>
      <c r="AC3082">
        <f t="shared" ref="AC3082:AC3145" si="139">AB3082-AB3082*F3082</f>
        <v>140.87040000000002</v>
      </c>
    </row>
    <row r="3083" spans="1:29" x14ac:dyDescent="0.25">
      <c r="A3083" t="s">
        <v>1791</v>
      </c>
      <c r="B3083">
        <v>47</v>
      </c>
      <c r="C3083" t="str">
        <f t="shared" si="136"/>
        <v>Adult</v>
      </c>
      <c r="D3083" t="s">
        <v>1009</v>
      </c>
      <c r="E3083" t="s">
        <v>57</v>
      </c>
      <c r="F3083">
        <v>0.02</v>
      </c>
      <c r="G3083">
        <v>1</v>
      </c>
      <c r="H3083" s="1">
        <v>41440</v>
      </c>
      <c r="I3083" s="1" t="str">
        <f t="shared" si="137"/>
        <v xml:space="preserve"> Jun</v>
      </c>
      <c r="J3083">
        <v>22115</v>
      </c>
      <c r="K3083" t="s">
        <v>47</v>
      </c>
      <c r="L3083">
        <v>5</v>
      </c>
      <c r="M3083">
        <v>0.56000000000000005</v>
      </c>
      <c r="N3083" t="s">
        <v>96</v>
      </c>
      <c r="O3083" t="s">
        <v>49</v>
      </c>
      <c r="P3083" t="s">
        <v>150</v>
      </c>
      <c r="Q3083" t="s">
        <v>98</v>
      </c>
      <c r="R3083">
        <v>-283.94189999999998</v>
      </c>
      <c r="S3083" t="s">
        <v>33</v>
      </c>
      <c r="T3083">
        <v>3081</v>
      </c>
      <c r="U3083">
        <v>751.94</v>
      </c>
      <c r="V3083" s="1">
        <v>41440</v>
      </c>
      <c r="W3083" t="s">
        <v>53</v>
      </c>
      <c r="X3083">
        <v>17.850000000000001</v>
      </c>
      <c r="Y3083" t="s">
        <v>204</v>
      </c>
      <c r="Z3083">
        <v>145.44999999999999</v>
      </c>
      <c r="AA3083">
        <v>4005</v>
      </c>
      <c r="AB3083">
        <f t="shared" si="138"/>
        <v>727.25</v>
      </c>
      <c r="AC3083">
        <f t="shared" si="139"/>
        <v>712.70500000000004</v>
      </c>
    </row>
    <row r="3084" spans="1:29" x14ac:dyDescent="0.25">
      <c r="A3084" t="s">
        <v>1972</v>
      </c>
      <c r="B3084">
        <v>47</v>
      </c>
      <c r="C3084" t="str">
        <f t="shared" si="136"/>
        <v>Adult</v>
      </c>
      <c r="D3084" t="s">
        <v>602</v>
      </c>
      <c r="E3084" t="s">
        <v>27</v>
      </c>
      <c r="F3084">
        <v>0.09</v>
      </c>
      <c r="G3084">
        <v>1</v>
      </c>
      <c r="H3084" s="1">
        <v>41440</v>
      </c>
      <c r="I3084" s="1" t="str">
        <f t="shared" si="137"/>
        <v xml:space="preserve"> Jun</v>
      </c>
      <c r="J3084">
        <v>59712</v>
      </c>
      <c r="K3084" t="s">
        <v>58</v>
      </c>
      <c r="L3084">
        <v>25</v>
      </c>
      <c r="M3084">
        <v>0.39</v>
      </c>
      <c r="N3084" t="s">
        <v>29</v>
      </c>
      <c r="O3084" t="s">
        <v>59</v>
      </c>
      <c r="P3084" t="s">
        <v>1491</v>
      </c>
      <c r="Q3084" t="s">
        <v>232</v>
      </c>
      <c r="R3084">
        <v>16.8</v>
      </c>
      <c r="S3084" t="s">
        <v>68</v>
      </c>
      <c r="T3084">
        <v>8357</v>
      </c>
      <c r="U3084">
        <v>67.58</v>
      </c>
      <c r="V3084" s="1">
        <v>41442</v>
      </c>
      <c r="W3084" t="s">
        <v>42</v>
      </c>
      <c r="X3084">
        <v>0.8</v>
      </c>
      <c r="Y3084" t="s">
        <v>482</v>
      </c>
      <c r="Z3084">
        <v>2.62</v>
      </c>
      <c r="AA3084">
        <v>66209</v>
      </c>
      <c r="AB3084">
        <f t="shared" si="138"/>
        <v>65.5</v>
      </c>
      <c r="AC3084">
        <f t="shared" si="139"/>
        <v>59.605000000000004</v>
      </c>
    </row>
    <row r="3085" spans="1:29" x14ac:dyDescent="0.25">
      <c r="A3085" t="s">
        <v>274</v>
      </c>
      <c r="B3085">
        <v>47</v>
      </c>
      <c r="C3085" t="str">
        <f t="shared" si="136"/>
        <v>Adult</v>
      </c>
      <c r="D3085" t="s">
        <v>931</v>
      </c>
      <c r="E3085" t="s">
        <v>57</v>
      </c>
      <c r="F3085">
        <v>0.02</v>
      </c>
      <c r="G3085">
        <v>1</v>
      </c>
      <c r="H3085" s="1">
        <v>41440</v>
      </c>
      <c r="I3085" s="1" t="str">
        <f t="shared" si="137"/>
        <v xml:space="preserve"> Jun</v>
      </c>
      <c r="J3085">
        <v>21671</v>
      </c>
      <c r="K3085" t="s">
        <v>28</v>
      </c>
      <c r="L3085">
        <v>15</v>
      </c>
      <c r="M3085">
        <v>0.55000000000000004</v>
      </c>
      <c r="N3085" t="s">
        <v>96</v>
      </c>
      <c r="O3085" t="s">
        <v>139</v>
      </c>
      <c r="P3085" t="s">
        <v>576</v>
      </c>
      <c r="Q3085" t="s">
        <v>102</v>
      </c>
      <c r="R3085">
        <v>87.51</v>
      </c>
      <c r="S3085" t="s">
        <v>68</v>
      </c>
      <c r="T3085">
        <v>3014</v>
      </c>
      <c r="U3085">
        <v>670.94</v>
      </c>
      <c r="V3085" s="1">
        <v>41443</v>
      </c>
      <c r="W3085" t="s">
        <v>34</v>
      </c>
      <c r="X3085">
        <v>1.99</v>
      </c>
      <c r="Y3085" t="s">
        <v>246</v>
      </c>
      <c r="Z3085">
        <v>45.19</v>
      </c>
      <c r="AA3085">
        <v>48183</v>
      </c>
      <c r="AB3085">
        <f t="shared" si="138"/>
        <v>677.84999999999991</v>
      </c>
      <c r="AC3085">
        <f t="shared" si="139"/>
        <v>664.29299999999989</v>
      </c>
    </row>
    <row r="3086" spans="1:29" x14ac:dyDescent="0.25">
      <c r="A3086" t="s">
        <v>1399</v>
      </c>
      <c r="B3086">
        <v>47</v>
      </c>
      <c r="C3086" t="str">
        <f t="shared" si="136"/>
        <v>Adult</v>
      </c>
      <c r="D3086" t="s">
        <v>1400</v>
      </c>
      <c r="E3086" t="s">
        <v>46</v>
      </c>
      <c r="F3086">
        <v>0.05</v>
      </c>
      <c r="G3086">
        <v>1</v>
      </c>
      <c r="H3086" s="1">
        <v>41440</v>
      </c>
      <c r="I3086" s="1" t="str">
        <f t="shared" si="137"/>
        <v xml:space="preserve"> Jun</v>
      </c>
      <c r="J3086">
        <v>47750</v>
      </c>
      <c r="K3086" t="s">
        <v>47</v>
      </c>
      <c r="L3086">
        <v>43</v>
      </c>
      <c r="M3086">
        <v>0.5</v>
      </c>
      <c r="N3086" t="s">
        <v>48</v>
      </c>
      <c r="O3086" t="s">
        <v>139</v>
      </c>
      <c r="P3086" t="s">
        <v>1781</v>
      </c>
      <c r="Q3086" t="s">
        <v>82</v>
      </c>
      <c r="R3086">
        <v>216.12</v>
      </c>
      <c r="S3086" t="s">
        <v>68</v>
      </c>
      <c r="T3086">
        <v>6706</v>
      </c>
      <c r="U3086">
        <v>1097.5999999999999</v>
      </c>
      <c r="V3086" s="1">
        <v>41445</v>
      </c>
      <c r="W3086" t="s">
        <v>34</v>
      </c>
      <c r="X3086">
        <v>8.99</v>
      </c>
      <c r="Y3086" t="s">
        <v>122</v>
      </c>
      <c r="Z3086">
        <v>25.38</v>
      </c>
      <c r="AA3086">
        <v>50401</v>
      </c>
      <c r="AB3086">
        <f t="shared" si="138"/>
        <v>1091.3399999999999</v>
      </c>
      <c r="AC3086">
        <f t="shared" si="139"/>
        <v>1036.7729999999999</v>
      </c>
    </row>
    <row r="3087" spans="1:29" x14ac:dyDescent="0.25">
      <c r="A3087" t="s">
        <v>1035</v>
      </c>
      <c r="B3087">
        <v>47</v>
      </c>
      <c r="C3087" t="str">
        <f t="shared" si="136"/>
        <v>Adult</v>
      </c>
      <c r="D3087" t="s">
        <v>1400</v>
      </c>
      <c r="E3087" t="s">
        <v>46</v>
      </c>
      <c r="F3087">
        <v>0.08</v>
      </c>
      <c r="G3087">
        <v>1</v>
      </c>
      <c r="H3087" s="1">
        <v>41440</v>
      </c>
      <c r="I3087" s="1" t="str">
        <f t="shared" si="137"/>
        <v xml:space="preserve"> Jun</v>
      </c>
      <c r="J3087">
        <v>47750</v>
      </c>
      <c r="K3087" t="s">
        <v>47</v>
      </c>
      <c r="L3087">
        <v>37</v>
      </c>
      <c r="M3087">
        <v>0.39</v>
      </c>
      <c r="N3087" t="s">
        <v>29</v>
      </c>
      <c r="O3087" t="s">
        <v>30</v>
      </c>
      <c r="P3087" t="s">
        <v>1784</v>
      </c>
      <c r="Q3087" t="s">
        <v>210</v>
      </c>
      <c r="R3087">
        <v>36.64</v>
      </c>
      <c r="S3087" t="s">
        <v>68</v>
      </c>
      <c r="T3087">
        <v>6705</v>
      </c>
      <c r="U3087">
        <v>102.46</v>
      </c>
      <c r="V3087" s="1">
        <v>41445</v>
      </c>
      <c r="W3087" t="s">
        <v>34</v>
      </c>
      <c r="X3087">
        <v>0.5</v>
      </c>
      <c r="Y3087" t="s">
        <v>122</v>
      </c>
      <c r="Z3087">
        <v>2.88</v>
      </c>
      <c r="AA3087">
        <v>50158</v>
      </c>
      <c r="AB3087">
        <f t="shared" si="138"/>
        <v>106.56</v>
      </c>
      <c r="AC3087">
        <f t="shared" si="139"/>
        <v>98.035200000000003</v>
      </c>
    </row>
    <row r="3088" spans="1:29" x14ac:dyDescent="0.25">
      <c r="A3088" t="s">
        <v>1055</v>
      </c>
      <c r="B3088">
        <v>47</v>
      </c>
      <c r="C3088" t="str">
        <f t="shared" si="136"/>
        <v>Adult</v>
      </c>
      <c r="D3088" t="s">
        <v>1056</v>
      </c>
      <c r="E3088" t="s">
        <v>46</v>
      </c>
      <c r="F3088">
        <v>0.01</v>
      </c>
      <c r="G3088">
        <v>1</v>
      </c>
      <c r="H3088" s="1">
        <v>41440</v>
      </c>
      <c r="I3088" s="1" t="str">
        <f t="shared" si="137"/>
        <v xml:space="preserve"> Jun</v>
      </c>
      <c r="J3088">
        <v>23011</v>
      </c>
      <c r="K3088" t="s">
        <v>47</v>
      </c>
      <c r="L3088">
        <v>1</v>
      </c>
      <c r="M3088">
        <v>0.41</v>
      </c>
      <c r="N3088" t="s">
        <v>96</v>
      </c>
      <c r="O3088" t="s">
        <v>139</v>
      </c>
      <c r="P3088" t="s">
        <v>1905</v>
      </c>
      <c r="Q3088" t="s">
        <v>102</v>
      </c>
      <c r="R3088">
        <v>-33.93</v>
      </c>
      <c r="S3088" t="s">
        <v>68</v>
      </c>
      <c r="T3088">
        <v>3208</v>
      </c>
      <c r="U3088">
        <v>12.2</v>
      </c>
      <c r="V3088" s="1">
        <v>41447</v>
      </c>
      <c r="W3088" t="s">
        <v>34</v>
      </c>
      <c r="X3088">
        <v>1.99</v>
      </c>
      <c r="Y3088" t="s">
        <v>482</v>
      </c>
      <c r="Z3088">
        <v>10.01</v>
      </c>
      <c r="AA3088">
        <v>66801</v>
      </c>
      <c r="AB3088">
        <f t="shared" si="138"/>
        <v>10.01</v>
      </c>
      <c r="AC3088">
        <f t="shared" si="139"/>
        <v>9.9099000000000004</v>
      </c>
    </row>
    <row r="3089" spans="1:29" x14ac:dyDescent="0.25">
      <c r="A3089" t="s">
        <v>2906</v>
      </c>
      <c r="B3089">
        <v>47</v>
      </c>
      <c r="C3089" t="str">
        <f t="shared" si="136"/>
        <v>Adult</v>
      </c>
      <c r="D3089" t="s">
        <v>2864</v>
      </c>
      <c r="E3089" t="s">
        <v>38</v>
      </c>
      <c r="F3089">
        <v>0.06</v>
      </c>
      <c r="G3089">
        <v>1</v>
      </c>
      <c r="H3089" s="1">
        <v>41441</v>
      </c>
      <c r="I3089" s="1" t="str">
        <f t="shared" si="137"/>
        <v xml:space="preserve"> Jun</v>
      </c>
      <c r="J3089">
        <v>43076</v>
      </c>
      <c r="K3089" t="s">
        <v>39</v>
      </c>
      <c r="L3089">
        <v>33</v>
      </c>
      <c r="M3089">
        <v>0.69</v>
      </c>
      <c r="N3089" t="s">
        <v>48</v>
      </c>
      <c r="O3089" t="s">
        <v>49</v>
      </c>
      <c r="P3089" t="s">
        <v>905</v>
      </c>
      <c r="Q3089" t="s">
        <v>51</v>
      </c>
      <c r="R3089">
        <v>-176.91</v>
      </c>
      <c r="S3089" t="s">
        <v>33</v>
      </c>
      <c r="T3089">
        <v>6079</v>
      </c>
      <c r="U3089">
        <v>3636.37</v>
      </c>
      <c r="V3089" s="1">
        <v>41441</v>
      </c>
      <c r="W3089" t="s">
        <v>53</v>
      </c>
      <c r="X3089">
        <v>30</v>
      </c>
      <c r="Y3089" t="s">
        <v>43</v>
      </c>
      <c r="Z3089">
        <v>113.98</v>
      </c>
      <c r="AA3089">
        <v>21215</v>
      </c>
      <c r="AB3089">
        <f t="shared" si="138"/>
        <v>3761.34</v>
      </c>
      <c r="AC3089">
        <f t="shared" si="139"/>
        <v>3535.6596</v>
      </c>
    </row>
    <row r="3090" spans="1:29" x14ac:dyDescent="0.25">
      <c r="A3090" t="s">
        <v>3031</v>
      </c>
      <c r="B3090">
        <v>47</v>
      </c>
      <c r="C3090" t="str">
        <f t="shared" si="136"/>
        <v>Adult</v>
      </c>
      <c r="D3090" t="s">
        <v>3032</v>
      </c>
      <c r="E3090" t="s">
        <v>46</v>
      </c>
      <c r="F3090">
        <v>7.0000000000000007E-2</v>
      </c>
      <c r="G3090">
        <v>1</v>
      </c>
      <c r="H3090" s="1">
        <v>41441</v>
      </c>
      <c r="I3090" s="1" t="str">
        <f t="shared" si="137"/>
        <v xml:space="preserve"> Jun</v>
      </c>
      <c r="J3090">
        <v>54407</v>
      </c>
      <c r="K3090" t="s">
        <v>131</v>
      </c>
      <c r="L3090">
        <v>24</v>
      </c>
      <c r="M3090">
        <v>0.35</v>
      </c>
      <c r="N3090" t="s">
        <v>29</v>
      </c>
      <c r="O3090" t="s">
        <v>30</v>
      </c>
      <c r="P3090" t="s">
        <v>545</v>
      </c>
      <c r="Q3090" t="s">
        <v>67</v>
      </c>
      <c r="R3090">
        <v>3857.5720000000001</v>
      </c>
      <c r="S3090" t="s">
        <v>33</v>
      </c>
      <c r="T3090">
        <v>7604</v>
      </c>
      <c r="U3090">
        <v>9396.27</v>
      </c>
      <c r="V3090" s="1">
        <v>41442</v>
      </c>
      <c r="W3090" t="s">
        <v>34</v>
      </c>
      <c r="X3090">
        <v>19.989999999999998</v>
      </c>
      <c r="Y3090" t="s">
        <v>35</v>
      </c>
      <c r="Z3090">
        <v>420.98</v>
      </c>
      <c r="AA3090">
        <v>19087</v>
      </c>
      <c r="AB3090">
        <f t="shared" si="138"/>
        <v>10103.52</v>
      </c>
      <c r="AC3090">
        <f t="shared" si="139"/>
        <v>9396.2736000000004</v>
      </c>
    </row>
    <row r="3091" spans="1:29" x14ac:dyDescent="0.25">
      <c r="A3091" t="s">
        <v>513</v>
      </c>
      <c r="B3091">
        <v>47</v>
      </c>
      <c r="C3091" t="str">
        <f t="shared" si="136"/>
        <v>Adult</v>
      </c>
      <c r="D3091" t="s">
        <v>514</v>
      </c>
      <c r="E3091" t="s">
        <v>57</v>
      </c>
      <c r="F3091">
        <v>0.08</v>
      </c>
      <c r="G3091">
        <v>1</v>
      </c>
      <c r="H3091" s="1">
        <v>41441</v>
      </c>
      <c r="I3091" s="1" t="str">
        <f t="shared" si="137"/>
        <v xml:space="preserve"> Jun</v>
      </c>
      <c r="J3091">
        <v>29730</v>
      </c>
      <c r="K3091" t="s">
        <v>58</v>
      </c>
      <c r="L3091">
        <v>21</v>
      </c>
      <c r="M3091">
        <v>0.75</v>
      </c>
      <c r="N3091" t="s">
        <v>48</v>
      </c>
      <c r="O3091" t="s">
        <v>73</v>
      </c>
      <c r="P3091" t="s">
        <v>123</v>
      </c>
      <c r="Q3091" t="s">
        <v>75</v>
      </c>
      <c r="R3091">
        <v>-364.87336599999998</v>
      </c>
      <c r="S3091" t="s">
        <v>33</v>
      </c>
      <c r="T3091">
        <v>4183</v>
      </c>
      <c r="U3091">
        <v>3072.86</v>
      </c>
      <c r="V3091" s="1">
        <v>41443</v>
      </c>
      <c r="W3091" t="s">
        <v>53</v>
      </c>
      <c r="X3091">
        <v>39.25</v>
      </c>
      <c r="Y3091" t="s">
        <v>35</v>
      </c>
      <c r="Z3091">
        <v>150.97999999999999</v>
      </c>
      <c r="AA3091">
        <v>15228</v>
      </c>
      <c r="AB3091">
        <f t="shared" si="138"/>
        <v>3170.58</v>
      </c>
      <c r="AC3091">
        <f t="shared" si="139"/>
        <v>2916.9335999999998</v>
      </c>
    </row>
    <row r="3092" spans="1:29" x14ac:dyDescent="0.25">
      <c r="A3092" t="s">
        <v>1136</v>
      </c>
      <c r="B3092">
        <v>47</v>
      </c>
      <c r="C3092" t="str">
        <f t="shared" si="136"/>
        <v>Adult</v>
      </c>
      <c r="D3092" t="s">
        <v>1137</v>
      </c>
      <c r="E3092" t="s">
        <v>38</v>
      </c>
      <c r="F3092">
        <v>0.1</v>
      </c>
      <c r="G3092">
        <v>1</v>
      </c>
      <c r="H3092" s="1">
        <v>41441</v>
      </c>
      <c r="I3092" s="1" t="str">
        <f t="shared" si="137"/>
        <v xml:space="preserve"> Jun</v>
      </c>
      <c r="J3092">
        <v>3648</v>
      </c>
      <c r="K3092" t="s">
        <v>47</v>
      </c>
      <c r="L3092">
        <v>46</v>
      </c>
      <c r="M3092">
        <v>0.37</v>
      </c>
      <c r="N3092" t="s">
        <v>29</v>
      </c>
      <c r="O3092" t="s">
        <v>30</v>
      </c>
      <c r="P3092" t="s">
        <v>1611</v>
      </c>
      <c r="Q3092" t="s">
        <v>210</v>
      </c>
      <c r="R3092">
        <v>52.36</v>
      </c>
      <c r="S3092" t="s">
        <v>68</v>
      </c>
      <c r="T3092">
        <v>534</v>
      </c>
      <c r="U3092">
        <v>134.81</v>
      </c>
      <c r="V3092" s="1">
        <v>41443</v>
      </c>
      <c r="W3092" t="s">
        <v>34</v>
      </c>
      <c r="X3092">
        <v>0.49</v>
      </c>
      <c r="Y3092" t="s">
        <v>385</v>
      </c>
      <c r="Z3092">
        <v>3.15</v>
      </c>
      <c r="AA3092">
        <v>57701</v>
      </c>
      <c r="AB3092">
        <f t="shared" si="138"/>
        <v>144.9</v>
      </c>
      <c r="AC3092">
        <f t="shared" si="139"/>
        <v>130.41</v>
      </c>
    </row>
    <row r="3093" spans="1:29" x14ac:dyDescent="0.25">
      <c r="A3093" t="s">
        <v>1914</v>
      </c>
      <c r="B3093">
        <v>47</v>
      </c>
      <c r="C3093" t="str">
        <f t="shared" si="136"/>
        <v>Adult</v>
      </c>
      <c r="D3093" t="s">
        <v>1489</v>
      </c>
      <c r="E3093" t="s">
        <v>46</v>
      </c>
      <c r="F3093">
        <v>0.1</v>
      </c>
      <c r="G3093">
        <v>1</v>
      </c>
      <c r="H3093" s="1">
        <v>41441</v>
      </c>
      <c r="I3093" s="1" t="str">
        <f t="shared" si="137"/>
        <v xml:space="preserve"> Jun</v>
      </c>
      <c r="J3093">
        <v>12039</v>
      </c>
      <c r="K3093" t="s">
        <v>28</v>
      </c>
      <c r="L3093">
        <v>13</v>
      </c>
      <c r="M3093">
        <v>0.56000000000000005</v>
      </c>
      <c r="N3093" t="s">
        <v>96</v>
      </c>
      <c r="O3093" t="s">
        <v>30</v>
      </c>
      <c r="P3093" t="s">
        <v>686</v>
      </c>
      <c r="Q3093" t="s">
        <v>105</v>
      </c>
      <c r="R3093">
        <v>-259.98500000000001</v>
      </c>
      <c r="S3093" t="s">
        <v>52</v>
      </c>
      <c r="T3093">
        <v>1668</v>
      </c>
      <c r="U3093">
        <v>2048.5680000000002</v>
      </c>
      <c r="V3093" s="1">
        <v>41443</v>
      </c>
      <c r="W3093" t="s">
        <v>34</v>
      </c>
      <c r="X3093">
        <v>8.99</v>
      </c>
      <c r="Y3093" t="s">
        <v>54</v>
      </c>
      <c r="Z3093">
        <v>205.99</v>
      </c>
      <c r="AA3093">
        <v>91767</v>
      </c>
      <c r="AB3093">
        <f t="shared" si="138"/>
        <v>2677.87</v>
      </c>
      <c r="AC3093">
        <f t="shared" si="139"/>
        <v>2410.0830000000001</v>
      </c>
    </row>
    <row r="3094" spans="1:29" x14ac:dyDescent="0.25">
      <c r="A3094" t="s">
        <v>1136</v>
      </c>
      <c r="B3094">
        <v>47</v>
      </c>
      <c r="C3094" t="str">
        <f t="shared" si="136"/>
        <v>Adult</v>
      </c>
      <c r="D3094" t="s">
        <v>1137</v>
      </c>
      <c r="E3094" t="s">
        <v>38</v>
      </c>
      <c r="F3094">
        <v>0.05</v>
      </c>
      <c r="G3094">
        <v>1</v>
      </c>
      <c r="H3094" s="1">
        <v>41441</v>
      </c>
      <c r="I3094" s="1" t="str">
        <f t="shared" si="137"/>
        <v xml:space="preserve"> Jun</v>
      </c>
      <c r="J3094">
        <v>3648</v>
      </c>
      <c r="K3094" t="s">
        <v>47</v>
      </c>
      <c r="L3094">
        <v>34</v>
      </c>
      <c r="M3094">
        <v>0.56999999999999995</v>
      </c>
      <c r="N3094" t="s">
        <v>96</v>
      </c>
      <c r="O3094" t="s">
        <v>30</v>
      </c>
      <c r="P3094" t="s">
        <v>1411</v>
      </c>
      <c r="Q3094" t="s">
        <v>105</v>
      </c>
      <c r="R3094">
        <v>1382.4449999999999</v>
      </c>
      <c r="S3094" t="s">
        <v>68</v>
      </c>
      <c r="T3094">
        <v>535</v>
      </c>
      <c r="U3094">
        <v>5488.5264999999999</v>
      </c>
      <c r="V3094" s="1">
        <v>41448</v>
      </c>
      <c r="W3094" t="s">
        <v>34</v>
      </c>
      <c r="X3094">
        <v>4.2</v>
      </c>
      <c r="Y3094" t="s">
        <v>385</v>
      </c>
      <c r="Z3094">
        <v>195.99</v>
      </c>
      <c r="AA3094">
        <v>57701</v>
      </c>
      <c r="AB3094">
        <f t="shared" si="138"/>
        <v>6663.66</v>
      </c>
      <c r="AC3094">
        <f t="shared" si="139"/>
        <v>6330.4769999999999</v>
      </c>
    </row>
    <row r="3095" spans="1:29" x14ac:dyDescent="0.25">
      <c r="A3095" t="s">
        <v>2755</v>
      </c>
      <c r="B3095">
        <v>47</v>
      </c>
      <c r="C3095" t="str">
        <f t="shared" si="136"/>
        <v>Adult</v>
      </c>
      <c r="D3095" t="s">
        <v>2616</v>
      </c>
      <c r="E3095" t="s">
        <v>46</v>
      </c>
      <c r="F3095">
        <v>0.05</v>
      </c>
      <c r="G3095">
        <v>1</v>
      </c>
      <c r="H3095" s="1">
        <v>41442</v>
      </c>
      <c r="I3095" s="1" t="str">
        <f t="shared" si="137"/>
        <v xml:space="preserve"> Jun</v>
      </c>
      <c r="J3095">
        <v>4007</v>
      </c>
      <c r="K3095" t="s">
        <v>28</v>
      </c>
      <c r="L3095">
        <v>1</v>
      </c>
      <c r="M3095">
        <v>0.8</v>
      </c>
      <c r="N3095" t="s">
        <v>29</v>
      </c>
      <c r="O3095" t="s">
        <v>40</v>
      </c>
      <c r="P3095" t="s">
        <v>1519</v>
      </c>
      <c r="Q3095" t="s">
        <v>32</v>
      </c>
      <c r="R3095">
        <v>-232.24</v>
      </c>
      <c r="S3095" t="s">
        <v>68</v>
      </c>
      <c r="T3095">
        <v>588</v>
      </c>
      <c r="U3095">
        <v>305.82</v>
      </c>
      <c r="V3095" s="1">
        <v>41443</v>
      </c>
      <c r="W3095" t="s">
        <v>34</v>
      </c>
      <c r="X3095">
        <v>35</v>
      </c>
      <c r="Y3095" t="s">
        <v>416</v>
      </c>
      <c r="Z3095">
        <v>279.48</v>
      </c>
      <c r="AA3095">
        <v>47150</v>
      </c>
      <c r="AB3095">
        <f t="shared" si="138"/>
        <v>279.48</v>
      </c>
      <c r="AC3095">
        <f t="shared" si="139"/>
        <v>265.50600000000003</v>
      </c>
    </row>
    <row r="3096" spans="1:29" x14ac:dyDescent="0.25">
      <c r="A3096" t="s">
        <v>2755</v>
      </c>
      <c r="B3096">
        <v>47</v>
      </c>
      <c r="C3096" t="str">
        <f t="shared" si="136"/>
        <v>Adult</v>
      </c>
      <c r="D3096" t="s">
        <v>2616</v>
      </c>
      <c r="E3096" t="s">
        <v>46</v>
      </c>
      <c r="F3096">
        <v>0.01</v>
      </c>
      <c r="G3096">
        <v>1</v>
      </c>
      <c r="H3096" s="1">
        <v>41442</v>
      </c>
      <c r="I3096" s="1" t="str">
        <f t="shared" si="137"/>
        <v xml:space="preserve"> Jun</v>
      </c>
      <c r="J3096">
        <v>4007</v>
      </c>
      <c r="K3096" t="s">
        <v>28</v>
      </c>
      <c r="L3096">
        <v>18</v>
      </c>
      <c r="M3096">
        <v>0.56000000000000005</v>
      </c>
      <c r="N3096" t="s">
        <v>29</v>
      </c>
      <c r="O3096" t="s">
        <v>30</v>
      </c>
      <c r="P3096" t="s">
        <v>2694</v>
      </c>
      <c r="Q3096" t="s">
        <v>214</v>
      </c>
      <c r="R3096">
        <v>112.36</v>
      </c>
      <c r="S3096" t="s">
        <v>68</v>
      </c>
      <c r="T3096">
        <v>587</v>
      </c>
      <c r="U3096">
        <v>1038.4000000000001</v>
      </c>
      <c r="V3096" s="1">
        <v>41443</v>
      </c>
      <c r="W3096" t="s">
        <v>34</v>
      </c>
      <c r="X3096">
        <v>13.22</v>
      </c>
      <c r="Y3096" t="s">
        <v>416</v>
      </c>
      <c r="Z3096">
        <v>56.96</v>
      </c>
      <c r="AA3096">
        <v>47150</v>
      </c>
      <c r="AB3096">
        <f t="shared" si="138"/>
        <v>1025.28</v>
      </c>
      <c r="AC3096">
        <f t="shared" si="139"/>
        <v>1015.0272</v>
      </c>
    </row>
    <row r="3097" spans="1:29" x14ac:dyDescent="0.25">
      <c r="A3097" t="s">
        <v>722</v>
      </c>
      <c r="B3097">
        <v>48</v>
      </c>
      <c r="C3097" t="str">
        <f t="shared" si="136"/>
        <v>Adult</v>
      </c>
      <c r="D3097" t="s">
        <v>723</v>
      </c>
      <c r="E3097" t="s">
        <v>38</v>
      </c>
      <c r="F3097">
        <v>0.1</v>
      </c>
      <c r="G3097">
        <v>1</v>
      </c>
      <c r="H3097" s="1">
        <v>41442</v>
      </c>
      <c r="I3097" s="1" t="str">
        <f t="shared" si="137"/>
        <v xml:space="preserve"> Jun</v>
      </c>
      <c r="J3097">
        <v>16806</v>
      </c>
      <c r="K3097" t="s">
        <v>28</v>
      </c>
      <c r="L3097">
        <v>4</v>
      </c>
      <c r="M3097">
        <v>0.64</v>
      </c>
      <c r="N3097" t="s">
        <v>96</v>
      </c>
      <c r="O3097" t="s">
        <v>30</v>
      </c>
      <c r="P3097" t="s">
        <v>101</v>
      </c>
      <c r="Q3097" t="s">
        <v>102</v>
      </c>
      <c r="R3097">
        <v>-132.15</v>
      </c>
      <c r="S3097" t="s">
        <v>68</v>
      </c>
      <c r="T3097">
        <v>2335</v>
      </c>
      <c r="U3097">
        <v>167.37</v>
      </c>
      <c r="V3097" s="1">
        <v>41443</v>
      </c>
      <c r="W3097" t="s">
        <v>34</v>
      </c>
      <c r="X3097">
        <v>4</v>
      </c>
      <c r="Y3097" t="s">
        <v>246</v>
      </c>
      <c r="Z3097">
        <v>43.22</v>
      </c>
      <c r="AA3097">
        <v>48307</v>
      </c>
      <c r="AB3097">
        <f t="shared" si="138"/>
        <v>172.88</v>
      </c>
      <c r="AC3097">
        <f t="shared" si="139"/>
        <v>155.59199999999998</v>
      </c>
    </row>
    <row r="3098" spans="1:29" x14ac:dyDescent="0.25">
      <c r="A3098" t="s">
        <v>541</v>
      </c>
      <c r="B3098">
        <v>48</v>
      </c>
      <c r="C3098" t="str">
        <f t="shared" si="136"/>
        <v>Adult</v>
      </c>
      <c r="D3098" t="s">
        <v>1374</v>
      </c>
      <c r="E3098" t="s">
        <v>27</v>
      </c>
      <c r="F3098">
        <v>7.0000000000000007E-2</v>
      </c>
      <c r="G3098">
        <v>1</v>
      </c>
      <c r="H3098" s="1">
        <v>41442</v>
      </c>
      <c r="I3098" s="1" t="str">
        <f t="shared" si="137"/>
        <v xml:space="preserve"> Jun</v>
      </c>
      <c r="J3098">
        <v>57568</v>
      </c>
      <c r="K3098" t="s">
        <v>39</v>
      </c>
      <c r="L3098">
        <v>38</v>
      </c>
      <c r="M3098">
        <v>0.38</v>
      </c>
      <c r="N3098" t="s">
        <v>29</v>
      </c>
      <c r="O3098" t="s">
        <v>30</v>
      </c>
      <c r="P3098" t="s">
        <v>1476</v>
      </c>
      <c r="Q3098" t="s">
        <v>267</v>
      </c>
      <c r="R3098">
        <v>282.11</v>
      </c>
      <c r="S3098" t="s">
        <v>76</v>
      </c>
      <c r="T3098">
        <v>8067</v>
      </c>
      <c r="U3098">
        <v>592.54</v>
      </c>
      <c r="V3098" s="1">
        <v>41444</v>
      </c>
      <c r="W3098" t="s">
        <v>34</v>
      </c>
      <c r="X3098">
        <v>1.39</v>
      </c>
      <c r="Y3098" t="s">
        <v>162</v>
      </c>
      <c r="Z3098">
        <v>15.67</v>
      </c>
      <c r="AA3098">
        <v>23320</v>
      </c>
      <c r="AB3098">
        <f t="shared" si="138"/>
        <v>595.46</v>
      </c>
      <c r="AC3098">
        <f t="shared" si="139"/>
        <v>553.77780000000007</v>
      </c>
    </row>
    <row r="3099" spans="1:29" x14ac:dyDescent="0.25">
      <c r="A3099" t="s">
        <v>722</v>
      </c>
      <c r="B3099">
        <v>48</v>
      </c>
      <c r="C3099" t="str">
        <f t="shared" si="136"/>
        <v>Adult</v>
      </c>
      <c r="D3099" t="s">
        <v>723</v>
      </c>
      <c r="E3099" t="s">
        <v>38</v>
      </c>
      <c r="F3099">
        <v>0</v>
      </c>
      <c r="G3099">
        <v>1</v>
      </c>
      <c r="H3099" s="1">
        <v>41442</v>
      </c>
      <c r="I3099" s="1" t="str">
        <f t="shared" si="137"/>
        <v xml:space="preserve"> Jun</v>
      </c>
      <c r="J3099">
        <v>16806</v>
      </c>
      <c r="K3099" t="s">
        <v>28</v>
      </c>
      <c r="L3099">
        <v>18</v>
      </c>
      <c r="M3099">
        <v>0.59</v>
      </c>
      <c r="N3099" t="s">
        <v>96</v>
      </c>
      <c r="O3099" t="s">
        <v>30</v>
      </c>
      <c r="P3099" t="s">
        <v>3033</v>
      </c>
      <c r="Q3099" t="s">
        <v>105</v>
      </c>
      <c r="R3099">
        <v>-201.047</v>
      </c>
      <c r="S3099" t="s">
        <v>68</v>
      </c>
      <c r="T3099">
        <v>2336</v>
      </c>
      <c r="U3099">
        <v>1026.6385</v>
      </c>
      <c r="V3099" s="1">
        <v>41444</v>
      </c>
      <c r="W3099" t="s">
        <v>34</v>
      </c>
      <c r="X3099">
        <v>19.989999999999998</v>
      </c>
      <c r="Y3099" t="s">
        <v>246</v>
      </c>
      <c r="Z3099">
        <v>65.989999999999995</v>
      </c>
      <c r="AA3099">
        <v>48307</v>
      </c>
      <c r="AB3099">
        <f t="shared" si="138"/>
        <v>1187.82</v>
      </c>
      <c r="AC3099">
        <f t="shared" si="139"/>
        <v>1187.82</v>
      </c>
    </row>
    <row r="3100" spans="1:29" x14ac:dyDescent="0.25">
      <c r="A3100" t="s">
        <v>1977</v>
      </c>
      <c r="B3100">
        <v>47</v>
      </c>
      <c r="C3100" t="str">
        <f t="shared" si="136"/>
        <v>Adult</v>
      </c>
      <c r="D3100" t="s">
        <v>1186</v>
      </c>
      <c r="E3100" t="s">
        <v>27</v>
      </c>
      <c r="F3100">
        <v>0.09</v>
      </c>
      <c r="G3100">
        <v>1</v>
      </c>
      <c r="H3100" s="1">
        <v>41442</v>
      </c>
      <c r="I3100" s="1" t="str">
        <f t="shared" si="137"/>
        <v xml:space="preserve"> Jun</v>
      </c>
      <c r="J3100">
        <v>4610</v>
      </c>
      <c r="K3100" t="s">
        <v>47</v>
      </c>
      <c r="L3100">
        <v>8</v>
      </c>
      <c r="M3100">
        <v>0.52</v>
      </c>
      <c r="N3100" t="s">
        <v>96</v>
      </c>
      <c r="O3100" t="s">
        <v>139</v>
      </c>
      <c r="P3100" t="s">
        <v>819</v>
      </c>
      <c r="Q3100" t="s">
        <v>102</v>
      </c>
      <c r="R3100">
        <v>-17.010000000000002</v>
      </c>
      <c r="S3100" t="s">
        <v>33</v>
      </c>
      <c r="T3100">
        <v>653</v>
      </c>
      <c r="U3100">
        <v>66.88</v>
      </c>
      <c r="V3100" s="1">
        <v>41444</v>
      </c>
      <c r="W3100" t="s">
        <v>34</v>
      </c>
      <c r="X3100">
        <v>1.99</v>
      </c>
      <c r="Y3100" t="s">
        <v>35</v>
      </c>
      <c r="Z3100">
        <v>8.33</v>
      </c>
      <c r="AA3100">
        <v>18705</v>
      </c>
      <c r="AB3100">
        <f t="shared" si="138"/>
        <v>66.64</v>
      </c>
      <c r="AC3100">
        <f t="shared" si="139"/>
        <v>60.642400000000002</v>
      </c>
    </row>
    <row r="3101" spans="1:29" x14ac:dyDescent="0.25">
      <c r="A3101" t="s">
        <v>1977</v>
      </c>
      <c r="B3101">
        <v>47</v>
      </c>
      <c r="C3101" t="str">
        <f t="shared" si="136"/>
        <v>Adult</v>
      </c>
      <c r="D3101" t="s">
        <v>1186</v>
      </c>
      <c r="E3101" t="s">
        <v>27</v>
      </c>
      <c r="F3101">
        <v>0.08</v>
      </c>
      <c r="G3101">
        <v>1</v>
      </c>
      <c r="H3101" s="1">
        <v>41442</v>
      </c>
      <c r="I3101" s="1" t="str">
        <f t="shared" si="137"/>
        <v xml:space="preserve"> Jun</v>
      </c>
      <c r="J3101">
        <v>4610</v>
      </c>
      <c r="K3101" t="s">
        <v>47</v>
      </c>
      <c r="L3101">
        <v>29</v>
      </c>
      <c r="M3101">
        <v>0.38</v>
      </c>
      <c r="N3101" t="s">
        <v>29</v>
      </c>
      <c r="O3101" t="s">
        <v>30</v>
      </c>
      <c r="P3101" t="s">
        <v>1476</v>
      </c>
      <c r="Q3101" t="s">
        <v>267</v>
      </c>
      <c r="R3101">
        <v>203.01</v>
      </c>
      <c r="S3101" t="s">
        <v>33</v>
      </c>
      <c r="T3101">
        <v>654</v>
      </c>
      <c r="U3101">
        <v>447.34</v>
      </c>
      <c r="V3101" s="1">
        <v>41446</v>
      </c>
      <c r="W3101" t="s">
        <v>34</v>
      </c>
      <c r="X3101">
        <v>1.39</v>
      </c>
      <c r="Y3101" t="s">
        <v>35</v>
      </c>
      <c r="Z3101">
        <v>15.67</v>
      </c>
      <c r="AA3101">
        <v>18705</v>
      </c>
      <c r="AB3101">
        <f t="shared" si="138"/>
        <v>454.43</v>
      </c>
      <c r="AC3101">
        <f t="shared" si="139"/>
        <v>418.07560000000001</v>
      </c>
    </row>
    <row r="3102" spans="1:29" x14ac:dyDescent="0.25">
      <c r="A3102" t="s">
        <v>1182</v>
      </c>
      <c r="B3102">
        <v>48</v>
      </c>
      <c r="C3102" t="str">
        <f t="shared" si="136"/>
        <v>Adult</v>
      </c>
      <c r="D3102" t="s">
        <v>720</v>
      </c>
      <c r="E3102" t="s">
        <v>46</v>
      </c>
      <c r="F3102">
        <v>0.1</v>
      </c>
      <c r="G3102">
        <v>1</v>
      </c>
      <c r="H3102" s="1">
        <v>41442</v>
      </c>
      <c r="I3102" s="1" t="str">
        <f t="shared" si="137"/>
        <v xml:space="preserve"> Jun</v>
      </c>
      <c r="J3102">
        <v>44864</v>
      </c>
      <c r="K3102" t="s">
        <v>47</v>
      </c>
      <c r="L3102">
        <v>25</v>
      </c>
      <c r="M3102">
        <v>0.57999999999999996</v>
      </c>
      <c r="N3102" t="s">
        <v>29</v>
      </c>
      <c r="O3102" t="s">
        <v>30</v>
      </c>
      <c r="P3102" t="s">
        <v>335</v>
      </c>
      <c r="Q3102" t="s">
        <v>214</v>
      </c>
      <c r="R3102">
        <v>-171.41</v>
      </c>
      <c r="S3102" t="s">
        <v>68</v>
      </c>
      <c r="T3102">
        <v>6331</v>
      </c>
      <c r="U3102">
        <v>187.55</v>
      </c>
      <c r="V3102" s="1">
        <v>41449</v>
      </c>
      <c r="W3102" t="s">
        <v>34</v>
      </c>
      <c r="X3102">
        <v>9.23</v>
      </c>
      <c r="Y3102" t="s">
        <v>111</v>
      </c>
      <c r="Z3102">
        <v>7.77</v>
      </c>
      <c r="AA3102">
        <v>79072</v>
      </c>
      <c r="AB3102">
        <f t="shared" si="138"/>
        <v>194.25</v>
      </c>
      <c r="AC3102">
        <f t="shared" si="139"/>
        <v>174.82499999999999</v>
      </c>
    </row>
    <row r="3103" spans="1:29" x14ac:dyDescent="0.25">
      <c r="A3103" t="s">
        <v>1030</v>
      </c>
      <c r="B3103">
        <v>48</v>
      </c>
      <c r="C3103" t="str">
        <f t="shared" si="136"/>
        <v>Adult</v>
      </c>
      <c r="D3103" t="s">
        <v>1031</v>
      </c>
      <c r="E3103" t="s">
        <v>38</v>
      </c>
      <c r="F3103">
        <v>0.08</v>
      </c>
      <c r="G3103">
        <v>1</v>
      </c>
      <c r="H3103" s="1">
        <v>41442</v>
      </c>
      <c r="I3103" s="1" t="str">
        <f t="shared" si="137"/>
        <v xml:space="preserve"> Jun</v>
      </c>
      <c r="J3103">
        <v>45184</v>
      </c>
      <c r="K3103" t="s">
        <v>47</v>
      </c>
      <c r="L3103">
        <v>10</v>
      </c>
      <c r="M3103">
        <v>0.39</v>
      </c>
      <c r="N3103" t="s">
        <v>29</v>
      </c>
      <c r="O3103" t="s">
        <v>59</v>
      </c>
      <c r="P3103" t="s">
        <v>1491</v>
      </c>
      <c r="Q3103" t="s">
        <v>232</v>
      </c>
      <c r="R3103">
        <v>2.65</v>
      </c>
      <c r="S3103" t="s">
        <v>68</v>
      </c>
      <c r="T3103">
        <v>6370</v>
      </c>
      <c r="U3103">
        <v>26.11</v>
      </c>
      <c r="V3103" s="1">
        <v>41449</v>
      </c>
      <c r="W3103" t="s">
        <v>34</v>
      </c>
      <c r="X3103">
        <v>0.8</v>
      </c>
      <c r="Y3103" t="s">
        <v>239</v>
      </c>
      <c r="Z3103">
        <v>2.62</v>
      </c>
      <c r="AA3103">
        <v>53095</v>
      </c>
      <c r="AB3103">
        <f t="shared" si="138"/>
        <v>26.200000000000003</v>
      </c>
      <c r="AC3103">
        <f t="shared" si="139"/>
        <v>24.104000000000003</v>
      </c>
    </row>
    <row r="3104" spans="1:29" x14ac:dyDescent="0.25">
      <c r="A3104" t="s">
        <v>1030</v>
      </c>
      <c r="B3104">
        <v>48</v>
      </c>
      <c r="C3104" t="str">
        <f t="shared" si="136"/>
        <v>Adult</v>
      </c>
      <c r="D3104" t="s">
        <v>1031</v>
      </c>
      <c r="E3104" t="s">
        <v>38</v>
      </c>
      <c r="F3104">
        <v>7.0000000000000007E-2</v>
      </c>
      <c r="G3104">
        <v>1</v>
      </c>
      <c r="H3104" s="1">
        <v>41442</v>
      </c>
      <c r="I3104" s="1" t="str">
        <f t="shared" si="137"/>
        <v xml:space="preserve"> Jun</v>
      </c>
      <c r="J3104">
        <v>45184</v>
      </c>
      <c r="K3104" t="s">
        <v>47</v>
      </c>
      <c r="L3104">
        <v>25</v>
      </c>
      <c r="M3104">
        <v>0.37</v>
      </c>
      <c r="N3104" t="s">
        <v>96</v>
      </c>
      <c r="O3104" t="s">
        <v>40</v>
      </c>
      <c r="P3104" t="s">
        <v>2635</v>
      </c>
      <c r="Q3104" t="s">
        <v>192</v>
      </c>
      <c r="R3104">
        <v>5485.15</v>
      </c>
      <c r="S3104" t="s">
        <v>68</v>
      </c>
      <c r="T3104">
        <v>6369</v>
      </c>
      <c r="U3104">
        <v>14647.26</v>
      </c>
      <c r="V3104" s="1">
        <v>41451</v>
      </c>
      <c r="W3104" t="s">
        <v>34</v>
      </c>
      <c r="X3104">
        <v>24.49</v>
      </c>
      <c r="Y3104" t="s">
        <v>239</v>
      </c>
      <c r="Z3104">
        <v>599.99</v>
      </c>
      <c r="AA3104">
        <v>53095</v>
      </c>
      <c r="AB3104">
        <f t="shared" si="138"/>
        <v>14999.75</v>
      </c>
      <c r="AC3104">
        <f t="shared" si="139"/>
        <v>13949.7675</v>
      </c>
    </row>
    <row r="3105" spans="1:29" x14ac:dyDescent="0.25">
      <c r="A3105" t="s">
        <v>1581</v>
      </c>
      <c r="B3105">
        <v>48</v>
      </c>
      <c r="C3105" t="str">
        <f t="shared" si="136"/>
        <v>Adult</v>
      </c>
      <c r="D3105" t="s">
        <v>889</v>
      </c>
      <c r="E3105" t="s">
        <v>38</v>
      </c>
      <c r="F3105">
        <v>0.08</v>
      </c>
      <c r="G3105">
        <v>1</v>
      </c>
      <c r="H3105" s="1">
        <v>41443</v>
      </c>
      <c r="I3105" s="1" t="str">
        <f t="shared" si="137"/>
        <v xml:space="preserve"> Jun</v>
      </c>
      <c r="J3105">
        <v>23396</v>
      </c>
      <c r="K3105" t="s">
        <v>47</v>
      </c>
      <c r="L3105">
        <v>30</v>
      </c>
      <c r="M3105">
        <v>0.56000000000000005</v>
      </c>
      <c r="N3105" t="s">
        <v>96</v>
      </c>
      <c r="O3105" t="s">
        <v>73</v>
      </c>
      <c r="P3105" t="s">
        <v>290</v>
      </c>
      <c r="Q3105" t="s">
        <v>98</v>
      </c>
      <c r="R3105">
        <v>2799.65</v>
      </c>
      <c r="S3105" t="s">
        <v>52</v>
      </c>
      <c r="T3105">
        <v>3273</v>
      </c>
      <c r="U3105">
        <v>11481.03</v>
      </c>
      <c r="V3105" s="1">
        <v>41445</v>
      </c>
      <c r="W3105" t="s">
        <v>53</v>
      </c>
      <c r="X3105">
        <v>12.06</v>
      </c>
      <c r="Y3105" t="s">
        <v>537</v>
      </c>
      <c r="Z3105">
        <v>399.98</v>
      </c>
      <c r="AA3105">
        <v>86442</v>
      </c>
      <c r="AB3105">
        <f t="shared" si="138"/>
        <v>11999.400000000001</v>
      </c>
      <c r="AC3105">
        <f t="shared" si="139"/>
        <v>11039.448000000002</v>
      </c>
    </row>
    <row r="3106" spans="1:29" x14ac:dyDescent="0.25">
      <c r="A3106" t="s">
        <v>1835</v>
      </c>
      <c r="B3106">
        <v>48</v>
      </c>
      <c r="C3106" t="str">
        <f t="shared" si="136"/>
        <v>Adult</v>
      </c>
      <c r="D3106" t="s">
        <v>130</v>
      </c>
      <c r="E3106" t="s">
        <v>46</v>
      </c>
      <c r="F3106">
        <v>0.04</v>
      </c>
      <c r="G3106">
        <v>1</v>
      </c>
      <c r="H3106" s="1">
        <v>41444</v>
      </c>
      <c r="I3106" s="1" t="str">
        <f t="shared" si="137"/>
        <v xml:space="preserve"> Jun</v>
      </c>
      <c r="J3106">
        <v>870</v>
      </c>
      <c r="K3106" t="s">
        <v>39</v>
      </c>
      <c r="L3106">
        <v>23</v>
      </c>
      <c r="M3106">
        <v>0.59</v>
      </c>
      <c r="N3106" t="s">
        <v>29</v>
      </c>
      <c r="O3106" t="s">
        <v>30</v>
      </c>
      <c r="P3106" t="s">
        <v>1301</v>
      </c>
      <c r="Q3106" t="s">
        <v>214</v>
      </c>
      <c r="R3106">
        <v>475.54</v>
      </c>
      <c r="S3106" t="s">
        <v>76</v>
      </c>
      <c r="T3106">
        <v>136</v>
      </c>
      <c r="U3106">
        <v>1661.04</v>
      </c>
      <c r="V3106" s="1">
        <v>41444</v>
      </c>
      <c r="W3106" t="s">
        <v>34</v>
      </c>
      <c r="X3106">
        <v>3.5</v>
      </c>
      <c r="Y3106" t="s">
        <v>132</v>
      </c>
      <c r="Z3106">
        <v>70.97</v>
      </c>
      <c r="AA3106">
        <v>32839</v>
      </c>
      <c r="AB3106">
        <f t="shared" si="138"/>
        <v>1632.31</v>
      </c>
      <c r="AC3106">
        <f t="shared" si="139"/>
        <v>1567.0175999999999</v>
      </c>
    </row>
    <row r="3107" spans="1:29" x14ac:dyDescent="0.25">
      <c r="A3107" t="s">
        <v>1182</v>
      </c>
      <c r="B3107">
        <v>48</v>
      </c>
      <c r="C3107" t="str">
        <f t="shared" si="136"/>
        <v>Adult</v>
      </c>
      <c r="D3107" t="s">
        <v>1061</v>
      </c>
      <c r="E3107" t="s">
        <v>57</v>
      </c>
      <c r="F3107">
        <v>0.01</v>
      </c>
      <c r="G3107">
        <v>1</v>
      </c>
      <c r="H3107" s="1">
        <v>41444</v>
      </c>
      <c r="I3107" s="1" t="str">
        <f t="shared" si="137"/>
        <v xml:space="preserve"> Jun</v>
      </c>
      <c r="J3107">
        <v>42439</v>
      </c>
      <c r="K3107" t="s">
        <v>39</v>
      </c>
      <c r="L3107">
        <v>28</v>
      </c>
      <c r="M3107">
        <v>0.38</v>
      </c>
      <c r="N3107" t="s">
        <v>29</v>
      </c>
      <c r="O3107" t="s">
        <v>59</v>
      </c>
      <c r="P3107" t="s">
        <v>2631</v>
      </c>
      <c r="Q3107" t="s">
        <v>88</v>
      </c>
      <c r="R3107">
        <v>62.68</v>
      </c>
      <c r="S3107" t="s">
        <v>33</v>
      </c>
      <c r="T3107">
        <v>5989</v>
      </c>
      <c r="U3107">
        <v>164.5</v>
      </c>
      <c r="V3107" s="1">
        <v>41445</v>
      </c>
      <c r="W3107" t="s">
        <v>34</v>
      </c>
      <c r="X3107">
        <v>1</v>
      </c>
      <c r="Y3107" t="s">
        <v>136</v>
      </c>
      <c r="Z3107">
        <v>5.84</v>
      </c>
      <c r="AA3107">
        <v>11803</v>
      </c>
      <c r="AB3107">
        <f t="shared" si="138"/>
        <v>163.51999999999998</v>
      </c>
      <c r="AC3107">
        <f t="shared" si="139"/>
        <v>161.88479999999998</v>
      </c>
    </row>
    <row r="3108" spans="1:29" x14ac:dyDescent="0.25">
      <c r="A3108" t="s">
        <v>2262</v>
      </c>
      <c r="B3108">
        <v>48</v>
      </c>
      <c r="C3108" t="str">
        <f t="shared" si="136"/>
        <v>Adult</v>
      </c>
      <c r="D3108" t="s">
        <v>562</v>
      </c>
      <c r="E3108" t="s">
        <v>46</v>
      </c>
      <c r="F3108">
        <v>0.03</v>
      </c>
      <c r="G3108">
        <v>1</v>
      </c>
      <c r="H3108" s="1">
        <v>41444</v>
      </c>
      <c r="I3108" s="1" t="str">
        <f t="shared" si="137"/>
        <v xml:space="preserve"> Jun</v>
      </c>
      <c r="J3108">
        <v>2503</v>
      </c>
      <c r="K3108" t="s">
        <v>131</v>
      </c>
      <c r="L3108">
        <v>21</v>
      </c>
      <c r="M3108">
        <v>0.38</v>
      </c>
      <c r="N3108" t="s">
        <v>29</v>
      </c>
      <c r="O3108" t="s">
        <v>30</v>
      </c>
      <c r="P3108" t="s">
        <v>1764</v>
      </c>
      <c r="Q3108" t="s">
        <v>67</v>
      </c>
      <c r="R3108">
        <v>-71.541499999999999</v>
      </c>
      <c r="S3108" t="s">
        <v>52</v>
      </c>
      <c r="T3108">
        <v>358</v>
      </c>
      <c r="U3108">
        <v>91.15</v>
      </c>
      <c r="V3108" s="1">
        <v>41445</v>
      </c>
      <c r="W3108" t="s">
        <v>34</v>
      </c>
      <c r="X3108">
        <v>5.34</v>
      </c>
      <c r="Y3108" t="s">
        <v>89</v>
      </c>
      <c r="Z3108">
        <v>4.13</v>
      </c>
      <c r="AA3108">
        <v>97068</v>
      </c>
      <c r="AB3108">
        <f t="shared" si="138"/>
        <v>86.73</v>
      </c>
      <c r="AC3108">
        <f t="shared" si="139"/>
        <v>84.128100000000003</v>
      </c>
    </row>
    <row r="3109" spans="1:29" x14ac:dyDescent="0.25">
      <c r="A3109" t="s">
        <v>2262</v>
      </c>
      <c r="B3109">
        <v>48</v>
      </c>
      <c r="C3109" t="str">
        <f t="shared" si="136"/>
        <v>Adult</v>
      </c>
      <c r="D3109" t="s">
        <v>562</v>
      </c>
      <c r="E3109" t="s">
        <v>46</v>
      </c>
      <c r="F3109">
        <v>0.1</v>
      </c>
      <c r="G3109">
        <v>1</v>
      </c>
      <c r="H3109" s="1">
        <v>41444</v>
      </c>
      <c r="I3109" s="1" t="str">
        <f t="shared" si="137"/>
        <v xml:space="preserve"> Jun</v>
      </c>
      <c r="J3109">
        <v>2503</v>
      </c>
      <c r="K3109" t="s">
        <v>131</v>
      </c>
      <c r="L3109">
        <v>46</v>
      </c>
      <c r="M3109">
        <v>0.39</v>
      </c>
      <c r="N3109" t="s">
        <v>29</v>
      </c>
      <c r="O3109" t="s">
        <v>30</v>
      </c>
      <c r="P3109" t="s">
        <v>2426</v>
      </c>
      <c r="Q3109" t="s">
        <v>210</v>
      </c>
      <c r="R3109">
        <v>66.13</v>
      </c>
      <c r="S3109" t="s">
        <v>52</v>
      </c>
      <c r="T3109">
        <v>359</v>
      </c>
      <c r="U3109">
        <v>171.48</v>
      </c>
      <c r="V3109" s="1">
        <v>41445</v>
      </c>
      <c r="W3109" t="s">
        <v>34</v>
      </c>
      <c r="X3109">
        <v>0.5</v>
      </c>
      <c r="Y3109" t="s">
        <v>89</v>
      </c>
      <c r="Z3109">
        <v>4.13</v>
      </c>
      <c r="AA3109">
        <v>97068</v>
      </c>
      <c r="AB3109">
        <f t="shared" si="138"/>
        <v>189.98</v>
      </c>
      <c r="AC3109">
        <f t="shared" si="139"/>
        <v>170.982</v>
      </c>
    </row>
    <row r="3110" spans="1:29" x14ac:dyDescent="0.25">
      <c r="A3110" t="s">
        <v>593</v>
      </c>
      <c r="B3110">
        <v>48</v>
      </c>
      <c r="C3110" t="str">
        <f t="shared" si="136"/>
        <v>Adult</v>
      </c>
      <c r="D3110" t="s">
        <v>3034</v>
      </c>
      <c r="E3110" t="s">
        <v>57</v>
      </c>
      <c r="F3110">
        <v>0</v>
      </c>
      <c r="G3110">
        <v>1</v>
      </c>
      <c r="H3110" s="1">
        <v>41444</v>
      </c>
      <c r="I3110" s="1" t="str">
        <f t="shared" si="137"/>
        <v xml:space="preserve"> Jun</v>
      </c>
      <c r="J3110">
        <v>50469</v>
      </c>
      <c r="K3110" t="s">
        <v>39</v>
      </c>
      <c r="L3110">
        <v>44</v>
      </c>
      <c r="M3110">
        <v>0.4</v>
      </c>
      <c r="N3110" t="s">
        <v>96</v>
      </c>
      <c r="O3110" t="s">
        <v>80</v>
      </c>
      <c r="P3110" t="s">
        <v>1121</v>
      </c>
      <c r="Q3110" t="s">
        <v>98</v>
      </c>
      <c r="R3110">
        <v>76.38</v>
      </c>
      <c r="S3110" t="s">
        <v>76</v>
      </c>
      <c r="T3110">
        <v>7072</v>
      </c>
      <c r="U3110">
        <v>839.19</v>
      </c>
      <c r="V3110" s="1">
        <v>41445</v>
      </c>
      <c r="W3110" t="s">
        <v>34</v>
      </c>
      <c r="X3110">
        <v>8.51</v>
      </c>
      <c r="Y3110" t="s">
        <v>132</v>
      </c>
      <c r="Z3110">
        <v>17.98</v>
      </c>
      <c r="AA3110">
        <v>33134</v>
      </c>
      <c r="AB3110">
        <f t="shared" si="138"/>
        <v>791.12</v>
      </c>
      <c r="AC3110">
        <f t="shared" si="139"/>
        <v>791.12</v>
      </c>
    </row>
    <row r="3111" spans="1:29" x14ac:dyDescent="0.25">
      <c r="A3111" t="s">
        <v>2941</v>
      </c>
      <c r="B3111">
        <v>48</v>
      </c>
      <c r="C3111" t="str">
        <f t="shared" si="136"/>
        <v>Adult</v>
      </c>
      <c r="D3111" t="s">
        <v>1664</v>
      </c>
      <c r="E3111" t="s">
        <v>38</v>
      </c>
      <c r="F3111">
        <v>0.04</v>
      </c>
      <c r="G3111">
        <v>1</v>
      </c>
      <c r="H3111" s="1">
        <v>41444</v>
      </c>
      <c r="I3111" s="1" t="str">
        <f t="shared" si="137"/>
        <v xml:space="preserve"> Jun</v>
      </c>
      <c r="J3111">
        <v>43233</v>
      </c>
      <c r="K3111" t="s">
        <v>58</v>
      </c>
      <c r="L3111">
        <v>30</v>
      </c>
      <c r="M3111">
        <v>0.37</v>
      </c>
      <c r="N3111" t="s">
        <v>29</v>
      </c>
      <c r="O3111" t="s">
        <v>30</v>
      </c>
      <c r="P3111" t="s">
        <v>1043</v>
      </c>
      <c r="Q3111" t="s">
        <v>61</v>
      </c>
      <c r="R3111">
        <v>-71.91</v>
      </c>
      <c r="S3111" t="s">
        <v>33</v>
      </c>
      <c r="T3111">
        <v>6102</v>
      </c>
      <c r="U3111">
        <v>203.48</v>
      </c>
      <c r="V3111" s="1">
        <v>41446</v>
      </c>
      <c r="W3111" t="s">
        <v>42</v>
      </c>
      <c r="X3111">
        <v>6.35</v>
      </c>
      <c r="Y3111" t="s">
        <v>43</v>
      </c>
      <c r="Z3111">
        <v>6.48</v>
      </c>
      <c r="AA3111">
        <v>20832</v>
      </c>
      <c r="AB3111">
        <f t="shared" si="138"/>
        <v>194.4</v>
      </c>
      <c r="AC3111">
        <f t="shared" si="139"/>
        <v>186.624</v>
      </c>
    </row>
    <row r="3112" spans="1:29" x14ac:dyDescent="0.25">
      <c r="A3112" t="s">
        <v>2262</v>
      </c>
      <c r="B3112">
        <v>48</v>
      </c>
      <c r="C3112" t="str">
        <f t="shared" si="136"/>
        <v>Adult</v>
      </c>
      <c r="D3112" t="s">
        <v>562</v>
      </c>
      <c r="E3112" t="s">
        <v>46</v>
      </c>
      <c r="F3112">
        <v>0.08</v>
      </c>
      <c r="G3112">
        <v>1</v>
      </c>
      <c r="H3112" s="1">
        <v>41444</v>
      </c>
      <c r="I3112" s="1" t="str">
        <f t="shared" si="137"/>
        <v xml:space="preserve"> Jun</v>
      </c>
      <c r="J3112">
        <v>2503</v>
      </c>
      <c r="K3112" t="s">
        <v>131</v>
      </c>
      <c r="L3112">
        <v>9</v>
      </c>
      <c r="M3112">
        <v>0.57999999999999996</v>
      </c>
      <c r="N3112" t="s">
        <v>96</v>
      </c>
      <c r="O3112" t="s">
        <v>80</v>
      </c>
      <c r="P3112" t="s">
        <v>1004</v>
      </c>
      <c r="Q3112" t="s">
        <v>105</v>
      </c>
      <c r="R3112">
        <v>-73.744</v>
      </c>
      <c r="S3112" t="s">
        <v>52</v>
      </c>
      <c r="T3112">
        <v>360</v>
      </c>
      <c r="U3112">
        <v>162.15450000000001</v>
      </c>
      <c r="V3112" s="1">
        <v>41446</v>
      </c>
      <c r="W3112" t="s">
        <v>34</v>
      </c>
      <c r="X3112">
        <v>4.8099999999999996</v>
      </c>
      <c r="Y3112" t="s">
        <v>89</v>
      </c>
      <c r="Z3112">
        <v>20.99</v>
      </c>
      <c r="AA3112">
        <v>97068</v>
      </c>
      <c r="AB3112">
        <f t="shared" si="138"/>
        <v>188.91</v>
      </c>
      <c r="AC3112">
        <f t="shared" si="139"/>
        <v>173.7972</v>
      </c>
    </row>
    <row r="3113" spans="1:29" x14ac:dyDescent="0.25">
      <c r="A3113" t="s">
        <v>3035</v>
      </c>
      <c r="B3113">
        <v>48</v>
      </c>
      <c r="C3113" t="str">
        <f t="shared" si="136"/>
        <v>Adult</v>
      </c>
      <c r="D3113" t="s">
        <v>2283</v>
      </c>
      <c r="E3113" t="s">
        <v>27</v>
      </c>
      <c r="F3113">
        <v>0</v>
      </c>
      <c r="G3113">
        <v>1</v>
      </c>
      <c r="H3113" s="1">
        <v>41444</v>
      </c>
      <c r="I3113" s="1" t="str">
        <f t="shared" si="137"/>
        <v xml:space="preserve"> Jun</v>
      </c>
      <c r="J3113">
        <v>33122</v>
      </c>
      <c r="K3113" t="s">
        <v>47</v>
      </c>
      <c r="L3113">
        <v>21</v>
      </c>
      <c r="M3113">
        <v>0.36</v>
      </c>
      <c r="N3113" t="s">
        <v>96</v>
      </c>
      <c r="O3113" t="s">
        <v>73</v>
      </c>
      <c r="P3113" t="s">
        <v>929</v>
      </c>
      <c r="Q3113" t="s">
        <v>98</v>
      </c>
      <c r="R3113">
        <v>2819.96</v>
      </c>
      <c r="S3113" t="s">
        <v>68</v>
      </c>
      <c r="T3113">
        <v>4650</v>
      </c>
      <c r="U3113">
        <v>8468.6299999999992</v>
      </c>
      <c r="V3113" s="1">
        <v>41451</v>
      </c>
      <c r="W3113" t="s">
        <v>53</v>
      </c>
      <c r="X3113">
        <v>48.26</v>
      </c>
      <c r="Y3113" t="s">
        <v>69</v>
      </c>
      <c r="Z3113">
        <v>400.97</v>
      </c>
      <c r="AA3113">
        <v>55044</v>
      </c>
      <c r="AB3113">
        <f t="shared" si="138"/>
        <v>8420.3700000000008</v>
      </c>
      <c r="AC3113">
        <f t="shared" si="139"/>
        <v>8420.3700000000008</v>
      </c>
    </row>
    <row r="3114" spans="1:29" x14ac:dyDescent="0.25">
      <c r="A3114" t="s">
        <v>1461</v>
      </c>
      <c r="B3114">
        <v>48</v>
      </c>
      <c r="C3114" t="str">
        <f t="shared" si="136"/>
        <v>Adult</v>
      </c>
      <c r="D3114" t="s">
        <v>539</v>
      </c>
      <c r="E3114" t="s">
        <v>46</v>
      </c>
      <c r="F3114">
        <v>0.08</v>
      </c>
      <c r="G3114">
        <v>1</v>
      </c>
      <c r="H3114" s="1">
        <v>41445</v>
      </c>
      <c r="I3114" s="1" t="str">
        <f t="shared" si="137"/>
        <v xml:space="preserve"> Jun</v>
      </c>
      <c r="J3114">
        <v>58273</v>
      </c>
      <c r="K3114" t="s">
        <v>28</v>
      </c>
      <c r="L3114">
        <v>31</v>
      </c>
      <c r="M3114">
        <v>0.61</v>
      </c>
      <c r="N3114" t="s">
        <v>96</v>
      </c>
      <c r="O3114" t="s">
        <v>139</v>
      </c>
      <c r="P3114" t="s">
        <v>2644</v>
      </c>
      <c r="Q3114" t="s">
        <v>102</v>
      </c>
      <c r="R3114">
        <v>-61.14</v>
      </c>
      <c r="S3114" t="s">
        <v>76</v>
      </c>
      <c r="T3114">
        <v>8147</v>
      </c>
      <c r="U3114">
        <v>244.9</v>
      </c>
      <c r="V3114" s="1">
        <v>41445</v>
      </c>
      <c r="W3114" t="s">
        <v>34</v>
      </c>
      <c r="X3114">
        <v>3.62</v>
      </c>
      <c r="Y3114" t="s">
        <v>162</v>
      </c>
      <c r="Z3114">
        <v>8.4600000000000009</v>
      </c>
      <c r="AA3114">
        <v>23602</v>
      </c>
      <c r="AB3114">
        <f t="shared" si="138"/>
        <v>262.26000000000005</v>
      </c>
      <c r="AC3114">
        <f t="shared" si="139"/>
        <v>241.27920000000003</v>
      </c>
    </row>
    <row r="3115" spans="1:29" x14ac:dyDescent="0.25">
      <c r="A3115" t="s">
        <v>3036</v>
      </c>
      <c r="B3115">
        <v>48</v>
      </c>
      <c r="C3115" t="str">
        <f t="shared" si="136"/>
        <v>Adult</v>
      </c>
      <c r="D3115" t="s">
        <v>1395</v>
      </c>
      <c r="E3115" t="s">
        <v>38</v>
      </c>
      <c r="F3115">
        <v>0.03</v>
      </c>
      <c r="G3115">
        <v>1</v>
      </c>
      <c r="H3115" s="1">
        <v>41445</v>
      </c>
      <c r="I3115" s="1" t="str">
        <f t="shared" si="137"/>
        <v xml:space="preserve"> Jun</v>
      </c>
      <c r="J3115">
        <v>2020</v>
      </c>
      <c r="K3115" t="s">
        <v>131</v>
      </c>
      <c r="L3115">
        <v>42</v>
      </c>
      <c r="M3115">
        <v>0.79</v>
      </c>
      <c r="N3115" t="s">
        <v>96</v>
      </c>
      <c r="O3115" t="s">
        <v>139</v>
      </c>
      <c r="P3115" t="s">
        <v>253</v>
      </c>
      <c r="Q3115" t="s">
        <v>102</v>
      </c>
      <c r="R3115">
        <v>-188.77</v>
      </c>
      <c r="S3115" t="s">
        <v>68</v>
      </c>
      <c r="T3115">
        <v>288</v>
      </c>
      <c r="U3115">
        <v>213.75</v>
      </c>
      <c r="V3115" s="1">
        <v>41447</v>
      </c>
      <c r="W3115" t="s">
        <v>34</v>
      </c>
      <c r="X3115">
        <v>5.14</v>
      </c>
      <c r="Y3115" t="s">
        <v>522</v>
      </c>
      <c r="Z3115">
        <v>5.0199999999999996</v>
      </c>
      <c r="AA3115">
        <v>58501</v>
      </c>
      <c r="AB3115">
        <f t="shared" si="138"/>
        <v>210.83999999999997</v>
      </c>
      <c r="AC3115">
        <f t="shared" si="139"/>
        <v>204.51479999999998</v>
      </c>
    </row>
    <row r="3116" spans="1:29" x14ac:dyDescent="0.25">
      <c r="A3116" t="s">
        <v>1524</v>
      </c>
      <c r="B3116">
        <v>48</v>
      </c>
      <c r="C3116" t="str">
        <f t="shared" si="136"/>
        <v>Adult</v>
      </c>
      <c r="D3116" t="s">
        <v>851</v>
      </c>
      <c r="E3116" t="s">
        <v>46</v>
      </c>
      <c r="F3116">
        <v>0.09</v>
      </c>
      <c r="G3116">
        <v>1</v>
      </c>
      <c r="H3116" s="1">
        <v>41446</v>
      </c>
      <c r="I3116" s="1" t="str">
        <f t="shared" si="137"/>
        <v xml:space="preserve"> Jun</v>
      </c>
      <c r="J3116">
        <v>30885</v>
      </c>
      <c r="K3116" t="s">
        <v>28</v>
      </c>
      <c r="L3116">
        <v>24</v>
      </c>
      <c r="M3116">
        <v>0.6</v>
      </c>
      <c r="N3116" t="s">
        <v>29</v>
      </c>
      <c r="O3116" t="s">
        <v>30</v>
      </c>
      <c r="P3116" t="s">
        <v>745</v>
      </c>
      <c r="Q3116" t="s">
        <v>32</v>
      </c>
      <c r="R3116">
        <v>-151.80000000000001</v>
      </c>
      <c r="S3116" t="s">
        <v>52</v>
      </c>
      <c r="T3116">
        <v>4334</v>
      </c>
      <c r="U3116">
        <v>234.24</v>
      </c>
      <c r="V3116" s="1">
        <v>41447</v>
      </c>
      <c r="W3116" t="s">
        <v>34</v>
      </c>
      <c r="X3116">
        <v>9.4499999999999993</v>
      </c>
      <c r="Y3116" t="s">
        <v>54</v>
      </c>
      <c r="Z3116">
        <v>9.7100000000000009</v>
      </c>
      <c r="AA3116">
        <v>92231</v>
      </c>
      <c r="AB3116">
        <f t="shared" si="138"/>
        <v>233.04000000000002</v>
      </c>
      <c r="AC3116">
        <f t="shared" si="139"/>
        <v>212.06640000000002</v>
      </c>
    </row>
    <row r="3117" spans="1:29" x14ac:dyDescent="0.25">
      <c r="A3117" t="s">
        <v>1442</v>
      </c>
      <c r="B3117">
        <v>48</v>
      </c>
      <c r="C3117" t="str">
        <f t="shared" si="136"/>
        <v>Adult</v>
      </c>
      <c r="D3117" t="s">
        <v>3037</v>
      </c>
      <c r="E3117" t="s">
        <v>27</v>
      </c>
      <c r="F3117">
        <v>0.02</v>
      </c>
      <c r="G3117">
        <v>1</v>
      </c>
      <c r="H3117" s="1">
        <v>41446</v>
      </c>
      <c r="I3117" s="1" t="str">
        <f t="shared" si="137"/>
        <v xml:space="preserve"> Jun</v>
      </c>
      <c r="J3117">
        <v>45728</v>
      </c>
      <c r="K3117" t="s">
        <v>28</v>
      </c>
      <c r="L3117">
        <v>11</v>
      </c>
      <c r="M3117">
        <v>0.36</v>
      </c>
      <c r="N3117" t="s">
        <v>29</v>
      </c>
      <c r="O3117" t="s">
        <v>30</v>
      </c>
      <c r="P3117" t="s">
        <v>2998</v>
      </c>
      <c r="Q3117" t="s">
        <v>210</v>
      </c>
      <c r="R3117">
        <v>-37.549999999999997</v>
      </c>
      <c r="S3117" t="s">
        <v>33</v>
      </c>
      <c r="T3117">
        <v>6431</v>
      </c>
      <c r="U3117">
        <v>38.24</v>
      </c>
      <c r="V3117" s="1">
        <v>41447</v>
      </c>
      <c r="W3117" t="s">
        <v>34</v>
      </c>
      <c r="X3117">
        <v>5.33</v>
      </c>
      <c r="Y3117" t="s">
        <v>204</v>
      </c>
      <c r="Z3117">
        <v>2.88</v>
      </c>
      <c r="AA3117">
        <v>4106</v>
      </c>
      <c r="AB3117">
        <f t="shared" si="138"/>
        <v>31.68</v>
      </c>
      <c r="AC3117">
        <f t="shared" si="139"/>
        <v>31.046399999999998</v>
      </c>
    </row>
    <row r="3118" spans="1:29" x14ac:dyDescent="0.25">
      <c r="A3118" t="s">
        <v>219</v>
      </c>
      <c r="B3118">
        <v>48</v>
      </c>
      <c r="C3118" t="str">
        <f t="shared" si="136"/>
        <v>Adult</v>
      </c>
      <c r="D3118" t="s">
        <v>3037</v>
      </c>
      <c r="E3118" t="s">
        <v>27</v>
      </c>
      <c r="F3118">
        <v>0.01</v>
      </c>
      <c r="G3118">
        <v>1</v>
      </c>
      <c r="H3118" s="1">
        <v>41446</v>
      </c>
      <c r="I3118" s="1" t="str">
        <f t="shared" si="137"/>
        <v xml:space="preserve"> Jun</v>
      </c>
      <c r="J3118">
        <v>45728</v>
      </c>
      <c r="K3118" t="s">
        <v>28</v>
      </c>
      <c r="L3118">
        <v>49</v>
      </c>
      <c r="M3118">
        <v>0.41</v>
      </c>
      <c r="N3118" t="s">
        <v>96</v>
      </c>
      <c r="O3118" t="s">
        <v>139</v>
      </c>
      <c r="P3118" t="s">
        <v>3038</v>
      </c>
      <c r="Q3118" t="s">
        <v>102</v>
      </c>
      <c r="R3118">
        <v>812.32</v>
      </c>
      <c r="S3118" t="s">
        <v>52</v>
      </c>
      <c r="T3118">
        <v>6430</v>
      </c>
      <c r="U3118">
        <v>1711.79</v>
      </c>
      <c r="V3118" s="1">
        <v>41447</v>
      </c>
      <c r="W3118" t="s">
        <v>34</v>
      </c>
      <c r="X3118">
        <v>1.99</v>
      </c>
      <c r="Y3118" t="s">
        <v>54</v>
      </c>
      <c r="Z3118">
        <v>33.29</v>
      </c>
      <c r="AA3118">
        <v>91104</v>
      </c>
      <c r="AB3118">
        <f t="shared" si="138"/>
        <v>1631.21</v>
      </c>
      <c r="AC3118">
        <f t="shared" si="139"/>
        <v>1614.8978999999999</v>
      </c>
    </row>
    <row r="3119" spans="1:29" x14ac:dyDescent="0.25">
      <c r="A3119" t="s">
        <v>2587</v>
      </c>
      <c r="B3119">
        <v>48</v>
      </c>
      <c r="C3119" t="str">
        <f t="shared" si="136"/>
        <v>Adult</v>
      </c>
      <c r="D3119" t="s">
        <v>2588</v>
      </c>
      <c r="E3119" t="s">
        <v>46</v>
      </c>
      <c r="F3119">
        <v>0.06</v>
      </c>
      <c r="G3119">
        <v>1</v>
      </c>
      <c r="H3119" s="1">
        <v>41446</v>
      </c>
      <c r="I3119" s="1" t="str">
        <f t="shared" si="137"/>
        <v xml:space="preserve"> Jun</v>
      </c>
      <c r="J3119">
        <v>13762</v>
      </c>
      <c r="K3119" t="s">
        <v>131</v>
      </c>
      <c r="L3119">
        <v>7</v>
      </c>
      <c r="M3119">
        <v>0.36</v>
      </c>
      <c r="N3119" t="s">
        <v>29</v>
      </c>
      <c r="O3119" t="s">
        <v>30</v>
      </c>
      <c r="P3119" t="s">
        <v>396</v>
      </c>
      <c r="Q3119" t="s">
        <v>267</v>
      </c>
      <c r="R3119">
        <v>7.4</v>
      </c>
      <c r="S3119" t="s">
        <v>76</v>
      </c>
      <c r="T3119">
        <v>1920</v>
      </c>
      <c r="U3119">
        <v>51.66</v>
      </c>
      <c r="V3119" s="1">
        <v>41448</v>
      </c>
      <c r="W3119" t="s">
        <v>34</v>
      </c>
      <c r="X3119">
        <v>1.39</v>
      </c>
      <c r="Y3119" t="s">
        <v>132</v>
      </c>
      <c r="Z3119">
        <v>7.64</v>
      </c>
      <c r="AA3119">
        <v>33430</v>
      </c>
      <c r="AB3119">
        <f t="shared" si="138"/>
        <v>53.48</v>
      </c>
      <c r="AC3119">
        <f t="shared" si="139"/>
        <v>50.2712</v>
      </c>
    </row>
    <row r="3120" spans="1:29" x14ac:dyDescent="0.25">
      <c r="A3120" t="s">
        <v>2587</v>
      </c>
      <c r="B3120">
        <v>48</v>
      </c>
      <c r="C3120" t="str">
        <f t="shared" si="136"/>
        <v>Adult</v>
      </c>
      <c r="D3120" t="s">
        <v>2588</v>
      </c>
      <c r="E3120" t="s">
        <v>46</v>
      </c>
      <c r="F3120">
        <v>0.08</v>
      </c>
      <c r="G3120">
        <v>1</v>
      </c>
      <c r="H3120" s="1">
        <v>41446</v>
      </c>
      <c r="I3120" s="1" t="str">
        <f t="shared" si="137"/>
        <v xml:space="preserve"> Jun</v>
      </c>
      <c r="J3120">
        <v>13762</v>
      </c>
      <c r="K3120" t="s">
        <v>131</v>
      </c>
      <c r="L3120">
        <v>37</v>
      </c>
      <c r="M3120">
        <v>0.37</v>
      </c>
      <c r="N3120" t="s">
        <v>29</v>
      </c>
      <c r="O3120" t="s">
        <v>30</v>
      </c>
      <c r="P3120" t="s">
        <v>1880</v>
      </c>
      <c r="Q3120" t="s">
        <v>210</v>
      </c>
      <c r="R3120">
        <v>39.81</v>
      </c>
      <c r="S3120" t="s">
        <v>76</v>
      </c>
      <c r="T3120">
        <v>1921</v>
      </c>
      <c r="U3120">
        <v>107.73</v>
      </c>
      <c r="V3120" s="1">
        <v>41448</v>
      </c>
      <c r="W3120" t="s">
        <v>34</v>
      </c>
      <c r="X3120">
        <v>0.5</v>
      </c>
      <c r="Y3120" t="s">
        <v>132</v>
      </c>
      <c r="Z3120">
        <v>3.15</v>
      </c>
      <c r="AA3120">
        <v>33430</v>
      </c>
      <c r="AB3120">
        <f t="shared" si="138"/>
        <v>116.55</v>
      </c>
      <c r="AC3120">
        <f t="shared" si="139"/>
        <v>107.226</v>
      </c>
    </row>
    <row r="3121" spans="1:29" x14ac:dyDescent="0.25">
      <c r="A3121" t="s">
        <v>2649</v>
      </c>
      <c r="B3121">
        <v>48</v>
      </c>
      <c r="C3121" t="str">
        <f t="shared" si="136"/>
        <v>Adult</v>
      </c>
      <c r="D3121" t="s">
        <v>1989</v>
      </c>
      <c r="E3121" t="s">
        <v>27</v>
      </c>
      <c r="F3121">
        <v>0.01</v>
      </c>
      <c r="G3121">
        <v>1</v>
      </c>
      <c r="H3121" s="1">
        <v>41446</v>
      </c>
      <c r="I3121" s="1" t="str">
        <f t="shared" si="137"/>
        <v xml:space="preserve"> Jun</v>
      </c>
      <c r="J3121">
        <v>51171</v>
      </c>
      <c r="K3121" t="s">
        <v>28</v>
      </c>
      <c r="L3121">
        <v>34</v>
      </c>
      <c r="M3121">
        <v>0.38</v>
      </c>
      <c r="N3121" t="s">
        <v>29</v>
      </c>
      <c r="O3121" t="s">
        <v>30</v>
      </c>
      <c r="P3121" t="s">
        <v>1190</v>
      </c>
      <c r="Q3121" t="s">
        <v>67</v>
      </c>
      <c r="R3121">
        <v>-73.404499999999999</v>
      </c>
      <c r="S3121" t="s">
        <v>52</v>
      </c>
      <c r="T3121">
        <v>7169</v>
      </c>
      <c r="U3121">
        <v>783.48</v>
      </c>
      <c r="V3121" s="1">
        <v>41448</v>
      </c>
      <c r="W3121" t="s">
        <v>34</v>
      </c>
      <c r="X3121">
        <v>15.1</v>
      </c>
      <c r="Y3121" t="s">
        <v>54</v>
      </c>
      <c r="Z3121">
        <v>22.38</v>
      </c>
      <c r="AA3121">
        <v>91911</v>
      </c>
      <c r="AB3121">
        <f t="shared" si="138"/>
        <v>760.92</v>
      </c>
      <c r="AC3121">
        <f t="shared" si="139"/>
        <v>753.31079999999997</v>
      </c>
    </row>
    <row r="3122" spans="1:29" x14ac:dyDescent="0.25">
      <c r="A3122" t="s">
        <v>2587</v>
      </c>
      <c r="B3122">
        <v>48</v>
      </c>
      <c r="C3122" t="str">
        <f t="shared" si="136"/>
        <v>Adult</v>
      </c>
      <c r="D3122" t="s">
        <v>2588</v>
      </c>
      <c r="E3122" t="s">
        <v>46</v>
      </c>
      <c r="F3122">
        <v>0.05</v>
      </c>
      <c r="G3122">
        <v>1</v>
      </c>
      <c r="H3122" s="1">
        <v>41446</v>
      </c>
      <c r="I3122" s="1" t="str">
        <f t="shared" si="137"/>
        <v xml:space="preserve"> Jun</v>
      </c>
      <c r="J3122">
        <v>13762</v>
      </c>
      <c r="K3122" t="s">
        <v>131</v>
      </c>
      <c r="L3122">
        <v>8</v>
      </c>
      <c r="M3122">
        <v>0.4</v>
      </c>
      <c r="N3122" t="s">
        <v>29</v>
      </c>
      <c r="O3122" t="s">
        <v>30</v>
      </c>
      <c r="P3122" t="s">
        <v>1945</v>
      </c>
      <c r="Q3122" t="s">
        <v>67</v>
      </c>
      <c r="R3122">
        <v>-23.620999999999999</v>
      </c>
      <c r="S3122" t="s">
        <v>76</v>
      </c>
      <c r="T3122">
        <v>1919</v>
      </c>
      <c r="U3122">
        <v>55</v>
      </c>
      <c r="V3122" s="1">
        <v>41449</v>
      </c>
      <c r="W3122" t="s">
        <v>34</v>
      </c>
      <c r="X3122">
        <v>5.36</v>
      </c>
      <c r="Y3122" t="s">
        <v>132</v>
      </c>
      <c r="Z3122">
        <v>6.28</v>
      </c>
      <c r="AA3122">
        <v>33430</v>
      </c>
      <c r="AB3122">
        <f t="shared" si="138"/>
        <v>50.24</v>
      </c>
      <c r="AC3122">
        <f t="shared" si="139"/>
        <v>47.728000000000002</v>
      </c>
    </row>
    <row r="3123" spans="1:29" x14ac:dyDescent="0.25">
      <c r="A3123" t="s">
        <v>799</v>
      </c>
      <c r="B3123">
        <v>48</v>
      </c>
      <c r="C3123" t="str">
        <f t="shared" si="136"/>
        <v>Adult</v>
      </c>
      <c r="D3123" t="s">
        <v>800</v>
      </c>
      <c r="E3123" t="s">
        <v>46</v>
      </c>
      <c r="F3123">
        <v>0.03</v>
      </c>
      <c r="G3123">
        <v>1</v>
      </c>
      <c r="H3123" s="1">
        <v>41446</v>
      </c>
      <c r="I3123" s="1" t="str">
        <f t="shared" si="137"/>
        <v xml:space="preserve"> Jun</v>
      </c>
      <c r="J3123">
        <v>7105</v>
      </c>
      <c r="K3123" t="s">
        <v>47</v>
      </c>
      <c r="L3123">
        <v>17</v>
      </c>
      <c r="M3123">
        <v>0.6</v>
      </c>
      <c r="N3123" t="s">
        <v>29</v>
      </c>
      <c r="O3123" t="s">
        <v>30</v>
      </c>
      <c r="P3123" t="s">
        <v>784</v>
      </c>
      <c r="Q3123" t="s">
        <v>214</v>
      </c>
      <c r="R3123">
        <v>-81.349999999999994</v>
      </c>
      <c r="S3123" t="s">
        <v>76</v>
      </c>
      <c r="T3123">
        <v>981</v>
      </c>
      <c r="U3123">
        <v>77.19</v>
      </c>
      <c r="V3123" s="1">
        <v>41453</v>
      </c>
      <c r="W3123" t="s">
        <v>34</v>
      </c>
      <c r="X3123">
        <v>6.89</v>
      </c>
      <c r="Y3123" t="s">
        <v>272</v>
      </c>
      <c r="Z3123">
        <v>4.0599999999999996</v>
      </c>
      <c r="AA3123">
        <v>41011</v>
      </c>
      <c r="AB3123">
        <f t="shared" si="138"/>
        <v>69.02</v>
      </c>
      <c r="AC3123">
        <f t="shared" si="139"/>
        <v>66.949399999999997</v>
      </c>
    </row>
    <row r="3124" spans="1:29" x14ac:dyDescent="0.25">
      <c r="A3124" t="s">
        <v>2917</v>
      </c>
      <c r="B3124">
        <v>48</v>
      </c>
      <c r="C3124" t="str">
        <f t="shared" si="136"/>
        <v>Adult</v>
      </c>
      <c r="D3124" t="s">
        <v>2918</v>
      </c>
      <c r="E3124" t="s">
        <v>57</v>
      </c>
      <c r="F3124">
        <v>0.03</v>
      </c>
      <c r="G3124">
        <v>1</v>
      </c>
      <c r="H3124" s="1">
        <v>41447</v>
      </c>
      <c r="I3124" s="1" t="str">
        <f t="shared" si="137"/>
        <v xml:space="preserve"> Jun</v>
      </c>
      <c r="J3124">
        <v>33862</v>
      </c>
      <c r="K3124" t="s">
        <v>39</v>
      </c>
      <c r="L3124">
        <v>22</v>
      </c>
      <c r="M3124">
        <v>0.35</v>
      </c>
      <c r="N3124" t="s">
        <v>29</v>
      </c>
      <c r="O3124" t="s">
        <v>30</v>
      </c>
      <c r="P3124" t="s">
        <v>1233</v>
      </c>
      <c r="Q3124" t="s">
        <v>267</v>
      </c>
      <c r="R3124">
        <v>-45.16</v>
      </c>
      <c r="S3124" t="s">
        <v>33</v>
      </c>
      <c r="T3124">
        <v>4762</v>
      </c>
      <c r="U3124">
        <v>125.57</v>
      </c>
      <c r="V3124" s="1">
        <v>41448</v>
      </c>
      <c r="W3124" t="s">
        <v>34</v>
      </c>
      <c r="X3124">
        <v>5.3</v>
      </c>
      <c r="Y3124" t="s">
        <v>43</v>
      </c>
      <c r="Z3124">
        <v>5.58</v>
      </c>
      <c r="AA3124">
        <v>20906</v>
      </c>
      <c r="AB3124">
        <f t="shared" si="138"/>
        <v>122.76</v>
      </c>
      <c r="AC3124">
        <f t="shared" si="139"/>
        <v>119.0772</v>
      </c>
    </row>
    <row r="3125" spans="1:29" x14ac:dyDescent="0.25">
      <c r="A3125" t="s">
        <v>1805</v>
      </c>
      <c r="B3125">
        <v>48</v>
      </c>
      <c r="C3125" t="str">
        <f t="shared" si="136"/>
        <v>Adult</v>
      </c>
      <c r="D3125" t="s">
        <v>711</v>
      </c>
      <c r="E3125" t="s">
        <v>57</v>
      </c>
      <c r="F3125">
        <v>0.09</v>
      </c>
      <c r="G3125">
        <v>1</v>
      </c>
      <c r="H3125" s="1">
        <v>41447</v>
      </c>
      <c r="I3125" s="1" t="str">
        <f t="shared" si="137"/>
        <v xml:space="preserve"> Jun</v>
      </c>
      <c r="J3125">
        <v>28519</v>
      </c>
      <c r="K3125" t="s">
        <v>28</v>
      </c>
      <c r="L3125">
        <v>4</v>
      </c>
      <c r="M3125">
        <v>0.55000000000000004</v>
      </c>
      <c r="N3125" t="s">
        <v>96</v>
      </c>
      <c r="O3125" t="s">
        <v>59</v>
      </c>
      <c r="P3125" t="s">
        <v>1197</v>
      </c>
      <c r="Q3125" t="s">
        <v>105</v>
      </c>
      <c r="R3125">
        <v>-337.65600000000001</v>
      </c>
      <c r="S3125" t="s">
        <v>52</v>
      </c>
      <c r="T3125">
        <v>3998</v>
      </c>
      <c r="U3125">
        <v>268.71050000000002</v>
      </c>
      <c r="V3125" s="1">
        <v>41449</v>
      </c>
      <c r="W3125" t="s">
        <v>34</v>
      </c>
      <c r="X3125">
        <v>0.99</v>
      </c>
      <c r="Y3125" t="s">
        <v>89</v>
      </c>
      <c r="Z3125">
        <v>85.99</v>
      </c>
      <c r="AA3125">
        <v>97420</v>
      </c>
      <c r="AB3125">
        <f t="shared" si="138"/>
        <v>343.96</v>
      </c>
      <c r="AC3125">
        <f t="shared" si="139"/>
        <v>313.00360000000001</v>
      </c>
    </row>
    <row r="3126" spans="1:29" x14ac:dyDescent="0.25">
      <c r="A3126" t="s">
        <v>1927</v>
      </c>
      <c r="B3126">
        <v>48</v>
      </c>
      <c r="C3126" t="str">
        <f t="shared" si="136"/>
        <v>Adult</v>
      </c>
      <c r="D3126" t="s">
        <v>1763</v>
      </c>
      <c r="E3126" t="s">
        <v>27</v>
      </c>
      <c r="F3126">
        <v>0.08</v>
      </c>
      <c r="G3126">
        <v>1</v>
      </c>
      <c r="H3126" s="1">
        <v>41448</v>
      </c>
      <c r="I3126" s="1" t="str">
        <f t="shared" si="137"/>
        <v xml:space="preserve"> Jun</v>
      </c>
      <c r="J3126">
        <v>48484</v>
      </c>
      <c r="K3126" t="s">
        <v>131</v>
      </c>
      <c r="L3126">
        <v>41</v>
      </c>
      <c r="M3126">
        <v>0.49</v>
      </c>
      <c r="N3126" t="s">
        <v>48</v>
      </c>
      <c r="O3126" t="s">
        <v>139</v>
      </c>
      <c r="P3126" t="s">
        <v>2875</v>
      </c>
      <c r="Q3126" t="s">
        <v>82</v>
      </c>
      <c r="R3126">
        <v>133.83000000000001</v>
      </c>
      <c r="S3126" t="s">
        <v>68</v>
      </c>
      <c r="T3126">
        <v>6809</v>
      </c>
      <c r="U3126">
        <v>773.44</v>
      </c>
      <c r="V3126" s="1">
        <v>41449</v>
      </c>
      <c r="W3126" t="s">
        <v>42</v>
      </c>
      <c r="X3126">
        <v>6.67</v>
      </c>
      <c r="Y3126" t="s">
        <v>482</v>
      </c>
      <c r="Z3126">
        <v>20.239999999999998</v>
      </c>
      <c r="AA3126">
        <v>67212</v>
      </c>
      <c r="AB3126">
        <f t="shared" si="138"/>
        <v>829.83999999999992</v>
      </c>
      <c r="AC3126">
        <f t="shared" si="139"/>
        <v>763.45279999999991</v>
      </c>
    </row>
    <row r="3127" spans="1:29" x14ac:dyDescent="0.25">
      <c r="A3127" t="s">
        <v>2012</v>
      </c>
      <c r="B3127">
        <v>48</v>
      </c>
      <c r="C3127" t="str">
        <f t="shared" si="136"/>
        <v>Adult</v>
      </c>
      <c r="D3127" t="s">
        <v>683</v>
      </c>
      <c r="E3127" t="s">
        <v>46</v>
      </c>
      <c r="F3127">
        <v>0.04</v>
      </c>
      <c r="G3127">
        <v>1</v>
      </c>
      <c r="H3127" s="1">
        <v>41448</v>
      </c>
      <c r="I3127" s="1" t="str">
        <f t="shared" si="137"/>
        <v xml:space="preserve"> Jun</v>
      </c>
      <c r="J3127">
        <v>37440</v>
      </c>
      <c r="K3127" t="s">
        <v>39</v>
      </c>
      <c r="L3127">
        <v>39</v>
      </c>
      <c r="M3127">
        <v>0.57999999999999996</v>
      </c>
      <c r="N3127" t="s">
        <v>29</v>
      </c>
      <c r="O3127" t="s">
        <v>49</v>
      </c>
      <c r="P3127" t="s">
        <v>323</v>
      </c>
      <c r="Q3127" t="s">
        <v>214</v>
      </c>
      <c r="R3127">
        <v>629.4</v>
      </c>
      <c r="S3127" t="s">
        <v>52</v>
      </c>
      <c r="T3127">
        <v>5259</v>
      </c>
      <c r="U3127">
        <v>8407.08</v>
      </c>
      <c r="V3127" s="1">
        <v>41449</v>
      </c>
      <c r="W3127" t="s">
        <v>53</v>
      </c>
      <c r="X3127">
        <v>68.02</v>
      </c>
      <c r="Y3127" t="s">
        <v>89</v>
      </c>
      <c r="Z3127">
        <v>208.16</v>
      </c>
      <c r="AA3127">
        <v>97071</v>
      </c>
      <c r="AB3127">
        <f t="shared" si="138"/>
        <v>8118.24</v>
      </c>
      <c r="AC3127">
        <f t="shared" si="139"/>
        <v>7793.5104000000001</v>
      </c>
    </row>
    <row r="3128" spans="1:29" x14ac:dyDescent="0.25">
      <c r="A3128" t="s">
        <v>2130</v>
      </c>
      <c r="B3128">
        <v>48</v>
      </c>
      <c r="C3128" t="str">
        <f t="shared" si="136"/>
        <v>Adult</v>
      </c>
      <c r="D3128" t="s">
        <v>289</v>
      </c>
      <c r="E3128" t="s">
        <v>57</v>
      </c>
      <c r="F3128">
        <v>0.1</v>
      </c>
      <c r="G3128">
        <v>1</v>
      </c>
      <c r="H3128" s="1">
        <v>41448</v>
      </c>
      <c r="I3128" s="1" t="str">
        <f t="shared" si="137"/>
        <v xml:space="preserve"> Jun</v>
      </c>
      <c r="J3128">
        <v>40321</v>
      </c>
      <c r="K3128" t="s">
        <v>28</v>
      </c>
      <c r="L3128">
        <v>18</v>
      </c>
      <c r="N3128" t="s">
        <v>29</v>
      </c>
      <c r="O3128" t="s">
        <v>30</v>
      </c>
      <c r="P3128" t="s">
        <v>3039</v>
      </c>
      <c r="Q3128" t="s">
        <v>32</v>
      </c>
      <c r="R3128">
        <v>88.9</v>
      </c>
      <c r="S3128" t="s">
        <v>76</v>
      </c>
      <c r="T3128">
        <v>5701</v>
      </c>
      <c r="U3128">
        <v>740.49</v>
      </c>
      <c r="V3128" s="1">
        <v>41449</v>
      </c>
      <c r="W3128" t="s">
        <v>34</v>
      </c>
      <c r="X3128">
        <v>6.22</v>
      </c>
      <c r="Y3128" t="s">
        <v>291</v>
      </c>
      <c r="Z3128">
        <v>42.76</v>
      </c>
      <c r="AA3128">
        <v>37804</v>
      </c>
      <c r="AB3128">
        <f t="shared" si="138"/>
        <v>769.68</v>
      </c>
      <c r="AC3128">
        <f t="shared" si="139"/>
        <v>692.71199999999999</v>
      </c>
    </row>
    <row r="3129" spans="1:29" x14ac:dyDescent="0.25">
      <c r="A3129" t="s">
        <v>2693</v>
      </c>
      <c r="B3129">
        <v>48</v>
      </c>
      <c r="C3129" t="str">
        <f t="shared" si="136"/>
        <v>Adult</v>
      </c>
      <c r="D3129" t="s">
        <v>1763</v>
      </c>
      <c r="E3129" t="s">
        <v>27</v>
      </c>
      <c r="F3129">
        <v>0.05</v>
      </c>
      <c r="G3129">
        <v>1</v>
      </c>
      <c r="H3129" s="1">
        <v>41448</v>
      </c>
      <c r="I3129" s="1" t="str">
        <f t="shared" si="137"/>
        <v xml:space="preserve"> Jun</v>
      </c>
      <c r="J3129">
        <v>48484</v>
      </c>
      <c r="K3129" t="s">
        <v>131</v>
      </c>
      <c r="L3129">
        <v>22</v>
      </c>
      <c r="M3129">
        <v>0.42</v>
      </c>
      <c r="N3129" t="s">
        <v>96</v>
      </c>
      <c r="O3129" t="s">
        <v>139</v>
      </c>
      <c r="P3129" t="s">
        <v>401</v>
      </c>
      <c r="Q3129" t="s">
        <v>102</v>
      </c>
      <c r="R3129">
        <v>67.959999999999994</v>
      </c>
      <c r="S3129" t="s">
        <v>68</v>
      </c>
      <c r="T3129">
        <v>6808</v>
      </c>
      <c r="U3129">
        <v>346.42</v>
      </c>
      <c r="V3129" s="1">
        <v>41449</v>
      </c>
      <c r="W3129" t="s">
        <v>34</v>
      </c>
      <c r="X3129">
        <v>1.99</v>
      </c>
      <c r="Y3129" t="s">
        <v>482</v>
      </c>
      <c r="Z3129">
        <v>16.48</v>
      </c>
      <c r="AA3129">
        <v>66614</v>
      </c>
      <c r="AB3129">
        <f t="shared" si="138"/>
        <v>362.56</v>
      </c>
      <c r="AC3129">
        <f t="shared" si="139"/>
        <v>344.43200000000002</v>
      </c>
    </row>
    <row r="3130" spans="1:29" x14ac:dyDescent="0.25">
      <c r="A3130" t="s">
        <v>3036</v>
      </c>
      <c r="B3130">
        <v>48</v>
      </c>
      <c r="C3130" t="str">
        <f t="shared" si="136"/>
        <v>Adult</v>
      </c>
      <c r="D3130" t="s">
        <v>683</v>
      </c>
      <c r="E3130" t="s">
        <v>46</v>
      </c>
      <c r="F3130">
        <v>0.03</v>
      </c>
      <c r="G3130">
        <v>1</v>
      </c>
      <c r="H3130" s="1">
        <v>41448</v>
      </c>
      <c r="I3130" s="1" t="str">
        <f t="shared" si="137"/>
        <v xml:space="preserve"> Jun</v>
      </c>
      <c r="J3130">
        <v>37440</v>
      </c>
      <c r="K3130" t="s">
        <v>39</v>
      </c>
      <c r="L3130">
        <v>31</v>
      </c>
      <c r="M3130">
        <v>0.56999999999999995</v>
      </c>
      <c r="N3130" t="s">
        <v>48</v>
      </c>
      <c r="O3130" t="s">
        <v>30</v>
      </c>
      <c r="P3130" t="s">
        <v>2322</v>
      </c>
      <c r="Q3130" t="s">
        <v>82</v>
      </c>
      <c r="R3130">
        <v>-4.3600000000000003</v>
      </c>
      <c r="S3130" t="s">
        <v>68</v>
      </c>
      <c r="T3130">
        <v>5258</v>
      </c>
      <c r="U3130">
        <v>295.45</v>
      </c>
      <c r="V3130" s="1">
        <v>41450</v>
      </c>
      <c r="W3130" t="s">
        <v>34</v>
      </c>
      <c r="X3130">
        <v>4.93</v>
      </c>
      <c r="Y3130" t="s">
        <v>522</v>
      </c>
      <c r="Z3130">
        <v>9.3800000000000008</v>
      </c>
      <c r="AA3130">
        <v>58501</v>
      </c>
      <c r="AB3130">
        <f t="shared" si="138"/>
        <v>290.78000000000003</v>
      </c>
      <c r="AC3130">
        <f t="shared" si="139"/>
        <v>282.0566</v>
      </c>
    </row>
    <row r="3131" spans="1:29" x14ac:dyDescent="0.25">
      <c r="A3131" t="s">
        <v>2130</v>
      </c>
      <c r="B3131">
        <v>48</v>
      </c>
      <c r="C3131" t="str">
        <f t="shared" si="136"/>
        <v>Adult</v>
      </c>
      <c r="D3131" t="s">
        <v>289</v>
      </c>
      <c r="E3131" t="s">
        <v>57</v>
      </c>
      <c r="F3131">
        <v>0.09</v>
      </c>
      <c r="G3131">
        <v>1</v>
      </c>
      <c r="H3131" s="1">
        <v>41448</v>
      </c>
      <c r="I3131" s="1" t="str">
        <f t="shared" si="137"/>
        <v xml:space="preserve"> Jun</v>
      </c>
      <c r="J3131">
        <v>40321</v>
      </c>
      <c r="K3131" t="s">
        <v>28</v>
      </c>
      <c r="L3131">
        <v>23</v>
      </c>
      <c r="M3131">
        <v>0.4</v>
      </c>
      <c r="N3131" t="s">
        <v>29</v>
      </c>
      <c r="O3131" t="s">
        <v>30</v>
      </c>
      <c r="P3131" t="s">
        <v>2311</v>
      </c>
      <c r="Q3131" t="s">
        <v>67</v>
      </c>
      <c r="R3131">
        <v>230.50299999999999</v>
      </c>
      <c r="S3131" t="s">
        <v>76</v>
      </c>
      <c r="T3131">
        <v>5700</v>
      </c>
      <c r="U3131">
        <v>1484.49</v>
      </c>
      <c r="V3131" s="1">
        <v>41450</v>
      </c>
      <c r="W3131" t="s">
        <v>34</v>
      </c>
      <c r="X3131">
        <v>19.989999999999998</v>
      </c>
      <c r="Y3131" t="s">
        <v>291</v>
      </c>
      <c r="Z3131">
        <v>67.28</v>
      </c>
      <c r="AA3131">
        <v>37804</v>
      </c>
      <c r="AB3131">
        <f t="shared" si="138"/>
        <v>1547.44</v>
      </c>
      <c r="AC3131">
        <f t="shared" si="139"/>
        <v>1408.1704</v>
      </c>
    </row>
    <row r="3132" spans="1:29" x14ac:dyDescent="0.25">
      <c r="A3132" t="s">
        <v>1927</v>
      </c>
      <c r="B3132">
        <v>48</v>
      </c>
      <c r="C3132" t="str">
        <f t="shared" si="136"/>
        <v>Adult</v>
      </c>
      <c r="D3132" t="s">
        <v>1763</v>
      </c>
      <c r="E3132" t="s">
        <v>27</v>
      </c>
      <c r="F3132">
        <v>0</v>
      </c>
      <c r="G3132">
        <v>1</v>
      </c>
      <c r="H3132" s="1">
        <v>41448</v>
      </c>
      <c r="I3132" s="1" t="str">
        <f t="shared" si="137"/>
        <v xml:space="preserve"> Jun</v>
      </c>
      <c r="J3132">
        <v>48484</v>
      </c>
      <c r="K3132" t="s">
        <v>131</v>
      </c>
      <c r="L3132">
        <v>43</v>
      </c>
      <c r="M3132">
        <v>0.37</v>
      </c>
      <c r="N3132" t="s">
        <v>29</v>
      </c>
      <c r="O3132" t="s">
        <v>30</v>
      </c>
      <c r="P3132" t="s">
        <v>428</v>
      </c>
      <c r="Q3132" t="s">
        <v>61</v>
      </c>
      <c r="R3132">
        <v>153.80000000000001</v>
      </c>
      <c r="S3132" t="s">
        <v>68</v>
      </c>
      <c r="T3132">
        <v>6810</v>
      </c>
      <c r="U3132">
        <v>881.84</v>
      </c>
      <c r="V3132" s="1">
        <v>41450</v>
      </c>
      <c r="W3132" t="s">
        <v>34</v>
      </c>
      <c r="X3132">
        <v>9.0299999999999994</v>
      </c>
      <c r="Y3132" t="s">
        <v>482</v>
      </c>
      <c r="Z3132">
        <v>18.97</v>
      </c>
      <c r="AA3132">
        <v>67212</v>
      </c>
      <c r="AB3132">
        <f t="shared" si="138"/>
        <v>815.70999999999992</v>
      </c>
      <c r="AC3132">
        <f t="shared" si="139"/>
        <v>815.70999999999992</v>
      </c>
    </row>
    <row r="3133" spans="1:29" x14ac:dyDescent="0.25">
      <c r="A3133" t="s">
        <v>1601</v>
      </c>
      <c r="B3133">
        <v>48</v>
      </c>
      <c r="C3133" t="str">
        <f t="shared" si="136"/>
        <v>Adult</v>
      </c>
      <c r="D3133" t="s">
        <v>2235</v>
      </c>
      <c r="E3133" t="s">
        <v>46</v>
      </c>
      <c r="F3133">
        <v>0.09</v>
      </c>
      <c r="G3133">
        <v>1</v>
      </c>
      <c r="H3133" s="1">
        <v>41448</v>
      </c>
      <c r="I3133" s="1" t="str">
        <f t="shared" si="137"/>
        <v xml:space="preserve"> Jun</v>
      </c>
      <c r="J3133">
        <v>12743</v>
      </c>
      <c r="K3133" t="s">
        <v>28</v>
      </c>
      <c r="L3133">
        <v>39</v>
      </c>
      <c r="M3133">
        <v>0.56999999999999995</v>
      </c>
      <c r="N3133" t="s">
        <v>96</v>
      </c>
      <c r="O3133" t="s">
        <v>59</v>
      </c>
      <c r="P3133" t="s">
        <v>1539</v>
      </c>
      <c r="Q3133" t="s">
        <v>105</v>
      </c>
      <c r="R3133">
        <v>168.21899999999999</v>
      </c>
      <c r="S3133" t="s">
        <v>68</v>
      </c>
      <c r="T3133">
        <v>1779</v>
      </c>
      <c r="U3133">
        <v>677.51800000000003</v>
      </c>
      <c r="V3133" s="1">
        <v>41450</v>
      </c>
      <c r="W3133" t="s">
        <v>34</v>
      </c>
      <c r="X3133">
        <v>0.99</v>
      </c>
      <c r="Y3133" t="s">
        <v>246</v>
      </c>
      <c r="Z3133">
        <v>20.99</v>
      </c>
      <c r="AA3133">
        <v>48098</v>
      </c>
      <c r="AB3133">
        <f t="shared" si="138"/>
        <v>818.6099999999999</v>
      </c>
      <c r="AC3133">
        <f t="shared" si="139"/>
        <v>744.93509999999992</v>
      </c>
    </row>
    <row r="3134" spans="1:29" x14ac:dyDescent="0.25">
      <c r="A3134" t="s">
        <v>1927</v>
      </c>
      <c r="B3134">
        <v>48</v>
      </c>
      <c r="C3134" t="str">
        <f t="shared" si="136"/>
        <v>Adult</v>
      </c>
      <c r="D3134" t="s">
        <v>1763</v>
      </c>
      <c r="E3134" t="s">
        <v>27</v>
      </c>
      <c r="F3134">
        <v>0.09</v>
      </c>
      <c r="G3134">
        <v>1</v>
      </c>
      <c r="H3134" s="1">
        <v>41448</v>
      </c>
      <c r="I3134" s="1" t="str">
        <f t="shared" si="137"/>
        <v xml:space="preserve"> Jun</v>
      </c>
      <c r="J3134">
        <v>48484</v>
      </c>
      <c r="K3134" t="s">
        <v>131</v>
      </c>
      <c r="L3134">
        <v>50</v>
      </c>
      <c r="M3134">
        <v>0.55000000000000004</v>
      </c>
      <c r="N3134" t="s">
        <v>96</v>
      </c>
      <c r="O3134" t="s">
        <v>30</v>
      </c>
      <c r="P3134" t="s">
        <v>2832</v>
      </c>
      <c r="Q3134" t="s">
        <v>105</v>
      </c>
      <c r="R3134">
        <v>1275.912</v>
      </c>
      <c r="S3134" t="s">
        <v>68</v>
      </c>
      <c r="T3134">
        <v>6811</v>
      </c>
      <c r="U3134">
        <v>5067.5725000000002</v>
      </c>
      <c r="V3134" s="1">
        <v>41450</v>
      </c>
      <c r="W3134" t="s">
        <v>34</v>
      </c>
      <c r="X3134">
        <v>8.99</v>
      </c>
      <c r="Y3134" t="s">
        <v>482</v>
      </c>
      <c r="Z3134">
        <v>125.99</v>
      </c>
      <c r="AA3134">
        <v>67212</v>
      </c>
      <c r="AB3134">
        <f t="shared" si="138"/>
        <v>6299.5</v>
      </c>
      <c r="AC3134">
        <f t="shared" si="139"/>
        <v>5732.5450000000001</v>
      </c>
    </row>
    <row r="3135" spans="1:29" x14ac:dyDescent="0.25">
      <c r="A3135" t="s">
        <v>3040</v>
      </c>
      <c r="B3135">
        <v>48</v>
      </c>
      <c r="C3135" t="str">
        <f t="shared" si="136"/>
        <v>Adult</v>
      </c>
      <c r="D3135" t="s">
        <v>3041</v>
      </c>
      <c r="E3135" t="s">
        <v>46</v>
      </c>
      <c r="F3135">
        <v>0.05</v>
      </c>
      <c r="G3135">
        <v>1</v>
      </c>
      <c r="H3135" s="1">
        <v>41449</v>
      </c>
      <c r="I3135" s="1" t="str">
        <f t="shared" si="137"/>
        <v xml:space="preserve"> Jun</v>
      </c>
      <c r="J3135">
        <v>11941</v>
      </c>
      <c r="K3135" t="s">
        <v>58</v>
      </c>
      <c r="L3135">
        <v>26</v>
      </c>
      <c r="M3135">
        <v>0.74</v>
      </c>
      <c r="N3135" t="s">
        <v>48</v>
      </c>
      <c r="O3135" t="s">
        <v>73</v>
      </c>
      <c r="P3135" t="s">
        <v>369</v>
      </c>
      <c r="Q3135" t="s">
        <v>75</v>
      </c>
      <c r="R3135">
        <v>111.52</v>
      </c>
      <c r="S3135" t="s">
        <v>68</v>
      </c>
      <c r="T3135">
        <v>1656</v>
      </c>
      <c r="U3135">
        <v>4679.1000000000004</v>
      </c>
      <c r="V3135" s="1">
        <v>41450</v>
      </c>
      <c r="W3135" t="s">
        <v>53</v>
      </c>
      <c r="X3135">
        <v>29.21</v>
      </c>
      <c r="Y3135" t="s">
        <v>149</v>
      </c>
      <c r="Z3135">
        <v>179.29</v>
      </c>
      <c r="AA3135">
        <v>62205</v>
      </c>
      <c r="AB3135">
        <f t="shared" si="138"/>
        <v>4661.54</v>
      </c>
      <c r="AC3135">
        <f t="shared" si="139"/>
        <v>4428.4629999999997</v>
      </c>
    </row>
    <row r="3136" spans="1:29" x14ac:dyDescent="0.25">
      <c r="A3136" t="s">
        <v>1221</v>
      </c>
      <c r="B3136">
        <v>48</v>
      </c>
      <c r="C3136" t="str">
        <f t="shared" si="136"/>
        <v>Adult</v>
      </c>
      <c r="D3136" t="s">
        <v>465</v>
      </c>
      <c r="E3136" t="s">
        <v>38</v>
      </c>
      <c r="F3136">
        <v>0.08</v>
      </c>
      <c r="G3136">
        <v>1</v>
      </c>
      <c r="H3136" s="1">
        <v>41449</v>
      </c>
      <c r="I3136" s="1" t="str">
        <f t="shared" si="137"/>
        <v xml:space="preserve"> Jun</v>
      </c>
      <c r="J3136">
        <v>33255</v>
      </c>
      <c r="K3136" t="s">
        <v>58</v>
      </c>
      <c r="L3136">
        <v>19</v>
      </c>
      <c r="M3136">
        <v>0.4</v>
      </c>
      <c r="N3136" t="s">
        <v>29</v>
      </c>
      <c r="O3136" t="s">
        <v>30</v>
      </c>
      <c r="P3136" t="s">
        <v>92</v>
      </c>
      <c r="Q3136" t="s">
        <v>61</v>
      </c>
      <c r="R3136">
        <v>-50.02</v>
      </c>
      <c r="S3136" t="s">
        <v>68</v>
      </c>
      <c r="T3136">
        <v>4676</v>
      </c>
      <c r="U3136">
        <v>108.21</v>
      </c>
      <c r="V3136" s="1">
        <v>41450</v>
      </c>
      <c r="W3136" t="s">
        <v>42</v>
      </c>
      <c r="X3136">
        <v>5.66</v>
      </c>
      <c r="Y3136" t="s">
        <v>93</v>
      </c>
      <c r="Z3136">
        <v>5.28</v>
      </c>
      <c r="AA3136">
        <v>68128</v>
      </c>
      <c r="AB3136">
        <f t="shared" si="138"/>
        <v>100.32000000000001</v>
      </c>
      <c r="AC3136">
        <f t="shared" si="139"/>
        <v>92.29440000000001</v>
      </c>
    </row>
    <row r="3137" spans="1:29" x14ac:dyDescent="0.25">
      <c r="A3137" t="s">
        <v>3040</v>
      </c>
      <c r="B3137">
        <v>48</v>
      </c>
      <c r="C3137" t="str">
        <f t="shared" si="136"/>
        <v>Adult</v>
      </c>
      <c r="D3137" t="s">
        <v>3041</v>
      </c>
      <c r="E3137" t="s">
        <v>46</v>
      </c>
      <c r="F3137">
        <v>0.08</v>
      </c>
      <c r="G3137">
        <v>1</v>
      </c>
      <c r="H3137" s="1">
        <v>41449</v>
      </c>
      <c r="I3137" s="1" t="str">
        <f t="shared" si="137"/>
        <v xml:space="preserve"> Jun</v>
      </c>
      <c r="J3137">
        <v>11941</v>
      </c>
      <c r="K3137" t="s">
        <v>58</v>
      </c>
      <c r="L3137">
        <v>4</v>
      </c>
      <c r="M3137">
        <v>0.6</v>
      </c>
      <c r="N3137" t="s">
        <v>29</v>
      </c>
      <c r="O3137" t="s">
        <v>30</v>
      </c>
      <c r="P3137" t="s">
        <v>2115</v>
      </c>
      <c r="Q3137" t="s">
        <v>32</v>
      </c>
      <c r="R3137">
        <v>-41.01</v>
      </c>
      <c r="S3137" t="s">
        <v>68</v>
      </c>
      <c r="T3137">
        <v>1655</v>
      </c>
      <c r="U3137">
        <v>73.069999999999993</v>
      </c>
      <c r="V3137" s="1">
        <v>41450</v>
      </c>
      <c r="W3137" t="s">
        <v>34</v>
      </c>
      <c r="X3137">
        <v>11.25</v>
      </c>
      <c r="Y3137" t="s">
        <v>149</v>
      </c>
      <c r="Z3137">
        <v>15.7</v>
      </c>
      <c r="AA3137">
        <v>62205</v>
      </c>
      <c r="AB3137">
        <f t="shared" si="138"/>
        <v>62.8</v>
      </c>
      <c r="AC3137">
        <f t="shared" si="139"/>
        <v>57.775999999999996</v>
      </c>
    </row>
    <row r="3138" spans="1:29" x14ac:dyDescent="0.25">
      <c r="A3138" t="s">
        <v>1371</v>
      </c>
      <c r="B3138">
        <v>48</v>
      </c>
      <c r="C3138" t="str">
        <f t="shared" si="136"/>
        <v>Adult</v>
      </c>
      <c r="D3138" t="s">
        <v>255</v>
      </c>
      <c r="E3138" t="s">
        <v>46</v>
      </c>
      <c r="F3138">
        <v>0.06</v>
      </c>
      <c r="G3138">
        <v>1</v>
      </c>
      <c r="H3138" s="1">
        <v>41450</v>
      </c>
      <c r="I3138" s="1" t="str">
        <f t="shared" si="137"/>
        <v xml:space="preserve"> Jun</v>
      </c>
      <c r="J3138">
        <v>22913</v>
      </c>
      <c r="K3138" t="s">
        <v>58</v>
      </c>
      <c r="L3138">
        <v>32</v>
      </c>
      <c r="M3138">
        <v>0.36</v>
      </c>
      <c r="N3138" t="s">
        <v>29</v>
      </c>
      <c r="O3138" t="s">
        <v>30</v>
      </c>
      <c r="P3138" t="s">
        <v>1502</v>
      </c>
      <c r="Q3138" t="s">
        <v>61</v>
      </c>
      <c r="R3138">
        <v>-41.6</v>
      </c>
      <c r="S3138" t="s">
        <v>52</v>
      </c>
      <c r="T3138">
        <v>3193</v>
      </c>
      <c r="U3138">
        <v>176.77</v>
      </c>
      <c r="V3138" s="1">
        <v>41451</v>
      </c>
      <c r="W3138" t="s">
        <v>42</v>
      </c>
      <c r="X3138">
        <v>4.72</v>
      </c>
      <c r="Y3138" t="s">
        <v>54</v>
      </c>
      <c r="Z3138">
        <v>4.9800000000000004</v>
      </c>
      <c r="AA3138">
        <v>94086</v>
      </c>
      <c r="AB3138">
        <f t="shared" si="138"/>
        <v>159.36000000000001</v>
      </c>
      <c r="AC3138">
        <f t="shared" si="139"/>
        <v>149.79840000000002</v>
      </c>
    </row>
    <row r="3139" spans="1:29" x14ac:dyDescent="0.25">
      <c r="A3139" t="s">
        <v>1806</v>
      </c>
      <c r="B3139">
        <v>48</v>
      </c>
      <c r="C3139" t="str">
        <f t="shared" si="136"/>
        <v>Adult</v>
      </c>
      <c r="D3139" t="s">
        <v>1807</v>
      </c>
      <c r="E3139" t="s">
        <v>46</v>
      </c>
      <c r="F3139">
        <v>0.04</v>
      </c>
      <c r="G3139">
        <v>1</v>
      </c>
      <c r="H3139" s="1">
        <v>41450</v>
      </c>
      <c r="I3139" s="1" t="str">
        <f t="shared" si="137"/>
        <v xml:space="preserve"> Jun</v>
      </c>
      <c r="J3139">
        <v>12965</v>
      </c>
      <c r="K3139" t="s">
        <v>131</v>
      </c>
      <c r="L3139">
        <v>7</v>
      </c>
      <c r="M3139">
        <v>0.39</v>
      </c>
      <c r="N3139" t="s">
        <v>29</v>
      </c>
      <c r="O3139" t="s">
        <v>30</v>
      </c>
      <c r="P3139" t="s">
        <v>1855</v>
      </c>
      <c r="Q3139" t="s">
        <v>67</v>
      </c>
      <c r="R3139">
        <v>-20.102</v>
      </c>
      <c r="S3139" t="s">
        <v>52</v>
      </c>
      <c r="T3139">
        <v>1812</v>
      </c>
      <c r="U3139">
        <v>44.74</v>
      </c>
      <c r="V3139" s="1">
        <v>41451</v>
      </c>
      <c r="W3139" t="s">
        <v>34</v>
      </c>
      <c r="X3139">
        <v>5.01</v>
      </c>
      <c r="Y3139" t="s">
        <v>54</v>
      </c>
      <c r="Z3139">
        <v>5.74</v>
      </c>
      <c r="AA3139">
        <v>92024</v>
      </c>
      <c r="AB3139">
        <f t="shared" si="138"/>
        <v>40.18</v>
      </c>
      <c r="AC3139">
        <f t="shared" si="139"/>
        <v>38.572800000000001</v>
      </c>
    </row>
    <row r="3140" spans="1:29" x14ac:dyDescent="0.25">
      <c r="A3140" t="s">
        <v>1806</v>
      </c>
      <c r="B3140">
        <v>48</v>
      </c>
      <c r="C3140" t="str">
        <f t="shared" si="136"/>
        <v>Adult</v>
      </c>
      <c r="D3140" t="s">
        <v>1807</v>
      </c>
      <c r="E3140" t="s">
        <v>46</v>
      </c>
      <c r="F3140">
        <v>0.06</v>
      </c>
      <c r="G3140">
        <v>1</v>
      </c>
      <c r="H3140" s="1">
        <v>41450</v>
      </c>
      <c r="I3140" s="1" t="str">
        <f t="shared" si="137"/>
        <v xml:space="preserve"> Jun</v>
      </c>
      <c r="J3140">
        <v>12965</v>
      </c>
      <c r="K3140" t="s">
        <v>131</v>
      </c>
      <c r="L3140">
        <v>21</v>
      </c>
      <c r="M3140">
        <v>0.35</v>
      </c>
      <c r="N3140" t="s">
        <v>29</v>
      </c>
      <c r="O3140" t="s">
        <v>30</v>
      </c>
      <c r="P3140" t="s">
        <v>1746</v>
      </c>
      <c r="Q3140" t="s">
        <v>67</v>
      </c>
      <c r="R3140">
        <v>-71.840500000000006</v>
      </c>
      <c r="S3140" t="s">
        <v>52</v>
      </c>
      <c r="T3140">
        <v>1813</v>
      </c>
      <c r="U3140">
        <v>90.78</v>
      </c>
      <c r="V3140" s="1">
        <v>41451</v>
      </c>
      <c r="W3140" t="s">
        <v>34</v>
      </c>
      <c r="X3140">
        <v>5.41</v>
      </c>
      <c r="Y3140" t="s">
        <v>54</v>
      </c>
      <c r="Z3140">
        <v>4.24</v>
      </c>
      <c r="AA3140">
        <v>92024</v>
      </c>
      <c r="AB3140">
        <f t="shared" si="138"/>
        <v>89.04</v>
      </c>
      <c r="AC3140">
        <f t="shared" si="139"/>
        <v>83.697600000000008</v>
      </c>
    </row>
    <row r="3141" spans="1:29" x14ac:dyDescent="0.25">
      <c r="A3141" t="s">
        <v>1819</v>
      </c>
      <c r="B3141">
        <v>48</v>
      </c>
      <c r="C3141" t="str">
        <f t="shared" si="136"/>
        <v>Adult</v>
      </c>
      <c r="D3141" t="s">
        <v>1820</v>
      </c>
      <c r="E3141" t="s">
        <v>38</v>
      </c>
      <c r="F3141">
        <v>0.01</v>
      </c>
      <c r="G3141">
        <v>1</v>
      </c>
      <c r="H3141" s="1">
        <v>41450</v>
      </c>
      <c r="I3141" s="1" t="str">
        <f t="shared" si="137"/>
        <v xml:space="preserve"> Jun</v>
      </c>
      <c r="J3141">
        <v>26978</v>
      </c>
      <c r="K3141" t="s">
        <v>131</v>
      </c>
      <c r="L3141">
        <v>2</v>
      </c>
      <c r="M3141">
        <v>0.37</v>
      </c>
      <c r="N3141" t="s">
        <v>29</v>
      </c>
      <c r="O3141" t="s">
        <v>30</v>
      </c>
      <c r="P3141" t="s">
        <v>428</v>
      </c>
      <c r="Q3141" t="s">
        <v>61</v>
      </c>
      <c r="R3141">
        <v>-21.2</v>
      </c>
      <c r="S3141" t="s">
        <v>68</v>
      </c>
      <c r="T3141">
        <v>3784</v>
      </c>
      <c r="U3141">
        <v>48.84</v>
      </c>
      <c r="V3141" s="1">
        <v>41451</v>
      </c>
      <c r="W3141" t="s">
        <v>34</v>
      </c>
      <c r="X3141">
        <v>9.0299999999999994</v>
      </c>
      <c r="Y3141" t="s">
        <v>122</v>
      </c>
      <c r="Z3141">
        <v>18.97</v>
      </c>
      <c r="AA3141">
        <v>50265</v>
      </c>
      <c r="AB3141">
        <f t="shared" si="138"/>
        <v>37.94</v>
      </c>
      <c r="AC3141">
        <f t="shared" si="139"/>
        <v>37.560600000000001</v>
      </c>
    </row>
    <row r="3142" spans="1:29" x14ac:dyDescent="0.25">
      <c r="A3142" t="s">
        <v>651</v>
      </c>
      <c r="B3142">
        <v>48</v>
      </c>
      <c r="C3142" t="str">
        <f t="shared" si="136"/>
        <v>Adult</v>
      </c>
      <c r="D3142" t="s">
        <v>255</v>
      </c>
      <c r="E3142" t="s">
        <v>46</v>
      </c>
      <c r="F3142">
        <v>0.02</v>
      </c>
      <c r="G3142">
        <v>1</v>
      </c>
      <c r="H3142" s="1">
        <v>41450</v>
      </c>
      <c r="I3142" s="1" t="str">
        <f t="shared" si="137"/>
        <v xml:space="preserve"> Jun</v>
      </c>
      <c r="J3142">
        <v>22913</v>
      </c>
      <c r="K3142" t="s">
        <v>58</v>
      </c>
      <c r="L3142">
        <v>50</v>
      </c>
      <c r="M3142">
        <v>0.38</v>
      </c>
      <c r="N3142" t="s">
        <v>96</v>
      </c>
      <c r="O3142" t="s">
        <v>59</v>
      </c>
      <c r="P3142" t="s">
        <v>836</v>
      </c>
      <c r="Q3142" t="s">
        <v>105</v>
      </c>
      <c r="R3142">
        <v>624.97799999999995</v>
      </c>
      <c r="S3142" t="s">
        <v>52</v>
      </c>
      <c r="T3142">
        <v>3195</v>
      </c>
      <c r="U3142">
        <v>1579.028</v>
      </c>
      <c r="V3142" s="1">
        <v>41451</v>
      </c>
      <c r="W3142" t="s">
        <v>34</v>
      </c>
      <c r="X3142">
        <v>5.99</v>
      </c>
      <c r="Y3142" t="s">
        <v>54</v>
      </c>
      <c r="Z3142">
        <v>35.99</v>
      </c>
      <c r="AA3142">
        <v>92592</v>
      </c>
      <c r="AB3142">
        <f t="shared" si="138"/>
        <v>1799.5</v>
      </c>
      <c r="AC3142">
        <f t="shared" si="139"/>
        <v>1763.51</v>
      </c>
    </row>
    <row r="3143" spans="1:29" x14ac:dyDescent="0.25">
      <c r="A3143" t="s">
        <v>728</v>
      </c>
      <c r="B3143">
        <v>48</v>
      </c>
      <c r="C3143" t="str">
        <f t="shared" si="136"/>
        <v>Adult</v>
      </c>
      <c r="D3143" t="s">
        <v>2162</v>
      </c>
      <c r="E3143" t="s">
        <v>46</v>
      </c>
      <c r="F3143">
        <v>0.05</v>
      </c>
      <c r="G3143">
        <v>1</v>
      </c>
      <c r="H3143" s="1">
        <v>41450</v>
      </c>
      <c r="I3143" s="1" t="str">
        <f t="shared" si="137"/>
        <v xml:space="preserve"> Jun</v>
      </c>
      <c r="J3143">
        <v>42823</v>
      </c>
      <c r="K3143" t="s">
        <v>131</v>
      </c>
      <c r="L3143">
        <v>8</v>
      </c>
      <c r="M3143">
        <v>0.4</v>
      </c>
      <c r="N3143" t="s">
        <v>29</v>
      </c>
      <c r="O3143" t="s">
        <v>30</v>
      </c>
      <c r="P3143" t="s">
        <v>3042</v>
      </c>
      <c r="Q3143" t="s">
        <v>61</v>
      </c>
      <c r="R3143">
        <v>-22.56</v>
      </c>
      <c r="S3143" t="s">
        <v>76</v>
      </c>
      <c r="T3143">
        <v>6041</v>
      </c>
      <c r="U3143">
        <v>49.14</v>
      </c>
      <c r="V3143" s="1">
        <v>41452</v>
      </c>
      <c r="W3143" t="s">
        <v>42</v>
      </c>
      <c r="X3143">
        <v>6.18</v>
      </c>
      <c r="Y3143" t="s">
        <v>366</v>
      </c>
      <c r="Z3143">
        <v>4.28</v>
      </c>
      <c r="AA3143">
        <v>72701</v>
      </c>
      <c r="AB3143">
        <f t="shared" si="138"/>
        <v>34.24</v>
      </c>
      <c r="AC3143">
        <f t="shared" si="139"/>
        <v>32.527999999999999</v>
      </c>
    </row>
    <row r="3144" spans="1:29" x14ac:dyDescent="0.25">
      <c r="A3144" t="s">
        <v>3043</v>
      </c>
      <c r="B3144">
        <v>48</v>
      </c>
      <c r="C3144" t="str">
        <f t="shared" si="136"/>
        <v>Adult</v>
      </c>
      <c r="D3144" t="s">
        <v>1820</v>
      </c>
      <c r="E3144" t="s">
        <v>38</v>
      </c>
      <c r="F3144">
        <v>0.09</v>
      </c>
      <c r="G3144">
        <v>1</v>
      </c>
      <c r="H3144" s="1">
        <v>41450</v>
      </c>
      <c r="I3144" s="1" t="str">
        <f t="shared" si="137"/>
        <v xml:space="preserve"> Jun</v>
      </c>
      <c r="J3144">
        <v>26978</v>
      </c>
      <c r="K3144" t="s">
        <v>131</v>
      </c>
      <c r="L3144">
        <v>47</v>
      </c>
      <c r="M3144">
        <v>0.56999999999999995</v>
      </c>
      <c r="N3144" t="s">
        <v>29</v>
      </c>
      <c r="O3144" t="s">
        <v>30</v>
      </c>
      <c r="P3144" t="s">
        <v>1648</v>
      </c>
      <c r="Q3144" t="s">
        <v>32</v>
      </c>
      <c r="R3144">
        <v>-157.44</v>
      </c>
      <c r="S3144" t="s">
        <v>68</v>
      </c>
      <c r="T3144">
        <v>3783</v>
      </c>
      <c r="U3144">
        <v>695.99</v>
      </c>
      <c r="V3144" s="1">
        <v>41452</v>
      </c>
      <c r="W3144" t="s">
        <v>42</v>
      </c>
      <c r="X3144">
        <v>8.7799999999999994</v>
      </c>
      <c r="Y3144" t="s">
        <v>482</v>
      </c>
      <c r="Z3144">
        <v>15.31</v>
      </c>
      <c r="AA3144">
        <v>67801</v>
      </c>
      <c r="AB3144">
        <f t="shared" si="138"/>
        <v>719.57</v>
      </c>
      <c r="AC3144">
        <f t="shared" si="139"/>
        <v>654.80870000000004</v>
      </c>
    </row>
    <row r="3145" spans="1:29" x14ac:dyDescent="0.25">
      <c r="A3145" t="s">
        <v>1024</v>
      </c>
      <c r="B3145">
        <v>48</v>
      </c>
      <c r="C3145" t="str">
        <f t="shared" si="136"/>
        <v>Adult</v>
      </c>
      <c r="D3145" t="s">
        <v>779</v>
      </c>
      <c r="E3145" t="s">
        <v>57</v>
      </c>
      <c r="F3145">
        <v>0.03</v>
      </c>
      <c r="G3145">
        <v>1</v>
      </c>
      <c r="H3145" s="1">
        <v>41450</v>
      </c>
      <c r="I3145" s="1" t="str">
        <f t="shared" si="137"/>
        <v xml:space="preserve"> Jun</v>
      </c>
      <c r="J3145">
        <v>10373</v>
      </c>
      <c r="K3145" t="s">
        <v>58</v>
      </c>
      <c r="L3145">
        <v>28</v>
      </c>
      <c r="M3145">
        <v>0.37</v>
      </c>
      <c r="N3145" t="s">
        <v>29</v>
      </c>
      <c r="O3145" t="s">
        <v>30</v>
      </c>
      <c r="P3145" t="s">
        <v>600</v>
      </c>
      <c r="Q3145" t="s">
        <v>61</v>
      </c>
      <c r="R3145">
        <v>-71.73</v>
      </c>
      <c r="S3145" t="s">
        <v>33</v>
      </c>
      <c r="T3145">
        <v>1439</v>
      </c>
      <c r="U3145">
        <v>193.16</v>
      </c>
      <c r="V3145" s="1">
        <v>41452</v>
      </c>
      <c r="W3145" t="s">
        <v>34</v>
      </c>
      <c r="X3145">
        <v>6.6</v>
      </c>
      <c r="Y3145" t="s">
        <v>208</v>
      </c>
      <c r="Z3145">
        <v>6.48</v>
      </c>
      <c r="AA3145">
        <v>44039</v>
      </c>
      <c r="AB3145">
        <f t="shared" si="138"/>
        <v>181.44</v>
      </c>
      <c r="AC3145">
        <f t="shared" si="139"/>
        <v>175.99680000000001</v>
      </c>
    </row>
    <row r="3146" spans="1:29" x14ac:dyDescent="0.25">
      <c r="A3146" t="s">
        <v>3043</v>
      </c>
      <c r="B3146">
        <v>48</v>
      </c>
      <c r="C3146" t="str">
        <f t="shared" ref="C3146:C3209" si="140">IF(B3146&gt;=50, "Senior", IF(B3146&gt;=20, "Adult", "Teenager"))</f>
        <v>Adult</v>
      </c>
      <c r="D3146" t="s">
        <v>1820</v>
      </c>
      <c r="E3146" t="s">
        <v>38</v>
      </c>
      <c r="F3146">
        <v>0.04</v>
      </c>
      <c r="G3146">
        <v>1</v>
      </c>
      <c r="H3146" s="1">
        <v>41450</v>
      </c>
      <c r="I3146" s="1" t="str">
        <f t="shared" ref="I3146:I3209" si="141">TEXT(H3146," MMM")</f>
        <v xml:space="preserve"> Jun</v>
      </c>
      <c r="J3146">
        <v>26978</v>
      </c>
      <c r="K3146" t="s">
        <v>131</v>
      </c>
      <c r="L3146">
        <v>49</v>
      </c>
      <c r="M3146">
        <v>0.36</v>
      </c>
      <c r="N3146" t="s">
        <v>29</v>
      </c>
      <c r="O3146" t="s">
        <v>30</v>
      </c>
      <c r="P3146" t="s">
        <v>3044</v>
      </c>
      <c r="Q3146" t="s">
        <v>61</v>
      </c>
      <c r="R3146">
        <v>938.26</v>
      </c>
      <c r="S3146" t="s">
        <v>68</v>
      </c>
      <c r="T3146">
        <v>3782</v>
      </c>
      <c r="U3146">
        <v>2030.44</v>
      </c>
      <c r="V3146" s="1">
        <v>41452</v>
      </c>
      <c r="W3146" t="s">
        <v>34</v>
      </c>
      <c r="X3146">
        <v>5.86</v>
      </c>
      <c r="Y3146" t="s">
        <v>482</v>
      </c>
      <c r="Z3146">
        <v>40.99</v>
      </c>
      <c r="AA3146">
        <v>67801</v>
      </c>
      <c r="AB3146">
        <f t="shared" ref="AB3146:AB3209" si="142">Z3146*L3146</f>
        <v>2008.51</v>
      </c>
      <c r="AC3146">
        <f t="shared" ref="AC3146:AC3209" si="143">AB3146-AB3146*F3146</f>
        <v>1928.1695999999999</v>
      </c>
    </row>
    <row r="3147" spans="1:29" x14ac:dyDescent="0.25">
      <c r="A3147" t="s">
        <v>3043</v>
      </c>
      <c r="B3147">
        <v>48</v>
      </c>
      <c r="C3147" t="str">
        <f t="shared" si="140"/>
        <v>Adult</v>
      </c>
      <c r="D3147" t="s">
        <v>1820</v>
      </c>
      <c r="E3147" t="s">
        <v>38</v>
      </c>
      <c r="F3147">
        <v>0</v>
      </c>
      <c r="G3147">
        <v>1</v>
      </c>
      <c r="H3147" s="1">
        <v>41450</v>
      </c>
      <c r="I3147" s="1" t="str">
        <f t="shared" si="141"/>
        <v xml:space="preserve"> Jun</v>
      </c>
      <c r="J3147">
        <v>26978</v>
      </c>
      <c r="K3147" t="s">
        <v>131</v>
      </c>
      <c r="L3147">
        <v>46</v>
      </c>
      <c r="M3147">
        <v>0.44</v>
      </c>
      <c r="N3147" t="s">
        <v>96</v>
      </c>
      <c r="O3147" t="s">
        <v>40</v>
      </c>
      <c r="P3147" t="s">
        <v>2617</v>
      </c>
      <c r="Q3147" t="s">
        <v>192</v>
      </c>
      <c r="R3147">
        <v>-635.69000000000005</v>
      </c>
      <c r="S3147" t="s">
        <v>68</v>
      </c>
      <c r="T3147">
        <v>3781</v>
      </c>
      <c r="U3147">
        <v>27875.54</v>
      </c>
      <c r="V3147" s="1">
        <v>41452</v>
      </c>
      <c r="W3147" t="s">
        <v>34</v>
      </c>
      <c r="X3147">
        <v>24.49</v>
      </c>
      <c r="Y3147" t="s">
        <v>482</v>
      </c>
      <c r="Z3147">
        <v>599.99</v>
      </c>
      <c r="AA3147">
        <v>67801</v>
      </c>
      <c r="AB3147">
        <f t="shared" si="142"/>
        <v>27599.54</v>
      </c>
      <c r="AC3147">
        <f t="shared" si="143"/>
        <v>27599.54</v>
      </c>
    </row>
    <row r="3148" spans="1:29" x14ac:dyDescent="0.25">
      <c r="A3148" t="s">
        <v>651</v>
      </c>
      <c r="B3148">
        <v>48</v>
      </c>
      <c r="C3148" t="str">
        <f t="shared" si="140"/>
        <v>Adult</v>
      </c>
      <c r="D3148" t="s">
        <v>255</v>
      </c>
      <c r="E3148" t="s">
        <v>46</v>
      </c>
      <c r="F3148">
        <v>0.06</v>
      </c>
      <c r="G3148">
        <v>1</v>
      </c>
      <c r="H3148" s="1">
        <v>41450</v>
      </c>
      <c r="I3148" s="1" t="str">
        <f t="shared" si="141"/>
        <v xml:space="preserve"> Jun</v>
      </c>
      <c r="J3148">
        <v>22913</v>
      </c>
      <c r="K3148" t="s">
        <v>58</v>
      </c>
      <c r="L3148">
        <v>24</v>
      </c>
      <c r="M3148">
        <v>0.62</v>
      </c>
      <c r="N3148" t="s">
        <v>48</v>
      </c>
      <c r="O3148" t="s">
        <v>73</v>
      </c>
      <c r="P3148" t="s">
        <v>731</v>
      </c>
      <c r="Q3148" t="s">
        <v>75</v>
      </c>
      <c r="R3148">
        <v>1715.9</v>
      </c>
      <c r="S3148" t="s">
        <v>52</v>
      </c>
      <c r="T3148">
        <v>3194</v>
      </c>
      <c r="U3148">
        <v>6568.0240000000003</v>
      </c>
      <c r="V3148" s="1">
        <v>41453</v>
      </c>
      <c r="W3148" t="s">
        <v>53</v>
      </c>
      <c r="X3148">
        <v>40.19</v>
      </c>
      <c r="Y3148" t="s">
        <v>54</v>
      </c>
      <c r="Z3148">
        <v>348.21</v>
      </c>
      <c r="AA3148">
        <v>92592</v>
      </c>
      <c r="AB3148">
        <f t="shared" si="142"/>
        <v>8357.0399999999991</v>
      </c>
      <c r="AC3148">
        <f t="shared" si="143"/>
        <v>7855.6175999999996</v>
      </c>
    </row>
    <row r="3149" spans="1:29" x14ac:dyDescent="0.25">
      <c r="A3149" t="s">
        <v>1959</v>
      </c>
      <c r="B3149">
        <v>48</v>
      </c>
      <c r="C3149" t="str">
        <f t="shared" si="140"/>
        <v>Adult</v>
      </c>
      <c r="D3149" t="s">
        <v>1597</v>
      </c>
      <c r="E3149" t="s">
        <v>38</v>
      </c>
      <c r="F3149">
        <v>0.04</v>
      </c>
      <c r="G3149">
        <v>1</v>
      </c>
      <c r="H3149" s="1">
        <v>41450</v>
      </c>
      <c r="I3149" s="1" t="str">
        <f t="shared" si="141"/>
        <v xml:space="preserve"> Jun</v>
      </c>
      <c r="J3149">
        <v>39172</v>
      </c>
      <c r="K3149" t="s">
        <v>47</v>
      </c>
      <c r="L3149">
        <v>38</v>
      </c>
      <c r="M3149">
        <v>0.59</v>
      </c>
      <c r="N3149" t="s">
        <v>29</v>
      </c>
      <c r="O3149" t="s">
        <v>30</v>
      </c>
      <c r="P3149" t="s">
        <v>3045</v>
      </c>
      <c r="Q3149" t="s">
        <v>214</v>
      </c>
      <c r="R3149">
        <v>2574.36</v>
      </c>
      <c r="S3149" t="s">
        <v>68</v>
      </c>
      <c r="T3149">
        <v>5531</v>
      </c>
      <c r="U3149">
        <v>9013.58</v>
      </c>
      <c r="V3149" s="1">
        <v>41457</v>
      </c>
      <c r="W3149" t="s">
        <v>34</v>
      </c>
      <c r="X3149">
        <v>19.989999999999998</v>
      </c>
      <c r="Y3149" t="s">
        <v>111</v>
      </c>
      <c r="Z3149">
        <v>232.58</v>
      </c>
      <c r="AA3149">
        <v>76053</v>
      </c>
      <c r="AB3149">
        <f t="shared" si="142"/>
        <v>8838.0400000000009</v>
      </c>
      <c r="AC3149">
        <f t="shared" si="143"/>
        <v>8484.5184000000008</v>
      </c>
    </row>
    <row r="3150" spans="1:29" x14ac:dyDescent="0.25">
      <c r="A3150" t="s">
        <v>1959</v>
      </c>
      <c r="B3150">
        <v>48</v>
      </c>
      <c r="C3150" t="str">
        <f t="shared" si="140"/>
        <v>Adult</v>
      </c>
      <c r="D3150" t="s">
        <v>1597</v>
      </c>
      <c r="E3150" t="s">
        <v>38</v>
      </c>
      <c r="F3150">
        <v>0</v>
      </c>
      <c r="G3150">
        <v>1</v>
      </c>
      <c r="H3150" s="1">
        <v>41450</v>
      </c>
      <c r="I3150" s="1" t="str">
        <f t="shared" si="141"/>
        <v xml:space="preserve"> Jun</v>
      </c>
      <c r="J3150">
        <v>39172</v>
      </c>
      <c r="K3150" t="s">
        <v>47</v>
      </c>
      <c r="L3150">
        <v>26</v>
      </c>
      <c r="M3150">
        <v>0.4</v>
      </c>
      <c r="N3150" t="s">
        <v>29</v>
      </c>
      <c r="O3150" t="s">
        <v>30</v>
      </c>
      <c r="P3150" t="s">
        <v>2064</v>
      </c>
      <c r="Q3150" t="s">
        <v>61</v>
      </c>
      <c r="R3150">
        <v>-93.73</v>
      </c>
      <c r="S3150" t="s">
        <v>68</v>
      </c>
      <c r="T3150">
        <v>5532</v>
      </c>
      <c r="U3150">
        <v>175.42</v>
      </c>
      <c r="V3150" s="1">
        <v>41457</v>
      </c>
      <c r="W3150" t="s">
        <v>34</v>
      </c>
      <c r="X3150">
        <v>7.5</v>
      </c>
      <c r="Y3150" t="s">
        <v>111</v>
      </c>
      <c r="Z3150">
        <v>5.98</v>
      </c>
      <c r="AA3150">
        <v>76053</v>
      </c>
      <c r="AB3150">
        <f t="shared" si="142"/>
        <v>155.48000000000002</v>
      </c>
      <c r="AC3150">
        <f t="shared" si="143"/>
        <v>155.48000000000002</v>
      </c>
    </row>
    <row r="3151" spans="1:29" x14ac:dyDescent="0.25">
      <c r="A3151" t="s">
        <v>2734</v>
      </c>
      <c r="B3151">
        <v>48</v>
      </c>
      <c r="C3151" t="str">
        <f t="shared" si="140"/>
        <v>Adult</v>
      </c>
      <c r="D3151" t="s">
        <v>138</v>
      </c>
      <c r="E3151" t="s">
        <v>57</v>
      </c>
      <c r="F3151">
        <v>7.0000000000000007E-2</v>
      </c>
      <c r="G3151">
        <v>1</v>
      </c>
      <c r="H3151" s="1">
        <v>41451</v>
      </c>
      <c r="I3151" s="1" t="str">
        <f t="shared" si="141"/>
        <v xml:space="preserve"> Jun</v>
      </c>
      <c r="J3151">
        <v>9123</v>
      </c>
      <c r="K3151" t="s">
        <v>58</v>
      </c>
      <c r="L3151">
        <v>27</v>
      </c>
      <c r="M3151">
        <v>0.56000000000000005</v>
      </c>
      <c r="N3151" t="s">
        <v>29</v>
      </c>
      <c r="O3151" t="s">
        <v>30</v>
      </c>
      <c r="P3151" t="s">
        <v>2886</v>
      </c>
      <c r="Q3151" t="s">
        <v>32</v>
      </c>
      <c r="R3151">
        <v>-108.28</v>
      </c>
      <c r="S3151" t="s">
        <v>68</v>
      </c>
      <c r="T3151">
        <v>1255</v>
      </c>
      <c r="U3151">
        <v>384.9</v>
      </c>
      <c r="V3151" s="1">
        <v>41452</v>
      </c>
      <c r="W3151" t="s">
        <v>42</v>
      </c>
      <c r="X3151">
        <v>9.3699999999999992</v>
      </c>
      <c r="Y3151" t="s">
        <v>122</v>
      </c>
      <c r="Z3151">
        <v>14.03</v>
      </c>
      <c r="AA3151">
        <v>52240</v>
      </c>
      <c r="AB3151">
        <f t="shared" si="142"/>
        <v>378.81</v>
      </c>
      <c r="AC3151">
        <f t="shared" si="143"/>
        <v>352.29329999999999</v>
      </c>
    </row>
    <row r="3152" spans="1:29" x14ac:dyDescent="0.25">
      <c r="A3152" t="s">
        <v>2771</v>
      </c>
      <c r="B3152">
        <v>48</v>
      </c>
      <c r="C3152" t="str">
        <f t="shared" si="140"/>
        <v>Adult</v>
      </c>
      <c r="D3152" t="s">
        <v>126</v>
      </c>
      <c r="E3152" t="s">
        <v>46</v>
      </c>
      <c r="F3152">
        <v>0.08</v>
      </c>
      <c r="G3152">
        <v>1</v>
      </c>
      <c r="H3152" s="1">
        <v>41451</v>
      </c>
      <c r="I3152" s="1" t="str">
        <f t="shared" si="141"/>
        <v xml:space="preserve"> Jun</v>
      </c>
      <c r="J3152">
        <v>59392</v>
      </c>
      <c r="K3152" t="s">
        <v>131</v>
      </c>
      <c r="L3152">
        <v>19</v>
      </c>
      <c r="M3152">
        <v>0.55000000000000004</v>
      </c>
      <c r="N3152" t="s">
        <v>96</v>
      </c>
      <c r="O3152" t="s">
        <v>139</v>
      </c>
      <c r="P3152" t="s">
        <v>1261</v>
      </c>
      <c r="Q3152" t="s">
        <v>102</v>
      </c>
      <c r="R3152">
        <v>-29.02</v>
      </c>
      <c r="S3152" t="s">
        <v>68</v>
      </c>
      <c r="T3152">
        <v>8311</v>
      </c>
      <c r="U3152">
        <v>39.42</v>
      </c>
      <c r="V3152" s="1">
        <v>41452</v>
      </c>
      <c r="W3152" t="s">
        <v>34</v>
      </c>
      <c r="X3152">
        <v>1.99</v>
      </c>
      <c r="Y3152" t="s">
        <v>128</v>
      </c>
      <c r="Z3152">
        <v>2.12</v>
      </c>
      <c r="AA3152">
        <v>73120</v>
      </c>
      <c r="AB3152">
        <f t="shared" si="142"/>
        <v>40.28</v>
      </c>
      <c r="AC3152">
        <f t="shared" si="143"/>
        <v>37.057600000000001</v>
      </c>
    </row>
    <row r="3153" spans="1:29" x14ac:dyDescent="0.25">
      <c r="A3153" t="s">
        <v>3046</v>
      </c>
      <c r="B3153">
        <v>48</v>
      </c>
      <c r="C3153" t="str">
        <f t="shared" si="140"/>
        <v>Adult</v>
      </c>
      <c r="D3153" t="s">
        <v>1989</v>
      </c>
      <c r="E3153" t="s">
        <v>27</v>
      </c>
      <c r="F3153">
        <v>0.05</v>
      </c>
      <c r="G3153">
        <v>1</v>
      </c>
      <c r="H3153" s="1">
        <v>41451</v>
      </c>
      <c r="I3153" s="1" t="str">
        <f t="shared" si="141"/>
        <v xml:space="preserve"> Jun</v>
      </c>
      <c r="J3153">
        <v>29797</v>
      </c>
      <c r="K3153" t="s">
        <v>28</v>
      </c>
      <c r="L3153">
        <v>50</v>
      </c>
      <c r="M3153">
        <v>0.57999999999999996</v>
      </c>
      <c r="N3153" t="s">
        <v>48</v>
      </c>
      <c r="O3153" t="s">
        <v>40</v>
      </c>
      <c r="P3153" t="s">
        <v>2284</v>
      </c>
      <c r="Q3153" t="s">
        <v>82</v>
      </c>
      <c r="R3153">
        <v>-337.98</v>
      </c>
      <c r="S3153" t="s">
        <v>33</v>
      </c>
      <c r="T3153">
        <v>4195</v>
      </c>
      <c r="U3153">
        <v>742.05</v>
      </c>
      <c r="V3153" s="1">
        <v>41453</v>
      </c>
      <c r="W3153" t="s">
        <v>34</v>
      </c>
      <c r="X3153">
        <v>13.56</v>
      </c>
      <c r="Y3153" t="s">
        <v>278</v>
      </c>
      <c r="Z3153">
        <v>14.89</v>
      </c>
      <c r="AA3153">
        <v>1721</v>
      </c>
      <c r="AB3153">
        <f t="shared" si="142"/>
        <v>744.5</v>
      </c>
      <c r="AC3153">
        <f t="shared" si="143"/>
        <v>707.27499999999998</v>
      </c>
    </row>
    <row r="3154" spans="1:29" x14ac:dyDescent="0.25">
      <c r="A3154" t="s">
        <v>3047</v>
      </c>
      <c r="B3154">
        <v>48</v>
      </c>
      <c r="C3154" t="str">
        <f t="shared" si="140"/>
        <v>Adult</v>
      </c>
      <c r="D3154" t="s">
        <v>126</v>
      </c>
      <c r="E3154" t="s">
        <v>46</v>
      </c>
      <c r="F3154">
        <v>0.03</v>
      </c>
      <c r="G3154">
        <v>1</v>
      </c>
      <c r="H3154" s="1">
        <v>41451</v>
      </c>
      <c r="I3154" s="1" t="str">
        <f t="shared" si="141"/>
        <v xml:space="preserve"> Jun</v>
      </c>
      <c r="J3154">
        <v>59392</v>
      </c>
      <c r="K3154" t="s">
        <v>131</v>
      </c>
      <c r="L3154">
        <v>45</v>
      </c>
      <c r="M3154">
        <v>0.4</v>
      </c>
      <c r="N3154" t="s">
        <v>96</v>
      </c>
      <c r="O3154" t="s">
        <v>139</v>
      </c>
      <c r="P3154" t="s">
        <v>140</v>
      </c>
      <c r="Q3154" t="s">
        <v>102</v>
      </c>
      <c r="R3154">
        <v>589.20000000000005</v>
      </c>
      <c r="S3154" t="s">
        <v>68</v>
      </c>
      <c r="T3154">
        <v>8312</v>
      </c>
      <c r="U3154">
        <v>1305.31</v>
      </c>
      <c r="V3154" s="1">
        <v>41453</v>
      </c>
      <c r="W3154" t="s">
        <v>34</v>
      </c>
      <c r="X3154">
        <v>1.99</v>
      </c>
      <c r="Y3154" t="s">
        <v>128</v>
      </c>
      <c r="Z3154">
        <v>28.48</v>
      </c>
      <c r="AA3154">
        <v>74055</v>
      </c>
      <c r="AB3154">
        <f t="shared" si="142"/>
        <v>1281.5999999999999</v>
      </c>
      <c r="AC3154">
        <f t="shared" si="143"/>
        <v>1243.1519999999998</v>
      </c>
    </row>
    <row r="3155" spans="1:29" x14ac:dyDescent="0.25">
      <c r="A3155" t="s">
        <v>3048</v>
      </c>
      <c r="B3155">
        <v>48</v>
      </c>
      <c r="C3155" t="str">
        <f t="shared" si="140"/>
        <v>Adult</v>
      </c>
      <c r="D3155" t="s">
        <v>3037</v>
      </c>
      <c r="E3155" t="s">
        <v>27</v>
      </c>
      <c r="F3155">
        <v>0.08</v>
      </c>
      <c r="G3155">
        <v>1</v>
      </c>
      <c r="H3155" s="1">
        <v>41452</v>
      </c>
      <c r="I3155" s="1" t="str">
        <f t="shared" si="141"/>
        <v xml:space="preserve"> Jun</v>
      </c>
      <c r="J3155">
        <v>3942</v>
      </c>
      <c r="K3155" t="s">
        <v>39</v>
      </c>
      <c r="L3155">
        <v>11</v>
      </c>
      <c r="M3155">
        <v>0.57999999999999996</v>
      </c>
      <c r="N3155" t="s">
        <v>29</v>
      </c>
      <c r="O3155" t="s">
        <v>139</v>
      </c>
      <c r="P3155" t="s">
        <v>3049</v>
      </c>
      <c r="Q3155" t="s">
        <v>88</v>
      </c>
      <c r="R3155">
        <v>-42.61</v>
      </c>
      <c r="S3155" t="s">
        <v>33</v>
      </c>
      <c r="T3155">
        <v>579</v>
      </c>
      <c r="U3155">
        <v>225.14</v>
      </c>
      <c r="V3155" s="1">
        <v>41453</v>
      </c>
      <c r="W3155" t="s">
        <v>34</v>
      </c>
      <c r="X3155">
        <v>8.99</v>
      </c>
      <c r="Y3155" t="s">
        <v>278</v>
      </c>
      <c r="Z3155">
        <v>20.149999999999999</v>
      </c>
      <c r="AA3155">
        <v>2351</v>
      </c>
      <c r="AB3155">
        <f t="shared" si="142"/>
        <v>221.64999999999998</v>
      </c>
      <c r="AC3155">
        <f t="shared" si="143"/>
        <v>203.91799999999998</v>
      </c>
    </row>
    <row r="3156" spans="1:29" x14ac:dyDescent="0.25">
      <c r="A3156" t="s">
        <v>3050</v>
      </c>
      <c r="B3156">
        <v>48</v>
      </c>
      <c r="C3156" t="str">
        <f t="shared" si="140"/>
        <v>Adult</v>
      </c>
      <c r="D3156" t="s">
        <v>3051</v>
      </c>
      <c r="E3156" t="s">
        <v>38</v>
      </c>
      <c r="F3156">
        <v>7.0000000000000007E-2</v>
      </c>
      <c r="G3156">
        <v>1</v>
      </c>
      <c r="H3156" s="1">
        <v>41452</v>
      </c>
      <c r="I3156" s="1" t="str">
        <f t="shared" si="141"/>
        <v xml:space="preserve"> Jun</v>
      </c>
      <c r="J3156">
        <v>26051</v>
      </c>
      <c r="K3156" t="s">
        <v>39</v>
      </c>
      <c r="L3156">
        <v>31</v>
      </c>
      <c r="M3156">
        <v>0.52</v>
      </c>
      <c r="N3156" t="s">
        <v>96</v>
      </c>
      <c r="O3156" t="s">
        <v>139</v>
      </c>
      <c r="P3156" t="s">
        <v>819</v>
      </c>
      <c r="Q3156" t="s">
        <v>102</v>
      </c>
      <c r="R3156">
        <v>22.46</v>
      </c>
      <c r="S3156" t="s">
        <v>68</v>
      </c>
      <c r="T3156">
        <v>3644</v>
      </c>
      <c r="U3156">
        <v>251.75</v>
      </c>
      <c r="V3156" s="1">
        <v>41453</v>
      </c>
      <c r="W3156" t="s">
        <v>34</v>
      </c>
      <c r="X3156">
        <v>1.99</v>
      </c>
      <c r="Y3156" t="s">
        <v>149</v>
      </c>
      <c r="Z3156">
        <v>8.33</v>
      </c>
      <c r="AA3156">
        <v>60453</v>
      </c>
      <c r="AB3156">
        <f t="shared" si="142"/>
        <v>258.23</v>
      </c>
      <c r="AC3156">
        <f t="shared" si="143"/>
        <v>240.15390000000002</v>
      </c>
    </row>
    <row r="3157" spans="1:29" x14ac:dyDescent="0.25">
      <c r="A3157" t="s">
        <v>2903</v>
      </c>
      <c r="B3157">
        <v>48</v>
      </c>
      <c r="C3157" t="str">
        <f t="shared" si="140"/>
        <v>Adult</v>
      </c>
      <c r="D3157" t="s">
        <v>3037</v>
      </c>
      <c r="E3157" t="s">
        <v>27</v>
      </c>
      <c r="F3157">
        <v>0.03</v>
      </c>
      <c r="G3157">
        <v>1</v>
      </c>
      <c r="H3157" s="1">
        <v>41452</v>
      </c>
      <c r="I3157" s="1" t="str">
        <f t="shared" si="141"/>
        <v xml:space="preserve"> Jun</v>
      </c>
      <c r="J3157">
        <v>3942</v>
      </c>
      <c r="K3157" t="s">
        <v>39</v>
      </c>
      <c r="L3157">
        <v>22</v>
      </c>
      <c r="M3157">
        <v>0.85</v>
      </c>
      <c r="N3157" t="s">
        <v>96</v>
      </c>
      <c r="O3157" t="s">
        <v>59</v>
      </c>
      <c r="P3157" t="s">
        <v>971</v>
      </c>
      <c r="Q3157" t="s">
        <v>105</v>
      </c>
      <c r="R3157">
        <v>-247.18100000000001</v>
      </c>
      <c r="S3157" t="s">
        <v>33</v>
      </c>
      <c r="T3157">
        <v>580</v>
      </c>
      <c r="U3157">
        <v>1559.7755</v>
      </c>
      <c r="V3157" s="1">
        <v>41453</v>
      </c>
      <c r="W3157" t="s">
        <v>34</v>
      </c>
      <c r="X3157">
        <v>0.99</v>
      </c>
      <c r="Y3157" t="s">
        <v>155</v>
      </c>
      <c r="Z3157">
        <v>85.99</v>
      </c>
      <c r="AA3157">
        <v>6030</v>
      </c>
      <c r="AB3157">
        <f t="shared" si="142"/>
        <v>1891.78</v>
      </c>
      <c r="AC3157">
        <f t="shared" si="143"/>
        <v>1835.0265999999999</v>
      </c>
    </row>
    <row r="3158" spans="1:29" x14ac:dyDescent="0.25">
      <c r="A3158" t="s">
        <v>3050</v>
      </c>
      <c r="B3158">
        <v>48</v>
      </c>
      <c r="C3158" t="str">
        <f t="shared" si="140"/>
        <v>Adult</v>
      </c>
      <c r="D3158" t="s">
        <v>3051</v>
      </c>
      <c r="E3158" t="s">
        <v>38</v>
      </c>
      <c r="F3158">
        <v>0</v>
      </c>
      <c r="G3158">
        <v>1</v>
      </c>
      <c r="H3158" s="1">
        <v>41452</v>
      </c>
      <c r="I3158" s="1" t="str">
        <f t="shared" si="141"/>
        <v xml:space="preserve"> Jun</v>
      </c>
      <c r="J3158">
        <v>26051</v>
      </c>
      <c r="K3158" t="s">
        <v>39</v>
      </c>
      <c r="L3158">
        <v>22</v>
      </c>
      <c r="M3158">
        <v>0.57999999999999996</v>
      </c>
      <c r="N3158" t="s">
        <v>48</v>
      </c>
      <c r="O3158" t="s">
        <v>49</v>
      </c>
      <c r="P3158" t="s">
        <v>124</v>
      </c>
      <c r="Q3158" t="s">
        <v>51</v>
      </c>
      <c r="R3158">
        <v>-127.39</v>
      </c>
      <c r="S3158" t="s">
        <v>68</v>
      </c>
      <c r="T3158">
        <v>3643</v>
      </c>
      <c r="U3158">
        <v>795.74</v>
      </c>
      <c r="V3158" s="1">
        <v>41454</v>
      </c>
      <c r="W3158" t="s">
        <v>53</v>
      </c>
      <c r="X3158">
        <v>19.190000000000001</v>
      </c>
      <c r="Y3158" t="s">
        <v>149</v>
      </c>
      <c r="Z3158">
        <v>33.94</v>
      </c>
      <c r="AA3158">
        <v>60453</v>
      </c>
      <c r="AB3158">
        <f t="shared" si="142"/>
        <v>746.68</v>
      </c>
      <c r="AC3158">
        <f t="shared" si="143"/>
        <v>746.68</v>
      </c>
    </row>
    <row r="3159" spans="1:29" x14ac:dyDescent="0.25">
      <c r="A3159" t="s">
        <v>2137</v>
      </c>
      <c r="B3159">
        <v>48</v>
      </c>
      <c r="C3159" t="str">
        <f t="shared" si="140"/>
        <v>Adult</v>
      </c>
      <c r="D3159" t="s">
        <v>2138</v>
      </c>
      <c r="E3159" t="s">
        <v>57</v>
      </c>
      <c r="F3159">
        <v>0</v>
      </c>
      <c r="G3159">
        <v>1</v>
      </c>
      <c r="H3159" s="1">
        <v>41452</v>
      </c>
      <c r="I3159" s="1" t="str">
        <f t="shared" si="141"/>
        <v xml:space="preserve"> Jun</v>
      </c>
      <c r="J3159">
        <v>39749</v>
      </c>
      <c r="K3159" t="s">
        <v>28</v>
      </c>
      <c r="L3159">
        <v>14</v>
      </c>
      <c r="M3159">
        <v>0.41</v>
      </c>
      <c r="N3159" t="s">
        <v>48</v>
      </c>
      <c r="O3159" t="s">
        <v>30</v>
      </c>
      <c r="P3159" t="s">
        <v>1759</v>
      </c>
      <c r="Q3159" t="s">
        <v>82</v>
      </c>
      <c r="R3159">
        <v>26.24</v>
      </c>
      <c r="S3159" t="s">
        <v>68</v>
      </c>
      <c r="T3159">
        <v>5609</v>
      </c>
      <c r="U3159">
        <v>125.31</v>
      </c>
      <c r="V3159" s="1">
        <v>41454</v>
      </c>
      <c r="W3159" t="s">
        <v>34</v>
      </c>
      <c r="X3159">
        <v>4.95</v>
      </c>
      <c r="Y3159" t="s">
        <v>111</v>
      </c>
      <c r="Z3159">
        <v>7.96</v>
      </c>
      <c r="AA3159">
        <v>78852</v>
      </c>
      <c r="AB3159">
        <f t="shared" si="142"/>
        <v>111.44</v>
      </c>
      <c r="AC3159">
        <f t="shared" si="143"/>
        <v>111.44</v>
      </c>
    </row>
    <row r="3160" spans="1:29" x14ac:dyDescent="0.25">
      <c r="A3160" t="s">
        <v>2137</v>
      </c>
      <c r="B3160">
        <v>48</v>
      </c>
      <c r="C3160" t="str">
        <f t="shared" si="140"/>
        <v>Adult</v>
      </c>
      <c r="D3160" t="s">
        <v>2138</v>
      </c>
      <c r="E3160" t="s">
        <v>57</v>
      </c>
      <c r="F3160">
        <v>0.06</v>
      </c>
      <c r="G3160">
        <v>1</v>
      </c>
      <c r="H3160" s="1">
        <v>41452</v>
      </c>
      <c r="I3160" s="1" t="str">
        <f t="shared" si="141"/>
        <v xml:space="preserve"> Jun</v>
      </c>
      <c r="J3160">
        <v>39749</v>
      </c>
      <c r="K3160" t="s">
        <v>28</v>
      </c>
      <c r="L3160">
        <v>43</v>
      </c>
      <c r="M3160">
        <v>0.57999999999999996</v>
      </c>
      <c r="N3160" t="s">
        <v>29</v>
      </c>
      <c r="O3160" t="s">
        <v>59</v>
      </c>
      <c r="P3160" t="s">
        <v>238</v>
      </c>
      <c r="Q3160" t="s">
        <v>88</v>
      </c>
      <c r="R3160">
        <v>-62.6</v>
      </c>
      <c r="S3160" t="s">
        <v>68</v>
      </c>
      <c r="T3160">
        <v>5611</v>
      </c>
      <c r="U3160">
        <v>110.64</v>
      </c>
      <c r="V3160" s="1">
        <v>41454</v>
      </c>
      <c r="W3160" t="s">
        <v>34</v>
      </c>
      <c r="X3160">
        <v>2.4</v>
      </c>
      <c r="Y3160" t="s">
        <v>111</v>
      </c>
      <c r="Z3160">
        <v>2.6</v>
      </c>
      <c r="AA3160">
        <v>78852</v>
      </c>
      <c r="AB3160">
        <f t="shared" si="142"/>
        <v>111.8</v>
      </c>
      <c r="AC3160">
        <f t="shared" si="143"/>
        <v>105.092</v>
      </c>
    </row>
    <row r="3161" spans="1:29" x14ac:dyDescent="0.25">
      <c r="A3161" t="s">
        <v>2137</v>
      </c>
      <c r="B3161">
        <v>48</v>
      </c>
      <c r="C3161" t="str">
        <f t="shared" si="140"/>
        <v>Adult</v>
      </c>
      <c r="D3161" t="s">
        <v>2138</v>
      </c>
      <c r="E3161" t="s">
        <v>57</v>
      </c>
      <c r="F3161">
        <v>0.01</v>
      </c>
      <c r="G3161">
        <v>1</v>
      </c>
      <c r="H3161" s="1">
        <v>41452</v>
      </c>
      <c r="I3161" s="1" t="str">
        <f t="shared" si="141"/>
        <v xml:space="preserve"> Jun</v>
      </c>
      <c r="J3161">
        <v>39749</v>
      </c>
      <c r="K3161" t="s">
        <v>28</v>
      </c>
      <c r="L3161">
        <v>45</v>
      </c>
      <c r="M3161">
        <v>0.57999999999999996</v>
      </c>
      <c r="N3161" t="s">
        <v>96</v>
      </c>
      <c r="O3161" t="s">
        <v>49</v>
      </c>
      <c r="P3161" t="s">
        <v>330</v>
      </c>
      <c r="Q3161" t="s">
        <v>98</v>
      </c>
      <c r="R3161">
        <v>3497.45</v>
      </c>
      <c r="S3161" t="s">
        <v>68</v>
      </c>
      <c r="T3161">
        <v>5610</v>
      </c>
      <c r="U3161">
        <v>11277.05</v>
      </c>
      <c r="V3161" s="1">
        <v>41454</v>
      </c>
      <c r="W3161" t="s">
        <v>53</v>
      </c>
      <c r="X3161">
        <v>17.86</v>
      </c>
      <c r="Y3161" t="s">
        <v>111</v>
      </c>
      <c r="Z3161">
        <v>264.98</v>
      </c>
      <c r="AA3161">
        <v>78852</v>
      </c>
      <c r="AB3161">
        <f t="shared" si="142"/>
        <v>11924.1</v>
      </c>
      <c r="AC3161">
        <f t="shared" si="143"/>
        <v>11804.859</v>
      </c>
    </row>
    <row r="3162" spans="1:29" x14ac:dyDescent="0.25">
      <c r="A3162" t="s">
        <v>654</v>
      </c>
      <c r="B3162">
        <v>48</v>
      </c>
      <c r="C3162" t="str">
        <f t="shared" si="140"/>
        <v>Adult</v>
      </c>
      <c r="D3162" t="s">
        <v>958</v>
      </c>
      <c r="E3162" t="s">
        <v>46</v>
      </c>
      <c r="F3162">
        <v>0.1</v>
      </c>
      <c r="G3162">
        <v>1</v>
      </c>
      <c r="H3162" s="1">
        <v>41453</v>
      </c>
      <c r="I3162" s="1" t="str">
        <f t="shared" si="141"/>
        <v xml:space="preserve"> Jun</v>
      </c>
      <c r="J3162">
        <v>2307</v>
      </c>
      <c r="K3162" t="s">
        <v>47</v>
      </c>
      <c r="L3162">
        <v>32</v>
      </c>
      <c r="M3162">
        <v>0.39</v>
      </c>
      <c r="N3162" t="s">
        <v>29</v>
      </c>
      <c r="O3162" t="s">
        <v>30</v>
      </c>
      <c r="P3162" t="s">
        <v>1749</v>
      </c>
      <c r="Q3162" t="s">
        <v>67</v>
      </c>
      <c r="R3162">
        <v>40.850999999999999</v>
      </c>
      <c r="S3162" t="s">
        <v>33</v>
      </c>
      <c r="T3162">
        <v>339</v>
      </c>
      <c r="U3162">
        <v>182.33</v>
      </c>
      <c r="V3162" s="1">
        <v>41453</v>
      </c>
      <c r="W3162" t="s">
        <v>34</v>
      </c>
      <c r="X3162">
        <v>1.49</v>
      </c>
      <c r="Y3162" t="s">
        <v>43</v>
      </c>
      <c r="Z3162">
        <v>5.98</v>
      </c>
      <c r="AA3162">
        <v>21133</v>
      </c>
      <c r="AB3162">
        <f t="shared" si="142"/>
        <v>191.36</v>
      </c>
      <c r="AC3162">
        <f t="shared" si="143"/>
        <v>172.22400000000002</v>
      </c>
    </row>
    <row r="3163" spans="1:29" x14ac:dyDescent="0.25">
      <c r="A3163" t="s">
        <v>1990</v>
      </c>
      <c r="B3163">
        <v>48</v>
      </c>
      <c r="C3163" t="str">
        <f t="shared" si="140"/>
        <v>Adult</v>
      </c>
      <c r="D3163" t="s">
        <v>2420</v>
      </c>
      <c r="E3163" t="s">
        <v>38</v>
      </c>
      <c r="F3163">
        <v>0.05</v>
      </c>
      <c r="G3163">
        <v>1</v>
      </c>
      <c r="H3163" s="1">
        <v>41453</v>
      </c>
      <c r="I3163" s="1" t="str">
        <f t="shared" si="141"/>
        <v xml:space="preserve"> Jun</v>
      </c>
      <c r="J3163">
        <v>53568</v>
      </c>
      <c r="K3163" t="s">
        <v>131</v>
      </c>
      <c r="L3163">
        <v>34</v>
      </c>
      <c r="M3163">
        <v>0.74</v>
      </c>
      <c r="N3163" t="s">
        <v>48</v>
      </c>
      <c r="O3163" t="s">
        <v>49</v>
      </c>
      <c r="P3163" t="s">
        <v>586</v>
      </c>
      <c r="Q3163" t="s">
        <v>51</v>
      </c>
      <c r="R3163">
        <v>-1446.08</v>
      </c>
      <c r="S3163" t="s">
        <v>76</v>
      </c>
      <c r="T3163">
        <v>7504</v>
      </c>
      <c r="U3163">
        <v>4281.13</v>
      </c>
      <c r="V3163" s="1">
        <v>41454</v>
      </c>
      <c r="W3163" t="s">
        <v>53</v>
      </c>
      <c r="X3163">
        <v>70.2</v>
      </c>
      <c r="Y3163" t="s">
        <v>132</v>
      </c>
      <c r="Z3163">
        <v>122.99</v>
      </c>
      <c r="AA3163">
        <v>33063</v>
      </c>
      <c r="AB3163">
        <f t="shared" si="142"/>
        <v>4181.66</v>
      </c>
      <c r="AC3163">
        <f t="shared" si="143"/>
        <v>3972.5769999999998</v>
      </c>
    </row>
    <row r="3164" spans="1:29" x14ac:dyDescent="0.25">
      <c r="A3164" t="s">
        <v>820</v>
      </c>
      <c r="B3164">
        <v>48</v>
      </c>
      <c r="C3164" t="str">
        <f t="shared" si="140"/>
        <v>Adult</v>
      </c>
      <c r="D3164" t="s">
        <v>821</v>
      </c>
      <c r="E3164" t="s">
        <v>46</v>
      </c>
      <c r="F3164">
        <v>0.08</v>
      </c>
      <c r="G3164">
        <v>1</v>
      </c>
      <c r="H3164" s="1">
        <v>41453</v>
      </c>
      <c r="I3164" s="1" t="str">
        <f t="shared" si="141"/>
        <v xml:space="preserve"> Jun</v>
      </c>
      <c r="J3164">
        <v>20455</v>
      </c>
      <c r="K3164" t="s">
        <v>58</v>
      </c>
      <c r="L3164">
        <v>7</v>
      </c>
      <c r="M3164">
        <v>0.57999999999999996</v>
      </c>
      <c r="N3164" t="s">
        <v>96</v>
      </c>
      <c r="O3164" t="s">
        <v>30</v>
      </c>
      <c r="P3164" t="s">
        <v>1792</v>
      </c>
      <c r="Q3164" t="s">
        <v>105</v>
      </c>
      <c r="R3164">
        <v>-233.56299999999999</v>
      </c>
      <c r="S3164" t="s">
        <v>68</v>
      </c>
      <c r="T3164">
        <v>2839</v>
      </c>
      <c r="U3164">
        <v>381.1995</v>
      </c>
      <c r="V3164" s="1">
        <v>41454</v>
      </c>
      <c r="W3164" t="s">
        <v>42</v>
      </c>
      <c r="X3164">
        <v>8.99</v>
      </c>
      <c r="Y3164" t="s">
        <v>69</v>
      </c>
      <c r="Z3164">
        <v>65.989999999999995</v>
      </c>
      <c r="AA3164">
        <v>55126</v>
      </c>
      <c r="AB3164">
        <f t="shared" si="142"/>
        <v>461.92999999999995</v>
      </c>
      <c r="AC3164">
        <f t="shared" si="143"/>
        <v>424.97559999999993</v>
      </c>
    </row>
    <row r="3165" spans="1:29" x14ac:dyDescent="0.25">
      <c r="A3165" t="s">
        <v>1071</v>
      </c>
      <c r="B3165">
        <v>48</v>
      </c>
      <c r="C3165" t="str">
        <f t="shared" si="140"/>
        <v>Adult</v>
      </c>
      <c r="D3165" t="s">
        <v>602</v>
      </c>
      <c r="E3165" t="s">
        <v>27</v>
      </c>
      <c r="F3165">
        <v>0.04</v>
      </c>
      <c r="G3165">
        <v>1</v>
      </c>
      <c r="H3165" s="1">
        <v>41453</v>
      </c>
      <c r="I3165" s="1" t="str">
        <f t="shared" si="141"/>
        <v xml:space="preserve"> Jun</v>
      </c>
      <c r="J3165">
        <v>261</v>
      </c>
      <c r="K3165" t="s">
        <v>131</v>
      </c>
      <c r="L3165">
        <v>47</v>
      </c>
      <c r="M3165">
        <v>0.59</v>
      </c>
      <c r="N3165" t="s">
        <v>96</v>
      </c>
      <c r="O3165" t="s">
        <v>30</v>
      </c>
      <c r="P3165">
        <v>7160</v>
      </c>
      <c r="Q3165" t="s">
        <v>105</v>
      </c>
      <c r="R3165">
        <v>1680.7860000000001</v>
      </c>
      <c r="S3165" t="s">
        <v>68</v>
      </c>
      <c r="T3165">
        <v>45</v>
      </c>
      <c r="U3165">
        <v>5677.6090000000004</v>
      </c>
      <c r="V3165" s="1">
        <v>41454</v>
      </c>
      <c r="W3165" t="s">
        <v>34</v>
      </c>
      <c r="X3165">
        <v>4.2</v>
      </c>
      <c r="Y3165" t="s">
        <v>482</v>
      </c>
      <c r="Z3165">
        <v>140.99</v>
      </c>
      <c r="AA3165">
        <v>67846</v>
      </c>
      <c r="AB3165">
        <f t="shared" si="142"/>
        <v>6626.5300000000007</v>
      </c>
      <c r="AC3165">
        <f t="shared" si="143"/>
        <v>6361.4688000000006</v>
      </c>
    </row>
    <row r="3166" spans="1:29" x14ac:dyDescent="0.25">
      <c r="A3166" t="s">
        <v>3052</v>
      </c>
      <c r="B3166">
        <v>48</v>
      </c>
      <c r="C3166" t="str">
        <f t="shared" si="140"/>
        <v>Adult</v>
      </c>
      <c r="D3166" t="s">
        <v>1208</v>
      </c>
      <c r="E3166" t="s">
        <v>57</v>
      </c>
      <c r="F3166">
        <v>0.09</v>
      </c>
      <c r="G3166">
        <v>1</v>
      </c>
      <c r="H3166" s="1">
        <v>41454</v>
      </c>
      <c r="I3166" s="1" t="str">
        <f t="shared" si="141"/>
        <v xml:space="preserve"> Jun</v>
      </c>
      <c r="J3166">
        <v>11779</v>
      </c>
      <c r="K3166" t="s">
        <v>39</v>
      </c>
      <c r="L3166">
        <v>43</v>
      </c>
      <c r="M3166">
        <v>0.64</v>
      </c>
      <c r="N3166" t="s">
        <v>96</v>
      </c>
      <c r="O3166" t="s">
        <v>30</v>
      </c>
      <c r="P3166" t="s">
        <v>2445</v>
      </c>
      <c r="Q3166" t="s">
        <v>102</v>
      </c>
      <c r="R3166">
        <v>-172.34</v>
      </c>
      <c r="S3166" t="s">
        <v>33</v>
      </c>
      <c r="T3166">
        <v>1629</v>
      </c>
      <c r="U3166">
        <v>452.93</v>
      </c>
      <c r="V3166" s="1">
        <v>41455</v>
      </c>
      <c r="W3166" t="s">
        <v>34</v>
      </c>
      <c r="X3166">
        <v>6.5</v>
      </c>
      <c r="Y3166" t="s">
        <v>233</v>
      </c>
      <c r="Z3166">
        <v>10.97</v>
      </c>
      <c r="AA3166">
        <v>7095</v>
      </c>
      <c r="AB3166">
        <f t="shared" si="142"/>
        <v>471.71000000000004</v>
      </c>
      <c r="AC3166">
        <f t="shared" si="143"/>
        <v>429.25610000000006</v>
      </c>
    </row>
    <row r="3167" spans="1:29" x14ac:dyDescent="0.25">
      <c r="A3167" t="s">
        <v>2819</v>
      </c>
      <c r="B3167">
        <v>48</v>
      </c>
      <c r="C3167" t="str">
        <f t="shared" si="140"/>
        <v>Adult</v>
      </c>
      <c r="D3167" t="s">
        <v>1456</v>
      </c>
      <c r="E3167" t="s">
        <v>27</v>
      </c>
      <c r="F3167">
        <v>0.04</v>
      </c>
      <c r="G3167">
        <v>1</v>
      </c>
      <c r="H3167" s="1">
        <v>41454</v>
      </c>
      <c r="I3167" s="1" t="str">
        <f t="shared" si="141"/>
        <v xml:space="preserve"> Jun</v>
      </c>
      <c r="J3167">
        <v>22626</v>
      </c>
      <c r="K3167" t="s">
        <v>58</v>
      </c>
      <c r="L3167">
        <v>35</v>
      </c>
      <c r="M3167">
        <v>0.77</v>
      </c>
      <c r="N3167" t="s">
        <v>48</v>
      </c>
      <c r="O3167" t="s">
        <v>73</v>
      </c>
      <c r="P3167" t="s">
        <v>559</v>
      </c>
      <c r="Q3167" t="s">
        <v>75</v>
      </c>
      <c r="R3167">
        <v>-528.65312500000005</v>
      </c>
      <c r="S3167" t="s">
        <v>33</v>
      </c>
      <c r="T3167">
        <v>3150</v>
      </c>
      <c r="U3167">
        <v>6170.9120000000003</v>
      </c>
      <c r="V3167" s="1">
        <v>41456</v>
      </c>
      <c r="W3167" t="s">
        <v>53</v>
      </c>
      <c r="X3167">
        <v>69.64</v>
      </c>
      <c r="Y3167" t="s">
        <v>208</v>
      </c>
      <c r="Z3167">
        <v>218.75</v>
      </c>
      <c r="AA3167">
        <v>45424</v>
      </c>
      <c r="AB3167">
        <f t="shared" si="142"/>
        <v>7656.25</v>
      </c>
      <c r="AC3167">
        <f t="shared" si="143"/>
        <v>7350</v>
      </c>
    </row>
    <row r="3168" spans="1:29" x14ac:dyDescent="0.25">
      <c r="A3168" t="s">
        <v>2965</v>
      </c>
      <c r="B3168">
        <v>48</v>
      </c>
      <c r="C3168" t="str">
        <f t="shared" si="140"/>
        <v>Adult</v>
      </c>
      <c r="D3168" t="s">
        <v>1208</v>
      </c>
      <c r="E3168" t="s">
        <v>57</v>
      </c>
      <c r="F3168">
        <v>0.04</v>
      </c>
      <c r="G3168">
        <v>1</v>
      </c>
      <c r="H3168" s="1">
        <v>41454</v>
      </c>
      <c r="I3168" s="1" t="str">
        <f t="shared" si="141"/>
        <v xml:space="preserve"> Jun</v>
      </c>
      <c r="J3168">
        <v>11779</v>
      </c>
      <c r="K3168" t="s">
        <v>39</v>
      </c>
      <c r="L3168">
        <v>45</v>
      </c>
      <c r="M3168">
        <v>0.39</v>
      </c>
      <c r="N3168" t="s">
        <v>29</v>
      </c>
      <c r="O3168" t="s">
        <v>59</v>
      </c>
      <c r="P3168" t="s">
        <v>530</v>
      </c>
      <c r="Q3168" t="s">
        <v>61</v>
      </c>
      <c r="R3168">
        <v>86.6</v>
      </c>
      <c r="S3168" t="s">
        <v>33</v>
      </c>
      <c r="T3168">
        <v>1628</v>
      </c>
      <c r="U3168">
        <v>311.10000000000002</v>
      </c>
      <c r="V3168" s="1">
        <v>41456</v>
      </c>
      <c r="W3168" t="s">
        <v>34</v>
      </c>
      <c r="X3168">
        <v>2</v>
      </c>
      <c r="Y3168" t="s">
        <v>233</v>
      </c>
      <c r="Z3168">
        <v>6.88</v>
      </c>
      <c r="AA3168">
        <v>8618</v>
      </c>
      <c r="AB3168">
        <f t="shared" si="142"/>
        <v>309.60000000000002</v>
      </c>
      <c r="AC3168">
        <f t="shared" si="143"/>
        <v>297.21600000000001</v>
      </c>
    </row>
    <row r="3169" spans="1:29" x14ac:dyDescent="0.25">
      <c r="A3169" t="s">
        <v>2819</v>
      </c>
      <c r="B3169">
        <v>48</v>
      </c>
      <c r="C3169" t="str">
        <f t="shared" si="140"/>
        <v>Adult</v>
      </c>
      <c r="D3169" t="s">
        <v>1456</v>
      </c>
      <c r="E3169" t="s">
        <v>27</v>
      </c>
      <c r="F3169">
        <v>0.02</v>
      </c>
      <c r="G3169">
        <v>1</v>
      </c>
      <c r="H3169" s="1">
        <v>41454</v>
      </c>
      <c r="I3169" s="1" t="str">
        <f t="shared" si="141"/>
        <v xml:space="preserve"> Jun</v>
      </c>
      <c r="J3169">
        <v>22626</v>
      </c>
      <c r="K3169" t="s">
        <v>58</v>
      </c>
      <c r="L3169">
        <v>17</v>
      </c>
      <c r="M3169">
        <v>0.36</v>
      </c>
      <c r="N3169" t="s">
        <v>29</v>
      </c>
      <c r="O3169" t="s">
        <v>59</v>
      </c>
      <c r="P3169" t="s">
        <v>1573</v>
      </c>
      <c r="Q3169" t="s">
        <v>61</v>
      </c>
      <c r="R3169">
        <v>14.19</v>
      </c>
      <c r="S3169" t="s">
        <v>33</v>
      </c>
      <c r="T3169">
        <v>3149</v>
      </c>
      <c r="U3169">
        <v>90.93</v>
      </c>
      <c r="V3169" s="1">
        <v>41456</v>
      </c>
      <c r="W3169" t="s">
        <v>34</v>
      </c>
      <c r="X3169">
        <v>2.04</v>
      </c>
      <c r="Y3169" t="s">
        <v>208</v>
      </c>
      <c r="Z3169">
        <v>5.18</v>
      </c>
      <c r="AA3169">
        <v>45424</v>
      </c>
      <c r="AB3169">
        <f t="shared" si="142"/>
        <v>88.06</v>
      </c>
      <c r="AC3169">
        <f t="shared" si="143"/>
        <v>86.2988</v>
      </c>
    </row>
    <row r="3170" spans="1:29" x14ac:dyDescent="0.25">
      <c r="A3170" t="s">
        <v>1090</v>
      </c>
      <c r="B3170">
        <v>48</v>
      </c>
      <c r="C3170" t="str">
        <f t="shared" si="140"/>
        <v>Adult</v>
      </c>
      <c r="D3170" t="s">
        <v>1575</v>
      </c>
      <c r="E3170" t="s">
        <v>27</v>
      </c>
      <c r="F3170">
        <v>0.06</v>
      </c>
      <c r="G3170">
        <v>1</v>
      </c>
      <c r="H3170" s="1">
        <v>41455</v>
      </c>
      <c r="I3170" s="1" t="str">
        <f t="shared" si="141"/>
        <v xml:space="preserve"> Jun</v>
      </c>
      <c r="J3170">
        <v>56288</v>
      </c>
      <c r="K3170" t="s">
        <v>39</v>
      </c>
      <c r="L3170">
        <v>37</v>
      </c>
      <c r="M3170">
        <v>0.4</v>
      </c>
      <c r="N3170" t="s">
        <v>29</v>
      </c>
      <c r="O3170" t="s">
        <v>30</v>
      </c>
      <c r="P3170" t="s">
        <v>2350</v>
      </c>
      <c r="Q3170" t="s">
        <v>267</v>
      </c>
      <c r="R3170">
        <v>140.35</v>
      </c>
      <c r="S3170" t="s">
        <v>33</v>
      </c>
      <c r="T3170">
        <v>7868</v>
      </c>
      <c r="U3170">
        <v>1287.94</v>
      </c>
      <c r="V3170" s="1">
        <v>41455</v>
      </c>
      <c r="W3170" t="s">
        <v>34</v>
      </c>
      <c r="X3170">
        <v>14.72</v>
      </c>
      <c r="Y3170" t="s">
        <v>136</v>
      </c>
      <c r="Z3170">
        <v>35.89</v>
      </c>
      <c r="AA3170">
        <v>11756</v>
      </c>
      <c r="AB3170">
        <f t="shared" si="142"/>
        <v>1327.93</v>
      </c>
      <c r="AC3170">
        <f t="shared" si="143"/>
        <v>1248.2542000000001</v>
      </c>
    </row>
    <row r="3171" spans="1:29" x14ac:dyDescent="0.25">
      <c r="A3171" t="s">
        <v>1168</v>
      </c>
      <c r="B3171">
        <v>48</v>
      </c>
      <c r="C3171" t="str">
        <f t="shared" si="140"/>
        <v>Adult</v>
      </c>
      <c r="D3171" t="s">
        <v>3053</v>
      </c>
      <c r="E3171" t="s">
        <v>46</v>
      </c>
      <c r="F3171">
        <v>0</v>
      </c>
      <c r="G3171">
        <v>1</v>
      </c>
      <c r="H3171" s="1">
        <v>41455</v>
      </c>
      <c r="I3171" s="1" t="str">
        <f t="shared" si="141"/>
        <v xml:space="preserve"> Jun</v>
      </c>
      <c r="J3171">
        <v>28515</v>
      </c>
      <c r="K3171" t="s">
        <v>28</v>
      </c>
      <c r="L3171">
        <v>33</v>
      </c>
      <c r="M3171">
        <v>0.36</v>
      </c>
      <c r="N3171" t="s">
        <v>29</v>
      </c>
      <c r="O3171" t="s">
        <v>30</v>
      </c>
      <c r="P3171" t="s">
        <v>2772</v>
      </c>
      <c r="Q3171" t="s">
        <v>67</v>
      </c>
      <c r="R3171">
        <v>302.12400000000002</v>
      </c>
      <c r="S3171" t="s">
        <v>33</v>
      </c>
      <c r="T3171">
        <v>3997</v>
      </c>
      <c r="U3171">
        <v>750.86</v>
      </c>
      <c r="V3171" s="1">
        <v>41456</v>
      </c>
      <c r="W3171" t="s">
        <v>34</v>
      </c>
      <c r="X3171">
        <v>2.99</v>
      </c>
      <c r="Y3171" t="s">
        <v>155</v>
      </c>
      <c r="Z3171">
        <v>21.38</v>
      </c>
      <c r="AA3171">
        <v>6320</v>
      </c>
      <c r="AB3171">
        <f t="shared" si="142"/>
        <v>705.54</v>
      </c>
      <c r="AC3171">
        <f t="shared" si="143"/>
        <v>705.54</v>
      </c>
    </row>
    <row r="3172" spans="1:29" x14ac:dyDescent="0.25">
      <c r="A3172" t="s">
        <v>1574</v>
      </c>
      <c r="B3172">
        <v>48</v>
      </c>
      <c r="C3172" t="str">
        <f t="shared" si="140"/>
        <v>Adult</v>
      </c>
      <c r="D3172" t="s">
        <v>1575</v>
      </c>
      <c r="E3172" t="s">
        <v>27</v>
      </c>
      <c r="F3172">
        <v>7.0000000000000007E-2</v>
      </c>
      <c r="G3172">
        <v>1</v>
      </c>
      <c r="H3172" s="1">
        <v>41455</v>
      </c>
      <c r="I3172" s="1" t="str">
        <f t="shared" si="141"/>
        <v xml:space="preserve"> Jun</v>
      </c>
      <c r="J3172">
        <v>56288</v>
      </c>
      <c r="K3172" t="s">
        <v>39</v>
      </c>
      <c r="L3172">
        <v>39</v>
      </c>
      <c r="M3172">
        <v>0.38</v>
      </c>
      <c r="N3172" t="s">
        <v>29</v>
      </c>
      <c r="O3172" t="s">
        <v>30</v>
      </c>
      <c r="P3172" t="s">
        <v>990</v>
      </c>
      <c r="Q3172" t="s">
        <v>267</v>
      </c>
      <c r="R3172">
        <v>269.26</v>
      </c>
      <c r="S3172" t="s">
        <v>33</v>
      </c>
      <c r="T3172">
        <v>7869</v>
      </c>
      <c r="U3172">
        <v>585.36</v>
      </c>
      <c r="V3172" s="1">
        <v>41457</v>
      </c>
      <c r="W3172" t="s">
        <v>42</v>
      </c>
      <c r="X3172">
        <v>1.39</v>
      </c>
      <c r="Y3172" t="s">
        <v>136</v>
      </c>
      <c r="Z3172">
        <v>15.57</v>
      </c>
      <c r="AA3172">
        <v>11757</v>
      </c>
      <c r="AB3172">
        <f t="shared" si="142"/>
        <v>607.23</v>
      </c>
      <c r="AC3172">
        <f t="shared" si="143"/>
        <v>564.72389999999996</v>
      </c>
    </row>
    <row r="3173" spans="1:29" x14ac:dyDescent="0.25">
      <c r="A3173" t="s">
        <v>1791</v>
      </c>
      <c r="B3173">
        <v>48</v>
      </c>
      <c r="C3173" t="str">
        <f t="shared" si="140"/>
        <v>Adult</v>
      </c>
      <c r="D3173" t="s">
        <v>3053</v>
      </c>
      <c r="E3173" t="s">
        <v>46</v>
      </c>
      <c r="F3173">
        <v>0.1</v>
      </c>
      <c r="G3173">
        <v>1</v>
      </c>
      <c r="H3173" s="1">
        <v>41455</v>
      </c>
      <c r="I3173" s="1" t="str">
        <f t="shared" si="141"/>
        <v xml:space="preserve"> Jun</v>
      </c>
      <c r="J3173">
        <v>28515</v>
      </c>
      <c r="K3173" t="s">
        <v>28</v>
      </c>
      <c r="L3173">
        <v>48</v>
      </c>
      <c r="M3173">
        <v>0.74</v>
      </c>
      <c r="N3173" t="s">
        <v>96</v>
      </c>
      <c r="O3173" t="s">
        <v>139</v>
      </c>
      <c r="P3173" t="s">
        <v>856</v>
      </c>
      <c r="Q3173" t="s">
        <v>102</v>
      </c>
      <c r="R3173">
        <v>-71.59</v>
      </c>
      <c r="S3173" t="s">
        <v>33</v>
      </c>
      <c r="T3173">
        <v>3996</v>
      </c>
      <c r="U3173">
        <v>379.78</v>
      </c>
      <c r="V3173" s="1">
        <v>41457</v>
      </c>
      <c r="W3173" t="s">
        <v>34</v>
      </c>
      <c r="X3173">
        <v>2.38</v>
      </c>
      <c r="Y3173" t="s">
        <v>204</v>
      </c>
      <c r="Z3173">
        <v>8.32</v>
      </c>
      <c r="AA3173">
        <v>4005</v>
      </c>
      <c r="AB3173">
        <f t="shared" si="142"/>
        <v>399.36</v>
      </c>
      <c r="AC3173">
        <f t="shared" si="143"/>
        <v>359.42399999999998</v>
      </c>
    </row>
    <row r="3174" spans="1:29" x14ac:dyDescent="0.25">
      <c r="A3174" t="s">
        <v>1683</v>
      </c>
      <c r="B3174">
        <v>48</v>
      </c>
      <c r="C3174" t="str">
        <f t="shared" si="140"/>
        <v>Adult</v>
      </c>
      <c r="D3174" t="s">
        <v>3054</v>
      </c>
      <c r="E3174" t="s">
        <v>46</v>
      </c>
      <c r="F3174">
        <v>0.04</v>
      </c>
      <c r="G3174">
        <v>1</v>
      </c>
      <c r="H3174" s="1">
        <v>41455</v>
      </c>
      <c r="I3174" s="1" t="str">
        <f t="shared" si="141"/>
        <v xml:space="preserve"> Jun</v>
      </c>
      <c r="J3174">
        <v>34338</v>
      </c>
      <c r="K3174" t="s">
        <v>47</v>
      </c>
      <c r="L3174">
        <v>26</v>
      </c>
      <c r="M3174">
        <v>0.36</v>
      </c>
      <c r="N3174" t="s">
        <v>29</v>
      </c>
      <c r="O3174" t="s">
        <v>30</v>
      </c>
      <c r="P3174" t="s">
        <v>2565</v>
      </c>
      <c r="Q3174" t="s">
        <v>61</v>
      </c>
      <c r="R3174">
        <v>265.08999999999997</v>
      </c>
      <c r="S3174" t="s">
        <v>52</v>
      </c>
      <c r="T3174">
        <v>4830</v>
      </c>
      <c r="U3174">
        <v>1050.1600000000001</v>
      </c>
      <c r="V3174" s="1">
        <v>41460</v>
      </c>
      <c r="W3174" t="s">
        <v>42</v>
      </c>
      <c r="X3174">
        <v>13.26</v>
      </c>
      <c r="Y3174" t="s">
        <v>89</v>
      </c>
      <c r="Z3174">
        <v>38.76</v>
      </c>
      <c r="AA3174">
        <v>97330</v>
      </c>
      <c r="AB3174">
        <f t="shared" si="142"/>
        <v>1007.76</v>
      </c>
      <c r="AC3174">
        <f t="shared" si="143"/>
        <v>967.44960000000003</v>
      </c>
    </row>
    <row r="3175" spans="1:29" x14ac:dyDescent="0.25">
      <c r="A3175" t="s">
        <v>1016</v>
      </c>
      <c r="B3175">
        <v>48</v>
      </c>
      <c r="C3175" t="str">
        <f t="shared" si="140"/>
        <v>Adult</v>
      </c>
      <c r="D3175" t="s">
        <v>607</v>
      </c>
      <c r="E3175" t="s">
        <v>57</v>
      </c>
      <c r="F3175">
        <v>0.01</v>
      </c>
      <c r="G3175">
        <v>1</v>
      </c>
      <c r="H3175" s="1">
        <v>41458</v>
      </c>
      <c r="I3175" s="1" t="str">
        <f t="shared" si="141"/>
        <v xml:space="preserve"> Jul</v>
      </c>
      <c r="J3175">
        <v>45029</v>
      </c>
      <c r="K3175" t="s">
        <v>28</v>
      </c>
      <c r="L3175">
        <v>20</v>
      </c>
      <c r="M3175">
        <v>0.75</v>
      </c>
      <c r="N3175" t="s">
        <v>48</v>
      </c>
      <c r="O3175" t="s">
        <v>73</v>
      </c>
      <c r="P3175" t="s">
        <v>1595</v>
      </c>
      <c r="Q3175" t="s">
        <v>75</v>
      </c>
      <c r="R3175">
        <v>-633.441237</v>
      </c>
      <c r="S3175" t="s">
        <v>33</v>
      </c>
      <c r="T3175">
        <v>6352</v>
      </c>
      <c r="U3175">
        <v>5304.42</v>
      </c>
      <c r="V3175" s="1">
        <v>41458</v>
      </c>
      <c r="W3175" t="s">
        <v>53</v>
      </c>
      <c r="X3175">
        <v>62.74</v>
      </c>
      <c r="Y3175" t="s">
        <v>35</v>
      </c>
      <c r="Z3175">
        <v>262.11</v>
      </c>
      <c r="AA3175">
        <v>19026</v>
      </c>
      <c r="AB3175">
        <f t="shared" si="142"/>
        <v>5242.2000000000007</v>
      </c>
      <c r="AC3175">
        <f t="shared" si="143"/>
        <v>5189.7780000000012</v>
      </c>
    </row>
    <row r="3176" spans="1:29" x14ac:dyDescent="0.25">
      <c r="A3176" t="s">
        <v>2509</v>
      </c>
      <c r="B3176">
        <v>48</v>
      </c>
      <c r="C3176" t="str">
        <f t="shared" si="140"/>
        <v>Adult</v>
      </c>
      <c r="D3176" t="s">
        <v>241</v>
      </c>
      <c r="E3176" t="s">
        <v>46</v>
      </c>
      <c r="F3176">
        <v>7.0000000000000007E-2</v>
      </c>
      <c r="G3176">
        <v>1</v>
      </c>
      <c r="H3176" s="1">
        <v>41458</v>
      </c>
      <c r="I3176" s="1" t="str">
        <f t="shared" si="141"/>
        <v xml:space="preserve"> Jul</v>
      </c>
      <c r="J3176">
        <v>23361</v>
      </c>
      <c r="K3176" t="s">
        <v>58</v>
      </c>
      <c r="L3176">
        <v>7</v>
      </c>
      <c r="M3176">
        <v>0.56000000000000005</v>
      </c>
      <c r="N3176" t="s">
        <v>96</v>
      </c>
      <c r="O3176" t="s">
        <v>30</v>
      </c>
      <c r="P3176">
        <v>8860</v>
      </c>
      <c r="Q3176" t="s">
        <v>105</v>
      </c>
      <c r="R3176">
        <v>-204.93</v>
      </c>
      <c r="S3176" t="s">
        <v>52</v>
      </c>
      <c r="T3176">
        <v>3265</v>
      </c>
      <c r="U3176">
        <v>373.27749999999997</v>
      </c>
      <c r="V3176" s="1">
        <v>41458</v>
      </c>
      <c r="W3176" t="s">
        <v>34</v>
      </c>
      <c r="X3176">
        <v>5.26</v>
      </c>
      <c r="Y3176" t="s">
        <v>537</v>
      </c>
      <c r="Z3176">
        <v>65.989999999999995</v>
      </c>
      <c r="AA3176">
        <v>86401</v>
      </c>
      <c r="AB3176">
        <f t="shared" si="142"/>
        <v>461.92999999999995</v>
      </c>
      <c r="AC3176">
        <f t="shared" si="143"/>
        <v>429.59489999999994</v>
      </c>
    </row>
    <row r="3177" spans="1:29" x14ac:dyDescent="0.25">
      <c r="A3177" t="s">
        <v>1984</v>
      </c>
      <c r="B3177">
        <v>48</v>
      </c>
      <c r="C3177" t="str">
        <f t="shared" si="140"/>
        <v>Adult</v>
      </c>
      <c r="D3177" t="s">
        <v>3055</v>
      </c>
      <c r="E3177" t="s">
        <v>46</v>
      </c>
      <c r="F3177">
        <v>0.02</v>
      </c>
      <c r="G3177">
        <v>1</v>
      </c>
      <c r="H3177" s="1">
        <v>41458</v>
      </c>
      <c r="I3177" s="1" t="str">
        <f t="shared" si="141"/>
        <v xml:space="preserve"> Jul</v>
      </c>
      <c r="J3177">
        <v>21285</v>
      </c>
      <c r="K3177" t="s">
        <v>131</v>
      </c>
      <c r="L3177">
        <v>32</v>
      </c>
      <c r="M3177">
        <v>0.59</v>
      </c>
      <c r="N3177" t="s">
        <v>29</v>
      </c>
      <c r="O3177" t="s">
        <v>59</v>
      </c>
      <c r="P3177" t="s">
        <v>398</v>
      </c>
      <c r="Q3177" t="s">
        <v>88</v>
      </c>
      <c r="R3177">
        <v>-30.54</v>
      </c>
      <c r="S3177" t="s">
        <v>68</v>
      </c>
      <c r="T3177">
        <v>2935</v>
      </c>
      <c r="U3177">
        <v>54.78</v>
      </c>
      <c r="V3177" s="1">
        <v>41459</v>
      </c>
      <c r="W3177" t="s">
        <v>34</v>
      </c>
      <c r="X3177">
        <v>1.57</v>
      </c>
      <c r="Y3177" t="s">
        <v>149</v>
      </c>
      <c r="Z3177">
        <v>1.68</v>
      </c>
      <c r="AA3177">
        <v>62002</v>
      </c>
      <c r="AB3177">
        <f t="shared" si="142"/>
        <v>53.76</v>
      </c>
      <c r="AC3177">
        <f t="shared" si="143"/>
        <v>52.684799999999996</v>
      </c>
    </row>
    <row r="3178" spans="1:29" x14ac:dyDescent="0.25">
      <c r="A3178" t="s">
        <v>3031</v>
      </c>
      <c r="B3178">
        <v>48</v>
      </c>
      <c r="C3178" t="str">
        <f t="shared" si="140"/>
        <v>Adult</v>
      </c>
      <c r="D3178" t="s">
        <v>3032</v>
      </c>
      <c r="E3178" t="s">
        <v>46</v>
      </c>
      <c r="F3178">
        <v>0.02</v>
      </c>
      <c r="G3178">
        <v>1</v>
      </c>
      <c r="H3178" s="1">
        <v>41458</v>
      </c>
      <c r="I3178" s="1" t="str">
        <f t="shared" si="141"/>
        <v xml:space="preserve"> Jul</v>
      </c>
      <c r="J3178">
        <v>49221</v>
      </c>
      <c r="K3178" t="s">
        <v>39</v>
      </c>
      <c r="L3178">
        <v>41</v>
      </c>
      <c r="M3178">
        <v>0.37</v>
      </c>
      <c r="N3178" t="s">
        <v>29</v>
      </c>
      <c r="O3178" t="s">
        <v>30</v>
      </c>
      <c r="P3178" t="s">
        <v>2155</v>
      </c>
      <c r="Q3178" t="s">
        <v>61</v>
      </c>
      <c r="R3178">
        <v>-103.28</v>
      </c>
      <c r="S3178" t="s">
        <v>33</v>
      </c>
      <c r="T3178">
        <v>6905</v>
      </c>
      <c r="U3178">
        <v>277.35000000000002</v>
      </c>
      <c r="V3178" s="1">
        <v>41459</v>
      </c>
      <c r="W3178" t="s">
        <v>34</v>
      </c>
      <c r="X3178">
        <v>6.57</v>
      </c>
      <c r="Y3178" t="s">
        <v>35</v>
      </c>
      <c r="Z3178">
        <v>6.48</v>
      </c>
      <c r="AA3178">
        <v>19087</v>
      </c>
      <c r="AB3178">
        <f t="shared" si="142"/>
        <v>265.68</v>
      </c>
      <c r="AC3178">
        <f t="shared" si="143"/>
        <v>260.3664</v>
      </c>
    </row>
    <row r="3179" spans="1:29" x14ac:dyDescent="0.25">
      <c r="A3179" t="s">
        <v>2509</v>
      </c>
      <c r="B3179">
        <v>48</v>
      </c>
      <c r="C3179" t="str">
        <f t="shared" si="140"/>
        <v>Adult</v>
      </c>
      <c r="D3179" t="s">
        <v>241</v>
      </c>
      <c r="E3179" t="s">
        <v>46</v>
      </c>
      <c r="F3179">
        <v>0.04</v>
      </c>
      <c r="G3179">
        <v>1</v>
      </c>
      <c r="H3179" s="1">
        <v>41458</v>
      </c>
      <c r="I3179" s="1" t="str">
        <f t="shared" si="141"/>
        <v xml:space="preserve"> Jul</v>
      </c>
      <c r="J3179">
        <v>23361</v>
      </c>
      <c r="K3179" t="s">
        <v>58</v>
      </c>
      <c r="L3179">
        <v>36</v>
      </c>
      <c r="M3179">
        <v>0.81</v>
      </c>
      <c r="N3179" t="s">
        <v>29</v>
      </c>
      <c r="O3179" t="s">
        <v>40</v>
      </c>
      <c r="P3179" t="s">
        <v>1874</v>
      </c>
      <c r="Q3179" t="s">
        <v>32</v>
      </c>
      <c r="R3179">
        <v>-921.68</v>
      </c>
      <c r="S3179" t="s">
        <v>52</v>
      </c>
      <c r="T3179">
        <v>3264</v>
      </c>
      <c r="U3179">
        <v>2861.66</v>
      </c>
      <c r="V3179" s="1">
        <v>41459</v>
      </c>
      <c r="W3179" t="s">
        <v>34</v>
      </c>
      <c r="X3179">
        <v>35</v>
      </c>
      <c r="Y3179" t="s">
        <v>537</v>
      </c>
      <c r="Z3179">
        <v>80.98</v>
      </c>
      <c r="AA3179">
        <v>86401</v>
      </c>
      <c r="AB3179">
        <f t="shared" si="142"/>
        <v>2915.28</v>
      </c>
      <c r="AC3179">
        <f t="shared" si="143"/>
        <v>2798.6688000000004</v>
      </c>
    </row>
    <row r="3180" spans="1:29" x14ac:dyDescent="0.25">
      <c r="A3180" t="s">
        <v>2509</v>
      </c>
      <c r="B3180">
        <v>48</v>
      </c>
      <c r="C3180" t="str">
        <f t="shared" si="140"/>
        <v>Adult</v>
      </c>
      <c r="D3180" t="s">
        <v>241</v>
      </c>
      <c r="E3180" t="s">
        <v>46</v>
      </c>
      <c r="F3180">
        <v>0.06</v>
      </c>
      <c r="G3180">
        <v>1</v>
      </c>
      <c r="H3180" s="1">
        <v>41458</v>
      </c>
      <c r="I3180" s="1" t="str">
        <f t="shared" si="141"/>
        <v xml:space="preserve"> Jul</v>
      </c>
      <c r="J3180">
        <v>23361</v>
      </c>
      <c r="K3180" t="s">
        <v>58</v>
      </c>
      <c r="L3180">
        <v>2</v>
      </c>
      <c r="M3180">
        <v>0.81</v>
      </c>
      <c r="N3180" t="s">
        <v>29</v>
      </c>
      <c r="O3180" t="s">
        <v>59</v>
      </c>
      <c r="P3180" t="s">
        <v>1692</v>
      </c>
      <c r="Q3180" t="s">
        <v>232</v>
      </c>
      <c r="R3180">
        <v>-2.73</v>
      </c>
      <c r="S3180" t="s">
        <v>52</v>
      </c>
      <c r="T3180">
        <v>3263</v>
      </c>
      <c r="U3180">
        <v>3.23</v>
      </c>
      <c r="V3180" s="1">
        <v>41459</v>
      </c>
      <c r="W3180" t="s">
        <v>34</v>
      </c>
      <c r="X3180">
        <v>0.7</v>
      </c>
      <c r="Y3180" t="s">
        <v>537</v>
      </c>
      <c r="Z3180">
        <v>1.26</v>
      </c>
      <c r="AA3180">
        <v>86401</v>
      </c>
      <c r="AB3180">
        <f t="shared" si="142"/>
        <v>2.52</v>
      </c>
      <c r="AC3180">
        <f t="shared" si="143"/>
        <v>2.3688000000000002</v>
      </c>
    </row>
    <row r="3181" spans="1:29" x14ac:dyDescent="0.25">
      <c r="A3181" t="s">
        <v>3031</v>
      </c>
      <c r="B3181">
        <v>48</v>
      </c>
      <c r="C3181" t="str">
        <f t="shared" si="140"/>
        <v>Adult</v>
      </c>
      <c r="D3181" t="s">
        <v>3032</v>
      </c>
      <c r="E3181" t="s">
        <v>46</v>
      </c>
      <c r="F3181">
        <v>0.04</v>
      </c>
      <c r="G3181">
        <v>1</v>
      </c>
      <c r="H3181" s="1">
        <v>41458</v>
      </c>
      <c r="I3181" s="1" t="str">
        <f t="shared" si="141"/>
        <v xml:space="preserve"> Jul</v>
      </c>
      <c r="J3181">
        <v>49221</v>
      </c>
      <c r="K3181" t="s">
        <v>39</v>
      </c>
      <c r="L3181">
        <v>22</v>
      </c>
      <c r="M3181">
        <v>0.4</v>
      </c>
      <c r="N3181" t="s">
        <v>96</v>
      </c>
      <c r="O3181" t="s">
        <v>80</v>
      </c>
      <c r="P3181" t="s">
        <v>1121</v>
      </c>
      <c r="Q3181" t="s">
        <v>98</v>
      </c>
      <c r="R3181">
        <v>-15.416399999999999</v>
      </c>
      <c r="S3181" t="s">
        <v>33</v>
      </c>
      <c r="T3181">
        <v>6904</v>
      </c>
      <c r="U3181">
        <v>399.64</v>
      </c>
      <c r="V3181" s="1">
        <v>41459</v>
      </c>
      <c r="W3181" t="s">
        <v>34</v>
      </c>
      <c r="X3181">
        <v>8.51</v>
      </c>
      <c r="Y3181" t="s">
        <v>35</v>
      </c>
      <c r="Z3181">
        <v>17.98</v>
      </c>
      <c r="AA3181">
        <v>19087</v>
      </c>
      <c r="AB3181">
        <f t="shared" si="142"/>
        <v>395.56</v>
      </c>
      <c r="AC3181">
        <f t="shared" si="143"/>
        <v>379.73759999999999</v>
      </c>
    </row>
    <row r="3182" spans="1:29" x14ac:dyDescent="0.25">
      <c r="A3182" t="s">
        <v>880</v>
      </c>
      <c r="B3182">
        <v>48</v>
      </c>
      <c r="C3182" t="str">
        <f t="shared" si="140"/>
        <v>Adult</v>
      </c>
      <c r="D3182" t="s">
        <v>3041</v>
      </c>
      <c r="E3182" t="s">
        <v>46</v>
      </c>
      <c r="F3182">
        <v>0</v>
      </c>
      <c r="G3182">
        <v>1</v>
      </c>
      <c r="H3182" s="1">
        <v>41458</v>
      </c>
      <c r="I3182" s="1" t="str">
        <f t="shared" si="141"/>
        <v xml:space="preserve"> Jul</v>
      </c>
      <c r="J3182">
        <v>43236</v>
      </c>
      <c r="K3182" t="s">
        <v>39</v>
      </c>
      <c r="L3182">
        <v>20</v>
      </c>
      <c r="M3182">
        <v>0.48</v>
      </c>
      <c r="N3182" t="s">
        <v>48</v>
      </c>
      <c r="O3182" t="s">
        <v>80</v>
      </c>
      <c r="P3182" t="s">
        <v>1253</v>
      </c>
      <c r="Q3182" t="s">
        <v>82</v>
      </c>
      <c r="R3182">
        <v>10.68</v>
      </c>
      <c r="S3182" t="s">
        <v>68</v>
      </c>
      <c r="T3182">
        <v>6103</v>
      </c>
      <c r="U3182">
        <v>205.33</v>
      </c>
      <c r="V3182" s="1">
        <v>41460</v>
      </c>
      <c r="W3182" t="s">
        <v>34</v>
      </c>
      <c r="X3182">
        <v>6.02</v>
      </c>
      <c r="Y3182" t="s">
        <v>149</v>
      </c>
      <c r="Z3182">
        <v>9.77</v>
      </c>
      <c r="AA3182">
        <v>60123</v>
      </c>
      <c r="AB3182">
        <f t="shared" si="142"/>
        <v>195.39999999999998</v>
      </c>
      <c r="AC3182">
        <f t="shared" si="143"/>
        <v>195.39999999999998</v>
      </c>
    </row>
    <row r="3183" spans="1:29" x14ac:dyDescent="0.25">
      <c r="A3183" t="s">
        <v>3056</v>
      </c>
      <c r="B3183">
        <v>48</v>
      </c>
      <c r="C3183" t="str">
        <f t="shared" si="140"/>
        <v>Adult</v>
      </c>
      <c r="D3183" t="s">
        <v>1048</v>
      </c>
      <c r="E3183" t="s">
        <v>57</v>
      </c>
      <c r="F3183">
        <v>0.08</v>
      </c>
      <c r="G3183">
        <v>1</v>
      </c>
      <c r="H3183" s="1">
        <v>41458</v>
      </c>
      <c r="I3183" s="1" t="str">
        <f t="shared" si="141"/>
        <v xml:space="preserve"> Jul</v>
      </c>
      <c r="J3183">
        <v>54913</v>
      </c>
      <c r="K3183" t="s">
        <v>28</v>
      </c>
      <c r="L3183">
        <v>11</v>
      </c>
      <c r="M3183">
        <v>0.39</v>
      </c>
      <c r="N3183" t="s">
        <v>29</v>
      </c>
      <c r="O3183" t="s">
        <v>59</v>
      </c>
      <c r="P3183" t="s">
        <v>1453</v>
      </c>
      <c r="Q3183" t="s">
        <v>61</v>
      </c>
      <c r="R3183">
        <v>14.99</v>
      </c>
      <c r="S3183" t="s">
        <v>52</v>
      </c>
      <c r="T3183">
        <v>7658</v>
      </c>
      <c r="U3183">
        <v>54.61</v>
      </c>
      <c r="V3183" s="1">
        <v>41460</v>
      </c>
      <c r="W3183" t="s">
        <v>42</v>
      </c>
      <c r="X3183">
        <v>0.88</v>
      </c>
      <c r="Y3183" t="s">
        <v>218</v>
      </c>
      <c r="Z3183">
        <v>4.76</v>
      </c>
      <c r="AA3183">
        <v>98270</v>
      </c>
      <c r="AB3183">
        <f t="shared" si="142"/>
        <v>52.36</v>
      </c>
      <c r="AC3183">
        <f t="shared" si="143"/>
        <v>48.171199999999999</v>
      </c>
    </row>
    <row r="3184" spans="1:29" x14ac:dyDescent="0.25">
      <c r="A3184" t="s">
        <v>1984</v>
      </c>
      <c r="B3184">
        <v>48</v>
      </c>
      <c r="C3184" t="str">
        <f t="shared" si="140"/>
        <v>Adult</v>
      </c>
      <c r="D3184" t="s">
        <v>3055</v>
      </c>
      <c r="E3184" t="s">
        <v>46</v>
      </c>
      <c r="F3184">
        <v>0.1</v>
      </c>
      <c r="G3184">
        <v>1</v>
      </c>
      <c r="H3184" s="1">
        <v>41458</v>
      </c>
      <c r="I3184" s="1" t="str">
        <f t="shared" si="141"/>
        <v xml:space="preserve"> Jul</v>
      </c>
      <c r="J3184">
        <v>21285</v>
      </c>
      <c r="K3184" t="s">
        <v>131</v>
      </c>
      <c r="L3184">
        <v>47</v>
      </c>
      <c r="M3184">
        <v>0.47</v>
      </c>
      <c r="N3184" t="s">
        <v>29</v>
      </c>
      <c r="O3184" t="s">
        <v>59</v>
      </c>
      <c r="P3184" t="s">
        <v>1275</v>
      </c>
      <c r="Q3184" t="s">
        <v>88</v>
      </c>
      <c r="R3184">
        <v>23.82</v>
      </c>
      <c r="S3184" t="s">
        <v>68</v>
      </c>
      <c r="T3184">
        <v>2936</v>
      </c>
      <c r="U3184">
        <v>304.83</v>
      </c>
      <c r="V3184" s="1">
        <v>41460</v>
      </c>
      <c r="W3184" t="s">
        <v>34</v>
      </c>
      <c r="X3184">
        <v>2.35</v>
      </c>
      <c r="Y3184" t="s">
        <v>149</v>
      </c>
      <c r="Z3184">
        <v>7.08</v>
      </c>
      <c r="AA3184">
        <v>62002</v>
      </c>
      <c r="AB3184">
        <f t="shared" si="142"/>
        <v>332.76</v>
      </c>
      <c r="AC3184">
        <f t="shared" si="143"/>
        <v>299.48399999999998</v>
      </c>
    </row>
    <row r="3185" spans="1:29" x14ac:dyDescent="0.25">
      <c r="A3185" t="s">
        <v>2383</v>
      </c>
      <c r="B3185">
        <v>48</v>
      </c>
      <c r="C3185" t="str">
        <f t="shared" si="140"/>
        <v>Adult</v>
      </c>
      <c r="D3185" t="s">
        <v>2304</v>
      </c>
      <c r="E3185" t="s">
        <v>46</v>
      </c>
      <c r="F3185">
        <v>7.0000000000000007E-2</v>
      </c>
      <c r="G3185">
        <v>1</v>
      </c>
      <c r="H3185" s="1">
        <v>41458</v>
      </c>
      <c r="I3185" s="1" t="str">
        <f t="shared" si="141"/>
        <v xml:space="preserve"> Jul</v>
      </c>
      <c r="J3185">
        <v>46880</v>
      </c>
      <c r="K3185" t="s">
        <v>58</v>
      </c>
      <c r="L3185">
        <v>1</v>
      </c>
      <c r="M3185">
        <v>0.39</v>
      </c>
      <c r="N3185" t="s">
        <v>29</v>
      </c>
      <c r="O3185" t="s">
        <v>59</v>
      </c>
      <c r="P3185" t="s">
        <v>3057</v>
      </c>
      <c r="Q3185" t="s">
        <v>61</v>
      </c>
      <c r="R3185">
        <v>-8.8800000000000008</v>
      </c>
      <c r="S3185" t="s">
        <v>52</v>
      </c>
      <c r="T3185">
        <v>6583</v>
      </c>
      <c r="U3185">
        <v>29.99</v>
      </c>
      <c r="V3185" s="1">
        <v>41460</v>
      </c>
      <c r="W3185" t="s">
        <v>34</v>
      </c>
      <c r="X3185">
        <v>8.32</v>
      </c>
      <c r="Y3185" t="s">
        <v>54</v>
      </c>
      <c r="Z3185">
        <v>21.98</v>
      </c>
      <c r="AA3185">
        <v>91776</v>
      </c>
      <c r="AB3185">
        <f t="shared" si="142"/>
        <v>21.98</v>
      </c>
      <c r="AC3185">
        <f t="shared" si="143"/>
        <v>20.441400000000002</v>
      </c>
    </row>
    <row r="3186" spans="1:29" x14ac:dyDescent="0.25">
      <c r="A3186" t="s">
        <v>2160</v>
      </c>
      <c r="B3186">
        <v>48</v>
      </c>
      <c r="C3186" t="str">
        <f t="shared" si="140"/>
        <v>Adult</v>
      </c>
      <c r="D3186" t="s">
        <v>1479</v>
      </c>
      <c r="E3186" t="s">
        <v>27</v>
      </c>
      <c r="F3186">
        <v>0.06</v>
      </c>
      <c r="G3186">
        <v>1</v>
      </c>
      <c r="H3186" s="1">
        <v>41458</v>
      </c>
      <c r="I3186" s="1" t="str">
        <f t="shared" si="141"/>
        <v xml:space="preserve"> Jul</v>
      </c>
      <c r="J3186">
        <v>20325</v>
      </c>
      <c r="K3186" t="s">
        <v>58</v>
      </c>
      <c r="L3186">
        <v>35</v>
      </c>
      <c r="M3186">
        <v>0.39</v>
      </c>
      <c r="N3186" t="s">
        <v>96</v>
      </c>
      <c r="O3186" t="s">
        <v>73</v>
      </c>
      <c r="P3186" t="s">
        <v>423</v>
      </c>
      <c r="Q3186" t="s">
        <v>98</v>
      </c>
      <c r="R3186">
        <v>-34.304099999999998</v>
      </c>
      <c r="S3186" t="s">
        <v>52</v>
      </c>
      <c r="T3186">
        <v>2818</v>
      </c>
      <c r="U3186">
        <v>4043.29</v>
      </c>
      <c r="V3186" s="1">
        <v>41460</v>
      </c>
      <c r="W3186" t="s">
        <v>53</v>
      </c>
      <c r="X3186">
        <v>56.14</v>
      </c>
      <c r="Y3186" t="s">
        <v>54</v>
      </c>
      <c r="Z3186">
        <v>119.99</v>
      </c>
      <c r="AA3186">
        <v>95630</v>
      </c>
      <c r="AB3186">
        <f t="shared" si="142"/>
        <v>4199.6499999999996</v>
      </c>
      <c r="AC3186">
        <f t="shared" si="143"/>
        <v>3947.6709999999998</v>
      </c>
    </row>
    <row r="3187" spans="1:29" x14ac:dyDescent="0.25">
      <c r="A3187" t="s">
        <v>2160</v>
      </c>
      <c r="B3187">
        <v>48</v>
      </c>
      <c r="C3187" t="str">
        <f t="shared" si="140"/>
        <v>Adult</v>
      </c>
      <c r="D3187" t="s">
        <v>1479</v>
      </c>
      <c r="E3187" t="s">
        <v>27</v>
      </c>
      <c r="F3187">
        <v>7.0000000000000007E-2</v>
      </c>
      <c r="G3187">
        <v>1</v>
      </c>
      <c r="H3187" s="1">
        <v>41458</v>
      </c>
      <c r="I3187" s="1" t="str">
        <f t="shared" si="141"/>
        <v xml:space="preserve"> Jul</v>
      </c>
      <c r="J3187">
        <v>20325</v>
      </c>
      <c r="K3187" t="s">
        <v>58</v>
      </c>
      <c r="L3187">
        <v>24</v>
      </c>
      <c r="M3187">
        <v>0.41</v>
      </c>
      <c r="N3187" t="s">
        <v>29</v>
      </c>
      <c r="O3187" t="s">
        <v>59</v>
      </c>
      <c r="P3187" t="s">
        <v>1194</v>
      </c>
      <c r="Q3187" t="s">
        <v>88</v>
      </c>
      <c r="R3187">
        <v>104.37</v>
      </c>
      <c r="S3187" t="s">
        <v>52</v>
      </c>
      <c r="T3187">
        <v>2819</v>
      </c>
      <c r="U3187">
        <v>870.48</v>
      </c>
      <c r="V3187" s="1">
        <v>41461</v>
      </c>
      <c r="W3187" t="s">
        <v>34</v>
      </c>
      <c r="X3187">
        <v>13.89</v>
      </c>
      <c r="Y3187" t="s">
        <v>54</v>
      </c>
      <c r="Z3187">
        <v>36.549999999999997</v>
      </c>
      <c r="AA3187">
        <v>95630</v>
      </c>
      <c r="AB3187">
        <f t="shared" si="142"/>
        <v>877.19999999999993</v>
      </c>
      <c r="AC3187">
        <f t="shared" si="143"/>
        <v>815.79599999999994</v>
      </c>
    </row>
    <row r="3188" spans="1:29" x14ac:dyDescent="0.25">
      <c r="A3188" t="s">
        <v>1644</v>
      </c>
      <c r="B3188">
        <v>48</v>
      </c>
      <c r="C3188" t="str">
        <f t="shared" si="140"/>
        <v>Adult</v>
      </c>
      <c r="D3188" t="s">
        <v>3037</v>
      </c>
      <c r="E3188" t="s">
        <v>27</v>
      </c>
      <c r="F3188">
        <v>0.01</v>
      </c>
      <c r="G3188">
        <v>1</v>
      </c>
      <c r="H3188" s="1">
        <v>41458</v>
      </c>
      <c r="I3188" s="1" t="str">
        <f t="shared" si="141"/>
        <v xml:space="preserve"> Jul</v>
      </c>
      <c r="J3188">
        <v>44065</v>
      </c>
      <c r="K3188" t="s">
        <v>47</v>
      </c>
      <c r="L3188">
        <v>23</v>
      </c>
      <c r="M3188">
        <v>0.37</v>
      </c>
      <c r="N3188" t="s">
        <v>96</v>
      </c>
      <c r="O3188" t="s">
        <v>49</v>
      </c>
      <c r="P3188" t="s">
        <v>573</v>
      </c>
      <c r="Q3188" t="s">
        <v>98</v>
      </c>
      <c r="R3188">
        <v>128.43</v>
      </c>
      <c r="S3188" t="s">
        <v>33</v>
      </c>
      <c r="T3188">
        <v>6223</v>
      </c>
      <c r="U3188">
        <v>1914.16</v>
      </c>
      <c r="V3188" s="1">
        <v>41465</v>
      </c>
      <c r="W3188" t="s">
        <v>53</v>
      </c>
      <c r="X3188">
        <v>33.6</v>
      </c>
      <c r="Y3188" t="s">
        <v>233</v>
      </c>
      <c r="Z3188">
        <v>80.97</v>
      </c>
      <c r="AA3188">
        <v>7101</v>
      </c>
      <c r="AB3188">
        <f t="shared" si="142"/>
        <v>1862.31</v>
      </c>
      <c r="AC3188">
        <f t="shared" si="143"/>
        <v>1843.6868999999999</v>
      </c>
    </row>
    <row r="3189" spans="1:29" x14ac:dyDescent="0.25">
      <c r="A3189" t="s">
        <v>1497</v>
      </c>
      <c r="B3189">
        <v>48</v>
      </c>
      <c r="C3189" t="str">
        <f t="shared" si="140"/>
        <v>Adult</v>
      </c>
      <c r="D3189" t="s">
        <v>1151</v>
      </c>
      <c r="E3189" t="s">
        <v>27</v>
      </c>
      <c r="F3189">
        <v>0.09</v>
      </c>
      <c r="G3189">
        <v>1</v>
      </c>
      <c r="H3189" s="1">
        <v>41459</v>
      </c>
      <c r="I3189" s="1" t="str">
        <f t="shared" si="141"/>
        <v xml:space="preserve"> Jul</v>
      </c>
      <c r="J3189">
        <v>52743</v>
      </c>
      <c r="K3189" t="s">
        <v>28</v>
      </c>
      <c r="L3189">
        <v>46</v>
      </c>
      <c r="M3189">
        <v>0.38</v>
      </c>
      <c r="N3189" t="s">
        <v>96</v>
      </c>
      <c r="O3189" t="s">
        <v>80</v>
      </c>
      <c r="P3189" t="s">
        <v>509</v>
      </c>
      <c r="Q3189" t="s">
        <v>98</v>
      </c>
      <c r="R3189">
        <v>2812.63</v>
      </c>
      <c r="S3189" t="s">
        <v>52</v>
      </c>
      <c r="T3189">
        <v>7401</v>
      </c>
      <c r="U3189">
        <v>5699.22</v>
      </c>
      <c r="V3189" s="1">
        <v>41459</v>
      </c>
      <c r="W3189" t="s">
        <v>34</v>
      </c>
      <c r="X3189">
        <v>13.99</v>
      </c>
      <c r="Y3189" t="s">
        <v>537</v>
      </c>
      <c r="Z3189">
        <v>150.97999999999999</v>
      </c>
      <c r="AA3189">
        <v>85301</v>
      </c>
      <c r="AB3189">
        <f t="shared" si="142"/>
        <v>6945.08</v>
      </c>
      <c r="AC3189">
        <f t="shared" si="143"/>
        <v>6320.0227999999997</v>
      </c>
    </row>
    <row r="3190" spans="1:29" x14ac:dyDescent="0.25">
      <c r="A3190" t="s">
        <v>3058</v>
      </c>
      <c r="B3190">
        <v>48</v>
      </c>
      <c r="C3190" t="str">
        <f t="shared" si="140"/>
        <v>Adult</v>
      </c>
      <c r="D3190" t="s">
        <v>2448</v>
      </c>
      <c r="E3190" t="s">
        <v>46</v>
      </c>
      <c r="F3190">
        <v>0.01</v>
      </c>
      <c r="G3190">
        <v>1</v>
      </c>
      <c r="H3190" s="1">
        <v>41459</v>
      </c>
      <c r="I3190" s="1" t="str">
        <f t="shared" si="141"/>
        <v xml:space="preserve"> Jul</v>
      </c>
      <c r="J3190">
        <v>41824</v>
      </c>
      <c r="K3190" t="s">
        <v>39</v>
      </c>
      <c r="L3190">
        <v>8</v>
      </c>
      <c r="M3190">
        <v>0.35</v>
      </c>
      <c r="N3190" t="s">
        <v>29</v>
      </c>
      <c r="O3190" t="s">
        <v>30</v>
      </c>
      <c r="P3190" t="s">
        <v>3059</v>
      </c>
      <c r="Q3190" t="s">
        <v>67</v>
      </c>
      <c r="R3190">
        <v>46.478000000000002</v>
      </c>
      <c r="S3190" t="s">
        <v>52</v>
      </c>
      <c r="T3190">
        <v>5895</v>
      </c>
      <c r="U3190">
        <v>157.51</v>
      </c>
      <c r="V3190" s="1">
        <v>41460</v>
      </c>
      <c r="W3190" t="s">
        <v>34</v>
      </c>
      <c r="X3190">
        <v>1.49</v>
      </c>
      <c r="Y3190" t="s">
        <v>298</v>
      </c>
      <c r="Z3190">
        <v>18.940000000000001</v>
      </c>
      <c r="AA3190">
        <v>80501</v>
      </c>
      <c r="AB3190">
        <f t="shared" si="142"/>
        <v>151.52000000000001</v>
      </c>
      <c r="AC3190">
        <f t="shared" si="143"/>
        <v>150.00480000000002</v>
      </c>
    </row>
    <row r="3191" spans="1:29" x14ac:dyDescent="0.25">
      <c r="A3191" t="s">
        <v>766</v>
      </c>
      <c r="B3191">
        <v>48</v>
      </c>
      <c r="C3191" t="str">
        <f t="shared" si="140"/>
        <v>Adult</v>
      </c>
      <c r="D3191" t="s">
        <v>767</v>
      </c>
      <c r="E3191" t="s">
        <v>46</v>
      </c>
      <c r="F3191">
        <v>0.06</v>
      </c>
      <c r="G3191">
        <v>1</v>
      </c>
      <c r="H3191" s="1">
        <v>41459</v>
      </c>
      <c r="I3191" s="1" t="str">
        <f t="shared" si="141"/>
        <v xml:space="preserve"> Jul</v>
      </c>
      <c r="J3191">
        <v>21892</v>
      </c>
      <c r="K3191" t="s">
        <v>28</v>
      </c>
      <c r="L3191">
        <v>6</v>
      </c>
      <c r="M3191">
        <v>0.38</v>
      </c>
      <c r="N3191" t="s">
        <v>29</v>
      </c>
      <c r="O3191" t="s">
        <v>30</v>
      </c>
      <c r="P3191" t="s">
        <v>1921</v>
      </c>
      <c r="Q3191" t="s">
        <v>67</v>
      </c>
      <c r="R3191">
        <v>-18.342500000000001</v>
      </c>
      <c r="S3191" t="s">
        <v>68</v>
      </c>
      <c r="T3191">
        <v>3056</v>
      </c>
      <c r="U3191">
        <v>34.880000000000003</v>
      </c>
      <c r="V3191" s="1">
        <v>41461</v>
      </c>
      <c r="W3191" t="s">
        <v>34</v>
      </c>
      <c r="X3191">
        <v>4.97</v>
      </c>
      <c r="Y3191" t="s">
        <v>122</v>
      </c>
      <c r="Z3191">
        <v>4.91</v>
      </c>
      <c r="AA3191">
        <v>50613</v>
      </c>
      <c r="AB3191">
        <f t="shared" si="142"/>
        <v>29.46</v>
      </c>
      <c r="AC3191">
        <f t="shared" si="143"/>
        <v>27.692399999999999</v>
      </c>
    </row>
    <row r="3192" spans="1:29" x14ac:dyDescent="0.25">
      <c r="A3192" t="s">
        <v>2581</v>
      </c>
      <c r="B3192">
        <v>48</v>
      </c>
      <c r="C3192" t="str">
        <f t="shared" si="140"/>
        <v>Adult</v>
      </c>
      <c r="D3192" t="s">
        <v>2582</v>
      </c>
      <c r="E3192" t="s">
        <v>46</v>
      </c>
      <c r="F3192">
        <v>0.09</v>
      </c>
      <c r="G3192">
        <v>1</v>
      </c>
      <c r="H3192" s="1">
        <v>41459</v>
      </c>
      <c r="I3192" s="1" t="str">
        <f t="shared" si="141"/>
        <v xml:space="preserve"> Jul</v>
      </c>
      <c r="J3192">
        <v>55140</v>
      </c>
      <c r="K3192" t="s">
        <v>58</v>
      </c>
      <c r="L3192">
        <v>39</v>
      </c>
      <c r="M3192">
        <v>0.5</v>
      </c>
      <c r="N3192" t="s">
        <v>29</v>
      </c>
      <c r="O3192" t="s">
        <v>80</v>
      </c>
      <c r="P3192" t="s">
        <v>494</v>
      </c>
      <c r="Q3192" t="s">
        <v>214</v>
      </c>
      <c r="R3192">
        <v>-84.19</v>
      </c>
      <c r="S3192" t="s">
        <v>33</v>
      </c>
      <c r="T3192">
        <v>7693</v>
      </c>
      <c r="U3192">
        <v>438.8</v>
      </c>
      <c r="V3192" s="1">
        <v>41461</v>
      </c>
      <c r="W3192" t="s">
        <v>34</v>
      </c>
      <c r="X3192">
        <v>6.96</v>
      </c>
      <c r="Y3192" t="s">
        <v>560</v>
      </c>
      <c r="Z3192">
        <v>11.7</v>
      </c>
      <c r="AA3192">
        <v>26501</v>
      </c>
      <c r="AB3192">
        <f t="shared" si="142"/>
        <v>456.29999999999995</v>
      </c>
      <c r="AC3192">
        <f t="shared" si="143"/>
        <v>415.23299999999995</v>
      </c>
    </row>
    <row r="3193" spans="1:29" x14ac:dyDescent="0.25">
      <c r="A3193" t="s">
        <v>2280</v>
      </c>
      <c r="B3193">
        <v>48</v>
      </c>
      <c r="C3193" t="str">
        <f t="shared" si="140"/>
        <v>Adult</v>
      </c>
      <c r="D3193" t="s">
        <v>2448</v>
      </c>
      <c r="E3193" t="s">
        <v>46</v>
      </c>
      <c r="F3193">
        <v>0.09</v>
      </c>
      <c r="G3193">
        <v>1</v>
      </c>
      <c r="H3193" s="1">
        <v>41459</v>
      </c>
      <c r="I3193" s="1" t="str">
        <f t="shared" si="141"/>
        <v xml:space="preserve"> Jul</v>
      </c>
      <c r="J3193">
        <v>41824</v>
      </c>
      <c r="K3193" t="s">
        <v>39</v>
      </c>
      <c r="L3193">
        <v>33</v>
      </c>
      <c r="M3193">
        <v>0.56999999999999995</v>
      </c>
      <c r="N3193" t="s">
        <v>29</v>
      </c>
      <c r="O3193" t="s">
        <v>59</v>
      </c>
      <c r="P3193" t="s">
        <v>358</v>
      </c>
      <c r="Q3193" t="s">
        <v>88</v>
      </c>
      <c r="R3193">
        <v>-31.22</v>
      </c>
      <c r="S3193" t="s">
        <v>52</v>
      </c>
      <c r="T3193">
        <v>5896</v>
      </c>
      <c r="U3193">
        <v>97.78</v>
      </c>
      <c r="V3193" s="1">
        <v>41461</v>
      </c>
      <c r="W3193" t="s">
        <v>34</v>
      </c>
      <c r="X3193">
        <v>2.0299999999999998</v>
      </c>
      <c r="Y3193" t="s">
        <v>298</v>
      </c>
      <c r="Z3193">
        <v>2.98</v>
      </c>
      <c r="AA3193">
        <v>80538</v>
      </c>
      <c r="AB3193">
        <f t="shared" si="142"/>
        <v>98.34</v>
      </c>
      <c r="AC3193">
        <f t="shared" si="143"/>
        <v>89.489400000000003</v>
      </c>
    </row>
    <row r="3194" spans="1:29" x14ac:dyDescent="0.25">
      <c r="A3194" t="s">
        <v>2111</v>
      </c>
      <c r="B3194">
        <v>48</v>
      </c>
      <c r="C3194" t="str">
        <f t="shared" si="140"/>
        <v>Adult</v>
      </c>
      <c r="D3194" t="s">
        <v>2112</v>
      </c>
      <c r="E3194" t="s">
        <v>38</v>
      </c>
      <c r="F3194">
        <v>0.1</v>
      </c>
      <c r="G3194">
        <v>1</v>
      </c>
      <c r="H3194" s="1">
        <v>41459</v>
      </c>
      <c r="I3194" s="1" t="str">
        <f t="shared" si="141"/>
        <v xml:space="preserve"> Jul</v>
      </c>
      <c r="J3194">
        <v>21318</v>
      </c>
      <c r="K3194" t="s">
        <v>28</v>
      </c>
      <c r="L3194">
        <v>40</v>
      </c>
      <c r="M3194">
        <v>0.35</v>
      </c>
      <c r="N3194" t="s">
        <v>29</v>
      </c>
      <c r="O3194" t="s">
        <v>30</v>
      </c>
      <c r="P3194" t="s">
        <v>1512</v>
      </c>
      <c r="Q3194" t="s">
        <v>67</v>
      </c>
      <c r="R3194">
        <v>562.30899999999997</v>
      </c>
      <c r="S3194" t="s">
        <v>52</v>
      </c>
      <c r="T3194">
        <v>2941</v>
      </c>
      <c r="U3194">
        <v>1384.34</v>
      </c>
      <c r="V3194" s="1">
        <v>41461</v>
      </c>
      <c r="W3194" t="s">
        <v>34</v>
      </c>
      <c r="X3194">
        <v>2.99</v>
      </c>
      <c r="Y3194" t="s">
        <v>420</v>
      </c>
      <c r="Z3194">
        <v>37.700000000000003</v>
      </c>
      <c r="AA3194">
        <v>87105</v>
      </c>
      <c r="AB3194">
        <f t="shared" si="142"/>
        <v>1508</v>
      </c>
      <c r="AC3194">
        <f t="shared" si="143"/>
        <v>1357.2</v>
      </c>
    </row>
    <row r="3195" spans="1:29" x14ac:dyDescent="0.25">
      <c r="A3195" t="s">
        <v>1276</v>
      </c>
      <c r="B3195">
        <v>48</v>
      </c>
      <c r="C3195" t="str">
        <f t="shared" si="140"/>
        <v>Adult</v>
      </c>
      <c r="D3195" t="s">
        <v>1277</v>
      </c>
      <c r="E3195" t="s">
        <v>38</v>
      </c>
      <c r="F3195">
        <v>0.09</v>
      </c>
      <c r="G3195">
        <v>1</v>
      </c>
      <c r="H3195" s="1">
        <v>41459</v>
      </c>
      <c r="I3195" s="1" t="str">
        <f t="shared" si="141"/>
        <v xml:space="preserve"> Jul</v>
      </c>
      <c r="J3195">
        <v>11682</v>
      </c>
      <c r="K3195" t="s">
        <v>47</v>
      </c>
      <c r="L3195">
        <v>5</v>
      </c>
      <c r="M3195">
        <v>0.68</v>
      </c>
      <c r="N3195" t="s">
        <v>96</v>
      </c>
      <c r="O3195" t="s">
        <v>30</v>
      </c>
      <c r="P3195" t="s">
        <v>1029</v>
      </c>
      <c r="Q3195" t="s">
        <v>102</v>
      </c>
      <c r="R3195">
        <v>-65.67</v>
      </c>
      <c r="S3195" t="s">
        <v>52</v>
      </c>
      <c r="T3195">
        <v>1612</v>
      </c>
      <c r="U3195">
        <v>102.18</v>
      </c>
      <c r="V3195" s="1">
        <v>41466</v>
      </c>
      <c r="W3195" t="s">
        <v>34</v>
      </c>
      <c r="X3195">
        <v>4</v>
      </c>
      <c r="Y3195" t="s">
        <v>54</v>
      </c>
      <c r="Z3195">
        <v>19.98</v>
      </c>
      <c r="AA3195">
        <v>94024</v>
      </c>
      <c r="AB3195">
        <f t="shared" si="142"/>
        <v>99.9</v>
      </c>
      <c r="AC3195">
        <f t="shared" si="143"/>
        <v>90.909000000000006</v>
      </c>
    </row>
    <row r="3196" spans="1:29" x14ac:dyDescent="0.25">
      <c r="A3196" t="s">
        <v>1663</v>
      </c>
      <c r="B3196">
        <v>48</v>
      </c>
      <c r="C3196" t="str">
        <f t="shared" si="140"/>
        <v>Adult</v>
      </c>
      <c r="D3196" t="s">
        <v>1664</v>
      </c>
      <c r="E3196" t="s">
        <v>38</v>
      </c>
      <c r="F3196">
        <v>0.1</v>
      </c>
      <c r="G3196">
        <v>1</v>
      </c>
      <c r="H3196" s="1">
        <v>41460</v>
      </c>
      <c r="I3196" s="1" t="str">
        <f t="shared" si="141"/>
        <v xml:space="preserve"> Jul</v>
      </c>
      <c r="J3196">
        <v>10784</v>
      </c>
      <c r="K3196" t="s">
        <v>39</v>
      </c>
      <c r="L3196">
        <v>2</v>
      </c>
      <c r="M3196">
        <v>0.39</v>
      </c>
      <c r="N3196" t="s">
        <v>29</v>
      </c>
      <c r="O3196" t="s">
        <v>30</v>
      </c>
      <c r="P3196" t="s">
        <v>3060</v>
      </c>
      <c r="Q3196" t="s">
        <v>61</v>
      </c>
      <c r="R3196">
        <v>-11.85</v>
      </c>
      <c r="S3196" t="s">
        <v>33</v>
      </c>
      <c r="T3196">
        <v>1493</v>
      </c>
      <c r="U3196">
        <v>19.36</v>
      </c>
      <c r="V3196" s="1">
        <v>41461</v>
      </c>
      <c r="W3196" t="s">
        <v>34</v>
      </c>
      <c r="X3196">
        <v>6.18</v>
      </c>
      <c r="Y3196" t="s">
        <v>43</v>
      </c>
      <c r="Z3196">
        <v>6.78</v>
      </c>
      <c r="AA3196">
        <v>21113</v>
      </c>
      <c r="AB3196">
        <f t="shared" si="142"/>
        <v>13.56</v>
      </c>
      <c r="AC3196">
        <f t="shared" si="143"/>
        <v>12.204000000000001</v>
      </c>
    </row>
    <row r="3197" spans="1:29" x14ac:dyDescent="0.25">
      <c r="A3197" t="s">
        <v>2941</v>
      </c>
      <c r="B3197">
        <v>48</v>
      </c>
      <c r="C3197" t="str">
        <f t="shared" si="140"/>
        <v>Adult</v>
      </c>
      <c r="D3197" t="s">
        <v>1664</v>
      </c>
      <c r="E3197" t="s">
        <v>38</v>
      </c>
      <c r="F3197">
        <v>0.09</v>
      </c>
      <c r="G3197">
        <v>1</v>
      </c>
      <c r="H3197" s="1">
        <v>41460</v>
      </c>
      <c r="I3197" s="1" t="str">
        <f t="shared" si="141"/>
        <v xml:space="preserve"> Jul</v>
      </c>
      <c r="J3197">
        <v>10784</v>
      </c>
      <c r="K3197" t="s">
        <v>39</v>
      </c>
      <c r="L3197">
        <v>30</v>
      </c>
      <c r="M3197">
        <v>0.37</v>
      </c>
      <c r="N3197" t="s">
        <v>29</v>
      </c>
      <c r="O3197" t="s">
        <v>30</v>
      </c>
      <c r="P3197" t="s">
        <v>3061</v>
      </c>
      <c r="Q3197" t="s">
        <v>67</v>
      </c>
      <c r="R3197">
        <v>-54.441000000000003</v>
      </c>
      <c r="S3197" t="s">
        <v>33</v>
      </c>
      <c r="T3197">
        <v>1494</v>
      </c>
      <c r="U3197">
        <v>206.27</v>
      </c>
      <c r="V3197" s="1">
        <v>41462</v>
      </c>
      <c r="W3197" t="s">
        <v>34</v>
      </c>
      <c r="X3197">
        <v>5.48</v>
      </c>
      <c r="Y3197" t="s">
        <v>43</v>
      </c>
      <c r="Z3197">
        <v>6.81</v>
      </c>
      <c r="AA3197">
        <v>20832</v>
      </c>
      <c r="AB3197">
        <f t="shared" si="142"/>
        <v>204.29999999999998</v>
      </c>
      <c r="AC3197">
        <f t="shared" si="143"/>
        <v>185.91299999999998</v>
      </c>
    </row>
    <row r="3198" spans="1:29" x14ac:dyDescent="0.25">
      <c r="A3198" t="s">
        <v>1462</v>
      </c>
      <c r="B3198">
        <v>48</v>
      </c>
      <c r="C3198" t="str">
        <f t="shared" si="140"/>
        <v>Adult</v>
      </c>
      <c r="D3198" t="s">
        <v>1277</v>
      </c>
      <c r="E3198" t="s">
        <v>38</v>
      </c>
      <c r="F3198">
        <v>7.0000000000000007E-2</v>
      </c>
      <c r="G3198">
        <v>1</v>
      </c>
      <c r="H3198" s="1">
        <v>41462</v>
      </c>
      <c r="I3198" s="1" t="str">
        <f t="shared" si="141"/>
        <v xml:space="preserve"> Jul</v>
      </c>
      <c r="J3198">
        <v>30887</v>
      </c>
      <c r="K3198" t="s">
        <v>58</v>
      </c>
      <c r="L3198">
        <v>44</v>
      </c>
      <c r="M3198">
        <v>0.57999999999999996</v>
      </c>
      <c r="N3198" t="s">
        <v>96</v>
      </c>
      <c r="O3198" t="s">
        <v>30</v>
      </c>
      <c r="P3198">
        <v>8890</v>
      </c>
      <c r="Q3198" t="s">
        <v>105</v>
      </c>
      <c r="R3198">
        <v>1192.9770000000001</v>
      </c>
      <c r="S3198" t="s">
        <v>52</v>
      </c>
      <c r="T3198">
        <v>4336</v>
      </c>
      <c r="U3198">
        <v>4357.1170000000002</v>
      </c>
      <c r="V3198" s="1">
        <v>41462</v>
      </c>
      <c r="W3198" t="s">
        <v>34</v>
      </c>
      <c r="X3198">
        <v>5.92</v>
      </c>
      <c r="Y3198" t="s">
        <v>54</v>
      </c>
      <c r="Z3198">
        <v>115.99</v>
      </c>
      <c r="AA3198">
        <v>95032</v>
      </c>
      <c r="AB3198">
        <f t="shared" si="142"/>
        <v>5103.5599999999995</v>
      </c>
      <c r="AC3198">
        <f t="shared" si="143"/>
        <v>4746.3107999999993</v>
      </c>
    </row>
    <row r="3199" spans="1:29" x14ac:dyDescent="0.25">
      <c r="A3199" t="s">
        <v>2568</v>
      </c>
      <c r="B3199">
        <v>48</v>
      </c>
      <c r="C3199" t="str">
        <f t="shared" si="140"/>
        <v>Adult</v>
      </c>
      <c r="D3199" t="s">
        <v>2569</v>
      </c>
      <c r="E3199" t="s">
        <v>46</v>
      </c>
      <c r="F3199">
        <v>0.05</v>
      </c>
      <c r="G3199">
        <v>1</v>
      </c>
      <c r="H3199" s="1">
        <v>41462</v>
      </c>
      <c r="I3199" s="1" t="str">
        <f t="shared" si="141"/>
        <v xml:space="preserve"> Jul</v>
      </c>
      <c r="J3199">
        <v>45763</v>
      </c>
      <c r="K3199" t="s">
        <v>28</v>
      </c>
      <c r="L3199">
        <v>25</v>
      </c>
      <c r="M3199">
        <v>0.39</v>
      </c>
      <c r="N3199" t="s">
        <v>29</v>
      </c>
      <c r="O3199" t="s">
        <v>30</v>
      </c>
      <c r="P3199" t="s">
        <v>1586</v>
      </c>
      <c r="Q3199" t="s">
        <v>210</v>
      </c>
      <c r="R3199">
        <v>24.28</v>
      </c>
      <c r="S3199" t="s">
        <v>68</v>
      </c>
      <c r="T3199">
        <v>6438</v>
      </c>
      <c r="U3199">
        <v>67.45</v>
      </c>
      <c r="V3199" s="1">
        <v>41463</v>
      </c>
      <c r="W3199" t="s">
        <v>34</v>
      </c>
      <c r="X3199">
        <v>0.5</v>
      </c>
      <c r="Y3199" t="s">
        <v>482</v>
      </c>
      <c r="Z3199">
        <v>2.61</v>
      </c>
      <c r="AA3199">
        <v>67901</v>
      </c>
      <c r="AB3199">
        <f t="shared" si="142"/>
        <v>65.25</v>
      </c>
      <c r="AC3199">
        <f t="shared" si="143"/>
        <v>61.987499999999997</v>
      </c>
    </row>
    <row r="3200" spans="1:29" x14ac:dyDescent="0.25">
      <c r="A3200" t="s">
        <v>1392</v>
      </c>
      <c r="B3200">
        <v>48</v>
      </c>
      <c r="C3200" t="str">
        <f t="shared" si="140"/>
        <v>Adult</v>
      </c>
      <c r="D3200" t="s">
        <v>2800</v>
      </c>
      <c r="E3200" t="s">
        <v>27</v>
      </c>
      <c r="F3200">
        <v>0.08</v>
      </c>
      <c r="G3200">
        <v>1</v>
      </c>
      <c r="H3200" s="1">
        <v>41462</v>
      </c>
      <c r="I3200" s="1" t="str">
        <f t="shared" si="141"/>
        <v xml:space="preserve"> Jul</v>
      </c>
      <c r="J3200">
        <v>46374</v>
      </c>
      <c r="K3200" t="s">
        <v>28</v>
      </c>
      <c r="L3200">
        <v>7</v>
      </c>
      <c r="M3200">
        <v>0.65</v>
      </c>
      <c r="N3200" t="s">
        <v>48</v>
      </c>
      <c r="O3200" t="s">
        <v>73</v>
      </c>
      <c r="P3200" t="s">
        <v>634</v>
      </c>
      <c r="Q3200" t="s">
        <v>75</v>
      </c>
      <c r="R3200">
        <v>-627.64115700000002</v>
      </c>
      <c r="S3200" t="s">
        <v>33</v>
      </c>
      <c r="T3200">
        <v>6516</v>
      </c>
      <c r="U3200">
        <v>1822.83</v>
      </c>
      <c r="V3200" s="1">
        <v>41464</v>
      </c>
      <c r="W3200" t="s">
        <v>53</v>
      </c>
      <c r="X3200">
        <v>66.67</v>
      </c>
      <c r="Y3200" t="s">
        <v>208</v>
      </c>
      <c r="Z3200">
        <v>259.70999999999998</v>
      </c>
      <c r="AA3200">
        <v>44117</v>
      </c>
      <c r="AB3200">
        <f t="shared" si="142"/>
        <v>1817.9699999999998</v>
      </c>
      <c r="AC3200">
        <f t="shared" si="143"/>
        <v>1672.5323999999998</v>
      </c>
    </row>
    <row r="3201" spans="1:29" x14ac:dyDescent="0.25">
      <c r="A3201" t="s">
        <v>3062</v>
      </c>
      <c r="B3201">
        <v>48</v>
      </c>
      <c r="C3201" t="str">
        <f t="shared" si="140"/>
        <v>Adult</v>
      </c>
      <c r="D3201" t="s">
        <v>1368</v>
      </c>
      <c r="E3201" t="s">
        <v>57</v>
      </c>
      <c r="F3201">
        <v>0.05</v>
      </c>
      <c r="G3201">
        <v>1</v>
      </c>
      <c r="H3201" s="1">
        <v>41464</v>
      </c>
      <c r="I3201" s="1" t="str">
        <f t="shared" si="141"/>
        <v xml:space="preserve"> Jul</v>
      </c>
      <c r="J3201">
        <v>21539</v>
      </c>
      <c r="K3201" t="s">
        <v>131</v>
      </c>
      <c r="L3201">
        <v>39</v>
      </c>
      <c r="M3201">
        <v>0.68</v>
      </c>
      <c r="N3201" t="s">
        <v>48</v>
      </c>
      <c r="O3201" t="s">
        <v>40</v>
      </c>
      <c r="P3201" t="s">
        <v>637</v>
      </c>
      <c r="Q3201" t="s">
        <v>75</v>
      </c>
      <c r="R3201">
        <v>-1730.3</v>
      </c>
      <c r="S3201" t="s">
        <v>52</v>
      </c>
      <c r="T3201">
        <v>2982</v>
      </c>
      <c r="U3201">
        <v>2339.84</v>
      </c>
      <c r="V3201" s="1">
        <v>41464</v>
      </c>
      <c r="W3201" t="s">
        <v>34</v>
      </c>
      <c r="X3201">
        <v>69</v>
      </c>
      <c r="Y3201" t="s">
        <v>54</v>
      </c>
      <c r="Z3201">
        <v>71.37</v>
      </c>
      <c r="AA3201">
        <v>90405</v>
      </c>
      <c r="AB3201">
        <f t="shared" si="142"/>
        <v>2783.4300000000003</v>
      </c>
      <c r="AC3201">
        <f t="shared" si="143"/>
        <v>2644.2585000000004</v>
      </c>
    </row>
    <row r="3202" spans="1:29" x14ac:dyDescent="0.25">
      <c r="A3202" t="s">
        <v>3062</v>
      </c>
      <c r="B3202">
        <v>48</v>
      </c>
      <c r="C3202" t="str">
        <f t="shared" si="140"/>
        <v>Adult</v>
      </c>
      <c r="D3202" t="s">
        <v>1368</v>
      </c>
      <c r="E3202" t="s">
        <v>57</v>
      </c>
      <c r="F3202">
        <v>0.04</v>
      </c>
      <c r="G3202">
        <v>1</v>
      </c>
      <c r="H3202" s="1">
        <v>41464</v>
      </c>
      <c r="I3202" s="1" t="str">
        <f t="shared" si="141"/>
        <v xml:space="preserve"> Jul</v>
      </c>
      <c r="J3202">
        <v>21539</v>
      </c>
      <c r="K3202" t="s">
        <v>131</v>
      </c>
      <c r="L3202">
        <v>18</v>
      </c>
      <c r="M3202">
        <v>0.39</v>
      </c>
      <c r="N3202" t="s">
        <v>29</v>
      </c>
      <c r="O3202" t="s">
        <v>59</v>
      </c>
      <c r="P3202" t="s">
        <v>3057</v>
      </c>
      <c r="Q3202" t="s">
        <v>61</v>
      </c>
      <c r="R3202">
        <v>40.11</v>
      </c>
      <c r="S3202" t="s">
        <v>52</v>
      </c>
      <c r="T3202">
        <v>2981</v>
      </c>
      <c r="U3202">
        <v>388.13</v>
      </c>
      <c r="V3202" s="1">
        <v>41465</v>
      </c>
      <c r="W3202" t="s">
        <v>34</v>
      </c>
      <c r="X3202">
        <v>8.32</v>
      </c>
      <c r="Y3202" t="s">
        <v>54</v>
      </c>
      <c r="Z3202">
        <v>21.98</v>
      </c>
      <c r="AA3202">
        <v>90405</v>
      </c>
      <c r="AB3202">
        <f t="shared" si="142"/>
        <v>395.64</v>
      </c>
      <c r="AC3202">
        <f t="shared" si="143"/>
        <v>379.81439999999998</v>
      </c>
    </row>
    <row r="3203" spans="1:29" x14ac:dyDescent="0.25">
      <c r="A3203" t="s">
        <v>2975</v>
      </c>
      <c r="B3203">
        <v>48</v>
      </c>
      <c r="C3203" t="str">
        <f t="shared" si="140"/>
        <v>Adult</v>
      </c>
      <c r="D3203" t="s">
        <v>2216</v>
      </c>
      <c r="E3203" t="s">
        <v>57</v>
      </c>
      <c r="F3203">
        <v>0.09</v>
      </c>
      <c r="G3203">
        <v>1</v>
      </c>
      <c r="H3203" s="1">
        <v>41464</v>
      </c>
      <c r="I3203" s="1" t="str">
        <f t="shared" si="141"/>
        <v xml:space="preserve"> Jul</v>
      </c>
      <c r="J3203">
        <v>15202</v>
      </c>
      <c r="K3203" t="s">
        <v>28</v>
      </c>
      <c r="L3203">
        <v>36</v>
      </c>
      <c r="M3203">
        <v>0.65</v>
      </c>
      <c r="N3203" t="s">
        <v>48</v>
      </c>
      <c r="O3203" t="s">
        <v>59</v>
      </c>
      <c r="P3203" t="s">
        <v>2247</v>
      </c>
      <c r="Q3203" t="s">
        <v>82</v>
      </c>
      <c r="R3203">
        <v>154.16</v>
      </c>
      <c r="S3203" t="s">
        <v>52</v>
      </c>
      <c r="T3203">
        <v>2128</v>
      </c>
      <c r="U3203">
        <v>1340.93</v>
      </c>
      <c r="V3203" s="1">
        <v>41466</v>
      </c>
      <c r="W3203" t="s">
        <v>42</v>
      </c>
      <c r="X3203">
        <v>9.1999999999999993</v>
      </c>
      <c r="Y3203" t="s">
        <v>54</v>
      </c>
      <c r="Z3203">
        <v>39.979999999999997</v>
      </c>
      <c r="AA3203">
        <v>95351</v>
      </c>
      <c r="AB3203">
        <f t="shared" si="142"/>
        <v>1439.28</v>
      </c>
      <c r="AC3203">
        <f t="shared" si="143"/>
        <v>1309.7447999999999</v>
      </c>
    </row>
    <row r="3204" spans="1:29" x14ac:dyDescent="0.25">
      <c r="A3204" t="s">
        <v>1201</v>
      </c>
      <c r="B3204">
        <v>48</v>
      </c>
      <c r="C3204" t="str">
        <f t="shared" si="140"/>
        <v>Adult</v>
      </c>
      <c r="D3204" t="s">
        <v>1971</v>
      </c>
      <c r="E3204" t="s">
        <v>46</v>
      </c>
      <c r="F3204">
        <v>0.04</v>
      </c>
      <c r="G3204">
        <v>1</v>
      </c>
      <c r="H3204" s="1">
        <v>41464</v>
      </c>
      <c r="I3204" s="1" t="str">
        <f t="shared" si="141"/>
        <v xml:space="preserve"> Jul</v>
      </c>
      <c r="J3204">
        <v>59750</v>
      </c>
      <c r="K3204" t="s">
        <v>47</v>
      </c>
      <c r="L3204">
        <v>34</v>
      </c>
      <c r="M3204">
        <v>0.37</v>
      </c>
      <c r="N3204" t="s">
        <v>29</v>
      </c>
      <c r="O3204" t="s">
        <v>30</v>
      </c>
      <c r="P3204" t="s">
        <v>2548</v>
      </c>
      <c r="Q3204" t="s">
        <v>61</v>
      </c>
      <c r="R3204">
        <v>-66.05</v>
      </c>
      <c r="S3204" t="s">
        <v>68</v>
      </c>
      <c r="T3204">
        <v>8360</v>
      </c>
      <c r="U3204">
        <v>223.59</v>
      </c>
      <c r="V3204" s="1">
        <v>41468</v>
      </c>
      <c r="W3204" t="s">
        <v>34</v>
      </c>
      <c r="X3204">
        <v>5.74</v>
      </c>
      <c r="Y3204" t="s">
        <v>416</v>
      </c>
      <c r="Z3204">
        <v>6.48</v>
      </c>
      <c r="AA3204">
        <v>46322</v>
      </c>
      <c r="AB3204">
        <f t="shared" si="142"/>
        <v>220.32000000000002</v>
      </c>
      <c r="AC3204">
        <f t="shared" si="143"/>
        <v>211.50720000000001</v>
      </c>
    </row>
    <row r="3205" spans="1:29" x14ac:dyDescent="0.25">
      <c r="A3205" t="s">
        <v>960</v>
      </c>
      <c r="B3205">
        <v>48</v>
      </c>
      <c r="C3205" t="str">
        <f t="shared" si="140"/>
        <v>Adult</v>
      </c>
      <c r="D3205" t="s">
        <v>961</v>
      </c>
      <c r="E3205" t="s">
        <v>46</v>
      </c>
      <c r="F3205">
        <v>0.05</v>
      </c>
      <c r="G3205">
        <v>1</v>
      </c>
      <c r="H3205" s="1">
        <v>41465</v>
      </c>
      <c r="I3205" s="1" t="str">
        <f t="shared" si="141"/>
        <v xml:space="preserve"> Jul</v>
      </c>
      <c r="J3205">
        <v>48839</v>
      </c>
      <c r="K3205" t="s">
        <v>58</v>
      </c>
      <c r="L3205">
        <v>1</v>
      </c>
      <c r="M3205">
        <v>0.36</v>
      </c>
      <c r="N3205" t="s">
        <v>29</v>
      </c>
      <c r="O3205" t="s">
        <v>30</v>
      </c>
      <c r="P3205" t="s">
        <v>3063</v>
      </c>
      <c r="Q3205" t="s">
        <v>210</v>
      </c>
      <c r="R3205">
        <v>-37.06</v>
      </c>
      <c r="S3205" t="s">
        <v>68</v>
      </c>
      <c r="T3205">
        <v>6858</v>
      </c>
      <c r="U3205">
        <v>97.13</v>
      </c>
      <c r="V3205" s="1">
        <v>41467</v>
      </c>
      <c r="W3205" t="s">
        <v>34</v>
      </c>
      <c r="X3205">
        <v>0.49</v>
      </c>
      <c r="Y3205" t="s">
        <v>149</v>
      </c>
      <c r="Z3205">
        <v>98.31</v>
      </c>
      <c r="AA3205">
        <v>61554</v>
      </c>
      <c r="AB3205">
        <f t="shared" si="142"/>
        <v>98.31</v>
      </c>
      <c r="AC3205">
        <f t="shared" si="143"/>
        <v>93.394500000000008</v>
      </c>
    </row>
    <row r="3206" spans="1:29" x14ac:dyDescent="0.25">
      <c r="A3206" t="s">
        <v>995</v>
      </c>
      <c r="B3206">
        <v>48</v>
      </c>
      <c r="C3206" t="str">
        <f t="shared" si="140"/>
        <v>Adult</v>
      </c>
      <c r="D3206" t="s">
        <v>1991</v>
      </c>
      <c r="E3206" t="s">
        <v>38</v>
      </c>
      <c r="F3206">
        <v>0.1</v>
      </c>
      <c r="G3206">
        <v>1</v>
      </c>
      <c r="H3206" s="1">
        <v>41468</v>
      </c>
      <c r="I3206" s="1" t="str">
        <f t="shared" si="141"/>
        <v xml:space="preserve"> Jul</v>
      </c>
      <c r="J3206">
        <v>47712</v>
      </c>
      <c r="K3206" t="s">
        <v>47</v>
      </c>
      <c r="L3206">
        <v>50</v>
      </c>
      <c r="M3206">
        <v>0.36</v>
      </c>
      <c r="N3206" t="s">
        <v>29</v>
      </c>
      <c r="O3206" t="s">
        <v>30</v>
      </c>
      <c r="P3206" t="s">
        <v>225</v>
      </c>
      <c r="Q3206" t="s">
        <v>67</v>
      </c>
      <c r="R3206">
        <v>-243.869</v>
      </c>
      <c r="S3206" t="s">
        <v>33</v>
      </c>
      <c r="T3206">
        <v>6698</v>
      </c>
      <c r="U3206">
        <v>274.04000000000002</v>
      </c>
      <c r="V3206" s="1">
        <v>41473</v>
      </c>
      <c r="W3206" t="s">
        <v>42</v>
      </c>
      <c r="X3206">
        <v>7.57</v>
      </c>
      <c r="Y3206" t="s">
        <v>43</v>
      </c>
      <c r="Z3206">
        <v>5.38</v>
      </c>
      <c r="AA3206">
        <v>20746</v>
      </c>
      <c r="AB3206">
        <f t="shared" si="142"/>
        <v>269</v>
      </c>
      <c r="AC3206">
        <f t="shared" si="143"/>
        <v>242.1</v>
      </c>
    </row>
    <row r="3207" spans="1:29" x14ac:dyDescent="0.25">
      <c r="A3207" t="s">
        <v>133</v>
      </c>
      <c r="B3207">
        <v>48</v>
      </c>
      <c r="C3207" t="str">
        <f t="shared" si="140"/>
        <v>Adult</v>
      </c>
      <c r="D3207" t="s">
        <v>134</v>
      </c>
      <c r="E3207" t="s">
        <v>38</v>
      </c>
      <c r="F3207">
        <v>0.09</v>
      </c>
      <c r="G3207">
        <v>1</v>
      </c>
      <c r="H3207" s="1">
        <v>41469</v>
      </c>
      <c r="I3207" s="1" t="str">
        <f t="shared" si="141"/>
        <v xml:space="preserve"> Jul</v>
      </c>
      <c r="J3207">
        <v>17255</v>
      </c>
      <c r="K3207" t="s">
        <v>39</v>
      </c>
      <c r="L3207">
        <v>17</v>
      </c>
      <c r="M3207">
        <v>0.56999999999999995</v>
      </c>
      <c r="N3207" t="s">
        <v>29</v>
      </c>
      <c r="O3207" t="s">
        <v>30</v>
      </c>
      <c r="P3207" t="s">
        <v>3064</v>
      </c>
      <c r="Q3207" t="s">
        <v>32</v>
      </c>
      <c r="R3207">
        <v>-75.22</v>
      </c>
      <c r="S3207" t="s">
        <v>33</v>
      </c>
      <c r="T3207">
        <v>2381</v>
      </c>
      <c r="U3207">
        <v>158.19</v>
      </c>
      <c r="V3207" s="1">
        <v>41470</v>
      </c>
      <c r="W3207" t="s">
        <v>34</v>
      </c>
      <c r="X3207">
        <v>7.28</v>
      </c>
      <c r="Y3207" t="s">
        <v>136</v>
      </c>
      <c r="Z3207">
        <v>9.3800000000000008</v>
      </c>
      <c r="AA3207">
        <v>11729</v>
      </c>
      <c r="AB3207">
        <f t="shared" si="142"/>
        <v>159.46</v>
      </c>
      <c r="AC3207">
        <f t="shared" si="143"/>
        <v>145.1086</v>
      </c>
    </row>
    <row r="3208" spans="1:29" x14ac:dyDescent="0.25">
      <c r="A3208" t="s">
        <v>2105</v>
      </c>
      <c r="B3208">
        <v>48</v>
      </c>
      <c r="C3208" t="str">
        <f t="shared" si="140"/>
        <v>Adult</v>
      </c>
      <c r="D3208" t="s">
        <v>2193</v>
      </c>
      <c r="E3208" t="s">
        <v>46</v>
      </c>
      <c r="F3208">
        <v>0</v>
      </c>
      <c r="G3208">
        <v>1</v>
      </c>
      <c r="H3208" s="1">
        <v>41469</v>
      </c>
      <c r="I3208" s="1" t="str">
        <f t="shared" si="141"/>
        <v xml:space="preserve"> Jul</v>
      </c>
      <c r="J3208">
        <v>39235</v>
      </c>
      <c r="K3208" t="s">
        <v>131</v>
      </c>
      <c r="L3208">
        <v>34</v>
      </c>
      <c r="M3208">
        <v>0.52</v>
      </c>
      <c r="N3208" t="s">
        <v>29</v>
      </c>
      <c r="O3208" t="s">
        <v>80</v>
      </c>
      <c r="P3208" t="s">
        <v>1925</v>
      </c>
      <c r="Q3208" t="s">
        <v>214</v>
      </c>
      <c r="R3208">
        <v>-99.95</v>
      </c>
      <c r="S3208" t="s">
        <v>52</v>
      </c>
      <c r="T3208">
        <v>5537</v>
      </c>
      <c r="U3208">
        <v>801.98</v>
      </c>
      <c r="V3208" s="1">
        <v>41471</v>
      </c>
      <c r="W3208" t="s">
        <v>34</v>
      </c>
      <c r="X3208">
        <v>13.99</v>
      </c>
      <c r="Y3208" t="s">
        <v>298</v>
      </c>
      <c r="Z3208">
        <v>21.66</v>
      </c>
      <c r="AA3208">
        <v>81301</v>
      </c>
      <c r="AB3208">
        <f t="shared" si="142"/>
        <v>736.44</v>
      </c>
      <c r="AC3208">
        <f t="shared" si="143"/>
        <v>736.44</v>
      </c>
    </row>
    <row r="3209" spans="1:29" x14ac:dyDescent="0.25">
      <c r="A3209" t="s">
        <v>2312</v>
      </c>
      <c r="B3209">
        <v>48</v>
      </c>
      <c r="C3209" t="str">
        <f t="shared" si="140"/>
        <v>Adult</v>
      </c>
      <c r="D3209" t="s">
        <v>100</v>
      </c>
      <c r="E3209" t="s">
        <v>46</v>
      </c>
      <c r="F3209">
        <v>0.04</v>
      </c>
      <c r="G3209">
        <v>1</v>
      </c>
      <c r="H3209" s="1">
        <v>41469</v>
      </c>
      <c r="I3209" s="1" t="str">
        <f t="shared" si="141"/>
        <v xml:space="preserve"> Jul</v>
      </c>
      <c r="J3209">
        <v>37920</v>
      </c>
      <c r="K3209" t="s">
        <v>58</v>
      </c>
      <c r="L3209">
        <v>48</v>
      </c>
      <c r="M3209">
        <v>0.79</v>
      </c>
      <c r="N3209" t="s">
        <v>96</v>
      </c>
      <c r="O3209" t="s">
        <v>139</v>
      </c>
      <c r="P3209" t="s">
        <v>2190</v>
      </c>
      <c r="Q3209" t="s">
        <v>102</v>
      </c>
      <c r="R3209">
        <v>-380.2</v>
      </c>
      <c r="S3209" t="s">
        <v>68</v>
      </c>
      <c r="T3209">
        <v>5336</v>
      </c>
      <c r="U3209">
        <v>414.42</v>
      </c>
      <c r="V3209" s="1">
        <v>41471</v>
      </c>
      <c r="W3209" t="s">
        <v>34</v>
      </c>
      <c r="X3209">
        <v>8.99</v>
      </c>
      <c r="Y3209" t="s">
        <v>111</v>
      </c>
      <c r="Z3209">
        <v>8.4600000000000009</v>
      </c>
      <c r="AA3209">
        <v>76240</v>
      </c>
      <c r="AB3209">
        <f t="shared" si="142"/>
        <v>406.08000000000004</v>
      </c>
      <c r="AC3209">
        <f t="shared" si="143"/>
        <v>389.83680000000004</v>
      </c>
    </row>
    <row r="3210" spans="1:29" x14ac:dyDescent="0.25">
      <c r="A3210" t="s">
        <v>1503</v>
      </c>
      <c r="B3210">
        <v>48</v>
      </c>
      <c r="C3210" t="str">
        <f t="shared" ref="C3210:C3273" si="144">IF(B3210&gt;=50, "Senior", IF(B3210&gt;=20, "Adult", "Teenager"))</f>
        <v>Adult</v>
      </c>
      <c r="D3210" t="s">
        <v>457</v>
      </c>
      <c r="E3210" t="s">
        <v>46</v>
      </c>
      <c r="F3210">
        <v>0.01</v>
      </c>
      <c r="G3210">
        <v>1</v>
      </c>
      <c r="H3210" s="1">
        <v>41469</v>
      </c>
      <c r="I3210" s="1" t="str">
        <f t="shared" ref="I3210:I3273" si="145">TEXT(H3210," MMM")</f>
        <v xml:space="preserve"> Jul</v>
      </c>
      <c r="J3210">
        <v>2438</v>
      </c>
      <c r="K3210" t="s">
        <v>28</v>
      </c>
      <c r="L3210">
        <v>23</v>
      </c>
      <c r="M3210">
        <v>0.35</v>
      </c>
      <c r="N3210" t="s">
        <v>96</v>
      </c>
      <c r="O3210" t="s">
        <v>139</v>
      </c>
      <c r="P3210" t="s">
        <v>1187</v>
      </c>
      <c r="Q3210" t="s">
        <v>105</v>
      </c>
      <c r="R3210">
        <v>316.476</v>
      </c>
      <c r="S3210" t="s">
        <v>52</v>
      </c>
      <c r="T3210">
        <v>352</v>
      </c>
      <c r="U3210">
        <v>717.46799999999996</v>
      </c>
      <c r="V3210" s="1">
        <v>41471</v>
      </c>
      <c r="W3210" t="s">
        <v>34</v>
      </c>
      <c r="X3210">
        <v>0.99</v>
      </c>
      <c r="Y3210" t="s">
        <v>298</v>
      </c>
      <c r="Z3210">
        <v>35.99</v>
      </c>
      <c r="AA3210">
        <v>80525</v>
      </c>
      <c r="AB3210">
        <f t="shared" ref="AB3210:AB3273" si="146">Z3210*L3210</f>
        <v>827.7700000000001</v>
      </c>
      <c r="AC3210">
        <f t="shared" ref="AC3210:AC3273" si="147">AB3210-AB3210*F3210</f>
        <v>819.49230000000011</v>
      </c>
    </row>
    <row r="3211" spans="1:29" x14ac:dyDescent="0.25">
      <c r="A3211" t="s">
        <v>1503</v>
      </c>
      <c r="B3211">
        <v>48</v>
      </c>
      <c r="C3211" t="str">
        <f t="shared" si="144"/>
        <v>Adult</v>
      </c>
      <c r="D3211" t="s">
        <v>457</v>
      </c>
      <c r="E3211" t="s">
        <v>46</v>
      </c>
      <c r="F3211">
        <v>0.06</v>
      </c>
      <c r="G3211">
        <v>1</v>
      </c>
      <c r="H3211" s="1">
        <v>41469</v>
      </c>
      <c r="I3211" s="1" t="str">
        <f t="shared" si="145"/>
        <v xml:space="preserve"> Jul</v>
      </c>
      <c r="J3211">
        <v>2438</v>
      </c>
      <c r="K3211" t="s">
        <v>28</v>
      </c>
      <c r="L3211">
        <v>20</v>
      </c>
      <c r="M3211">
        <v>0.38</v>
      </c>
      <c r="N3211" t="s">
        <v>29</v>
      </c>
      <c r="O3211" t="s">
        <v>30</v>
      </c>
      <c r="P3211" t="s">
        <v>603</v>
      </c>
      <c r="Q3211" t="s">
        <v>67</v>
      </c>
      <c r="R3211">
        <v>8.8994999999999997</v>
      </c>
      <c r="S3211" t="s">
        <v>52</v>
      </c>
      <c r="T3211">
        <v>351</v>
      </c>
      <c r="U3211">
        <v>278.68</v>
      </c>
      <c r="V3211" s="1">
        <v>41472</v>
      </c>
      <c r="W3211" t="s">
        <v>34</v>
      </c>
      <c r="X3211">
        <v>6.46</v>
      </c>
      <c r="Y3211" t="s">
        <v>298</v>
      </c>
      <c r="Z3211">
        <v>14.48</v>
      </c>
      <c r="AA3211">
        <v>80525</v>
      </c>
      <c r="AB3211">
        <f t="shared" si="146"/>
        <v>289.60000000000002</v>
      </c>
      <c r="AC3211">
        <f t="shared" si="147"/>
        <v>272.22400000000005</v>
      </c>
    </row>
    <row r="3212" spans="1:29" x14ac:dyDescent="0.25">
      <c r="A3212" t="s">
        <v>229</v>
      </c>
      <c r="B3212">
        <v>48</v>
      </c>
      <c r="C3212" t="str">
        <f t="shared" si="144"/>
        <v>Adult</v>
      </c>
      <c r="D3212" t="s">
        <v>3065</v>
      </c>
      <c r="E3212" t="s">
        <v>46</v>
      </c>
      <c r="F3212">
        <v>0.03</v>
      </c>
      <c r="G3212">
        <v>1</v>
      </c>
      <c r="H3212" s="1">
        <v>41469</v>
      </c>
      <c r="I3212" s="1" t="str">
        <f t="shared" si="145"/>
        <v xml:space="preserve"> Jul</v>
      </c>
      <c r="J3212">
        <v>30947</v>
      </c>
      <c r="K3212" t="s">
        <v>47</v>
      </c>
      <c r="L3212">
        <v>17</v>
      </c>
      <c r="M3212">
        <v>0.35</v>
      </c>
      <c r="N3212" t="s">
        <v>29</v>
      </c>
      <c r="O3212" t="s">
        <v>30</v>
      </c>
      <c r="P3212" t="s">
        <v>2050</v>
      </c>
      <c r="Q3212" t="s">
        <v>67</v>
      </c>
      <c r="R3212">
        <v>261.23899999999998</v>
      </c>
      <c r="S3212" t="s">
        <v>68</v>
      </c>
      <c r="T3212">
        <v>4346</v>
      </c>
      <c r="U3212">
        <v>691.59</v>
      </c>
      <c r="V3212" s="1">
        <v>41473</v>
      </c>
      <c r="W3212" t="s">
        <v>34</v>
      </c>
      <c r="X3212">
        <v>2.99</v>
      </c>
      <c r="Y3212" t="s">
        <v>149</v>
      </c>
      <c r="Z3212">
        <v>41.94</v>
      </c>
      <c r="AA3212">
        <v>60544</v>
      </c>
      <c r="AB3212">
        <f t="shared" si="146"/>
        <v>712.98</v>
      </c>
      <c r="AC3212">
        <f t="shared" si="147"/>
        <v>691.59059999999999</v>
      </c>
    </row>
    <row r="3213" spans="1:29" x14ac:dyDescent="0.25">
      <c r="A3213" t="s">
        <v>229</v>
      </c>
      <c r="B3213">
        <v>48</v>
      </c>
      <c r="C3213" t="str">
        <f t="shared" si="144"/>
        <v>Adult</v>
      </c>
      <c r="D3213" t="s">
        <v>3065</v>
      </c>
      <c r="E3213" t="s">
        <v>46</v>
      </c>
      <c r="F3213">
        <v>0.01</v>
      </c>
      <c r="G3213">
        <v>1</v>
      </c>
      <c r="H3213" s="1">
        <v>41469</v>
      </c>
      <c r="I3213" s="1" t="str">
        <f t="shared" si="145"/>
        <v xml:space="preserve"> Jul</v>
      </c>
      <c r="J3213">
        <v>30947</v>
      </c>
      <c r="K3213" t="s">
        <v>47</v>
      </c>
      <c r="L3213">
        <v>45</v>
      </c>
      <c r="M3213">
        <v>0.38</v>
      </c>
      <c r="N3213" t="s">
        <v>29</v>
      </c>
      <c r="O3213" t="s">
        <v>30</v>
      </c>
      <c r="P3213" t="s">
        <v>714</v>
      </c>
      <c r="Q3213" t="s">
        <v>210</v>
      </c>
      <c r="R3213">
        <v>183.53</v>
      </c>
      <c r="S3213" t="s">
        <v>68</v>
      </c>
      <c r="T3213">
        <v>4347</v>
      </c>
      <c r="U3213">
        <v>345.2</v>
      </c>
      <c r="V3213" s="1">
        <v>41473</v>
      </c>
      <c r="W3213" t="s">
        <v>34</v>
      </c>
      <c r="X3213">
        <v>0.49</v>
      </c>
      <c r="Y3213" t="s">
        <v>149</v>
      </c>
      <c r="Z3213">
        <v>7.31</v>
      </c>
      <c r="AA3213">
        <v>60544</v>
      </c>
      <c r="AB3213">
        <f t="shared" si="146"/>
        <v>328.95</v>
      </c>
      <c r="AC3213">
        <f t="shared" si="147"/>
        <v>325.66050000000001</v>
      </c>
    </row>
    <row r="3214" spans="1:29" x14ac:dyDescent="0.25">
      <c r="A3214" t="s">
        <v>3066</v>
      </c>
      <c r="B3214">
        <v>48</v>
      </c>
      <c r="C3214" t="str">
        <f t="shared" si="144"/>
        <v>Adult</v>
      </c>
      <c r="D3214" t="s">
        <v>3067</v>
      </c>
      <c r="E3214" t="s">
        <v>38</v>
      </c>
      <c r="F3214">
        <v>0.06</v>
      </c>
      <c r="G3214">
        <v>1</v>
      </c>
      <c r="H3214" s="1">
        <v>41470</v>
      </c>
      <c r="I3214" s="1" t="str">
        <f t="shared" si="145"/>
        <v xml:space="preserve"> Jul</v>
      </c>
      <c r="J3214">
        <v>294</v>
      </c>
      <c r="K3214" t="s">
        <v>131</v>
      </c>
      <c r="L3214">
        <v>35</v>
      </c>
      <c r="M3214">
        <v>0.71</v>
      </c>
      <c r="N3214" t="s">
        <v>29</v>
      </c>
      <c r="O3214" t="s">
        <v>30</v>
      </c>
      <c r="P3214" t="s">
        <v>940</v>
      </c>
      <c r="Q3214" t="s">
        <v>32</v>
      </c>
      <c r="R3214">
        <v>489.02</v>
      </c>
      <c r="S3214" t="s">
        <v>68</v>
      </c>
      <c r="T3214">
        <v>51</v>
      </c>
      <c r="U3214">
        <v>6375.28</v>
      </c>
      <c r="V3214" s="1">
        <v>41471</v>
      </c>
      <c r="W3214" t="s">
        <v>34</v>
      </c>
      <c r="X3214">
        <v>19.989999999999998</v>
      </c>
      <c r="Y3214" t="s">
        <v>122</v>
      </c>
      <c r="Z3214">
        <v>193.17</v>
      </c>
      <c r="AA3214">
        <v>50322</v>
      </c>
      <c r="AB3214">
        <f t="shared" si="146"/>
        <v>6760.95</v>
      </c>
      <c r="AC3214">
        <f t="shared" si="147"/>
        <v>6355.2929999999997</v>
      </c>
    </row>
    <row r="3215" spans="1:29" x14ac:dyDescent="0.25">
      <c r="A3215" t="s">
        <v>1976</v>
      </c>
      <c r="B3215">
        <v>48</v>
      </c>
      <c r="C3215" t="str">
        <f t="shared" si="144"/>
        <v>Adult</v>
      </c>
      <c r="D3215" t="s">
        <v>1273</v>
      </c>
      <c r="E3215" t="s">
        <v>46</v>
      </c>
      <c r="F3215">
        <v>0.01</v>
      </c>
      <c r="G3215">
        <v>1</v>
      </c>
      <c r="H3215" s="1">
        <v>41470</v>
      </c>
      <c r="I3215" s="1" t="str">
        <f t="shared" si="145"/>
        <v xml:space="preserve"> Jul</v>
      </c>
      <c r="J3215">
        <v>26368</v>
      </c>
      <c r="K3215" t="s">
        <v>131</v>
      </c>
      <c r="L3215">
        <v>25</v>
      </c>
      <c r="M3215">
        <v>0.35</v>
      </c>
      <c r="N3215" t="s">
        <v>96</v>
      </c>
      <c r="O3215" t="s">
        <v>30</v>
      </c>
      <c r="P3215" t="s">
        <v>2741</v>
      </c>
      <c r="Q3215" t="s">
        <v>105</v>
      </c>
      <c r="R3215">
        <v>795.05100000000004</v>
      </c>
      <c r="S3215" t="s">
        <v>68</v>
      </c>
      <c r="T3215">
        <v>3687</v>
      </c>
      <c r="U3215">
        <v>1809.0125</v>
      </c>
      <c r="V3215" s="1">
        <v>41472</v>
      </c>
      <c r="W3215" t="s">
        <v>34</v>
      </c>
      <c r="X3215">
        <v>2.5</v>
      </c>
      <c r="Y3215" t="s">
        <v>246</v>
      </c>
      <c r="Z3215">
        <v>85.99</v>
      </c>
      <c r="AA3215">
        <v>48342</v>
      </c>
      <c r="AB3215">
        <f t="shared" si="146"/>
        <v>2149.75</v>
      </c>
      <c r="AC3215">
        <f t="shared" si="147"/>
        <v>2128.2525000000001</v>
      </c>
    </row>
    <row r="3216" spans="1:29" x14ac:dyDescent="0.25">
      <c r="A3216" t="s">
        <v>948</v>
      </c>
      <c r="B3216">
        <v>48</v>
      </c>
      <c r="C3216" t="str">
        <f t="shared" si="144"/>
        <v>Adult</v>
      </c>
      <c r="D3216" t="s">
        <v>949</v>
      </c>
      <c r="E3216" t="s">
        <v>27</v>
      </c>
      <c r="F3216">
        <v>0.1</v>
      </c>
      <c r="G3216">
        <v>1</v>
      </c>
      <c r="H3216" s="1">
        <v>41470</v>
      </c>
      <c r="I3216" s="1" t="str">
        <f t="shared" si="145"/>
        <v xml:space="preserve"> Jul</v>
      </c>
      <c r="J3216">
        <v>38405</v>
      </c>
      <c r="K3216" t="s">
        <v>131</v>
      </c>
      <c r="L3216">
        <v>29</v>
      </c>
      <c r="M3216">
        <v>0.42</v>
      </c>
      <c r="N3216" t="s">
        <v>48</v>
      </c>
      <c r="O3216" t="s">
        <v>59</v>
      </c>
      <c r="P3216" t="s">
        <v>993</v>
      </c>
      <c r="Q3216" t="s">
        <v>82</v>
      </c>
      <c r="R3216">
        <v>14.77</v>
      </c>
      <c r="S3216" t="s">
        <v>33</v>
      </c>
      <c r="T3216">
        <v>5403</v>
      </c>
      <c r="U3216">
        <v>208.04</v>
      </c>
      <c r="V3216" s="1">
        <v>41473</v>
      </c>
      <c r="W3216" t="s">
        <v>34</v>
      </c>
      <c r="X3216">
        <v>4</v>
      </c>
      <c r="Y3216" t="s">
        <v>208</v>
      </c>
      <c r="Z3216">
        <v>7.59</v>
      </c>
      <c r="AA3216">
        <v>43302</v>
      </c>
      <c r="AB3216">
        <f t="shared" si="146"/>
        <v>220.10999999999999</v>
      </c>
      <c r="AC3216">
        <f t="shared" si="147"/>
        <v>198.09899999999999</v>
      </c>
    </row>
    <row r="3217" spans="1:29" x14ac:dyDescent="0.25">
      <c r="A3217" t="s">
        <v>1006</v>
      </c>
      <c r="B3217">
        <v>48</v>
      </c>
      <c r="C3217" t="str">
        <f t="shared" si="144"/>
        <v>Adult</v>
      </c>
      <c r="D3217" t="s">
        <v>310</v>
      </c>
      <c r="E3217" t="s">
        <v>38</v>
      </c>
      <c r="F3217">
        <v>0.04</v>
      </c>
      <c r="G3217">
        <v>1</v>
      </c>
      <c r="H3217" s="1">
        <v>41470</v>
      </c>
      <c r="I3217" s="1" t="str">
        <f t="shared" si="145"/>
        <v xml:space="preserve"> Jul</v>
      </c>
      <c r="J3217">
        <v>40833</v>
      </c>
      <c r="K3217" t="s">
        <v>47</v>
      </c>
      <c r="L3217">
        <v>48</v>
      </c>
      <c r="M3217">
        <v>0.56000000000000005</v>
      </c>
      <c r="N3217" t="s">
        <v>96</v>
      </c>
      <c r="O3217" t="s">
        <v>30</v>
      </c>
      <c r="P3217" t="s">
        <v>3068</v>
      </c>
      <c r="Q3217" t="s">
        <v>105</v>
      </c>
      <c r="R3217">
        <v>844.82100000000003</v>
      </c>
      <c r="S3217" t="s">
        <v>33</v>
      </c>
      <c r="T3217">
        <v>5749</v>
      </c>
      <c r="U3217">
        <v>2688.0825</v>
      </c>
      <c r="V3217" s="1">
        <v>41479</v>
      </c>
      <c r="W3217" t="s">
        <v>34</v>
      </c>
      <c r="X3217">
        <v>2.5</v>
      </c>
      <c r="Y3217" t="s">
        <v>43</v>
      </c>
      <c r="Z3217">
        <v>65.989999999999995</v>
      </c>
      <c r="AA3217">
        <v>20735</v>
      </c>
      <c r="AB3217">
        <f t="shared" si="146"/>
        <v>3167.5199999999995</v>
      </c>
      <c r="AC3217">
        <f t="shared" si="147"/>
        <v>3040.8191999999995</v>
      </c>
    </row>
    <row r="3218" spans="1:29" x14ac:dyDescent="0.25">
      <c r="A3218" t="s">
        <v>682</v>
      </c>
      <c r="B3218">
        <v>48</v>
      </c>
      <c r="C3218" t="str">
        <f t="shared" si="144"/>
        <v>Adult</v>
      </c>
      <c r="D3218" t="s">
        <v>683</v>
      </c>
      <c r="E3218" t="s">
        <v>57</v>
      </c>
      <c r="F3218">
        <v>0</v>
      </c>
      <c r="G3218">
        <v>1</v>
      </c>
      <c r="H3218" s="1">
        <v>41471</v>
      </c>
      <c r="I3218" s="1" t="str">
        <f t="shared" si="145"/>
        <v xml:space="preserve"> Jul</v>
      </c>
      <c r="J3218">
        <v>1604</v>
      </c>
      <c r="K3218" t="s">
        <v>47</v>
      </c>
      <c r="L3218">
        <v>47</v>
      </c>
      <c r="M3218">
        <v>0.48</v>
      </c>
      <c r="N3218" t="s">
        <v>48</v>
      </c>
      <c r="O3218" t="s">
        <v>139</v>
      </c>
      <c r="P3218" t="s">
        <v>1032</v>
      </c>
      <c r="Q3218" t="s">
        <v>82</v>
      </c>
      <c r="R3218">
        <v>128.88</v>
      </c>
      <c r="S3218" t="s">
        <v>76</v>
      </c>
      <c r="T3218">
        <v>239</v>
      </c>
      <c r="U3218">
        <v>622.82000000000005</v>
      </c>
      <c r="V3218" s="1">
        <v>41471</v>
      </c>
      <c r="W3218" t="s">
        <v>34</v>
      </c>
      <c r="X3218">
        <v>4.9800000000000004</v>
      </c>
      <c r="Y3218" t="s">
        <v>685</v>
      </c>
      <c r="Z3218">
        <v>12.64</v>
      </c>
      <c r="AA3218">
        <v>28403</v>
      </c>
      <c r="AB3218">
        <f t="shared" si="146"/>
        <v>594.08000000000004</v>
      </c>
      <c r="AC3218">
        <f t="shared" si="147"/>
        <v>594.08000000000004</v>
      </c>
    </row>
    <row r="3219" spans="1:29" x14ac:dyDescent="0.25">
      <c r="A3219" t="s">
        <v>2583</v>
      </c>
      <c r="B3219">
        <v>48</v>
      </c>
      <c r="C3219" t="str">
        <f t="shared" si="144"/>
        <v>Adult</v>
      </c>
      <c r="D3219" t="s">
        <v>3069</v>
      </c>
      <c r="E3219" t="s">
        <v>46</v>
      </c>
      <c r="F3219">
        <v>0.06</v>
      </c>
      <c r="G3219">
        <v>1</v>
      </c>
      <c r="H3219" s="1">
        <v>41471</v>
      </c>
      <c r="I3219" s="1" t="str">
        <f t="shared" si="145"/>
        <v xml:space="preserve"> Jul</v>
      </c>
      <c r="J3219">
        <v>31842</v>
      </c>
      <c r="K3219" t="s">
        <v>131</v>
      </c>
      <c r="L3219">
        <v>9</v>
      </c>
      <c r="M3219">
        <v>0.45</v>
      </c>
      <c r="N3219" t="s">
        <v>96</v>
      </c>
      <c r="O3219" t="s">
        <v>139</v>
      </c>
      <c r="P3219" t="s">
        <v>1856</v>
      </c>
      <c r="Q3219" t="s">
        <v>102</v>
      </c>
      <c r="R3219">
        <v>-18.84</v>
      </c>
      <c r="S3219" t="s">
        <v>76</v>
      </c>
      <c r="T3219">
        <v>4465</v>
      </c>
      <c r="U3219">
        <v>157.26</v>
      </c>
      <c r="V3219" s="1">
        <v>41472</v>
      </c>
      <c r="W3219" t="s">
        <v>34</v>
      </c>
      <c r="X3219">
        <v>1.99</v>
      </c>
      <c r="Y3219" t="s">
        <v>132</v>
      </c>
      <c r="Z3219">
        <v>17.48</v>
      </c>
      <c r="AA3219">
        <v>32780</v>
      </c>
      <c r="AB3219">
        <f t="shared" si="146"/>
        <v>157.32</v>
      </c>
      <c r="AC3219">
        <f t="shared" si="147"/>
        <v>147.88079999999999</v>
      </c>
    </row>
    <row r="3220" spans="1:29" x14ac:dyDescent="0.25">
      <c r="A3220" t="s">
        <v>3070</v>
      </c>
      <c r="B3220">
        <v>48</v>
      </c>
      <c r="C3220" t="str">
        <f t="shared" si="144"/>
        <v>Adult</v>
      </c>
      <c r="D3220" t="s">
        <v>2956</v>
      </c>
      <c r="E3220" t="s">
        <v>27</v>
      </c>
      <c r="F3220">
        <v>0.06</v>
      </c>
      <c r="G3220">
        <v>1</v>
      </c>
      <c r="H3220" s="1">
        <v>41471</v>
      </c>
      <c r="I3220" s="1" t="str">
        <f t="shared" si="145"/>
        <v xml:space="preserve"> Jul</v>
      </c>
      <c r="J3220">
        <v>19174</v>
      </c>
      <c r="K3220" t="s">
        <v>131</v>
      </c>
      <c r="L3220">
        <v>19</v>
      </c>
      <c r="M3220">
        <v>0.56000000000000005</v>
      </c>
      <c r="N3220" t="s">
        <v>96</v>
      </c>
      <c r="O3220" t="s">
        <v>30</v>
      </c>
      <c r="P3220" t="s">
        <v>3068</v>
      </c>
      <c r="Q3220" t="s">
        <v>105</v>
      </c>
      <c r="R3220">
        <v>152.74799999999999</v>
      </c>
      <c r="S3220" t="s">
        <v>33</v>
      </c>
      <c r="T3220">
        <v>2650</v>
      </c>
      <c r="U3220">
        <v>1061.905</v>
      </c>
      <c r="V3220" s="1">
        <v>41472</v>
      </c>
      <c r="W3220" t="s">
        <v>34</v>
      </c>
      <c r="X3220">
        <v>2.5</v>
      </c>
      <c r="Y3220" t="s">
        <v>278</v>
      </c>
      <c r="Z3220">
        <v>65.989999999999995</v>
      </c>
      <c r="AA3220">
        <v>1453</v>
      </c>
      <c r="AB3220">
        <f t="shared" si="146"/>
        <v>1253.81</v>
      </c>
      <c r="AC3220">
        <f t="shared" si="147"/>
        <v>1178.5814</v>
      </c>
    </row>
    <row r="3221" spans="1:29" x14ac:dyDescent="0.25">
      <c r="A3221" t="s">
        <v>1917</v>
      </c>
      <c r="B3221">
        <v>48</v>
      </c>
      <c r="C3221" t="str">
        <f t="shared" si="144"/>
        <v>Adult</v>
      </c>
      <c r="D3221" t="s">
        <v>1400</v>
      </c>
      <c r="E3221" t="s">
        <v>27</v>
      </c>
      <c r="F3221">
        <v>0.08</v>
      </c>
      <c r="G3221">
        <v>1</v>
      </c>
      <c r="H3221" s="1">
        <v>41471</v>
      </c>
      <c r="I3221" s="1" t="str">
        <f t="shared" si="145"/>
        <v xml:space="preserve"> Jul</v>
      </c>
      <c r="J3221">
        <v>24833</v>
      </c>
      <c r="K3221" t="s">
        <v>39</v>
      </c>
      <c r="L3221">
        <v>45</v>
      </c>
      <c r="M3221">
        <v>0.63</v>
      </c>
      <c r="N3221" t="s">
        <v>48</v>
      </c>
      <c r="O3221" t="s">
        <v>73</v>
      </c>
      <c r="P3221" t="s">
        <v>2074</v>
      </c>
      <c r="Q3221" t="s">
        <v>75</v>
      </c>
      <c r="R3221">
        <v>-818.76599999999996</v>
      </c>
      <c r="S3221" t="s">
        <v>68</v>
      </c>
      <c r="T3221">
        <v>3488</v>
      </c>
      <c r="U3221">
        <v>5205.83</v>
      </c>
      <c r="V3221" s="1">
        <v>41473</v>
      </c>
      <c r="W3221" t="s">
        <v>53</v>
      </c>
      <c r="X3221">
        <v>51.94</v>
      </c>
      <c r="Y3221" t="s">
        <v>246</v>
      </c>
      <c r="Z3221">
        <v>124.49</v>
      </c>
      <c r="AA3221">
        <v>48071</v>
      </c>
      <c r="AB3221">
        <f t="shared" si="146"/>
        <v>5602.05</v>
      </c>
      <c r="AC3221">
        <f t="shared" si="147"/>
        <v>5153.8860000000004</v>
      </c>
    </row>
    <row r="3222" spans="1:29" x14ac:dyDescent="0.25">
      <c r="A3222" t="s">
        <v>743</v>
      </c>
      <c r="B3222">
        <v>48</v>
      </c>
      <c r="C3222" t="str">
        <f t="shared" si="144"/>
        <v>Adult</v>
      </c>
      <c r="D3222" t="s">
        <v>2956</v>
      </c>
      <c r="E3222" t="s">
        <v>27</v>
      </c>
      <c r="F3222">
        <v>0.05</v>
      </c>
      <c r="G3222">
        <v>1</v>
      </c>
      <c r="H3222" s="1">
        <v>41471</v>
      </c>
      <c r="I3222" s="1" t="str">
        <f t="shared" si="145"/>
        <v xml:space="preserve"> Jul</v>
      </c>
      <c r="J3222">
        <v>19174</v>
      </c>
      <c r="K3222" t="s">
        <v>131</v>
      </c>
      <c r="L3222">
        <v>49</v>
      </c>
      <c r="M3222">
        <v>0.35</v>
      </c>
      <c r="N3222" t="s">
        <v>29</v>
      </c>
      <c r="O3222" t="s">
        <v>30</v>
      </c>
      <c r="P3222" t="s">
        <v>1746</v>
      </c>
      <c r="Q3222" t="s">
        <v>67</v>
      </c>
      <c r="R3222">
        <v>-151.4205</v>
      </c>
      <c r="S3222" t="s">
        <v>33</v>
      </c>
      <c r="T3222">
        <v>2648</v>
      </c>
      <c r="U3222">
        <v>214.62</v>
      </c>
      <c r="V3222" s="1">
        <v>41473</v>
      </c>
      <c r="W3222" t="s">
        <v>34</v>
      </c>
      <c r="X3222">
        <v>5.41</v>
      </c>
      <c r="Y3222" t="s">
        <v>204</v>
      </c>
      <c r="Z3222">
        <v>4.24</v>
      </c>
      <c r="AA3222">
        <v>4210</v>
      </c>
      <c r="AB3222">
        <f t="shared" si="146"/>
        <v>207.76000000000002</v>
      </c>
      <c r="AC3222">
        <f t="shared" si="147"/>
        <v>197.37200000000001</v>
      </c>
    </row>
    <row r="3223" spans="1:29" x14ac:dyDescent="0.25">
      <c r="A3223" t="s">
        <v>3071</v>
      </c>
      <c r="B3223">
        <v>48</v>
      </c>
      <c r="C3223" t="str">
        <f t="shared" si="144"/>
        <v>Adult</v>
      </c>
      <c r="D3223" t="s">
        <v>2956</v>
      </c>
      <c r="E3223" t="s">
        <v>27</v>
      </c>
      <c r="F3223">
        <v>0.02</v>
      </c>
      <c r="G3223">
        <v>1</v>
      </c>
      <c r="H3223" s="1">
        <v>41471</v>
      </c>
      <c r="I3223" s="1" t="str">
        <f t="shared" si="145"/>
        <v xml:space="preserve"> Jul</v>
      </c>
      <c r="J3223">
        <v>19174</v>
      </c>
      <c r="K3223" t="s">
        <v>131</v>
      </c>
      <c r="L3223">
        <v>35</v>
      </c>
      <c r="M3223">
        <v>0.56999999999999995</v>
      </c>
      <c r="N3223" t="s">
        <v>96</v>
      </c>
      <c r="O3223" t="s">
        <v>80</v>
      </c>
      <c r="P3223" t="s">
        <v>1899</v>
      </c>
      <c r="Q3223" t="s">
        <v>105</v>
      </c>
      <c r="R3223">
        <v>1142.0820000000001</v>
      </c>
      <c r="S3223" t="s">
        <v>33</v>
      </c>
      <c r="T3223">
        <v>2649</v>
      </c>
      <c r="U3223">
        <v>5311.973</v>
      </c>
      <c r="V3223" s="1">
        <v>41473</v>
      </c>
      <c r="W3223" t="s">
        <v>34</v>
      </c>
      <c r="X3223">
        <v>13.99</v>
      </c>
      <c r="Y3223" t="s">
        <v>278</v>
      </c>
      <c r="Z3223">
        <v>179.99</v>
      </c>
      <c r="AA3223">
        <v>2478</v>
      </c>
      <c r="AB3223">
        <f t="shared" si="146"/>
        <v>6299.6500000000005</v>
      </c>
      <c r="AC3223">
        <f t="shared" si="147"/>
        <v>6173.6570000000002</v>
      </c>
    </row>
    <row r="3224" spans="1:29" x14ac:dyDescent="0.25">
      <c r="A3224" t="s">
        <v>1504</v>
      </c>
      <c r="B3224">
        <v>48</v>
      </c>
      <c r="C3224" t="str">
        <f t="shared" si="144"/>
        <v>Adult</v>
      </c>
      <c r="D3224" t="s">
        <v>2956</v>
      </c>
      <c r="E3224" t="s">
        <v>27</v>
      </c>
      <c r="F3224">
        <v>0</v>
      </c>
      <c r="G3224">
        <v>1</v>
      </c>
      <c r="H3224" s="1">
        <v>41471</v>
      </c>
      <c r="I3224" s="1" t="str">
        <f t="shared" si="145"/>
        <v xml:space="preserve"> Jul</v>
      </c>
      <c r="J3224">
        <v>19174</v>
      </c>
      <c r="K3224" t="s">
        <v>131</v>
      </c>
      <c r="L3224">
        <v>48</v>
      </c>
      <c r="M3224">
        <v>0.45</v>
      </c>
      <c r="N3224" t="s">
        <v>96</v>
      </c>
      <c r="O3224" t="s">
        <v>139</v>
      </c>
      <c r="P3224" t="s">
        <v>256</v>
      </c>
      <c r="Q3224" t="s">
        <v>102</v>
      </c>
      <c r="R3224">
        <v>665.63</v>
      </c>
      <c r="S3224" t="s">
        <v>33</v>
      </c>
      <c r="T3224">
        <v>2651</v>
      </c>
      <c r="U3224">
        <v>1631.04</v>
      </c>
      <c r="V3224" s="1">
        <v>41473</v>
      </c>
      <c r="W3224" t="s">
        <v>34</v>
      </c>
      <c r="X3224">
        <v>1.99</v>
      </c>
      <c r="Y3224" t="s">
        <v>278</v>
      </c>
      <c r="Z3224">
        <v>33.979999999999997</v>
      </c>
      <c r="AA3224">
        <v>2457</v>
      </c>
      <c r="AB3224">
        <f t="shared" si="146"/>
        <v>1631.04</v>
      </c>
      <c r="AC3224">
        <f t="shared" si="147"/>
        <v>1631.04</v>
      </c>
    </row>
    <row r="3225" spans="1:29" x14ac:dyDescent="0.25">
      <c r="A3225" t="s">
        <v>3072</v>
      </c>
      <c r="B3225">
        <v>48</v>
      </c>
      <c r="C3225" t="str">
        <f t="shared" si="144"/>
        <v>Adult</v>
      </c>
      <c r="D3225" t="s">
        <v>623</v>
      </c>
      <c r="E3225" t="s">
        <v>27</v>
      </c>
      <c r="F3225">
        <v>0.03</v>
      </c>
      <c r="G3225">
        <v>1</v>
      </c>
      <c r="H3225" s="1">
        <v>41471</v>
      </c>
      <c r="I3225" s="1" t="str">
        <f t="shared" si="145"/>
        <v xml:space="preserve"> Jul</v>
      </c>
      <c r="J3225">
        <v>49472</v>
      </c>
      <c r="K3225" t="s">
        <v>47</v>
      </c>
      <c r="L3225">
        <v>9</v>
      </c>
      <c r="M3225">
        <v>0.4</v>
      </c>
      <c r="N3225" t="s">
        <v>29</v>
      </c>
      <c r="O3225" t="s">
        <v>59</v>
      </c>
      <c r="P3225" t="s">
        <v>231</v>
      </c>
      <c r="Q3225" t="s">
        <v>232</v>
      </c>
      <c r="R3225">
        <v>0.08</v>
      </c>
      <c r="S3225" t="s">
        <v>33</v>
      </c>
      <c r="T3225">
        <v>6932</v>
      </c>
      <c r="U3225">
        <v>30.65</v>
      </c>
      <c r="V3225" s="1">
        <v>41475</v>
      </c>
      <c r="W3225" t="s">
        <v>34</v>
      </c>
      <c r="X3225">
        <v>1.35</v>
      </c>
      <c r="Y3225" t="s">
        <v>278</v>
      </c>
      <c r="Z3225">
        <v>3.29</v>
      </c>
      <c r="AA3225">
        <v>1950</v>
      </c>
      <c r="AB3225">
        <f t="shared" si="146"/>
        <v>29.61</v>
      </c>
      <c r="AC3225">
        <f t="shared" si="147"/>
        <v>28.721699999999998</v>
      </c>
    </row>
    <row r="3226" spans="1:29" x14ac:dyDescent="0.25">
      <c r="A3226" t="s">
        <v>743</v>
      </c>
      <c r="B3226">
        <v>48</v>
      </c>
      <c r="C3226" t="str">
        <f t="shared" si="144"/>
        <v>Adult</v>
      </c>
      <c r="D3226" t="s">
        <v>623</v>
      </c>
      <c r="E3226" t="s">
        <v>27</v>
      </c>
      <c r="F3226">
        <v>0.02</v>
      </c>
      <c r="G3226">
        <v>1</v>
      </c>
      <c r="H3226" s="1">
        <v>41471</v>
      </c>
      <c r="I3226" s="1" t="str">
        <f t="shared" si="145"/>
        <v xml:space="preserve"> Jul</v>
      </c>
      <c r="J3226">
        <v>49472</v>
      </c>
      <c r="K3226" t="s">
        <v>47</v>
      </c>
      <c r="L3226">
        <v>23</v>
      </c>
      <c r="M3226">
        <v>0.56000000000000005</v>
      </c>
      <c r="N3226" t="s">
        <v>29</v>
      </c>
      <c r="O3226" t="s">
        <v>59</v>
      </c>
      <c r="P3226" t="s">
        <v>329</v>
      </c>
      <c r="Q3226" t="s">
        <v>88</v>
      </c>
      <c r="R3226">
        <v>17.89</v>
      </c>
      <c r="S3226" t="s">
        <v>33</v>
      </c>
      <c r="T3226">
        <v>6930</v>
      </c>
      <c r="U3226">
        <v>103.2</v>
      </c>
      <c r="V3226" s="1">
        <v>41476</v>
      </c>
      <c r="W3226" t="s">
        <v>34</v>
      </c>
      <c r="X3226">
        <v>0.94</v>
      </c>
      <c r="Y3226" t="s">
        <v>204</v>
      </c>
      <c r="Z3226">
        <v>4.28</v>
      </c>
      <c r="AA3226">
        <v>4210</v>
      </c>
      <c r="AB3226">
        <f t="shared" si="146"/>
        <v>98.440000000000012</v>
      </c>
      <c r="AC3226">
        <f t="shared" si="147"/>
        <v>96.47120000000001</v>
      </c>
    </row>
    <row r="3227" spans="1:29" x14ac:dyDescent="0.25">
      <c r="A3227" t="s">
        <v>3073</v>
      </c>
      <c r="B3227">
        <v>48</v>
      </c>
      <c r="C3227" t="str">
        <f t="shared" si="144"/>
        <v>Adult</v>
      </c>
      <c r="D3227" t="s">
        <v>623</v>
      </c>
      <c r="E3227" t="s">
        <v>27</v>
      </c>
      <c r="F3227">
        <v>0.05</v>
      </c>
      <c r="G3227">
        <v>1</v>
      </c>
      <c r="H3227" s="1">
        <v>41471</v>
      </c>
      <c r="I3227" s="1" t="str">
        <f t="shared" si="145"/>
        <v xml:space="preserve"> Jul</v>
      </c>
      <c r="J3227">
        <v>49472</v>
      </c>
      <c r="K3227" t="s">
        <v>47</v>
      </c>
      <c r="L3227">
        <v>15</v>
      </c>
      <c r="M3227">
        <v>0.43</v>
      </c>
      <c r="N3227" t="s">
        <v>96</v>
      </c>
      <c r="O3227" t="s">
        <v>139</v>
      </c>
      <c r="P3227" t="s">
        <v>445</v>
      </c>
      <c r="Q3227" t="s">
        <v>102</v>
      </c>
      <c r="R3227">
        <v>12.09</v>
      </c>
      <c r="S3227" t="s">
        <v>33</v>
      </c>
      <c r="T3227">
        <v>6931</v>
      </c>
      <c r="U3227">
        <v>144.13999999999999</v>
      </c>
      <c r="V3227" s="1">
        <v>41476</v>
      </c>
      <c r="W3227" t="s">
        <v>34</v>
      </c>
      <c r="X3227">
        <v>1.99</v>
      </c>
      <c r="Y3227" t="s">
        <v>278</v>
      </c>
      <c r="Z3227">
        <v>9.7799999999999994</v>
      </c>
      <c r="AA3227">
        <v>1901</v>
      </c>
      <c r="AB3227">
        <f t="shared" si="146"/>
        <v>146.69999999999999</v>
      </c>
      <c r="AC3227">
        <f t="shared" si="147"/>
        <v>139.36499999999998</v>
      </c>
    </row>
    <row r="3228" spans="1:29" x14ac:dyDescent="0.25">
      <c r="A3228" t="s">
        <v>1601</v>
      </c>
      <c r="B3228">
        <v>48</v>
      </c>
      <c r="C3228" t="str">
        <f t="shared" si="144"/>
        <v>Adult</v>
      </c>
      <c r="D3228" t="s">
        <v>1882</v>
      </c>
      <c r="E3228" t="s">
        <v>38</v>
      </c>
      <c r="F3228">
        <v>0.02</v>
      </c>
      <c r="G3228">
        <v>1</v>
      </c>
      <c r="H3228" s="1">
        <v>41471</v>
      </c>
      <c r="I3228" s="1" t="str">
        <f t="shared" si="145"/>
        <v xml:space="preserve"> Jul</v>
      </c>
      <c r="J3228">
        <v>24069</v>
      </c>
      <c r="K3228" t="s">
        <v>47</v>
      </c>
      <c r="L3228">
        <v>21</v>
      </c>
      <c r="M3228">
        <v>0.74</v>
      </c>
      <c r="N3228" t="s">
        <v>48</v>
      </c>
      <c r="O3228" t="s">
        <v>73</v>
      </c>
      <c r="P3228" t="s">
        <v>512</v>
      </c>
      <c r="Q3228" t="s">
        <v>75</v>
      </c>
      <c r="R3228">
        <v>-592.52049999999997</v>
      </c>
      <c r="S3228" t="s">
        <v>33</v>
      </c>
      <c r="T3228">
        <v>3367</v>
      </c>
      <c r="U3228">
        <v>7981.2</v>
      </c>
      <c r="V3228" s="1">
        <v>41478</v>
      </c>
      <c r="W3228" t="s">
        <v>53</v>
      </c>
      <c r="X3228">
        <v>85.63</v>
      </c>
      <c r="Y3228" t="s">
        <v>136</v>
      </c>
      <c r="Z3228">
        <v>376.13</v>
      </c>
      <c r="AA3228">
        <v>12180</v>
      </c>
      <c r="AB3228">
        <f t="shared" si="146"/>
        <v>7898.73</v>
      </c>
      <c r="AC3228">
        <f t="shared" si="147"/>
        <v>7740.7554</v>
      </c>
    </row>
    <row r="3229" spans="1:29" x14ac:dyDescent="0.25">
      <c r="A3229" t="s">
        <v>458</v>
      </c>
      <c r="B3229">
        <v>48</v>
      </c>
      <c r="C3229" t="str">
        <f t="shared" si="144"/>
        <v>Adult</v>
      </c>
      <c r="D3229" t="s">
        <v>2908</v>
      </c>
      <c r="E3229" t="s">
        <v>46</v>
      </c>
      <c r="F3229">
        <v>0</v>
      </c>
      <c r="G3229">
        <v>1</v>
      </c>
      <c r="H3229" s="1">
        <v>41472</v>
      </c>
      <c r="I3229" s="1" t="str">
        <f t="shared" si="145"/>
        <v xml:space="preserve"> Jul</v>
      </c>
      <c r="J3229">
        <v>39330</v>
      </c>
      <c r="K3229" t="s">
        <v>58</v>
      </c>
      <c r="L3229">
        <v>29</v>
      </c>
      <c r="M3229">
        <v>0.55000000000000004</v>
      </c>
      <c r="N3229" t="s">
        <v>29</v>
      </c>
      <c r="O3229" t="s">
        <v>139</v>
      </c>
      <c r="P3229" t="s">
        <v>2270</v>
      </c>
      <c r="Q3229" t="s">
        <v>481</v>
      </c>
      <c r="R3229">
        <v>-71.959999999999994</v>
      </c>
      <c r="S3229" t="s">
        <v>68</v>
      </c>
      <c r="T3229">
        <v>5552</v>
      </c>
      <c r="U3229">
        <v>184.77</v>
      </c>
      <c r="V3229" s="1">
        <v>41473</v>
      </c>
      <c r="W3229" t="s">
        <v>42</v>
      </c>
      <c r="X3229">
        <v>5.3</v>
      </c>
      <c r="Y3229" t="s">
        <v>111</v>
      </c>
      <c r="Z3229">
        <v>5.74</v>
      </c>
      <c r="AA3229">
        <v>76131</v>
      </c>
      <c r="AB3229">
        <f t="shared" si="146"/>
        <v>166.46</v>
      </c>
      <c r="AC3229">
        <f t="shared" si="147"/>
        <v>166.46</v>
      </c>
    </row>
    <row r="3230" spans="1:29" x14ac:dyDescent="0.25">
      <c r="A3230" t="s">
        <v>399</v>
      </c>
      <c r="B3230">
        <v>48</v>
      </c>
      <c r="C3230" t="str">
        <f t="shared" si="144"/>
        <v>Adult</v>
      </c>
      <c r="D3230" t="s">
        <v>400</v>
      </c>
      <c r="E3230" t="s">
        <v>46</v>
      </c>
      <c r="F3230">
        <v>0.09</v>
      </c>
      <c r="G3230">
        <v>1</v>
      </c>
      <c r="H3230" s="1">
        <v>41472</v>
      </c>
      <c r="I3230" s="1" t="str">
        <f t="shared" si="145"/>
        <v xml:space="preserve"> Jul</v>
      </c>
      <c r="J3230">
        <v>16289</v>
      </c>
      <c r="K3230" t="s">
        <v>28</v>
      </c>
      <c r="L3230">
        <v>37</v>
      </c>
      <c r="M3230">
        <v>0.55000000000000004</v>
      </c>
      <c r="N3230" t="s">
        <v>48</v>
      </c>
      <c r="O3230" t="s">
        <v>139</v>
      </c>
      <c r="P3230" t="s">
        <v>679</v>
      </c>
      <c r="Q3230" t="s">
        <v>82</v>
      </c>
      <c r="R3230">
        <v>96.95</v>
      </c>
      <c r="S3230" t="s">
        <v>76</v>
      </c>
      <c r="T3230">
        <v>2267</v>
      </c>
      <c r="U3230">
        <v>426.64</v>
      </c>
      <c r="V3230" s="1">
        <v>41474</v>
      </c>
      <c r="W3230" t="s">
        <v>34</v>
      </c>
      <c r="X3230">
        <v>2.85</v>
      </c>
      <c r="Y3230" t="s">
        <v>77</v>
      </c>
      <c r="Z3230">
        <v>12.22</v>
      </c>
      <c r="AA3230">
        <v>35473</v>
      </c>
      <c r="AB3230">
        <f t="shared" si="146"/>
        <v>452.14000000000004</v>
      </c>
      <c r="AC3230">
        <f t="shared" si="147"/>
        <v>411.44740000000002</v>
      </c>
    </row>
    <row r="3231" spans="1:29" x14ac:dyDescent="0.25">
      <c r="A3231" t="s">
        <v>3074</v>
      </c>
      <c r="B3231">
        <v>48</v>
      </c>
      <c r="C3231" t="str">
        <f t="shared" si="144"/>
        <v>Adult</v>
      </c>
      <c r="D3231" t="s">
        <v>364</v>
      </c>
      <c r="E3231" t="s">
        <v>38</v>
      </c>
      <c r="F3231">
        <v>0.05</v>
      </c>
      <c r="G3231">
        <v>1</v>
      </c>
      <c r="H3231" s="1">
        <v>41472</v>
      </c>
      <c r="I3231" s="1" t="str">
        <f t="shared" si="145"/>
        <v xml:space="preserve"> Jul</v>
      </c>
      <c r="J3231">
        <v>35137</v>
      </c>
      <c r="K3231" t="s">
        <v>28</v>
      </c>
      <c r="L3231">
        <v>41</v>
      </c>
      <c r="M3231">
        <v>0.38</v>
      </c>
      <c r="N3231" t="s">
        <v>29</v>
      </c>
      <c r="O3231" t="s">
        <v>30</v>
      </c>
      <c r="P3231" t="s">
        <v>755</v>
      </c>
      <c r="Q3231" t="s">
        <v>67</v>
      </c>
      <c r="R3231">
        <v>7.3014999999999999</v>
      </c>
      <c r="S3231" t="s">
        <v>76</v>
      </c>
      <c r="T3231">
        <v>4939</v>
      </c>
      <c r="U3231">
        <v>225.06</v>
      </c>
      <c r="V3231" s="1">
        <v>41474</v>
      </c>
      <c r="W3231" t="s">
        <v>42</v>
      </c>
      <c r="X3231">
        <v>2.99</v>
      </c>
      <c r="Y3231" t="s">
        <v>366</v>
      </c>
      <c r="Z3231">
        <v>5.34</v>
      </c>
      <c r="AA3231">
        <v>72903</v>
      </c>
      <c r="AB3231">
        <f t="shared" si="146"/>
        <v>218.94</v>
      </c>
      <c r="AC3231">
        <f t="shared" si="147"/>
        <v>207.99299999999999</v>
      </c>
    </row>
    <row r="3232" spans="1:29" x14ac:dyDescent="0.25">
      <c r="A3232" t="s">
        <v>3075</v>
      </c>
      <c r="B3232">
        <v>48</v>
      </c>
      <c r="C3232" t="str">
        <f t="shared" si="144"/>
        <v>Adult</v>
      </c>
      <c r="D3232" t="s">
        <v>3076</v>
      </c>
      <c r="E3232" t="s">
        <v>38</v>
      </c>
      <c r="F3232">
        <v>0.05</v>
      </c>
      <c r="G3232">
        <v>1</v>
      </c>
      <c r="H3232" s="1">
        <v>41472</v>
      </c>
      <c r="I3232" s="1" t="str">
        <f t="shared" si="145"/>
        <v xml:space="preserve"> Jul</v>
      </c>
      <c r="J3232">
        <v>6531</v>
      </c>
      <c r="K3232" t="s">
        <v>28</v>
      </c>
      <c r="L3232">
        <v>42</v>
      </c>
      <c r="M3232">
        <v>0.59</v>
      </c>
      <c r="N3232" t="s">
        <v>29</v>
      </c>
      <c r="O3232" t="s">
        <v>30</v>
      </c>
      <c r="P3232" t="s">
        <v>2122</v>
      </c>
      <c r="Q3232" t="s">
        <v>214</v>
      </c>
      <c r="R3232">
        <v>-145.1</v>
      </c>
      <c r="S3232" t="s">
        <v>52</v>
      </c>
      <c r="T3232">
        <v>909</v>
      </c>
      <c r="U3232">
        <v>188.23</v>
      </c>
      <c r="V3232" s="1">
        <v>41474</v>
      </c>
      <c r="W3232" t="s">
        <v>34</v>
      </c>
      <c r="X3232">
        <v>5.15</v>
      </c>
      <c r="Y3232" t="s">
        <v>54</v>
      </c>
      <c r="Z3232">
        <v>4.37</v>
      </c>
      <c r="AA3232">
        <v>92262</v>
      </c>
      <c r="AB3232">
        <f t="shared" si="146"/>
        <v>183.54</v>
      </c>
      <c r="AC3232">
        <f t="shared" si="147"/>
        <v>174.363</v>
      </c>
    </row>
    <row r="3233" spans="1:29" x14ac:dyDescent="0.25">
      <c r="A3233" t="s">
        <v>3075</v>
      </c>
      <c r="B3233">
        <v>48</v>
      </c>
      <c r="C3233" t="str">
        <f t="shared" si="144"/>
        <v>Adult</v>
      </c>
      <c r="D3233" t="s">
        <v>3076</v>
      </c>
      <c r="E3233" t="s">
        <v>38</v>
      </c>
      <c r="F3233">
        <v>0.06</v>
      </c>
      <c r="G3233">
        <v>1</v>
      </c>
      <c r="H3233" s="1">
        <v>41472</v>
      </c>
      <c r="I3233" s="1" t="str">
        <f t="shared" si="145"/>
        <v xml:space="preserve"> Jul</v>
      </c>
      <c r="J3233">
        <v>6531</v>
      </c>
      <c r="K3233" t="s">
        <v>28</v>
      </c>
      <c r="L3233">
        <v>28</v>
      </c>
      <c r="M3233">
        <v>0.44</v>
      </c>
      <c r="N3233" t="s">
        <v>29</v>
      </c>
      <c r="O3233" t="s">
        <v>59</v>
      </c>
      <c r="P3233" t="s">
        <v>1530</v>
      </c>
      <c r="Q3233" t="s">
        <v>88</v>
      </c>
      <c r="R3233">
        <v>143.04</v>
      </c>
      <c r="S3233" t="s">
        <v>52</v>
      </c>
      <c r="T3233">
        <v>910</v>
      </c>
      <c r="U3233">
        <v>541.95000000000005</v>
      </c>
      <c r="V3233" s="1">
        <v>41474</v>
      </c>
      <c r="W3233" t="s">
        <v>34</v>
      </c>
      <c r="X3233">
        <v>4.0999999999999996</v>
      </c>
      <c r="Y3233" t="s">
        <v>54</v>
      </c>
      <c r="Z3233">
        <v>19.84</v>
      </c>
      <c r="AA3233">
        <v>92262</v>
      </c>
      <c r="AB3233">
        <f t="shared" si="146"/>
        <v>555.52</v>
      </c>
      <c r="AC3233">
        <f t="shared" si="147"/>
        <v>522.18880000000001</v>
      </c>
    </row>
    <row r="3234" spans="1:29" x14ac:dyDescent="0.25">
      <c r="A3234" t="s">
        <v>363</v>
      </c>
      <c r="B3234">
        <v>48</v>
      </c>
      <c r="C3234" t="str">
        <f t="shared" si="144"/>
        <v>Adult</v>
      </c>
      <c r="D3234" t="s">
        <v>400</v>
      </c>
      <c r="E3234" t="s">
        <v>46</v>
      </c>
      <c r="F3234">
        <v>0.01</v>
      </c>
      <c r="G3234">
        <v>1</v>
      </c>
      <c r="H3234" s="1">
        <v>41472</v>
      </c>
      <c r="I3234" s="1" t="str">
        <f t="shared" si="145"/>
        <v xml:space="preserve"> Jul</v>
      </c>
      <c r="J3234">
        <v>16289</v>
      </c>
      <c r="K3234" t="s">
        <v>28</v>
      </c>
      <c r="L3234">
        <v>49</v>
      </c>
      <c r="M3234">
        <v>0.57999999999999996</v>
      </c>
      <c r="N3234" t="s">
        <v>96</v>
      </c>
      <c r="O3234" t="s">
        <v>30</v>
      </c>
      <c r="P3234" t="s">
        <v>1614</v>
      </c>
      <c r="Q3234" t="s">
        <v>105</v>
      </c>
      <c r="R3234">
        <v>2040.867</v>
      </c>
      <c r="S3234" t="s">
        <v>76</v>
      </c>
      <c r="T3234">
        <v>2266</v>
      </c>
      <c r="U3234">
        <v>5610.6120000000001</v>
      </c>
      <c r="V3234" s="1">
        <v>41474</v>
      </c>
      <c r="W3234" t="s">
        <v>34</v>
      </c>
      <c r="X3234">
        <v>2.5</v>
      </c>
      <c r="Y3234" t="s">
        <v>366</v>
      </c>
      <c r="Z3234">
        <v>125.99</v>
      </c>
      <c r="AA3234">
        <v>71901</v>
      </c>
      <c r="AB3234">
        <f t="shared" si="146"/>
        <v>6173.5099999999993</v>
      </c>
      <c r="AC3234">
        <f t="shared" si="147"/>
        <v>6111.7748999999994</v>
      </c>
    </row>
    <row r="3235" spans="1:29" x14ac:dyDescent="0.25">
      <c r="A3235" t="s">
        <v>3074</v>
      </c>
      <c r="B3235">
        <v>48</v>
      </c>
      <c r="C3235" t="str">
        <f t="shared" si="144"/>
        <v>Adult</v>
      </c>
      <c r="D3235" t="s">
        <v>364</v>
      </c>
      <c r="E3235" t="s">
        <v>38</v>
      </c>
      <c r="F3235">
        <v>0.1</v>
      </c>
      <c r="G3235">
        <v>1</v>
      </c>
      <c r="H3235" s="1">
        <v>41472</v>
      </c>
      <c r="I3235" s="1" t="str">
        <f t="shared" si="145"/>
        <v xml:space="preserve"> Jul</v>
      </c>
      <c r="J3235">
        <v>35137</v>
      </c>
      <c r="K3235" t="s">
        <v>28</v>
      </c>
      <c r="L3235">
        <v>47</v>
      </c>
      <c r="M3235">
        <v>0.35</v>
      </c>
      <c r="N3235" t="s">
        <v>29</v>
      </c>
      <c r="O3235" t="s">
        <v>30</v>
      </c>
      <c r="P3235" t="s">
        <v>1872</v>
      </c>
      <c r="Q3235" t="s">
        <v>267</v>
      </c>
      <c r="R3235">
        <v>283.79000000000002</v>
      </c>
      <c r="S3235" t="s">
        <v>76</v>
      </c>
      <c r="T3235">
        <v>4940</v>
      </c>
      <c r="U3235">
        <v>1041.78</v>
      </c>
      <c r="V3235" s="1">
        <v>41475</v>
      </c>
      <c r="W3235" t="s">
        <v>34</v>
      </c>
      <c r="X3235">
        <v>6.71</v>
      </c>
      <c r="Y3235" t="s">
        <v>366</v>
      </c>
      <c r="Z3235">
        <v>23.99</v>
      </c>
      <c r="AA3235">
        <v>72903</v>
      </c>
      <c r="AB3235">
        <f t="shared" si="146"/>
        <v>1127.53</v>
      </c>
      <c r="AC3235">
        <f t="shared" si="147"/>
        <v>1014.7769999999999</v>
      </c>
    </row>
    <row r="3236" spans="1:29" x14ac:dyDescent="0.25">
      <c r="A3236" t="s">
        <v>654</v>
      </c>
      <c r="B3236">
        <v>48</v>
      </c>
      <c r="C3236" t="str">
        <f t="shared" si="144"/>
        <v>Adult</v>
      </c>
      <c r="D3236" t="s">
        <v>655</v>
      </c>
      <c r="E3236" t="s">
        <v>57</v>
      </c>
      <c r="F3236">
        <v>0</v>
      </c>
      <c r="G3236">
        <v>1</v>
      </c>
      <c r="H3236" s="1">
        <v>41473</v>
      </c>
      <c r="I3236" s="1" t="str">
        <f t="shared" si="145"/>
        <v xml:space="preserve"> Jul</v>
      </c>
      <c r="J3236">
        <v>18341</v>
      </c>
      <c r="K3236" t="s">
        <v>58</v>
      </c>
      <c r="L3236">
        <v>39</v>
      </c>
      <c r="M3236">
        <v>0.36</v>
      </c>
      <c r="N3236" t="s">
        <v>29</v>
      </c>
      <c r="O3236" t="s">
        <v>30</v>
      </c>
      <c r="P3236" t="s">
        <v>1821</v>
      </c>
      <c r="Q3236" t="s">
        <v>61</v>
      </c>
      <c r="R3236">
        <v>-165.26</v>
      </c>
      <c r="S3236" t="s">
        <v>33</v>
      </c>
      <c r="T3236">
        <v>2526</v>
      </c>
      <c r="U3236">
        <v>237.89</v>
      </c>
      <c r="V3236" s="1">
        <v>41473</v>
      </c>
      <c r="W3236" t="s">
        <v>34</v>
      </c>
      <c r="X3236">
        <v>7.96</v>
      </c>
      <c r="Y3236" t="s">
        <v>43</v>
      </c>
      <c r="Z3236">
        <v>5.78</v>
      </c>
      <c r="AA3236">
        <v>21133</v>
      </c>
      <c r="AB3236">
        <f t="shared" si="146"/>
        <v>225.42000000000002</v>
      </c>
      <c r="AC3236">
        <f t="shared" si="147"/>
        <v>225.42000000000002</v>
      </c>
    </row>
    <row r="3237" spans="1:29" x14ac:dyDescent="0.25">
      <c r="A3237" t="s">
        <v>129</v>
      </c>
      <c r="B3237">
        <v>48</v>
      </c>
      <c r="C3237" t="str">
        <f t="shared" si="144"/>
        <v>Adult</v>
      </c>
      <c r="D3237" t="s">
        <v>130</v>
      </c>
      <c r="E3237" t="s">
        <v>46</v>
      </c>
      <c r="F3237">
        <v>0.02</v>
      </c>
      <c r="G3237">
        <v>1</v>
      </c>
      <c r="H3237" s="1">
        <v>41473</v>
      </c>
      <c r="I3237" s="1" t="str">
        <f t="shared" si="145"/>
        <v xml:space="preserve"> Jul</v>
      </c>
      <c r="J3237">
        <v>14534</v>
      </c>
      <c r="K3237" t="s">
        <v>131</v>
      </c>
      <c r="L3237">
        <v>46</v>
      </c>
      <c r="M3237">
        <v>0.37</v>
      </c>
      <c r="N3237" t="s">
        <v>96</v>
      </c>
      <c r="O3237" t="s">
        <v>30</v>
      </c>
      <c r="P3237" t="s">
        <v>1062</v>
      </c>
      <c r="Q3237" t="s">
        <v>102</v>
      </c>
      <c r="R3237">
        <v>226.09</v>
      </c>
      <c r="S3237" t="s">
        <v>76</v>
      </c>
      <c r="T3237">
        <v>2042</v>
      </c>
      <c r="U3237">
        <v>745.99</v>
      </c>
      <c r="V3237" s="1">
        <v>41473</v>
      </c>
      <c r="W3237" t="s">
        <v>34</v>
      </c>
      <c r="X3237">
        <v>4</v>
      </c>
      <c r="Y3237" t="s">
        <v>132</v>
      </c>
      <c r="Z3237">
        <v>15.98</v>
      </c>
      <c r="AA3237">
        <v>32174</v>
      </c>
      <c r="AB3237">
        <f t="shared" si="146"/>
        <v>735.08</v>
      </c>
      <c r="AC3237">
        <f t="shared" si="147"/>
        <v>720.37840000000006</v>
      </c>
    </row>
    <row r="3238" spans="1:29" x14ac:dyDescent="0.25">
      <c r="A3238" t="s">
        <v>392</v>
      </c>
      <c r="B3238">
        <v>48</v>
      </c>
      <c r="C3238" t="str">
        <f t="shared" si="144"/>
        <v>Adult</v>
      </c>
      <c r="D3238" t="s">
        <v>393</v>
      </c>
      <c r="E3238" t="s">
        <v>38</v>
      </c>
      <c r="F3238">
        <v>0.01</v>
      </c>
      <c r="G3238">
        <v>1</v>
      </c>
      <c r="H3238" s="1">
        <v>41473</v>
      </c>
      <c r="I3238" s="1" t="str">
        <f t="shared" si="145"/>
        <v xml:space="preserve"> Jul</v>
      </c>
      <c r="J3238">
        <v>34499</v>
      </c>
      <c r="K3238" t="s">
        <v>131</v>
      </c>
      <c r="L3238">
        <v>2</v>
      </c>
      <c r="M3238">
        <v>0.56999999999999995</v>
      </c>
      <c r="N3238" t="s">
        <v>48</v>
      </c>
      <c r="O3238" t="s">
        <v>49</v>
      </c>
      <c r="P3238" t="s">
        <v>2301</v>
      </c>
      <c r="Q3238" t="s">
        <v>51</v>
      </c>
      <c r="R3238">
        <v>-336.3</v>
      </c>
      <c r="S3238" t="s">
        <v>76</v>
      </c>
      <c r="T3238">
        <v>4850</v>
      </c>
      <c r="U3238">
        <v>555.67999999999995</v>
      </c>
      <c r="V3238" s="1">
        <v>41474</v>
      </c>
      <c r="W3238" t="s">
        <v>53</v>
      </c>
      <c r="X3238">
        <v>62.94</v>
      </c>
      <c r="Y3238" t="s">
        <v>345</v>
      </c>
      <c r="Z3238">
        <v>243.98</v>
      </c>
      <c r="AA3238">
        <v>39301</v>
      </c>
      <c r="AB3238">
        <f t="shared" si="146"/>
        <v>487.96</v>
      </c>
      <c r="AC3238">
        <f t="shared" si="147"/>
        <v>483.0804</v>
      </c>
    </row>
    <row r="3239" spans="1:29" x14ac:dyDescent="0.25">
      <c r="A3239" t="s">
        <v>930</v>
      </c>
      <c r="B3239">
        <v>48</v>
      </c>
      <c r="C3239" t="str">
        <f t="shared" si="144"/>
        <v>Adult</v>
      </c>
      <c r="D3239" t="s">
        <v>433</v>
      </c>
      <c r="E3239" t="s">
        <v>38</v>
      </c>
      <c r="F3239">
        <v>0.02</v>
      </c>
      <c r="G3239">
        <v>1</v>
      </c>
      <c r="H3239" s="1">
        <v>41473</v>
      </c>
      <c r="I3239" s="1" t="str">
        <f t="shared" si="145"/>
        <v xml:space="preserve"> Jul</v>
      </c>
      <c r="J3239">
        <v>23559</v>
      </c>
      <c r="K3239" t="s">
        <v>47</v>
      </c>
      <c r="L3239">
        <v>9</v>
      </c>
      <c r="M3239">
        <v>0.4</v>
      </c>
      <c r="N3239" t="s">
        <v>96</v>
      </c>
      <c r="O3239" t="s">
        <v>80</v>
      </c>
      <c r="P3239" t="s">
        <v>1121</v>
      </c>
      <c r="Q3239" t="s">
        <v>98</v>
      </c>
      <c r="R3239">
        <v>-34.625999999999998</v>
      </c>
      <c r="S3239" t="s">
        <v>76</v>
      </c>
      <c r="T3239">
        <v>3299</v>
      </c>
      <c r="U3239">
        <v>173.44</v>
      </c>
      <c r="V3239" s="1">
        <v>41478</v>
      </c>
      <c r="W3239" t="s">
        <v>34</v>
      </c>
      <c r="X3239">
        <v>8.51</v>
      </c>
      <c r="Y3239" t="s">
        <v>291</v>
      </c>
      <c r="Z3239">
        <v>17.98</v>
      </c>
      <c r="AA3239">
        <v>37174</v>
      </c>
      <c r="AB3239">
        <f t="shared" si="146"/>
        <v>161.82</v>
      </c>
      <c r="AC3239">
        <f t="shared" si="147"/>
        <v>158.58359999999999</v>
      </c>
    </row>
    <row r="3240" spans="1:29" x14ac:dyDescent="0.25">
      <c r="A3240" t="s">
        <v>930</v>
      </c>
      <c r="B3240">
        <v>48</v>
      </c>
      <c r="C3240" t="str">
        <f t="shared" si="144"/>
        <v>Adult</v>
      </c>
      <c r="D3240" t="s">
        <v>433</v>
      </c>
      <c r="E3240" t="s">
        <v>38</v>
      </c>
      <c r="F3240">
        <v>0.03</v>
      </c>
      <c r="G3240">
        <v>1</v>
      </c>
      <c r="H3240" s="1">
        <v>41473</v>
      </c>
      <c r="I3240" s="1" t="str">
        <f t="shared" si="145"/>
        <v xml:space="preserve"> Jul</v>
      </c>
      <c r="J3240">
        <v>23559</v>
      </c>
      <c r="K3240" t="s">
        <v>47</v>
      </c>
      <c r="L3240">
        <v>14</v>
      </c>
      <c r="M3240">
        <v>0.38</v>
      </c>
      <c r="N3240" t="s">
        <v>29</v>
      </c>
      <c r="O3240" t="s">
        <v>30</v>
      </c>
      <c r="P3240" t="s">
        <v>1124</v>
      </c>
      <c r="Q3240" t="s">
        <v>67</v>
      </c>
      <c r="R3240">
        <v>166.5745</v>
      </c>
      <c r="S3240" t="s">
        <v>76</v>
      </c>
      <c r="T3240">
        <v>3298</v>
      </c>
      <c r="U3240">
        <v>425.67</v>
      </c>
      <c r="V3240" s="1">
        <v>41480</v>
      </c>
      <c r="W3240" t="s">
        <v>42</v>
      </c>
      <c r="X3240">
        <v>1.49</v>
      </c>
      <c r="Y3240" t="s">
        <v>291</v>
      </c>
      <c r="Z3240">
        <v>28.53</v>
      </c>
      <c r="AA3240">
        <v>37174</v>
      </c>
      <c r="AB3240">
        <f t="shared" si="146"/>
        <v>399.42</v>
      </c>
      <c r="AC3240">
        <f t="shared" si="147"/>
        <v>387.43740000000003</v>
      </c>
    </row>
    <row r="3241" spans="1:29" x14ac:dyDescent="0.25">
      <c r="A3241" t="s">
        <v>3077</v>
      </c>
      <c r="B3241">
        <v>48</v>
      </c>
      <c r="C3241" t="str">
        <f t="shared" si="144"/>
        <v>Adult</v>
      </c>
      <c r="D3241" t="s">
        <v>2916</v>
      </c>
      <c r="E3241" t="s">
        <v>38</v>
      </c>
      <c r="F3241">
        <v>0.01</v>
      </c>
      <c r="G3241">
        <v>1</v>
      </c>
      <c r="H3241" s="1">
        <v>41474</v>
      </c>
      <c r="I3241" s="1" t="str">
        <f t="shared" si="145"/>
        <v xml:space="preserve"> Jul</v>
      </c>
      <c r="J3241">
        <v>35043</v>
      </c>
      <c r="K3241" t="s">
        <v>39</v>
      </c>
      <c r="L3241">
        <v>45</v>
      </c>
      <c r="M3241">
        <v>0.39</v>
      </c>
      <c r="N3241" t="s">
        <v>29</v>
      </c>
      <c r="O3241" t="s">
        <v>59</v>
      </c>
      <c r="P3241" t="s">
        <v>1491</v>
      </c>
      <c r="Q3241" t="s">
        <v>232</v>
      </c>
      <c r="R3241">
        <v>37.99</v>
      </c>
      <c r="S3241" t="s">
        <v>76</v>
      </c>
      <c r="T3241">
        <v>4923</v>
      </c>
      <c r="U3241">
        <v>125.21</v>
      </c>
      <c r="V3241" s="1">
        <v>41475</v>
      </c>
      <c r="W3241" t="s">
        <v>42</v>
      </c>
      <c r="X3241">
        <v>0.8</v>
      </c>
      <c r="Y3241" t="s">
        <v>272</v>
      </c>
      <c r="Z3241">
        <v>2.62</v>
      </c>
      <c r="AA3241">
        <v>40356</v>
      </c>
      <c r="AB3241">
        <f t="shared" si="146"/>
        <v>117.9</v>
      </c>
      <c r="AC3241">
        <f t="shared" si="147"/>
        <v>116.721</v>
      </c>
    </row>
    <row r="3242" spans="1:29" x14ac:dyDescent="0.25">
      <c r="A3242" t="s">
        <v>3077</v>
      </c>
      <c r="B3242">
        <v>48</v>
      </c>
      <c r="C3242" t="str">
        <f t="shared" si="144"/>
        <v>Adult</v>
      </c>
      <c r="D3242" t="s">
        <v>2916</v>
      </c>
      <c r="E3242" t="s">
        <v>38</v>
      </c>
      <c r="F3242">
        <v>0.06</v>
      </c>
      <c r="G3242">
        <v>1</v>
      </c>
      <c r="H3242" s="1">
        <v>41474</v>
      </c>
      <c r="I3242" s="1" t="str">
        <f t="shared" si="145"/>
        <v xml:space="preserve"> Jul</v>
      </c>
      <c r="J3242">
        <v>35043</v>
      </c>
      <c r="K3242" t="s">
        <v>39</v>
      </c>
      <c r="L3242">
        <v>9</v>
      </c>
      <c r="M3242">
        <v>0.56999999999999995</v>
      </c>
      <c r="N3242" t="s">
        <v>96</v>
      </c>
      <c r="O3242" t="s">
        <v>30</v>
      </c>
      <c r="P3242" t="s">
        <v>2831</v>
      </c>
      <c r="Q3242" t="s">
        <v>105</v>
      </c>
      <c r="R3242">
        <v>-287.99099999999999</v>
      </c>
      <c r="S3242" t="s">
        <v>76</v>
      </c>
      <c r="T3242">
        <v>4924</v>
      </c>
      <c r="U3242">
        <v>924.11149999999998</v>
      </c>
      <c r="V3242" s="1">
        <v>41475</v>
      </c>
      <c r="W3242" t="s">
        <v>34</v>
      </c>
      <c r="X3242">
        <v>8.08</v>
      </c>
      <c r="Y3242" t="s">
        <v>272</v>
      </c>
      <c r="Z3242">
        <v>125.99</v>
      </c>
      <c r="AA3242">
        <v>40356</v>
      </c>
      <c r="AB3242">
        <f t="shared" si="146"/>
        <v>1133.9099999999999</v>
      </c>
      <c r="AC3242">
        <f t="shared" si="147"/>
        <v>1065.8753999999999</v>
      </c>
    </row>
    <row r="3243" spans="1:29" x14ac:dyDescent="0.25">
      <c r="A3243" t="s">
        <v>643</v>
      </c>
      <c r="B3243">
        <v>48</v>
      </c>
      <c r="C3243" t="str">
        <f t="shared" si="144"/>
        <v>Adult</v>
      </c>
      <c r="D3243" t="s">
        <v>91</v>
      </c>
      <c r="E3243" t="s">
        <v>46</v>
      </c>
      <c r="F3243">
        <v>0.01</v>
      </c>
      <c r="G3243">
        <v>1</v>
      </c>
      <c r="H3243" s="1">
        <v>41474</v>
      </c>
      <c r="I3243" s="1" t="str">
        <f t="shared" si="145"/>
        <v xml:space="preserve"> Jul</v>
      </c>
      <c r="J3243">
        <v>56101</v>
      </c>
      <c r="K3243" t="s">
        <v>39</v>
      </c>
      <c r="L3243">
        <v>1</v>
      </c>
      <c r="M3243">
        <v>0.52</v>
      </c>
      <c r="N3243" t="s">
        <v>29</v>
      </c>
      <c r="O3243" t="s">
        <v>80</v>
      </c>
      <c r="P3243" t="s">
        <v>282</v>
      </c>
      <c r="Q3243" t="s">
        <v>214</v>
      </c>
      <c r="R3243">
        <v>-7.22</v>
      </c>
      <c r="S3243" t="s">
        <v>68</v>
      </c>
      <c r="T3243">
        <v>7845</v>
      </c>
      <c r="U3243">
        <v>21.45</v>
      </c>
      <c r="V3243" s="1">
        <v>41476</v>
      </c>
      <c r="W3243" t="s">
        <v>34</v>
      </c>
      <c r="X3243">
        <v>6.75</v>
      </c>
      <c r="Y3243" t="s">
        <v>93</v>
      </c>
      <c r="Z3243">
        <v>14.42</v>
      </c>
      <c r="AA3243">
        <v>68502</v>
      </c>
      <c r="AB3243">
        <f t="shared" si="146"/>
        <v>14.42</v>
      </c>
      <c r="AC3243">
        <f t="shared" si="147"/>
        <v>14.2758</v>
      </c>
    </row>
    <row r="3244" spans="1:29" x14ac:dyDescent="0.25">
      <c r="A3244" t="s">
        <v>1917</v>
      </c>
      <c r="B3244">
        <v>48</v>
      </c>
      <c r="C3244" t="str">
        <f t="shared" si="144"/>
        <v>Adult</v>
      </c>
      <c r="D3244" t="s">
        <v>1918</v>
      </c>
      <c r="E3244" t="s">
        <v>46</v>
      </c>
      <c r="F3244">
        <v>0.01</v>
      </c>
      <c r="G3244">
        <v>1</v>
      </c>
      <c r="H3244" s="1">
        <v>41474</v>
      </c>
      <c r="I3244" s="1" t="str">
        <f t="shared" si="145"/>
        <v xml:space="preserve"> Jul</v>
      </c>
      <c r="J3244">
        <v>17344</v>
      </c>
      <c r="K3244" t="s">
        <v>58</v>
      </c>
      <c r="L3244">
        <v>40</v>
      </c>
      <c r="M3244">
        <v>0.59</v>
      </c>
      <c r="N3244" t="s">
        <v>96</v>
      </c>
      <c r="O3244" t="s">
        <v>30</v>
      </c>
      <c r="P3244">
        <v>5190</v>
      </c>
      <c r="Q3244" t="s">
        <v>105</v>
      </c>
      <c r="R3244">
        <v>571.53599999999994</v>
      </c>
      <c r="S3244" t="s">
        <v>68</v>
      </c>
      <c r="T3244">
        <v>2393</v>
      </c>
      <c r="U3244">
        <v>2405.4575</v>
      </c>
      <c r="V3244" s="1">
        <v>41476</v>
      </c>
      <c r="W3244" t="s">
        <v>34</v>
      </c>
      <c r="X3244">
        <v>7.69</v>
      </c>
      <c r="Y3244" t="s">
        <v>246</v>
      </c>
      <c r="Z3244">
        <v>65.989999999999995</v>
      </c>
      <c r="AA3244">
        <v>48071</v>
      </c>
      <c r="AB3244">
        <f t="shared" si="146"/>
        <v>2639.6</v>
      </c>
      <c r="AC3244">
        <f t="shared" si="147"/>
        <v>2613.2039999999997</v>
      </c>
    </row>
    <row r="3245" spans="1:29" x14ac:dyDescent="0.25">
      <c r="A3245" t="s">
        <v>1139</v>
      </c>
      <c r="B3245">
        <v>48</v>
      </c>
      <c r="C3245" t="str">
        <f t="shared" si="144"/>
        <v>Adult</v>
      </c>
      <c r="D3245" t="s">
        <v>2260</v>
      </c>
      <c r="E3245" t="s">
        <v>46</v>
      </c>
      <c r="F3245">
        <v>0.08</v>
      </c>
      <c r="G3245">
        <v>1</v>
      </c>
      <c r="H3245" s="1">
        <v>41474</v>
      </c>
      <c r="I3245" s="1" t="str">
        <f t="shared" si="145"/>
        <v xml:space="preserve"> Jul</v>
      </c>
      <c r="J3245">
        <v>50242</v>
      </c>
      <c r="K3245" t="s">
        <v>39</v>
      </c>
      <c r="L3245">
        <v>8</v>
      </c>
      <c r="M3245">
        <v>0.56000000000000005</v>
      </c>
      <c r="N3245" t="s">
        <v>96</v>
      </c>
      <c r="O3245" t="s">
        <v>30</v>
      </c>
      <c r="P3245" t="s">
        <v>686</v>
      </c>
      <c r="Q3245" t="s">
        <v>105</v>
      </c>
      <c r="R3245">
        <v>-426.07400000000001</v>
      </c>
      <c r="S3245" t="s">
        <v>76</v>
      </c>
      <c r="T3245">
        <v>7037</v>
      </c>
      <c r="U3245">
        <v>1391.7645</v>
      </c>
      <c r="V3245" s="1">
        <v>41476</v>
      </c>
      <c r="W3245" t="s">
        <v>34</v>
      </c>
      <c r="X3245">
        <v>8.99</v>
      </c>
      <c r="Y3245" t="s">
        <v>132</v>
      </c>
      <c r="Z3245">
        <v>205.99</v>
      </c>
      <c r="AA3245">
        <v>33160</v>
      </c>
      <c r="AB3245">
        <f t="shared" si="146"/>
        <v>1647.92</v>
      </c>
      <c r="AC3245">
        <f t="shared" si="147"/>
        <v>1516.0864000000001</v>
      </c>
    </row>
    <row r="3246" spans="1:29" x14ac:dyDescent="0.25">
      <c r="A3246" t="s">
        <v>643</v>
      </c>
      <c r="B3246">
        <v>48</v>
      </c>
      <c r="C3246" t="str">
        <f t="shared" si="144"/>
        <v>Adult</v>
      </c>
      <c r="D3246" t="s">
        <v>91</v>
      </c>
      <c r="E3246" t="s">
        <v>46</v>
      </c>
      <c r="F3246">
        <v>0.08</v>
      </c>
      <c r="G3246">
        <v>1</v>
      </c>
      <c r="H3246" s="1">
        <v>41474</v>
      </c>
      <c r="I3246" s="1" t="str">
        <f t="shared" si="145"/>
        <v xml:space="preserve"> Jul</v>
      </c>
      <c r="J3246">
        <v>56101</v>
      </c>
      <c r="K3246" t="s">
        <v>39</v>
      </c>
      <c r="L3246">
        <v>44</v>
      </c>
      <c r="M3246">
        <v>0.37</v>
      </c>
      <c r="N3246" t="s">
        <v>29</v>
      </c>
      <c r="O3246" t="s">
        <v>30</v>
      </c>
      <c r="P3246" t="s">
        <v>1444</v>
      </c>
      <c r="Q3246" t="s">
        <v>67</v>
      </c>
      <c r="R3246">
        <v>1886.4135000000001</v>
      </c>
      <c r="S3246" t="s">
        <v>68</v>
      </c>
      <c r="T3246">
        <v>7846</v>
      </c>
      <c r="U3246">
        <v>5347.13</v>
      </c>
      <c r="V3246" s="1">
        <v>41477</v>
      </c>
      <c r="W3246" t="s">
        <v>34</v>
      </c>
      <c r="X3246">
        <v>19.989999999999998</v>
      </c>
      <c r="Y3246" t="s">
        <v>93</v>
      </c>
      <c r="Z3246">
        <v>122.99</v>
      </c>
      <c r="AA3246">
        <v>68502</v>
      </c>
      <c r="AB3246">
        <f t="shared" si="146"/>
        <v>5411.5599999999995</v>
      </c>
      <c r="AC3246">
        <f t="shared" si="147"/>
        <v>4978.6351999999997</v>
      </c>
    </row>
    <row r="3247" spans="1:29" x14ac:dyDescent="0.25">
      <c r="A3247" t="s">
        <v>948</v>
      </c>
      <c r="B3247">
        <v>48</v>
      </c>
      <c r="C3247" t="str">
        <f t="shared" si="144"/>
        <v>Adult</v>
      </c>
      <c r="D3247" t="s">
        <v>2278</v>
      </c>
      <c r="E3247" t="s">
        <v>38</v>
      </c>
      <c r="F3247">
        <v>0</v>
      </c>
      <c r="G3247">
        <v>1</v>
      </c>
      <c r="H3247" s="1">
        <v>41474</v>
      </c>
      <c r="I3247" s="1" t="str">
        <f t="shared" si="145"/>
        <v xml:space="preserve"> Jul</v>
      </c>
      <c r="J3247">
        <v>50210</v>
      </c>
      <c r="K3247" t="s">
        <v>47</v>
      </c>
      <c r="L3247">
        <v>47</v>
      </c>
      <c r="M3247">
        <v>0.37</v>
      </c>
      <c r="N3247" t="s">
        <v>29</v>
      </c>
      <c r="O3247" t="s">
        <v>30</v>
      </c>
      <c r="P3247" t="s">
        <v>780</v>
      </c>
      <c r="Q3247" t="s">
        <v>210</v>
      </c>
      <c r="R3247">
        <v>82.3</v>
      </c>
      <c r="S3247" t="s">
        <v>68</v>
      </c>
      <c r="T3247">
        <v>7035</v>
      </c>
      <c r="U3247">
        <v>178.51</v>
      </c>
      <c r="V3247" s="1">
        <v>41479</v>
      </c>
      <c r="W3247" t="s">
        <v>34</v>
      </c>
      <c r="X3247">
        <v>0.5</v>
      </c>
      <c r="Y3247" t="s">
        <v>122</v>
      </c>
      <c r="Z3247">
        <v>3.75</v>
      </c>
      <c r="AA3247">
        <v>52302</v>
      </c>
      <c r="AB3247">
        <f t="shared" si="146"/>
        <v>176.25</v>
      </c>
      <c r="AC3247">
        <f t="shared" si="147"/>
        <v>176.25</v>
      </c>
    </row>
    <row r="3248" spans="1:29" x14ac:dyDescent="0.25">
      <c r="A3248" t="s">
        <v>948</v>
      </c>
      <c r="B3248">
        <v>48</v>
      </c>
      <c r="C3248" t="str">
        <f t="shared" si="144"/>
        <v>Adult</v>
      </c>
      <c r="D3248" t="s">
        <v>2278</v>
      </c>
      <c r="E3248" t="s">
        <v>38</v>
      </c>
      <c r="F3248">
        <v>0</v>
      </c>
      <c r="G3248">
        <v>1</v>
      </c>
      <c r="H3248" s="1">
        <v>41474</v>
      </c>
      <c r="I3248" s="1" t="str">
        <f t="shared" si="145"/>
        <v xml:space="preserve"> Jul</v>
      </c>
      <c r="J3248">
        <v>50210</v>
      </c>
      <c r="K3248" t="s">
        <v>47</v>
      </c>
      <c r="L3248">
        <v>15</v>
      </c>
      <c r="M3248">
        <v>0.82</v>
      </c>
      <c r="N3248" t="s">
        <v>29</v>
      </c>
      <c r="O3248" t="s">
        <v>59</v>
      </c>
      <c r="P3248" t="s">
        <v>1940</v>
      </c>
      <c r="Q3248" t="s">
        <v>232</v>
      </c>
      <c r="R3248">
        <v>-30.26</v>
      </c>
      <c r="S3248" t="s">
        <v>68</v>
      </c>
      <c r="T3248">
        <v>7036</v>
      </c>
      <c r="U3248">
        <v>31.32</v>
      </c>
      <c r="V3248" s="1">
        <v>41483</v>
      </c>
      <c r="W3248" t="s">
        <v>34</v>
      </c>
      <c r="X3248">
        <v>2.58</v>
      </c>
      <c r="Y3248" t="s">
        <v>122</v>
      </c>
      <c r="Z3248">
        <v>1.86</v>
      </c>
      <c r="AA3248">
        <v>52302</v>
      </c>
      <c r="AB3248">
        <f t="shared" si="146"/>
        <v>27.900000000000002</v>
      </c>
      <c r="AC3248">
        <f t="shared" si="147"/>
        <v>27.900000000000002</v>
      </c>
    </row>
    <row r="3249" spans="1:29" x14ac:dyDescent="0.25">
      <c r="A3249" t="s">
        <v>1429</v>
      </c>
      <c r="B3249">
        <v>48</v>
      </c>
      <c r="C3249" t="str">
        <f t="shared" si="144"/>
        <v>Adult</v>
      </c>
      <c r="D3249" t="s">
        <v>1430</v>
      </c>
      <c r="E3249" t="s">
        <v>57</v>
      </c>
      <c r="F3249">
        <v>7.0000000000000007E-2</v>
      </c>
      <c r="G3249">
        <v>1</v>
      </c>
      <c r="H3249" s="1">
        <v>41475</v>
      </c>
      <c r="I3249" s="1" t="str">
        <f t="shared" si="145"/>
        <v xml:space="preserve"> Jul</v>
      </c>
      <c r="J3249">
        <v>32002</v>
      </c>
      <c r="K3249" t="s">
        <v>47</v>
      </c>
      <c r="L3249">
        <v>7</v>
      </c>
      <c r="M3249">
        <v>0.43</v>
      </c>
      <c r="N3249" t="s">
        <v>48</v>
      </c>
      <c r="O3249" t="s">
        <v>30</v>
      </c>
      <c r="P3249" t="s">
        <v>808</v>
      </c>
      <c r="Q3249" t="s">
        <v>82</v>
      </c>
      <c r="R3249">
        <v>23.16</v>
      </c>
      <c r="S3249" t="s">
        <v>33</v>
      </c>
      <c r="T3249">
        <v>4497</v>
      </c>
      <c r="U3249">
        <v>98.55</v>
      </c>
      <c r="V3249" s="1">
        <v>41475</v>
      </c>
      <c r="W3249" t="s">
        <v>34</v>
      </c>
      <c r="X3249">
        <v>8.7799999999999994</v>
      </c>
      <c r="Y3249" t="s">
        <v>208</v>
      </c>
      <c r="Z3249">
        <v>13.79</v>
      </c>
      <c r="AA3249">
        <v>45014</v>
      </c>
      <c r="AB3249">
        <f t="shared" si="146"/>
        <v>96.53</v>
      </c>
      <c r="AC3249">
        <f t="shared" si="147"/>
        <v>89.772900000000007</v>
      </c>
    </row>
    <row r="3250" spans="1:29" x14ac:dyDescent="0.25">
      <c r="A3250" t="s">
        <v>1262</v>
      </c>
      <c r="B3250">
        <v>48</v>
      </c>
      <c r="C3250" t="str">
        <f t="shared" si="144"/>
        <v>Adult</v>
      </c>
      <c r="D3250" t="s">
        <v>803</v>
      </c>
      <c r="E3250" t="s">
        <v>46</v>
      </c>
      <c r="F3250">
        <v>0.04</v>
      </c>
      <c r="G3250">
        <v>1</v>
      </c>
      <c r="H3250" s="1">
        <v>41475</v>
      </c>
      <c r="I3250" s="1" t="str">
        <f t="shared" si="145"/>
        <v xml:space="preserve"> Jul</v>
      </c>
      <c r="J3250">
        <v>16065</v>
      </c>
      <c r="K3250" t="s">
        <v>28</v>
      </c>
      <c r="L3250">
        <v>15</v>
      </c>
      <c r="M3250">
        <v>0.38</v>
      </c>
      <c r="N3250" t="s">
        <v>96</v>
      </c>
      <c r="O3250" t="s">
        <v>49</v>
      </c>
      <c r="P3250" t="s">
        <v>1722</v>
      </c>
      <c r="Q3250" t="s">
        <v>192</v>
      </c>
      <c r="R3250">
        <v>1200.2049999999999</v>
      </c>
      <c r="S3250" t="s">
        <v>68</v>
      </c>
      <c r="T3250">
        <v>2222</v>
      </c>
      <c r="U3250">
        <v>6933.45</v>
      </c>
      <c r="V3250" s="1">
        <v>41475</v>
      </c>
      <c r="W3250" t="s">
        <v>53</v>
      </c>
      <c r="X3250">
        <v>49</v>
      </c>
      <c r="Y3250" t="s">
        <v>111</v>
      </c>
      <c r="Z3250">
        <v>449.99</v>
      </c>
      <c r="AA3250">
        <v>79762</v>
      </c>
      <c r="AB3250">
        <f t="shared" si="146"/>
        <v>6749.85</v>
      </c>
      <c r="AC3250">
        <f t="shared" si="147"/>
        <v>6479.8560000000007</v>
      </c>
    </row>
    <row r="3251" spans="1:29" x14ac:dyDescent="0.25">
      <c r="A3251" t="s">
        <v>3078</v>
      </c>
      <c r="B3251">
        <v>48</v>
      </c>
      <c r="C3251" t="str">
        <f t="shared" si="144"/>
        <v>Adult</v>
      </c>
      <c r="D3251" t="s">
        <v>1280</v>
      </c>
      <c r="E3251" t="s">
        <v>38</v>
      </c>
      <c r="F3251">
        <v>0.05</v>
      </c>
      <c r="G3251">
        <v>1</v>
      </c>
      <c r="H3251" s="1">
        <v>41475</v>
      </c>
      <c r="I3251" s="1" t="str">
        <f t="shared" si="145"/>
        <v xml:space="preserve"> Jul</v>
      </c>
      <c r="J3251">
        <v>57249</v>
      </c>
      <c r="K3251" t="s">
        <v>28</v>
      </c>
      <c r="L3251">
        <v>30</v>
      </c>
      <c r="M3251">
        <v>0.64</v>
      </c>
      <c r="N3251" t="s">
        <v>48</v>
      </c>
      <c r="O3251" t="s">
        <v>80</v>
      </c>
      <c r="P3251" t="s">
        <v>732</v>
      </c>
      <c r="Q3251" t="s">
        <v>82</v>
      </c>
      <c r="R3251">
        <v>365.25</v>
      </c>
      <c r="S3251" t="s">
        <v>33</v>
      </c>
      <c r="T3251">
        <v>8010</v>
      </c>
      <c r="U3251">
        <v>1775.33</v>
      </c>
      <c r="V3251" s="1">
        <v>41476</v>
      </c>
      <c r="W3251" t="s">
        <v>34</v>
      </c>
      <c r="X3251">
        <v>12.23</v>
      </c>
      <c r="Y3251" t="s">
        <v>391</v>
      </c>
      <c r="Z3251">
        <v>60.65</v>
      </c>
      <c r="AA3251">
        <v>2914</v>
      </c>
      <c r="AB3251">
        <f t="shared" si="146"/>
        <v>1819.5</v>
      </c>
      <c r="AC3251">
        <f t="shared" si="147"/>
        <v>1728.5250000000001</v>
      </c>
    </row>
    <row r="3252" spans="1:29" x14ac:dyDescent="0.25">
      <c r="A3252" t="s">
        <v>802</v>
      </c>
      <c r="B3252">
        <v>48</v>
      </c>
      <c r="C3252" t="str">
        <f t="shared" si="144"/>
        <v>Adult</v>
      </c>
      <c r="D3252" t="s">
        <v>803</v>
      </c>
      <c r="E3252" t="s">
        <v>46</v>
      </c>
      <c r="F3252">
        <v>0.06</v>
      </c>
      <c r="G3252">
        <v>1</v>
      </c>
      <c r="H3252" s="1">
        <v>41475</v>
      </c>
      <c r="I3252" s="1" t="str">
        <f t="shared" si="145"/>
        <v xml:space="preserve"> Jul</v>
      </c>
      <c r="J3252">
        <v>16065</v>
      </c>
      <c r="K3252" t="s">
        <v>28</v>
      </c>
      <c r="L3252">
        <v>14</v>
      </c>
      <c r="M3252">
        <v>0.37</v>
      </c>
      <c r="N3252" t="s">
        <v>29</v>
      </c>
      <c r="O3252" t="s">
        <v>59</v>
      </c>
      <c r="P3252" t="s">
        <v>950</v>
      </c>
      <c r="Q3252" t="s">
        <v>61</v>
      </c>
      <c r="R3252">
        <v>8.07</v>
      </c>
      <c r="S3252" t="s">
        <v>68</v>
      </c>
      <c r="T3252">
        <v>2223</v>
      </c>
      <c r="U3252">
        <v>54.99</v>
      </c>
      <c r="V3252" s="1">
        <v>41476</v>
      </c>
      <c r="W3252" t="s">
        <v>34</v>
      </c>
      <c r="X3252">
        <v>1.3</v>
      </c>
      <c r="Y3252" t="s">
        <v>111</v>
      </c>
      <c r="Z3252">
        <v>4</v>
      </c>
      <c r="AA3252">
        <v>75460</v>
      </c>
      <c r="AB3252">
        <f t="shared" si="146"/>
        <v>56</v>
      </c>
      <c r="AC3252">
        <f t="shared" si="147"/>
        <v>52.64</v>
      </c>
    </row>
    <row r="3253" spans="1:29" x14ac:dyDescent="0.25">
      <c r="A3253" t="s">
        <v>2896</v>
      </c>
      <c r="B3253">
        <v>48</v>
      </c>
      <c r="C3253" t="str">
        <f t="shared" si="144"/>
        <v>Adult</v>
      </c>
      <c r="D3253" t="s">
        <v>2897</v>
      </c>
      <c r="E3253" t="s">
        <v>57</v>
      </c>
      <c r="F3253">
        <v>0.08</v>
      </c>
      <c r="G3253">
        <v>1</v>
      </c>
      <c r="H3253" s="1">
        <v>41475</v>
      </c>
      <c r="I3253" s="1" t="str">
        <f t="shared" si="145"/>
        <v xml:space="preserve"> Jul</v>
      </c>
      <c r="J3253">
        <v>23041</v>
      </c>
      <c r="K3253" t="s">
        <v>47</v>
      </c>
      <c r="L3253">
        <v>5</v>
      </c>
      <c r="M3253">
        <v>0.4</v>
      </c>
      <c r="N3253" t="s">
        <v>29</v>
      </c>
      <c r="O3253" t="s">
        <v>30</v>
      </c>
      <c r="P3253" t="s">
        <v>2186</v>
      </c>
      <c r="Q3253" t="s">
        <v>67</v>
      </c>
      <c r="R3253">
        <v>203.43899999999999</v>
      </c>
      <c r="S3253" t="s">
        <v>76</v>
      </c>
      <c r="T3253">
        <v>3210</v>
      </c>
      <c r="U3253">
        <v>1811.25</v>
      </c>
      <c r="V3253" s="1">
        <v>41477</v>
      </c>
      <c r="W3253" t="s">
        <v>34</v>
      </c>
      <c r="X3253">
        <v>19.989999999999998</v>
      </c>
      <c r="Y3253" t="s">
        <v>132</v>
      </c>
      <c r="Z3253">
        <v>367.99</v>
      </c>
      <c r="AA3253">
        <v>33404</v>
      </c>
      <c r="AB3253">
        <f t="shared" si="146"/>
        <v>1839.95</v>
      </c>
      <c r="AC3253">
        <f t="shared" si="147"/>
        <v>1692.7540000000001</v>
      </c>
    </row>
    <row r="3254" spans="1:29" x14ac:dyDescent="0.25">
      <c r="A3254" t="s">
        <v>3043</v>
      </c>
      <c r="B3254">
        <v>48</v>
      </c>
      <c r="C3254" t="str">
        <f t="shared" si="144"/>
        <v>Adult</v>
      </c>
      <c r="D3254" t="s">
        <v>1820</v>
      </c>
      <c r="E3254" t="s">
        <v>38</v>
      </c>
      <c r="F3254">
        <v>0.06</v>
      </c>
      <c r="G3254">
        <v>1</v>
      </c>
      <c r="H3254" s="1">
        <v>41475</v>
      </c>
      <c r="I3254" s="1" t="str">
        <f t="shared" si="145"/>
        <v xml:space="preserve"> Jul</v>
      </c>
      <c r="J3254">
        <v>38017</v>
      </c>
      <c r="K3254" t="s">
        <v>47</v>
      </c>
      <c r="L3254">
        <v>26</v>
      </c>
      <c r="M3254">
        <v>0.36</v>
      </c>
      <c r="N3254" t="s">
        <v>29</v>
      </c>
      <c r="O3254" t="s">
        <v>59</v>
      </c>
      <c r="P3254" t="s">
        <v>570</v>
      </c>
      <c r="Q3254" t="s">
        <v>61</v>
      </c>
      <c r="R3254">
        <v>45.14</v>
      </c>
      <c r="S3254" t="s">
        <v>68</v>
      </c>
      <c r="T3254">
        <v>5347</v>
      </c>
      <c r="U3254">
        <v>122.51</v>
      </c>
      <c r="V3254" s="1">
        <v>41479</v>
      </c>
      <c r="W3254" t="s">
        <v>34</v>
      </c>
      <c r="X3254">
        <v>0.8</v>
      </c>
      <c r="Y3254" t="s">
        <v>482</v>
      </c>
      <c r="Z3254">
        <v>4.9800000000000004</v>
      </c>
      <c r="AA3254">
        <v>67801</v>
      </c>
      <c r="AB3254">
        <f t="shared" si="146"/>
        <v>129.48000000000002</v>
      </c>
      <c r="AC3254">
        <f t="shared" si="147"/>
        <v>121.71120000000002</v>
      </c>
    </row>
    <row r="3255" spans="1:29" x14ac:dyDescent="0.25">
      <c r="A3255" t="s">
        <v>1429</v>
      </c>
      <c r="B3255">
        <v>48</v>
      </c>
      <c r="C3255" t="str">
        <f t="shared" si="144"/>
        <v>Adult</v>
      </c>
      <c r="D3255" t="s">
        <v>1430</v>
      </c>
      <c r="E3255" t="s">
        <v>57</v>
      </c>
      <c r="F3255">
        <v>0.03</v>
      </c>
      <c r="G3255">
        <v>1</v>
      </c>
      <c r="H3255" s="1">
        <v>41475</v>
      </c>
      <c r="I3255" s="1" t="str">
        <f t="shared" si="145"/>
        <v xml:space="preserve"> Jul</v>
      </c>
      <c r="J3255">
        <v>32002</v>
      </c>
      <c r="K3255" t="s">
        <v>47</v>
      </c>
      <c r="L3255">
        <v>37</v>
      </c>
      <c r="M3255">
        <v>0.79</v>
      </c>
      <c r="N3255" t="s">
        <v>96</v>
      </c>
      <c r="O3255" t="s">
        <v>30</v>
      </c>
      <c r="P3255" t="s">
        <v>1735</v>
      </c>
      <c r="Q3255" t="s">
        <v>102</v>
      </c>
      <c r="R3255">
        <v>-73.77</v>
      </c>
      <c r="S3255" t="s">
        <v>33</v>
      </c>
      <c r="T3255">
        <v>4496</v>
      </c>
      <c r="U3255">
        <v>1196.2</v>
      </c>
      <c r="V3255" s="1">
        <v>41479</v>
      </c>
      <c r="W3255" t="s">
        <v>34</v>
      </c>
      <c r="X3255">
        <v>6.5</v>
      </c>
      <c r="Y3255" t="s">
        <v>208</v>
      </c>
      <c r="Z3255">
        <v>30.98</v>
      </c>
      <c r="AA3255">
        <v>45014</v>
      </c>
      <c r="AB3255">
        <f t="shared" si="146"/>
        <v>1146.26</v>
      </c>
      <c r="AC3255">
        <f t="shared" si="147"/>
        <v>1111.8722</v>
      </c>
    </row>
    <row r="3256" spans="1:29" x14ac:dyDescent="0.25">
      <c r="A3256" t="s">
        <v>2896</v>
      </c>
      <c r="B3256">
        <v>48</v>
      </c>
      <c r="C3256" t="str">
        <f t="shared" si="144"/>
        <v>Adult</v>
      </c>
      <c r="D3256" t="s">
        <v>2897</v>
      </c>
      <c r="E3256" t="s">
        <v>57</v>
      </c>
      <c r="F3256">
        <v>0.08</v>
      </c>
      <c r="G3256">
        <v>1</v>
      </c>
      <c r="H3256" s="1">
        <v>41475</v>
      </c>
      <c r="I3256" s="1" t="str">
        <f t="shared" si="145"/>
        <v xml:space="preserve"> Jul</v>
      </c>
      <c r="J3256">
        <v>23041</v>
      </c>
      <c r="K3256" t="s">
        <v>47</v>
      </c>
      <c r="L3256">
        <v>10</v>
      </c>
      <c r="M3256">
        <v>0.75</v>
      </c>
      <c r="N3256" t="s">
        <v>48</v>
      </c>
      <c r="O3256" t="s">
        <v>73</v>
      </c>
      <c r="P3256" t="s">
        <v>1595</v>
      </c>
      <c r="Q3256" t="s">
        <v>75</v>
      </c>
      <c r="R3256">
        <v>-474.49</v>
      </c>
      <c r="S3256" t="s">
        <v>76</v>
      </c>
      <c r="T3256">
        <v>3211</v>
      </c>
      <c r="U3256">
        <v>2642.95</v>
      </c>
      <c r="V3256" s="1">
        <v>41482</v>
      </c>
      <c r="W3256" t="s">
        <v>53</v>
      </c>
      <c r="X3256">
        <v>62.74</v>
      </c>
      <c r="Y3256" t="s">
        <v>132</v>
      </c>
      <c r="Z3256">
        <v>262.11</v>
      </c>
      <c r="AA3256">
        <v>33404</v>
      </c>
      <c r="AB3256">
        <f t="shared" si="146"/>
        <v>2621.1000000000004</v>
      </c>
      <c r="AC3256">
        <f t="shared" si="147"/>
        <v>2411.4120000000003</v>
      </c>
    </row>
    <row r="3257" spans="1:29" x14ac:dyDescent="0.25">
      <c r="A3257" t="s">
        <v>2896</v>
      </c>
      <c r="B3257">
        <v>48</v>
      </c>
      <c r="C3257" t="str">
        <f t="shared" si="144"/>
        <v>Adult</v>
      </c>
      <c r="D3257" t="s">
        <v>2897</v>
      </c>
      <c r="E3257" t="s">
        <v>57</v>
      </c>
      <c r="F3257">
        <v>0.02</v>
      </c>
      <c r="G3257">
        <v>1</v>
      </c>
      <c r="H3257" s="1">
        <v>41475</v>
      </c>
      <c r="I3257" s="1" t="str">
        <f t="shared" si="145"/>
        <v xml:space="preserve"> Jul</v>
      </c>
      <c r="J3257">
        <v>23041</v>
      </c>
      <c r="K3257" t="s">
        <v>47</v>
      </c>
      <c r="L3257">
        <v>21</v>
      </c>
      <c r="M3257">
        <v>0.35</v>
      </c>
      <c r="N3257" t="s">
        <v>29</v>
      </c>
      <c r="O3257" t="s">
        <v>30</v>
      </c>
      <c r="P3257" t="s">
        <v>174</v>
      </c>
      <c r="Q3257" t="s">
        <v>67</v>
      </c>
      <c r="R3257">
        <v>-31.590499999999999</v>
      </c>
      <c r="S3257" t="s">
        <v>76</v>
      </c>
      <c r="T3257">
        <v>3209</v>
      </c>
      <c r="U3257">
        <v>173.7</v>
      </c>
      <c r="V3257" s="1">
        <v>41482</v>
      </c>
      <c r="W3257" t="s">
        <v>34</v>
      </c>
      <c r="X3257">
        <v>6.16</v>
      </c>
      <c r="Y3257" t="s">
        <v>132</v>
      </c>
      <c r="Z3257">
        <v>7.68</v>
      </c>
      <c r="AA3257">
        <v>33404</v>
      </c>
      <c r="AB3257">
        <f t="shared" si="146"/>
        <v>161.28</v>
      </c>
      <c r="AC3257">
        <f t="shared" si="147"/>
        <v>158.05439999999999</v>
      </c>
    </row>
    <row r="3258" spans="1:29" x14ac:dyDescent="0.25">
      <c r="A3258" t="s">
        <v>3043</v>
      </c>
      <c r="B3258">
        <v>48</v>
      </c>
      <c r="C3258" t="str">
        <f t="shared" si="144"/>
        <v>Adult</v>
      </c>
      <c r="D3258" t="s">
        <v>1820</v>
      </c>
      <c r="E3258" t="s">
        <v>38</v>
      </c>
      <c r="F3258">
        <v>0.08</v>
      </c>
      <c r="G3258">
        <v>1</v>
      </c>
      <c r="H3258" s="1">
        <v>41475</v>
      </c>
      <c r="I3258" s="1" t="str">
        <f t="shared" si="145"/>
        <v xml:space="preserve"> Jul</v>
      </c>
      <c r="J3258">
        <v>38017</v>
      </c>
      <c r="K3258" t="s">
        <v>47</v>
      </c>
      <c r="L3258">
        <v>27</v>
      </c>
      <c r="M3258">
        <v>0.59</v>
      </c>
      <c r="N3258" t="s">
        <v>96</v>
      </c>
      <c r="O3258" t="s">
        <v>30</v>
      </c>
      <c r="P3258" t="s">
        <v>1258</v>
      </c>
      <c r="Q3258" t="s">
        <v>105</v>
      </c>
      <c r="R3258">
        <v>453.654</v>
      </c>
      <c r="S3258" t="s">
        <v>68</v>
      </c>
      <c r="T3258">
        <v>5348</v>
      </c>
      <c r="U3258">
        <v>2846.3609999999999</v>
      </c>
      <c r="V3258" s="1">
        <v>41482</v>
      </c>
      <c r="W3258" t="s">
        <v>34</v>
      </c>
      <c r="X3258">
        <v>7.69</v>
      </c>
      <c r="Y3258" t="s">
        <v>482</v>
      </c>
      <c r="Z3258">
        <v>125.99</v>
      </c>
      <c r="AA3258">
        <v>67801</v>
      </c>
      <c r="AB3258">
        <f t="shared" si="146"/>
        <v>3401.73</v>
      </c>
      <c r="AC3258">
        <f t="shared" si="147"/>
        <v>3129.5916000000002</v>
      </c>
    </row>
    <row r="3259" spans="1:29" x14ac:dyDescent="0.25">
      <c r="A3259" t="s">
        <v>1131</v>
      </c>
      <c r="B3259">
        <v>48</v>
      </c>
      <c r="C3259" t="str">
        <f t="shared" si="144"/>
        <v>Adult</v>
      </c>
      <c r="D3259" t="s">
        <v>2061</v>
      </c>
      <c r="E3259" t="s">
        <v>57</v>
      </c>
      <c r="F3259">
        <v>0</v>
      </c>
      <c r="G3259">
        <v>1</v>
      </c>
      <c r="H3259" s="1">
        <v>41476</v>
      </c>
      <c r="I3259" s="1" t="str">
        <f t="shared" si="145"/>
        <v xml:space="preserve"> Jul</v>
      </c>
      <c r="J3259">
        <v>28932</v>
      </c>
      <c r="K3259" t="s">
        <v>47</v>
      </c>
      <c r="L3259">
        <v>24</v>
      </c>
      <c r="M3259">
        <v>0.51</v>
      </c>
      <c r="N3259" t="s">
        <v>48</v>
      </c>
      <c r="O3259" t="s">
        <v>139</v>
      </c>
      <c r="P3259" t="s">
        <v>1138</v>
      </c>
      <c r="Q3259" t="s">
        <v>82</v>
      </c>
      <c r="R3259">
        <v>33.47</v>
      </c>
      <c r="S3259" t="s">
        <v>68</v>
      </c>
      <c r="T3259">
        <v>4062</v>
      </c>
      <c r="U3259">
        <v>269.57</v>
      </c>
      <c r="V3259" s="1">
        <v>41476</v>
      </c>
      <c r="W3259" t="s">
        <v>42</v>
      </c>
      <c r="X3259">
        <v>5.4</v>
      </c>
      <c r="Y3259" t="s">
        <v>111</v>
      </c>
      <c r="Z3259">
        <v>10.4</v>
      </c>
      <c r="AA3259">
        <v>76086</v>
      </c>
      <c r="AB3259">
        <f t="shared" si="146"/>
        <v>249.60000000000002</v>
      </c>
      <c r="AC3259">
        <f t="shared" si="147"/>
        <v>249.60000000000002</v>
      </c>
    </row>
    <row r="3260" spans="1:29" x14ac:dyDescent="0.25">
      <c r="A3260" t="s">
        <v>1934</v>
      </c>
      <c r="B3260">
        <v>48</v>
      </c>
      <c r="C3260" t="str">
        <f t="shared" si="144"/>
        <v>Adult</v>
      </c>
      <c r="D3260" t="s">
        <v>1935</v>
      </c>
      <c r="E3260" t="s">
        <v>57</v>
      </c>
      <c r="F3260">
        <v>0.04</v>
      </c>
      <c r="G3260">
        <v>1</v>
      </c>
      <c r="H3260" s="1">
        <v>41476</v>
      </c>
      <c r="I3260" s="1" t="str">
        <f t="shared" si="145"/>
        <v xml:space="preserve"> Jul</v>
      </c>
      <c r="J3260">
        <v>57639</v>
      </c>
      <c r="K3260" t="s">
        <v>58</v>
      </c>
      <c r="L3260">
        <v>24</v>
      </c>
      <c r="M3260">
        <v>0.56000000000000005</v>
      </c>
      <c r="N3260" t="s">
        <v>48</v>
      </c>
      <c r="O3260" t="s">
        <v>40</v>
      </c>
      <c r="P3260" t="s">
        <v>3079</v>
      </c>
      <c r="Q3260" t="s">
        <v>82</v>
      </c>
      <c r="R3260">
        <v>330.5</v>
      </c>
      <c r="S3260" t="s">
        <v>33</v>
      </c>
      <c r="T3260">
        <v>8082</v>
      </c>
      <c r="U3260">
        <v>2239.52</v>
      </c>
      <c r="V3260" s="1">
        <v>41476</v>
      </c>
      <c r="W3260" t="s">
        <v>34</v>
      </c>
      <c r="X3260">
        <v>18.13</v>
      </c>
      <c r="Y3260" t="s">
        <v>208</v>
      </c>
      <c r="Z3260">
        <v>95.46</v>
      </c>
      <c r="AA3260">
        <v>44118</v>
      </c>
      <c r="AB3260">
        <f t="shared" si="146"/>
        <v>2291.04</v>
      </c>
      <c r="AC3260">
        <f t="shared" si="147"/>
        <v>2199.3984</v>
      </c>
    </row>
    <row r="3261" spans="1:29" x14ac:dyDescent="0.25">
      <c r="A3261" t="s">
        <v>693</v>
      </c>
      <c r="B3261">
        <v>48</v>
      </c>
      <c r="C3261" t="str">
        <f t="shared" si="144"/>
        <v>Adult</v>
      </c>
      <c r="D3261" t="s">
        <v>1769</v>
      </c>
      <c r="E3261" t="s">
        <v>46</v>
      </c>
      <c r="F3261">
        <v>0.02</v>
      </c>
      <c r="G3261">
        <v>1</v>
      </c>
      <c r="H3261" s="1">
        <v>41476</v>
      </c>
      <c r="I3261" s="1" t="str">
        <f t="shared" si="145"/>
        <v xml:space="preserve"> Jul</v>
      </c>
      <c r="J3261">
        <v>10306</v>
      </c>
      <c r="K3261" t="s">
        <v>47</v>
      </c>
      <c r="L3261">
        <v>20</v>
      </c>
      <c r="M3261">
        <v>0.48</v>
      </c>
      <c r="N3261" t="s">
        <v>48</v>
      </c>
      <c r="O3261" t="s">
        <v>30</v>
      </c>
      <c r="P3261" t="s">
        <v>2528</v>
      </c>
      <c r="Q3261" t="s">
        <v>82</v>
      </c>
      <c r="R3261">
        <v>51.5</v>
      </c>
      <c r="S3261" t="s">
        <v>68</v>
      </c>
      <c r="T3261">
        <v>1420</v>
      </c>
      <c r="U3261">
        <v>310.31</v>
      </c>
      <c r="V3261" s="1">
        <v>41476</v>
      </c>
      <c r="W3261" t="s">
        <v>34</v>
      </c>
      <c r="X3261">
        <v>7.4</v>
      </c>
      <c r="Y3261" t="s">
        <v>246</v>
      </c>
      <c r="Z3261">
        <v>14.58</v>
      </c>
      <c r="AA3261">
        <v>48195</v>
      </c>
      <c r="AB3261">
        <f t="shared" si="146"/>
        <v>291.60000000000002</v>
      </c>
      <c r="AC3261">
        <f t="shared" si="147"/>
        <v>285.76800000000003</v>
      </c>
    </row>
    <row r="3262" spans="1:29" x14ac:dyDescent="0.25">
      <c r="A3262" t="s">
        <v>3080</v>
      </c>
      <c r="B3262">
        <v>48</v>
      </c>
      <c r="C3262" t="str">
        <f t="shared" si="144"/>
        <v>Adult</v>
      </c>
      <c r="D3262" t="s">
        <v>2563</v>
      </c>
      <c r="E3262" t="s">
        <v>38</v>
      </c>
      <c r="F3262">
        <v>0.01</v>
      </c>
      <c r="G3262">
        <v>1</v>
      </c>
      <c r="H3262" s="1">
        <v>41476</v>
      </c>
      <c r="I3262" s="1" t="str">
        <f t="shared" si="145"/>
        <v xml:space="preserve"> Jul</v>
      </c>
      <c r="J3262">
        <v>46310</v>
      </c>
      <c r="K3262" t="s">
        <v>28</v>
      </c>
      <c r="L3262">
        <v>42</v>
      </c>
      <c r="M3262">
        <v>0.59</v>
      </c>
      <c r="N3262" t="s">
        <v>29</v>
      </c>
      <c r="O3262" t="s">
        <v>30</v>
      </c>
      <c r="P3262" t="s">
        <v>2707</v>
      </c>
      <c r="Q3262" t="s">
        <v>32</v>
      </c>
      <c r="R3262">
        <v>1361.56</v>
      </c>
      <c r="S3262" t="s">
        <v>68</v>
      </c>
      <c r="T3262">
        <v>6506</v>
      </c>
      <c r="U3262">
        <v>5423.58</v>
      </c>
      <c r="V3262" s="1">
        <v>41476</v>
      </c>
      <c r="W3262" t="s">
        <v>34</v>
      </c>
      <c r="X3262">
        <v>19.989999999999998</v>
      </c>
      <c r="Y3262" t="s">
        <v>262</v>
      </c>
      <c r="Z3262">
        <v>120.33</v>
      </c>
      <c r="AA3262">
        <v>63114</v>
      </c>
      <c r="AB3262">
        <f t="shared" si="146"/>
        <v>5053.8599999999997</v>
      </c>
      <c r="AC3262">
        <f t="shared" si="147"/>
        <v>5003.3213999999998</v>
      </c>
    </row>
    <row r="3263" spans="1:29" x14ac:dyDescent="0.25">
      <c r="A3263" t="s">
        <v>860</v>
      </c>
      <c r="B3263">
        <v>48</v>
      </c>
      <c r="C3263" t="str">
        <f t="shared" si="144"/>
        <v>Adult</v>
      </c>
      <c r="D3263" t="s">
        <v>2478</v>
      </c>
      <c r="E3263" t="s">
        <v>46</v>
      </c>
      <c r="F3263">
        <v>0.06</v>
      </c>
      <c r="G3263">
        <v>1</v>
      </c>
      <c r="H3263" s="1">
        <v>41476</v>
      </c>
      <c r="I3263" s="1" t="str">
        <f t="shared" si="145"/>
        <v xml:space="preserve"> Jul</v>
      </c>
      <c r="J3263">
        <v>41569</v>
      </c>
      <c r="K3263" t="s">
        <v>58</v>
      </c>
      <c r="L3263">
        <v>49</v>
      </c>
      <c r="M3263">
        <v>0.38</v>
      </c>
      <c r="N3263" t="s">
        <v>29</v>
      </c>
      <c r="O3263" t="s">
        <v>30</v>
      </c>
      <c r="P3263" t="s">
        <v>2480</v>
      </c>
      <c r="Q3263" t="s">
        <v>61</v>
      </c>
      <c r="R3263">
        <v>47.1</v>
      </c>
      <c r="S3263" t="s">
        <v>33</v>
      </c>
      <c r="T3263">
        <v>5855</v>
      </c>
      <c r="U3263">
        <v>617.34</v>
      </c>
      <c r="V3263" s="1">
        <v>41477</v>
      </c>
      <c r="W3263" t="s">
        <v>34</v>
      </c>
      <c r="X3263">
        <v>6.47</v>
      </c>
      <c r="Y3263" t="s">
        <v>208</v>
      </c>
      <c r="Z3263">
        <v>12.28</v>
      </c>
      <c r="AA3263">
        <v>44903</v>
      </c>
      <c r="AB3263">
        <f t="shared" si="146"/>
        <v>601.71999999999991</v>
      </c>
      <c r="AC3263">
        <f t="shared" si="147"/>
        <v>565.6167999999999</v>
      </c>
    </row>
    <row r="3264" spans="1:29" x14ac:dyDescent="0.25">
      <c r="A3264" t="s">
        <v>3080</v>
      </c>
      <c r="B3264">
        <v>48</v>
      </c>
      <c r="C3264" t="str">
        <f t="shared" si="144"/>
        <v>Adult</v>
      </c>
      <c r="D3264" t="s">
        <v>2563</v>
      </c>
      <c r="E3264" t="s">
        <v>38</v>
      </c>
      <c r="F3264">
        <v>0.04</v>
      </c>
      <c r="G3264">
        <v>1</v>
      </c>
      <c r="H3264" s="1">
        <v>41476</v>
      </c>
      <c r="I3264" s="1" t="str">
        <f t="shared" si="145"/>
        <v xml:space="preserve"> Jul</v>
      </c>
      <c r="J3264">
        <v>46310</v>
      </c>
      <c r="K3264" t="s">
        <v>28</v>
      </c>
      <c r="L3264">
        <v>29</v>
      </c>
      <c r="M3264">
        <v>0.38</v>
      </c>
      <c r="N3264" t="s">
        <v>29</v>
      </c>
      <c r="O3264" t="s">
        <v>30</v>
      </c>
      <c r="P3264" t="s">
        <v>3081</v>
      </c>
      <c r="Q3264" t="s">
        <v>67</v>
      </c>
      <c r="R3264">
        <v>652.18799999999999</v>
      </c>
      <c r="S3264" t="s">
        <v>68</v>
      </c>
      <c r="T3264">
        <v>6504</v>
      </c>
      <c r="U3264">
        <v>1935.25</v>
      </c>
      <c r="V3264" s="1">
        <v>41477</v>
      </c>
      <c r="W3264" t="s">
        <v>34</v>
      </c>
      <c r="X3264">
        <v>11.55</v>
      </c>
      <c r="Y3264" t="s">
        <v>262</v>
      </c>
      <c r="Z3264">
        <v>63.98</v>
      </c>
      <c r="AA3264">
        <v>63114</v>
      </c>
      <c r="AB3264">
        <f t="shared" si="146"/>
        <v>1855.4199999999998</v>
      </c>
      <c r="AC3264">
        <f t="shared" si="147"/>
        <v>1781.2031999999999</v>
      </c>
    </row>
    <row r="3265" spans="1:29" x14ac:dyDescent="0.25">
      <c r="A3265" t="s">
        <v>3080</v>
      </c>
      <c r="B3265">
        <v>48</v>
      </c>
      <c r="C3265" t="str">
        <f t="shared" si="144"/>
        <v>Adult</v>
      </c>
      <c r="D3265" t="s">
        <v>2563</v>
      </c>
      <c r="E3265" t="s">
        <v>38</v>
      </c>
      <c r="F3265">
        <v>0.1</v>
      </c>
      <c r="G3265">
        <v>1</v>
      </c>
      <c r="H3265" s="1">
        <v>41476</v>
      </c>
      <c r="I3265" s="1" t="str">
        <f t="shared" si="145"/>
        <v xml:space="preserve"> Jul</v>
      </c>
      <c r="J3265">
        <v>46310</v>
      </c>
      <c r="K3265" t="s">
        <v>28</v>
      </c>
      <c r="L3265">
        <v>13</v>
      </c>
      <c r="M3265">
        <v>0.59</v>
      </c>
      <c r="N3265" t="s">
        <v>29</v>
      </c>
      <c r="O3265" t="s">
        <v>139</v>
      </c>
      <c r="P3265" t="s">
        <v>1354</v>
      </c>
      <c r="Q3265" t="s">
        <v>88</v>
      </c>
      <c r="R3265">
        <v>-6.23</v>
      </c>
      <c r="S3265" t="s">
        <v>68</v>
      </c>
      <c r="T3265">
        <v>6505</v>
      </c>
      <c r="U3265">
        <v>278.5</v>
      </c>
      <c r="V3265" s="1">
        <v>41477</v>
      </c>
      <c r="W3265" t="s">
        <v>34</v>
      </c>
      <c r="X3265">
        <v>5.53</v>
      </c>
      <c r="Y3265" t="s">
        <v>262</v>
      </c>
      <c r="Z3265">
        <v>22.01</v>
      </c>
      <c r="AA3265">
        <v>63114</v>
      </c>
      <c r="AB3265">
        <f t="shared" si="146"/>
        <v>286.13</v>
      </c>
      <c r="AC3265">
        <f t="shared" si="147"/>
        <v>257.517</v>
      </c>
    </row>
    <row r="3266" spans="1:29" x14ac:dyDescent="0.25">
      <c r="A3266" t="s">
        <v>3082</v>
      </c>
      <c r="B3266">
        <v>48</v>
      </c>
      <c r="C3266" t="str">
        <f t="shared" si="144"/>
        <v>Adult</v>
      </c>
      <c r="D3266" t="s">
        <v>459</v>
      </c>
      <c r="E3266" t="s">
        <v>46</v>
      </c>
      <c r="F3266">
        <v>0.03</v>
      </c>
      <c r="G3266">
        <v>1</v>
      </c>
      <c r="H3266" s="1">
        <v>41476</v>
      </c>
      <c r="I3266" s="1" t="str">
        <f t="shared" si="145"/>
        <v xml:space="preserve"> Jul</v>
      </c>
      <c r="J3266">
        <v>41569</v>
      </c>
      <c r="K3266" t="s">
        <v>58</v>
      </c>
      <c r="L3266">
        <v>16</v>
      </c>
      <c r="M3266">
        <v>0.44</v>
      </c>
      <c r="N3266" t="s">
        <v>48</v>
      </c>
      <c r="O3266" t="s">
        <v>59</v>
      </c>
      <c r="P3266" t="s">
        <v>2600</v>
      </c>
      <c r="Q3266" t="s">
        <v>82</v>
      </c>
      <c r="R3266">
        <v>5.25</v>
      </c>
      <c r="S3266" t="s">
        <v>68</v>
      </c>
      <c r="T3266">
        <v>5856</v>
      </c>
      <c r="U3266">
        <v>60.76</v>
      </c>
      <c r="V3266" s="1">
        <v>41478</v>
      </c>
      <c r="W3266" t="s">
        <v>34</v>
      </c>
      <c r="X3266">
        <v>1.61</v>
      </c>
      <c r="Y3266" t="s">
        <v>246</v>
      </c>
      <c r="Z3266">
        <v>3.7</v>
      </c>
      <c r="AA3266">
        <v>48080</v>
      </c>
      <c r="AB3266">
        <f t="shared" si="146"/>
        <v>59.2</v>
      </c>
      <c r="AC3266">
        <f t="shared" si="147"/>
        <v>57.423999999999999</v>
      </c>
    </row>
    <row r="3267" spans="1:29" x14ac:dyDescent="0.25">
      <c r="A3267" t="s">
        <v>3083</v>
      </c>
      <c r="B3267">
        <v>48</v>
      </c>
      <c r="C3267" t="str">
        <f t="shared" si="144"/>
        <v>Adult</v>
      </c>
      <c r="D3267" t="s">
        <v>1028</v>
      </c>
      <c r="E3267" t="s">
        <v>46</v>
      </c>
      <c r="F3267">
        <v>0.01</v>
      </c>
      <c r="G3267">
        <v>1</v>
      </c>
      <c r="H3267" s="1">
        <v>41476</v>
      </c>
      <c r="I3267" s="1" t="str">
        <f t="shared" si="145"/>
        <v xml:space="preserve"> Jul</v>
      </c>
      <c r="J3267">
        <v>45762</v>
      </c>
      <c r="K3267" t="s">
        <v>47</v>
      </c>
      <c r="L3267">
        <v>21</v>
      </c>
      <c r="M3267">
        <v>0.38</v>
      </c>
      <c r="N3267" t="s">
        <v>29</v>
      </c>
      <c r="O3267" t="s">
        <v>59</v>
      </c>
      <c r="P3267" t="s">
        <v>1176</v>
      </c>
      <c r="Q3267" t="s">
        <v>61</v>
      </c>
      <c r="R3267">
        <v>308.52999999999997</v>
      </c>
      <c r="S3267" t="s">
        <v>52</v>
      </c>
      <c r="T3267">
        <v>6437</v>
      </c>
      <c r="U3267">
        <v>793.85</v>
      </c>
      <c r="V3267" s="1">
        <v>41481</v>
      </c>
      <c r="W3267" t="s">
        <v>34</v>
      </c>
      <c r="X3267">
        <v>5.08</v>
      </c>
      <c r="Y3267" t="s">
        <v>54</v>
      </c>
      <c r="Z3267">
        <v>37.94</v>
      </c>
      <c r="AA3267">
        <v>94404</v>
      </c>
      <c r="AB3267">
        <f t="shared" si="146"/>
        <v>796.74</v>
      </c>
      <c r="AC3267">
        <f t="shared" si="147"/>
        <v>788.77260000000001</v>
      </c>
    </row>
    <row r="3268" spans="1:29" x14ac:dyDescent="0.25">
      <c r="A3268" t="s">
        <v>1673</v>
      </c>
      <c r="B3268">
        <v>48</v>
      </c>
      <c r="C3268" t="str">
        <f t="shared" si="144"/>
        <v>Adult</v>
      </c>
      <c r="D3268" t="s">
        <v>2061</v>
      </c>
      <c r="E3268" t="s">
        <v>57</v>
      </c>
      <c r="F3268">
        <v>0.1</v>
      </c>
      <c r="G3268">
        <v>1</v>
      </c>
      <c r="H3268" s="1">
        <v>41476</v>
      </c>
      <c r="I3268" s="1" t="str">
        <f t="shared" si="145"/>
        <v xml:space="preserve"> Jul</v>
      </c>
      <c r="J3268">
        <v>28932</v>
      </c>
      <c r="K3268" t="s">
        <v>47</v>
      </c>
      <c r="L3268">
        <v>18</v>
      </c>
      <c r="M3268">
        <v>0.56000000000000005</v>
      </c>
      <c r="N3268" t="s">
        <v>29</v>
      </c>
      <c r="O3268" t="s">
        <v>59</v>
      </c>
      <c r="P3268" t="s">
        <v>1633</v>
      </c>
      <c r="Q3268" t="s">
        <v>88</v>
      </c>
      <c r="R3268">
        <v>-12.59</v>
      </c>
      <c r="S3268" t="s">
        <v>68</v>
      </c>
      <c r="T3268">
        <v>4063</v>
      </c>
      <c r="U3268">
        <v>98.94</v>
      </c>
      <c r="V3268" s="1">
        <v>41483</v>
      </c>
      <c r="W3268" t="s">
        <v>34</v>
      </c>
      <c r="X3268">
        <v>2.27</v>
      </c>
      <c r="Y3268" t="s">
        <v>111</v>
      </c>
      <c r="Z3268">
        <v>5.85</v>
      </c>
      <c r="AA3268">
        <v>78596</v>
      </c>
      <c r="AB3268">
        <f t="shared" si="146"/>
        <v>105.3</v>
      </c>
      <c r="AC3268">
        <f t="shared" si="147"/>
        <v>94.77</v>
      </c>
    </row>
    <row r="3269" spans="1:29" x14ac:dyDescent="0.25">
      <c r="A3269" t="s">
        <v>2881</v>
      </c>
      <c r="B3269">
        <v>48</v>
      </c>
      <c r="C3269" t="str">
        <f t="shared" si="144"/>
        <v>Adult</v>
      </c>
      <c r="D3269" t="s">
        <v>2882</v>
      </c>
      <c r="E3269" t="s">
        <v>27</v>
      </c>
      <c r="F3269">
        <v>0.09</v>
      </c>
      <c r="G3269">
        <v>1</v>
      </c>
      <c r="H3269" s="1">
        <v>41477</v>
      </c>
      <c r="I3269" s="1" t="str">
        <f t="shared" si="145"/>
        <v xml:space="preserve"> Jul</v>
      </c>
      <c r="J3269">
        <v>16165</v>
      </c>
      <c r="K3269" t="s">
        <v>39</v>
      </c>
      <c r="L3269">
        <v>19</v>
      </c>
      <c r="M3269">
        <v>0.71</v>
      </c>
      <c r="N3269" t="s">
        <v>29</v>
      </c>
      <c r="O3269" t="s">
        <v>30</v>
      </c>
      <c r="P3269" t="s">
        <v>940</v>
      </c>
      <c r="Q3269" t="s">
        <v>32</v>
      </c>
      <c r="R3269">
        <v>183.28</v>
      </c>
      <c r="S3269" t="s">
        <v>68</v>
      </c>
      <c r="T3269">
        <v>2244</v>
      </c>
      <c r="U3269">
        <v>3555.29</v>
      </c>
      <c r="V3269" s="1">
        <v>41477</v>
      </c>
      <c r="W3269" t="s">
        <v>42</v>
      </c>
      <c r="X3269">
        <v>19.989999999999998</v>
      </c>
      <c r="Y3269" t="s">
        <v>262</v>
      </c>
      <c r="Z3269">
        <v>193.17</v>
      </c>
      <c r="AA3269">
        <v>63135</v>
      </c>
      <c r="AB3269">
        <f t="shared" si="146"/>
        <v>3670.2299999999996</v>
      </c>
      <c r="AC3269">
        <f t="shared" si="147"/>
        <v>3339.9092999999998</v>
      </c>
    </row>
    <row r="3270" spans="1:29" x14ac:dyDescent="0.25">
      <c r="A3270" t="s">
        <v>2881</v>
      </c>
      <c r="B3270">
        <v>48</v>
      </c>
      <c r="C3270" t="str">
        <f t="shared" si="144"/>
        <v>Adult</v>
      </c>
      <c r="D3270" t="s">
        <v>2882</v>
      </c>
      <c r="E3270" t="s">
        <v>27</v>
      </c>
      <c r="F3270">
        <v>7.0000000000000007E-2</v>
      </c>
      <c r="G3270">
        <v>1</v>
      </c>
      <c r="H3270" s="1">
        <v>41477</v>
      </c>
      <c r="I3270" s="1" t="str">
        <f t="shared" si="145"/>
        <v xml:space="preserve"> Jul</v>
      </c>
      <c r="J3270">
        <v>16165</v>
      </c>
      <c r="K3270" t="s">
        <v>39</v>
      </c>
      <c r="L3270">
        <v>24</v>
      </c>
      <c r="M3270">
        <v>0.63</v>
      </c>
      <c r="N3270" t="s">
        <v>48</v>
      </c>
      <c r="O3270" t="s">
        <v>80</v>
      </c>
      <c r="P3270" t="s">
        <v>756</v>
      </c>
      <c r="Q3270" t="s">
        <v>82</v>
      </c>
      <c r="R3270">
        <v>376.52</v>
      </c>
      <c r="S3270" t="s">
        <v>68</v>
      </c>
      <c r="T3270">
        <v>2243</v>
      </c>
      <c r="U3270">
        <v>1452.48</v>
      </c>
      <c r="V3270" s="1">
        <v>41478</v>
      </c>
      <c r="W3270" t="s">
        <v>42</v>
      </c>
      <c r="X3270">
        <v>10.84</v>
      </c>
      <c r="Y3270" t="s">
        <v>262</v>
      </c>
      <c r="Z3270">
        <v>62.18</v>
      </c>
      <c r="AA3270">
        <v>63135</v>
      </c>
      <c r="AB3270">
        <f t="shared" si="146"/>
        <v>1492.32</v>
      </c>
      <c r="AC3270">
        <f t="shared" si="147"/>
        <v>1387.8575999999998</v>
      </c>
    </row>
    <row r="3271" spans="1:29" x14ac:dyDescent="0.25">
      <c r="A3271" t="s">
        <v>3084</v>
      </c>
      <c r="B3271">
        <v>48</v>
      </c>
      <c r="C3271" t="str">
        <f t="shared" si="144"/>
        <v>Adult</v>
      </c>
      <c r="D3271" t="s">
        <v>2962</v>
      </c>
      <c r="E3271" t="s">
        <v>38</v>
      </c>
      <c r="F3271">
        <v>0.09</v>
      </c>
      <c r="G3271">
        <v>1</v>
      </c>
      <c r="H3271" s="1">
        <v>41477</v>
      </c>
      <c r="I3271" s="1" t="str">
        <f t="shared" si="145"/>
        <v xml:space="preserve"> Jul</v>
      </c>
      <c r="J3271">
        <v>42086</v>
      </c>
      <c r="K3271" t="s">
        <v>28</v>
      </c>
      <c r="L3271">
        <v>18</v>
      </c>
      <c r="M3271">
        <v>0.59</v>
      </c>
      <c r="N3271" t="s">
        <v>29</v>
      </c>
      <c r="O3271" t="s">
        <v>59</v>
      </c>
      <c r="P3271" t="s">
        <v>235</v>
      </c>
      <c r="Q3271" t="s">
        <v>88</v>
      </c>
      <c r="R3271">
        <v>-2.39</v>
      </c>
      <c r="S3271" t="s">
        <v>68</v>
      </c>
      <c r="T3271">
        <v>5935</v>
      </c>
      <c r="U3271">
        <v>50.15</v>
      </c>
      <c r="V3271" s="1">
        <v>41478</v>
      </c>
      <c r="W3271" t="s">
        <v>34</v>
      </c>
      <c r="X3271">
        <v>0.97</v>
      </c>
      <c r="Y3271" t="s">
        <v>111</v>
      </c>
      <c r="Z3271">
        <v>2.78</v>
      </c>
      <c r="AA3271">
        <v>77573</v>
      </c>
      <c r="AB3271">
        <f t="shared" si="146"/>
        <v>50.04</v>
      </c>
      <c r="AC3271">
        <f t="shared" si="147"/>
        <v>45.5364</v>
      </c>
    </row>
    <row r="3272" spans="1:29" x14ac:dyDescent="0.25">
      <c r="A3272" t="s">
        <v>2881</v>
      </c>
      <c r="B3272">
        <v>48</v>
      </c>
      <c r="C3272" t="str">
        <f t="shared" si="144"/>
        <v>Adult</v>
      </c>
      <c r="D3272" t="s">
        <v>2882</v>
      </c>
      <c r="E3272" t="s">
        <v>27</v>
      </c>
      <c r="F3272">
        <v>0.01</v>
      </c>
      <c r="G3272">
        <v>1</v>
      </c>
      <c r="H3272" s="1">
        <v>41477</v>
      </c>
      <c r="I3272" s="1" t="str">
        <f t="shared" si="145"/>
        <v xml:space="preserve"> Jul</v>
      </c>
      <c r="J3272">
        <v>16165</v>
      </c>
      <c r="K3272" t="s">
        <v>39</v>
      </c>
      <c r="L3272">
        <v>4</v>
      </c>
      <c r="M3272">
        <v>0.75</v>
      </c>
      <c r="N3272" t="s">
        <v>96</v>
      </c>
      <c r="O3272" t="s">
        <v>30</v>
      </c>
      <c r="P3272" t="s">
        <v>873</v>
      </c>
      <c r="Q3272" t="s">
        <v>102</v>
      </c>
      <c r="R3272">
        <v>-125.16</v>
      </c>
      <c r="S3272" t="s">
        <v>68</v>
      </c>
      <c r="T3272">
        <v>2242</v>
      </c>
      <c r="U3272">
        <v>136.68</v>
      </c>
      <c r="V3272" s="1">
        <v>41479</v>
      </c>
      <c r="W3272" t="s">
        <v>42</v>
      </c>
      <c r="X3272">
        <v>4</v>
      </c>
      <c r="Y3272" t="s">
        <v>262</v>
      </c>
      <c r="Z3272">
        <v>30.73</v>
      </c>
      <c r="AA3272">
        <v>63135</v>
      </c>
      <c r="AB3272">
        <f t="shared" si="146"/>
        <v>122.92</v>
      </c>
      <c r="AC3272">
        <f t="shared" si="147"/>
        <v>121.6908</v>
      </c>
    </row>
    <row r="3273" spans="1:29" x14ac:dyDescent="0.25">
      <c r="A3273" t="s">
        <v>2317</v>
      </c>
      <c r="B3273">
        <v>48</v>
      </c>
      <c r="C3273" t="str">
        <f t="shared" si="144"/>
        <v>Adult</v>
      </c>
      <c r="D3273" t="s">
        <v>2318</v>
      </c>
      <c r="E3273" t="s">
        <v>27</v>
      </c>
      <c r="F3273">
        <v>0.08</v>
      </c>
      <c r="G3273">
        <v>1</v>
      </c>
      <c r="H3273" s="1">
        <v>41477</v>
      </c>
      <c r="I3273" s="1" t="str">
        <f t="shared" si="145"/>
        <v xml:space="preserve"> Jul</v>
      </c>
      <c r="J3273">
        <v>26373</v>
      </c>
      <c r="K3273" t="s">
        <v>131</v>
      </c>
      <c r="L3273">
        <v>7</v>
      </c>
      <c r="M3273">
        <v>0.56999999999999995</v>
      </c>
      <c r="N3273" t="s">
        <v>29</v>
      </c>
      <c r="O3273" t="s">
        <v>30</v>
      </c>
      <c r="P3273" t="s">
        <v>3085</v>
      </c>
      <c r="Q3273" t="s">
        <v>214</v>
      </c>
      <c r="R3273">
        <v>2.2999999999999998</v>
      </c>
      <c r="S3273" t="s">
        <v>68</v>
      </c>
      <c r="T3273">
        <v>3691</v>
      </c>
      <c r="U3273">
        <v>285.08</v>
      </c>
      <c r="V3273" s="1">
        <v>41480</v>
      </c>
      <c r="W3273" t="s">
        <v>34</v>
      </c>
      <c r="X3273">
        <v>5.33</v>
      </c>
      <c r="Y3273" t="s">
        <v>482</v>
      </c>
      <c r="Z3273">
        <v>40.98</v>
      </c>
      <c r="AA3273">
        <v>66212</v>
      </c>
      <c r="AB3273">
        <f t="shared" si="146"/>
        <v>286.85999999999996</v>
      </c>
      <c r="AC3273">
        <f t="shared" si="147"/>
        <v>263.91119999999995</v>
      </c>
    </row>
    <row r="3274" spans="1:29" x14ac:dyDescent="0.25">
      <c r="A3274" t="s">
        <v>2695</v>
      </c>
      <c r="B3274">
        <v>48</v>
      </c>
      <c r="C3274" t="str">
        <f t="shared" ref="C3274:C3337" si="148">IF(B3274&gt;=50, "Senior", IF(B3274&gt;=20, "Adult", "Teenager"))</f>
        <v>Adult</v>
      </c>
      <c r="D3274" t="s">
        <v>2612</v>
      </c>
      <c r="E3274" t="s">
        <v>27</v>
      </c>
      <c r="F3274">
        <v>0.06</v>
      </c>
      <c r="G3274">
        <v>1</v>
      </c>
      <c r="H3274" s="1">
        <v>41478</v>
      </c>
      <c r="I3274" s="1" t="str">
        <f t="shared" ref="I3274:I3337" si="149">TEXT(H3274," MMM")</f>
        <v xml:space="preserve"> Jul</v>
      </c>
      <c r="J3274">
        <v>32323</v>
      </c>
      <c r="K3274" t="s">
        <v>28</v>
      </c>
      <c r="L3274">
        <v>3</v>
      </c>
      <c r="M3274">
        <v>0.39</v>
      </c>
      <c r="N3274" t="s">
        <v>29</v>
      </c>
      <c r="O3274" t="s">
        <v>30</v>
      </c>
      <c r="P3274" t="s">
        <v>379</v>
      </c>
      <c r="Q3274" t="s">
        <v>61</v>
      </c>
      <c r="R3274">
        <v>-21.13</v>
      </c>
      <c r="S3274" t="s">
        <v>33</v>
      </c>
      <c r="T3274">
        <v>4542</v>
      </c>
      <c r="U3274">
        <v>75.81</v>
      </c>
      <c r="V3274" s="1">
        <v>41478</v>
      </c>
      <c r="W3274" t="s">
        <v>34</v>
      </c>
      <c r="X3274">
        <v>8.18</v>
      </c>
      <c r="Y3274" t="s">
        <v>208</v>
      </c>
      <c r="Z3274">
        <v>22.84</v>
      </c>
      <c r="AA3274">
        <v>44017</v>
      </c>
      <c r="AB3274">
        <f t="shared" ref="AB3274:AB3337" si="150">Z3274*L3274</f>
        <v>68.52</v>
      </c>
      <c r="AC3274">
        <f t="shared" ref="AC3274:AC3337" si="151">AB3274-AB3274*F3274</f>
        <v>64.408799999999999</v>
      </c>
    </row>
    <row r="3275" spans="1:29" x14ac:dyDescent="0.25">
      <c r="A3275" t="s">
        <v>3086</v>
      </c>
      <c r="B3275">
        <v>48</v>
      </c>
      <c r="C3275" t="str">
        <f t="shared" si="148"/>
        <v>Adult</v>
      </c>
      <c r="D3275" t="s">
        <v>1368</v>
      </c>
      <c r="E3275" t="s">
        <v>57</v>
      </c>
      <c r="F3275">
        <v>0.02</v>
      </c>
      <c r="G3275">
        <v>1</v>
      </c>
      <c r="H3275" s="1">
        <v>41478</v>
      </c>
      <c r="I3275" s="1" t="str">
        <f t="shared" si="149"/>
        <v xml:space="preserve"> Jul</v>
      </c>
      <c r="J3275">
        <v>26784</v>
      </c>
      <c r="K3275" t="s">
        <v>58</v>
      </c>
      <c r="L3275">
        <v>12</v>
      </c>
      <c r="M3275">
        <v>0.64</v>
      </c>
      <c r="N3275" t="s">
        <v>48</v>
      </c>
      <c r="O3275" t="s">
        <v>49</v>
      </c>
      <c r="P3275" t="s">
        <v>1652</v>
      </c>
      <c r="Q3275" t="s">
        <v>51</v>
      </c>
      <c r="R3275">
        <v>-64.14</v>
      </c>
      <c r="S3275" t="s">
        <v>33</v>
      </c>
      <c r="T3275">
        <v>3749</v>
      </c>
      <c r="U3275">
        <v>1466.95</v>
      </c>
      <c r="V3275" s="1">
        <v>41479</v>
      </c>
      <c r="W3275" t="s">
        <v>53</v>
      </c>
      <c r="X3275">
        <v>30</v>
      </c>
      <c r="Y3275" t="s">
        <v>233</v>
      </c>
      <c r="Z3275">
        <v>120.98</v>
      </c>
      <c r="AA3275">
        <v>7067</v>
      </c>
      <c r="AB3275">
        <f t="shared" si="150"/>
        <v>1451.76</v>
      </c>
      <c r="AC3275">
        <f t="shared" si="151"/>
        <v>1422.7248</v>
      </c>
    </row>
    <row r="3276" spans="1:29" x14ac:dyDescent="0.25">
      <c r="A3276" t="s">
        <v>286</v>
      </c>
      <c r="B3276">
        <v>48</v>
      </c>
      <c r="C3276" t="str">
        <f t="shared" si="148"/>
        <v>Adult</v>
      </c>
      <c r="D3276" t="s">
        <v>1368</v>
      </c>
      <c r="E3276" t="s">
        <v>57</v>
      </c>
      <c r="F3276">
        <v>0.09</v>
      </c>
      <c r="G3276">
        <v>1</v>
      </c>
      <c r="H3276" s="1">
        <v>41478</v>
      </c>
      <c r="I3276" s="1" t="str">
        <f t="shared" si="149"/>
        <v xml:space="preserve"> Jul</v>
      </c>
      <c r="J3276">
        <v>26784</v>
      </c>
      <c r="K3276" t="s">
        <v>58</v>
      </c>
      <c r="L3276">
        <v>33</v>
      </c>
      <c r="M3276">
        <v>0.39</v>
      </c>
      <c r="N3276" t="s">
        <v>96</v>
      </c>
      <c r="O3276" t="s">
        <v>80</v>
      </c>
      <c r="P3276" t="s">
        <v>675</v>
      </c>
      <c r="Q3276" t="s">
        <v>98</v>
      </c>
      <c r="R3276">
        <v>-37.9407</v>
      </c>
      <c r="S3276" t="s">
        <v>33</v>
      </c>
      <c r="T3276">
        <v>3750</v>
      </c>
      <c r="U3276">
        <v>440.23</v>
      </c>
      <c r="V3276" s="1">
        <v>41479</v>
      </c>
      <c r="W3276" t="s">
        <v>34</v>
      </c>
      <c r="X3276">
        <v>7.51</v>
      </c>
      <c r="Y3276" t="s">
        <v>233</v>
      </c>
      <c r="Z3276">
        <v>13.99</v>
      </c>
      <c r="AA3276">
        <v>7506</v>
      </c>
      <c r="AB3276">
        <f t="shared" si="150"/>
        <v>461.67</v>
      </c>
      <c r="AC3276">
        <f t="shared" si="151"/>
        <v>420.11970000000002</v>
      </c>
    </row>
    <row r="3277" spans="1:29" x14ac:dyDescent="0.25">
      <c r="A3277" t="s">
        <v>2695</v>
      </c>
      <c r="B3277">
        <v>48</v>
      </c>
      <c r="C3277" t="str">
        <f t="shared" si="148"/>
        <v>Adult</v>
      </c>
      <c r="D3277" t="s">
        <v>2612</v>
      </c>
      <c r="E3277" t="s">
        <v>27</v>
      </c>
      <c r="F3277">
        <v>0.01</v>
      </c>
      <c r="G3277">
        <v>1</v>
      </c>
      <c r="H3277" s="1">
        <v>41478</v>
      </c>
      <c r="I3277" s="1" t="str">
        <f t="shared" si="149"/>
        <v xml:space="preserve"> Jul</v>
      </c>
      <c r="J3277">
        <v>32323</v>
      </c>
      <c r="K3277" t="s">
        <v>28</v>
      </c>
      <c r="L3277">
        <v>3</v>
      </c>
      <c r="M3277">
        <v>0.61</v>
      </c>
      <c r="N3277" t="s">
        <v>96</v>
      </c>
      <c r="O3277" t="s">
        <v>139</v>
      </c>
      <c r="P3277" t="s">
        <v>2644</v>
      </c>
      <c r="Q3277" t="s">
        <v>102</v>
      </c>
      <c r="R3277">
        <v>-31.43</v>
      </c>
      <c r="S3277" t="s">
        <v>33</v>
      </c>
      <c r="T3277">
        <v>4541</v>
      </c>
      <c r="U3277">
        <v>28.75</v>
      </c>
      <c r="V3277" s="1">
        <v>41479</v>
      </c>
      <c r="W3277" t="s">
        <v>34</v>
      </c>
      <c r="X3277">
        <v>3.62</v>
      </c>
      <c r="Y3277" t="s">
        <v>208</v>
      </c>
      <c r="Z3277">
        <v>8.4600000000000009</v>
      </c>
      <c r="AA3277">
        <v>44017</v>
      </c>
      <c r="AB3277">
        <f t="shared" si="150"/>
        <v>25.380000000000003</v>
      </c>
      <c r="AC3277">
        <f t="shared" si="151"/>
        <v>25.126200000000004</v>
      </c>
    </row>
    <row r="3278" spans="1:29" x14ac:dyDescent="0.25">
      <c r="A3278" t="s">
        <v>499</v>
      </c>
      <c r="B3278">
        <v>48</v>
      </c>
      <c r="C3278" t="str">
        <f t="shared" si="148"/>
        <v>Adult</v>
      </c>
      <c r="D3278" t="s">
        <v>404</v>
      </c>
      <c r="E3278" t="s">
        <v>57</v>
      </c>
      <c r="F3278">
        <v>0</v>
      </c>
      <c r="G3278">
        <v>1</v>
      </c>
      <c r="H3278" s="1">
        <v>41478</v>
      </c>
      <c r="I3278" s="1" t="str">
        <f t="shared" si="149"/>
        <v xml:space="preserve"> Jul</v>
      </c>
      <c r="J3278">
        <v>56869</v>
      </c>
      <c r="K3278" t="s">
        <v>47</v>
      </c>
      <c r="L3278">
        <v>10</v>
      </c>
      <c r="M3278">
        <v>0.59</v>
      </c>
      <c r="N3278" t="s">
        <v>29</v>
      </c>
      <c r="O3278" t="s">
        <v>30</v>
      </c>
      <c r="P3278" t="s">
        <v>2804</v>
      </c>
      <c r="Q3278" t="s">
        <v>214</v>
      </c>
      <c r="R3278">
        <v>157.44999999999999</v>
      </c>
      <c r="S3278" t="s">
        <v>52</v>
      </c>
      <c r="T3278">
        <v>7960</v>
      </c>
      <c r="U3278">
        <v>842.19</v>
      </c>
      <c r="V3278" s="1">
        <v>41480</v>
      </c>
      <c r="W3278" t="s">
        <v>34</v>
      </c>
      <c r="X3278">
        <v>4.5</v>
      </c>
      <c r="Y3278" t="s">
        <v>54</v>
      </c>
      <c r="Z3278">
        <v>80.98</v>
      </c>
      <c r="AA3278">
        <v>94025</v>
      </c>
      <c r="AB3278">
        <f t="shared" si="150"/>
        <v>809.80000000000007</v>
      </c>
      <c r="AC3278">
        <f t="shared" si="151"/>
        <v>809.80000000000007</v>
      </c>
    </row>
    <row r="3279" spans="1:29" x14ac:dyDescent="0.25">
      <c r="A3279" t="s">
        <v>2695</v>
      </c>
      <c r="B3279">
        <v>48</v>
      </c>
      <c r="C3279" t="str">
        <f t="shared" si="148"/>
        <v>Adult</v>
      </c>
      <c r="D3279" t="s">
        <v>2612</v>
      </c>
      <c r="E3279" t="s">
        <v>27</v>
      </c>
      <c r="F3279">
        <v>0.02</v>
      </c>
      <c r="G3279">
        <v>1</v>
      </c>
      <c r="H3279" s="1">
        <v>41478</v>
      </c>
      <c r="I3279" s="1" t="str">
        <f t="shared" si="149"/>
        <v xml:space="preserve"> Jul</v>
      </c>
      <c r="J3279">
        <v>32323</v>
      </c>
      <c r="K3279" t="s">
        <v>28</v>
      </c>
      <c r="L3279">
        <v>38</v>
      </c>
      <c r="M3279">
        <v>0.6</v>
      </c>
      <c r="N3279" t="s">
        <v>96</v>
      </c>
      <c r="O3279" t="s">
        <v>80</v>
      </c>
      <c r="P3279" t="s">
        <v>1909</v>
      </c>
      <c r="Q3279" t="s">
        <v>105</v>
      </c>
      <c r="R3279">
        <v>-118.48099999999999</v>
      </c>
      <c r="S3279" t="s">
        <v>33</v>
      </c>
      <c r="T3279">
        <v>4543</v>
      </c>
      <c r="U3279">
        <v>259.71749999999997</v>
      </c>
      <c r="V3279" s="1">
        <v>41480</v>
      </c>
      <c r="W3279" t="s">
        <v>34</v>
      </c>
      <c r="X3279">
        <v>5.03</v>
      </c>
      <c r="Y3279" t="s">
        <v>208</v>
      </c>
      <c r="Z3279">
        <v>7.99</v>
      </c>
      <c r="AA3279">
        <v>44017</v>
      </c>
      <c r="AB3279">
        <f t="shared" si="150"/>
        <v>303.62</v>
      </c>
      <c r="AC3279">
        <f t="shared" si="151"/>
        <v>297.54759999999999</v>
      </c>
    </row>
    <row r="3280" spans="1:29" x14ac:dyDescent="0.25">
      <c r="A3280" t="s">
        <v>538</v>
      </c>
      <c r="B3280">
        <v>48</v>
      </c>
      <c r="C3280" t="str">
        <f t="shared" si="148"/>
        <v>Adult</v>
      </c>
      <c r="D3280" t="s">
        <v>539</v>
      </c>
      <c r="E3280" t="s">
        <v>46</v>
      </c>
      <c r="F3280">
        <v>0.1</v>
      </c>
      <c r="G3280">
        <v>1</v>
      </c>
      <c r="H3280" s="1">
        <v>41478</v>
      </c>
      <c r="I3280" s="1" t="str">
        <f t="shared" si="149"/>
        <v xml:space="preserve"> Jul</v>
      </c>
      <c r="J3280">
        <v>3109</v>
      </c>
      <c r="K3280" t="s">
        <v>47</v>
      </c>
      <c r="L3280">
        <v>47</v>
      </c>
      <c r="M3280">
        <v>0.41</v>
      </c>
      <c r="N3280" t="s">
        <v>48</v>
      </c>
      <c r="O3280" t="s">
        <v>139</v>
      </c>
      <c r="P3280" t="s">
        <v>2670</v>
      </c>
      <c r="Q3280" t="s">
        <v>82</v>
      </c>
      <c r="R3280">
        <v>199.3</v>
      </c>
      <c r="S3280" t="s">
        <v>68</v>
      </c>
      <c r="T3280">
        <v>458</v>
      </c>
      <c r="U3280">
        <v>1005.74</v>
      </c>
      <c r="V3280" s="1">
        <v>41485</v>
      </c>
      <c r="W3280" t="s">
        <v>34</v>
      </c>
      <c r="X3280">
        <v>8.99</v>
      </c>
      <c r="Y3280" t="s">
        <v>93</v>
      </c>
      <c r="Z3280">
        <v>22.23</v>
      </c>
      <c r="AA3280">
        <v>69101</v>
      </c>
      <c r="AB3280">
        <f t="shared" si="150"/>
        <v>1044.81</v>
      </c>
      <c r="AC3280">
        <f t="shared" si="151"/>
        <v>940.32899999999995</v>
      </c>
    </row>
    <row r="3281" spans="1:29" x14ac:dyDescent="0.25">
      <c r="A3281" t="s">
        <v>625</v>
      </c>
      <c r="B3281">
        <v>48</v>
      </c>
      <c r="C3281" t="str">
        <f t="shared" si="148"/>
        <v>Adult</v>
      </c>
      <c r="D3281" t="s">
        <v>1823</v>
      </c>
      <c r="E3281" t="s">
        <v>38</v>
      </c>
      <c r="F3281">
        <v>0.04</v>
      </c>
      <c r="G3281">
        <v>1</v>
      </c>
      <c r="H3281" s="1">
        <v>41478</v>
      </c>
      <c r="I3281" s="1" t="str">
        <f t="shared" si="149"/>
        <v xml:space="preserve"> Jul</v>
      </c>
      <c r="J3281">
        <v>57440</v>
      </c>
      <c r="K3281" t="s">
        <v>47</v>
      </c>
      <c r="L3281">
        <v>12</v>
      </c>
      <c r="M3281">
        <v>0.57999999999999996</v>
      </c>
      <c r="N3281" t="s">
        <v>96</v>
      </c>
      <c r="O3281" t="s">
        <v>30</v>
      </c>
      <c r="P3281" t="s">
        <v>2597</v>
      </c>
      <c r="Q3281" t="s">
        <v>105</v>
      </c>
      <c r="R3281">
        <v>-43.252000000000002</v>
      </c>
      <c r="S3281" t="s">
        <v>52</v>
      </c>
      <c r="T3281">
        <v>8040</v>
      </c>
      <c r="U3281">
        <v>1171.232</v>
      </c>
      <c r="V3281" s="1">
        <v>41485</v>
      </c>
      <c r="W3281" t="s">
        <v>42</v>
      </c>
      <c r="X3281">
        <v>2.5</v>
      </c>
      <c r="Y3281" t="s">
        <v>537</v>
      </c>
      <c r="Z3281">
        <v>115.99</v>
      </c>
      <c r="AA3281">
        <v>85224</v>
      </c>
      <c r="AB3281">
        <f t="shared" si="150"/>
        <v>1391.8799999999999</v>
      </c>
      <c r="AC3281">
        <f t="shared" si="151"/>
        <v>1336.2048</v>
      </c>
    </row>
    <row r="3282" spans="1:29" x14ac:dyDescent="0.25">
      <c r="A3282" t="s">
        <v>538</v>
      </c>
      <c r="B3282">
        <v>48</v>
      </c>
      <c r="C3282" t="str">
        <f t="shared" si="148"/>
        <v>Adult</v>
      </c>
      <c r="D3282" t="s">
        <v>539</v>
      </c>
      <c r="E3282" t="s">
        <v>46</v>
      </c>
      <c r="F3282">
        <v>0.01</v>
      </c>
      <c r="G3282">
        <v>1</v>
      </c>
      <c r="H3282" s="1">
        <v>41478</v>
      </c>
      <c r="I3282" s="1" t="str">
        <f t="shared" si="149"/>
        <v xml:space="preserve"> Jul</v>
      </c>
      <c r="J3282">
        <v>3109</v>
      </c>
      <c r="K3282" t="s">
        <v>47</v>
      </c>
      <c r="L3282">
        <v>37</v>
      </c>
      <c r="M3282">
        <v>0.57999999999999996</v>
      </c>
      <c r="N3282" t="s">
        <v>96</v>
      </c>
      <c r="O3282" t="s">
        <v>30</v>
      </c>
      <c r="P3282" t="s">
        <v>684</v>
      </c>
      <c r="Q3282" t="s">
        <v>105</v>
      </c>
      <c r="R3282">
        <v>1653.9659999999999</v>
      </c>
      <c r="S3282" t="s">
        <v>68</v>
      </c>
      <c r="T3282">
        <v>459</v>
      </c>
      <c r="U3282">
        <v>6477.7394999999997</v>
      </c>
      <c r="V3282" s="1">
        <v>41485</v>
      </c>
      <c r="W3282" t="s">
        <v>34</v>
      </c>
      <c r="X3282">
        <v>8.99</v>
      </c>
      <c r="Y3282" t="s">
        <v>93</v>
      </c>
      <c r="Z3282">
        <v>205.99</v>
      </c>
      <c r="AA3282">
        <v>69101</v>
      </c>
      <c r="AB3282">
        <f t="shared" si="150"/>
        <v>7621.63</v>
      </c>
      <c r="AC3282">
        <f t="shared" si="151"/>
        <v>7545.4137000000001</v>
      </c>
    </row>
    <row r="3283" spans="1:29" x14ac:dyDescent="0.25">
      <c r="A3283" t="s">
        <v>942</v>
      </c>
      <c r="B3283">
        <v>48</v>
      </c>
      <c r="C3283" t="str">
        <f t="shared" si="148"/>
        <v>Adult</v>
      </c>
      <c r="D3283" t="s">
        <v>943</v>
      </c>
      <c r="E3283" t="s">
        <v>57</v>
      </c>
      <c r="F3283">
        <v>0.05</v>
      </c>
      <c r="G3283">
        <v>1</v>
      </c>
      <c r="H3283" s="1">
        <v>41479</v>
      </c>
      <c r="I3283" s="1" t="str">
        <f t="shared" si="149"/>
        <v xml:space="preserve"> Jul</v>
      </c>
      <c r="J3283">
        <v>51780</v>
      </c>
      <c r="K3283" t="s">
        <v>47</v>
      </c>
      <c r="L3283">
        <v>44</v>
      </c>
      <c r="M3283">
        <v>0.36</v>
      </c>
      <c r="N3283" t="s">
        <v>29</v>
      </c>
      <c r="O3283" t="s">
        <v>59</v>
      </c>
      <c r="P3283" t="s">
        <v>394</v>
      </c>
      <c r="Q3283" t="s">
        <v>61</v>
      </c>
      <c r="R3283">
        <v>11.45</v>
      </c>
      <c r="S3283" t="s">
        <v>76</v>
      </c>
      <c r="T3283">
        <v>7257</v>
      </c>
      <c r="U3283">
        <v>185.82</v>
      </c>
      <c r="V3283" s="1">
        <v>41479</v>
      </c>
      <c r="W3283" t="s">
        <v>42</v>
      </c>
      <c r="X3283">
        <v>2.2599999999999998</v>
      </c>
      <c r="Y3283" t="s">
        <v>103</v>
      </c>
      <c r="Z3283">
        <v>4.2</v>
      </c>
      <c r="AA3283">
        <v>70003</v>
      </c>
      <c r="AB3283">
        <f t="shared" si="150"/>
        <v>184.8</v>
      </c>
      <c r="AC3283">
        <f t="shared" si="151"/>
        <v>175.56</v>
      </c>
    </row>
    <row r="3284" spans="1:29" x14ac:dyDescent="0.25">
      <c r="A3284" t="s">
        <v>528</v>
      </c>
      <c r="B3284">
        <v>48</v>
      </c>
      <c r="C3284" t="str">
        <f t="shared" si="148"/>
        <v>Adult</v>
      </c>
      <c r="D3284" t="s">
        <v>529</v>
      </c>
      <c r="E3284" t="s">
        <v>46</v>
      </c>
      <c r="F3284">
        <v>0.1</v>
      </c>
      <c r="G3284">
        <v>1</v>
      </c>
      <c r="H3284" s="1">
        <v>41479</v>
      </c>
      <c r="I3284" s="1" t="str">
        <f t="shared" si="149"/>
        <v xml:space="preserve"> Jul</v>
      </c>
      <c r="J3284">
        <v>35046</v>
      </c>
      <c r="K3284" t="s">
        <v>131</v>
      </c>
      <c r="L3284">
        <v>21</v>
      </c>
      <c r="M3284">
        <v>0.39</v>
      </c>
      <c r="N3284" t="s">
        <v>29</v>
      </c>
      <c r="O3284" t="s">
        <v>30</v>
      </c>
      <c r="P3284" t="s">
        <v>703</v>
      </c>
      <c r="Q3284" t="s">
        <v>67</v>
      </c>
      <c r="R3284">
        <v>-54.670999999999999</v>
      </c>
      <c r="S3284" t="s">
        <v>52</v>
      </c>
      <c r="T3284">
        <v>4926</v>
      </c>
      <c r="U3284">
        <v>151.86000000000001</v>
      </c>
      <c r="V3284" s="1">
        <v>41479</v>
      </c>
      <c r="W3284" t="s">
        <v>42</v>
      </c>
      <c r="X3284">
        <v>6.05</v>
      </c>
      <c r="Y3284" t="s">
        <v>83</v>
      </c>
      <c r="Z3284">
        <v>7.1</v>
      </c>
      <c r="AA3284">
        <v>84604</v>
      </c>
      <c r="AB3284">
        <f t="shared" si="150"/>
        <v>149.1</v>
      </c>
      <c r="AC3284">
        <f t="shared" si="151"/>
        <v>134.19</v>
      </c>
    </row>
    <row r="3285" spans="1:29" x14ac:dyDescent="0.25">
      <c r="A3285" t="s">
        <v>528</v>
      </c>
      <c r="B3285">
        <v>48</v>
      </c>
      <c r="C3285" t="str">
        <f t="shared" si="148"/>
        <v>Adult</v>
      </c>
      <c r="D3285" t="s">
        <v>529</v>
      </c>
      <c r="E3285" t="s">
        <v>46</v>
      </c>
      <c r="F3285">
        <v>7.0000000000000007E-2</v>
      </c>
      <c r="G3285">
        <v>1</v>
      </c>
      <c r="H3285" s="1">
        <v>41479</v>
      </c>
      <c r="I3285" s="1" t="str">
        <f t="shared" si="149"/>
        <v xml:space="preserve"> Jul</v>
      </c>
      <c r="J3285">
        <v>35046</v>
      </c>
      <c r="K3285" t="s">
        <v>131</v>
      </c>
      <c r="L3285">
        <v>13</v>
      </c>
      <c r="M3285">
        <v>0.6</v>
      </c>
      <c r="N3285" t="s">
        <v>48</v>
      </c>
      <c r="O3285" t="s">
        <v>49</v>
      </c>
      <c r="P3285" t="s">
        <v>1697</v>
      </c>
      <c r="Q3285" t="s">
        <v>51</v>
      </c>
      <c r="R3285">
        <v>-113.08</v>
      </c>
      <c r="S3285" t="s">
        <v>52</v>
      </c>
      <c r="T3285">
        <v>4927</v>
      </c>
      <c r="U3285">
        <v>3583.87</v>
      </c>
      <c r="V3285" s="1">
        <v>41480</v>
      </c>
      <c r="W3285" t="s">
        <v>53</v>
      </c>
      <c r="X3285">
        <v>69.55</v>
      </c>
      <c r="Y3285" t="s">
        <v>83</v>
      </c>
      <c r="Z3285">
        <v>284.98</v>
      </c>
      <c r="AA3285">
        <v>84604</v>
      </c>
      <c r="AB3285">
        <f t="shared" si="150"/>
        <v>3704.7400000000002</v>
      </c>
      <c r="AC3285">
        <f t="shared" si="151"/>
        <v>3445.4082000000003</v>
      </c>
    </row>
    <row r="3286" spans="1:29" x14ac:dyDescent="0.25">
      <c r="A3286" t="s">
        <v>528</v>
      </c>
      <c r="B3286">
        <v>48</v>
      </c>
      <c r="C3286" t="str">
        <f t="shared" si="148"/>
        <v>Adult</v>
      </c>
      <c r="D3286" t="s">
        <v>529</v>
      </c>
      <c r="E3286" t="s">
        <v>46</v>
      </c>
      <c r="F3286">
        <v>0.03</v>
      </c>
      <c r="G3286">
        <v>1</v>
      </c>
      <c r="H3286" s="1">
        <v>41479</v>
      </c>
      <c r="I3286" s="1" t="str">
        <f t="shared" si="149"/>
        <v xml:space="preserve"> Jul</v>
      </c>
      <c r="J3286">
        <v>35046</v>
      </c>
      <c r="K3286" t="s">
        <v>131</v>
      </c>
      <c r="L3286">
        <v>45</v>
      </c>
      <c r="M3286">
        <v>0.65</v>
      </c>
      <c r="N3286" t="s">
        <v>48</v>
      </c>
      <c r="O3286" t="s">
        <v>80</v>
      </c>
      <c r="P3286" t="s">
        <v>890</v>
      </c>
      <c r="Q3286" t="s">
        <v>82</v>
      </c>
      <c r="R3286">
        <v>1759.72</v>
      </c>
      <c r="S3286" t="s">
        <v>52</v>
      </c>
      <c r="T3286">
        <v>4928</v>
      </c>
      <c r="U3286">
        <v>4951.3599999999997</v>
      </c>
      <c r="V3286" s="1">
        <v>41480</v>
      </c>
      <c r="W3286" t="s">
        <v>42</v>
      </c>
      <c r="X3286">
        <v>5.81</v>
      </c>
      <c r="Y3286" t="s">
        <v>83</v>
      </c>
      <c r="Z3286">
        <v>107.53</v>
      </c>
      <c r="AA3286">
        <v>84604</v>
      </c>
      <c r="AB3286">
        <f t="shared" si="150"/>
        <v>4838.8500000000004</v>
      </c>
      <c r="AC3286">
        <f t="shared" si="151"/>
        <v>4693.6845000000003</v>
      </c>
    </row>
    <row r="3287" spans="1:29" x14ac:dyDescent="0.25">
      <c r="A3287" t="s">
        <v>942</v>
      </c>
      <c r="B3287">
        <v>48</v>
      </c>
      <c r="C3287" t="str">
        <f t="shared" si="148"/>
        <v>Adult</v>
      </c>
      <c r="D3287" t="s">
        <v>943</v>
      </c>
      <c r="E3287" t="s">
        <v>57</v>
      </c>
      <c r="F3287">
        <v>0.04</v>
      </c>
      <c r="G3287">
        <v>1</v>
      </c>
      <c r="H3287" s="1">
        <v>41479</v>
      </c>
      <c r="I3287" s="1" t="str">
        <f t="shared" si="149"/>
        <v xml:space="preserve"> Jul</v>
      </c>
      <c r="J3287">
        <v>51780</v>
      </c>
      <c r="K3287" t="s">
        <v>47</v>
      </c>
      <c r="L3287">
        <v>26</v>
      </c>
      <c r="M3287">
        <v>0.41</v>
      </c>
      <c r="N3287" t="s">
        <v>29</v>
      </c>
      <c r="O3287" t="s">
        <v>49</v>
      </c>
      <c r="P3287" t="s">
        <v>987</v>
      </c>
      <c r="Q3287" t="s">
        <v>214</v>
      </c>
      <c r="R3287">
        <v>-584.92999999999995</v>
      </c>
      <c r="S3287" t="s">
        <v>76</v>
      </c>
      <c r="T3287">
        <v>7255</v>
      </c>
      <c r="U3287">
        <v>1846.2</v>
      </c>
      <c r="V3287" s="1">
        <v>41481</v>
      </c>
      <c r="W3287" t="s">
        <v>53</v>
      </c>
      <c r="X3287">
        <v>60</v>
      </c>
      <c r="Y3287" t="s">
        <v>103</v>
      </c>
      <c r="Z3287">
        <v>68.81</v>
      </c>
      <c r="AA3287">
        <v>70003</v>
      </c>
      <c r="AB3287">
        <f t="shared" si="150"/>
        <v>1789.06</v>
      </c>
      <c r="AC3287">
        <f t="shared" si="151"/>
        <v>1717.4975999999999</v>
      </c>
    </row>
    <row r="3288" spans="1:29" x14ac:dyDescent="0.25">
      <c r="A3288" t="s">
        <v>858</v>
      </c>
      <c r="B3288">
        <v>48</v>
      </c>
      <c r="C3288" t="str">
        <f t="shared" si="148"/>
        <v>Adult</v>
      </c>
      <c r="D3288" t="s">
        <v>859</v>
      </c>
      <c r="E3288" t="s">
        <v>46</v>
      </c>
      <c r="F3288">
        <v>0.04</v>
      </c>
      <c r="G3288">
        <v>1</v>
      </c>
      <c r="H3288" s="1">
        <v>41479</v>
      </c>
      <c r="I3288" s="1" t="str">
        <f t="shared" si="149"/>
        <v xml:space="preserve"> Jul</v>
      </c>
      <c r="J3288">
        <v>15463</v>
      </c>
      <c r="K3288" t="s">
        <v>47</v>
      </c>
      <c r="L3288">
        <v>48</v>
      </c>
      <c r="M3288">
        <v>0.4</v>
      </c>
      <c r="N3288" t="s">
        <v>29</v>
      </c>
      <c r="O3288" t="s">
        <v>30</v>
      </c>
      <c r="P3288" t="s">
        <v>2064</v>
      </c>
      <c r="Q3288" t="s">
        <v>61</v>
      </c>
      <c r="R3288">
        <v>-193.48</v>
      </c>
      <c r="S3288" t="s">
        <v>68</v>
      </c>
      <c r="T3288">
        <v>2158</v>
      </c>
      <c r="U3288">
        <v>293.3</v>
      </c>
      <c r="V3288" s="1">
        <v>41481</v>
      </c>
      <c r="W3288" t="s">
        <v>42</v>
      </c>
      <c r="X3288">
        <v>7.5</v>
      </c>
      <c r="Y3288" t="s">
        <v>416</v>
      </c>
      <c r="Z3288">
        <v>5.98</v>
      </c>
      <c r="AA3288">
        <v>46324</v>
      </c>
      <c r="AB3288">
        <f t="shared" si="150"/>
        <v>287.04000000000002</v>
      </c>
      <c r="AC3288">
        <f t="shared" si="151"/>
        <v>275.55840000000001</v>
      </c>
    </row>
    <row r="3289" spans="1:29" x14ac:dyDescent="0.25">
      <c r="A3289" t="s">
        <v>3086</v>
      </c>
      <c r="B3289">
        <v>48</v>
      </c>
      <c r="C3289" t="str">
        <f t="shared" si="148"/>
        <v>Adult</v>
      </c>
      <c r="D3289" t="s">
        <v>255</v>
      </c>
      <c r="E3289" t="s">
        <v>57</v>
      </c>
      <c r="F3289">
        <v>0.03</v>
      </c>
      <c r="G3289">
        <v>1</v>
      </c>
      <c r="H3289" s="1">
        <v>41479</v>
      </c>
      <c r="I3289" s="1" t="str">
        <f t="shared" si="149"/>
        <v xml:space="preserve"> Jul</v>
      </c>
      <c r="J3289">
        <v>45030</v>
      </c>
      <c r="K3289" t="s">
        <v>28</v>
      </c>
      <c r="L3289">
        <v>1</v>
      </c>
      <c r="M3289">
        <v>0.56999999999999995</v>
      </c>
      <c r="N3289" t="s">
        <v>29</v>
      </c>
      <c r="O3289" t="s">
        <v>30</v>
      </c>
      <c r="P3289" t="s">
        <v>2435</v>
      </c>
      <c r="Q3289" t="s">
        <v>32</v>
      </c>
      <c r="R3289">
        <v>-7.25</v>
      </c>
      <c r="S3289" t="s">
        <v>33</v>
      </c>
      <c r="T3289">
        <v>6353</v>
      </c>
      <c r="U3289">
        <v>18.16</v>
      </c>
      <c r="V3289" s="1">
        <v>41481</v>
      </c>
      <c r="W3289" t="s">
        <v>34</v>
      </c>
      <c r="X3289">
        <v>6.13</v>
      </c>
      <c r="Y3289" t="s">
        <v>233</v>
      </c>
      <c r="Z3289">
        <v>12.28</v>
      </c>
      <c r="AA3289">
        <v>7067</v>
      </c>
      <c r="AB3289">
        <f t="shared" si="150"/>
        <v>12.28</v>
      </c>
      <c r="AC3289">
        <f t="shared" si="151"/>
        <v>11.9116</v>
      </c>
    </row>
    <row r="3290" spans="1:29" x14ac:dyDescent="0.25">
      <c r="A3290" t="s">
        <v>1472</v>
      </c>
      <c r="B3290">
        <v>48</v>
      </c>
      <c r="C3290" t="str">
        <f t="shared" si="148"/>
        <v>Adult</v>
      </c>
      <c r="D3290" t="s">
        <v>943</v>
      </c>
      <c r="E3290" t="s">
        <v>57</v>
      </c>
      <c r="F3290">
        <v>0.01</v>
      </c>
      <c r="G3290">
        <v>1</v>
      </c>
      <c r="H3290" s="1">
        <v>41479</v>
      </c>
      <c r="I3290" s="1" t="str">
        <f t="shared" si="149"/>
        <v xml:space="preserve"> Jul</v>
      </c>
      <c r="J3290">
        <v>51780</v>
      </c>
      <c r="K3290" t="s">
        <v>47</v>
      </c>
      <c r="L3290">
        <v>42</v>
      </c>
      <c r="M3290">
        <v>0.4</v>
      </c>
      <c r="N3290" t="s">
        <v>29</v>
      </c>
      <c r="O3290" t="s">
        <v>30</v>
      </c>
      <c r="P3290" t="s">
        <v>1289</v>
      </c>
      <c r="Q3290" t="s">
        <v>67</v>
      </c>
      <c r="R3290">
        <v>-177.03100000000001</v>
      </c>
      <c r="S3290" t="s">
        <v>68</v>
      </c>
      <c r="T3290">
        <v>7258</v>
      </c>
      <c r="U3290">
        <v>372.69</v>
      </c>
      <c r="V3290" s="1">
        <v>41486</v>
      </c>
      <c r="W3290" t="s">
        <v>42</v>
      </c>
      <c r="X3290">
        <v>8.94</v>
      </c>
      <c r="Y3290" t="s">
        <v>262</v>
      </c>
      <c r="Z3290">
        <v>8.0399999999999991</v>
      </c>
      <c r="AA3290">
        <v>63129</v>
      </c>
      <c r="AB3290">
        <f t="shared" si="150"/>
        <v>337.67999999999995</v>
      </c>
      <c r="AC3290">
        <f t="shared" si="151"/>
        <v>334.30319999999995</v>
      </c>
    </row>
    <row r="3291" spans="1:29" x14ac:dyDescent="0.25">
      <c r="A3291" t="s">
        <v>942</v>
      </c>
      <c r="B3291">
        <v>48</v>
      </c>
      <c r="C3291" t="str">
        <f t="shared" si="148"/>
        <v>Adult</v>
      </c>
      <c r="D3291" t="s">
        <v>943</v>
      </c>
      <c r="E3291" t="s">
        <v>57</v>
      </c>
      <c r="F3291">
        <v>0.09</v>
      </c>
      <c r="G3291">
        <v>1</v>
      </c>
      <c r="H3291" s="1">
        <v>41479</v>
      </c>
      <c r="I3291" s="1" t="str">
        <f t="shared" si="149"/>
        <v xml:space="preserve"> Jul</v>
      </c>
      <c r="J3291">
        <v>51780</v>
      </c>
      <c r="K3291" t="s">
        <v>47</v>
      </c>
      <c r="L3291">
        <v>11</v>
      </c>
      <c r="M3291">
        <v>0.37</v>
      </c>
      <c r="N3291" t="s">
        <v>29</v>
      </c>
      <c r="O3291" t="s">
        <v>30</v>
      </c>
      <c r="P3291" t="s">
        <v>1880</v>
      </c>
      <c r="Q3291" t="s">
        <v>210</v>
      </c>
      <c r="R3291">
        <v>7.41</v>
      </c>
      <c r="S3291" t="s">
        <v>76</v>
      </c>
      <c r="T3291">
        <v>7256</v>
      </c>
      <c r="U3291">
        <v>32.03</v>
      </c>
      <c r="V3291" s="1">
        <v>41486</v>
      </c>
      <c r="W3291" t="s">
        <v>34</v>
      </c>
      <c r="X3291">
        <v>0.5</v>
      </c>
      <c r="Y3291" t="s">
        <v>103</v>
      </c>
      <c r="Z3291">
        <v>3.15</v>
      </c>
      <c r="AA3291">
        <v>70003</v>
      </c>
      <c r="AB3291">
        <f t="shared" si="150"/>
        <v>34.65</v>
      </c>
      <c r="AC3291">
        <f t="shared" si="151"/>
        <v>31.531499999999998</v>
      </c>
    </row>
    <row r="3292" spans="1:29" x14ac:dyDescent="0.25">
      <c r="A3292" t="s">
        <v>682</v>
      </c>
      <c r="B3292">
        <v>48</v>
      </c>
      <c r="C3292" t="str">
        <f t="shared" si="148"/>
        <v>Adult</v>
      </c>
      <c r="D3292" t="s">
        <v>1658</v>
      </c>
      <c r="E3292" t="s">
        <v>57</v>
      </c>
      <c r="F3292">
        <v>0.01</v>
      </c>
      <c r="G3292">
        <v>1</v>
      </c>
      <c r="H3292" s="1">
        <v>41480</v>
      </c>
      <c r="I3292" s="1" t="str">
        <f t="shared" si="149"/>
        <v xml:space="preserve"> Jul</v>
      </c>
      <c r="J3292">
        <v>15271</v>
      </c>
      <c r="K3292" t="s">
        <v>58</v>
      </c>
      <c r="L3292">
        <v>18</v>
      </c>
      <c r="N3292" t="s">
        <v>48</v>
      </c>
      <c r="O3292" t="s">
        <v>80</v>
      </c>
      <c r="P3292" t="s">
        <v>1482</v>
      </c>
      <c r="Q3292" t="s">
        <v>51</v>
      </c>
      <c r="R3292">
        <v>589.38</v>
      </c>
      <c r="S3292" t="s">
        <v>33</v>
      </c>
      <c r="T3292">
        <v>2139</v>
      </c>
      <c r="U3292">
        <v>2389.3000000000002</v>
      </c>
      <c r="V3292" s="1">
        <v>41480</v>
      </c>
      <c r="W3292" t="s">
        <v>34</v>
      </c>
      <c r="X3292">
        <v>12.65</v>
      </c>
      <c r="Y3292" t="s">
        <v>954</v>
      </c>
      <c r="Z3292">
        <v>128.24</v>
      </c>
      <c r="AA3292">
        <v>19805</v>
      </c>
      <c r="AB3292">
        <f t="shared" si="150"/>
        <v>2308.3200000000002</v>
      </c>
      <c r="AC3292">
        <f t="shared" si="151"/>
        <v>2285.2368000000001</v>
      </c>
    </row>
    <row r="3293" spans="1:29" x14ac:dyDescent="0.25">
      <c r="A3293" t="s">
        <v>446</v>
      </c>
      <c r="B3293">
        <v>48</v>
      </c>
      <c r="C3293" t="str">
        <f t="shared" si="148"/>
        <v>Adult</v>
      </c>
      <c r="D3293" t="s">
        <v>447</v>
      </c>
      <c r="E3293" t="s">
        <v>38</v>
      </c>
      <c r="F3293">
        <v>7.0000000000000007E-2</v>
      </c>
      <c r="G3293">
        <v>1</v>
      </c>
      <c r="H3293" s="1">
        <v>41480</v>
      </c>
      <c r="I3293" s="1" t="str">
        <f t="shared" si="149"/>
        <v xml:space="preserve"> Jul</v>
      </c>
      <c r="J3293">
        <v>31073</v>
      </c>
      <c r="K3293" t="s">
        <v>131</v>
      </c>
      <c r="L3293">
        <v>26</v>
      </c>
      <c r="M3293">
        <v>0.85</v>
      </c>
      <c r="N3293" t="s">
        <v>29</v>
      </c>
      <c r="O3293" t="s">
        <v>40</v>
      </c>
      <c r="P3293" t="s">
        <v>2431</v>
      </c>
      <c r="Q3293" t="s">
        <v>32</v>
      </c>
      <c r="R3293">
        <v>-618.95000000000005</v>
      </c>
      <c r="S3293" t="s">
        <v>33</v>
      </c>
      <c r="T3293">
        <v>4361</v>
      </c>
      <c r="U3293">
        <v>4322.26</v>
      </c>
      <c r="V3293" s="1">
        <v>41480</v>
      </c>
      <c r="W3293" t="s">
        <v>34</v>
      </c>
      <c r="X3293">
        <v>35</v>
      </c>
      <c r="Y3293" t="s">
        <v>208</v>
      </c>
      <c r="Z3293">
        <v>167.27</v>
      </c>
      <c r="AA3293">
        <v>44106</v>
      </c>
      <c r="AB3293">
        <f t="shared" si="150"/>
        <v>4349.0200000000004</v>
      </c>
      <c r="AC3293">
        <f t="shared" si="151"/>
        <v>4044.5886000000005</v>
      </c>
    </row>
    <row r="3294" spans="1:29" x14ac:dyDescent="0.25">
      <c r="A3294" t="s">
        <v>3087</v>
      </c>
      <c r="B3294">
        <v>48</v>
      </c>
      <c r="C3294" t="str">
        <f t="shared" si="148"/>
        <v>Adult</v>
      </c>
      <c r="D3294" t="s">
        <v>1989</v>
      </c>
      <c r="E3294" t="s">
        <v>27</v>
      </c>
      <c r="F3294">
        <v>0.03</v>
      </c>
      <c r="G3294">
        <v>1</v>
      </c>
      <c r="H3294" s="1">
        <v>41480</v>
      </c>
      <c r="I3294" s="1" t="str">
        <f t="shared" si="149"/>
        <v xml:space="preserve"> Jul</v>
      </c>
      <c r="J3294">
        <v>40005</v>
      </c>
      <c r="K3294" t="s">
        <v>28</v>
      </c>
      <c r="L3294">
        <v>9</v>
      </c>
      <c r="M3294">
        <v>0.59</v>
      </c>
      <c r="N3294" t="s">
        <v>29</v>
      </c>
      <c r="O3294" t="s">
        <v>30</v>
      </c>
      <c r="P3294" t="s">
        <v>1046</v>
      </c>
      <c r="Q3294" t="s">
        <v>32</v>
      </c>
      <c r="R3294">
        <v>-8.6999999999999993</v>
      </c>
      <c r="S3294" t="s">
        <v>33</v>
      </c>
      <c r="T3294">
        <v>5653</v>
      </c>
      <c r="U3294">
        <v>130.43</v>
      </c>
      <c r="V3294" s="1">
        <v>41480</v>
      </c>
      <c r="W3294" t="s">
        <v>34</v>
      </c>
      <c r="X3294">
        <v>4.51</v>
      </c>
      <c r="Y3294" t="s">
        <v>233</v>
      </c>
      <c r="Z3294">
        <v>13.48</v>
      </c>
      <c r="AA3294">
        <v>7047</v>
      </c>
      <c r="AB3294">
        <f t="shared" si="150"/>
        <v>121.32000000000001</v>
      </c>
      <c r="AC3294">
        <f t="shared" si="151"/>
        <v>117.68040000000001</v>
      </c>
    </row>
    <row r="3295" spans="1:29" x14ac:dyDescent="0.25">
      <c r="A3295" t="s">
        <v>682</v>
      </c>
      <c r="B3295">
        <v>48</v>
      </c>
      <c r="C3295" t="str">
        <f t="shared" si="148"/>
        <v>Adult</v>
      </c>
      <c r="D3295" t="s">
        <v>1658</v>
      </c>
      <c r="E3295" t="s">
        <v>57</v>
      </c>
      <c r="F3295">
        <v>0.03</v>
      </c>
      <c r="G3295">
        <v>1</v>
      </c>
      <c r="H3295" s="1">
        <v>41480</v>
      </c>
      <c r="I3295" s="1" t="str">
        <f t="shared" si="149"/>
        <v xml:space="preserve"> Jul</v>
      </c>
      <c r="J3295">
        <v>15271</v>
      </c>
      <c r="K3295" t="s">
        <v>58</v>
      </c>
      <c r="L3295">
        <v>7</v>
      </c>
      <c r="M3295">
        <v>0.56999999999999995</v>
      </c>
      <c r="N3295" t="s">
        <v>96</v>
      </c>
      <c r="O3295" t="s">
        <v>139</v>
      </c>
      <c r="P3295" t="s">
        <v>2932</v>
      </c>
      <c r="Q3295" t="s">
        <v>105</v>
      </c>
      <c r="R3295">
        <v>-77.902000000000001</v>
      </c>
      <c r="S3295" t="s">
        <v>33</v>
      </c>
      <c r="T3295">
        <v>2140</v>
      </c>
      <c r="U3295">
        <v>222.25800000000001</v>
      </c>
      <c r="V3295" s="1">
        <v>41480</v>
      </c>
      <c r="W3295" t="s">
        <v>34</v>
      </c>
      <c r="X3295">
        <v>1.25</v>
      </c>
      <c r="Y3295" t="s">
        <v>954</v>
      </c>
      <c r="Z3295">
        <v>35.99</v>
      </c>
      <c r="AA3295">
        <v>19805</v>
      </c>
      <c r="AB3295">
        <f t="shared" si="150"/>
        <v>251.93</v>
      </c>
      <c r="AC3295">
        <f t="shared" si="151"/>
        <v>244.37210000000002</v>
      </c>
    </row>
    <row r="3296" spans="1:29" x14ac:dyDescent="0.25">
      <c r="A3296" t="s">
        <v>312</v>
      </c>
      <c r="B3296">
        <v>48</v>
      </c>
      <c r="C3296" t="str">
        <f t="shared" si="148"/>
        <v>Adult</v>
      </c>
      <c r="D3296" t="s">
        <v>313</v>
      </c>
      <c r="E3296" t="s">
        <v>57</v>
      </c>
      <c r="F3296">
        <v>0.08</v>
      </c>
      <c r="G3296">
        <v>1</v>
      </c>
      <c r="H3296" s="1">
        <v>41480</v>
      </c>
      <c r="I3296" s="1" t="str">
        <f t="shared" si="149"/>
        <v xml:space="preserve"> Jul</v>
      </c>
      <c r="J3296">
        <v>23719</v>
      </c>
      <c r="K3296" t="s">
        <v>58</v>
      </c>
      <c r="L3296">
        <v>17</v>
      </c>
      <c r="M3296">
        <v>0.35</v>
      </c>
      <c r="N3296" t="s">
        <v>29</v>
      </c>
      <c r="O3296" t="s">
        <v>30</v>
      </c>
      <c r="P3296" t="s">
        <v>716</v>
      </c>
      <c r="Q3296" t="s">
        <v>61</v>
      </c>
      <c r="R3296">
        <v>-28.13</v>
      </c>
      <c r="S3296" t="s">
        <v>52</v>
      </c>
      <c r="T3296">
        <v>3318</v>
      </c>
      <c r="U3296">
        <v>122.74</v>
      </c>
      <c r="V3296" s="1">
        <v>41482</v>
      </c>
      <c r="W3296" t="s">
        <v>34</v>
      </c>
      <c r="X3296">
        <v>5.47</v>
      </c>
      <c r="Y3296" t="s">
        <v>54</v>
      </c>
      <c r="Z3296">
        <v>7.28</v>
      </c>
      <c r="AA3296">
        <v>95336</v>
      </c>
      <c r="AB3296">
        <f t="shared" si="150"/>
        <v>123.76</v>
      </c>
      <c r="AC3296">
        <f t="shared" si="151"/>
        <v>113.8592</v>
      </c>
    </row>
    <row r="3297" spans="1:29" x14ac:dyDescent="0.25">
      <c r="A3297" t="s">
        <v>2863</v>
      </c>
      <c r="B3297">
        <v>48</v>
      </c>
      <c r="C3297" t="str">
        <f t="shared" si="148"/>
        <v>Adult</v>
      </c>
      <c r="D3297" t="s">
        <v>2864</v>
      </c>
      <c r="E3297" t="s">
        <v>38</v>
      </c>
      <c r="F3297">
        <v>0.04</v>
      </c>
      <c r="G3297">
        <v>1</v>
      </c>
      <c r="H3297" s="1">
        <v>41480</v>
      </c>
      <c r="I3297" s="1" t="str">
        <f t="shared" si="149"/>
        <v xml:space="preserve"> Jul</v>
      </c>
      <c r="J3297">
        <v>47556</v>
      </c>
      <c r="K3297" t="s">
        <v>47</v>
      </c>
      <c r="L3297">
        <v>29</v>
      </c>
      <c r="M3297">
        <v>0.37</v>
      </c>
      <c r="N3297" t="s">
        <v>96</v>
      </c>
      <c r="O3297" t="s">
        <v>30</v>
      </c>
      <c r="P3297" t="s">
        <v>1062</v>
      </c>
      <c r="Q3297" t="s">
        <v>102</v>
      </c>
      <c r="R3297">
        <v>108.21</v>
      </c>
      <c r="S3297" t="s">
        <v>33</v>
      </c>
      <c r="T3297">
        <v>6687</v>
      </c>
      <c r="U3297">
        <v>475.58</v>
      </c>
      <c r="V3297" s="1">
        <v>41482</v>
      </c>
      <c r="W3297" t="s">
        <v>34</v>
      </c>
      <c r="X3297">
        <v>4</v>
      </c>
      <c r="Y3297" t="s">
        <v>43</v>
      </c>
      <c r="Z3297">
        <v>15.98</v>
      </c>
      <c r="AA3297">
        <v>20814</v>
      </c>
      <c r="AB3297">
        <f t="shared" si="150"/>
        <v>463.42</v>
      </c>
      <c r="AC3297">
        <f t="shared" si="151"/>
        <v>444.88319999999999</v>
      </c>
    </row>
    <row r="3298" spans="1:29" x14ac:dyDescent="0.25">
      <c r="A3298" t="s">
        <v>446</v>
      </c>
      <c r="B3298">
        <v>48</v>
      </c>
      <c r="C3298" t="str">
        <f t="shared" si="148"/>
        <v>Adult</v>
      </c>
      <c r="D3298" t="s">
        <v>447</v>
      </c>
      <c r="E3298" t="s">
        <v>38</v>
      </c>
      <c r="F3298">
        <v>0.02</v>
      </c>
      <c r="G3298">
        <v>1</v>
      </c>
      <c r="H3298" s="1">
        <v>41480</v>
      </c>
      <c r="I3298" s="1" t="str">
        <f t="shared" si="149"/>
        <v xml:space="preserve"> Jul</v>
      </c>
      <c r="J3298">
        <v>31073</v>
      </c>
      <c r="K3298" t="s">
        <v>131</v>
      </c>
      <c r="L3298">
        <v>39</v>
      </c>
      <c r="M3298">
        <v>0.44</v>
      </c>
      <c r="N3298" t="s">
        <v>48</v>
      </c>
      <c r="O3298" t="s">
        <v>30</v>
      </c>
      <c r="P3298" t="s">
        <v>2002</v>
      </c>
      <c r="Q3298" t="s">
        <v>82</v>
      </c>
      <c r="R3298">
        <v>843.12</v>
      </c>
      <c r="S3298" t="s">
        <v>33</v>
      </c>
      <c r="T3298">
        <v>4360</v>
      </c>
      <c r="U3298">
        <v>1818.76</v>
      </c>
      <c r="V3298" s="1">
        <v>41483</v>
      </c>
      <c r="W3298" t="s">
        <v>34</v>
      </c>
      <c r="X3298">
        <v>6.77</v>
      </c>
      <c r="Y3298" t="s">
        <v>208</v>
      </c>
      <c r="Z3298">
        <v>46.94</v>
      </c>
      <c r="AA3298">
        <v>44106</v>
      </c>
      <c r="AB3298">
        <f t="shared" si="150"/>
        <v>1830.6599999999999</v>
      </c>
      <c r="AC3298">
        <f t="shared" si="151"/>
        <v>1794.0467999999998</v>
      </c>
    </row>
    <row r="3299" spans="1:29" x14ac:dyDescent="0.25">
      <c r="A3299" t="s">
        <v>1147</v>
      </c>
      <c r="B3299">
        <v>48</v>
      </c>
      <c r="C3299" t="str">
        <f t="shared" si="148"/>
        <v>Adult</v>
      </c>
      <c r="D3299" t="s">
        <v>1989</v>
      </c>
      <c r="E3299" t="s">
        <v>27</v>
      </c>
      <c r="F3299">
        <v>0.1</v>
      </c>
      <c r="G3299">
        <v>1</v>
      </c>
      <c r="H3299" s="1">
        <v>41480</v>
      </c>
      <c r="I3299" s="1" t="str">
        <f t="shared" si="149"/>
        <v xml:space="preserve"> Jul</v>
      </c>
      <c r="J3299">
        <v>40005</v>
      </c>
      <c r="K3299" t="s">
        <v>28</v>
      </c>
      <c r="L3299">
        <v>20</v>
      </c>
      <c r="M3299">
        <v>0.68</v>
      </c>
      <c r="N3299" t="s">
        <v>48</v>
      </c>
      <c r="O3299" t="s">
        <v>59</v>
      </c>
      <c r="P3299" t="s">
        <v>1694</v>
      </c>
      <c r="Q3299" t="s">
        <v>82</v>
      </c>
      <c r="R3299">
        <v>244.45</v>
      </c>
      <c r="S3299" t="s">
        <v>33</v>
      </c>
      <c r="T3299">
        <v>5652</v>
      </c>
      <c r="U3299">
        <v>873.82</v>
      </c>
      <c r="V3299" s="1">
        <v>41483</v>
      </c>
      <c r="W3299" t="s">
        <v>34</v>
      </c>
      <c r="X3299">
        <v>4.8</v>
      </c>
      <c r="Y3299" t="s">
        <v>204</v>
      </c>
      <c r="Z3299">
        <v>45.98</v>
      </c>
      <c r="AA3299">
        <v>4401</v>
      </c>
      <c r="AB3299">
        <f t="shared" si="150"/>
        <v>919.59999999999991</v>
      </c>
      <c r="AC3299">
        <f t="shared" si="151"/>
        <v>827.63999999999987</v>
      </c>
    </row>
    <row r="3300" spans="1:29" x14ac:dyDescent="0.25">
      <c r="A3300" t="s">
        <v>3066</v>
      </c>
      <c r="B3300">
        <v>48</v>
      </c>
      <c r="C3300" t="str">
        <f t="shared" si="148"/>
        <v>Adult</v>
      </c>
      <c r="D3300" t="s">
        <v>3067</v>
      </c>
      <c r="E3300" t="s">
        <v>38</v>
      </c>
      <c r="F3300">
        <v>7.0000000000000007E-2</v>
      </c>
      <c r="G3300">
        <v>1</v>
      </c>
      <c r="H3300" s="1">
        <v>41480</v>
      </c>
      <c r="I3300" s="1" t="str">
        <f t="shared" si="149"/>
        <v xml:space="preserve"> Jul</v>
      </c>
      <c r="J3300">
        <v>24064</v>
      </c>
      <c r="K3300" t="s">
        <v>131</v>
      </c>
      <c r="L3300">
        <v>23</v>
      </c>
      <c r="M3300">
        <v>0.56999999999999995</v>
      </c>
      <c r="N3300" t="s">
        <v>96</v>
      </c>
      <c r="O3300" t="s">
        <v>49</v>
      </c>
      <c r="P3300" t="s">
        <v>273</v>
      </c>
      <c r="Q3300" t="s">
        <v>98</v>
      </c>
      <c r="R3300">
        <v>935.8</v>
      </c>
      <c r="S3300" t="s">
        <v>68</v>
      </c>
      <c r="T3300">
        <v>3362</v>
      </c>
      <c r="U3300">
        <v>6366.52</v>
      </c>
      <c r="V3300" s="1">
        <v>41483</v>
      </c>
      <c r="W3300" t="s">
        <v>53</v>
      </c>
      <c r="X3300">
        <v>14.7</v>
      </c>
      <c r="Y3300" t="s">
        <v>122</v>
      </c>
      <c r="Z3300">
        <v>297.64</v>
      </c>
      <c r="AA3300">
        <v>50322</v>
      </c>
      <c r="AB3300">
        <f t="shared" si="150"/>
        <v>6845.7199999999993</v>
      </c>
      <c r="AC3300">
        <f t="shared" si="151"/>
        <v>6366.5195999999996</v>
      </c>
    </row>
    <row r="3301" spans="1:29" x14ac:dyDescent="0.25">
      <c r="A3301" t="s">
        <v>523</v>
      </c>
      <c r="B3301">
        <v>48</v>
      </c>
      <c r="C3301" t="str">
        <f t="shared" si="148"/>
        <v>Adult</v>
      </c>
      <c r="D3301" t="s">
        <v>493</v>
      </c>
      <c r="E3301" t="s">
        <v>38</v>
      </c>
      <c r="F3301">
        <v>0.06</v>
      </c>
      <c r="G3301">
        <v>1</v>
      </c>
      <c r="H3301" s="1">
        <v>41480</v>
      </c>
      <c r="I3301" s="1" t="str">
        <f t="shared" si="149"/>
        <v xml:space="preserve"> Jul</v>
      </c>
      <c r="J3301">
        <v>5445</v>
      </c>
      <c r="K3301" t="s">
        <v>47</v>
      </c>
      <c r="L3301">
        <v>4</v>
      </c>
      <c r="M3301">
        <v>0.38</v>
      </c>
      <c r="N3301" t="s">
        <v>29</v>
      </c>
      <c r="O3301" t="s">
        <v>30</v>
      </c>
      <c r="P3301" t="s">
        <v>2835</v>
      </c>
      <c r="Q3301" t="s">
        <v>210</v>
      </c>
      <c r="R3301">
        <v>14.43</v>
      </c>
      <c r="S3301" t="s">
        <v>68</v>
      </c>
      <c r="T3301">
        <v>760</v>
      </c>
      <c r="U3301">
        <v>29.42</v>
      </c>
      <c r="V3301" s="1">
        <v>41485</v>
      </c>
      <c r="W3301" t="s">
        <v>42</v>
      </c>
      <c r="X3301">
        <v>0.5</v>
      </c>
      <c r="Y3301" t="s">
        <v>239</v>
      </c>
      <c r="Z3301">
        <v>3.69</v>
      </c>
      <c r="AA3301">
        <v>54703</v>
      </c>
      <c r="AB3301">
        <f t="shared" si="150"/>
        <v>14.76</v>
      </c>
      <c r="AC3301">
        <f t="shared" si="151"/>
        <v>13.8744</v>
      </c>
    </row>
    <row r="3302" spans="1:29" x14ac:dyDescent="0.25">
      <c r="A3302" t="s">
        <v>523</v>
      </c>
      <c r="B3302">
        <v>48</v>
      </c>
      <c r="C3302" t="str">
        <f t="shared" si="148"/>
        <v>Adult</v>
      </c>
      <c r="D3302" t="s">
        <v>493</v>
      </c>
      <c r="E3302" t="s">
        <v>38</v>
      </c>
      <c r="F3302">
        <v>0.01</v>
      </c>
      <c r="G3302">
        <v>1</v>
      </c>
      <c r="H3302" s="1">
        <v>41480</v>
      </c>
      <c r="I3302" s="1" t="str">
        <f t="shared" si="149"/>
        <v xml:space="preserve"> Jul</v>
      </c>
      <c r="J3302">
        <v>5445</v>
      </c>
      <c r="K3302" t="s">
        <v>47</v>
      </c>
      <c r="L3302">
        <v>9</v>
      </c>
      <c r="M3302">
        <v>0.52</v>
      </c>
      <c r="N3302" t="s">
        <v>29</v>
      </c>
      <c r="O3302" t="s">
        <v>59</v>
      </c>
      <c r="P3302" t="s">
        <v>2974</v>
      </c>
      <c r="Q3302" t="s">
        <v>88</v>
      </c>
      <c r="R3302">
        <v>-1.82</v>
      </c>
      <c r="S3302" t="s">
        <v>68</v>
      </c>
      <c r="T3302">
        <v>761</v>
      </c>
      <c r="U3302">
        <v>46.48</v>
      </c>
      <c r="V3302" s="1">
        <v>41487</v>
      </c>
      <c r="W3302" t="s">
        <v>34</v>
      </c>
      <c r="X3302">
        <v>1.93</v>
      </c>
      <c r="Y3302" t="s">
        <v>239</v>
      </c>
      <c r="Z3302">
        <v>4.63</v>
      </c>
      <c r="AA3302">
        <v>54703</v>
      </c>
      <c r="AB3302">
        <f t="shared" si="150"/>
        <v>41.67</v>
      </c>
      <c r="AC3302">
        <f t="shared" si="151"/>
        <v>41.253300000000003</v>
      </c>
    </row>
    <row r="3303" spans="1:29" x14ac:dyDescent="0.25">
      <c r="A3303" t="s">
        <v>1211</v>
      </c>
      <c r="B3303">
        <v>48</v>
      </c>
      <c r="C3303" t="str">
        <f t="shared" si="148"/>
        <v>Adult</v>
      </c>
      <c r="D3303" t="s">
        <v>1212</v>
      </c>
      <c r="E3303" t="s">
        <v>38</v>
      </c>
      <c r="F3303">
        <v>0.06</v>
      </c>
      <c r="G3303">
        <v>1</v>
      </c>
      <c r="H3303" s="1">
        <v>41481</v>
      </c>
      <c r="I3303" s="1" t="str">
        <f t="shared" si="149"/>
        <v xml:space="preserve"> Jul</v>
      </c>
      <c r="J3303">
        <v>45254</v>
      </c>
      <c r="K3303" t="s">
        <v>28</v>
      </c>
      <c r="L3303">
        <v>45</v>
      </c>
      <c r="M3303">
        <v>0.69</v>
      </c>
      <c r="N3303" t="s">
        <v>48</v>
      </c>
      <c r="O3303" t="s">
        <v>73</v>
      </c>
      <c r="P3303" t="s">
        <v>1810</v>
      </c>
      <c r="Q3303" t="s">
        <v>75</v>
      </c>
      <c r="R3303">
        <v>-3033.57</v>
      </c>
      <c r="S3303" t="s">
        <v>52</v>
      </c>
      <c r="T3303">
        <v>6377</v>
      </c>
      <c r="U3303">
        <v>3327.84</v>
      </c>
      <c r="V3303" s="1">
        <v>41482</v>
      </c>
      <c r="W3303" t="s">
        <v>53</v>
      </c>
      <c r="X3303">
        <v>89.3</v>
      </c>
      <c r="Y3303" t="s">
        <v>54</v>
      </c>
      <c r="Z3303">
        <v>70.89</v>
      </c>
      <c r="AA3303">
        <v>92691</v>
      </c>
      <c r="AB3303">
        <f t="shared" si="150"/>
        <v>3190.05</v>
      </c>
      <c r="AC3303">
        <f t="shared" si="151"/>
        <v>2998.6470000000004</v>
      </c>
    </row>
    <row r="3304" spans="1:29" x14ac:dyDescent="0.25">
      <c r="A3304" t="s">
        <v>758</v>
      </c>
      <c r="B3304">
        <v>48</v>
      </c>
      <c r="C3304" t="str">
        <f t="shared" si="148"/>
        <v>Adult</v>
      </c>
      <c r="D3304" t="s">
        <v>759</v>
      </c>
      <c r="E3304" t="s">
        <v>46</v>
      </c>
      <c r="F3304">
        <v>0.02</v>
      </c>
      <c r="G3304">
        <v>1</v>
      </c>
      <c r="H3304" s="1">
        <v>41481</v>
      </c>
      <c r="I3304" s="1" t="str">
        <f t="shared" si="149"/>
        <v xml:space="preserve"> Jul</v>
      </c>
      <c r="J3304">
        <v>13090</v>
      </c>
      <c r="K3304" t="s">
        <v>39</v>
      </c>
      <c r="L3304">
        <v>15</v>
      </c>
      <c r="M3304">
        <v>0.38</v>
      </c>
      <c r="N3304" t="s">
        <v>29</v>
      </c>
      <c r="O3304" t="s">
        <v>59</v>
      </c>
      <c r="P3304" t="s">
        <v>1486</v>
      </c>
      <c r="Q3304" t="s">
        <v>61</v>
      </c>
      <c r="R3304">
        <v>12.97</v>
      </c>
      <c r="S3304" t="s">
        <v>52</v>
      </c>
      <c r="T3304">
        <v>1822</v>
      </c>
      <c r="U3304">
        <v>150.19999999999999</v>
      </c>
      <c r="V3304" s="1">
        <v>41482</v>
      </c>
      <c r="W3304" t="s">
        <v>34</v>
      </c>
      <c r="X3304">
        <v>4.3899999999999997</v>
      </c>
      <c r="Y3304" t="s">
        <v>54</v>
      </c>
      <c r="Z3304">
        <v>9.27</v>
      </c>
      <c r="AA3304">
        <v>92374</v>
      </c>
      <c r="AB3304">
        <f t="shared" si="150"/>
        <v>139.04999999999998</v>
      </c>
      <c r="AC3304">
        <f t="shared" si="151"/>
        <v>136.26899999999998</v>
      </c>
    </row>
    <row r="3305" spans="1:29" x14ac:dyDescent="0.25">
      <c r="A3305" t="s">
        <v>1977</v>
      </c>
      <c r="B3305">
        <v>48</v>
      </c>
      <c r="C3305" t="str">
        <f t="shared" si="148"/>
        <v>Adult</v>
      </c>
      <c r="D3305" t="s">
        <v>1186</v>
      </c>
      <c r="E3305" t="s">
        <v>27</v>
      </c>
      <c r="F3305">
        <v>0.04</v>
      </c>
      <c r="G3305">
        <v>1</v>
      </c>
      <c r="H3305" s="1">
        <v>41481</v>
      </c>
      <c r="I3305" s="1" t="str">
        <f t="shared" si="149"/>
        <v xml:space="preserve"> Jul</v>
      </c>
      <c r="J3305">
        <v>19205</v>
      </c>
      <c r="K3305" t="s">
        <v>131</v>
      </c>
      <c r="L3305">
        <v>47</v>
      </c>
      <c r="M3305">
        <v>0.39</v>
      </c>
      <c r="N3305" t="s">
        <v>29</v>
      </c>
      <c r="O3305" t="s">
        <v>30</v>
      </c>
      <c r="P3305" t="s">
        <v>2592</v>
      </c>
      <c r="Q3305" t="s">
        <v>61</v>
      </c>
      <c r="R3305">
        <v>479.62</v>
      </c>
      <c r="S3305" t="s">
        <v>33</v>
      </c>
      <c r="T3305">
        <v>2655</v>
      </c>
      <c r="U3305">
        <v>1291.3499999999999</v>
      </c>
      <c r="V3305" s="1">
        <v>41482</v>
      </c>
      <c r="W3305" t="s">
        <v>34</v>
      </c>
      <c r="X3305">
        <v>5.86</v>
      </c>
      <c r="Y3305" t="s">
        <v>35</v>
      </c>
      <c r="Z3305">
        <v>26.38</v>
      </c>
      <c r="AA3305">
        <v>18705</v>
      </c>
      <c r="AB3305">
        <f t="shared" si="150"/>
        <v>1239.8599999999999</v>
      </c>
      <c r="AC3305">
        <f t="shared" si="151"/>
        <v>1190.2655999999999</v>
      </c>
    </row>
    <row r="3306" spans="1:29" x14ac:dyDescent="0.25">
      <c r="A3306" t="s">
        <v>1693</v>
      </c>
      <c r="B3306">
        <v>48</v>
      </c>
      <c r="C3306" t="str">
        <f t="shared" si="148"/>
        <v>Adult</v>
      </c>
      <c r="D3306" t="s">
        <v>2384</v>
      </c>
      <c r="E3306" t="s">
        <v>38</v>
      </c>
      <c r="F3306">
        <v>0.02</v>
      </c>
      <c r="G3306">
        <v>1</v>
      </c>
      <c r="H3306" s="1">
        <v>41481</v>
      </c>
      <c r="I3306" s="1" t="str">
        <f t="shared" si="149"/>
        <v xml:space="preserve"> Jul</v>
      </c>
      <c r="J3306">
        <v>35271</v>
      </c>
      <c r="K3306" t="s">
        <v>28</v>
      </c>
      <c r="L3306">
        <v>19</v>
      </c>
      <c r="M3306">
        <v>0.56000000000000005</v>
      </c>
      <c r="N3306" t="s">
        <v>96</v>
      </c>
      <c r="O3306" t="s">
        <v>30</v>
      </c>
      <c r="P3306">
        <v>5180</v>
      </c>
      <c r="Q3306" t="s">
        <v>105</v>
      </c>
      <c r="R3306">
        <v>64.53</v>
      </c>
      <c r="S3306" t="s">
        <v>33</v>
      </c>
      <c r="T3306">
        <v>4959</v>
      </c>
      <c r="U3306">
        <v>1083.4014999999999</v>
      </c>
      <c r="V3306" s="1">
        <v>41482</v>
      </c>
      <c r="W3306" t="s">
        <v>34</v>
      </c>
      <c r="X3306">
        <v>8.99</v>
      </c>
      <c r="Y3306" t="s">
        <v>204</v>
      </c>
      <c r="Z3306">
        <v>65.989999999999995</v>
      </c>
      <c r="AA3306">
        <v>4101</v>
      </c>
      <c r="AB3306">
        <f t="shared" si="150"/>
        <v>1253.81</v>
      </c>
      <c r="AC3306">
        <f t="shared" si="151"/>
        <v>1228.7338</v>
      </c>
    </row>
    <row r="3307" spans="1:29" x14ac:dyDescent="0.25">
      <c r="A3307" t="s">
        <v>1977</v>
      </c>
      <c r="B3307">
        <v>48</v>
      </c>
      <c r="C3307" t="str">
        <f t="shared" si="148"/>
        <v>Adult</v>
      </c>
      <c r="D3307" t="s">
        <v>1186</v>
      </c>
      <c r="E3307" t="s">
        <v>27</v>
      </c>
      <c r="F3307">
        <v>0</v>
      </c>
      <c r="G3307">
        <v>1</v>
      </c>
      <c r="H3307" s="1">
        <v>41481</v>
      </c>
      <c r="I3307" s="1" t="str">
        <f t="shared" si="149"/>
        <v xml:space="preserve"> Jul</v>
      </c>
      <c r="J3307">
        <v>19205</v>
      </c>
      <c r="K3307" t="s">
        <v>131</v>
      </c>
      <c r="L3307">
        <v>31</v>
      </c>
      <c r="M3307">
        <v>0.41</v>
      </c>
      <c r="N3307" t="s">
        <v>29</v>
      </c>
      <c r="O3307" t="s">
        <v>59</v>
      </c>
      <c r="P3307" t="s">
        <v>2440</v>
      </c>
      <c r="Q3307" t="s">
        <v>88</v>
      </c>
      <c r="R3307">
        <v>2.36</v>
      </c>
      <c r="S3307" t="s">
        <v>33</v>
      </c>
      <c r="T3307">
        <v>2656</v>
      </c>
      <c r="U3307">
        <v>107.97</v>
      </c>
      <c r="V3307" s="1">
        <v>41483</v>
      </c>
      <c r="W3307" t="s">
        <v>34</v>
      </c>
      <c r="X3307">
        <v>1.86</v>
      </c>
      <c r="Y3307" t="s">
        <v>35</v>
      </c>
      <c r="Z3307">
        <v>3.26</v>
      </c>
      <c r="AA3307">
        <v>18705</v>
      </c>
      <c r="AB3307">
        <f t="shared" si="150"/>
        <v>101.05999999999999</v>
      </c>
      <c r="AC3307">
        <f t="shared" si="151"/>
        <v>101.05999999999999</v>
      </c>
    </row>
    <row r="3308" spans="1:29" x14ac:dyDescent="0.25">
      <c r="A3308" t="s">
        <v>3088</v>
      </c>
      <c r="B3308">
        <v>48</v>
      </c>
      <c r="C3308" t="str">
        <f t="shared" si="148"/>
        <v>Adult</v>
      </c>
      <c r="D3308" t="s">
        <v>3089</v>
      </c>
      <c r="E3308" t="s">
        <v>46</v>
      </c>
      <c r="F3308">
        <v>0.09</v>
      </c>
      <c r="G3308">
        <v>1</v>
      </c>
      <c r="H3308" s="1">
        <v>41481</v>
      </c>
      <c r="I3308" s="1" t="str">
        <f t="shared" si="149"/>
        <v xml:space="preserve"> Jul</v>
      </c>
      <c r="J3308">
        <v>20225</v>
      </c>
      <c r="K3308" t="s">
        <v>47</v>
      </c>
      <c r="L3308">
        <v>33</v>
      </c>
      <c r="M3308">
        <v>0.38</v>
      </c>
      <c r="N3308" t="s">
        <v>29</v>
      </c>
      <c r="O3308" t="s">
        <v>30</v>
      </c>
      <c r="P3308" t="s">
        <v>1099</v>
      </c>
      <c r="Q3308" t="s">
        <v>67</v>
      </c>
      <c r="R3308">
        <v>-122.6705</v>
      </c>
      <c r="S3308" t="s">
        <v>52</v>
      </c>
      <c r="T3308">
        <v>2802</v>
      </c>
      <c r="U3308">
        <v>124.78</v>
      </c>
      <c r="V3308" s="1">
        <v>41488</v>
      </c>
      <c r="W3308" t="s">
        <v>34</v>
      </c>
      <c r="X3308">
        <v>5.26</v>
      </c>
      <c r="Y3308" t="s">
        <v>54</v>
      </c>
      <c r="Z3308">
        <v>3.98</v>
      </c>
      <c r="AA3308">
        <v>95969</v>
      </c>
      <c r="AB3308">
        <f t="shared" si="150"/>
        <v>131.34</v>
      </c>
      <c r="AC3308">
        <f t="shared" si="151"/>
        <v>119.5194</v>
      </c>
    </row>
    <row r="3309" spans="1:29" x14ac:dyDescent="0.25">
      <c r="A3309" t="s">
        <v>3088</v>
      </c>
      <c r="B3309">
        <v>48</v>
      </c>
      <c r="C3309" t="str">
        <f t="shared" si="148"/>
        <v>Adult</v>
      </c>
      <c r="D3309" t="s">
        <v>3089</v>
      </c>
      <c r="E3309" t="s">
        <v>46</v>
      </c>
      <c r="F3309">
        <v>0.1</v>
      </c>
      <c r="G3309">
        <v>1</v>
      </c>
      <c r="H3309" s="1">
        <v>41481</v>
      </c>
      <c r="I3309" s="1" t="str">
        <f t="shared" si="149"/>
        <v xml:space="preserve"> Jul</v>
      </c>
      <c r="J3309">
        <v>20225</v>
      </c>
      <c r="K3309" t="s">
        <v>47</v>
      </c>
      <c r="L3309">
        <v>22</v>
      </c>
      <c r="M3309">
        <v>0.49</v>
      </c>
      <c r="N3309" t="s">
        <v>29</v>
      </c>
      <c r="O3309" t="s">
        <v>59</v>
      </c>
      <c r="P3309" t="s">
        <v>1572</v>
      </c>
      <c r="Q3309" t="s">
        <v>88</v>
      </c>
      <c r="R3309">
        <v>30.5</v>
      </c>
      <c r="S3309" t="s">
        <v>52</v>
      </c>
      <c r="T3309">
        <v>2803</v>
      </c>
      <c r="U3309">
        <v>123.4</v>
      </c>
      <c r="V3309" s="1">
        <v>41488</v>
      </c>
      <c r="W3309" t="s">
        <v>34</v>
      </c>
      <c r="X3309">
        <v>0.83</v>
      </c>
      <c r="Y3309" t="s">
        <v>54</v>
      </c>
      <c r="Z3309">
        <v>5.84</v>
      </c>
      <c r="AA3309">
        <v>95969</v>
      </c>
      <c r="AB3309">
        <f t="shared" si="150"/>
        <v>128.47999999999999</v>
      </c>
      <c r="AC3309">
        <f t="shared" si="151"/>
        <v>115.63199999999999</v>
      </c>
    </row>
    <row r="3310" spans="1:29" x14ac:dyDescent="0.25">
      <c r="A3310" t="s">
        <v>1844</v>
      </c>
      <c r="B3310">
        <v>48</v>
      </c>
      <c r="C3310" t="str">
        <f t="shared" si="148"/>
        <v>Adult</v>
      </c>
      <c r="D3310" t="s">
        <v>1845</v>
      </c>
      <c r="E3310" t="s">
        <v>46</v>
      </c>
      <c r="F3310">
        <v>0</v>
      </c>
      <c r="G3310">
        <v>1</v>
      </c>
      <c r="H3310" s="1">
        <v>41482</v>
      </c>
      <c r="I3310" s="1" t="str">
        <f t="shared" si="149"/>
        <v xml:space="preserve"> Jul</v>
      </c>
      <c r="J3310">
        <v>36262</v>
      </c>
      <c r="K3310" t="s">
        <v>39</v>
      </c>
      <c r="L3310">
        <v>26</v>
      </c>
      <c r="M3310">
        <v>0.59</v>
      </c>
      <c r="N3310" t="s">
        <v>96</v>
      </c>
      <c r="O3310" t="s">
        <v>30</v>
      </c>
      <c r="P3310" t="s">
        <v>524</v>
      </c>
      <c r="Q3310" t="s">
        <v>105</v>
      </c>
      <c r="R3310">
        <v>1148.904</v>
      </c>
      <c r="S3310" t="s">
        <v>52</v>
      </c>
      <c r="T3310">
        <v>5088</v>
      </c>
      <c r="U3310">
        <v>4701.6899999999996</v>
      </c>
      <c r="V3310" s="1">
        <v>41482</v>
      </c>
      <c r="W3310" t="s">
        <v>42</v>
      </c>
      <c r="X3310">
        <v>2.5</v>
      </c>
      <c r="Y3310" t="s">
        <v>218</v>
      </c>
      <c r="Z3310">
        <v>205.99</v>
      </c>
      <c r="AA3310">
        <v>98221</v>
      </c>
      <c r="AB3310">
        <f t="shared" si="150"/>
        <v>5355.74</v>
      </c>
      <c r="AC3310">
        <f t="shared" si="151"/>
        <v>5355.74</v>
      </c>
    </row>
    <row r="3311" spans="1:29" x14ac:dyDescent="0.25">
      <c r="A3311" t="s">
        <v>1844</v>
      </c>
      <c r="B3311">
        <v>48</v>
      </c>
      <c r="C3311" t="str">
        <f t="shared" si="148"/>
        <v>Adult</v>
      </c>
      <c r="D3311" t="s">
        <v>1845</v>
      </c>
      <c r="E3311" t="s">
        <v>46</v>
      </c>
      <c r="F3311">
        <v>0.03</v>
      </c>
      <c r="G3311">
        <v>1</v>
      </c>
      <c r="H3311" s="1">
        <v>41482</v>
      </c>
      <c r="I3311" s="1" t="str">
        <f t="shared" si="149"/>
        <v xml:space="preserve"> Jul</v>
      </c>
      <c r="J3311">
        <v>36262</v>
      </c>
      <c r="K3311" t="s">
        <v>39</v>
      </c>
      <c r="L3311">
        <v>23</v>
      </c>
      <c r="M3311">
        <v>0.37</v>
      </c>
      <c r="N3311" t="s">
        <v>29</v>
      </c>
      <c r="O3311" t="s">
        <v>30</v>
      </c>
      <c r="P3311" t="s">
        <v>3090</v>
      </c>
      <c r="Q3311" t="s">
        <v>61</v>
      </c>
      <c r="R3311">
        <v>-47.64</v>
      </c>
      <c r="S3311" t="s">
        <v>52</v>
      </c>
      <c r="T3311">
        <v>5086</v>
      </c>
      <c r="U3311">
        <v>164.02</v>
      </c>
      <c r="V3311" s="1">
        <v>41483</v>
      </c>
      <c r="W3311" t="s">
        <v>42</v>
      </c>
      <c r="X3311">
        <v>6.15</v>
      </c>
      <c r="Y3311" t="s">
        <v>218</v>
      </c>
      <c r="Z3311">
        <v>6.68</v>
      </c>
      <c r="AA3311">
        <v>98221</v>
      </c>
      <c r="AB3311">
        <f t="shared" si="150"/>
        <v>153.63999999999999</v>
      </c>
      <c r="AC3311">
        <f t="shared" si="151"/>
        <v>149.0308</v>
      </c>
    </row>
    <row r="3312" spans="1:29" x14ac:dyDescent="0.25">
      <c r="A3312" t="s">
        <v>1844</v>
      </c>
      <c r="B3312">
        <v>48</v>
      </c>
      <c r="C3312" t="str">
        <f t="shared" si="148"/>
        <v>Adult</v>
      </c>
      <c r="D3312" t="s">
        <v>1845</v>
      </c>
      <c r="E3312" t="s">
        <v>46</v>
      </c>
      <c r="F3312">
        <v>0.01</v>
      </c>
      <c r="G3312">
        <v>1</v>
      </c>
      <c r="H3312" s="1">
        <v>41482</v>
      </c>
      <c r="I3312" s="1" t="str">
        <f t="shared" si="149"/>
        <v xml:space="preserve"> Jul</v>
      </c>
      <c r="J3312">
        <v>36262</v>
      </c>
      <c r="K3312" t="s">
        <v>39</v>
      </c>
      <c r="L3312">
        <v>23</v>
      </c>
      <c r="M3312">
        <v>0.56000000000000005</v>
      </c>
      <c r="N3312" t="s">
        <v>29</v>
      </c>
      <c r="O3312" t="s">
        <v>139</v>
      </c>
      <c r="P3312" t="s">
        <v>2045</v>
      </c>
      <c r="Q3312" t="s">
        <v>481</v>
      </c>
      <c r="R3312">
        <v>-30.51</v>
      </c>
      <c r="S3312" t="s">
        <v>52</v>
      </c>
      <c r="T3312">
        <v>5087</v>
      </c>
      <c r="U3312">
        <v>136.81</v>
      </c>
      <c r="V3312" s="1">
        <v>41483</v>
      </c>
      <c r="W3312" t="s">
        <v>34</v>
      </c>
      <c r="X3312">
        <v>3.6</v>
      </c>
      <c r="Y3312" t="s">
        <v>218</v>
      </c>
      <c r="Z3312">
        <v>5.68</v>
      </c>
      <c r="AA3312">
        <v>98221</v>
      </c>
      <c r="AB3312">
        <f t="shared" si="150"/>
        <v>130.63999999999999</v>
      </c>
      <c r="AC3312">
        <f t="shared" si="151"/>
        <v>129.33359999999999</v>
      </c>
    </row>
    <row r="3313" spans="1:29" x14ac:dyDescent="0.25">
      <c r="A3313" t="s">
        <v>1038</v>
      </c>
      <c r="B3313">
        <v>48</v>
      </c>
      <c r="C3313" t="str">
        <f t="shared" si="148"/>
        <v>Adult</v>
      </c>
      <c r="D3313" t="s">
        <v>2950</v>
      </c>
      <c r="E3313" t="s">
        <v>38</v>
      </c>
      <c r="F3313">
        <v>0.08</v>
      </c>
      <c r="G3313">
        <v>1</v>
      </c>
      <c r="H3313" s="1">
        <v>41482</v>
      </c>
      <c r="I3313" s="1" t="str">
        <f t="shared" si="149"/>
        <v xml:space="preserve"> Jul</v>
      </c>
      <c r="J3313">
        <v>47584</v>
      </c>
      <c r="K3313" t="s">
        <v>58</v>
      </c>
      <c r="L3313">
        <v>43</v>
      </c>
      <c r="M3313">
        <v>0.56999999999999995</v>
      </c>
      <c r="N3313" t="s">
        <v>29</v>
      </c>
      <c r="O3313" t="s">
        <v>59</v>
      </c>
      <c r="P3313" t="s">
        <v>2078</v>
      </c>
      <c r="Q3313" t="s">
        <v>88</v>
      </c>
      <c r="R3313">
        <v>-8.9499999999999993</v>
      </c>
      <c r="S3313" t="s">
        <v>52</v>
      </c>
      <c r="T3313">
        <v>6689</v>
      </c>
      <c r="U3313">
        <v>74.989999999999995</v>
      </c>
      <c r="V3313" s="1">
        <v>41483</v>
      </c>
      <c r="W3313" t="s">
        <v>34</v>
      </c>
      <c r="X3313">
        <v>0.83</v>
      </c>
      <c r="Y3313" t="s">
        <v>54</v>
      </c>
      <c r="Z3313">
        <v>1.82</v>
      </c>
      <c r="AA3313">
        <v>95051</v>
      </c>
      <c r="AB3313">
        <f t="shared" si="150"/>
        <v>78.260000000000005</v>
      </c>
      <c r="AC3313">
        <f t="shared" si="151"/>
        <v>71.999200000000002</v>
      </c>
    </row>
    <row r="3314" spans="1:29" x14ac:dyDescent="0.25">
      <c r="A3314" t="s">
        <v>3091</v>
      </c>
      <c r="B3314">
        <v>48</v>
      </c>
      <c r="C3314" t="str">
        <f t="shared" si="148"/>
        <v>Adult</v>
      </c>
      <c r="D3314" t="s">
        <v>3092</v>
      </c>
      <c r="E3314" t="s">
        <v>46</v>
      </c>
      <c r="F3314">
        <v>0.09</v>
      </c>
      <c r="G3314">
        <v>1</v>
      </c>
      <c r="H3314" s="1">
        <v>41482</v>
      </c>
      <c r="I3314" s="1" t="str">
        <f t="shared" si="149"/>
        <v xml:space="preserve"> Jul</v>
      </c>
      <c r="J3314">
        <v>16640</v>
      </c>
      <c r="K3314" t="s">
        <v>47</v>
      </c>
      <c r="L3314">
        <v>6</v>
      </c>
      <c r="M3314">
        <v>0.69</v>
      </c>
      <c r="N3314" t="s">
        <v>48</v>
      </c>
      <c r="O3314" t="s">
        <v>49</v>
      </c>
      <c r="P3314" t="s">
        <v>905</v>
      </c>
      <c r="Q3314" t="s">
        <v>51</v>
      </c>
      <c r="R3314">
        <v>-227.51</v>
      </c>
      <c r="S3314" t="s">
        <v>33</v>
      </c>
      <c r="T3314">
        <v>2307</v>
      </c>
      <c r="U3314">
        <v>652.33000000000004</v>
      </c>
      <c r="V3314" s="1">
        <v>41484</v>
      </c>
      <c r="W3314" t="s">
        <v>53</v>
      </c>
      <c r="X3314">
        <v>30</v>
      </c>
      <c r="Y3314" t="s">
        <v>136</v>
      </c>
      <c r="Z3314">
        <v>113.98</v>
      </c>
      <c r="AA3314">
        <v>12306</v>
      </c>
      <c r="AB3314">
        <f t="shared" si="150"/>
        <v>683.88</v>
      </c>
      <c r="AC3314">
        <f t="shared" si="151"/>
        <v>622.33079999999995</v>
      </c>
    </row>
    <row r="3315" spans="1:29" x14ac:dyDescent="0.25">
      <c r="A3315" t="s">
        <v>954</v>
      </c>
      <c r="B3315">
        <v>48</v>
      </c>
      <c r="C3315" t="str">
        <f t="shared" si="148"/>
        <v>Adult</v>
      </c>
      <c r="D3315" t="s">
        <v>955</v>
      </c>
      <c r="E3315" t="s">
        <v>38</v>
      </c>
      <c r="F3315">
        <v>0.08</v>
      </c>
      <c r="G3315">
        <v>1</v>
      </c>
      <c r="H3315" s="1">
        <v>41482</v>
      </c>
      <c r="I3315" s="1" t="str">
        <f t="shared" si="149"/>
        <v xml:space="preserve"> Jul</v>
      </c>
      <c r="J3315">
        <v>18241</v>
      </c>
      <c r="K3315" t="s">
        <v>47</v>
      </c>
      <c r="L3315">
        <v>25</v>
      </c>
      <c r="M3315">
        <v>0.6</v>
      </c>
      <c r="N3315" t="s">
        <v>48</v>
      </c>
      <c r="O3315" t="s">
        <v>73</v>
      </c>
      <c r="P3315" t="s">
        <v>1281</v>
      </c>
      <c r="Q3315" t="s">
        <v>75</v>
      </c>
      <c r="R3315">
        <v>-969.04836599999999</v>
      </c>
      <c r="S3315" t="s">
        <v>33</v>
      </c>
      <c r="T3315">
        <v>2511</v>
      </c>
      <c r="U3315">
        <v>9944.49</v>
      </c>
      <c r="V3315" s="1">
        <v>41484</v>
      </c>
      <c r="W3315" t="s">
        <v>53</v>
      </c>
      <c r="X3315">
        <v>76.37</v>
      </c>
      <c r="Y3315" t="s">
        <v>208</v>
      </c>
      <c r="Z3315">
        <v>400.98</v>
      </c>
      <c r="AA3315">
        <v>43015</v>
      </c>
      <c r="AB3315">
        <f t="shared" si="150"/>
        <v>10024.5</v>
      </c>
      <c r="AC3315">
        <f t="shared" si="151"/>
        <v>9222.5400000000009</v>
      </c>
    </row>
    <row r="3316" spans="1:29" x14ac:dyDescent="0.25">
      <c r="A3316" t="s">
        <v>2774</v>
      </c>
      <c r="B3316">
        <v>48</v>
      </c>
      <c r="C3316" t="str">
        <f t="shared" si="148"/>
        <v>Adult</v>
      </c>
      <c r="D3316" t="s">
        <v>1882</v>
      </c>
      <c r="E3316" t="s">
        <v>38</v>
      </c>
      <c r="F3316">
        <v>0.08</v>
      </c>
      <c r="G3316">
        <v>1</v>
      </c>
      <c r="H3316" s="1">
        <v>41482</v>
      </c>
      <c r="I3316" s="1" t="str">
        <f t="shared" si="149"/>
        <v xml:space="preserve"> Jul</v>
      </c>
      <c r="J3316">
        <v>52480</v>
      </c>
      <c r="K3316" t="s">
        <v>39</v>
      </c>
      <c r="L3316">
        <v>47</v>
      </c>
      <c r="M3316">
        <v>0.44</v>
      </c>
      <c r="N3316" t="s">
        <v>48</v>
      </c>
      <c r="O3316" t="s">
        <v>139</v>
      </c>
      <c r="P3316" t="s">
        <v>207</v>
      </c>
      <c r="Q3316" t="s">
        <v>82</v>
      </c>
      <c r="R3316">
        <v>173.94</v>
      </c>
      <c r="S3316" t="s">
        <v>33</v>
      </c>
      <c r="T3316">
        <v>7362</v>
      </c>
      <c r="U3316">
        <v>1020.88</v>
      </c>
      <c r="V3316" s="1">
        <v>41484</v>
      </c>
      <c r="W3316" t="s">
        <v>34</v>
      </c>
      <c r="X3316">
        <v>8.99</v>
      </c>
      <c r="Y3316" t="s">
        <v>136</v>
      </c>
      <c r="Z3316">
        <v>22.72</v>
      </c>
      <c r="AA3316">
        <v>11580</v>
      </c>
      <c r="AB3316">
        <f t="shared" si="150"/>
        <v>1067.8399999999999</v>
      </c>
      <c r="AC3316">
        <f t="shared" si="151"/>
        <v>982.41279999999995</v>
      </c>
    </row>
    <row r="3317" spans="1:29" x14ac:dyDescent="0.25">
      <c r="A3317" t="s">
        <v>1038</v>
      </c>
      <c r="B3317">
        <v>48</v>
      </c>
      <c r="C3317" t="str">
        <f t="shared" si="148"/>
        <v>Adult</v>
      </c>
      <c r="D3317" t="s">
        <v>2950</v>
      </c>
      <c r="E3317" t="s">
        <v>38</v>
      </c>
      <c r="F3317">
        <v>0.03</v>
      </c>
      <c r="G3317">
        <v>1</v>
      </c>
      <c r="H3317" s="1">
        <v>41482</v>
      </c>
      <c r="I3317" s="1" t="str">
        <f t="shared" si="149"/>
        <v xml:space="preserve"> Jul</v>
      </c>
      <c r="J3317">
        <v>47584</v>
      </c>
      <c r="K3317" t="s">
        <v>58</v>
      </c>
      <c r="L3317">
        <v>4</v>
      </c>
      <c r="M3317">
        <v>0.36</v>
      </c>
      <c r="N3317" t="s">
        <v>29</v>
      </c>
      <c r="O3317" t="s">
        <v>30</v>
      </c>
      <c r="P3317" t="s">
        <v>440</v>
      </c>
      <c r="Q3317" t="s">
        <v>210</v>
      </c>
      <c r="R3317">
        <v>1.3</v>
      </c>
      <c r="S3317" t="s">
        <v>52</v>
      </c>
      <c r="T3317">
        <v>6688</v>
      </c>
      <c r="U3317">
        <v>20.190000000000001</v>
      </c>
      <c r="V3317" s="1">
        <v>41484</v>
      </c>
      <c r="W3317" t="s">
        <v>34</v>
      </c>
      <c r="X3317">
        <v>0.5</v>
      </c>
      <c r="Y3317" t="s">
        <v>54</v>
      </c>
      <c r="Z3317">
        <v>4.91</v>
      </c>
      <c r="AA3317">
        <v>95051</v>
      </c>
      <c r="AB3317">
        <f t="shared" si="150"/>
        <v>19.64</v>
      </c>
      <c r="AC3317">
        <f t="shared" si="151"/>
        <v>19.050800000000002</v>
      </c>
    </row>
    <row r="3318" spans="1:29" x14ac:dyDescent="0.25">
      <c r="A3318" t="s">
        <v>954</v>
      </c>
      <c r="B3318">
        <v>48</v>
      </c>
      <c r="C3318" t="str">
        <f t="shared" si="148"/>
        <v>Adult</v>
      </c>
      <c r="D3318" t="s">
        <v>955</v>
      </c>
      <c r="E3318" t="s">
        <v>38</v>
      </c>
      <c r="F3318">
        <v>0.05</v>
      </c>
      <c r="G3318">
        <v>1</v>
      </c>
      <c r="H3318" s="1">
        <v>41482</v>
      </c>
      <c r="I3318" s="1" t="str">
        <f t="shared" si="149"/>
        <v xml:space="preserve"> Jul</v>
      </c>
      <c r="J3318">
        <v>18241</v>
      </c>
      <c r="K3318" t="s">
        <v>47</v>
      </c>
      <c r="L3318">
        <v>3</v>
      </c>
      <c r="M3318">
        <v>0.48</v>
      </c>
      <c r="N3318" t="s">
        <v>96</v>
      </c>
      <c r="O3318" t="s">
        <v>139</v>
      </c>
      <c r="P3318" t="s">
        <v>2552</v>
      </c>
      <c r="Q3318" t="s">
        <v>102</v>
      </c>
      <c r="R3318">
        <v>-55.11</v>
      </c>
      <c r="S3318" t="s">
        <v>33</v>
      </c>
      <c r="T3318">
        <v>2510</v>
      </c>
      <c r="U3318">
        <v>64.5</v>
      </c>
      <c r="V3318" s="1">
        <v>41484</v>
      </c>
      <c r="W3318" t="s">
        <v>34</v>
      </c>
      <c r="X3318">
        <v>1.99</v>
      </c>
      <c r="Y3318" t="s">
        <v>208</v>
      </c>
      <c r="Z3318">
        <v>20.89</v>
      </c>
      <c r="AA3318">
        <v>43015</v>
      </c>
      <c r="AB3318">
        <f t="shared" si="150"/>
        <v>62.67</v>
      </c>
      <c r="AC3318">
        <f t="shared" si="151"/>
        <v>59.536500000000004</v>
      </c>
    </row>
    <row r="3319" spans="1:29" x14ac:dyDescent="0.25">
      <c r="A3319" t="s">
        <v>3093</v>
      </c>
      <c r="B3319">
        <v>48</v>
      </c>
      <c r="C3319" t="str">
        <f t="shared" si="148"/>
        <v>Adult</v>
      </c>
      <c r="D3319" t="s">
        <v>1546</v>
      </c>
      <c r="E3319" t="s">
        <v>46</v>
      </c>
      <c r="F3319">
        <v>0.03</v>
      </c>
      <c r="G3319">
        <v>1</v>
      </c>
      <c r="H3319" s="1">
        <v>41483</v>
      </c>
      <c r="I3319" s="1" t="str">
        <f t="shared" si="149"/>
        <v xml:space="preserve"> Jul</v>
      </c>
      <c r="J3319">
        <v>26341</v>
      </c>
      <c r="K3319" t="s">
        <v>58</v>
      </c>
      <c r="L3319">
        <v>8</v>
      </c>
      <c r="M3319">
        <v>0.63</v>
      </c>
      <c r="N3319" t="s">
        <v>48</v>
      </c>
      <c r="O3319" t="s">
        <v>73</v>
      </c>
      <c r="P3319" t="s">
        <v>2074</v>
      </c>
      <c r="Q3319" t="s">
        <v>75</v>
      </c>
      <c r="R3319">
        <v>-281.22379999999998</v>
      </c>
      <c r="S3319" t="s">
        <v>33</v>
      </c>
      <c r="T3319">
        <v>3683</v>
      </c>
      <c r="U3319">
        <v>1095.27</v>
      </c>
      <c r="V3319" s="1">
        <v>41485</v>
      </c>
      <c r="W3319" t="s">
        <v>53</v>
      </c>
      <c r="X3319">
        <v>51.94</v>
      </c>
      <c r="Y3319" t="s">
        <v>136</v>
      </c>
      <c r="Z3319">
        <v>124.49</v>
      </c>
      <c r="AA3319">
        <v>11741</v>
      </c>
      <c r="AB3319">
        <f t="shared" si="150"/>
        <v>995.92</v>
      </c>
      <c r="AC3319">
        <f t="shared" si="151"/>
        <v>966.04239999999993</v>
      </c>
    </row>
    <row r="3320" spans="1:29" x14ac:dyDescent="0.25">
      <c r="A3320" t="s">
        <v>2515</v>
      </c>
      <c r="B3320">
        <v>48</v>
      </c>
      <c r="C3320" t="str">
        <f t="shared" si="148"/>
        <v>Adult</v>
      </c>
      <c r="D3320" t="s">
        <v>3094</v>
      </c>
      <c r="E3320" t="s">
        <v>46</v>
      </c>
      <c r="F3320">
        <v>0.03</v>
      </c>
      <c r="G3320">
        <v>1</v>
      </c>
      <c r="H3320" s="1">
        <v>41483</v>
      </c>
      <c r="I3320" s="1" t="str">
        <f t="shared" si="149"/>
        <v xml:space="preserve"> Jul</v>
      </c>
      <c r="J3320">
        <v>55234</v>
      </c>
      <c r="K3320" t="s">
        <v>47</v>
      </c>
      <c r="L3320">
        <v>5</v>
      </c>
      <c r="M3320">
        <v>0.56999999999999995</v>
      </c>
      <c r="N3320" t="s">
        <v>29</v>
      </c>
      <c r="O3320" t="s">
        <v>59</v>
      </c>
      <c r="P3320" t="s">
        <v>358</v>
      </c>
      <c r="Q3320" t="s">
        <v>88</v>
      </c>
      <c r="R3320">
        <v>-7.54</v>
      </c>
      <c r="S3320" t="s">
        <v>76</v>
      </c>
      <c r="T3320">
        <v>7705</v>
      </c>
      <c r="U3320">
        <v>17.059999999999999</v>
      </c>
      <c r="V3320" s="1">
        <v>41485</v>
      </c>
      <c r="W3320" t="s">
        <v>34</v>
      </c>
      <c r="X3320">
        <v>2.0299999999999998</v>
      </c>
      <c r="Y3320" t="s">
        <v>166</v>
      </c>
      <c r="Z3320">
        <v>2.98</v>
      </c>
      <c r="AA3320">
        <v>29418</v>
      </c>
      <c r="AB3320">
        <f t="shared" si="150"/>
        <v>14.9</v>
      </c>
      <c r="AC3320">
        <f t="shared" si="151"/>
        <v>14.453000000000001</v>
      </c>
    </row>
    <row r="3321" spans="1:29" x14ac:dyDescent="0.25">
      <c r="A3321" t="s">
        <v>2111</v>
      </c>
      <c r="B3321">
        <v>48</v>
      </c>
      <c r="C3321" t="str">
        <f t="shared" si="148"/>
        <v>Adult</v>
      </c>
      <c r="D3321" t="s">
        <v>2193</v>
      </c>
      <c r="E3321" t="s">
        <v>46</v>
      </c>
      <c r="F3321">
        <v>0.1</v>
      </c>
      <c r="G3321">
        <v>1</v>
      </c>
      <c r="H3321" s="1">
        <v>41483</v>
      </c>
      <c r="I3321" s="1" t="str">
        <f t="shared" si="149"/>
        <v xml:space="preserve"> Jul</v>
      </c>
      <c r="J3321">
        <v>31809</v>
      </c>
      <c r="K3321" t="s">
        <v>28</v>
      </c>
      <c r="L3321">
        <v>1</v>
      </c>
      <c r="M3321">
        <v>0.35</v>
      </c>
      <c r="N3321" t="s">
        <v>29</v>
      </c>
      <c r="O3321" t="s">
        <v>30</v>
      </c>
      <c r="P3321" t="s">
        <v>894</v>
      </c>
      <c r="Q3321" t="s">
        <v>267</v>
      </c>
      <c r="R3321">
        <v>-13.74</v>
      </c>
      <c r="S3321" t="s">
        <v>52</v>
      </c>
      <c r="T3321">
        <v>4461</v>
      </c>
      <c r="U3321">
        <v>15</v>
      </c>
      <c r="V3321" s="1">
        <v>41485</v>
      </c>
      <c r="W3321" t="s">
        <v>34</v>
      </c>
      <c r="X3321">
        <v>5.76</v>
      </c>
      <c r="Y3321" t="s">
        <v>420</v>
      </c>
      <c r="Z3321">
        <v>9.7799999999999994</v>
      </c>
      <c r="AA3321">
        <v>87105</v>
      </c>
      <c r="AB3321">
        <f t="shared" si="150"/>
        <v>9.7799999999999994</v>
      </c>
      <c r="AC3321">
        <f t="shared" si="151"/>
        <v>8.8019999999999996</v>
      </c>
    </row>
    <row r="3322" spans="1:29" x14ac:dyDescent="0.25">
      <c r="A3322" t="s">
        <v>2515</v>
      </c>
      <c r="B3322">
        <v>48</v>
      </c>
      <c r="C3322" t="str">
        <f t="shared" si="148"/>
        <v>Adult</v>
      </c>
      <c r="D3322" t="s">
        <v>3094</v>
      </c>
      <c r="E3322" t="s">
        <v>46</v>
      </c>
      <c r="F3322">
        <v>0.09</v>
      </c>
      <c r="G3322">
        <v>1</v>
      </c>
      <c r="H3322" s="1">
        <v>41483</v>
      </c>
      <c r="I3322" s="1" t="str">
        <f t="shared" si="149"/>
        <v xml:space="preserve"> Jul</v>
      </c>
      <c r="J3322">
        <v>55234</v>
      </c>
      <c r="K3322" t="s">
        <v>47</v>
      </c>
      <c r="L3322">
        <v>12</v>
      </c>
      <c r="M3322">
        <v>0.62</v>
      </c>
      <c r="N3322" t="s">
        <v>96</v>
      </c>
      <c r="O3322" t="s">
        <v>30</v>
      </c>
      <c r="P3322" t="s">
        <v>2150</v>
      </c>
      <c r="Q3322" t="s">
        <v>102</v>
      </c>
      <c r="R3322">
        <v>-82.67</v>
      </c>
      <c r="S3322" t="s">
        <v>76</v>
      </c>
      <c r="T3322">
        <v>7704</v>
      </c>
      <c r="U3322">
        <v>600.86</v>
      </c>
      <c r="V3322" s="1">
        <v>41487</v>
      </c>
      <c r="W3322" t="s">
        <v>34</v>
      </c>
      <c r="X3322">
        <v>5.5</v>
      </c>
      <c r="Y3322" t="s">
        <v>166</v>
      </c>
      <c r="Z3322">
        <v>53.98</v>
      </c>
      <c r="AA3322">
        <v>29418</v>
      </c>
      <c r="AB3322">
        <f t="shared" si="150"/>
        <v>647.76</v>
      </c>
      <c r="AC3322">
        <f t="shared" si="151"/>
        <v>589.46159999999998</v>
      </c>
    </row>
    <row r="3323" spans="1:29" x14ac:dyDescent="0.25">
      <c r="A3323" t="s">
        <v>3095</v>
      </c>
      <c r="B3323">
        <v>48</v>
      </c>
      <c r="C3323" t="str">
        <f t="shared" si="148"/>
        <v>Adult</v>
      </c>
      <c r="D3323" t="s">
        <v>216</v>
      </c>
      <c r="E3323" t="s">
        <v>46</v>
      </c>
      <c r="F3323">
        <v>0.03</v>
      </c>
      <c r="G3323">
        <v>1</v>
      </c>
      <c r="H3323" s="1">
        <v>41484</v>
      </c>
      <c r="I3323" s="1" t="str">
        <f t="shared" si="149"/>
        <v xml:space="preserve"> Jul</v>
      </c>
      <c r="J3323">
        <v>57216</v>
      </c>
      <c r="K3323" t="s">
        <v>28</v>
      </c>
      <c r="L3323">
        <v>46</v>
      </c>
      <c r="M3323">
        <v>0.78</v>
      </c>
      <c r="N3323" t="s">
        <v>48</v>
      </c>
      <c r="O3323" t="s">
        <v>49</v>
      </c>
      <c r="P3323" t="s">
        <v>886</v>
      </c>
      <c r="Q3323" t="s">
        <v>51</v>
      </c>
      <c r="R3323">
        <v>-545.82000000000005</v>
      </c>
      <c r="S3323" t="s">
        <v>52</v>
      </c>
      <c r="T3323">
        <v>8006</v>
      </c>
      <c r="U3323">
        <v>12719.7</v>
      </c>
      <c r="V3323" s="1">
        <v>41484</v>
      </c>
      <c r="W3323" t="s">
        <v>53</v>
      </c>
      <c r="X3323">
        <v>57</v>
      </c>
      <c r="Y3323" t="s">
        <v>218</v>
      </c>
      <c r="Z3323">
        <v>280.98</v>
      </c>
      <c r="AA3323">
        <v>98023</v>
      </c>
      <c r="AB3323">
        <f t="shared" si="150"/>
        <v>12925.080000000002</v>
      </c>
      <c r="AC3323">
        <f t="shared" si="151"/>
        <v>12537.327600000002</v>
      </c>
    </row>
    <row r="3324" spans="1:29" x14ac:dyDescent="0.25">
      <c r="A3324" t="s">
        <v>3096</v>
      </c>
      <c r="B3324">
        <v>48</v>
      </c>
      <c r="C3324" t="str">
        <f t="shared" si="148"/>
        <v>Adult</v>
      </c>
      <c r="D3324" t="s">
        <v>1331</v>
      </c>
      <c r="E3324" t="s">
        <v>38</v>
      </c>
      <c r="F3324">
        <v>0.02</v>
      </c>
      <c r="G3324">
        <v>1</v>
      </c>
      <c r="H3324" s="1">
        <v>41484</v>
      </c>
      <c r="I3324" s="1" t="str">
        <f t="shared" si="149"/>
        <v xml:space="preserve"> Jul</v>
      </c>
      <c r="J3324">
        <v>19843</v>
      </c>
      <c r="K3324" t="s">
        <v>131</v>
      </c>
      <c r="L3324">
        <v>33</v>
      </c>
      <c r="M3324">
        <v>0.57999999999999996</v>
      </c>
      <c r="N3324" t="s">
        <v>96</v>
      </c>
      <c r="O3324" t="s">
        <v>30</v>
      </c>
      <c r="P3324" t="s">
        <v>2828</v>
      </c>
      <c r="Q3324" t="s">
        <v>105</v>
      </c>
      <c r="R3324">
        <v>1020.4109999999999</v>
      </c>
      <c r="S3324" t="s">
        <v>52</v>
      </c>
      <c r="T3324">
        <v>2751</v>
      </c>
      <c r="U3324">
        <v>4416.6509999999998</v>
      </c>
      <c r="V3324" s="1">
        <v>41484</v>
      </c>
      <c r="W3324" t="s">
        <v>34</v>
      </c>
      <c r="X3324">
        <v>8.99</v>
      </c>
      <c r="Y3324" t="s">
        <v>298</v>
      </c>
      <c r="Z3324">
        <v>155.99</v>
      </c>
      <c r="AA3324">
        <v>80303</v>
      </c>
      <c r="AB3324">
        <f t="shared" si="150"/>
        <v>5147.67</v>
      </c>
      <c r="AC3324">
        <f t="shared" si="151"/>
        <v>5044.7165999999997</v>
      </c>
    </row>
    <row r="3325" spans="1:29" x14ac:dyDescent="0.25">
      <c r="A3325" t="s">
        <v>3097</v>
      </c>
      <c r="B3325">
        <v>48</v>
      </c>
      <c r="C3325" t="str">
        <f t="shared" si="148"/>
        <v>Adult</v>
      </c>
      <c r="D3325" t="s">
        <v>2192</v>
      </c>
      <c r="E3325" t="s">
        <v>46</v>
      </c>
      <c r="F3325">
        <v>0.03</v>
      </c>
      <c r="G3325">
        <v>1</v>
      </c>
      <c r="H3325" s="1">
        <v>41484</v>
      </c>
      <c r="I3325" s="1" t="str">
        <f t="shared" si="149"/>
        <v xml:space="preserve"> Jul</v>
      </c>
      <c r="J3325">
        <v>25634</v>
      </c>
      <c r="K3325" t="s">
        <v>39</v>
      </c>
      <c r="L3325">
        <v>26</v>
      </c>
      <c r="M3325">
        <v>0.35</v>
      </c>
      <c r="N3325" t="s">
        <v>29</v>
      </c>
      <c r="O3325" t="s">
        <v>30</v>
      </c>
      <c r="P3325" t="s">
        <v>1872</v>
      </c>
      <c r="Q3325" t="s">
        <v>267</v>
      </c>
      <c r="R3325">
        <v>185.32</v>
      </c>
      <c r="S3325" t="s">
        <v>68</v>
      </c>
      <c r="T3325">
        <v>3592</v>
      </c>
      <c r="U3325">
        <v>626.07000000000005</v>
      </c>
      <c r="V3325" s="1">
        <v>41485</v>
      </c>
      <c r="W3325" t="s">
        <v>42</v>
      </c>
      <c r="X3325">
        <v>6.71</v>
      </c>
      <c r="Y3325" t="s">
        <v>149</v>
      </c>
      <c r="Z3325">
        <v>23.99</v>
      </c>
      <c r="AA3325">
        <v>60025</v>
      </c>
      <c r="AB3325">
        <f t="shared" si="150"/>
        <v>623.74</v>
      </c>
      <c r="AC3325">
        <f t="shared" si="151"/>
        <v>605.02779999999996</v>
      </c>
    </row>
    <row r="3326" spans="1:29" x14ac:dyDescent="0.25">
      <c r="A3326" t="s">
        <v>1157</v>
      </c>
      <c r="B3326">
        <v>48</v>
      </c>
      <c r="C3326" t="str">
        <f t="shared" si="148"/>
        <v>Adult</v>
      </c>
      <c r="D3326" t="s">
        <v>1156</v>
      </c>
      <c r="E3326" t="s">
        <v>57</v>
      </c>
      <c r="F3326">
        <v>0.02</v>
      </c>
      <c r="G3326">
        <v>1</v>
      </c>
      <c r="H3326" s="1">
        <v>41484</v>
      </c>
      <c r="I3326" s="1" t="str">
        <f t="shared" si="149"/>
        <v xml:space="preserve"> Jul</v>
      </c>
      <c r="J3326">
        <v>48321</v>
      </c>
      <c r="K3326" t="s">
        <v>28</v>
      </c>
      <c r="L3326">
        <v>31</v>
      </c>
      <c r="M3326">
        <v>0.55000000000000004</v>
      </c>
      <c r="N3326" t="s">
        <v>29</v>
      </c>
      <c r="O3326" t="s">
        <v>30</v>
      </c>
      <c r="P3326" t="s">
        <v>628</v>
      </c>
      <c r="Q3326" t="s">
        <v>32</v>
      </c>
      <c r="R3326">
        <v>1856.12</v>
      </c>
      <c r="S3326" t="s">
        <v>52</v>
      </c>
      <c r="T3326">
        <v>6784</v>
      </c>
      <c r="U3326">
        <v>5875.66</v>
      </c>
      <c r="V3326" s="1">
        <v>41485</v>
      </c>
      <c r="W3326" t="s">
        <v>34</v>
      </c>
      <c r="X3326">
        <v>19.989999999999998</v>
      </c>
      <c r="Y3326" t="s">
        <v>320</v>
      </c>
      <c r="Z3326">
        <v>178.47</v>
      </c>
      <c r="AA3326">
        <v>83301</v>
      </c>
      <c r="AB3326">
        <f t="shared" si="150"/>
        <v>5532.57</v>
      </c>
      <c r="AC3326">
        <f t="shared" si="151"/>
        <v>5421.9186</v>
      </c>
    </row>
    <row r="3327" spans="1:29" x14ac:dyDescent="0.25">
      <c r="A3327" t="s">
        <v>1238</v>
      </c>
      <c r="B3327">
        <v>48</v>
      </c>
      <c r="C3327" t="str">
        <f t="shared" si="148"/>
        <v>Adult</v>
      </c>
      <c r="D3327" t="s">
        <v>1864</v>
      </c>
      <c r="E3327" t="s">
        <v>38</v>
      </c>
      <c r="F3327">
        <v>0.03</v>
      </c>
      <c r="G3327">
        <v>1</v>
      </c>
      <c r="H3327" s="1">
        <v>41484</v>
      </c>
      <c r="I3327" s="1" t="str">
        <f t="shared" si="149"/>
        <v xml:space="preserve"> Jul</v>
      </c>
      <c r="J3327">
        <v>51041</v>
      </c>
      <c r="K3327" t="s">
        <v>28</v>
      </c>
      <c r="L3327">
        <v>47</v>
      </c>
      <c r="M3327">
        <v>0.55000000000000004</v>
      </c>
      <c r="N3327" t="s">
        <v>96</v>
      </c>
      <c r="O3327" t="s">
        <v>30</v>
      </c>
      <c r="P3327">
        <v>252</v>
      </c>
      <c r="Q3327" t="s">
        <v>105</v>
      </c>
      <c r="R3327">
        <v>846.94500000000005</v>
      </c>
      <c r="S3327" t="s">
        <v>68</v>
      </c>
      <c r="T3327">
        <v>7152</v>
      </c>
      <c r="U3327">
        <v>2766.8180000000002</v>
      </c>
      <c r="V3327" s="1">
        <v>41485</v>
      </c>
      <c r="W3327" t="s">
        <v>34</v>
      </c>
      <c r="X3327">
        <v>5.92</v>
      </c>
      <c r="Y3327" t="s">
        <v>69</v>
      </c>
      <c r="Z3327">
        <v>65.989999999999995</v>
      </c>
      <c r="AA3327">
        <v>55432</v>
      </c>
      <c r="AB3327">
        <f t="shared" si="150"/>
        <v>3101.5299999999997</v>
      </c>
      <c r="AC3327">
        <f t="shared" si="151"/>
        <v>3008.4840999999997</v>
      </c>
    </row>
    <row r="3328" spans="1:29" x14ac:dyDescent="0.25">
      <c r="A3328" t="s">
        <v>2763</v>
      </c>
      <c r="B3328">
        <v>48</v>
      </c>
      <c r="C3328" t="str">
        <f t="shared" si="148"/>
        <v>Adult</v>
      </c>
      <c r="D3328" t="s">
        <v>2582</v>
      </c>
      <c r="E3328" t="s">
        <v>46</v>
      </c>
      <c r="F3328">
        <v>7.0000000000000007E-2</v>
      </c>
      <c r="G3328">
        <v>1</v>
      </c>
      <c r="H3328" s="1">
        <v>41484</v>
      </c>
      <c r="I3328" s="1" t="str">
        <f t="shared" si="149"/>
        <v xml:space="preserve"> Jul</v>
      </c>
      <c r="J3328">
        <v>22054</v>
      </c>
      <c r="K3328" t="s">
        <v>131</v>
      </c>
      <c r="L3328">
        <v>32</v>
      </c>
      <c r="M3328">
        <v>0.37</v>
      </c>
      <c r="N3328" t="s">
        <v>48</v>
      </c>
      <c r="O3328" t="s">
        <v>139</v>
      </c>
      <c r="P3328" t="s">
        <v>1191</v>
      </c>
      <c r="Q3328" t="s">
        <v>82</v>
      </c>
      <c r="R3328">
        <v>57.55</v>
      </c>
      <c r="S3328" t="s">
        <v>68</v>
      </c>
      <c r="T3328">
        <v>3075</v>
      </c>
      <c r="U3328">
        <v>216.79</v>
      </c>
      <c r="V3328" s="1">
        <v>41486</v>
      </c>
      <c r="W3328" t="s">
        <v>34</v>
      </c>
      <c r="X3328">
        <v>2.83</v>
      </c>
      <c r="Y3328" t="s">
        <v>111</v>
      </c>
      <c r="Z3328">
        <v>6.98</v>
      </c>
      <c r="AA3328">
        <v>78666</v>
      </c>
      <c r="AB3328">
        <f t="shared" si="150"/>
        <v>223.36</v>
      </c>
      <c r="AC3328">
        <f t="shared" si="151"/>
        <v>207.72480000000002</v>
      </c>
    </row>
    <row r="3329" spans="1:29" x14ac:dyDescent="0.25">
      <c r="A3329" t="s">
        <v>3098</v>
      </c>
      <c r="B3329">
        <v>48</v>
      </c>
      <c r="C3329" t="str">
        <f t="shared" si="148"/>
        <v>Adult</v>
      </c>
      <c r="D3329" t="s">
        <v>216</v>
      </c>
      <c r="E3329" t="s">
        <v>46</v>
      </c>
      <c r="F3329">
        <v>0.03</v>
      </c>
      <c r="G3329">
        <v>1</v>
      </c>
      <c r="H3329" s="1">
        <v>41484</v>
      </c>
      <c r="I3329" s="1" t="str">
        <f t="shared" si="149"/>
        <v xml:space="preserve"> Jul</v>
      </c>
      <c r="J3329">
        <v>57216</v>
      </c>
      <c r="K3329" t="s">
        <v>28</v>
      </c>
      <c r="L3329">
        <v>48</v>
      </c>
      <c r="M3329">
        <v>0.41</v>
      </c>
      <c r="N3329" t="s">
        <v>29</v>
      </c>
      <c r="O3329" t="s">
        <v>59</v>
      </c>
      <c r="P3329" t="s">
        <v>3099</v>
      </c>
      <c r="Q3329" t="s">
        <v>88</v>
      </c>
      <c r="R3329">
        <v>4.4800000000000004</v>
      </c>
      <c r="S3329" t="s">
        <v>52</v>
      </c>
      <c r="T3329">
        <v>8007</v>
      </c>
      <c r="U3329">
        <v>109.78</v>
      </c>
      <c r="V3329" s="1">
        <v>41486</v>
      </c>
      <c r="W3329" t="s">
        <v>34</v>
      </c>
      <c r="X3329">
        <v>1.2</v>
      </c>
      <c r="Y3329" t="s">
        <v>218</v>
      </c>
      <c r="Z3329">
        <v>2.2000000000000002</v>
      </c>
      <c r="AA3329">
        <v>98027</v>
      </c>
      <c r="AB3329">
        <f t="shared" si="150"/>
        <v>105.60000000000001</v>
      </c>
      <c r="AC3329">
        <f t="shared" si="151"/>
        <v>102.432</v>
      </c>
    </row>
    <row r="3330" spans="1:29" x14ac:dyDescent="0.25">
      <c r="A3330" t="s">
        <v>3097</v>
      </c>
      <c r="B3330">
        <v>48</v>
      </c>
      <c r="C3330" t="str">
        <f t="shared" si="148"/>
        <v>Adult</v>
      </c>
      <c r="D3330" t="s">
        <v>2192</v>
      </c>
      <c r="E3330" t="s">
        <v>46</v>
      </c>
      <c r="F3330">
        <v>0.03</v>
      </c>
      <c r="G3330">
        <v>1</v>
      </c>
      <c r="H3330" s="1">
        <v>41484</v>
      </c>
      <c r="I3330" s="1" t="str">
        <f t="shared" si="149"/>
        <v xml:space="preserve"> Jul</v>
      </c>
      <c r="J3330">
        <v>25634</v>
      </c>
      <c r="K3330" t="s">
        <v>39</v>
      </c>
      <c r="L3330">
        <v>29</v>
      </c>
      <c r="M3330">
        <v>0.6</v>
      </c>
      <c r="N3330" t="s">
        <v>96</v>
      </c>
      <c r="O3330" t="s">
        <v>30</v>
      </c>
      <c r="P3330" t="s">
        <v>1768</v>
      </c>
      <c r="Q3330" t="s">
        <v>102</v>
      </c>
      <c r="R3330">
        <v>28.99</v>
      </c>
      <c r="S3330" t="s">
        <v>68</v>
      </c>
      <c r="T3330">
        <v>3591</v>
      </c>
      <c r="U3330">
        <v>593.32000000000005</v>
      </c>
      <c r="V3330" s="1">
        <v>41487</v>
      </c>
      <c r="W3330" t="s">
        <v>34</v>
      </c>
      <c r="X3330">
        <v>4</v>
      </c>
      <c r="Y3330" t="s">
        <v>149</v>
      </c>
      <c r="Z3330">
        <v>20.95</v>
      </c>
      <c r="AA3330">
        <v>60025</v>
      </c>
      <c r="AB3330">
        <f t="shared" si="150"/>
        <v>607.54999999999995</v>
      </c>
      <c r="AC3330">
        <f t="shared" si="151"/>
        <v>589.32349999999997</v>
      </c>
    </row>
    <row r="3331" spans="1:29" x14ac:dyDescent="0.25">
      <c r="A3331" t="s">
        <v>1330</v>
      </c>
      <c r="B3331">
        <v>48</v>
      </c>
      <c r="C3331" t="str">
        <f t="shared" si="148"/>
        <v>Adult</v>
      </c>
      <c r="D3331" t="s">
        <v>1331</v>
      </c>
      <c r="E3331" t="s">
        <v>38</v>
      </c>
      <c r="F3331">
        <v>0.06</v>
      </c>
      <c r="G3331">
        <v>1</v>
      </c>
      <c r="H3331" s="1">
        <v>41485</v>
      </c>
      <c r="I3331" s="1" t="str">
        <f t="shared" si="149"/>
        <v xml:space="preserve"> Jul</v>
      </c>
      <c r="J3331">
        <v>20832</v>
      </c>
      <c r="K3331" t="s">
        <v>39</v>
      </c>
      <c r="L3331">
        <v>47</v>
      </c>
      <c r="M3331">
        <v>0.37</v>
      </c>
      <c r="N3331" t="s">
        <v>29</v>
      </c>
      <c r="O3331" t="s">
        <v>30</v>
      </c>
      <c r="P3331" t="s">
        <v>1294</v>
      </c>
      <c r="Q3331" t="s">
        <v>67</v>
      </c>
      <c r="R3331">
        <v>-20.446999999999999</v>
      </c>
      <c r="S3331" t="s">
        <v>76</v>
      </c>
      <c r="T3331">
        <v>2888</v>
      </c>
      <c r="U3331">
        <v>88.7</v>
      </c>
      <c r="V3331" s="1">
        <v>41485</v>
      </c>
      <c r="W3331" t="s">
        <v>34</v>
      </c>
      <c r="X3331">
        <v>1.49</v>
      </c>
      <c r="Y3331" t="s">
        <v>272</v>
      </c>
      <c r="Z3331">
        <v>1.88</v>
      </c>
      <c r="AA3331">
        <v>40422</v>
      </c>
      <c r="AB3331">
        <f t="shared" si="150"/>
        <v>88.36</v>
      </c>
      <c r="AC3331">
        <f t="shared" si="151"/>
        <v>83.058400000000006</v>
      </c>
    </row>
    <row r="3332" spans="1:29" x14ac:dyDescent="0.25">
      <c r="A3332" t="s">
        <v>3100</v>
      </c>
      <c r="B3332">
        <v>48</v>
      </c>
      <c r="C3332" t="str">
        <f t="shared" si="148"/>
        <v>Adult</v>
      </c>
      <c r="D3332" t="s">
        <v>2882</v>
      </c>
      <c r="E3332" t="s">
        <v>27</v>
      </c>
      <c r="F3332">
        <v>0.08</v>
      </c>
      <c r="G3332">
        <v>1</v>
      </c>
      <c r="H3332" s="1">
        <v>41485</v>
      </c>
      <c r="I3332" s="1" t="str">
        <f t="shared" si="149"/>
        <v xml:space="preserve"> Jul</v>
      </c>
      <c r="J3332">
        <v>56128</v>
      </c>
      <c r="K3332" t="s">
        <v>131</v>
      </c>
      <c r="L3332">
        <v>41</v>
      </c>
      <c r="M3332">
        <v>0.56999999999999995</v>
      </c>
      <c r="N3332" t="s">
        <v>29</v>
      </c>
      <c r="O3332" t="s">
        <v>139</v>
      </c>
      <c r="P3332" t="s">
        <v>1347</v>
      </c>
      <c r="Q3332" t="s">
        <v>88</v>
      </c>
      <c r="R3332">
        <v>-49.66</v>
      </c>
      <c r="S3332" t="s">
        <v>33</v>
      </c>
      <c r="T3332">
        <v>7848</v>
      </c>
      <c r="U3332">
        <v>902.19</v>
      </c>
      <c r="V3332" s="1">
        <v>41485</v>
      </c>
      <c r="W3332" t="s">
        <v>34</v>
      </c>
      <c r="X3332">
        <v>8.99</v>
      </c>
      <c r="Y3332" t="s">
        <v>35</v>
      </c>
      <c r="Z3332">
        <v>22.99</v>
      </c>
      <c r="AA3332">
        <v>16509</v>
      </c>
      <c r="AB3332">
        <f t="shared" si="150"/>
        <v>942.58999999999992</v>
      </c>
      <c r="AC3332">
        <f t="shared" si="151"/>
        <v>867.18279999999993</v>
      </c>
    </row>
    <row r="3333" spans="1:29" x14ac:dyDescent="0.25">
      <c r="A3333" t="s">
        <v>1970</v>
      </c>
      <c r="B3333">
        <v>48</v>
      </c>
      <c r="C3333" t="str">
        <f t="shared" si="148"/>
        <v>Adult</v>
      </c>
      <c r="D3333" t="s">
        <v>2882</v>
      </c>
      <c r="E3333" t="s">
        <v>27</v>
      </c>
      <c r="F3333">
        <v>0.1</v>
      </c>
      <c r="G3333">
        <v>1</v>
      </c>
      <c r="H3333" s="1">
        <v>41485</v>
      </c>
      <c r="I3333" s="1" t="str">
        <f t="shared" si="149"/>
        <v xml:space="preserve"> Jul</v>
      </c>
      <c r="J3333">
        <v>56128</v>
      </c>
      <c r="K3333" t="s">
        <v>131</v>
      </c>
      <c r="L3333">
        <v>19</v>
      </c>
      <c r="M3333">
        <v>0.67</v>
      </c>
      <c r="N3333" t="s">
        <v>48</v>
      </c>
      <c r="O3333" t="s">
        <v>73</v>
      </c>
      <c r="P3333" t="s">
        <v>2951</v>
      </c>
      <c r="Q3333" t="s">
        <v>75</v>
      </c>
      <c r="R3333">
        <v>33.988950000000003</v>
      </c>
      <c r="S3333" t="s">
        <v>33</v>
      </c>
      <c r="T3333">
        <v>7849</v>
      </c>
      <c r="U3333">
        <v>657.23199999999997</v>
      </c>
      <c r="V3333" s="1">
        <v>41486</v>
      </c>
      <c r="W3333" t="s">
        <v>53</v>
      </c>
      <c r="X3333">
        <v>46.59</v>
      </c>
      <c r="Y3333" t="s">
        <v>35</v>
      </c>
      <c r="Z3333">
        <v>44.43</v>
      </c>
      <c r="AA3333">
        <v>17112</v>
      </c>
      <c r="AB3333">
        <f t="shared" si="150"/>
        <v>844.17</v>
      </c>
      <c r="AC3333">
        <f t="shared" si="151"/>
        <v>759.75299999999993</v>
      </c>
    </row>
    <row r="3334" spans="1:29" x14ac:dyDescent="0.25">
      <c r="A3334" t="s">
        <v>25</v>
      </c>
      <c r="B3334">
        <v>48</v>
      </c>
      <c r="C3334" t="str">
        <f t="shared" si="148"/>
        <v>Adult</v>
      </c>
      <c r="D3334" t="s">
        <v>26</v>
      </c>
      <c r="E3334" t="s">
        <v>27</v>
      </c>
      <c r="F3334">
        <v>0.08</v>
      </c>
      <c r="G3334">
        <v>1</v>
      </c>
      <c r="H3334" s="1">
        <v>41485</v>
      </c>
      <c r="I3334" s="1" t="str">
        <f t="shared" si="149"/>
        <v xml:space="preserve"> Jul</v>
      </c>
      <c r="J3334">
        <v>39650</v>
      </c>
      <c r="K3334" t="s">
        <v>39</v>
      </c>
      <c r="L3334">
        <v>47</v>
      </c>
      <c r="M3334">
        <v>0.42</v>
      </c>
      <c r="N3334" t="s">
        <v>48</v>
      </c>
      <c r="O3334" t="s">
        <v>59</v>
      </c>
      <c r="P3334" t="s">
        <v>1558</v>
      </c>
      <c r="Q3334" t="s">
        <v>82</v>
      </c>
      <c r="R3334">
        <v>-175.15</v>
      </c>
      <c r="S3334" t="s">
        <v>33</v>
      </c>
      <c r="T3334">
        <v>5592</v>
      </c>
      <c r="U3334">
        <v>329.06</v>
      </c>
      <c r="V3334" s="1">
        <v>41486</v>
      </c>
      <c r="W3334" t="s">
        <v>34</v>
      </c>
      <c r="X3334">
        <v>7.98</v>
      </c>
      <c r="Y3334" t="s">
        <v>35</v>
      </c>
      <c r="Z3334">
        <v>7.28</v>
      </c>
      <c r="AA3334">
        <v>15131</v>
      </c>
      <c r="AB3334">
        <f t="shared" si="150"/>
        <v>342.16</v>
      </c>
      <c r="AC3334">
        <f t="shared" si="151"/>
        <v>314.78720000000004</v>
      </c>
    </row>
    <row r="3335" spans="1:29" x14ac:dyDescent="0.25">
      <c r="A3335" t="s">
        <v>1078</v>
      </c>
      <c r="B3335">
        <v>48</v>
      </c>
      <c r="C3335" t="str">
        <f t="shared" si="148"/>
        <v>Adult</v>
      </c>
      <c r="D3335" t="s">
        <v>1079</v>
      </c>
      <c r="E3335" t="s">
        <v>38</v>
      </c>
      <c r="F3335">
        <v>0.08</v>
      </c>
      <c r="G3335">
        <v>1</v>
      </c>
      <c r="H3335" s="1">
        <v>41485</v>
      </c>
      <c r="I3335" s="1" t="str">
        <f t="shared" si="149"/>
        <v xml:space="preserve"> Jul</v>
      </c>
      <c r="J3335">
        <v>24196</v>
      </c>
      <c r="K3335" t="s">
        <v>28</v>
      </c>
      <c r="L3335">
        <v>2</v>
      </c>
      <c r="M3335">
        <v>0.4</v>
      </c>
      <c r="N3335" t="s">
        <v>29</v>
      </c>
      <c r="O3335" t="s">
        <v>30</v>
      </c>
      <c r="P3335" t="s">
        <v>765</v>
      </c>
      <c r="Q3335" t="s">
        <v>61</v>
      </c>
      <c r="R3335">
        <v>-8.8800000000000008</v>
      </c>
      <c r="S3335" t="s">
        <v>68</v>
      </c>
      <c r="T3335">
        <v>3395</v>
      </c>
      <c r="U3335">
        <v>13.44</v>
      </c>
      <c r="V3335" s="1">
        <v>41486</v>
      </c>
      <c r="W3335" t="s">
        <v>34</v>
      </c>
      <c r="X3335">
        <v>5.17</v>
      </c>
      <c r="Y3335" t="s">
        <v>111</v>
      </c>
      <c r="Z3335">
        <v>4.28</v>
      </c>
      <c r="AA3335">
        <v>76541</v>
      </c>
      <c r="AB3335">
        <f t="shared" si="150"/>
        <v>8.56</v>
      </c>
      <c r="AC3335">
        <f t="shared" si="151"/>
        <v>7.8752000000000004</v>
      </c>
    </row>
    <row r="3336" spans="1:29" x14ac:dyDescent="0.25">
      <c r="A3336" t="s">
        <v>1078</v>
      </c>
      <c r="B3336">
        <v>48</v>
      </c>
      <c r="C3336" t="str">
        <f t="shared" si="148"/>
        <v>Adult</v>
      </c>
      <c r="D3336" t="s">
        <v>1079</v>
      </c>
      <c r="E3336" t="s">
        <v>38</v>
      </c>
      <c r="F3336">
        <v>0.05</v>
      </c>
      <c r="G3336">
        <v>1</v>
      </c>
      <c r="H3336" s="1">
        <v>41485</v>
      </c>
      <c r="I3336" s="1" t="str">
        <f t="shared" si="149"/>
        <v xml:space="preserve"> Jul</v>
      </c>
      <c r="J3336">
        <v>24196</v>
      </c>
      <c r="K3336" t="s">
        <v>28</v>
      </c>
      <c r="L3336">
        <v>24</v>
      </c>
      <c r="M3336">
        <v>0.55000000000000004</v>
      </c>
      <c r="N3336" t="s">
        <v>29</v>
      </c>
      <c r="O3336" t="s">
        <v>30</v>
      </c>
      <c r="P3336" t="s">
        <v>2522</v>
      </c>
      <c r="Q3336" t="s">
        <v>32</v>
      </c>
      <c r="R3336">
        <v>-5.41</v>
      </c>
      <c r="S3336" t="s">
        <v>68</v>
      </c>
      <c r="T3336">
        <v>3396</v>
      </c>
      <c r="U3336">
        <v>1049.49</v>
      </c>
      <c r="V3336" s="1">
        <v>41487</v>
      </c>
      <c r="W3336" t="s">
        <v>34</v>
      </c>
      <c r="X3336">
        <v>16.36</v>
      </c>
      <c r="Y3336" t="s">
        <v>111</v>
      </c>
      <c r="Z3336">
        <v>43.57</v>
      </c>
      <c r="AA3336">
        <v>76541</v>
      </c>
      <c r="AB3336">
        <f t="shared" si="150"/>
        <v>1045.68</v>
      </c>
      <c r="AC3336">
        <f t="shared" si="151"/>
        <v>993.39600000000007</v>
      </c>
    </row>
    <row r="3337" spans="1:29" x14ac:dyDescent="0.25">
      <c r="A3337" t="s">
        <v>1330</v>
      </c>
      <c r="B3337">
        <v>48</v>
      </c>
      <c r="C3337" t="str">
        <f t="shared" si="148"/>
        <v>Adult</v>
      </c>
      <c r="D3337" t="s">
        <v>1331</v>
      </c>
      <c r="E3337" t="s">
        <v>38</v>
      </c>
      <c r="F3337">
        <v>0.08</v>
      </c>
      <c r="G3337">
        <v>1</v>
      </c>
      <c r="H3337" s="1">
        <v>41485</v>
      </c>
      <c r="I3337" s="1" t="str">
        <f t="shared" si="149"/>
        <v xml:space="preserve"> Jul</v>
      </c>
      <c r="J3337">
        <v>20832</v>
      </c>
      <c r="K3337" t="s">
        <v>39</v>
      </c>
      <c r="L3337">
        <v>39</v>
      </c>
      <c r="M3337">
        <v>0.54</v>
      </c>
      <c r="N3337" t="s">
        <v>29</v>
      </c>
      <c r="O3337" t="s">
        <v>59</v>
      </c>
      <c r="P3337" t="s">
        <v>1688</v>
      </c>
      <c r="Q3337" t="s">
        <v>88</v>
      </c>
      <c r="R3337">
        <v>4.13</v>
      </c>
      <c r="S3337" t="s">
        <v>76</v>
      </c>
      <c r="T3337">
        <v>2889</v>
      </c>
      <c r="U3337">
        <v>105.89</v>
      </c>
      <c r="V3337" s="1">
        <v>41487</v>
      </c>
      <c r="W3337" t="s">
        <v>34</v>
      </c>
      <c r="X3337">
        <v>0.93</v>
      </c>
      <c r="Y3337" t="s">
        <v>272</v>
      </c>
      <c r="Z3337">
        <v>2.84</v>
      </c>
      <c r="AA3337">
        <v>40422</v>
      </c>
      <c r="AB3337">
        <f t="shared" si="150"/>
        <v>110.75999999999999</v>
      </c>
      <c r="AC3337">
        <f t="shared" si="151"/>
        <v>101.89919999999999</v>
      </c>
    </row>
    <row r="3338" spans="1:29" x14ac:dyDescent="0.25">
      <c r="A3338" t="s">
        <v>25</v>
      </c>
      <c r="B3338">
        <v>48</v>
      </c>
      <c r="C3338" t="str">
        <f t="shared" ref="C3338:C3401" si="152">IF(B3338&gt;=50, "Senior", IF(B3338&gt;=20, "Adult", "Teenager"))</f>
        <v>Adult</v>
      </c>
      <c r="D3338" t="s">
        <v>26</v>
      </c>
      <c r="E3338" t="s">
        <v>27</v>
      </c>
      <c r="F3338">
        <v>0</v>
      </c>
      <c r="G3338">
        <v>1</v>
      </c>
      <c r="H3338" s="1">
        <v>41485</v>
      </c>
      <c r="I3338" s="1" t="str">
        <f t="shared" ref="I3338:I3401" si="153">TEXT(H3338," MMM")</f>
        <v xml:space="preserve"> Jul</v>
      </c>
      <c r="J3338">
        <v>39650</v>
      </c>
      <c r="K3338" t="s">
        <v>39</v>
      </c>
      <c r="L3338">
        <v>10</v>
      </c>
      <c r="M3338">
        <v>0.66</v>
      </c>
      <c r="N3338" t="s">
        <v>48</v>
      </c>
      <c r="O3338" t="s">
        <v>49</v>
      </c>
      <c r="P3338" t="s">
        <v>1317</v>
      </c>
      <c r="Q3338" t="s">
        <v>51</v>
      </c>
      <c r="R3338">
        <v>-189.02</v>
      </c>
      <c r="S3338" t="s">
        <v>33</v>
      </c>
      <c r="T3338">
        <v>5591</v>
      </c>
      <c r="U3338">
        <v>1004.89</v>
      </c>
      <c r="V3338" s="1">
        <v>41488</v>
      </c>
      <c r="W3338" t="s">
        <v>53</v>
      </c>
      <c r="X3338">
        <v>42</v>
      </c>
      <c r="Y3338" t="s">
        <v>35</v>
      </c>
      <c r="Z3338">
        <v>89.99</v>
      </c>
      <c r="AA3338">
        <v>15131</v>
      </c>
      <c r="AB3338">
        <f t="shared" ref="AB3338:AB3401" si="154">Z3338*L3338</f>
        <v>899.9</v>
      </c>
      <c r="AC3338">
        <f t="shared" ref="AC3338:AC3401" si="155">AB3338-AB3338*F3338</f>
        <v>899.9</v>
      </c>
    </row>
    <row r="3339" spans="1:29" x14ac:dyDescent="0.25">
      <c r="A3339" t="s">
        <v>3101</v>
      </c>
      <c r="B3339">
        <v>48</v>
      </c>
      <c r="C3339" t="str">
        <f t="shared" si="152"/>
        <v>Adult</v>
      </c>
      <c r="D3339" t="s">
        <v>1017</v>
      </c>
      <c r="E3339" t="s">
        <v>46</v>
      </c>
      <c r="F3339">
        <v>0.1</v>
      </c>
      <c r="G3339">
        <v>1</v>
      </c>
      <c r="H3339" s="1">
        <v>41486</v>
      </c>
      <c r="I3339" s="1" t="str">
        <f t="shared" si="153"/>
        <v xml:space="preserve"> Jul</v>
      </c>
      <c r="J3339">
        <v>22151</v>
      </c>
      <c r="K3339" t="s">
        <v>28</v>
      </c>
      <c r="L3339">
        <v>49</v>
      </c>
      <c r="M3339">
        <v>0.55000000000000004</v>
      </c>
      <c r="N3339" t="s">
        <v>48</v>
      </c>
      <c r="O3339" t="s">
        <v>30</v>
      </c>
      <c r="P3339" t="s">
        <v>777</v>
      </c>
      <c r="Q3339" t="s">
        <v>82</v>
      </c>
      <c r="R3339">
        <v>-79.72</v>
      </c>
      <c r="S3339" t="s">
        <v>68</v>
      </c>
      <c r="T3339">
        <v>3089</v>
      </c>
      <c r="U3339">
        <v>465.83</v>
      </c>
      <c r="V3339" s="1">
        <v>41486</v>
      </c>
      <c r="W3339" t="s">
        <v>34</v>
      </c>
      <c r="X3339">
        <v>6.22</v>
      </c>
      <c r="Y3339" t="s">
        <v>149</v>
      </c>
      <c r="Z3339">
        <v>9.65</v>
      </c>
      <c r="AA3339">
        <v>61008</v>
      </c>
      <c r="AB3339">
        <f t="shared" si="154"/>
        <v>472.85</v>
      </c>
      <c r="AC3339">
        <f t="shared" si="155"/>
        <v>425.565</v>
      </c>
    </row>
    <row r="3340" spans="1:29" x14ac:dyDescent="0.25">
      <c r="A3340" t="s">
        <v>2417</v>
      </c>
      <c r="B3340">
        <v>48</v>
      </c>
      <c r="C3340" t="str">
        <f t="shared" si="152"/>
        <v>Adult</v>
      </c>
      <c r="D3340" t="s">
        <v>2418</v>
      </c>
      <c r="E3340" t="s">
        <v>57</v>
      </c>
      <c r="F3340">
        <v>0.03</v>
      </c>
      <c r="G3340">
        <v>1</v>
      </c>
      <c r="H3340" s="1">
        <v>41486</v>
      </c>
      <c r="I3340" s="1" t="str">
        <f t="shared" si="153"/>
        <v xml:space="preserve"> Jul</v>
      </c>
      <c r="J3340">
        <v>34407</v>
      </c>
      <c r="K3340" t="s">
        <v>47</v>
      </c>
      <c r="L3340">
        <v>41</v>
      </c>
      <c r="M3340">
        <v>0.4</v>
      </c>
      <c r="N3340" t="s">
        <v>29</v>
      </c>
      <c r="O3340" t="s">
        <v>30</v>
      </c>
      <c r="P3340" t="s">
        <v>2350</v>
      </c>
      <c r="Q3340" t="s">
        <v>267</v>
      </c>
      <c r="R3340">
        <v>220.99</v>
      </c>
      <c r="S3340" t="s">
        <v>76</v>
      </c>
      <c r="T3340">
        <v>4838</v>
      </c>
      <c r="U3340">
        <v>1484.89</v>
      </c>
      <c r="V3340" s="1">
        <v>41486</v>
      </c>
      <c r="W3340" t="s">
        <v>34</v>
      </c>
      <c r="X3340">
        <v>14.72</v>
      </c>
      <c r="Y3340" t="s">
        <v>132</v>
      </c>
      <c r="Z3340">
        <v>35.89</v>
      </c>
      <c r="AA3340">
        <v>32503</v>
      </c>
      <c r="AB3340">
        <f t="shared" si="154"/>
        <v>1471.49</v>
      </c>
      <c r="AC3340">
        <f t="shared" si="155"/>
        <v>1427.3453</v>
      </c>
    </row>
    <row r="3341" spans="1:29" x14ac:dyDescent="0.25">
      <c r="A3341" t="s">
        <v>1016</v>
      </c>
      <c r="B3341">
        <v>48</v>
      </c>
      <c r="C3341" t="str">
        <f t="shared" si="152"/>
        <v>Adult</v>
      </c>
      <c r="D3341" t="s">
        <v>1017</v>
      </c>
      <c r="E3341" t="s">
        <v>46</v>
      </c>
      <c r="F3341">
        <v>0.04</v>
      </c>
      <c r="G3341">
        <v>1</v>
      </c>
      <c r="H3341" s="1">
        <v>41486</v>
      </c>
      <c r="I3341" s="1" t="str">
        <f t="shared" si="153"/>
        <v xml:space="preserve"> Jul</v>
      </c>
      <c r="J3341">
        <v>22151</v>
      </c>
      <c r="K3341" t="s">
        <v>28</v>
      </c>
      <c r="L3341">
        <v>20</v>
      </c>
      <c r="M3341">
        <v>0.39</v>
      </c>
      <c r="N3341" t="s">
        <v>29</v>
      </c>
      <c r="O3341" t="s">
        <v>30</v>
      </c>
      <c r="P3341" t="s">
        <v>1021</v>
      </c>
      <c r="Q3341" t="s">
        <v>67</v>
      </c>
      <c r="R3341">
        <v>9.8175000000000008</v>
      </c>
      <c r="S3341" t="s">
        <v>33</v>
      </c>
      <c r="T3341">
        <v>3090</v>
      </c>
      <c r="U3341">
        <v>515.37</v>
      </c>
      <c r="V3341" s="1">
        <v>41487</v>
      </c>
      <c r="W3341" t="s">
        <v>34</v>
      </c>
      <c r="X3341">
        <v>12.98</v>
      </c>
      <c r="Y3341" t="s">
        <v>35</v>
      </c>
      <c r="Z3341">
        <v>24.92</v>
      </c>
      <c r="AA3341">
        <v>19026</v>
      </c>
      <c r="AB3341">
        <f t="shared" si="154"/>
        <v>498.40000000000003</v>
      </c>
      <c r="AC3341">
        <f t="shared" si="155"/>
        <v>478.46400000000006</v>
      </c>
    </row>
    <row r="3342" spans="1:29" x14ac:dyDescent="0.25">
      <c r="A3342" t="s">
        <v>1207</v>
      </c>
      <c r="B3342">
        <v>48</v>
      </c>
      <c r="C3342" t="str">
        <f t="shared" si="152"/>
        <v>Adult</v>
      </c>
      <c r="D3342" t="s">
        <v>1479</v>
      </c>
      <c r="E3342" t="s">
        <v>27</v>
      </c>
      <c r="F3342">
        <v>0.01</v>
      </c>
      <c r="G3342">
        <v>1</v>
      </c>
      <c r="H3342" s="1">
        <v>41486</v>
      </c>
      <c r="I3342" s="1" t="str">
        <f t="shared" si="153"/>
        <v xml:space="preserve"> Jul</v>
      </c>
      <c r="J3342">
        <v>43200</v>
      </c>
      <c r="K3342" t="s">
        <v>39</v>
      </c>
      <c r="L3342">
        <v>3</v>
      </c>
      <c r="M3342">
        <v>0.39</v>
      </c>
      <c r="N3342" t="s">
        <v>29</v>
      </c>
      <c r="O3342" t="s">
        <v>30</v>
      </c>
      <c r="P3342" t="s">
        <v>1547</v>
      </c>
      <c r="Q3342" t="s">
        <v>67</v>
      </c>
      <c r="R3342">
        <v>-62.134500000000003</v>
      </c>
      <c r="S3342" t="s">
        <v>33</v>
      </c>
      <c r="T3342">
        <v>6095</v>
      </c>
      <c r="U3342">
        <v>554.32000000000005</v>
      </c>
      <c r="V3342" s="1">
        <v>41487</v>
      </c>
      <c r="W3342" t="s">
        <v>34</v>
      </c>
      <c r="X3342">
        <v>19.989999999999998</v>
      </c>
      <c r="Y3342" t="s">
        <v>233</v>
      </c>
      <c r="Z3342">
        <v>172.99</v>
      </c>
      <c r="AA3342">
        <v>7801</v>
      </c>
      <c r="AB3342">
        <f t="shared" si="154"/>
        <v>518.97</v>
      </c>
      <c r="AC3342">
        <f t="shared" si="155"/>
        <v>513.78030000000001</v>
      </c>
    </row>
    <row r="3343" spans="1:29" x14ac:dyDescent="0.25">
      <c r="A3343" t="s">
        <v>2506</v>
      </c>
      <c r="B3343">
        <v>48</v>
      </c>
      <c r="C3343" t="str">
        <f t="shared" si="152"/>
        <v>Adult</v>
      </c>
      <c r="D3343" t="s">
        <v>1479</v>
      </c>
      <c r="E3343" t="s">
        <v>27</v>
      </c>
      <c r="F3343">
        <v>0.04</v>
      </c>
      <c r="G3343">
        <v>1</v>
      </c>
      <c r="H3343" s="1">
        <v>41486</v>
      </c>
      <c r="I3343" s="1" t="str">
        <f t="shared" si="153"/>
        <v xml:space="preserve"> Jul</v>
      </c>
      <c r="J3343">
        <v>43200</v>
      </c>
      <c r="K3343" t="s">
        <v>39</v>
      </c>
      <c r="L3343">
        <v>15</v>
      </c>
      <c r="M3343">
        <v>0.85</v>
      </c>
      <c r="N3343" t="s">
        <v>96</v>
      </c>
      <c r="O3343" t="s">
        <v>59</v>
      </c>
      <c r="P3343" t="s">
        <v>971</v>
      </c>
      <c r="Q3343" t="s">
        <v>105</v>
      </c>
      <c r="R3343">
        <v>-305.96499999999997</v>
      </c>
      <c r="S3343" t="s">
        <v>33</v>
      </c>
      <c r="T3343">
        <v>6096</v>
      </c>
      <c r="U3343">
        <v>1073.567</v>
      </c>
      <c r="V3343" s="1">
        <v>41487</v>
      </c>
      <c r="W3343" t="s">
        <v>34</v>
      </c>
      <c r="X3343">
        <v>0.99</v>
      </c>
      <c r="Y3343" t="s">
        <v>233</v>
      </c>
      <c r="Z3343">
        <v>85.99</v>
      </c>
      <c r="AA3343">
        <v>8332</v>
      </c>
      <c r="AB3343">
        <f t="shared" si="154"/>
        <v>1289.8499999999999</v>
      </c>
      <c r="AC3343">
        <f t="shared" si="155"/>
        <v>1238.2559999999999</v>
      </c>
    </row>
    <row r="3344" spans="1:29" x14ac:dyDescent="0.25">
      <c r="A3344" t="s">
        <v>2689</v>
      </c>
      <c r="B3344">
        <v>48</v>
      </c>
      <c r="C3344" t="str">
        <f t="shared" si="152"/>
        <v>Adult</v>
      </c>
      <c r="D3344" t="s">
        <v>2690</v>
      </c>
      <c r="E3344" t="s">
        <v>38</v>
      </c>
      <c r="F3344">
        <v>0.06</v>
      </c>
      <c r="G3344">
        <v>1</v>
      </c>
      <c r="H3344" s="1">
        <v>41486</v>
      </c>
      <c r="I3344" s="1" t="str">
        <f t="shared" si="153"/>
        <v xml:space="preserve"> Jul</v>
      </c>
      <c r="J3344">
        <v>13127</v>
      </c>
      <c r="K3344" t="s">
        <v>131</v>
      </c>
      <c r="L3344">
        <v>13</v>
      </c>
      <c r="M3344">
        <v>0.41</v>
      </c>
      <c r="N3344" t="s">
        <v>29</v>
      </c>
      <c r="O3344" t="s">
        <v>49</v>
      </c>
      <c r="P3344" t="s">
        <v>987</v>
      </c>
      <c r="Q3344" t="s">
        <v>214</v>
      </c>
      <c r="R3344">
        <v>-333.07</v>
      </c>
      <c r="S3344" t="s">
        <v>76</v>
      </c>
      <c r="T3344">
        <v>1834</v>
      </c>
      <c r="U3344">
        <v>951.31</v>
      </c>
      <c r="V3344" s="1">
        <v>41489</v>
      </c>
      <c r="W3344" t="s">
        <v>53</v>
      </c>
      <c r="X3344">
        <v>60</v>
      </c>
      <c r="Y3344" t="s">
        <v>638</v>
      </c>
      <c r="Z3344">
        <v>68.81</v>
      </c>
      <c r="AA3344">
        <v>30809</v>
      </c>
      <c r="AB3344">
        <f t="shared" si="154"/>
        <v>894.53</v>
      </c>
      <c r="AC3344">
        <f t="shared" si="155"/>
        <v>840.85820000000001</v>
      </c>
    </row>
    <row r="3345" spans="1:29" x14ac:dyDescent="0.25">
      <c r="A3345" t="s">
        <v>1457</v>
      </c>
      <c r="B3345">
        <v>48</v>
      </c>
      <c r="C3345" t="str">
        <f t="shared" si="152"/>
        <v>Adult</v>
      </c>
      <c r="D3345" t="s">
        <v>1458</v>
      </c>
      <c r="E3345" t="s">
        <v>57</v>
      </c>
      <c r="F3345">
        <v>0.03</v>
      </c>
      <c r="G3345">
        <v>1</v>
      </c>
      <c r="H3345" s="1">
        <v>41487</v>
      </c>
      <c r="I3345" s="1" t="str">
        <f t="shared" si="153"/>
        <v xml:space="preserve"> Aug</v>
      </c>
      <c r="J3345">
        <v>28321</v>
      </c>
      <c r="K3345" t="s">
        <v>131</v>
      </c>
      <c r="L3345">
        <v>28</v>
      </c>
      <c r="M3345">
        <v>0.37</v>
      </c>
      <c r="N3345" t="s">
        <v>29</v>
      </c>
      <c r="O3345" t="s">
        <v>30</v>
      </c>
      <c r="P3345" t="s">
        <v>2729</v>
      </c>
      <c r="Q3345" t="s">
        <v>210</v>
      </c>
      <c r="R3345">
        <v>24.71</v>
      </c>
      <c r="S3345" t="s">
        <v>33</v>
      </c>
      <c r="T3345">
        <v>3968</v>
      </c>
      <c r="U3345">
        <v>90.5</v>
      </c>
      <c r="V3345" s="1">
        <v>41487</v>
      </c>
      <c r="W3345" t="s">
        <v>34</v>
      </c>
      <c r="X3345">
        <v>0.99</v>
      </c>
      <c r="Y3345" t="s">
        <v>208</v>
      </c>
      <c r="Z3345">
        <v>3.08</v>
      </c>
      <c r="AA3345">
        <v>44136</v>
      </c>
      <c r="AB3345">
        <f t="shared" si="154"/>
        <v>86.240000000000009</v>
      </c>
      <c r="AC3345">
        <f t="shared" si="155"/>
        <v>83.652800000000013</v>
      </c>
    </row>
    <row r="3346" spans="1:29" x14ac:dyDescent="0.25">
      <c r="A3346" t="s">
        <v>1524</v>
      </c>
      <c r="B3346">
        <v>48</v>
      </c>
      <c r="C3346" t="str">
        <f t="shared" si="152"/>
        <v>Adult</v>
      </c>
      <c r="D3346" t="s">
        <v>851</v>
      </c>
      <c r="E3346" t="s">
        <v>46</v>
      </c>
      <c r="F3346">
        <v>0.01</v>
      </c>
      <c r="G3346">
        <v>1</v>
      </c>
      <c r="H3346" s="1">
        <v>41488</v>
      </c>
      <c r="I3346" s="1" t="str">
        <f t="shared" si="153"/>
        <v xml:space="preserve"> Aug</v>
      </c>
      <c r="J3346">
        <v>34980</v>
      </c>
      <c r="K3346" t="s">
        <v>39</v>
      </c>
      <c r="L3346">
        <v>7</v>
      </c>
      <c r="M3346">
        <v>0.39</v>
      </c>
      <c r="N3346" t="s">
        <v>48</v>
      </c>
      <c r="O3346" t="s">
        <v>139</v>
      </c>
      <c r="P3346" t="s">
        <v>2370</v>
      </c>
      <c r="Q3346" t="s">
        <v>82</v>
      </c>
      <c r="R3346">
        <v>100.77</v>
      </c>
      <c r="S3346" t="s">
        <v>52</v>
      </c>
      <c r="T3346">
        <v>4914</v>
      </c>
      <c r="U3346">
        <v>140.77000000000001</v>
      </c>
      <c r="V3346" s="1">
        <v>41490</v>
      </c>
      <c r="W3346" t="s">
        <v>34</v>
      </c>
      <c r="X3346">
        <v>3.77</v>
      </c>
      <c r="Y3346" t="s">
        <v>54</v>
      </c>
      <c r="Z3346">
        <v>18.649999999999999</v>
      </c>
      <c r="AA3346">
        <v>92231</v>
      </c>
      <c r="AB3346">
        <f t="shared" si="154"/>
        <v>130.54999999999998</v>
      </c>
      <c r="AC3346">
        <f t="shared" si="155"/>
        <v>129.24449999999999</v>
      </c>
    </row>
    <row r="3347" spans="1:29" x14ac:dyDescent="0.25">
      <c r="A3347" t="s">
        <v>1524</v>
      </c>
      <c r="B3347">
        <v>48</v>
      </c>
      <c r="C3347" t="str">
        <f t="shared" si="152"/>
        <v>Adult</v>
      </c>
      <c r="D3347" t="s">
        <v>851</v>
      </c>
      <c r="E3347" t="s">
        <v>46</v>
      </c>
      <c r="F3347">
        <v>0.06</v>
      </c>
      <c r="G3347">
        <v>1</v>
      </c>
      <c r="H3347" s="1">
        <v>41488</v>
      </c>
      <c r="I3347" s="1" t="str">
        <f t="shared" si="153"/>
        <v xml:space="preserve"> Aug</v>
      </c>
      <c r="J3347">
        <v>34980</v>
      </c>
      <c r="K3347" t="s">
        <v>39</v>
      </c>
      <c r="L3347">
        <v>25</v>
      </c>
      <c r="M3347">
        <v>0.6</v>
      </c>
      <c r="N3347" t="s">
        <v>29</v>
      </c>
      <c r="O3347" t="s">
        <v>30</v>
      </c>
      <c r="P3347" t="s">
        <v>1402</v>
      </c>
      <c r="Q3347" t="s">
        <v>32</v>
      </c>
      <c r="R3347">
        <v>120.02</v>
      </c>
      <c r="S3347" t="s">
        <v>52</v>
      </c>
      <c r="T3347">
        <v>4915</v>
      </c>
      <c r="U3347">
        <v>848.19</v>
      </c>
      <c r="V3347" s="1">
        <v>41490</v>
      </c>
      <c r="W3347" t="s">
        <v>42</v>
      </c>
      <c r="X3347">
        <v>5.49</v>
      </c>
      <c r="Y3347" t="s">
        <v>54</v>
      </c>
      <c r="Z3347">
        <v>34.76</v>
      </c>
      <c r="AA3347">
        <v>92231</v>
      </c>
      <c r="AB3347">
        <f t="shared" si="154"/>
        <v>869</v>
      </c>
      <c r="AC3347">
        <f t="shared" si="155"/>
        <v>816.86</v>
      </c>
    </row>
    <row r="3348" spans="1:29" x14ac:dyDescent="0.25">
      <c r="A3348" t="s">
        <v>850</v>
      </c>
      <c r="B3348">
        <v>48</v>
      </c>
      <c r="C3348" t="str">
        <f t="shared" si="152"/>
        <v>Adult</v>
      </c>
      <c r="D3348" t="s">
        <v>851</v>
      </c>
      <c r="E3348" t="s">
        <v>46</v>
      </c>
      <c r="F3348">
        <v>0.01</v>
      </c>
      <c r="G3348">
        <v>1</v>
      </c>
      <c r="H3348" s="1">
        <v>41488</v>
      </c>
      <c r="I3348" s="1" t="str">
        <f t="shared" si="153"/>
        <v xml:space="preserve"> Aug</v>
      </c>
      <c r="J3348">
        <v>34980</v>
      </c>
      <c r="K3348" t="s">
        <v>39</v>
      </c>
      <c r="L3348">
        <v>12</v>
      </c>
      <c r="M3348">
        <v>0.46</v>
      </c>
      <c r="N3348" t="s">
        <v>29</v>
      </c>
      <c r="O3348" t="s">
        <v>80</v>
      </c>
      <c r="P3348" t="s">
        <v>1364</v>
      </c>
      <c r="Q3348" t="s">
        <v>214</v>
      </c>
      <c r="R3348">
        <v>148.34</v>
      </c>
      <c r="S3348" t="s">
        <v>52</v>
      </c>
      <c r="T3348">
        <v>4916</v>
      </c>
      <c r="U3348">
        <v>562.15</v>
      </c>
      <c r="V3348" s="1">
        <v>41490</v>
      </c>
      <c r="W3348" t="s">
        <v>34</v>
      </c>
      <c r="X3348">
        <v>5.0999999999999996</v>
      </c>
      <c r="Y3348" t="s">
        <v>54</v>
      </c>
      <c r="Z3348">
        <v>46.89</v>
      </c>
      <c r="AA3348">
        <v>93010</v>
      </c>
      <c r="AB3348">
        <f t="shared" si="154"/>
        <v>562.68000000000006</v>
      </c>
      <c r="AC3348">
        <f t="shared" si="155"/>
        <v>557.05320000000006</v>
      </c>
    </row>
    <row r="3349" spans="1:29" x14ac:dyDescent="0.25">
      <c r="A3349" t="s">
        <v>1718</v>
      </c>
      <c r="B3349">
        <v>48</v>
      </c>
      <c r="C3349" t="str">
        <f t="shared" si="152"/>
        <v>Adult</v>
      </c>
      <c r="D3349" t="s">
        <v>863</v>
      </c>
      <c r="E3349" t="s">
        <v>38</v>
      </c>
      <c r="F3349">
        <v>0.08</v>
      </c>
      <c r="G3349">
        <v>1</v>
      </c>
      <c r="H3349" s="1">
        <v>41488</v>
      </c>
      <c r="I3349" s="1" t="str">
        <f t="shared" si="153"/>
        <v xml:space="preserve"> Aug</v>
      </c>
      <c r="J3349">
        <v>47270</v>
      </c>
      <c r="K3349" t="s">
        <v>58</v>
      </c>
      <c r="L3349">
        <v>9</v>
      </c>
      <c r="M3349">
        <v>0.36</v>
      </c>
      <c r="N3349" t="s">
        <v>29</v>
      </c>
      <c r="O3349" t="s">
        <v>30</v>
      </c>
      <c r="P3349" t="s">
        <v>2059</v>
      </c>
      <c r="Q3349" t="s">
        <v>61</v>
      </c>
      <c r="R3349">
        <v>-34.25</v>
      </c>
      <c r="S3349" t="s">
        <v>76</v>
      </c>
      <c r="T3349">
        <v>6647</v>
      </c>
      <c r="U3349">
        <v>61</v>
      </c>
      <c r="V3349" s="1">
        <v>41490</v>
      </c>
      <c r="W3349" t="s">
        <v>34</v>
      </c>
      <c r="X3349">
        <v>6.81</v>
      </c>
      <c r="Y3349" t="s">
        <v>685</v>
      </c>
      <c r="Z3349">
        <v>6.48</v>
      </c>
      <c r="AA3349">
        <v>28806</v>
      </c>
      <c r="AB3349">
        <f t="shared" si="154"/>
        <v>58.320000000000007</v>
      </c>
      <c r="AC3349">
        <f t="shared" si="155"/>
        <v>53.65440000000001</v>
      </c>
    </row>
    <row r="3350" spans="1:29" x14ac:dyDescent="0.25">
      <c r="A3350" t="s">
        <v>1718</v>
      </c>
      <c r="B3350">
        <v>48</v>
      </c>
      <c r="C3350" t="str">
        <f t="shared" si="152"/>
        <v>Adult</v>
      </c>
      <c r="D3350" t="s">
        <v>863</v>
      </c>
      <c r="E3350" t="s">
        <v>38</v>
      </c>
      <c r="F3350">
        <v>0</v>
      </c>
      <c r="G3350">
        <v>1</v>
      </c>
      <c r="H3350" s="1">
        <v>41488</v>
      </c>
      <c r="I3350" s="1" t="str">
        <f t="shared" si="153"/>
        <v xml:space="preserve"> Aug</v>
      </c>
      <c r="J3350">
        <v>47270</v>
      </c>
      <c r="K3350" t="s">
        <v>58</v>
      </c>
      <c r="L3350">
        <v>19</v>
      </c>
      <c r="M3350">
        <v>0.57999999999999996</v>
      </c>
      <c r="N3350" t="s">
        <v>96</v>
      </c>
      <c r="O3350" t="s">
        <v>30</v>
      </c>
      <c r="P3350">
        <v>6185</v>
      </c>
      <c r="Q3350" t="s">
        <v>105</v>
      </c>
      <c r="R3350">
        <v>747.73800000000006</v>
      </c>
      <c r="S3350" t="s">
        <v>76</v>
      </c>
      <c r="T3350">
        <v>6648</v>
      </c>
      <c r="U3350">
        <v>3559.6129999999998</v>
      </c>
      <c r="V3350" s="1">
        <v>41490</v>
      </c>
      <c r="W3350" t="s">
        <v>34</v>
      </c>
      <c r="X3350">
        <v>3</v>
      </c>
      <c r="Y3350" t="s">
        <v>685</v>
      </c>
      <c r="Z3350">
        <v>205.99</v>
      </c>
      <c r="AA3350">
        <v>28806</v>
      </c>
      <c r="AB3350">
        <f t="shared" si="154"/>
        <v>3913.8100000000004</v>
      </c>
      <c r="AC3350">
        <f t="shared" si="155"/>
        <v>3913.8100000000004</v>
      </c>
    </row>
    <row r="3351" spans="1:29" x14ac:dyDescent="0.25">
      <c r="A3351" t="s">
        <v>1718</v>
      </c>
      <c r="B3351">
        <v>48</v>
      </c>
      <c r="C3351" t="str">
        <f t="shared" si="152"/>
        <v>Adult</v>
      </c>
      <c r="D3351" t="s">
        <v>863</v>
      </c>
      <c r="E3351" t="s">
        <v>38</v>
      </c>
      <c r="F3351">
        <v>0.03</v>
      </c>
      <c r="G3351">
        <v>1</v>
      </c>
      <c r="H3351" s="1">
        <v>41488</v>
      </c>
      <c r="I3351" s="1" t="str">
        <f t="shared" si="153"/>
        <v xml:space="preserve"> Aug</v>
      </c>
      <c r="J3351">
        <v>47270</v>
      </c>
      <c r="K3351" t="s">
        <v>58</v>
      </c>
      <c r="L3351">
        <v>40</v>
      </c>
      <c r="M3351">
        <v>0.38</v>
      </c>
      <c r="N3351" t="s">
        <v>29</v>
      </c>
      <c r="O3351" t="s">
        <v>59</v>
      </c>
      <c r="P3351" t="s">
        <v>1486</v>
      </c>
      <c r="Q3351" t="s">
        <v>61</v>
      </c>
      <c r="R3351">
        <v>47.61</v>
      </c>
      <c r="S3351" t="s">
        <v>76</v>
      </c>
      <c r="T3351">
        <v>6646</v>
      </c>
      <c r="U3351">
        <v>382.65</v>
      </c>
      <c r="V3351" s="1">
        <v>41491</v>
      </c>
      <c r="W3351" t="s">
        <v>42</v>
      </c>
      <c r="X3351">
        <v>4.3899999999999997</v>
      </c>
      <c r="Y3351" t="s">
        <v>685</v>
      </c>
      <c r="Z3351">
        <v>9.27</v>
      </c>
      <c r="AA3351">
        <v>28806</v>
      </c>
      <c r="AB3351">
        <f t="shared" si="154"/>
        <v>370.79999999999995</v>
      </c>
      <c r="AC3351">
        <f t="shared" si="155"/>
        <v>359.67599999999993</v>
      </c>
    </row>
    <row r="3352" spans="1:29" x14ac:dyDescent="0.25">
      <c r="A3352" t="s">
        <v>1136</v>
      </c>
      <c r="B3352">
        <v>48</v>
      </c>
      <c r="C3352" t="str">
        <f t="shared" si="152"/>
        <v>Adult</v>
      </c>
      <c r="D3352" t="s">
        <v>1137</v>
      </c>
      <c r="E3352" t="s">
        <v>38</v>
      </c>
      <c r="F3352">
        <v>0.03</v>
      </c>
      <c r="G3352">
        <v>1</v>
      </c>
      <c r="H3352" s="1">
        <v>41489</v>
      </c>
      <c r="I3352" s="1" t="str">
        <f t="shared" si="153"/>
        <v xml:space="preserve"> Aug</v>
      </c>
      <c r="J3352">
        <v>29762</v>
      </c>
      <c r="K3352" t="s">
        <v>58</v>
      </c>
      <c r="L3352">
        <v>33</v>
      </c>
      <c r="M3352">
        <v>0.56999999999999995</v>
      </c>
      <c r="N3352" t="s">
        <v>48</v>
      </c>
      <c r="O3352" t="s">
        <v>49</v>
      </c>
      <c r="P3352" t="s">
        <v>2415</v>
      </c>
      <c r="Q3352" t="s">
        <v>51</v>
      </c>
      <c r="R3352">
        <v>-1181.71</v>
      </c>
      <c r="S3352" t="s">
        <v>68</v>
      </c>
      <c r="T3352">
        <v>4188</v>
      </c>
      <c r="U3352">
        <v>3268.56</v>
      </c>
      <c r="V3352" s="1">
        <v>41490</v>
      </c>
      <c r="W3352" t="s">
        <v>53</v>
      </c>
      <c r="X3352">
        <v>74.349999999999994</v>
      </c>
      <c r="Y3352" t="s">
        <v>385</v>
      </c>
      <c r="Z3352">
        <v>95.95</v>
      </c>
      <c r="AA3352">
        <v>57701</v>
      </c>
      <c r="AB3352">
        <f t="shared" si="154"/>
        <v>3166.35</v>
      </c>
      <c r="AC3352">
        <f t="shared" si="155"/>
        <v>3071.3595</v>
      </c>
    </row>
    <row r="3353" spans="1:29" x14ac:dyDescent="0.25">
      <c r="A3353" t="s">
        <v>1608</v>
      </c>
      <c r="B3353">
        <v>48</v>
      </c>
      <c r="C3353" t="str">
        <f t="shared" si="152"/>
        <v>Adult</v>
      </c>
      <c r="D3353" t="s">
        <v>2246</v>
      </c>
      <c r="E3353" t="s">
        <v>46</v>
      </c>
      <c r="F3353">
        <v>0.01</v>
      </c>
      <c r="G3353">
        <v>1</v>
      </c>
      <c r="H3353" s="1">
        <v>41489</v>
      </c>
      <c r="I3353" s="1" t="str">
        <f t="shared" si="153"/>
        <v xml:space="preserve"> Aug</v>
      </c>
      <c r="J3353">
        <v>27744</v>
      </c>
      <c r="K3353" t="s">
        <v>58</v>
      </c>
      <c r="L3353">
        <v>22</v>
      </c>
      <c r="M3353">
        <v>0.36</v>
      </c>
      <c r="N3353" t="s">
        <v>29</v>
      </c>
      <c r="O3353" t="s">
        <v>30</v>
      </c>
      <c r="P3353" t="s">
        <v>3102</v>
      </c>
      <c r="Q3353" t="s">
        <v>67</v>
      </c>
      <c r="R3353">
        <v>-76.601500000000001</v>
      </c>
      <c r="S3353" t="s">
        <v>52</v>
      </c>
      <c r="T3353">
        <v>3882</v>
      </c>
      <c r="U3353">
        <v>106.69</v>
      </c>
      <c r="V3353" s="1">
        <v>41490</v>
      </c>
      <c r="W3353" t="s">
        <v>34</v>
      </c>
      <c r="X3353">
        <v>5.83</v>
      </c>
      <c r="Y3353" t="s">
        <v>54</v>
      </c>
      <c r="Z3353">
        <v>4.54</v>
      </c>
      <c r="AA3353">
        <v>93309</v>
      </c>
      <c r="AB3353">
        <f t="shared" si="154"/>
        <v>99.88</v>
      </c>
      <c r="AC3353">
        <f t="shared" si="155"/>
        <v>98.881199999999993</v>
      </c>
    </row>
    <row r="3354" spans="1:29" x14ac:dyDescent="0.25">
      <c r="A3354" t="s">
        <v>292</v>
      </c>
      <c r="B3354">
        <v>48</v>
      </c>
      <c r="C3354" t="str">
        <f t="shared" si="152"/>
        <v>Adult</v>
      </c>
      <c r="D3354" t="s">
        <v>1166</v>
      </c>
      <c r="E3354" t="s">
        <v>57</v>
      </c>
      <c r="F3354">
        <v>0.06</v>
      </c>
      <c r="G3354">
        <v>1</v>
      </c>
      <c r="H3354" s="1">
        <v>41489</v>
      </c>
      <c r="I3354" s="1" t="str">
        <f t="shared" si="153"/>
        <v xml:space="preserve"> Aug</v>
      </c>
      <c r="J3354">
        <v>53605</v>
      </c>
      <c r="K3354" t="s">
        <v>131</v>
      </c>
      <c r="L3354">
        <v>48</v>
      </c>
      <c r="M3354">
        <v>0.66</v>
      </c>
      <c r="N3354" t="s">
        <v>48</v>
      </c>
      <c r="O3354" t="s">
        <v>73</v>
      </c>
      <c r="P3354" t="s">
        <v>876</v>
      </c>
      <c r="Q3354" t="s">
        <v>154</v>
      </c>
      <c r="R3354">
        <v>886.35</v>
      </c>
      <c r="S3354" t="s">
        <v>76</v>
      </c>
      <c r="T3354">
        <v>7511</v>
      </c>
      <c r="U3354">
        <v>8367.68</v>
      </c>
      <c r="V3354" s="1">
        <v>41491</v>
      </c>
      <c r="W3354" t="s">
        <v>53</v>
      </c>
      <c r="X3354">
        <v>35.89</v>
      </c>
      <c r="Y3354" t="s">
        <v>77</v>
      </c>
      <c r="Z3354">
        <v>170.98</v>
      </c>
      <c r="AA3354">
        <v>35630</v>
      </c>
      <c r="AB3354">
        <f t="shared" si="154"/>
        <v>8207.0399999999991</v>
      </c>
      <c r="AC3354">
        <f t="shared" si="155"/>
        <v>7714.6175999999996</v>
      </c>
    </row>
    <row r="3355" spans="1:29" x14ac:dyDescent="0.25">
      <c r="A3355" t="s">
        <v>292</v>
      </c>
      <c r="B3355">
        <v>48</v>
      </c>
      <c r="C3355" t="str">
        <f t="shared" si="152"/>
        <v>Adult</v>
      </c>
      <c r="D3355" t="s">
        <v>1166</v>
      </c>
      <c r="E3355" t="s">
        <v>57</v>
      </c>
      <c r="F3355">
        <v>7.0000000000000007E-2</v>
      </c>
      <c r="G3355">
        <v>1</v>
      </c>
      <c r="H3355" s="1">
        <v>41489</v>
      </c>
      <c r="I3355" s="1" t="str">
        <f t="shared" si="153"/>
        <v xml:space="preserve"> Aug</v>
      </c>
      <c r="J3355">
        <v>53605</v>
      </c>
      <c r="K3355" t="s">
        <v>131</v>
      </c>
      <c r="L3355">
        <v>1</v>
      </c>
      <c r="M3355">
        <v>0.73</v>
      </c>
      <c r="N3355" t="s">
        <v>48</v>
      </c>
      <c r="O3355" t="s">
        <v>59</v>
      </c>
      <c r="P3355" t="s">
        <v>757</v>
      </c>
      <c r="Q3355" t="s">
        <v>82</v>
      </c>
      <c r="R3355">
        <v>-73.099999999999994</v>
      </c>
      <c r="S3355" t="s">
        <v>76</v>
      </c>
      <c r="T3355">
        <v>7512</v>
      </c>
      <c r="U3355">
        <v>74.31</v>
      </c>
      <c r="V3355" s="1">
        <v>41491</v>
      </c>
      <c r="W3355" t="s">
        <v>34</v>
      </c>
      <c r="X3355">
        <v>34.200000000000003</v>
      </c>
      <c r="Y3355" t="s">
        <v>77</v>
      </c>
      <c r="Z3355">
        <v>41.47</v>
      </c>
      <c r="AA3355">
        <v>35630</v>
      </c>
      <c r="AB3355">
        <f t="shared" si="154"/>
        <v>41.47</v>
      </c>
      <c r="AC3355">
        <f t="shared" si="155"/>
        <v>38.567099999999996</v>
      </c>
    </row>
    <row r="3356" spans="1:29" x14ac:dyDescent="0.25">
      <c r="A3356" t="s">
        <v>292</v>
      </c>
      <c r="B3356">
        <v>48</v>
      </c>
      <c r="C3356" t="str">
        <f t="shared" si="152"/>
        <v>Adult</v>
      </c>
      <c r="D3356" t="s">
        <v>1166</v>
      </c>
      <c r="E3356" t="s">
        <v>57</v>
      </c>
      <c r="F3356">
        <v>0.06</v>
      </c>
      <c r="G3356">
        <v>1</v>
      </c>
      <c r="H3356" s="1">
        <v>41489</v>
      </c>
      <c r="I3356" s="1" t="str">
        <f t="shared" si="153"/>
        <v xml:space="preserve"> Aug</v>
      </c>
      <c r="J3356">
        <v>53605</v>
      </c>
      <c r="K3356" t="s">
        <v>131</v>
      </c>
      <c r="L3356">
        <v>19</v>
      </c>
      <c r="M3356">
        <v>0.5</v>
      </c>
      <c r="N3356" t="s">
        <v>29</v>
      </c>
      <c r="O3356" t="s">
        <v>80</v>
      </c>
      <c r="P3356" t="s">
        <v>2376</v>
      </c>
      <c r="Q3356" t="s">
        <v>214</v>
      </c>
      <c r="R3356">
        <v>105.69</v>
      </c>
      <c r="S3356" t="s">
        <v>76</v>
      </c>
      <c r="T3356">
        <v>7510</v>
      </c>
      <c r="U3356">
        <v>506.49</v>
      </c>
      <c r="V3356" s="1">
        <v>41491</v>
      </c>
      <c r="W3356" t="s">
        <v>34</v>
      </c>
      <c r="X3356">
        <v>5.37</v>
      </c>
      <c r="Y3356" t="s">
        <v>77</v>
      </c>
      <c r="Z3356">
        <v>25.98</v>
      </c>
      <c r="AA3356">
        <v>35630</v>
      </c>
      <c r="AB3356">
        <f t="shared" si="154"/>
        <v>493.62</v>
      </c>
      <c r="AC3356">
        <f t="shared" si="155"/>
        <v>464.00279999999998</v>
      </c>
    </row>
    <row r="3357" spans="1:29" x14ac:dyDescent="0.25">
      <c r="A3357" t="s">
        <v>2319</v>
      </c>
      <c r="B3357">
        <v>48</v>
      </c>
      <c r="C3357" t="str">
        <f t="shared" si="152"/>
        <v>Adult</v>
      </c>
      <c r="D3357" t="s">
        <v>2102</v>
      </c>
      <c r="E3357" t="s">
        <v>46</v>
      </c>
      <c r="F3357">
        <v>0.01</v>
      </c>
      <c r="G3357">
        <v>1</v>
      </c>
      <c r="H3357" s="1">
        <v>41489</v>
      </c>
      <c r="I3357" s="1" t="str">
        <f t="shared" si="153"/>
        <v xml:space="preserve"> Aug</v>
      </c>
      <c r="J3357">
        <v>37572</v>
      </c>
      <c r="K3357" t="s">
        <v>28</v>
      </c>
      <c r="L3357">
        <v>22</v>
      </c>
      <c r="M3357">
        <v>0.38</v>
      </c>
      <c r="N3357" t="s">
        <v>29</v>
      </c>
      <c r="O3357" t="s">
        <v>30</v>
      </c>
      <c r="P3357" t="s">
        <v>755</v>
      </c>
      <c r="Q3357" t="s">
        <v>67</v>
      </c>
      <c r="R3357">
        <v>2.4224999999999999</v>
      </c>
      <c r="S3357" t="s">
        <v>33</v>
      </c>
      <c r="T3357">
        <v>5280</v>
      </c>
      <c r="U3357">
        <v>123.95</v>
      </c>
      <c r="V3357" s="1">
        <v>41491</v>
      </c>
      <c r="W3357" t="s">
        <v>34</v>
      </c>
      <c r="X3357">
        <v>2.99</v>
      </c>
      <c r="Y3357" t="s">
        <v>208</v>
      </c>
      <c r="Z3357">
        <v>5.34</v>
      </c>
      <c r="AA3357">
        <v>44094</v>
      </c>
      <c r="AB3357">
        <f t="shared" si="154"/>
        <v>117.47999999999999</v>
      </c>
      <c r="AC3357">
        <f t="shared" si="155"/>
        <v>116.30519999999999</v>
      </c>
    </row>
    <row r="3358" spans="1:29" x14ac:dyDescent="0.25">
      <c r="A3358" t="s">
        <v>2240</v>
      </c>
      <c r="B3358">
        <v>48</v>
      </c>
      <c r="C3358" t="str">
        <f t="shared" si="152"/>
        <v>Adult</v>
      </c>
      <c r="D3358" t="s">
        <v>1137</v>
      </c>
      <c r="E3358" t="s">
        <v>38</v>
      </c>
      <c r="F3358">
        <v>0.03</v>
      </c>
      <c r="G3358">
        <v>1</v>
      </c>
      <c r="H3358" s="1">
        <v>41489</v>
      </c>
      <c r="I3358" s="1" t="str">
        <f t="shared" si="153"/>
        <v xml:space="preserve"> Aug</v>
      </c>
      <c r="J3358">
        <v>29762</v>
      </c>
      <c r="K3358" t="s">
        <v>58</v>
      </c>
      <c r="L3358">
        <v>15</v>
      </c>
      <c r="M3358">
        <v>0.37</v>
      </c>
      <c r="N3358" t="s">
        <v>29</v>
      </c>
      <c r="O3358" t="s">
        <v>59</v>
      </c>
      <c r="P3358" t="s">
        <v>1863</v>
      </c>
      <c r="Q3358" t="s">
        <v>232</v>
      </c>
      <c r="R3358">
        <v>0.78</v>
      </c>
      <c r="S3358" t="s">
        <v>68</v>
      </c>
      <c r="T3358">
        <v>4187</v>
      </c>
      <c r="U3358">
        <v>22.45</v>
      </c>
      <c r="V3358" s="1">
        <v>41491</v>
      </c>
      <c r="W3358" t="s">
        <v>34</v>
      </c>
      <c r="X3358">
        <v>0.7</v>
      </c>
      <c r="Y3358" t="s">
        <v>416</v>
      </c>
      <c r="Z3358">
        <v>1.48</v>
      </c>
      <c r="AA3358">
        <v>46350</v>
      </c>
      <c r="AB3358">
        <f t="shared" si="154"/>
        <v>22.2</v>
      </c>
      <c r="AC3358">
        <f t="shared" si="155"/>
        <v>21.533999999999999</v>
      </c>
    </row>
    <row r="3359" spans="1:29" x14ac:dyDescent="0.25">
      <c r="A3359" t="s">
        <v>2036</v>
      </c>
      <c r="B3359">
        <v>48</v>
      </c>
      <c r="C3359" t="str">
        <f t="shared" si="152"/>
        <v>Adult</v>
      </c>
      <c r="D3359" t="s">
        <v>493</v>
      </c>
      <c r="E3359" t="s">
        <v>38</v>
      </c>
      <c r="F3359">
        <v>0.09</v>
      </c>
      <c r="G3359">
        <v>1</v>
      </c>
      <c r="H3359" s="1">
        <v>41489</v>
      </c>
      <c r="I3359" s="1" t="str">
        <f t="shared" si="153"/>
        <v xml:space="preserve"> Aug</v>
      </c>
      <c r="J3359">
        <v>26244</v>
      </c>
      <c r="K3359" t="s">
        <v>28</v>
      </c>
      <c r="L3359">
        <v>16</v>
      </c>
      <c r="M3359">
        <v>0.61</v>
      </c>
      <c r="N3359" t="s">
        <v>96</v>
      </c>
      <c r="O3359" t="s">
        <v>139</v>
      </c>
      <c r="P3359" t="s">
        <v>2644</v>
      </c>
      <c r="Q3359" t="s">
        <v>102</v>
      </c>
      <c r="R3359">
        <v>-42.61</v>
      </c>
      <c r="S3359" t="s">
        <v>68</v>
      </c>
      <c r="T3359">
        <v>3665</v>
      </c>
      <c r="U3359">
        <v>131.72</v>
      </c>
      <c r="V3359" s="1">
        <v>41491</v>
      </c>
      <c r="W3359" t="s">
        <v>34</v>
      </c>
      <c r="X3359">
        <v>3.62</v>
      </c>
      <c r="Y3359" t="s">
        <v>239</v>
      </c>
      <c r="Z3359">
        <v>8.4600000000000009</v>
      </c>
      <c r="AA3359">
        <v>53713</v>
      </c>
      <c r="AB3359">
        <f t="shared" si="154"/>
        <v>135.36000000000001</v>
      </c>
      <c r="AC3359">
        <f t="shared" si="155"/>
        <v>123.17760000000001</v>
      </c>
    </row>
    <row r="3360" spans="1:29" x14ac:dyDescent="0.25">
      <c r="A3360" t="s">
        <v>3103</v>
      </c>
      <c r="B3360">
        <v>48</v>
      </c>
      <c r="C3360" t="str">
        <f t="shared" si="152"/>
        <v>Adult</v>
      </c>
      <c r="D3360" t="s">
        <v>1196</v>
      </c>
      <c r="E3360" t="s">
        <v>46</v>
      </c>
      <c r="F3360">
        <v>0.09</v>
      </c>
      <c r="G3360">
        <v>1</v>
      </c>
      <c r="H3360" s="1">
        <v>41489</v>
      </c>
      <c r="I3360" s="1" t="str">
        <f t="shared" si="153"/>
        <v xml:space="preserve"> Aug</v>
      </c>
      <c r="J3360">
        <v>33154</v>
      </c>
      <c r="K3360" t="s">
        <v>58</v>
      </c>
      <c r="L3360">
        <v>7</v>
      </c>
      <c r="M3360">
        <v>0.59</v>
      </c>
      <c r="N3360" t="s">
        <v>96</v>
      </c>
      <c r="O3360" t="s">
        <v>30</v>
      </c>
      <c r="P3360">
        <v>5170</v>
      </c>
      <c r="Q3360" t="s">
        <v>105</v>
      </c>
      <c r="R3360">
        <v>-218.81200000000001</v>
      </c>
      <c r="S3360" t="s">
        <v>33</v>
      </c>
      <c r="T3360">
        <v>4655</v>
      </c>
      <c r="U3360">
        <v>368.02449999999999</v>
      </c>
      <c r="V3360" s="1">
        <v>41492</v>
      </c>
      <c r="W3360" t="s">
        <v>34</v>
      </c>
      <c r="X3360">
        <v>4.2</v>
      </c>
      <c r="Y3360" t="s">
        <v>233</v>
      </c>
      <c r="Z3360">
        <v>65.989999999999995</v>
      </c>
      <c r="AA3360">
        <v>8816</v>
      </c>
      <c r="AB3360">
        <f t="shared" si="154"/>
        <v>461.92999999999995</v>
      </c>
      <c r="AC3360">
        <f t="shared" si="155"/>
        <v>420.35629999999998</v>
      </c>
    </row>
    <row r="3361" spans="1:29" x14ac:dyDescent="0.25">
      <c r="A3361" t="s">
        <v>2255</v>
      </c>
      <c r="B3361">
        <v>48</v>
      </c>
      <c r="C3361" t="str">
        <f t="shared" si="152"/>
        <v>Adult</v>
      </c>
      <c r="D3361" t="s">
        <v>2109</v>
      </c>
      <c r="E3361" t="s">
        <v>38</v>
      </c>
      <c r="F3361">
        <v>0.02</v>
      </c>
      <c r="G3361">
        <v>1</v>
      </c>
      <c r="H3361" s="1">
        <v>41490</v>
      </c>
      <c r="I3361" s="1" t="str">
        <f t="shared" si="153"/>
        <v xml:space="preserve"> Aug</v>
      </c>
      <c r="J3361">
        <v>12483</v>
      </c>
      <c r="K3361" t="s">
        <v>58</v>
      </c>
      <c r="L3361">
        <v>14</v>
      </c>
      <c r="M3361">
        <v>0.35</v>
      </c>
      <c r="N3361" t="s">
        <v>29</v>
      </c>
      <c r="O3361" t="s">
        <v>30</v>
      </c>
      <c r="P3361" t="s">
        <v>857</v>
      </c>
      <c r="Q3361" t="s">
        <v>67</v>
      </c>
      <c r="R3361">
        <v>607.495</v>
      </c>
      <c r="S3361" t="s">
        <v>76</v>
      </c>
      <c r="T3361">
        <v>1742</v>
      </c>
      <c r="U3361">
        <v>1676.44</v>
      </c>
      <c r="V3361" s="1">
        <v>41490</v>
      </c>
      <c r="W3361" t="s">
        <v>34</v>
      </c>
      <c r="X3361">
        <v>9.07</v>
      </c>
      <c r="Y3361" t="s">
        <v>132</v>
      </c>
      <c r="Z3361">
        <v>120.98</v>
      </c>
      <c r="AA3361">
        <v>32303</v>
      </c>
      <c r="AB3361">
        <f t="shared" si="154"/>
        <v>1693.72</v>
      </c>
      <c r="AC3361">
        <f t="shared" si="155"/>
        <v>1659.8456000000001</v>
      </c>
    </row>
    <row r="3362" spans="1:29" x14ac:dyDescent="0.25">
      <c r="A3362" t="s">
        <v>1272</v>
      </c>
      <c r="B3362">
        <v>48</v>
      </c>
      <c r="C3362" t="str">
        <f t="shared" si="152"/>
        <v>Adult</v>
      </c>
      <c r="D3362" t="s">
        <v>621</v>
      </c>
      <c r="E3362" t="s">
        <v>27</v>
      </c>
      <c r="F3362">
        <v>0</v>
      </c>
      <c r="G3362">
        <v>1</v>
      </c>
      <c r="H3362" s="1">
        <v>41490</v>
      </c>
      <c r="I3362" s="1" t="str">
        <f t="shared" si="153"/>
        <v xml:space="preserve"> Aug</v>
      </c>
      <c r="J3362">
        <v>24097</v>
      </c>
      <c r="K3362" t="s">
        <v>28</v>
      </c>
      <c r="L3362">
        <v>1</v>
      </c>
      <c r="M3362">
        <v>0.49</v>
      </c>
      <c r="N3362" t="s">
        <v>96</v>
      </c>
      <c r="O3362" t="s">
        <v>139</v>
      </c>
      <c r="P3362" t="s">
        <v>2988</v>
      </c>
      <c r="Q3362" t="s">
        <v>102</v>
      </c>
      <c r="R3362">
        <v>-35.340000000000003</v>
      </c>
      <c r="S3362" t="s">
        <v>68</v>
      </c>
      <c r="T3362">
        <v>3371</v>
      </c>
      <c r="U3362">
        <v>17.190000000000001</v>
      </c>
      <c r="V3362" s="1">
        <v>41490</v>
      </c>
      <c r="W3362" t="s">
        <v>34</v>
      </c>
      <c r="X3362">
        <v>1.99</v>
      </c>
      <c r="Y3362" t="s">
        <v>149</v>
      </c>
      <c r="Z3362">
        <v>14.48</v>
      </c>
      <c r="AA3362">
        <v>60302</v>
      </c>
      <c r="AB3362">
        <f t="shared" si="154"/>
        <v>14.48</v>
      </c>
      <c r="AC3362">
        <f t="shared" si="155"/>
        <v>14.48</v>
      </c>
    </row>
    <row r="3363" spans="1:29" x14ac:dyDescent="0.25">
      <c r="A3363" t="s">
        <v>2923</v>
      </c>
      <c r="B3363">
        <v>48</v>
      </c>
      <c r="C3363" t="str">
        <f t="shared" si="152"/>
        <v>Adult</v>
      </c>
      <c r="D3363" t="s">
        <v>691</v>
      </c>
      <c r="E3363" t="s">
        <v>57</v>
      </c>
      <c r="F3363">
        <v>0.08</v>
      </c>
      <c r="G3363">
        <v>1</v>
      </c>
      <c r="H3363" s="1">
        <v>41490</v>
      </c>
      <c r="I3363" s="1" t="str">
        <f t="shared" si="153"/>
        <v xml:space="preserve"> Aug</v>
      </c>
      <c r="J3363">
        <v>56166</v>
      </c>
      <c r="K3363" t="s">
        <v>58</v>
      </c>
      <c r="L3363">
        <v>1</v>
      </c>
      <c r="M3363">
        <v>0.61</v>
      </c>
      <c r="N3363" t="s">
        <v>48</v>
      </c>
      <c r="O3363" t="s">
        <v>49</v>
      </c>
      <c r="P3363" t="s">
        <v>2119</v>
      </c>
      <c r="Q3363" t="s">
        <v>51</v>
      </c>
      <c r="R3363">
        <v>-62.19</v>
      </c>
      <c r="S3363" t="s">
        <v>33</v>
      </c>
      <c r="T3363">
        <v>7858</v>
      </c>
      <c r="U3363">
        <v>142.24</v>
      </c>
      <c r="V3363" s="1">
        <v>41491</v>
      </c>
      <c r="W3363" t="s">
        <v>53</v>
      </c>
      <c r="X3363">
        <v>42</v>
      </c>
      <c r="Y3363" t="s">
        <v>155</v>
      </c>
      <c r="Z3363">
        <v>100.89</v>
      </c>
      <c r="AA3363">
        <v>6457</v>
      </c>
      <c r="AB3363">
        <f t="shared" si="154"/>
        <v>100.89</v>
      </c>
      <c r="AC3363">
        <f t="shared" si="155"/>
        <v>92.818799999999996</v>
      </c>
    </row>
    <row r="3364" spans="1:29" x14ac:dyDescent="0.25">
      <c r="A3364" t="s">
        <v>2290</v>
      </c>
      <c r="B3364">
        <v>48</v>
      </c>
      <c r="C3364" t="str">
        <f t="shared" si="152"/>
        <v>Adult</v>
      </c>
      <c r="D3364" t="s">
        <v>2291</v>
      </c>
      <c r="E3364" t="s">
        <v>46</v>
      </c>
      <c r="F3364">
        <v>0.09</v>
      </c>
      <c r="G3364">
        <v>1</v>
      </c>
      <c r="H3364" s="1">
        <v>41490</v>
      </c>
      <c r="I3364" s="1" t="str">
        <f t="shared" si="153"/>
        <v xml:space="preserve"> Aug</v>
      </c>
      <c r="J3364">
        <v>3108</v>
      </c>
      <c r="K3364" t="s">
        <v>58</v>
      </c>
      <c r="L3364">
        <v>36</v>
      </c>
      <c r="M3364">
        <v>0.4</v>
      </c>
      <c r="N3364" t="s">
        <v>29</v>
      </c>
      <c r="O3364" t="s">
        <v>59</v>
      </c>
      <c r="P3364" t="s">
        <v>2920</v>
      </c>
      <c r="Q3364" t="s">
        <v>88</v>
      </c>
      <c r="R3364">
        <v>-0.46</v>
      </c>
      <c r="S3364" t="s">
        <v>76</v>
      </c>
      <c r="T3364">
        <v>457</v>
      </c>
      <c r="U3364">
        <v>65.39</v>
      </c>
      <c r="V3364" s="1">
        <v>41491</v>
      </c>
      <c r="W3364" t="s">
        <v>34</v>
      </c>
      <c r="X3364">
        <v>1</v>
      </c>
      <c r="Y3364" t="s">
        <v>132</v>
      </c>
      <c r="Z3364">
        <v>1.82</v>
      </c>
      <c r="AA3364">
        <v>33314</v>
      </c>
      <c r="AB3364">
        <f t="shared" si="154"/>
        <v>65.52</v>
      </c>
      <c r="AC3364">
        <f t="shared" si="155"/>
        <v>59.623199999999997</v>
      </c>
    </row>
    <row r="3365" spans="1:29" x14ac:dyDescent="0.25">
      <c r="A3365" t="s">
        <v>1852</v>
      </c>
      <c r="B3365">
        <v>48</v>
      </c>
      <c r="C3365" t="str">
        <f t="shared" si="152"/>
        <v>Adult</v>
      </c>
      <c r="D3365" t="s">
        <v>927</v>
      </c>
      <c r="E3365" t="s">
        <v>46</v>
      </c>
      <c r="F3365">
        <v>0.01</v>
      </c>
      <c r="G3365">
        <v>1</v>
      </c>
      <c r="H3365" s="1">
        <v>41490</v>
      </c>
      <c r="I3365" s="1" t="str">
        <f t="shared" si="153"/>
        <v xml:space="preserve"> Aug</v>
      </c>
      <c r="J3365">
        <v>19748</v>
      </c>
      <c r="K3365" t="s">
        <v>39</v>
      </c>
      <c r="L3365">
        <v>6</v>
      </c>
      <c r="M3365">
        <v>0.37</v>
      </c>
      <c r="N3365" t="s">
        <v>29</v>
      </c>
      <c r="O3365" t="s">
        <v>30</v>
      </c>
      <c r="P3365" t="s">
        <v>3104</v>
      </c>
      <c r="Q3365" t="s">
        <v>61</v>
      </c>
      <c r="R3365">
        <v>13.34</v>
      </c>
      <c r="S3365" t="s">
        <v>76</v>
      </c>
      <c r="T3365">
        <v>2738</v>
      </c>
      <c r="U3365">
        <v>124.65</v>
      </c>
      <c r="V3365" s="1">
        <v>41491</v>
      </c>
      <c r="W3365" t="s">
        <v>34</v>
      </c>
      <c r="X3365">
        <v>5.21</v>
      </c>
      <c r="Y3365" t="s">
        <v>685</v>
      </c>
      <c r="Z3365">
        <v>18.97</v>
      </c>
      <c r="AA3365">
        <v>28560</v>
      </c>
      <c r="AB3365">
        <f t="shared" si="154"/>
        <v>113.82</v>
      </c>
      <c r="AC3365">
        <f t="shared" si="155"/>
        <v>112.6818</v>
      </c>
    </row>
    <row r="3366" spans="1:29" x14ac:dyDescent="0.25">
      <c r="A3366" t="s">
        <v>2255</v>
      </c>
      <c r="B3366">
        <v>48</v>
      </c>
      <c r="C3366" t="str">
        <f t="shared" si="152"/>
        <v>Adult</v>
      </c>
      <c r="D3366" t="s">
        <v>2109</v>
      </c>
      <c r="E3366" t="s">
        <v>38</v>
      </c>
      <c r="F3366">
        <v>0.09</v>
      </c>
      <c r="G3366">
        <v>1</v>
      </c>
      <c r="H3366" s="1">
        <v>41490</v>
      </c>
      <c r="I3366" s="1" t="str">
        <f t="shared" si="153"/>
        <v xml:space="preserve"> Aug</v>
      </c>
      <c r="J3366">
        <v>12483</v>
      </c>
      <c r="K3366" t="s">
        <v>58</v>
      </c>
      <c r="L3366">
        <v>30</v>
      </c>
      <c r="M3366">
        <v>0.56999999999999995</v>
      </c>
      <c r="N3366" t="s">
        <v>29</v>
      </c>
      <c r="O3366" t="s">
        <v>30</v>
      </c>
      <c r="P3366" t="s">
        <v>1184</v>
      </c>
      <c r="Q3366" t="s">
        <v>32</v>
      </c>
      <c r="R3366">
        <v>338.95</v>
      </c>
      <c r="S3366" t="s">
        <v>76</v>
      </c>
      <c r="T3366">
        <v>1744</v>
      </c>
      <c r="U3366">
        <v>1771.67</v>
      </c>
      <c r="V3366" s="1">
        <v>41491</v>
      </c>
      <c r="W3366" t="s">
        <v>34</v>
      </c>
      <c r="X3366">
        <v>9.7100000000000009</v>
      </c>
      <c r="Y3366" t="s">
        <v>132</v>
      </c>
      <c r="Z3366">
        <v>59.76</v>
      </c>
      <c r="AA3366">
        <v>32303</v>
      </c>
      <c r="AB3366">
        <f t="shared" si="154"/>
        <v>1792.8</v>
      </c>
      <c r="AC3366">
        <f t="shared" si="155"/>
        <v>1631.4479999999999</v>
      </c>
    </row>
    <row r="3367" spans="1:29" x14ac:dyDescent="0.25">
      <c r="A3367" t="s">
        <v>2255</v>
      </c>
      <c r="B3367">
        <v>48</v>
      </c>
      <c r="C3367" t="str">
        <f t="shared" si="152"/>
        <v>Adult</v>
      </c>
      <c r="D3367" t="s">
        <v>2109</v>
      </c>
      <c r="E3367" t="s">
        <v>38</v>
      </c>
      <c r="F3367">
        <v>0.1</v>
      </c>
      <c r="G3367">
        <v>1</v>
      </c>
      <c r="H3367" s="1">
        <v>41490</v>
      </c>
      <c r="I3367" s="1" t="str">
        <f t="shared" si="153"/>
        <v xml:space="preserve"> Aug</v>
      </c>
      <c r="J3367">
        <v>12483</v>
      </c>
      <c r="K3367" t="s">
        <v>58</v>
      </c>
      <c r="L3367">
        <v>14</v>
      </c>
      <c r="M3367">
        <v>0.78</v>
      </c>
      <c r="N3367" t="s">
        <v>48</v>
      </c>
      <c r="O3367" t="s">
        <v>73</v>
      </c>
      <c r="P3367" t="s">
        <v>944</v>
      </c>
      <c r="Q3367" t="s">
        <v>154</v>
      </c>
      <c r="R3367">
        <v>-701.91</v>
      </c>
      <c r="S3367" t="s">
        <v>76</v>
      </c>
      <c r="T3367">
        <v>1743</v>
      </c>
      <c r="U3367">
        <v>1406.07</v>
      </c>
      <c r="V3367" s="1">
        <v>41492</v>
      </c>
      <c r="W3367" t="s">
        <v>53</v>
      </c>
      <c r="X3367">
        <v>57.38</v>
      </c>
      <c r="Y3367" t="s">
        <v>132</v>
      </c>
      <c r="Z3367">
        <v>100.98</v>
      </c>
      <c r="AA3367">
        <v>32303</v>
      </c>
      <c r="AB3367">
        <f t="shared" si="154"/>
        <v>1413.72</v>
      </c>
      <c r="AC3367">
        <f t="shared" si="155"/>
        <v>1272.348</v>
      </c>
    </row>
    <row r="3368" spans="1:29" x14ac:dyDescent="0.25">
      <c r="A3368" t="s">
        <v>2026</v>
      </c>
      <c r="B3368">
        <v>48</v>
      </c>
      <c r="C3368" t="str">
        <f t="shared" si="152"/>
        <v>Adult</v>
      </c>
      <c r="D3368" t="s">
        <v>575</v>
      </c>
      <c r="E3368" t="s">
        <v>57</v>
      </c>
      <c r="F3368">
        <v>0.08</v>
      </c>
      <c r="G3368">
        <v>1</v>
      </c>
      <c r="H3368" s="1">
        <v>41490</v>
      </c>
      <c r="I3368" s="1" t="str">
        <f t="shared" si="153"/>
        <v xml:space="preserve"> Aug</v>
      </c>
      <c r="J3368">
        <v>15618</v>
      </c>
      <c r="K3368" t="s">
        <v>131</v>
      </c>
      <c r="L3368">
        <v>44</v>
      </c>
      <c r="M3368">
        <v>0.37</v>
      </c>
      <c r="N3368" t="s">
        <v>29</v>
      </c>
      <c r="O3368" t="s">
        <v>30</v>
      </c>
      <c r="P3368" t="s">
        <v>334</v>
      </c>
      <c r="Q3368" t="s">
        <v>61</v>
      </c>
      <c r="R3368">
        <v>26.27</v>
      </c>
      <c r="S3368" t="s">
        <v>68</v>
      </c>
      <c r="T3368">
        <v>2165</v>
      </c>
      <c r="U3368">
        <v>792.8</v>
      </c>
      <c r="V3368" s="1">
        <v>41492</v>
      </c>
      <c r="W3368" t="s">
        <v>34</v>
      </c>
      <c r="X3368">
        <v>9.5399999999999991</v>
      </c>
      <c r="Y3368" t="s">
        <v>416</v>
      </c>
      <c r="Z3368">
        <v>18.97</v>
      </c>
      <c r="AA3368">
        <v>47802</v>
      </c>
      <c r="AB3368">
        <f t="shared" si="154"/>
        <v>834.68</v>
      </c>
      <c r="AC3368">
        <f t="shared" si="155"/>
        <v>767.90559999999994</v>
      </c>
    </row>
    <row r="3369" spans="1:29" x14ac:dyDescent="0.25">
      <c r="A3369" t="s">
        <v>3105</v>
      </c>
      <c r="B3369">
        <v>48</v>
      </c>
      <c r="C3369" t="str">
        <f t="shared" si="152"/>
        <v>Adult</v>
      </c>
      <c r="D3369" t="s">
        <v>691</v>
      </c>
      <c r="E3369" t="s">
        <v>57</v>
      </c>
      <c r="F3369">
        <v>0.08</v>
      </c>
      <c r="G3369">
        <v>1</v>
      </c>
      <c r="H3369" s="1">
        <v>41490</v>
      </c>
      <c r="I3369" s="1" t="str">
        <f t="shared" si="153"/>
        <v xml:space="preserve"> Aug</v>
      </c>
      <c r="J3369">
        <v>56166</v>
      </c>
      <c r="K3369" t="s">
        <v>58</v>
      </c>
      <c r="L3369">
        <v>45</v>
      </c>
      <c r="M3369">
        <v>0.52</v>
      </c>
      <c r="N3369" t="s">
        <v>29</v>
      </c>
      <c r="O3369" t="s">
        <v>80</v>
      </c>
      <c r="P3369" t="s">
        <v>282</v>
      </c>
      <c r="Q3369" t="s">
        <v>214</v>
      </c>
      <c r="R3369">
        <v>-54.34</v>
      </c>
      <c r="S3369" t="s">
        <v>33</v>
      </c>
      <c r="T3369">
        <v>7857</v>
      </c>
      <c r="U3369">
        <v>615.67999999999995</v>
      </c>
      <c r="V3369" s="1">
        <v>41492</v>
      </c>
      <c r="W3369" t="s">
        <v>34</v>
      </c>
      <c r="X3369">
        <v>6.75</v>
      </c>
      <c r="Y3369" t="s">
        <v>278</v>
      </c>
      <c r="Z3369">
        <v>14.42</v>
      </c>
      <c r="AA3369">
        <v>1913</v>
      </c>
      <c r="AB3369">
        <f t="shared" si="154"/>
        <v>648.9</v>
      </c>
      <c r="AC3369">
        <f t="shared" si="155"/>
        <v>596.98799999999994</v>
      </c>
    </row>
    <row r="3370" spans="1:29" x14ac:dyDescent="0.25">
      <c r="A3370" t="s">
        <v>1272</v>
      </c>
      <c r="B3370">
        <v>48</v>
      </c>
      <c r="C3370" t="str">
        <f t="shared" si="152"/>
        <v>Adult</v>
      </c>
      <c r="D3370" t="s">
        <v>621</v>
      </c>
      <c r="E3370" t="s">
        <v>27</v>
      </c>
      <c r="F3370">
        <v>0.01</v>
      </c>
      <c r="G3370">
        <v>1</v>
      </c>
      <c r="H3370" s="1">
        <v>41490</v>
      </c>
      <c r="I3370" s="1" t="str">
        <f t="shared" si="153"/>
        <v xml:space="preserve"> Aug</v>
      </c>
      <c r="J3370">
        <v>24097</v>
      </c>
      <c r="K3370" t="s">
        <v>28</v>
      </c>
      <c r="L3370">
        <v>2</v>
      </c>
      <c r="M3370">
        <v>0.38</v>
      </c>
      <c r="N3370" t="s">
        <v>29</v>
      </c>
      <c r="O3370" t="s">
        <v>30</v>
      </c>
      <c r="P3370" t="s">
        <v>2103</v>
      </c>
      <c r="Q3370" t="s">
        <v>61</v>
      </c>
      <c r="R3370">
        <v>-8.15</v>
      </c>
      <c r="S3370" t="s">
        <v>68</v>
      </c>
      <c r="T3370">
        <v>3373</v>
      </c>
      <c r="U3370">
        <v>15.31</v>
      </c>
      <c r="V3370" s="1">
        <v>41492</v>
      </c>
      <c r="W3370" t="s">
        <v>34</v>
      </c>
      <c r="X3370">
        <v>4.8600000000000003</v>
      </c>
      <c r="Y3370" t="s">
        <v>149</v>
      </c>
      <c r="Z3370">
        <v>4.9800000000000004</v>
      </c>
      <c r="AA3370">
        <v>60302</v>
      </c>
      <c r="AB3370">
        <f t="shared" si="154"/>
        <v>9.9600000000000009</v>
      </c>
      <c r="AC3370">
        <f t="shared" si="155"/>
        <v>9.8604000000000003</v>
      </c>
    </row>
    <row r="3371" spans="1:29" x14ac:dyDescent="0.25">
      <c r="A3371" t="s">
        <v>2026</v>
      </c>
      <c r="B3371">
        <v>48</v>
      </c>
      <c r="C3371" t="str">
        <f t="shared" si="152"/>
        <v>Adult</v>
      </c>
      <c r="D3371" t="s">
        <v>575</v>
      </c>
      <c r="E3371" t="s">
        <v>57</v>
      </c>
      <c r="F3371">
        <v>0.06</v>
      </c>
      <c r="G3371">
        <v>1</v>
      </c>
      <c r="H3371" s="1">
        <v>41490</v>
      </c>
      <c r="I3371" s="1" t="str">
        <f t="shared" si="153"/>
        <v xml:space="preserve"> Aug</v>
      </c>
      <c r="J3371">
        <v>15618</v>
      </c>
      <c r="K3371" t="s">
        <v>131</v>
      </c>
      <c r="L3371">
        <v>14</v>
      </c>
      <c r="M3371">
        <v>0.59</v>
      </c>
      <c r="N3371" t="s">
        <v>96</v>
      </c>
      <c r="O3371" t="s">
        <v>30</v>
      </c>
      <c r="P3371" t="s">
        <v>644</v>
      </c>
      <c r="Q3371" t="s">
        <v>105</v>
      </c>
      <c r="R3371">
        <v>-11.396000000000001</v>
      </c>
      <c r="S3371" t="s">
        <v>68</v>
      </c>
      <c r="T3371">
        <v>2166</v>
      </c>
      <c r="U3371">
        <v>782.45050000000003</v>
      </c>
      <c r="V3371" s="1">
        <v>41492</v>
      </c>
      <c r="W3371" t="s">
        <v>34</v>
      </c>
      <c r="X3371">
        <v>3.99</v>
      </c>
      <c r="Y3371" t="s">
        <v>416</v>
      </c>
      <c r="Z3371">
        <v>65.989999999999995</v>
      </c>
      <c r="AA3371">
        <v>47802</v>
      </c>
      <c r="AB3371">
        <f t="shared" si="154"/>
        <v>923.8599999999999</v>
      </c>
      <c r="AC3371">
        <f t="shared" si="155"/>
        <v>868.4283999999999</v>
      </c>
    </row>
    <row r="3372" spans="1:29" x14ac:dyDescent="0.25">
      <c r="A3372" t="s">
        <v>269</v>
      </c>
      <c r="B3372">
        <v>48</v>
      </c>
      <c r="C3372" t="str">
        <f t="shared" si="152"/>
        <v>Adult</v>
      </c>
      <c r="D3372" t="s">
        <v>270</v>
      </c>
      <c r="E3372" t="s">
        <v>46</v>
      </c>
      <c r="F3372">
        <v>0</v>
      </c>
      <c r="G3372">
        <v>1</v>
      </c>
      <c r="H3372" s="1">
        <v>41490</v>
      </c>
      <c r="I3372" s="1" t="str">
        <f t="shared" si="153"/>
        <v xml:space="preserve"> Aug</v>
      </c>
      <c r="J3372">
        <v>19136</v>
      </c>
      <c r="K3372" t="s">
        <v>39</v>
      </c>
      <c r="L3372">
        <v>44</v>
      </c>
      <c r="M3372">
        <v>0.56999999999999995</v>
      </c>
      <c r="N3372" t="s">
        <v>96</v>
      </c>
      <c r="O3372" t="s">
        <v>139</v>
      </c>
      <c r="P3372" t="s">
        <v>2932</v>
      </c>
      <c r="Q3372" t="s">
        <v>105</v>
      </c>
      <c r="R3372">
        <v>429.88499999999999</v>
      </c>
      <c r="S3372" t="s">
        <v>76</v>
      </c>
      <c r="T3372">
        <v>2642</v>
      </c>
      <c r="U3372">
        <v>1372.9455</v>
      </c>
      <c r="V3372" s="1">
        <v>41492</v>
      </c>
      <c r="W3372" t="s">
        <v>34</v>
      </c>
      <c r="X3372">
        <v>1.25</v>
      </c>
      <c r="Y3372" t="s">
        <v>272</v>
      </c>
      <c r="Z3372">
        <v>35.99</v>
      </c>
      <c r="AA3372">
        <v>40258</v>
      </c>
      <c r="AB3372">
        <f t="shared" si="154"/>
        <v>1583.5600000000002</v>
      </c>
      <c r="AC3372">
        <f t="shared" si="155"/>
        <v>1583.5600000000002</v>
      </c>
    </row>
    <row r="3373" spans="1:29" x14ac:dyDescent="0.25">
      <c r="A3373" t="s">
        <v>1272</v>
      </c>
      <c r="B3373">
        <v>48</v>
      </c>
      <c r="C3373" t="str">
        <f t="shared" si="152"/>
        <v>Adult</v>
      </c>
      <c r="D3373" t="s">
        <v>621</v>
      </c>
      <c r="E3373" t="s">
        <v>27</v>
      </c>
      <c r="F3373">
        <v>0.04</v>
      </c>
      <c r="G3373">
        <v>1</v>
      </c>
      <c r="H3373" s="1">
        <v>41490</v>
      </c>
      <c r="I3373" s="1" t="str">
        <f t="shared" si="153"/>
        <v xml:space="preserve"> Aug</v>
      </c>
      <c r="J3373">
        <v>24097</v>
      </c>
      <c r="K3373" t="s">
        <v>28</v>
      </c>
      <c r="L3373">
        <v>27</v>
      </c>
      <c r="M3373">
        <v>0.5</v>
      </c>
      <c r="N3373" t="s">
        <v>96</v>
      </c>
      <c r="O3373" t="s">
        <v>30</v>
      </c>
      <c r="P3373" t="s">
        <v>2867</v>
      </c>
      <c r="Q3373" t="s">
        <v>102</v>
      </c>
      <c r="R3373">
        <v>399.93</v>
      </c>
      <c r="S3373" t="s">
        <v>68</v>
      </c>
      <c r="T3373">
        <v>3372</v>
      </c>
      <c r="U3373">
        <v>2689.48</v>
      </c>
      <c r="V3373" s="1">
        <v>41492</v>
      </c>
      <c r="W3373" t="s">
        <v>34</v>
      </c>
      <c r="X3373">
        <v>19.989999999999998</v>
      </c>
      <c r="Y3373" t="s">
        <v>149</v>
      </c>
      <c r="Z3373">
        <v>99.99</v>
      </c>
      <c r="AA3373">
        <v>60302</v>
      </c>
      <c r="AB3373">
        <f t="shared" si="154"/>
        <v>2699.73</v>
      </c>
      <c r="AC3373">
        <f t="shared" si="155"/>
        <v>2591.7408</v>
      </c>
    </row>
    <row r="3374" spans="1:29" x14ac:dyDescent="0.25">
      <c r="A3374" t="s">
        <v>2026</v>
      </c>
      <c r="B3374">
        <v>48</v>
      </c>
      <c r="C3374" t="str">
        <f t="shared" si="152"/>
        <v>Adult</v>
      </c>
      <c r="D3374" t="s">
        <v>575</v>
      </c>
      <c r="E3374" t="s">
        <v>57</v>
      </c>
      <c r="F3374">
        <v>0.06</v>
      </c>
      <c r="G3374">
        <v>1</v>
      </c>
      <c r="H3374" s="1">
        <v>41490</v>
      </c>
      <c r="I3374" s="1" t="str">
        <f t="shared" si="153"/>
        <v xml:space="preserve"> Aug</v>
      </c>
      <c r="J3374">
        <v>15618</v>
      </c>
      <c r="K3374" t="s">
        <v>131</v>
      </c>
      <c r="L3374">
        <v>9</v>
      </c>
      <c r="M3374">
        <v>0.4</v>
      </c>
      <c r="N3374" t="s">
        <v>29</v>
      </c>
      <c r="O3374" t="s">
        <v>30</v>
      </c>
      <c r="P3374" t="s">
        <v>1711</v>
      </c>
      <c r="Q3374" t="s">
        <v>61</v>
      </c>
      <c r="R3374">
        <v>-34.979999999999997</v>
      </c>
      <c r="S3374" t="s">
        <v>68</v>
      </c>
      <c r="T3374">
        <v>2164</v>
      </c>
      <c r="U3374">
        <v>50.93</v>
      </c>
      <c r="V3374" s="1">
        <v>41493</v>
      </c>
      <c r="W3374" t="s">
        <v>34</v>
      </c>
      <c r="X3374">
        <v>6.26</v>
      </c>
      <c r="Y3374" t="s">
        <v>416</v>
      </c>
      <c r="Z3374">
        <v>5.28</v>
      </c>
      <c r="AA3374">
        <v>47802</v>
      </c>
      <c r="AB3374">
        <f t="shared" si="154"/>
        <v>47.52</v>
      </c>
      <c r="AC3374">
        <f t="shared" si="155"/>
        <v>44.668800000000005</v>
      </c>
    </row>
    <row r="3375" spans="1:29" x14ac:dyDescent="0.25">
      <c r="A3375" t="s">
        <v>2070</v>
      </c>
      <c r="B3375">
        <v>48</v>
      </c>
      <c r="C3375" t="str">
        <f t="shared" si="152"/>
        <v>Adult</v>
      </c>
      <c r="D3375" t="s">
        <v>3106</v>
      </c>
      <c r="E3375" t="s">
        <v>57</v>
      </c>
      <c r="F3375">
        <v>0.06</v>
      </c>
      <c r="G3375">
        <v>1</v>
      </c>
      <c r="H3375" s="1">
        <v>41490</v>
      </c>
      <c r="I3375" s="1" t="str">
        <f t="shared" si="153"/>
        <v xml:space="preserve"> Aug</v>
      </c>
      <c r="J3375">
        <v>31495</v>
      </c>
      <c r="K3375" t="s">
        <v>47</v>
      </c>
      <c r="L3375">
        <v>20</v>
      </c>
      <c r="M3375">
        <v>0.39</v>
      </c>
      <c r="N3375" t="s">
        <v>29</v>
      </c>
      <c r="O3375" t="s">
        <v>30</v>
      </c>
      <c r="P3375" t="s">
        <v>2691</v>
      </c>
      <c r="Q3375" t="s">
        <v>67</v>
      </c>
      <c r="R3375">
        <v>39.499499999999998</v>
      </c>
      <c r="S3375" t="s">
        <v>68</v>
      </c>
      <c r="T3375">
        <v>4415</v>
      </c>
      <c r="U3375">
        <v>191.43</v>
      </c>
      <c r="V3375" s="1">
        <v>41494</v>
      </c>
      <c r="W3375" t="s">
        <v>42</v>
      </c>
      <c r="X3375">
        <v>2.99</v>
      </c>
      <c r="Y3375" t="s">
        <v>111</v>
      </c>
      <c r="Z3375">
        <v>8.69</v>
      </c>
      <c r="AA3375">
        <v>77546</v>
      </c>
      <c r="AB3375">
        <f t="shared" si="154"/>
        <v>173.79999999999998</v>
      </c>
      <c r="AC3375">
        <f t="shared" si="155"/>
        <v>163.37199999999999</v>
      </c>
    </row>
    <row r="3376" spans="1:29" x14ac:dyDescent="0.25">
      <c r="A3376" t="s">
        <v>909</v>
      </c>
      <c r="B3376">
        <v>48</v>
      </c>
      <c r="C3376" t="str">
        <f t="shared" si="152"/>
        <v>Adult</v>
      </c>
      <c r="D3376" t="s">
        <v>910</v>
      </c>
      <c r="E3376" t="s">
        <v>57</v>
      </c>
      <c r="F3376">
        <v>0.06</v>
      </c>
      <c r="G3376">
        <v>1</v>
      </c>
      <c r="H3376" s="1">
        <v>41490</v>
      </c>
      <c r="I3376" s="1" t="str">
        <f t="shared" si="153"/>
        <v xml:space="preserve"> Aug</v>
      </c>
      <c r="J3376">
        <v>52326</v>
      </c>
      <c r="K3376" t="s">
        <v>47</v>
      </c>
      <c r="L3376">
        <v>41</v>
      </c>
      <c r="M3376">
        <v>0.36</v>
      </c>
      <c r="N3376" t="s">
        <v>29</v>
      </c>
      <c r="O3376" t="s">
        <v>30</v>
      </c>
      <c r="P3376" t="s">
        <v>1896</v>
      </c>
      <c r="Q3376" t="s">
        <v>67</v>
      </c>
      <c r="R3376">
        <v>-154.81299999999999</v>
      </c>
      <c r="S3376" t="s">
        <v>68</v>
      </c>
      <c r="T3376">
        <v>7348</v>
      </c>
      <c r="U3376">
        <v>152.28</v>
      </c>
      <c r="V3376" s="1">
        <v>41494</v>
      </c>
      <c r="W3376" t="s">
        <v>34</v>
      </c>
      <c r="X3376">
        <v>5.44</v>
      </c>
      <c r="Y3376" t="s">
        <v>482</v>
      </c>
      <c r="Z3376">
        <v>3.81</v>
      </c>
      <c r="AA3376">
        <v>66762</v>
      </c>
      <c r="AB3376">
        <f t="shared" si="154"/>
        <v>156.21</v>
      </c>
      <c r="AC3376">
        <f t="shared" si="155"/>
        <v>146.8374</v>
      </c>
    </row>
    <row r="3377" spans="1:29" x14ac:dyDescent="0.25">
      <c r="A3377" t="s">
        <v>2070</v>
      </c>
      <c r="B3377">
        <v>48</v>
      </c>
      <c r="C3377" t="str">
        <f t="shared" si="152"/>
        <v>Adult</v>
      </c>
      <c r="D3377" t="s">
        <v>3106</v>
      </c>
      <c r="E3377" t="s">
        <v>57</v>
      </c>
      <c r="F3377">
        <v>0.03</v>
      </c>
      <c r="G3377">
        <v>1</v>
      </c>
      <c r="H3377" s="1">
        <v>41490</v>
      </c>
      <c r="I3377" s="1" t="str">
        <f t="shared" si="153"/>
        <v xml:space="preserve"> Aug</v>
      </c>
      <c r="J3377">
        <v>31495</v>
      </c>
      <c r="K3377" t="s">
        <v>47</v>
      </c>
      <c r="L3377">
        <v>34</v>
      </c>
      <c r="M3377">
        <v>0.56999999999999995</v>
      </c>
      <c r="N3377" t="s">
        <v>29</v>
      </c>
      <c r="O3377" t="s">
        <v>30</v>
      </c>
      <c r="P3377" t="s">
        <v>2106</v>
      </c>
      <c r="Q3377" t="s">
        <v>32</v>
      </c>
      <c r="R3377">
        <v>212.2</v>
      </c>
      <c r="S3377" t="s">
        <v>68</v>
      </c>
      <c r="T3377">
        <v>4416</v>
      </c>
      <c r="U3377">
        <v>1234.8499999999999</v>
      </c>
      <c r="V3377" s="1">
        <v>41497</v>
      </c>
      <c r="W3377" t="s">
        <v>34</v>
      </c>
      <c r="X3377">
        <v>8.2200000000000006</v>
      </c>
      <c r="Y3377" t="s">
        <v>111</v>
      </c>
      <c r="Z3377">
        <v>34.76</v>
      </c>
      <c r="AA3377">
        <v>77546</v>
      </c>
      <c r="AB3377">
        <f t="shared" si="154"/>
        <v>1181.8399999999999</v>
      </c>
      <c r="AC3377">
        <f t="shared" si="155"/>
        <v>1146.3847999999998</v>
      </c>
    </row>
    <row r="3378" spans="1:29" x14ac:dyDescent="0.25">
      <c r="A3378" t="s">
        <v>1241</v>
      </c>
      <c r="B3378">
        <v>48</v>
      </c>
      <c r="C3378" t="str">
        <f t="shared" si="152"/>
        <v>Adult</v>
      </c>
      <c r="D3378" t="s">
        <v>1242</v>
      </c>
      <c r="E3378" t="s">
        <v>46</v>
      </c>
      <c r="F3378">
        <v>0.01</v>
      </c>
      <c r="G3378">
        <v>1</v>
      </c>
      <c r="H3378" s="1">
        <v>41491</v>
      </c>
      <c r="I3378" s="1" t="str">
        <f t="shared" si="153"/>
        <v xml:space="preserve"> Aug</v>
      </c>
      <c r="J3378">
        <v>17956</v>
      </c>
      <c r="K3378" t="s">
        <v>58</v>
      </c>
      <c r="L3378">
        <v>17</v>
      </c>
      <c r="M3378">
        <v>0.78</v>
      </c>
      <c r="N3378" t="s">
        <v>29</v>
      </c>
      <c r="O3378" t="s">
        <v>30</v>
      </c>
      <c r="P3378" t="s">
        <v>2221</v>
      </c>
      <c r="Q3378" t="s">
        <v>32</v>
      </c>
      <c r="R3378">
        <v>73.45</v>
      </c>
      <c r="S3378" t="s">
        <v>68</v>
      </c>
      <c r="T3378">
        <v>2470</v>
      </c>
      <c r="U3378">
        <v>1914.65</v>
      </c>
      <c r="V3378" s="1">
        <v>41492</v>
      </c>
      <c r="W3378" t="s">
        <v>34</v>
      </c>
      <c r="X3378">
        <v>8.64</v>
      </c>
      <c r="Y3378" t="s">
        <v>111</v>
      </c>
      <c r="Z3378">
        <v>111.03</v>
      </c>
      <c r="AA3378">
        <v>75051</v>
      </c>
      <c r="AB3378">
        <f t="shared" si="154"/>
        <v>1887.51</v>
      </c>
      <c r="AC3378">
        <f t="shared" si="155"/>
        <v>1868.6349</v>
      </c>
    </row>
    <row r="3379" spans="1:29" x14ac:dyDescent="0.25">
      <c r="A3379" t="s">
        <v>865</v>
      </c>
      <c r="B3379">
        <v>48</v>
      </c>
      <c r="C3379" t="str">
        <f t="shared" si="152"/>
        <v>Adult</v>
      </c>
      <c r="D3379" t="s">
        <v>2801</v>
      </c>
      <c r="E3379" t="s">
        <v>38</v>
      </c>
      <c r="F3379">
        <v>0.01</v>
      </c>
      <c r="G3379">
        <v>1</v>
      </c>
      <c r="H3379" s="1">
        <v>41491</v>
      </c>
      <c r="I3379" s="1" t="str">
        <f t="shared" si="153"/>
        <v xml:space="preserve"> Aug</v>
      </c>
      <c r="J3379">
        <v>42369</v>
      </c>
      <c r="K3379" t="s">
        <v>58</v>
      </c>
      <c r="L3379">
        <v>44</v>
      </c>
      <c r="M3379">
        <v>0.46</v>
      </c>
      <c r="N3379" t="s">
        <v>96</v>
      </c>
      <c r="O3379" t="s">
        <v>139</v>
      </c>
      <c r="P3379" t="s">
        <v>3001</v>
      </c>
      <c r="Q3379" t="s">
        <v>102</v>
      </c>
      <c r="R3379">
        <v>274.98</v>
      </c>
      <c r="S3379" t="s">
        <v>68</v>
      </c>
      <c r="T3379">
        <v>5974</v>
      </c>
      <c r="U3379">
        <v>786.26</v>
      </c>
      <c r="V3379" s="1">
        <v>41492</v>
      </c>
      <c r="W3379" t="s">
        <v>34</v>
      </c>
      <c r="X3379">
        <v>1.99</v>
      </c>
      <c r="Y3379" t="s">
        <v>239</v>
      </c>
      <c r="Z3379">
        <v>17.48</v>
      </c>
      <c r="AA3379">
        <v>53150</v>
      </c>
      <c r="AB3379">
        <f t="shared" si="154"/>
        <v>769.12</v>
      </c>
      <c r="AC3379">
        <f t="shared" si="155"/>
        <v>761.42880000000002</v>
      </c>
    </row>
    <row r="3380" spans="1:29" x14ac:dyDescent="0.25">
      <c r="A3380" t="s">
        <v>1241</v>
      </c>
      <c r="B3380">
        <v>48</v>
      </c>
      <c r="C3380" t="str">
        <f t="shared" si="152"/>
        <v>Adult</v>
      </c>
      <c r="D3380" t="s">
        <v>1242</v>
      </c>
      <c r="E3380" t="s">
        <v>46</v>
      </c>
      <c r="F3380">
        <v>0.01</v>
      </c>
      <c r="G3380">
        <v>1</v>
      </c>
      <c r="H3380" s="1">
        <v>41491</v>
      </c>
      <c r="I3380" s="1" t="str">
        <f t="shared" si="153"/>
        <v xml:space="preserve"> Aug</v>
      </c>
      <c r="J3380">
        <v>17956</v>
      </c>
      <c r="K3380" t="s">
        <v>58</v>
      </c>
      <c r="L3380">
        <v>40</v>
      </c>
      <c r="M3380">
        <v>0.38</v>
      </c>
      <c r="N3380" t="s">
        <v>29</v>
      </c>
      <c r="O3380" t="s">
        <v>59</v>
      </c>
      <c r="P3380" t="s">
        <v>1176</v>
      </c>
      <c r="Q3380" t="s">
        <v>61</v>
      </c>
      <c r="R3380">
        <v>711.74</v>
      </c>
      <c r="S3380" t="s">
        <v>68</v>
      </c>
      <c r="T3380">
        <v>2469</v>
      </c>
      <c r="U3380">
        <v>1567.51</v>
      </c>
      <c r="V3380" s="1">
        <v>41494</v>
      </c>
      <c r="W3380" t="s">
        <v>42</v>
      </c>
      <c r="X3380">
        <v>5.08</v>
      </c>
      <c r="Y3380" t="s">
        <v>111</v>
      </c>
      <c r="Z3380">
        <v>37.94</v>
      </c>
      <c r="AA3380">
        <v>75051</v>
      </c>
      <c r="AB3380">
        <f t="shared" si="154"/>
        <v>1517.6</v>
      </c>
      <c r="AC3380">
        <f t="shared" si="155"/>
        <v>1502.424</v>
      </c>
    </row>
    <row r="3381" spans="1:29" x14ac:dyDescent="0.25">
      <c r="A3381" t="s">
        <v>2453</v>
      </c>
      <c r="B3381">
        <v>48</v>
      </c>
      <c r="C3381" t="str">
        <f t="shared" si="152"/>
        <v>Adult</v>
      </c>
      <c r="D3381" t="s">
        <v>629</v>
      </c>
      <c r="E3381" t="s">
        <v>27</v>
      </c>
      <c r="F3381">
        <v>0.03</v>
      </c>
      <c r="G3381">
        <v>1</v>
      </c>
      <c r="H3381" s="1">
        <v>41491</v>
      </c>
      <c r="I3381" s="1" t="str">
        <f t="shared" si="153"/>
        <v xml:space="preserve"> Aug</v>
      </c>
      <c r="J3381">
        <v>58789</v>
      </c>
      <c r="K3381" t="s">
        <v>47</v>
      </c>
      <c r="L3381">
        <v>26</v>
      </c>
      <c r="M3381">
        <v>0.38</v>
      </c>
      <c r="N3381" t="s">
        <v>29</v>
      </c>
      <c r="O3381" t="s">
        <v>30</v>
      </c>
      <c r="P3381" t="s">
        <v>2233</v>
      </c>
      <c r="Q3381" t="s">
        <v>67</v>
      </c>
      <c r="R3381">
        <v>-105.7195</v>
      </c>
      <c r="S3381" t="s">
        <v>68</v>
      </c>
      <c r="T3381">
        <v>8226</v>
      </c>
      <c r="U3381">
        <v>195.51</v>
      </c>
      <c r="V3381" s="1">
        <v>41495</v>
      </c>
      <c r="W3381" t="s">
        <v>34</v>
      </c>
      <c r="X3381">
        <v>7.72</v>
      </c>
      <c r="Y3381" t="s">
        <v>262</v>
      </c>
      <c r="Z3381">
        <v>7.3</v>
      </c>
      <c r="AA3381">
        <v>63301</v>
      </c>
      <c r="AB3381">
        <f t="shared" si="154"/>
        <v>189.79999999999998</v>
      </c>
      <c r="AC3381">
        <f t="shared" si="155"/>
        <v>184.10599999999999</v>
      </c>
    </row>
    <row r="3382" spans="1:29" x14ac:dyDescent="0.25">
      <c r="A3382" t="s">
        <v>2453</v>
      </c>
      <c r="B3382">
        <v>48</v>
      </c>
      <c r="C3382" t="str">
        <f t="shared" si="152"/>
        <v>Adult</v>
      </c>
      <c r="D3382" t="s">
        <v>629</v>
      </c>
      <c r="E3382" t="s">
        <v>27</v>
      </c>
      <c r="F3382">
        <v>0.02</v>
      </c>
      <c r="G3382">
        <v>1</v>
      </c>
      <c r="H3382" s="1">
        <v>41491</v>
      </c>
      <c r="I3382" s="1" t="str">
        <f t="shared" si="153"/>
        <v xml:space="preserve"> Aug</v>
      </c>
      <c r="J3382">
        <v>58789</v>
      </c>
      <c r="K3382" t="s">
        <v>47</v>
      </c>
      <c r="L3382">
        <v>38</v>
      </c>
      <c r="M3382">
        <v>0.48</v>
      </c>
      <c r="N3382" t="s">
        <v>48</v>
      </c>
      <c r="O3382" t="s">
        <v>80</v>
      </c>
      <c r="P3382" t="s">
        <v>1253</v>
      </c>
      <c r="Q3382" t="s">
        <v>82</v>
      </c>
      <c r="R3382">
        <v>-10.29</v>
      </c>
      <c r="S3382" t="s">
        <v>68</v>
      </c>
      <c r="T3382">
        <v>8227</v>
      </c>
      <c r="U3382">
        <v>377.13</v>
      </c>
      <c r="V3382" s="1">
        <v>41496</v>
      </c>
      <c r="W3382" t="s">
        <v>34</v>
      </c>
      <c r="X3382">
        <v>6.02</v>
      </c>
      <c r="Y3382" t="s">
        <v>262</v>
      </c>
      <c r="Z3382">
        <v>9.77</v>
      </c>
      <c r="AA3382">
        <v>63301</v>
      </c>
      <c r="AB3382">
        <f t="shared" si="154"/>
        <v>371.26</v>
      </c>
      <c r="AC3382">
        <f t="shared" si="155"/>
        <v>363.83479999999997</v>
      </c>
    </row>
    <row r="3383" spans="1:29" x14ac:dyDescent="0.25">
      <c r="A3383" t="s">
        <v>891</v>
      </c>
      <c r="B3383">
        <v>48</v>
      </c>
      <c r="C3383" t="str">
        <f t="shared" si="152"/>
        <v>Adult</v>
      </c>
      <c r="D3383" t="s">
        <v>1448</v>
      </c>
      <c r="E3383" t="s">
        <v>27</v>
      </c>
      <c r="F3383">
        <v>0.08</v>
      </c>
      <c r="G3383">
        <v>1</v>
      </c>
      <c r="H3383" s="1">
        <v>41492</v>
      </c>
      <c r="I3383" s="1" t="str">
        <f t="shared" si="153"/>
        <v xml:space="preserve"> Aug</v>
      </c>
      <c r="J3383">
        <v>18210</v>
      </c>
      <c r="K3383" t="s">
        <v>39</v>
      </c>
      <c r="L3383">
        <v>27</v>
      </c>
      <c r="M3383">
        <v>0.56999999999999995</v>
      </c>
      <c r="N3383" t="s">
        <v>29</v>
      </c>
      <c r="O3383" t="s">
        <v>30</v>
      </c>
      <c r="P3383" t="s">
        <v>1341</v>
      </c>
      <c r="Q3383" t="s">
        <v>214</v>
      </c>
      <c r="R3383">
        <v>2437.17</v>
      </c>
      <c r="S3383" t="s">
        <v>68</v>
      </c>
      <c r="T3383">
        <v>2506</v>
      </c>
      <c r="U3383">
        <v>9293.82</v>
      </c>
      <c r="V3383" s="1">
        <v>41493</v>
      </c>
      <c r="W3383" t="s">
        <v>34</v>
      </c>
      <c r="X3383">
        <v>19.989999999999998</v>
      </c>
      <c r="Y3383" t="s">
        <v>416</v>
      </c>
      <c r="Z3383">
        <v>363.25</v>
      </c>
      <c r="AA3383">
        <v>47130</v>
      </c>
      <c r="AB3383">
        <f t="shared" si="154"/>
        <v>9807.75</v>
      </c>
      <c r="AC3383">
        <f t="shared" si="155"/>
        <v>9023.1299999999992</v>
      </c>
    </row>
    <row r="3384" spans="1:29" x14ac:dyDescent="0.25">
      <c r="A3384" t="s">
        <v>1843</v>
      </c>
      <c r="B3384">
        <v>48</v>
      </c>
      <c r="C3384" t="str">
        <f t="shared" si="152"/>
        <v>Adult</v>
      </c>
      <c r="D3384" t="s">
        <v>1448</v>
      </c>
      <c r="E3384" t="s">
        <v>27</v>
      </c>
      <c r="F3384">
        <v>0</v>
      </c>
      <c r="G3384">
        <v>1</v>
      </c>
      <c r="H3384" s="1">
        <v>41492</v>
      </c>
      <c r="I3384" s="1" t="str">
        <f t="shared" si="153"/>
        <v xml:space="preserve"> Aug</v>
      </c>
      <c r="J3384">
        <v>18210</v>
      </c>
      <c r="K3384" t="s">
        <v>39</v>
      </c>
      <c r="L3384">
        <v>27</v>
      </c>
      <c r="M3384">
        <v>0.56000000000000005</v>
      </c>
      <c r="N3384" t="s">
        <v>29</v>
      </c>
      <c r="O3384" t="s">
        <v>59</v>
      </c>
      <c r="P3384" t="s">
        <v>348</v>
      </c>
      <c r="Q3384" t="s">
        <v>88</v>
      </c>
      <c r="R3384">
        <v>12.58</v>
      </c>
      <c r="S3384" t="s">
        <v>68</v>
      </c>
      <c r="T3384">
        <v>2507</v>
      </c>
      <c r="U3384">
        <v>80.790000000000006</v>
      </c>
      <c r="V3384" s="1">
        <v>41493</v>
      </c>
      <c r="W3384" t="s">
        <v>34</v>
      </c>
      <c r="X3384">
        <v>0.7</v>
      </c>
      <c r="Y3384" t="s">
        <v>416</v>
      </c>
      <c r="Z3384">
        <v>2.88</v>
      </c>
      <c r="AA3384">
        <v>46901</v>
      </c>
      <c r="AB3384">
        <f t="shared" si="154"/>
        <v>77.759999999999991</v>
      </c>
      <c r="AC3384">
        <f t="shared" si="155"/>
        <v>77.759999999999991</v>
      </c>
    </row>
    <row r="3385" spans="1:29" x14ac:dyDescent="0.25">
      <c r="A3385" t="s">
        <v>1148</v>
      </c>
      <c r="B3385">
        <v>48</v>
      </c>
      <c r="C3385" t="str">
        <f t="shared" si="152"/>
        <v>Adult</v>
      </c>
      <c r="D3385" t="s">
        <v>1149</v>
      </c>
      <c r="E3385" t="s">
        <v>38</v>
      </c>
      <c r="F3385">
        <v>0.03</v>
      </c>
      <c r="G3385">
        <v>1</v>
      </c>
      <c r="H3385" s="1">
        <v>41492</v>
      </c>
      <c r="I3385" s="1" t="str">
        <f t="shared" si="153"/>
        <v xml:space="preserve"> Aug</v>
      </c>
      <c r="J3385">
        <v>18598</v>
      </c>
      <c r="K3385" t="s">
        <v>58</v>
      </c>
      <c r="L3385">
        <v>46</v>
      </c>
      <c r="M3385">
        <v>0.59</v>
      </c>
      <c r="N3385" t="s">
        <v>48</v>
      </c>
      <c r="O3385" t="s">
        <v>40</v>
      </c>
      <c r="P3385" t="s">
        <v>2910</v>
      </c>
      <c r="Q3385" t="s">
        <v>82</v>
      </c>
      <c r="R3385">
        <v>855.14</v>
      </c>
      <c r="S3385" t="s">
        <v>52</v>
      </c>
      <c r="T3385">
        <v>2582</v>
      </c>
      <c r="U3385">
        <v>4814.12</v>
      </c>
      <c r="V3385" s="1">
        <v>41494</v>
      </c>
      <c r="W3385" t="s">
        <v>34</v>
      </c>
      <c r="X3385">
        <v>21.26</v>
      </c>
      <c r="Y3385" t="s">
        <v>298</v>
      </c>
      <c r="Z3385">
        <v>102.3</v>
      </c>
      <c r="AA3385">
        <v>80906</v>
      </c>
      <c r="AB3385">
        <f t="shared" si="154"/>
        <v>4705.8</v>
      </c>
      <c r="AC3385">
        <f t="shared" si="155"/>
        <v>4564.6260000000002</v>
      </c>
    </row>
    <row r="3386" spans="1:29" x14ac:dyDescent="0.25">
      <c r="A3386" t="s">
        <v>1148</v>
      </c>
      <c r="B3386">
        <v>48</v>
      </c>
      <c r="C3386" t="str">
        <f t="shared" si="152"/>
        <v>Adult</v>
      </c>
      <c r="D3386" t="s">
        <v>1149</v>
      </c>
      <c r="E3386" t="s">
        <v>38</v>
      </c>
      <c r="F3386">
        <v>0.1</v>
      </c>
      <c r="G3386">
        <v>1</v>
      </c>
      <c r="H3386" s="1">
        <v>41492</v>
      </c>
      <c r="I3386" s="1" t="str">
        <f t="shared" si="153"/>
        <v xml:space="preserve"> Aug</v>
      </c>
      <c r="J3386">
        <v>18598</v>
      </c>
      <c r="K3386" t="s">
        <v>58</v>
      </c>
      <c r="L3386">
        <v>24</v>
      </c>
      <c r="M3386">
        <v>0.38</v>
      </c>
      <c r="N3386" t="s">
        <v>29</v>
      </c>
      <c r="O3386" t="s">
        <v>30</v>
      </c>
      <c r="P3386" t="s">
        <v>603</v>
      </c>
      <c r="Q3386" t="s">
        <v>67</v>
      </c>
      <c r="R3386">
        <v>28.551500000000001</v>
      </c>
      <c r="S3386" t="s">
        <v>52</v>
      </c>
      <c r="T3386">
        <v>2581</v>
      </c>
      <c r="U3386">
        <v>349.65</v>
      </c>
      <c r="V3386" s="1">
        <v>41495</v>
      </c>
      <c r="W3386" t="s">
        <v>42</v>
      </c>
      <c r="X3386">
        <v>6.46</v>
      </c>
      <c r="Y3386" t="s">
        <v>298</v>
      </c>
      <c r="Z3386">
        <v>14.48</v>
      </c>
      <c r="AA3386">
        <v>80906</v>
      </c>
      <c r="AB3386">
        <f t="shared" si="154"/>
        <v>347.52</v>
      </c>
      <c r="AC3386">
        <f t="shared" si="155"/>
        <v>312.76799999999997</v>
      </c>
    </row>
    <row r="3387" spans="1:29" x14ac:dyDescent="0.25">
      <c r="A3387" t="s">
        <v>2341</v>
      </c>
      <c r="B3387">
        <v>48</v>
      </c>
      <c r="C3387" t="str">
        <f t="shared" si="152"/>
        <v>Adult</v>
      </c>
      <c r="D3387" t="s">
        <v>3107</v>
      </c>
      <c r="E3387" t="s">
        <v>27</v>
      </c>
      <c r="F3387">
        <v>7.0000000000000007E-2</v>
      </c>
      <c r="G3387">
        <v>1</v>
      </c>
      <c r="H3387" s="1">
        <v>41492</v>
      </c>
      <c r="I3387" s="1" t="str">
        <f t="shared" si="153"/>
        <v xml:space="preserve"> Aug</v>
      </c>
      <c r="J3387">
        <v>8416</v>
      </c>
      <c r="K3387" t="s">
        <v>47</v>
      </c>
      <c r="L3387">
        <v>2</v>
      </c>
      <c r="M3387">
        <v>0.4</v>
      </c>
      <c r="N3387" t="s">
        <v>29</v>
      </c>
      <c r="O3387" t="s">
        <v>30</v>
      </c>
      <c r="P3387" t="s">
        <v>3108</v>
      </c>
      <c r="Q3387" t="s">
        <v>61</v>
      </c>
      <c r="R3387">
        <v>-15.45</v>
      </c>
      <c r="S3387" t="s">
        <v>76</v>
      </c>
      <c r="T3387">
        <v>1155</v>
      </c>
      <c r="U3387">
        <v>22.07</v>
      </c>
      <c r="V3387" s="1">
        <v>41496</v>
      </c>
      <c r="W3387" t="s">
        <v>34</v>
      </c>
      <c r="X3387">
        <v>10.39</v>
      </c>
      <c r="Y3387" t="s">
        <v>103</v>
      </c>
      <c r="Z3387">
        <v>5.98</v>
      </c>
      <c r="AA3387">
        <v>70506</v>
      </c>
      <c r="AB3387">
        <f t="shared" si="154"/>
        <v>11.96</v>
      </c>
      <c r="AC3387">
        <f t="shared" si="155"/>
        <v>11.122800000000002</v>
      </c>
    </row>
    <row r="3388" spans="1:29" x14ac:dyDescent="0.25">
      <c r="A3388" t="s">
        <v>2816</v>
      </c>
      <c r="B3388">
        <v>48</v>
      </c>
      <c r="C3388" t="str">
        <f t="shared" si="152"/>
        <v>Adult</v>
      </c>
      <c r="D3388" t="s">
        <v>907</v>
      </c>
      <c r="E3388" t="s">
        <v>57</v>
      </c>
      <c r="F3388">
        <v>0.08</v>
      </c>
      <c r="G3388">
        <v>1</v>
      </c>
      <c r="H3388" s="1">
        <v>41493</v>
      </c>
      <c r="I3388" s="1" t="str">
        <f t="shared" si="153"/>
        <v xml:space="preserve"> Aug</v>
      </c>
      <c r="J3388">
        <v>9985</v>
      </c>
      <c r="K3388" t="s">
        <v>47</v>
      </c>
      <c r="L3388">
        <v>12</v>
      </c>
      <c r="M3388">
        <v>0.37</v>
      </c>
      <c r="N3388" t="s">
        <v>29</v>
      </c>
      <c r="O3388" t="s">
        <v>30</v>
      </c>
      <c r="P3388" t="s">
        <v>1423</v>
      </c>
      <c r="Q3388" t="s">
        <v>61</v>
      </c>
      <c r="R3388">
        <v>-23.52</v>
      </c>
      <c r="S3388" t="s">
        <v>52</v>
      </c>
      <c r="T3388">
        <v>1379</v>
      </c>
      <c r="U3388">
        <v>81.900000000000006</v>
      </c>
      <c r="V3388" s="1">
        <v>41493</v>
      </c>
      <c r="W3388" t="s">
        <v>34</v>
      </c>
      <c r="X3388">
        <v>5.2</v>
      </c>
      <c r="Y3388" t="s">
        <v>218</v>
      </c>
      <c r="Z3388">
        <v>6.68</v>
      </c>
      <c r="AA3388">
        <v>98006</v>
      </c>
      <c r="AB3388">
        <f t="shared" si="154"/>
        <v>80.16</v>
      </c>
      <c r="AC3388">
        <f t="shared" si="155"/>
        <v>73.747199999999992</v>
      </c>
    </row>
    <row r="3389" spans="1:29" x14ac:dyDescent="0.25">
      <c r="A3389" t="s">
        <v>2353</v>
      </c>
      <c r="B3389">
        <v>48</v>
      </c>
      <c r="C3389" t="str">
        <f t="shared" si="152"/>
        <v>Adult</v>
      </c>
      <c r="D3389" t="s">
        <v>547</v>
      </c>
      <c r="E3389" t="s">
        <v>38</v>
      </c>
      <c r="F3389">
        <v>0.04</v>
      </c>
      <c r="G3389">
        <v>1</v>
      </c>
      <c r="H3389" s="1">
        <v>41493</v>
      </c>
      <c r="I3389" s="1" t="str">
        <f t="shared" si="153"/>
        <v xml:space="preserve"> Aug</v>
      </c>
      <c r="J3389">
        <v>12485</v>
      </c>
      <c r="K3389" t="s">
        <v>58</v>
      </c>
      <c r="L3389">
        <v>24</v>
      </c>
      <c r="M3389">
        <v>0.59</v>
      </c>
      <c r="N3389" t="s">
        <v>48</v>
      </c>
      <c r="O3389" t="s">
        <v>49</v>
      </c>
      <c r="P3389" t="s">
        <v>1305</v>
      </c>
      <c r="Q3389" t="s">
        <v>51</v>
      </c>
      <c r="R3389">
        <v>1068.48</v>
      </c>
      <c r="S3389" t="s">
        <v>68</v>
      </c>
      <c r="T3389">
        <v>1745</v>
      </c>
      <c r="U3389">
        <v>5407.31</v>
      </c>
      <c r="V3389" s="1">
        <v>41494</v>
      </c>
      <c r="W3389" t="s">
        <v>53</v>
      </c>
      <c r="X3389">
        <v>28.16</v>
      </c>
      <c r="Y3389" t="s">
        <v>149</v>
      </c>
      <c r="Z3389">
        <v>226.67</v>
      </c>
      <c r="AA3389">
        <v>60110</v>
      </c>
      <c r="AB3389">
        <f t="shared" si="154"/>
        <v>5440.08</v>
      </c>
      <c r="AC3389">
        <f t="shared" si="155"/>
        <v>5222.4768000000004</v>
      </c>
    </row>
    <row r="3390" spans="1:29" x14ac:dyDescent="0.25">
      <c r="A3390" t="s">
        <v>464</v>
      </c>
      <c r="B3390">
        <v>48</v>
      </c>
      <c r="C3390" t="str">
        <f t="shared" si="152"/>
        <v>Adult</v>
      </c>
      <c r="D3390" t="s">
        <v>2557</v>
      </c>
      <c r="E3390" t="s">
        <v>38</v>
      </c>
      <c r="F3390">
        <v>0.02</v>
      </c>
      <c r="G3390">
        <v>1</v>
      </c>
      <c r="H3390" s="1">
        <v>41493</v>
      </c>
      <c r="I3390" s="1" t="str">
        <f t="shared" si="153"/>
        <v xml:space="preserve"> Aug</v>
      </c>
      <c r="J3390">
        <v>10081</v>
      </c>
      <c r="K3390" t="s">
        <v>39</v>
      </c>
      <c r="L3390">
        <v>49</v>
      </c>
      <c r="M3390">
        <v>0.53</v>
      </c>
      <c r="N3390" t="s">
        <v>48</v>
      </c>
      <c r="O3390" t="s">
        <v>30</v>
      </c>
      <c r="P3390" t="s">
        <v>2531</v>
      </c>
      <c r="Q3390" t="s">
        <v>82</v>
      </c>
      <c r="R3390">
        <v>245</v>
      </c>
      <c r="S3390" t="s">
        <v>76</v>
      </c>
      <c r="T3390">
        <v>1391</v>
      </c>
      <c r="U3390">
        <v>1058.43</v>
      </c>
      <c r="V3390" s="1">
        <v>41494</v>
      </c>
      <c r="W3390" t="s">
        <v>34</v>
      </c>
      <c r="X3390">
        <v>6.68</v>
      </c>
      <c r="Y3390" t="s">
        <v>132</v>
      </c>
      <c r="Z3390">
        <v>20.28</v>
      </c>
      <c r="AA3390">
        <v>33012</v>
      </c>
      <c r="AB3390">
        <f t="shared" si="154"/>
        <v>993.72</v>
      </c>
      <c r="AC3390">
        <f t="shared" si="155"/>
        <v>973.84559999999999</v>
      </c>
    </row>
    <row r="3391" spans="1:29" x14ac:dyDescent="0.25">
      <c r="A3391" t="s">
        <v>632</v>
      </c>
      <c r="B3391">
        <v>48</v>
      </c>
      <c r="C3391" t="str">
        <f t="shared" si="152"/>
        <v>Adult</v>
      </c>
      <c r="D3391" t="s">
        <v>1051</v>
      </c>
      <c r="E3391" t="s">
        <v>38</v>
      </c>
      <c r="F3391">
        <v>0.05</v>
      </c>
      <c r="G3391">
        <v>1</v>
      </c>
      <c r="H3391" s="1">
        <v>41493</v>
      </c>
      <c r="I3391" s="1" t="str">
        <f t="shared" si="153"/>
        <v xml:space="preserve"> Aug</v>
      </c>
      <c r="J3391">
        <v>49638</v>
      </c>
      <c r="K3391" t="s">
        <v>131</v>
      </c>
      <c r="L3391">
        <v>17</v>
      </c>
      <c r="M3391">
        <v>0.64</v>
      </c>
      <c r="N3391" t="s">
        <v>96</v>
      </c>
      <c r="O3391" t="s">
        <v>30</v>
      </c>
      <c r="P3391" t="s">
        <v>2445</v>
      </c>
      <c r="Q3391" t="s">
        <v>102</v>
      </c>
      <c r="R3391">
        <v>-77.66</v>
      </c>
      <c r="S3391" t="s">
        <v>76</v>
      </c>
      <c r="T3391">
        <v>6950</v>
      </c>
      <c r="U3391">
        <v>196.07</v>
      </c>
      <c r="V3391" s="1">
        <v>41494</v>
      </c>
      <c r="W3391" t="s">
        <v>34</v>
      </c>
      <c r="X3391">
        <v>6.5</v>
      </c>
      <c r="Y3391" t="s">
        <v>345</v>
      </c>
      <c r="Z3391">
        <v>10.97</v>
      </c>
      <c r="AA3391">
        <v>38701</v>
      </c>
      <c r="AB3391">
        <f t="shared" si="154"/>
        <v>186.49</v>
      </c>
      <c r="AC3391">
        <f t="shared" si="155"/>
        <v>177.16550000000001</v>
      </c>
    </row>
    <row r="3392" spans="1:29" x14ac:dyDescent="0.25">
      <c r="A3392" t="s">
        <v>2230</v>
      </c>
      <c r="B3392">
        <v>48</v>
      </c>
      <c r="C3392" t="str">
        <f t="shared" si="152"/>
        <v>Adult</v>
      </c>
      <c r="D3392" t="s">
        <v>2038</v>
      </c>
      <c r="E3392" t="s">
        <v>57</v>
      </c>
      <c r="F3392">
        <v>0.06</v>
      </c>
      <c r="G3392">
        <v>1</v>
      </c>
      <c r="H3392" s="1">
        <v>41493</v>
      </c>
      <c r="I3392" s="1" t="str">
        <f t="shared" si="153"/>
        <v xml:space="preserve"> Aug</v>
      </c>
      <c r="J3392">
        <v>193</v>
      </c>
      <c r="K3392" t="s">
        <v>58</v>
      </c>
      <c r="L3392">
        <v>14</v>
      </c>
      <c r="M3392">
        <v>0.56999999999999995</v>
      </c>
      <c r="N3392" t="s">
        <v>29</v>
      </c>
      <c r="O3392" t="s">
        <v>80</v>
      </c>
      <c r="P3392" t="s">
        <v>2476</v>
      </c>
      <c r="Q3392" t="s">
        <v>32</v>
      </c>
      <c r="R3392">
        <v>-37.04</v>
      </c>
      <c r="S3392" t="s">
        <v>33</v>
      </c>
      <c r="T3392">
        <v>27</v>
      </c>
      <c r="U3392">
        <v>174.89</v>
      </c>
      <c r="V3392" s="1">
        <v>41495</v>
      </c>
      <c r="W3392" t="s">
        <v>34</v>
      </c>
      <c r="X3392">
        <v>6.27</v>
      </c>
      <c r="Y3392" t="s">
        <v>136</v>
      </c>
      <c r="Z3392">
        <v>12.44</v>
      </c>
      <c r="AA3392">
        <v>11714</v>
      </c>
      <c r="AB3392">
        <f t="shared" si="154"/>
        <v>174.16</v>
      </c>
      <c r="AC3392">
        <f t="shared" si="155"/>
        <v>163.71039999999999</v>
      </c>
    </row>
    <row r="3393" spans="1:29" x14ac:dyDescent="0.25">
      <c r="A3393" t="s">
        <v>822</v>
      </c>
      <c r="B3393">
        <v>48</v>
      </c>
      <c r="C3393" t="str">
        <f t="shared" si="152"/>
        <v>Adult</v>
      </c>
      <c r="D3393" t="s">
        <v>3109</v>
      </c>
      <c r="E3393" t="s">
        <v>57</v>
      </c>
      <c r="F3393">
        <v>0</v>
      </c>
      <c r="G3393">
        <v>1</v>
      </c>
      <c r="H3393" s="1">
        <v>41494</v>
      </c>
      <c r="I3393" s="1" t="str">
        <f t="shared" si="153"/>
        <v xml:space="preserve"> Aug</v>
      </c>
      <c r="J3393">
        <v>57669</v>
      </c>
      <c r="K3393" t="s">
        <v>58</v>
      </c>
      <c r="L3393">
        <v>41</v>
      </c>
      <c r="M3393">
        <v>0.56999999999999995</v>
      </c>
      <c r="N3393" t="s">
        <v>29</v>
      </c>
      <c r="O3393" t="s">
        <v>30</v>
      </c>
      <c r="P3393" t="s">
        <v>3085</v>
      </c>
      <c r="Q3393" t="s">
        <v>214</v>
      </c>
      <c r="R3393">
        <v>544.92999999999995</v>
      </c>
      <c r="S3393" t="s">
        <v>52</v>
      </c>
      <c r="T3393">
        <v>8085</v>
      </c>
      <c r="U3393">
        <v>1803.12</v>
      </c>
      <c r="V3393" s="1">
        <v>41495</v>
      </c>
      <c r="W3393" t="s">
        <v>34</v>
      </c>
      <c r="X3393">
        <v>5.33</v>
      </c>
      <c r="Y3393" t="s">
        <v>54</v>
      </c>
      <c r="Z3393">
        <v>40.98</v>
      </c>
      <c r="AA3393">
        <v>91745</v>
      </c>
      <c r="AB3393">
        <f t="shared" si="154"/>
        <v>1680.1799999999998</v>
      </c>
      <c r="AC3393">
        <f t="shared" si="155"/>
        <v>1680.1799999999998</v>
      </c>
    </row>
    <row r="3394" spans="1:29" x14ac:dyDescent="0.25">
      <c r="A3394" t="s">
        <v>1378</v>
      </c>
      <c r="B3394">
        <v>49</v>
      </c>
      <c r="C3394" t="str">
        <f t="shared" si="152"/>
        <v>Adult</v>
      </c>
      <c r="D3394" t="s">
        <v>736</v>
      </c>
      <c r="E3394" t="s">
        <v>57</v>
      </c>
      <c r="F3394">
        <v>0.05</v>
      </c>
      <c r="G3394">
        <v>1</v>
      </c>
      <c r="H3394" s="1">
        <v>41495</v>
      </c>
      <c r="I3394" s="1" t="str">
        <f t="shared" si="153"/>
        <v xml:space="preserve"> Aug</v>
      </c>
      <c r="J3394">
        <v>55558</v>
      </c>
      <c r="K3394" t="s">
        <v>131</v>
      </c>
      <c r="L3394">
        <v>8</v>
      </c>
      <c r="M3394">
        <v>0.65</v>
      </c>
      <c r="N3394" t="s">
        <v>48</v>
      </c>
      <c r="O3394" t="s">
        <v>73</v>
      </c>
      <c r="P3394" t="s">
        <v>1859</v>
      </c>
      <c r="Q3394" t="s">
        <v>154</v>
      </c>
      <c r="R3394">
        <v>-323.18</v>
      </c>
      <c r="S3394" t="s">
        <v>52</v>
      </c>
      <c r="T3394">
        <v>7765</v>
      </c>
      <c r="U3394">
        <v>1294.04</v>
      </c>
      <c r="V3394" s="1">
        <v>41495</v>
      </c>
      <c r="W3394" t="s">
        <v>53</v>
      </c>
      <c r="X3394">
        <v>66.27</v>
      </c>
      <c r="Y3394" t="s">
        <v>665</v>
      </c>
      <c r="Z3394">
        <v>150.97999999999999</v>
      </c>
      <c r="AA3394">
        <v>82901</v>
      </c>
      <c r="AB3394">
        <f t="shared" si="154"/>
        <v>1207.8399999999999</v>
      </c>
      <c r="AC3394">
        <f t="shared" si="155"/>
        <v>1147.4479999999999</v>
      </c>
    </row>
    <row r="3395" spans="1:29" x14ac:dyDescent="0.25">
      <c r="A3395" t="s">
        <v>2972</v>
      </c>
      <c r="B3395">
        <v>49</v>
      </c>
      <c r="C3395" t="str">
        <f t="shared" si="152"/>
        <v>Adult</v>
      </c>
      <c r="D3395" t="s">
        <v>2973</v>
      </c>
      <c r="E3395" t="s">
        <v>57</v>
      </c>
      <c r="F3395">
        <v>0.05</v>
      </c>
      <c r="G3395">
        <v>1</v>
      </c>
      <c r="H3395" s="1">
        <v>41495</v>
      </c>
      <c r="I3395" s="1" t="str">
        <f t="shared" si="153"/>
        <v xml:space="preserve"> Aug</v>
      </c>
      <c r="J3395">
        <v>50146</v>
      </c>
      <c r="K3395" t="s">
        <v>39</v>
      </c>
      <c r="L3395">
        <v>32</v>
      </c>
      <c r="M3395">
        <v>0.57999999999999996</v>
      </c>
      <c r="N3395" t="s">
        <v>96</v>
      </c>
      <c r="O3395" t="s">
        <v>30</v>
      </c>
      <c r="P3395">
        <v>6340</v>
      </c>
      <c r="Q3395" t="s">
        <v>105</v>
      </c>
      <c r="R3395">
        <v>519.58799999999997</v>
      </c>
      <c r="S3395" t="s">
        <v>52</v>
      </c>
      <c r="T3395">
        <v>7026</v>
      </c>
      <c r="U3395">
        <v>2288.6419999999998</v>
      </c>
      <c r="V3395" s="1">
        <v>41495</v>
      </c>
      <c r="W3395" t="s">
        <v>34</v>
      </c>
      <c r="X3395">
        <v>2.79</v>
      </c>
      <c r="Y3395" t="s">
        <v>218</v>
      </c>
      <c r="Z3395">
        <v>85.99</v>
      </c>
      <c r="AA3395">
        <v>99336</v>
      </c>
      <c r="AB3395">
        <f t="shared" si="154"/>
        <v>2751.68</v>
      </c>
      <c r="AC3395">
        <f t="shared" si="155"/>
        <v>2614.096</v>
      </c>
    </row>
    <row r="3396" spans="1:29" x14ac:dyDescent="0.25">
      <c r="A3396" t="s">
        <v>1811</v>
      </c>
      <c r="B3396">
        <v>48</v>
      </c>
      <c r="C3396" t="str">
        <f t="shared" si="152"/>
        <v>Adult</v>
      </c>
      <c r="D3396" t="s">
        <v>3110</v>
      </c>
      <c r="E3396" t="s">
        <v>46</v>
      </c>
      <c r="F3396">
        <v>0</v>
      </c>
      <c r="G3396">
        <v>1</v>
      </c>
      <c r="H3396" s="1">
        <v>41495</v>
      </c>
      <c r="I3396" s="1" t="str">
        <f t="shared" si="153"/>
        <v xml:space="preserve"> Aug</v>
      </c>
      <c r="J3396">
        <v>45570</v>
      </c>
      <c r="K3396" t="s">
        <v>58</v>
      </c>
      <c r="L3396">
        <v>19</v>
      </c>
      <c r="M3396">
        <v>0.37</v>
      </c>
      <c r="N3396" t="s">
        <v>29</v>
      </c>
      <c r="O3396" t="s">
        <v>30</v>
      </c>
      <c r="P3396" t="s">
        <v>1822</v>
      </c>
      <c r="Q3396" t="s">
        <v>67</v>
      </c>
      <c r="R3396">
        <v>-67.493499999999997</v>
      </c>
      <c r="S3396" t="s">
        <v>68</v>
      </c>
      <c r="T3396">
        <v>6411</v>
      </c>
      <c r="U3396">
        <v>77.569999999999993</v>
      </c>
      <c r="V3396" s="1">
        <v>41496</v>
      </c>
      <c r="W3396" t="s">
        <v>34</v>
      </c>
      <c r="X3396">
        <v>5.47</v>
      </c>
      <c r="Y3396" t="s">
        <v>69</v>
      </c>
      <c r="Z3396">
        <v>3.58</v>
      </c>
      <c r="AA3396">
        <v>55113</v>
      </c>
      <c r="AB3396">
        <f t="shared" si="154"/>
        <v>68.02</v>
      </c>
      <c r="AC3396">
        <f t="shared" si="155"/>
        <v>68.02</v>
      </c>
    </row>
    <row r="3397" spans="1:29" x14ac:dyDescent="0.25">
      <c r="A3397" t="s">
        <v>403</v>
      </c>
      <c r="B3397">
        <v>48</v>
      </c>
      <c r="C3397" t="str">
        <f t="shared" si="152"/>
        <v>Adult</v>
      </c>
      <c r="D3397" t="s">
        <v>404</v>
      </c>
      <c r="E3397" t="s">
        <v>46</v>
      </c>
      <c r="F3397">
        <v>0.1</v>
      </c>
      <c r="G3397">
        <v>1</v>
      </c>
      <c r="H3397" s="1">
        <v>41495</v>
      </c>
      <c r="I3397" s="1" t="str">
        <f t="shared" si="153"/>
        <v xml:space="preserve"> Aug</v>
      </c>
      <c r="J3397">
        <v>44224</v>
      </c>
      <c r="K3397" t="s">
        <v>28</v>
      </c>
      <c r="L3397">
        <v>32</v>
      </c>
      <c r="M3397">
        <v>0.71</v>
      </c>
      <c r="N3397" t="s">
        <v>96</v>
      </c>
      <c r="O3397" t="s">
        <v>139</v>
      </c>
      <c r="P3397" t="s">
        <v>1468</v>
      </c>
      <c r="Q3397" t="s">
        <v>102</v>
      </c>
      <c r="R3397">
        <v>-62.13</v>
      </c>
      <c r="S3397" t="s">
        <v>76</v>
      </c>
      <c r="T3397">
        <v>6240</v>
      </c>
      <c r="U3397">
        <v>198.7</v>
      </c>
      <c r="V3397" s="1">
        <v>41496</v>
      </c>
      <c r="W3397" t="s">
        <v>34</v>
      </c>
      <c r="X3397">
        <v>2.74</v>
      </c>
      <c r="Y3397" t="s">
        <v>132</v>
      </c>
      <c r="Z3397">
        <v>6.48</v>
      </c>
      <c r="AA3397">
        <v>33142</v>
      </c>
      <c r="AB3397">
        <f t="shared" si="154"/>
        <v>207.36</v>
      </c>
      <c r="AC3397">
        <f t="shared" si="155"/>
        <v>186.62400000000002</v>
      </c>
    </row>
    <row r="3398" spans="1:29" x14ac:dyDescent="0.25">
      <c r="A3398" t="s">
        <v>2766</v>
      </c>
      <c r="B3398">
        <v>48</v>
      </c>
      <c r="C3398" t="str">
        <f t="shared" si="152"/>
        <v>Adult</v>
      </c>
      <c r="D3398" t="s">
        <v>875</v>
      </c>
      <c r="E3398" t="s">
        <v>57</v>
      </c>
      <c r="F3398">
        <v>0.08</v>
      </c>
      <c r="G3398">
        <v>1</v>
      </c>
      <c r="H3398" s="1">
        <v>41495</v>
      </c>
      <c r="I3398" s="1" t="str">
        <f t="shared" si="153"/>
        <v xml:space="preserve"> Aug</v>
      </c>
      <c r="J3398">
        <v>34916</v>
      </c>
      <c r="K3398" t="s">
        <v>28</v>
      </c>
      <c r="L3398">
        <v>3</v>
      </c>
      <c r="M3398">
        <v>0.47</v>
      </c>
      <c r="N3398" t="s">
        <v>48</v>
      </c>
      <c r="O3398" t="s">
        <v>139</v>
      </c>
      <c r="P3398" t="s">
        <v>2297</v>
      </c>
      <c r="Q3398" t="s">
        <v>82</v>
      </c>
      <c r="R3398">
        <v>10.039999999999999</v>
      </c>
      <c r="S3398" t="s">
        <v>33</v>
      </c>
      <c r="T3398">
        <v>4906</v>
      </c>
      <c r="U3398">
        <v>24.36</v>
      </c>
      <c r="V3398" s="1">
        <v>41497</v>
      </c>
      <c r="W3398" t="s">
        <v>42</v>
      </c>
      <c r="X3398">
        <v>5.72</v>
      </c>
      <c r="Y3398" t="s">
        <v>136</v>
      </c>
      <c r="Z3398">
        <v>4.82</v>
      </c>
      <c r="AA3398">
        <v>10573</v>
      </c>
      <c r="AB3398">
        <f t="shared" si="154"/>
        <v>14.46</v>
      </c>
      <c r="AC3398">
        <f t="shared" si="155"/>
        <v>13.3032</v>
      </c>
    </row>
    <row r="3399" spans="1:29" x14ac:dyDescent="0.25">
      <c r="A3399" t="s">
        <v>1378</v>
      </c>
      <c r="B3399">
        <v>49</v>
      </c>
      <c r="C3399" t="str">
        <f t="shared" si="152"/>
        <v>Adult</v>
      </c>
      <c r="D3399" t="s">
        <v>736</v>
      </c>
      <c r="E3399" t="s">
        <v>57</v>
      </c>
      <c r="F3399">
        <v>0.04</v>
      </c>
      <c r="G3399">
        <v>1</v>
      </c>
      <c r="H3399" s="1">
        <v>41495</v>
      </c>
      <c r="I3399" s="1" t="str">
        <f t="shared" si="153"/>
        <v xml:space="preserve"> Aug</v>
      </c>
      <c r="J3399">
        <v>55558</v>
      </c>
      <c r="K3399" t="s">
        <v>131</v>
      </c>
      <c r="L3399">
        <v>23</v>
      </c>
      <c r="M3399">
        <v>0.38</v>
      </c>
      <c r="N3399" t="s">
        <v>29</v>
      </c>
      <c r="O3399" t="s">
        <v>30</v>
      </c>
      <c r="P3399" t="s">
        <v>1721</v>
      </c>
      <c r="Q3399" t="s">
        <v>267</v>
      </c>
      <c r="R3399">
        <v>22.25</v>
      </c>
      <c r="S3399" t="s">
        <v>52</v>
      </c>
      <c r="T3399">
        <v>7766</v>
      </c>
      <c r="U3399">
        <v>392.57</v>
      </c>
      <c r="V3399" s="1">
        <v>41497</v>
      </c>
      <c r="W3399" t="s">
        <v>34</v>
      </c>
      <c r="X3399">
        <v>8.1300000000000008</v>
      </c>
      <c r="Y3399" t="s">
        <v>665</v>
      </c>
      <c r="Z3399">
        <v>17.07</v>
      </c>
      <c r="AA3399">
        <v>82901</v>
      </c>
      <c r="AB3399">
        <f t="shared" si="154"/>
        <v>392.61</v>
      </c>
      <c r="AC3399">
        <f t="shared" si="155"/>
        <v>376.90559999999999</v>
      </c>
    </row>
    <row r="3400" spans="1:29" x14ac:dyDescent="0.25">
      <c r="A3400" t="s">
        <v>1270</v>
      </c>
      <c r="B3400">
        <v>48</v>
      </c>
      <c r="C3400" t="str">
        <f t="shared" si="152"/>
        <v>Adult</v>
      </c>
      <c r="D3400" t="s">
        <v>1923</v>
      </c>
      <c r="E3400" t="s">
        <v>46</v>
      </c>
      <c r="F3400">
        <v>7.0000000000000007E-2</v>
      </c>
      <c r="G3400">
        <v>1</v>
      </c>
      <c r="H3400" s="1">
        <v>41495</v>
      </c>
      <c r="I3400" s="1" t="str">
        <f t="shared" si="153"/>
        <v xml:space="preserve"> Aug</v>
      </c>
      <c r="J3400">
        <v>4932</v>
      </c>
      <c r="K3400" t="s">
        <v>58</v>
      </c>
      <c r="L3400">
        <v>11</v>
      </c>
      <c r="M3400">
        <v>0.38</v>
      </c>
      <c r="N3400" t="s">
        <v>29</v>
      </c>
      <c r="O3400" t="s">
        <v>59</v>
      </c>
      <c r="P3400" t="s">
        <v>2017</v>
      </c>
      <c r="Q3400" t="s">
        <v>61</v>
      </c>
      <c r="R3400">
        <v>25.96</v>
      </c>
      <c r="S3400" t="s">
        <v>68</v>
      </c>
      <c r="T3400">
        <v>704</v>
      </c>
      <c r="U3400">
        <v>109.37</v>
      </c>
      <c r="V3400" s="1">
        <v>41497</v>
      </c>
      <c r="W3400" t="s">
        <v>34</v>
      </c>
      <c r="X3400">
        <v>1.79</v>
      </c>
      <c r="Y3400" t="s">
        <v>93</v>
      </c>
      <c r="Z3400">
        <v>10.31</v>
      </c>
      <c r="AA3400">
        <v>68104</v>
      </c>
      <c r="AB3400">
        <f t="shared" si="154"/>
        <v>113.41000000000001</v>
      </c>
      <c r="AC3400">
        <f t="shared" si="155"/>
        <v>105.47130000000001</v>
      </c>
    </row>
    <row r="3401" spans="1:29" x14ac:dyDescent="0.25">
      <c r="A3401" t="s">
        <v>3111</v>
      </c>
      <c r="B3401">
        <v>49</v>
      </c>
      <c r="C3401" t="str">
        <f t="shared" si="152"/>
        <v>Adult</v>
      </c>
      <c r="D3401" t="s">
        <v>859</v>
      </c>
      <c r="E3401" t="s">
        <v>46</v>
      </c>
      <c r="F3401">
        <v>0.05</v>
      </c>
      <c r="G3401">
        <v>1</v>
      </c>
      <c r="H3401" s="1">
        <v>41496</v>
      </c>
      <c r="I3401" s="1" t="str">
        <f t="shared" si="153"/>
        <v xml:space="preserve"> Aug</v>
      </c>
      <c r="J3401">
        <v>10435</v>
      </c>
      <c r="K3401" t="s">
        <v>131</v>
      </c>
      <c r="L3401">
        <v>46</v>
      </c>
      <c r="M3401">
        <v>0.57999999999999996</v>
      </c>
      <c r="N3401" t="s">
        <v>29</v>
      </c>
      <c r="O3401" t="s">
        <v>139</v>
      </c>
      <c r="P3401" t="s">
        <v>2365</v>
      </c>
      <c r="Q3401" t="s">
        <v>88</v>
      </c>
      <c r="R3401">
        <v>-162.24</v>
      </c>
      <c r="S3401" t="s">
        <v>68</v>
      </c>
      <c r="T3401">
        <v>1443</v>
      </c>
      <c r="U3401">
        <v>537.87</v>
      </c>
      <c r="V3401" s="1">
        <v>41497</v>
      </c>
      <c r="W3401" t="s">
        <v>34</v>
      </c>
      <c r="X3401">
        <v>7.95</v>
      </c>
      <c r="Y3401" t="s">
        <v>416</v>
      </c>
      <c r="Z3401">
        <v>11.66</v>
      </c>
      <c r="AA3401">
        <v>46142</v>
      </c>
      <c r="AB3401">
        <f t="shared" si="154"/>
        <v>536.36</v>
      </c>
      <c r="AC3401">
        <f t="shared" si="155"/>
        <v>509.54200000000003</v>
      </c>
    </row>
    <row r="3402" spans="1:29" x14ac:dyDescent="0.25">
      <c r="A3402" t="s">
        <v>3111</v>
      </c>
      <c r="B3402">
        <v>49</v>
      </c>
      <c r="C3402" t="str">
        <f t="shared" ref="C3402:C3465" si="156">IF(B3402&gt;=50, "Senior", IF(B3402&gt;=20, "Adult", "Teenager"))</f>
        <v>Adult</v>
      </c>
      <c r="D3402" t="s">
        <v>859</v>
      </c>
      <c r="E3402" t="s">
        <v>46</v>
      </c>
      <c r="F3402">
        <v>0.06</v>
      </c>
      <c r="G3402">
        <v>1</v>
      </c>
      <c r="H3402" s="1">
        <v>41496</v>
      </c>
      <c r="I3402" s="1" t="str">
        <f t="shared" ref="I3402:I3465" si="157">TEXT(H3402," MMM")</f>
        <v xml:space="preserve"> Aug</v>
      </c>
      <c r="J3402">
        <v>10435</v>
      </c>
      <c r="K3402" t="s">
        <v>131</v>
      </c>
      <c r="L3402">
        <v>38</v>
      </c>
      <c r="M3402">
        <v>0.56999999999999995</v>
      </c>
      <c r="N3402" t="s">
        <v>29</v>
      </c>
      <c r="O3402" t="s">
        <v>139</v>
      </c>
      <c r="P3402" t="s">
        <v>1347</v>
      </c>
      <c r="Q3402" t="s">
        <v>88</v>
      </c>
      <c r="R3402">
        <v>-14.31</v>
      </c>
      <c r="S3402" t="s">
        <v>68</v>
      </c>
      <c r="T3402">
        <v>1442</v>
      </c>
      <c r="U3402">
        <v>871.25</v>
      </c>
      <c r="V3402" s="1">
        <v>41498</v>
      </c>
      <c r="W3402" t="s">
        <v>34</v>
      </c>
      <c r="X3402">
        <v>8.99</v>
      </c>
      <c r="Y3402" t="s">
        <v>416</v>
      </c>
      <c r="Z3402">
        <v>22.99</v>
      </c>
      <c r="AA3402">
        <v>46142</v>
      </c>
      <c r="AB3402">
        <f t="shared" ref="AB3402:AB3465" si="158">Z3402*L3402</f>
        <v>873.61999999999989</v>
      </c>
      <c r="AC3402">
        <f t="shared" ref="AC3402:AC3465" si="159">AB3402-AB3402*F3402</f>
        <v>821.20279999999991</v>
      </c>
    </row>
    <row r="3403" spans="1:29" x14ac:dyDescent="0.25">
      <c r="A3403" t="s">
        <v>1581</v>
      </c>
      <c r="B3403">
        <v>49</v>
      </c>
      <c r="C3403" t="str">
        <f t="shared" si="156"/>
        <v>Adult</v>
      </c>
      <c r="D3403" t="s">
        <v>889</v>
      </c>
      <c r="E3403" t="s">
        <v>27</v>
      </c>
      <c r="F3403">
        <v>0.03</v>
      </c>
      <c r="G3403">
        <v>1</v>
      </c>
      <c r="H3403" s="1">
        <v>41496</v>
      </c>
      <c r="I3403" s="1" t="str">
        <f t="shared" si="157"/>
        <v xml:space="preserve"> Aug</v>
      </c>
      <c r="J3403">
        <v>19104</v>
      </c>
      <c r="K3403" t="s">
        <v>28</v>
      </c>
      <c r="L3403">
        <v>48</v>
      </c>
      <c r="M3403">
        <v>0.56999999999999995</v>
      </c>
      <c r="N3403" t="s">
        <v>96</v>
      </c>
      <c r="O3403" t="s">
        <v>30</v>
      </c>
      <c r="P3403" t="s">
        <v>1797</v>
      </c>
      <c r="Q3403" t="s">
        <v>105</v>
      </c>
      <c r="R3403">
        <v>1366.6859999999999</v>
      </c>
      <c r="S3403" t="s">
        <v>52</v>
      </c>
      <c r="T3403">
        <v>2638</v>
      </c>
      <c r="U3403">
        <v>5085.9070000000002</v>
      </c>
      <c r="V3403" s="1">
        <v>41498</v>
      </c>
      <c r="W3403" t="s">
        <v>34</v>
      </c>
      <c r="X3403">
        <v>8.08</v>
      </c>
      <c r="Y3403" t="s">
        <v>537</v>
      </c>
      <c r="Z3403">
        <v>125.99</v>
      </c>
      <c r="AA3403">
        <v>86442</v>
      </c>
      <c r="AB3403">
        <f t="shared" si="158"/>
        <v>6047.5199999999995</v>
      </c>
      <c r="AC3403">
        <f t="shared" si="159"/>
        <v>5866.0944</v>
      </c>
    </row>
    <row r="3404" spans="1:29" x14ac:dyDescent="0.25">
      <c r="A3404" t="s">
        <v>458</v>
      </c>
      <c r="B3404">
        <v>49</v>
      </c>
      <c r="C3404" t="str">
        <f t="shared" si="156"/>
        <v>Adult</v>
      </c>
      <c r="D3404" t="s">
        <v>2908</v>
      </c>
      <c r="E3404" t="s">
        <v>46</v>
      </c>
      <c r="F3404">
        <v>0</v>
      </c>
      <c r="G3404">
        <v>1</v>
      </c>
      <c r="H3404" s="1">
        <v>41497</v>
      </c>
      <c r="I3404" s="1" t="str">
        <f t="shared" si="157"/>
        <v xml:space="preserve"> Aug</v>
      </c>
      <c r="J3404">
        <v>13861</v>
      </c>
      <c r="K3404" t="s">
        <v>28</v>
      </c>
      <c r="L3404">
        <v>7</v>
      </c>
      <c r="M3404">
        <v>0.52</v>
      </c>
      <c r="N3404" t="s">
        <v>29</v>
      </c>
      <c r="O3404" t="s">
        <v>59</v>
      </c>
      <c r="P3404" t="s">
        <v>1064</v>
      </c>
      <c r="Q3404" t="s">
        <v>88</v>
      </c>
      <c r="R3404">
        <v>5.03</v>
      </c>
      <c r="S3404" t="s">
        <v>68</v>
      </c>
      <c r="T3404">
        <v>1935</v>
      </c>
      <c r="U3404">
        <v>37.299999999999997</v>
      </c>
      <c r="V3404" s="1">
        <v>41497</v>
      </c>
      <c r="W3404" t="s">
        <v>34</v>
      </c>
      <c r="X3404">
        <v>0.71</v>
      </c>
      <c r="Y3404" t="s">
        <v>111</v>
      </c>
      <c r="Z3404">
        <v>4.84</v>
      </c>
      <c r="AA3404">
        <v>76131</v>
      </c>
      <c r="AB3404">
        <f t="shared" si="158"/>
        <v>33.879999999999995</v>
      </c>
      <c r="AC3404">
        <f t="shared" si="159"/>
        <v>33.879999999999995</v>
      </c>
    </row>
    <row r="3405" spans="1:29" x14ac:dyDescent="0.25">
      <c r="A3405" t="s">
        <v>2405</v>
      </c>
      <c r="B3405">
        <v>49</v>
      </c>
      <c r="C3405" t="str">
        <f t="shared" si="156"/>
        <v>Adult</v>
      </c>
      <c r="D3405" t="s">
        <v>56</v>
      </c>
      <c r="E3405" t="s">
        <v>57</v>
      </c>
      <c r="F3405">
        <v>0.02</v>
      </c>
      <c r="G3405">
        <v>1</v>
      </c>
      <c r="H3405" s="1">
        <v>41497</v>
      </c>
      <c r="I3405" s="1" t="str">
        <f t="shared" si="157"/>
        <v xml:space="preserve"> Aug</v>
      </c>
      <c r="J3405">
        <v>31650</v>
      </c>
      <c r="K3405" t="s">
        <v>39</v>
      </c>
      <c r="L3405">
        <v>19</v>
      </c>
      <c r="M3405">
        <v>0.76</v>
      </c>
      <c r="N3405" t="s">
        <v>96</v>
      </c>
      <c r="O3405" t="s">
        <v>30</v>
      </c>
      <c r="P3405" t="s">
        <v>1594</v>
      </c>
      <c r="Q3405" t="s">
        <v>102</v>
      </c>
      <c r="R3405">
        <v>-0.31</v>
      </c>
      <c r="S3405" t="s">
        <v>33</v>
      </c>
      <c r="T3405">
        <v>4443</v>
      </c>
      <c r="U3405">
        <v>1504.97</v>
      </c>
      <c r="V3405" s="1">
        <v>41498</v>
      </c>
      <c r="W3405" t="s">
        <v>34</v>
      </c>
      <c r="X3405">
        <v>4</v>
      </c>
      <c r="Y3405" t="s">
        <v>1210</v>
      </c>
      <c r="Z3405">
        <v>77.510000000000005</v>
      </c>
      <c r="AA3405">
        <v>3839</v>
      </c>
      <c r="AB3405">
        <f t="shared" si="158"/>
        <v>1472.69</v>
      </c>
      <c r="AC3405">
        <f t="shared" si="159"/>
        <v>1443.2362000000001</v>
      </c>
    </row>
    <row r="3406" spans="1:29" x14ac:dyDescent="0.25">
      <c r="A3406" t="s">
        <v>2148</v>
      </c>
      <c r="B3406">
        <v>49</v>
      </c>
      <c r="C3406" t="str">
        <f t="shared" si="156"/>
        <v>Adult</v>
      </c>
      <c r="D3406" t="s">
        <v>1966</v>
      </c>
      <c r="E3406" t="s">
        <v>46</v>
      </c>
      <c r="F3406">
        <v>7.0000000000000007E-2</v>
      </c>
      <c r="G3406">
        <v>1</v>
      </c>
      <c r="H3406" s="1">
        <v>41498</v>
      </c>
      <c r="I3406" s="1" t="str">
        <f t="shared" si="157"/>
        <v xml:space="preserve"> Aug</v>
      </c>
      <c r="J3406">
        <v>42563</v>
      </c>
      <c r="K3406" t="s">
        <v>131</v>
      </c>
      <c r="L3406">
        <v>7</v>
      </c>
      <c r="M3406">
        <v>0.35</v>
      </c>
      <c r="N3406" t="s">
        <v>29</v>
      </c>
      <c r="O3406" t="s">
        <v>30</v>
      </c>
      <c r="P3406" t="s">
        <v>1746</v>
      </c>
      <c r="Q3406" t="s">
        <v>67</v>
      </c>
      <c r="R3406">
        <v>-14.3635</v>
      </c>
      <c r="S3406" t="s">
        <v>52</v>
      </c>
      <c r="T3406">
        <v>6008</v>
      </c>
      <c r="U3406">
        <v>44.25</v>
      </c>
      <c r="V3406" s="1">
        <v>41498</v>
      </c>
      <c r="W3406" t="s">
        <v>42</v>
      </c>
      <c r="X3406">
        <v>5.41</v>
      </c>
      <c r="Y3406" t="s">
        <v>54</v>
      </c>
      <c r="Z3406">
        <v>4.24</v>
      </c>
      <c r="AA3406">
        <v>90503</v>
      </c>
      <c r="AB3406">
        <f t="shared" si="158"/>
        <v>29.68</v>
      </c>
      <c r="AC3406">
        <f t="shared" si="159"/>
        <v>27.602399999999999</v>
      </c>
    </row>
    <row r="3407" spans="1:29" x14ac:dyDescent="0.25">
      <c r="A3407" t="s">
        <v>2208</v>
      </c>
      <c r="B3407">
        <v>49</v>
      </c>
      <c r="C3407" t="str">
        <f t="shared" si="156"/>
        <v>Adult</v>
      </c>
      <c r="D3407" t="s">
        <v>1731</v>
      </c>
      <c r="E3407" t="s">
        <v>38</v>
      </c>
      <c r="F3407">
        <v>0.03</v>
      </c>
      <c r="G3407">
        <v>1</v>
      </c>
      <c r="H3407" s="1">
        <v>41498</v>
      </c>
      <c r="I3407" s="1" t="str">
        <f t="shared" si="157"/>
        <v xml:space="preserve"> Aug</v>
      </c>
      <c r="J3407">
        <v>22117</v>
      </c>
      <c r="K3407" t="s">
        <v>58</v>
      </c>
      <c r="L3407">
        <v>16</v>
      </c>
      <c r="M3407">
        <v>0.38</v>
      </c>
      <c r="N3407" t="s">
        <v>29</v>
      </c>
      <c r="O3407" t="s">
        <v>30</v>
      </c>
      <c r="P3407" t="s">
        <v>1729</v>
      </c>
      <c r="Q3407" t="s">
        <v>61</v>
      </c>
      <c r="R3407">
        <v>175.16</v>
      </c>
      <c r="S3407" t="s">
        <v>76</v>
      </c>
      <c r="T3407">
        <v>3082</v>
      </c>
      <c r="U3407">
        <v>581.52</v>
      </c>
      <c r="V3407" s="1">
        <v>41499</v>
      </c>
      <c r="W3407" t="s">
        <v>42</v>
      </c>
      <c r="X3407">
        <v>7.5</v>
      </c>
      <c r="Y3407" t="s">
        <v>638</v>
      </c>
      <c r="Z3407">
        <v>35.44</v>
      </c>
      <c r="AA3407">
        <v>30338</v>
      </c>
      <c r="AB3407">
        <f t="shared" si="158"/>
        <v>567.04</v>
      </c>
      <c r="AC3407">
        <f t="shared" si="159"/>
        <v>550.02879999999993</v>
      </c>
    </row>
    <row r="3408" spans="1:29" x14ac:dyDescent="0.25">
      <c r="A3408" t="s">
        <v>1447</v>
      </c>
      <c r="B3408">
        <v>49</v>
      </c>
      <c r="C3408" t="str">
        <f t="shared" si="156"/>
        <v>Adult</v>
      </c>
      <c r="D3408" t="s">
        <v>2616</v>
      </c>
      <c r="E3408" t="s">
        <v>46</v>
      </c>
      <c r="F3408">
        <v>0.03</v>
      </c>
      <c r="G3408">
        <v>1</v>
      </c>
      <c r="H3408" s="1">
        <v>41498</v>
      </c>
      <c r="I3408" s="1" t="str">
        <f t="shared" si="157"/>
        <v xml:space="preserve"> Aug</v>
      </c>
      <c r="J3408">
        <v>59074</v>
      </c>
      <c r="K3408" t="s">
        <v>47</v>
      </c>
      <c r="L3408">
        <v>37</v>
      </c>
      <c r="M3408">
        <v>0.39</v>
      </c>
      <c r="N3408" t="s">
        <v>48</v>
      </c>
      <c r="O3408" t="s">
        <v>139</v>
      </c>
      <c r="P3408" t="s">
        <v>2182</v>
      </c>
      <c r="Q3408" t="s">
        <v>82</v>
      </c>
      <c r="R3408">
        <v>70.8</v>
      </c>
      <c r="S3408" t="s">
        <v>68</v>
      </c>
      <c r="T3408">
        <v>8263</v>
      </c>
      <c r="U3408">
        <v>589.63</v>
      </c>
      <c r="V3408" s="1">
        <v>41500</v>
      </c>
      <c r="W3408" t="s">
        <v>34</v>
      </c>
      <c r="X3408">
        <v>8.99</v>
      </c>
      <c r="Y3408" t="s">
        <v>416</v>
      </c>
      <c r="Z3408">
        <v>14.98</v>
      </c>
      <c r="AA3408">
        <v>47374</v>
      </c>
      <c r="AB3408">
        <f t="shared" si="158"/>
        <v>554.26</v>
      </c>
      <c r="AC3408">
        <f t="shared" si="159"/>
        <v>537.63220000000001</v>
      </c>
    </row>
    <row r="3409" spans="1:29" x14ac:dyDescent="0.25">
      <c r="A3409" t="s">
        <v>2208</v>
      </c>
      <c r="B3409">
        <v>49</v>
      </c>
      <c r="C3409" t="str">
        <f t="shared" si="156"/>
        <v>Adult</v>
      </c>
      <c r="D3409" t="s">
        <v>1731</v>
      </c>
      <c r="E3409" t="s">
        <v>38</v>
      </c>
      <c r="F3409">
        <v>0.1</v>
      </c>
      <c r="G3409">
        <v>1</v>
      </c>
      <c r="H3409" s="1">
        <v>41498</v>
      </c>
      <c r="I3409" s="1" t="str">
        <f t="shared" si="157"/>
        <v xml:space="preserve"> Aug</v>
      </c>
      <c r="J3409">
        <v>22117</v>
      </c>
      <c r="K3409" t="s">
        <v>58</v>
      </c>
      <c r="L3409">
        <v>5</v>
      </c>
      <c r="M3409">
        <v>0.56000000000000005</v>
      </c>
      <c r="N3409" t="s">
        <v>29</v>
      </c>
      <c r="O3409" t="s">
        <v>59</v>
      </c>
      <c r="P3409" t="s">
        <v>182</v>
      </c>
      <c r="Q3409" t="s">
        <v>88</v>
      </c>
      <c r="R3409">
        <v>-16.420000000000002</v>
      </c>
      <c r="S3409" t="s">
        <v>76</v>
      </c>
      <c r="T3409">
        <v>3083</v>
      </c>
      <c r="U3409">
        <v>19.170000000000002</v>
      </c>
      <c r="V3409" s="1">
        <v>41501</v>
      </c>
      <c r="W3409" t="s">
        <v>34</v>
      </c>
      <c r="X3409">
        <v>3.97</v>
      </c>
      <c r="Y3409" t="s">
        <v>638</v>
      </c>
      <c r="Z3409">
        <v>3.28</v>
      </c>
      <c r="AA3409">
        <v>30338</v>
      </c>
      <c r="AB3409">
        <f t="shared" si="158"/>
        <v>16.399999999999999</v>
      </c>
      <c r="AC3409">
        <f t="shared" si="159"/>
        <v>14.759999999999998</v>
      </c>
    </row>
    <row r="3410" spans="1:29" x14ac:dyDescent="0.25">
      <c r="A3410" t="s">
        <v>195</v>
      </c>
      <c r="B3410">
        <v>49</v>
      </c>
      <c r="C3410" t="str">
        <f t="shared" si="156"/>
        <v>Adult</v>
      </c>
      <c r="D3410" t="s">
        <v>196</v>
      </c>
      <c r="E3410" t="s">
        <v>57</v>
      </c>
      <c r="F3410">
        <v>0.06</v>
      </c>
      <c r="G3410">
        <v>1</v>
      </c>
      <c r="H3410" s="1">
        <v>41499</v>
      </c>
      <c r="I3410" s="1" t="str">
        <f t="shared" si="157"/>
        <v xml:space="preserve"> Aug</v>
      </c>
      <c r="J3410">
        <v>19687</v>
      </c>
      <c r="K3410" t="s">
        <v>131</v>
      </c>
      <c r="L3410">
        <v>33</v>
      </c>
      <c r="M3410">
        <v>0.37</v>
      </c>
      <c r="N3410" t="s">
        <v>29</v>
      </c>
      <c r="O3410" t="s">
        <v>59</v>
      </c>
      <c r="P3410" t="s">
        <v>1863</v>
      </c>
      <c r="Q3410" t="s">
        <v>232</v>
      </c>
      <c r="R3410">
        <v>3.86</v>
      </c>
      <c r="S3410" t="s">
        <v>68</v>
      </c>
      <c r="T3410">
        <v>2729</v>
      </c>
      <c r="U3410">
        <v>47.99</v>
      </c>
      <c r="V3410" s="1">
        <v>41500</v>
      </c>
      <c r="W3410" t="s">
        <v>34</v>
      </c>
      <c r="X3410">
        <v>0.7</v>
      </c>
      <c r="Y3410" t="s">
        <v>111</v>
      </c>
      <c r="Z3410">
        <v>1.48</v>
      </c>
      <c r="AA3410">
        <v>79424</v>
      </c>
      <c r="AB3410">
        <f t="shared" si="158"/>
        <v>48.839999999999996</v>
      </c>
      <c r="AC3410">
        <f t="shared" si="159"/>
        <v>45.909599999999998</v>
      </c>
    </row>
    <row r="3411" spans="1:29" x14ac:dyDescent="0.25">
      <c r="A3411" t="s">
        <v>2581</v>
      </c>
      <c r="B3411">
        <v>49</v>
      </c>
      <c r="C3411" t="str">
        <f t="shared" si="156"/>
        <v>Adult</v>
      </c>
      <c r="D3411" t="s">
        <v>1941</v>
      </c>
      <c r="E3411" t="s">
        <v>46</v>
      </c>
      <c r="F3411">
        <v>0.03</v>
      </c>
      <c r="G3411">
        <v>1</v>
      </c>
      <c r="H3411" s="1">
        <v>41499</v>
      </c>
      <c r="I3411" s="1" t="str">
        <f t="shared" si="157"/>
        <v xml:space="preserve"> Aug</v>
      </c>
      <c r="J3411">
        <v>35878</v>
      </c>
      <c r="K3411" t="s">
        <v>131</v>
      </c>
      <c r="L3411">
        <v>11</v>
      </c>
      <c r="M3411">
        <v>0.36</v>
      </c>
      <c r="N3411" t="s">
        <v>29</v>
      </c>
      <c r="O3411" t="s">
        <v>30</v>
      </c>
      <c r="P3411" t="s">
        <v>1344</v>
      </c>
      <c r="Q3411" t="s">
        <v>61</v>
      </c>
      <c r="R3411">
        <v>48.88</v>
      </c>
      <c r="S3411" t="s">
        <v>33</v>
      </c>
      <c r="T3411">
        <v>5034</v>
      </c>
      <c r="U3411">
        <v>485.46</v>
      </c>
      <c r="V3411" s="1">
        <v>41500</v>
      </c>
      <c r="W3411" t="s">
        <v>34</v>
      </c>
      <c r="X3411">
        <v>17.48</v>
      </c>
      <c r="Y3411" t="s">
        <v>560</v>
      </c>
      <c r="Z3411">
        <v>40.99</v>
      </c>
      <c r="AA3411">
        <v>26501</v>
      </c>
      <c r="AB3411">
        <f t="shared" si="158"/>
        <v>450.89000000000004</v>
      </c>
      <c r="AC3411">
        <f t="shared" si="159"/>
        <v>437.36330000000004</v>
      </c>
    </row>
    <row r="3412" spans="1:29" x14ac:dyDescent="0.25">
      <c r="A3412" t="s">
        <v>618</v>
      </c>
      <c r="B3412">
        <v>49</v>
      </c>
      <c r="C3412" t="str">
        <f t="shared" si="156"/>
        <v>Adult</v>
      </c>
      <c r="D3412" t="s">
        <v>619</v>
      </c>
      <c r="E3412" t="s">
        <v>46</v>
      </c>
      <c r="F3412">
        <v>0.02</v>
      </c>
      <c r="G3412">
        <v>1</v>
      </c>
      <c r="H3412" s="1">
        <v>41499</v>
      </c>
      <c r="I3412" s="1" t="str">
        <f t="shared" si="157"/>
        <v xml:space="preserve"> Aug</v>
      </c>
      <c r="J3412">
        <v>33537</v>
      </c>
      <c r="K3412" t="s">
        <v>131</v>
      </c>
      <c r="L3412">
        <v>9</v>
      </c>
      <c r="M3412">
        <v>0.81</v>
      </c>
      <c r="N3412" t="s">
        <v>96</v>
      </c>
      <c r="O3412" t="s">
        <v>139</v>
      </c>
      <c r="P3412" t="s">
        <v>937</v>
      </c>
      <c r="Q3412" t="s">
        <v>105</v>
      </c>
      <c r="R3412">
        <v>-105.09399999999999</v>
      </c>
      <c r="S3412" t="s">
        <v>76</v>
      </c>
      <c r="T3412">
        <v>4707</v>
      </c>
      <c r="U3412">
        <v>163.31049999999999</v>
      </c>
      <c r="V3412" s="1">
        <v>41500</v>
      </c>
      <c r="W3412" t="s">
        <v>34</v>
      </c>
      <c r="X3412">
        <v>3.3</v>
      </c>
      <c r="Y3412" t="s">
        <v>132</v>
      </c>
      <c r="Z3412">
        <v>20.99</v>
      </c>
      <c r="AA3412">
        <v>33917</v>
      </c>
      <c r="AB3412">
        <f t="shared" si="158"/>
        <v>188.91</v>
      </c>
      <c r="AC3412">
        <f t="shared" si="159"/>
        <v>185.1318</v>
      </c>
    </row>
    <row r="3413" spans="1:29" x14ac:dyDescent="0.25">
      <c r="A3413" t="s">
        <v>2778</v>
      </c>
      <c r="B3413">
        <v>49</v>
      </c>
      <c r="C3413" t="str">
        <f t="shared" si="156"/>
        <v>Adult</v>
      </c>
      <c r="D3413" t="s">
        <v>265</v>
      </c>
      <c r="E3413" t="s">
        <v>46</v>
      </c>
      <c r="F3413">
        <v>0</v>
      </c>
      <c r="G3413">
        <v>1</v>
      </c>
      <c r="H3413" s="1">
        <v>41499</v>
      </c>
      <c r="I3413" s="1" t="str">
        <f t="shared" si="157"/>
        <v xml:space="preserve"> Aug</v>
      </c>
      <c r="J3413">
        <v>5061</v>
      </c>
      <c r="K3413" t="s">
        <v>58</v>
      </c>
      <c r="L3413">
        <v>4</v>
      </c>
      <c r="M3413">
        <v>0.56000000000000005</v>
      </c>
      <c r="N3413" t="s">
        <v>29</v>
      </c>
      <c r="O3413" t="s">
        <v>59</v>
      </c>
      <c r="P3413" t="s">
        <v>1919</v>
      </c>
      <c r="Q3413" t="s">
        <v>88</v>
      </c>
      <c r="R3413">
        <v>-2.21</v>
      </c>
      <c r="S3413" t="s">
        <v>68</v>
      </c>
      <c r="T3413">
        <v>713</v>
      </c>
      <c r="U3413">
        <v>12.8</v>
      </c>
      <c r="V3413" s="1">
        <v>41501</v>
      </c>
      <c r="W3413" t="s">
        <v>34</v>
      </c>
      <c r="X3413">
        <v>0.7</v>
      </c>
      <c r="Y3413" t="s">
        <v>69</v>
      </c>
      <c r="Z3413">
        <v>2.88</v>
      </c>
      <c r="AA3413">
        <v>55407</v>
      </c>
      <c r="AB3413">
        <f t="shared" si="158"/>
        <v>11.52</v>
      </c>
      <c r="AC3413">
        <f t="shared" si="159"/>
        <v>11.52</v>
      </c>
    </row>
    <row r="3414" spans="1:29" x14ac:dyDescent="0.25">
      <c r="A3414" t="s">
        <v>2003</v>
      </c>
      <c r="B3414">
        <v>49</v>
      </c>
      <c r="C3414" t="str">
        <f t="shared" si="156"/>
        <v>Adult</v>
      </c>
      <c r="D3414" t="s">
        <v>1941</v>
      </c>
      <c r="E3414" t="s">
        <v>46</v>
      </c>
      <c r="F3414">
        <v>0.08</v>
      </c>
      <c r="G3414">
        <v>1</v>
      </c>
      <c r="H3414" s="1">
        <v>41499</v>
      </c>
      <c r="I3414" s="1" t="str">
        <f t="shared" si="157"/>
        <v xml:space="preserve"> Aug</v>
      </c>
      <c r="J3414">
        <v>35878</v>
      </c>
      <c r="K3414" t="s">
        <v>131</v>
      </c>
      <c r="L3414">
        <v>45</v>
      </c>
      <c r="M3414">
        <v>0.39</v>
      </c>
      <c r="N3414" t="s">
        <v>29</v>
      </c>
      <c r="O3414" t="s">
        <v>59</v>
      </c>
      <c r="P3414" t="s">
        <v>827</v>
      </c>
      <c r="Q3414" t="s">
        <v>61</v>
      </c>
      <c r="R3414">
        <v>-7.71</v>
      </c>
      <c r="S3414" t="s">
        <v>68</v>
      </c>
      <c r="T3414">
        <v>5035</v>
      </c>
      <c r="U3414">
        <v>161.66999999999999</v>
      </c>
      <c r="V3414" s="1">
        <v>41501</v>
      </c>
      <c r="W3414" t="s">
        <v>34</v>
      </c>
      <c r="X3414">
        <v>2.2000000000000002</v>
      </c>
      <c r="Y3414" t="s">
        <v>111</v>
      </c>
      <c r="Z3414">
        <v>3.6</v>
      </c>
      <c r="AA3414">
        <v>78155</v>
      </c>
      <c r="AB3414">
        <f t="shared" si="158"/>
        <v>162</v>
      </c>
      <c r="AC3414">
        <f t="shared" si="159"/>
        <v>149.04</v>
      </c>
    </row>
    <row r="3415" spans="1:29" x14ac:dyDescent="0.25">
      <c r="A3415" t="s">
        <v>618</v>
      </c>
      <c r="B3415">
        <v>49</v>
      </c>
      <c r="C3415" t="str">
        <f t="shared" si="156"/>
        <v>Adult</v>
      </c>
      <c r="D3415" t="s">
        <v>619</v>
      </c>
      <c r="E3415" t="s">
        <v>46</v>
      </c>
      <c r="F3415">
        <v>7.0000000000000007E-2</v>
      </c>
      <c r="G3415">
        <v>1</v>
      </c>
      <c r="H3415" s="1">
        <v>41499</v>
      </c>
      <c r="I3415" s="1" t="str">
        <f t="shared" si="157"/>
        <v xml:space="preserve"> Aug</v>
      </c>
      <c r="J3415">
        <v>33537</v>
      </c>
      <c r="K3415" t="s">
        <v>131</v>
      </c>
      <c r="L3415">
        <v>26</v>
      </c>
      <c r="M3415">
        <v>0.56000000000000005</v>
      </c>
      <c r="N3415" t="s">
        <v>29</v>
      </c>
      <c r="O3415" t="s">
        <v>59</v>
      </c>
      <c r="P3415" t="s">
        <v>203</v>
      </c>
      <c r="Q3415" t="s">
        <v>88</v>
      </c>
      <c r="R3415">
        <v>-1.97</v>
      </c>
      <c r="S3415" t="s">
        <v>76</v>
      </c>
      <c r="T3415">
        <v>4706</v>
      </c>
      <c r="U3415">
        <v>45.38</v>
      </c>
      <c r="V3415" s="1">
        <v>41501</v>
      </c>
      <c r="W3415" t="s">
        <v>34</v>
      </c>
      <c r="X3415">
        <v>0.7</v>
      </c>
      <c r="Y3415" t="s">
        <v>132</v>
      </c>
      <c r="Z3415">
        <v>1.76</v>
      </c>
      <c r="AA3415">
        <v>33917</v>
      </c>
      <c r="AB3415">
        <f t="shared" si="158"/>
        <v>45.76</v>
      </c>
      <c r="AC3415">
        <f t="shared" si="159"/>
        <v>42.556799999999996</v>
      </c>
    </row>
    <row r="3416" spans="1:29" x14ac:dyDescent="0.25">
      <c r="A3416" t="s">
        <v>195</v>
      </c>
      <c r="B3416">
        <v>49</v>
      </c>
      <c r="C3416" t="str">
        <f t="shared" si="156"/>
        <v>Adult</v>
      </c>
      <c r="D3416" t="s">
        <v>196</v>
      </c>
      <c r="E3416" t="s">
        <v>57</v>
      </c>
      <c r="F3416">
        <v>0.1</v>
      </c>
      <c r="G3416">
        <v>1</v>
      </c>
      <c r="H3416" s="1">
        <v>41499</v>
      </c>
      <c r="I3416" s="1" t="str">
        <f t="shared" si="157"/>
        <v xml:space="preserve"> Aug</v>
      </c>
      <c r="J3416">
        <v>19687</v>
      </c>
      <c r="K3416" t="s">
        <v>131</v>
      </c>
      <c r="L3416">
        <v>23</v>
      </c>
      <c r="M3416">
        <v>0.56999999999999995</v>
      </c>
      <c r="N3416" t="s">
        <v>96</v>
      </c>
      <c r="O3416" t="s">
        <v>30</v>
      </c>
      <c r="P3416" t="s">
        <v>1214</v>
      </c>
      <c r="Q3416" t="s">
        <v>105</v>
      </c>
      <c r="R3416">
        <v>25.533000000000001</v>
      </c>
      <c r="S3416" t="s">
        <v>68</v>
      </c>
      <c r="T3416">
        <v>2730</v>
      </c>
      <c r="U3416">
        <v>829.61699999999996</v>
      </c>
      <c r="V3416" s="1">
        <v>41501</v>
      </c>
      <c r="W3416" t="s">
        <v>34</v>
      </c>
      <c r="X3416">
        <v>4.99</v>
      </c>
      <c r="Y3416" t="s">
        <v>111</v>
      </c>
      <c r="Z3416">
        <v>45.99</v>
      </c>
      <c r="AA3416">
        <v>79424</v>
      </c>
      <c r="AB3416">
        <f t="shared" si="158"/>
        <v>1057.77</v>
      </c>
      <c r="AC3416">
        <f t="shared" si="159"/>
        <v>951.99299999999994</v>
      </c>
    </row>
    <row r="3417" spans="1:29" x14ac:dyDescent="0.25">
      <c r="A3417" t="s">
        <v>1612</v>
      </c>
      <c r="B3417">
        <v>49</v>
      </c>
      <c r="C3417" t="str">
        <f t="shared" si="156"/>
        <v>Adult</v>
      </c>
      <c r="D3417" t="s">
        <v>1613</v>
      </c>
      <c r="E3417" t="s">
        <v>27</v>
      </c>
      <c r="F3417">
        <v>0.06</v>
      </c>
      <c r="G3417">
        <v>1</v>
      </c>
      <c r="H3417" s="1">
        <v>41500</v>
      </c>
      <c r="I3417" s="1" t="str">
        <f t="shared" si="157"/>
        <v xml:space="preserve"> Aug</v>
      </c>
      <c r="J3417">
        <v>20679</v>
      </c>
      <c r="K3417" t="s">
        <v>131</v>
      </c>
      <c r="L3417">
        <v>32</v>
      </c>
      <c r="M3417">
        <v>0.66</v>
      </c>
      <c r="N3417" t="s">
        <v>29</v>
      </c>
      <c r="O3417" t="s">
        <v>30</v>
      </c>
      <c r="P3417" t="s">
        <v>261</v>
      </c>
      <c r="Q3417" t="s">
        <v>32</v>
      </c>
      <c r="R3417">
        <v>601.88</v>
      </c>
      <c r="S3417" t="s">
        <v>52</v>
      </c>
      <c r="T3417">
        <v>2865</v>
      </c>
      <c r="U3417">
        <v>4976.6000000000004</v>
      </c>
      <c r="V3417" s="1">
        <v>41500</v>
      </c>
      <c r="W3417" t="s">
        <v>34</v>
      </c>
      <c r="X3417">
        <v>19.989999999999998</v>
      </c>
      <c r="Y3417" t="s">
        <v>54</v>
      </c>
      <c r="Z3417">
        <v>161.55000000000001</v>
      </c>
      <c r="AA3417">
        <v>95746</v>
      </c>
      <c r="AB3417">
        <f t="shared" si="158"/>
        <v>5169.6000000000004</v>
      </c>
      <c r="AC3417">
        <f t="shared" si="159"/>
        <v>4859.424</v>
      </c>
    </row>
    <row r="3418" spans="1:29" x14ac:dyDescent="0.25">
      <c r="A3418" t="s">
        <v>1714</v>
      </c>
      <c r="B3418">
        <v>49</v>
      </c>
      <c r="C3418" t="str">
        <f t="shared" si="156"/>
        <v>Adult</v>
      </c>
      <c r="D3418" t="s">
        <v>683</v>
      </c>
      <c r="E3418" t="s">
        <v>46</v>
      </c>
      <c r="F3418">
        <v>0.05</v>
      </c>
      <c r="G3418">
        <v>1</v>
      </c>
      <c r="H3418" s="1">
        <v>41500</v>
      </c>
      <c r="I3418" s="1" t="str">
        <f t="shared" si="157"/>
        <v xml:space="preserve"> Aug</v>
      </c>
      <c r="J3418">
        <v>17381</v>
      </c>
      <c r="K3418" t="s">
        <v>28</v>
      </c>
      <c r="L3418">
        <v>28</v>
      </c>
      <c r="M3418">
        <v>0.37</v>
      </c>
      <c r="N3418" t="s">
        <v>29</v>
      </c>
      <c r="O3418" t="s">
        <v>30</v>
      </c>
      <c r="P3418" t="s">
        <v>2443</v>
      </c>
      <c r="Q3418" t="s">
        <v>210</v>
      </c>
      <c r="R3418">
        <v>40.9</v>
      </c>
      <c r="S3418" t="s">
        <v>76</v>
      </c>
      <c r="T3418">
        <v>2398</v>
      </c>
      <c r="U3418">
        <v>101.25</v>
      </c>
      <c r="V3418" s="1">
        <v>41501</v>
      </c>
      <c r="W3418" t="s">
        <v>34</v>
      </c>
      <c r="X3418">
        <v>0.5</v>
      </c>
      <c r="Y3418" t="s">
        <v>685</v>
      </c>
      <c r="Z3418">
        <v>3.75</v>
      </c>
      <c r="AA3418">
        <v>27893</v>
      </c>
      <c r="AB3418">
        <f t="shared" si="158"/>
        <v>105</v>
      </c>
      <c r="AC3418">
        <f t="shared" si="159"/>
        <v>99.75</v>
      </c>
    </row>
    <row r="3419" spans="1:29" x14ac:dyDescent="0.25">
      <c r="A3419" t="s">
        <v>3112</v>
      </c>
      <c r="B3419">
        <v>49</v>
      </c>
      <c r="C3419" t="str">
        <f t="shared" si="156"/>
        <v>Adult</v>
      </c>
      <c r="D3419" t="s">
        <v>117</v>
      </c>
      <c r="E3419" t="s">
        <v>57</v>
      </c>
      <c r="F3419">
        <v>0.01</v>
      </c>
      <c r="G3419">
        <v>1</v>
      </c>
      <c r="H3419" s="1">
        <v>41500</v>
      </c>
      <c r="I3419" s="1" t="str">
        <f t="shared" si="157"/>
        <v xml:space="preserve"> Aug</v>
      </c>
      <c r="J3419">
        <v>35079</v>
      </c>
      <c r="K3419" t="s">
        <v>28</v>
      </c>
      <c r="L3419">
        <v>32</v>
      </c>
      <c r="M3419">
        <v>0.63</v>
      </c>
      <c r="N3419" t="s">
        <v>48</v>
      </c>
      <c r="O3419" t="s">
        <v>40</v>
      </c>
      <c r="P3419" t="s">
        <v>3113</v>
      </c>
      <c r="Q3419" t="s">
        <v>75</v>
      </c>
      <c r="R3419">
        <v>559.59</v>
      </c>
      <c r="S3419" t="s">
        <v>68</v>
      </c>
      <c r="T3419">
        <v>4932</v>
      </c>
      <c r="U3419">
        <v>2062.75</v>
      </c>
      <c r="V3419" s="1">
        <v>41502</v>
      </c>
      <c r="W3419" t="s">
        <v>42</v>
      </c>
      <c r="X3419">
        <v>19.989999999999998</v>
      </c>
      <c r="Y3419" t="s">
        <v>111</v>
      </c>
      <c r="Z3419">
        <v>60.98</v>
      </c>
      <c r="AA3419">
        <v>77520</v>
      </c>
      <c r="AB3419">
        <f t="shared" si="158"/>
        <v>1951.36</v>
      </c>
      <c r="AC3419">
        <f t="shared" si="159"/>
        <v>1931.8463999999999</v>
      </c>
    </row>
    <row r="3420" spans="1:29" x14ac:dyDescent="0.25">
      <c r="A3420" t="s">
        <v>3114</v>
      </c>
      <c r="B3420">
        <v>49</v>
      </c>
      <c r="C3420" t="str">
        <f t="shared" si="156"/>
        <v>Adult</v>
      </c>
      <c r="D3420" t="s">
        <v>117</v>
      </c>
      <c r="E3420" t="s">
        <v>57</v>
      </c>
      <c r="F3420">
        <v>0.02</v>
      </c>
      <c r="G3420">
        <v>1</v>
      </c>
      <c r="H3420" s="1">
        <v>41500</v>
      </c>
      <c r="I3420" s="1" t="str">
        <f t="shared" si="157"/>
        <v xml:space="preserve"> Aug</v>
      </c>
      <c r="J3420">
        <v>35079</v>
      </c>
      <c r="K3420" t="s">
        <v>28</v>
      </c>
      <c r="L3420">
        <v>13</v>
      </c>
      <c r="M3420">
        <v>0.65</v>
      </c>
      <c r="N3420" t="s">
        <v>48</v>
      </c>
      <c r="O3420" t="s">
        <v>73</v>
      </c>
      <c r="P3420" t="s">
        <v>1859</v>
      </c>
      <c r="Q3420" t="s">
        <v>154</v>
      </c>
      <c r="R3420">
        <v>-30.6935</v>
      </c>
      <c r="S3420" t="s">
        <v>68</v>
      </c>
      <c r="T3420">
        <v>4931</v>
      </c>
      <c r="U3420">
        <v>71.569999999999993</v>
      </c>
      <c r="V3420" s="1">
        <v>41502</v>
      </c>
      <c r="W3420" t="s">
        <v>34</v>
      </c>
      <c r="X3420">
        <v>4.95</v>
      </c>
      <c r="Y3420" t="s">
        <v>111</v>
      </c>
      <c r="Z3420">
        <v>4.9800000000000004</v>
      </c>
      <c r="AA3420">
        <v>78745</v>
      </c>
      <c r="AB3420">
        <f t="shared" si="158"/>
        <v>64.740000000000009</v>
      </c>
      <c r="AC3420">
        <f t="shared" si="159"/>
        <v>63.445200000000007</v>
      </c>
    </row>
    <row r="3421" spans="1:29" x14ac:dyDescent="0.25">
      <c r="A3421" t="s">
        <v>283</v>
      </c>
      <c r="B3421">
        <v>49</v>
      </c>
      <c r="C3421" t="str">
        <f t="shared" si="156"/>
        <v>Adult</v>
      </c>
      <c r="D3421" t="s">
        <v>284</v>
      </c>
      <c r="E3421" t="s">
        <v>46</v>
      </c>
      <c r="F3421">
        <v>0.06</v>
      </c>
      <c r="G3421">
        <v>1</v>
      </c>
      <c r="H3421" s="1">
        <v>41501</v>
      </c>
      <c r="I3421" s="1" t="str">
        <f t="shared" si="157"/>
        <v xml:space="preserve"> Aug</v>
      </c>
      <c r="J3421">
        <v>19686</v>
      </c>
      <c r="K3421" t="s">
        <v>131</v>
      </c>
      <c r="L3421">
        <v>2</v>
      </c>
      <c r="M3421">
        <v>0.4</v>
      </c>
      <c r="N3421" t="s">
        <v>96</v>
      </c>
      <c r="O3421" t="s">
        <v>80</v>
      </c>
      <c r="P3421" t="s">
        <v>1121</v>
      </c>
      <c r="Q3421" t="s">
        <v>98</v>
      </c>
      <c r="R3421">
        <v>-53.078699999999998</v>
      </c>
      <c r="S3421" t="s">
        <v>68</v>
      </c>
      <c r="T3421">
        <v>2727</v>
      </c>
      <c r="U3421">
        <v>42.31</v>
      </c>
      <c r="V3421" s="1">
        <v>41501</v>
      </c>
      <c r="W3421" t="s">
        <v>34</v>
      </c>
      <c r="X3421">
        <v>8.51</v>
      </c>
      <c r="Y3421" t="s">
        <v>149</v>
      </c>
      <c r="Z3421">
        <v>17.98</v>
      </c>
      <c r="AA3421">
        <v>62701</v>
      </c>
      <c r="AB3421">
        <f t="shared" si="158"/>
        <v>35.96</v>
      </c>
      <c r="AC3421">
        <f t="shared" si="159"/>
        <v>33.802399999999999</v>
      </c>
    </row>
    <row r="3422" spans="1:29" x14ac:dyDescent="0.25">
      <c r="A3422" t="s">
        <v>1596</v>
      </c>
      <c r="B3422">
        <v>49</v>
      </c>
      <c r="C3422" t="str">
        <f t="shared" si="156"/>
        <v>Adult</v>
      </c>
      <c r="D3422" t="s">
        <v>462</v>
      </c>
      <c r="E3422" t="s">
        <v>46</v>
      </c>
      <c r="F3422">
        <v>0.01</v>
      </c>
      <c r="G3422">
        <v>1</v>
      </c>
      <c r="H3422" s="1">
        <v>41501</v>
      </c>
      <c r="I3422" s="1" t="str">
        <f t="shared" si="157"/>
        <v xml:space="preserve"> Aug</v>
      </c>
      <c r="J3422">
        <v>38176</v>
      </c>
      <c r="K3422" t="s">
        <v>28</v>
      </c>
      <c r="L3422">
        <v>39</v>
      </c>
      <c r="M3422">
        <v>0.4</v>
      </c>
      <c r="N3422" t="s">
        <v>29</v>
      </c>
      <c r="O3422" t="s">
        <v>30</v>
      </c>
      <c r="P3422" t="s">
        <v>2730</v>
      </c>
      <c r="Q3422" t="s">
        <v>61</v>
      </c>
      <c r="R3422">
        <v>-79.08</v>
      </c>
      <c r="S3422" t="s">
        <v>76</v>
      </c>
      <c r="T3422">
        <v>5368</v>
      </c>
      <c r="U3422">
        <v>231.08</v>
      </c>
      <c r="V3422" s="1">
        <v>41502</v>
      </c>
      <c r="W3422" t="s">
        <v>42</v>
      </c>
      <c r="X3422">
        <v>5.57</v>
      </c>
      <c r="Y3422" t="s">
        <v>77</v>
      </c>
      <c r="Z3422">
        <v>5.28</v>
      </c>
      <c r="AA3422">
        <v>35810</v>
      </c>
      <c r="AB3422">
        <f t="shared" si="158"/>
        <v>205.92000000000002</v>
      </c>
      <c r="AC3422">
        <f t="shared" si="159"/>
        <v>203.86080000000001</v>
      </c>
    </row>
    <row r="3423" spans="1:29" x14ac:dyDescent="0.25">
      <c r="A3423" t="s">
        <v>2312</v>
      </c>
      <c r="B3423">
        <v>49</v>
      </c>
      <c r="C3423" t="str">
        <f t="shared" si="156"/>
        <v>Adult</v>
      </c>
      <c r="D3423" t="s">
        <v>1284</v>
      </c>
      <c r="E3423" t="s">
        <v>46</v>
      </c>
      <c r="F3423">
        <v>0.01</v>
      </c>
      <c r="G3423">
        <v>1</v>
      </c>
      <c r="H3423" s="1">
        <v>41501</v>
      </c>
      <c r="I3423" s="1" t="str">
        <f t="shared" si="157"/>
        <v xml:space="preserve"> Aug</v>
      </c>
      <c r="J3423">
        <v>6625</v>
      </c>
      <c r="K3423" t="s">
        <v>28</v>
      </c>
      <c r="L3423">
        <v>23</v>
      </c>
      <c r="M3423">
        <v>0.62</v>
      </c>
      <c r="N3423" t="s">
        <v>48</v>
      </c>
      <c r="O3423" t="s">
        <v>73</v>
      </c>
      <c r="P3423" t="s">
        <v>158</v>
      </c>
      <c r="Q3423" t="s">
        <v>154</v>
      </c>
      <c r="R3423">
        <v>5713.53</v>
      </c>
      <c r="S3423" t="s">
        <v>76</v>
      </c>
      <c r="T3423">
        <v>920</v>
      </c>
      <c r="U3423">
        <v>21062.91</v>
      </c>
      <c r="V3423" s="1">
        <v>41503</v>
      </c>
      <c r="W3423" t="s">
        <v>53</v>
      </c>
      <c r="X3423">
        <v>44.55</v>
      </c>
      <c r="Y3423" t="s">
        <v>132</v>
      </c>
      <c r="Z3423">
        <v>880.98</v>
      </c>
      <c r="AA3423">
        <v>32601</v>
      </c>
      <c r="AB3423">
        <f t="shared" si="158"/>
        <v>20262.54</v>
      </c>
      <c r="AC3423">
        <f t="shared" si="159"/>
        <v>20059.9146</v>
      </c>
    </row>
    <row r="3424" spans="1:29" x14ac:dyDescent="0.25">
      <c r="A3424" t="s">
        <v>1596</v>
      </c>
      <c r="B3424">
        <v>49</v>
      </c>
      <c r="C3424" t="str">
        <f t="shared" si="156"/>
        <v>Adult</v>
      </c>
      <c r="D3424" t="s">
        <v>462</v>
      </c>
      <c r="E3424" t="s">
        <v>46</v>
      </c>
      <c r="F3424">
        <v>0.06</v>
      </c>
      <c r="G3424">
        <v>1</v>
      </c>
      <c r="H3424" s="1">
        <v>41501</v>
      </c>
      <c r="I3424" s="1" t="str">
        <f t="shared" si="157"/>
        <v xml:space="preserve"> Aug</v>
      </c>
      <c r="J3424">
        <v>38176</v>
      </c>
      <c r="K3424" t="s">
        <v>28</v>
      </c>
      <c r="L3424">
        <v>48</v>
      </c>
      <c r="M3424">
        <v>0.52</v>
      </c>
      <c r="N3424" t="s">
        <v>29</v>
      </c>
      <c r="O3424" t="s">
        <v>59</v>
      </c>
      <c r="P3424" t="s">
        <v>1657</v>
      </c>
      <c r="Q3424" t="s">
        <v>88</v>
      </c>
      <c r="R3424">
        <v>74.75</v>
      </c>
      <c r="S3424" t="s">
        <v>76</v>
      </c>
      <c r="T3424">
        <v>5369</v>
      </c>
      <c r="U3424">
        <v>428.36</v>
      </c>
      <c r="V3424" s="1">
        <v>41503</v>
      </c>
      <c r="W3424" t="s">
        <v>42</v>
      </c>
      <c r="X3424">
        <v>2.25</v>
      </c>
      <c r="Y3424" t="s">
        <v>77</v>
      </c>
      <c r="Z3424">
        <v>9.11</v>
      </c>
      <c r="AA3424">
        <v>35810</v>
      </c>
      <c r="AB3424">
        <f t="shared" si="158"/>
        <v>437.28</v>
      </c>
      <c r="AC3424">
        <f t="shared" si="159"/>
        <v>411.04319999999996</v>
      </c>
    </row>
    <row r="3425" spans="1:29" x14ac:dyDescent="0.25">
      <c r="A3425" t="s">
        <v>872</v>
      </c>
      <c r="B3425">
        <v>49</v>
      </c>
      <c r="C3425" t="str">
        <f t="shared" si="156"/>
        <v>Adult</v>
      </c>
      <c r="D3425" t="s">
        <v>284</v>
      </c>
      <c r="E3425" t="s">
        <v>46</v>
      </c>
      <c r="F3425">
        <v>0.04</v>
      </c>
      <c r="G3425">
        <v>1</v>
      </c>
      <c r="H3425" s="1">
        <v>41501</v>
      </c>
      <c r="I3425" s="1" t="str">
        <f t="shared" si="157"/>
        <v xml:space="preserve"> Aug</v>
      </c>
      <c r="J3425">
        <v>19686</v>
      </c>
      <c r="K3425" t="s">
        <v>131</v>
      </c>
      <c r="L3425">
        <v>11</v>
      </c>
      <c r="M3425">
        <v>0.4</v>
      </c>
      <c r="N3425" t="s">
        <v>29</v>
      </c>
      <c r="O3425" t="s">
        <v>30</v>
      </c>
      <c r="P3425" t="s">
        <v>2533</v>
      </c>
      <c r="Q3425" t="s">
        <v>67</v>
      </c>
      <c r="R3425">
        <v>12.7585</v>
      </c>
      <c r="S3425" t="s">
        <v>68</v>
      </c>
      <c r="T3425">
        <v>2728</v>
      </c>
      <c r="U3425">
        <v>152.66999999999999</v>
      </c>
      <c r="V3425" s="1">
        <v>41503</v>
      </c>
      <c r="W3425" t="s">
        <v>34</v>
      </c>
      <c r="X3425">
        <v>4.9800000000000004</v>
      </c>
      <c r="Y3425" t="s">
        <v>149</v>
      </c>
      <c r="Z3425">
        <v>12.95</v>
      </c>
      <c r="AA3425">
        <v>60107</v>
      </c>
      <c r="AB3425">
        <f t="shared" si="158"/>
        <v>142.44999999999999</v>
      </c>
      <c r="AC3425">
        <f t="shared" si="159"/>
        <v>136.75199999999998</v>
      </c>
    </row>
    <row r="3426" spans="1:29" x14ac:dyDescent="0.25">
      <c r="A3426" t="s">
        <v>942</v>
      </c>
      <c r="B3426">
        <v>49</v>
      </c>
      <c r="C3426" t="str">
        <f t="shared" si="156"/>
        <v>Adult</v>
      </c>
      <c r="D3426" t="s">
        <v>943</v>
      </c>
      <c r="E3426" t="s">
        <v>57</v>
      </c>
      <c r="F3426">
        <v>0.01</v>
      </c>
      <c r="G3426">
        <v>1</v>
      </c>
      <c r="H3426" s="1">
        <v>41502</v>
      </c>
      <c r="I3426" s="1" t="str">
        <f t="shared" si="157"/>
        <v xml:space="preserve"> Aug</v>
      </c>
      <c r="J3426">
        <v>47040</v>
      </c>
      <c r="K3426" t="s">
        <v>28</v>
      </c>
      <c r="L3426">
        <v>38</v>
      </c>
      <c r="M3426">
        <v>0.38</v>
      </c>
      <c r="N3426" t="s">
        <v>29</v>
      </c>
      <c r="O3426" t="s">
        <v>30</v>
      </c>
      <c r="P3426" t="s">
        <v>700</v>
      </c>
      <c r="Q3426" t="s">
        <v>67</v>
      </c>
      <c r="R3426">
        <v>8.1005000000000003</v>
      </c>
      <c r="S3426" t="s">
        <v>76</v>
      </c>
      <c r="T3426">
        <v>6611</v>
      </c>
      <c r="U3426">
        <v>487.98</v>
      </c>
      <c r="V3426" s="1">
        <v>41503</v>
      </c>
      <c r="W3426" t="s">
        <v>34</v>
      </c>
      <c r="X3426">
        <v>7.17</v>
      </c>
      <c r="Y3426" t="s">
        <v>103</v>
      </c>
      <c r="Z3426">
        <v>12.53</v>
      </c>
      <c r="AA3426">
        <v>70003</v>
      </c>
      <c r="AB3426">
        <f t="shared" si="158"/>
        <v>476.14</v>
      </c>
      <c r="AC3426">
        <f t="shared" si="159"/>
        <v>471.37860000000001</v>
      </c>
    </row>
    <row r="3427" spans="1:29" x14ac:dyDescent="0.25">
      <c r="A3427" t="s">
        <v>292</v>
      </c>
      <c r="B3427">
        <v>49</v>
      </c>
      <c r="C3427" t="str">
        <f t="shared" si="156"/>
        <v>Adult</v>
      </c>
      <c r="D3427" t="s">
        <v>1166</v>
      </c>
      <c r="E3427" t="s">
        <v>57</v>
      </c>
      <c r="F3427">
        <v>0.01</v>
      </c>
      <c r="G3427">
        <v>1</v>
      </c>
      <c r="H3427" s="1">
        <v>41502</v>
      </c>
      <c r="I3427" s="1" t="str">
        <f t="shared" si="157"/>
        <v xml:space="preserve"> Aug</v>
      </c>
      <c r="J3427">
        <v>24227</v>
      </c>
      <c r="K3427" t="s">
        <v>131</v>
      </c>
      <c r="L3427">
        <v>24</v>
      </c>
      <c r="M3427">
        <v>0.57999999999999996</v>
      </c>
      <c r="N3427" t="s">
        <v>96</v>
      </c>
      <c r="O3427" t="s">
        <v>30</v>
      </c>
      <c r="P3427">
        <v>6340</v>
      </c>
      <c r="Q3427" t="s">
        <v>105</v>
      </c>
      <c r="R3427">
        <v>424.63799999999998</v>
      </c>
      <c r="S3427" t="s">
        <v>76</v>
      </c>
      <c r="T3427">
        <v>3400</v>
      </c>
      <c r="U3427">
        <v>1840.8534999999999</v>
      </c>
      <c r="V3427" s="1">
        <v>41504</v>
      </c>
      <c r="W3427" t="s">
        <v>34</v>
      </c>
      <c r="X3427">
        <v>2.79</v>
      </c>
      <c r="Y3427" t="s">
        <v>77</v>
      </c>
      <c r="Z3427">
        <v>85.99</v>
      </c>
      <c r="AA3427">
        <v>35630</v>
      </c>
      <c r="AB3427">
        <f t="shared" si="158"/>
        <v>2063.7599999999998</v>
      </c>
      <c r="AC3427">
        <f t="shared" si="159"/>
        <v>2043.1223999999997</v>
      </c>
    </row>
    <row r="3428" spans="1:29" x14ac:dyDescent="0.25">
      <c r="A3428" t="s">
        <v>3115</v>
      </c>
      <c r="B3428">
        <v>49</v>
      </c>
      <c r="C3428" t="str">
        <f t="shared" si="156"/>
        <v>Adult</v>
      </c>
      <c r="D3428" t="s">
        <v>3116</v>
      </c>
      <c r="E3428" t="s">
        <v>38</v>
      </c>
      <c r="F3428">
        <v>0.06</v>
      </c>
      <c r="G3428">
        <v>1</v>
      </c>
      <c r="H3428" s="1">
        <v>41502</v>
      </c>
      <c r="I3428" s="1" t="str">
        <f t="shared" si="157"/>
        <v xml:space="preserve"> Aug</v>
      </c>
      <c r="J3428">
        <v>1382</v>
      </c>
      <c r="K3428" t="s">
        <v>47</v>
      </c>
      <c r="L3428">
        <v>5</v>
      </c>
      <c r="M3428">
        <v>0.81</v>
      </c>
      <c r="N3428" t="s">
        <v>96</v>
      </c>
      <c r="O3428" t="s">
        <v>59</v>
      </c>
      <c r="P3428" t="s">
        <v>1615</v>
      </c>
      <c r="Q3428" t="s">
        <v>105</v>
      </c>
      <c r="R3428">
        <v>-107.096</v>
      </c>
      <c r="S3428" t="s">
        <v>33</v>
      </c>
      <c r="T3428">
        <v>207</v>
      </c>
      <c r="U3428">
        <v>89.334999999999994</v>
      </c>
      <c r="V3428" s="1">
        <v>41506</v>
      </c>
      <c r="W3428" t="s">
        <v>34</v>
      </c>
      <c r="X3428">
        <v>2.5</v>
      </c>
      <c r="Y3428" t="s">
        <v>155</v>
      </c>
      <c r="Z3428">
        <v>20.99</v>
      </c>
      <c r="AA3428">
        <v>6033</v>
      </c>
      <c r="AB3428">
        <f t="shared" si="158"/>
        <v>104.94999999999999</v>
      </c>
      <c r="AC3428">
        <f t="shared" si="159"/>
        <v>98.652999999999992</v>
      </c>
    </row>
    <row r="3429" spans="1:29" x14ac:dyDescent="0.25">
      <c r="A3429" t="s">
        <v>3117</v>
      </c>
      <c r="B3429">
        <v>49</v>
      </c>
      <c r="C3429" t="str">
        <f t="shared" si="156"/>
        <v>Adult</v>
      </c>
      <c r="D3429" t="s">
        <v>3116</v>
      </c>
      <c r="E3429" t="s">
        <v>38</v>
      </c>
      <c r="F3429">
        <v>0.02</v>
      </c>
      <c r="G3429">
        <v>1</v>
      </c>
      <c r="H3429" s="1">
        <v>41502</v>
      </c>
      <c r="I3429" s="1" t="str">
        <f t="shared" si="157"/>
        <v xml:space="preserve"> Aug</v>
      </c>
      <c r="J3429">
        <v>1382</v>
      </c>
      <c r="K3429" t="s">
        <v>47</v>
      </c>
      <c r="L3429">
        <v>31</v>
      </c>
      <c r="M3429">
        <v>0.62</v>
      </c>
      <c r="N3429" t="s">
        <v>48</v>
      </c>
      <c r="O3429" t="s">
        <v>73</v>
      </c>
      <c r="P3429" t="s">
        <v>1005</v>
      </c>
      <c r="Q3429" t="s">
        <v>154</v>
      </c>
      <c r="R3429">
        <v>487.17</v>
      </c>
      <c r="S3429" t="s">
        <v>33</v>
      </c>
      <c r="T3429">
        <v>209</v>
      </c>
      <c r="U3429">
        <v>7180.83</v>
      </c>
      <c r="V3429" s="1">
        <v>41509</v>
      </c>
      <c r="W3429" t="s">
        <v>53</v>
      </c>
      <c r="X3429">
        <v>64.66</v>
      </c>
      <c r="Y3429" t="s">
        <v>155</v>
      </c>
      <c r="Z3429">
        <v>220.98</v>
      </c>
      <c r="AA3429">
        <v>6484</v>
      </c>
      <c r="AB3429">
        <f t="shared" si="158"/>
        <v>6850.38</v>
      </c>
      <c r="AC3429">
        <f t="shared" si="159"/>
        <v>6713.3724000000002</v>
      </c>
    </row>
    <row r="3430" spans="1:29" x14ac:dyDescent="0.25">
      <c r="A3430" t="s">
        <v>2605</v>
      </c>
      <c r="B3430">
        <v>49</v>
      </c>
      <c r="C3430" t="str">
        <f t="shared" si="156"/>
        <v>Adult</v>
      </c>
      <c r="D3430" t="s">
        <v>3116</v>
      </c>
      <c r="E3430" t="s">
        <v>38</v>
      </c>
      <c r="F3430">
        <v>0.06</v>
      </c>
      <c r="G3430">
        <v>1</v>
      </c>
      <c r="H3430" s="1">
        <v>41502</v>
      </c>
      <c r="I3430" s="1" t="str">
        <f t="shared" si="157"/>
        <v xml:space="preserve"> Aug</v>
      </c>
      <c r="J3430">
        <v>1382</v>
      </c>
      <c r="K3430" t="s">
        <v>47</v>
      </c>
      <c r="L3430">
        <v>39</v>
      </c>
      <c r="M3430">
        <v>0.38</v>
      </c>
      <c r="N3430" t="s">
        <v>29</v>
      </c>
      <c r="O3430" t="s">
        <v>30</v>
      </c>
      <c r="P3430" t="s">
        <v>1099</v>
      </c>
      <c r="Q3430" t="s">
        <v>67</v>
      </c>
      <c r="R3430">
        <v>-130.66300000000001</v>
      </c>
      <c r="S3430" t="s">
        <v>33</v>
      </c>
      <c r="T3430">
        <v>208</v>
      </c>
      <c r="U3430">
        <v>158.46</v>
      </c>
      <c r="V3430" s="1">
        <v>41509</v>
      </c>
      <c r="W3430" t="s">
        <v>34</v>
      </c>
      <c r="X3430">
        <v>5.26</v>
      </c>
      <c r="Y3430" t="s">
        <v>155</v>
      </c>
      <c r="Z3430">
        <v>3.98</v>
      </c>
      <c r="AA3430">
        <v>6360</v>
      </c>
      <c r="AB3430">
        <f t="shared" si="158"/>
        <v>155.22</v>
      </c>
      <c r="AC3430">
        <f t="shared" si="159"/>
        <v>145.9068</v>
      </c>
    </row>
    <row r="3431" spans="1:29" x14ac:dyDescent="0.25">
      <c r="A3431" t="s">
        <v>2802</v>
      </c>
      <c r="B3431">
        <v>49</v>
      </c>
      <c r="C3431" t="str">
        <f t="shared" si="156"/>
        <v>Adult</v>
      </c>
      <c r="D3431" t="s">
        <v>2719</v>
      </c>
      <c r="E3431" t="s">
        <v>46</v>
      </c>
      <c r="F3431">
        <v>0.09</v>
      </c>
      <c r="G3431">
        <v>1</v>
      </c>
      <c r="H3431" s="1">
        <v>41502</v>
      </c>
      <c r="I3431" s="1" t="str">
        <f t="shared" si="157"/>
        <v xml:space="preserve"> Aug</v>
      </c>
      <c r="J3431">
        <v>30114</v>
      </c>
      <c r="K3431" t="s">
        <v>47</v>
      </c>
      <c r="L3431">
        <v>7</v>
      </c>
      <c r="M3431">
        <v>0.41</v>
      </c>
      <c r="N3431" t="s">
        <v>96</v>
      </c>
      <c r="O3431" t="s">
        <v>40</v>
      </c>
      <c r="P3431" t="s">
        <v>191</v>
      </c>
      <c r="Q3431" t="s">
        <v>192</v>
      </c>
      <c r="R3431">
        <v>-362.88</v>
      </c>
      <c r="S3431" t="s">
        <v>33</v>
      </c>
      <c r="T3431">
        <v>4235</v>
      </c>
      <c r="U3431">
        <v>4667.28</v>
      </c>
      <c r="V3431" s="1">
        <v>41509</v>
      </c>
      <c r="W3431" t="s">
        <v>42</v>
      </c>
      <c r="X3431">
        <v>24.49</v>
      </c>
      <c r="Y3431" t="s">
        <v>136</v>
      </c>
      <c r="Z3431">
        <v>699.99</v>
      </c>
      <c r="AA3431">
        <v>10605</v>
      </c>
      <c r="AB3431">
        <f t="shared" si="158"/>
        <v>4899.93</v>
      </c>
      <c r="AC3431">
        <f t="shared" si="159"/>
        <v>4458.9363000000003</v>
      </c>
    </row>
    <row r="3432" spans="1:29" x14ac:dyDescent="0.25">
      <c r="A3432" t="s">
        <v>64</v>
      </c>
      <c r="B3432">
        <v>49</v>
      </c>
      <c r="C3432" t="str">
        <f t="shared" si="156"/>
        <v>Adult</v>
      </c>
      <c r="D3432" t="s">
        <v>1935</v>
      </c>
      <c r="E3432" t="s">
        <v>27</v>
      </c>
      <c r="F3432">
        <v>0.06</v>
      </c>
      <c r="G3432">
        <v>1</v>
      </c>
      <c r="H3432" s="1">
        <v>41503</v>
      </c>
      <c r="I3432" s="1" t="str">
        <f t="shared" si="157"/>
        <v xml:space="preserve"> Aug</v>
      </c>
      <c r="J3432">
        <v>12710</v>
      </c>
      <c r="K3432" t="s">
        <v>58</v>
      </c>
      <c r="L3432">
        <v>37</v>
      </c>
      <c r="M3432">
        <v>0.36</v>
      </c>
      <c r="N3432" t="s">
        <v>29</v>
      </c>
      <c r="O3432" t="s">
        <v>30</v>
      </c>
      <c r="P3432" t="s">
        <v>1122</v>
      </c>
      <c r="Q3432" t="s">
        <v>61</v>
      </c>
      <c r="R3432">
        <v>745.45</v>
      </c>
      <c r="S3432" t="s">
        <v>68</v>
      </c>
      <c r="T3432">
        <v>1775</v>
      </c>
      <c r="U3432">
        <v>2116.62</v>
      </c>
      <c r="V3432" s="1">
        <v>41503</v>
      </c>
      <c r="W3432" t="s">
        <v>34</v>
      </c>
      <c r="X3432">
        <v>13.88</v>
      </c>
      <c r="Y3432" t="s">
        <v>69</v>
      </c>
      <c r="Z3432">
        <v>55.98</v>
      </c>
      <c r="AA3432">
        <v>55372</v>
      </c>
      <c r="AB3432">
        <f t="shared" si="158"/>
        <v>2071.2599999999998</v>
      </c>
      <c r="AC3432">
        <f t="shared" si="159"/>
        <v>1946.9843999999998</v>
      </c>
    </row>
    <row r="3433" spans="1:29" x14ac:dyDescent="0.25">
      <c r="A3433" t="s">
        <v>3118</v>
      </c>
      <c r="B3433">
        <v>49</v>
      </c>
      <c r="C3433" t="str">
        <f t="shared" si="156"/>
        <v>Adult</v>
      </c>
      <c r="D3433" t="s">
        <v>1953</v>
      </c>
      <c r="E3433" t="s">
        <v>57</v>
      </c>
      <c r="F3433">
        <v>0.08</v>
      </c>
      <c r="G3433">
        <v>1</v>
      </c>
      <c r="H3433" s="1">
        <v>41503</v>
      </c>
      <c r="I3433" s="1" t="str">
        <f t="shared" si="157"/>
        <v xml:space="preserve"> Aug</v>
      </c>
      <c r="J3433">
        <v>3463</v>
      </c>
      <c r="K3433" t="s">
        <v>58</v>
      </c>
      <c r="L3433">
        <v>43</v>
      </c>
      <c r="M3433">
        <v>0.37</v>
      </c>
      <c r="N3433" t="s">
        <v>29</v>
      </c>
      <c r="O3433" t="s">
        <v>30</v>
      </c>
      <c r="P3433" t="s">
        <v>1451</v>
      </c>
      <c r="Q3433" t="s">
        <v>61</v>
      </c>
      <c r="R3433">
        <v>-212.51</v>
      </c>
      <c r="S3433" t="s">
        <v>68</v>
      </c>
      <c r="T3433">
        <v>503</v>
      </c>
      <c r="U3433">
        <v>264.75</v>
      </c>
      <c r="V3433" s="1">
        <v>41504</v>
      </c>
      <c r="W3433" t="s">
        <v>34</v>
      </c>
      <c r="X3433">
        <v>8.4</v>
      </c>
      <c r="Y3433" t="s">
        <v>262</v>
      </c>
      <c r="Z3433">
        <v>6.48</v>
      </c>
      <c r="AA3433">
        <v>63385</v>
      </c>
      <c r="AB3433">
        <f t="shared" si="158"/>
        <v>278.64000000000004</v>
      </c>
      <c r="AC3433">
        <f t="shared" si="159"/>
        <v>256.34880000000004</v>
      </c>
    </row>
    <row r="3434" spans="1:29" x14ac:dyDescent="0.25">
      <c r="A3434" t="s">
        <v>787</v>
      </c>
      <c r="B3434">
        <v>49</v>
      </c>
      <c r="C3434" t="str">
        <f t="shared" si="156"/>
        <v>Adult</v>
      </c>
      <c r="D3434" t="s">
        <v>117</v>
      </c>
      <c r="E3434" t="s">
        <v>38</v>
      </c>
      <c r="F3434">
        <v>0.03</v>
      </c>
      <c r="G3434">
        <v>1</v>
      </c>
      <c r="H3434" s="1">
        <v>41503</v>
      </c>
      <c r="I3434" s="1" t="str">
        <f t="shared" si="157"/>
        <v xml:space="preserve"> Aug</v>
      </c>
      <c r="J3434">
        <v>11491</v>
      </c>
      <c r="K3434" t="s">
        <v>47</v>
      </c>
      <c r="L3434">
        <v>38</v>
      </c>
      <c r="M3434">
        <v>0.41</v>
      </c>
      <c r="N3434" t="s">
        <v>48</v>
      </c>
      <c r="O3434" t="s">
        <v>30</v>
      </c>
      <c r="P3434" t="s">
        <v>1759</v>
      </c>
      <c r="Q3434" t="s">
        <v>82</v>
      </c>
      <c r="R3434">
        <v>739.48</v>
      </c>
      <c r="S3434" t="s">
        <v>68</v>
      </c>
      <c r="T3434">
        <v>1592</v>
      </c>
      <c r="U3434">
        <v>1785.74</v>
      </c>
      <c r="V3434" s="1">
        <v>41505</v>
      </c>
      <c r="W3434" t="s">
        <v>42</v>
      </c>
      <c r="X3434">
        <v>7.23</v>
      </c>
      <c r="Y3434" t="s">
        <v>111</v>
      </c>
      <c r="Z3434">
        <v>48.04</v>
      </c>
      <c r="AA3434">
        <v>76017</v>
      </c>
      <c r="AB3434">
        <f t="shared" si="158"/>
        <v>1825.52</v>
      </c>
      <c r="AC3434">
        <f t="shared" si="159"/>
        <v>1770.7544</v>
      </c>
    </row>
    <row r="3435" spans="1:29" x14ac:dyDescent="0.25">
      <c r="A3435" t="s">
        <v>799</v>
      </c>
      <c r="B3435">
        <v>49</v>
      </c>
      <c r="C3435" t="str">
        <f t="shared" si="156"/>
        <v>Adult</v>
      </c>
      <c r="D3435" t="s">
        <v>800</v>
      </c>
      <c r="E3435" t="s">
        <v>46</v>
      </c>
      <c r="F3435">
        <v>0.1</v>
      </c>
      <c r="G3435">
        <v>1</v>
      </c>
      <c r="H3435" s="1">
        <v>41503</v>
      </c>
      <c r="I3435" s="1" t="str">
        <f t="shared" si="157"/>
        <v xml:space="preserve"> Aug</v>
      </c>
      <c r="J3435">
        <v>47232</v>
      </c>
      <c r="K3435" t="s">
        <v>39</v>
      </c>
      <c r="L3435">
        <v>39</v>
      </c>
      <c r="M3435">
        <v>0.81</v>
      </c>
      <c r="N3435" t="s">
        <v>29</v>
      </c>
      <c r="O3435" t="s">
        <v>30</v>
      </c>
      <c r="P3435" t="s">
        <v>1052</v>
      </c>
      <c r="Q3435" t="s">
        <v>32</v>
      </c>
      <c r="R3435">
        <v>-138.82</v>
      </c>
      <c r="S3435" t="s">
        <v>76</v>
      </c>
      <c r="T3435">
        <v>6641</v>
      </c>
      <c r="U3435">
        <v>546.4</v>
      </c>
      <c r="V3435" s="1">
        <v>41505</v>
      </c>
      <c r="W3435" t="s">
        <v>42</v>
      </c>
      <c r="X3435">
        <v>4.53</v>
      </c>
      <c r="Y3435" t="s">
        <v>272</v>
      </c>
      <c r="Z3435">
        <v>15.14</v>
      </c>
      <c r="AA3435">
        <v>41011</v>
      </c>
      <c r="AB3435">
        <f t="shared" si="158"/>
        <v>590.46</v>
      </c>
      <c r="AC3435">
        <f t="shared" si="159"/>
        <v>531.41399999999999</v>
      </c>
    </row>
    <row r="3436" spans="1:29" x14ac:dyDescent="0.25">
      <c r="A3436" t="s">
        <v>1355</v>
      </c>
      <c r="B3436">
        <v>49</v>
      </c>
      <c r="C3436" t="str">
        <f t="shared" si="156"/>
        <v>Adult</v>
      </c>
      <c r="D3436" t="s">
        <v>2713</v>
      </c>
      <c r="E3436" t="s">
        <v>57</v>
      </c>
      <c r="F3436">
        <v>0.05</v>
      </c>
      <c r="G3436">
        <v>1</v>
      </c>
      <c r="H3436" s="1">
        <v>41503</v>
      </c>
      <c r="I3436" s="1" t="str">
        <f t="shared" si="157"/>
        <v xml:space="preserve"> Aug</v>
      </c>
      <c r="J3436">
        <v>22820</v>
      </c>
      <c r="K3436" t="s">
        <v>28</v>
      </c>
      <c r="L3436">
        <v>34</v>
      </c>
      <c r="M3436">
        <v>0.75</v>
      </c>
      <c r="N3436" t="s">
        <v>96</v>
      </c>
      <c r="O3436" t="s">
        <v>139</v>
      </c>
      <c r="P3436" t="s">
        <v>1487</v>
      </c>
      <c r="Q3436" t="s">
        <v>102</v>
      </c>
      <c r="R3436">
        <v>-116.21</v>
      </c>
      <c r="S3436" t="s">
        <v>33</v>
      </c>
      <c r="T3436">
        <v>3174</v>
      </c>
      <c r="U3436">
        <v>209.12</v>
      </c>
      <c r="V3436" s="1">
        <v>41505</v>
      </c>
      <c r="W3436" t="s">
        <v>34</v>
      </c>
      <c r="X3436">
        <v>4.38</v>
      </c>
      <c r="Y3436" t="s">
        <v>257</v>
      </c>
      <c r="Z3436">
        <v>5.98</v>
      </c>
      <c r="AA3436">
        <v>5701</v>
      </c>
      <c r="AB3436">
        <f t="shared" si="158"/>
        <v>203.32000000000002</v>
      </c>
      <c r="AC3436">
        <f t="shared" si="159"/>
        <v>193.15400000000002</v>
      </c>
    </row>
    <row r="3437" spans="1:29" x14ac:dyDescent="0.25">
      <c r="A3437" t="s">
        <v>3022</v>
      </c>
      <c r="B3437">
        <v>49</v>
      </c>
      <c r="C3437" t="str">
        <f t="shared" si="156"/>
        <v>Adult</v>
      </c>
      <c r="D3437" t="s">
        <v>2591</v>
      </c>
      <c r="E3437" t="s">
        <v>27</v>
      </c>
      <c r="F3437">
        <v>0.09</v>
      </c>
      <c r="G3437">
        <v>1</v>
      </c>
      <c r="H3437" s="1">
        <v>41503</v>
      </c>
      <c r="I3437" s="1" t="str">
        <f t="shared" si="157"/>
        <v xml:space="preserve"> Aug</v>
      </c>
      <c r="J3437">
        <v>17409</v>
      </c>
      <c r="K3437" t="s">
        <v>39</v>
      </c>
      <c r="L3437">
        <v>31</v>
      </c>
      <c r="M3437">
        <v>0.78</v>
      </c>
      <c r="N3437" t="s">
        <v>96</v>
      </c>
      <c r="O3437" t="s">
        <v>30</v>
      </c>
      <c r="P3437" t="s">
        <v>2662</v>
      </c>
      <c r="Q3437" t="s">
        <v>102</v>
      </c>
      <c r="R3437">
        <v>-158.87</v>
      </c>
      <c r="S3437" t="s">
        <v>68</v>
      </c>
      <c r="T3437">
        <v>2402</v>
      </c>
      <c r="U3437">
        <v>633.55999999999995</v>
      </c>
      <c r="V3437" s="1">
        <v>41505</v>
      </c>
      <c r="W3437" t="s">
        <v>34</v>
      </c>
      <c r="X3437">
        <v>6.5</v>
      </c>
      <c r="Y3437" t="s">
        <v>149</v>
      </c>
      <c r="Z3437">
        <v>20.97</v>
      </c>
      <c r="AA3437">
        <v>60035</v>
      </c>
      <c r="AB3437">
        <f t="shared" si="158"/>
        <v>650.06999999999994</v>
      </c>
      <c r="AC3437">
        <f t="shared" si="159"/>
        <v>591.56369999999993</v>
      </c>
    </row>
    <row r="3438" spans="1:29" x14ac:dyDescent="0.25">
      <c r="A3438" t="s">
        <v>1998</v>
      </c>
      <c r="B3438">
        <v>49</v>
      </c>
      <c r="C3438" t="str">
        <f t="shared" si="156"/>
        <v>Adult</v>
      </c>
      <c r="D3438" t="s">
        <v>2713</v>
      </c>
      <c r="E3438" t="s">
        <v>57</v>
      </c>
      <c r="F3438">
        <v>0</v>
      </c>
      <c r="G3438">
        <v>1</v>
      </c>
      <c r="H3438" s="1">
        <v>41503</v>
      </c>
      <c r="I3438" s="1" t="str">
        <f t="shared" si="157"/>
        <v xml:space="preserve"> Aug</v>
      </c>
      <c r="J3438">
        <v>22820</v>
      </c>
      <c r="K3438" t="s">
        <v>28</v>
      </c>
      <c r="L3438">
        <v>18</v>
      </c>
      <c r="M3438">
        <v>0.4</v>
      </c>
      <c r="N3438" t="s">
        <v>29</v>
      </c>
      <c r="O3438" t="s">
        <v>59</v>
      </c>
      <c r="P3438" t="s">
        <v>1833</v>
      </c>
      <c r="Q3438" t="s">
        <v>232</v>
      </c>
      <c r="R3438">
        <v>21.49</v>
      </c>
      <c r="S3438" t="s">
        <v>33</v>
      </c>
      <c r="T3438">
        <v>3175</v>
      </c>
      <c r="U3438">
        <v>144.84</v>
      </c>
      <c r="V3438" s="1">
        <v>41506</v>
      </c>
      <c r="W3438" t="s">
        <v>34</v>
      </c>
      <c r="X3438">
        <v>2.82</v>
      </c>
      <c r="Y3438" t="s">
        <v>204</v>
      </c>
      <c r="Z3438">
        <v>7.89</v>
      </c>
      <c r="AA3438">
        <v>4072</v>
      </c>
      <c r="AB3438">
        <f t="shared" si="158"/>
        <v>142.01999999999998</v>
      </c>
      <c r="AC3438">
        <f t="shared" si="159"/>
        <v>142.01999999999998</v>
      </c>
    </row>
    <row r="3439" spans="1:29" x14ac:dyDescent="0.25">
      <c r="A3439" t="s">
        <v>787</v>
      </c>
      <c r="B3439">
        <v>49</v>
      </c>
      <c r="C3439" t="str">
        <f t="shared" si="156"/>
        <v>Adult</v>
      </c>
      <c r="D3439" t="s">
        <v>117</v>
      </c>
      <c r="E3439" t="s">
        <v>38</v>
      </c>
      <c r="F3439">
        <v>0.06</v>
      </c>
      <c r="G3439">
        <v>1</v>
      </c>
      <c r="H3439" s="1">
        <v>41503</v>
      </c>
      <c r="I3439" s="1" t="str">
        <f t="shared" si="157"/>
        <v xml:space="preserve"> Aug</v>
      </c>
      <c r="J3439">
        <v>11491</v>
      </c>
      <c r="K3439" t="s">
        <v>47</v>
      </c>
      <c r="L3439">
        <v>26</v>
      </c>
      <c r="M3439">
        <v>0.66</v>
      </c>
      <c r="N3439" t="s">
        <v>96</v>
      </c>
      <c r="O3439" t="s">
        <v>139</v>
      </c>
      <c r="P3439" t="s">
        <v>3119</v>
      </c>
      <c r="Q3439" t="s">
        <v>102</v>
      </c>
      <c r="R3439">
        <v>-80.11</v>
      </c>
      <c r="S3439" t="s">
        <v>68</v>
      </c>
      <c r="T3439">
        <v>1591</v>
      </c>
      <c r="U3439">
        <v>165.37</v>
      </c>
      <c r="V3439" s="1">
        <v>41512</v>
      </c>
      <c r="W3439" t="s">
        <v>34</v>
      </c>
      <c r="X3439">
        <v>4.07</v>
      </c>
      <c r="Y3439" t="s">
        <v>111</v>
      </c>
      <c r="Z3439">
        <v>6.6</v>
      </c>
      <c r="AA3439">
        <v>76017</v>
      </c>
      <c r="AB3439">
        <f t="shared" si="158"/>
        <v>171.6</v>
      </c>
      <c r="AC3439">
        <f t="shared" si="159"/>
        <v>161.304</v>
      </c>
    </row>
    <row r="3440" spans="1:29" x14ac:dyDescent="0.25">
      <c r="A3440" t="s">
        <v>1847</v>
      </c>
      <c r="B3440">
        <v>49</v>
      </c>
      <c r="C3440" t="str">
        <f t="shared" si="156"/>
        <v>Adult</v>
      </c>
      <c r="D3440" t="s">
        <v>418</v>
      </c>
      <c r="E3440" t="s">
        <v>57</v>
      </c>
      <c r="F3440">
        <v>0.01</v>
      </c>
      <c r="G3440">
        <v>1</v>
      </c>
      <c r="H3440" s="1">
        <v>41504</v>
      </c>
      <c r="I3440" s="1" t="str">
        <f t="shared" si="157"/>
        <v xml:space="preserve"> Aug</v>
      </c>
      <c r="J3440">
        <v>57921</v>
      </c>
      <c r="K3440" t="s">
        <v>131</v>
      </c>
      <c r="L3440">
        <v>8</v>
      </c>
      <c r="M3440">
        <v>0.64</v>
      </c>
      <c r="N3440" t="s">
        <v>96</v>
      </c>
      <c r="O3440" t="s">
        <v>139</v>
      </c>
      <c r="P3440" t="s">
        <v>751</v>
      </c>
      <c r="Q3440" t="s">
        <v>102</v>
      </c>
      <c r="R3440">
        <v>-42.12</v>
      </c>
      <c r="S3440" t="s">
        <v>76</v>
      </c>
      <c r="T3440">
        <v>8112</v>
      </c>
      <c r="U3440">
        <v>45.24</v>
      </c>
      <c r="V3440" s="1">
        <v>41504</v>
      </c>
      <c r="W3440" t="s">
        <v>34</v>
      </c>
      <c r="X3440">
        <v>4.62</v>
      </c>
      <c r="Y3440" t="s">
        <v>132</v>
      </c>
      <c r="Z3440">
        <v>4.9800000000000004</v>
      </c>
      <c r="AA3440">
        <v>33772</v>
      </c>
      <c r="AB3440">
        <f t="shared" si="158"/>
        <v>39.840000000000003</v>
      </c>
      <c r="AC3440">
        <f t="shared" si="159"/>
        <v>39.441600000000001</v>
      </c>
    </row>
    <row r="3441" spans="1:29" x14ac:dyDescent="0.25">
      <c r="A3441" t="s">
        <v>579</v>
      </c>
      <c r="B3441">
        <v>49</v>
      </c>
      <c r="C3441" t="str">
        <f t="shared" si="156"/>
        <v>Adult</v>
      </c>
      <c r="D3441" t="s">
        <v>248</v>
      </c>
      <c r="E3441" t="s">
        <v>46</v>
      </c>
      <c r="F3441">
        <v>0.05</v>
      </c>
      <c r="G3441">
        <v>1</v>
      </c>
      <c r="H3441" s="1">
        <v>41504</v>
      </c>
      <c r="I3441" s="1" t="str">
        <f t="shared" si="157"/>
        <v xml:space="preserve"> Aug</v>
      </c>
      <c r="J3441">
        <v>50246</v>
      </c>
      <c r="K3441" t="s">
        <v>131</v>
      </c>
      <c r="L3441">
        <v>14</v>
      </c>
      <c r="M3441">
        <v>0.37</v>
      </c>
      <c r="N3441" t="s">
        <v>29</v>
      </c>
      <c r="O3441" t="s">
        <v>30</v>
      </c>
      <c r="P3441" t="s">
        <v>959</v>
      </c>
      <c r="Q3441" t="s">
        <v>61</v>
      </c>
      <c r="R3441">
        <v>-47.67</v>
      </c>
      <c r="S3441" t="s">
        <v>52</v>
      </c>
      <c r="T3441">
        <v>7038</v>
      </c>
      <c r="U3441">
        <v>102.04</v>
      </c>
      <c r="V3441" s="1">
        <v>41505</v>
      </c>
      <c r="W3441" t="s">
        <v>42</v>
      </c>
      <c r="X3441">
        <v>7.37</v>
      </c>
      <c r="Y3441" t="s">
        <v>320</v>
      </c>
      <c r="Z3441">
        <v>6.48</v>
      </c>
      <c r="AA3441">
        <v>83616</v>
      </c>
      <c r="AB3441">
        <f t="shared" si="158"/>
        <v>90.72</v>
      </c>
      <c r="AC3441">
        <f t="shared" si="159"/>
        <v>86.183999999999997</v>
      </c>
    </row>
    <row r="3442" spans="1:29" x14ac:dyDescent="0.25">
      <c r="A3442" t="s">
        <v>163</v>
      </c>
      <c r="B3442">
        <v>49</v>
      </c>
      <c r="C3442" t="str">
        <f t="shared" si="156"/>
        <v>Adult</v>
      </c>
      <c r="D3442" t="s">
        <v>164</v>
      </c>
      <c r="E3442" t="s">
        <v>57</v>
      </c>
      <c r="F3442">
        <v>0.02</v>
      </c>
      <c r="G3442">
        <v>1</v>
      </c>
      <c r="H3442" s="1">
        <v>41504</v>
      </c>
      <c r="I3442" s="1" t="str">
        <f t="shared" si="157"/>
        <v xml:space="preserve"> Aug</v>
      </c>
      <c r="J3442">
        <v>13094</v>
      </c>
      <c r="K3442" t="s">
        <v>39</v>
      </c>
      <c r="L3442">
        <v>7</v>
      </c>
      <c r="M3442">
        <v>0.38</v>
      </c>
      <c r="N3442" t="s">
        <v>29</v>
      </c>
      <c r="O3442" t="s">
        <v>59</v>
      </c>
      <c r="P3442" t="s">
        <v>1176</v>
      </c>
      <c r="Q3442" t="s">
        <v>61</v>
      </c>
      <c r="R3442">
        <v>71.209999999999994</v>
      </c>
      <c r="S3442" t="s">
        <v>76</v>
      </c>
      <c r="T3442">
        <v>1825</v>
      </c>
      <c r="U3442">
        <v>283.57</v>
      </c>
      <c r="V3442" s="1">
        <v>41505</v>
      </c>
      <c r="W3442" t="s">
        <v>34</v>
      </c>
      <c r="X3442">
        <v>5.08</v>
      </c>
      <c r="Y3442" t="s">
        <v>166</v>
      </c>
      <c r="Z3442">
        <v>37.94</v>
      </c>
      <c r="AA3442">
        <v>29915</v>
      </c>
      <c r="AB3442">
        <f t="shared" si="158"/>
        <v>265.58</v>
      </c>
      <c r="AC3442">
        <f t="shared" si="159"/>
        <v>260.26839999999999</v>
      </c>
    </row>
    <row r="3443" spans="1:29" x14ac:dyDescent="0.25">
      <c r="A3443" t="s">
        <v>659</v>
      </c>
      <c r="B3443">
        <v>49</v>
      </c>
      <c r="C3443" t="str">
        <f t="shared" si="156"/>
        <v>Adult</v>
      </c>
      <c r="D3443" t="s">
        <v>2378</v>
      </c>
      <c r="E3443" t="s">
        <v>38</v>
      </c>
      <c r="F3443">
        <v>0.09</v>
      </c>
      <c r="G3443">
        <v>1</v>
      </c>
      <c r="H3443" s="1">
        <v>41504</v>
      </c>
      <c r="I3443" s="1" t="str">
        <f t="shared" si="157"/>
        <v xml:space="preserve"> Aug</v>
      </c>
      <c r="J3443">
        <v>26688</v>
      </c>
      <c r="K3443" t="s">
        <v>131</v>
      </c>
      <c r="L3443">
        <v>7</v>
      </c>
      <c r="M3443">
        <v>0.43</v>
      </c>
      <c r="N3443" t="s">
        <v>29</v>
      </c>
      <c r="O3443" t="s">
        <v>59</v>
      </c>
      <c r="P3443" t="s">
        <v>1865</v>
      </c>
      <c r="Q3443" t="s">
        <v>88</v>
      </c>
      <c r="R3443">
        <v>12.02</v>
      </c>
      <c r="S3443" t="s">
        <v>52</v>
      </c>
      <c r="T3443">
        <v>3733</v>
      </c>
      <c r="U3443">
        <v>69.400000000000006</v>
      </c>
      <c r="V3443" s="1">
        <v>41505</v>
      </c>
      <c r="W3443" t="s">
        <v>34</v>
      </c>
      <c r="X3443">
        <v>1.0900000000000001</v>
      </c>
      <c r="Y3443" t="s">
        <v>661</v>
      </c>
      <c r="Z3443">
        <v>9.93</v>
      </c>
      <c r="AA3443">
        <v>59715</v>
      </c>
      <c r="AB3443">
        <f t="shared" si="158"/>
        <v>69.509999999999991</v>
      </c>
      <c r="AC3443">
        <f t="shared" si="159"/>
        <v>63.254099999999994</v>
      </c>
    </row>
    <row r="3444" spans="1:29" x14ac:dyDescent="0.25">
      <c r="A3444" t="s">
        <v>1775</v>
      </c>
      <c r="B3444">
        <v>49</v>
      </c>
      <c r="C3444" t="str">
        <f t="shared" si="156"/>
        <v>Adult</v>
      </c>
      <c r="D3444" t="s">
        <v>1630</v>
      </c>
      <c r="E3444" t="s">
        <v>57</v>
      </c>
      <c r="F3444">
        <v>0.05</v>
      </c>
      <c r="G3444">
        <v>1</v>
      </c>
      <c r="H3444" s="1">
        <v>41504</v>
      </c>
      <c r="I3444" s="1" t="str">
        <f t="shared" si="157"/>
        <v xml:space="preserve"> Aug</v>
      </c>
      <c r="J3444">
        <v>27232</v>
      </c>
      <c r="K3444" t="s">
        <v>39</v>
      </c>
      <c r="L3444">
        <v>19</v>
      </c>
      <c r="M3444">
        <v>0.59</v>
      </c>
      <c r="N3444" t="s">
        <v>29</v>
      </c>
      <c r="O3444" t="s">
        <v>30</v>
      </c>
      <c r="P3444" t="s">
        <v>795</v>
      </c>
      <c r="Q3444" t="s">
        <v>88</v>
      </c>
      <c r="R3444">
        <v>30.21</v>
      </c>
      <c r="S3444" t="s">
        <v>33</v>
      </c>
      <c r="T3444">
        <v>3819</v>
      </c>
      <c r="U3444">
        <v>639.29999999999995</v>
      </c>
      <c r="V3444" s="1">
        <v>41506</v>
      </c>
      <c r="W3444" t="s">
        <v>34</v>
      </c>
      <c r="X3444">
        <v>7.73</v>
      </c>
      <c r="Y3444" t="s">
        <v>43</v>
      </c>
      <c r="Z3444">
        <v>34.99</v>
      </c>
      <c r="AA3444">
        <v>21221</v>
      </c>
      <c r="AB3444">
        <f t="shared" si="158"/>
        <v>664.81000000000006</v>
      </c>
      <c r="AC3444">
        <f t="shared" si="159"/>
        <v>631.56950000000006</v>
      </c>
    </row>
    <row r="3445" spans="1:29" x14ac:dyDescent="0.25">
      <c r="A3445" t="s">
        <v>1847</v>
      </c>
      <c r="B3445">
        <v>49</v>
      </c>
      <c r="C3445" t="str">
        <f t="shared" si="156"/>
        <v>Adult</v>
      </c>
      <c r="D3445" t="s">
        <v>418</v>
      </c>
      <c r="E3445" t="s">
        <v>57</v>
      </c>
      <c r="F3445">
        <v>0.08</v>
      </c>
      <c r="G3445">
        <v>1</v>
      </c>
      <c r="H3445" s="1">
        <v>41504</v>
      </c>
      <c r="I3445" s="1" t="str">
        <f t="shared" si="157"/>
        <v xml:space="preserve"> Aug</v>
      </c>
      <c r="J3445">
        <v>57921</v>
      </c>
      <c r="K3445" t="s">
        <v>131</v>
      </c>
      <c r="L3445">
        <v>7</v>
      </c>
      <c r="M3445">
        <v>0.59</v>
      </c>
      <c r="N3445" t="s">
        <v>29</v>
      </c>
      <c r="O3445" t="s">
        <v>139</v>
      </c>
      <c r="P3445" t="s">
        <v>994</v>
      </c>
      <c r="Q3445" t="s">
        <v>88</v>
      </c>
      <c r="R3445">
        <v>-45.94</v>
      </c>
      <c r="S3445" t="s">
        <v>76</v>
      </c>
      <c r="T3445">
        <v>8113</v>
      </c>
      <c r="U3445">
        <v>148.05000000000001</v>
      </c>
      <c r="V3445" s="1">
        <v>41506</v>
      </c>
      <c r="W3445" t="s">
        <v>34</v>
      </c>
      <c r="X3445">
        <v>8.99</v>
      </c>
      <c r="Y3445" t="s">
        <v>132</v>
      </c>
      <c r="Z3445">
        <v>21.38</v>
      </c>
      <c r="AA3445">
        <v>33772</v>
      </c>
      <c r="AB3445">
        <f t="shared" si="158"/>
        <v>149.66</v>
      </c>
      <c r="AC3445">
        <f t="shared" si="159"/>
        <v>137.68719999999999</v>
      </c>
    </row>
    <row r="3446" spans="1:29" x14ac:dyDescent="0.25">
      <c r="A3446" t="s">
        <v>659</v>
      </c>
      <c r="B3446">
        <v>49</v>
      </c>
      <c r="C3446" t="str">
        <f t="shared" si="156"/>
        <v>Adult</v>
      </c>
      <c r="D3446" t="s">
        <v>2378</v>
      </c>
      <c r="E3446" t="s">
        <v>38</v>
      </c>
      <c r="F3446">
        <v>0.06</v>
      </c>
      <c r="G3446">
        <v>1</v>
      </c>
      <c r="H3446" s="1">
        <v>41504</v>
      </c>
      <c r="I3446" s="1" t="str">
        <f t="shared" si="157"/>
        <v xml:space="preserve"> Aug</v>
      </c>
      <c r="J3446">
        <v>26688</v>
      </c>
      <c r="K3446" t="s">
        <v>131</v>
      </c>
      <c r="L3446">
        <v>21</v>
      </c>
      <c r="M3446">
        <v>0.56999999999999995</v>
      </c>
      <c r="N3446" t="s">
        <v>29</v>
      </c>
      <c r="O3446" t="s">
        <v>30</v>
      </c>
      <c r="P3446" t="s">
        <v>2272</v>
      </c>
      <c r="Q3446" t="s">
        <v>214</v>
      </c>
      <c r="R3446">
        <v>57.17</v>
      </c>
      <c r="S3446" t="s">
        <v>52</v>
      </c>
      <c r="T3446">
        <v>3732</v>
      </c>
      <c r="U3446">
        <v>424.13</v>
      </c>
      <c r="V3446" s="1">
        <v>41506</v>
      </c>
      <c r="W3446" t="s">
        <v>34</v>
      </c>
      <c r="X3446">
        <v>3.99</v>
      </c>
      <c r="Y3446" t="s">
        <v>661</v>
      </c>
      <c r="Z3446">
        <v>20.27</v>
      </c>
      <c r="AA3446">
        <v>59715</v>
      </c>
      <c r="AB3446">
        <f t="shared" si="158"/>
        <v>425.67</v>
      </c>
      <c r="AC3446">
        <f t="shared" si="159"/>
        <v>400.12980000000005</v>
      </c>
    </row>
    <row r="3447" spans="1:29" x14ac:dyDescent="0.25">
      <c r="A3447" t="s">
        <v>878</v>
      </c>
      <c r="B3447">
        <v>49</v>
      </c>
      <c r="C3447" t="str">
        <f t="shared" si="156"/>
        <v>Adult</v>
      </c>
      <c r="D3447" t="s">
        <v>779</v>
      </c>
      <c r="E3447" t="s">
        <v>57</v>
      </c>
      <c r="F3447">
        <v>0.08</v>
      </c>
      <c r="G3447">
        <v>1</v>
      </c>
      <c r="H3447" s="1">
        <v>41505</v>
      </c>
      <c r="I3447" s="1" t="str">
        <f t="shared" si="157"/>
        <v xml:space="preserve"> Aug</v>
      </c>
      <c r="J3447">
        <v>2368</v>
      </c>
      <c r="K3447" t="s">
        <v>58</v>
      </c>
      <c r="L3447">
        <v>36</v>
      </c>
      <c r="M3447">
        <v>0.43</v>
      </c>
      <c r="N3447" t="s">
        <v>29</v>
      </c>
      <c r="O3447" t="s">
        <v>30</v>
      </c>
      <c r="P3447" t="s">
        <v>402</v>
      </c>
      <c r="Q3447" t="s">
        <v>214</v>
      </c>
      <c r="R3447">
        <v>-229.67</v>
      </c>
      <c r="S3447" t="s">
        <v>33</v>
      </c>
      <c r="T3447">
        <v>344</v>
      </c>
      <c r="U3447">
        <v>508.73</v>
      </c>
      <c r="V3447" s="1">
        <v>41507</v>
      </c>
      <c r="W3447" t="s">
        <v>34</v>
      </c>
      <c r="X3447">
        <v>13.32</v>
      </c>
      <c r="Y3447" t="s">
        <v>208</v>
      </c>
      <c r="Z3447">
        <v>14.81</v>
      </c>
      <c r="AA3447">
        <v>44070</v>
      </c>
      <c r="AB3447">
        <f t="shared" si="158"/>
        <v>533.16</v>
      </c>
      <c r="AC3447">
        <f t="shared" si="159"/>
        <v>490.50719999999995</v>
      </c>
    </row>
    <row r="3448" spans="1:29" x14ac:dyDescent="0.25">
      <c r="A3448" t="s">
        <v>3120</v>
      </c>
      <c r="B3448">
        <v>49</v>
      </c>
      <c r="C3448" t="str">
        <f t="shared" si="156"/>
        <v>Adult</v>
      </c>
      <c r="D3448" t="s">
        <v>535</v>
      </c>
      <c r="E3448" t="s">
        <v>46</v>
      </c>
      <c r="F3448">
        <v>0.01</v>
      </c>
      <c r="G3448">
        <v>1</v>
      </c>
      <c r="H3448" s="1">
        <v>41505</v>
      </c>
      <c r="I3448" s="1" t="str">
        <f t="shared" si="157"/>
        <v xml:space="preserve"> Aug</v>
      </c>
      <c r="J3448">
        <v>59783</v>
      </c>
      <c r="K3448" t="s">
        <v>47</v>
      </c>
      <c r="L3448">
        <v>36</v>
      </c>
      <c r="M3448">
        <v>0.55000000000000004</v>
      </c>
      <c r="N3448" t="s">
        <v>29</v>
      </c>
      <c r="O3448" t="s">
        <v>139</v>
      </c>
      <c r="P3448" t="s">
        <v>769</v>
      </c>
      <c r="Q3448" t="s">
        <v>481</v>
      </c>
      <c r="R3448">
        <v>-60.07</v>
      </c>
      <c r="S3448" t="s">
        <v>52</v>
      </c>
      <c r="T3448">
        <v>8371</v>
      </c>
      <c r="U3448">
        <v>77.430000000000007</v>
      </c>
      <c r="V3448" s="1">
        <v>41510</v>
      </c>
      <c r="W3448" t="s">
        <v>34</v>
      </c>
      <c r="X3448">
        <v>2.56</v>
      </c>
      <c r="Y3448" t="s">
        <v>537</v>
      </c>
      <c r="Z3448">
        <v>2.08</v>
      </c>
      <c r="AA3448">
        <v>85023</v>
      </c>
      <c r="AB3448">
        <f t="shared" si="158"/>
        <v>74.88</v>
      </c>
      <c r="AC3448">
        <f t="shared" si="159"/>
        <v>74.131199999999993</v>
      </c>
    </row>
    <row r="3449" spans="1:29" x14ac:dyDescent="0.25">
      <c r="A3449" t="s">
        <v>1447</v>
      </c>
      <c r="B3449">
        <v>49</v>
      </c>
      <c r="C3449" t="str">
        <f t="shared" si="156"/>
        <v>Adult</v>
      </c>
      <c r="D3449" t="s">
        <v>2616</v>
      </c>
      <c r="E3449" t="s">
        <v>46</v>
      </c>
      <c r="F3449">
        <v>0.1</v>
      </c>
      <c r="G3449">
        <v>1</v>
      </c>
      <c r="H3449" s="1">
        <v>41506</v>
      </c>
      <c r="I3449" s="1" t="str">
        <f t="shared" si="157"/>
        <v xml:space="preserve"> Aug</v>
      </c>
      <c r="J3449">
        <v>59233</v>
      </c>
      <c r="K3449" t="s">
        <v>28</v>
      </c>
      <c r="L3449">
        <v>30</v>
      </c>
      <c r="M3449">
        <v>0.49</v>
      </c>
      <c r="N3449" t="s">
        <v>48</v>
      </c>
      <c r="O3449" t="s">
        <v>139</v>
      </c>
      <c r="P3449" t="s">
        <v>506</v>
      </c>
      <c r="Q3449" t="s">
        <v>82</v>
      </c>
      <c r="R3449">
        <v>7.69</v>
      </c>
      <c r="S3449" t="s">
        <v>68</v>
      </c>
      <c r="T3449">
        <v>8293</v>
      </c>
      <c r="U3449">
        <v>397.17</v>
      </c>
      <c r="V3449" s="1">
        <v>41506</v>
      </c>
      <c r="W3449" t="s">
        <v>42</v>
      </c>
      <c r="X3449">
        <v>5</v>
      </c>
      <c r="Y3449" t="s">
        <v>416</v>
      </c>
      <c r="Z3449">
        <v>14.34</v>
      </c>
      <c r="AA3449">
        <v>47374</v>
      </c>
      <c r="AB3449">
        <f t="shared" si="158"/>
        <v>430.2</v>
      </c>
      <c r="AC3449">
        <f t="shared" si="159"/>
        <v>387.18</v>
      </c>
    </row>
    <row r="3450" spans="1:29" x14ac:dyDescent="0.25">
      <c r="A3450" t="s">
        <v>3121</v>
      </c>
      <c r="B3450">
        <v>49</v>
      </c>
      <c r="C3450" t="str">
        <f t="shared" si="156"/>
        <v>Adult</v>
      </c>
      <c r="D3450" t="s">
        <v>3122</v>
      </c>
      <c r="E3450" t="s">
        <v>38</v>
      </c>
      <c r="F3450">
        <v>0.05</v>
      </c>
      <c r="G3450">
        <v>1</v>
      </c>
      <c r="H3450" s="1">
        <v>41506</v>
      </c>
      <c r="I3450" s="1" t="str">
        <f t="shared" si="157"/>
        <v xml:space="preserve"> Aug</v>
      </c>
      <c r="J3450">
        <v>9152</v>
      </c>
      <c r="K3450" t="s">
        <v>39</v>
      </c>
      <c r="L3450">
        <v>43</v>
      </c>
      <c r="M3450">
        <v>0.6</v>
      </c>
      <c r="N3450" t="s">
        <v>96</v>
      </c>
      <c r="O3450" t="s">
        <v>80</v>
      </c>
      <c r="P3450" t="s">
        <v>1909</v>
      </c>
      <c r="Q3450" t="s">
        <v>105</v>
      </c>
      <c r="R3450">
        <v>-129.69</v>
      </c>
      <c r="S3450" t="s">
        <v>76</v>
      </c>
      <c r="T3450">
        <v>1260</v>
      </c>
      <c r="U3450">
        <v>292.80799999999999</v>
      </c>
      <c r="V3450" s="1">
        <v>41506</v>
      </c>
      <c r="W3450" t="s">
        <v>34</v>
      </c>
      <c r="X3450">
        <v>5.03</v>
      </c>
      <c r="Y3450" t="s">
        <v>132</v>
      </c>
      <c r="Z3450">
        <v>7.99</v>
      </c>
      <c r="AA3450">
        <v>34239</v>
      </c>
      <c r="AB3450">
        <f t="shared" si="158"/>
        <v>343.57</v>
      </c>
      <c r="AC3450">
        <f t="shared" si="159"/>
        <v>326.39150000000001</v>
      </c>
    </row>
    <row r="3451" spans="1:29" x14ac:dyDescent="0.25">
      <c r="A3451" t="s">
        <v>229</v>
      </c>
      <c r="B3451">
        <v>49</v>
      </c>
      <c r="C3451" t="str">
        <f t="shared" si="156"/>
        <v>Adult</v>
      </c>
      <c r="D3451" t="s">
        <v>3065</v>
      </c>
      <c r="E3451" t="s">
        <v>46</v>
      </c>
      <c r="F3451">
        <v>0.03</v>
      </c>
      <c r="G3451">
        <v>1</v>
      </c>
      <c r="H3451" s="1">
        <v>41506</v>
      </c>
      <c r="I3451" s="1" t="str">
        <f t="shared" si="157"/>
        <v xml:space="preserve"> Aug</v>
      </c>
      <c r="J3451">
        <v>26023</v>
      </c>
      <c r="K3451" t="s">
        <v>28</v>
      </c>
      <c r="L3451">
        <v>49</v>
      </c>
      <c r="M3451">
        <v>0.38</v>
      </c>
      <c r="N3451" t="s">
        <v>29</v>
      </c>
      <c r="O3451" t="s">
        <v>59</v>
      </c>
      <c r="P3451" t="s">
        <v>2982</v>
      </c>
      <c r="Q3451" t="s">
        <v>232</v>
      </c>
      <c r="R3451">
        <v>19.86</v>
      </c>
      <c r="S3451" t="s">
        <v>68</v>
      </c>
      <c r="T3451">
        <v>3641</v>
      </c>
      <c r="U3451">
        <v>120.77</v>
      </c>
      <c r="V3451" s="1">
        <v>41507</v>
      </c>
      <c r="W3451" t="s">
        <v>34</v>
      </c>
      <c r="X3451">
        <v>1.02</v>
      </c>
      <c r="Y3451" t="s">
        <v>149</v>
      </c>
      <c r="Z3451">
        <v>2.4700000000000002</v>
      </c>
      <c r="AA3451">
        <v>60544</v>
      </c>
      <c r="AB3451">
        <f t="shared" si="158"/>
        <v>121.03000000000002</v>
      </c>
      <c r="AC3451">
        <f t="shared" si="159"/>
        <v>117.39910000000002</v>
      </c>
    </row>
    <row r="3452" spans="1:29" x14ac:dyDescent="0.25">
      <c r="A3452" t="s">
        <v>3123</v>
      </c>
      <c r="B3452">
        <v>49</v>
      </c>
      <c r="C3452" t="str">
        <f t="shared" si="156"/>
        <v>Adult</v>
      </c>
      <c r="D3452" t="s">
        <v>3124</v>
      </c>
      <c r="E3452" t="s">
        <v>38</v>
      </c>
      <c r="F3452">
        <v>0.1</v>
      </c>
      <c r="G3452">
        <v>1</v>
      </c>
      <c r="H3452" s="1">
        <v>41506</v>
      </c>
      <c r="I3452" s="1" t="str">
        <f t="shared" si="157"/>
        <v xml:space="preserve"> Aug</v>
      </c>
      <c r="J3452">
        <v>25154</v>
      </c>
      <c r="K3452" t="s">
        <v>28</v>
      </c>
      <c r="L3452">
        <v>16</v>
      </c>
      <c r="M3452">
        <v>0.48</v>
      </c>
      <c r="N3452" t="s">
        <v>29</v>
      </c>
      <c r="O3452" t="s">
        <v>59</v>
      </c>
      <c r="P3452" t="s">
        <v>1107</v>
      </c>
      <c r="Q3452" t="s">
        <v>88</v>
      </c>
      <c r="R3452">
        <v>13.84</v>
      </c>
      <c r="S3452" t="s">
        <v>68</v>
      </c>
      <c r="T3452">
        <v>3533</v>
      </c>
      <c r="U3452">
        <v>102.5</v>
      </c>
      <c r="V3452" s="1">
        <v>41507</v>
      </c>
      <c r="W3452" t="s">
        <v>34</v>
      </c>
      <c r="X3452">
        <v>1.5</v>
      </c>
      <c r="Y3452" t="s">
        <v>416</v>
      </c>
      <c r="Z3452">
        <v>6.68</v>
      </c>
      <c r="AA3452">
        <v>46342</v>
      </c>
      <c r="AB3452">
        <f t="shared" si="158"/>
        <v>106.88</v>
      </c>
      <c r="AC3452">
        <f t="shared" si="159"/>
        <v>96.191999999999993</v>
      </c>
    </row>
    <row r="3453" spans="1:29" x14ac:dyDescent="0.25">
      <c r="A3453" t="s">
        <v>1447</v>
      </c>
      <c r="B3453">
        <v>49</v>
      </c>
      <c r="C3453" t="str">
        <f t="shared" si="156"/>
        <v>Adult</v>
      </c>
      <c r="D3453" t="s">
        <v>2616</v>
      </c>
      <c r="E3453" t="s">
        <v>46</v>
      </c>
      <c r="F3453">
        <v>0.08</v>
      </c>
      <c r="G3453">
        <v>1</v>
      </c>
      <c r="H3453" s="1">
        <v>41506</v>
      </c>
      <c r="I3453" s="1" t="str">
        <f t="shared" si="157"/>
        <v xml:space="preserve"> Aug</v>
      </c>
      <c r="J3453">
        <v>59233</v>
      </c>
      <c r="K3453" t="s">
        <v>28</v>
      </c>
      <c r="L3453">
        <v>3</v>
      </c>
      <c r="M3453">
        <v>0.62</v>
      </c>
      <c r="N3453" t="s">
        <v>48</v>
      </c>
      <c r="O3453" t="s">
        <v>73</v>
      </c>
      <c r="P3453" t="s">
        <v>153</v>
      </c>
      <c r="Q3453" t="s">
        <v>154</v>
      </c>
      <c r="R3453">
        <v>-160.46</v>
      </c>
      <c r="S3453" t="s">
        <v>68</v>
      </c>
      <c r="T3453">
        <v>8292</v>
      </c>
      <c r="U3453">
        <v>336.84</v>
      </c>
      <c r="V3453" s="1">
        <v>41508</v>
      </c>
      <c r="W3453" t="s">
        <v>53</v>
      </c>
      <c r="X3453">
        <v>35.840000000000003</v>
      </c>
      <c r="Y3453" t="s">
        <v>416</v>
      </c>
      <c r="Z3453">
        <v>100.98</v>
      </c>
      <c r="AA3453">
        <v>47374</v>
      </c>
      <c r="AB3453">
        <f t="shared" si="158"/>
        <v>302.94</v>
      </c>
      <c r="AC3453">
        <f t="shared" si="159"/>
        <v>278.70479999999998</v>
      </c>
    </row>
    <row r="3454" spans="1:29" x14ac:dyDescent="0.25">
      <c r="A3454" t="s">
        <v>2995</v>
      </c>
      <c r="B3454">
        <v>49</v>
      </c>
      <c r="C3454" t="str">
        <f t="shared" si="156"/>
        <v>Adult</v>
      </c>
      <c r="D3454" t="s">
        <v>3125</v>
      </c>
      <c r="E3454" t="s">
        <v>27</v>
      </c>
      <c r="F3454">
        <v>7.0000000000000007E-2</v>
      </c>
      <c r="G3454">
        <v>1</v>
      </c>
      <c r="H3454" s="1">
        <v>41506</v>
      </c>
      <c r="I3454" s="1" t="str">
        <f t="shared" si="157"/>
        <v xml:space="preserve"> Aug</v>
      </c>
      <c r="J3454">
        <v>15045</v>
      </c>
      <c r="K3454" t="s">
        <v>39</v>
      </c>
      <c r="L3454">
        <v>11</v>
      </c>
      <c r="M3454">
        <v>0.74</v>
      </c>
      <c r="N3454" t="s">
        <v>48</v>
      </c>
      <c r="O3454" t="s">
        <v>49</v>
      </c>
      <c r="P3454" t="s">
        <v>586</v>
      </c>
      <c r="Q3454" t="s">
        <v>51</v>
      </c>
      <c r="R3454">
        <v>-640.6</v>
      </c>
      <c r="S3454" t="s">
        <v>76</v>
      </c>
      <c r="T3454">
        <v>2105</v>
      </c>
      <c r="U3454">
        <v>1378.72</v>
      </c>
      <c r="V3454" s="1">
        <v>41508</v>
      </c>
      <c r="W3454" t="s">
        <v>53</v>
      </c>
      <c r="X3454">
        <v>70.2</v>
      </c>
      <c r="Y3454" t="s">
        <v>366</v>
      </c>
      <c r="Z3454">
        <v>122.99</v>
      </c>
      <c r="AA3454">
        <v>72801</v>
      </c>
      <c r="AB3454">
        <f t="shared" si="158"/>
        <v>1352.8899999999999</v>
      </c>
      <c r="AC3454">
        <f t="shared" si="159"/>
        <v>1258.1876999999999</v>
      </c>
    </row>
    <row r="3455" spans="1:29" x14ac:dyDescent="0.25">
      <c r="A3455" t="s">
        <v>1086</v>
      </c>
      <c r="B3455">
        <v>49</v>
      </c>
      <c r="C3455" t="str">
        <f t="shared" si="156"/>
        <v>Adult</v>
      </c>
      <c r="D3455" t="s">
        <v>1087</v>
      </c>
      <c r="E3455" t="s">
        <v>27</v>
      </c>
      <c r="F3455">
        <v>0</v>
      </c>
      <c r="G3455">
        <v>1</v>
      </c>
      <c r="H3455" s="1">
        <v>41507</v>
      </c>
      <c r="I3455" s="1" t="str">
        <f t="shared" si="157"/>
        <v xml:space="preserve"> Aug</v>
      </c>
      <c r="J3455">
        <v>31204</v>
      </c>
      <c r="K3455" t="s">
        <v>47</v>
      </c>
      <c r="L3455">
        <v>8</v>
      </c>
      <c r="M3455">
        <v>0.38</v>
      </c>
      <c r="N3455" t="s">
        <v>29</v>
      </c>
      <c r="O3455" t="s">
        <v>59</v>
      </c>
      <c r="P3455" t="s">
        <v>527</v>
      </c>
      <c r="Q3455" t="s">
        <v>232</v>
      </c>
      <c r="R3455">
        <v>-0.89</v>
      </c>
      <c r="S3455" t="s">
        <v>52</v>
      </c>
      <c r="T3455">
        <v>4380</v>
      </c>
      <c r="U3455">
        <v>10.46</v>
      </c>
      <c r="V3455" s="1">
        <v>41507</v>
      </c>
      <c r="W3455" t="s">
        <v>34</v>
      </c>
      <c r="X3455">
        <v>0.7</v>
      </c>
      <c r="Y3455" t="s">
        <v>298</v>
      </c>
      <c r="Z3455">
        <v>1.1399999999999999</v>
      </c>
      <c r="AA3455">
        <v>80229</v>
      </c>
      <c r="AB3455">
        <f t="shared" si="158"/>
        <v>9.1199999999999992</v>
      </c>
      <c r="AC3455">
        <f t="shared" si="159"/>
        <v>9.1199999999999992</v>
      </c>
    </row>
    <row r="3456" spans="1:29" x14ac:dyDescent="0.25">
      <c r="A3456" t="s">
        <v>1943</v>
      </c>
      <c r="B3456">
        <v>49</v>
      </c>
      <c r="C3456" t="str">
        <f t="shared" si="156"/>
        <v>Adult</v>
      </c>
      <c r="D3456" t="s">
        <v>1944</v>
      </c>
      <c r="E3456" t="s">
        <v>57</v>
      </c>
      <c r="F3456">
        <v>0.06</v>
      </c>
      <c r="G3456">
        <v>1</v>
      </c>
      <c r="H3456" s="1">
        <v>41507</v>
      </c>
      <c r="I3456" s="1" t="str">
        <f t="shared" si="157"/>
        <v xml:space="preserve"> Aug</v>
      </c>
      <c r="J3456">
        <v>40257</v>
      </c>
      <c r="K3456" t="s">
        <v>39</v>
      </c>
      <c r="L3456">
        <v>24</v>
      </c>
      <c r="M3456">
        <v>0.56999999999999995</v>
      </c>
      <c r="N3456" t="s">
        <v>48</v>
      </c>
      <c r="O3456" t="s">
        <v>40</v>
      </c>
      <c r="P3456" t="s">
        <v>2551</v>
      </c>
      <c r="Q3456" t="s">
        <v>51</v>
      </c>
      <c r="R3456">
        <v>405.5</v>
      </c>
      <c r="S3456" t="s">
        <v>76</v>
      </c>
      <c r="T3456">
        <v>5692</v>
      </c>
      <c r="U3456">
        <v>3201.16</v>
      </c>
      <c r="V3456" s="1">
        <v>41508</v>
      </c>
      <c r="W3456" t="s">
        <v>34</v>
      </c>
      <c r="X3456">
        <v>24.49</v>
      </c>
      <c r="Y3456" t="s">
        <v>291</v>
      </c>
      <c r="Z3456">
        <v>140.81</v>
      </c>
      <c r="AA3456">
        <v>37922</v>
      </c>
      <c r="AB3456">
        <f t="shared" si="158"/>
        <v>3379.44</v>
      </c>
      <c r="AC3456">
        <f t="shared" si="159"/>
        <v>3176.6736000000001</v>
      </c>
    </row>
    <row r="3457" spans="1:29" x14ac:dyDescent="0.25">
      <c r="A3457" t="s">
        <v>2841</v>
      </c>
      <c r="B3457">
        <v>49</v>
      </c>
      <c r="C3457" t="str">
        <f t="shared" si="156"/>
        <v>Adult</v>
      </c>
      <c r="D3457" t="s">
        <v>2434</v>
      </c>
      <c r="E3457" t="s">
        <v>38</v>
      </c>
      <c r="F3457">
        <v>0.1</v>
      </c>
      <c r="G3457">
        <v>1</v>
      </c>
      <c r="H3457" s="1">
        <v>41507</v>
      </c>
      <c r="I3457" s="1" t="str">
        <f t="shared" si="157"/>
        <v xml:space="preserve"> Aug</v>
      </c>
      <c r="J3457">
        <v>30883</v>
      </c>
      <c r="K3457" t="s">
        <v>131</v>
      </c>
      <c r="L3457">
        <v>30</v>
      </c>
      <c r="M3457">
        <v>0.38</v>
      </c>
      <c r="N3457" t="s">
        <v>29</v>
      </c>
      <c r="O3457" t="s">
        <v>59</v>
      </c>
      <c r="P3457" t="s">
        <v>563</v>
      </c>
      <c r="Q3457" t="s">
        <v>61</v>
      </c>
      <c r="R3457">
        <v>59.84</v>
      </c>
      <c r="S3457" t="s">
        <v>68</v>
      </c>
      <c r="T3457">
        <v>4332</v>
      </c>
      <c r="U3457">
        <v>201.37</v>
      </c>
      <c r="V3457" s="1">
        <v>41508</v>
      </c>
      <c r="W3457" t="s">
        <v>34</v>
      </c>
      <c r="X3457">
        <v>1.6</v>
      </c>
      <c r="Y3457" t="s">
        <v>482</v>
      </c>
      <c r="Z3457">
        <v>6.98</v>
      </c>
      <c r="AA3457">
        <v>66215</v>
      </c>
      <c r="AB3457">
        <f t="shared" si="158"/>
        <v>209.4</v>
      </c>
      <c r="AC3457">
        <f t="shared" si="159"/>
        <v>188.46</v>
      </c>
    </row>
    <row r="3458" spans="1:29" x14ac:dyDescent="0.25">
      <c r="A3458" t="s">
        <v>264</v>
      </c>
      <c r="B3458">
        <v>49</v>
      </c>
      <c r="C3458" t="str">
        <f t="shared" si="156"/>
        <v>Adult</v>
      </c>
      <c r="D3458" t="s">
        <v>265</v>
      </c>
      <c r="E3458" t="s">
        <v>46</v>
      </c>
      <c r="F3458">
        <v>0.1</v>
      </c>
      <c r="G3458">
        <v>1</v>
      </c>
      <c r="H3458" s="1">
        <v>41507</v>
      </c>
      <c r="I3458" s="1" t="str">
        <f t="shared" si="157"/>
        <v xml:space="preserve"> Aug</v>
      </c>
      <c r="J3458">
        <v>22053</v>
      </c>
      <c r="K3458" t="s">
        <v>58</v>
      </c>
      <c r="L3458">
        <v>32</v>
      </c>
      <c r="M3458">
        <v>0.37</v>
      </c>
      <c r="N3458" t="s">
        <v>29</v>
      </c>
      <c r="O3458" t="s">
        <v>30</v>
      </c>
      <c r="P3458" t="s">
        <v>3126</v>
      </c>
      <c r="Q3458" t="s">
        <v>67</v>
      </c>
      <c r="R3458">
        <v>112.965</v>
      </c>
      <c r="S3458" t="s">
        <v>68</v>
      </c>
      <c r="T3458">
        <v>3074</v>
      </c>
      <c r="U3458">
        <v>563.08000000000004</v>
      </c>
      <c r="V3458" s="1">
        <v>41509</v>
      </c>
      <c r="W3458" t="s">
        <v>34</v>
      </c>
      <c r="X3458">
        <v>5.23</v>
      </c>
      <c r="Y3458" t="s">
        <v>69</v>
      </c>
      <c r="Z3458">
        <v>18.989999999999998</v>
      </c>
      <c r="AA3458">
        <v>55345</v>
      </c>
      <c r="AB3458">
        <f t="shared" si="158"/>
        <v>607.67999999999995</v>
      </c>
      <c r="AC3458">
        <f t="shared" si="159"/>
        <v>546.91199999999992</v>
      </c>
    </row>
    <row r="3459" spans="1:29" x14ac:dyDescent="0.25">
      <c r="A3459" t="s">
        <v>2292</v>
      </c>
      <c r="B3459">
        <v>49</v>
      </c>
      <c r="C3459" t="str">
        <f t="shared" si="156"/>
        <v>Adult</v>
      </c>
      <c r="D3459" t="s">
        <v>1066</v>
      </c>
      <c r="E3459" t="s">
        <v>46</v>
      </c>
      <c r="F3459">
        <v>0.06</v>
      </c>
      <c r="G3459">
        <v>1</v>
      </c>
      <c r="H3459" s="1">
        <v>41507</v>
      </c>
      <c r="I3459" s="1" t="str">
        <f t="shared" si="157"/>
        <v xml:space="preserve"> Aug</v>
      </c>
      <c r="J3459">
        <v>26693</v>
      </c>
      <c r="K3459" t="s">
        <v>131</v>
      </c>
      <c r="L3459">
        <v>44</v>
      </c>
      <c r="M3459">
        <v>0.55000000000000004</v>
      </c>
      <c r="N3459" t="s">
        <v>96</v>
      </c>
      <c r="O3459" t="s">
        <v>139</v>
      </c>
      <c r="P3459" t="s">
        <v>1480</v>
      </c>
      <c r="Q3459" t="s">
        <v>105</v>
      </c>
      <c r="R3459">
        <v>697.29300000000001</v>
      </c>
      <c r="S3459" t="s">
        <v>76</v>
      </c>
      <c r="T3459">
        <v>3736</v>
      </c>
      <c r="U3459">
        <v>2094.9780000000001</v>
      </c>
      <c r="V3459" s="1">
        <v>41509</v>
      </c>
      <c r="W3459" t="s">
        <v>42</v>
      </c>
      <c r="X3459">
        <v>1.25</v>
      </c>
      <c r="Y3459" t="s">
        <v>638</v>
      </c>
      <c r="Z3459">
        <v>55.99</v>
      </c>
      <c r="AA3459">
        <v>30144</v>
      </c>
      <c r="AB3459">
        <f t="shared" si="158"/>
        <v>2463.56</v>
      </c>
      <c r="AC3459">
        <f t="shared" si="159"/>
        <v>2315.7464</v>
      </c>
    </row>
    <row r="3460" spans="1:29" x14ac:dyDescent="0.25">
      <c r="A3460" t="s">
        <v>1086</v>
      </c>
      <c r="B3460">
        <v>49</v>
      </c>
      <c r="C3460" t="str">
        <f t="shared" si="156"/>
        <v>Adult</v>
      </c>
      <c r="D3460" t="s">
        <v>1087</v>
      </c>
      <c r="E3460" t="s">
        <v>27</v>
      </c>
      <c r="F3460">
        <v>0.02</v>
      </c>
      <c r="G3460">
        <v>1</v>
      </c>
      <c r="H3460" s="1">
        <v>41507</v>
      </c>
      <c r="I3460" s="1" t="str">
        <f t="shared" si="157"/>
        <v xml:space="preserve"> Aug</v>
      </c>
      <c r="J3460">
        <v>31204</v>
      </c>
      <c r="K3460" t="s">
        <v>47</v>
      </c>
      <c r="L3460">
        <v>14</v>
      </c>
      <c r="M3460">
        <v>0.49</v>
      </c>
      <c r="N3460" t="s">
        <v>48</v>
      </c>
      <c r="O3460" t="s">
        <v>139</v>
      </c>
      <c r="P3460" t="s">
        <v>506</v>
      </c>
      <c r="Q3460" t="s">
        <v>82</v>
      </c>
      <c r="R3460">
        <v>75.83</v>
      </c>
      <c r="S3460" t="s">
        <v>52</v>
      </c>
      <c r="T3460">
        <v>4379</v>
      </c>
      <c r="U3460">
        <v>215.52</v>
      </c>
      <c r="V3460" s="1">
        <v>41512</v>
      </c>
      <c r="W3460" t="s">
        <v>34</v>
      </c>
      <c r="X3460">
        <v>5</v>
      </c>
      <c r="Y3460" t="s">
        <v>298</v>
      </c>
      <c r="Z3460">
        <v>14.34</v>
      </c>
      <c r="AA3460">
        <v>80229</v>
      </c>
      <c r="AB3460">
        <f t="shared" si="158"/>
        <v>200.76</v>
      </c>
      <c r="AC3460">
        <f t="shared" si="159"/>
        <v>196.7448</v>
      </c>
    </row>
    <row r="3461" spans="1:29" x14ac:dyDescent="0.25">
      <c r="A3461" t="s">
        <v>1683</v>
      </c>
      <c r="B3461">
        <v>49</v>
      </c>
      <c r="C3461" t="str">
        <f t="shared" si="156"/>
        <v>Adult</v>
      </c>
      <c r="D3461" t="s">
        <v>3054</v>
      </c>
      <c r="E3461" t="s">
        <v>46</v>
      </c>
      <c r="F3461">
        <v>0.08</v>
      </c>
      <c r="G3461">
        <v>1</v>
      </c>
      <c r="H3461" s="1">
        <v>41507</v>
      </c>
      <c r="I3461" s="1" t="str">
        <f t="shared" si="157"/>
        <v xml:space="preserve"> Aug</v>
      </c>
      <c r="J3461">
        <v>45511</v>
      </c>
      <c r="K3461" t="s">
        <v>47</v>
      </c>
      <c r="L3461">
        <v>31</v>
      </c>
      <c r="M3461">
        <v>0.65</v>
      </c>
      <c r="N3461" t="s">
        <v>48</v>
      </c>
      <c r="O3461" t="s">
        <v>73</v>
      </c>
      <c r="P3461" t="s">
        <v>448</v>
      </c>
      <c r="Q3461" t="s">
        <v>75</v>
      </c>
      <c r="R3461">
        <v>-1099.46</v>
      </c>
      <c r="S3461" t="s">
        <v>52</v>
      </c>
      <c r="T3461">
        <v>6405</v>
      </c>
      <c r="U3461">
        <v>951.31</v>
      </c>
      <c r="V3461" s="1">
        <v>41514</v>
      </c>
      <c r="W3461" t="s">
        <v>53</v>
      </c>
      <c r="X3461">
        <v>45.51</v>
      </c>
      <c r="Y3461" t="s">
        <v>89</v>
      </c>
      <c r="Z3461">
        <v>31.76</v>
      </c>
      <c r="AA3461">
        <v>97330</v>
      </c>
      <c r="AB3461">
        <f t="shared" si="158"/>
        <v>984.56000000000006</v>
      </c>
      <c r="AC3461">
        <f t="shared" si="159"/>
        <v>905.79520000000002</v>
      </c>
    </row>
    <row r="3462" spans="1:29" x14ac:dyDescent="0.25">
      <c r="A3462" t="s">
        <v>1013</v>
      </c>
      <c r="B3462">
        <v>49</v>
      </c>
      <c r="C3462" t="str">
        <f t="shared" si="156"/>
        <v>Adult</v>
      </c>
      <c r="D3462" t="s">
        <v>1769</v>
      </c>
      <c r="E3462" t="s">
        <v>46</v>
      </c>
      <c r="F3462">
        <v>7.0000000000000007E-2</v>
      </c>
      <c r="G3462">
        <v>1</v>
      </c>
      <c r="H3462" s="1">
        <v>41508</v>
      </c>
      <c r="I3462" s="1" t="str">
        <f t="shared" si="157"/>
        <v xml:space="preserve"> Aug</v>
      </c>
      <c r="J3462">
        <v>36480</v>
      </c>
      <c r="K3462" t="s">
        <v>131</v>
      </c>
      <c r="L3462">
        <v>44</v>
      </c>
      <c r="M3462">
        <v>0.38</v>
      </c>
      <c r="N3462" t="s">
        <v>29</v>
      </c>
      <c r="O3462" t="s">
        <v>30</v>
      </c>
      <c r="P3462" t="s">
        <v>1124</v>
      </c>
      <c r="Q3462" t="s">
        <v>67</v>
      </c>
      <c r="R3462">
        <v>502.48599999999999</v>
      </c>
      <c r="S3462" t="s">
        <v>68</v>
      </c>
      <c r="T3462">
        <v>5121</v>
      </c>
      <c r="U3462">
        <v>1190.8</v>
      </c>
      <c r="V3462" s="1">
        <v>41509</v>
      </c>
      <c r="W3462" t="s">
        <v>34</v>
      </c>
      <c r="X3462">
        <v>1.49</v>
      </c>
      <c r="Y3462" t="s">
        <v>246</v>
      </c>
      <c r="Z3462">
        <v>28.53</v>
      </c>
      <c r="AA3462">
        <v>48310</v>
      </c>
      <c r="AB3462">
        <f t="shared" si="158"/>
        <v>1255.3200000000002</v>
      </c>
      <c r="AC3462">
        <f t="shared" si="159"/>
        <v>1167.4476000000002</v>
      </c>
    </row>
    <row r="3463" spans="1:29" x14ac:dyDescent="0.25">
      <c r="A3463" t="s">
        <v>2766</v>
      </c>
      <c r="B3463">
        <v>49</v>
      </c>
      <c r="C3463" t="str">
        <f t="shared" si="156"/>
        <v>Adult</v>
      </c>
      <c r="D3463" t="s">
        <v>875</v>
      </c>
      <c r="E3463" t="s">
        <v>27</v>
      </c>
      <c r="F3463">
        <v>0.09</v>
      </c>
      <c r="G3463">
        <v>1</v>
      </c>
      <c r="H3463" s="1">
        <v>41508</v>
      </c>
      <c r="I3463" s="1" t="str">
        <f t="shared" si="157"/>
        <v xml:space="preserve"> Aug</v>
      </c>
      <c r="J3463">
        <v>42950</v>
      </c>
      <c r="K3463" t="s">
        <v>28</v>
      </c>
      <c r="L3463">
        <v>38</v>
      </c>
      <c r="M3463">
        <v>0.56999999999999995</v>
      </c>
      <c r="N3463" t="s">
        <v>96</v>
      </c>
      <c r="O3463" t="s">
        <v>139</v>
      </c>
      <c r="P3463" t="s">
        <v>2932</v>
      </c>
      <c r="Q3463" t="s">
        <v>105</v>
      </c>
      <c r="R3463">
        <v>303.399</v>
      </c>
      <c r="S3463" t="s">
        <v>33</v>
      </c>
      <c r="T3463">
        <v>6064</v>
      </c>
      <c r="U3463">
        <v>1142.4849999999999</v>
      </c>
      <c r="V3463" s="1">
        <v>41509</v>
      </c>
      <c r="W3463" t="s">
        <v>34</v>
      </c>
      <c r="X3463">
        <v>1.25</v>
      </c>
      <c r="Y3463" t="s">
        <v>136</v>
      </c>
      <c r="Z3463">
        <v>35.99</v>
      </c>
      <c r="AA3463">
        <v>10573</v>
      </c>
      <c r="AB3463">
        <f t="shared" si="158"/>
        <v>1367.6200000000001</v>
      </c>
      <c r="AC3463">
        <f t="shared" si="159"/>
        <v>1244.5342000000001</v>
      </c>
    </row>
    <row r="3464" spans="1:29" x14ac:dyDescent="0.25">
      <c r="A3464" t="s">
        <v>2437</v>
      </c>
      <c r="B3464">
        <v>49</v>
      </c>
      <c r="C3464" t="str">
        <f t="shared" si="156"/>
        <v>Adult</v>
      </c>
      <c r="D3464" t="s">
        <v>1960</v>
      </c>
      <c r="E3464" t="s">
        <v>46</v>
      </c>
      <c r="F3464">
        <v>0.09</v>
      </c>
      <c r="G3464">
        <v>1</v>
      </c>
      <c r="H3464" s="1">
        <v>41508</v>
      </c>
      <c r="I3464" s="1" t="str">
        <f t="shared" si="157"/>
        <v xml:space="preserve"> Aug</v>
      </c>
      <c r="J3464">
        <v>31238</v>
      </c>
      <c r="K3464" t="s">
        <v>131</v>
      </c>
      <c r="L3464">
        <v>21</v>
      </c>
      <c r="M3464">
        <v>0.56999999999999995</v>
      </c>
      <c r="N3464" t="s">
        <v>29</v>
      </c>
      <c r="O3464" t="s">
        <v>30</v>
      </c>
      <c r="P3464" t="s">
        <v>1341</v>
      </c>
      <c r="Q3464" t="s">
        <v>214</v>
      </c>
      <c r="R3464">
        <v>2017.64</v>
      </c>
      <c r="S3464" t="s">
        <v>68</v>
      </c>
      <c r="T3464">
        <v>4387</v>
      </c>
      <c r="U3464">
        <v>7512.03</v>
      </c>
      <c r="V3464" s="1">
        <v>41510</v>
      </c>
      <c r="W3464" t="s">
        <v>42</v>
      </c>
      <c r="X3464">
        <v>19.989999999999998</v>
      </c>
      <c r="Y3464" t="s">
        <v>262</v>
      </c>
      <c r="Z3464">
        <v>363.25</v>
      </c>
      <c r="AA3464">
        <v>63141</v>
      </c>
      <c r="AB3464">
        <f t="shared" si="158"/>
        <v>7628.25</v>
      </c>
      <c r="AC3464">
        <f t="shared" si="159"/>
        <v>6941.7075000000004</v>
      </c>
    </row>
    <row r="3465" spans="1:29" x14ac:dyDescent="0.25">
      <c r="A3465" t="s">
        <v>2117</v>
      </c>
      <c r="B3465">
        <v>49</v>
      </c>
      <c r="C3465" t="str">
        <f t="shared" si="156"/>
        <v>Adult</v>
      </c>
      <c r="D3465" t="s">
        <v>2118</v>
      </c>
      <c r="E3465" t="s">
        <v>27</v>
      </c>
      <c r="F3465">
        <v>0.08</v>
      </c>
      <c r="G3465">
        <v>1</v>
      </c>
      <c r="H3465" s="1">
        <v>41509</v>
      </c>
      <c r="I3465" s="1" t="str">
        <f t="shared" si="157"/>
        <v xml:space="preserve"> Aug</v>
      </c>
      <c r="J3465">
        <v>45989</v>
      </c>
      <c r="K3465" t="s">
        <v>28</v>
      </c>
      <c r="L3465">
        <v>26</v>
      </c>
      <c r="M3465">
        <v>0.35</v>
      </c>
      <c r="N3465" t="s">
        <v>29</v>
      </c>
      <c r="O3465" t="s">
        <v>30</v>
      </c>
      <c r="P3465" t="s">
        <v>1233</v>
      </c>
      <c r="Q3465" t="s">
        <v>267</v>
      </c>
      <c r="R3465">
        <v>-51.62</v>
      </c>
      <c r="S3465" t="s">
        <v>52</v>
      </c>
      <c r="T3465">
        <v>6460</v>
      </c>
      <c r="U3465">
        <v>148.12</v>
      </c>
      <c r="V3465" s="1">
        <v>41509</v>
      </c>
      <c r="W3465" t="s">
        <v>34</v>
      </c>
      <c r="X3465">
        <v>5.3</v>
      </c>
      <c r="Y3465" t="s">
        <v>420</v>
      </c>
      <c r="Z3465">
        <v>5.58</v>
      </c>
      <c r="AA3465">
        <v>88240</v>
      </c>
      <c r="AB3465">
        <f t="shared" si="158"/>
        <v>145.08000000000001</v>
      </c>
      <c r="AC3465">
        <f t="shared" si="159"/>
        <v>133.4736</v>
      </c>
    </row>
    <row r="3466" spans="1:29" x14ac:dyDescent="0.25">
      <c r="A3466" t="s">
        <v>3127</v>
      </c>
      <c r="B3466">
        <v>49</v>
      </c>
      <c r="C3466" t="str">
        <f t="shared" ref="C3466:C3529" si="160">IF(B3466&gt;=50, "Senior", IF(B3466&gt;=20, "Adult", "Teenager"))</f>
        <v>Adult</v>
      </c>
      <c r="D3466" t="s">
        <v>2235</v>
      </c>
      <c r="E3466" t="s">
        <v>38</v>
      </c>
      <c r="F3466">
        <v>0.03</v>
      </c>
      <c r="G3466">
        <v>1</v>
      </c>
      <c r="H3466" s="1">
        <v>41509</v>
      </c>
      <c r="I3466" s="1" t="str">
        <f t="shared" ref="I3466:I3529" si="161">TEXT(H3466," MMM")</f>
        <v xml:space="preserve"> Aug</v>
      </c>
      <c r="J3466">
        <v>11907</v>
      </c>
      <c r="K3466" t="s">
        <v>47</v>
      </c>
      <c r="L3466">
        <v>45</v>
      </c>
      <c r="M3466">
        <v>0.37</v>
      </c>
      <c r="N3466" t="s">
        <v>96</v>
      </c>
      <c r="O3466" t="s">
        <v>49</v>
      </c>
      <c r="P3466" t="s">
        <v>2357</v>
      </c>
      <c r="Q3466" t="s">
        <v>98</v>
      </c>
      <c r="R3466">
        <v>2014.82</v>
      </c>
      <c r="S3466" t="s">
        <v>68</v>
      </c>
      <c r="T3466">
        <v>1650</v>
      </c>
      <c r="U3466">
        <v>4729.8500000000004</v>
      </c>
      <c r="V3466" s="1">
        <v>41509</v>
      </c>
      <c r="W3466" t="s">
        <v>53</v>
      </c>
      <c r="X3466">
        <v>14</v>
      </c>
      <c r="Y3466" t="s">
        <v>246</v>
      </c>
      <c r="Z3466">
        <v>100.97</v>
      </c>
      <c r="AA3466">
        <v>48180</v>
      </c>
      <c r="AB3466">
        <f t="shared" ref="AB3466:AB3529" si="162">Z3466*L3466</f>
        <v>4543.6499999999996</v>
      </c>
      <c r="AC3466">
        <f t="shared" ref="AC3466:AC3529" si="163">AB3466-AB3466*F3466</f>
        <v>4407.3404999999993</v>
      </c>
    </row>
    <row r="3467" spans="1:29" x14ac:dyDescent="0.25">
      <c r="A3467" t="s">
        <v>3040</v>
      </c>
      <c r="B3467">
        <v>49</v>
      </c>
      <c r="C3467" t="str">
        <f t="shared" si="160"/>
        <v>Adult</v>
      </c>
      <c r="D3467" t="s">
        <v>3041</v>
      </c>
      <c r="E3467" t="s">
        <v>46</v>
      </c>
      <c r="F3467">
        <v>0</v>
      </c>
      <c r="G3467">
        <v>1</v>
      </c>
      <c r="H3467" s="1">
        <v>41509</v>
      </c>
      <c r="I3467" s="1" t="str">
        <f t="shared" si="161"/>
        <v xml:space="preserve"> Aug</v>
      </c>
      <c r="J3467">
        <v>10789</v>
      </c>
      <c r="K3467" t="s">
        <v>39</v>
      </c>
      <c r="L3467">
        <v>15</v>
      </c>
      <c r="M3467">
        <v>0.44</v>
      </c>
      <c r="N3467" t="s">
        <v>29</v>
      </c>
      <c r="O3467" t="s">
        <v>59</v>
      </c>
      <c r="P3467" t="s">
        <v>1530</v>
      </c>
      <c r="Q3467" t="s">
        <v>88</v>
      </c>
      <c r="R3467">
        <v>76.42</v>
      </c>
      <c r="S3467" t="s">
        <v>68</v>
      </c>
      <c r="T3467">
        <v>1495</v>
      </c>
      <c r="U3467">
        <v>308.54000000000002</v>
      </c>
      <c r="V3467" s="1">
        <v>41510</v>
      </c>
      <c r="W3467" t="s">
        <v>42</v>
      </c>
      <c r="X3467">
        <v>4.0999999999999996</v>
      </c>
      <c r="Y3467" t="s">
        <v>149</v>
      </c>
      <c r="Z3467">
        <v>19.84</v>
      </c>
      <c r="AA3467">
        <v>62205</v>
      </c>
      <c r="AB3467">
        <f t="shared" si="162"/>
        <v>297.60000000000002</v>
      </c>
      <c r="AC3467">
        <f t="shared" si="163"/>
        <v>297.60000000000002</v>
      </c>
    </row>
    <row r="3468" spans="1:29" x14ac:dyDescent="0.25">
      <c r="A3468" t="s">
        <v>2743</v>
      </c>
      <c r="B3468">
        <v>49</v>
      </c>
      <c r="C3468" t="str">
        <f t="shared" si="160"/>
        <v>Adult</v>
      </c>
      <c r="D3468" t="s">
        <v>2744</v>
      </c>
      <c r="E3468" t="s">
        <v>27</v>
      </c>
      <c r="F3468">
        <v>0.01</v>
      </c>
      <c r="G3468">
        <v>1</v>
      </c>
      <c r="H3468" s="1">
        <v>41509</v>
      </c>
      <c r="I3468" s="1" t="str">
        <f t="shared" si="161"/>
        <v xml:space="preserve"> Aug</v>
      </c>
      <c r="J3468">
        <v>49831</v>
      </c>
      <c r="K3468" t="s">
        <v>58</v>
      </c>
      <c r="L3468">
        <v>18</v>
      </c>
      <c r="M3468">
        <v>0.81</v>
      </c>
      <c r="N3468" t="s">
        <v>29</v>
      </c>
      <c r="O3468" t="s">
        <v>30</v>
      </c>
      <c r="P3468" t="s">
        <v>1052</v>
      </c>
      <c r="Q3468" t="s">
        <v>32</v>
      </c>
      <c r="R3468">
        <v>-58.24</v>
      </c>
      <c r="S3468" t="s">
        <v>33</v>
      </c>
      <c r="T3468">
        <v>6976</v>
      </c>
      <c r="U3468">
        <v>274.32</v>
      </c>
      <c r="V3468" s="1">
        <v>41511</v>
      </c>
      <c r="W3468" t="s">
        <v>34</v>
      </c>
      <c r="X3468">
        <v>4.53</v>
      </c>
      <c r="Y3468" t="s">
        <v>136</v>
      </c>
      <c r="Z3468">
        <v>15.14</v>
      </c>
      <c r="AA3468">
        <v>11704</v>
      </c>
      <c r="AB3468">
        <f t="shared" si="162"/>
        <v>272.52</v>
      </c>
      <c r="AC3468">
        <f t="shared" si="163"/>
        <v>269.79480000000001</v>
      </c>
    </row>
    <row r="3469" spans="1:29" x14ac:dyDescent="0.25">
      <c r="A3469" t="s">
        <v>3128</v>
      </c>
      <c r="B3469">
        <v>49</v>
      </c>
      <c r="C3469" t="str">
        <f t="shared" si="160"/>
        <v>Adult</v>
      </c>
      <c r="D3469" t="s">
        <v>72</v>
      </c>
      <c r="E3469" t="s">
        <v>38</v>
      </c>
      <c r="F3469">
        <v>0.04</v>
      </c>
      <c r="G3469">
        <v>1</v>
      </c>
      <c r="H3469" s="1">
        <v>41509</v>
      </c>
      <c r="I3469" s="1" t="str">
        <f t="shared" si="161"/>
        <v xml:space="preserve"> Aug</v>
      </c>
      <c r="J3469">
        <v>3493</v>
      </c>
      <c r="K3469" t="s">
        <v>28</v>
      </c>
      <c r="L3469">
        <v>48</v>
      </c>
      <c r="M3469">
        <v>0.74</v>
      </c>
      <c r="N3469" t="s">
        <v>96</v>
      </c>
      <c r="O3469" t="s">
        <v>30</v>
      </c>
      <c r="P3469" t="s">
        <v>1057</v>
      </c>
      <c r="Q3469" t="s">
        <v>102</v>
      </c>
      <c r="R3469">
        <v>1027.6300000000001</v>
      </c>
      <c r="S3469" t="s">
        <v>76</v>
      </c>
      <c r="T3469">
        <v>509</v>
      </c>
      <c r="U3469">
        <v>7518.12</v>
      </c>
      <c r="V3469" s="1">
        <v>41511</v>
      </c>
      <c r="W3469" t="s">
        <v>34</v>
      </c>
      <c r="X3469">
        <v>6.5</v>
      </c>
      <c r="Y3469" t="s">
        <v>77</v>
      </c>
      <c r="Z3469">
        <v>152.47999999999999</v>
      </c>
      <c r="AA3469">
        <v>36116</v>
      </c>
      <c r="AB3469">
        <f t="shared" si="162"/>
        <v>7319.0399999999991</v>
      </c>
      <c r="AC3469">
        <f t="shared" si="163"/>
        <v>7026.2783999999992</v>
      </c>
    </row>
    <row r="3470" spans="1:29" x14ac:dyDescent="0.25">
      <c r="A3470" t="s">
        <v>1556</v>
      </c>
      <c r="B3470">
        <v>49</v>
      </c>
      <c r="C3470" t="str">
        <f t="shared" si="160"/>
        <v>Adult</v>
      </c>
      <c r="D3470" t="s">
        <v>1885</v>
      </c>
      <c r="E3470" t="s">
        <v>27</v>
      </c>
      <c r="F3470">
        <v>0.09</v>
      </c>
      <c r="G3470">
        <v>1</v>
      </c>
      <c r="H3470" s="1">
        <v>41509</v>
      </c>
      <c r="I3470" s="1" t="str">
        <f t="shared" si="161"/>
        <v xml:space="preserve"> Aug</v>
      </c>
      <c r="J3470">
        <v>50470</v>
      </c>
      <c r="K3470" t="s">
        <v>47</v>
      </c>
      <c r="L3470">
        <v>38</v>
      </c>
      <c r="M3470">
        <v>0.56999999999999995</v>
      </c>
      <c r="N3470" t="s">
        <v>29</v>
      </c>
      <c r="O3470" t="s">
        <v>139</v>
      </c>
      <c r="P3470" t="s">
        <v>1347</v>
      </c>
      <c r="Q3470" t="s">
        <v>88</v>
      </c>
      <c r="R3470">
        <v>-57.73</v>
      </c>
      <c r="S3470" t="s">
        <v>52</v>
      </c>
      <c r="T3470">
        <v>7073</v>
      </c>
      <c r="U3470">
        <v>827.83</v>
      </c>
      <c r="V3470" s="1">
        <v>41514</v>
      </c>
      <c r="W3470" t="s">
        <v>34</v>
      </c>
      <c r="X3470">
        <v>8.99</v>
      </c>
      <c r="Y3470" t="s">
        <v>661</v>
      </c>
      <c r="Z3470">
        <v>22.99</v>
      </c>
      <c r="AA3470">
        <v>59750</v>
      </c>
      <c r="AB3470">
        <f t="shared" si="162"/>
        <v>873.61999999999989</v>
      </c>
      <c r="AC3470">
        <f t="shared" si="163"/>
        <v>794.99419999999986</v>
      </c>
    </row>
    <row r="3471" spans="1:29" x14ac:dyDescent="0.25">
      <c r="A3471" t="s">
        <v>1379</v>
      </c>
      <c r="B3471">
        <v>49</v>
      </c>
      <c r="C3471" t="str">
        <f t="shared" si="160"/>
        <v>Adult</v>
      </c>
      <c r="D3471" t="s">
        <v>1380</v>
      </c>
      <c r="E3471" t="s">
        <v>27</v>
      </c>
      <c r="F3471">
        <v>0.06</v>
      </c>
      <c r="G3471">
        <v>1</v>
      </c>
      <c r="H3471" s="1">
        <v>41510</v>
      </c>
      <c r="I3471" s="1" t="str">
        <f t="shared" si="161"/>
        <v xml:space="preserve"> Aug</v>
      </c>
      <c r="J3471">
        <v>10819</v>
      </c>
      <c r="K3471" t="s">
        <v>58</v>
      </c>
      <c r="L3471">
        <v>35</v>
      </c>
      <c r="M3471">
        <v>0.37</v>
      </c>
      <c r="N3471" t="s">
        <v>29</v>
      </c>
      <c r="O3471" t="s">
        <v>30</v>
      </c>
      <c r="P3471" t="s">
        <v>1751</v>
      </c>
      <c r="Q3471" t="s">
        <v>61</v>
      </c>
      <c r="R3471">
        <v>-197.39</v>
      </c>
      <c r="S3471" t="s">
        <v>68</v>
      </c>
      <c r="T3471">
        <v>1497</v>
      </c>
      <c r="U3471">
        <v>233.39</v>
      </c>
      <c r="V3471" s="1">
        <v>41510</v>
      </c>
      <c r="W3471" t="s">
        <v>34</v>
      </c>
      <c r="X3471">
        <v>9.5399999999999991</v>
      </c>
      <c r="Y3471" t="s">
        <v>246</v>
      </c>
      <c r="Z3471">
        <v>6.48</v>
      </c>
      <c r="AA3471">
        <v>49505</v>
      </c>
      <c r="AB3471">
        <f t="shared" si="162"/>
        <v>226.8</v>
      </c>
      <c r="AC3471">
        <f t="shared" si="163"/>
        <v>213.19200000000001</v>
      </c>
    </row>
    <row r="3472" spans="1:29" x14ac:dyDescent="0.25">
      <c r="A3472" t="s">
        <v>1019</v>
      </c>
      <c r="B3472">
        <v>49</v>
      </c>
      <c r="C3472" t="str">
        <f t="shared" si="160"/>
        <v>Adult</v>
      </c>
      <c r="D3472" t="s">
        <v>3129</v>
      </c>
      <c r="E3472" t="s">
        <v>46</v>
      </c>
      <c r="F3472">
        <v>0.04</v>
      </c>
      <c r="G3472">
        <v>1</v>
      </c>
      <c r="H3472" s="1">
        <v>41510</v>
      </c>
      <c r="I3472" s="1" t="str">
        <f t="shared" si="161"/>
        <v xml:space="preserve"> Aug</v>
      </c>
      <c r="J3472">
        <v>42754</v>
      </c>
      <c r="K3472" t="s">
        <v>58</v>
      </c>
      <c r="L3472">
        <v>31</v>
      </c>
      <c r="M3472">
        <v>0.36</v>
      </c>
      <c r="N3472" t="s">
        <v>29</v>
      </c>
      <c r="O3472" t="s">
        <v>30</v>
      </c>
      <c r="P3472" t="s">
        <v>2165</v>
      </c>
      <c r="Q3472" t="s">
        <v>67</v>
      </c>
      <c r="R3472">
        <v>32.189500000000002</v>
      </c>
      <c r="S3472" t="s">
        <v>68</v>
      </c>
      <c r="T3472">
        <v>6036</v>
      </c>
      <c r="U3472">
        <v>341.71</v>
      </c>
      <c r="V3472" s="1">
        <v>41511</v>
      </c>
      <c r="W3472" t="s">
        <v>34</v>
      </c>
      <c r="X3472">
        <v>5.14</v>
      </c>
      <c r="Y3472" t="s">
        <v>416</v>
      </c>
      <c r="Z3472">
        <v>10.98</v>
      </c>
      <c r="AA3472">
        <v>46321</v>
      </c>
      <c r="AB3472">
        <f t="shared" si="162"/>
        <v>340.38</v>
      </c>
      <c r="AC3472">
        <f t="shared" si="163"/>
        <v>326.76479999999998</v>
      </c>
    </row>
    <row r="3473" spans="1:29" x14ac:dyDescent="0.25">
      <c r="A3473" t="s">
        <v>2984</v>
      </c>
      <c r="B3473">
        <v>49</v>
      </c>
      <c r="C3473" t="str">
        <f t="shared" si="160"/>
        <v>Adult</v>
      </c>
      <c r="D3473" t="s">
        <v>2141</v>
      </c>
      <c r="E3473" t="s">
        <v>46</v>
      </c>
      <c r="F3473">
        <v>0.01</v>
      </c>
      <c r="G3473">
        <v>1</v>
      </c>
      <c r="H3473" s="1">
        <v>41510</v>
      </c>
      <c r="I3473" s="1" t="str">
        <f t="shared" si="161"/>
        <v xml:space="preserve"> Aug</v>
      </c>
      <c r="J3473">
        <v>51879</v>
      </c>
      <c r="K3473" t="s">
        <v>39</v>
      </c>
      <c r="L3473">
        <v>46</v>
      </c>
      <c r="M3473">
        <v>0.37</v>
      </c>
      <c r="N3473" t="s">
        <v>29</v>
      </c>
      <c r="O3473" t="s">
        <v>30</v>
      </c>
      <c r="P3473" t="s">
        <v>442</v>
      </c>
      <c r="Q3473" t="s">
        <v>61</v>
      </c>
      <c r="R3473">
        <v>212.06</v>
      </c>
      <c r="S3473" t="s">
        <v>68</v>
      </c>
      <c r="T3473">
        <v>7274</v>
      </c>
      <c r="U3473">
        <v>991.36</v>
      </c>
      <c r="V3473" s="1">
        <v>41511</v>
      </c>
      <c r="W3473" t="s">
        <v>34</v>
      </c>
      <c r="X3473">
        <v>8.68</v>
      </c>
      <c r="Y3473" t="s">
        <v>122</v>
      </c>
      <c r="Z3473">
        <v>19.98</v>
      </c>
      <c r="AA3473">
        <v>52241</v>
      </c>
      <c r="AB3473">
        <f t="shared" si="162"/>
        <v>919.08</v>
      </c>
      <c r="AC3473">
        <f t="shared" si="163"/>
        <v>909.88920000000007</v>
      </c>
    </row>
    <row r="3474" spans="1:29" x14ac:dyDescent="0.25">
      <c r="A3474" t="s">
        <v>1762</v>
      </c>
      <c r="B3474">
        <v>49</v>
      </c>
      <c r="C3474" t="str">
        <f t="shared" si="160"/>
        <v>Adult</v>
      </c>
      <c r="D3474" t="s">
        <v>2876</v>
      </c>
      <c r="E3474" t="s">
        <v>46</v>
      </c>
      <c r="F3474">
        <v>0.04</v>
      </c>
      <c r="G3474">
        <v>1</v>
      </c>
      <c r="H3474" s="1">
        <v>41510</v>
      </c>
      <c r="I3474" s="1" t="str">
        <f t="shared" si="161"/>
        <v xml:space="preserve"> Aug</v>
      </c>
      <c r="J3474">
        <v>34209</v>
      </c>
      <c r="K3474" t="s">
        <v>28</v>
      </c>
      <c r="L3474">
        <v>48</v>
      </c>
      <c r="M3474">
        <v>0.46</v>
      </c>
      <c r="N3474" t="s">
        <v>48</v>
      </c>
      <c r="O3474" t="s">
        <v>59</v>
      </c>
      <c r="P3474" t="s">
        <v>985</v>
      </c>
      <c r="Q3474" t="s">
        <v>82</v>
      </c>
      <c r="R3474">
        <v>165.9</v>
      </c>
      <c r="S3474" t="s">
        <v>68</v>
      </c>
      <c r="T3474">
        <v>4809</v>
      </c>
      <c r="U3474">
        <v>705.44</v>
      </c>
      <c r="V3474" s="1">
        <v>41512</v>
      </c>
      <c r="W3474" t="s">
        <v>34</v>
      </c>
      <c r="X3474">
        <v>5.3</v>
      </c>
      <c r="Y3474" t="s">
        <v>128</v>
      </c>
      <c r="Z3474">
        <v>14.2</v>
      </c>
      <c r="AA3474">
        <v>74801</v>
      </c>
      <c r="AB3474">
        <f t="shared" si="162"/>
        <v>681.59999999999991</v>
      </c>
      <c r="AC3474">
        <f t="shared" si="163"/>
        <v>654.3359999999999</v>
      </c>
    </row>
    <row r="3475" spans="1:29" x14ac:dyDescent="0.25">
      <c r="A3475" t="s">
        <v>2984</v>
      </c>
      <c r="B3475">
        <v>49</v>
      </c>
      <c r="C3475" t="str">
        <f t="shared" si="160"/>
        <v>Adult</v>
      </c>
      <c r="D3475" t="s">
        <v>2141</v>
      </c>
      <c r="E3475" t="s">
        <v>46</v>
      </c>
      <c r="F3475">
        <v>0.03</v>
      </c>
      <c r="G3475">
        <v>1</v>
      </c>
      <c r="H3475" s="1">
        <v>41510</v>
      </c>
      <c r="I3475" s="1" t="str">
        <f t="shared" si="161"/>
        <v xml:space="preserve"> Aug</v>
      </c>
      <c r="J3475">
        <v>51879</v>
      </c>
      <c r="K3475" t="s">
        <v>39</v>
      </c>
      <c r="L3475">
        <v>26</v>
      </c>
      <c r="M3475">
        <v>0.44</v>
      </c>
      <c r="N3475" t="s">
        <v>48</v>
      </c>
      <c r="O3475" t="s">
        <v>30</v>
      </c>
      <c r="P3475" t="s">
        <v>3130</v>
      </c>
      <c r="Q3475" t="s">
        <v>82</v>
      </c>
      <c r="R3475">
        <v>372.26</v>
      </c>
      <c r="S3475" t="s">
        <v>68</v>
      </c>
      <c r="T3475">
        <v>7273</v>
      </c>
      <c r="U3475">
        <v>1382.31</v>
      </c>
      <c r="V3475" s="1">
        <v>41512</v>
      </c>
      <c r="W3475" t="s">
        <v>34</v>
      </c>
      <c r="X3475">
        <v>19.989999999999998</v>
      </c>
      <c r="Y3475" t="s">
        <v>122</v>
      </c>
      <c r="Z3475">
        <v>51.94</v>
      </c>
      <c r="AA3475">
        <v>52241</v>
      </c>
      <c r="AB3475">
        <f t="shared" si="162"/>
        <v>1350.44</v>
      </c>
      <c r="AC3475">
        <f t="shared" si="163"/>
        <v>1309.9268</v>
      </c>
    </row>
    <row r="3476" spans="1:29" x14ac:dyDescent="0.25">
      <c r="A3476" t="s">
        <v>1762</v>
      </c>
      <c r="B3476">
        <v>49</v>
      </c>
      <c r="C3476" t="str">
        <f t="shared" si="160"/>
        <v>Adult</v>
      </c>
      <c r="D3476" t="s">
        <v>2876</v>
      </c>
      <c r="E3476" t="s">
        <v>46</v>
      </c>
      <c r="F3476">
        <v>0.03</v>
      </c>
      <c r="G3476">
        <v>1</v>
      </c>
      <c r="H3476" s="1">
        <v>41510</v>
      </c>
      <c r="I3476" s="1" t="str">
        <f t="shared" si="161"/>
        <v xml:space="preserve"> Aug</v>
      </c>
      <c r="J3476">
        <v>34209</v>
      </c>
      <c r="K3476" t="s">
        <v>28</v>
      </c>
      <c r="L3476">
        <v>29</v>
      </c>
      <c r="M3476">
        <v>0.38</v>
      </c>
      <c r="N3476" t="s">
        <v>29</v>
      </c>
      <c r="O3476" t="s">
        <v>30</v>
      </c>
      <c r="P3476" t="s">
        <v>2740</v>
      </c>
      <c r="Q3476" t="s">
        <v>61</v>
      </c>
      <c r="R3476">
        <v>437.61</v>
      </c>
      <c r="S3476" t="s">
        <v>68</v>
      </c>
      <c r="T3476">
        <v>4810</v>
      </c>
      <c r="U3476">
        <v>1041.72</v>
      </c>
      <c r="V3476" s="1">
        <v>41512</v>
      </c>
      <c r="W3476" t="s">
        <v>34</v>
      </c>
      <c r="X3476">
        <v>4.92</v>
      </c>
      <c r="Y3476" t="s">
        <v>128</v>
      </c>
      <c r="Z3476">
        <v>35.44</v>
      </c>
      <c r="AA3476">
        <v>74801</v>
      </c>
      <c r="AB3476">
        <f t="shared" si="162"/>
        <v>1027.76</v>
      </c>
      <c r="AC3476">
        <f t="shared" si="163"/>
        <v>996.92719999999997</v>
      </c>
    </row>
    <row r="3477" spans="1:29" x14ac:dyDescent="0.25">
      <c r="A3477" t="s">
        <v>3131</v>
      </c>
      <c r="B3477">
        <v>49</v>
      </c>
      <c r="C3477" t="str">
        <f t="shared" si="160"/>
        <v>Adult</v>
      </c>
      <c r="D3477" t="s">
        <v>2709</v>
      </c>
      <c r="E3477" t="s">
        <v>38</v>
      </c>
      <c r="F3477">
        <v>0.09</v>
      </c>
      <c r="G3477">
        <v>1</v>
      </c>
      <c r="H3477" s="1">
        <v>41510</v>
      </c>
      <c r="I3477" s="1" t="str">
        <f t="shared" si="161"/>
        <v xml:space="preserve"> Aug</v>
      </c>
      <c r="J3477">
        <v>11460</v>
      </c>
      <c r="K3477" t="s">
        <v>28</v>
      </c>
      <c r="L3477">
        <v>30</v>
      </c>
      <c r="M3477">
        <v>0.38</v>
      </c>
      <c r="N3477" t="s">
        <v>29</v>
      </c>
      <c r="O3477" t="s">
        <v>30</v>
      </c>
      <c r="P3477" t="s">
        <v>2296</v>
      </c>
      <c r="Q3477" t="s">
        <v>210</v>
      </c>
      <c r="R3477">
        <v>37.79</v>
      </c>
      <c r="S3477" t="s">
        <v>68</v>
      </c>
      <c r="T3477">
        <v>1590</v>
      </c>
      <c r="U3477">
        <v>102.24</v>
      </c>
      <c r="V3477" s="1">
        <v>41512</v>
      </c>
      <c r="W3477" t="s">
        <v>34</v>
      </c>
      <c r="X3477">
        <v>0.5</v>
      </c>
      <c r="Y3477" t="s">
        <v>149</v>
      </c>
      <c r="Z3477">
        <v>3.69</v>
      </c>
      <c r="AA3477">
        <v>60087</v>
      </c>
      <c r="AB3477">
        <f t="shared" si="162"/>
        <v>110.7</v>
      </c>
      <c r="AC3477">
        <f t="shared" si="163"/>
        <v>100.73700000000001</v>
      </c>
    </row>
    <row r="3478" spans="1:29" x14ac:dyDescent="0.25">
      <c r="A3478" t="s">
        <v>2819</v>
      </c>
      <c r="B3478">
        <v>49</v>
      </c>
      <c r="C3478" t="str">
        <f t="shared" si="160"/>
        <v>Adult</v>
      </c>
      <c r="D3478" t="s">
        <v>1456</v>
      </c>
      <c r="E3478" t="s">
        <v>27</v>
      </c>
      <c r="F3478">
        <v>0.1</v>
      </c>
      <c r="G3478">
        <v>1</v>
      </c>
      <c r="H3478" s="1">
        <v>41510</v>
      </c>
      <c r="I3478" s="1" t="str">
        <f t="shared" si="161"/>
        <v xml:space="preserve"> Aug</v>
      </c>
      <c r="J3478">
        <v>34562</v>
      </c>
      <c r="K3478" t="s">
        <v>47</v>
      </c>
      <c r="L3478">
        <v>22</v>
      </c>
      <c r="M3478">
        <v>0.51</v>
      </c>
      <c r="N3478" t="s">
        <v>96</v>
      </c>
      <c r="O3478" t="s">
        <v>139</v>
      </c>
      <c r="P3478" t="s">
        <v>3132</v>
      </c>
      <c r="Q3478" t="s">
        <v>102</v>
      </c>
      <c r="R3478">
        <v>57.82</v>
      </c>
      <c r="S3478" t="s">
        <v>33</v>
      </c>
      <c r="T3478">
        <v>4855</v>
      </c>
      <c r="U3478">
        <v>561.91999999999996</v>
      </c>
      <c r="V3478" s="1">
        <v>41512</v>
      </c>
      <c r="W3478" t="s">
        <v>34</v>
      </c>
      <c r="X3478">
        <v>1.99</v>
      </c>
      <c r="Y3478" t="s">
        <v>208</v>
      </c>
      <c r="Z3478">
        <v>28.38</v>
      </c>
      <c r="AA3478">
        <v>45424</v>
      </c>
      <c r="AB3478">
        <f t="shared" si="162"/>
        <v>624.36</v>
      </c>
      <c r="AC3478">
        <f t="shared" si="163"/>
        <v>561.92399999999998</v>
      </c>
    </row>
    <row r="3479" spans="1:29" x14ac:dyDescent="0.25">
      <c r="A3479" t="s">
        <v>2819</v>
      </c>
      <c r="B3479">
        <v>49</v>
      </c>
      <c r="C3479" t="str">
        <f t="shared" si="160"/>
        <v>Adult</v>
      </c>
      <c r="D3479" t="s">
        <v>1456</v>
      </c>
      <c r="E3479" t="s">
        <v>27</v>
      </c>
      <c r="F3479">
        <v>0.03</v>
      </c>
      <c r="G3479">
        <v>1</v>
      </c>
      <c r="H3479" s="1">
        <v>41510</v>
      </c>
      <c r="I3479" s="1" t="str">
        <f t="shared" si="161"/>
        <v xml:space="preserve"> Aug</v>
      </c>
      <c r="J3479">
        <v>34562</v>
      </c>
      <c r="K3479" t="s">
        <v>47</v>
      </c>
      <c r="L3479">
        <v>19</v>
      </c>
      <c r="M3479">
        <v>0.37</v>
      </c>
      <c r="N3479" t="s">
        <v>29</v>
      </c>
      <c r="O3479" t="s">
        <v>30</v>
      </c>
      <c r="P3479" t="s">
        <v>428</v>
      </c>
      <c r="Q3479" t="s">
        <v>61</v>
      </c>
      <c r="R3479">
        <v>22.77</v>
      </c>
      <c r="S3479" t="s">
        <v>33</v>
      </c>
      <c r="T3479">
        <v>4856</v>
      </c>
      <c r="U3479">
        <v>365.64</v>
      </c>
      <c r="V3479" s="1">
        <v>41514</v>
      </c>
      <c r="W3479" t="s">
        <v>34</v>
      </c>
      <c r="X3479">
        <v>9.0299999999999994</v>
      </c>
      <c r="Y3479" t="s">
        <v>208</v>
      </c>
      <c r="Z3479">
        <v>18.97</v>
      </c>
      <c r="AA3479">
        <v>45424</v>
      </c>
      <c r="AB3479">
        <f t="shared" si="162"/>
        <v>360.42999999999995</v>
      </c>
      <c r="AC3479">
        <f t="shared" si="163"/>
        <v>349.61709999999994</v>
      </c>
    </row>
    <row r="3480" spans="1:29" x14ac:dyDescent="0.25">
      <c r="A3480" t="s">
        <v>3133</v>
      </c>
      <c r="B3480">
        <v>49</v>
      </c>
      <c r="C3480" t="str">
        <f t="shared" si="160"/>
        <v>Adult</v>
      </c>
      <c r="D3480" t="s">
        <v>462</v>
      </c>
      <c r="E3480" t="s">
        <v>46</v>
      </c>
      <c r="F3480">
        <v>0</v>
      </c>
      <c r="G3480">
        <v>1</v>
      </c>
      <c r="H3480" s="1">
        <v>41511</v>
      </c>
      <c r="I3480" s="1" t="str">
        <f t="shared" si="161"/>
        <v xml:space="preserve"> Aug</v>
      </c>
      <c r="J3480">
        <v>14117</v>
      </c>
      <c r="K3480" t="s">
        <v>39</v>
      </c>
      <c r="L3480">
        <v>4</v>
      </c>
      <c r="M3480">
        <v>0.38</v>
      </c>
      <c r="N3480" t="s">
        <v>29</v>
      </c>
      <c r="O3480" t="s">
        <v>59</v>
      </c>
      <c r="P3480" t="s">
        <v>527</v>
      </c>
      <c r="Q3480" t="s">
        <v>232</v>
      </c>
      <c r="R3480">
        <v>-1.5</v>
      </c>
      <c r="S3480" t="s">
        <v>76</v>
      </c>
      <c r="T3480">
        <v>1980</v>
      </c>
      <c r="U3480">
        <v>5.31</v>
      </c>
      <c r="V3480" s="1">
        <v>41513</v>
      </c>
      <c r="W3480" t="s">
        <v>34</v>
      </c>
      <c r="X3480">
        <v>0.7</v>
      </c>
      <c r="Y3480" t="s">
        <v>77</v>
      </c>
      <c r="Z3480">
        <v>1.1399999999999999</v>
      </c>
      <c r="AA3480">
        <v>35209</v>
      </c>
      <c r="AB3480">
        <f t="shared" si="162"/>
        <v>4.5599999999999996</v>
      </c>
      <c r="AC3480">
        <f t="shared" si="163"/>
        <v>4.5599999999999996</v>
      </c>
    </row>
    <row r="3481" spans="1:29" x14ac:dyDescent="0.25">
      <c r="A3481" t="s">
        <v>648</v>
      </c>
      <c r="B3481">
        <v>49</v>
      </c>
      <c r="C3481" t="str">
        <f t="shared" si="160"/>
        <v>Adult</v>
      </c>
      <c r="D3481" t="s">
        <v>400</v>
      </c>
      <c r="E3481" t="s">
        <v>46</v>
      </c>
      <c r="F3481">
        <v>0.09</v>
      </c>
      <c r="G3481">
        <v>1</v>
      </c>
      <c r="H3481" s="1">
        <v>41512</v>
      </c>
      <c r="I3481" s="1" t="str">
        <f t="shared" si="161"/>
        <v xml:space="preserve"> Aug</v>
      </c>
      <c r="J3481">
        <v>48032</v>
      </c>
      <c r="K3481" t="s">
        <v>28</v>
      </c>
      <c r="L3481">
        <v>42</v>
      </c>
      <c r="M3481">
        <v>0.57999999999999996</v>
      </c>
      <c r="N3481" t="s">
        <v>29</v>
      </c>
      <c r="O3481" t="s">
        <v>30</v>
      </c>
      <c r="P3481" t="s">
        <v>335</v>
      </c>
      <c r="Q3481" t="s">
        <v>214</v>
      </c>
      <c r="R3481">
        <v>-283.31</v>
      </c>
      <c r="S3481" t="s">
        <v>76</v>
      </c>
      <c r="T3481">
        <v>6744</v>
      </c>
      <c r="U3481">
        <v>309.17</v>
      </c>
      <c r="V3481" s="1">
        <v>41513</v>
      </c>
      <c r="W3481" t="s">
        <v>34</v>
      </c>
      <c r="X3481">
        <v>9.23</v>
      </c>
      <c r="Y3481" t="s">
        <v>366</v>
      </c>
      <c r="Z3481">
        <v>7.77</v>
      </c>
      <c r="AA3481">
        <v>72209</v>
      </c>
      <c r="AB3481">
        <f t="shared" si="162"/>
        <v>326.33999999999997</v>
      </c>
      <c r="AC3481">
        <f t="shared" si="163"/>
        <v>296.96939999999995</v>
      </c>
    </row>
    <row r="3482" spans="1:29" x14ac:dyDescent="0.25">
      <c r="A3482" t="s">
        <v>648</v>
      </c>
      <c r="B3482">
        <v>49</v>
      </c>
      <c r="C3482" t="str">
        <f t="shared" si="160"/>
        <v>Adult</v>
      </c>
      <c r="D3482" t="s">
        <v>400</v>
      </c>
      <c r="E3482" t="s">
        <v>46</v>
      </c>
      <c r="F3482">
        <v>7.0000000000000007E-2</v>
      </c>
      <c r="G3482">
        <v>1</v>
      </c>
      <c r="H3482" s="1">
        <v>41512</v>
      </c>
      <c r="I3482" s="1" t="str">
        <f t="shared" si="161"/>
        <v xml:space="preserve"> Aug</v>
      </c>
      <c r="J3482">
        <v>48032</v>
      </c>
      <c r="K3482" t="s">
        <v>28</v>
      </c>
      <c r="L3482">
        <v>29</v>
      </c>
      <c r="M3482">
        <v>0.81</v>
      </c>
      <c r="N3482" t="s">
        <v>29</v>
      </c>
      <c r="O3482" t="s">
        <v>30</v>
      </c>
      <c r="P3482" t="s">
        <v>1052</v>
      </c>
      <c r="Q3482" t="s">
        <v>32</v>
      </c>
      <c r="R3482">
        <v>-104.43</v>
      </c>
      <c r="S3482" t="s">
        <v>76</v>
      </c>
      <c r="T3482">
        <v>6745</v>
      </c>
      <c r="U3482">
        <v>412.86</v>
      </c>
      <c r="V3482" s="1">
        <v>41513</v>
      </c>
      <c r="W3482" t="s">
        <v>34</v>
      </c>
      <c r="X3482">
        <v>4.53</v>
      </c>
      <c r="Y3482" t="s">
        <v>366</v>
      </c>
      <c r="Z3482">
        <v>15.14</v>
      </c>
      <c r="AA3482">
        <v>72209</v>
      </c>
      <c r="AB3482">
        <f t="shared" si="162"/>
        <v>439.06</v>
      </c>
      <c r="AC3482">
        <f t="shared" si="163"/>
        <v>408.32580000000002</v>
      </c>
    </row>
    <row r="3483" spans="1:29" x14ac:dyDescent="0.25">
      <c r="A3483" t="s">
        <v>2504</v>
      </c>
      <c r="B3483">
        <v>49</v>
      </c>
      <c r="C3483" t="str">
        <f t="shared" si="160"/>
        <v>Adult</v>
      </c>
      <c r="D3483" t="s">
        <v>2503</v>
      </c>
      <c r="E3483" t="s">
        <v>46</v>
      </c>
      <c r="F3483">
        <v>0.06</v>
      </c>
      <c r="G3483">
        <v>1</v>
      </c>
      <c r="H3483" s="1">
        <v>41512</v>
      </c>
      <c r="I3483" s="1" t="str">
        <f t="shared" si="161"/>
        <v xml:space="preserve"> Aug</v>
      </c>
      <c r="J3483">
        <v>13767</v>
      </c>
      <c r="K3483" t="s">
        <v>28</v>
      </c>
      <c r="L3483">
        <v>10</v>
      </c>
      <c r="M3483">
        <v>0.57999999999999996</v>
      </c>
      <c r="N3483" t="s">
        <v>96</v>
      </c>
      <c r="O3483" t="s">
        <v>30</v>
      </c>
      <c r="P3483" t="s">
        <v>2828</v>
      </c>
      <c r="Q3483" t="s">
        <v>105</v>
      </c>
      <c r="R3483">
        <v>-339.108</v>
      </c>
      <c r="S3483" t="s">
        <v>76</v>
      </c>
      <c r="T3483">
        <v>1926</v>
      </c>
      <c r="U3483">
        <v>1246.3634999999999</v>
      </c>
      <c r="V3483" s="1">
        <v>41513</v>
      </c>
      <c r="W3483" t="s">
        <v>34</v>
      </c>
      <c r="X3483">
        <v>8.99</v>
      </c>
      <c r="Y3483" t="s">
        <v>103</v>
      </c>
      <c r="Z3483">
        <v>155.99</v>
      </c>
      <c r="AA3483">
        <v>70601</v>
      </c>
      <c r="AB3483">
        <f t="shared" si="162"/>
        <v>1559.9</v>
      </c>
      <c r="AC3483">
        <f t="shared" si="163"/>
        <v>1466.306</v>
      </c>
    </row>
    <row r="3484" spans="1:29" x14ac:dyDescent="0.25">
      <c r="A3484" t="s">
        <v>1238</v>
      </c>
      <c r="B3484">
        <v>49</v>
      </c>
      <c r="C3484" t="str">
        <f t="shared" si="160"/>
        <v>Adult</v>
      </c>
      <c r="D3484" t="s">
        <v>1239</v>
      </c>
      <c r="E3484" t="s">
        <v>38</v>
      </c>
      <c r="F3484">
        <v>0.08</v>
      </c>
      <c r="G3484">
        <v>1</v>
      </c>
      <c r="H3484" s="1">
        <v>41512</v>
      </c>
      <c r="I3484" s="1" t="str">
        <f t="shared" si="161"/>
        <v xml:space="preserve"> Aug</v>
      </c>
      <c r="J3484">
        <v>46375</v>
      </c>
      <c r="K3484" t="s">
        <v>131</v>
      </c>
      <c r="L3484">
        <v>16</v>
      </c>
      <c r="M3484">
        <v>0.55000000000000004</v>
      </c>
      <c r="N3484" t="s">
        <v>96</v>
      </c>
      <c r="O3484" t="s">
        <v>30</v>
      </c>
      <c r="P3484">
        <v>232</v>
      </c>
      <c r="Q3484" t="s">
        <v>105</v>
      </c>
      <c r="R3484">
        <v>162.108</v>
      </c>
      <c r="S3484" t="s">
        <v>68</v>
      </c>
      <c r="T3484">
        <v>6518</v>
      </c>
      <c r="U3484">
        <v>1702.499</v>
      </c>
      <c r="V3484" s="1">
        <v>41513</v>
      </c>
      <c r="W3484" t="s">
        <v>34</v>
      </c>
      <c r="X3484">
        <v>5.26</v>
      </c>
      <c r="Y3484" t="s">
        <v>69</v>
      </c>
      <c r="Z3484">
        <v>125.99</v>
      </c>
      <c r="AA3484">
        <v>55432</v>
      </c>
      <c r="AB3484">
        <f t="shared" si="162"/>
        <v>2015.84</v>
      </c>
      <c r="AC3484">
        <f t="shared" si="163"/>
        <v>1854.5727999999999</v>
      </c>
    </row>
    <row r="3485" spans="1:29" x14ac:dyDescent="0.25">
      <c r="A3485" t="s">
        <v>427</v>
      </c>
      <c r="B3485">
        <v>49</v>
      </c>
      <c r="C3485" t="str">
        <f t="shared" si="160"/>
        <v>Adult</v>
      </c>
      <c r="D3485" t="s">
        <v>2503</v>
      </c>
      <c r="E3485" t="s">
        <v>46</v>
      </c>
      <c r="F3485">
        <v>0.05</v>
      </c>
      <c r="G3485">
        <v>1</v>
      </c>
      <c r="H3485" s="1">
        <v>41512</v>
      </c>
      <c r="I3485" s="1" t="str">
        <f t="shared" si="161"/>
        <v xml:space="preserve"> Aug</v>
      </c>
      <c r="J3485">
        <v>13767</v>
      </c>
      <c r="K3485" t="s">
        <v>28</v>
      </c>
      <c r="L3485">
        <v>12</v>
      </c>
      <c r="M3485">
        <v>0.72</v>
      </c>
      <c r="N3485" t="s">
        <v>48</v>
      </c>
      <c r="O3485" t="s">
        <v>73</v>
      </c>
      <c r="P3485" t="s">
        <v>559</v>
      </c>
      <c r="Q3485" t="s">
        <v>75</v>
      </c>
      <c r="R3485">
        <v>-381.04</v>
      </c>
      <c r="S3485" t="s">
        <v>76</v>
      </c>
      <c r="T3485">
        <v>1927</v>
      </c>
      <c r="U3485">
        <v>2050.712</v>
      </c>
      <c r="V3485" s="1">
        <v>41514</v>
      </c>
      <c r="W3485" t="s">
        <v>53</v>
      </c>
      <c r="X3485">
        <v>69.64</v>
      </c>
      <c r="Y3485" t="s">
        <v>77</v>
      </c>
      <c r="Z3485">
        <v>218.75</v>
      </c>
      <c r="AA3485">
        <v>36203</v>
      </c>
      <c r="AB3485">
        <f t="shared" si="162"/>
        <v>2625</v>
      </c>
      <c r="AC3485">
        <f t="shared" si="163"/>
        <v>2493.75</v>
      </c>
    </row>
    <row r="3486" spans="1:29" x14ac:dyDescent="0.25">
      <c r="A3486" t="s">
        <v>2504</v>
      </c>
      <c r="B3486">
        <v>49</v>
      </c>
      <c r="C3486" t="str">
        <f t="shared" si="160"/>
        <v>Adult</v>
      </c>
      <c r="D3486" t="s">
        <v>2503</v>
      </c>
      <c r="E3486" t="s">
        <v>46</v>
      </c>
      <c r="F3486">
        <v>0.08</v>
      </c>
      <c r="G3486">
        <v>1</v>
      </c>
      <c r="H3486" s="1">
        <v>41512</v>
      </c>
      <c r="I3486" s="1" t="str">
        <f t="shared" si="161"/>
        <v xml:space="preserve"> Aug</v>
      </c>
      <c r="J3486">
        <v>13767</v>
      </c>
      <c r="K3486" t="s">
        <v>28</v>
      </c>
      <c r="L3486">
        <v>29</v>
      </c>
      <c r="M3486">
        <v>0.52</v>
      </c>
      <c r="N3486" t="s">
        <v>29</v>
      </c>
      <c r="O3486" t="s">
        <v>80</v>
      </c>
      <c r="P3486" t="s">
        <v>1925</v>
      </c>
      <c r="Q3486" t="s">
        <v>214</v>
      </c>
      <c r="R3486">
        <v>-178</v>
      </c>
      <c r="S3486" t="s">
        <v>76</v>
      </c>
      <c r="T3486">
        <v>1924</v>
      </c>
      <c r="U3486">
        <v>597.66</v>
      </c>
      <c r="V3486" s="1">
        <v>41514</v>
      </c>
      <c r="W3486" t="s">
        <v>34</v>
      </c>
      <c r="X3486">
        <v>13.99</v>
      </c>
      <c r="Y3486" t="s">
        <v>103</v>
      </c>
      <c r="Z3486">
        <v>21.66</v>
      </c>
      <c r="AA3486">
        <v>70601</v>
      </c>
      <c r="AB3486">
        <f t="shared" si="162"/>
        <v>628.14</v>
      </c>
      <c r="AC3486">
        <f t="shared" si="163"/>
        <v>577.88879999999995</v>
      </c>
    </row>
    <row r="3487" spans="1:29" x14ac:dyDescent="0.25">
      <c r="A3487" t="s">
        <v>1238</v>
      </c>
      <c r="B3487">
        <v>49</v>
      </c>
      <c r="C3487" t="str">
        <f t="shared" si="160"/>
        <v>Adult</v>
      </c>
      <c r="D3487" t="s">
        <v>1239</v>
      </c>
      <c r="E3487" t="s">
        <v>38</v>
      </c>
      <c r="F3487">
        <v>0.02</v>
      </c>
      <c r="G3487">
        <v>1</v>
      </c>
      <c r="H3487" s="1">
        <v>41512</v>
      </c>
      <c r="I3487" s="1" t="str">
        <f t="shared" si="161"/>
        <v xml:space="preserve"> Aug</v>
      </c>
      <c r="J3487">
        <v>46375</v>
      </c>
      <c r="K3487" t="s">
        <v>131</v>
      </c>
      <c r="L3487">
        <v>24</v>
      </c>
      <c r="M3487">
        <v>0.38</v>
      </c>
      <c r="N3487" t="s">
        <v>29</v>
      </c>
      <c r="O3487" t="s">
        <v>30</v>
      </c>
      <c r="P3487" t="s">
        <v>1237</v>
      </c>
      <c r="Q3487" t="s">
        <v>61</v>
      </c>
      <c r="R3487">
        <v>389.07</v>
      </c>
      <c r="S3487" t="s">
        <v>68</v>
      </c>
      <c r="T3487">
        <v>6517</v>
      </c>
      <c r="U3487">
        <v>905.32</v>
      </c>
      <c r="V3487" s="1">
        <v>41514</v>
      </c>
      <c r="W3487" t="s">
        <v>34</v>
      </c>
      <c r="X3487">
        <v>5.09</v>
      </c>
      <c r="Y3487" t="s">
        <v>69</v>
      </c>
      <c r="Z3487">
        <v>35.44</v>
      </c>
      <c r="AA3487">
        <v>55432</v>
      </c>
      <c r="AB3487">
        <f t="shared" si="162"/>
        <v>850.56</v>
      </c>
      <c r="AC3487">
        <f t="shared" si="163"/>
        <v>833.54879999999991</v>
      </c>
    </row>
    <row r="3488" spans="1:29" x14ac:dyDescent="0.25">
      <c r="A3488" t="s">
        <v>3134</v>
      </c>
      <c r="B3488">
        <v>49</v>
      </c>
      <c r="C3488" t="str">
        <f t="shared" si="160"/>
        <v>Adult</v>
      </c>
      <c r="D3488" t="s">
        <v>2852</v>
      </c>
      <c r="E3488" t="s">
        <v>46</v>
      </c>
      <c r="F3488">
        <v>0.08</v>
      </c>
      <c r="G3488">
        <v>1</v>
      </c>
      <c r="H3488" s="1">
        <v>41512</v>
      </c>
      <c r="I3488" s="1" t="str">
        <f t="shared" si="161"/>
        <v xml:space="preserve"> Aug</v>
      </c>
      <c r="J3488">
        <v>28068</v>
      </c>
      <c r="K3488" t="s">
        <v>47</v>
      </c>
      <c r="L3488">
        <v>23</v>
      </c>
      <c r="M3488">
        <v>0.75</v>
      </c>
      <c r="N3488" t="s">
        <v>96</v>
      </c>
      <c r="O3488" t="s">
        <v>30</v>
      </c>
      <c r="P3488" t="s">
        <v>1460</v>
      </c>
      <c r="Q3488" t="s">
        <v>102</v>
      </c>
      <c r="R3488">
        <v>-43.96</v>
      </c>
      <c r="S3488" t="s">
        <v>68</v>
      </c>
      <c r="T3488">
        <v>3940</v>
      </c>
      <c r="U3488">
        <v>631.99</v>
      </c>
      <c r="V3488" s="1">
        <v>41514</v>
      </c>
      <c r="W3488" t="s">
        <v>34</v>
      </c>
      <c r="X3488">
        <v>4</v>
      </c>
      <c r="Y3488" t="s">
        <v>122</v>
      </c>
      <c r="Z3488">
        <v>27.48</v>
      </c>
      <c r="AA3488">
        <v>50021</v>
      </c>
      <c r="AB3488">
        <f t="shared" si="162"/>
        <v>632.04</v>
      </c>
      <c r="AC3488">
        <f t="shared" si="163"/>
        <v>581.47679999999991</v>
      </c>
    </row>
    <row r="3489" spans="1:29" x14ac:dyDescent="0.25">
      <c r="A3489" t="s">
        <v>2504</v>
      </c>
      <c r="B3489">
        <v>49</v>
      </c>
      <c r="C3489" t="str">
        <f t="shared" si="160"/>
        <v>Adult</v>
      </c>
      <c r="D3489" t="s">
        <v>2503</v>
      </c>
      <c r="E3489" t="s">
        <v>46</v>
      </c>
      <c r="F3489">
        <v>0.01</v>
      </c>
      <c r="G3489">
        <v>1</v>
      </c>
      <c r="H3489" s="1">
        <v>41512</v>
      </c>
      <c r="I3489" s="1" t="str">
        <f t="shared" si="161"/>
        <v xml:space="preserve"> Aug</v>
      </c>
      <c r="J3489">
        <v>13767</v>
      </c>
      <c r="K3489" t="s">
        <v>28</v>
      </c>
      <c r="L3489">
        <v>45</v>
      </c>
      <c r="M3489">
        <v>0.39</v>
      </c>
      <c r="N3489" t="s">
        <v>96</v>
      </c>
      <c r="O3489" t="s">
        <v>139</v>
      </c>
      <c r="P3489" t="s">
        <v>925</v>
      </c>
      <c r="Q3489" t="s">
        <v>105</v>
      </c>
      <c r="R3489">
        <v>622.25099999999998</v>
      </c>
      <c r="S3489" t="s">
        <v>76</v>
      </c>
      <c r="T3489">
        <v>1925</v>
      </c>
      <c r="U3489">
        <v>1403.741</v>
      </c>
      <c r="V3489" s="1">
        <v>41514</v>
      </c>
      <c r="W3489" t="s">
        <v>34</v>
      </c>
      <c r="X3489">
        <v>3.3</v>
      </c>
      <c r="Y3489" t="s">
        <v>103</v>
      </c>
      <c r="Z3489">
        <v>35.99</v>
      </c>
      <c r="AA3489">
        <v>70601</v>
      </c>
      <c r="AB3489">
        <f t="shared" si="162"/>
        <v>1619.5500000000002</v>
      </c>
      <c r="AC3489">
        <f t="shared" si="163"/>
        <v>1603.3545000000001</v>
      </c>
    </row>
    <row r="3490" spans="1:29" x14ac:dyDescent="0.25">
      <c r="A3490" t="s">
        <v>2562</v>
      </c>
      <c r="B3490">
        <v>49</v>
      </c>
      <c r="C3490" t="str">
        <f t="shared" si="160"/>
        <v>Adult</v>
      </c>
      <c r="D3490" t="s">
        <v>2554</v>
      </c>
      <c r="E3490" t="s">
        <v>38</v>
      </c>
      <c r="F3490">
        <v>0</v>
      </c>
      <c r="G3490">
        <v>1</v>
      </c>
      <c r="H3490" s="1">
        <v>41512</v>
      </c>
      <c r="I3490" s="1" t="str">
        <f t="shared" si="161"/>
        <v xml:space="preserve"> Aug</v>
      </c>
      <c r="J3490">
        <v>42947</v>
      </c>
      <c r="K3490" t="s">
        <v>47</v>
      </c>
      <c r="L3490">
        <v>5</v>
      </c>
      <c r="M3490">
        <v>0.43</v>
      </c>
      <c r="N3490" t="s">
        <v>96</v>
      </c>
      <c r="O3490" t="s">
        <v>139</v>
      </c>
      <c r="P3490" t="s">
        <v>1375</v>
      </c>
      <c r="Q3490" t="s">
        <v>102</v>
      </c>
      <c r="R3490">
        <v>-50.67</v>
      </c>
      <c r="S3490" t="s">
        <v>68</v>
      </c>
      <c r="T3490">
        <v>6061</v>
      </c>
      <c r="U3490">
        <v>177.05</v>
      </c>
      <c r="V3490" s="1">
        <v>41514</v>
      </c>
      <c r="W3490" t="s">
        <v>34</v>
      </c>
      <c r="X3490">
        <v>1.99</v>
      </c>
      <c r="Y3490" t="s">
        <v>246</v>
      </c>
      <c r="Z3490">
        <v>35.409999999999997</v>
      </c>
      <c r="AA3490">
        <v>48141</v>
      </c>
      <c r="AB3490">
        <f t="shared" si="162"/>
        <v>177.04999999999998</v>
      </c>
      <c r="AC3490">
        <f t="shared" si="163"/>
        <v>177.04999999999998</v>
      </c>
    </row>
    <row r="3491" spans="1:29" x14ac:dyDescent="0.25">
      <c r="A3491" t="s">
        <v>3135</v>
      </c>
      <c r="B3491">
        <v>49</v>
      </c>
      <c r="C3491" t="str">
        <f t="shared" si="160"/>
        <v>Adult</v>
      </c>
      <c r="D3491" t="s">
        <v>902</v>
      </c>
      <c r="E3491" t="s">
        <v>38</v>
      </c>
      <c r="F3491">
        <v>0.09</v>
      </c>
      <c r="G3491">
        <v>1</v>
      </c>
      <c r="H3491" s="1">
        <v>41512</v>
      </c>
      <c r="I3491" s="1" t="str">
        <f t="shared" si="161"/>
        <v xml:space="preserve"> Aug</v>
      </c>
      <c r="J3491">
        <v>24007</v>
      </c>
      <c r="K3491" t="s">
        <v>47</v>
      </c>
      <c r="L3491">
        <v>42</v>
      </c>
      <c r="M3491">
        <v>0.39</v>
      </c>
      <c r="N3491" t="s">
        <v>29</v>
      </c>
      <c r="O3491" t="s">
        <v>30</v>
      </c>
      <c r="P3491" t="s">
        <v>2426</v>
      </c>
      <c r="Q3491" t="s">
        <v>210</v>
      </c>
      <c r="R3491">
        <v>66.17</v>
      </c>
      <c r="S3491" t="s">
        <v>68</v>
      </c>
      <c r="T3491">
        <v>3357</v>
      </c>
      <c r="U3491">
        <v>163.08000000000001</v>
      </c>
      <c r="V3491" s="1">
        <v>41516</v>
      </c>
      <c r="W3491" t="s">
        <v>34</v>
      </c>
      <c r="X3491">
        <v>0.5</v>
      </c>
      <c r="Y3491" t="s">
        <v>149</v>
      </c>
      <c r="Z3491">
        <v>4.13</v>
      </c>
      <c r="AA3491">
        <v>60201</v>
      </c>
      <c r="AB3491">
        <f t="shared" si="162"/>
        <v>173.46</v>
      </c>
      <c r="AC3491">
        <f t="shared" si="163"/>
        <v>157.8486</v>
      </c>
    </row>
    <row r="3492" spans="1:29" x14ac:dyDescent="0.25">
      <c r="A3492" t="s">
        <v>1071</v>
      </c>
      <c r="B3492">
        <v>49</v>
      </c>
      <c r="C3492" t="str">
        <f t="shared" si="160"/>
        <v>Adult</v>
      </c>
      <c r="D3492" t="s">
        <v>303</v>
      </c>
      <c r="E3492" t="s">
        <v>57</v>
      </c>
      <c r="F3492">
        <v>0.03</v>
      </c>
      <c r="G3492">
        <v>1</v>
      </c>
      <c r="H3492" s="1">
        <v>41512</v>
      </c>
      <c r="I3492" s="1" t="str">
        <f t="shared" si="161"/>
        <v xml:space="preserve"> Aug</v>
      </c>
      <c r="J3492">
        <v>52933</v>
      </c>
      <c r="K3492" t="s">
        <v>47</v>
      </c>
      <c r="L3492">
        <v>44</v>
      </c>
      <c r="M3492">
        <v>0.39</v>
      </c>
      <c r="N3492" t="s">
        <v>29</v>
      </c>
      <c r="O3492" t="s">
        <v>30</v>
      </c>
      <c r="P3492" t="s">
        <v>1643</v>
      </c>
      <c r="Q3492" t="s">
        <v>67</v>
      </c>
      <c r="R3492">
        <v>50.039499999999997</v>
      </c>
      <c r="S3492" t="s">
        <v>68</v>
      </c>
      <c r="T3492">
        <v>7428</v>
      </c>
      <c r="U3492">
        <v>210.46</v>
      </c>
      <c r="V3492" s="1">
        <v>41519</v>
      </c>
      <c r="W3492" t="s">
        <v>42</v>
      </c>
      <c r="X3492">
        <v>1.49</v>
      </c>
      <c r="Y3492" t="s">
        <v>246</v>
      </c>
      <c r="Z3492">
        <v>4.49</v>
      </c>
      <c r="AA3492">
        <v>48135</v>
      </c>
      <c r="AB3492">
        <f t="shared" si="162"/>
        <v>197.56</v>
      </c>
      <c r="AC3492">
        <f t="shared" si="163"/>
        <v>191.63319999999999</v>
      </c>
    </row>
    <row r="3493" spans="1:29" x14ac:dyDescent="0.25">
      <c r="A3493" t="s">
        <v>3135</v>
      </c>
      <c r="B3493">
        <v>49</v>
      </c>
      <c r="C3493" t="str">
        <f t="shared" si="160"/>
        <v>Adult</v>
      </c>
      <c r="D3493" t="s">
        <v>902</v>
      </c>
      <c r="E3493" t="s">
        <v>38</v>
      </c>
      <c r="F3493">
        <v>0.06</v>
      </c>
      <c r="G3493">
        <v>1</v>
      </c>
      <c r="H3493" s="1">
        <v>41512</v>
      </c>
      <c r="I3493" s="1" t="str">
        <f t="shared" si="161"/>
        <v xml:space="preserve"> Aug</v>
      </c>
      <c r="J3493">
        <v>24007</v>
      </c>
      <c r="K3493" t="s">
        <v>47</v>
      </c>
      <c r="L3493">
        <v>28</v>
      </c>
      <c r="M3493">
        <v>0.35</v>
      </c>
      <c r="N3493" t="s">
        <v>29</v>
      </c>
      <c r="O3493" t="s">
        <v>30</v>
      </c>
      <c r="P3493" t="s">
        <v>409</v>
      </c>
      <c r="Q3493" t="s">
        <v>267</v>
      </c>
      <c r="R3493">
        <v>-13.95</v>
      </c>
      <c r="S3493" t="s">
        <v>68</v>
      </c>
      <c r="T3493">
        <v>3356</v>
      </c>
      <c r="U3493">
        <v>317.85000000000002</v>
      </c>
      <c r="V3493" s="1">
        <v>41519</v>
      </c>
      <c r="W3493" t="s">
        <v>34</v>
      </c>
      <c r="X3493">
        <v>6.97</v>
      </c>
      <c r="Y3493" t="s">
        <v>149</v>
      </c>
      <c r="Z3493">
        <v>11.58</v>
      </c>
      <c r="AA3493">
        <v>60201</v>
      </c>
      <c r="AB3493">
        <f t="shared" si="162"/>
        <v>324.24</v>
      </c>
      <c r="AC3493">
        <f t="shared" si="163"/>
        <v>304.78559999999999</v>
      </c>
    </row>
    <row r="3494" spans="1:29" x14ac:dyDescent="0.25">
      <c r="A3494" t="s">
        <v>3135</v>
      </c>
      <c r="B3494">
        <v>49</v>
      </c>
      <c r="C3494" t="str">
        <f t="shared" si="160"/>
        <v>Adult</v>
      </c>
      <c r="D3494" t="s">
        <v>902</v>
      </c>
      <c r="E3494" t="s">
        <v>38</v>
      </c>
      <c r="F3494">
        <v>0.08</v>
      </c>
      <c r="G3494">
        <v>1</v>
      </c>
      <c r="H3494" s="1">
        <v>41512</v>
      </c>
      <c r="I3494" s="1" t="str">
        <f t="shared" si="161"/>
        <v xml:space="preserve"> Aug</v>
      </c>
      <c r="J3494">
        <v>24007</v>
      </c>
      <c r="K3494" t="s">
        <v>47</v>
      </c>
      <c r="L3494">
        <v>26</v>
      </c>
      <c r="M3494">
        <v>0.48</v>
      </c>
      <c r="N3494" t="s">
        <v>96</v>
      </c>
      <c r="O3494" t="s">
        <v>139</v>
      </c>
      <c r="P3494" t="s">
        <v>2552</v>
      </c>
      <c r="Q3494" t="s">
        <v>102</v>
      </c>
      <c r="R3494">
        <v>135.65</v>
      </c>
      <c r="S3494" t="s">
        <v>68</v>
      </c>
      <c r="T3494">
        <v>3355</v>
      </c>
      <c r="U3494">
        <v>531.66</v>
      </c>
      <c r="V3494" s="1">
        <v>41519</v>
      </c>
      <c r="W3494" t="s">
        <v>34</v>
      </c>
      <c r="X3494">
        <v>1.99</v>
      </c>
      <c r="Y3494" t="s">
        <v>149</v>
      </c>
      <c r="Z3494">
        <v>20.89</v>
      </c>
      <c r="AA3494">
        <v>60201</v>
      </c>
      <c r="AB3494">
        <f t="shared" si="162"/>
        <v>543.14</v>
      </c>
      <c r="AC3494">
        <f t="shared" si="163"/>
        <v>499.68880000000001</v>
      </c>
    </row>
    <row r="3495" spans="1:29" x14ac:dyDescent="0.25">
      <c r="A3495" t="s">
        <v>1022</v>
      </c>
      <c r="B3495">
        <v>49</v>
      </c>
      <c r="C3495" t="str">
        <f t="shared" si="160"/>
        <v>Adult</v>
      </c>
      <c r="D3495" t="s">
        <v>1020</v>
      </c>
      <c r="E3495" t="s">
        <v>38</v>
      </c>
      <c r="F3495">
        <v>0.1</v>
      </c>
      <c r="G3495">
        <v>1</v>
      </c>
      <c r="H3495" s="1">
        <v>41513</v>
      </c>
      <c r="I3495" s="1" t="str">
        <f t="shared" si="161"/>
        <v xml:space="preserve"> Aug</v>
      </c>
      <c r="J3495">
        <v>32834</v>
      </c>
      <c r="K3495" t="s">
        <v>58</v>
      </c>
      <c r="L3495">
        <v>39</v>
      </c>
      <c r="M3495">
        <v>0.57999999999999996</v>
      </c>
      <c r="N3495" t="s">
        <v>96</v>
      </c>
      <c r="O3495" t="s">
        <v>30</v>
      </c>
      <c r="P3495">
        <v>8890</v>
      </c>
      <c r="Q3495" t="s">
        <v>105</v>
      </c>
      <c r="R3495">
        <v>573.05700000000002</v>
      </c>
      <c r="S3495" t="s">
        <v>68</v>
      </c>
      <c r="T3495">
        <v>4610</v>
      </c>
      <c r="U3495">
        <v>3460.5625</v>
      </c>
      <c r="V3495" s="1">
        <v>41514</v>
      </c>
      <c r="W3495" t="s">
        <v>34</v>
      </c>
      <c r="X3495">
        <v>5.92</v>
      </c>
      <c r="Y3495" t="s">
        <v>111</v>
      </c>
      <c r="Z3495">
        <v>115.99</v>
      </c>
      <c r="AA3495">
        <v>77489</v>
      </c>
      <c r="AB3495">
        <f t="shared" si="162"/>
        <v>4523.6099999999997</v>
      </c>
      <c r="AC3495">
        <f t="shared" si="163"/>
        <v>4071.2489999999998</v>
      </c>
    </row>
    <row r="3496" spans="1:29" x14ac:dyDescent="0.25">
      <c r="A3496" t="s">
        <v>1135</v>
      </c>
      <c r="B3496">
        <v>49</v>
      </c>
      <c r="C3496" t="str">
        <f t="shared" si="160"/>
        <v>Adult</v>
      </c>
      <c r="D3496" t="s">
        <v>636</v>
      </c>
      <c r="E3496" t="s">
        <v>27</v>
      </c>
      <c r="F3496">
        <v>0.08</v>
      </c>
      <c r="G3496">
        <v>1</v>
      </c>
      <c r="H3496" s="1">
        <v>41513</v>
      </c>
      <c r="I3496" s="1" t="str">
        <f t="shared" si="161"/>
        <v xml:space="preserve"> Aug</v>
      </c>
      <c r="J3496">
        <v>55750</v>
      </c>
      <c r="K3496" t="s">
        <v>58</v>
      </c>
      <c r="L3496">
        <v>31</v>
      </c>
      <c r="M3496">
        <v>0.77</v>
      </c>
      <c r="N3496" t="s">
        <v>48</v>
      </c>
      <c r="O3496" t="s">
        <v>73</v>
      </c>
      <c r="P3496" t="s">
        <v>559</v>
      </c>
      <c r="Q3496" t="s">
        <v>75</v>
      </c>
      <c r="R3496">
        <v>-791.66</v>
      </c>
      <c r="S3496" t="s">
        <v>76</v>
      </c>
      <c r="T3496">
        <v>7794</v>
      </c>
      <c r="U3496">
        <v>5445.9920000000002</v>
      </c>
      <c r="V3496" s="1">
        <v>41515</v>
      </c>
      <c r="W3496" t="s">
        <v>53</v>
      </c>
      <c r="X3496">
        <v>69.64</v>
      </c>
      <c r="Y3496" t="s">
        <v>638</v>
      </c>
      <c r="Z3496">
        <v>218.75</v>
      </c>
      <c r="AA3496">
        <v>30084</v>
      </c>
      <c r="AB3496">
        <f t="shared" si="162"/>
        <v>6781.25</v>
      </c>
      <c r="AC3496">
        <f t="shared" si="163"/>
        <v>6238.75</v>
      </c>
    </row>
    <row r="3497" spans="1:29" x14ac:dyDescent="0.25">
      <c r="A3497" t="s">
        <v>2813</v>
      </c>
      <c r="B3497">
        <v>49</v>
      </c>
      <c r="C3497" t="str">
        <f t="shared" si="160"/>
        <v>Adult</v>
      </c>
      <c r="D3497" t="s">
        <v>2192</v>
      </c>
      <c r="E3497" t="s">
        <v>46</v>
      </c>
      <c r="F3497">
        <v>7.0000000000000007E-2</v>
      </c>
      <c r="G3497">
        <v>1</v>
      </c>
      <c r="H3497" s="1">
        <v>41513</v>
      </c>
      <c r="I3497" s="1" t="str">
        <f t="shared" si="161"/>
        <v xml:space="preserve"> Aug</v>
      </c>
      <c r="J3497">
        <v>37860</v>
      </c>
      <c r="K3497" t="s">
        <v>131</v>
      </c>
      <c r="L3497">
        <v>1</v>
      </c>
      <c r="M3497">
        <v>0.72</v>
      </c>
      <c r="N3497" t="s">
        <v>48</v>
      </c>
      <c r="O3497" t="s">
        <v>80</v>
      </c>
      <c r="P3497" t="s">
        <v>1495</v>
      </c>
      <c r="Q3497" t="s">
        <v>82</v>
      </c>
      <c r="R3497">
        <v>-98.31</v>
      </c>
      <c r="S3497" t="s">
        <v>68</v>
      </c>
      <c r="T3497">
        <v>5325</v>
      </c>
      <c r="U3497">
        <v>104.85</v>
      </c>
      <c r="V3497" s="1">
        <v>41515</v>
      </c>
      <c r="W3497" t="s">
        <v>34</v>
      </c>
      <c r="X3497">
        <v>52.2</v>
      </c>
      <c r="Y3497" t="s">
        <v>149</v>
      </c>
      <c r="Z3497">
        <v>55.5</v>
      </c>
      <c r="AA3497">
        <v>60031</v>
      </c>
      <c r="AB3497">
        <f t="shared" si="162"/>
        <v>55.5</v>
      </c>
      <c r="AC3497">
        <f t="shared" si="163"/>
        <v>51.615000000000002</v>
      </c>
    </row>
    <row r="3498" spans="1:29" x14ac:dyDescent="0.25">
      <c r="A3498" t="s">
        <v>1753</v>
      </c>
      <c r="B3498">
        <v>49</v>
      </c>
      <c r="C3498" t="str">
        <f t="shared" si="160"/>
        <v>Adult</v>
      </c>
      <c r="D3498" t="s">
        <v>1754</v>
      </c>
      <c r="E3498" t="s">
        <v>27</v>
      </c>
      <c r="F3498">
        <v>0.1</v>
      </c>
      <c r="G3498">
        <v>1</v>
      </c>
      <c r="H3498" s="1">
        <v>41513</v>
      </c>
      <c r="I3498" s="1" t="str">
        <f t="shared" si="161"/>
        <v xml:space="preserve"> Aug</v>
      </c>
      <c r="J3498">
        <v>23362</v>
      </c>
      <c r="K3498" t="s">
        <v>131</v>
      </c>
      <c r="L3498">
        <v>45</v>
      </c>
      <c r="M3498">
        <v>0.49</v>
      </c>
      <c r="N3498" t="s">
        <v>48</v>
      </c>
      <c r="O3498" t="s">
        <v>30</v>
      </c>
      <c r="P3498" t="s">
        <v>1306</v>
      </c>
      <c r="Q3498" t="s">
        <v>82</v>
      </c>
      <c r="R3498">
        <v>-20.6</v>
      </c>
      <c r="S3498" t="s">
        <v>76</v>
      </c>
      <c r="T3498">
        <v>3266</v>
      </c>
      <c r="U3498">
        <v>852.05</v>
      </c>
      <c r="V3498" s="1">
        <v>41515</v>
      </c>
      <c r="W3498" t="s">
        <v>34</v>
      </c>
      <c r="X3498">
        <v>10.49</v>
      </c>
      <c r="Y3498" t="s">
        <v>638</v>
      </c>
      <c r="Z3498">
        <v>19.98</v>
      </c>
      <c r="AA3498">
        <v>30721</v>
      </c>
      <c r="AB3498">
        <f t="shared" si="162"/>
        <v>899.1</v>
      </c>
      <c r="AC3498">
        <f t="shared" si="163"/>
        <v>809.19</v>
      </c>
    </row>
    <row r="3499" spans="1:29" x14ac:dyDescent="0.25">
      <c r="A3499" t="s">
        <v>315</v>
      </c>
      <c r="B3499">
        <v>49</v>
      </c>
      <c r="C3499" t="str">
        <f t="shared" si="160"/>
        <v>Adult</v>
      </c>
      <c r="D3499" t="s">
        <v>316</v>
      </c>
      <c r="E3499" t="s">
        <v>57</v>
      </c>
      <c r="F3499">
        <v>0.02</v>
      </c>
      <c r="G3499">
        <v>1</v>
      </c>
      <c r="H3499" s="1">
        <v>41514</v>
      </c>
      <c r="I3499" s="1" t="str">
        <f t="shared" si="161"/>
        <v xml:space="preserve"> Aug</v>
      </c>
      <c r="J3499">
        <v>28769</v>
      </c>
      <c r="K3499" t="s">
        <v>47</v>
      </c>
      <c r="L3499">
        <v>6</v>
      </c>
      <c r="M3499">
        <v>0.41</v>
      </c>
      <c r="N3499" t="s">
        <v>96</v>
      </c>
      <c r="O3499" t="s">
        <v>139</v>
      </c>
      <c r="P3499" t="s">
        <v>3038</v>
      </c>
      <c r="Q3499" t="s">
        <v>102</v>
      </c>
      <c r="R3499">
        <v>-31.24</v>
      </c>
      <c r="S3499" t="s">
        <v>76</v>
      </c>
      <c r="T3499">
        <v>4027</v>
      </c>
      <c r="U3499">
        <v>195.75</v>
      </c>
      <c r="V3499" s="1">
        <v>41514</v>
      </c>
      <c r="W3499" t="s">
        <v>34</v>
      </c>
      <c r="X3499">
        <v>1.99</v>
      </c>
      <c r="Y3499" t="s">
        <v>132</v>
      </c>
      <c r="Z3499">
        <v>33.29</v>
      </c>
      <c r="AA3499">
        <v>33024</v>
      </c>
      <c r="AB3499">
        <f t="shared" si="162"/>
        <v>199.74</v>
      </c>
      <c r="AC3499">
        <f t="shared" si="163"/>
        <v>195.74520000000001</v>
      </c>
    </row>
    <row r="3500" spans="1:29" x14ac:dyDescent="0.25">
      <c r="A3500" t="s">
        <v>370</v>
      </c>
      <c r="B3500">
        <v>49</v>
      </c>
      <c r="C3500" t="str">
        <f t="shared" si="160"/>
        <v>Adult</v>
      </c>
      <c r="D3500" t="s">
        <v>371</v>
      </c>
      <c r="E3500" t="s">
        <v>57</v>
      </c>
      <c r="F3500">
        <v>0.08</v>
      </c>
      <c r="G3500">
        <v>1</v>
      </c>
      <c r="H3500" s="1">
        <v>41514</v>
      </c>
      <c r="I3500" s="1" t="str">
        <f t="shared" si="161"/>
        <v xml:space="preserve"> Aug</v>
      </c>
      <c r="J3500">
        <v>31616</v>
      </c>
      <c r="K3500" t="s">
        <v>58</v>
      </c>
      <c r="L3500">
        <v>45</v>
      </c>
      <c r="M3500">
        <v>0.35</v>
      </c>
      <c r="N3500" t="s">
        <v>29</v>
      </c>
      <c r="O3500" t="s">
        <v>30</v>
      </c>
      <c r="P3500" t="s">
        <v>1746</v>
      </c>
      <c r="Q3500" t="s">
        <v>67</v>
      </c>
      <c r="R3500">
        <v>-156.41149999999999</v>
      </c>
      <c r="S3500" t="s">
        <v>33</v>
      </c>
      <c r="T3500">
        <v>4435</v>
      </c>
      <c r="U3500">
        <v>182.7</v>
      </c>
      <c r="V3500" s="1">
        <v>41515</v>
      </c>
      <c r="W3500" t="s">
        <v>34</v>
      </c>
      <c r="X3500">
        <v>5.41</v>
      </c>
      <c r="Y3500" t="s">
        <v>43</v>
      </c>
      <c r="Z3500">
        <v>4.24</v>
      </c>
      <c r="AA3500">
        <v>20707</v>
      </c>
      <c r="AB3500">
        <f t="shared" si="162"/>
        <v>190.8</v>
      </c>
      <c r="AC3500">
        <f t="shared" si="163"/>
        <v>175.536</v>
      </c>
    </row>
    <row r="3501" spans="1:29" x14ac:dyDescent="0.25">
      <c r="A3501" t="s">
        <v>370</v>
      </c>
      <c r="B3501">
        <v>49</v>
      </c>
      <c r="C3501" t="str">
        <f t="shared" si="160"/>
        <v>Adult</v>
      </c>
      <c r="D3501" t="s">
        <v>371</v>
      </c>
      <c r="E3501" t="s">
        <v>57</v>
      </c>
      <c r="F3501">
        <v>0.04</v>
      </c>
      <c r="G3501">
        <v>1</v>
      </c>
      <c r="H3501" s="1">
        <v>41514</v>
      </c>
      <c r="I3501" s="1" t="str">
        <f t="shared" si="161"/>
        <v xml:space="preserve"> Aug</v>
      </c>
      <c r="J3501">
        <v>31616</v>
      </c>
      <c r="K3501" t="s">
        <v>58</v>
      </c>
      <c r="L3501">
        <v>46</v>
      </c>
      <c r="M3501">
        <v>0.37</v>
      </c>
      <c r="N3501" t="s">
        <v>29</v>
      </c>
      <c r="O3501" t="s">
        <v>30</v>
      </c>
      <c r="P3501" t="s">
        <v>1774</v>
      </c>
      <c r="Q3501" t="s">
        <v>210</v>
      </c>
      <c r="R3501">
        <v>36.96</v>
      </c>
      <c r="S3501" t="s">
        <v>33</v>
      </c>
      <c r="T3501">
        <v>4436</v>
      </c>
      <c r="U3501">
        <v>141.08000000000001</v>
      </c>
      <c r="V3501" s="1">
        <v>41515</v>
      </c>
      <c r="W3501" t="s">
        <v>34</v>
      </c>
      <c r="X3501">
        <v>0.99</v>
      </c>
      <c r="Y3501" t="s">
        <v>43</v>
      </c>
      <c r="Z3501">
        <v>3.08</v>
      </c>
      <c r="AA3501">
        <v>20707</v>
      </c>
      <c r="AB3501">
        <f t="shared" si="162"/>
        <v>141.68</v>
      </c>
      <c r="AC3501">
        <f t="shared" si="163"/>
        <v>136.0128</v>
      </c>
    </row>
    <row r="3502" spans="1:29" x14ac:dyDescent="0.25">
      <c r="A3502" t="s">
        <v>380</v>
      </c>
      <c r="B3502">
        <v>49</v>
      </c>
      <c r="C3502" t="str">
        <f t="shared" si="160"/>
        <v>Adult</v>
      </c>
      <c r="D3502" t="s">
        <v>381</v>
      </c>
      <c r="E3502" t="s">
        <v>57</v>
      </c>
      <c r="F3502">
        <v>0.05</v>
      </c>
      <c r="G3502">
        <v>1</v>
      </c>
      <c r="H3502" s="1">
        <v>41514</v>
      </c>
      <c r="I3502" s="1" t="str">
        <f t="shared" si="161"/>
        <v xml:space="preserve"> Aug</v>
      </c>
      <c r="J3502">
        <v>515</v>
      </c>
      <c r="K3502" t="s">
        <v>39</v>
      </c>
      <c r="L3502">
        <v>21</v>
      </c>
      <c r="M3502">
        <v>0.37</v>
      </c>
      <c r="N3502" t="s">
        <v>48</v>
      </c>
      <c r="O3502" t="s">
        <v>139</v>
      </c>
      <c r="P3502" t="s">
        <v>173</v>
      </c>
      <c r="Q3502" t="s">
        <v>82</v>
      </c>
      <c r="R3502">
        <v>4.43</v>
      </c>
      <c r="S3502" t="s">
        <v>68</v>
      </c>
      <c r="T3502">
        <v>86</v>
      </c>
      <c r="U3502">
        <v>146.69</v>
      </c>
      <c r="V3502" s="1">
        <v>41516</v>
      </c>
      <c r="W3502" t="s">
        <v>34</v>
      </c>
      <c r="X3502">
        <v>4.95</v>
      </c>
      <c r="Y3502" t="s">
        <v>149</v>
      </c>
      <c r="Z3502">
        <v>6.64</v>
      </c>
      <c r="AA3502">
        <v>60091</v>
      </c>
      <c r="AB3502">
        <f t="shared" si="162"/>
        <v>139.44</v>
      </c>
      <c r="AC3502">
        <f t="shared" si="163"/>
        <v>132.46799999999999</v>
      </c>
    </row>
    <row r="3503" spans="1:29" x14ac:dyDescent="0.25">
      <c r="A3503" t="s">
        <v>557</v>
      </c>
      <c r="B3503">
        <v>49</v>
      </c>
      <c r="C3503" t="str">
        <f t="shared" si="160"/>
        <v>Adult</v>
      </c>
      <c r="D3503" t="s">
        <v>381</v>
      </c>
      <c r="E3503" t="s">
        <v>57</v>
      </c>
      <c r="F3503">
        <v>0.08</v>
      </c>
      <c r="G3503">
        <v>1</v>
      </c>
      <c r="H3503" s="1">
        <v>41514</v>
      </c>
      <c r="I3503" s="1" t="str">
        <f t="shared" si="161"/>
        <v xml:space="preserve"> Aug</v>
      </c>
      <c r="J3503">
        <v>515</v>
      </c>
      <c r="K3503" t="s">
        <v>39</v>
      </c>
      <c r="L3503">
        <v>19</v>
      </c>
      <c r="M3503">
        <v>0.5</v>
      </c>
      <c r="N3503" t="s">
        <v>29</v>
      </c>
      <c r="O3503" t="s">
        <v>80</v>
      </c>
      <c r="P3503" t="s">
        <v>1884</v>
      </c>
      <c r="Q3503" t="s">
        <v>214</v>
      </c>
      <c r="R3503">
        <v>30.94</v>
      </c>
      <c r="S3503" t="s">
        <v>68</v>
      </c>
      <c r="T3503">
        <v>85</v>
      </c>
      <c r="U3503">
        <v>394.27</v>
      </c>
      <c r="V3503" s="1">
        <v>41516</v>
      </c>
      <c r="W3503" t="s">
        <v>34</v>
      </c>
      <c r="X3503">
        <v>5.94</v>
      </c>
      <c r="Y3503" t="s">
        <v>149</v>
      </c>
      <c r="Z3503">
        <v>21.78</v>
      </c>
      <c r="AA3503">
        <v>60090</v>
      </c>
      <c r="AB3503">
        <f t="shared" si="162"/>
        <v>413.82000000000005</v>
      </c>
      <c r="AC3503">
        <f t="shared" si="163"/>
        <v>380.71440000000007</v>
      </c>
    </row>
    <row r="3504" spans="1:29" x14ac:dyDescent="0.25">
      <c r="A3504" t="s">
        <v>363</v>
      </c>
      <c r="B3504">
        <v>49</v>
      </c>
      <c r="C3504" t="str">
        <f t="shared" si="160"/>
        <v>Adult</v>
      </c>
      <c r="D3504" t="s">
        <v>364</v>
      </c>
      <c r="E3504" t="s">
        <v>38</v>
      </c>
      <c r="F3504">
        <v>0.01</v>
      </c>
      <c r="G3504">
        <v>1</v>
      </c>
      <c r="H3504" s="1">
        <v>41514</v>
      </c>
      <c r="I3504" s="1" t="str">
        <f t="shared" si="161"/>
        <v xml:space="preserve"> Aug</v>
      </c>
      <c r="J3504">
        <v>55200</v>
      </c>
      <c r="K3504" t="s">
        <v>131</v>
      </c>
      <c r="L3504">
        <v>33</v>
      </c>
      <c r="M3504">
        <v>0.38</v>
      </c>
      <c r="N3504" t="s">
        <v>29</v>
      </c>
      <c r="O3504" t="s">
        <v>30</v>
      </c>
      <c r="P3504" t="s">
        <v>3136</v>
      </c>
      <c r="Q3504" t="s">
        <v>67</v>
      </c>
      <c r="R3504">
        <v>-56.913499999999999</v>
      </c>
      <c r="S3504" t="s">
        <v>76</v>
      </c>
      <c r="T3504">
        <v>7698</v>
      </c>
      <c r="U3504">
        <v>505.08</v>
      </c>
      <c r="V3504" s="1">
        <v>41516</v>
      </c>
      <c r="W3504" t="s">
        <v>34</v>
      </c>
      <c r="X3504">
        <v>10.130000000000001</v>
      </c>
      <c r="Y3504" t="s">
        <v>366</v>
      </c>
      <c r="Z3504">
        <v>15.15</v>
      </c>
      <c r="AA3504">
        <v>71901</v>
      </c>
      <c r="AB3504">
        <f t="shared" si="162"/>
        <v>499.95</v>
      </c>
      <c r="AC3504">
        <f t="shared" si="163"/>
        <v>494.95049999999998</v>
      </c>
    </row>
    <row r="3505" spans="1:29" x14ac:dyDescent="0.25">
      <c r="A3505" t="s">
        <v>363</v>
      </c>
      <c r="B3505">
        <v>49</v>
      </c>
      <c r="C3505" t="str">
        <f t="shared" si="160"/>
        <v>Adult</v>
      </c>
      <c r="D3505" t="s">
        <v>364</v>
      </c>
      <c r="E3505" t="s">
        <v>38</v>
      </c>
      <c r="F3505">
        <v>0.1</v>
      </c>
      <c r="G3505">
        <v>1</v>
      </c>
      <c r="H3505" s="1">
        <v>41514</v>
      </c>
      <c r="I3505" s="1" t="str">
        <f t="shared" si="161"/>
        <v xml:space="preserve"> Aug</v>
      </c>
      <c r="J3505">
        <v>55200</v>
      </c>
      <c r="K3505" t="s">
        <v>131</v>
      </c>
      <c r="L3505">
        <v>4</v>
      </c>
      <c r="M3505">
        <v>0.57999999999999996</v>
      </c>
      <c r="N3505" t="s">
        <v>96</v>
      </c>
      <c r="O3505" t="s">
        <v>30</v>
      </c>
      <c r="P3505" t="s">
        <v>3137</v>
      </c>
      <c r="Q3505" t="s">
        <v>105</v>
      </c>
      <c r="R3505">
        <v>-830.72</v>
      </c>
      <c r="S3505" t="s">
        <v>76</v>
      </c>
      <c r="T3505">
        <v>7699</v>
      </c>
      <c r="U3505">
        <v>649.23850000000004</v>
      </c>
      <c r="V3505" s="1">
        <v>41516</v>
      </c>
      <c r="W3505" t="s">
        <v>34</v>
      </c>
      <c r="X3505">
        <v>2.79</v>
      </c>
      <c r="Y3505" t="s">
        <v>366</v>
      </c>
      <c r="Z3505">
        <v>205.99</v>
      </c>
      <c r="AA3505">
        <v>71901</v>
      </c>
      <c r="AB3505">
        <f t="shared" si="162"/>
        <v>823.96</v>
      </c>
      <c r="AC3505">
        <f t="shared" si="163"/>
        <v>741.56400000000008</v>
      </c>
    </row>
    <row r="3506" spans="1:29" x14ac:dyDescent="0.25">
      <c r="A3506" t="s">
        <v>585</v>
      </c>
      <c r="B3506">
        <v>49</v>
      </c>
      <c r="C3506" t="str">
        <f t="shared" si="160"/>
        <v>Adult</v>
      </c>
      <c r="D3506" t="s">
        <v>2560</v>
      </c>
      <c r="E3506" t="s">
        <v>46</v>
      </c>
      <c r="F3506">
        <v>0.05</v>
      </c>
      <c r="G3506">
        <v>1</v>
      </c>
      <c r="H3506" s="1">
        <v>41514</v>
      </c>
      <c r="I3506" s="1" t="str">
        <f t="shared" si="161"/>
        <v xml:space="preserve"> Aug</v>
      </c>
      <c r="J3506">
        <v>31239</v>
      </c>
      <c r="K3506" t="s">
        <v>47</v>
      </c>
      <c r="L3506">
        <v>20</v>
      </c>
      <c r="M3506">
        <v>0.45</v>
      </c>
      <c r="N3506" t="s">
        <v>96</v>
      </c>
      <c r="O3506" t="s">
        <v>139</v>
      </c>
      <c r="P3506" t="s">
        <v>256</v>
      </c>
      <c r="Q3506" t="s">
        <v>102</v>
      </c>
      <c r="R3506">
        <v>196.36</v>
      </c>
      <c r="S3506" t="s">
        <v>33</v>
      </c>
      <c r="T3506">
        <v>4388</v>
      </c>
      <c r="U3506">
        <v>677.9</v>
      </c>
      <c r="V3506" s="1">
        <v>41519</v>
      </c>
      <c r="W3506" t="s">
        <v>34</v>
      </c>
      <c r="X3506">
        <v>1.99</v>
      </c>
      <c r="Y3506" t="s">
        <v>257</v>
      </c>
      <c r="Z3506">
        <v>33.979999999999997</v>
      </c>
      <c r="AA3506">
        <v>5401</v>
      </c>
      <c r="AB3506">
        <f t="shared" si="162"/>
        <v>679.59999999999991</v>
      </c>
      <c r="AC3506">
        <f t="shared" si="163"/>
        <v>645.61999999999989</v>
      </c>
    </row>
    <row r="3507" spans="1:29" x14ac:dyDescent="0.25">
      <c r="A3507" t="s">
        <v>1471</v>
      </c>
      <c r="B3507">
        <v>49</v>
      </c>
      <c r="C3507" t="str">
        <f t="shared" si="160"/>
        <v>Adult</v>
      </c>
      <c r="D3507" t="s">
        <v>1391</v>
      </c>
      <c r="E3507" t="s">
        <v>38</v>
      </c>
      <c r="F3507">
        <v>0.06</v>
      </c>
      <c r="G3507">
        <v>1</v>
      </c>
      <c r="H3507" s="1">
        <v>41515</v>
      </c>
      <c r="I3507" s="1" t="str">
        <f t="shared" si="161"/>
        <v xml:space="preserve"> Aug</v>
      </c>
      <c r="J3507">
        <v>58595</v>
      </c>
      <c r="K3507" t="s">
        <v>28</v>
      </c>
      <c r="L3507">
        <v>41</v>
      </c>
      <c r="M3507">
        <v>0.47</v>
      </c>
      <c r="N3507" t="s">
        <v>48</v>
      </c>
      <c r="O3507" t="s">
        <v>30</v>
      </c>
      <c r="P3507" t="s">
        <v>460</v>
      </c>
      <c r="Q3507" t="s">
        <v>82</v>
      </c>
      <c r="R3507">
        <v>-128.02000000000001</v>
      </c>
      <c r="S3507" t="s">
        <v>76</v>
      </c>
      <c r="T3507">
        <v>8192</v>
      </c>
      <c r="U3507">
        <v>812.21</v>
      </c>
      <c r="V3507" s="1">
        <v>41516</v>
      </c>
      <c r="W3507" t="s">
        <v>42</v>
      </c>
      <c r="X3507">
        <v>14.39</v>
      </c>
      <c r="Y3507" t="s">
        <v>685</v>
      </c>
      <c r="Z3507">
        <v>20.28</v>
      </c>
      <c r="AA3507">
        <v>27360</v>
      </c>
      <c r="AB3507">
        <f t="shared" si="162"/>
        <v>831.48</v>
      </c>
      <c r="AC3507">
        <f t="shared" si="163"/>
        <v>781.59120000000007</v>
      </c>
    </row>
    <row r="3508" spans="1:29" x14ac:dyDescent="0.25">
      <c r="A3508" t="s">
        <v>499</v>
      </c>
      <c r="B3508">
        <v>49</v>
      </c>
      <c r="C3508" t="str">
        <f t="shared" si="160"/>
        <v>Adult</v>
      </c>
      <c r="D3508" t="s">
        <v>255</v>
      </c>
      <c r="E3508" t="s">
        <v>46</v>
      </c>
      <c r="F3508">
        <v>0</v>
      </c>
      <c r="G3508">
        <v>1</v>
      </c>
      <c r="H3508" s="1">
        <v>41515</v>
      </c>
      <c r="I3508" s="1" t="str">
        <f t="shared" si="161"/>
        <v xml:space="preserve"> Aug</v>
      </c>
      <c r="J3508">
        <v>9251</v>
      </c>
      <c r="K3508" t="s">
        <v>131</v>
      </c>
      <c r="L3508">
        <v>38</v>
      </c>
      <c r="M3508">
        <v>0.66</v>
      </c>
      <c r="N3508" t="s">
        <v>48</v>
      </c>
      <c r="O3508" t="s">
        <v>49</v>
      </c>
      <c r="P3508" t="s">
        <v>1317</v>
      </c>
      <c r="Q3508" t="s">
        <v>51</v>
      </c>
      <c r="R3508">
        <v>-400.33</v>
      </c>
      <c r="S3508" t="s">
        <v>52</v>
      </c>
      <c r="T3508">
        <v>1274</v>
      </c>
      <c r="U3508">
        <v>3632.6</v>
      </c>
      <c r="V3508" s="1">
        <v>41517</v>
      </c>
      <c r="W3508" t="s">
        <v>53</v>
      </c>
      <c r="X3508">
        <v>42</v>
      </c>
      <c r="Y3508" t="s">
        <v>54</v>
      </c>
      <c r="Z3508">
        <v>89.99</v>
      </c>
      <c r="AA3508">
        <v>94025</v>
      </c>
      <c r="AB3508">
        <f t="shared" si="162"/>
        <v>3419.62</v>
      </c>
      <c r="AC3508">
        <f t="shared" si="163"/>
        <v>3419.62</v>
      </c>
    </row>
    <row r="3509" spans="1:29" x14ac:dyDescent="0.25">
      <c r="A3509" t="s">
        <v>2907</v>
      </c>
      <c r="B3509">
        <v>49</v>
      </c>
      <c r="C3509" t="str">
        <f t="shared" si="160"/>
        <v>Adult</v>
      </c>
      <c r="D3509" t="s">
        <v>337</v>
      </c>
      <c r="E3509" t="s">
        <v>38</v>
      </c>
      <c r="F3509">
        <v>0.05</v>
      </c>
      <c r="G3509">
        <v>1</v>
      </c>
      <c r="H3509" s="1">
        <v>41515</v>
      </c>
      <c r="I3509" s="1" t="str">
        <f t="shared" si="161"/>
        <v xml:space="preserve"> Aug</v>
      </c>
      <c r="J3509">
        <v>39907</v>
      </c>
      <c r="K3509" t="s">
        <v>47</v>
      </c>
      <c r="L3509">
        <v>12</v>
      </c>
      <c r="M3509">
        <v>0.75</v>
      </c>
      <c r="N3509" t="s">
        <v>96</v>
      </c>
      <c r="O3509" t="s">
        <v>30</v>
      </c>
      <c r="P3509" t="s">
        <v>873</v>
      </c>
      <c r="Q3509" t="s">
        <v>102</v>
      </c>
      <c r="R3509">
        <v>-99.38</v>
      </c>
      <c r="S3509" t="s">
        <v>52</v>
      </c>
      <c r="T3509">
        <v>5641</v>
      </c>
      <c r="U3509">
        <v>378.84</v>
      </c>
      <c r="V3509" s="1">
        <v>41524</v>
      </c>
      <c r="W3509" t="s">
        <v>34</v>
      </c>
      <c r="X3509">
        <v>4</v>
      </c>
      <c r="Y3509" t="s">
        <v>54</v>
      </c>
      <c r="Z3509">
        <v>30.73</v>
      </c>
      <c r="AA3509">
        <v>92404</v>
      </c>
      <c r="AB3509">
        <f t="shared" si="162"/>
        <v>368.76</v>
      </c>
      <c r="AC3509">
        <f t="shared" si="163"/>
        <v>350.322</v>
      </c>
    </row>
    <row r="3510" spans="1:29" x14ac:dyDescent="0.25">
      <c r="A3510" t="s">
        <v>960</v>
      </c>
      <c r="B3510">
        <v>49</v>
      </c>
      <c r="C3510" t="str">
        <f t="shared" si="160"/>
        <v>Adult</v>
      </c>
      <c r="D3510" t="s">
        <v>961</v>
      </c>
      <c r="E3510" t="s">
        <v>46</v>
      </c>
      <c r="F3510">
        <v>0.02</v>
      </c>
      <c r="G3510">
        <v>1</v>
      </c>
      <c r="H3510" s="1">
        <v>41516</v>
      </c>
      <c r="I3510" s="1" t="str">
        <f t="shared" si="161"/>
        <v xml:space="preserve"> Aug</v>
      </c>
      <c r="J3510">
        <v>32229</v>
      </c>
      <c r="K3510" t="s">
        <v>28</v>
      </c>
      <c r="L3510">
        <v>8</v>
      </c>
      <c r="M3510">
        <v>0.38</v>
      </c>
      <c r="N3510" t="s">
        <v>96</v>
      </c>
      <c r="O3510" t="s">
        <v>80</v>
      </c>
      <c r="P3510" t="s">
        <v>509</v>
      </c>
      <c r="Q3510" t="s">
        <v>98</v>
      </c>
      <c r="R3510">
        <v>44.37</v>
      </c>
      <c r="S3510" t="s">
        <v>68</v>
      </c>
      <c r="T3510">
        <v>4532</v>
      </c>
      <c r="U3510">
        <v>1219.19</v>
      </c>
      <c r="V3510" s="1">
        <v>41516</v>
      </c>
      <c r="W3510" t="s">
        <v>34</v>
      </c>
      <c r="X3510">
        <v>13.99</v>
      </c>
      <c r="Y3510" t="s">
        <v>149</v>
      </c>
      <c r="Z3510">
        <v>150.97999999999999</v>
      </c>
      <c r="AA3510">
        <v>61554</v>
      </c>
      <c r="AB3510">
        <f t="shared" si="162"/>
        <v>1207.8399999999999</v>
      </c>
      <c r="AC3510">
        <f t="shared" si="163"/>
        <v>1183.6831999999999</v>
      </c>
    </row>
    <row r="3511" spans="1:29" x14ac:dyDescent="0.25">
      <c r="A3511" t="s">
        <v>2879</v>
      </c>
      <c r="B3511">
        <v>49</v>
      </c>
      <c r="C3511" t="str">
        <f t="shared" si="160"/>
        <v>Adult</v>
      </c>
      <c r="D3511" t="s">
        <v>881</v>
      </c>
      <c r="E3511" t="s">
        <v>46</v>
      </c>
      <c r="F3511">
        <v>0.02</v>
      </c>
      <c r="G3511">
        <v>1</v>
      </c>
      <c r="H3511" s="1">
        <v>41516</v>
      </c>
      <c r="I3511" s="1" t="str">
        <f t="shared" si="161"/>
        <v xml:space="preserve"> Aug</v>
      </c>
      <c r="J3511">
        <v>12929</v>
      </c>
      <c r="K3511" t="s">
        <v>58</v>
      </c>
      <c r="L3511">
        <v>19</v>
      </c>
      <c r="M3511">
        <v>0.77</v>
      </c>
      <c r="N3511" t="s">
        <v>48</v>
      </c>
      <c r="O3511" t="s">
        <v>49</v>
      </c>
      <c r="P3511" t="s">
        <v>689</v>
      </c>
      <c r="Q3511" t="s">
        <v>51</v>
      </c>
      <c r="R3511">
        <v>-158.93</v>
      </c>
      <c r="S3511" t="s">
        <v>68</v>
      </c>
      <c r="T3511">
        <v>1806</v>
      </c>
      <c r="U3511">
        <v>5297.47</v>
      </c>
      <c r="V3511" s="1">
        <v>41517</v>
      </c>
      <c r="W3511" t="s">
        <v>53</v>
      </c>
      <c r="X3511">
        <v>50</v>
      </c>
      <c r="Y3511" t="s">
        <v>149</v>
      </c>
      <c r="Z3511">
        <v>270.98</v>
      </c>
      <c r="AA3511">
        <v>60007</v>
      </c>
      <c r="AB3511">
        <f t="shared" si="162"/>
        <v>5148.6200000000008</v>
      </c>
      <c r="AC3511">
        <f t="shared" si="163"/>
        <v>5045.6476000000011</v>
      </c>
    </row>
    <row r="3512" spans="1:29" x14ac:dyDescent="0.25">
      <c r="A3512" t="s">
        <v>2111</v>
      </c>
      <c r="B3512">
        <v>49</v>
      </c>
      <c r="C3512" t="str">
        <f t="shared" si="160"/>
        <v>Adult</v>
      </c>
      <c r="D3512" t="s">
        <v>2193</v>
      </c>
      <c r="E3512" t="s">
        <v>46</v>
      </c>
      <c r="F3512">
        <v>7.0000000000000007E-2</v>
      </c>
      <c r="G3512">
        <v>1</v>
      </c>
      <c r="H3512" s="1">
        <v>41516</v>
      </c>
      <c r="I3512" s="1" t="str">
        <f t="shared" si="161"/>
        <v xml:space="preserve"> Aug</v>
      </c>
      <c r="J3512">
        <v>14597</v>
      </c>
      <c r="K3512" t="s">
        <v>58</v>
      </c>
      <c r="L3512">
        <v>35</v>
      </c>
      <c r="M3512">
        <v>0.41</v>
      </c>
      <c r="N3512" t="s">
        <v>48</v>
      </c>
      <c r="O3512" t="s">
        <v>30</v>
      </c>
      <c r="P3512" t="s">
        <v>1759</v>
      </c>
      <c r="Q3512" t="s">
        <v>82</v>
      </c>
      <c r="R3512">
        <v>-36.76</v>
      </c>
      <c r="S3512" t="s">
        <v>52</v>
      </c>
      <c r="T3512">
        <v>2048</v>
      </c>
      <c r="U3512">
        <v>266.64</v>
      </c>
      <c r="V3512" s="1">
        <v>41517</v>
      </c>
      <c r="W3512" t="s">
        <v>34</v>
      </c>
      <c r="X3512">
        <v>4.95</v>
      </c>
      <c r="Y3512" t="s">
        <v>420</v>
      </c>
      <c r="Z3512">
        <v>7.96</v>
      </c>
      <c r="AA3512">
        <v>87105</v>
      </c>
      <c r="AB3512">
        <f t="shared" si="162"/>
        <v>278.60000000000002</v>
      </c>
      <c r="AC3512">
        <f t="shared" si="163"/>
        <v>259.09800000000001</v>
      </c>
    </row>
    <row r="3513" spans="1:29" x14ac:dyDescent="0.25">
      <c r="A3513" t="s">
        <v>2111</v>
      </c>
      <c r="B3513">
        <v>49</v>
      </c>
      <c r="C3513" t="str">
        <f t="shared" si="160"/>
        <v>Adult</v>
      </c>
      <c r="D3513" t="s">
        <v>2193</v>
      </c>
      <c r="E3513" t="s">
        <v>46</v>
      </c>
      <c r="F3513">
        <v>0.03</v>
      </c>
      <c r="G3513">
        <v>1</v>
      </c>
      <c r="H3513" s="1">
        <v>41516</v>
      </c>
      <c r="I3513" s="1" t="str">
        <f t="shared" si="161"/>
        <v xml:space="preserve"> Aug</v>
      </c>
      <c r="J3513">
        <v>14597</v>
      </c>
      <c r="K3513" t="s">
        <v>58</v>
      </c>
      <c r="L3513">
        <v>41</v>
      </c>
      <c r="M3513">
        <v>0.35</v>
      </c>
      <c r="N3513" t="s">
        <v>29</v>
      </c>
      <c r="O3513" t="s">
        <v>30</v>
      </c>
      <c r="P3513" t="s">
        <v>174</v>
      </c>
      <c r="Q3513" t="s">
        <v>67</v>
      </c>
      <c r="R3513">
        <v>-66.366500000000002</v>
      </c>
      <c r="S3513" t="s">
        <v>52</v>
      </c>
      <c r="T3513">
        <v>2047</v>
      </c>
      <c r="U3513">
        <v>320.42</v>
      </c>
      <c r="V3513" s="1">
        <v>41517</v>
      </c>
      <c r="W3513" t="s">
        <v>42</v>
      </c>
      <c r="X3513">
        <v>6.16</v>
      </c>
      <c r="Y3513" t="s">
        <v>420</v>
      </c>
      <c r="Z3513">
        <v>7.68</v>
      </c>
      <c r="AA3513">
        <v>87105</v>
      </c>
      <c r="AB3513">
        <f t="shared" si="162"/>
        <v>314.88</v>
      </c>
      <c r="AC3513">
        <f t="shared" si="163"/>
        <v>305.43360000000001</v>
      </c>
    </row>
    <row r="3514" spans="1:29" x14ac:dyDescent="0.25">
      <c r="A3514" t="s">
        <v>2879</v>
      </c>
      <c r="B3514">
        <v>49</v>
      </c>
      <c r="C3514" t="str">
        <f t="shared" si="160"/>
        <v>Adult</v>
      </c>
      <c r="D3514" t="s">
        <v>881</v>
      </c>
      <c r="E3514" t="s">
        <v>46</v>
      </c>
      <c r="F3514">
        <v>0</v>
      </c>
      <c r="G3514">
        <v>1</v>
      </c>
      <c r="H3514" s="1">
        <v>41516</v>
      </c>
      <c r="I3514" s="1" t="str">
        <f t="shared" si="161"/>
        <v xml:space="preserve"> Aug</v>
      </c>
      <c r="J3514">
        <v>12929</v>
      </c>
      <c r="K3514" t="s">
        <v>58</v>
      </c>
      <c r="L3514">
        <v>20</v>
      </c>
      <c r="M3514">
        <v>0.36</v>
      </c>
      <c r="N3514" t="s">
        <v>29</v>
      </c>
      <c r="O3514" t="s">
        <v>59</v>
      </c>
      <c r="P3514" t="s">
        <v>2947</v>
      </c>
      <c r="Q3514" t="s">
        <v>61</v>
      </c>
      <c r="R3514">
        <v>29.68</v>
      </c>
      <c r="S3514" t="s">
        <v>68</v>
      </c>
      <c r="T3514">
        <v>1807</v>
      </c>
      <c r="U3514">
        <v>95.3</v>
      </c>
      <c r="V3514" s="1">
        <v>41517</v>
      </c>
      <c r="W3514" t="s">
        <v>34</v>
      </c>
      <c r="X3514">
        <v>1.22</v>
      </c>
      <c r="Y3514" t="s">
        <v>149</v>
      </c>
      <c r="Z3514">
        <v>4.4800000000000004</v>
      </c>
      <c r="AA3514">
        <v>60007</v>
      </c>
      <c r="AB3514">
        <f t="shared" si="162"/>
        <v>89.600000000000009</v>
      </c>
      <c r="AC3514">
        <f t="shared" si="163"/>
        <v>89.600000000000009</v>
      </c>
    </row>
    <row r="3515" spans="1:29" x14ac:dyDescent="0.25">
      <c r="A3515" t="s">
        <v>960</v>
      </c>
      <c r="B3515">
        <v>49</v>
      </c>
      <c r="C3515" t="str">
        <f t="shared" si="160"/>
        <v>Adult</v>
      </c>
      <c r="D3515" t="s">
        <v>961</v>
      </c>
      <c r="E3515" t="s">
        <v>46</v>
      </c>
      <c r="F3515">
        <v>0</v>
      </c>
      <c r="G3515">
        <v>1</v>
      </c>
      <c r="H3515" s="1">
        <v>41516</v>
      </c>
      <c r="I3515" s="1" t="str">
        <f t="shared" si="161"/>
        <v xml:space="preserve"> Aug</v>
      </c>
      <c r="J3515">
        <v>32229</v>
      </c>
      <c r="K3515" t="s">
        <v>28</v>
      </c>
      <c r="L3515">
        <v>15</v>
      </c>
      <c r="M3515">
        <v>0.56000000000000005</v>
      </c>
      <c r="N3515" t="s">
        <v>29</v>
      </c>
      <c r="O3515" t="s">
        <v>59</v>
      </c>
      <c r="P3515" t="s">
        <v>203</v>
      </c>
      <c r="Q3515" t="s">
        <v>88</v>
      </c>
      <c r="R3515">
        <v>-0.12</v>
      </c>
      <c r="S3515" t="s">
        <v>68</v>
      </c>
      <c r="T3515">
        <v>4533</v>
      </c>
      <c r="U3515">
        <v>28.68</v>
      </c>
      <c r="V3515" s="1">
        <v>41517</v>
      </c>
      <c r="W3515" t="s">
        <v>34</v>
      </c>
      <c r="X3515">
        <v>0.7</v>
      </c>
      <c r="Y3515" t="s">
        <v>149</v>
      </c>
      <c r="Z3515">
        <v>1.76</v>
      </c>
      <c r="AA3515">
        <v>61554</v>
      </c>
      <c r="AB3515">
        <f t="shared" si="162"/>
        <v>26.4</v>
      </c>
      <c r="AC3515">
        <f t="shared" si="163"/>
        <v>26.4</v>
      </c>
    </row>
    <row r="3516" spans="1:29" x14ac:dyDescent="0.25">
      <c r="A3516" t="s">
        <v>1904</v>
      </c>
      <c r="B3516">
        <v>49</v>
      </c>
      <c r="C3516" t="str">
        <f t="shared" si="160"/>
        <v>Adult</v>
      </c>
      <c r="D3516" t="s">
        <v>3138</v>
      </c>
      <c r="E3516" t="s">
        <v>27</v>
      </c>
      <c r="F3516">
        <v>7.0000000000000007E-2</v>
      </c>
      <c r="G3516">
        <v>1</v>
      </c>
      <c r="H3516" s="1">
        <v>41516</v>
      </c>
      <c r="I3516" s="1" t="str">
        <f t="shared" si="161"/>
        <v xml:space="preserve"> Aug</v>
      </c>
      <c r="J3516">
        <v>44613</v>
      </c>
      <c r="K3516" t="s">
        <v>28</v>
      </c>
      <c r="L3516">
        <v>34</v>
      </c>
      <c r="M3516">
        <v>0.36</v>
      </c>
      <c r="N3516" t="s">
        <v>29</v>
      </c>
      <c r="O3516" t="s">
        <v>30</v>
      </c>
      <c r="P3516" t="s">
        <v>2704</v>
      </c>
      <c r="Q3516" t="s">
        <v>61</v>
      </c>
      <c r="R3516">
        <v>939.43</v>
      </c>
      <c r="S3516" t="s">
        <v>76</v>
      </c>
      <c r="T3516">
        <v>6304</v>
      </c>
      <c r="U3516">
        <v>1911.69</v>
      </c>
      <c r="V3516" s="1">
        <v>41517</v>
      </c>
      <c r="W3516" t="s">
        <v>34</v>
      </c>
      <c r="X3516">
        <v>5.15</v>
      </c>
      <c r="Y3516" t="s">
        <v>638</v>
      </c>
      <c r="Z3516">
        <v>55.98</v>
      </c>
      <c r="AA3516">
        <v>30080</v>
      </c>
      <c r="AB3516">
        <f t="shared" si="162"/>
        <v>1903.32</v>
      </c>
      <c r="AC3516">
        <f t="shared" si="163"/>
        <v>1770.0875999999998</v>
      </c>
    </row>
    <row r="3517" spans="1:29" x14ac:dyDescent="0.25">
      <c r="A3517" t="s">
        <v>635</v>
      </c>
      <c r="B3517">
        <v>49</v>
      </c>
      <c r="C3517" t="str">
        <f t="shared" si="160"/>
        <v>Adult</v>
      </c>
      <c r="D3517" t="s">
        <v>3138</v>
      </c>
      <c r="E3517" t="s">
        <v>27</v>
      </c>
      <c r="F3517">
        <v>0.03</v>
      </c>
      <c r="G3517">
        <v>1</v>
      </c>
      <c r="H3517" s="1">
        <v>41516</v>
      </c>
      <c r="I3517" s="1" t="str">
        <f t="shared" si="161"/>
        <v xml:space="preserve"> Aug</v>
      </c>
      <c r="J3517">
        <v>44613</v>
      </c>
      <c r="K3517" t="s">
        <v>28</v>
      </c>
      <c r="L3517">
        <v>45</v>
      </c>
      <c r="M3517">
        <v>0.4</v>
      </c>
      <c r="N3517" t="s">
        <v>29</v>
      </c>
      <c r="O3517" t="s">
        <v>30</v>
      </c>
      <c r="P3517" t="s">
        <v>3139</v>
      </c>
      <c r="Q3517" t="s">
        <v>61</v>
      </c>
      <c r="R3517">
        <v>-227.25</v>
      </c>
      <c r="S3517" t="s">
        <v>76</v>
      </c>
      <c r="T3517">
        <v>6306</v>
      </c>
      <c r="U3517">
        <v>245.55</v>
      </c>
      <c r="V3517" s="1">
        <v>41517</v>
      </c>
      <c r="W3517" t="s">
        <v>34</v>
      </c>
      <c r="X3517">
        <v>8.16</v>
      </c>
      <c r="Y3517" t="s">
        <v>638</v>
      </c>
      <c r="Z3517">
        <v>5.28</v>
      </c>
      <c r="AA3517">
        <v>30458</v>
      </c>
      <c r="AB3517">
        <f t="shared" si="162"/>
        <v>237.60000000000002</v>
      </c>
      <c r="AC3517">
        <f t="shared" si="163"/>
        <v>230.47200000000004</v>
      </c>
    </row>
    <row r="3518" spans="1:29" x14ac:dyDescent="0.25">
      <c r="A3518" t="s">
        <v>1904</v>
      </c>
      <c r="B3518">
        <v>49</v>
      </c>
      <c r="C3518" t="str">
        <f t="shared" si="160"/>
        <v>Adult</v>
      </c>
      <c r="D3518" t="s">
        <v>3138</v>
      </c>
      <c r="E3518" t="s">
        <v>27</v>
      </c>
      <c r="F3518">
        <v>0.03</v>
      </c>
      <c r="G3518">
        <v>1</v>
      </c>
      <c r="H3518" s="1">
        <v>41516</v>
      </c>
      <c r="I3518" s="1" t="str">
        <f t="shared" si="161"/>
        <v xml:space="preserve"> Aug</v>
      </c>
      <c r="J3518">
        <v>44613</v>
      </c>
      <c r="K3518" t="s">
        <v>28</v>
      </c>
      <c r="L3518">
        <v>17</v>
      </c>
      <c r="M3518">
        <v>0.6</v>
      </c>
      <c r="N3518" t="s">
        <v>96</v>
      </c>
      <c r="O3518" t="s">
        <v>80</v>
      </c>
      <c r="P3518" t="s">
        <v>1909</v>
      </c>
      <c r="Q3518" t="s">
        <v>105</v>
      </c>
      <c r="R3518">
        <v>-71.39</v>
      </c>
      <c r="S3518" t="s">
        <v>76</v>
      </c>
      <c r="T3518">
        <v>6305</v>
      </c>
      <c r="U3518">
        <v>120.751</v>
      </c>
      <c r="V3518" s="1">
        <v>41517</v>
      </c>
      <c r="W3518" t="s">
        <v>34</v>
      </c>
      <c r="X3518">
        <v>5.03</v>
      </c>
      <c r="Y3518" t="s">
        <v>638</v>
      </c>
      <c r="Z3518">
        <v>7.99</v>
      </c>
      <c r="AA3518">
        <v>30080</v>
      </c>
      <c r="AB3518">
        <f t="shared" si="162"/>
        <v>135.83000000000001</v>
      </c>
      <c r="AC3518">
        <f t="shared" si="163"/>
        <v>131.7551</v>
      </c>
    </row>
    <row r="3519" spans="1:29" x14ac:dyDescent="0.25">
      <c r="A3519" t="s">
        <v>1109</v>
      </c>
      <c r="B3519">
        <v>49</v>
      </c>
      <c r="C3519" t="str">
        <f t="shared" si="160"/>
        <v>Adult</v>
      </c>
      <c r="D3519" t="s">
        <v>1110</v>
      </c>
      <c r="E3519" t="s">
        <v>46</v>
      </c>
      <c r="F3519">
        <v>0.1</v>
      </c>
      <c r="G3519">
        <v>1</v>
      </c>
      <c r="H3519" s="1">
        <v>41516</v>
      </c>
      <c r="I3519" s="1" t="str">
        <f t="shared" si="161"/>
        <v xml:space="preserve"> Aug</v>
      </c>
      <c r="J3519">
        <v>30372</v>
      </c>
      <c r="K3519" t="s">
        <v>28</v>
      </c>
      <c r="L3519">
        <v>1</v>
      </c>
      <c r="M3519">
        <v>0.55000000000000004</v>
      </c>
      <c r="N3519" t="s">
        <v>48</v>
      </c>
      <c r="O3519" t="s">
        <v>139</v>
      </c>
      <c r="P3519" t="s">
        <v>679</v>
      </c>
      <c r="Q3519" t="s">
        <v>82</v>
      </c>
      <c r="R3519">
        <v>-7.39</v>
      </c>
      <c r="S3519" t="s">
        <v>68</v>
      </c>
      <c r="T3519">
        <v>4267</v>
      </c>
      <c r="U3519">
        <v>14.4</v>
      </c>
      <c r="V3519" s="1">
        <v>41518</v>
      </c>
      <c r="W3519" t="s">
        <v>34</v>
      </c>
      <c r="X3519">
        <v>2.85</v>
      </c>
      <c r="Y3519" t="s">
        <v>416</v>
      </c>
      <c r="Z3519">
        <v>12.22</v>
      </c>
      <c r="AA3519">
        <v>46307</v>
      </c>
      <c r="AB3519">
        <f t="shared" si="162"/>
        <v>12.22</v>
      </c>
      <c r="AC3519">
        <f t="shared" si="163"/>
        <v>10.998000000000001</v>
      </c>
    </row>
    <row r="3520" spans="1:29" x14ac:dyDescent="0.25">
      <c r="A3520" t="s">
        <v>2715</v>
      </c>
      <c r="B3520">
        <v>49</v>
      </c>
      <c r="C3520" t="str">
        <f t="shared" si="160"/>
        <v>Adult</v>
      </c>
      <c r="D3520" t="s">
        <v>2716</v>
      </c>
      <c r="E3520" t="s">
        <v>57</v>
      </c>
      <c r="F3520">
        <v>0.06</v>
      </c>
      <c r="G3520">
        <v>1</v>
      </c>
      <c r="H3520" s="1">
        <v>41516</v>
      </c>
      <c r="I3520" s="1" t="str">
        <f t="shared" si="161"/>
        <v xml:space="preserve"> Aug</v>
      </c>
      <c r="J3520">
        <v>34530</v>
      </c>
      <c r="K3520" t="s">
        <v>47</v>
      </c>
      <c r="L3520">
        <v>22</v>
      </c>
      <c r="M3520">
        <v>0.57999999999999996</v>
      </c>
      <c r="N3520" t="s">
        <v>29</v>
      </c>
      <c r="O3520" t="s">
        <v>30</v>
      </c>
      <c r="P3520" t="s">
        <v>498</v>
      </c>
      <c r="Q3520" t="s">
        <v>214</v>
      </c>
      <c r="R3520">
        <v>493.03</v>
      </c>
      <c r="S3520" t="s">
        <v>33</v>
      </c>
      <c r="T3520">
        <v>4851</v>
      </c>
      <c r="U3520">
        <v>1516.13</v>
      </c>
      <c r="V3520" s="1">
        <v>41518</v>
      </c>
      <c r="W3520" t="s">
        <v>42</v>
      </c>
      <c r="X3520">
        <v>0.99</v>
      </c>
      <c r="Y3520" t="s">
        <v>208</v>
      </c>
      <c r="Z3520">
        <v>67.84</v>
      </c>
      <c r="AA3520">
        <v>45840</v>
      </c>
      <c r="AB3520">
        <f t="shared" si="162"/>
        <v>1492.48</v>
      </c>
      <c r="AC3520">
        <f t="shared" si="163"/>
        <v>1402.9312</v>
      </c>
    </row>
    <row r="3521" spans="1:29" x14ac:dyDescent="0.25">
      <c r="A3521" t="s">
        <v>2715</v>
      </c>
      <c r="B3521">
        <v>49</v>
      </c>
      <c r="C3521" t="str">
        <f t="shared" si="160"/>
        <v>Adult</v>
      </c>
      <c r="D3521" t="s">
        <v>2716</v>
      </c>
      <c r="E3521" t="s">
        <v>57</v>
      </c>
      <c r="F3521">
        <v>0.03</v>
      </c>
      <c r="G3521">
        <v>1</v>
      </c>
      <c r="H3521" s="1">
        <v>41516</v>
      </c>
      <c r="I3521" s="1" t="str">
        <f t="shared" si="161"/>
        <v xml:space="preserve"> Aug</v>
      </c>
      <c r="J3521">
        <v>34530</v>
      </c>
      <c r="K3521" t="s">
        <v>47</v>
      </c>
      <c r="L3521">
        <v>7</v>
      </c>
      <c r="M3521">
        <v>0.7</v>
      </c>
      <c r="N3521" t="s">
        <v>48</v>
      </c>
      <c r="O3521" t="s">
        <v>73</v>
      </c>
      <c r="P3521" t="s">
        <v>123</v>
      </c>
      <c r="Q3521" t="s">
        <v>75</v>
      </c>
      <c r="R3521">
        <v>-364.87336599999998</v>
      </c>
      <c r="S3521" t="s">
        <v>33</v>
      </c>
      <c r="T3521">
        <v>4853</v>
      </c>
      <c r="U3521">
        <v>1092.42</v>
      </c>
      <c r="V3521" s="1">
        <v>41521</v>
      </c>
      <c r="W3521" t="s">
        <v>53</v>
      </c>
      <c r="X3521">
        <v>16.010000000000002</v>
      </c>
      <c r="Y3521" t="s">
        <v>208</v>
      </c>
      <c r="Z3521">
        <v>150.97999999999999</v>
      </c>
      <c r="AA3521">
        <v>45840</v>
      </c>
      <c r="AB3521">
        <f t="shared" si="162"/>
        <v>1056.8599999999999</v>
      </c>
      <c r="AC3521">
        <f t="shared" si="163"/>
        <v>1025.1541999999999</v>
      </c>
    </row>
    <row r="3522" spans="1:29" x14ac:dyDescent="0.25">
      <c r="A3522" t="s">
        <v>2715</v>
      </c>
      <c r="B3522">
        <v>49</v>
      </c>
      <c r="C3522" t="str">
        <f t="shared" si="160"/>
        <v>Adult</v>
      </c>
      <c r="D3522" t="s">
        <v>2716</v>
      </c>
      <c r="E3522" t="s">
        <v>57</v>
      </c>
      <c r="F3522">
        <v>0.09</v>
      </c>
      <c r="G3522">
        <v>1</v>
      </c>
      <c r="H3522" s="1">
        <v>41516</v>
      </c>
      <c r="I3522" s="1" t="str">
        <f t="shared" si="161"/>
        <v xml:space="preserve"> Aug</v>
      </c>
      <c r="J3522">
        <v>34530</v>
      </c>
      <c r="K3522" t="s">
        <v>47</v>
      </c>
      <c r="L3522">
        <v>38</v>
      </c>
      <c r="M3522">
        <v>0.45</v>
      </c>
      <c r="N3522" t="s">
        <v>96</v>
      </c>
      <c r="O3522" t="s">
        <v>139</v>
      </c>
      <c r="P3522" t="s">
        <v>1856</v>
      </c>
      <c r="Q3522" t="s">
        <v>102</v>
      </c>
      <c r="R3522">
        <v>168.04</v>
      </c>
      <c r="S3522" t="s">
        <v>33</v>
      </c>
      <c r="T3522">
        <v>4852</v>
      </c>
      <c r="U3522">
        <v>612.49</v>
      </c>
      <c r="V3522" s="1">
        <v>41521</v>
      </c>
      <c r="W3522" t="s">
        <v>34</v>
      </c>
      <c r="X3522">
        <v>1.99</v>
      </c>
      <c r="Y3522" t="s">
        <v>208</v>
      </c>
      <c r="Z3522">
        <v>17.48</v>
      </c>
      <c r="AA3522">
        <v>45840</v>
      </c>
      <c r="AB3522">
        <f t="shared" si="162"/>
        <v>664.24</v>
      </c>
      <c r="AC3522">
        <f t="shared" si="163"/>
        <v>604.45839999999998</v>
      </c>
    </row>
    <row r="3523" spans="1:29" x14ac:dyDescent="0.25">
      <c r="A3523" t="s">
        <v>1805</v>
      </c>
      <c r="B3523">
        <v>49</v>
      </c>
      <c r="C3523" t="str">
        <f t="shared" si="160"/>
        <v>Adult</v>
      </c>
      <c r="D3523" t="s">
        <v>711</v>
      </c>
      <c r="E3523" t="s">
        <v>57</v>
      </c>
      <c r="F3523">
        <v>0.08</v>
      </c>
      <c r="G3523">
        <v>1</v>
      </c>
      <c r="H3523" s="1">
        <v>41517</v>
      </c>
      <c r="I3523" s="1" t="str">
        <f t="shared" si="161"/>
        <v xml:space="preserve"> Aug</v>
      </c>
      <c r="J3523">
        <v>50882</v>
      </c>
      <c r="K3523" t="s">
        <v>28</v>
      </c>
      <c r="L3523">
        <v>37</v>
      </c>
      <c r="M3523">
        <v>0.59</v>
      </c>
      <c r="N3523" t="s">
        <v>29</v>
      </c>
      <c r="O3523" t="s">
        <v>139</v>
      </c>
      <c r="P3523" t="s">
        <v>2676</v>
      </c>
      <c r="Q3523" t="s">
        <v>481</v>
      </c>
      <c r="R3523">
        <v>-50.1</v>
      </c>
      <c r="S3523" t="s">
        <v>52</v>
      </c>
      <c r="T3523">
        <v>7134</v>
      </c>
      <c r="U3523">
        <v>366.84</v>
      </c>
      <c r="V3523" s="1">
        <v>41517</v>
      </c>
      <c r="W3523" t="s">
        <v>34</v>
      </c>
      <c r="X3523">
        <v>4.68</v>
      </c>
      <c r="Y3523" t="s">
        <v>89</v>
      </c>
      <c r="Z3523">
        <v>10.23</v>
      </c>
      <c r="AA3523">
        <v>97420</v>
      </c>
      <c r="AB3523">
        <f t="shared" si="162"/>
        <v>378.51</v>
      </c>
      <c r="AC3523">
        <f t="shared" si="163"/>
        <v>348.22919999999999</v>
      </c>
    </row>
    <row r="3524" spans="1:29" x14ac:dyDescent="0.25">
      <c r="A3524" t="s">
        <v>1038</v>
      </c>
      <c r="B3524">
        <v>49</v>
      </c>
      <c r="C3524" t="str">
        <f t="shared" si="160"/>
        <v>Adult</v>
      </c>
      <c r="D3524" t="s">
        <v>726</v>
      </c>
      <c r="E3524" t="s">
        <v>57</v>
      </c>
      <c r="F3524">
        <v>0.01</v>
      </c>
      <c r="G3524">
        <v>1</v>
      </c>
      <c r="H3524" s="1">
        <v>41517</v>
      </c>
      <c r="I3524" s="1" t="str">
        <f t="shared" si="161"/>
        <v xml:space="preserve"> Aug</v>
      </c>
      <c r="J3524">
        <v>17542</v>
      </c>
      <c r="K3524" t="s">
        <v>47</v>
      </c>
      <c r="L3524">
        <v>37</v>
      </c>
      <c r="M3524">
        <v>0.36</v>
      </c>
      <c r="N3524" t="s">
        <v>29</v>
      </c>
      <c r="O3524" t="s">
        <v>30</v>
      </c>
      <c r="P3524" t="s">
        <v>1012</v>
      </c>
      <c r="Q3524" t="s">
        <v>210</v>
      </c>
      <c r="R3524">
        <v>43.37</v>
      </c>
      <c r="S3524" t="s">
        <v>52</v>
      </c>
      <c r="T3524">
        <v>2417</v>
      </c>
      <c r="U3524">
        <v>105.99</v>
      </c>
      <c r="V3524" s="1">
        <v>41519</v>
      </c>
      <c r="W3524" t="s">
        <v>34</v>
      </c>
      <c r="X3524">
        <v>0.5</v>
      </c>
      <c r="Y3524" t="s">
        <v>54</v>
      </c>
      <c r="Z3524">
        <v>2.88</v>
      </c>
      <c r="AA3524">
        <v>95051</v>
      </c>
      <c r="AB3524">
        <f t="shared" si="162"/>
        <v>106.56</v>
      </c>
      <c r="AC3524">
        <f t="shared" si="163"/>
        <v>105.4944</v>
      </c>
    </row>
    <row r="3525" spans="1:29" x14ac:dyDescent="0.25">
      <c r="A3525" t="s">
        <v>1995</v>
      </c>
      <c r="B3525">
        <v>49</v>
      </c>
      <c r="C3525" t="str">
        <f t="shared" si="160"/>
        <v>Adult</v>
      </c>
      <c r="D3525" t="s">
        <v>2609</v>
      </c>
      <c r="E3525" t="s">
        <v>27</v>
      </c>
      <c r="F3525">
        <v>0.05</v>
      </c>
      <c r="G3525">
        <v>1</v>
      </c>
      <c r="H3525" s="1">
        <v>41517</v>
      </c>
      <c r="I3525" s="1" t="str">
        <f t="shared" si="161"/>
        <v xml:space="preserve"> Aug</v>
      </c>
      <c r="J3525">
        <v>33634</v>
      </c>
      <c r="K3525" t="s">
        <v>39</v>
      </c>
      <c r="L3525">
        <v>40</v>
      </c>
      <c r="M3525">
        <v>0.37</v>
      </c>
      <c r="N3525" t="s">
        <v>29</v>
      </c>
      <c r="O3525" t="s">
        <v>30</v>
      </c>
      <c r="P3525" t="s">
        <v>1483</v>
      </c>
      <c r="Q3525" t="s">
        <v>61</v>
      </c>
      <c r="R3525">
        <v>-151.91999999999999</v>
      </c>
      <c r="S3525" t="s">
        <v>52</v>
      </c>
      <c r="T3525">
        <v>4723</v>
      </c>
      <c r="U3525">
        <v>271.33999999999997</v>
      </c>
      <c r="V3525" s="1">
        <v>41519</v>
      </c>
      <c r="W3525" t="s">
        <v>34</v>
      </c>
      <c r="X3525">
        <v>7.86</v>
      </c>
      <c r="Y3525" t="s">
        <v>89</v>
      </c>
      <c r="Z3525">
        <v>6.48</v>
      </c>
      <c r="AA3525">
        <v>97756</v>
      </c>
      <c r="AB3525">
        <f t="shared" si="162"/>
        <v>259.20000000000005</v>
      </c>
      <c r="AC3525">
        <f t="shared" si="163"/>
        <v>246.24000000000004</v>
      </c>
    </row>
    <row r="3526" spans="1:29" x14ac:dyDescent="0.25">
      <c r="A3526" t="s">
        <v>2341</v>
      </c>
      <c r="B3526">
        <v>49</v>
      </c>
      <c r="C3526" t="str">
        <f t="shared" si="160"/>
        <v>Adult</v>
      </c>
      <c r="D3526" t="s">
        <v>3107</v>
      </c>
      <c r="E3526" t="s">
        <v>27</v>
      </c>
      <c r="F3526">
        <v>0.05</v>
      </c>
      <c r="G3526">
        <v>1</v>
      </c>
      <c r="H3526" s="1">
        <v>41518</v>
      </c>
      <c r="I3526" s="1" t="str">
        <f t="shared" si="161"/>
        <v xml:space="preserve"> Sep</v>
      </c>
      <c r="J3526">
        <v>59939</v>
      </c>
      <c r="K3526" t="s">
        <v>131</v>
      </c>
      <c r="L3526">
        <v>42</v>
      </c>
      <c r="M3526">
        <v>0.84</v>
      </c>
      <c r="N3526" t="s">
        <v>29</v>
      </c>
      <c r="O3526" t="s">
        <v>59</v>
      </c>
      <c r="P3526" t="s">
        <v>2169</v>
      </c>
      <c r="Q3526" t="s">
        <v>481</v>
      </c>
      <c r="R3526">
        <v>-66.739999999999995</v>
      </c>
      <c r="S3526" t="s">
        <v>76</v>
      </c>
      <c r="T3526">
        <v>8390</v>
      </c>
      <c r="U3526">
        <v>130.96</v>
      </c>
      <c r="V3526" s="1">
        <v>41518</v>
      </c>
      <c r="W3526" t="s">
        <v>34</v>
      </c>
      <c r="X3526">
        <v>1.92</v>
      </c>
      <c r="Y3526" t="s">
        <v>103</v>
      </c>
      <c r="Z3526">
        <v>3.14</v>
      </c>
      <c r="AA3526">
        <v>70506</v>
      </c>
      <c r="AB3526">
        <f t="shared" si="162"/>
        <v>131.88</v>
      </c>
      <c r="AC3526">
        <f t="shared" si="163"/>
        <v>125.286</v>
      </c>
    </row>
    <row r="3527" spans="1:29" x14ac:dyDescent="0.25">
      <c r="A3527" t="s">
        <v>1906</v>
      </c>
      <c r="B3527">
        <v>49</v>
      </c>
      <c r="C3527" t="str">
        <f t="shared" si="160"/>
        <v>Adult</v>
      </c>
      <c r="D3527" t="s">
        <v>2171</v>
      </c>
      <c r="E3527" t="s">
        <v>57</v>
      </c>
      <c r="F3527">
        <v>0.08</v>
      </c>
      <c r="G3527">
        <v>1</v>
      </c>
      <c r="H3527" s="1">
        <v>41518</v>
      </c>
      <c r="I3527" s="1" t="str">
        <f t="shared" si="161"/>
        <v xml:space="preserve"> Sep</v>
      </c>
      <c r="J3527">
        <v>45217</v>
      </c>
      <c r="K3527" t="s">
        <v>39</v>
      </c>
      <c r="L3527">
        <v>40</v>
      </c>
      <c r="M3527">
        <v>0.59</v>
      </c>
      <c r="N3527" t="s">
        <v>96</v>
      </c>
      <c r="O3527" t="s">
        <v>30</v>
      </c>
      <c r="P3527" t="s">
        <v>1813</v>
      </c>
      <c r="Q3527" t="s">
        <v>105</v>
      </c>
      <c r="R3527">
        <v>1864.6559999999999</v>
      </c>
      <c r="S3527" t="s">
        <v>68</v>
      </c>
      <c r="T3527">
        <v>6372</v>
      </c>
      <c r="U3527">
        <v>6789.9274999999998</v>
      </c>
      <c r="V3527" s="1">
        <v>41519</v>
      </c>
      <c r="W3527" t="s">
        <v>34</v>
      </c>
      <c r="X3527">
        <v>4.2</v>
      </c>
      <c r="Y3527" t="s">
        <v>149</v>
      </c>
      <c r="Z3527">
        <v>200.99</v>
      </c>
      <c r="AA3527">
        <v>60438</v>
      </c>
      <c r="AB3527">
        <f t="shared" si="162"/>
        <v>8039.6</v>
      </c>
      <c r="AC3527">
        <f t="shared" si="163"/>
        <v>7396.4320000000007</v>
      </c>
    </row>
    <row r="3528" spans="1:29" x14ac:dyDescent="0.25">
      <c r="A3528" t="s">
        <v>1661</v>
      </c>
      <c r="B3528">
        <v>49</v>
      </c>
      <c r="C3528" t="str">
        <f t="shared" si="160"/>
        <v>Adult</v>
      </c>
      <c r="D3528" t="s">
        <v>1443</v>
      </c>
      <c r="E3528" t="s">
        <v>38</v>
      </c>
      <c r="F3528">
        <v>7.0000000000000007E-2</v>
      </c>
      <c r="G3528">
        <v>1</v>
      </c>
      <c r="H3528" s="1">
        <v>41518</v>
      </c>
      <c r="I3528" s="1" t="str">
        <f t="shared" si="161"/>
        <v xml:space="preserve"> Sep</v>
      </c>
      <c r="J3528">
        <v>17410</v>
      </c>
      <c r="K3528" t="s">
        <v>47</v>
      </c>
      <c r="L3528">
        <v>45</v>
      </c>
      <c r="M3528">
        <v>0.55000000000000004</v>
      </c>
      <c r="N3528" t="s">
        <v>29</v>
      </c>
      <c r="O3528" t="s">
        <v>139</v>
      </c>
      <c r="P3528" t="s">
        <v>2849</v>
      </c>
      <c r="Q3528" t="s">
        <v>481</v>
      </c>
      <c r="R3528">
        <v>-203.68</v>
      </c>
      <c r="S3528" t="s">
        <v>33</v>
      </c>
      <c r="T3528">
        <v>2404</v>
      </c>
      <c r="U3528">
        <v>372.01</v>
      </c>
      <c r="V3528" s="1">
        <v>41523</v>
      </c>
      <c r="W3528" t="s">
        <v>34</v>
      </c>
      <c r="X3528">
        <v>7.77</v>
      </c>
      <c r="Y3528" t="s">
        <v>257</v>
      </c>
      <c r="Z3528">
        <v>8.4499999999999993</v>
      </c>
      <c r="AA3528">
        <v>5439</v>
      </c>
      <c r="AB3528">
        <f t="shared" si="162"/>
        <v>380.24999999999994</v>
      </c>
      <c r="AC3528">
        <f t="shared" si="163"/>
        <v>353.63249999999994</v>
      </c>
    </row>
    <row r="3529" spans="1:29" x14ac:dyDescent="0.25">
      <c r="A3529" t="s">
        <v>1481</v>
      </c>
      <c r="B3529">
        <v>49</v>
      </c>
      <c r="C3529" t="str">
        <f t="shared" si="160"/>
        <v>Adult</v>
      </c>
      <c r="D3529" t="s">
        <v>1443</v>
      </c>
      <c r="E3529" t="s">
        <v>38</v>
      </c>
      <c r="F3529">
        <v>0.04</v>
      </c>
      <c r="G3529">
        <v>1</v>
      </c>
      <c r="H3529" s="1">
        <v>41518</v>
      </c>
      <c r="I3529" s="1" t="str">
        <f t="shared" si="161"/>
        <v xml:space="preserve"> Sep</v>
      </c>
      <c r="J3529">
        <v>17410</v>
      </c>
      <c r="K3529" t="s">
        <v>47</v>
      </c>
      <c r="L3529">
        <v>5</v>
      </c>
      <c r="M3529">
        <v>0.56000000000000005</v>
      </c>
      <c r="N3529" t="s">
        <v>96</v>
      </c>
      <c r="O3529" t="s">
        <v>30</v>
      </c>
      <c r="P3529">
        <v>5180</v>
      </c>
      <c r="Q3529" t="s">
        <v>105</v>
      </c>
      <c r="R3529">
        <v>-247.23599999999999</v>
      </c>
      <c r="S3529" t="s">
        <v>33</v>
      </c>
      <c r="T3529">
        <v>2403</v>
      </c>
      <c r="U3529">
        <v>284.67349999999999</v>
      </c>
      <c r="V3529" s="1">
        <v>41523</v>
      </c>
      <c r="W3529" t="s">
        <v>42</v>
      </c>
      <c r="X3529">
        <v>8.99</v>
      </c>
      <c r="Y3529" t="s">
        <v>278</v>
      </c>
      <c r="Z3529">
        <v>65.989999999999995</v>
      </c>
      <c r="AA3529">
        <v>2111</v>
      </c>
      <c r="AB3529">
        <f t="shared" si="162"/>
        <v>329.95</v>
      </c>
      <c r="AC3529">
        <f t="shared" si="163"/>
        <v>316.75200000000001</v>
      </c>
    </row>
    <row r="3530" spans="1:29" x14ac:dyDescent="0.25">
      <c r="A3530" t="s">
        <v>1599</v>
      </c>
      <c r="B3530">
        <v>49</v>
      </c>
      <c r="C3530" t="str">
        <f t="shared" ref="C3530:C3593" si="164">IF(B3530&gt;=50, "Senior", IF(B3530&gt;=20, "Adult", "Teenager"))</f>
        <v>Adult</v>
      </c>
      <c r="D3530" t="s">
        <v>1196</v>
      </c>
      <c r="E3530" t="s">
        <v>46</v>
      </c>
      <c r="F3530">
        <v>0.05</v>
      </c>
      <c r="G3530">
        <v>1</v>
      </c>
      <c r="H3530" s="1">
        <v>41518</v>
      </c>
      <c r="I3530" s="1" t="str">
        <f t="shared" ref="I3530:I3593" si="165">TEXT(H3530," MMM")</f>
        <v xml:space="preserve"> Sep</v>
      </c>
      <c r="J3530">
        <v>47683</v>
      </c>
      <c r="K3530" t="s">
        <v>47</v>
      </c>
      <c r="L3530">
        <v>38</v>
      </c>
      <c r="M3530">
        <v>0.4</v>
      </c>
      <c r="N3530" t="s">
        <v>29</v>
      </c>
      <c r="O3530" t="s">
        <v>30</v>
      </c>
      <c r="P3530" t="s">
        <v>190</v>
      </c>
      <c r="Q3530" t="s">
        <v>67</v>
      </c>
      <c r="R3530">
        <v>-148.79849999999999</v>
      </c>
      <c r="S3530" t="s">
        <v>52</v>
      </c>
      <c r="T3530">
        <v>6696</v>
      </c>
      <c r="U3530">
        <v>81.97</v>
      </c>
      <c r="V3530" s="1">
        <v>41525</v>
      </c>
      <c r="W3530" t="s">
        <v>34</v>
      </c>
      <c r="X3530">
        <v>4.7699999999999996</v>
      </c>
      <c r="Y3530" t="s">
        <v>54</v>
      </c>
      <c r="Z3530">
        <v>1.98</v>
      </c>
      <c r="AA3530">
        <v>96150</v>
      </c>
      <c r="AB3530">
        <f t="shared" ref="AB3530:AB3593" si="166">Z3530*L3530</f>
        <v>75.239999999999995</v>
      </c>
      <c r="AC3530">
        <f t="shared" ref="AC3530:AC3593" si="167">AB3530-AB3530*F3530</f>
        <v>71.477999999999994</v>
      </c>
    </row>
    <row r="3531" spans="1:29" x14ac:dyDescent="0.25">
      <c r="A3531" t="s">
        <v>446</v>
      </c>
      <c r="B3531">
        <v>49</v>
      </c>
      <c r="C3531" t="str">
        <f t="shared" si="164"/>
        <v>Adult</v>
      </c>
      <c r="D3531" t="s">
        <v>447</v>
      </c>
      <c r="E3531" t="s">
        <v>38</v>
      </c>
      <c r="F3531">
        <v>0.03</v>
      </c>
      <c r="G3531">
        <v>1</v>
      </c>
      <c r="H3531" s="1">
        <v>41519</v>
      </c>
      <c r="I3531" s="1" t="str">
        <f t="shared" si="165"/>
        <v xml:space="preserve"> Sep</v>
      </c>
      <c r="J3531">
        <v>28064</v>
      </c>
      <c r="K3531" t="s">
        <v>131</v>
      </c>
      <c r="L3531">
        <v>43</v>
      </c>
      <c r="M3531">
        <v>0.44</v>
      </c>
      <c r="N3531" t="s">
        <v>29</v>
      </c>
      <c r="O3531" t="s">
        <v>59</v>
      </c>
      <c r="P3531" t="s">
        <v>1530</v>
      </c>
      <c r="Q3531" t="s">
        <v>88</v>
      </c>
      <c r="R3531">
        <v>265.10000000000002</v>
      </c>
      <c r="S3531" t="s">
        <v>33</v>
      </c>
      <c r="T3531">
        <v>3938</v>
      </c>
      <c r="U3531">
        <v>856.45</v>
      </c>
      <c r="V3531" s="1">
        <v>41519</v>
      </c>
      <c r="W3531" t="s">
        <v>34</v>
      </c>
      <c r="X3531">
        <v>4.0999999999999996</v>
      </c>
      <c r="Y3531" t="s">
        <v>208</v>
      </c>
      <c r="Z3531">
        <v>19.84</v>
      </c>
      <c r="AA3531">
        <v>44106</v>
      </c>
      <c r="AB3531">
        <f t="shared" si="166"/>
        <v>853.12</v>
      </c>
      <c r="AC3531">
        <f t="shared" si="167"/>
        <v>827.52639999999997</v>
      </c>
    </row>
    <row r="3532" spans="1:29" x14ac:dyDescent="0.25">
      <c r="A3532" t="s">
        <v>446</v>
      </c>
      <c r="B3532">
        <v>49</v>
      </c>
      <c r="C3532" t="str">
        <f t="shared" si="164"/>
        <v>Adult</v>
      </c>
      <c r="D3532" t="s">
        <v>447</v>
      </c>
      <c r="E3532" t="s">
        <v>38</v>
      </c>
      <c r="F3532">
        <v>0.08</v>
      </c>
      <c r="G3532">
        <v>1</v>
      </c>
      <c r="H3532" s="1">
        <v>41519</v>
      </c>
      <c r="I3532" s="1" t="str">
        <f t="shared" si="165"/>
        <v xml:space="preserve"> Sep</v>
      </c>
      <c r="J3532">
        <v>28064</v>
      </c>
      <c r="K3532" t="s">
        <v>131</v>
      </c>
      <c r="L3532">
        <v>1</v>
      </c>
      <c r="M3532">
        <v>0.38</v>
      </c>
      <c r="N3532" t="s">
        <v>29</v>
      </c>
      <c r="O3532" t="s">
        <v>59</v>
      </c>
      <c r="P3532" t="s">
        <v>2631</v>
      </c>
      <c r="Q3532" t="s">
        <v>88</v>
      </c>
      <c r="R3532">
        <v>-2.31</v>
      </c>
      <c r="S3532" t="s">
        <v>33</v>
      </c>
      <c r="T3532">
        <v>3939</v>
      </c>
      <c r="U3532">
        <v>6.75</v>
      </c>
      <c r="V3532" s="1">
        <v>41519</v>
      </c>
      <c r="W3532" t="s">
        <v>34</v>
      </c>
      <c r="X3532">
        <v>1</v>
      </c>
      <c r="Y3532" t="s">
        <v>208</v>
      </c>
      <c r="Z3532">
        <v>5.84</v>
      </c>
      <c r="AA3532">
        <v>44106</v>
      </c>
      <c r="AB3532">
        <f t="shared" si="166"/>
        <v>5.84</v>
      </c>
      <c r="AC3532">
        <f t="shared" si="167"/>
        <v>5.3727999999999998</v>
      </c>
    </row>
    <row r="3533" spans="1:29" x14ac:dyDescent="0.25">
      <c r="A3533" t="s">
        <v>991</v>
      </c>
      <c r="B3533">
        <v>49</v>
      </c>
      <c r="C3533" t="str">
        <f t="shared" si="164"/>
        <v>Adult</v>
      </c>
      <c r="D3533" t="s">
        <v>992</v>
      </c>
      <c r="E3533" t="s">
        <v>46</v>
      </c>
      <c r="F3533">
        <v>0.03</v>
      </c>
      <c r="G3533">
        <v>1</v>
      </c>
      <c r="H3533" s="1">
        <v>41520</v>
      </c>
      <c r="I3533" s="1" t="str">
        <f t="shared" si="165"/>
        <v xml:space="preserve"> Sep</v>
      </c>
      <c r="J3533">
        <v>2593</v>
      </c>
      <c r="K3533" t="s">
        <v>28</v>
      </c>
      <c r="L3533">
        <v>15</v>
      </c>
      <c r="M3533">
        <v>0.55000000000000004</v>
      </c>
      <c r="N3533" t="s">
        <v>48</v>
      </c>
      <c r="O3533" t="s">
        <v>49</v>
      </c>
      <c r="P3533" t="s">
        <v>121</v>
      </c>
      <c r="Q3533" t="s">
        <v>51</v>
      </c>
      <c r="R3533">
        <v>691.13</v>
      </c>
      <c r="S3533" t="s">
        <v>76</v>
      </c>
      <c r="T3533">
        <v>373</v>
      </c>
      <c r="U3533">
        <v>3841.72</v>
      </c>
      <c r="V3533" s="1">
        <v>41521</v>
      </c>
      <c r="W3533" t="s">
        <v>53</v>
      </c>
      <c r="X3533">
        <v>43.32</v>
      </c>
      <c r="Y3533" t="s">
        <v>638</v>
      </c>
      <c r="Z3533">
        <v>243.98</v>
      </c>
      <c r="AA3533">
        <v>30062</v>
      </c>
      <c r="AB3533">
        <f t="shared" si="166"/>
        <v>3659.7</v>
      </c>
      <c r="AC3533">
        <f t="shared" si="167"/>
        <v>3549.9089999999997</v>
      </c>
    </row>
    <row r="3534" spans="1:29" x14ac:dyDescent="0.25">
      <c r="A3534" t="s">
        <v>3140</v>
      </c>
      <c r="B3534">
        <v>49</v>
      </c>
      <c r="C3534" t="str">
        <f t="shared" si="164"/>
        <v>Adult</v>
      </c>
      <c r="D3534" t="s">
        <v>947</v>
      </c>
      <c r="E3534" t="s">
        <v>27</v>
      </c>
      <c r="F3534">
        <v>0.02</v>
      </c>
      <c r="G3534">
        <v>1</v>
      </c>
      <c r="H3534" s="1">
        <v>41520</v>
      </c>
      <c r="I3534" s="1" t="str">
        <f t="shared" si="165"/>
        <v xml:space="preserve"> Sep</v>
      </c>
      <c r="J3534">
        <v>16513</v>
      </c>
      <c r="K3534" t="s">
        <v>58</v>
      </c>
      <c r="L3534">
        <v>10</v>
      </c>
      <c r="M3534">
        <v>0.77</v>
      </c>
      <c r="N3534" t="s">
        <v>48</v>
      </c>
      <c r="O3534" t="s">
        <v>49</v>
      </c>
      <c r="P3534" t="s">
        <v>1128</v>
      </c>
      <c r="Q3534" t="s">
        <v>51</v>
      </c>
      <c r="R3534">
        <v>-423.2</v>
      </c>
      <c r="S3534" t="s">
        <v>33</v>
      </c>
      <c r="T3534">
        <v>2289</v>
      </c>
      <c r="U3534">
        <v>1642.43</v>
      </c>
      <c r="V3534" s="1">
        <v>41521</v>
      </c>
      <c r="W3534" t="s">
        <v>53</v>
      </c>
      <c r="X3534">
        <v>60.2</v>
      </c>
      <c r="Y3534" t="s">
        <v>136</v>
      </c>
      <c r="Z3534">
        <v>150.88999999999999</v>
      </c>
      <c r="AA3534">
        <v>11720</v>
      </c>
      <c r="AB3534">
        <f t="shared" si="166"/>
        <v>1508.8999999999999</v>
      </c>
      <c r="AC3534">
        <f t="shared" si="167"/>
        <v>1478.7219999999998</v>
      </c>
    </row>
    <row r="3535" spans="1:29" x14ac:dyDescent="0.25">
      <c r="A3535" t="s">
        <v>2057</v>
      </c>
      <c r="B3535">
        <v>49</v>
      </c>
      <c r="C3535" t="str">
        <f t="shared" si="164"/>
        <v>Adult</v>
      </c>
      <c r="D3535" t="s">
        <v>2058</v>
      </c>
      <c r="E3535" t="s">
        <v>46</v>
      </c>
      <c r="F3535">
        <v>0.02</v>
      </c>
      <c r="G3535">
        <v>1</v>
      </c>
      <c r="H3535" s="1">
        <v>41520</v>
      </c>
      <c r="I3535" s="1" t="str">
        <f t="shared" si="165"/>
        <v xml:space="preserve"> Sep</v>
      </c>
      <c r="J3535">
        <v>44005</v>
      </c>
      <c r="K3535" t="s">
        <v>131</v>
      </c>
      <c r="L3535">
        <v>7</v>
      </c>
      <c r="M3535">
        <v>0.52</v>
      </c>
      <c r="N3535" t="s">
        <v>96</v>
      </c>
      <c r="O3535" t="s">
        <v>30</v>
      </c>
      <c r="P3535" t="s">
        <v>941</v>
      </c>
      <c r="Q3535" t="s">
        <v>102</v>
      </c>
      <c r="R3535">
        <v>-270.48</v>
      </c>
      <c r="S3535" t="s">
        <v>52</v>
      </c>
      <c r="T3535">
        <v>6215</v>
      </c>
      <c r="U3535">
        <v>733.36</v>
      </c>
      <c r="V3535" s="1">
        <v>41521</v>
      </c>
      <c r="W3535" t="s">
        <v>34</v>
      </c>
      <c r="X3535">
        <v>19.989999999999998</v>
      </c>
      <c r="Y3535" t="s">
        <v>320</v>
      </c>
      <c r="Z3535">
        <v>99.99</v>
      </c>
      <c r="AA3535">
        <v>83402</v>
      </c>
      <c r="AB3535">
        <f t="shared" si="166"/>
        <v>699.93</v>
      </c>
      <c r="AC3535">
        <f t="shared" si="167"/>
        <v>685.93139999999994</v>
      </c>
    </row>
    <row r="3536" spans="1:29" x14ac:dyDescent="0.25">
      <c r="A3536" t="s">
        <v>991</v>
      </c>
      <c r="B3536">
        <v>49</v>
      </c>
      <c r="C3536" t="str">
        <f t="shared" si="164"/>
        <v>Adult</v>
      </c>
      <c r="D3536" t="s">
        <v>992</v>
      </c>
      <c r="E3536" t="s">
        <v>46</v>
      </c>
      <c r="F3536">
        <v>0.1</v>
      </c>
      <c r="G3536">
        <v>1</v>
      </c>
      <c r="H3536" s="1">
        <v>41520</v>
      </c>
      <c r="I3536" s="1" t="str">
        <f t="shared" si="165"/>
        <v xml:space="preserve"> Sep</v>
      </c>
      <c r="J3536">
        <v>2593</v>
      </c>
      <c r="K3536" t="s">
        <v>28</v>
      </c>
      <c r="L3536">
        <v>5</v>
      </c>
      <c r="M3536">
        <v>0.35</v>
      </c>
      <c r="N3536" t="s">
        <v>29</v>
      </c>
      <c r="O3536" t="s">
        <v>30</v>
      </c>
      <c r="P3536" t="s">
        <v>545</v>
      </c>
      <c r="Q3536" t="s">
        <v>67</v>
      </c>
      <c r="R3536">
        <v>276.67500000000001</v>
      </c>
      <c r="S3536" t="s">
        <v>76</v>
      </c>
      <c r="T3536">
        <v>372</v>
      </c>
      <c r="U3536">
        <v>2004.12</v>
      </c>
      <c r="V3536" s="1">
        <v>41522</v>
      </c>
      <c r="W3536" t="s">
        <v>42</v>
      </c>
      <c r="X3536">
        <v>19.989999999999998</v>
      </c>
      <c r="Y3536" t="s">
        <v>638</v>
      </c>
      <c r="Z3536">
        <v>420.98</v>
      </c>
      <c r="AA3536">
        <v>30062</v>
      </c>
      <c r="AB3536">
        <f t="shared" si="166"/>
        <v>2104.9</v>
      </c>
      <c r="AC3536">
        <f t="shared" si="167"/>
        <v>1894.41</v>
      </c>
    </row>
    <row r="3537" spans="1:29" x14ac:dyDescent="0.25">
      <c r="A3537" t="s">
        <v>3141</v>
      </c>
      <c r="B3537">
        <v>49</v>
      </c>
      <c r="C3537" t="str">
        <f t="shared" si="164"/>
        <v>Adult</v>
      </c>
      <c r="D3537" t="s">
        <v>1143</v>
      </c>
      <c r="E3537" t="s">
        <v>27</v>
      </c>
      <c r="F3537">
        <v>0.05</v>
      </c>
      <c r="G3537">
        <v>1</v>
      </c>
      <c r="H3537" s="1">
        <v>41520</v>
      </c>
      <c r="I3537" s="1" t="str">
        <f t="shared" si="165"/>
        <v xml:space="preserve"> Sep</v>
      </c>
      <c r="J3537">
        <v>2055</v>
      </c>
      <c r="K3537" t="s">
        <v>58</v>
      </c>
      <c r="L3537">
        <v>7</v>
      </c>
      <c r="M3537">
        <v>0.38</v>
      </c>
      <c r="N3537" t="s">
        <v>29</v>
      </c>
      <c r="O3537" t="s">
        <v>30</v>
      </c>
      <c r="P3537" t="s">
        <v>307</v>
      </c>
      <c r="Q3537" t="s">
        <v>267</v>
      </c>
      <c r="R3537">
        <v>-32.35</v>
      </c>
      <c r="S3537" t="s">
        <v>52</v>
      </c>
      <c r="T3537">
        <v>301</v>
      </c>
      <c r="U3537">
        <v>66.41</v>
      </c>
      <c r="V3537" s="1">
        <v>41522</v>
      </c>
      <c r="W3537" t="s">
        <v>34</v>
      </c>
      <c r="X3537">
        <v>8.2899999999999991</v>
      </c>
      <c r="Y3537" t="s">
        <v>54</v>
      </c>
      <c r="Z3537">
        <v>8.74</v>
      </c>
      <c r="AA3537">
        <v>94509</v>
      </c>
      <c r="AB3537">
        <f t="shared" si="166"/>
        <v>61.18</v>
      </c>
      <c r="AC3537">
        <f t="shared" si="167"/>
        <v>58.121000000000002</v>
      </c>
    </row>
    <row r="3538" spans="1:29" x14ac:dyDescent="0.25">
      <c r="A3538" t="s">
        <v>2111</v>
      </c>
      <c r="B3538">
        <v>49</v>
      </c>
      <c r="C3538" t="str">
        <f t="shared" si="164"/>
        <v>Adult</v>
      </c>
      <c r="D3538" t="s">
        <v>2193</v>
      </c>
      <c r="E3538" t="s">
        <v>46</v>
      </c>
      <c r="F3538">
        <v>0.06</v>
      </c>
      <c r="G3538">
        <v>1</v>
      </c>
      <c r="H3538" s="1">
        <v>41521</v>
      </c>
      <c r="I3538" s="1" t="str">
        <f t="shared" si="165"/>
        <v xml:space="preserve"> Sep</v>
      </c>
      <c r="J3538">
        <v>18145</v>
      </c>
      <c r="K3538" t="s">
        <v>131</v>
      </c>
      <c r="L3538">
        <v>47</v>
      </c>
      <c r="M3538">
        <v>0.54</v>
      </c>
      <c r="N3538" t="s">
        <v>29</v>
      </c>
      <c r="O3538" t="s">
        <v>59</v>
      </c>
      <c r="P3538" t="s">
        <v>609</v>
      </c>
      <c r="Q3538" t="s">
        <v>232</v>
      </c>
      <c r="R3538">
        <v>-47.15</v>
      </c>
      <c r="S3538" t="s">
        <v>52</v>
      </c>
      <c r="T3538">
        <v>2492</v>
      </c>
      <c r="U3538">
        <v>270.32</v>
      </c>
      <c r="V3538" s="1">
        <v>41522</v>
      </c>
      <c r="W3538" t="s">
        <v>34</v>
      </c>
      <c r="X3538">
        <v>3.37</v>
      </c>
      <c r="Y3538" t="s">
        <v>420</v>
      </c>
      <c r="Z3538">
        <v>5.81</v>
      </c>
      <c r="AA3538">
        <v>87105</v>
      </c>
      <c r="AB3538">
        <f t="shared" si="166"/>
        <v>273.07</v>
      </c>
      <c r="AC3538">
        <f t="shared" si="167"/>
        <v>256.68579999999997</v>
      </c>
    </row>
    <row r="3539" spans="1:29" x14ac:dyDescent="0.25">
      <c r="A3539" t="s">
        <v>2105</v>
      </c>
      <c r="B3539">
        <v>49</v>
      </c>
      <c r="C3539" t="str">
        <f t="shared" si="164"/>
        <v>Adult</v>
      </c>
      <c r="D3539" t="s">
        <v>2193</v>
      </c>
      <c r="E3539" t="s">
        <v>46</v>
      </c>
      <c r="F3539">
        <v>0</v>
      </c>
      <c r="G3539">
        <v>1</v>
      </c>
      <c r="H3539" s="1">
        <v>41521</v>
      </c>
      <c r="I3539" s="1" t="str">
        <f t="shared" si="165"/>
        <v xml:space="preserve"> Sep</v>
      </c>
      <c r="J3539">
        <v>18145</v>
      </c>
      <c r="K3539" t="s">
        <v>131</v>
      </c>
      <c r="L3539">
        <v>21</v>
      </c>
      <c r="M3539">
        <v>0.49</v>
      </c>
      <c r="N3539" t="s">
        <v>96</v>
      </c>
      <c r="O3539" t="s">
        <v>30</v>
      </c>
      <c r="P3539" t="s">
        <v>412</v>
      </c>
      <c r="Q3539" t="s">
        <v>98</v>
      </c>
      <c r="R3539">
        <v>-55.610399999999998</v>
      </c>
      <c r="S3539" t="s">
        <v>52</v>
      </c>
      <c r="T3539">
        <v>2493</v>
      </c>
      <c r="U3539">
        <v>361.98</v>
      </c>
      <c r="V3539" s="1">
        <v>41522</v>
      </c>
      <c r="W3539" t="s">
        <v>34</v>
      </c>
      <c r="X3539">
        <v>9.4</v>
      </c>
      <c r="Y3539" t="s">
        <v>298</v>
      </c>
      <c r="Z3539">
        <v>15.99</v>
      </c>
      <c r="AA3539">
        <v>81301</v>
      </c>
      <c r="AB3539">
        <f t="shared" si="166"/>
        <v>335.79</v>
      </c>
      <c r="AC3539">
        <f t="shared" si="167"/>
        <v>335.79</v>
      </c>
    </row>
    <row r="3540" spans="1:29" x14ac:dyDescent="0.25">
      <c r="A3540" t="s">
        <v>2037</v>
      </c>
      <c r="B3540">
        <v>49</v>
      </c>
      <c r="C3540" t="str">
        <f t="shared" si="164"/>
        <v>Adult</v>
      </c>
      <c r="D3540" t="s">
        <v>652</v>
      </c>
      <c r="E3540" t="s">
        <v>38</v>
      </c>
      <c r="F3540">
        <v>0.03</v>
      </c>
      <c r="G3540">
        <v>1</v>
      </c>
      <c r="H3540" s="1">
        <v>41521</v>
      </c>
      <c r="I3540" s="1" t="str">
        <f t="shared" si="165"/>
        <v xml:space="preserve"> Sep</v>
      </c>
      <c r="J3540">
        <v>25952</v>
      </c>
      <c r="K3540" t="s">
        <v>28</v>
      </c>
      <c r="L3540">
        <v>50</v>
      </c>
      <c r="M3540">
        <v>0.55000000000000004</v>
      </c>
      <c r="N3540" t="s">
        <v>96</v>
      </c>
      <c r="O3540" t="s">
        <v>30</v>
      </c>
      <c r="P3540" t="s">
        <v>1470</v>
      </c>
      <c r="Q3540" t="s">
        <v>105</v>
      </c>
      <c r="R3540">
        <v>697.82399999999996</v>
      </c>
      <c r="S3540" t="s">
        <v>52</v>
      </c>
      <c r="T3540">
        <v>3631</v>
      </c>
      <c r="U3540">
        <v>2864.1005</v>
      </c>
      <c r="V3540" s="1">
        <v>41522</v>
      </c>
      <c r="W3540" t="s">
        <v>34</v>
      </c>
      <c r="X3540">
        <v>8.99</v>
      </c>
      <c r="Y3540" t="s">
        <v>537</v>
      </c>
      <c r="Z3540">
        <v>65.989999999999995</v>
      </c>
      <c r="AA3540">
        <v>85705</v>
      </c>
      <c r="AB3540">
        <f t="shared" si="166"/>
        <v>3299.4999999999995</v>
      </c>
      <c r="AC3540">
        <f t="shared" si="167"/>
        <v>3200.5149999999994</v>
      </c>
    </row>
    <row r="3541" spans="1:29" x14ac:dyDescent="0.25">
      <c r="A3541" t="s">
        <v>1227</v>
      </c>
      <c r="B3541">
        <v>49</v>
      </c>
      <c r="C3541" t="str">
        <f t="shared" si="164"/>
        <v>Adult</v>
      </c>
      <c r="D3541" t="s">
        <v>1225</v>
      </c>
      <c r="E3541" t="s">
        <v>46</v>
      </c>
      <c r="F3541">
        <v>0.09</v>
      </c>
      <c r="G3541">
        <v>1</v>
      </c>
      <c r="H3541" s="1">
        <v>41521</v>
      </c>
      <c r="I3541" s="1" t="str">
        <f t="shared" si="165"/>
        <v xml:space="preserve"> Sep</v>
      </c>
      <c r="J3541">
        <v>36295</v>
      </c>
      <c r="K3541" t="s">
        <v>131</v>
      </c>
      <c r="L3541">
        <v>10</v>
      </c>
      <c r="M3541">
        <v>0.35</v>
      </c>
      <c r="N3541" t="s">
        <v>29</v>
      </c>
      <c r="O3541" t="s">
        <v>30</v>
      </c>
      <c r="P3541" t="s">
        <v>647</v>
      </c>
      <c r="Q3541" t="s">
        <v>67</v>
      </c>
      <c r="R3541">
        <v>68.102000000000004</v>
      </c>
      <c r="S3541" t="s">
        <v>76</v>
      </c>
      <c r="T3541">
        <v>5094</v>
      </c>
      <c r="U3541">
        <v>278.10000000000002</v>
      </c>
      <c r="V3541" s="1">
        <v>41523</v>
      </c>
      <c r="W3541" t="s">
        <v>34</v>
      </c>
      <c r="X3541">
        <v>2.99</v>
      </c>
      <c r="Y3541" t="s">
        <v>132</v>
      </c>
      <c r="Z3541">
        <v>30.56</v>
      </c>
      <c r="AA3541">
        <v>32708</v>
      </c>
      <c r="AB3541">
        <f t="shared" si="166"/>
        <v>305.59999999999997</v>
      </c>
      <c r="AC3541">
        <f t="shared" si="167"/>
        <v>278.09599999999995</v>
      </c>
    </row>
    <row r="3542" spans="1:29" x14ac:dyDescent="0.25">
      <c r="A3542" t="s">
        <v>3031</v>
      </c>
      <c r="B3542">
        <v>49</v>
      </c>
      <c r="C3542" t="str">
        <f t="shared" si="164"/>
        <v>Adult</v>
      </c>
      <c r="D3542" t="s">
        <v>1978</v>
      </c>
      <c r="E3542" t="s">
        <v>38</v>
      </c>
      <c r="F3542">
        <v>0.08</v>
      </c>
      <c r="G3542">
        <v>1</v>
      </c>
      <c r="H3542" s="1">
        <v>41521</v>
      </c>
      <c r="I3542" s="1" t="str">
        <f t="shared" si="165"/>
        <v xml:space="preserve"> Sep</v>
      </c>
      <c r="J3542">
        <v>999</v>
      </c>
      <c r="K3542" t="s">
        <v>47</v>
      </c>
      <c r="L3542">
        <v>6</v>
      </c>
      <c r="M3542">
        <v>0.79</v>
      </c>
      <c r="N3542" t="s">
        <v>29</v>
      </c>
      <c r="O3542" t="s">
        <v>30</v>
      </c>
      <c r="P3542" t="s">
        <v>2168</v>
      </c>
      <c r="Q3542" t="s">
        <v>32</v>
      </c>
      <c r="R3542">
        <v>-179.5</v>
      </c>
      <c r="S3542" t="s">
        <v>33</v>
      </c>
      <c r="T3542">
        <v>162</v>
      </c>
      <c r="U3542">
        <v>583.64</v>
      </c>
      <c r="V3542" s="1">
        <v>41528</v>
      </c>
      <c r="W3542" t="s">
        <v>34</v>
      </c>
      <c r="X3542">
        <v>19.989999999999998</v>
      </c>
      <c r="Y3542" t="s">
        <v>35</v>
      </c>
      <c r="Z3542">
        <v>95.43</v>
      </c>
      <c r="AA3542">
        <v>19087</v>
      </c>
      <c r="AB3542">
        <f t="shared" si="166"/>
        <v>572.58000000000004</v>
      </c>
      <c r="AC3542">
        <f t="shared" si="167"/>
        <v>526.77359999999999</v>
      </c>
    </row>
    <row r="3543" spans="1:29" x14ac:dyDescent="0.25">
      <c r="A3543" t="s">
        <v>3142</v>
      </c>
      <c r="B3543">
        <v>49</v>
      </c>
      <c r="C3543" t="str">
        <f t="shared" si="164"/>
        <v>Adult</v>
      </c>
      <c r="D3543" t="s">
        <v>2394</v>
      </c>
      <c r="E3543" t="s">
        <v>46</v>
      </c>
      <c r="F3543">
        <v>0.02</v>
      </c>
      <c r="G3543">
        <v>1</v>
      </c>
      <c r="H3543" s="1">
        <v>41522</v>
      </c>
      <c r="I3543" s="1" t="str">
        <f t="shared" si="165"/>
        <v xml:space="preserve"> Sep</v>
      </c>
      <c r="J3543">
        <v>36449</v>
      </c>
      <c r="K3543" t="s">
        <v>39</v>
      </c>
      <c r="L3543">
        <v>6</v>
      </c>
      <c r="M3543">
        <v>0.73</v>
      </c>
      <c r="N3543" t="s">
        <v>48</v>
      </c>
      <c r="O3543" t="s">
        <v>40</v>
      </c>
      <c r="P3543" t="s">
        <v>280</v>
      </c>
      <c r="Q3543" t="s">
        <v>82</v>
      </c>
      <c r="R3543">
        <v>-26.39</v>
      </c>
      <c r="S3543" t="s">
        <v>68</v>
      </c>
      <c r="T3543">
        <v>5114</v>
      </c>
      <c r="U3543">
        <v>90.75</v>
      </c>
      <c r="V3543" s="1">
        <v>41522</v>
      </c>
      <c r="W3543" t="s">
        <v>34</v>
      </c>
      <c r="X3543">
        <v>14.37</v>
      </c>
      <c r="Y3543" t="s">
        <v>262</v>
      </c>
      <c r="Z3543">
        <v>12.99</v>
      </c>
      <c r="AA3543">
        <v>63043</v>
      </c>
      <c r="AB3543">
        <f t="shared" si="166"/>
        <v>77.94</v>
      </c>
      <c r="AC3543">
        <f t="shared" si="167"/>
        <v>76.381199999999993</v>
      </c>
    </row>
    <row r="3544" spans="1:29" x14ac:dyDescent="0.25">
      <c r="A3544" t="s">
        <v>3143</v>
      </c>
      <c r="B3544">
        <v>49</v>
      </c>
      <c r="C3544" t="str">
        <f t="shared" si="164"/>
        <v>Adult</v>
      </c>
      <c r="D3544" t="s">
        <v>1434</v>
      </c>
      <c r="E3544" t="s">
        <v>46</v>
      </c>
      <c r="F3544">
        <v>0.09</v>
      </c>
      <c r="G3544">
        <v>1</v>
      </c>
      <c r="H3544" s="1">
        <v>41522</v>
      </c>
      <c r="I3544" s="1" t="str">
        <f t="shared" si="165"/>
        <v xml:space="preserve"> Sep</v>
      </c>
      <c r="J3544">
        <v>9639</v>
      </c>
      <c r="K3544" t="s">
        <v>39</v>
      </c>
      <c r="L3544">
        <v>11</v>
      </c>
      <c r="M3544">
        <v>0.39</v>
      </c>
      <c r="N3544" t="s">
        <v>29</v>
      </c>
      <c r="O3544" t="s">
        <v>30</v>
      </c>
      <c r="P3544" t="s">
        <v>209</v>
      </c>
      <c r="Q3544" t="s">
        <v>210</v>
      </c>
      <c r="R3544">
        <v>6.7</v>
      </c>
      <c r="S3544" t="s">
        <v>52</v>
      </c>
      <c r="T3544">
        <v>1319</v>
      </c>
      <c r="U3544">
        <v>43.57</v>
      </c>
      <c r="V3544" s="1">
        <v>41522</v>
      </c>
      <c r="W3544" t="s">
        <v>34</v>
      </c>
      <c r="X3544">
        <v>0.99</v>
      </c>
      <c r="Y3544" t="s">
        <v>89</v>
      </c>
      <c r="Z3544">
        <v>4.13</v>
      </c>
      <c r="AA3544">
        <v>97045</v>
      </c>
      <c r="AB3544">
        <f t="shared" si="166"/>
        <v>45.43</v>
      </c>
      <c r="AC3544">
        <f t="shared" si="167"/>
        <v>41.341299999999997</v>
      </c>
    </row>
    <row r="3545" spans="1:29" x14ac:dyDescent="0.25">
      <c r="A3545" t="s">
        <v>3143</v>
      </c>
      <c r="B3545">
        <v>49</v>
      </c>
      <c r="C3545" t="str">
        <f t="shared" si="164"/>
        <v>Adult</v>
      </c>
      <c r="D3545" t="s">
        <v>1434</v>
      </c>
      <c r="E3545" t="s">
        <v>46</v>
      </c>
      <c r="F3545">
        <v>0</v>
      </c>
      <c r="G3545">
        <v>1</v>
      </c>
      <c r="H3545" s="1">
        <v>41522</v>
      </c>
      <c r="I3545" s="1" t="str">
        <f t="shared" si="165"/>
        <v xml:space="preserve"> Sep</v>
      </c>
      <c r="J3545">
        <v>9639</v>
      </c>
      <c r="K3545" t="s">
        <v>39</v>
      </c>
      <c r="L3545">
        <v>23</v>
      </c>
      <c r="M3545">
        <v>0.6</v>
      </c>
      <c r="N3545" t="s">
        <v>96</v>
      </c>
      <c r="O3545" t="s">
        <v>30</v>
      </c>
      <c r="P3545">
        <v>8290</v>
      </c>
      <c r="Q3545" t="s">
        <v>105</v>
      </c>
      <c r="R3545">
        <v>516.18600000000004</v>
      </c>
      <c r="S3545" t="s">
        <v>52</v>
      </c>
      <c r="T3545">
        <v>1320</v>
      </c>
      <c r="U3545">
        <v>2610.8939999999998</v>
      </c>
      <c r="V3545" s="1">
        <v>41522</v>
      </c>
      <c r="W3545" t="s">
        <v>34</v>
      </c>
      <c r="X3545">
        <v>5.63</v>
      </c>
      <c r="Y3545" t="s">
        <v>89</v>
      </c>
      <c r="Z3545">
        <v>125.99</v>
      </c>
      <c r="AA3545">
        <v>97045</v>
      </c>
      <c r="AB3545">
        <f t="shared" si="166"/>
        <v>2897.77</v>
      </c>
      <c r="AC3545">
        <f t="shared" si="167"/>
        <v>2897.77</v>
      </c>
    </row>
    <row r="3546" spans="1:29" x14ac:dyDescent="0.25">
      <c r="A3546" t="s">
        <v>3143</v>
      </c>
      <c r="B3546">
        <v>49</v>
      </c>
      <c r="C3546" t="str">
        <f t="shared" si="164"/>
        <v>Adult</v>
      </c>
      <c r="D3546" t="s">
        <v>1434</v>
      </c>
      <c r="E3546" t="s">
        <v>46</v>
      </c>
      <c r="F3546">
        <v>0.1</v>
      </c>
      <c r="G3546">
        <v>1</v>
      </c>
      <c r="H3546" s="1">
        <v>41522</v>
      </c>
      <c r="I3546" s="1" t="str">
        <f t="shared" si="165"/>
        <v xml:space="preserve"> Sep</v>
      </c>
      <c r="J3546">
        <v>9639</v>
      </c>
      <c r="K3546" t="s">
        <v>39</v>
      </c>
      <c r="L3546">
        <v>47</v>
      </c>
      <c r="M3546">
        <v>0.6</v>
      </c>
      <c r="N3546" t="s">
        <v>48</v>
      </c>
      <c r="O3546" t="s">
        <v>49</v>
      </c>
      <c r="P3546" t="s">
        <v>503</v>
      </c>
      <c r="Q3546" t="s">
        <v>51</v>
      </c>
      <c r="R3546">
        <v>-335.22</v>
      </c>
      <c r="S3546" t="s">
        <v>52</v>
      </c>
      <c r="T3546">
        <v>1318</v>
      </c>
      <c r="U3546">
        <v>1124.3</v>
      </c>
      <c r="V3546" s="1">
        <v>41524</v>
      </c>
      <c r="W3546" t="s">
        <v>53</v>
      </c>
      <c r="X3546">
        <v>14.36</v>
      </c>
      <c r="Y3546" t="s">
        <v>89</v>
      </c>
      <c r="Z3546">
        <v>25.98</v>
      </c>
      <c r="AA3546">
        <v>97045</v>
      </c>
      <c r="AB3546">
        <f t="shared" si="166"/>
        <v>1221.06</v>
      </c>
      <c r="AC3546">
        <f t="shared" si="167"/>
        <v>1098.954</v>
      </c>
    </row>
    <row r="3547" spans="1:29" x14ac:dyDescent="0.25">
      <c r="A3547" t="s">
        <v>898</v>
      </c>
      <c r="B3547">
        <v>49</v>
      </c>
      <c r="C3547" t="str">
        <f t="shared" si="164"/>
        <v>Adult</v>
      </c>
      <c r="D3547" t="s">
        <v>2394</v>
      </c>
      <c r="E3547" t="s">
        <v>46</v>
      </c>
      <c r="F3547">
        <v>0.02</v>
      </c>
      <c r="G3547">
        <v>1</v>
      </c>
      <c r="H3547" s="1">
        <v>41522</v>
      </c>
      <c r="I3547" s="1" t="str">
        <f t="shared" si="165"/>
        <v xml:space="preserve"> Sep</v>
      </c>
      <c r="J3547">
        <v>36449</v>
      </c>
      <c r="K3547" t="s">
        <v>39</v>
      </c>
      <c r="L3547">
        <v>43</v>
      </c>
      <c r="M3547">
        <v>0.49</v>
      </c>
      <c r="N3547" t="s">
        <v>48</v>
      </c>
      <c r="O3547" t="s">
        <v>139</v>
      </c>
      <c r="P3547" t="s">
        <v>2875</v>
      </c>
      <c r="Q3547" t="s">
        <v>82</v>
      </c>
      <c r="R3547">
        <v>255.03</v>
      </c>
      <c r="S3547" t="s">
        <v>76</v>
      </c>
      <c r="T3547">
        <v>5115</v>
      </c>
      <c r="U3547">
        <v>927.82</v>
      </c>
      <c r="V3547" s="1">
        <v>41524</v>
      </c>
      <c r="W3547" t="s">
        <v>34</v>
      </c>
      <c r="X3547">
        <v>6.67</v>
      </c>
      <c r="Y3547" t="s">
        <v>162</v>
      </c>
      <c r="Z3547">
        <v>20.239999999999998</v>
      </c>
      <c r="AA3547">
        <v>22025</v>
      </c>
      <c r="AB3547">
        <f t="shared" si="166"/>
        <v>870.31999999999994</v>
      </c>
      <c r="AC3547">
        <f t="shared" si="167"/>
        <v>852.91359999999997</v>
      </c>
    </row>
    <row r="3548" spans="1:29" x14ac:dyDescent="0.25">
      <c r="A3548" t="s">
        <v>2261</v>
      </c>
      <c r="B3548">
        <v>49</v>
      </c>
      <c r="C3548" t="str">
        <f t="shared" si="164"/>
        <v>Adult</v>
      </c>
      <c r="D3548" t="s">
        <v>2112</v>
      </c>
      <c r="E3548" t="s">
        <v>38</v>
      </c>
      <c r="F3548">
        <v>0.01</v>
      </c>
      <c r="G3548">
        <v>1</v>
      </c>
      <c r="H3548" s="1">
        <v>41522</v>
      </c>
      <c r="I3548" s="1" t="str">
        <f t="shared" si="165"/>
        <v xml:space="preserve"> Sep</v>
      </c>
      <c r="J3548">
        <v>27843</v>
      </c>
      <c r="K3548" t="s">
        <v>131</v>
      </c>
      <c r="L3548">
        <v>26</v>
      </c>
      <c r="M3548">
        <v>0.66</v>
      </c>
      <c r="N3548" t="s">
        <v>96</v>
      </c>
      <c r="O3548" t="s">
        <v>139</v>
      </c>
      <c r="P3548" t="s">
        <v>1499</v>
      </c>
      <c r="Q3548" t="s">
        <v>102</v>
      </c>
      <c r="R3548">
        <v>-92.04</v>
      </c>
      <c r="S3548" t="s">
        <v>52</v>
      </c>
      <c r="T3548">
        <v>3904</v>
      </c>
      <c r="U3548">
        <v>139.61000000000001</v>
      </c>
      <c r="V3548" s="1">
        <v>41524</v>
      </c>
      <c r="W3548" t="s">
        <v>34</v>
      </c>
      <c r="X3548">
        <v>4.93</v>
      </c>
      <c r="Y3548" t="s">
        <v>420</v>
      </c>
      <c r="Z3548">
        <v>4.8899999999999997</v>
      </c>
      <c r="AA3548">
        <v>88220</v>
      </c>
      <c r="AB3548">
        <f t="shared" si="166"/>
        <v>127.13999999999999</v>
      </c>
      <c r="AC3548">
        <f t="shared" si="167"/>
        <v>125.86859999999999</v>
      </c>
    </row>
    <row r="3549" spans="1:29" x14ac:dyDescent="0.25">
      <c r="A3549" t="s">
        <v>898</v>
      </c>
      <c r="B3549">
        <v>49</v>
      </c>
      <c r="C3549" t="str">
        <f t="shared" si="164"/>
        <v>Adult</v>
      </c>
      <c r="D3549" t="s">
        <v>2394</v>
      </c>
      <c r="E3549" t="s">
        <v>46</v>
      </c>
      <c r="F3549">
        <v>0.09</v>
      </c>
      <c r="G3549">
        <v>1</v>
      </c>
      <c r="H3549" s="1">
        <v>41522</v>
      </c>
      <c r="I3549" s="1" t="str">
        <f t="shared" si="165"/>
        <v xml:space="preserve"> Sep</v>
      </c>
      <c r="J3549">
        <v>36449</v>
      </c>
      <c r="K3549" t="s">
        <v>39</v>
      </c>
      <c r="L3549">
        <v>27</v>
      </c>
      <c r="M3549">
        <v>0.8</v>
      </c>
      <c r="N3549" t="s">
        <v>29</v>
      </c>
      <c r="O3549" t="s">
        <v>59</v>
      </c>
      <c r="P3549" t="s">
        <v>1646</v>
      </c>
      <c r="Q3549" t="s">
        <v>232</v>
      </c>
      <c r="R3549">
        <v>-6.69</v>
      </c>
      <c r="S3549" t="s">
        <v>76</v>
      </c>
      <c r="T3549">
        <v>5116</v>
      </c>
      <c r="U3549">
        <v>123.37</v>
      </c>
      <c r="V3549" s="1">
        <v>41525</v>
      </c>
      <c r="W3549" t="s">
        <v>34</v>
      </c>
      <c r="X3549">
        <v>0.7</v>
      </c>
      <c r="Y3549" t="s">
        <v>162</v>
      </c>
      <c r="Z3549">
        <v>4.71</v>
      </c>
      <c r="AA3549">
        <v>22025</v>
      </c>
      <c r="AB3549">
        <f t="shared" si="166"/>
        <v>127.17</v>
      </c>
      <c r="AC3549">
        <f t="shared" si="167"/>
        <v>115.7247</v>
      </c>
    </row>
    <row r="3550" spans="1:29" x14ac:dyDescent="0.25">
      <c r="A3550" t="s">
        <v>1496</v>
      </c>
      <c r="B3550">
        <v>49</v>
      </c>
      <c r="C3550" t="str">
        <f t="shared" si="164"/>
        <v>Adult</v>
      </c>
      <c r="D3550" t="s">
        <v>488</v>
      </c>
      <c r="E3550" t="s">
        <v>46</v>
      </c>
      <c r="F3550">
        <v>0.02</v>
      </c>
      <c r="G3550">
        <v>1</v>
      </c>
      <c r="H3550" s="1">
        <v>41523</v>
      </c>
      <c r="I3550" s="1" t="str">
        <f t="shared" si="165"/>
        <v xml:space="preserve"> Sep</v>
      </c>
      <c r="J3550">
        <v>50054</v>
      </c>
      <c r="K3550" t="s">
        <v>39</v>
      </c>
      <c r="L3550">
        <v>41</v>
      </c>
      <c r="M3550">
        <v>0.61</v>
      </c>
      <c r="N3550" t="s">
        <v>29</v>
      </c>
      <c r="O3550" t="s">
        <v>30</v>
      </c>
      <c r="P3550" t="s">
        <v>804</v>
      </c>
      <c r="Q3550" t="s">
        <v>32</v>
      </c>
      <c r="R3550">
        <v>182.46</v>
      </c>
      <c r="S3550" t="s">
        <v>76</v>
      </c>
      <c r="T3550">
        <v>7015</v>
      </c>
      <c r="U3550">
        <v>1439.96</v>
      </c>
      <c r="V3550" s="1">
        <v>41525</v>
      </c>
      <c r="W3550" t="s">
        <v>34</v>
      </c>
      <c r="X3550">
        <v>8.74</v>
      </c>
      <c r="Y3550" t="s">
        <v>366</v>
      </c>
      <c r="Z3550">
        <v>33.29</v>
      </c>
      <c r="AA3550">
        <v>71854</v>
      </c>
      <c r="AB3550">
        <f t="shared" si="166"/>
        <v>1364.8899999999999</v>
      </c>
      <c r="AC3550">
        <f t="shared" si="167"/>
        <v>1337.5921999999998</v>
      </c>
    </row>
    <row r="3551" spans="1:29" x14ac:dyDescent="0.25">
      <c r="A3551" t="s">
        <v>489</v>
      </c>
      <c r="B3551">
        <v>49</v>
      </c>
      <c r="C3551" t="str">
        <f t="shared" si="164"/>
        <v>Adult</v>
      </c>
      <c r="D3551" t="s">
        <v>490</v>
      </c>
      <c r="E3551" t="s">
        <v>27</v>
      </c>
      <c r="F3551">
        <v>0.05</v>
      </c>
      <c r="G3551">
        <v>1</v>
      </c>
      <c r="H3551" s="1">
        <v>41523</v>
      </c>
      <c r="I3551" s="1" t="str">
        <f t="shared" si="165"/>
        <v xml:space="preserve"> Sep</v>
      </c>
      <c r="J3551">
        <v>24806</v>
      </c>
      <c r="K3551" t="s">
        <v>39</v>
      </c>
      <c r="L3551">
        <v>20</v>
      </c>
      <c r="M3551">
        <v>0.36</v>
      </c>
      <c r="N3551" t="s">
        <v>29</v>
      </c>
      <c r="O3551" t="s">
        <v>30</v>
      </c>
      <c r="P3551" t="s">
        <v>536</v>
      </c>
      <c r="Q3551" t="s">
        <v>67</v>
      </c>
      <c r="R3551">
        <v>-57.994500000000002</v>
      </c>
      <c r="S3551" t="s">
        <v>68</v>
      </c>
      <c r="T3551">
        <v>3487</v>
      </c>
      <c r="U3551">
        <v>112.03</v>
      </c>
      <c r="V3551" s="1">
        <v>41525</v>
      </c>
      <c r="W3551" t="s">
        <v>34</v>
      </c>
      <c r="X3551">
        <v>5.74</v>
      </c>
      <c r="Y3551" t="s">
        <v>416</v>
      </c>
      <c r="Z3551">
        <v>5.18</v>
      </c>
      <c r="AA3551">
        <v>47591</v>
      </c>
      <c r="AB3551">
        <f t="shared" si="166"/>
        <v>103.6</v>
      </c>
      <c r="AC3551">
        <f t="shared" si="167"/>
        <v>98.419999999999987</v>
      </c>
    </row>
    <row r="3552" spans="1:29" x14ac:dyDescent="0.25">
      <c r="A3552" t="s">
        <v>1496</v>
      </c>
      <c r="B3552">
        <v>49</v>
      </c>
      <c r="C3552" t="str">
        <f t="shared" si="164"/>
        <v>Adult</v>
      </c>
      <c r="D3552" t="s">
        <v>488</v>
      </c>
      <c r="E3552" t="s">
        <v>46</v>
      </c>
      <c r="F3552">
        <v>0</v>
      </c>
      <c r="G3552">
        <v>1</v>
      </c>
      <c r="H3552" s="1">
        <v>41523</v>
      </c>
      <c r="I3552" s="1" t="str">
        <f t="shared" si="165"/>
        <v xml:space="preserve"> Sep</v>
      </c>
      <c r="J3552">
        <v>50054</v>
      </c>
      <c r="K3552" t="s">
        <v>39</v>
      </c>
      <c r="L3552">
        <v>50</v>
      </c>
      <c r="M3552">
        <v>0.52</v>
      </c>
      <c r="N3552" t="s">
        <v>96</v>
      </c>
      <c r="O3552" t="s">
        <v>30</v>
      </c>
      <c r="P3552" t="s">
        <v>934</v>
      </c>
      <c r="Q3552" t="s">
        <v>98</v>
      </c>
      <c r="R3552">
        <v>1370.26</v>
      </c>
      <c r="S3552" t="s">
        <v>76</v>
      </c>
      <c r="T3552">
        <v>7014</v>
      </c>
      <c r="U3552">
        <v>5369.46</v>
      </c>
      <c r="V3552" s="1">
        <v>41525</v>
      </c>
      <c r="W3552" t="s">
        <v>34</v>
      </c>
      <c r="X3552">
        <v>19.989999999999998</v>
      </c>
      <c r="Y3552" t="s">
        <v>366</v>
      </c>
      <c r="Z3552">
        <v>99.99</v>
      </c>
      <c r="AA3552">
        <v>71854</v>
      </c>
      <c r="AB3552">
        <f t="shared" si="166"/>
        <v>4999.5</v>
      </c>
      <c r="AC3552">
        <f t="shared" si="167"/>
        <v>4999.5</v>
      </c>
    </row>
    <row r="3553" spans="1:29" x14ac:dyDescent="0.25">
      <c r="A3553" t="s">
        <v>1228</v>
      </c>
      <c r="B3553">
        <v>49</v>
      </c>
      <c r="C3553" t="str">
        <f t="shared" si="164"/>
        <v>Adult</v>
      </c>
      <c r="D3553" t="s">
        <v>1229</v>
      </c>
      <c r="E3553" t="s">
        <v>46</v>
      </c>
      <c r="F3553">
        <v>0.01</v>
      </c>
      <c r="G3553">
        <v>1</v>
      </c>
      <c r="H3553" s="1">
        <v>41523</v>
      </c>
      <c r="I3553" s="1" t="str">
        <f t="shared" si="165"/>
        <v xml:space="preserve"> Sep</v>
      </c>
      <c r="J3553">
        <v>5702</v>
      </c>
      <c r="K3553" t="s">
        <v>39</v>
      </c>
      <c r="L3553">
        <v>20</v>
      </c>
      <c r="M3553">
        <v>0.52</v>
      </c>
      <c r="N3553" t="s">
        <v>96</v>
      </c>
      <c r="O3553" t="s">
        <v>30</v>
      </c>
      <c r="P3553" t="s">
        <v>941</v>
      </c>
      <c r="Q3553" t="s">
        <v>102</v>
      </c>
      <c r="R3553">
        <v>199.73</v>
      </c>
      <c r="S3553" t="s">
        <v>52</v>
      </c>
      <c r="T3553">
        <v>799</v>
      </c>
      <c r="U3553">
        <v>2039.39</v>
      </c>
      <c r="V3553" s="1">
        <v>41525</v>
      </c>
      <c r="W3553" t="s">
        <v>34</v>
      </c>
      <c r="X3553">
        <v>19.989999999999998</v>
      </c>
      <c r="Y3553" t="s">
        <v>54</v>
      </c>
      <c r="Z3553">
        <v>99.99</v>
      </c>
      <c r="AA3553">
        <v>92553</v>
      </c>
      <c r="AB3553">
        <f t="shared" si="166"/>
        <v>1999.8</v>
      </c>
      <c r="AC3553">
        <f t="shared" si="167"/>
        <v>1979.8019999999999</v>
      </c>
    </row>
    <row r="3554" spans="1:29" x14ac:dyDescent="0.25">
      <c r="A3554" t="s">
        <v>1811</v>
      </c>
      <c r="B3554">
        <v>49</v>
      </c>
      <c r="C3554" t="str">
        <f t="shared" si="164"/>
        <v>Adult</v>
      </c>
      <c r="D3554" t="s">
        <v>723</v>
      </c>
      <c r="E3554" t="s">
        <v>38</v>
      </c>
      <c r="F3554">
        <v>0.09</v>
      </c>
      <c r="G3554">
        <v>1</v>
      </c>
      <c r="H3554" s="1">
        <v>41523</v>
      </c>
      <c r="I3554" s="1" t="str">
        <f t="shared" si="165"/>
        <v xml:space="preserve"> Sep</v>
      </c>
      <c r="J3554">
        <v>31872</v>
      </c>
      <c r="K3554" t="s">
        <v>47</v>
      </c>
      <c r="L3554">
        <v>30</v>
      </c>
      <c r="M3554">
        <v>0.55000000000000004</v>
      </c>
      <c r="N3554" t="s">
        <v>48</v>
      </c>
      <c r="O3554" t="s">
        <v>49</v>
      </c>
      <c r="P3554" t="s">
        <v>2493</v>
      </c>
      <c r="Q3554" t="s">
        <v>75</v>
      </c>
      <c r="R3554">
        <v>-265.12200000000001</v>
      </c>
      <c r="S3554" t="s">
        <v>68</v>
      </c>
      <c r="T3554">
        <v>4472</v>
      </c>
      <c r="U3554">
        <v>4452.6499999999996</v>
      </c>
      <c r="V3554" s="1">
        <v>41527</v>
      </c>
      <c r="W3554" t="s">
        <v>53</v>
      </c>
      <c r="X3554">
        <v>60</v>
      </c>
      <c r="Y3554" t="s">
        <v>246</v>
      </c>
      <c r="Z3554">
        <v>159.31</v>
      </c>
      <c r="AA3554">
        <v>48066</v>
      </c>
      <c r="AB3554">
        <f t="shared" si="166"/>
        <v>4779.3</v>
      </c>
      <c r="AC3554">
        <f t="shared" si="167"/>
        <v>4349.1630000000005</v>
      </c>
    </row>
    <row r="3555" spans="1:29" x14ac:dyDescent="0.25">
      <c r="A3555" t="s">
        <v>1811</v>
      </c>
      <c r="B3555">
        <v>49</v>
      </c>
      <c r="C3555" t="str">
        <f t="shared" si="164"/>
        <v>Adult</v>
      </c>
      <c r="D3555" t="s">
        <v>723</v>
      </c>
      <c r="E3555" t="s">
        <v>38</v>
      </c>
      <c r="F3555">
        <v>0.06</v>
      </c>
      <c r="G3555">
        <v>1</v>
      </c>
      <c r="H3555" s="1">
        <v>41523</v>
      </c>
      <c r="I3555" s="1" t="str">
        <f t="shared" si="165"/>
        <v xml:space="preserve"> Sep</v>
      </c>
      <c r="J3555">
        <v>31872</v>
      </c>
      <c r="K3555" t="s">
        <v>47</v>
      </c>
      <c r="L3555">
        <v>34</v>
      </c>
      <c r="M3555">
        <v>0.38</v>
      </c>
      <c r="N3555" t="s">
        <v>29</v>
      </c>
      <c r="O3555" t="s">
        <v>30</v>
      </c>
      <c r="P3555" t="s">
        <v>2641</v>
      </c>
      <c r="Q3555" t="s">
        <v>267</v>
      </c>
      <c r="R3555">
        <v>1409.87</v>
      </c>
      <c r="S3555" t="s">
        <v>68</v>
      </c>
      <c r="T3555">
        <v>4471</v>
      </c>
      <c r="U3555">
        <v>2833.19</v>
      </c>
      <c r="V3555" s="1">
        <v>41527</v>
      </c>
      <c r="W3555" t="s">
        <v>42</v>
      </c>
      <c r="X3555">
        <v>5.01</v>
      </c>
      <c r="Y3555" t="s">
        <v>246</v>
      </c>
      <c r="Z3555">
        <v>83.98</v>
      </c>
      <c r="AA3555">
        <v>48066</v>
      </c>
      <c r="AB3555">
        <f t="shared" si="166"/>
        <v>2855.32</v>
      </c>
      <c r="AC3555">
        <f t="shared" si="167"/>
        <v>2684.0008000000003</v>
      </c>
    </row>
    <row r="3556" spans="1:29" x14ac:dyDescent="0.25">
      <c r="A3556" t="s">
        <v>579</v>
      </c>
      <c r="B3556">
        <v>49</v>
      </c>
      <c r="C3556" t="str">
        <f t="shared" si="164"/>
        <v>Adult</v>
      </c>
      <c r="D3556" t="s">
        <v>851</v>
      </c>
      <c r="E3556" t="s">
        <v>46</v>
      </c>
      <c r="F3556">
        <v>7.0000000000000007E-2</v>
      </c>
      <c r="G3556">
        <v>1</v>
      </c>
      <c r="H3556" s="1">
        <v>41524</v>
      </c>
      <c r="I3556" s="1" t="str">
        <f t="shared" si="165"/>
        <v xml:space="preserve"> Sep</v>
      </c>
      <c r="J3556">
        <v>11014</v>
      </c>
      <c r="K3556" t="s">
        <v>28</v>
      </c>
      <c r="L3556">
        <v>39</v>
      </c>
      <c r="M3556">
        <v>0.36</v>
      </c>
      <c r="N3556" t="s">
        <v>29</v>
      </c>
      <c r="O3556" t="s">
        <v>30</v>
      </c>
      <c r="P3556" t="s">
        <v>928</v>
      </c>
      <c r="Q3556" t="s">
        <v>267</v>
      </c>
      <c r="R3556">
        <v>110.05</v>
      </c>
      <c r="S3556" t="s">
        <v>52</v>
      </c>
      <c r="T3556">
        <v>1531</v>
      </c>
      <c r="U3556">
        <v>286.81</v>
      </c>
      <c r="V3556" s="1">
        <v>41525</v>
      </c>
      <c r="W3556" t="s">
        <v>34</v>
      </c>
      <c r="X3556">
        <v>1.39</v>
      </c>
      <c r="Y3556" t="s">
        <v>320</v>
      </c>
      <c r="Z3556">
        <v>7.64</v>
      </c>
      <c r="AA3556">
        <v>83616</v>
      </c>
      <c r="AB3556">
        <f t="shared" si="166"/>
        <v>297.95999999999998</v>
      </c>
      <c r="AC3556">
        <f t="shared" si="167"/>
        <v>277.1028</v>
      </c>
    </row>
    <row r="3557" spans="1:29" x14ac:dyDescent="0.25">
      <c r="A3557" t="s">
        <v>888</v>
      </c>
      <c r="B3557">
        <v>49</v>
      </c>
      <c r="C3557" t="str">
        <f t="shared" si="164"/>
        <v>Adult</v>
      </c>
      <c r="D3557" t="s">
        <v>72</v>
      </c>
      <c r="E3557" t="s">
        <v>38</v>
      </c>
      <c r="F3557">
        <v>0.01</v>
      </c>
      <c r="G3557">
        <v>1</v>
      </c>
      <c r="H3557" s="1">
        <v>41524</v>
      </c>
      <c r="I3557" s="1" t="str">
        <f t="shared" si="165"/>
        <v xml:space="preserve"> Sep</v>
      </c>
      <c r="J3557">
        <v>58241</v>
      </c>
      <c r="K3557" t="s">
        <v>58</v>
      </c>
      <c r="L3557">
        <v>36</v>
      </c>
      <c r="M3557">
        <v>0.37</v>
      </c>
      <c r="N3557" t="s">
        <v>29</v>
      </c>
      <c r="O3557" t="s">
        <v>59</v>
      </c>
      <c r="P3557" t="s">
        <v>950</v>
      </c>
      <c r="Q3557" t="s">
        <v>61</v>
      </c>
      <c r="R3557">
        <v>38.630000000000003</v>
      </c>
      <c r="S3557" t="s">
        <v>76</v>
      </c>
      <c r="T3557">
        <v>8143</v>
      </c>
      <c r="U3557">
        <v>146.71</v>
      </c>
      <c r="V3557" s="1">
        <v>41525</v>
      </c>
      <c r="W3557" t="s">
        <v>34</v>
      </c>
      <c r="X3557">
        <v>1.3</v>
      </c>
      <c r="Y3557" t="s">
        <v>77</v>
      </c>
      <c r="Z3557">
        <v>4</v>
      </c>
      <c r="AA3557">
        <v>35401</v>
      </c>
      <c r="AB3557">
        <f t="shared" si="166"/>
        <v>144</v>
      </c>
      <c r="AC3557">
        <f t="shared" si="167"/>
        <v>142.56</v>
      </c>
    </row>
    <row r="3558" spans="1:29" x14ac:dyDescent="0.25">
      <c r="A3558" t="s">
        <v>888</v>
      </c>
      <c r="B3558">
        <v>49</v>
      </c>
      <c r="C3558" t="str">
        <f t="shared" si="164"/>
        <v>Adult</v>
      </c>
      <c r="D3558" t="s">
        <v>72</v>
      </c>
      <c r="E3558" t="s">
        <v>38</v>
      </c>
      <c r="F3558">
        <v>0.05</v>
      </c>
      <c r="G3558">
        <v>1</v>
      </c>
      <c r="H3558" s="1">
        <v>41524</v>
      </c>
      <c r="I3558" s="1" t="str">
        <f t="shared" si="165"/>
        <v xml:space="preserve"> Sep</v>
      </c>
      <c r="J3558">
        <v>58241</v>
      </c>
      <c r="K3558" t="s">
        <v>58</v>
      </c>
      <c r="L3558">
        <v>36</v>
      </c>
      <c r="M3558">
        <v>0.82</v>
      </c>
      <c r="N3558" t="s">
        <v>29</v>
      </c>
      <c r="O3558" t="s">
        <v>59</v>
      </c>
      <c r="P3558" t="s">
        <v>1203</v>
      </c>
      <c r="Q3558" t="s">
        <v>481</v>
      </c>
      <c r="R3558">
        <v>-95.3</v>
      </c>
      <c r="S3558" t="s">
        <v>76</v>
      </c>
      <c r="T3558">
        <v>8144</v>
      </c>
      <c r="U3558">
        <v>475.92</v>
      </c>
      <c r="V3558" s="1">
        <v>41525</v>
      </c>
      <c r="W3558" t="s">
        <v>34</v>
      </c>
      <c r="X3558">
        <v>4.59</v>
      </c>
      <c r="Y3558" t="s">
        <v>77</v>
      </c>
      <c r="Z3558">
        <v>12.88</v>
      </c>
      <c r="AA3558">
        <v>35401</v>
      </c>
      <c r="AB3558">
        <f t="shared" si="166"/>
        <v>463.68</v>
      </c>
      <c r="AC3558">
        <f t="shared" si="167"/>
        <v>440.49599999999998</v>
      </c>
    </row>
    <row r="3559" spans="1:29" x14ac:dyDescent="0.25">
      <c r="A3559" t="s">
        <v>1524</v>
      </c>
      <c r="B3559">
        <v>49</v>
      </c>
      <c r="C3559" t="str">
        <f t="shared" si="164"/>
        <v>Adult</v>
      </c>
      <c r="D3559" t="s">
        <v>851</v>
      </c>
      <c r="E3559" t="s">
        <v>46</v>
      </c>
      <c r="F3559">
        <v>0.05</v>
      </c>
      <c r="G3559">
        <v>1</v>
      </c>
      <c r="H3559" s="1">
        <v>41524</v>
      </c>
      <c r="I3559" s="1" t="str">
        <f t="shared" si="165"/>
        <v xml:space="preserve"> Sep</v>
      </c>
      <c r="J3559">
        <v>11014</v>
      </c>
      <c r="K3559" t="s">
        <v>28</v>
      </c>
      <c r="L3559">
        <v>13</v>
      </c>
      <c r="M3559">
        <v>0.4</v>
      </c>
      <c r="N3559" t="s">
        <v>29</v>
      </c>
      <c r="O3559" t="s">
        <v>30</v>
      </c>
      <c r="P3559" t="s">
        <v>1420</v>
      </c>
      <c r="Q3559" t="s">
        <v>67</v>
      </c>
      <c r="R3559">
        <v>1.1559999999999999</v>
      </c>
      <c r="S3559" t="s">
        <v>52</v>
      </c>
      <c r="T3559">
        <v>1530</v>
      </c>
      <c r="U3559">
        <v>158.79</v>
      </c>
      <c r="V3559" s="1">
        <v>41526</v>
      </c>
      <c r="W3559" t="s">
        <v>34</v>
      </c>
      <c r="X3559">
        <v>5.63</v>
      </c>
      <c r="Y3559" t="s">
        <v>54</v>
      </c>
      <c r="Z3559">
        <v>11.7</v>
      </c>
      <c r="AA3559">
        <v>92231</v>
      </c>
      <c r="AB3559">
        <f t="shared" si="166"/>
        <v>152.1</v>
      </c>
      <c r="AC3559">
        <f t="shared" si="167"/>
        <v>144.495</v>
      </c>
    </row>
    <row r="3560" spans="1:29" x14ac:dyDescent="0.25">
      <c r="A3560" t="s">
        <v>2093</v>
      </c>
      <c r="B3560">
        <v>49</v>
      </c>
      <c r="C3560" t="str">
        <f t="shared" si="164"/>
        <v>Adult</v>
      </c>
      <c r="D3560" t="s">
        <v>2094</v>
      </c>
      <c r="E3560" t="s">
        <v>46</v>
      </c>
      <c r="F3560">
        <v>0.03</v>
      </c>
      <c r="G3560">
        <v>1</v>
      </c>
      <c r="H3560" s="1">
        <v>41524</v>
      </c>
      <c r="I3560" s="1" t="str">
        <f t="shared" si="165"/>
        <v xml:space="preserve"> Sep</v>
      </c>
      <c r="J3560">
        <v>27876</v>
      </c>
      <c r="K3560" t="s">
        <v>47</v>
      </c>
      <c r="L3560">
        <v>44</v>
      </c>
      <c r="M3560">
        <v>0.56000000000000005</v>
      </c>
      <c r="N3560" t="s">
        <v>29</v>
      </c>
      <c r="O3560" t="s">
        <v>139</v>
      </c>
      <c r="P3560" t="s">
        <v>2961</v>
      </c>
      <c r="Q3560" t="s">
        <v>88</v>
      </c>
      <c r="R3560">
        <v>-70.540000000000006</v>
      </c>
      <c r="S3560" t="s">
        <v>68</v>
      </c>
      <c r="T3560">
        <v>3910</v>
      </c>
      <c r="U3560">
        <v>777.63</v>
      </c>
      <c r="V3560" s="1">
        <v>41531</v>
      </c>
      <c r="W3560" t="s">
        <v>34</v>
      </c>
      <c r="X3560">
        <v>8.99</v>
      </c>
      <c r="Y3560" t="s">
        <v>482</v>
      </c>
      <c r="Z3560">
        <v>16.989999999999998</v>
      </c>
      <c r="AA3560">
        <v>67601</v>
      </c>
      <c r="AB3560">
        <f t="shared" si="166"/>
        <v>747.56</v>
      </c>
      <c r="AC3560">
        <f t="shared" si="167"/>
        <v>725.13319999999999</v>
      </c>
    </row>
    <row r="3561" spans="1:29" x14ac:dyDescent="0.25">
      <c r="A3561" t="s">
        <v>1798</v>
      </c>
      <c r="B3561">
        <v>49</v>
      </c>
      <c r="C3561" t="str">
        <f t="shared" si="164"/>
        <v>Adult</v>
      </c>
      <c r="D3561" t="s">
        <v>1337</v>
      </c>
      <c r="E3561" t="s">
        <v>46</v>
      </c>
      <c r="F3561">
        <v>0.05</v>
      </c>
      <c r="G3561">
        <v>1</v>
      </c>
      <c r="H3561" s="1">
        <v>41524</v>
      </c>
      <c r="I3561" s="1" t="str">
        <f t="shared" si="165"/>
        <v xml:space="preserve"> Sep</v>
      </c>
      <c r="J3561">
        <v>29894</v>
      </c>
      <c r="K3561" t="s">
        <v>47</v>
      </c>
      <c r="L3561">
        <v>43</v>
      </c>
      <c r="M3561">
        <v>0.54</v>
      </c>
      <c r="N3561" t="s">
        <v>48</v>
      </c>
      <c r="O3561" t="s">
        <v>59</v>
      </c>
      <c r="P3561" t="s">
        <v>2265</v>
      </c>
      <c r="Q3561" t="s">
        <v>82</v>
      </c>
      <c r="R3561">
        <v>21.08</v>
      </c>
      <c r="S3561" t="s">
        <v>33</v>
      </c>
      <c r="T3561">
        <v>4206</v>
      </c>
      <c r="U3561">
        <v>606.98</v>
      </c>
      <c r="V3561" s="1">
        <v>41533</v>
      </c>
      <c r="W3561" t="s">
        <v>34</v>
      </c>
      <c r="X3561">
        <v>6.85</v>
      </c>
      <c r="Y3561" t="s">
        <v>208</v>
      </c>
      <c r="Z3561">
        <v>13.73</v>
      </c>
      <c r="AA3561">
        <v>44646</v>
      </c>
      <c r="AB3561">
        <f t="shared" si="166"/>
        <v>590.39</v>
      </c>
      <c r="AC3561">
        <f t="shared" si="167"/>
        <v>560.87049999999999</v>
      </c>
    </row>
    <row r="3562" spans="1:29" x14ac:dyDescent="0.25">
      <c r="A3562" t="s">
        <v>1798</v>
      </c>
      <c r="B3562">
        <v>49</v>
      </c>
      <c r="C3562" t="str">
        <f t="shared" si="164"/>
        <v>Adult</v>
      </c>
      <c r="D3562" t="s">
        <v>1337</v>
      </c>
      <c r="E3562" t="s">
        <v>46</v>
      </c>
      <c r="F3562">
        <v>0.09</v>
      </c>
      <c r="G3562">
        <v>1</v>
      </c>
      <c r="H3562" s="1">
        <v>41524</v>
      </c>
      <c r="I3562" s="1" t="str">
        <f t="shared" si="165"/>
        <v xml:space="preserve"> Sep</v>
      </c>
      <c r="J3562">
        <v>29894</v>
      </c>
      <c r="K3562" t="s">
        <v>47</v>
      </c>
      <c r="L3562">
        <v>48</v>
      </c>
      <c r="M3562">
        <v>0.37</v>
      </c>
      <c r="N3562" t="s">
        <v>29</v>
      </c>
      <c r="O3562" t="s">
        <v>30</v>
      </c>
      <c r="P3562" t="s">
        <v>1506</v>
      </c>
      <c r="Q3562" t="s">
        <v>61</v>
      </c>
      <c r="R3562">
        <v>-162.54</v>
      </c>
      <c r="S3562" t="s">
        <v>33</v>
      </c>
      <c r="T3562">
        <v>4207</v>
      </c>
      <c r="U3562">
        <v>301.62</v>
      </c>
      <c r="V3562" s="1">
        <v>41533</v>
      </c>
      <c r="W3562" t="s">
        <v>34</v>
      </c>
      <c r="X3562">
        <v>6.92</v>
      </c>
      <c r="Y3562" t="s">
        <v>208</v>
      </c>
      <c r="Z3562">
        <v>6.68</v>
      </c>
      <c r="AA3562">
        <v>44646</v>
      </c>
      <c r="AB3562">
        <f t="shared" si="166"/>
        <v>320.64</v>
      </c>
      <c r="AC3562">
        <f t="shared" si="167"/>
        <v>291.7824</v>
      </c>
    </row>
    <row r="3563" spans="1:29" x14ac:dyDescent="0.25">
      <c r="A3563" t="s">
        <v>2689</v>
      </c>
      <c r="B3563">
        <v>49</v>
      </c>
      <c r="C3563" t="str">
        <f t="shared" si="164"/>
        <v>Adult</v>
      </c>
      <c r="D3563" t="s">
        <v>2690</v>
      </c>
      <c r="E3563" t="s">
        <v>38</v>
      </c>
      <c r="F3563">
        <v>0.08</v>
      </c>
      <c r="G3563">
        <v>1</v>
      </c>
      <c r="H3563" s="1">
        <v>41525</v>
      </c>
      <c r="I3563" s="1" t="str">
        <f t="shared" si="165"/>
        <v xml:space="preserve"> Sep</v>
      </c>
      <c r="J3563">
        <v>17666</v>
      </c>
      <c r="K3563" t="s">
        <v>131</v>
      </c>
      <c r="L3563">
        <v>11</v>
      </c>
      <c r="M3563">
        <v>0.6</v>
      </c>
      <c r="N3563" t="s">
        <v>29</v>
      </c>
      <c r="O3563" t="s">
        <v>139</v>
      </c>
      <c r="P3563" t="s">
        <v>1930</v>
      </c>
      <c r="Q3563" t="s">
        <v>481</v>
      </c>
      <c r="R3563">
        <v>-5.0999999999999996</v>
      </c>
      <c r="S3563" t="s">
        <v>76</v>
      </c>
      <c r="T3563">
        <v>2430</v>
      </c>
      <c r="U3563">
        <v>141.07</v>
      </c>
      <c r="V3563" s="1">
        <v>41525</v>
      </c>
      <c r="W3563" t="s">
        <v>34</v>
      </c>
      <c r="X3563">
        <v>3.14</v>
      </c>
      <c r="Y3563" t="s">
        <v>638</v>
      </c>
      <c r="Z3563">
        <v>12.98</v>
      </c>
      <c r="AA3563">
        <v>30809</v>
      </c>
      <c r="AB3563">
        <f t="shared" si="166"/>
        <v>142.78</v>
      </c>
      <c r="AC3563">
        <f t="shared" si="167"/>
        <v>131.35759999999999</v>
      </c>
    </row>
    <row r="3564" spans="1:29" x14ac:dyDescent="0.25">
      <c r="A3564" t="s">
        <v>3144</v>
      </c>
      <c r="B3564">
        <v>49</v>
      </c>
      <c r="C3564" t="str">
        <f t="shared" si="164"/>
        <v>Adult</v>
      </c>
      <c r="D3564" t="s">
        <v>1739</v>
      </c>
      <c r="E3564" t="s">
        <v>38</v>
      </c>
      <c r="F3564">
        <v>0.09</v>
      </c>
      <c r="G3564">
        <v>1</v>
      </c>
      <c r="H3564" s="1">
        <v>41525</v>
      </c>
      <c r="I3564" s="1" t="str">
        <f t="shared" si="165"/>
        <v xml:space="preserve"> Sep</v>
      </c>
      <c r="J3564">
        <v>35777</v>
      </c>
      <c r="K3564" t="s">
        <v>58</v>
      </c>
      <c r="L3564">
        <v>35</v>
      </c>
      <c r="M3564">
        <v>0.55000000000000004</v>
      </c>
      <c r="N3564" t="s">
        <v>29</v>
      </c>
      <c r="O3564" t="s">
        <v>59</v>
      </c>
      <c r="P3564" t="s">
        <v>3145</v>
      </c>
      <c r="Q3564" t="s">
        <v>88</v>
      </c>
      <c r="R3564">
        <v>5.91</v>
      </c>
      <c r="S3564" t="s">
        <v>33</v>
      </c>
      <c r="T3564">
        <v>5013</v>
      </c>
      <c r="U3564">
        <v>136.72</v>
      </c>
      <c r="V3564" s="1">
        <v>41527</v>
      </c>
      <c r="W3564" t="s">
        <v>34</v>
      </c>
      <c r="X3564">
        <v>1.23</v>
      </c>
      <c r="Y3564" t="s">
        <v>155</v>
      </c>
      <c r="Z3564">
        <v>4.13</v>
      </c>
      <c r="AA3564">
        <v>6473</v>
      </c>
      <c r="AB3564">
        <f t="shared" si="166"/>
        <v>144.54999999999998</v>
      </c>
      <c r="AC3564">
        <f t="shared" si="167"/>
        <v>131.54049999999998</v>
      </c>
    </row>
    <row r="3565" spans="1:29" x14ac:dyDescent="0.25">
      <c r="A3565" t="s">
        <v>2689</v>
      </c>
      <c r="B3565">
        <v>49</v>
      </c>
      <c r="C3565" t="str">
        <f t="shared" si="164"/>
        <v>Adult</v>
      </c>
      <c r="D3565" t="s">
        <v>2690</v>
      </c>
      <c r="E3565" t="s">
        <v>38</v>
      </c>
      <c r="F3565">
        <v>0.01</v>
      </c>
      <c r="G3565">
        <v>1</v>
      </c>
      <c r="H3565" s="1">
        <v>41525</v>
      </c>
      <c r="I3565" s="1" t="str">
        <f t="shared" si="165"/>
        <v xml:space="preserve"> Sep</v>
      </c>
      <c r="J3565">
        <v>17666</v>
      </c>
      <c r="K3565" t="s">
        <v>131</v>
      </c>
      <c r="L3565">
        <v>19</v>
      </c>
      <c r="M3565">
        <v>0.37</v>
      </c>
      <c r="N3565" t="s">
        <v>29</v>
      </c>
      <c r="O3565" t="s">
        <v>59</v>
      </c>
      <c r="P3565" t="s">
        <v>950</v>
      </c>
      <c r="Q3565" t="s">
        <v>61</v>
      </c>
      <c r="R3565">
        <v>21.74</v>
      </c>
      <c r="S3565" t="s">
        <v>76</v>
      </c>
      <c r="T3565">
        <v>2429</v>
      </c>
      <c r="U3565">
        <v>82.56</v>
      </c>
      <c r="V3565" s="1">
        <v>41527</v>
      </c>
      <c r="W3565" t="s">
        <v>34</v>
      </c>
      <c r="X3565">
        <v>1.3</v>
      </c>
      <c r="Y3565" t="s">
        <v>638</v>
      </c>
      <c r="Z3565">
        <v>4</v>
      </c>
      <c r="AA3565">
        <v>30809</v>
      </c>
      <c r="AB3565">
        <f t="shared" si="166"/>
        <v>76</v>
      </c>
      <c r="AC3565">
        <f t="shared" si="167"/>
        <v>75.239999999999995</v>
      </c>
    </row>
    <row r="3566" spans="1:29" x14ac:dyDescent="0.25">
      <c r="A3566" t="s">
        <v>2885</v>
      </c>
      <c r="B3566">
        <v>49</v>
      </c>
      <c r="C3566" t="str">
        <f t="shared" si="164"/>
        <v>Adult</v>
      </c>
      <c r="D3566" t="s">
        <v>2717</v>
      </c>
      <c r="E3566" t="s">
        <v>57</v>
      </c>
      <c r="F3566">
        <v>0.02</v>
      </c>
      <c r="G3566">
        <v>1</v>
      </c>
      <c r="H3566" s="1">
        <v>41526</v>
      </c>
      <c r="I3566" s="1" t="str">
        <f t="shared" si="165"/>
        <v xml:space="preserve"> Sep</v>
      </c>
      <c r="J3566">
        <v>59428</v>
      </c>
      <c r="K3566" t="s">
        <v>28</v>
      </c>
      <c r="L3566">
        <v>43</v>
      </c>
      <c r="M3566">
        <v>0.44</v>
      </c>
      <c r="N3566" t="s">
        <v>48</v>
      </c>
      <c r="O3566" t="s">
        <v>30</v>
      </c>
      <c r="P3566" t="s">
        <v>3146</v>
      </c>
      <c r="Q3566" t="s">
        <v>82</v>
      </c>
      <c r="R3566">
        <v>-125.79</v>
      </c>
      <c r="S3566" t="s">
        <v>33</v>
      </c>
      <c r="T3566">
        <v>8319</v>
      </c>
      <c r="U3566">
        <v>1174.94</v>
      </c>
      <c r="V3566" s="1">
        <v>41526</v>
      </c>
      <c r="W3566" t="s">
        <v>34</v>
      </c>
      <c r="X3566">
        <v>19.46</v>
      </c>
      <c r="Y3566" t="s">
        <v>35</v>
      </c>
      <c r="Z3566">
        <v>27.42</v>
      </c>
      <c r="AA3566">
        <v>15241</v>
      </c>
      <c r="AB3566">
        <f t="shared" si="166"/>
        <v>1179.0600000000002</v>
      </c>
      <c r="AC3566">
        <f t="shared" si="167"/>
        <v>1155.4788000000001</v>
      </c>
    </row>
    <row r="3567" spans="1:29" x14ac:dyDescent="0.25">
      <c r="A3567" t="s">
        <v>1897</v>
      </c>
      <c r="B3567">
        <v>49</v>
      </c>
      <c r="C3567" t="str">
        <f t="shared" si="164"/>
        <v>Adult</v>
      </c>
      <c r="D3567" t="s">
        <v>672</v>
      </c>
      <c r="E3567" t="s">
        <v>38</v>
      </c>
      <c r="F3567">
        <v>0.02</v>
      </c>
      <c r="G3567">
        <v>1</v>
      </c>
      <c r="H3567" s="1">
        <v>41526</v>
      </c>
      <c r="I3567" s="1" t="str">
        <f t="shared" si="165"/>
        <v xml:space="preserve"> Sep</v>
      </c>
      <c r="J3567">
        <v>50756</v>
      </c>
      <c r="K3567" t="s">
        <v>39</v>
      </c>
      <c r="L3567">
        <v>2</v>
      </c>
      <c r="M3567">
        <v>0.38</v>
      </c>
      <c r="N3567" t="s">
        <v>29</v>
      </c>
      <c r="O3567" t="s">
        <v>30</v>
      </c>
      <c r="P3567" t="s">
        <v>714</v>
      </c>
      <c r="Q3567" t="s">
        <v>210</v>
      </c>
      <c r="R3567">
        <v>-6.12</v>
      </c>
      <c r="S3567" t="s">
        <v>76</v>
      </c>
      <c r="T3567">
        <v>7113</v>
      </c>
      <c r="U3567">
        <v>15.04</v>
      </c>
      <c r="V3567" s="1">
        <v>41526</v>
      </c>
      <c r="W3567" t="s">
        <v>34</v>
      </c>
      <c r="X3567">
        <v>0.49</v>
      </c>
      <c r="Y3567" t="s">
        <v>685</v>
      </c>
      <c r="Z3567">
        <v>7.31</v>
      </c>
      <c r="AA3567">
        <v>27288</v>
      </c>
      <c r="AB3567">
        <f t="shared" si="166"/>
        <v>14.62</v>
      </c>
      <c r="AC3567">
        <f t="shared" si="167"/>
        <v>14.327599999999999</v>
      </c>
    </row>
    <row r="3568" spans="1:29" x14ac:dyDescent="0.25">
      <c r="A3568" t="s">
        <v>2885</v>
      </c>
      <c r="B3568">
        <v>49</v>
      </c>
      <c r="C3568" t="str">
        <f t="shared" si="164"/>
        <v>Adult</v>
      </c>
      <c r="D3568" t="s">
        <v>2717</v>
      </c>
      <c r="E3568" t="s">
        <v>57</v>
      </c>
      <c r="F3568">
        <v>0.05</v>
      </c>
      <c r="G3568">
        <v>1</v>
      </c>
      <c r="H3568" s="1">
        <v>41526</v>
      </c>
      <c r="I3568" s="1" t="str">
        <f t="shared" si="165"/>
        <v xml:space="preserve"> Sep</v>
      </c>
      <c r="J3568">
        <v>59428</v>
      </c>
      <c r="K3568" t="s">
        <v>28</v>
      </c>
      <c r="L3568">
        <v>36</v>
      </c>
      <c r="M3568">
        <v>0.69</v>
      </c>
      <c r="N3568" t="s">
        <v>48</v>
      </c>
      <c r="O3568" t="s">
        <v>49</v>
      </c>
      <c r="P3568" t="s">
        <v>62</v>
      </c>
      <c r="Q3568" t="s">
        <v>51</v>
      </c>
      <c r="R3568">
        <v>-728.18</v>
      </c>
      <c r="S3568" t="s">
        <v>33</v>
      </c>
      <c r="T3568">
        <v>8318</v>
      </c>
      <c r="U3568">
        <v>3602.12</v>
      </c>
      <c r="V3568" s="1">
        <v>41527</v>
      </c>
      <c r="W3568" t="s">
        <v>53</v>
      </c>
      <c r="X3568">
        <v>45</v>
      </c>
      <c r="Y3568" t="s">
        <v>35</v>
      </c>
      <c r="Z3568">
        <v>100.98</v>
      </c>
      <c r="AA3568">
        <v>15241</v>
      </c>
      <c r="AB3568">
        <f t="shared" si="166"/>
        <v>3635.28</v>
      </c>
      <c r="AC3568">
        <f t="shared" si="167"/>
        <v>3453.5160000000001</v>
      </c>
    </row>
    <row r="3569" spans="1:29" x14ac:dyDescent="0.25">
      <c r="A3569" t="s">
        <v>3128</v>
      </c>
      <c r="B3569">
        <v>49</v>
      </c>
      <c r="C3569" t="str">
        <f t="shared" si="164"/>
        <v>Adult</v>
      </c>
      <c r="D3569" t="s">
        <v>72</v>
      </c>
      <c r="E3569" t="s">
        <v>38</v>
      </c>
      <c r="F3569">
        <v>0.03</v>
      </c>
      <c r="G3569">
        <v>1</v>
      </c>
      <c r="H3569" s="1">
        <v>41526</v>
      </c>
      <c r="I3569" s="1" t="str">
        <f t="shared" si="165"/>
        <v xml:space="preserve"> Sep</v>
      </c>
      <c r="J3569">
        <v>6720</v>
      </c>
      <c r="K3569" t="s">
        <v>39</v>
      </c>
      <c r="L3569">
        <v>31</v>
      </c>
      <c r="M3569">
        <v>0.36</v>
      </c>
      <c r="N3569" t="s">
        <v>29</v>
      </c>
      <c r="O3569" t="s">
        <v>30</v>
      </c>
      <c r="P3569" t="s">
        <v>536</v>
      </c>
      <c r="Q3569" t="s">
        <v>67</v>
      </c>
      <c r="R3569">
        <v>-93.713499999999996</v>
      </c>
      <c r="S3569" t="s">
        <v>76</v>
      </c>
      <c r="T3569">
        <v>927</v>
      </c>
      <c r="U3569">
        <v>164.62</v>
      </c>
      <c r="V3569" s="1">
        <v>41527</v>
      </c>
      <c r="W3569" t="s">
        <v>34</v>
      </c>
      <c r="X3569">
        <v>5.74</v>
      </c>
      <c r="Y3569" t="s">
        <v>77</v>
      </c>
      <c r="Z3569">
        <v>5.18</v>
      </c>
      <c r="AA3569">
        <v>36116</v>
      </c>
      <c r="AB3569">
        <f t="shared" si="166"/>
        <v>160.57999999999998</v>
      </c>
      <c r="AC3569">
        <f t="shared" si="167"/>
        <v>155.76259999999999</v>
      </c>
    </row>
    <row r="3570" spans="1:29" x14ac:dyDescent="0.25">
      <c r="A3570" t="s">
        <v>1897</v>
      </c>
      <c r="B3570">
        <v>49</v>
      </c>
      <c r="C3570" t="str">
        <f t="shared" si="164"/>
        <v>Adult</v>
      </c>
      <c r="D3570" t="s">
        <v>672</v>
      </c>
      <c r="E3570" t="s">
        <v>38</v>
      </c>
      <c r="F3570">
        <v>0.08</v>
      </c>
      <c r="G3570">
        <v>1</v>
      </c>
      <c r="H3570" s="1">
        <v>41526</v>
      </c>
      <c r="I3570" s="1" t="str">
        <f t="shared" si="165"/>
        <v xml:space="preserve"> Sep</v>
      </c>
      <c r="J3570">
        <v>50756</v>
      </c>
      <c r="K3570" t="s">
        <v>39</v>
      </c>
      <c r="L3570">
        <v>19</v>
      </c>
      <c r="M3570">
        <v>0.75</v>
      </c>
      <c r="N3570" t="s">
        <v>96</v>
      </c>
      <c r="O3570" t="s">
        <v>30</v>
      </c>
      <c r="P3570" t="s">
        <v>2466</v>
      </c>
      <c r="Q3570" t="s">
        <v>102</v>
      </c>
      <c r="R3570">
        <v>-147.99</v>
      </c>
      <c r="S3570" t="s">
        <v>76</v>
      </c>
      <c r="T3570">
        <v>7112</v>
      </c>
      <c r="U3570">
        <v>470.39</v>
      </c>
      <c r="V3570" s="1">
        <v>41527</v>
      </c>
      <c r="W3570" t="s">
        <v>34</v>
      </c>
      <c r="X3570">
        <v>5.89</v>
      </c>
      <c r="Y3570" t="s">
        <v>685</v>
      </c>
      <c r="Z3570">
        <v>26.31</v>
      </c>
      <c r="AA3570">
        <v>27288</v>
      </c>
      <c r="AB3570">
        <f t="shared" si="166"/>
        <v>499.89</v>
      </c>
      <c r="AC3570">
        <f t="shared" si="167"/>
        <v>459.89879999999999</v>
      </c>
    </row>
    <row r="3571" spans="1:29" x14ac:dyDescent="0.25">
      <c r="A3571" t="s">
        <v>2427</v>
      </c>
      <c r="B3571">
        <v>49</v>
      </c>
      <c r="C3571" t="str">
        <f t="shared" si="164"/>
        <v>Adult</v>
      </c>
      <c r="D3571" t="s">
        <v>72</v>
      </c>
      <c r="E3571" t="s">
        <v>38</v>
      </c>
      <c r="F3571">
        <v>0.01</v>
      </c>
      <c r="G3571">
        <v>1</v>
      </c>
      <c r="H3571" s="1">
        <v>41526</v>
      </c>
      <c r="I3571" s="1" t="str">
        <f t="shared" si="165"/>
        <v xml:space="preserve"> Sep</v>
      </c>
      <c r="J3571">
        <v>6720</v>
      </c>
      <c r="K3571" t="s">
        <v>39</v>
      </c>
      <c r="L3571">
        <v>8</v>
      </c>
      <c r="M3571">
        <v>0.39</v>
      </c>
      <c r="N3571" t="s">
        <v>29</v>
      </c>
      <c r="O3571" t="s">
        <v>30</v>
      </c>
      <c r="P3571" t="s">
        <v>1314</v>
      </c>
      <c r="Q3571" t="s">
        <v>210</v>
      </c>
      <c r="R3571">
        <v>17.63</v>
      </c>
      <c r="S3571" t="s">
        <v>76</v>
      </c>
      <c r="T3571">
        <v>929</v>
      </c>
      <c r="U3571">
        <v>53.89</v>
      </c>
      <c r="V3571" s="1">
        <v>41528</v>
      </c>
      <c r="W3571" t="s">
        <v>34</v>
      </c>
      <c r="X3571">
        <v>0.5</v>
      </c>
      <c r="Y3571" t="s">
        <v>77</v>
      </c>
      <c r="Z3571">
        <v>6.3</v>
      </c>
      <c r="AA3571">
        <v>36801</v>
      </c>
      <c r="AB3571">
        <f t="shared" si="166"/>
        <v>50.4</v>
      </c>
      <c r="AC3571">
        <f t="shared" si="167"/>
        <v>49.896000000000001</v>
      </c>
    </row>
    <row r="3572" spans="1:29" x14ac:dyDescent="0.25">
      <c r="A3572" t="s">
        <v>2427</v>
      </c>
      <c r="B3572">
        <v>49</v>
      </c>
      <c r="C3572" t="str">
        <f t="shared" si="164"/>
        <v>Adult</v>
      </c>
      <c r="D3572" t="s">
        <v>72</v>
      </c>
      <c r="E3572" t="s">
        <v>38</v>
      </c>
      <c r="F3572">
        <v>0.08</v>
      </c>
      <c r="G3572">
        <v>1</v>
      </c>
      <c r="H3572" s="1">
        <v>41526</v>
      </c>
      <c r="I3572" s="1" t="str">
        <f t="shared" si="165"/>
        <v xml:space="preserve"> Sep</v>
      </c>
      <c r="J3572">
        <v>6720</v>
      </c>
      <c r="K3572" t="s">
        <v>39</v>
      </c>
      <c r="L3572">
        <v>36</v>
      </c>
      <c r="M3572">
        <v>0.75</v>
      </c>
      <c r="N3572" t="s">
        <v>48</v>
      </c>
      <c r="O3572" t="s">
        <v>73</v>
      </c>
      <c r="P3572" t="s">
        <v>721</v>
      </c>
      <c r="Q3572" t="s">
        <v>154</v>
      </c>
      <c r="R3572">
        <v>-1393.69</v>
      </c>
      <c r="S3572" t="s">
        <v>76</v>
      </c>
      <c r="T3572">
        <v>928</v>
      </c>
      <c r="U3572">
        <v>4225.7700000000004</v>
      </c>
      <c r="V3572" s="1">
        <v>41529</v>
      </c>
      <c r="W3572" t="s">
        <v>53</v>
      </c>
      <c r="X3572">
        <v>58.64</v>
      </c>
      <c r="Y3572" t="s">
        <v>77</v>
      </c>
      <c r="Z3572">
        <v>120.98</v>
      </c>
      <c r="AA3572">
        <v>36801</v>
      </c>
      <c r="AB3572">
        <f t="shared" si="166"/>
        <v>4355.28</v>
      </c>
      <c r="AC3572">
        <f t="shared" si="167"/>
        <v>4006.8575999999998</v>
      </c>
    </row>
    <row r="3573" spans="1:29" x14ac:dyDescent="0.25">
      <c r="A3573" t="s">
        <v>3147</v>
      </c>
      <c r="B3573">
        <v>49</v>
      </c>
      <c r="C3573" t="str">
        <f t="shared" si="164"/>
        <v>Adult</v>
      </c>
      <c r="D3573" t="s">
        <v>3148</v>
      </c>
      <c r="E3573" t="s">
        <v>57</v>
      </c>
      <c r="F3573">
        <v>0.03</v>
      </c>
      <c r="G3573">
        <v>1</v>
      </c>
      <c r="H3573" s="1">
        <v>41527</v>
      </c>
      <c r="I3573" s="1" t="str">
        <f t="shared" si="165"/>
        <v xml:space="preserve"> Sep</v>
      </c>
      <c r="J3573">
        <v>36448</v>
      </c>
      <c r="K3573" t="s">
        <v>131</v>
      </c>
      <c r="L3573">
        <v>6</v>
      </c>
      <c r="M3573">
        <v>0.51</v>
      </c>
      <c r="N3573" t="s">
        <v>29</v>
      </c>
      <c r="O3573" t="s">
        <v>59</v>
      </c>
      <c r="P3573" t="s">
        <v>2206</v>
      </c>
      <c r="Q3573" t="s">
        <v>88</v>
      </c>
      <c r="R3573">
        <v>0.43</v>
      </c>
      <c r="S3573" t="s">
        <v>68</v>
      </c>
      <c r="T3573">
        <v>5112</v>
      </c>
      <c r="U3573">
        <v>36.65</v>
      </c>
      <c r="V3573" s="1">
        <v>41527</v>
      </c>
      <c r="W3573" t="s">
        <v>34</v>
      </c>
      <c r="X3573">
        <v>0.91</v>
      </c>
      <c r="Y3573" t="s">
        <v>111</v>
      </c>
      <c r="Z3573">
        <v>6.08</v>
      </c>
      <c r="AA3573">
        <v>76903</v>
      </c>
      <c r="AB3573">
        <f t="shared" si="166"/>
        <v>36.480000000000004</v>
      </c>
      <c r="AC3573">
        <f t="shared" si="167"/>
        <v>35.385600000000004</v>
      </c>
    </row>
    <row r="3574" spans="1:29" x14ac:dyDescent="0.25">
      <c r="A3574" t="s">
        <v>3083</v>
      </c>
      <c r="B3574">
        <v>49</v>
      </c>
      <c r="C3574" t="str">
        <f t="shared" si="164"/>
        <v>Adult</v>
      </c>
      <c r="D3574" t="s">
        <v>1028</v>
      </c>
      <c r="E3574" t="s">
        <v>46</v>
      </c>
      <c r="F3574">
        <v>0.05</v>
      </c>
      <c r="G3574">
        <v>1</v>
      </c>
      <c r="H3574" s="1">
        <v>41527</v>
      </c>
      <c r="I3574" s="1" t="str">
        <f t="shared" si="165"/>
        <v xml:space="preserve"> Sep</v>
      </c>
      <c r="J3574">
        <v>52448</v>
      </c>
      <c r="K3574" t="s">
        <v>39</v>
      </c>
      <c r="L3574">
        <v>22</v>
      </c>
      <c r="M3574">
        <v>0.56999999999999995</v>
      </c>
      <c r="N3574" t="s">
        <v>48</v>
      </c>
      <c r="O3574" t="s">
        <v>49</v>
      </c>
      <c r="P3574" t="s">
        <v>332</v>
      </c>
      <c r="Q3574" t="s">
        <v>51</v>
      </c>
      <c r="R3574">
        <v>803.48</v>
      </c>
      <c r="S3574" t="s">
        <v>52</v>
      </c>
      <c r="T3574">
        <v>7361</v>
      </c>
      <c r="U3574">
        <v>6767.43</v>
      </c>
      <c r="V3574" s="1">
        <v>41528</v>
      </c>
      <c r="W3574" t="s">
        <v>53</v>
      </c>
      <c r="X3574">
        <v>58.95</v>
      </c>
      <c r="Y3574" t="s">
        <v>54</v>
      </c>
      <c r="Z3574">
        <v>320.98</v>
      </c>
      <c r="AA3574">
        <v>94404</v>
      </c>
      <c r="AB3574">
        <f t="shared" si="166"/>
        <v>7061.56</v>
      </c>
      <c r="AC3574">
        <f t="shared" si="167"/>
        <v>6708.482</v>
      </c>
    </row>
    <row r="3575" spans="1:29" x14ac:dyDescent="0.25">
      <c r="A3575" t="s">
        <v>3149</v>
      </c>
      <c r="B3575">
        <v>49</v>
      </c>
      <c r="C3575" t="str">
        <f t="shared" si="164"/>
        <v>Adult</v>
      </c>
      <c r="D3575" t="s">
        <v>2604</v>
      </c>
      <c r="E3575" t="s">
        <v>46</v>
      </c>
      <c r="F3575">
        <v>0.05</v>
      </c>
      <c r="G3575">
        <v>1</v>
      </c>
      <c r="H3575" s="1">
        <v>41527</v>
      </c>
      <c r="I3575" s="1" t="str">
        <f t="shared" si="165"/>
        <v xml:space="preserve"> Sep</v>
      </c>
      <c r="J3575">
        <v>36800</v>
      </c>
      <c r="K3575" t="s">
        <v>28</v>
      </c>
      <c r="L3575">
        <v>4</v>
      </c>
      <c r="M3575">
        <v>0.59</v>
      </c>
      <c r="N3575" t="s">
        <v>29</v>
      </c>
      <c r="O3575" t="s">
        <v>30</v>
      </c>
      <c r="P3575" t="s">
        <v>1766</v>
      </c>
      <c r="Q3575" t="s">
        <v>214</v>
      </c>
      <c r="R3575">
        <v>-7.04</v>
      </c>
      <c r="S3575" t="s">
        <v>33</v>
      </c>
      <c r="T3575">
        <v>5170</v>
      </c>
      <c r="U3575">
        <v>58.44</v>
      </c>
      <c r="V3575" s="1">
        <v>41528</v>
      </c>
      <c r="W3575" t="s">
        <v>42</v>
      </c>
      <c r="X3575">
        <v>4.5</v>
      </c>
      <c r="Y3575" t="s">
        <v>278</v>
      </c>
      <c r="Z3575">
        <v>10.89</v>
      </c>
      <c r="AA3575">
        <v>2725</v>
      </c>
      <c r="AB3575">
        <f t="shared" si="166"/>
        <v>43.56</v>
      </c>
      <c r="AC3575">
        <f t="shared" si="167"/>
        <v>41.382000000000005</v>
      </c>
    </row>
    <row r="3576" spans="1:29" x14ac:dyDescent="0.25">
      <c r="A3576" t="s">
        <v>1540</v>
      </c>
      <c r="B3576">
        <v>49</v>
      </c>
      <c r="C3576" t="str">
        <f t="shared" si="164"/>
        <v>Adult</v>
      </c>
      <c r="D3576" t="s">
        <v>3148</v>
      </c>
      <c r="E3576" t="s">
        <v>57</v>
      </c>
      <c r="F3576">
        <v>0.02</v>
      </c>
      <c r="G3576">
        <v>1</v>
      </c>
      <c r="H3576" s="1">
        <v>41527</v>
      </c>
      <c r="I3576" s="1" t="str">
        <f t="shared" si="165"/>
        <v xml:space="preserve"> Sep</v>
      </c>
      <c r="J3576">
        <v>36448</v>
      </c>
      <c r="K3576" t="s">
        <v>131</v>
      </c>
      <c r="L3576">
        <v>44</v>
      </c>
      <c r="M3576">
        <v>0.59</v>
      </c>
      <c r="N3576" t="s">
        <v>29</v>
      </c>
      <c r="O3576" t="s">
        <v>139</v>
      </c>
      <c r="P3576" t="s">
        <v>1354</v>
      </c>
      <c r="Q3576" t="s">
        <v>88</v>
      </c>
      <c r="R3576">
        <v>105.37</v>
      </c>
      <c r="S3576" t="s">
        <v>68</v>
      </c>
      <c r="T3576">
        <v>5113</v>
      </c>
      <c r="U3576">
        <v>964.09</v>
      </c>
      <c r="V3576" s="1">
        <v>41528</v>
      </c>
      <c r="W3576" t="s">
        <v>34</v>
      </c>
      <c r="X3576">
        <v>5.53</v>
      </c>
      <c r="Y3576" t="s">
        <v>111</v>
      </c>
      <c r="Z3576">
        <v>22.01</v>
      </c>
      <c r="AA3576">
        <v>78207</v>
      </c>
      <c r="AB3576">
        <f t="shared" si="166"/>
        <v>968.44</v>
      </c>
      <c r="AC3576">
        <f t="shared" si="167"/>
        <v>949.07120000000009</v>
      </c>
    </row>
    <row r="3577" spans="1:29" x14ac:dyDescent="0.25">
      <c r="A3577" t="s">
        <v>1351</v>
      </c>
      <c r="B3577">
        <v>49</v>
      </c>
      <c r="C3577" t="str">
        <f t="shared" si="164"/>
        <v>Adult</v>
      </c>
      <c r="D3577" t="s">
        <v>1515</v>
      </c>
      <c r="E3577" t="s">
        <v>57</v>
      </c>
      <c r="F3577">
        <v>0</v>
      </c>
      <c r="G3577">
        <v>1</v>
      </c>
      <c r="H3577" s="1">
        <v>41527</v>
      </c>
      <c r="I3577" s="1" t="str">
        <f t="shared" si="165"/>
        <v xml:space="preserve"> Sep</v>
      </c>
      <c r="J3577">
        <v>50209</v>
      </c>
      <c r="K3577" t="s">
        <v>28</v>
      </c>
      <c r="L3577">
        <v>2</v>
      </c>
      <c r="M3577">
        <v>0.83</v>
      </c>
      <c r="N3577" t="s">
        <v>29</v>
      </c>
      <c r="O3577" t="s">
        <v>30</v>
      </c>
      <c r="P3577" t="s">
        <v>1104</v>
      </c>
      <c r="Q3577" t="s">
        <v>32</v>
      </c>
      <c r="R3577">
        <v>-46.2</v>
      </c>
      <c r="S3577" t="s">
        <v>76</v>
      </c>
      <c r="T3577">
        <v>7034</v>
      </c>
      <c r="U3577">
        <v>53.3</v>
      </c>
      <c r="V3577" s="1">
        <v>41528</v>
      </c>
      <c r="W3577" t="s">
        <v>34</v>
      </c>
      <c r="X3577">
        <v>11.52</v>
      </c>
      <c r="Y3577" t="s">
        <v>162</v>
      </c>
      <c r="Z3577">
        <v>20.89</v>
      </c>
      <c r="AA3577">
        <v>24281</v>
      </c>
      <c r="AB3577">
        <f t="shared" si="166"/>
        <v>41.78</v>
      </c>
      <c r="AC3577">
        <f t="shared" si="167"/>
        <v>41.78</v>
      </c>
    </row>
    <row r="3578" spans="1:29" x14ac:dyDescent="0.25">
      <c r="A3578" t="s">
        <v>2211</v>
      </c>
      <c r="B3578">
        <v>49</v>
      </c>
      <c r="C3578" t="str">
        <f t="shared" si="164"/>
        <v>Adult</v>
      </c>
      <c r="D3578" t="s">
        <v>1996</v>
      </c>
      <c r="E3578" t="s">
        <v>46</v>
      </c>
      <c r="F3578">
        <v>0.02</v>
      </c>
      <c r="G3578">
        <v>1</v>
      </c>
      <c r="H3578" s="1">
        <v>41527</v>
      </c>
      <c r="I3578" s="1" t="str">
        <f t="shared" si="165"/>
        <v xml:space="preserve"> Sep</v>
      </c>
      <c r="J3578">
        <v>9796</v>
      </c>
      <c r="K3578" t="s">
        <v>58</v>
      </c>
      <c r="L3578">
        <v>29</v>
      </c>
      <c r="M3578">
        <v>0.42</v>
      </c>
      <c r="N3578" t="s">
        <v>96</v>
      </c>
      <c r="O3578" t="s">
        <v>139</v>
      </c>
      <c r="P3578" t="s">
        <v>1246</v>
      </c>
      <c r="Q3578" t="s">
        <v>102</v>
      </c>
      <c r="R3578">
        <v>501.99</v>
      </c>
      <c r="S3578" t="s">
        <v>52</v>
      </c>
      <c r="T3578">
        <v>1341</v>
      </c>
      <c r="U3578">
        <v>1222.5899999999999</v>
      </c>
      <c r="V3578" s="1">
        <v>41528</v>
      </c>
      <c r="W3578" t="s">
        <v>34</v>
      </c>
      <c r="X3578">
        <v>1.99</v>
      </c>
      <c r="Y3578" t="s">
        <v>218</v>
      </c>
      <c r="Z3578">
        <v>40.97</v>
      </c>
      <c r="AA3578">
        <v>98373</v>
      </c>
      <c r="AB3578">
        <f t="shared" si="166"/>
        <v>1188.1299999999999</v>
      </c>
      <c r="AC3578">
        <f t="shared" si="167"/>
        <v>1164.3673999999999</v>
      </c>
    </row>
    <row r="3579" spans="1:29" x14ac:dyDescent="0.25">
      <c r="A3579" t="s">
        <v>1351</v>
      </c>
      <c r="B3579">
        <v>49</v>
      </c>
      <c r="C3579" t="str">
        <f t="shared" si="164"/>
        <v>Adult</v>
      </c>
      <c r="D3579" t="s">
        <v>1515</v>
      </c>
      <c r="E3579" t="s">
        <v>57</v>
      </c>
      <c r="F3579">
        <v>0.03</v>
      </c>
      <c r="G3579">
        <v>1</v>
      </c>
      <c r="H3579" s="1">
        <v>41527</v>
      </c>
      <c r="I3579" s="1" t="str">
        <f t="shared" si="165"/>
        <v xml:space="preserve"> Sep</v>
      </c>
      <c r="J3579">
        <v>50209</v>
      </c>
      <c r="K3579" t="s">
        <v>28</v>
      </c>
      <c r="L3579">
        <v>34</v>
      </c>
      <c r="M3579">
        <v>0.37</v>
      </c>
      <c r="N3579" t="s">
        <v>29</v>
      </c>
      <c r="O3579" t="s">
        <v>30</v>
      </c>
      <c r="P3579" t="s">
        <v>838</v>
      </c>
      <c r="Q3579" t="s">
        <v>61</v>
      </c>
      <c r="R3579">
        <v>823.26</v>
      </c>
      <c r="S3579" t="s">
        <v>76</v>
      </c>
      <c r="T3579">
        <v>7033</v>
      </c>
      <c r="U3579">
        <v>1863.02</v>
      </c>
      <c r="V3579" s="1">
        <v>41529</v>
      </c>
      <c r="W3579" t="s">
        <v>42</v>
      </c>
      <c r="X3579">
        <v>6.79</v>
      </c>
      <c r="Y3579" t="s">
        <v>162</v>
      </c>
      <c r="Z3579">
        <v>55.48</v>
      </c>
      <c r="AA3579">
        <v>24281</v>
      </c>
      <c r="AB3579">
        <f t="shared" si="166"/>
        <v>1886.32</v>
      </c>
      <c r="AC3579">
        <f t="shared" si="167"/>
        <v>1829.7303999999999</v>
      </c>
    </row>
    <row r="3580" spans="1:29" x14ac:dyDescent="0.25">
      <c r="A3580" t="s">
        <v>472</v>
      </c>
      <c r="B3580">
        <v>49</v>
      </c>
      <c r="C3580" t="str">
        <f t="shared" si="164"/>
        <v>Adult</v>
      </c>
      <c r="D3580" t="s">
        <v>473</v>
      </c>
      <c r="E3580" t="s">
        <v>46</v>
      </c>
      <c r="F3580">
        <v>0.1</v>
      </c>
      <c r="G3580">
        <v>1</v>
      </c>
      <c r="H3580" s="1">
        <v>41527</v>
      </c>
      <c r="I3580" s="1" t="str">
        <f t="shared" si="165"/>
        <v xml:space="preserve"> Sep</v>
      </c>
      <c r="J3580">
        <v>18213</v>
      </c>
      <c r="K3580" t="s">
        <v>131</v>
      </c>
      <c r="L3580">
        <v>29</v>
      </c>
      <c r="M3580">
        <v>0.36</v>
      </c>
      <c r="N3580" t="s">
        <v>29</v>
      </c>
      <c r="O3580" t="s">
        <v>30</v>
      </c>
      <c r="P3580" t="s">
        <v>1517</v>
      </c>
      <c r="Q3580" t="s">
        <v>61</v>
      </c>
      <c r="R3580">
        <v>21.6</v>
      </c>
      <c r="S3580" t="s">
        <v>33</v>
      </c>
      <c r="T3580">
        <v>2508</v>
      </c>
      <c r="U3580">
        <v>1111.23</v>
      </c>
      <c r="V3580" s="1">
        <v>41529</v>
      </c>
      <c r="W3580" t="s">
        <v>34</v>
      </c>
      <c r="X3580">
        <v>19.989999999999998</v>
      </c>
      <c r="Y3580" t="s">
        <v>208</v>
      </c>
      <c r="Z3580">
        <v>40.99</v>
      </c>
      <c r="AA3580">
        <v>44035</v>
      </c>
      <c r="AB3580">
        <f t="shared" si="166"/>
        <v>1188.71</v>
      </c>
      <c r="AC3580">
        <f t="shared" si="167"/>
        <v>1069.8389999999999</v>
      </c>
    </row>
    <row r="3581" spans="1:29" x14ac:dyDescent="0.25">
      <c r="A3581" t="s">
        <v>137</v>
      </c>
      <c r="B3581">
        <v>49</v>
      </c>
      <c r="C3581" t="str">
        <f t="shared" si="164"/>
        <v>Adult</v>
      </c>
      <c r="D3581" t="s">
        <v>138</v>
      </c>
      <c r="E3581" t="s">
        <v>57</v>
      </c>
      <c r="F3581">
        <v>0.1</v>
      </c>
      <c r="G3581">
        <v>1</v>
      </c>
      <c r="H3581" s="1">
        <v>41528</v>
      </c>
      <c r="I3581" s="1" t="str">
        <f t="shared" si="165"/>
        <v xml:space="preserve"> Sep</v>
      </c>
      <c r="J3581">
        <v>6115</v>
      </c>
      <c r="K3581" t="s">
        <v>131</v>
      </c>
      <c r="L3581">
        <v>25</v>
      </c>
      <c r="M3581">
        <v>0.54</v>
      </c>
      <c r="N3581" t="s">
        <v>48</v>
      </c>
      <c r="O3581" t="s">
        <v>30</v>
      </c>
      <c r="P3581" t="s">
        <v>2502</v>
      </c>
      <c r="Q3581" t="s">
        <v>82</v>
      </c>
      <c r="R3581">
        <v>78.86</v>
      </c>
      <c r="S3581" t="s">
        <v>68</v>
      </c>
      <c r="T3581">
        <v>851</v>
      </c>
      <c r="U3581">
        <v>409.08</v>
      </c>
      <c r="V3581" s="1">
        <v>41529</v>
      </c>
      <c r="W3581" t="s">
        <v>34</v>
      </c>
      <c r="X3581">
        <v>5.03</v>
      </c>
      <c r="Y3581" t="s">
        <v>122</v>
      </c>
      <c r="Z3581">
        <v>17.78</v>
      </c>
      <c r="AA3581">
        <v>50501</v>
      </c>
      <c r="AB3581">
        <f t="shared" si="166"/>
        <v>444.5</v>
      </c>
      <c r="AC3581">
        <f t="shared" si="167"/>
        <v>400.05</v>
      </c>
    </row>
    <row r="3582" spans="1:29" x14ac:dyDescent="0.25">
      <c r="A3582" t="s">
        <v>2510</v>
      </c>
      <c r="B3582">
        <v>49</v>
      </c>
      <c r="C3582" t="str">
        <f t="shared" si="164"/>
        <v>Adult</v>
      </c>
      <c r="D3582" t="s">
        <v>2511</v>
      </c>
      <c r="E3582" t="s">
        <v>27</v>
      </c>
      <c r="F3582">
        <v>0.02</v>
      </c>
      <c r="G3582">
        <v>1</v>
      </c>
      <c r="H3582" s="1">
        <v>41528</v>
      </c>
      <c r="I3582" s="1" t="str">
        <f t="shared" si="165"/>
        <v xml:space="preserve"> Sep</v>
      </c>
      <c r="J3582">
        <v>35141</v>
      </c>
      <c r="K3582" t="s">
        <v>131</v>
      </c>
      <c r="L3582">
        <v>29</v>
      </c>
      <c r="M3582">
        <v>0.4</v>
      </c>
      <c r="N3582" t="s">
        <v>29</v>
      </c>
      <c r="O3582" t="s">
        <v>30</v>
      </c>
      <c r="P3582" t="s">
        <v>2311</v>
      </c>
      <c r="Q3582" t="s">
        <v>67</v>
      </c>
      <c r="R3582">
        <v>469.2765</v>
      </c>
      <c r="S3582" t="s">
        <v>68</v>
      </c>
      <c r="T3582">
        <v>4945</v>
      </c>
      <c r="U3582">
        <v>2046.81</v>
      </c>
      <c r="V3582" s="1">
        <v>41529</v>
      </c>
      <c r="W3582" t="s">
        <v>34</v>
      </c>
      <c r="X3582">
        <v>19.989999999999998</v>
      </c>
      <c r="Y3582" t="s">
        <v>416</v>
      </c>
      <c r="Z3582">
        <v>67.28</v>
      </c>
      <c r="AA3582">
        <v>46375</v>
      </c>
      <c r="AB3582">
        <f t="shared" si="166"/>
        <v>1951.1200000000001</v>
      </c>
      <c r="AC3582">
        <f t="shared" si="167"/>
        <v>1912.0976000000001</v>
      </c>
    </row>
    <row r="3583" spans="1:29" x14ac:dyDescent="0.25">
      <c r="A3583" t="s">
        <v>195</v>
      </c>
      <c r="B3583">
        <v>49</v>
      </c>
      <c r="C3583" t="str">
        <f t="shared" si="164"/>
        <v>Adult</v>
      </c>
      <c r="D3583" t="s">
        <v>196</v>
      </c>
      <c r="E3583" t="s">
        <v>27</v>
      </c>
      <c r="F3583">
        <v>0.1</v>
      </c>
      <c r="G3583">
        <v>1</v>
      </c>
      <c r="H3583" s="1">
        <v>41528</v>
      </c>
      <c r="I3583" s="1" t="str">
        <f t="shared" si="165"/>
        <v xml:space="preserve"> Sep</v>
      </c>
      <c r="J3583">
        <v>21025</v>
      </c>
      <c r="K3583" t="s">
        <v>39</v>
      </c>
      <c r="L3583">
        <v>38</v>
      </c>
      <c r="M3583">
        <v>0.48</v>
      </c>
      <c r="N3583" t="s">
        <v>96</v>
      </c>
      <c r="O3583" t="s">
        <v>30</v>
      </c>
      <c r="P3583" t="s">
        <v>1062</v>
      </c>
      <c r="Q3583" t="s">
        <v>102</v>
      </c>
      <c r="R3583">
        <v>-49.38</v>
      </c>
      <c r="S3583" t="s">
        <v>68</v>
      </c>
      <c r="T3583">
        <v>2913</v>
      </c>
      <c r="U3583">
        <v>553.02</v>
      </c>
      <c r="V3583" s="1">
        <v>41530</v>
      </c>
      <c r="W3583" t="s">
        <v>34</v>
      </c>
      <c r="X3583">
        <v>6.5</v>
      </c>
      <c r="Y3583" t="s">
        <v>111</v>
      </c>
      <c r="Z3583">
        <v>15.98</v>
      </c>
      <c r="AA3583">
        <v>79424</v>
      </c>
      <c r="AB3583">
        <f t="shared" si="166"/>
        <v>607.24</v>
      </c>
      <c r="AC3583">
        <f t="shared" si="167"/>
        <v>546.51599999999996</v>
      </c>
    </row>
    <row r="3584" spans="1:29" x14ac:dyDescent="0.25">
      <c r="A3584" t="s">
        <v>1700</v>
      </c>
      <c r="B3584">
        <v>49</v>
      </c>
      <c r="C3584" t="str">
        <f t="shared" si="164"/>
        <v>Adult</v>
      </c>
      <c r="D3584" t="s">
        <v>2495</v>
      </c>
      <c r="E3584" t="s">
        <v>57</v>
      </c>
      <c r="F3584">
        <v>0.09</v>
      </c>
      <c r="G3584">
        <v>1</v>
      </c>
      <c r="H3584" s="1">
        <v>41529</v>
      </c>
      <c r="I3584" s="1" t="str">
        <f t="shared" si="165"/>
        <v xml:space="preserve"> Sep</v>
      </c>
      <c r="J3584">
        <v>21862</v>
      </c>
      <c r="K3584" t="s">
        <v>39</v>
      </c>
      <c r="L3584">
        <v>1</v>
      </c>
      <c r="M3584">
        <v>0.38</v>
      </c>
      <c r="N3584" t="s">
        <v>29</v>
      </c>
      <c r="O3584" t="s">
        <v>30</v>
      </c>
      <c r="P3584" t="s">
        <v>709</v>
      </c>
      <c r="Q3584" t="s">
        <v>67</v>
      </c>
      <c r="R3584">
        <v>-14.352</v>
      </c>
      <c r="S3584" t="s">
        <v>52</v>
      </c>
      <c r="T3584">
        <v>3047</v>
      </c>
      <c r="U3584">
        <v>28.75</v>
      </c>
      <c r="V3584" s="1">
        <v>41529</v>
      </c>
      <c r="W3584" t="s">
        <v>42</v>
      </c>
      <c r="X3584">
        <v>7.27</v>
      </c>
      <c r="Y3584" t="s">
        <v>320</v>
      </c>
      <c r="Z3584">
        <v>14.27</v>
      </c>
      <c r="AA3584">
        <v>83701</v>
      </c>
      <c r="AB3584">
        <f t="shared" si="166"/>
        <v>14.27</v>
      </c>
      <c r="AC3584">
        <f t="shared" si="167"/>
        <v>12.9857</v>
      </c>
    </row>
    <row r="3585" spans="1:29" x14ac:dyDescent="0.25">
      <c r="A3585" t="s">
        <v>1173</v>
      </c>
      <c r="B3585">
        <v>49</v>
      </c>
      <c r="C3585" t="str">
        <f t="shared" si="164"/>
        <v>Adult</v>
      </c>
      <c r="D3585" t="s">
        <v>1137</v>
      </c>
      <c r="E3585" t="s">
        <v>46</v>
      </c>
      <c r="F3585">
        <v>0.03</v>
      </c>
      <c r="G3585">
        <v>1</v>
      </c>
      <c r="H3585" s="1">
        <v>41529</v>
      </c>
      <c r="I3585" s="1" t="str">
        <f t="shared" si="165"/>
        <v xml:space="preserve"> Sep</v>
      </c>
      <c r="J3585">
        <v>52102</v>
      </c>
      <c r="K3585" t="s">
        <v>131</v>
      </c>
      <c r="L3585">
        <v>8</v>
      </c>
      <c r="M3585">
        <v>0.6</v>
      </c>
      <c r="N3585" t="s">
        <v>29</v>
      </c>
      <c r="O3585" t="s">
        <v>139</v>
      </c>
      <c r="P3585" t="s">
        <v>1070</v>
      </c>
      <c r="Q3585" t="s">
        <v>88</v>
      </c>
      <c r="R3585">
        <v>-23.61</v>
      </c>
      <c r="S3585" t="s">
        <v>68</v>
      </c>
      <c r="T3585">
        <v>7308</v>
      </c>
      <c r="U3585">
        <v>104.27</v>
      </c>
      <c r="V3585" s="1">
        <v>41529</v>
      </c>
      <c r="W3585" t="s">
        <v>34</v>
      </c>
      <c r="X3585">
        <v>5.81</v>
      </c>
      <c r="Y3585" t="s">
        <v>111</v>
      </c>
      <c r="Z3585">
        <v>11.97</v>
      </c>
      <c r="AA3585">
        <v>77566</v>
      </c>
      <c r="AB3585">
        <f t="shared" si="166"/>
        <v>95.76</v>
      </c>
      <c r="AC3585">
        <f t="shared" si="167"/>
        <v>92.887200000000007</v>
      </c>
    </row>
    <row r="3586" spans="1:29" x14ac:dyDescent="0.25">
      <c r="A3586" t="s">
        <v>1700</v>
      </c>
      <c r="B3586">
        <v>49</v>
      </c>
      <c r="C3586" t="str">
        <f t="shared" si="164"/>
        <v>Adult</v>
      </c>
      <c r="D3586" t="s">
        <v>2495</v>
      </c>
      <c r="E3586" t="s">
        <v>57</v>
      </c>
      <c r="F3586">
        <v>0</v>
      </c>
      <c r="G3586">
        <v>1</v>
      </c>
      <c r="H3586" s="1">
        <v>41529</v>
      </c>
      <c r="I3586" s="1" t="str">
        <f t="shared" si="165"/>
        <v xml:space="preserve"> Sep</v>
      </c>
      <c r="J3586">
        <v>21862</v>
      </c>
      <c r="K3586" t="s">
        <v>39</v>
      </c>
      <c r="L3586">
        <v>46</v>
      </c>
      <c r="M3586">
        <v>0.45</v>
      </c>
      <c r="N3586" t="s">
        <v>29</v>
      </c>
      <c r="O3586" t="s">
        <v>59</v>
      </c>
      <c r="P3586" t="s">
        <v>3150</v>
      </c>
      <c r="Q3586" t="s">
        <v>88</v>
      </c>
      <c r="R3586">
        <v>56.75</v>
      </c>
      <c r="S3586" t="s">
        <v>52</v>
      </c>
      <c r="T3586">
        <v>3049</v>
      </c>
      <c r="U3586">
        <v>385.05</v>
      </c>
      <c r="V3586" s="1">
        <v>41530</v>
      </c>
      <c r="W3586" t="s">
        <v>34</v>
      </c>
      <c r="X3586">
        <v>3.12</v>
      </c>
      <c r="Y3586" t="s">
        <v>320</v>
      </c>
      <c r="Z3586">
        <v>8.14</v>
      </c>
      <c r="AA3586">
        <v>83701</v>
      </c>
      <c r="AB3586">
        <f t="shared" si="166"/>
        <v>374.44000000000005</v>
      </c>
      <c r="AC3586">
        <f t="shared" si="167"/>
        <v>374.44000000000005</v>
      </c>
    </row>
    <row r="3587" spans="1:29" x14ac:dyDescent="0.25">
      <c r="A3587" t="s">
        <v>1700</v>
      </c>
      <c r="B3587">
        <v>49</v>
      </c>
      <c r="C3587" t="str">
        <f t="shared" si="164"/>
        <v>Adult</v>
      </c>
      <c r="D3587" t="s">
        <v>2495</v>
      </c>
      <c r="E3587" t="s">
        <v>57</v>
      </c>
      <c r="F3587">
        <v>0.06</v>
      </c>
      <c r="G3587">
        <v>1</v>
      </c>
      <c r="H3587" s="1">
        <v>41529</v>
      </c>
      <c r="I3587" s="1" t="str">
        <f t="shared" si="165"/>
        <v xml:space="preserve"> Sep</v>
      </c>
      <c r="J3587">
        <v>21862</v>
      </c>
      <c r="K3587" t="s">
        <v>39</v>
      </c>
      <c r="L3587">
        <v>4</v>
      </c>
      <c r="M3587">
        <v>0.39</v>
      </c>
      <c r="N3587" t="s">
        <v>96</v>
      </c>
      <c r="O3587" t="s">
        <v>40</v>
      </c>
      <c r="P3587" t="s">
        <v>193</v>
      </c>
      <c r="Q3587" t="s">
        <v>98</v>
      </c>
      <c r="R3587">
        <v>-10263.6597</v>
      </c>
      <c r="S3587" t="s">
        <v>52</v>
      </c>
      <c r="T3587">
        <v>3048</v>
      </c>
      <c r="U3587">
        <v>19014.240000000002</v>
      </c>
      <c r="V3587" s="1">
        <v>41531</v>
      </c>
      <c r="W3587" t="s">
        <v>34</v>
      </c>
      <c r="X3587">
        <v>24.49</v>
      </c>
      <c r="Y3587" t="s">
        <v>320</v>
      </c>
      <c r="Z3587">
        <v>6783.02</v>
      </c>
      <c r="AA3587">
        <v>83701</v>
      </c>
      <c r="AB3587">
        <f t="shared" si="166"/>
        <v>27132.080000000002</v>
      </c>
      <c r="AC3587">
        <f t="shared" si="167"/>
        <v>25504.155200000001</v>
      </c>
    </row>
    <row r="3588" spans="1:29" x14ac:dyDescent="0.25">
      <c r="A3588" t="s">
        <v>3151</v>
      </c>
      <c r="B3588">
        <v>49</v>
      </c>
      <c r="C3588" t="str">
        <f t="shared" si="164"/>
        <v>Adult</v>
      </c>
      <c r="D3588" t="s">
        <v>1406</v>
      </c>
      <c r="E3588" t="s">
        <v>46</v>
      </c>
      <c r="F3588">
        <v>0</v>
      </c>
      <c r="G3588">
        <v>1</v>
      </c>
      <c r="H3588" s="1">
        <v>41529</v>
      </c>
      <c r="I3588" s="1" t="str">
        <f t="shared" si="165"/>
        <v xml:space="preserve"> Sep</v>
      </c>
      <c r="J3588">
        <v>26276</v>
      </c>
      <c r="K3588" t="s">
        <v>47</v>
      </c>
      <c r="L3588">
        <v>19</v>
      </c>
      <c r="M3588">
        <v>0.36</v>
      </c>
      <c r="N3588" t="s">
        <v>96</v>
      </c>
      <c r="O3588" t="s">
        <v>80</v>
      </c>
      <c r="P3588" t="s">
        <v>642</v>
      </c>
      <c r="Q3588" t="s">
        <v>98</v>
      </c>
      <c r="R3588">
        <v>9224.1</v>
      </c>
      <c r="S3588" t="s">
        <v>33</v>
      </c>
      <c r="T3588">
        <v>3668</v>
      </c>
      <c r="U3588">
        <v>20329.8</v>
      </c>
      <c r="V3588" s="1">
        <v>41533</v>
      </c>
      <c r="W3588" t="s">
        <v>34</v>
      </c>
      <c r="X3588">
        <v>13.99</v>
      </c>
      <c r="Y3588" t="s">
        <v>233</v>
      </c>
      <c r="Z3588">
        <v>999.99</v>
      </c>
      <c r="AA3588">
        <v>8401</v>
      </c>
      <c r="AB3588">
        <f t="shared" si="166"/>
        <v>18999.810000000001</v>
      </c>
      <c r="AC3588">
        <f t="shared" si="167"/>
        <v>18999.810000000001</v>
      </c>
    </row>
    <row r="3589" spans="1:29" x14ac:dyDescent="0.25">
      <c r="A3589" t="s">
        <v>1504</v>
      </c>
      <c r="B3589">
        <v>49</v>
      </c>
      <c r="C3589" t="str">
        <f t="shared" si="164"/>
        <v>Adult</v>
      </c>
      <c r="D3589" t="s">
        <v>1406</v>
      </c>
      <c r="E3589" t="s">
        <v>46</v>
      </c>
      <c r="F3589">
        <v>0</v>
      </c>
      <c r="G3589">
        <v>1</v>
      </c>
      <c r="H3589" s="1">
        <v>41529</v>
      </c>
      <c r="I3589" s="1" t="str">
        <f t="shared" si="165"/>
        <v xml:space="preserve"> Sep</v>
      </c>
      <c r="J3589">
        <v>26276</v>
      </c>
      <c r="K3589" t="s">
        <v>47</v>
      </c>
      <c r="L3589">
        <v>21</v>
      </c>
      <c r="M3589">
        <v>0.75</v>
      </c>
      <c r="N3589" t="s">
        <v>48</v>
      </c>
      <c r="O3589" t="s">
        <v>80</v>
      </c>
      <c r="P3589" t="s">
        <v>2545</v>
      </c>
      <c r="Q3589" t="s">
        <v>82</v>
      </c>
      <c r="R3589">
        <v>1040.6199999999999</v>
      </c>
      <c r="S3589" t="s">
        <v>33</v>
      </c>
      <c r="T3589">
        <v>3669</v>
      </c>
      <c r="U3589">
        <v>3685.38</v>
      </c>
      <c r="V3589" s="1">
        <v>41536</v>
      </c>
      <c r="W3589" t="s">
        <v>42</v>
      </c>
      <c r="X3589">
        <v>13.99</v>
      </c>
      <c r="Y3589" t="s">
        <v>278</v>
      </c>
      <c r="Z3589">
        <v>170.98</v>
      </c>
      <c r="AA3589">
        <v>2457</v>
      </c>
      <c r="AB3589">
        <f t="shared" si="166"/>
        <v>3590.58</v>
      </c>
      <c r="AC3589">
        <f t="shared" si="167"/>
        <v>3590.58</v>
      </c>
    </row>
    <row r="3590" spans="1:29" x14ac:dyDescent="0.25">
      <c r="A3590" t="s">
        <v>2029</v>
      </c>
      <c r="B3590">
        <v>49</v>
      </c>
      <c r="C3590" t="str">
        <f t="shared" si="164"/>
        <v>Adult</v>
      </c>
      <c r="D3590" t="s">
        <v>485</v>
      </c>
      <c r="E3590" t="s">
        <v>27</v>
      </c>
      <c r="F3590">
        <v>0.01</v>
      </c>
      <c r="G3590">
        <v>1</v>
      </c>
      <c r="H3590" s="1">
        <v>41530</v>
      </c>
      <c r="I3590" s="1" t="str">
        <f t="shared" si="165"/>
        <v xml:space="preserve"> Sep</v>
      </c>
      <c r="J3590">
        <v>46599</v>
      </c>
      <c r="K3590" t="s">
        <v>39</v>
      </c>
      <c r="L3590">
        <v>4</v>
      </c>
      <c r="M3590">
        <v>0.63</v>
      </c>
      <c r="N3590" t="s">
        <v>48</v>
      </c>
      <c r="O3590" t="s">
        <v>80</v>
      </c>
      <c r="P3590" t="s">
        <v>756</v>
      </c>
      <c r="Q3590" t="s">
        <v>82</v>
      </c>
      <c r="R3590">
        <v>208.31</v>
      </c>
      <c r="S3590" t="s">
        <v>52</v>
      </c>
      <c r="T3590">
        <v>6555</v>
      </c>
      <c r="U3590">
        <v>284</v>
      </c>
      <c r="V3590" s="1">
        <v>41531</v>
      </c>
      <c r="W3590" t="s">
        <v>42</v>
      </c>
      <c r="X3590">
        <v>10.84</v>
      </c>
      <c r="Y3590" t="s">
        <v>218</v>
      </c>
      <c r="Z3590">
        <v>62.18</v>
      </c>
      <c r="AA3590">
        <v>99301</v>
      </c>
      <c r="AB3590">
        <f t="shared" si="166"/>
        <v>248.72</v>
      </c>
      <c r="AC3590">
        <f t="shared" si="167"/>
        <v>246.2328</v>
      </c>
    </row>
    <row r="3591" spans="1:29" x14ac:dyDescent="0.25">
      <c r="A3591" t="s">
        <v>632</v>
      </c>
      <c r="B3591">
        <v>49</v>
      </c>
      <c r="C3591" t="str">
        <f t="shared" si="164"/>
        <v>Adult</v>
      </c>
      <c r="D3591" t="s">
        <v>2827</v>
      </c>
      <c r="E3591" t="s">
        <v>57</v>
      </c>
      <c r="F3591">
        <v>0.1</v>
      </c>
      <c r="G3591">
        <v>1</v>
      </c>
      <c r="H3591" s="1">
        <v>41530</v>
      </c>
      <c r="I3591" s="1" t="str">
        <f t="shared" si="165"/>
        <v xml:space="preserve"> Sep</v>
      </c>
      <c r="J3591">
        <v>6848</v>
      </c>
      <c r="K3591" t="s">
        <v>28</v>
      </c>
      <c r="L3591">
        <v>22</v>
      </c>
      <c r="M3591">
        <v>0.37</v>
      </c>
      <c r="N3591" t="s">
        <v>29</v>
      </c>
      <c r="O3591" t="s">
        <v>30</v>
      </c>
      <c r="P3591" t="s">
        <v>1523</v>
      </c>
      <c r="Q3591" t="s">
        <v>67</v>
      </c>
      <c r="R3591">
        <v>-125.44199999999999</v>
      </c>
      <c r="S3591" t="s">
        <v>76</v>
      </c>
      <c r="T3591">
        <v>942</v>
      </c>
      <c r="U3591">
        <v>116.84</v>
      </c>
      <c r="V3591" s="1">
        <v>41531</v>
      </c>
      <c r="W3591" t="s">
        <v>34</v>
      </c>
      <c r="X3591">
        <v>7.78</v>
      </c>
      <c r="Y3591" t="s">
        <v>685</v>
      </c>
      <c r="Z3591">
        <v>5.4</v>
      </c>
      <c r="AA3591">
        <v>27834</v>
      </c>
      <c r="AB3591">
        <f t="shared" si="166"/>
        <v>118.80000000000001</v>
      </c>
      <c r="AC3591">
        <f t="shared" si="167"/>
        <v>106.92000000000002</v>
      </c>
    </row>
    <row r="3592" spans="1:29" x14ac:dyDescent="0.25">
      <c r="A3592" t="s">
        <v>1148</v>
      </c>
      <c r="B3592">
        <v>49</v>
      </c>
      <c r="C3592" t="str">
        <f t="shared" si="164"/>
        <v>Adult</v>
      </c>
      <c r="D3592" t="s">
        <v>1149</v>
      </c>
      <c r="E3592" t="s">
        <v>38</v>
      </c>
      <c r="F3592">
        <v>0.02</v>
      </c>
      <c r="G3592">
        <v>1</v>
      </c>
      <c r="H3592" s="1">
        <v>41530</v>
      </c>
      <c r="I3592" s="1" t="str">
        <f t="shared" si="165"/>
        <v xml:space="preserve"> Sep</v>
      </c>
      <c r="J3592">
        <v>15303</v>
      </c>
      <c r="K3592" t="s">
        <v>58</v>
      </c>
      <c r="L3592">
        <v>21</v>
      </c>
      <c r="M3592">
        <v>0.36</v>
      </c>
      <c r="N3592" t="s">
        <v>29</v>
      </c>
      <c r="O3592" t="s">
        <v>30</v>
      </c>
      <c r="P3592" t="s">
        <v>3102</v>
      </c>
      <c r="Q3592" t="s">
        <v>67</v>
      </c>
      <c r="R3592">
        <v>-74.405000000000001</v>
      </c>
      <c r="S3592" t="s">
        <v>52</v>
      </c>
      <c r="T3592">
        <v>2143</v>
      </c>
      <c r="U3592">
        <v>101.13</v>
      </c>
      <c r="V3592" s="1">
        <v>41531</v>
      </c>
      <c r="W3592" t="s">
        <v>34</v>
      </c>
      <c r="X3592">
        <v>5.83</v>
      </c>
      <c r="Y3592" t="s">
        <v>298</v>
      </c>
      <c r="Z3592">
        <v>4.54</v>
      </c>
      <c r="AA3592">
        <v>80906</v>
      </c>
      <c r="AB3592">
        <f t="shared" si="166"/>
        <v>95.34</v>
      </c>
      <c r="AC3592">
        <f t="shared" si="167"/>
        <v>93.433199999999999</v>
      </c>
    </row>
    <row r="3593" spans="1:29" x14ac:dyDescent="0.25">
      <c r="A3593" t="s">
        <v>211</v>
      </c>
      <c r="B3593">
        <v>49</v>
      </c>
      <c r="C3593" t="str">
        <f t="shared" si="164"/>
        <v>Adult</v>
      </c>
      <c r="D3593" t="s">
        <v>212</v>
      </c>
      <c r="E3593" t="s">
        <v>38</v>
      </c>
      <c r="F3593">
        <v>0.03</v>
      </c>
      <c r="G3593">
        <v>1</v>
      </c>
      <c r="H3593" s="1">
        <v>41530</v>
      </c>
      <c r="I3593" s="1" t="str">
        <f t="shared" si="165"/>
        <v xml:space="preserve"> Sep</v>
      </c>
      <c r="J3593">
        <v>22882</v>
      </c>
      <c r="K3593" t="s">
        <v>58</v>
      </c>
      <c r="L3593">
        <v>10</v>
      </c>
      <c r="M3593">
        <v>0.36</v>
      </c>
      <c r="N3593" t="s">
        <v>29</v>
      </c>
      <c r="O3593" t="s">
        <v>59</v>
      </c>
      <c r="P3593" t="s">
        <v>2698</v>
      </c>
      <c r="Q3593" t="s">
        <v>61</v>
      </c>
      <c r="R3593">
        <v>2.78</v>
      </c>
      <c r="S3593" t="s">
        <v>76</v>
      </c>
      <c r="T3593">
        <v>3189</v>
      </c>
      <c r="U3593">
        <v>71.239999999999995</v>
      </c>
      <c r="V3593" s="1">
        <v>41532</v>
      </c>
      <c r="W3593" t="s">
        <v>34</v>
      </c>
      <c r="X3593">
        <v>3.1</v>
      </c>
      <c r="Y3593" t="s">
        <v>166</v>
      </c>
      <c r="Z3593">
        <v>6.69</v>
      </c>
      <c r="AA3593">
        <v>29577</v>
      </c>
      <c r="AB3593">
        <f t="shared" si="166"/>
        <v>66.900000000000006</v>
      </c>
      <c r="AC3593">
        <f t="shared" si="167"/>
        <v>64.893000000000001</v>
      </c>
    </row>
    <row r="3594" spans="1:29" x14ac:dyDescent="0.25">
      <c r="A3594" t="s">
        <v>1148</v>
      </c>
      <c r="B3594">
        <v>49</v>
      </c>
      <c r="C3594" t="str">
        <f t="shared" ref="C3594:C3657" si="168">IF(B3594&gt;=50, "Senior", IF(B3594&gt;=20, "Adult", "Teenager"))</f>
        <v>Adult</v>
      </c>
      <c r="D3594" t="s">
        <v>1149</v>
      </c>
      <c r="E3594" t="s">
        <v>38</v>
      </c>
      <c r="F3594">
        <v>0.02</v>
      </c>
      <c r="G3594">
        <v>1</v>
      </c>
      <c r="H3594" s="1">
        <v>41530</v>
      </c>
      <c r="I3594" s="1" t="str">
        <f t="shared" ref="I3594:I3657" si="169">TEXT(H3594," MMM")</f>
        <v xml:space="preserve"> Sep</v>
      </c>
      <c r="J3594">
        <v>15303</v>
      </c>
      <c r="K3594" t="s">
        <v>58</v>
      </c>
      <c r="L3594">
        <v>18</v>
      </c>
      <c r="M3594">
        <v>0.7</v>
      </c>
      <c r="N3594" t="s">
        <v>96</v>
      </c>
      <c r="O3594" t="s">
        <v>139</v>
      </c>
      <c r="P3594" t="s">
        <v>3152</v>
      </c>
      <c r="Q3594" t="s">
        <v>102</v>
      </c>
      <c r="R3594">
        <v>-108.14</v>
      </c>
      <c r="S3594" t="s">
        <v>52</v>
      </c>
      <c r="T3594">
        <v>2144</v>
      </c>
      <c r="U3594">
        <v>526.45000000000005</v>
      </c>
      <c r="V3594" s="1">
        <v>41532</v>
      </c>
      <c r="W3594" t="s">
        <v>34</v>
      </c>
      <c r="X3594">
        <v>8.99</v>
      </c>
      <c r="Y3594" t="s">
        <v>298</v>
      </c>
      <c r="Z3594">
        <v>28.48</v>
      </c>
      <c r="AA3594">
        <v>80906</v>
      </c>
      <c r="AB3594">
        <f t="shared" ref="AB3594:AB3657" si="170">Z3594*L3594</f>
        <v>512.64</v>
      </c>
      <c r="AC3594">
        <f t="shared" ref="AC3594:AC3657" si="171">AB3594-AB3594*F3594</f>
        <v>502.38720000000001</v>
      </c>
    </row>
    <row r="3595" spans="1:29" x14ac:dyDescent="0.25">
      <c r="A3595" t="s">
        <v>3153</v>
      </c>
      <c r="B3595">
        <v>49</v>
      </c>
      <c r="C3595" t="str">
        <f t="shared" si="168"/>
        <v>Adult</v>
      </c>
      <c r="D3595" t="s">
        <v>2563</v>
      </c>
      <c r="E3595" t="s">
        <v>38</v>
      </c>
      <c r="F3595">
        <v>0</v>
      </c>
      <c r="G3595">
        <v>1</v>
      </c>
      <c r="H3595" s="1">
        <v>41530</v>
      </c>
      <c r="I3595" s="1" t="str">
        <f t="shared" si="169"/>
        <v xml:space="preserve"> Sep</v>
      </c>
      <c r="J3595">
        <v>36673</v>
      </c>
      <c r="K3595" t="s">
        <v>47</v>
      </c>
      <c r="L3595">
        <v>20</v>
      </c>
      <c r="M3595">
        <v>0.8</v>
      </c>
      <c r="N3595" t="s">
        <v>96</v>
      </c>
      <c r="O3595" t="s">
        <v>139</v>
      </c>
      <c r="P3595" t="s">
        <v>1155</v>
      </c>
      <c r="Q3595" t="s">
        <v>105</v>
      </c>
      <c r="R3595">
        <v>-129.13999999999999</v>
      </c>
      <c r="S3595" t="s">
        <v>52</v>
      </c>
      <c r="T3595">
        <v>5143</v>
      </c>
      <c r="U3595">
        <v>984.63149999999996</v>
      </c>
      <c r="V3595" s="1">
        <v>41537</v>
      </c>
      <c r="W3595" t="s">
        <v>34</v>
      </c>
      <c r="X3595">
        <v>5</v>
      </c>
      <c r="Y3595" t="s">
        <v>83</v>
      </c>
      <c r="Z3595">
        <v>55.99</v>
      </c>
      <c r="AA3595">
        <v>84047</v>
      </c>
      <c r="AB3595">
        <f t="shared" si="170"/>
        <v>1119.8</v>
      </c>
      <c r="AC3595">
        <f t="shared" si="171"/>
        <v>1119.8</v>
      </c>
    </row>
    <row r="3596" spans="1:29" x14ac:dyDescent="0.25">
      <c r="A3596" t="s">
        <v>2546</v>
      </c>
      <c r="B3596">
        <v>50</v>
      </c>
      <c r="C3596" t="str">
        <f t="shared" si="168"/>
        <v>Senior</v>
      </c>
      <c r="D3596" t="s">
        <v>2547</v>
      </c>
      <c r="E3596" t="s">
        <v>46</v>
      </c>
      <c r="F3596">
        <v>0.08</v>
      </c>
      <c r="G3596">
        <v>1</v>
      </c>
      <c r="H3596" s="1">
        <v>41531</v>
      </c>
      <c r="I3596" s="1" t="str">
        <f t="shared" si="169"/>
        <v xml:space="preserve"> Sep</v>
      </c>
      <c r="J3596">
        <v>41059</v>
      </c>
      <c r="K3596" t="s">
        <v>131</v>
      </c>
      <c r="L3596">
        <v>26</v>
      </c>
      <c r="M3596">
        <v>0.38</v>
      </c>
      <c r="N3596" t="s">
        <v>29</v>
      </c>
      <c r="O3596" t="s">
        <v>30</v>
      </c>
      <c r="P3596" t="s">
        <v>709</v>
      </c>
      <c r="Q3596" t="s">
        <v>67</v>
      </c>
      <c r="R3596">
        <v>3.9184999999999999</v>
      </c>
      <c r="S3596" t="s">
        <v>68</v>
      </c>
      <c r="T3596">
        <v>5786</v>
      </c>
      <c r="U3596">
        <v>363.16</v>
      </c>
      <c r="V3596" s="1">
        <v>41531</v>
      </c>
      <c r="W3596" t="s">
        <v>42</v>
      </c>
      <c r="X3596">
        <v>7.27</v>
      </c>
      <c r="Y3596" t="s">
        <v>262</v>
      </c>
      <c r="Z3596">
        <v>14.27</v>
      </c>
      <c r="AA3596">
        <v>63129</v>
      </c>
      <c r="AB3596">
        <f t="shared" si="170"/>
        <v>371.02</v>
      </c>
      <c r="AC3596">
        <f t="shared" si="171"/>
        <v>341.33839999999998</v>
      </c>
    </row>
    <row r="3597" spans="1:29" x14ac:dyDescent="0.25">
      <c r="A3597" t="s">
        <v>2546</v>
      </c>
      <c r="B3597">
        <v>50</v>
      </c>
      <c r="C3597" t="str">
        <f t="shared" si="168"/>
        <v>Senior</v>
      </c>
      <c r="D3597" t="s">
        <v>2547</v>
      </c>
      <c r="E3597" t="s">
        <v>46</v>
      </c>
      <c r="F3597">
        <v>0.04</v>
      </c>
      <c r="G3597">
        <v>1</v>
      </c>
      <c r="H3597" s="1">
        <v>41531</v>
      </c>
      <c r="I3597" s="1" t="str">
        <f t="shared" si="169"/>
        <v xml:space="preserve"> Sep</v>
      </c>
      <c r="J3597">
        <v>41059</v>
      </c>
      <c r="K3597" t="s">
        <v>131</v>
      </c>
      <c r="L3597">
        <v>45</v>
      </c>
      <c r="M3597">
        <v>0.71</v>
      </c>
      <c r="N3597" t="s">
        <v>48</v>
      </c>
      <c r="O3597" t="s">
        <v>73</v>
      </c>
      <c r="P3597" t="s">
        <v>1281</v>
      </c>
      <c r="Q3597" t="s">
        <v>75</v>
      </c>
      <c r="R3597">
        <v>2357.86</v>
      </c>
      <c r="S3597" t="s">
        <v>68</v>
      </c>
      <c r="T3597">
        <v>5789</v>
      </c>
      <c r="U3597">
        <v>17884.53</v>
      </c>
      <c r="V3597" s="1">
        <v>41532</v>
      </c>
      <c r="W3597" t="s">
        <v>53</v>
      </c>
      <c r="X3597">
        <v>42.52</v>
      </c>
      <c r="Y3597" t="s">
        <v>262</v>
      </c>
      <c r="Z3597">
        <v>400.98</v>
      </c>
      <c r="AA3597">
        <v>63129</v>
      </c>
      <c r="AB3597">
        <f t="shared" si="170"/>
        <v>18044.100000000002</v>
      </c>
      <c r="AC3597">
        <f t="shared" si="171"/>
        <v>17322.336000000003</v>
      </c>
    </row>
    <row r="3598" spans="1:29" x14ac:dyDescent="0.25">
      <c r="A3598" t="s">
        <v>2546</v>
      </c>
      <c r="B3598">
        <v>50</v>
      </c>
      <c r="C3598" t="str">
        <f t="shared" si="168"/>
        <v>Senior</v>
      </c>
      <c r="D3598" t="s">
        <v>2547</v>
      </c>
      <c r="E3598" t="s">
        <v>46</v>
      </c>
      <c r="F3598">
        <v>0.09</v>
      </c>
      <c r="G3598">
        <v>1</v>
      </c>
      <c r="H3598" s="1">
        <v>41531</v>
      </c>
      <c r="I3598" s="1" t="str">
        <f t="shared" si="169"/>
        <v xml:space="preserve"> Sep</v>
      </c>
      <c r="J3598">
        <v>41059</v>
      </c>
      <c r="K3598" t="s">
        <v>131</v>
      </c>
      <c r="L3598">
        <v>45</v>
      </c>
      <c r="M3598">
        <v>0.39</v>
      </c>
      <c r="N3598" t="s">
        <v>96</v>
      </c>
      <c r="O3598" t="s">
        <v>80</v>
      </c>
      <c r="P3598" t="s">
        <v>2513</v>
      </c>
      <c r="Q3598" t="s">
        <v>98</v>
      </c>
      <c r="R3598">
        <v>5455.96</v>
      </c>
      <c r="S3598" t="s">
        <v>68</v>
      </c>
      <c r="T3598">
        <v>5787</v>
      </c>
      <c r="U3598">
        <v>12571.63</v>
      </c>
      <c r="V3598" s="1">
        <v>41532</v>
      </c>
      <c r="W3598" t="s">
        <v>34</v>
      </c>
      <c r="X3598">
        <v>13.99</v>
      </c>
      <c r="Y3598" t="s">
        <v>262</v>
      </c>
      <c r="Z3598">
        <v>300.98</v>
      </c>
      <c r="AA3598">
        <v>63129</v>
      </c>
      <c r="AB3598">
        <f t="shared" si="170"/>
        <v>13544.1</v>
      </c>
      <c r="AC3598">
        <f t="shared" si="171"/>
        <v>12325.131000000001</v>
      </c>
    </row>
    <row r="3599" spans="1:29" x14ac:dyDescent="0.25">
      <c r="A3599" t="s">
        <v>1496</v>
      </c>
      <c r="B3599">
        <v>49</v>
      </c>
      <c r="C3599" t="str">
        <f t="shared" si="168"/>
        <v>Adult</v>
      </c>
      <c r="D3599" t="s">
        <v>2298</v>
      </c>
      <c r="E3599" t="s">
        <v>46</v>
      </c>
      <c r="F3599">
        <v>7.0000000000000007E-2</v>
      </c>
      <c r="G3599">
        <v>1</v>
      </c>
      <c r="H3599" s="1">
        <v>41531</v>
      </c>
      <c r="I3599" s="1" t="str">
        <f t="shared" si="169"/>
        <v xml:space="preserve"> Sep</v>
      </c>
      <c r="J3599">
        <v>28033</v>
      </c>
      <c r="K3599" t="s">
        <v>28</v>
      </c>
      <c r="L3599">
        <v>16</v>
      </c>
      <c r="M3599">
        <v>0.59</v>
      </c>
      <c r="N3599" t="s">
        <v>48</v>
      </c>
      <c r="O3599" t="s">
        <v>49</v>
      </c>
      <c r="P3599" t="s">
        <v>1383</v>
      </c>
      <c r="Q3599" t="s">
        <v>51</v>
      </c>
      <c r="R3599">
        <v>337.29</v>
      </c>
      <c r="S3599" t="s">
        <v>68</v>
      </c>
      <c r="T3599">
        <v>3933</v>
      </c>
      <c r="U3599">
        <v>2826.9</v>
      </c>
      <c r="V3599" s="1">
        <v>41533</v>
      </c>
      <c r="W3599" t="s">
        <v>53</v>
      </c>
      <c r="X3599">
        <v>26.2</v>
      </c>
      <c r="Y3599" t="s">
        <v>111</v>
      </c>
      <c r="Z3599">
        <v>180.98</v>
      </c>
      <c r="AA3599">
        <v>75503</v>
      </c>
      <c r="AB3599">
        <f t="shared" si="170"/>
        <v>2895.68</v>
      </c>
      <c r="AC3599">
        <f t="shared" si="171"/>
        <v>2692.9823999999999</v>
      </c>
    </row>
    <row r="3600" spans="1:29" x14ac:dyDescent="0.25">
      <c r="A3600" t="s">
        <v>1496</v>
      </c>
      <c r="B3600">
        <v>49</v>
      </c>
      <c r="C3600" t="str">
        <f t="shared" si="168"/>
        <v>Adult</v>
      </c>
      <c r="D3600" t="s">
        <v>2298</v>
      </c>
      <c r="E3600" t="s">
        <v>46</v>
      </c>
      <c r="F3600">
        <v>0.04</v>
      </c>
      <c r="G3600">
        <v>1</v>
      </c>
      <c r="H3600" s="1">
        <v>41531</v>
      </c>
      <c r="I3600" s="1" t="str">
        <f t="shared" si="169"/>
        <v xml:space="preserve"> Sep</v>
      </c>
      <c r="J3600">
        <v>28033</v>
      </c>
      <c r="K3600" t="s">
        <v>28</v>
      </c>
      <c r="L3600">
        <v>37</v>
      </c>
      <c r="M3600">
        <v>0.59</v>
      </c>
      <c r="N3600" t="s">
        <v>48</v>
      </c>
      <c r="O3600" t="s">
        <v>49</v>
      </c>
      <c r="P3600" t="s">
        <v>3154</v>
      </c>
      <c r="Q3600" t="s">
        <v>51</v>
      </c>
      <c r="R3600">
        <v>297.79000000000002</v>
      </c>
      <c r="S3600" t="s">
        <v>68</v>
      </c>
      <c r="T3600">
        <v>3934</v>
      </c>
      <c r="U3600">
        <v>7834.77</v>
      </c>
      <c r="V3600" s="1">
        <v>41533</v>
      </c>
      <c r="W3600" t="s">
        <v>53</v>
      </c>
      <c r="X3600">
        <v>64.2</v>
      </c>
      <c r="Y3600" t="s">
        <v>111</v>
      </c>
      <c r="Z3600">
        <v>216.6</v>
      </c>
      <c r="AA3600">
        <v>75503</v>
      </c>
      <c r="AB3600">
        <f t="shared" si="170"/>
        <v>8014.2</v>
      </c>
      <c r="AC3600">
        <f t="shared" si="171"/>
        <v>7693.6319999999996</v>
      </c>
    </row>
    <row r="3601" spans="1:29" x14ac:dyDescent="0.25">
      <c r="A3601" t="s">
        <v>2546</v>
      </c>
      <c r="B3601">
        <v>50</v>
      </c>
      <c r="C3601" t="str">
        <f t="shared" si="168"/>
        <v>Senior</v>
      </c>
      <c r="D3601" t="s">
        <v>2547</v>
      </c>
      <c r="E3601" t="s">
        <v>46</v>
      </c>
      <c r="F3601">
        <v>0</v>
      </c>
      <c r="G3601">
        <v>1</v>
      </c>
      <c r="H3601" s="1">
        <v>41531</v>
      </c>
      <c r="I3601" s="1" t="str">
        <f t="shared" si="169"/>
        <v xml:space="preserve"> Sep</v>
      </c>
      <c r="J3601">
        <v>41059</v>
      </c>
      <c r="K3601" t="s">
        <v>131</v>
      </c>
      <c r="L3601">
        <v>21</v>
      </c>
      <c r="M3601">
        <v>0.55000000000000004</v>
      </c>
      <c r="N3601" t="s">
        <v>29</v>
      </c>
      <c r="O3601" t="s">
        <v>59</v>
      </c>
      <c r="P3601" t="s">
        <v>1846</v>
      </c>
      <c r="Q3601" t="s">
        <v>88</v>
      </c>
      <c r="R3601">
        <v>24.53</v>
      </c>
      <c r="S3601" t="s">
        <v>68</v>
      </c>
      <c r="T3601">
        <v>5788</v>
      </c>
      <c r="U3601">
        <v>128.86000000000001</v>
      </c>
      <c r="V3601" s="1">
        <v>41533</v>
      </c>
      <c r="W3601" t="s">
        <v>42</v>
      </c>
      <c r="X3601">
        <v>1.2</v>
      </c>
      <c r="Y3601" t="s">
        <v>262</v>
      </c>
      <c r="Z3601">
        <v>5.84</v>
      </c>
      <c r="AA3601">
        <v>63129</v>
      </c>
      <c r="AB3601">
        <f t="shared" si="170"/>
        <v>122.64</v>
      </c>
      <c r="AC3601">
        <f t="shared" si="171"/>
        <v>122.64</v>
      </c>
    </row>
    <row r="3602" spans="1:29" x14ac:dyDescent="0.25">
      <c r="A3602" t="s">
        <v>129</v>
      </c>
      <c r="B3602">
        <v>49</v>
      </c>
      <c r="C3602" t="str">
        <f t="shared" si="168"/>
        <v>Adult</v>
      </c>
      <c r="D3602" t="s">
        <v>2488</v>
      </c>
      <c r="E3602" t="s">
        <v>57</v>
      </c>
      <c r="F3602">
        <v>0.06</v>
      </c>
      <c r="G3602">
        <v>1</v>
      </c>
      <c r="H3602" s="1">
        <v>41531</v>
      </c>
      <c r="I3602" s="1" t="str">
        <f t="shared" si="169"/>
        <v xml:space="preserve"> Sep</v>
      </c>
      <c r="J3602">
        <v>1542</v>
      </c>
      <c r="K3602" t="s">
        <v>131</v>
      </c>
      <c r="L3602">
        <v>47</v>
      </c>
      <c r="M3602">
        <v>0.56000000000000005</v>
      </c>
      <c r="N3602" t="s">
        <v>29</v>
      </c>
      <c r="O3602" t="s">
        <v>30</v>
      </c>
      <c r="P3602" t="s">
        <v>813</v>
      </c>
      <c r="Q3602" t="s">
        <v>214</v>
      </c>
      <c r="R3602">
        <v>586.92999999999995</v>
      </c>
      <c r="S3602" t="s">
        <v>76</v>
      </c>
      <c r="T3602">
        <v>232</v>
      </c>
      <c r="U3602">
        <v>2150.25</v>
      </c>
      <c r="V3602" s="1">
        <v>41533</v>
      </c>
      <c r="W3602" t="s">
        <v>34</v>
      </c>
      <c r="X3602">
        <v>3.99</v>
      </c>
      <c r="Y3602" t="s">
        <v>132</v>
      </c>
      <c r="Z3602">
        <v>48.58</v>
      </c>
      <c r="AA3602">
        <v>32174</v>
      </c>
      <c r="AB3602">
        <f t="shared" si="170"/>
        <v>2283.2599999999998</v>
      </c>
      <c r="AC3602">
        <f t="shared" si="171"/>
        <v>2146.2644</v>
      </c>
    </row>
    <row r="3603" spans="1:29" x14ac:dyDescent="0.25">
      <c r="A3603" t="s">
        <v>2645</v>
      </c>
      <c r="B3603">
        <v>49</v>
      </c>
      <c r="C3603" t="str">
        <f t="shared" si="168"/>
        <v>Adult</v>
      </c>
      <c r="D3603" t="s">
        <v>2488</v>
      </c>
      <c r="E3603" t="s">
        <v>57</v>
      </c>
      <c r="F3603">
        <v>0.08</v>
      </c>
      <c r="G3603">
        <v>1</v>
      </c>
      <c r="H3603" s="1">
        <v>41531</v>
      </c>
      <c r="I3603" s="1" t="str">
        <f t="shared" si="169"/>
        <v xml:space="preserve"> Sep</v>
      </c>
      <c r="J3603">
        <v>1542</v>
      </c>
      <c r="K3603" t="s">
        <v>131</v>
      </c>
      <c r="L3603">
        <v>13</v>
      </c>
      <c r="M3603">
        <v>0.57999999999999996</v>
      </c>
      <c r="N3603" t="s">
        <v>29</v>
      </c>
      <c r="O3603" t="s">
        <v>30</v>
      </c>
      <c r="P3603" t="s">
        <v>1291</v>
      </c>
      <c r="Q3603" t="s">
        <v>32</v>
      </c>
      <c r="R3603">
        <v>27.2</v>
      </c>
      <c r="S3603" t="s">
        <v>76</v>
      </c>
      <c r="T3603">
        <v>233</v>
      </c>
      <c r="U3603">
        <v>448</v>
      </c>
      <c r="V3603" s="1">
        <v>41533</v>
      </c>
      <c r="W3603" t="s">
        <v>34</v>
      </c>
      <c r="X3603">
        <v>6.31</v>
      </c>
      <c r="Y3603" t="s">
        <v>132</v>
      </c>
      <c r="Z3603">
        <v>35.51</v>
      </c>
      <c r="AA3603">
        <v>32765</v>
      </c>
      <c r="AB3603">
        <f t="shared" si="170"/>
        <v>461.63</v>
      </c>
      <c r="AC3603">
        <f t="shared" si="171"/>
        <v>424.69959999999998</v>
      </c>
    </row>
    <row r="3604" spans="1:29" x14ac:dyDescent="0.25">
      <c r="A3604" t="s">
        <v>2718</v>
      </c>
      <c r="B3604">
        <v>50</v>
      </c>
      <c r="C3604" t="str">
        <f t="shared" si="168"/>
        <v>Senior</v>
      </c>
      <c r="D3604" t="s">
        <v>2719</v>
      </c>
      <c r="E3604" t="s">
        <v>46</v>
      </c>
      <c r="F3604">
        <v>0.1</v>
      </c>
      <c r="G3604">
        <v>1</v>
      </c>
      <c r="H3604" s="1">
        <v>41531</v>
      </c>
      <c r="I3604" s="1" t="str">
        <f t="shared" si="169"/>
        <v xml:space="preserve"> Sep</v>
      </c>
      <c r="J3604">
        <v>31040</v>
      </c>
      <c r="K3604" t="s">
        <v>39</v>
      </c>
      <c r="L3604">
        <v>19</v>
      </c>
      <c r="M3604">
        <v>0.7</v>
      </c>
      <c r="N3604" t="s">
        <v>29</v>
      </c>
      <c r="O3604" t="s">
        <v>30</v>
      </c>
      <c r="P3604" t="s">
        <v>1350</v>
      </c>
      <c r="Q3604" t="s">
        <v>32</v>
      </c>
      <c r="R3604">
        <v>-35.47</v>
      </c>
      <c r="S3604" t="s">
        <v>33</v>
      </c>
      <c r="T3604">
        <v>4352</v>
      </c>
      <c r="U3604">
        <v>545.71</v>
      </c>
      <c r="V3604" s="1">
        <v>41533</v>
      </c>
      <c r="W3604" t="s">
        <v>34</v>
      </c>
      <c r="X3604">
        <v>6.64</v>
      </c>
      <c r="Y3604" t="s">
        <v>136</v>
      </c>
      <c r="Z3604">
        <v>29.74</v>
      </c>
      <c r="AA3604">
        <v>10701</v>
      </c>
      <c r="AB3604">
        <f t="shared" si="170"/>
        <v>565.05999999999995</v>
      </c>
      <c r="AC3604">
        <f t="shared" si="171"/>
        <v>508.55399999999997</v>
      </c>
    </row>
    <row r="3605" spans="1:29" x14ac:dyDescent="0.25">
      <c r="A3605" t="s">
        <v>2718</v>
      </c>
      <c r="B3605">
        <v>50</v>
      </c>
      <c r="C3605" t="str">
        <f t="shared" si="168"/>
        <v>Senior</v>
      </c>
      <c r="D3605" t="s">
        <v>2719</v>
      </c>
      <c r="E3605" t="s">
        <v>46</v>
      </c>
      <c r="F3605">
        <v>0.1</v>
      </c>
      <c r="G3605">
        <v>1</v>
      </c>
      <c r="H3605" s="1">
        <v>41531</v>
      </c>
      <c r="I3605" s="1" t="str">
        <f t="shared" si="169"/>
        <v xml:space="preserve"> Sep</v>
      </c>
      <c r="J3605">
        <v>31040</v>
      </c>
      <c r="K3605" t="s">
        <v>39</v>
      </c>
      <c r="L3605">
        <v>23</v>
      </c>
      <c r="M3605">
        <v>0.7</v>
      </c>
      <c r="N3605" t="s">
        <v>96</v>
      </c>
      <c r="O3605" t="s">
        <v>30</v>
      </c>
      <c r="P3605" t="s">
        <v>1158</v>
      </c>
      <c r="Q3605" t="s">
        <v>102</v>
      </c>
      <c r="R3605">
        <v>-22.63</v>
      </c>
      <c r="S3605" t="s">
        <v>33</v>
      </c>
      <c r="T3605">
        <v>4351</v>
      </c>
      <c r="U3605">
        <v>872.97</v>
      </c>
      <c r="V3605" s="1">
        <v>41533</v>
      </c>
      <c r="W3605" t="s">
        <v>34</v>
      </c>
      <c r="X3605">
        <v>4</v>
      </c>
      <c r="Y3605" t="s">
        <v>136</v>
      </c>
      <c r="Z3605">
        <v>39.979999999999997</v>
      </c>
      <c r="AA3605">
        <v>10701</v>
      </c>
      <c r="AB3605">
        <f t="shared" si="170"/>
        <v>919.54</v>
      </c>
      <c r="AC3605">
        <f t="shared" si="171"/>
        <v>827.58600000000001</v>
      </c>
    </row>
    <row r="3606" spans="1:29" x14ac:dyDescent="0.25">
      <c r="A3606" t="s">
        <v>1496</v>
      </c>
      <c r="B3606">
        <v>49</v>
      </c>
      <c r="C3606" t="str">
        <f t="shared" si="168"/>
        <v>Adult</v>
      </c>
      <c r="D3606" t="s">
        <v>2298</v>
      </c>
      <c r="E3606" t="s">
        <v>46</v>
      </c>
      <c r="F3606">
        <v>0.01</v>
      </c>
      <c r="G3606">
        <v>1</v>
      </c>
      <c r="H3606" s="1">
        <v>41531</v>
      </c>
      <c r="I3606" s="1" t="str">
        <f t="shared" si="169"/>
        <v xml:space="preserve"> Sep</v>
      </c>
      <c r="J3606">
        <v>28033</v>
      </c>
      <c r="K3606" t="s">
        <v>28</v>
      </c>
      <c r="L3606">
        <v>18</v>
      </c>
      <c r="M3606">
        <v>0.66</v>
      </c>
      <c r="N3606" t="s">
        <v>96</v>
      </c>
      <c r="O3606" t="s">
        <v>139</v>
      </c>
      <c r="P3606" t="s">
        <v>3119</v>
      </c>
      <c r="Q3606" t="s">
        <v>102</v>
      </c>
      <c r="R3606">
        <v>-57.11</v>
      </c>
      <c r="S3606" t="s">
        <v>68</v>
      </c>
      <c r="T3606">
        <v>3935</v>
      </c>
      <c r="U3606">
        <v>127.56</v>
      </c>
      <c r="V3606" s="1">
        <v>41534</v>
      </c>
      <c r="W3606" t="s">
        <v>34</v>
      </c>
      <c r="X3606">
        <v>4.07</v>
      </c>
      <c r="Y3606" t="s">
        <v>111</v>
      </c>
      <c r="Z3606">
        <v>6.6</v>
      </c>
      <c r="AA3606">
        <v>75503</v>
      </c>
      <c r="AB3606">
        <f t="shared" si="170"/>
        <v>118.8</v>
      </c>
      <c r="AC3606">
        <f t="shared" si="171"/>
        <v>117.61199999999999</v>
      </c>
    </row>
    <row r="3607" spans="1:29" x14ac:dyDescent="0.25">
      <c r="A3607" t="s">
        <v>504</v>
      </c>
      <c r="B3607">
        <v>50</v>
      </c>
      <c r="C3607" t="str">
        <f t="shared" si="168"/>
        <v>Senior</v>
      </c>
      <c r="D3607" t="s">
        <v>505</v>
      </c>
      <c r="E3607" t="s">
        <v>57</v>
      </c>
      <c r="F3607">
        <v>0.06</v>
      </c>
      <c r="G3607">
        <v>1</v>
      </c>
      <c r="H3607" s="1">
        <v>41532</v>
      </c>
      <c r="I3607" s="1" t="str">
        <f t="shared" si="169"/>
        <v xml:space="preserve"> Sep</v>
      </c>
      <c r="J3607">
        <v>7968</v>
      </c>
      <c r="K3607" t="s">
        <v>47</v>
      </c>
      <c r="L3607">
        <v>10</v>
      </c>
      <c r="M3607">
        <v>0.74</v>
      </c>
      <c r="N3607" t="s">
        <v>48</v>
      </c>
      <c r="O3607" t="s">
        <v>49</v>
      </c>
      <c r="P3607" t="s">
        <v>170</v>
      </c>
      <c r="Q3607" t="s">
        <v>51</v>
      </c>
      <c r="R3607">
        <v>-270</v>
      </c>
      <c r="S3607" t="s">
        <v>68</v>
      </c>
      <c r="T3607">
        <v>1083</v>
      </c>
      <c r="U3607">
        <v>1449.21</v>
      </c>
      <c r="V3607" s="1">
        <v>41532</v>
      </c>
      <c r="W3607" t="s">
        <v>53</v>
      </c>
      <c r="X3607">
        <v>30</v>
      </c>
      <c r="Y3607" t="s">
        <v>122</v>
      </c>
      <c r="Z3607">
        <v>150.97999999999999</v>
      </c>
      <c r="AA3607">
        <v>52761</v>
      </c>
      <c r="AB3607">
        <f t="shared" si="170"/>
        <v>1509.8</v>
      </c>
      <c r="AC3607">
        <f t="shared" si="171"/>
        <v>1419.212</v>
      </c>
    </row>
    <row r="3608" spans="1:29" x14ac:dyDescent="0.25">
      <c r="A3608" t="s">
        <v>1207</v>
      </c>
      <c r="B3608">
        <v>50</v>
      </c>
      <c r="C3608" t="str">
        <f t="shared" si="168"/>
        <v>Senior</v>
      </c>
      <c r="D3608" t="s">
        <v>2789</v>
      </c>
      <c r="E3608" t="s">
        <v>57</v>
      </c>
      <c r="F3608">
        <v>0.06</v>
      </c>
      <c r="G3608">
        <v>1</v>
      </c>
      <c r="H3608" s="1">
        <v>41532</v>
      </c>
      <c r="I3608" s="1" t="str">
        <f t="shared" si="169"/>
        <v xml:space="preserve"> Sep</v>
      </c>
      <c r="J3608">
        <v>3104</v>
      </c>
      <c r="K3608" t="s">
        <v>131</v>
      </c>
      <c r="L3608">
        <v>24</v>
      </c>
      <c r="M3608">
        <v>0.55000000000000004</v>
      </c>
      <c r="N3608" t="s">
        <v>29</v>
      </c>
      <c r="O3608" t="s">
        <v>139</v>
      </c>
      <c r="P3608" t="s">
        <v>2469</v>
      </c>
      <c r="Q3608" t="s">
        <v>88</v>
      </c>
      <c r="R3608">
        <v>7.29</v>
      </c>
      <c r="S3608" t="s">
        <v>33</v>
      </c>
      <c r="T3608">
        <v>456</v>
      </c>
      <c r="U3608">
        <v>380.38</v>
      </c>
      <c r="V3608" s="1">
        <v>41532</v>
      </c>
      <c r="W3608" t="s">
        <v>42</v>
      </c>
      <c r="X3608">
        <v>5.45</v>
      </c>
      <c r="Y3608" t="s">
        <v>954</v>
      </c>
      <c r="Z3608">
        <v>15.94</v>
      </c>
      <c r="AA3608">
        <v>19901</v>
      </c>
      <c r="AB3608">
        <f t="shared" si="170"/>
        <v>382.56</v>
      </c>
      <c r="AC3608">
        <f t="shared" si="171"/>
        <v>359.60640000000001</v>
      </c>
    </row>
    <row r="3609" spans="1:29" x14ac:dyDescent="0.25">
      <c r="A3609" t="s">
        <v>952</v>
      </c>
      <c r="B3609">
        <v>50</v>
      </c>
      <c r="C3609" t="str">
        <f t="shared" si="168"/>
        <v>Senior</v>
      </c>
      <c r="D3609" t="s">
        <v>953</v>
      </c>
      <c r="E3609" t="s">
        <v>27</v>
      </c>
      <c r="F3609">
        <v>0.03</v>
      </c>
      <c r="G3609">
        <v>1</v>
      </c>
      <c r="H3609" s="1">
        <v>41532</v>
      </c>
      <c r="I3609" s="1" t="str">
        <f t="shared" si="169"/>
        <v xml:space="preserve"> Sep</v>
      </c>
      <c r="J3609">
        <v>23328</v>
      </c>
      <c r="K3609" t="s">
        <v>28</v>
      </c>
      <c r="L3609">
        <v>39</v>
      </c>
      <c r="M3609">
        <v>0.56000000000000005</v>
      </c>
      <c r="N3609" t="s">
        <v>96</v>
      </c>
      <c r="O3609" t="s">
        <v>49</v>
      </c>
      <c r="P3609" t="s">
        <v>150</v>
      </c>
      <c r="Q3609" t="s">
        <v>98</v>
      </c>
      <c r="R3609">
        <v>1285.74</v>
      </c>
      <c r="S3609" t="s">
        <v>52</v>
      </c>
      <c r="T3609">
        <v>3256</v>
      </c>
      <c r="U3609">
        <v>5740.32</v>
      </c>
      <c r="V3609" s="1">
        <v>41533</v>
      </c>
      <c r="W3609" t="s">
        <v>53</v>
      </c>
      <c r="X3609">
        <v>17.850000000000001</v>
      </c>
      <c r="Y3609" t="s">
        <v>320</v>
      </c>
      <c r="Z3609">
        <v>145.44999999999999</v>
      </c>
      <c r="AA3609">
        <v>83605</v>
      </c>
      <c r="AB3609">
        <f t="shared" si="170"/>
        <v>5672.5499999999993</v>
      </c>
      <c r="AC3609">
        <f t="shared" si="171"/>
        <v>5502.3734999999997</v>
      </c>
    </row>
    <row r="3610" spans="1:29" x14ac:dyDescent="0.25">
      <c r="A3610" t="s">
        <v>1207</v>
      </c>
      <c r="B3610">
        <v>50</v>
      </c>
      <c r="C3610" t="str">
        <f t="shared" si="168"/>
        <v>Senior</v>
      </c>
      <c r="D3610" t="s">
        <v>2789</v>
      </c>
      <c r="E3610" t="s">
        <v>57</v>
      </c>
      <c r="F3610">
        <v>0.01</v>
      </c>
      <c r="G3610">
        <v>1</v>
      </c>
      <c r="H3610" s="1">
        <v>41532</v>
      </c>
      <c r="I3610" s="1" t="str">
        <f t="shared" si="169"/>
        <v xml:space="preserve"> Sep</v>
      </c>
      <c r="J3610">
        <v>3104</v>
      </c>
      <c r="K3610" t="s">
        <v>131</v>
      </c>
      <c r="L3610">
        <v>50</v>
      </c>
      <c r="M3610">
        <v>0.37</v>
      </c>
      <c r="N3610" t="s">
        <v>29</v>
      </c>
      <c r="O3610" t="s">
        <v>30</v>
      </c>
      <c r="P3610" t="s">
        <v>2200</v>
      </c>
      <c r="Q3610" t="s">
        <v>61</v>
      </c>
      <c r="R3610">
        <v>-240.78</v>
      </c>
      <c r="S3610" t="s">
        <v>33</v>
      </c>
      <c r="T3610">
        <v>455</v>
      </c>
      <c r="U3610">
        <v>336.06</v>
      </c>
      <c r="V3610" s="1">
        <v>41534</v>
      </c>
      <c r="W3610" t="s">
        <v>34</v>
      </c>
      <c r="X3610">
        <v>8.8800000000000008</v>
      </c>
      <c r="Y3610" t="s">
        <v>954</v>
      </c>
      <c r="Z3610">
        <v>6.48</v>
      </c>
      <c r="AA3610">
        <v>19901</v>
      </c>
      <c r="AB3610">
        <f t="shared" si="170"/>
        <v>324</v>
      </c>
      <c r="AC3610">
        <f t="shared" si="171"/>
        <v>320.76</v>
      </c>
    </row>
    <row r="3611" spans="1:29" x14ac:dyDescent="0.25">
      <c r="A3611" t="s">
        <v>2356</v>
      </c>
      <c r="B3611">
        <v>50</v>
      </c>
      <c r="C3611" t="str">
        <f t="shared" si="168"/>
        <v>Senior</v>
      </c>
      <c r="D3611" t="s">
        <v>2402</v>
      </c>
      <c r="E3611" t="s">
        <v>27</v>
      </c>
      <c r="F3611">
        <v>0.03</v>
      </c>
      <c r="G3611">
        <v>1</v>
      </c>
      <c r="H3611" s="1">
        <v>41532</v>
      </c>
      <c r="I3611" s="1" t="str">
        <f t="shared" si="169"/>
        <v xml:space="preserve"> Sep</v>
      </c>
      <c r="J3611">
        <v>20517</v>
      </c>
      <c r="K3611" t="s">
        <v>47</v>
      </c>
      <c r="L3611">
        <v>39</v>
      </c>
      <c r="M3611">
        <v>0.57999999999999996</v>
      </c>
      <c r="N3611" t="s">
        <v>29</v>
      </c>
      <c r="O3611" t="s">
        <v>59</v>
      </c>
      <c r="P3611" t="s">
        <v>616</v>
      </c>
      <c r="Q3611" t="s">
        <v>88</v>
      </c>
      <c r="R3611">
        <v>6.81</v>
      </c>
      <c r="S3611" t="s">
        <v>76</v>
      </c>
      <c r="T3611">
        <v>2848</v>
      </c>
      <c r="U3611">
        <v>116.63</v>
      </c>
      <c r="V3611" s="1">
        <v>41534</v>
      </c>
      <c r="W3611" t="s">
        <v>34</v>
      </c>
      <c r="X3611">
        <v>0.96</v>
      </c>
      <c r="Y3611" t="s">
        <v>291</v>
      </c>
      <c r="Z3611">
        <v>2.94</v>
      </c>
      <c r="AA3611">
        <v>38301</v>
      </c>
      <c r="AB3611">
        <f t="shared" si="170"/>
        <v>114.66</v>
      </c>
      <c r="AC3611">
        <f t="shared" si="171"/>
        <v>111.22019999999999</v>
      </c>
    </row>
    <row r="3612" spans="1:29" x14ac:dyDescent="0.25">
      <c r="A3612" t="s">
        <v>1426</v>
      </c>
      <c r="B3612">
        <v>50</v>
      </c>
      <c r="C3612" t="str">
        <f t="shared" si="168"/>
        <v>Senior</v>
      </c>
      <c r="D3612" t="s">
        <v>117</v>
      </c>
      <c r="E3612" t="s">
        <v>38</v>
      </c>
      <c r="F3612">
        <v>0</v>
      </c>
      <c r="G3612">
        <v>1</v>
      </c>
      <c r="H3612" s="1">
        <v>41532</v>
      </c>
      <c r="I3612" s="1" t="str">
        <f t="shared" si="169"/>
        <v xml:space="preserve"> Sep</v>
      </c>
      <c r="J3612">
        <v>23168</v>
      </c>
      <c r="K3612" t="s">
        <v>47</v>
      </c>
      <c r="L3612">
        <v>46</v>
      </c>
      <c r="M3612">
        <v>0.36</v>
      </c>
      <c r="N3612" t="s">
        <v>96</v>
      </c>
      <c r="O3612" t="s">
        <v>40</v>
      </c>
      <c r="P3612" t="s">
        <v>833</v>
      </c>
      <c r="Q3612" t="s">
        <v>192</v>
      </c>
      <c r="R3612">
        <v>-1312.84</v>
      </c>
      <c r="S3612" t="s">
        <v>52</v>
      </c>
      <c r="T3612">
        <v>3226</v>
      </c>
      <c r="U3612">
        <v>23949.51</v>
      </c>
      <c r="V3612" s="1">
        <v>41539</v>
      </c>
      <c r="W3612" t="s">
        <v>42</v>
      </c>
      <c r="X3612">
        <v>24.49</v>
      </c>
      <c r="Y3612" t="s">
        <v>54</v>
      </c>
      <c r="Z3612">
        <v>499.99</v>
      </c>
      <c r="AA3612">
        <v>93422</v>
      </c>
      <c r="AB3612">
        <f t="shared" si="170"/>
        <v>22999.54</v>
      </c>
      <c r="AC3612">
        <f t="shared" si="171"/>
        <v>22999.54</v>
      </c>
    </row>
    <row r="3613" spans="1:29" x14ac:dyDescent="0.25">
      <c r="A3613" t="s">
        <v>3155</v>
      </c>
      <c r="B3613">
        <v>50</v>
      </c>
      <c r="C3613" t="str">
        <f t="shared" si="168"/>
        <v>Senior</v>
      </c>
      <c r="D3613" t="s">
        <v>3156</v>
      </c>
      <c r="E3613" t="s">
        <v>38</v>
      </c>
      <c r="F3613">
        <v>0.1</v>
      </c>
      <c r="G3613">
        <v>1</v>
      </c>
      <c r="H3613" s="1">
        <v>41534</v>
      </c>
      <c r="I3613" s="1" t="str">
        <f t="shared" si="169"/>
        <v xml:space="preserve"> Sep</v>
      </c>
      <c r="J3613">
        <v>59559</v>
      </c>
      <c r="K3613" t="s">
        <v>58</v>
      </c>
      <c r="L3613">
        <v>30</v>
      </c>
      <c r="M3613">
        <v>0.49</v>
      </c>
      <c r="N3613" t="s">
        <v>48</v>
      </c>
      <c r="O3613" t="s">
        <v>139</v>
      </c>
      <c r="P3613" t="s">
        <v>506</v>
      </c>
      <c r="Q3613" t="s">
        <v>82</v>
      </c>
      <c r="R3613">
        <v>7.69</v>
      </c>
      <c r="S3613" t="s">
        <v>33</v>
      </c>
      <c r="T3613">
        <v>8334</v>
      </c>
      <c r="U3613">
        <v>397.17</v>
      </c>
      <c r="V3613" s="1">
        <v>41534</v>
      </c>
      <c r="W3613" t="s">
        <v>42</v>
      </c>
      <c r="X3613">
        <v>5</v>
      </c>
      <c r="Y3613" t="s">
        <v>208</v>
      </c>
      <c r="Z3613">
        <v>14.34</v>
      </c>
      <c r="AA3613">
        <v>44112</v>
      </c>
      <c r="AB3613">
        <f t="shared" si="170"/>
        <v>430.2</v>
      </c>
      <c r="AC3613">
        <f t="shared" si="171"/>
        <v>387.18</v>
      </c>
    </row>
    <row r="3614" spans="1:29" x14ac:dyDescent="0.25">
      <c r="A3614" t="s">
        <v>1114</v>
      </c>
      <c r="B3614">
        <v>50</v>
      </c>
      <c r="C3614" t="str">
        <f t="shared" si="168"/>
        <v>Senior</v>
      </c>
      <c r="D3614" t="s">
        <v>2039</v>
      </c>
      <c r="E3614" t="s">
        <v>38</v>
      </c>
      <c r="F3614">
        <v>0.04</v>
      </c>
      <c r="G3614">
        <v>1</v>
      </c>
      <c r="H3614" s="1">
        <v>41534</v>
      </c>
      <c r="I3614" s="1" t="str">
        <f t="shared" si="169"/>
        <v xml:space="preserve"> Sep</v>
      </c>
      <c r="J3614">
        <v>47527</v>
      </c>
      <c r="K3614" t="s">
        <v>131</v>
      </c>
      <c r="L3614">
        <v>48</v>
      </c>
      <c r="M3614">
        <v>0.55000000000000004</v>
      </c>
      <c r="N3614" t="s">
        <v>48</v>
      </c>
      <c r="O3614" t="s">
        <v>49</v>
      </c>
      <c r="P3614" t="s">
        <v>121</v>
      </c>
      <c r="Q3614" t="s">
        <v>51</v>
      </c>
      <c r="R3614">
        <v>3064.51</v>
      </c>
      <c r="S3614" t="s">
        <v>68</v>
      </c>
      <c r="T3614">
        <v>6683</v>
      </c>
      <c r="U3614">
        <v>12072.9</v>
      </c>
      <c r="V3614" s="1">
        <v>41535</v>
      </c>
      <c r="W3614" t="s">
        <v>53</v>
      </c>
      <c r="X3614">
        <v>43.32</v>
      </c>
      <c r="Y3614" t="s">
        <v>246</v>
      </c>
      <c r="Z3614">
        <v>243.98</v>
      </c>
      <c r="AA3614">
        <v>48708</v>
      </c>
      <c r="AB3614">
        <f t="shared" si="170"/>
        <v>11711.039999999999</v>
      </c>
      <c r="AC3614">
        <f t="shared" si="171"/>
        <v>11242.598399999999</v>
      </c>
    </row>
    <row r="3615" spans="1:29" x14ac:dyDescent="0.25">
      <c r="A3615" t="s">
        <v>3157</v>
      </c>
      <c r="B3615">
        <v>50</v>
      </c>
      <c r="C3615" t="str">
        <f t="shared" si="168"/>
        <v>Senior</v>
      </c>
      <c r="D3615" t="s">
        <v>3156</v>
      </c>
      <c r="E3615" t="s">
        <v>38</v>
      </c>
      <c r="F3615">
        <v>0.06</v>
      </c>
      <c r="G3615">
        <v>1</v>
      </c>
      <c r="H3615" s="1">
        <v>41534</v>
      </c>
      <c r="I3615" s="1" t="str">
        <f t="shared" si="169"/>
        <v xml:space="preserve"> Sep</v>
      </c>
      <c r="J3615">
        <v>40512</v>
      </c>
      <c r="K3615" t="s">
        <v>131</v>
      </c>
      <c r="L3615">
        <v>41</v>
      </c>
      <c r="M3615">
        <v>0.37</v>
      </c>
      <c r="N3615" t="s">
        <v>29</v>
      </c>
      <c r="O3615" t="s">
        <v>30</v>
      </c>
      <c r="P3615" t="s">
        <v>2905</v>
      </c>
      <c r="Q3615" t="s">
        <v>267</v>
      </c>
      <c r="R3615">
        <v>178.86</v>
      </c>
      <c r="S3615" t="s">
        <v>76</v>
      </c>
      <c r="T3615">
        <v>5718</v>
      </c>
      <c r="U3615">
        <v>405.83</v>
      </c>
      <c r="V3615" s="1">
        <v>41535</v>
      </c>
      <c r="W3615" t="s">
        <v>34</v>
      </c>
      <c r="X3615">
        <v>1.39</v>
      </c>
      <c r="Y3615" t="s">
        <v>685</v>
      </c>
      <c r="Z3615">
        <v>9.9</v>
      </c>
      <c r="AA3615">
        <v>28031</v>
      </c>
      <c r="AB3615">
        <f t="shared" si="170"/>
        <v>405.90000000000003</v>
      </c>
      <c r="AC3615">
        <f t="shared" si="171"/>
        <v>381.54600000000005</v>
      </c>
    </row>
    <row r="3616" spans="1:29" x14ac:dyDescent="0.25">
      <c r="A3616" t="s">
        <v>870</v>
      </c>
      <c r="B3616">
        <v>50</v>
      </c>
      <c r="C3616" t="str">
        <f t="shared" si="168"/>
        <v>Senior</v>
      </c>
      <c r="D3616" t="s">
        <v>2668</v>
      </c>
      <c r="E3616" t="s">
        <v>38</v>
      </c>
      <c r="F3616">
        <v>0.01</v>
      </c>
      <c r="G3616">
        <v>1</v>
      </c>
      <c r="H3616" s="1">
        <v>41534</v>
      </c>
      <c r="I3616" s="1" t="str">
        <f t="shared" si="169"/>
        <v xml:space="preserve"> Sep</v>
      </c>
      <c r="J3616">
        <v>22212</v>
      </c>
      <c r="K3616" t="s">
        <v>131</v>
      </c>
      <c r="L3616">
        <v>19</v>
      </c>
      <c r="M3616">
        <v>0.39</v>
      </c>
      <c r="N3616" t="s">
        <v>29</v>
      </c>
      <c r="O3616" t="s">
        <v>30</v>
      </c>
      <c r="P3616" t="s">
        <v>1749</v>
      </c>
      <c r="Q3616" t="s">
        <v>67</v>
      </c>
      <c r="R3616">
        <v>26.893999999999998</v>
      </c>
      <c r="S3616" t="s">
        <v>52</v>
      </c>
      <c r="T3616">
        <v>3101</v>
      </c>
      <c r="U3616">
        <v>116.22</v>
      </c>
      <c r="V3616" s="1">
        <v>41535</v>
      </c>
      <c r="W3616" t="s">
        <v>34</v>
      </c>
      <c r="X3616">
        <v>1.49</v>
      </c>
      <c r="Y3616" t="s">
        <v>89</v>
      </c>
      <c r="Z3616">
        <v>5.98</v>
      </c>
      <c r="AA3616">
        <v>97301</v>
      </c>
      <c r="AB3616">
        <f t="shared" si="170"/>
        <v>113.62</v>
      </c>
      <c r="AC3616">
        <f t="shared" si="171"/>
        <v>112.4838</v>
      </c>
    </row>
    <row r="3617" spans="1:29" x14ac:dyDescent="0.25">
      <c r="A3617" t="s">
        <v>3158</v>
      </c>
      <c r="B3617">
        <v>50</v>
      </c>
      <c r="C3617" t="str">
        <f t="shared" si="168"/>
        <v>Senior</v>
      </c>
      <c r="D3617" t="s">
        <v>3159</v>
      </c>
      <c r="E3617" t="s">
        <v>46</v>
      </c>
      <c r="F3617">
        <v>0.06</v>
      </c>
      <c r="G3617">
        <v>1</v>
      </c>
      <c r="H3617" s="1">
        <v>41534</v>
      </c>
      <c r="I3617" s="1" t="str">
        <f t="shared" si="169"/>
        <v xml:space="preserve"> Sep</v>
      </c>
      <c r="J3617">
        <v>50692</v>
      </c>
      <c r="K3617" t="s">
        <v>28</v>
      </c>
      <c r="L3617">
        <v>47</v>
      </c>
      <c r="M3617">
        <v>0.63</v>
      </c>
      <c r="N3617" t="s">
        <v>48</v>
      </c>
      <c r="O3617" t="s">
        <v>73</v>
      </c>
      <c r="P3617" t="s">
        <v>2074</v>
      </c>
      <c r="Q3617" t="s">
        <v>75</v>
      </c>
      <c r="R3617">
        <v>-300.854983</v>
      </c>
      <c r="S3617" t="s">
        <v>33</v>
      </c>
      <c r="T3617">
        <v>7105</v>
      </c>
      <c r="U3617">
        <v>5606.91</v>
      </c>
      <c r="V3617" s="1">
        <v>41536</v>
      </c>
      <c r="W3617" t="s">
        <v>53</v>
      </c>
      <c r="X3617">
        <v>51.94</v>
      </c>
      <c r="Y3617" t="s">
        <v>136</v>
      </c>
      <c r="Z3617">
        <v>124.49</v>
      </c>
      <c r="AA3617">
        <v>10583</v>
      </c>
      <c r="AB3617">
        <f t="shared" si="170"/>
        <v>5851.03</v>
      </c>
      <c r="AC3617">
        <f t="shared" si="171"/>
        <v>5499.9681999999993</v>
      </c>
    </row>
    <row r="3618" spans="1:29" x14ac:dyDescent="0.25">
      <c r="A3618" t="s">
        <v>3158</v>
      </c>
      <c r="B3618">
        <v>50</v>
      </c>
      <c r="C3618" t="str">
        <f t="shared" si="168"/>
        <v>Senior</v>
      </c>
      <c r="D3618" t="s">
        <v>3159</v>
      </c>
      <c r="E3618" t="s">
        <v>46</v>
      </c>
      <c r="F3618">
        <v>0</v>
      </c>
      <c r="G3618">
        <v>1</v>
      </c>
      <c r="H3618" s="1">
        <v>41534</v>
      </c>
      <c r="I3618" s="1" t="str">
        <f t="shared" si="169"/>
        <v xml:space="preserve"> Sep</v>
      </c>
      <c r="J3618">
        <v>50692</v>
      </c>
      <c r="K3618" t="s">
        <v>28</v>
      </c>
      <c r="L3618">
        <v>28</v>
      </c>
      <c r="M3618">
        <v>0.36</v>
      </c>
      <c r="N3618" t="s">
        <v>29</v>
      </c>
      <c r="O3618" t="s">
        <v>30</v>
      </c>
      <c r="P3618" t="s">
        <v>2165</v>
      </c>
      <c r="Q3618" t="s">
        <v>67</v>
      </c>
      <c r="R3618">
        <v>43.6815</v>
      </c>
      <c r="S3618" t="s">
        <v>33</v>
      </c>
      <c r="T3618">
        <v>7104</v>
      </c>
      <c r="U3618">
        <v>327.95</v>
      </c>
      <c r="V3618" s="1">
        <v>41536</v>
      </c>
      <c r="W3618" t="s">
        <v>34</v>
      </c>
      <c r="X3618">
        <v>5.14</v>
      </c>
      <c r="Y3618" t="s">
        <v>136</v>
      </c>
      <c r="Z3618">
        <v>10.98</v>
      </c>
      <c r="AA3618">
        <v>10583</v>
      </c>
      <c r="AB3618">
        <f t="shared" si="170"/>
        <v>307.44</v>
      </c>
      <c r="AC3618">
        <f t="shared" si="171"/>
        <v>307.44</v>
      </c>
    </row>
    <row r="3619" spans="1:29" x14ac:dyDescent="0.25">
      <c r="A3619" t="s">
        <v>3015</v>
      </c>
      <c r="B3619">
        <v>50</v>
      </c>
      <c r="C3619" t="str">
        <f t="shared" si="168"/>
        <v>Senior</v>
      </c>
      <c r="D3619" t="s">
        <v>3016</v>
      </c>
      <c r="E3619" t="s">
        <v>27</v>
      </c>
      <c r="F3619">
        <v>0.06</v>
      </c>
      <c r="G3619">
        <v>1</v>
      </c>
      <c r="H3619" s="1">
        <v>41534</v>
      </c>
      <c r="I3619" s="1" t="str">
        <f t="shared" si="169"/>
        <v xml:space="preserve"> Sep</v>
      </c>
      <c r="J3619">
        <v>25254</v>
      </c>
      <c r="K3619" t="s">
        <v>58</v>
      </c>
      <c r="L3619">
        <v>35</v>
      </c>
      <c r="M3619">
        <v>0.36</v>
      </c>
      <c r="N3619" t="s">
        <v>29</v>
      </c>
      <c r="O3619" t="s">
        <v>30</v>
      </c>
      <c r="P3619" t="s">
        <v>1707</v>
      </c>
      <c r="Q3619" t="s">
        <v>67</v>
      </c>
      <c r="R3619">
        <v>-29.359500000000001</v>
      </c>
      <c r="S3619" t="s">
        <v>68</v>
      </c>
      <c r="T3619">
        <v>3544</v>
      </c>
      <c r="U3619">
        <v>299.68</v>
      </c>
      <c r="V3619" s="1">
        <v>41536</v>
      </c>
      <c r="W3619" t="s">
        <v>34</v>
      </c>
      <c r="X3619">
        <v>5.6</v>
      </c>
      <c r="Y3619" t="s">
        <v>111</v>
      </c>
      <c r="Z3619">
        <v>8.85</v>
      </c>
      <c r="AA3619">
        <v>77373</v>
      </c>
      <c r="AB3619">
        <f t="shared" si="170"/>
        <v>309.75</v>
      </c>
      <c r="AC3619">
        <f t="shared" si="171"/>
        <v>291.16500000000002</v>
      </c>
    </row>
    <row r="3620" spans="1:29" x14ac:dyDescent="0.25">
      <c r="A3620" t="s">
        <v>2444</v>
      </c>
      <c r="B3620">
        <v>50</v>
      </c>
      <c r="C3620" t="str">
        <f t="shared" si="168"/>
        <v>Senior</v>
      </c>
      <c r="D3620" t="s">
        <v>454</v>
      </c>
      <c r="E3620" t="s">
        <v>57</v>
      </c>
      <c r="F3620">
        <v>0.1</v>
      </c>
      <c r="G3620">
        <v>1</v>
      </c>
      <c r="H3620" s="1">
        <v>41534</v>
      </c>
      <c r="I3620" s="1" t="str">
        <f t="shared" si="169"/>
        <v xml:space="preserve"> Sep</v>
      </c>
      <c r="J3620">
        <v>15335</v>
      </c>
      <c r="K3620" t="s">
        <v>131</v>
      </c>
      <c r="L3620">
        <v>26</v>
      </c>
      <c r="M3620">
        <v>0.42</v>
      </c>
      <c r="N3620" t="s">
        <v>96</v>
      </c>
      <c r="O3620" t="s">
        <v>139</v>
      </c>
      <c r="P3620" t="s">
        <v>551</v>
      </c>
      <c r="Q3620" t="s">
        <v>102</v>
      </c>
      <c r="R3620">
        <v>240.06</v>
      </c>
      <c r="S3620" t="s">
        <v>76</v>
      </c>
      <c r="T3620">
        <v>2147</v>
      </c>
      <c r="U3620">
        <v>765.96</v>
      </c>
      <c r="V3620" s="1">
        <v>41536</v>
      </c>
      <c r="W3620" t="s">
        <v>34</v>
      </c>
      <c r="X3620">
        <v>1.99</v>
      </c>
      <c r="Y3620" t="s">
        <v>132</v>
      </c>
      <c r="Z3620">
        <v>31.78</v>
      </c>
      <c r="AA3620">
        <v>32216</v>
      </c>
      <c r="AB3620">
        <f t="shared" si="170"/>
        <v>826.28</v>
      </c>
      <c r="AC3620">
        <f t="shared" si="171"/>
        <v>743.65199999999993</v>
      </c>
    </row>
    <row r="3621" spans="1:29" x14ac:dyDescent="0.25">
      <c r="A3621" t="s">
        <v>1492</v>
      </c>
      <c r="B3621">
        <v>50</v>
      </c>
      <c r="C3621" t="str">
        <f t="shared" si="168"/>
        <v>Senior</v>
      </c>
      <c r="D3621" t="s">
        <v>2956</v>
      </c>
      <c r="E3621" t="s">
        <v>27</v>
      </c>
      <c r="F3621">
        <v>0.05</v>
      </c>
      <c r="G3621">
        <v>1</v>
      </c>
      <c r="H3621" s="1">
        <v>41534</v>
      </c>
      <c r="I3621" s="1" t="str">
        <f t="shared" si="169"/>
        <v xml:space="preserve"> Sep</v>
      </c>
      <c r="J3621">
        <v>36005</v>
      </c>
      <c r="K3621" t="s">
        <v>47</v>
      </c>
      <c r="L3621">
        <v>1</v>
      </c>
      <c r="M3621">
        <v>0.56999999999999995</v>
      </c>
      <c r="N3621" t="s">
        <v>29</v>
      </c>
      <c r="O3621" t="s">
        <v>30</v>
      </c>
      <c r="P3621" t="s">
        <v>1069</v>
      </c>
      <c r="Q3621" t="s">
        <v>32</v>
      </c>
      <c r="R3621">
        <v>-16.54</v>
      </c>
      <c r="S3621" t="s">
        <v>33</v>
      </c>
      <c r="T3621">
        <v>5052</v>
      </c>
      <c r="U3621">
        <v>29.65</v>
      </c>
      <c r="V3621" s="1">
        <v>41538</v>
      </c>
      <c r="W3621" t="s">
        <v>42</v>
      </c>
      <c r="X3621">
        <v>7.69</v>
      </c>
      <c r="Y3621" t="s">
        <v>155</v>
      </c>
      <c r="Z3621">
        <v>14.98</v>
      </c>
      <c r="AA3621">
        <v>6478</v>
      </c>
      <c r="AB3621">
        <f t="shared" si="170"/>
        <v>14.98</v>
      </c>
      <c r="AC3621">
        <f t="shared" si="171"/>
        <v>14.231</v>
      </c>
    </row>
    <row r="3622" spans="1:29" x14ac:dyDescent="0.25">
      <c r="A3622" t="s">
        <v>1238</v>
      </c>
      <c r="B3622">
        <v>50</v>
      </c>
      <c r="C3622" t="str">
        <f t="shared" si="168"/>
        <v>Senior</v>
      </c>
      <c r="D3622" t="s">
        <v>1864</v>
      </c>
      <c r="E3622" t="s">
        <v>38</v>
      </c>
      <c r="F3622">
        <v>0.09</v>
      </c>
      <c r="G3622">
        <v>1</v>
      </c>
      <c r="H3622" s="1">
        <v>41534</v>
      </c>
      <c r="I3622" s="1" t="str">
        <f t="shared" si="169"/>
        <v xml:space="preserve"> Sep</v>
      </c>
      <c r="J3622">
        <v>36099</v>
      </c>
      <c r="K3622" t="s">
        <v>47</v>
      </c>
      <c r="L3622">
        <v>15</v>
      </c>
      <c r="M3622">
        <v>0.8</v>
      </c>
      <c r="N3622" t="s">
        <v>29</v>
      </c>
      <c r="O3622" t="s">
        <v>40</v>
      </c>
      <c r="P3622" t="s">
        <v>1656</v>
      </c>
      <c r="Q3622" t="s">
        <v>32</v>
      </c>
      <c r="R3622">
        <v>-503.8</v>
      </c>
      <c r="S3622" t="s">
        <v>68</v>
      </c>
      <c r="T3622">
        <v>5063</v>
      </c>
      <c r="U3622">
        <v>926.3</v>
      </c>
      <c r="V3622" s="1">
        <v>41539</v>
      </c>
      <c r="W3622" t="s">
        <v>34</v>
      </c>
      <c r="X3622">
        <v>35</v>
      </c>
      <c r="Y3622" t="s">
        <v>69</v>
      </c>
      <c r="Z3622">
        <v>64.650000000000006</v>
      </c>
      <c r="AA3622">
        <v>55432</v>
      </c>
      <c r="AB3622">
        <f t="shared" si="170"/>
        <v>969.75000000000011</v>
      </c>
      <c r="AC3622">
        <f t="shared" si="171"/>
        <v>882.47250000000008</v>
      </c>
    </row>
    <row r="3623" spans="1:29" x14ac:dyDescent="0.25">
      <c r="A3623" t="s">
        <v>1238</v>
      </c>
      <c r="B3623">
        <v>50</v>
      </c>
      <c r="C3623" t="str">
        <f t="shared" si="168"/>
        <v>Senior</v>
      </c>
      <c r="D3623" t="s">
        <v>1864</v>
      </c>
      <c r="E3623" t="s">
        <v>38</v>
      </c>
      <c r="F3623">
        <v>0.08</v>
      </c>
      <c r="G3623">
        <v>1</v>
      </c>
      <c r="H3623" s="1">
        <v>41534</v>
      </c>
      <c r="I3623" s="1" t="str">
        <f t="shared" si="169"/>
        <v xml:space="preserve"> Sep</v>
      </c>
      <c r="J3623">
        <v>36099</v>
      </c>
      <c r="K3623" t="s">
        <v>47</v>
      </c>
      <c r="L3623">
        <v>32</v>
      </c>
      <c r="M3623">
        <v>0.56000000000000005</v>
      </c>
      <c r="N3623" t="s">
        <v>29</v>
      </c>
      <c r="O3623" t="s">
        <v>59</v>
      </c>
      <c r="P3623" t="s">
        <v>419</v>
      </c>
      <c r="Q3623" t="s">
        <v>88</v>
      </c>
      <c r="R3623">
        <v>5.72</v>
      </c>
      <c r="S3623" t="s">
        <v>68</v>
      </c>
      <c r="T3623">
        <v>5062</v>
      </c>
      <c r="U3623">
        <v>85.49</v>
      </c>
      <c r="V3623" s="1">
        <v>41539</v>
      </c>
      <c r="W3623" t="s">
        <v>34</v>
      </c>
      <c r="X3623">
        <v>0.7</v>
      </c>
      <c r="Y3623" t="s">
        <v>69</v>
      </c>
      <c r="Z3623">
        <v>2.88</v>
      </c>
      <c r="AA3623">
        <v>55432</v>
      </c>
      <c r="AB3623">
        <f t="shared" si="170"/>
        <v>92.16</v>
      </c>
      <c r="AC3623">
        <f t="shared" si="171"/>
        <v>84.787199999999999</v>
      </c>
    </row>
    <row r="3624" spans="1:29" x14ac:dyDescent="0.25">
      <c r="A3624" t="s">
        <v>2211</v>
      </c>
      <c r="B3624">
        <v>50</v>
      </c>
      <c r="C3624" t="str">
        <f t="shared" si="168"/>
        <v>Senior</v>
      </c>
      <c r="D3624" t="s">
        <v>1404</v>
      </c>
      <c r="E3624" t="s">
        <v>57</v>
      </c>
      <c r="F3624">
        <v>0.1</v>
      </c>
      <c r="G3624">
        <v>1</v>
      </c>
      <c r="H3624" s="1">
        <v>41534</v>
      </c>
      <c r="I3624" s="1" t="str">
        <f t="shared" si="169"/>
        <v xml:space="preserve"> Sep</v>
      </c>
      <c r="J3624">
        <v>23842</v>
      </c>
      <c r="K3624" t="s">
        <v>47</v>
      </c>
      <c r="L3624">
        <v>20</v>
      </c>
      <c r="M3624">
        <v>0.37</v>
      </c>
      <c r="N3624" t="s">
        <v>29</v>
      </c>
      <c r="O3624" t="s">
        <v>30</v>
      </c>
      <c r="P3624" t="s">
        <v>1506</v>
      </c>
      <c r="Q3624" t="s">
        <v>61</v>
      </c>
      <c r="R3624">
        <v>-74.03</v>
      </c>
      <c r="S3624" t="s">
        <v>52</v>
      </c>
      <c r="T3624">
        <v>3333</v>
      </c>
      <c r="U3624">
        <v>127.16</v>
      </c>
      <c r="V3624" s="1">
        <v>41541</v>
      </c>
      <c r="W3624" t="s">
        <v>34</v>
      </c>
      <c r="X3624">
        <v>6.92</v>
      </c>
      <c r="Y3624" t="s">
        <v>218</v>
      </c>
      <c r="Z3624">
        <v>6.68</v>
      </c>
      <c r="AA3624">
        <v>98373</v>
      </c>
      <c r="AB3624">
        <f t="shared" si="170"/>
        <v>133.6</v>
      </c>
      <c r="AC3624">
        <f t="shared" si="171"/>
        <v>120.24</v>
      </c>
    </row>
    <row r="3625" spans="1:29" x14ac:dyDescent="0.25">
      <c r="A3625" t="s">
        <v>687</v>
      </c>
      <c r="B3625">
        <v>50</v>
      </c>
      <c r="C3625" t="str">
        <f t="shared" si="168"/>
        <v>Senior</v>
      </c>
      <c r="D3625" t="s">
        <v>316</v>
      </c>
      <c r="E3625" t="s">
        <v>57</v>
      </c>
      <c r="F3625">
        <v>0.06</v>
      </c>
      <c r="G3625">
        <v>1</v>
      </c>
      <c r="H3625" s="1">
        <v>41535</v>
      </c>
      <c r="I3625" s="1" t="str">
        <f t="shared" si="169"/>
        <v xml:space="preserve"> Sep</v>
      </c>
      <c r="J3625">
        <v>20966</v>
      </c>
      <c r="K3625" t="s">
        <v>47</v>
      </c>
      <c r="L3625">
        <v>10</v>
      </c>
      <c r="M3625">
        <v>0.44</v>
      </c>
      <c r="N3625" t="s">
        <v>29</v>
      </c>
      <c r="O3625" t="s">
        <v>59</v>
      </c>
      <c r="P3625" t="s">
        <v>2647</v>
      </c>
      <c r="Q3625" t="s">
        <v>88</v>
      </c>
      <c r="R3625">
        <v>7.78</v>
      </c>
      <c r="S3625" t="s">
        <v>76</v>
      </c>
      <c r="T3625">
        <v>2906</v>
      </c>
      <c r="U3625">
        <v>39.42</v>
      </c>
      <c r="V3625" s="1">
        <v>41539</v>
      </c>
      <c r="W3625" t="s">
        <v>34</v>
      </c>
      <c r="X3625">
        <v>0.7</v>
      </c>
      <c r="Y3625" t="s">
        <v>132</v>
      </c>
      <c r="Z3625">
        <v>3.85</v>
      </c>
      <c r="AA3625">
        <v>32404</v>
      </c>
      <c r="AB3625">
        <f t="shared" si="170"/>
        <v>38.5</v>
      </c>
      <c r="AC3625">
        <f t="shared" si="171"/>
        <v>36.19</v>
      </c>
    </row>
    <row r="3626" spans="1:29" x14ac:dyDescent="0.25">
      <c r="A3626" t="s">
        <v>315</v>
      </c>
      <c r="B3626">
        <v>50</v>
      </c>
      <c r="C3626" t="str">
        <f t="shared" si="168"/>
        <v>Senior</v>
      </c>
      <c r="D3626" t="s">
        <v>316</v>
      </c>
      <c r="E3626" t="s">
        <v>57</v>
      </c>
      <c r="F3626">
        <v>0.01</v>
      </c>
      <c r="G3626">
        <v>1</v>
      </c>
      <c r="H3626" s="1">
        <v>41535</v>
      </c>
      <c r="I3626" s="1" t="str">
        <f t="shared" si="169"/>
        <v xml:space="preserve"> Sep</v>
      </c>
      <c r="J3626">
        <v>20966</v>
      </c>
      <c r="K3626" t="s">
        <v>47</v>
      </c>
      <c r="L3626">
        <v>35</v>
      </c>
      <c r="M3626">
        <v>0.43</v>
      </c>
      <c r="N3626" t="s">
        <v>96</v>
      </c>
      <c r="O3626" t="s">
        <v>139</v>
      </c>
      <c r="P3626" t="s">
        <v>2629</v>
      </c>
      <c r="Q3626" t="s">
        <v>102</v>
      </c>
      <c r="R3626">
        <v>308.12</v>
      </c>
      <c r="S3626" t="s">
        <v>76</v>
      </c>
      <c r="T3626">
        <v>2907</v>
      </c>
      <c r="U3626">
        <v>801.44</v>
      </c>
      <c r="V3626" s="1">
        <v>41539</v>
      </c>
      <c r="W3626" t="s">
        <v>34</v>
      </c>
      <c r="X3626">
        <v>1.99</v>
      </c>
      <c r="Y3626" t="s">
        <v>132</v>
      </c>
      <c r="Z3626">
        <v>22.24</v>
      </c>
      <c r="AA3626">
        <v>33024</v>
      </c>
      <c r="AB3626">
        <f t="shared" si="170"/>
        <v>778.4</v>
      </c>
      <c r="AC3626">
        <f t="shared" si="171"/>
        <v>770.61599999999999</v>
      </c>
    </row>
    <row r="3627" spans="1:29" x14ac:dyDescent="0.25">
      <c r="A3627" t="s">
        <v>2044</v>
      </c>
      <c r="B3627">
        <v>50</v>
      </c>
      <c r="C3627" t="str">
        <f t="shared" si="168"/>
        <v>Senior</v>
      </c>
      <c r="D3627" t="s">
        <v>1676</v>
      </c>
      <c r="E3627" t="s">
        <v>27</v>
      </c>
      <c r="F3627">
        <v>0.05</v>
      </c>
      <c r="G3627">
        <v>1</v>
      </c>
      <c r="H3627" s="1">
        <v>41535</v>
      </c>
      <c r="I3627" s="1" t="str">
        <f t="shared" si="169"/>
        <v xml:space="preserve"> Sep</v>
      </c>
      <c r="J3627">
        <v>49155</v>
      </c>
      <c r="K3627" t="s">
        <v>47</v>
      </c>
      <c r="L3627">
        <v>22</v>
      </c>
      <c r="M3627">
        <v>0.6</v>
      </c>
      <c r="N3627" t="s">
        <v>96</v>
      </c>
      <c r="O3627" t="s">
        <v>30</v>
      </c>
      <c r="P3627" t="s">
        <v>839</v>
      </c>
      <c r="Q3627" t="s">
        <v>105</v>
      </c>
      <c r="R3627">
        <v>593.18100000000004</v>
      </c>
      <c r="S3627" t="s">
        <v>76</v>
      </c>
      <c r="T3627">
        <v>6895</v>
      </c>
      <c r="U3627">
        <v>3760.3065000000001</v>
      </c>
      <c r="V3627" s="1">
        <v>41540</v>
      </c>
      <c r="W3627" t="s">
        <v>34</v>
      </c>
      <c r="X3627">
        <v>8.99</v>
      </c>
      <c r="Y3627" t="s">
        <v>166</v>
      </c>
      <c r="Z3627">
        <v>195.99</v>
      </c>
      <c r="AA3627">
        <v>29662</v>
      </c>
      <c r="AB3627">
        <f t="shared" si="170"/>
        <v>4311.7800000000007</v>
      </c>
      <c r="AC3627">
        <f t="shared" si="171"/>
        <v>4096.1910000000007</v>
      </c>
    </row>
    <row r="3628" spans="1:29" x14ac:dyDescent="0.25">
      <c r="A3628" t="s">
        <v>315</v>
      </c>
      <c r="B3628">
        <v>50</v>
      </c>
      <c r="C3628" t="str">
        <f t="shared" si="168"/>
        <v>Senior</v>
      </c>
      <c r="D3628" t="s">
        <v>316</v>
      </c>
      <c r="E3628" t="s">
        <v>57</v>
      </c>
      <c r="F3628">
        <v>0.04</v>
      </c>
      <c r="G3628">
        <v>1</v>
      </c>
      <c r="H3628" s="1">
        <v>41535</v>
      </c>
      <c r="I3628" s="1" t="str">
        <f t="shared" si="169"/>
        <v xml:space="preserve"> Sep</v>
      </c>
      <c r="J3628">
        <v>20966</v>
      </c>
      <c r="K3628" t="s">
        <v>47</v>
      </c>
      <c r="L3628">
        <v>22</v>
      </c>
      <c r="M3628">
        <v>0.54</v>
      </c>
      <c r="N3628" t="s">
        <v>48</v>
      </c>
      <c r="O3628" t="s">
        <v>30</v>
      </c>
      <c r="P3628" t="s">
        <v>3160</v>
      </c>
      <c r="Q3628" t="s">
        <v>82</v>
      </c>
      <c r="R3628">
        <v>326.97000000000003</v>
      </c>
      <c r="S3628" t="s">
        <v>76</v>
      </c>
      <c r="T3628">
        <v>2908</v>
      </c>
      <c r="U3628">
        <v>1194.06</v>
      </c>
      <c r="V3628" s="1">
        <v>41542</v>
      </c>
      <c r="W3628" t="s">
        <v>34</v>
      </c>
      <c r="X3628">
        <v>14.83</v>
      </c>
      <c r="Y3628" t="s">
        <v>132</v>
      </c>
      <c r="Z3628">
        <v>54.74</v>
      </c>
      <c r="AA3628">
        <v>33024</v>
      </c>
      <c r="AB3628">
        <f t="shared" si="170"/>
        <v>1204.28</v>
      </c>
      <c r="AC3628">
        <f t="shared" si="171"/>
        <v>1156.1088</v>
      </c>
    </row>
    <row r="3629" spans="1:29" x14ac:dyDescent="0.25">
      <c r="A3629" t="s">
        <v>938</v>
      </c>
      <c r="B3629">
        <v>50</v>
      </c>
      <c r="C3629" t="str">
        <f t="shared" si="168"/>
        <v>Senior</v>
      </c>
      <c r="D3629" t="s">
        <v>529</v>
      </c>
      <c r="E3629" t="s">
        <v>38</v>
      </c>
      <c r="F3629">
        <v>0.01</v>
      </c>
      <c r="G3629">
        <v>1</v>
      </c>
      <c r="H3629" s="1">
        <v>41536</v>
      </c>
      <c r="I3629" s="1" t="str">
        <f t="shared" si="169"/>
        <v xml:space="preserve"> Sep</v>
      </c>
      <c r="J3629">
        <v>53314</v>
      </c>
      <c r="K3629" t="s">
        <v>28</v>
      </c>
      <c r="L3629">
        <v>33</v>
      </c>
      <c r="M3629">
        <v>0.43</v>
      </c>
      <c r="N3629" t="s">
        <v>48</v>
      </c>
      <c r="O3629" t="s">
        <v>30</v>
      </c>
      <c r="P3629" t="s">
        <v>737</v>
      </c>
      <c r="Q3629" t="s">
        <v>82</v>
      </c>
      <c r="R3629">
        <v>1049.02</v>
      </c>
      <c r="S3629" t="s">
        <v>68</v>
      </c>
      <c r="T3629">
        <v>7469</v>
      </c>
      <c r="U3629">
        <v>2667.92</v>
      </c>
      <c r="V3629" s="1">
        <v>41536</v>
      </c>
      <c r="W3629" t="s">
        <v>34</v>
      </c>
      <c r="X3629">
        <v>19.989999999999998</v>
      </c>
      <c r="Y3629" t="s">
        <v>93</v>
      </c>
      <c r="Z3629">
        <v>78.69</v>
      </c>
      <c r="AA3629">
        <v>68046</v>
      </c>
      <c r="AB3629">
        <f t="shared" si="170"/>
        <v>2596.77</v>
      </c>
      <c r="AC3629">
        <f t="shared" si="171"/>
        <v>2570.8022999999998</v>
      </c>
    </row>
    <row r="3630" spans="1:29" x14ac:dyDescent="0.25">
      <c r="A3630" t="s">
        <v>978</v>
      </c>
      <c r="B3630">
        <v>50</v>
      </c>
      <c r="C3630" t="str">
        <f t="shared" si="168"/>
        <v>Senior</v>
      </c>
      <c r="D3630" t="s">
        <v>626</v>
      </c>
      <c r="E3630" t="s">
        <v>46</v>
      </c>
      <c r="F3630">
        <v>7.0000000000000007E-2</v>
      </c>
      <c r="G3630">
        <v>1</v>
      </c>
      <c r="H3630" s="1">
        <v>41536</v>
      </c>
      <c r="I3630" s="1" t="str">
        <f t="shared" si="169"/>
        <v xml:space="preserve"> Sep</v>
      </c>
      <c r="J3630">
        <v>358</v>
      </c>
      <c r="K3630" t="s">
        <v>28</v>
      </c>
      <c r="L3630">
        <v>33</v>
      </c>
      <c r="M3630">
        <v>0.54</v>
      </c>
      <c r="N3630" t="s">
        <v>96</v>
      </c>
      <c r="O3630" t="s">
        <v>139</v>
      </c>
      <c r="P3630" t="s">
        <v>775</v>
      </c>
      <c r="Q3630" t="s">
        <v>102</v>
      </c>
      <c r="R3630">
        <v>269.27</v>
      </c>
      <c r="S3630" t="s">
        <v>52</v>
      </c>
      <c r="T3630">
        <v>63</v>
      </c>
      <c r="U3630">
        <v>1235.8699999999999</v>
      </c>
      <c r="V3630" s="1">
        <v>41536</v>
      </c>
      <c r="W3630" t="s">
        <v>34</v>
      </c>
      <c r="X3630">
        <v>1.99</v>
      </c>
      <c r="Y3630" t="s">
        <v>320</v>
      </c>
      <c r="Z3630">
        <v>39.479999999999997</v>
      </c>
      <c r="AA3630">
        <v>83501</v>
      </c>
      <c r="AB3630">
        <f t="shared" si="170"/>
        <v>1302.8399999999999</v>
      </c>
      <c r="AC3630">
        <f t="shared" si="171"/>
        <v>1211.6412</v>
      </c>
    </row>
    <row r="3631" spans="1:29" x14ac:dyDescent="0.25">
      <c r="A3631" t="s">
        <v>1578</v>
      </c>
      <c r="B3631">
        <v>50</v>
      </c>
      <c r="C3631" t="str">
        <f t="shared" si="168"/>
        <v>Senior</v>
      </c>
      <c r="D3631" t="s">
        <v>1331</v>
      </c>
      <c r="E3631" t="s">
        <v>38</v>
      </c>
      <c r="F3631">
        <v>0.09</v>
      </c>
      <c r="G3631">
        <v>1</v>
      </c>
      <c r="H3631" s="1">
        <v>41536</v>
      </c>
      <c r="I3631" s="1" t="str">
        <f t="shared" si="169"/>
        <v xml:space="preserve"> Sep</v>
      </c>
      <c r="J3631">
        <v>18215</v>
      </c>
      <c r="K3631" t="s">
        <v>131</v>
      </c>
      <c r="L3631">
        <v>29</v>
      </c>
      <c r="M3631">
        <v>0.49</v>
      </c>
      <c r="N3631" t="s">
        <v>96</v>
      </c>
      <c r="O3631" t="s">
        <v>30</v>
      </c>
      <c r="P3631" t="s">
        <v>3161</v>
      </c>
      <c r="Q3631" t="s">
        <v>102</v>
      </c>
      <c r="R3631">
        <v>169.15</v>
      </c>
      <c r="S3631" t="s">
        <v>52</v>
      </c>
      <c r="T3631">
        <v>2509</v>
      </c>
      <c r="U3631">
        <v>965.82</v>
      </c>
      <c r="V3631" s="1">
        <v>41537</v>
      </c>
      <c r="W3631" t="s">
        <v>34</v>
      </c>
      <c r="X3631">
        <v>5.5</v>
      </c>
      <c r="Y3631" t="s">
        <v>298</v>
      </c>
      <c r="Z3631">
        <v>34.99</v>
      </c>
      <c r="AA3631">
        <v>80013</v>
      </c>
      <c r="AB3631">
        <f t="shared" si="170"/>
        <v>1014.71</v>
      </c>
      <c r="AC3631">
        <f t="shared" si="171"/>
        <v>923.38610000000006</v>
      </c>
    </row>
    <row r="3632" spans="1:29" x14ac:dyDescent="0.25">
      <c r="A3632" t="s">
        <v>978</v>
      </c>
      <c r="B3632">
        <v>50</v>
      </c>
      <c r="C3632" t="str">
        <f t="shared" si="168"/>
        <v>Senior</v>
      </c>
      <c r="D3632" t="s">
        <v>626</v>
      </c>
      <c r="E3632" t="s">
        <v>46</v>
      </c>
      <c r="F3632">
        <v>0.02</v>
      </c>
      <c r="G3632">
        <v>1</v>
      </c>
      <c r="H3632" s="1">
        <v>41536</v>
      </c>
      <c r="I3632" s="1" t="str">
        <f t="shared" si="169"/>
        <v xml:space="preserve"> Sep</v>
      </c>
      <c r="J3632">
        <v>358</v>
      </c>
      <c r="K3632" t="s">
        <v>28</v>
      </c>
      <c r="L3632">
        <v>33</v>
      </c>
      <c r="M3632">
        <v>0.69</v>
      </c>
      <c r="N3632" t="s">
        <v>48</v>
      </c>
      <c r="O3632" t="s">
        <v>73</v>
      </c>
      <c r="P3632" t="s">
        <v>3162</v>
      </c>
      <c r="Q3632" t="s">
        <v>154</v>
      </c>
      <c r="R3632">
        <v>-1348.06</v>
      </c>
      <c r="S3632" t="s">
        <v>52</v>
      </c>
      <c r="T3632">
        <v>62</v>
      </c>
      <c r="U3632">
        <v>1640.9</v>
      </c>
      <c r="V3632" s="1">
        <v>41538</v>
      </c>
      <c r="W3632" t="s">
        <v>53</v>
      </c>
      <c r="X3632">
        <v>54.11</v>
      </c>
      <c r="Y3632" t="s">
        <v>320</v>
      </c>
      <c r="Z3632">
        <v>48.58</v>
      </c>
      <c r="AA3632">
        <v>83501</v>
      </c>
      <c r="AB3632">
        <f t="shared" si="170"/>
        <v>1603.1399999999999</v>
      </c>
      <c r="AC3632">
        <f t="shared" si="171"/>
        <v>1571.0771999999999</v>
      </c>
    </row>
    <row r="3633" spans="1:29" x14ac:dyDescent="0.25">
      <c r="A3633" t="s">
        <v>938</v>
      </c>
      <c r="B3633">
        <v>50</v>
      </c>
      <c r="C3633" t="str">
        <f t="shared" si="168"/>
        <v>Senior</v>
      </c>
      <c r="D3633" t="s">
        <v>529</v>
      </c>
      <c r="E3633" t="s">
        <v>38</v>
      </c>
      <c r="F3633">
        <v>0.05</v>
      </c>
      <c r="G3633">
        <v>1</v>
      </c>
      <c r="H3633" s="1">
        <v>41536</v>
      </c>
      <c r="I3633" s="1" t="str">
        <f t="shared" si="169"/>
        <v xml:space="preserve"> Sep</v>
      </c>
      <c r="J3633">
        <v>53314</v>
      </c>
      <c r="K3633" t="s">
        <v>28</v>
      </c>
      <c r="L3633">
        <v>15</v>
      </c>
      <c r="M3633">
        <v>0.69</v>
      </c>
      <c r="N3633" t="s">
        <v>48</v>
      </c>
      <c r="O3633" t="s">
        <v>73</v>
      </c>
      <c r="P3633" t="s">
        <v>1667</v>
      </c>
      <c r="Q3633" t="s">
        <v>75</v>
      </c>
      <c r="R3633">
        <v>-310.95</v>
      </c>
      <c r="S3633" t="s">
        <v>68</v>
      </c>
      <c r="T3633">
        <v>7470</v>
      </c>
      <c r="U3633">
        <v>2236.15</v>
      </c>
      <c r="V3633" s="1">
        <v>41538</v>
      </c>
      <c r="W3633" t="s">
        <v>53</v>
      </c>
      <c r="X3633">
        <v>51.92</v>
      </c>
      <c r="Y3633" t="s">
        <v>93</v>
      </c>
      <c r="Z3633">
        <v>145.97999999999999</v>
      </c>
      <c r="AA3633">
        <v>68046</v>
      </c>
      <c r="AB3633">
        <f t="shared" si="170"/>
        <v>2189.6999999999998</v>
      </c>
      <c r="AC3633">
        <f t="shared" si="171"/>
        <v>2080.2149999999997</v>
      </c>
    </row>
    <row r="3634" spans="1:29" x14ac:dyDescent="0.25">
      <c r="A3634" t="s">
        <v>492</v>
      </c>
      <c r="B3634">
        <v>50</v>
      </c>
      <c r="C3634" t="str">
        <f t="shared" si="168"/>
        <v>Senior</v>
      </c>
      <c r="D3634" t="s">
        <v>3163</v>
      </c>
      <c r="E3634" t="s">
        <v>38</v>
      </c>
      <c r="F3634">
        <v>0.04</v>
      </c>
      <c r="G3634">
        <v>1</v>
      </c>
      <c r="H3634" s="1">
        <v>41536</v>
      </c>
      <c r="I3634" s="1" t="str">
        <f t="shared" si="169"/>
        <v xml:space="preserve"> Sep</v>
      </c>
      <c r="J3634">
        <v>55654</v>
      </c>
      <c r="K3634" t="s">
        <v>28</v>
      </c>
      <c r="L3634">
        <v>2</v>
      </c>
      <c r="M3634">
        <v>0.37</v>
      </c>
      <c r="N3634" t="s">
        <v>48</v>
      </c>
      <c r="O3634" t="s">
        <v>139</v>
      </c>
      <c r="P3634" t="s">
        <v>1191</v>
      </c>
      <c r="Q3634" t="s">
        <v>82</v>
      </c>
      <c r="R3634">
        <v>-7.49</v>
      </c>
      <c r="S3634" t="s">
        <v>76</v>
      </c>
      <c r="T3634">
        <v>7779</v>
      </c>
      <c r="U3634">
        <v>17.3</v>
      </c>
      <c r="V3634" s="1">
        <v>41538</v>
      </c>
      <c r="W3634" t="s">
        <v>34</v>
      </c>
      <c r="X3634">
        <v>2.83</v>
      </c>
      <c r="Y3634" t="s">
        <v>291</v>
      </c>
      <c r="Z3634">
        <v>6.98</v>
      </c>
      <c r="AA3634">
        <v>37064</v>
      </c>
      <c r="AB3634">
        <f t="shared" si="170"/>
        <v>13.96</v>
      </c>
      <c r="AC3634">
        <f t="shared" si="171"/>
        <v>13.4016</v>
      </c>
    </row>
    <row r="3635" spans="1:29" x14ac:dyDescent="0.25">
      <c r="A3635" t="s">
        <v>880</v>
      </c>
      <c r="B3635">
        <v>50</v>
      </c>
      <c r="C3635" t="str">
        <f t="shared" si="168"/>
        <v>Senior</v>
      </c>
      <c r="D3635" t="s">
        <v>881</v>
      </c>
      <c r="E3635" t="s">
        <v>46</v>
      </c>
      <c r="F3635">
        <v>0.06</v>
      </c>
      <c r="G3635">
        <v>1</v>
      </c>
      <c r="H3635" s="1">
        <v>41536</v>
      </c>
      <c r="I3635" s="1" t="str">
        <f t="shared" si="169"/>
        <v xml:space="preserve"> Sep</v>
      </c>
      <c r="J3635">
        <v>4612</v>
      </c>
      <c r="K3635" t="s">
        <v>131</v>
      </c>
      <c r="L3635">
        <v>9</v>
      </c>
      <c r="M3635">
        <v>0.6</v>
      </c>
      <c r="N3635" t="s">
        <v>29</v>
      </c>
      <c r="O3635" t="s">
        <v>40</v>
      </c>
      <c r="P3635" t="s">
        <v>1259</v>
      </c>
      <c r="Q3635" t="s">
        <v>214</v>
      </c>
      <c r="R3635">
        <v>-375.64</v>
      </c>
      <c r="S3635" t="s">
        <v>68</v>
      </c>
      <c r="T3635">
        <v>656</v>
      </c>
      <c r="U3635">
        <v>89.55</v>
      </c>
      <c r="V3635" s="1">
        <v>41538</v>
      </c>
      <c r="W3635" t="s">
        <v>34</v>
      </c>
      <c r="X3635">
        <v>49</v>
      </c>
      <c r="Y3635" t="s">
        <v>149</v>
      </c>
      <c r="Z3635">
        <v>4.4800000000000004</v>
      </c>
      <c r="AA3635">
        <v>60123</v>
      </c>
      <c r="AB3635">
        <f t="shared" si="170"/>
        <v>40.320000000000007</v>
      </c>
      <c r="AC3635">
        <f t="shared" si="171"/>
        <v>37.900800000000004</v>
      </c>
    </row>
    <row r="3636" spans="1:29" x14ac:dyDescent="0.25">
      <c r="A3636" t="s">
        <v>2953</v>
      </c>
      <c r="B3636">
        <v>50</v>
      </c>
      <c r="C3636" t="str">
        <f t="shared" si="168"/>
        <v>Senior</v>
      </c>
      <c r="D3636" t="s">
        <v>2081</v>
      </c>
      <c r="E3636" t="s">
        <v>27</v>
      </c>
      <c r="F3636">
        <v>0.02</v>
      </c>
      <c r="G3636">
        <v>1</v>
      </c>
      <c r="H3636" s="1">
        <v>41536</v>
      </c>
      <c r="I3636" s="1" t="str">
        <f t="shared" si="169"/>
        <v xml:space="preserve"> Sep</v>
      </c>
      <c r="J3636">
        <v>21249</v>
      </c>
      <c r="K3636" t="s">
        <v>47</v>
      </c>
      <c r="L3636">
        <v>22</v>
      </c>
      <c r="M3636">
        <v>0.56000000000000005</v>
      </c>
      <c r="N3636" t="s">
        <v>29</v>
      </c>
      <c r="O3636" t="s">
        <v>30</v>
      </c>
      <c r="P3636" t="s">
        <v>813</v>
      </c>
      <c r="Q3636" t="s">
        <v>214</v>
      </c>
      <c r="R3636">
        <v>299.35000000000002</v>
      </c>
      <c r="S3636" t="s">
        <v>33</v>
      </c>
      <c r="T3636">
        <v>2932</v>
      </c>
      <c r="U3636">
        <v>1082.8</v>
      </c>
      <c r="V3636" s="1">
        <v>41538</v>
      </c>
      <c r="W3636" t="s">
        <v>34</v>
      </c>
      <c r="X3636">
        <v>3.99</v>
      </c>
      <c r="Y3636" t="s">
        <v>43</v>
      </c>
      <c r="Z3636">
        <v>48.58</v>
      </c>
      <c r="AA3636">
        <v>21128</v>
      </c>
      <c r="AB3636">
        <f t="shared" si="170"/>
        <v>1068.76</v>
      </c>
      <c r="AC3636">
        <f t="shared" si="171"/>
        <v>1047.3848</v>
      </c>
    </row>
    <row r="3637" spans="1:29" x14ac:dyDescent="0.25">
      <c r="A3637" t="s">
        <v>2326</v>
      </c>
      <c r="B3637">
        <v>50</v>
      </c>
      <c r="C3637" t="str">
        <f t="shared" si="168"/>
        <v>Senior</v>
      </c>
      <c r="D3637" t="s">
        <v>2327</v>
      </c>
      <c r="E3637" t="s">
        <v>27</v>
      </c>
      <c r="F3637">
        <v>0.08</v>
      </c>
      <c r="G3637">
        <v>1</v>
      </c>
      <c r="H3637" s="1">
        <v>41536</v>
      </c>
      <c r="I3637" s="1" t="str">
        <f t="shared" si="169"/>
        <v xml:space="preserve"> Sep</v>
      </c>
      <c r="J3637">
        <v>8000</v>
      </c>
      <c r="K3637" t="s">
        <v>47</v>
      </c>
      <c r="L3637">
        <v>10</v>
      </c>
      <c r="M3637">
        <v>0.39</v>
      </c>
      <c r="N3637" t="s">
        <v>29</v>
      </c>
      <c r="O3637" t="s">
        <v>30</v>
      </c>
      <c r="P3637" t="s">
        <v>1818</v>
      </c>
      <c r="Q3637" t="s">
        <v>67</v>
      </c>
      <c r="R3637">
        <v>-26.8065</v>
      </c>
      <c r="S3637" t="s">
        <v>33</v>
      </c>
      <c r="T3637">
        <v>1084</v>
      </c>
      <c r="U3637">
        <v>149.25</v>
      </c>
      <c r="V3637" s="1">
        <v>41538</v>
      </c>
      <c r="W3637" t="s">
        <v>34</v>
      </c>
      <c r="X3637">
        <v>8.4</v>
      </c>
      <c r="Y3637" t="s">
        <v>136</v>
      </c>
      <c r="Z3637">
        <v>15.01</v>
      </c>
      <c r="AA3637">
        <v>10528</v>
      </c>
      <c r="AB3637">
        <f t="shared" si="170"/>
        <v>150.1</v>
      </c>
      <c r="AC3637">
        <f t="shared" si="171"/>
        <v>138.09199999999998</v>
      </c>
    </row>
    <row r="3638" spans="1:29" x14ac:dyDescent="0.25">
      <c r="A3638" t="s">
        <v>2326</v>
      </c>
      <c r="B3638">
        <v>50</v>
      </c>
      <c r="C3638" t="str">
        <f t="shared" si="168"/>
        <v>Senior</v>
      </c>
      <c r="D3638" t="s">
        <v>2327</v>
      </c>
      <c r="E3638" t="s">
        <v>27</v>
      </c>
      <c r="F3638">
        <v>0.04</v>
      </c>
      <c r="G3638">
        <v>1</v>
      </c>
      <c r="H3638" s="1">
        <v>41536</v>
      </c>
      <c r="I3638" s="1" t="str">
        <f t="shared" si="169"/>
        <v xml:space="preserve"> Sep</v>
      </c>
      <c r="J3638">
        <v>8000</v>
      </c>
      <c r="K3638" t="s">
        <v>47</v>
      </c>
      <c r="L3638">
        <v>1</v>
      </c>
      <c r="M3638">
        <v>0.39</v>
      </c>
      <c r="N3638" t="s">
        <v>29</v>
      </c>
      <c r="O3638" t="s">
        <v>30</v>
      </c>
      <c r="P3638" t="s">
        <v>3164</v>
      </c>
      <c r="Q3638" t="s">
        <v>67</v>
      </c>
      <c r="R3638">
        <v>-7.6130000000000004</v>
      </c>
      <c r="S3638" t="s">
        <v>33</v>
      </c>
      <c r="T3638">
        <v>1085</v>
      </c>
      <c r="U3638">
        <v>10.14</v>
      </c>
      <c r="V3638" s="1">
        <v>41538</v>
      </c>
      <c r="W3638" t="s">
        <v>34</v>
      </c>
      <c r="X3638">
        <v>5.24</v>
      </c>
      <c r="Y3638" t="s">
        <v>136</v>
      </c>
      <c r="Z3638">
        <v>4.82</v>
      </c>
      <c r="AA3638">
        <v>10528</v>
      </c>
      <c r="AB3638">
        <f t="shared" si="170"/>
        <v>4.82</v>
      </c>
      <c r="AC3638">
        <f t="shared" si="171"/>
        <v>4.6272000000000002</v>
      </c>
    </row>
    <row r="3639" spans="1:29" x14ac:dyDescent="0.25">
      <c r="A3639" t="s">
        <v>2953</v>
      </c>
      <c r="B3639">
        <v>50</v>
      </c>
      <c r="C3639" t="str">
        <f t="shared" si="168"/>
        <v>Senior</v>
      </c>
      <c r="D3639" t="s">
        <v>2081</v>
      </c>
      <c r="E3639" t="s">
        <v>27</v>
      </c>
      <c r="F3639">
        <v>0.03</v>
      </c>
      <c r="G3639">
        <v>1</v>
      </c>
      <c r="H3639" s="1">
        <v>41536</v>
      </c>
      <c r="I3639" s="1" t="str">
        <f t="shared" si="169"/>
        <v xml:space="preserve"> Sep</v>
      </c>
      <c r="J3639">
        <v>21249</v>
      </c>
      <c r="K3639" t="s">
        <v>47</v>
      </c>
      <c r="L3639">
        <v>7</v>
      </c>
      <c r="M3639">
        <v>0.6</v>
      </c>
      <c r="N3639" t="s">
        <v>96</v>
      </c>
      <c r="O3639" t="s">
        <v>30</v>
      </c>
      <c r="P3639" t="s">
        <v>639</v>
      </c>
      <c r="Q3639" t="s">
        <v>105</v>
      </c>
      <c r="R3639">
        <v>-522.995</v>
      </c>
      <c r="S3639" t="s">
        <v>33</v>
      </c>
      <c r="T3639">
        <v>2933</v>
      </c>
      <c r="U3639">
        <v>1260.2014999999999</v>
      </c>
      <c r="V3639" s="1">
        <v>41538</v>
      </c>
      <c r="W3639" t="s">
        <v>34</v>
      </c>
      <c r="X3639">
        <v>8.99</v>
      </c>
      <c r="Y3639" t="s">
        <v>43</v>
      </c>
      <c r="Z3639">
        <v>205.99</v>
      </c>
      <c r="AA3639">
        <v>21128</v>
      </c>
      <c r="AB3639">
        <f t="shared" si="170"/>
        <v>1441.93</v>
      </c>
      <c r="AC3639">
        <f t="shared" si="171"/>
        <v>1398.6721</v>
      </c>
    </row>
    <row r="3640" spans="1:29" x14ac:dyDescent="0.25">
      <c r="A3640" t="s">
        <v>71</v>
      </c>
      <c r="B3640">
        <v>50</v>
      </c>
      <c r="C3640" t="str">
        <f t="shared" si="168"/>
        <v>Senior</v>
      </c>
      <c r="D3640" t="s">
        <v>72</v>
      </c>
      <c r="E3640" t="s">
        <v>38</v>
      </c>
      <c r="F3640">
        <v>0.01</v>
      </c>
      <c r="G3640">
        <v>1</v>
      </c>
      <c r="H3640" s="1">
        <v>41536</v>
      </c>
      <c r="I3640" s="1" t="str">
        <f t="shared" si="169"/>
        <v xml:space="preserve"> Sep</v>
      </c>
      <c r="J3640">
        <v>45863</v>
      </c>
      <c r="K3640" t="s">
        <v>47</v>
      </c>
      <c r="L3640">
        <v>5</v>
      </c>
      <c r="M3640">
        <v>0.6</v>
      </c>
      <c r="N3640" t="s">
        <v>96</v>
      </c>
      <c r="O3640" t="s">
        <v>30</v>
      </c>
      <c r="P3640">
        <v>688</v>
      </c>
      <c r="Q3640" t="s">
        <v>105</v>
      </c>
      <c r="R3640">
        <v>-653.48800000000006</v>
      </c>
      <c r="S3640" t="s">
        <v>76</v>
      </c>
      <c r="T3640">
        <v>6447</v>
      </c>
      <c r="U3640">
        <v>845.61400000000003</v>
      </c>
      <c r="V3640" s="1">
        <v>41540</v>
      </c>
      <c r="W3640" t="s">
        <v>42</v>
      </c>
      <c r="X3640">
        <v>4.2</v>
      </c>
      <c r="Y3640" t="s">
        <v>77</v>
      </c>
      <c r="Z3640">
        <v>195.99</v>
      </c>
      <c r="AA3640">
        <v>36869</v>
      </c>
      <c r="AB3640">
        <f t="shared" si="170"/>
        <v>979.95</v>
      </c>
      <c r="AC3640">
        <f t="shared" si="171"/>
        <v>970.15050000000008</v>
      </c>
    </row>
    <row r="3641" spans="1:29" x14ac:dyDescent="0.25">
      <c r="A3641" t="s">
        <v>85</v>
      </c>
      <c r="B3641">
        <v>50</v>
      </c>
      <c r="C3641" t="str">
        <f t="shared" si="168"/>
        <v>Senior</v>
      </c>
      <c r="D3641" t="s">
        <v>2844</v>
      </c>
      <c r="E3641" t="s">
        <v>46</v>
      </c>
      <c r="F3641">
        <v>0.1</v>
      </c>
      <c r="G3641">
        <v>1</v>
      </c>
      <c r="H3641" s="1">
        <v>41537</v>
      </c>
      <c r="I3641" s="1" t="str">
        <f t="shared" si="169"/>
        <v xml:space="preserve"> Sep</v>
      </c>
      <c r="J3641">
        <v>23906</v>
      </c>
      <c r="K3641" t="s">
        <v>58</v>
      </c>
      <c r="L3641">
        <v>37</v>
      </c>
      <c r="M3641">
        <v>0.57999999999999996</v>
      </c>
      <c r="N3641" t="s">
        <v>29</v>
      </c>
      <c r="O3641" t="s">
        <v>30</v>
      </c>
      <c r="P3641" t="s">
        <v>2725</v>
      </c>
      <c r="Q3641" t="s">
        <v>214</v>
      </c>
      <c r="R3641">
        <v>-11.88</v>
      </c>
      <c r="S3641" t="s">
        <v>52</v>
      </c>
      <c r="T3641">
        <v>3340</v>
      </c>
      <c r="U3641">
        <v>321.02</v>
      </c>
      <c r="V3641" s="1">
        <v>41538</v>
      </c>
      <c r="W3641" t="s">
        <v>42</v>
      </c>
      <c r="X3641">
        <v>3.5</v>
      </c>
      <c r="Y3641" t="s">
        <v>89</v>
      </c>
      <c r="Z3641">
        <v>8.67</v>
      </c>
      <c r="AA3641">
        <v>97035</v>
      </c>
      <c r="AB3641">
        <f t="shared" si="170"/>
        <v>320.79000000000002</v>
      </c>
      <c r="AC3641">
        <f t="shared" si="171"/>
        <v>288.71100000000001</v>
      </c>
    </row>
    <row r="3642" spans="1:29" x14ac:dyDescent="0.25">
      <c r="A3642" t="s">
        <v>2774</v>
      </c>
      <c r="B3642">
        <v>50</v>
      </c>
      <c r="C3642" t="str">
        <f t="shared" si="168"/>
        <v>Senior</v>
      </c>
      <c r="D3642" t="s">
        <v>1882</v>
      </c>
      <c r="E3642" t="s">
        <v>57</v>
      </c>
      <c r="F3642">
        <v>0.04</v>
      </c>
      <c r="G3642">
        <v>1</v>
      </c>
      <c r="H3642" s="1">
        <v>41537</v>
      </c>
      <c r="I3642" s="1" t="str">
        <f t="shared" si="169"/>
        <v xml:space="preserve"> Sep</v>
      </c>
      <c r="J3642">
        <v>46725</v>
      </c>
      <c r="K3642" t="s">
        <v>39</v>
      </c>
      <c r="L3642">
        <v>8</v>
      </c>
      <c r="M3642">
        <v>0.57999999999999996</v>
      </c>
      <c r="N3642" t="s">
        <v>29</v>
      </c>
      <c r="O3642" t="s">
        <v>30</v>
      </c>
      <c r="P3642" t="s">
        <v>2507</v>
      </c>
      <c r="Q3642" t="s">
        <v>32</v>
      </c>
      <c r="R3642">
        <v>-24.86</v>
      </c>
      <c r="S3642" t="s">
        <v>33</v>
      </c>
      <c r="T3642">
        <v>6571</v>
      </c>
      <c r="U3642">
        <v>137.41999999999999</v>
      </c>
      <c r="V3642" s="1">
        <v>41538</v>
      </c>
      <c r="W3642" t="s">
        <v>34</v>
      </c>
      <c r="X3642">
        <v>6.25</v>
      </c>
      <c r="Y3642" t="s">
        <v>136</v>
      </c>
      <c r="Z3642">
        <v>16.91</v>
      </c>
      <c r="AA3642">
        <v>11580</v>
      </c>
      <c r="AB3642">
        <f t="shared" si="170"/>
        <v>135.28</v>
      </c>
      <c r="AC3642">
        <f t="shared" si="171"/>
        <v>129.86879999999999</v>
      </c>
    </row>
    <row r="3643" spans="1:29" x14ac:dyDescent="0.25">
      <c r="A3643" t="s">
        <v>2477</v>
      </c>
      <c r="B3643">
        <v>50</v>
      </c>
      <c r="C3643" t="str">
        <f t="shared" si="168"/>
        <v>Senior</v>
      </c>
      <c r="D3643" t="s">
        <v>3165</v>
      </c>
      <c r="E3643" t="s">
        <v>38</v>
      </c>
      <c r="F3643">
        <v>0.05</v>
      </c>
      <c r="G3643">
        <v>1</v>
      </c>
      <c r="H3643" s="1">
        <v>41537</v>
      </c>
      <c r="I3643" s="1" t="str">
        <f t="shared" si="169"/>
        <v xml:space="preserve"> Sep</v>
      </c>
      <c r="J3643">
        <v>14529</v>
      </c>
      <c r="K3643" t="s">
        <v>47</v>
      </c>
      <c r="L3643">
        <v>42</v>
      </c>
      <c r="M3643">
        <v>0.51</v>
      </c>
      <c r="N3643" t="s">
        <v>48</v>
      </c>
      <c r="O3643" t="s">
        <v>59</v>
      </c>
      <c r="P3643" t="s">
        <v>1891</v>
      </c>
      <c r="Q3643" t="s">
        <v>82</v>
      </c>
      <c r="R3643">
        <v>24.87</v>
      </c>
      <c r="S3643" t="s">
        <v>68</v>
      </c>
      <c r="T3643">
        <v>2038</v>
      </c>
      <c r="U3643">
        <v>208.78</v>
      </c>
      <c r="V3643" s="1">
        <v>41539</v>
      </c>
      <c r="W3643" t="s">
        <v>34</v>
      </c>
      <c r="X3643">
        <v>2.0299999999999998</v>
      </c>
      <c r="Y3643" t="s">
        <v>246</v>
      </c>
      <c r="Z3643">
        <v>5.08</v>
      </c>
      <c r="AA3643">
        <v>48021</v>
      </c>
      <c r="AB3643">
        <f t="shared" si="170"/>
        <v>213.36</v>
      </c>
      <c r="AC3643">
        <f t="shared" si="171"/>
        <v>202.69200000000001</v>
      </c>
    </row>
    <row r="3644" spans="1:29" x14ac:dyDescent="0.25">
      <c r="A3644" t="s">
        <v>2774</v>
      </c>
      <c r="B3644">
        <v>50</v>
      </c>
      <c r="C3644" t="str">
        <f t="shared" si="168"/>
        <v>Senior</v>
      </c>
      <c r="D3644" t="s">
        <v>1882</v>
      </c>
      <c r="E3644" t="s">
        <v>57</v>
      </c>
      <c r="F3644">
        <v>0.03</v>
      </c>
      <c r="G3644">
        <v>1</v>
      </c>
      <c r="H3644" s="1">
        <v>41537</v>
      </c>
      <c r="I3644" s="1" t="str">
        <f t="shared" si="169"/>
        <v xml:space="preserve"> Sep</v>
      </c>
      <c r="J3644">
        <v>46725</v>
      </c>
      <c r="K3644" t="s">
        <v>39</v>
      </c>
      <c r="L3644">
        <v>13</v>
      </c>
      <c r="M3644">
        <v>0.55000000000000004</v>
      </c>
      <c r="N3644" t="s">
        <v>29</v>
      </c>
      <c r="O3644" t="s">
        <v>59</v>
      </c>
      <c r="P3644" t="s">
        <v>1846</v>
      </c>
      <c r="Q3644" t="s">
        <v>88</v>
      </c>
      <c r="R3644">
        <v>10.96</v>
      </c>
      <c r="S3644" t="s">
        <v>33</v>
      </c>
      <c r="T3644">
        <v>6570</v>
      </c>
      <c r="U3644">
        <v>80</v>
      </c>
      <c r="V3644" s="1">
        <v>41539</v>
      </c>
      <c r="W3644" t="s">
        <v>34</v>
      </c>
      <c r="X3644">
        <v>1.2</v>
      </c>
      <c r="Y3644" t="s">
        <v>136</v>
      </c>
      <c r="Z3644">
        <v>5.84</v>
      </c>
      <c r="AA3644">
        <v>11580</v>
      </c>
      <c r="AB3644">
        <f t="shared" si="170"/>
        <v>75.92</v>
      </c>
      <c r="AC3644">
        <f t="shared" si="171"/>
        <v>73.642399999999995</v>
      </c>
    </row>
    <row r="3645" spans="1:29" x14ac:dyDescent="0.25">
      <c r="A3645" t="s">
        <v>226</v>
      </c>
      <c r="B3645">
        <v>50</v>
      </c>
      <c r="C3645" t="str">
        <f t="shared" si="168"/>
        <v>Senior</v>
      </c>
      <c r="D3645" t="s">
        <v>1011</v>
      </c>
      <c r="E3645" t="s">
        <v>46</v>
      </c>
      <c r="F3645">
        <v>0.01</v>
      </c>
      <c r="G3645">
        <v>1</v>
      </c>
      <c r="H3645" s="1">
        <v>41537</v>
      </c>
      <c r="I3645" s="1" t="str">
        <f t="shared" si="169"/>
        <v xml:space="preserve"> Sep</v>
      </c>
      <c r="J3645">
        <v>41574</v>
      </c>
      <c r="K3645" t="s">
        <v>28</v>
      </c>
      <c r="L3645">
        <v>23</v>
      </c>
      <c r="M3645">
        <v>0.6</v>
      </c>
      <c r="N3645" t="s">
        <v>29</v>
      </c>
      <c r="O3645" t="s">
        <v>139</v>
      </c>
      <c r="P3645" t="s">
        <v>1070</v>
      </c>
      <c r="Q3645" t="s">
        <v>88</v>
      </c>
      <c r="R3645">
        <v>-38.94</v>
      </c>
      <c r="S3645" t="s">
        <v>52</v>
      </c>
      <c r="T3645">
        <v>5859</v>
      </c>
      <c r="U3645">
        <v>283.82</v>
      </c>
      <c r="V3645" s="1">
        <v>41539</v>
      </c>
      <c r="W3645" t="s">
        <v>34</v>
      </c>
      <c r="X3645">
        <v>5.81</v>
      </c>
      <c r="Y3645" t="s">
        <v>54</v>
      </c>
      <c r="Z3645">
        <v>11.97</v>
      </c>
      <c r="AA3645">
        <v>95020</v>
      </c>
      <c r="AB3645">
        <f t="shared" si="170"/>
        <v>275.31</v>
      </c>
      <c r="AC3645">
        <f t="shared" si="171"/>
        <v>272.55689999999998</v>
      </c>
    </row>
    <row r="3646" spans="1:29" x14ac:dyDescent="0.25">
      <c r="A3646" t="s">
        <v>2477</v>
      </c>
      <c r="B3646">
        <v>50</v>
      </c>
      <c r="C3646" t="str">
        <f t="shared" si="168"/>
        <v>Senior</v>
      </c>
      <c r="D3646" t="s">
        <v>3165</v>
      </c>
      <c r="E3646" t="s">
        <v>38</v>
      </c>
      <c r="F3646">
        <v>0.1</v>
      </c>
      <c r="G3646">
        <v>1</v>
      </c>
      <c r="H3646" s="1">
        <v>41537</v>
      </c>
      <c r="I3646" s="1" t="str">
        <f t="shared" si="169"/>
        <v xml:space="preserve"> Sep</v>
      </c>
      <c r="J3646">
        <v>14529</v>
      </c>
      <c r="K3646" t="s">
        <v>47</v>
      </c>
      <c r="L3646">
        <v>44</v>
      </c>
      <c r="M3646">
        <v>0.66</v>
      </c>
      <c r="N3646" t="s">
        <v>48</v>
      </c>
      <c r="O3646" t="s">
        <v>49</v>
      </c>
      <c r="P3646" t="s">
        <v>1317</v>
      </c>
      <c r="Q3646" t="s">
        <v>51</v>
      </c>
      <c r="R3646">
        <v>-821.87</v>
      </c>
      <c r="S3646" t="s">
        <v>68</v>
      </c>
      <c r="T3646">
        <v>2037</v>
      </c>
      <c r="U3646">
        <v>3819.42</v>
      </c>
      <c r="V3646" s="1">
        <v>41541</v>
      </c>
      <c r="W3646" t="s">
        <v>53</v>
      </c>
      <c r="X3646">
        <v>42</v>
      </c>
      <c r="Y3646" t="s">
        <v>246</v>
      </c>
      <c r="Z3646">
        <v>89.99</v>
      </c>
      <c r="AA3646">
        <v>48021</v>
      </c>
      <c r="AB3646">
        <f t="shared" si="170"/>
        <v>3959.56</v>
      </c>
      <c r="AC3646">
        <f t="shared" si="171"/>
        <v>3563.6039999999998</v>
      </c>
    </row>
    <row r="3647" spans="1:29" x14ac:dyDescent="0.25">
      <c r="A3647" t="s">
        <v>1623</v>
      </c>
      <c r="B3647">
        <v>50</v>
      </c>
      <c r="C3647" t="str">
        <f t="shared" si="168"/>
        <v>Senior</v>
      </c>
      <c r="D3647" t="s">
        <v>1277</v>
      </c>
      <c r="E3647" t="s">
        <v>38</v>
      </c>
      <c r="F3647">
        <v>0.01</v>
      </c>
      <c r="G3647">
        <v>1</v>
      </c>
      <c r="H3647" s="1">
        <v>41537</v>
      </c>
      <c r="I3647" s="1" t="str">
        <f t="shared" si="169"/>
        <v xml:space="preserve"> Sep</v>
      </c>
      <c r="J3647">
        <v>27745</v>
      </c>
      <c r="K3647" t="s">
        <v>47</v>
      </c>
      <c r="L3647">
        <v>41</v>
      </c>
      <c r="M3647">
        <v>0.71</v>
      </c>
      <c r="N3647" t="s">
        <v>48</v>
      </c>
      <c r="O3647" t="s">
        <v>73</v>
      </c>
      <c r="P3647" t="s">
        <v>595</v>
      </c>
      <c r="Q3647" t="s">
        <v>75</v>
      </c>
      <c r="R3647">
        <v>-1704.89</v>
      </c>
      <c r="S3647" t="s">
        <v>52</v>
      </c>
      <c r="T3647">
        <v>3883</v>
      </c>
      <c r="U3647">
        <v>6126.93</v>
      </c>
      <c r="V3647" s="1">
        <v>41541</v>
      </c>
      <c r="W3647" t="s">
        <v>53</v>
      </c>
      <c r="X3647">
        <v>80.2</v>
      </c>
      <c r="Y3647" t="s">
        <v>54</v>
      </c>
      <c r="Z3647">
        <v>146.05000000000001</v>
      </c>
      <c r="AA3647">
        <v>93635</v>
      </c>
      <c r="AB3647">
        <f t="shared" si="170"/>
        <v>5988.05</v>
      </c>
      <c r="AC3647">
        <f t="shared" si="171"/>
        <v>5928.1695</v>
      </c>
    </row>
    <row r="3648" spans="1:29" x14ac:dyDescent="0.25">
      <c r="A3648" t="s">
        <v>3022</v>
      </c>
      <c r="B3648">
        <v>50</v>
      </c>
      <c r="C3648" t="str">
        <f t="shared" si="168"/>
        <v>Senior</v>
      </c>
      <c r="D3648" t="s">
        <v>2591</v>
      </c>
      <c r="E3648" t="s">
        <v>27</v>
      </c>
      <c r="F3648">
        <v>0.09</v>
      </c>
      <c r="G3648">
        <v>1</v>
      </c>
      <c r="H3648" s="1">
        <v>41538</v>
      </c>
      <c r="I3648" s="1" t="str">
        <f t="shared" si="169"/>
        <v xml:space="preserve"> Sep</v>
      </c>
      <c r="J3648">
        <v>17286</v>
      </c>
      <c r="K3648" t="s">
        <v>28</v>
      </c>
      <c r="L3648">
        <v>7</v>
      </c>
      <c r="M3648">
        <v>0.77</v>
      </c>
      <c r="N3648" t="s">
        <v>48</v>
      </c>
      <c r="O3648" t="s">
        <v>49</v>
      </c>
      <c r="P3648" t="s">
        <v>689</v>
      </c>
      <c r="Q3648" t="s">
        <v>51</v>
      </c>
      <c r="R3648">
        <v>-541.87</v>
      </c>
      <c r="S3648" t="s">
        <v>68</v>
      </c>
      <c r="T3648">
        <v>2384</v>
      </c>
      <c r="U3648">
        <v>1810.67</v>
      </c>
      <c r="V3648" s="1">
        <v>41539</v>
      </c>
      <c r="W3648" t="s">
        <v>53</v>
      </c>
      <c r="X3648">
        <v>50</v>
      </c>
      <c r="Y3648" t="s">
        <v>149</v>
      </c>
      <c r="Z3648">
        <v>270.98</v>
      </c>
      <c r="AA3648">
        <v>60035</v>
      </c>
      <c r="AB3648">
        <f t="shared" si="170"/>
        <v>1896.8600000000001</v>
      </c>
      <c r="AC3648">
        <f t="shared" si="171"/>
        <v>1726.1426000000001</v>
      </c>
    </row>
    <row r="3649" spans="1:29" x14ac:dyDescent="0.25">
      <c r="A3649" t="s">
        <v>2257</v>
      </c>
      <c r="B3649">
        <v>50</v>
      </c>
      <c r="C3649" t="str">
        <f t="shared" si="168"/>
        <v>Senior</v>
      </c>
      <c r="D3649" t="s">
        <v>1703</v>
      </c>
      <c r="E3649" t="s">
        <v>27</v>
      </c>
      <c r="F3649">
        <v>0.08</v>
      </c>
      <c r="G3649">
        <v>1</v>
      </c>
      <c r="H3649" s="1">
        <v>41538</v>
      </c>
      <c r="I3649" s="1" t="str">
        <f t="shared" si="169"/>
        <v xml:space="preserve"> Sep</v>
      </c>
      <c r="J3649">
        <v>11780</v>
      </c>
      <c r="K3649" t="s">
        <v>58</v>
      </c>
      <c r="L3649">
        <v>7</v>
      </c>
      <c r="M3649">
        <v>0.35</v>
      </c>
      <c r="N3649" t="s">
        <v>29</v>
      </c>
      <c r="O3649" t="s">
        <v>30</v>
      </c>
      <c r="P3649" t="s">
        <v>716</v>
      </c>
      <c r="Q3649" t="s">
        <v>61</v>
      </c>
      <c r="R3649">
        <v>-16.46</v>
      </c>
      <c r="S3649" t="s">
        <v>52</v>
      </c>
      <c r="T3649">
        <v>1630</v>
      </c>
      <c r="U3649">
        <v>54.23</v>
      </c>
      <c r="V3649" s="1">
        <v>41539</v>
      </c>
      <c r="W3649" t="s">
        <v>34</v>
      </c>
      <c r="X3649">
        <v>5.47</v>
      </c>
      <c r="Y3649" t="s">
        <v>54</v>
      </c>
      <c r="Z3649">
        <v>7.28</v>
      </c>
      <c r="AA3649">
        <v>94513</v>
      </c>
      <c r="AB3649">
        <f t="shared" si="170"/>
        <v>50.96</v>
      </c>
      <c r="AC3649">
        <f t="shared" si="171"/>
        <v>46.883200000000002</v>
      </c>
    </row>
    <row r="3650" spans="1:29" x14ac:dyDescent="0.25">
      <c r="A3650" t="s">
        <v>2012</v>
      </c>
      <c r="B3650">
        <v>50</v>
      </c>
      <c r="C3650" t="str">
        <f t="shared" si="168"/>
        <v>Senior</v>
      </c>
      <c r="D3650" t="s">
        <v>683</v>
      </c>
      <c r="E3650" t="s">
        <v>46</v>
      </c>
      <c r="F3650">
        <v>0.01</v>
      </c>
      <c r="G3650">
        <v>1</v>
      </c>
      <c r="H3650" s="1">
        <v>41538</v>
      </c>
      <c r="I3650" s="1" t="str">
        <f t="shared" si="169"/>
        <v xml:space="preserve"> Sep</v>
      </c>
      <c r="J3650">
        <v>35652</v>
      </c>
      <c r="K3650" t="s">
        <v>47</v>
      </c>
      <c r="L3650">
        <v>21</v>
      </c>
      <c r="M3650">
        <v>0.6</v>
      </c>
      <c r="N3650" t="s">
        <v>48</v>
      </c>
      <c r="O3650" t="s">
        <v>73</v>
      </c>
      <c r="P3650" t="s">
        <v>3166</v>
      </c>
      <c r="Q3650" t="s">
        <v>154</v>
      </c>
      <c r="R3650">
        <v>226.63</v>
      </c>
      <c r="S3650" t="s">
        <v>52</v>
      </c>
      <c r="T3650">
        <v>5003</v>
      </c>
      <c r="U3650">
        <v>2251.56</v>
      </c>
      <c r="V3650" s="1">
        <v>41540</v>
      </c>
      <c r="W3650" t="s">
        <v>53</v>
      </c>
      <c r="X3650">
        <v>26.22</v>
      </c>
      <c r="Y3650" t="s">
        <v>89</v>
      </c>
      <c r="Z3650">
        <v>100.98</v>
      </c>
      <c r="AA3650">
        <v>97071</v>
      </c>
      <c r="AB3650">
        <f t="shared" si="170"/>
        <v>2120.58</v>
      </c>
      <c r="AC3650">
        <f t="shared" si="171"/>
        <v>2099.3741999999997</v>
      </c>
    </row>
    <row r="3651" spans="1:29" x14ac:dyDescent="0.25">
      <c r="A3651" t="s">
        <v>865</v>
      </c>
      <c r="B3651">
        <v>50</v>
      </c>
      <c r="C3651" t="str">
        <f t="shared" si="168"/>
        <v>Senior</v>
      </c>
      <c r="D3651" t="s">
        <v>3167</v>
      </c>
      <c r="E3651" t="s">
        <v>46</v>
      </c>
      <c r="F3651">
        <v>0</v>
      </c>
      <c r="G3651">
        <v>1</v>
      </c>
      <c r="H3651" s="1">
        <v>41538</v>
      </c>
      <c r="I3651" s="1" t="str">
        <f t="shared" si="169"/>
        <v xml:space="preserve"> Sep</v>
      </c>
      <c r="J3651">
        <v>25056</v>
      </c>
      <c r="K3651" t="s">
        <v>39</v>
      </c>
      <c r="L3651">
        <v>41</v>
      </c>
      <c r="M3651">
        <v>0.37</v>
      </c>
      <c r="N3651" t="s">
        <v>29</v>
      </c>
      <c r="O3651" t="s">
        <v>30</v>
      </c>
      <c r="P3651" t="s">
        <v>712</v>
      </c>
      <c r="Q3651" t="s">
        <v>61</v>
      </c>
      <c r="R3651">
        <v>-151.93</v>
      </c>
      <c r="S3651" t="s">
        <v>68</v>
      </c>
      <c r="T3651">
        <v>3516</v>
      </c>
      <c r="U3651">
        <v>295.12</v>
      </c>
      <c r="V3651" s="1">
        <v>41540</v>
      </c>
      <c r="W3651" t="s">
        <v>34</v>
      </c>
      <c r="X3651">
        <v>8.19</v>
      </c>
      <c r="Y3651" t="s">
        <v>239</v>
      </c>
      <c r="Z3651">
        <v>6.48</v>
      </c>
      <c r="AA3651">
        <v>53150</v>
      </c>
      <c r="AB3651">
        <f t="shared" si="170"/>
        <v>265.68</v>
      </c>
      <c r="AC3651">
        <f t="shared" si="171"/>
        <v>265.68</v>
      </c>
    </row>
    <row r="3652" spans="1:29" x14ac:dyDescent="0.25">
      <c r="A3652" t="s">
        <v>785</v>
      </c>
      <c r="B3652">
        <v>50</v>
      </c>
      <c r="C3652" t="str">
        <f t="shared" si="168"/>
        <v>Senior</v>
      </c>
      <c r="D3652" t="s">
        <v>786</v>
      </c>
      <c r="E3652" t="s">
        <v>38</v>
      </c>
      <c r="F3652">
        <v>0.08</v>
      </c>
      <c r="G3652">
        <v>1</v>
      </c>
      <c r="H3652" s="1">
        <v>41538</v>
      </c>
      <c r="I3652" s="1" t="str">
        <f t="shared" si="169"/>
        <v xml:space="preserve"> Sep</v>
      </c>
      <c r="J3652">
        <v>45957</v>
      </c>
      <c r="K3652" t="s">
        <v>58</v>
      </c>
      <c r="L3652">
        <v>19</v>
      </c>
      <c r="M3652">
        <v>0.36</v>
      </c>
      <c r="N3652" t="s">
        <v>29</v>
      </c>
      <c r="O3652" t="s">
        <v>59</v>
      </c>
      <c r="P3652" t="s">
        <v>135</v>
      </c>
      <c r="Q3652" t="s">
        <v>61</v>
      </c>
      <c r="R3652">
        <v>-30.92</v>
      </c>
      <c r="S3652" t="s">
        <v>68</v>
      </c>
      <c r="T3652">
        <v>6451</v>
      </c>
      <c r="U3652">
        <v>147.38999999999999</v>
      </c>
      <c r="V3652" s="1">
        <v>41540</v>
      </c>
      <c r="W3652" t="s">
        <v>34</v>
      </c>
      <c r="X3652">
        <v>5.83</v>
      </c>
      <c r="Y3652" t="s">
        <v>149</v>
      </c>
      <c r="Z3652">
        <v>7.64</v>
      </c>
      <c r="AA3652">
        <v>60432</v>
      </c>
      <c r="AB3652">
        <f t="shared" si="170"/>
        <v>145.16</v>
      </c>
      <c r="AC3652">
        <f t="shared" si="171"/>
        <v>133.5472</v>
      </c>
    </row>
    <row r="3653" spans="1:29" x14ac:dyDescent="0.25">
      <c r="A3653" t="s">
        <v>785</v>
      </c>
      <c r="B3653">
        <v>50</v>
      </c>
      <c r="C3653" t="str">
        <f t="shared" si="168"/>
        <v>Senior</v>
      </c>
      <c r="D3653" t="s">
        <v>786</v>
      </c>
      <c r="E3653" t="s">
        <v>38</v>
      </c>
      <c r="F3653">
        <v>0.06</v>
      </c>
      <c r="G3653">
        <v>1</v>
      </c>
      <c r="H3653" s="1">
        <v>41538</v>
      </c>
      <c r="I3653" s="1" t="str">
        <f t="shared" si="169"/>
        <v xml:space="preserve"> Sep</v>
      </c>
      <c r="J3653">
        <v>45957</v>
      </c>
      <c r="K3653" t="s">
        <v>58</v>
      </c>
      <c r="L3653">
        <v>20</v>
      </c>
      <c r="M3653">
        <v>0.51</v>
      </c>
      <c r="N3653" t="s">
        <v>96</v>
      </c>
      <c r="O3653" t="s">
        <v>139</v>
      </c>
      <c r="P3653" t="s">
        <v>285</v>
      </c>
      <c r="Q3653" t="s">
        <v>102</v>
      </c>
      <c r="R3653">
        <v>162.83000000000001</v>
      </c>
      <c r="S3653" t="s">
        <v>68</v>
      </c>
      <c r="T3653">
        <v>6450</v>
      </c>
      <c r="U3653">
        <v>759.84</v>
      </c>
      <c r="V3653" s="1">
        <v>41540</v>
      </c>
      <c r="W3653" t="s">
        <v>34</v>
      </c>
      <c r="X3653">
        <v>1.99</v>
      </c>
      <c r="Y3653" t="s">
        <v>149</v>
      </c>
      <c r="Z3653">
        <v>39.24</v>
      </c>
      <c r="AA3653">
        <v>60432</v>
      </c>
      <c r="AB3653">
        <f t="shared" si="170"/>
        <v>784.80000000000007</v>
      </c>
      <c r="AC3653">
        <f t="shared" si="171"/>
        <v>737.7120000000001</v>
      </c>
    </row>
    <row r="3654" spans="1:29" x14ac:dyDescent="0.25">
      <c r="A3654" t="s">
        <v>236</v>
      </c>
      <c r="B3654">
        <v>50</v>
      </c>
      <c r="C3654" t="str">
        <f t="shared" si="168"/>
        <v>Senior</v>
      </c>
      <c r="D3654" t="s">
        <v>1040</v>
      </c>
      <c r="E3654" t="s">
        <v>57</v>
      </c>
      <c r="F3654">
        <v>0.08</v>
      </c>
      <c r="G3654">
        <v>1</v>
      </c>
      <c r="H3654" s="1">
        <v>41538</v>
      </c>
      <c r="I3654" s="1" t="str">
        <f t="shared" si="169"/>
        <v xml:space="preserve"> Sep</v>
      </c>
      <c r="J3654">
        <v>30851</v>
      </c>
      <c r="K3654" t="s">
        <v>47</v>
      </c>
      <c r="L3654">
        <v>16</v>
      </c>
      <c r="M3654">
        <v>0.59</v>
      </c>
      <c r="N3654" t="s">
        <v>29</v>
      </c>
      <c r="O3654" t="s">
        <v>139</v>
      </c>
      <c r="P3654" t="s">
        <v>994</v>
      </c>
      <c r="Q3654" t="s">
        <v>88</v>
      </c>
      <c r="R3654">
        <v>-52.14</v>
      </c>
      <c r="S3654" t="s">
        <v>76</v>
      </c>
      <c r="T3654">
        <v>4328</v>
      </c>
      <c r="U3654">
        <v>336.29</v>
      </c>
      <c r="V3654" s="1">
        <v>41542</v>
      </c>
      <c r="W3654" t="s">
        <v>34</v>
      </c>
      <c r="X3654">
        <v>8.99</v>
      </c>
      <c r="Y3654" t="s">
        <v>77</v>
      </c>
      <c r="Z3654">
        <v>21.38</v>
      </c>
      <c r="AA3654">
        <v>35756</v>
      </c>
      <c r="AB3654">
        <f t="shared" si="170"/>
        <v>342.08</v>
      </c>
      <c r="AC3654">
        <f t="shared" si="171"/>
        <v>314.71359999999999</v>
      </c>
    </row>
    <row r="3655" spans="1:29" x14ac:dyDescent="0.25">
      <c r="A3655" t="s">
        <v>3030</v>
      </c>
      <c r="B3655">
        <v>50</v>
      </c>
      <c r="C3655" t="str">
        <f t="shared" si="168"/>
        <v>Senior</v>
      </c>
      <c r="D3655" t="s">
        <v>3014</v>
      </c>
      <c r="E3655" t="s">
        <v>27</v>
      </c>
      <c r="F3655">
        <v>0.08</v>
      </c>
      <c r="G3655">
        <v>1</v>
      </c>
      <c r="H3655" s="1">
        <v>41539</v>
      </c>
      <c r="I3655" s="1" t="str">
        <f t="shared" si="169"/>
        <v xml:space="preserve"> Sep</v>
      </c>
      <c r="J3655">
        <v>1863</v>
      </c>
      <c r="K3655" t="s">
        <v>39</v>
      </c>
      <c r="L3655">
        <v>26</v>
      </c>
      <c r="M3655">
        <v>0.56999999999999995</v>
      </c>
      <c r="N3655" t="s">
        <v>48</v>
      </c>
      <c r="O3655" t="s">
        <v>49</v>
      </c>
      <c r="P3655" t="s">
        <v>2415</v>
      </c>
      <c r="Q3655" t="s">
        <v>51</v>
      </c>
      <c r="R3655">
        <v>-1131.5999999999999</v>
      </c>
      <c r="S3655" t="s">
        <v>52</v>
      </c>
      <c r="T3655">
        <v>271</v>
      </c>
      <c r="U3655">
        <v>2415.38</v>
      </c>
      <c r="V3655" s="1">
        <v>41540</v>
      </c>
      <c r="W3655" t="s">
        <v>53</v>
      </c>
      <c r="X3655">
        <v>74.349999999999994</v>
      </c>
      <c r="Y3655" t="s">
        <v>320</v>
      </c>
      <c r="Z3655">
        <v>95.95</v>
      </c>
      <c r="AA3655">
        <v>83686</v>
      </c>
      <c r="AB3655">
        <f t="shared" si="170"/>
        <v>2494.7000000000003</v>
      </c>
      <c r="AC3655">
        <f t="shared" si="171"/>
        <v>2295.1240000000003</v>
      </c>
    </row>
    <row r="3656" spans="1:29" x14ac:dyDescent="0.25">
      <c r="A3656" t="s">
        <v>1170</v>
      </c>
      <c r="B3656">
        <v>50</v>
      </c>
      <c r="C3656" t="str">
        <f t="shared" si="168"/>
        <v>Senior</v>
      </c>
      <c r="D3656" t="s">
        <v>1171</v>
      </c>
      <c r="E3656" t="s">
        <v>27</v>
      </c>
      <c r="F3656">
        <v>0.03</v>
      </c>
      <c r="G3656">
        <v>1</v>
      </c>
      <c r="H3656" s="1">
        <v>41539</v>
      </c>
      <c r="I3656" s="1" t="str">
        <f t="shared" si="169"/>
        <v xml:space="preserve"> Sep</v>
      </c>
      <c r="J3656">
        <v>17988</v>
      </c>
      <c r="K3656" t="s">
        <v>47</v>
      </c>
      <c r="L3656">
        <v>46</v>
      </c>
      <c r="M3656">
        <v>0.56000000000000005</v>
      </c>
      <c r="N3656" t="s">
        <v>96</v>
      </c>
      <c r="O3656" t="s">
        <v>30</v>
      </c>
      <c r="P3656">
        <v>5180</v>
      </c>
      <c r="Q3656" t="s">
        <v>105</v>
      </c>
      <c r="R3656">
        <v>618.06600000000003</v>
      </c>
      <c r="S3656" t="s">
        <v>76</v>
      </c>
      <c r="T3656">
        <v>2477</v>
      </c>
      <c r="U3656">
        <v>2660.6104999999998</v>
      </c>
      <c r="V3656" s="1">
        <v>41541</v>
      </c>
      <c r="W3656" t="s">
        <v>34</v>
      </c>
      <c r="X3656">
        <v>8.99</v>
      </c>
      <c r="Y3656" t="s">
        <v>685</v>
      </c>
      <c r="Z3656">
        <v>65.989999999999995</v>
      </c>
      <c r="AA3656">
        <v>28227</v>
      </c>
      <c r="AB3656">
        <f t="shared" si="170"/>
        <v>3035.54</v>
      </c>
      <c r="AC3656">
        <f t="shared" si="171"/>
        <v>2944.4737999999998</v>
      </c>
    </row>
    <row r="3657" spans="1:29" x14ac:dyDescent="0.25">
      <c r="A3657" t="s">
        <v>3074</v>
      </c>
      <c r="B3657">
        <v>50</v>
      </c>
      <c r="C3657" t="str">
        <f t="shared" si="168"/>
        <v>Senior</v>
      </c>
      <c r="D3657" t="s">
        <v>364</v>
      </c>
      <c r="E3657" t="s">
        <v>38</v>
      </c>
      <c r="F3657">
        <v>0.04</v>
      </c>
      <c r="G3657">
        <v>1</v>
      </c>
      <c r="H3657" s="1">
        <v>41539</v>
      </c>
      <c r="I3657" s="1" t="str">
        <f t="shared" si="169"/>
        <v xml:space="preserve"> Sep</v>
      </c>
      <c r="J3657">
        <v>42565</v>
      </c>
      <c r="K3657" t="s">
        <v>47</v>
      </c>
      <c r="L3657">
        <v>33</v>
      </c>
      <c r="M3657">
        <v>0.39</v>
      </c>
      <c r="N3657" t="s">
        <v>29</v>
      </c>
      <c r="O3657" t="s">
        <v>30</v>
      </c>
      <c r="P3657" t="s">
        <v>2691</v>
      </c>
      <c r="Q3657" t="s">
        <v>67</v>
      </c>
      <c r="R3657">
        <v>47.523499999999999</v>
      </c>
      <c r="S3657" t="s">
        <v>76</v>
      </c>
      <c r="T3657">
        <v>6010</v>
      </c>
      <c r="U3657">
        <v>283.8</v>
      </c>
      <c r="V3657" s="1">
        <v>41546</v>
      </c>
      <c r="W3657" t="s">
        <v>34</v>
      </c>
      <c r="X3657">
        <v>2.99</v>
      </c>
      <c r="Y3657" t="s">
        <v>366</v>
      </c>
      <c r="Z3657">
        <v>8.69</v>
      </c>
      <c r="AA3657">
        <v>72903</v>
      </c>
      <c r="AB3657">
        <f t="shared" si="170"/>
        <v>286.77</v>
      </c>
      <c r="AC3657">
        <f t="shared" si="171"/>
        <v>275.29919999999998</v>
      </c>
    </row>
    <row r="3658" spans="1:29" x14ac:dyDescent="0.25">
      <c r="A3658" t="s">
        <v>914</v>
      </c>
      <c r="B3658">
        <v>50</v>
      </c>
      <c r="C3658" t="str">
        <f t="shared" ref="C3658:C3721" si="172">IF(B3658&gt;=50, "Senior", IF(B3658&gt;=20, "Adult", "Teenager"))</f>
        <v>Senior</v>
      </c>
      <c r="D3658" t="s">
        <v>915</v>
      </c>
      <c r="E3658" t="s">
        <v>27</v>
      </c>
      <c r="F3658">
        <v>0.1</v>
      </c>
      <c r="G3658">
        <v>1</v>
      </c>
      <c r="H3658" s="1">
        <v>41540</v>
      </c>
      <c r="I3658" s="1" t="str">
        <f t="shared" ref="I3658:I3721" si="173">TEXT(H3658," MMM")</f>
        <v xml:space="preserve"> Sep</v>
      </c>
      <c r="J3658">
        <v>29504</v>
      </c>
      <c r="K3658" t="s">
        <v>39</v>
      </c>
      <c r="L3658">
        <v>34</v>
      </c>
      <c r="M3658">
        <v>0.36</v>
      </c>
      <c r="N3658" t="s">
        <v>29</v>
      </c>
      <c r="O3658" t="s">
        <v>30</v>
      </c>
      <c r="P3658" t="s">
        <v>2565</v>
      </c>
      <c r="Q3658" t="s">
        <v>61</v>
      </c>
      <c r="R3658">
        <v>208.4</v>
      </c>
      <c r="S3658" t="s">
        <v>76</v>
      </c>
      <c r="T3658">
        <v>4158</v>
      </c>
      <c r="U3658">
        <v>1211.18</v>
      </c>
      <c r="V3658" s="1">
        <v>41540</v>
      </c>
      <c r="W3658" t="s">
        <v>34</v>
      </c>
      <c r="X3658">
        <v>13.26</v>
      </c>
      <c r="Y3658" t="s">
        <v>162</v>
      </c>
      <c r="Z3658">
        <v>38.76</v>
      </c>
      <c r="AA3658">
        <v>22980</v>
      </c>
      <c r="AB3658">
        <f t="shared" ref="AB3658:AB3721" si="174">Z3658*L3658</f>
        <v>1317.84</v>
      </c>
      <c r="AC3658">
        <f t="shared" ref="AC3658:AC3721" si="175">AB3658-AB3658*F3658</f>
        <v>1186.056</v>
      </c>
    </row>
    <row r="3659" spans="1:29" x14ac:dyDescent="0.25">
      <c r="A3659" t="s">
        <v>541</v>
      </c>
      <c r="B3659">
        <v>50</v>
      </c>
      <c r="C3659" t="str">
        <f t="shared" si="172"/>
        <v>Senior</v>
      </c>
      <c r="D3659" t="s">
        <v>542</v>
      </c>
      <c r="E3659" t="s">
        <v>57</v>
      </c>
      <c r="F3659">
        <v>0.08</v>
      </c>
      <c r="G3659">
        <v>1</v>
      </c>
      <c r="H3659" s="1">
        <v>41540</v>
      </c>
      <c r="I3659" s="1" t="str">
        <f t="shared" si="173"/>
        <v xml:space="preserve"> Sep</v>
      </c>
      <c r="J3659">
        <v>41351</v>
      </c>
      <c r="K3659" t="s">
        <v>39</v>
      </c>
      <c r="L3659">
        <v>48</v>
      </c>
      <c r="M3659">
        <v>0.56000000000000005</v>
      </c>
      <c r="N3659" t="s">
        <v>96</v>
      </c>
      <c r="O3659" t="s">
        <v>30</v>
      </c>
      <c r="P3659" t="s">
        <v>686</v>
      </c>
      <c r="Q3659" t="s">
        <v>105</v>
      </c>
      <c r="R3659">
        <v>2461.3110000000001</v>
      </c>
      <c r="S3659" t="s">
        <v>76</v>
      </c>
      <c r="T3659">
        <v>5830</v>
      </c>
      <c r="U3659">
        <v>8273.2795000000006</v>
      </c>
      <c r="V3659" s="1">
        <v>41541</v>
      </c>
      <c r="W3659" t="s">
        <v>34</v>
      </c>
      <c r="X3659">
        <v>8.99</v>
      </c>
      <c r="Y3659" t="s">
        <v>162</v>
      </c>
      <c r="Z3659">
        <v>205.99</v>
      </c>
      <c r="AA3659">
        <v>23320</v>
      </c>
      <c r="AB3659">
        <f t="shared" si="174"/>
        <v>9887.52</v>
      </c>
      <c r="AC3659">
        <f t="shared" si="175"/>
        <v>9096.5184000000008</v>
      </c>
    </row>
    <row r="3660" spans="1:29" x14ac:dyDescent="0.25">
      <c r="A3660" t="s">
        <v>1315</v>
      </c>
      <c r="B3660">
        <v>50</v>
      </c>
      <c r="C3660" t="str">
        <f t="shared" si="172"/>
        <v>Senior</v>
      </c>
      <c r="D3660" t="s">
        <v>1316</v>
      </c>
      <c r="E3660" t="s">
        <v>46</v>
      </c>
      <c r="F3660">
        <v>0</v>
      </c>
      <c r="G3660">
        <v>1</v>
      </c>
      <c r="H3660" s="1">
        <v>41540</v>
      </c>
      <c r="I3660" s="1" t="str">
        <f t="shared" si="173"/>
        <v xml:space="preserve"> Sep</v>
      </c>
      <c r="J3660">
        <v>32455</v>
      </c>
      <c r="K3660" t="s">
        <v>28</v>
      </c>
      <c r="L3660">
        <v>43</v>
      </c>
      <c r="M3660">
        <v>0.52</v>
      </c>
      <c r="N3660" t="s">
        <v>96</v>
      </c>
      <c r="O3660" t="s">
        <v>30</v>
      </c>
      <c r="P3660" t="s">
        <v>941</v>
      </c>
      <c r="Q3660" t="s">
        <v>102</v>
      </c>
      <c r="R3660">
        <v>1025.23</v>
      </c>
      <c r="S3660" t="s">
        <v>76</v>
      </c>
      <c r="T3660">
        <v>4565</v>
      </c>
      <c r="U3660">
        <v>4620.53</v>
      </c>
      <c r="V3660" s="1">
        <v>41541</v>
      </c>
      <c r="W3660" t="s">
        <v>34</v>
      </c>
      <c r="X3660">
        <v>19.989999999999998</v>
      </c>
      <c r="Y3660" t="s">
        <v>638</v>
      </c>
      <c r="Z3660">
        <v>99.99</v>
      </c>
      <c r="AA3660">
        <v>30318</v>
      </c>
      <c r="AB3660">
        <f t="shared" si="174"/>
        <v>4299.57</v>
      </c>
      <c r="AC3660">
        <f t="shared" si="175"/>
        <v>4299.57</v>
      </c>
    </row>
    <row r="3661" spans="1:29" x14ac:dyDescent="0.25">
      <c r="A3661" t="s">
        <v>914</v>
      </c>
      <c r="B3661">
        <v>50</v>
      </c>
      <c r="C3661" t="str">
        <f t="shared" si="172"/>
        <v>Senior</v>
      </c>
      <c r="D3661" t="s">
        <v>915</v>
      </c>
      <c r="E3661" t="s">
        <v>27</v>
      </c>
      <c r="F3661">
        <v>0.04</v>
      </c>
      <c r="G3661">
        <v>1</v>
      </c>
      <c r="H3661" s="1">
        <v>41540</v>
      </c>
      <c r="I3661" s="1" t="str">
        <f t="shared" si="173"/>
        <v xml:space="preserve"> Sep</v>
      </c>
      <c r="J3661">
        <v>29504</v>
      </c>
      <c r="K3661" t="s">
        <v>39</v>
      </c>
      <c r="L3661">
        <v>20</v>
      </c>
      <c r="N3661" t="s">
        <v>48</v>
      </c>
      <c r="O3661" t="s">
        <v>73</v>
      </c>
      <c r="P3661" t="s">
        <v>2082</v>
      </c>
      <c r="Q3661" t="s">
        <v>154</v>
      </c>
      <c r="R3661">
        <v>25.32</v>
      </c>
      <c r="S3661" t="s">
        <v>76</v>
      </c>
      <c r="T3661">
        <v>4157</v>
      </c>
      <c r="U3661">
        <v>1485.06</v>
      </c>
      <c r="V3661" s="1">
        <v>41542</v>
      </c>
      <c r="W3661" t="s">
        <v>53</v>
      </c>
      <c r="X3661">
        <v>26.85</v>
      </c>
      <c r="Y3661" t="s">
        <v>162</v>
      </c>
      <c r="Z3661">
        <v>70.98</v>
      </c>
      <c r="AA3661">
        <v>22980</v>
      </c>
      <c r="AB3661">
        <f t="shared" si="174"/>
        <v>1419.6000000000001</v>
      </c>
      <c r="AC3661">
        <f t="shared" si="175"/>
        <v>1362.816</v>
      </c>
    </row>
    <row r="3662" spans="1:29" x14ac:dyDescent="0.25">
      <c r="A3662" t="s">
        <v>2191</v>
      </c>
      <c r="B3662">
        <v>50</v>
      </c>
      <c r="C3662" t="str">
        <f t="shared" si="172"/>
        <v>Senior</v>
      </c>
      <c r="D3662" t="s">
        <v>2343</v>
      </c>
      <c r="E3662" t="s">
        <v>27</v>
      </c>
      <c r="F3662">
        <v>0.05</v>
      </c>
      <c r="G3662">
        <v>1</v>
      </c>
      <c r="H3662" s="1">
        <v>41540</v>
      </c>
      <c r="I3662" s="1" t="str">
        <f t="shared" si="173"/>
        <v xml:space="preserve"> Sep</v>
      </c>
      <c r="J3662">
        <v>36773</v>
      </c>
      <c r="K3662" t="s">
        <v>39</v>
      </c>
      <c r="L3662">
        <v>24</v>
      </c>
      <c r="M3662">
        <v>0.38</v>
      </c>
      <c r="N3662" t="s">
        <v>29</v>
      </c>
      <c r="O3662" t="s">
        <v>30</v>
      </c>
      <c r="P3662" t="s">
        <v>2641</v>
      </c>
      <c r="Q3662" t="s">
        <v>267</v>
      </c>
      <c r="R3662">
        <v>994.68</v>
      </c>
      <c r="S3662" t="s">
        <v>52</v>
      </c>
      <c r="T3662">
        <v>5169</v>
      </c>
      <c r="U3662">
        <v>2048.7800000000002</v>
      </c>
      <c r="V3662" s="1">
        <v>41542</v>
      </c>
      <c r="W3662" t="s">
        <v>34</v>
      </c>
      <c r="X3662">
        <v>5.01</v>
      </c>
      <c r="Y3662" t="s">
        <v>320</v>
      </c>
      <c r="Z3662">
        <v>83.98</v>
      </c>
      <c r="AA3662">
        <v>83843</v>
      </c>
      <c r="AB3662">
        <f t="shared" si="174"/>
        <v>2015.52</v>
      </c>
      <c r="AC3662">
        <f t="shared" si="175"/>
        <v>1914.7439999999999</v>
      </c>
    </row>
    <row r="3663" spans="1:29" x14ac:dyDescent="0.25">
      <c r="A3663" t="s">
        <v>3168</v>
      </c>
      <c r="B3663">
        <v>50</v>
      </c>
      <c r="C3663" t="str">
        <f t="shared" si="172"/>
        <v>Senior</v>
      </c>
      <c r="D3663" t="s">
        <v>2291</v>
      </c>
      <c r="E3663" t="s">
        <v>46</v>
      </c>
      <c r="F3663">
        <v>0.08</v>
      </c>
      <c r="G3663">
        <v>1</v>
      </c>
      <c r="H3663" s="1">
        <v>41540</v>
      </c>
      <c r="I3663" s="1" t="str">
        <f t="shared" si="173"/>
        <v xml:space="preserve"> Sep</v>
      </c>
      <c r="J3663">
        <v>2631</v>
      </c>
      <c r="K3663" t="s">
        <v>47</v>
      </c>
      <c r="L3663">
        <v>27</v>
      </c>
      <c r="M3663">
        <v>0.55000000000000004</v>
      </c>
      <c r="N3663" t="s">
        <v>96</v>
      </c>
      <c r="O3663" t="s">
        <v>139</v>
      </c>
      <c r="P3663" t="s">
        <v>3169</v>
      </c>
      <c r="Q3663" t="s">
        <v>102</v>
      </c>
      <c r="R3663">
        <v>252.66</v>
      </c>
      <c r="S3663" t="s">
        <v>68</v>
      </c>
      <c r="T3663">
        <v>381</v>
      </c>
      <c r="U3663">
        <v>1078.49</v>
      </c>
      <c r="V3663" s="1">
        <v>41542</v>
      </c>
      <c r="W3663" t="s">
        <v>34</v>
      </c>
      <c r="X3663">
        <v>1.99</v>
      </c>
      <c r="Y3663" t="s">
        <v>149</v>
      </c>
      <c r="Z3663">
        <v>40.96</v>
      </c>
      <c r="AA3663">
        <v>60478</v>
      </c>
      <c r="AB3663">
        <f t="shared" si="174"/>
        <v>1105.92</v>
      </c>
      <c r="AC3663">
        <f t="shared" si="175"/>
        <v>1017.4464</v>
      </c>
    </row>
    <row r="3664" spans="1:29" x14ac:dyDescent="0.25">
      <c r="A3664" t="s">
        <v>858</v>
      </c>
      <c r="B3664">
        <v>50</v>
      </c>
      <c r="C3664" t="str">
        <f t="shared" si="172"/>
        <v>Senior</v>
      </c>
      <c r="D3664" t="s">
        <v>859</v>
      </c>
      <c r="E3664" t="s">
        <v>46</v>
      </c>
      <c r="F3664">
        <v>0.08</v>
      </c>
      <c r="G3664">
        <v>1</v>
      </c>
      <c r="H3664" s="1">
        <v>41540</v>
      </c>
      <c r="I3664" s="1" t="str">
        <f t="shared" si="173"/>
        <v xml:space="preserve"> Sep</v>
      </c>
      <c r="J3664">
        <v>33763</v>
      </c>
      <c r="K3664" t="s">
        <v>39</v>
      </c>
      <c r="L3664">
        <v>23</v>
      </c>
      <c r="M3664">
        <v>0.36</v>
      </c>
      <c r="N3664" t="s">
        <v>96</v>
      </c>
      <c r="O3664" t="s">
        <v>40</v>
      </c>
      <c r="P3664" t="s">
        <v>833</v>
      </c>
      <c r="Q3664" t="s">
        <v>192</v>
      </c>
      <c r="R3664">
        <v>-234.79</v>
      </c>
      <c r="S3664" t="s">
        <v>68</v>
      </c>
      <c r="T3664">
        <v>4748</v>
      </c>
      <c r="U3664">
        <v>10791.38</v>
      </c>
      <c r="V3664" s="1">
        <v>41542</v>
      </c>
      <c r="W3664" t="s">
        <v>34</v>
      </c>
      <c r="X3664">
        <v>24.49</v>
      </c>
      <c r="Y3664" t="s">
        <v>416</v>
      </c>
      <c r="Z3664">
        <v>499.99</v>
      </c>
      <c r="AA3664">
        <v>46324</v>
      </c>
      <c r="AB3664">
        <f t="shared" si="174"/>
        <v>11499.77</v>
      </c>
      <c r="AC3664">
        <f t="shared" si="175"/>
        <v>10579.788400000001</v>
      </c>
    </row>
    <row r="3665" spans="1:29" x14ac:dyDescent="0.25">
      <c r="A3665" t="s">
        <v>1290</v>
      </c>
      <c r="B3665">
        <v>50</v>
      </c>
      <c r="C3665" t="str">
        <f t="shared" si="172"/>
        <v>Senior</v>
      </c>
      <c r="D3665" t="s">
        <v>1129</v>
      </c>
      <c r="E3665" t="s">
        <v>46</v>
      </c>
      <c r="F3665">
        <v>0.1</v>
      </c>
      <c r="G3665">
        <v>1</v>
      </c>
      <c r="H3665" s="1">
        <v>41541</v>
      </c>
      <c r="I3665" s="1" t="str">
        <f t="shared" si="173"/>
        <v xml:space="preserve"> Sep</v>
      </c>
      <c r="J3665">
        <v>28832</v>
      </c>
      <c r="K3665" t="s">
        <v>131</v>
      </c>
      <c r="L3665">
        <v>46</v>
      </c>
      <c r="M3665">
        <v>0.4</v>
      </c>
      <c r="N3665" t="s">
        <v>29</v>
      </c>
      <c r="O3665" t="s">
        <v>30</v>
      </c>
      <c r="P3665" t="s">
        <v>2350</v>
      </c>
      <c r="Q3665" t="s">
        <v>267</v>
      </c>
      <c r="R3665">
        <v>91.56</v>
      </c>
      <c r="S3665" t="s">
        <v>52</v>
      </c>
      <c r="T3665">
        <v>4039</v>
      </c>
      <c r="U3665">
        <v>1500.84</v>
      </c>
      <c r="V3665" s="1">
        <v>41542</v>
      </c>
      <c r="W3665" t="s">
        <v>42</v>
      </c>
      <c r="X3665">
        <v>14.72</v>
      </c>
      <c r="Y3665" t="s">
        <v>54</v>
      </c>
      <c r="Z3665">
        <v>35.89</v>
      </c>
      <c r="AA3665">
        <v>91730</v>
      </c>
      <c r="AB3665">
        <f t="shared" si="174"/>
        <v>1650.94</v>
      </c>
      <c r="AC3665">
        <f t="shared" si="175"/>
        <v>1485.846</v>
      </c>
    </row>
    <row r="3666" spans="1:29" x14ac:dyDescent="0.25">
      <c r="A3666" t="s">
        <v>2310</v>
      </c>
      <c r="B3666">
        <v>50</v>
      </c>
      <c r="C3666" t="str">
        <f t="shared" si="172"/>
        <v>Senior</v>
      </c>
      <c r="D3666" t="s">
        <v>1862</v>
      </c>
      <c r="E3666" t="s">
        <v>38</v>
      </c>
      <c r="F3666">
        <v>0.05</v>
      </c>
      <c r="G3666">
        <v>1</v>
      </c>
      <c r="H3666" s="1">
        <v>41541</v>
      </c>
      <c r="I3666" s="1" t="str">
        <f t="shared" si="173"/>
        <v xml:space="preserve"> Sep</v>
      </c>
      <c r="J3666">
        <v>41508</v>
      </c>
      <c r="K3666" t="s">
        <v>28</v>
      </c>
      <c r="L3666">
        <v>39</v>
      </c>
      <c r="M3666">
        <v>0.6</v>
      </c>
      <c r="N3666" t="s">
        <v>48</v>
      </c>
      <c r="O3666" t="s">
        <v>49</v>
      </c>
      <c r="P3666" t="s">
        <v>1979</v>
      </c>
      <c r="Q3666" t="s">
        <v>51</v>
      </c>
      <c r="R3666">
        <v>4822.42</v>
      </c>
      <c r="S3666" t="s">
        <v>33</v>
      </c>
      <c r="T3666">
        <v>5849</v>
      </c>
      <c r="U3666">
        <v>18561.310000000001</v>
      </c>
      <c r="V3666" s="1">
        <v>41543</v>
      </c>
      <c r="W3666" t="s">
        <v>53</v>
      </c>
      <c r="X3666">
        <v>26</v>
      </c>
      <c r="Y3666" t="s">
        <v>208</v>
      </c>
      <c r="Z3666">
        <v>500.98</v>
      </c>
      <c r="AA3666">
        <v>44236</v>
      </c>
      <c r="AB3666">
        <f t="shared" si="174"/>
        <v>19538.22</v>
      </c>
      <c r="AC3666">
        <f t="shared" si="175"/>
        <v>18561.309000000001</v>
      </c>
    </row>
    <row r="3667" spans="1:29" x14ac:dyDescent="0.25">
      <c r="A3667" t="s">
        <v>1372</v>
      </c>
      <c r="B3667">
        <v>50</v>
      </c>
      <c r="C3667" t="str">
        <f t="shared" si="172"/>
        <v>Senior</v>
      </c>
      <c r="D3667" t="s">
        <v>2939</v>
      </c>
      <c r="E3667" t="s">
        <v>46</v>
      </c>
      <c r="F3667">
        <v>0.04</v>
      </c>
      <c r="G3667">
        <v>1</v>
      </c>
      <c r="H3667" s="1">
        <v>41541</v>
      </c>
      <c r="I3667" s="1" t="str">
        <f t="shared" si="173"/>
        <v xml:space="preserve"> Sep</v>
      </c>
      <c r="J3667">
        <v>5543</v>
      </c>
      <c r="K3667" t="s">
        <v>131</v>
      </c>
      <c r="L3667">
        <v>15</v>
      </c>
      <c r="M3667">
        <v>0.56000000000000005</v>
      </c>
      <c r="N3667" t="s">
        <v>29</v>
      </c>
      <c r="O3667" t="s">
        <v>30</v>
      </c>
      <c r="P3667" t="s">
        <v>813</v>
      </c>
      <c r="Q3667" t="s">
        <v>214</v>
      </c>
      <c r="R3667">
        <v>138.46</v>
      </c>
      <c r="S3667" t="s">
        <v>33</v>
      </c>
      <c r="T3667">
        <v>778</v>
      </c>
      <c r="U3667">
        <v>703.54</v>
      </c>
      <c r="V3667" s="1">
        <v>41543</v>
      </c>
      <c r="W3667" t="s">
        <v>34</v>
      </c>
      <c r="X3667">
        <v>3.99</v>
      </c>
      <c r="Y3667" t="s">
        <v>136</v>
      </c>
      <c r="Z3667">
        <v>48.58</v>
      </c>
      <c r="AA3667">
        <v>11746</v>
      </c>
      <c r="AB3667">
        <f t="shared" si="174"/>
        <v>728.69999999999993</v>
      </c>
      <c r="AC3667">
        <f t="shared" si="175"/>
        <v>699.55199999999991</v>
      </c>
    </row>
    <row r="3668" spans="1:29" x14ac:dyDescent="0.25">
      <c r="A3668" t="s">
        <v>2938</v>
      </c>
      <c r="B3668">
        <v>50</v>
      </c>
      <c r="C3668" t="str">
        <f t="shared" si="172"/>
        <v>Senior</v>
      </c>
      <c r="D3668" t="s">
        <v>2939</v>
      </c>
      <c r="E3668" t="s">
        <v>46</v>
      </c>
      <c r="F3668">
        <v>0.02</v>
      </c>
      <c r="G3668">
        <v>1</v>
      </c>
      <c r="H3668" s="1">
        <v>41541</v>
      </c>
      <c r="I3668" s="1" t="str">
        <f t="shared" si="173"/>
        <v xml:space="preserve"> Sep</v>
      </c>
      <c r="J3668">
        <v>5543</v>
      </c>
      <c r="K3668" t="s">
        <v>131</v>
      </c>
      <c r="L3668">
        <v>27</v>
      </c>
      <c r="M3668">
        <v>0.81</v>
      </c>
      <c r="N3668" t="s">
        <v>29</v>
      </c>
      <c r="O3668" t="s">
        <v>59</v>
      </c>
      <c r="P3668" t="s">
        <v>2314</v>
      </c>
      <c r="Q3668" t="s">
        <v>481</v>
      </c>
      <c r="R3668">
        <v>-115.38</v>
      </c>
      <c r="S3668" t="s">
        <v>33</v>
      </c>
      <c r="T3668">
        <v>780</v>
      </c>
      <c r="U3668">
        <v>67.3</v>
      </c>
      <c r="V3668" s="1">
        <v>41543</v>
      </c>
      <c r="W3668" t="s">
        <v>34</v>
      </c>
      <c r="X3668">
        <v>5</v>
      </c>
      <c r="Y3668" t="s">
        <v>136</v>
      </c>
      <c r="Z3668">
        <v>2.1800000000000002</v>
      </c>
      <c r="AA3668">
        <v>11554</v>
      </c>
      <c r="AB3668">
        <f t="shared" si="174"/>
        <v>58.860000000000007</v>
      </c>
      <c r="AC3668">
        <f t="shared" si="175"/>
        <v>57.682800000000007</v>
      </c>
    </row>
    <row r="3669" spans="1:29" x14ac:dyDescent="0.25">
      <c r="A3669" t="s">
        <v>758</v>
      </c>
      <c r="B3669">
        <v>50</v>
      </c>
      <c r="C3669" t="str">
        <f t="shared" si="172"/>
        <v>Senior</v>
      </c>
      <c r="D3669" t="s">
        <v>1129</v>
      </c>
      <c r="E3669" t="s">
        <v>46</v>
      </c>
      <c r="F3669">
        <v>0.03</v>
      </c>
      <c r="G3669">
        <v>1</v>
      </c>
      <c r="H3669" s="1">
        <v>41541</v>
      </c>
      <c r="I3669" s="1" t="str">
        <f t="shared" si="173"/>
        <v xml:space="preserve"> Sep</v>
      </c>
      <c r="J3669">
        <v>28832</v>
      </c>
      <c r="K3669" t="s">
        <v>131</v>
      </c>
      <c r="L3669">
        <v>45</v>
      </c>
      <c r="M3669">
        <v>0.38</v>
      </c>
      <c r="N3669" t="s">
        <v>29</v>
      </c>
      <c r="O3669" t="s">
        <v>30</v>
      </c>
      <c r="P3669" t="s">
        <v>2924</v>
      </c>
      <c r="Q3669" t="s">
        <v>67</v>
      </c>
      <c r="R3669">
        <v>-9.3610000000000007</v>
      </c>
      <c r="S3669" t="s">
        <v>52</v>
      </c>
      <c r="T3669">
        <v>4040</v>
      </c>
      <c r="U3669">
        <v>98.64</v>
      </c>
      <c r="V3669" s="1">
        <v>41543</v>
      </c>
      <c r="W3669" t="s">
        <v>34</v>
      </c>
      <c r="X3669">
        <v>1.49</v>
      </c>
      <c r="Y3669" t="s">
        <v>54</v>
      </c>
      <c r="Z3669">
        <v>2.08</v>
      </c>
      <c r="AA3669">
        <v>92374</v>
      </c>
      <c r="AB3669">
        <f t="shared" si="174"/>
        <v>93.600000000000009</v>
      </c>
      <c r="AC3669">
        <f t="shared" si="175"/>
        <v>90.792000000000002</v>
      </c>
    </row>
    <row r="3670" spans="1:29" x14ac:dyDescent="0.25">
      <c r="A3670" t="s">
        <v>2596</v>
      </c>
      <c r="B3670">
        <v>50</v>
      </c>
      <c r="C3670" t="str">
        <f t="shared" si="172"/>
        <v>Senior</v>
      </c>
      <c r="D3670" t="s">
        <v>1879</v>
      </c>
      <c r="E3670" t="s">
        <v>38</v>
      </c>
      <c r="F3670">
        <v>0.04</v>
      </c>
      <c r="G3670">
        <v>1</v>
      </c>
      <c r="H3670" s="1">
        <v>41541</v>
      </c>
      <c r="I3670" s="1" t="str">
        <f t="shared" si="173"/>
        <v xml:space="preserve"> Sep</v>
      </c>
      <c r="J3670">
        <v>51814</v>
      </c>
      <c r="K3670" t="s">
        <v>58</v>
      </c>
      <c r="L3670">
        <v>13</v>
      </c>
      <c r="M3670">
        <v>0.35</v>
      </c>
      <c r="N3670" t="s">
        <v>29</v>
      </c>
      <c r="O3670" t="s">
        <v>30</v>
      </c>
      <c r="P3670" t="s">
        <v>441</v>
      </c>
      <c r="Q3670" t="s">
        <v>67</v>
      </c>
      <c r="R3670">
        <v>-9.2805</v>
      </c>
      <c r="S3670" t="s">
        <v>68</v>
      </c>
      <c r="T3670">
        <v>7263</v>
      </c>
      <c r="U3670">
        <v>104.51</v>
      </c>
      <c r="V3670" s="1">
        <v>41543</v>
      </c>
      <c r="W3670" t="s">
        <v>34</v>
      </c>
      <c r="X3670">
        <v>4.71</v>
      </c>
      <c r="Y3670" t="s">
        <v>69</v>
      </c>
      <c r="Z3670">
        <v>7.84</v>
      </c>
      <c r="AA3670">
        <v>55016</v>
      </c>
      <c r="AB3670">
        <f t="shared" si="174"/>
        <v>101.92</v>
      </c>
      <c r="AC3670">
        <f t="shared" si="175"/>
        <v>97.843199999999996</v>
      </c>
    </row>
    <row r="3671" spans="1:29" x14ac:dyDescent="0.25">
      <c r="A3671" t="s">
        <v>3170</v>
      </c>
      <c r="B3671">
        <v>50</v>
      </c>
      <c r="C3671" t="str">
        <f t="shared" si="172"/>
        <v>Senior</v>
      </c>
      <c r="D3671" t="s">
        <v>2981</v>
      </c>
      <c r="E3671" t="s">
        <v>38</v>
      </c>
      <c r="F3671">
        <v>0.02</v>
      </c>
      <c r="G3671">
        <v>1</v>
      </c>
      <c r="H3671" s="1">
        <v>41541</v>
      </c>
      <c r="I3671" s="1" t="str">
        <f t="shared" si="173"/>
        <v xml:space="preserve"> Sep</v>
      </c>
      <c r="J3671">
        <v>27654</v>
      </c>
      <c r="K3671" t="s">
        <v>28</v>
      </c>
      <c r="L3671">
        <v>12</v>
      </c>
      <c r="M3671">
        <v>0.36</v>
      </c>
      <c r="N3671" t="s">
        <v>29</v>
      </c>
      <c r="O3671" t="s">
        <v>30</v>
      </c>
      <c r="P3671" t="s">
        <v>396</v>
      </c>
      <c r="Q3671" t="s">
        <v>267</v>
      </c>
      <c r="R3671">
        <v>29.87</v>
      </c>
      <c r="S3671" t="s">
        <v>33</v>
      </c>
      <c r="T3671">
        <v>3872</v>
      </c>
      <c r="U3671">
        <v>94.83</v>
      </c>
      <c r="V3671" s="1">
        <v>41543</v>
      </c>
      <c r="W3671" t="s">
        <v>34</v>
      </c>
      <c r="X3671">
        <v>1.39</v>
      </c>
      <c r="Y3671" t="s">
        <v>208</v>
      </c>
      <c r="Z3671">
        <v>7.64</v>
      </c>
      <c r="AA3671">
        <v>45040</v>
      </c>
      <c r="AB3671">
        <f t="shared" si="174"/>
        <v>91.679999999999993</v>
      </c>
      <c r="AC3671">
        <f t="shared" si="175"/>
        <v>89.846399999999988</v>
      </c>
    </row>
    <row r="3672" spans="1:29" x14ac:dyDescent="0.25">
      <c r="A3672" t="s">
        <v>1534</v>
      </c>
      <c r="B3672">
        <v>50</v>
      </c>
      <c r="C3672" t="str">
        <f t="shared" si="172"/>
        <v>Senior</v>
      </c>
      <c r="D3672" t="s">
        <v>360</v>
      </c>
      <c r="E3672" t="s">
        <v>46</v>
      </c>
      <c r="F3672">
        <v>0.1</v>
      </c>
      <c r="G3672">
        <v>1</v>
      </c>
      <c r="H3672" s="1">
        <v>41541</v>
      </c>
      <c r="I3672" s="1" t="str">
        <f t="shared" si="173"/>
        <v xml:space="preserve"> Sep</v>
      </c>
      <c r="J3672">
        <v>57344</v>
      </c>
      <c r="K3672" t="s">
        <v>28</v>
      </c>
      <c r="L3672">
        <v>47</v>
      </c>
      <c r="M3672">
        <v>0.56000000000000005</v>
      </c>
      <c r="N3672" t="s">
        <v>96</v>
      </c>
      <c r="O3672" t="s">
        <v>80</v>
      </c>
      <c r="P3672" t="s">
        <v>1025</v>
      </c>
      <c r="Q3672" t="s">
        <v>105</v>
      </c>
      <c r="R3672">
        <v>-71.027000000000001</v>
      </c>
      <c r="S3672" t="s">
        <v>68</v>
      </c>
      <c r="T3672">
        <v>8024</v>
      </c>
      <c r="U3672">
        <v>1060.0605</v>
      </c>
      <c r="V3672" s="1">
        <v>41543</v>
      </c>
      <c r="W3672" t="s">
        <v>34</v>
      </c>
      <c r="X3672">
        <v>8.59</v>
      </c>
      <c r="Y3672" t="s">
        <v>149</v>
      </c>
      <c r="Z3672">
        <v>28.99</v>
      </c>
      <c r="AA3672">
        <v>61761</v>
      </c>
      <c r="AB3672">
        <f t="shared" si="174"/>
        <v>1362.53</v>
      </c>
      <c r="AC3672">
        <f t="shared" si="175"/>
        <v>1226.277</v>
      </c>
    </row>
    <row r="3673" spans="1:29" x14ac:dyDescent="0.25">
      <c r="A3673" t="s">
        <v>2938</v>
      </c>
      <c r="B3673">
        <v>50</v>
      </c>
      <c r="C3673" t="str">
        <f t="shared" si="172"/>
        <v>Senior</v>
      </c>
      <c r="D3673" t="s">
        <v>2939</v>
      </c>
      <c r="E3673" t="s">
        <v>46</v>
      </c>
      <c r="F3673">
        <v>0.04</v>
      </c>
      <c r="G3673">
        <v>1</v>
      </c>
      <c r="H3673" s="1">
        <v>41541</v>
      </c>
      <c r="I3673" s="1" t="str">
        <f t="shared" si="173"/>
        <v xml:space="preserve"> Sep</v>
      </c>
      <c r="J3673">
        <v>5543</v>
      </c>
      <c r="K3673" t="s">
        <v>131</v>
      </c>
      <c r="L3673">
        <v>6</v>
      </c>
      <c r="M3673">
        <v>0.38</v>
      </c>
      <c r="N3673" t="s">
        <v>29</v>
      </c>
      <c r="O3673" t="s">
        <v>59</v>
      </c>
      <c r="P3673" t="s">
        <v>2017</v>
      </c>
      <c r="Q3673" t="s">
        <v>61</v>
      </c>
      <c r="R3673">
        <v>11.06</v>
      </c>
      <c r="S3673" t="s">
        <v>33</v>
      </c>
      <c r="T3673">
        <v>779</v>
      </c>
      <c r="U3673">
        <v>65.930000000000007</v>
      </c>
      <c r="V3673" s="1">
        <v>41544</v>
      </c>
      <c r="W3673" t="s">
        <v>34</v>
      </c>
      <c r="X3673">
        <v>1.79</v>
      </c>
      <c r="Y3673" t="s">
        <v>136</v>
      </c>
      <c r="Z3673">
        <v>10.31</v>
      </c>
      <c r="AA3673">
        <v>11554</v>
      </c>
      <c r="AB3673">
        <f t="shared" si="174"/>
        <v>61.86</v>
      </c>
      <c r="AC3673">
        <f t="shared" si="175"/>
        <v>59.385599999999997</v>
      </c>
    </row>
    <row r="3674" spans="1:29" x14ac:dyDescent="0.25">
      <c r="A3674" t="s">
        <v>421</v>
      </c>
      <c r="B3674">
        <v>50</v>
      </c>
      <c r="C3674" t="str">
        <f t="shared" si="172"/>
        <v>Senior</v>
      </c>
      <c r="D3674" t="s">
        <v>350</v>
      </c>
      <c r="E3674" t="s">
        <v>27</v>
      </c>
      <c r="F3674">
        <v>0</v>
      </c>
      <c r="G3674">
        <v>1</v>
      </c>
      <c r="H3674" s="1">
        <v>41541</v>
      </c>
      <c r="I3674" s="1" t="str">
        <f t="shared" si="173"/>
        <v xml:space="preserve"> Sep</v>
      </c>
      <c r="J3674">
        <v>40103</v>
      </c>
      <c r="K3674" t="s">
        <v>39</v>
      </c>
      <c r="L3674">
        <v>7</v>
      </c>
      <c r="M3674">
        <v>0.46</v>
      </c>
      <c r="N3674" t="s">
        <v>29</v>
      </c>
      <c r="O3674" t="s">
        <v>80</v>
      </c>
      <c r="P3674" t="s">
        <v>1364</v>
      </c>
      <c r="Q3674" t="s">
        <v>214</v>
      </c>
      <c r="R3674">
        <v>72.55</v>
      </c>
      <c r="S3674" t="s">
        <v>33</v>
      </c>
      <c r="T3674">
        <v>5672</v>
      </c>
      <c r="U3674">
        <v>353.02</v>
      </c>
      <c r="V3674" s="1">
        <v>41544</v>
      </c>
      <c r="W3674" t="s">
        <v>34</v>
      </c>
      <c r="X3674">
        <v>5.0999999999999996</v>
      </c>
      <c r="Y3674" t="s">
        <v>257</v>
      </c>
      <c r="Z3674">
        <v>46.89</v>
      </c>
      <c r="AA3674">
        <v>5403</v>
      </c>
      <c r="AB3674">
        <f t="shared" si="174"/>
        <v>328.23</v>
      </c>
      <c r="AC3674">
        <f t="shared" si="175"/>
        <v>328.23</v>
      </c>
    </row>
    <row r="3675" spans="1:29" x14ac:dyDescent="0.25">
      <c r="A3675" t="s">
        <v>3171</v>
      </c>
      <c r="B3675">
        <v>50</v>
      </c>
      <c r="C3675" t="str">
        <f t="shared" si="172"/>
        <v>Senior</v>
      </c>
      <c r="D3675" t="s">
        <v>3172</v>
      </c>
      <c r="E3675" t="s">
        <v>57</v>
      </c>
      <c r="F3675">
        <v>7.0000000000000007E-2</v>
      </c>
      <c r="G3675">
        <v>1</v>
      </c>
      <c r="H3675" s="1">
        <v>41542</v>
      </c>
      <c r="I3675" s="1" t="str">
        <f t="shared" si="173"/>
        <v xml:space="preserve"> Sep</v>
      </c>
      <c r="J3675">
        <v>33505</v>
      </c>
      <c r="K3675" t="s">
        <v>47</v>
      </c>
      <c r="L3675">
        <v>35</v>
      </c>
      <c r="M3675">
        <v>0.57999999999999996</v>
      </c>
      <c r="N3675" t="s">
        <v>96</v>
      </c>
      <c r="O3675" t="s">
        <v>30</v>
      </c>
      <c r="P3675">
        <v>3395</v>
      </c>
      <c r="Q3675" t="s">
        <v>105</v>
      </c>
      <c r="R3675">
        <v>310.572</v>
      </c>
      <c r="S3675" t="s">
        <v>68</v>
      </c>
      <c r="T3675">
        <v>4703</v>
      </c>
      <c r="U3675">
        <v>2463.2404999999999</v>
      </c>
      <c r="V3675" s="1">
        <v>41542</v>
      </c>
      <c r="W3675" t="s">
        <v>42</v>
      </c>
      <c r="X3675">
        <v>10.78</v>
      </c>
      <c r="Y3675" t="s">
        <v>128</v>
      </c>
      <c r="Z3675">
        <v>85.99</v>
      </c>
      <c r="AA3675">
        <v>74601</v>
      </c>
      <c r="AB3675">
        <f t="shared" si="174"/>
        <v>3009.6499999999996</v>
      </c>
      <c r="AC3675">
        <f t="shared" si="175"/>
        <v>2798.9744999999998</v>
      </c>
    </row>
    <row r="3676" spans="1:29" x14ac:dyDescent="0.25">
      <c r="A3676" t="s">
        <v>2287</v>
      </c>
      <c r="B3676">
        <v>50</v>
      </c>
      <c r="C3676" t="str">
        <f t="shared" si="172"/>
        <v>Senior</v>
      </c>
      <c r="D3676" t="s">
        <v>1302</v>
      </c>
      <c r="E3676" t="s">
        <v>57</v>
      </c>
      <c r="F3676">
        <v>0.05</v>
      </c>
      <c r="G3676">
        <v>1</v>
      </c>
      <c r="H3676" s="1">
        <v>41542</v>
      </c>
      <c r="I3676" s="1" t="str">
        <f t="shared" si="173"/>
        <v xml:space="preserve"> Sep</v>
      </c>
      <c r="J3676">
        <v>10657</v>
      </c>
      <c r="K3676" t="s">
        <v>131</v>
      </c>
      <c r="L3676">
        <v>8</v>
      </c>
      <c r="M3676">
        <v>0.77</v>
      </c>
      <c r="N3676" t="s">
        <v>48</v>
      </c>
      <c r="O3676" t="s">
        <v>73</v>
      </c>
      <c r="P3676" t="s">
        <v>559</v>
      </c>
      <c r="Q3676" t="s">
        <v>75</v>
      </c>
      <c r="R3676">
        <v>-493.6</v>
      </c>
      <c r="S3676" t="s">
        <v>76</v>
      </c>
      <c r="T3676">
        <v>1476</v>
      </c>
      <c r="U3676">
        <v>1848.52</v>
      </c>
      <c r="V3676" s="1">
        <v>41543</v>
      </c>
      <c r="W3676" t="s">
        <v>53</v>
      </c>
      <c r="X3676">
        <v>69.64</v>
      </c>
      <c r="Y3676" t="s">
        <v>162</v>
      </c>
      <c r="Z3676">
        <v>218.75</v>
      </c>
      <c r="AA3676">
        <v>22003</v>
      </c>
      <c r="AB3676">
        <f t="shared" si="174"/>
        <v>1750</v>
      </c>
      <c r="AC3676">
        <f t="shared" si="175"/>
        <v>1662.5</v>
      </c>
    </row>
    <row r="3677" spans="1:29" x14ac:dyDescent="0.25">
      <c r="A3677" t="s">
        <v>1386</v>
      </c>
      <c r="B3677">
        <v>50</v>
      </c>
      <c r="C3677" t="str">
        <f t="shared" si="172"/>
        <v>Senior</v>
      </c>
      <c r="D3677" t="s">
        <v>2561</v>
      </c>
      <c r="E3677" t="s">
        <v>57</v>
      </c>
      <c r="F3677">
        <v>0.06</v>
      </c>
      <c r="G3677">
        <v>1</v>
      </c>
      <c r="H3677" s="1">
        <v>41542</v>
      </c>
      <c r="I3677" s="1" t="str">
        <f t="shared" si="173"/>
        <v xml:space="preserve"> Sep</v>
      </c>
      <c r="J3677">
        <v>17858</v>
      </c>
      <c r="K3677" t="s">
        <v>131</v>
      </c>
      <c r="L3677">
        <v>46</v>
      </c>
      <c r="M3677">
        <v>0.51</v>
      </c>
      <c r="N3677" t="s">
        <v>48</v>
      </c>
      <c r="O3677" t="s">
        <v>30</v>
      </c>
      <c r="P3677" t="s">
        <v>2894</v>
      </c>
      <c r="Q3677" t="s">
        <v>82</v>
      </c>
      <c r="R3677">
        <v>206.56</v>
      </c>
      <c r="S3677" t="s">
        <v>68</v>
      </c>
      <c r="T3677">
        <v>2457</v>
      </c>
      <c r="U3677">
        <v>1048.3900000000001</v>
      </c>
      <c r="V3677" s="1">
        <v>41543</v>
      </c>
      <c r="W3677" t="s">
        <v>42</v>
      </c>
      <c r="X3677">
        <v>7.58</v>
      </c>
      <c r="Y3677" t="s">
        <v>128</v>
      </c>
      <c r="Z3677">
        <v>22.98</v>
      </c>
      <c r="AA3677">
        <v>74006</v>
      </c>
      <c r="AB3677">
        <f t="shared" si="174"/>
        <v>1057.08</v>
      </c>
      <c r="AC3677">
        <f t="shared" si="175"/>
        <v>993.65519999999992</v>
      </c>
    </row>
    <row r="3678" spans="1:29" x14ac:dyDescent="0.25">
      <c r="A3678" t="s">
        <v>1386</v>
      </c>
      <c r="B3678">
        <v>50</v>
      </c>
      <c r="C3678" t="str">
        <f t="shared" si="172"/>
        <v>Senior</v>
      </c>
      <c r="D3678" t="s">
        <v>2561</v>
      </c>
      <c r="E3678" t="s">
        <v>57</v>
      </c>
      <c r="F3678">
        <v>0</v>
      </c>
      <c r="G3678">
        <v>1</v>
      </c>
      <c r="H3678" s="1">
        <v>41542</v>
      </c>
      <c r="I3678" s="1" t="str">
        <f t="shared" si="173"/>
        <v xml:space="preserve"> Sep</v>
      </c>
      <c r="J3678">
        <v>17858</v>
      </c>
      <c r="K3678" t="s">
        <v>131</v>
      </c>
      <c r="L3678">
        <v>12</v>
      </c>
      <c r="M3678">
        <v>0.79</v>
      </c>
      <c r="N3678" t="s">
        <v>96</v>
      </c>
      <c r="O3678" t="s">
        <v>30</v>
      </c>
      <c r="P3678" t="s">
        <v>1735</v>
      </c>
      <c r="Q3678" t="s">
        <v>102</v>
      </c>
      <c r="R3678">
        <v>-109.91</v>
      </c>
      <c r="S3678" t="s">
        <v>68</v>
      </c>
      <c r="T3678">
        <v>2456</v>
      </c>
      <c r="U3678">
        <v>385.7</v>
      </c>
      <c r="V3678" s="1">
        <v>41543</v>
      </c>
      <c r="W3678" t="s">
        <v>34</v>
      </c>
      <c r="X3678">
        <v>6.5</v>
      </c>
      <c r="Y3678" t="s">
        <v>128</v>
      </c>
      <c r="Z3678">
        <v>30.98</v>
      </c>
      <c r="AA3678">
        <v>74006</v>
      </c>
      <c r="AB3678">
        <f t="shared" si="174"/>
        <v>371.76</v>
      </c>
      <c r="AC3678">
        <f t="shared" si="175"/>
        <v>371.76</v>
      </c>
    </row>
    <row r="3679" spans="1:29" x14ac:dyDescent="0.25">
      <c r="A3679" t="s">
        <v>2756</v>
      </c>
      <c r="B3679">
        <v>50</v>
      </c>
      <c r="C3679" t="str">
        <f t="shared" si="172"/>
        <v>Senior</v>
      </c>
      <c r="D3679" t="s">
        <v>2930</v>
      </c>
      <c r="E3679" t="s">
        <v>38</v>
      </c>
      <c r="F3679">
        <v>0.06</v>
      </c>
      <c r="G3679">
        <v>1</v>
      </c>
      <c r="H3679" s="1">
        <v>41542</v>
      </c>
      <c r="I3679" s="1" t="str">
        <f t="shared" si="173"/>
        <v xml:space="preserve"> Sep</v>
      </c>
      <c r="J3679">
        <v>773</v>
      </c>
      <c r="K3679" t="s">
        <v>131</v>
      </c>
      <c r="L3679">
        <v>38</v>
      </c>
      <c r="M3679">
        <v>0.56000000000000005</v>
      </c>
      <c r="N3679" t="s">
        <v>96</v>
      </c>
      <c r="O3679" t="s">
        <v>30</v>
      </c>
      <c r="P3679" t="s">
        <v>1454</v>
      </c>
      <c r="Q3679" t="s">
        <v>105</v>
      </c>
      <c r="R3679">
        <v>324.92700000000002</v>
      </c>
      <c r="S3679" t="s">
        <v>68</v>
      </c>
      <c r="T3679">
        <v>119</v>
      </c>
      <c r="U3679">
        <v>2071.3395</v>
      </c>
      <c r="V3679" s="1">
        <v>41543</v>
      </c>
      <c r="W3679" t="s">
        <v>34</v>
      </c>
      <c r="X3679">
        <v>8.99</v>
      </c>
      <c r="Y3679" t="s">
        <v>416</v>
      </c>
      <c r="Z3679">
        <v>65.989999999999995</v>
      </c>
      <c r="AA3679">
        <v>46410</v>
      </c>
      <c r="AB3679">
        <f t="shared" si="174"/>
        <v>2507.62</v>
      </c>
      <c r="AC3679">
        <f t="shared" si="175"/>
        <v>2357.1628000000001</v>
      </c>
    </row>
    <row r="3680" spans="1:29" x14ac:dyDescent="0.25">
      <c r="A3680" t="s">
        <v>2287</v>
      </c>
      <c r="B3680">
        <v>50</v>
      </c>
      <c r="C3680" t="str">
        <f t="shared" si="172"/>
        <v>Senior</v>
      </c>
      <c r="D3680" t="s">
        <v>1302</v>
      </c>
      <c r="E3680" t="s">
        <v>57</v>
      </c>
      <c r="F3680">
        <v>7.0000000000000007E-2</v>
      </c>
      <c r="G3680">
        <v>1</v>
      </c>
      <c r="H3680" s="1">
        <v>41542</v>
      </c>
      <c r="I3680" s="1" t="str">
        <f t="shared" si="173"/>
        <v xml:space="preserve"> Sep</v>
      </c>
      <c r="J3680">
        <v>10657</v>
      </c>
      <c r="K3680" t="s">
        <v>131</v>
      </c>
      <c r="L3680">
        <v>44</v>
      </c>
      <c r="M3680">
        <v>0.37</v>
      </c>
      <c r="N3680" t="s">
        <v>29</v>
      </c>
      <c r="O3680" t="s">
        <v>30</v>
      </c>
      <c r="P3680" t="s">
        <v>1393</v>
      </c>
      <c r="Q3680" t="s">
        <v>61</v>
      </c>
      <c r="R3680">
        <v>-102.19</v>
      </c>
      <c r="S3680" t="s">
        <v>76</v>
      </c>
      <c r="T3680">
        <v>1475</v>
      </c>
      <c r="U3680">
        <v>289.94</v>
      </c>
      <c r="V3680" s="1">
        <v>41544</v>
      </c>
      <c r="W3680" t="s">
        <v>34</v>
      </c>
      <c r="X3680">
        <v>6.22</v>
      </c>
      <c r="Y3680" t="s">
        <v>162</v>
      </c>
      <c r="Z3680">
        <v>6.48</v>
      </c>
      <c r="AA3680">
        <v>22003</v>
      </c>
      <c r="AB3680">
        <f t="shared" si="174"/>
        <v>285.12</v>
      </c>
      <c r="AC3680">
        <f t="shared" si="175"/>
        <v>265.16160000000002</v>
      </c>
    </row>
    <row r="3681" spans="1:29" x14ac:dyDescent="0.25">
      <c r="A3681" t="s">
        <v>1386</v>
      </c>
      <c r="B3681">
        <v>50</v>
      </c>
      <c r="C3681" t="str">
        <f t="shared" si="172"/>
        <v>Senior</v>
      </c>
      <c r="D3681" t="s">
        <v>2561</v>
      </c>
      <c r="E3681" t="s">
        <v>57</v>
      </c>
      <c r="F3681">
        <v>0.02</v>
      </c>
      <c r="G3681">
        <v>1</v>
      </c>
      <c r="H3681" s="1">
        <v>41542</v>
      </c>
      <c r="I3681" s="1" t="str">
        <f t="shared" si="173"/>
        <v xml:space="preserve"> Sep</v>
      </c>
      <c r="J3681">
        <v>17858</v>
      </c>
      <c r="K3681" t="s">
        <v>131</v>
      </c>
      <c r="L3681">
        <v>21</v>
      </c>
      <c r="M3681">
        <v>0.52</v>
      </c>
      <c r="N3681" t="s">
        <v>96</v>
      </c>
      <c r="O3681" t="s">
        <v>139</v>
      </c>
      <c r="P3681" t="s">
        <v>819</v>
      </c>
      <c r="Q3681" t="s">
        <v>102</v>
      </c>
      <c r="R3681">
        <v>21.07</v>
      </c>
      <c r="S3681" t="s">
        <v>68</v>
      </c>
      <c r="T3681">
        <v>2455</v>
      </c>
      <c r="U3681">
        <v>187.14</v>
      </c>
      <c r="V3681" s="1">
        <v>41544</v>
      </c>
      <c r="W3681" t="s">
        <v>34</v>
      </c>
      <c r="X3681">
        <v>1.99</v>
      </c>
      <c r="Y3681" t="s">
        <v>128</v>
      </c>
      <c r="Z3681">
        <v>8.33</v>
      </c>
      <c r="AA3681">
        <v>74006</v>
      </c>
      <c r="AB3681">
        <f t="shared" si="174"/>
        <v>174.93</v>
      </c>
      <c r="AC3681">
        <f t="shared" si="175"/>
        <v>171.4314</v>
      </c>
    </row>
    <row r="3682" spans="1:29" x14ac:dyDescent="0.25">
      <c r="A3682" t="s">
        <v>1798</v>
      </c>
      <c r="B3682">
        <v>50</v>
      </c>
      <c r="C3682" t="str">
        <f t="shared" si="172"/>
        <v>Senior</v>
      </c>
      <c r="D3682" t="s">
        <v>1337</v>
      </c>
      <c r="E3682" t="s">
        <v>46</v>
      </c>
      <c r="F3682">
        <v>0.02</v>
      </c>
      <c r="G3682">
        <v>1</v>
      </c>
      <c r="H3682" s="1">
        <v>41542</v>
      </c>
      <c r="I3682" s="1" t="str">
        <f t="shared" si="173"/>
        <v xml:space="preserve"> Sep</v>
      </c>
      <c r="J3682">
        <v>17249</v>
      </c>
      <c r="K3682" t="s">
        <v>47</v>
      </c>
      <c r="L3682">
        <v>37</v>
      </c>
      <c r="M3682">
        <v>0.65</v>
      </c>
      <c r="N3682" t="s">
        <v>96</v>
      </c>
      <c r="O3682" t="s">
        <v>30</v>
      </c>
      <c r="P3682" t="s">
        <v>198</v>
      </c>
      <c r="Q3682" t="s">
        <v>102</v>
      </c>
      <c r="R3682">
        <v>225.28</v>
      </c>
      <c r="S3682" t="s">
        <v>33</v>
      </c>
      <c r="T3682">
        <v>2376</v>
      </c>
      <c r="U3682">
        <v>2911.64</v>
      </c>
      <c r="V3682" s="1">
        <v>41544</v>
      </c>
      <c r="W3682" t="s">
        <v>34</v>
      </c>
      <c r="X3682">
        <v>14.52</v>
      </c>
      <c r="Y3682" t="s">
        <v>208</v>
      </c>
      <c r="Z3682">
        <v>73.98</v>
      </c>
      <c r="AA3682">
        <v>44646</v>
      </c>
      <c r="AB3682">
        <f t="shared" si="174"/>
        <v>2737.26</v>
      </c>
      <c r="AC3682">
        <f t="shared" si="175"/>
        <v>2682.5148000000004</v>
      </c>
    </row>
    <row r="3683" spans="1:29" x14ac:dyDescent="0.25">
      <c r="A3683" t="s">
        <v>3171</v>
      </c>
      <c r="B3683">
        <v>50</v>
      </c>
      <c r="C3683" t="str">
        <f t="shared" si="172"/>
        <v>Senior</v>
      </c>
      <c r="D3683" t="s">
        <v>3172</v>
      </c>
      <c r="E3683" t="s">
        <v>57</v>
      </c>
      <c r="F3683">
        <v>0.09</v>
      </c>
      <c r="G3683">
        <v>1</v>
      </c>
      <c r="H3683" s="1">
        <v>41542</v>
      </c>
      <c r="I3683" s="1" t="str">
        <f t="shared" si="173"/>
        <v xml:space="preserve"> Sep</v>
      </c>
      <c r="J3683">
        <v>33505</v>
      </c>
      <c r="K3683" t="s">
        <v>47</v>
      </c>
      <c r="L3683">
        <v>32</v>
      </c>
      <c r="M3683">
        <v>0.37</v>
      </c>
      <c r="N3683" t="s">
        <v>29</v>
      </c>
      <c r="O3683" t="s">
        <v>59</v>
      </c>
      <c r="P3683" t="s">
        <v>950</v>
      </c>
      <c r="Q3683" t="s">
        <v>61</v>
      </c>
      <c r="R3683">
        <v>20.82</v>
      </c>
      <c r="S3683" t="s">
        <v>68</v>
      </c>
      <c r="T3683">
        <v>4702</v>
      </c>
      <c r="U3683">
        <v>117.78</v>
      </c>
      <c r="V3683" s="1">
        <v>41546</v>
      </c>
      <c r="W3683" t="s">
        <v>34</v>
      </c>
      <c r="X3683">
        <v>1.3</v>
      </c>
      <c r="Y3683" t="s">
        <v>128</v>
      </c>
      <c r="Z3683">
        <v>4</v>
      </c>
      <c r="AA3683">
        <v>74601</v>
      </c>
      <c r="AB3683">
        <f t="shared" si="174"/>
        <v>128</v>
      </c>
      <c r="AC3683">
        <f t="shared" si="175"/>
        <v>116.48</v>
      </c>
    </row>
    <row r="3684" spans="1:29" x14ac:dyDescent="0.25">
      <c r="A3684" t="s">
        <v>1371</v>
      </c>
      <c r="B3684">
        <v>50</v>
      </c>
      <c r="C3684" t="str">
        <f t="shared" si="172"/>
        <v>Senior</v>
      </c>
      <c r="D3684" t="s">
        <v>255</v>
      </c>
      <c r="E3684" t="s">
        <v>27</v>
      </c>
      <c r="F3684">
        <v>0.03</v>
      </c>
      <c r="G3684">
        <v>1</v>
      </c>
      <c r="H3684" s="1">
        <v>41543</v>
      </c>
      <c r="I3684" s="1" t="str">
        <f t="shared" si="173"/>
        <v xml:space="preserve"> Sep</v>
      </c>
      <c r="J3684">
        <v>14950</v>
      </c>
      <c r="K3684" t="s">
        <v>47</v>
      </c>
      <c r="L3684">
        <v>48</v>
      </c>
      <c r="M3684">
        <v>0.6</v>
      </c>
      <c r="N3684" t="s">
        <v>29</v>
      </c>
      <c r="O3684" t="s">
        <v>139</v>
      </c>
      <c r="P3684" t="s">
        <v>1770</v>
      </c>
      <c r="Q3684" t="s">
        <v>88</v>
      </c>
      <c r="R3684">
        <v>63.5</v>
      </c>
      <c r="S3684" t="s">
        <v>52</v>
      </c>
      <c r="T3684">
        <v>2088</v>
      </c>
      <c r="U3684">
        <v>525</v>
      </c>
      <c r="V3684" s="1">
        <v>41543</v>
      </c>
      <c r="W3684" t="s">
        <v>34</v>
      </c>
      <c r="X3684">
        <v>2.89</v>
      </c>
      <c r="Y3684" t="s">
        <v>54</v>
      </c>
      <c r="Z3684">
        <v>10.48</v>
      </c>
      <c r="AA3684">
        <v>94086</v>
      </c>
      <c r="AB3684">
        <f t="shared" si="174"/>
        <v>503.04</v>
      </c>
      <c r="AC3684">
        <f t="shared" si="175"/>
        <v>487.94880000000001</v>
      </c>
    </row>
    <row r="3685" spans="1:29" x14ac:dyDescent="0.25">
      <c r="A3685" t="s">
        <v>2955</v>
      </c>
      <c r="B3685">
        <v>50</v>
      </c>
      <c r="C3685" t="str">
        <f t="shared" si="172"/>
        <v>Senior</v>
      </c>
      <c r="D3685" t="s">
        <v>3173</v>
      </c>
      <c r="E3685" t="s">
        <v>46</v>
      </c>
      <c r="F3685">
        <v>0.1</v>
      </c>
      <c r="G3685">
        <v>1</v>
      </c>
      <c r="H3685" s="1">
        <v>41543</v>
      </c>
      <c r="I3685" s="1" t="str">
        <f t="shared" si="173"/>
        <v xml:space="preserve"> Sep</v>
      </c>
      <c r="J3685">
        <v>39238</v>
      </c>
      <c r="K3685" t="s">
        <v>58</v>
      </c>
      <c r="L3685">
        <v>9</v>
      </c>
      <c r="M3685">
        <v>0.36</v>
      </c>
      <c r="N3685" t="s">
        <v>29</v>
      </c>
      <c r="O3685" t="s">
        <v>30</v>
      </c>
      <c r="P3685" t="s">
        <v>66</v>
      </c>
      <c r="Q3685" t="s">
        <v>67</v>
      </c>
      <c r="R3685">
        <v>112.05549999999999</v>
      </c>
      <c r="S3685" t="s">
        <v>33</v>
      </c>
      <c r="T3685">
        <v>5538</v>
      </c>
      <c r="U3685">
        <v>373.48</v>
      </c>
      <c r="V3685" s="1">
        <v>41544</v>
      </c>
      <c r="W3685" t="s">
        <v>42</v>
      </c>
      <c r="X3685">
        <v>2.99</v>
      </c>
      <c r="Y3685" t="s">
        <v>233</v>
      </c>
      <c r="Z3685">
        <v>40.98</v>
      </c>
      <c r="AA3685">
        <v>8028</v>
      </c>
      <c r="AB3685">
        <f t="shared" si="174"/>
        <v>368.82</v>
      </c>
      <c r="AC3685">
        <f t="shared" si="175"/>
        <v>331.93799999999999</v>
      </c>
    </row>
    <row r="3686" spans="1:29" x14ac:dyDescent="0.25">
      <c r="A3686" t="s">
        <v>288</v>
      </c>
      <c r="B3686">
        <v>50</v>
      </c>
      <c r="C3686" t="str">
        <f t="shared" si="172"/>
        <v>Senior</v>
      </c>
      <c r="D3686" t="s">
        <v>289</v>
      </c>
      <c r="E3686" t="s">
        <v>57</v>
      </c>
      <c r="F3686">
        <v>0.1</v>
      </c>
      <c r="G3686">
        <v>1</v>
      </c>
      <c r="H3686" s="1">
        <v>41543</v>
      </c>
      <c r="I3686" s="1" t="str">
        <f t="shared" si="173"/>
        <v xml:space="preserve"> Sep</v>
      </c>
      <c r="J3686">
        <v>18597</v>
      </c>
      <c r="K3686" t="s">
        <v>131</v>
      </c>
      <c r="L3686">
        <v>37</v>
      </c>
      <c r="M3686">
        <v>0.36</v>
      </c>
      <c r="N3686" t="s">
        <v>29</v>
      </c>
      <c r="O3686" t="s">
        <v>30</v>
      </c>
      <c r="P3686" t="s">
        <v>3174</v>
      </c>
      <c r="Q3686" t="s">
        <v>210</v>
      </c>
      <c r="R3686">
        <v>38.58</v>
      </c>
      <c r="S3686" t="s">
        <v>76</v>
      </c>
      <c r="T3686">
        <v>2580</v>
      </c>
      <c r="U3686">
        <v>101.2</v>
      </c>
      <c r="V3686" s="1">
        <v>41544</v>
      </c>
      <c r="W3686" t="s">
        <v>34</v>
      </c>
      <c r="X3686">
        <v>0.5</v>
      </c>
      <c r="Y3686" t="s">
        <v>291</v>
      </c>
      <c r="Z3686">
        <v>2.88</v>
      </c>
      <c r="AA3686">
        <v>37087</v>
      </c>
      <c r="AB3686">
        <f t="shared" si="174"/>
        <v>106.56</v>
      </c>
      <c r="AC3686">
        <f t="shared" si="175"/>
        <v>95.903999999999996</v>
      </c>
    </row>
    <row r="3687" spans="1:29" x14ac:dyDescent="0.25">
      <c r="A3687" t="s">
        <v>2382</v>
      </c>
      <c r="B3687">
        <v>50</v>
      </c>
      <c r="C3687" t="str">
        <f t="shared" si="172"/>
        <v>Senior</v>
      </c>
      <c r="D3687" t="s">
        <v>2593</v>
      </c>
      <c r="E3687" t="s">
        <v>46</v>
      </c>
      <c r="F3687">
        <v>0.01</v>
      </c>
      <c r="G3687">
        <v>1</v>
      </c>
      <c r="H3687" s="1">
        <v>41543</v>
      </c>
      <c r="I3687" s="1" t="str">
        <f t="shared" si="173"/>
        <v xml:space="preserve"> Sep</v>
      </c>
      <c r="J3687">
        <v>53381</v>
      </c>
      <c r="K3687" t="s">
        <v>58</v>
      </c>
      <c r="L3687">
        <v>26</v>
      </c>
      <c r="M3687">
        <v>0.36</v>
      </c>
      <c r="N3687" t="s">
        <v>29</v>
      </c>
      <c r="O3687" t="s">
        <v>30</v>
      </c>
      <c r="P3687" t="s">
        <v>1776</v>
      </c>
      <c r="Q3687" t="s">
        <v>267</v>
      </c>
      <c r="R3687">
        <v>37.9</v>
      </c>
      <c r="S3687" t="s">
        <v>52</v>
      </c>
      <c r="T3687">
        <v>7477</v>
      </c>
      <c r="U3687">
        <v>287.43</v>
      </c>
      <c r="V3687" s="1">
        <v>41544</v>
      </c>
      <c r="W3687" t="s">
        <v>34</v>
      </c>
      <c r="X3687">
        <v>4.8</v>
      </c>
      <c r="Y3687" t="s">
        <v>54</v>
      </c>
      <c r="Z3687">
        <v>10.98</v>
      </c>
      <c r="AA3687">
        <v>94110</v>
      </c>
      <c r="AB3687">
        <f t="shared" si="174"/>
        <v>285.48</v>
      </c>
      <c r="AC3687">
        <f t="shared" si="175"/>
        <v>282.62520000000001</v>
      </c>
    </row>
    <row r="3688" spans="1:29" x14ac:dyDescent="0.25">
      <c r="A3688" t="s">
        <v>436</v>
      </c>
      <c r="B3688">
        <v>50</v>
      </c>
      <c r="C3688" t="str">
        <f t="shared" si="172"/>
        <v>Senior</v>
      </c>
      <c r="D3688" t="s">
        <v>2963</v>
      </c>
      <c r="E3688" t="s">
        <v>46</v>
      </c>
      <c r="F3688">
        <v>0.1</v>
      </c>
      <c r="G3688">
        <v>1</v>
      </c>
      <c r="H3688" s="1">
        <v>41543</v>
      </c>
      <c r="I3688" s="1" t="str">
        <f t="shared" si="173"/>
        <v xml:space="preserve"> Sep</v>
      </c>
      <c r="J3688">
        <v>37925</v>
      </c>
      <c r="K3688" t="s">
        <v>131</v>
      </c>
      <c r="L3688">
        <v>46</v>
      </c>
      <c r="M3688">
        <v>0.36</v>
      </c>
      <c r="N3688" t="s">
        <v>96</v>
      </c>
      <c r="O3688" t="s">
        <v>49</v>
      </c>
      <c r="P3688" t="s">
        <v>867</v>
      </c>
      <c r="Q3688" t="s">
        <v>98</v>
      </c>
      <c r="R3688">
        <v>1265.82</v>
      </c>
      <c r="S3688" t="s">
        <v>68</v>
      </c>
      <c r="T3688">
        <v>5340</v>
      </c>
      <c r="U3688">
        <v>3780.16</v>
      </c>
      <c r="V3688" s="1">
        <v>41544</v>
      </c>
      <c r="W3688" t="s">
        <v>53</v>
      </c>
      <c r="X3688">
        <v>14</v>
      </c>
      <c r="Y3688" t="s">
        <v>122</v>
      </c>
      <c r="Z3688">
        <v>90.97</v>
      </c>
      <c r="AA3688">
        <v>50315</v>
      </c>
      <c r="AB3688">
        <f t="shared" si="174"/>
        <v>4184.62</v>
      </c>
      <c r="AC3688">
        <f t="shared" si="175"/>
        <v>3766.1579999999999</v>
      </c>
    </row>
    <row r="3689" spans="1:29" x14ac:dyDescent="0.25">
      <c r="A3689" t="s">
        <v>436</v>
      </c>
      <c r="B3689">
        <v>50</v>
      </c>
      <c r="C3689" t="str">
        <f t="shared" si="172"/>
        <v>Senior</v>
      </c>
      <c r="D3689" t="s">
        <v>2963</v>
      </c>
      <c r="E3689" t="s">
        <v>46</v>
      </c>
      <c r="F3689">
        <v>0.05</v>
      </c>
      <c r="G3689">
        <v>1</v>
      </c>
      <c r="H3689" s="1">
        <v>41543</v>
      </c>
      <c r="I3689" s="1" t="str">
        <f t="shared" si="173"/>
        <v xml:space="preserve"> Sep</v>
      </c>
      <c r="J3689">
        <v>37925</v>
      </c>
      <c r="K3689" t="s">
        <v>131</v>
      </c>
      <c r="L3689">
        <v>31</v>
      </c>
      <c r="M3689">
        <v>0.59</v>
      </c>
      <c r="N3689" t="s">
        <v>96</v>
      </c>
      <c r="O3689" t="s">
        <v>30</v>
      </c>
      <c r="P3689" t="s">
        <v>644</v>
      </c>
      <c r="Q3689" t="s">
        <v>105</v>
      </c>
      <c r="R3689">
        <v>394.452</v>
      </c>
      <c r="S3689" t="s">
        <v>68</v>
      </c>
      <c r="T3689">
        <v>5341</v>
      </c>
      <c r="U3689">
        <v>1784.048</v>
      </c>
      <c r="V3689" s="1">
        <v>41544</v>
      </c>
      <c r="W3689" t="s">
        <v>34</v>
      </c>
      <c r="X3689">
        <v>3.99</v>
      </c>
      <c r="Y3689" t="s">
        <v>122</v>
      </c>
      <c r="Z3689">
        <v>65.989999999999995</v>
      </c>
      <c r="AA3689">
        <v>50315</v>
      </c>
      <c r="AB3689">
        <f t="shared" si="174"/>
        <v>2045.6899999999998</v>
      </c>
      <c r="AC3689">
        <f t="shared" si="175"/>
        <v>1943.4054999999998</v>
      </c>
    </row>
    <row r="3690" spans="1:29" x14ac:dyDescent="0.25">
      <c r="A3690" t="s">
        <v>510</v>
      </c>
      <c r="B3690">
        <v>50</v>
      </c>
      <c r="C3690" t="str">
        <f t="shared" si="172"/>
        <v>Senior</v>
      </c>
      <c r="D3690" t="s">
        <v>652</v>
      </c>
      <c r="E3690" t="s">
        <v>38</v>
      </c>
      <c r="F3690">
        <v>0.08</v>
      </c>
      <c r="G3690">
        <v>1</v>
      </c>
      <c r="H3690" s="1">
        <v>41543</v>
      </c>
      <c r="I3690" s="1" t="str">
        <f t="shared" si="173"/>
        <v xml:space="preserve"> Sep</v>
      </c>
      <c r="J3690">
        <v>57477</v>
      </c>
      <c r="K3690" t="s">
        <v>28</v>
      </c>
      <c r="L3690">
        <v>45</v>
      </c>
      <c r="M3690">
        <v>0.35</v>
      </c>
      <c r="N3690" t="s">
        <v>96</v>
      </c>
      <c r="O3690" t="s">
        <v>30</v>
      </c>
      <c r="P3690" t="s">
        <v>2741</v>
      </c>
      <c r="Q3690" t="s">
        <v>105</v>
      </c>
      <c r="R3690">
        <v>1560.96</v>
      </c>
      <c r="S3690" t="s">
        <v>76</v>
      </c>
      <c r="T3690">
        <v>8051</v>
      </c>
      <c r="U3690">
        <v>3086.5115000000001</v>
      </c>
      <c r="V3690" s="1">
        <v>41544</v>
      </c>
      <c r="W3690" t="s">
        <v>34</v>
      </c>
      <c r="X3690">
        <v>2.5</v>
      </c>
      <c r="Y3690" t="s">
        <v>366</v>
      </c>
      <c r="Z3690">
        <v>85.99</v>
      </c>
      <c r="AA3690">
        <v>72015</v>
      </c>
      <c r="AB3690">
        <f t="shared" si="174"/>
        <v>3869.5499999999997</v>
      </c>
      <c r="AC3690">
        <f t="shared" si="175"/>
        <v>3559.9859999999999</v>
      </c>
    </row>
    <row r="3691" spans="1:29" x14ac:dyDescent="0.25">
      <c r="A3691" t="s">
        <v>622</v>
      </c>
      <c r="B3691">
        <v>50</v>
      </c>
      <c r="C3691" t="str">
        <f t="shared" si="172"/>
        <v>Senior</v>
      </c>
      <c r="D3691" t="s">
        <v>623</v>
      </c>
      <c r="E3691" t="s">
        <v>27</v>
      </c>
      <c r="F3691">
        <v>0.04</v>
      </c>
      <c r="G3691">
        <v>1</v>
      </c>
      <c r="H3691" s="1">
        <v>41543</v>
      </c>
      <c r="I3691" s="1" t="str">
        <f t="shared" si="173"/>
        <v xml:space="preserve"> Sep</v>
      </c>
      <c r="J3691">
        <v>6753</v>
      </c>
      <c r="K3691" t="s">
        <v>47</v>
      </c>
      <c r="L3691">
        <v>7</v>
      </c>
      <c r="M3691">
        <v>0.37</v>
      </c>
      <c r="N3691" t="s">
        <v>48</v>
      </c>
      <c r="O3691" t="s">
        <v>139</v>
      </c>
      <c r="P3691" t="s">
        <v>173</v>
      </c>
      <c r="Q3691" t="s">
        <v>82</v>
      </c>
      <c r="R3691">
        <v>14.57</v>
      </c>
      <c r="S3691" t="s">
        <v>52</v>
      </c>
      <c r="T3691">
        <v>931</v>
      </c>
      <c r="U3691">
        <v>53.14</v>
      </c>
      <c r="V3691" s="1">
        <v>41545</v>
      </c>
      <c r="W3691" t="s">
        <v>34</v>
      </c>
      <c r="X3691">
        <v>4.95</v>
      </c>
      <c r="Y3691" t="s">
        <v>54</v>
      </c>
      <c r="Z3691">
        <v>6.64</v>
      </c>
      <c r="AA3691">
        <v>90022</v>
      </c>
      <c r="AB3691">
        <f t="shared" si="174"/>
        <v>46.48</v>
      </c>
      <c r="AC3691">
        <f t="shared" si="175"/>
        <v>44.620799999999996</v>
      </c>
    </row>
    <row r="3692" spans="1:29" x14ac:dyDescent="0.25">
      <c r="A3692" t="s">
        <v>510</v>
      </c>
      <c r="B3692">
        <v>50</v>
      </c>
      <c r="C3692" t="str">
        <f t="shared" si="172"/>
        <v>Senior</v>
      </c>
      <c r="D3692" t="s">
        <v>652</v>
      </c>
      <c r="E3692" t="s">
        <v>38</v>
      </c>
      <c r="F3692">
        <v>0.02</v>
      </c>
      <c r="G3692">
        <v>1</v>
      </c>
      <c r="H3692" s="1">
        <v>41543</v>
      </c>
      <c r="I3692" s="1" t="str">
        <f t="shared" si="173"/>
        <v xml:space="preserve"> Sep</v>
      </c>
      <c r="J3692">
        <v>57477</v>
      </c>
      <c r="K3692" t="s">
        <v>28</v>
      </c>
      <c r="L3692">
        <v>50</v>
      </c>
      <c r="M3692">
        <v>0.57999999999999996</v>
      </c>
      <c r="N3692" t="s">
        <v>29</v>
      </c>
      <c r="O3692" t="s">
        <v>30</v>
      </c>
      <c r="P3692" t="s">
        <v>213</v>
      </c>
      <c r="Q3692" t="s">
        <v>214</v>
      </c>
      <c r="R3692">
        <v>119.12</v>
      </c>
      <c r="S3692" t="s">
        <v>76</v>
      </c>
      <c r="T3692">
        <v>8050</v>
      </c>
      <c r="U3692">
        <v>745.48</v>
      </c>
      <c r="V3692" s="1">
        <v>41545</v>
      </c>
      <c r="W3692" t="s">
        <v>34</v>
      </c>
      <c r="X3692">
        <v>3.5</v>
      </c>
      <c r="Y3692" t="s">
        <v>366</v>
      </c>
      <c r="Z3692">
        <v>14.56</v>
      </c>
      <c r="AA3692">
        <v>72015</v>
      </c>
      <c r="AB3692">
        <f t="shared" si="174"/>
        <v>728</v>
      </c>
      <c r="AC3692">
        <f t="shared" si="175"/>
        <v>713.44</v>
      </c>
    </row>
    <row r="3693" spans="1:29" x14ac:dyDescent="0.25">
      <c r="A3693" t="s">
        <v>2990</v>
      </c>
      <c r="B3693">
        <v>50</v>
      </c>
      <c r="C3693" t="str">
        <f t="shared" si="172"/>
        <v>Senior</v>
      </c>
      <c r="D3693" t="s">
        <v>1603</v>
      </c>
      <c r="E3693" t="s">
        <v>46</v>
      </c>
      <c r="F3693">
        <v>0.05</v>
      </c>
      <c r="G3693">
        <v>1</v>
      </c>
      <c r="H3693" s="1">
        <v>41543</v>
      </c>
      <c r="I3693" s="1" t="str">
        <f t="shared" si="173"/>
        <v xml:space="preserve"> Sep</v>
      </c>
      <c r="J3693">
        <v>22661</v>
      </c>
      <c r="K3693" t="s">
        <v>39</v>
      </c>
      <c r="L3693">
        <v>11</v>
      </c>
      <c r="M3693">
        <v>0.6</v>
      </c>
      <c r="N3693" t="s">
        <v>29</v>
      </c>
      <c r="O3693" t="s">
        <v>59</v>
      </c>
      <c r="P3693" t="s">
        <v>1671</v>
      </c>
      <c r="Q3693" t="s">
        <v>88</v>
      </c>
      <c r="R3693">
        <v>-3.89</v>
      </c>
      <c r="S3693" t="s">
        <v>52</v>
      </c>
      <c r="T3693">
        <v>3158</v>
      </c>
      <c r="U3693">
        <v>18.260000000000002</v>
      </c>
      <c r="V3693" s="1">
        <v>41546</v>
      </c>
      <c r="W3693" t="s">
        <v>34</v>
      </c>
      <c r="X3693">
        <v>0.7</v>
      </c>
      <c r="Y3693" t="s">
        <v>537</v>
      </c>
      <c r="Z3693">
        <v>1.68</v>
      </c>
      <c r="AA3693">
        <v>85351</v>
      </c>
      <c r="AB3693">
        <f t="shared" si="174"/>
        <v>18.48</v>
      </c>
      <c r="AC3693">
        <f t="shared" si="175"/>
        <v>17.556000000000001</v>
      </c>
    </row>
    <row r="3694" spans="1:29" x14ac:dyDescent="0.25">
      <c r="A3694" t="s">
        <v>1693</v>
      </c>
      <c r="B3694">
        <v>50</v>
      </c>
      <c r="C3694" t="str">
        <f t="shared" si="172"/>
        <v>Senior</v>
      </c>
      <c r="D3694" t="s">
        <v>1489</v>
      </c>
      <c r="E3694" t="s">
        <v>46</v>
      </c>
      <c r="F3694">
        <v>0.05</v>
      </c>
      <c r="G3694">
        <v>1</v>
      </c>
      <c r="H3694" s="1">
        <v>41543</v>
      </c>
      <c r="I3694" s="1" t="str">
        <f t="shared" si="173"/>
        <v xml:space="preserve"> Sep</v>
      </c>
      <c r="J3694">
        <v>30884</v>
      </c>
      <c r="K3694" t="s">
        <v>47</v>
      </c>
      <c r="L3694">
        <v>6</v>
      </c>
      <c r="M3694">
        <v>0.71</v>
      </c>
      <c r="N3694" t="s">
        <v>48</v>
      </c>
      <c r="O3694" t="s">
        <v>73</v>
      </c>
      <c r="P3694" t="s">
        <v>595</v>
      </c>
      <c r="Q3694" t="s">
        <v>75</v>
      </c>
      <c r="R3694">
        <v>-352.95903499999997</v>
      </c>
      <c r="S3694" t="s">
        <v>33</v>
      </c>
      <c r="T3694">
        <v>4333</v>
      </c>
      <c r="U3694">
        <v>763.44799999999998</v>
      </c>
      <c r="V3694" s="1">
        <v>41548</v>
      </c>
      <c r="W3694" t="s">
        <v>53</v>
      </c>
      <c r="X3694">
        <v>80.2</v>
      </c>
      <c r="Y3694" t="s">
        <v>204</v>
      </c>
      <c r="Z3694">
        <v>146.05000000000001</v>
      </c>
      <c r="AA3694">
        <v>4101</v>
      </c>
      <c r="AB3694">
        <f t="shared" si="174"/>
        <v>876.30000000000007</v>
      </c>
      <c r="AC3694">
        <f t="shared" si="175"/>
        <v>832.48500000000001</v>
      </c>
    </row>
    <row r="3695" spans="1:29" x14ac:dyDescent="0.25">
      <c r="A3695" t="s">
        <v>2372</v>
      </c>
      <c r="B3695">
        <v>50</v>
      </c>
      <c r="C3695" t="str">
        <f t="shared" si="172"/>
        <v>Senior</v>
      </c>
      <c r="D3695" t="s">
        <v>425</v>
      </c>
      <c r="E3695" t="s">
        <v>57</v>
      </c>
      <c r="F3695">
        <v>0.01</v>
      </c>
      <c r="G3695">
        <v>1</v>
      </c>
      <c r="H3695" s="1">
        <v>41543</v>
      </c>
      <c r="I3695" s="1" t="str">
        <f t="shared" si="173"/>
        <v xml:space="preserve"> Sep</v>
      </c>
      <c r="J3695">
        <v>416</v>
      </c>
      <c r="K3695" t="s">
        <v>47</v>
      </c>
      <c r="L3695">
        <v>20</v>
      </c>
      <c r="M3695">
        <v>0.59</v>
      </c>
      <c r="N3695" t="s">
        <v>96</v>
      </c>
      <c r="O3695" t="s">
        <v>30</v>
      </c>
      <c r="P3695">
        <v>5190</v>
      </c>
      <c r="Q3695" t="s">
        <v>105</v>
      </c>
      <c r="R3695">
        <v>88.524000000000001</v>
      </c>
      <c r="S3695" t="s">
        <v>33</v>
      </c>
      <c r="T3695">
        <v>69</v>
      </c>
      <c r="U3695">
        <v>1156.6714999999999</v>
      </c>
      <c r="V3695" s="1">
        <v>41548</v>
      </c>
      <c r="W3695" t="s">
        <v>42</v>
      </c>
      <c r="X3695">
        <v>7.69</v>
      </c>
      <c r="Y3695" t="s">
        <v>208</v>
      </c>
      <c r="Z3695">
        <v>65.989999999999995</v>
      </c>
      <c r="AA3695">
        <v>43123</v>
      </c>
      <c r="AB3695">
        <f t="shared" si="174"/>
        <v>1319.8</v>
      </c>
      <c r="AC3695">
        <f t="shared" si="175"/>
        <v>1306.6019999999999</v>
      </c>
    </row>
    <row r="3696" spans="1:29" x14ac:dyDescent="0.25">
      <c r="A3696" t="s">
        <v>1139</v>
      </c>
      <c r="B3696">
        <v>50</v>
      </c>
      <c r="C3696" t="str">
        <f t="shared" si="172"/>
        <v>Senior</v>
      </c>
      <c r="D3696" t="s">
        <v>2260</v>
      </c>
      <c r="E3696" t="s">
        <v>46</v>
      </c>
      <c r="F3696">
        <v>0.05</v>
      </c>
      <c r="G3696">
        <v>1</v>
      </c>
      <c r="H3696" s="1">
        <v>41544</v>
      </c>
      <c r="I3696" s="1" t="str">
        <f t="shared" si="173"/>
        <v xml:space="preserve"> Sep</v>
      </c>
      <c r="J3696">
        <v>15906</v>
      </c>
      <c r="K3696" t="s">
        <v>47</v>
      </c>
      <c r="L3696">
        <v>8</v>
      </c>
      <c r="M3696">
        <v>0.57999999999999996</v>
      </c>
      <c r="N3696" t="s">
        <v>96</v>
      </c>
      <c r="O3696" t="s">
        <v>49</v>
      </c>
      <c r="P3696" t="s">
        <v>330</v>
      </c>
      <c r="Q3696" t="s">
        <v>98</v>
      </c>
      <c r="R3696">
        <v>-223.89449999999999</v>
      </c>
      <c r="S3696" t="s">
        <v>76</v>
      </c>
      <c r="T3696">
        <v>2205</v>
      </c>
      <c r="U3696">
        <v>2174.96</v>
      </c>
      <c r="V3696" s="1">
        <v>41546</v>
      </c>
      <c r="W3696" t="s">
        <v>53</v>
      </c>
      <c r="X3696">
        <v>17.86</v>
      </c>
      <c r="Y3696" t="s">
        <v>132</v>
      </c>
      <c r="Z3696">
        <v>264.98</v>
      </c>
      <c r="AA3696">
        <v>33160</v>
      </c>
      <c r="AB3696">
        <f t="shared" si="174"/>
        <v>2119.84</v>
      </c>
      <c r="AC3696">
        <f t="shared" si="175"/>
        <v>2013.8480000000002</v>
      </c>
    </row>
    <row r="3697" spans="1:29" x14ac:dyDescent="0.25">
      <c r="A3697" t="s">
        <v>1047</v>
      </c>
      <c r="B3697">
        <v>50</v>
      </c>
      <c r="C3697" t="str">
        <f t="shared" si="172"/>
        <v>Senior</v>
      </c>
      <c r="D3697" t="s">
        <v>1048</v>
      </c>
      <c r="E3697" t="s">
        <v>57</v>
      </c>
      <c r="F3697">
        <v>0.02</v>
      </c>
      <c r="G3697">
        <v>1</v>
      </c>
      <c r="H3697" s="1">
        <v>41544</v>
      </c>
      <c r="I3697" s="1" t="str">
        <f t="shared" si="173"/>
        <v xml:space="preserve"> Sep</v>
      </c>
      <c r="J3697">
        <v>39140</v>
      </c>
      <c r="K3697" t="s">
        <v>47</v>
      </c>
      <c r="L3697">
        <v>26</v>
      </c>
      <c r="M3697">
        <v>0.6</v>
      </c>
      <c r="N3697" t="s">
        <v>48</v>
      </c>
      <c r="O3697" t="s">
        <v>73</v>
      </c>
      <c r="P3697" t="s">
        <v>3175</v>
      </c>
      <c r="Q3697" t="s">
        <v>154</v>
      </c>
      <c r="R3697">
        <v>-624.29</v>
      </c>
      <c r="S3697" t="s">
        <v>52</v>
      </c>
      <c r="T3697">
        <v>5523</v>
      </c>
      <c r="U3697">
        <v>2268.91</v>
      </c>
      <c r="V3697" s="1">
        <v>41549</v>
      </c>
      <c r="W3697" t="s">
        <v>53</v>
      </c>
      <c r="X3697">
        <v>55.81</v>
      </c>
      <c r="Y3697" t="s">
        <v>218</v>
      </c>
      <c r="Z3697">
        <v>81.94</v>
      </c>
      <c r="AA3697">
        <v>98037</v>
      </c>
      <c r="AB3697">
        <f t="shared" si="174"/>
        <v>2130.44</v>
      </c>
      <c r="AC3697">
        <f t="shared" si="175"/>
        <v>2087.8312000000001</v>
      </c>
    </row>
    <row r="3698" spans="1:29" x14ac:dyDescent="0.25">
      <c r="A3698" t="s">
        <v>3084</v>
      </c>
      <c r="B3698">
        <v>50</v>
      </c>
      <c r="C3698" t="str">
        <f t="shared" si="172"/>
        <v>Senior</v>
      </c>
      <c r="D3698" t="s">
        <v>2962</v>
      </c>
      <c r="E3698" t="s">
        <v>38</v>
      </c>
      <c r="F3698">
        <v>0.04</v>
      </c>
      <c r="G3698">
        <v>1</v>
      </c>
      <c r="H3698" s="1">
        <v>41545</v>
      </c>
      <c r="I3698" s="1" t="str">
        <f t="shared" si="173"/>
        <v xml:space="preserve"> Sep</v>
      </c>
      <c r="J3698">
        <v>3745</v>
      </c>
      <c r="K3698" t="s">
        <v>47</v>
      </c>
      <c r="L3698">
        <v>38</v>
      </c>
      <c r="M3698">
        <v>0.42</v>
      </c>
      <c r="N3698" t="s">
        <v>48</v>
      </c>
      <c r="O3698" t="s">
        <v>30</v>
      </c>
      <c r="P3698" t="s">
        <v>271</v>
      </c>
      <c r="Q3698" t="s">
        <v>82</v>
      </c>
      <c r="R3698">
        <v>411.1</v>
      </c>
      <c r="S3698" t="s">
        <v>68</v>
      </c>
      <c r="T3698">
        <v>550</v>
      </c>
      <c r="U3698">
        <v>1143.3499999999999</v>
      </c>
      <c r="V3698" s="1">
        <v>41547</v>
      </c>
      <c r="W3698" t="s">
        <v>42</v>
      </c>
      <c r="X3698">
        <v>8.5500000000000007</v>
      </c>
      <c r="Y3698" t="s">
        <v>111</v>
      </c>
      <c r="Z3698">
        <v>29.18</v>
      </c>
      <c r="AA3698">
        <v>77573</v>
      </c>
      <c r="AB3698">
        <f t="shared" si="174"/>
        <v>1108.8399999999999</v>
      </c>
      <c r="AC3698">
        <f t="shared" si="175"/>
        <v>1064.4864</v>
      </c>
    </row>
    <row r="3699" spans="1:29" x14ac:dyDescent="0.25">
      <c r="A3699" t="s">
        <v>1634</v>
      </c>
      <c r="B3699">
        <v>50</v>
      </c>
      <c r="C3699" t="str">
        <f t="shared" si="172"/>
        <v>Senior</v>
      </c>
      <c r="D3699" t="s">
        <v>889</v>
      </c>
      <c r="E3699" t="s">
        <v>27</v>
      </c>
      <c r="F3699">
        <v>0</v>
      </c>
      <c r="G3699">
        <v>1</v>
      </c>
      <c r="H3699" s="1">
        <v>41545</v>
      </c>
      <c r="I3699" s="1" t="str">
        <f t="shared" si="173"/>
        <v xml:space="preserve"> Sep</v>
      </c>
      <c r="J3699">
        <v>34979</v>
      </c>
      <c r="K3699" t="s">
        <v>58</v>
      </c>
      <c r="L3699">
        <v>15</v>
      </c>
      <c r="M3699">
        <v>0.54</v>
      </c>
      <c r="N3699" t="s">
        <v>96</v>
      </c>
      <c r="O3699" t="s">
        <v>139</v>
      </c>
      <c r="P3699" t="s">
        <v>775</v>
      </c>
      <c r="Q3699" t="s">
        <v>102</v>
      </c>
      <c r="R3699">
        <v>62.93</v>
      </c>
      <c r="S3699" t="s">
        <v>52</v>
      </c>
      <c r="T3699">
        <v>4913</v>
      </c>
      <c r="U3699">
        <v>609.97</v>
      </c>
      <c r="V3699" s="1">
        <v>41547</v>
      </c>
      <c r="W3699" t="s">
        <v>34</v>
      </c>
      <c r="X3699">
        <v>1.99</v>
      </c>
      <c r="Y3699" t="s">
        <v>420</v>
      </c>
      <c r="Z3699">
        <v>39.479999999999997</v>
      </c>
      <c r="AA3699">
        <v>88201</v>
      </c>
      <c r="AB3699">
        <f t="shared" si="174"/>
        <v>592.19999999999993</v>
      </c>
      <c r="AC3699">
        <f t="shared" si="175"/>
        <v>592.19999999999993</v>
      </c>
    </row>
    <row r="3700" spans="1:29" x14ac:dyDescent="0.25">
      <c r="A3700" t="s">
        <v>236</v>
      </c>
      <c r="B3700">
        <v>50</v>
      </c>
      <c r="C3700" t="str">
        <f t="shared" si="172"/>
        <v>Senior</v>
      </c>
      <c r="D3700" t="s">
        <v>237</v>
      </c>
      <c r="E3700" t="s">
        <v>38</v>
      </c>
      <c r="F3700">
        <v>0.02</v>
      </c>
      <c r="G3700">
        <v>1</v>
      </c>
      <c r="H3700" s="1">
        <v>41545</v>
      </c>
      <c r="I3700" s="1" t="str">
        <f t="shared" si="173"/>
        <v xml:space="preserve"> Sep</v>
      </c>
      <c r="J3700">
        <v>42690</v>
      </c>
      <c r="K3700" t="s">
        <v>47</v>
      </c>
      <c r="L3700">
        <v>44</v>
      </c>
      <c r="M3700">
        <v>0.35</v>
      </c>
      <c r="N3700" t="s">
        <v>29</v>
      </c>
      <c r="O3700" t="s">
        <v>30</v>
      </c>
      <c r="P3700" t="s">
        <v>545</v>
      </c>
      <c r="Q3700" t="s">
        <v>67</v>
      </c>
      <c r="R3700">
        <v>8918.7355000000007</v>
      </c>
      <c r="S3700" t="s">
        <v>68</v>
      </c>
      <c r="T3700">
        <v>6022</v>
      </c>
      <c r="U3700">
        <v>18697.240000000002</v>
      </c>
      <c r="V3700" s="1">
        <v>41549</v>
      </c>
      <c r="W3700" t="s">
        <v>34</v>
      </c>
      <c r="X3700">
        <v>19.989999999999998</v>
      </c>
      <c r="Y3700" t="s">
        <v>239</v>
      </c>
      <c r="Z3700">
        <v>420.98</v>
      </c>
      <c r="AA3700">
        <v>53711</v>
      </c>
      <c r="AB3700">
        <f t="shared" si="174"/>
        <v>18523.120000000003</v>
      </c>
      <c r="AC3700">
        <f t="shared" si="175"/>
        <v>18152.657600000002</v>
      </c>
    </row>
    <row r="3701" spans="1:29" x14ac:dyDescent="0.25">
      <c r="A3701" t="s">
        <v>236</v>
      </c>
      <c r="B3701">
        <v>50</v>
      </c>
      <c r="C3701" t="str">
        <f t="shared" si="172"/>
        <v>Senior</v>
      </c>
      <c r="D3701" t="s">
        <v>237</v>
      </c>
      <c r="E3701" t="s">
        <v>38</v>
      </c>
      <c r="F3701">
        <v>0.04</v>
      </c>
      <c r="G3701">
        <v>1</v>
      </c>
      <c r="H3701" s="1">
        <v>41545</v>
      </c>
      <c r="I3701" s="1" t="str">
        <f t="shared" si="173"/>
        <v xml:space="preserve"> Sep</v>
      </c>
      <c r="J3701">
        <v>42690</v>
      </c>
      <c r="K3701" t="s">
        <v>47</v>
      </c>
      <c r="L3701">
        <v>48</v>
      </c>
      <c r="M3701">
        <v>0.81</v>
      </c>
      <c r="N3701" t="s">
        <v>29</v>
      </c>
      <c r="O3701" t="s">
        <v>30</v>
      </c>
      <c r="P3701" t="s">
        <v>1983</v>
      </c>
      <c r="Q3701" t="s">
        <v>32</v>
      </c>
      <c r="R3701">
        <v>-236.12</v>
      </c>
      <c r="S3701" t="s">
        <v>68</v>
      </c>
      <c r="T3701">
        <v>6023</v>
      </c>
      <c r="U3701">
        <v>786.13</v>
      </c>
      <c r="V3701" s="1">
        <v>41549</v>
      </c>
      <c r="W3701" t="s">
        <v>34</v>
      </c>
      <c r="X3701">
        <v>7.04</v>
      </c>
      <c r="Y3701" t="s">
        <v>239</v>
      </c>
      <c r="Z3701">
        <v>16.739999999999998</v>
      </c>
      <c r="AA3701">
        <v>53711</v>
      </c>
      <c r="AB3701">
        <f t="shared" si="174"/>
        <v>803.52</v>
      </c>
      <c r="AC3701">
        <f t="shared" si="175"/>
        <v>771.37919999999997</v>
      </c>
    </row>
    <row r="3702" spans="1:29" x14ac:dyDescent="0.25">
      <c r="A3702" t="s">
        <v>143</v>
      </c>
      <c r="B3702">
        <v>50</v>
      </c>
      <c r="C3702" t="str">
        <f t="shared" si="172"/>
        <v>Senior</v>
      </c>
      <c r="D3702" t="s">
        <v>2547</v>
      </c>
      <c r="E3702" t="s">
        <v>46</v>
      </c>
      <c r="F3702">
        <v>0.05</v>
      </c>
      <c r="G3702">
        <v>1</v>
      </c>
      <c r="H3702" s="1">
        <v>41546</v>
      </c>
      <c r="I3702" s="1" t="str">
        <f t="shared" si="173"/>
        <v xml:space="preserve"> Sep</v>
      </c>
      <c r="J3702">
        <v>59008</v>
      </c>
      <c r="K3702" t="s">
        <v>58</v>
      </c>
      <c r="L3702">
        <v>39</v>
      </c>
      <c r="M3702">
        <v>0.36</v>
      </c>
      <c r="N3702" t="s">
        <v>96</v>
      </c>
      <c r="O3702" t="s">
        <v>49</v>
      </c>
      <c r="P3702" t="s">
        <v>867</v>
      </c>
      <c r="Q3702" t="s">
        <v>98</v>
      </c>
      <c r="R3702">
        <v>1264.75</v>
      </c>
      <c r="S3702" t="s">
        <v>76</v>
      </c>
      <c r="T3702">
        <v>8250</v>
      </c>
      <c r="U3702">
        <v>3451.85</v>
      </c>
      <c r="V3702" s="1">
        <v>41546</v>
      </c>
      <c r="W3702" t="s">
        <v>53</v>
      </c>
      <c r="X3702">
        <v>14</v>
      </c>
      <c r="Y3702" t="s">
        <v>685</v>
      </c>
      <c r="Z3702">
        <v>90.97</v>
      </c>
      <c r="AA3702">
        <v>28110</v>
      </c>
      <c r="AB3702">
        <f t="shared" si="174"/>
        <v>3547.83</v>
      </c>
      <c r="AC3702">
        <f t="shared" si="175"/>
        <v>3370.4384999999997</v>
      </c>
    </row>
    <row r="3703" spans="1:29" x14ac:dyDescent="0.25">
      <c r="A3703" t="s">
        <v>2877</v>
      </c>
      <c r="B3703">
        <v>50</v>
      </c>
      <c r="C3703" t="str">
        <f t="shared" si="172"/>
        <v>Senior</v>
      </c>
      <c r="D3703" t="s">
        <v>2876</v>
      </c>
      <c r="E3703" t="s">
        <v>46</v>
      </c>
      <c r="F3703">
        <v>0.05</v>
      </c>
      <c r="G3703">
        <v>1</v>
      </c>
      <c r="H3703" s="1">
        <v>41546</v>
      </c>
      <c r="I3703" s="1" t="str">
        <f t="shared" si="173"/>
        <v xml:space="preserve"> Sep</v>
      </c>
      <c r="J3703">
        <v>45347</v>
      </c>
      <c r="K3703" t="s">
        <v>131</v>
      </c>
      <c r="L3703">
        <v>10</v>
      </c>
      <c r="M3703">
        <v>0.62</v>
      </c>
      <c r="N3703" t="s">
        <v>48</v>
      </c>
      <c r="O3703" t="s">
        <v>73</v>
      </c>
      <c r="P3703" t="s">
        <v>158</v>
      </c>
      <c r="Q3703" t="s">
        <v>154</v>
      </c>
      <c r="R3703">
        <v>1034.54</v>
      </c>
      <c r="S3703" t="s">
        <v>68</v>
      </c>
      <c r="T3703">
        <v>6383</v>
      </c>
      <c r="U3703">
        <v>8704.08</v>
      </c>
      <c r="V3703" s="1">
        <v>41547</v>
      </c>
      <c r="W3703" t="s">
        <v>53</v>
      </c>
      <c r="X3703">
        <v>44.55</v>
      </c>
      <c r="Y3703" t="s">
        <v>128</v>
      </c>
      <c r="Z3703">
        <v>880.98</v>
      </c>
      <c r="AA3703">
        <v>74074</v>
      </c>
      <c r="AB3703">
        <f t="shared" si="174"/>
        <v>8809.7999999999993</v>
      </c>
      <c r="AC3703">
        <f t="shared" si="175"/>
        <v>8369.31</v>
      </c>
    </row>
    <row r="3704" spans="1:29" x14ac:dyDescent="0.25">
      <c r="A3704" t="s">
        <v>283</v>
      </c>
      <c r="B3704">
        <v>50</v>
      </c>
      <c r="C3704" t="str">
        <f t="shared" si="172"/>
        <v>Senior</v>
      </c>
      <c r="D3704" t="s">
        <v>305</v>
      </c>
      <c r="E3704" t="s">
        <v>46</v>
      </c>
      <c r="F3704">
        <v>0.1</v>
      </c>
      <c r="G3704">
        <v>1</v>
      </c>
      <c r="H3704" s="1">
        <v>41546</v>
      </c>
      <c r="I3704" s="1" t="str">
        <f t="shared" si="173"/>
        <v xml:space="preserve"> Sep</v>
      </c>
      <c r="J3704">
        <v>32998</v>
      </c>
      <c r="K3704" t="s">
        <v>39</v>
      </c>
      <c r="L3704">
        <v>13</v>
      </c>
      <c r="M3704">
        <v>0.69</v>
      </c>
      <c r="N3704" t="s">
        <v>48</v>
      </c>
      <c r="O3704" t="s">
        <v>73</v>
      </c>
      <c r="P3704" t="s">
        <v>848</v>
      </c>
      <c r="Q3704" t="s">
        <v>154</v>
      </c>
      <c r="R3704">
        <v>-484.64</v>
      </c>
      <c r="S3704" t="s">
        <v>68</v>
      </c>
      <c r="T3704">
        <v>4637</v>
      </c>
      <c r="U3704">
        <v>1663.83</v>
      </c>
      <c r="V3704" s="1">
        <v>41547</v>
      </c>
      <c r="W3704" t="s">
        <v>53</v>
      </c>
      <c r="X3704">
        <v>54.74</v>
      </c>
      <c r="Y3704" t="s">
        <v>262</v>
      </c>
      <c r="Z3704">
        <v>130.97999999999999</v>
      </c>
      <c r="AA3704">
        <v>65807</v>
      </c>
      <c r="AB3704">
        <f t="shared" si="174"/>
        <v>1702.7399999999998</v>
      </c>
      <c r="AC3704">
        <f t="shared" si="175"/>
        <v>1532.4659999999999</v>
      </c>
    </row>
    <row r="3705" spans="1:29" x14ac:dyDescent="0.25">
      <c r="A3705" t="s">
        <v>1720</v>
      </c>
      <c r="B3705">
        <v>50</v>
      </c>
      <c r="C3705" t="str">
        <f t="shared" si="172"/>
        <v>Senior</v>
      </c>
      <c r="D3705" t="s">
        <v>181</v>
      </c>
      <c r="E3705" t="s">
        <v>46</v>
      </c>
      <c r="F3705">
        <v>0.08</v>
      </c>
      <c r="G3705">
        <v>1</v>
      </c>
      <c r="H3705" s="1">
        <v>41546</v>
      </c>
      <c r="I3705" s="1" t="str">
        <f t="shared" si="173"/>
        <v xml:space="preserve"> Sep</v>
      </c>
      <c r="J3705">
        <v>10563</v>
      </c>
      <c r="K3705" t="s">
        <v>58</v>
      </c>
      <c r="L3705">
        <v>38</v>
      </c>
      <c r="M3705">
        <v>0.56000000000000005</v>
      </c>
      <c r="N3705" t="s">
        <v>29</v>
      </c>
      <c r="O3705" t="s">
        <v>30</v>
      </c>
      <c r="P3705" t="s">
        <v>2646</v>
      </c>
      <c r="Q3705" t="s">
        <v>214</v>
      </c>
      <c r="R3705">
        <v>2723.31</v>
      </c>
      <c r="S3705" t="s">
        <v>52</v>
      </c>
      <c r="T3705">
        <v>1465</v>
      </c>
      <c r="U3705">
        <v>10223.19</v>
      </c>
      <c r="V3705" s="1">
        <v>41547</v>
      </c>
      <c r="W3705" t="s">
        <v>34</v>
      </c>
      <c r="X3705">
        <v>19.989999999999998</v>
      </c>
      <c r="Y3705" t="s">
        <v>54</v>
      </c>
      <c r="Z3705">
        <v>289.52999999999997</v>
      </c>
      <c r="AA3705">
        <v>94070</v>
      </c>
      <c r="AB3705">
        <f t="shared" si="174"/>
        <v>11002.14</v>
      </c>
      <c r="AC3705">
        <f t="shared" si="175"/>
        <v>10121.968799999999</v>
      </c>
    </row>
    <row r="3706" spans="1:29" x14ac:dyDescent="0.25">
      <c r="A3706" t="s">
        <v>3176</v>
      </c>
      <c r="B3706">
        <v>50</v>
      </c>
      <c r="C3706" t="str">
        <f t="shared" si="172"/>
        <v>Senior</v>
      </c>
      <c r="D3706" t="s">
        <v>2560</v>
      </c>
      <c r="E3706" t="s">
        <v>46</v>
      </c>
      <c r="F3706">
        <v>0</v>
      </c>
      <c r="G3706">
        <v>1</v>
      </c>
      <c r="H3706" s="1">
        <v>41546</v>
      </c>
      <c r="I3706" s="1" t="str">
        <f t="shared" si="173"/>
        <v xml:space="preserve"> Sep</v>
      </c>
      <c r="J3706">
        <v>37829</v>
      </c>
      <c r="K3706" t="s">
        <v>39</v>
      </c>
      <c r="L3706">
        <v>28</v>
      </c>
      <c r="M3706">
        <v>0.38</v>
      </c>
      <c r="N3706" t="s">
        <v>29</v>
      </c>
      <c r="O3706" t="s">
        <v>30</v>
      </c>
      <c r="P3706" t="s">
        <v>307</v>
      </c>
      <c r="Q3706" t="s">
        <v>267</v>
      </c>
      <c r="R3706">
        <v>-84.69</v>
      </c>
      <c r="S3706" t="s">
        <v>33</v>
      </c>
      <c r="T3706">
        <v>5321</v>
      </c>
      <c r="U3706">
        <v>257.89999999999998</v>
      </c>
      <c r="V3706" s="1">
        <v>41548</v>
      </c>
      <c r="W3706" t="s">
        <v>34</v>
      </c>
      <c r="X3706">
        <v>8.2899999999999991</v>
      </c>
      <c r="Y3706" t="s">
        <v>278</v>
      </c>
      <c r="Z3706">
        <v>8.74</v>
      </c>
      <c r="AA3706">
        <v>1821</v>
      </c>
      <c r="AB3706">
        <f t="shared" si="174"/>
        <v>244.72</v>
      </c>
      <c r="AC3706">
        <f t="shared" si="175"/>
        <v>244.72</v>
      </c>
    </row>
    <row r="3707" spans="1:29" x14ac:dyDescent="0.25">
      <c r="A3707" t="s">
        <v>1720</v>
      </c>
      <c r="B3707">
        <v>50</v>
      </c>
      <c r="C3707" t="str">
        <f t="shared" si="172"/>
        <v>Senior</v>
      </c>
      <c r="D3707" t="s">
        <v>181</v>
      </c>
      <c r="E3707" t="s">
        <v>46</v>
      </c>
      <c r="F3707">
        <v>0.08</v>
      </c>
      <c r="G3707">
        <v>1</v>
      </c>
      <c r="H3707" s="1">
        <v>41546</v>
      </c>
      <c r="I3707" s="1" t="str">
        <f t="shared" si="173"/>
        <v xml:space="preserve"> Sep</v>
      </c>
      <c r="J3707">
        <v>10563</v>
      </c>
      <c r="K3707" t="s">
        <v>58</v>
      </c>
      <c r="L3707">
        <v>50</v>
      </c>
      <c r="M3707">
        <v>0.37</v>
      </c>
      <c r="N3707" t="s">
        <v>29</v>
      </c>
      <c r="O3707" t="s">
        <v>30</v>
      </c>
      <c r="P3707" t="s">
        <v>1092</v>
      </c>
      <c r="Q3707" t="s">
        <v>61</v>
      </c>
      <c r="R3707">
        <v>-90.42</v>
      </c>
      <c r="S3707" t="s">
        <v>52</v>
      </c>
      <c r="T3707">
        <v>1466</v>
      </c>
      <c r="U3707">
        <v>312.42</v>
      </c>
      <c r="V3707" s="1">
        <v>41548</v>
      </c>
      <c r="W3707" t="s">
        <v>34</v>
      </c>
      <c r="X3707">
        <v>5.4</v>
      </c>
      <c r="Y3707" t="s">
        <v>54</v>
      </c>
      <c r="Z3707">
        <v>6.48</v>
      </c>
      <c r="AA3707">
        <v>94070</v>
      </c>
      <c r="AB3707">
        <f t="shared" si="174"/>
        <v>324</v>
      </c>
      <c r="AC3707">
        <f t="shared" si="175"/>
        <v>298.08</v>
      </c>
    </row>
    <row r="3708" spans="1:29" x14ac:dyDescent="0.25">
      <c r="A3708" t="s">
        <v>948</v>
      </c>
      <c r="B3708">
        <v>50</v>
      </c>
      <c r="C3708" t="str">
        <f t="shared" si="172"/>
        <v>Senior</v>
      </c>
      <c r="D3708" t="s">
        <v>2532</v>
      </c>
      <c r="E3708" t="s">
        <v>57</v>
      </c>
      <c r="F3708">
        <v>0.09</v>
      </c>
      <c r="G3708">
        <v>1</v>
      </c>
      <c r="H3708" s="1">
        <v>41546</v>
      </c>
      <c r="I3708" s="1" t="str">
        <f t="shared" si="173"/>
        <v xml:space="preserve"> Sep</v>
      </c>
      <c r="J3708">
        <v>29445</v>
      </c>
      <c r="K3708" t="s">
        <v>28</v>
      </c>
      <c r="L3708">
        <v>28</v>
      </c>
      <c r="M3708">
        <v>0.38</v>
      </c>
      <c r="N3708" t="s">
        <v>96</v>
      </c>
      <c r="O3708" t="s">
        <v>49</v>
      </c>
      <c r="P3708" t="s">
        <v>1902</v>
      </c>
      <c r="Q3708" t="s">
        <v>98</v>
      </c>
      <c r="R3708">
        <v>415.55</v>
      </c>
      <c r="S3708" t="s">
        <v>68</v>
      </c>
      <c r="T3708">
        <v>4151</v>
      </c>
      <c r="U3708">
        <v>2531.35</v>
      </c>
      <c r="V3708" s="1">
        <v>41548</v>
      </c>
      <c r="W3708" t="s">
        <v>53</v>
      </c>
      <c r="X3708">
        <v>28</v>
      </c>
      <c r="Y3708" t="s">
        <v>416</v>
      </c>
      <c r="Z3708">
        <v>90.97</v>
      </c>
      <c r="AA3708">
        <v>46952</v>
      </c>
      <c r="AB3708">
        <f t="shared" si="174"/>
        <v>2547.16</v>
      </c>
      <c r="AC3708">
        <f t="shared" si="175"/>
        <v>2317.9155999999998</v>
      </c>
    </row>
    <row r="3709" spans="1:29" x14ac:dyDescent="0.25">
      <c r="A3709" t="s">
        <v>2877</v>
      </c>
      <c r="B3709">
        <v>50</v>
      </c>
      <c r="C3709" t="str">
        <f t="shared" si="172"/>
        <v>Senior</v>
      </c>
      <c r="D3709" t="s">
        <v>2876</v>
      </c>
      <c r="E3709" t="s">
        <v>46</v>
      </c>
      <c r="F3709">
        <v>7.0000000000000007E-2</v>
      </c>
      <c r="G3709">
        <v>1</v>
      </c>
      <c r="H3709" s="1">
        <v>41546</v>
      </c>
      <c r="I3709" s="1" t="str">
        <f t="shared" si="173"/>
        <v xml:space="preserve"> Sep</v>
      </c>
      <c r="J3709">
        <v>45347</v>
      </c>
      <c r="K3709" t="s">
        <v>131</v>
      </c>
      <c r="L3709">
        <v>41</v>
      </c>
      <c r="M3709">
        <v>0.37</v>
      </c>
      <c r="N3709" t="s">
        <v>96</v>
      </c>
      <c r="O3709" t="s">
        <v>40</v>
      </c>
      <c r="P3709" t="s">
        <v>2635</v>
      </c>
      <c r="Q3709" t="s">
        <v>192</v>
      </c>
      <c r="R3709">
        <v>9791.0409999999993</v>
      </c>
      <c r="S3709" t="s">
        <v>68</v>
      </c>
      <c r="T3709">
        <v>6384</v>
      </c>
      <c r="U3709">
        <v>24051.49</v>
      </c>
      <c r="V3709" s="1">
        <v>41548</v>
      </c>
      <c r="W3709" t="s">
        <v>42</v>
      </c>
      <c r="X3709">
        <v>24.49</v>
      </c>
      <c r="Y3709" t="s">
        <v>128</v>
      </c>
      <c r="Z3709">
        <v>599.99</v>
      </c>
      <c r="AA3709">
        <v>74074</v>
      </c>
      <c r="AB3709">
        <f t="shared" si="174"/>
        <v>24599.59</v>
      </c>
      <c r="AC3709">
        <f t="shared" si="175"/>
        <v>22877.618699999999</v>
      </c>
    </row>
    <row r="3710" spans="1:29" x14ac:dyDescent="0.25">
      <c r="A3710" t="s">
        <v>1825</v>
      </c>
      <c r="B3710">
        <v>50</v>
      </c>
      <c r="C3710" t="str">
        <f t="shared" si="172"/>
        <v>Senior</v>
      </c>
      <c r="D3710" t="s">
        <v>1549</v>
      </c>
      <c r="E3710" t="s">
        <v>57</v>
      </c>
      <c r="F3710">
        <v>0.04</v>
      </c>
      <c r="G3710">
        <v>1</v>
      </c>
      <c r="H3710" s="1">
        <v>41546</v>
      </c>
      <c r="I3710" s="1" t="str">
        <f t="shared" si="173"/>
        <v xml:space="preserve"> Sep</v>
      </c>
      <c r="J3710">
        <v>34244</v>
      </c>
      <c r="K3710" t="s">
        <v>47</v>
      </c>
      <c r="L3710">
        <v>4</v>
      </c>
      <c r="M3710">
        <v>0.42</v>
      </c>
      <c r="N3710" t="s">
        <v>96</v>
      </c>
      <c r="O3710" t="s">
        <v>139</v>
      </c>
      <c r="P3710" t="s">
        <v>551</v>
      </c>
      <c r="Q3710" t="s">
        <v>102</v>
      </c>
      <c r="R3710">
        <v>-62.77</v>
      </c>
      <c r="S3710" t="s">
        <v>68</v>
      </c>
      <c r="T3710">
        <v>4818</v>
      </c>
      <c r="U3710">
        <v>125.7</v>
      </c>
      <c r="V3710" s="1">
        <v>41548</v>
      </c>
      <c r="W3710" t="s">
        <v>34</v>
      </c>
      <c r="X3710">
        <v>1.99</v>
      </c>
      <c r="Y3710" t="s">
        <v>111</v>
      </c>
      <c r="Z3710">
        <v>31.78</v>
      </c>
      <c r="AA3710">
        <v>78041</v>
      </c>
      <c r="AB3710">
        <f t="shared" si="174"/>
        <v>127.12</v>
      </c>
      <c r="AC3710">
        <f t="shared" si="175"/>
        <v>122.0352</v>
      </c>
    </row>
    <row r="3711" spans="1:29" x14ac:dyDescent="0.25">
      <c r="A3711" t="s">
        <v>1825</v>
      </c>
      <c r="B3711">
        <v>50</v>
      </c>
      <c r="C3711" t="str">
        <f t="shared" si="172"/>
        <v>Senior</v>
      </c>
      <c r="D3711" t="s">
        <v>1549</v>
      </c>
      <c r="E3711" t="s">
        <v>57</v>
      </c>
      <c r="F3711">
        <v>0</v>
      </c>
      <c r="G3711">
        <v>1</v>
      </c>
      <c r="H3711" s="1">
        <v>41546</v>
      </c>
      <c r="I3711" s="1" t="str">
        <f t="shared" si="173"/>
        <v xml:space="preserve"> Sep</v>
      </c>
      <c r="J3711">
        <v>34244</v>
      </c>
      <c r="K3711" t="s">
        <v>47</v>
      </c>
      <c r="L3711">
        <v>25</v>
      </c>
      <c r="M3711">
        <v>0.69</v>
      </c>
      <c r="N3711" t="s">
        <v>96</v>
      </c>
      <c r="O3711" t="s">
        <v>139</v>
      </c>
      <c r="P3711" t="s">
        <v>1929</v>
      </c>
      <c r="Q3711" t="s">
        <v>102</v>
      </c>
      <c r="R3711">
        <v>-89.56</v>
      </c>
      <c r="S3711" t="s">
        <v>68</v>
      </c>
      <c r="T3711">
        <v>4817</v>
      </c>
      <c r="U3711">
        <v>205.3</v>
      </c>
      <c r="V3711" s="1">
        <v>41555</v>
      </c>
      <c r="W3711" t="s">
        <v>42</v>
      </c>
      <c r="X3711">
        <v>5.53</v>
      </c>
      <c r="Y3711" t="s">
        <v>111</v>
      </c>
      <c r="Z3711">
        <v>7.37</v>
      </c>
      <c r="AA3711">
        <v>78041</v>
      </c>
      <c r="AB3711">
        <f t="shared" si="174"/>
        <v>184.25</v>
      </c>
      <c r="AC3711">
        <f t="shared" si="175"/>
        <v>184.25</v>
      </c>
    </row>
    <row r="3712" spans="1:29" x14ac:dyDescent="0.25">
      <c r="A3712" t="s">
        <v>2005</v>
      </c>
      <c r="B3712">
        <v>50</v>
      </c>
      <c r="C3712" t="str">
        <f t="shared" si="172"/>
        <v>Senior</v>
      </c>
      <c r="D3712" t="s">
        <v>1868</v>
      </c>
      <c r="E3712" t="s">
        <v>27</v>
      </c>
      <c r="F3712">
        <v>0</v>
      </c>
      <c r="G3712">
        <v>1</v>
      </c>
      <c r="H3712" s="1">
        <v>41547</v>
      </c>
      <c r="I3712" s="1" t="str">
        <f t="shared" si="173"/>
        <v xml:space="preserve"> Sep</v>
      </c>
      <c r="J3712">
        <v>41187</v>
      </c>
      <c r="K3712" t="s">
        <v>47</v>
      </c>
      <c r="L3712">
        <v>9</v>
      </c>
      <c r="M3712">
        <v>0.6</v>
      </c>
      <c r="N3712" t="s">
        <v>29</v>
      </c>
      <c r="O3712" t="s">
        <v>59</v>
      </c>
      <c r="P3712" t="s">
        <v>3177</v>
      </c>
      <c r="Q3712" t="s">
        <v>88</v>
      </c>
      <c r="R3712">
        <v>5.34</v>
      </c>
      <c r="S3712" t="s">
        <v>68</v>
      </c>
      <c r="T3712">
        <v>5809</v>
      </c>
      <c r="U3712">
        <v>52.93</v>
      </c>
      <c r="V3712" s="1">
        <v>41547</v>
      </c>
      <c r="W3712" t="s">
        <v>34</v>
      </c>
      <c r="X3712">
        <v>0.7</v>
      </c>
      <c r="Y3712" t="s">
        <v>111</v>
      </c>
      <c r="Z3712">
        <v>5.58</v>
      </c>
      <c r="AA3712">
        <v>77901</v>
      </c>
      <c r="AB3712">
        <f t="shared" si="174"/>
        <v>50.22</v>
      </c>
      <c r="AC3712">
        <f t="shared" si="175"/>
        <v>50.22</v>
      </c>
    </row>
    <row r="3713" spans="1:29" x14ac:dyDescent="0.25">
      <c r="A3713" t="s">
        <v>762</v>
      </c>
      <c r="B3713">
        <v>50</v>
      </c>
      <c r="C3713" t="str">
        <f t="shared" si="172"/>
        <v>Senior</v>
      </c>
      <c r="D3713" t="s">
        <v>763</v>
      </c>
      <c r="E3713" t="s">
        <v>27</v>
      </c>
      <c r="F3713">
        <v>0.01</v>
      </c>
      <c r="G3713">
        <v>1</v>
      </c>
      <c r="H3713" s="1">
        <v>41547</v>
      </c>
      <c r="I3713" s="1" t="str">
        <f t="shared" si="173"/>
        <v xml:space="preserve"> Sep</v>
      </c>
      <c r="J3713">
        <v>16741</v>
      </c>
      <c r="K3713" t="s">
        <v>131</v>
      </c>
      <c r="L3713">
        <v>6</v>
      </c>
      <c r="M3713">
        <v>0.39</v>
      </c>
      <c r="N3713" t="s">
        <v>29</v>
      </c>
      <c r="O3713" t="s">
        <v>30</v>
      </c>
      <c r="P3713" t="s">
        <v>1956</v>
      </c>
      <c r="Q3713" t="s">
        <v>61</v>
      </c>
      <c r="R3713">
        <v>-42.38</v>
      </c>
      <c r="S3713" t="s">
        <v>68</v>
      </c>
      <c r="T3713">
        <v>2323</v>
      </c>
      <c r="U3713">
        <v>157.97</v>
      </c>
      <c r="V3713" s="1">
        <v>41548</v>
      </c>
      <c r="W3713" t="s">
        <v>34</v>
      </c>
      <c r="X3713">
        <v>16.87</v>
      </c>
      <c r="Y3713" t="s">
        <v>149</v>
      </c>
      <c r="Z3713">
        <v>22.84</v>
      </c>
      <c r="AA3713">
        <v>60901</v>
      </c>
      <c r="AB3713">
        <f t="shared" si="174"/>
        <v>137.04</v>
      </c>
      <c r="AC3713">
        <f t="shared" si="175"/>
        <v>135.6696</v>
      </c>
    </row>
    <row r="3714" spans="1:29" x14ac:dyDescent="0.25">
      <c r="A3714" t="s">
        <v>2226</v>
      </c>
      <c r="B3714">
        <v>50</v>
      </c>
      <c r="C3714" t="str">
        <f t="shared" si="172"/>
        <v>Senior</v>
      </c>
      <c r="D3714" t="s">
        <v>2227</v>
      </c>
      <c r="E3714" t="s">
        <v>27</v>
      </c>
      <c r="F3714">
        <v>0.04</v>
      </c>
      <c r="G3714">
        <v>1</v>
      </c>
      <c r="H3714" s="1">
        <v>41547</v>
      </c>
      <c r="I3714" s="1" t="str">
        <f t="shared" si="173"/>
        <v xml:space="preserve"> Sep</v>
      </c>
      <c r="J3714">
        <v>7457</v>
      </c>
      <c r="K3714" t="s">
        <v>39</v>
      </c>
      <c r="L3714">
        <v>46</v>
      </c>
      <c r="M3714">
        <v>0.55000000000000004</v>
      </c>
      <c r="N3714" t="s">
        <v>29</v>
      </c>
      <c r="O3714" t="s">
        <v>59</v>
      </c>
      <c r="P3714" t="s">
        <v>263</v>
      </c>
      <c r="Q3714" t="s">
        <v>88</v>
      </c>
      <c r="R3714">
        <v>124.24</v>
      </c>
      <c r="S3714" t="s">
        <v>76</v>
      </c>
      <c r="T3714">
        <v>1020</v>
      </c>
      <c r="U3714">
        <v>548.11</v>
      </c>
      <c r="V3714" s="1">
        <v>41549</v>
      </c>
      <c r="W3714" t="s">
        <v>34</v>
      </c>
      <c r="X3714">
        <v>2.36</v>
      </c>
      <c r="Y3714" t="s">
        <v>132</v>
      </c>
      <c r="Z3714">
        <v>11.55</v>
      </c>
      <c r="AA3714">
        <v>32712</v>
      </c>
      <c r="AB3714">
        <f t="shared" si="174"/>
        <v>531.30000000000007</v>
      </c>
      <c r="AC3714">
        <f t="shared" si="175"/>
        <v>510.04800000000006</v>
      </c>
    </row>
    <row r="3715" spans="1:29" x14ac:dyDescent="0.25">
      <c r="A3715" t="s">
        <v>1094</v>
      </c>
      <c r="B3715">
        <v>50</v>
      </c>
      <c r="C3715" t="str">
        <f t="shared" si="172"/>
        <v>Senior</v>
      </c>
      <c r="D3715" t="s">
        <v>1007</v>
      </c>
      <c r="E3715" t="s">
        <v>38</v>
      </c>
      <c r="F3715">
        <v>0.01</v>
      </c>
      <c r="G3715">
        <v>1</v>
      </c>
      <c r="H3715" s="1">
        <v>41547</v>
      </c>
      <c r="I3715" s="1" t="str">
        <f t="shared" si="173"/>
        <v xml:space="preserve"> Sep</v>
      </c>
      <c r="J3715">
        <v>7489</v>
      </c>
      <c r="K3715" t="s">
        <v>58</v>
      </c>
      <c r="L3715">
        <v>38</v>
      </c>
      <c r="M3715">
        <v>0.74</v>
      </c>
      <c r="N3715" t="s">
        <v>48</v>
      </c>
      <c r="O3715" t="s">
        <v>73</v>
      </c>
      <c r="P3715" t="s">
        <v>3178</v>
      </c>
      <c r="Q3715" t="s">
        <v>154</v>
      </c>
      <c r="R3715">
        <v>552.97</v>
      </c>
      <c r="S3715" t="s">
        <v>68</v>
      </c>
      <c r="T3715">
        <v>1029</v>
      </c>
      <c r="U3715">
        <v>6900.13</v>
      </c>
      <c r="V3715" s="1">
        <v>41550</v>
      </c>
      <c r="W3715" t="s">
        <v>53</v>
      </c>
      <c r="X3715">
        <v>23.58</v>
      </c>
      <c r="Y3715" t="s">
        <v>122</v>
      </c>
      <c r="Z3715">
        <v>180.98</v>
      </c>
      <c r="AA3715">
        <v>52402</v>
      </c>
      <c r="AB3715">
        <f t="shared" si="174"/>
        <v>6877.24</v>
      </c>
      <c r="AC3715">
        <f t="shared" si="175"/>
        <v>6808.4675999999999</v>
      </c>
    </row>
    <row r="3716" spans="1:29" x14ac:dyDescent="0.25">
      <c r="A3716" t="s">
        <v>2226</v>
      </c>
      <c r="B3716">
        <v>50</v>
      </c>
      <c r="C3716" t="str">
        <f t="shared" si="172"/>
        <v>Senior</v>
      </c>
      <c r="D3716" t="s">
        <v>2227</v>
      </c>
      <c r="E3716" t="s">
        <v>27</v>
      </c>
      <c r="F3716">
        <v>0.02</v>
      </c>
      <c r="G3716">
        <v>1</v>
      </c>
      <c r="H3716" s="1">
        <v>41547</v>
      </c>
      <c r="I3716" s="1" t="str">
        <f t="shared" si="173"/>
        <v xml:space="preserve"> Sep</v>
      </c>
      <c r="J3716">
        <v>7457</v>
      </c>
      <c r="K3716" t="s">
        <v>39</v>
      </c>
      <c r="L3716">
        <v>36</v>
      </c>
      <c r="M3716">
        <v>0.38</v>
      </c>
      <c r="N3716" t="s">
        <v>29</v>
      </c>
      <c r="O3716" t="s">
        <v>30</v>
      </c>
      <c r="P3716" t="s">
        <v>2139</v>
      </c>
      <c r="Q3716" t="s">
        <v>267</v>
      </c>
      <c r="R3716">
        <v>624.64</v>
      </c>
      <c r="S3716" t="s">
        <v>76</v>
      </c>
      <c r="T3716">
        <v>1019</v>
      </c>
      <c r="U3716">
        <v>2300.4499999999998</v>
      </c>
      <c r="V3716" s="1">
        <v>41550</v>
      </c>
      <c r="W3716" t="s">
        <v>34</v>
      </c>
      <c r="X3716">
        <v>19.989999999999998</v>
      </c>
      <c r="Y3716" t="s">
        <v>132</v>
      </c>
      <c r="Z3716">
        <v>60.98</v>
      </c>
      <c r="AA3716">
        <v>32712</v>
      </c>
      <c r="AB3716">
        <f t="shared" si="174"/>
        <v>2195.2799999999997</v>
      </c>
      <c r="AC3716">
        <f t="shared" si="175"/>
        <v>2151.3743999999997</v>
      </c>
    </row>
    <row r="3717" spans="1:29" x14ac:dyDescent="0.25">
      <c r="A3717" t="s">
        <v>2070</v>
      </c>
      <c r="B3717">
        <v>50</v>
      </c>
      <c r="C3717" t="str">
        <f t="shared" si="172"/>
        <v>Senior</v>
      </c>
      <c r="D3717" t="s">
        <v>2071</v>
      </c>
      <c r="E3717" t="s">
        <v>57</v>
      </c>
      <c r="F3717">
        <v>0.05</v>
      </c>
      <c r="G3717">
        <v>1</v>
      </c>
      <c r="H3717" s="1">
        <v>41547</v>
      </c>
      <c r="I3717" s="1" t="str">
        <f t="shared" si="173"/>
        <v xml:space="preserve"> Sep</v>
      </c>
      <c r="J3717">
        <v>24710</v>
      </c>
      <c r="K3717" t="s">
        <v>47</v>
      </c>
      <c r="L3717">
        <v>3</v>
      </c>
      <c r="M3717">
        <v>0.36</v>
      </c>
      <c r="N3717" t="s">
        <v>29</v>
      </c>
      <c r="O3717" t="s">
        <v>30</v>
      </c>
      <c r="P3717" t="s">
        <v>1419</v>
      </c>
      <c r="Q3717" t="s">
        <v>61</v>
      </c>
      <c r="R3717">
        <v>-15.6</v>
      </c>
      <c r="S3717" t="s">
        <v>68</v>
      </c>
      <c r="T3717">
        <v>3473</v>
      </c>
      <c r="U3717">
        <v>22.06</v>
      </c>
      <c r="V3717" s="1">
        <v>41551</v>
      </c>
      <c r="W3717" t="s">
        <v>34</v>
      </c>
      <c r="X3717">
        <v>7.44</v>
      </c>
      <c r="Y3717" t="s">
        <v>111</v>
      </c>
      <c r="Z3717">
        <v>4.9800000000000004</v>
      </c>
      <c r="AA3717">
        <v>77546</v>
      </c>
      <c r="AB3717">
        <f t="shared" si="174"/>
        <v>14.940000000000001</v>
      </c>
      <c r="AC3717">
        <f t="shared" si="175"/>
        <v>14.193000000000001</v>
      </c>
    </row>
    <row r="3718" spans="1:29" x14ac:dyDescent="0.25">
      <c r="A3718" t="s">
        <v>1867</v>
      </c>
      <c r="B3718">
        <v>50</v>
      </c>
      <c r="C3718" t="str">
        <f t="shared" si="172"/>
        <v>Senior</v>
      </c>
      <c r="D3718" t="s">
        <v>1868</v>
      </c>
      <c r="E3718" t="s">
        <v>27</v>
      </c>
      <c r="F3718">
        <v>0.03</v>
      </c>
      <c r="G3718">
        <v>1</v>
      </c>
      <c r="H3718" s="1">
        <v>41547</v>
      </c>
      <c r="I3718" s="1" t="str">
        <f t="shared" si="173"/>
        <v xml:space="preserve"> Sep</v>
      </c>
      <c r="J3718">
        <v>41187</v>
      </c>
      <c r="K3718" t="s">
        <v>47</v>
      </c>
      <c r="L3718">
        <v>25</v>
      </c>
      <c r="M3718">
        <v>0.36</v>
      </c>
      <c r="N3718" t="s">
        <v>29</v>
      </c>
      <c r="O3718" t="s">
        <v>30</v>
      </c>
      <c r="P3718" t="s">
        <v>2728</v>
      </c>
      <c r="Q3718" t="s">
        <v>61</v>
      </c>
      <c r="R3718">
        <v>-42.45</v>
      </c>
      <c r="S3718" t="s">
        <v>68</v>
      </c>
      <c r="T3718">
        <v>5810</v>
      </c>
      <c r="U3718">
        <v>145.13</v>
      </c>
      <c r="V3718" s="1">
        <v>41551</v>
      </c>
      <c r="W3718" t="s">
        <v>34</v>
      </c>
      <c r="X3718">
        <v>4.96</v>
      </c>
      <c r="Y3718" t="s">
        <v>111</v>
      </c>
      <c r="Z3718">
        <v>5.78</v>
      </c>
      <c r="AA3718">
        <v>76706</v>
      </c>
      <c r="AB3718">
        <f t="shared" si="174"/>
        <v>144.5</v>
      </c>
      <c r="AC3718">
        <f t="shared" si="175"/>
        <v>140.16499999999999</v>
      </c>
    </row>
    <row r="3719" spans="1:29" x14ac:dyDescent="0.25">
      <c r="A3719" t="s">
        <v>2319</v>
      </c>
      <c r="B3719">
        <v>50</v>
      </c>
      <c r="C3719" t="str">
        <f t="shared" si="172"/>
        <v>Senior</v>
      </c>
      <c r="D3719" t="s">
        <v>2102</v>
      </c>
      <c r="E3719" t="s">
        <v>38</v>
      </c>
      <c r="F3719">
        <v>0.03</v>
      </c>
      <c r="G3719">
        <v>1</v>
      </c>
      <c r="H3719" s="1">
        <v>41548</v>
      </c>
      <c r="I3719" s="1" t="str">
        <f t="shared" si="173"/>
        <v xml:space="preserve"> Oct</v>
      </c>
      <c r="J3719">
        <v>42375</v>
      </c>
      <c r="K3719" t="s">
        <v>28</v>
      </c>
      <c r="L3719">
        <v>45</v>
      </c>
      <c r="M3719">
        <v>0.57999999999999996</v>
      </c>
      <c r="N3719" t="s">
        <v>29</v>
      </c>
      <c r="O3719" t="s">
        <v>59</v>
      </c>
      <c r="P3719" t="s">
        <v>521</v>
      </c>
      <c r="Q3719" t="s">
        <v>88</v>
      </c>
      <c r="R3719">
        <v>24.34</v>
      </c>
      <c r="S3719" t="s">
        <v>33</v>
      </c>
      <c r="T3719">
        <v>5980</v>
      </c>
      <c r="U3719">
        <v>138.44999999999999</v>
      </c>
      <c r="V3719" s="1">
        <v>41549</v>
      </c>
      <c r="W3719" t="s">
        <v>42</v>
      </c>
      <c r="X3719">
        <v>0.7</v>
      </c>
      <c r="Y3719" t="s">
        <v>208</v>
      </c>
      <c r="Z3719">
        <v>2.94</v>
      </c>
      <c r="AA3719">
        <v>44094</v>
      </c>
      <c r="AB3719">
        <f t="shared" si="174"/>
        <v>132.30000000000001</v>
      </c>
      <c r="AC3719">
        <f t="shared" si="175"/>
        <v>128.33100000000002</v>
      </c>
    </row>
    <row r="3720" spans="1:29" x14ac:dyDescent="0.25">
      <c r="A3720" t="s">
        <v>504</v>
      </c>
      <c r="B3720">
        <v>50</v>
      </c>
      <c r="C3720" t="str">
        <f t="shared" si="172"/>
        <v>Senior</v>
      </c>
      <c r="D3720" t="s">
        <v>505</v>
      </c>
      <c r="E3720" t="s">
        <v>57</v>
      </c>
      <c r="F3720">
        <v>0.03</v>
      </c>
      <c r="G3720">
        <v>1</v>
      </c>
      <c r="H3720" s="1">
        <v>41548</v>
      </c>
      <c r="I3720" s="1" t="str">
        <f t="shared" si="173"/>
        <v xml:space="preserve"> Oct</v>
      </c>
      <c r="J3720">
        <v>14535</v>
      </c>
      <c r="K3720" t="s">
        <v>39</v>
      </c>
      <c r="L3720">
        <v>22</v>
      </c>
      <c r="M3720">
        <v>0.59</v>
      </c>
      <c r="N3720" t="s">
        <v>29</v>
      </c>
      <c r="O3720" t="s">
        <v>30</v>
      </c>
      <c r="P3720" t="s">
        <v>773</v>
      </c>
      <c r="Q3720" t="s">
        <v>32</v>
      </c>
      <c r="R3720">
        <v>-33.82</v>
      </c>
      <c r="S3720" t="s">
        <v>68</v>
      </c>
      <c r="T3720">
        <v>2043</v>
      </c>
      <c r="U3720">
        <v>245.96</v>
      </c>
      <c r="V3720" s="1">
        <v>41549</v>
      </c>
      <c r="W3720" t="s">
        <v>34</v>
      </c>
      <c r="X3720">
        <v>5.03</v>
      </c>
      <c r="Y3720" t="s">
        <v>122</v>
      </c>
      <c r="Z3720">
        <v>11.29</v>
      </c>
      <c r="AA3720">
        <v>52761</v>
      </c>
      <c r="AB3720">
        <f t="shared" si="174"/>
        <v>248.38</v>
      </c>
      <c r="AC3720">
        <f t="shared" si="175"/>
        <v>240.92859999999999</v>
      </c>
    </row>
    <row r="3721" spans="1:29" x14ac:dyDescent="0.25">
      <c r="A3721" t="s">
        <v>2133</v>
      </c>
      <c r="B3721">
        <v>50</v>
      </c>
      <c r="C3721" t="str">
        <f t="shared" si="172"/>
        <v>Senior</v>
      </c>
      <c r="D3721" t="s">
        <v>992</v>
      </c>
      <c r="E3721" t="s">
        <v>46</v>
      </c>
      <c r="F3721">
        <v>0.03</v>
      </c>
      <c r="G3721">
        <v>1</v>
      </c>
      <c r="H3721" s="1">
        <v>41549</v>
      </c>
      <c r="I3721" s="1" t="str">
        <f t="shared" si="173"/>
        <v xml:space="preserve"> Oct</v>
      </c>
      <c r="J3721">
        <v>37127</v>
      </c>
      <c r="K3721" t="s">
        <v>28</v>
      </c>
      <c r="L3721">
        <v>19</v>
      </c>
      <c r="M3721">
        <v>0.4</v>
      </c>
      <c r="N3721" t="s">
        <v>29</v>
      </c>
      <c r="O3721" t="s">
        <v>59</v>
      </c>
      <c r="P3721" t="s">
        <v>63</v>
      </c>
      <c r="Q3721" t="s">
        <v>61</v>
      </c>
      <c r="R3721">
        <v>50.13</v>
      </c>
      <c r="S3721" t="s">
        <v>76</v>
      </c>
      <c r="T3721">
        <v>5218</v>
      </c>
      <c r="U3721">
        <v>178.44</v>
      </c>
      <c r="V3721" s="1">
        <v>41550</v>
      </c>
      <c r="W3721" t="s">
        <v>34</v>
      </c>
      <c r="X3721">
        <v>2.15</v>
      </c>
      <c r="Y3721" t="s">
        <v>638</v>
      </c>
      <c r="Z3721">
        <v>9.11</v>
      </c>
      <c r="AA3721">
        <v>30907</v>
      </c>
      <c r="AB3721">
        <f t="shared" si="174"/>
        <v>173.08999999999997</v>
      </c>
      <c r="AC3721">
        <f t="shared" si="175"/>
        <v>167.89729999999997</v>
      </c>
    </row>
    <row r="3722" spans="1:29" x14ac:dyDescent="0.25">
      <c r="A3722" t="s">
        <v>2120</v>
      </c>
      <c r="B3722">
        <v>50</v>
      </c>
      <c r="C3722" t="str">
        <f t="shared" ref="C3722:C3785" si="176">IF(B3722&gt;=50, "Senior", IF(B3722&gt;=20, "Adult", "Teenager"))</f>
        <v>Senior</v>
      </c>
      <c r="D3722" t="s">
        <v>2121</v>
      </c>
      <c r="E3722" t="s">
        <v>27</v>
      </c>
      <c r="F3722">
        <v>0.02</v>
      </c>
      <c r="G3722">
        <v>1</v>
      </c>
      <c r="H3722" s="1">
        <v>41549</v>
      </c>
      <c r="I3722" s="1" t="str">
        <f t="shared" ref="I3722:I3785" si="177">TEXT(H3722," MMM")</f>
        <v xml:space="preserve"> Oct</v>
      </c>
      <c r="J3722">
        <v>5764</v>
      </c>
      <c r="K3722" t="s">
        <v>39</v>
      </c>
      <c r="L3722">
        <v>23</v>
      </c>
      <c r="M3722">
        <v>0.4</v>
      </c>
      <c r="N3722" t="s">
        <v>29</v>
      </c>
      <c r="O3722" t="s">
        <v>30</v>
      </c>
      <c r="P3722" t="s">
        <v>1289</v>
      </c>
      <c r="Q3722" t="s">
        <v>67</v>
      </c>
      <c r="R3722">
        <v>-117.16200000000001</v>
      </c>
      <c r="S3722" t="s">
        <v>52</v>
      </c>
      <c r="T3722">
        <v>803</v>
      </c>
      <c r="U3722">
        <v>193.79</v>
      </c>
      <c r="V3722" s="1">
        <v>41550</v>
      </c>
      <c r="W3722" t="s">
        <v>34</v>
      </c>
      <c r="X3722">
        <v>8.94</v>
      </c>
      <c r="Y3722" t="s">
        <v>83</v>
      </c>
      <c r="Z3722">
        <v>8.0399999999999991</v>
      </c>
      <c r="AA3722">
        <v>84106</v>
      </c>
      <c r="AB3722">
        <f t="shared" ref="AB3722:AB3785" si="178">Z3722*L3722</f>
        <v>184.92</v>
      </c>
      <c r="AC3722">
        <f t="shared" ref="AC3722:AC3785" si="179">AB3722-AB3722*F3722</f>
        <v>181.2216</v>
      </c>
    </row>
    <row r="3723" spans="1:29" x14ac:dyDescent="0.25">
      <c r="A3723" t="s">
        <v>492</v>
      </c>
      <c r="B3723">
        <v>50</v>
      </c>
      <c r="C3723" t="str">
        <f t="shared" si="176"/>
        <v>Senior</v>
      </c>
      <c r="D3723" t="s">
        <v>3163</v>
      </c>
      <c r="E3723" t="s">
        <v>38</v>
      </c>
      <c r="F3723">
        <v>7.0000000000000007E-2</v>
      </c>
      <c r="G3723">
        <v>1</v>
      </c>
      <c r="H3723" s="1">
        <v>41549</v>
      </c>
      <c r="I3723" s="1" t="str">
        <f t="shared" si="177"/>
        <v xml:space="preserve"> Oct</v>
      </c>
      <c r="J3723">
        <v>57984</v>
      </c>
      <c r="K3723" t="s">
        <v>28</v>
      </c>
      <c r="L3723">
        <v>6</v>
      </c>
      <c r="M3723">
        <v>0.74</v>
      </c>
      <c r="N3723" t="s">
        <v>96</v>
      </c>
      <c r="O3723" t="s">
        <v>30</v>
      </c>
      <c r="P3723" t="s">
        <v>2368</v>
      </c>
      <c r="Q3723" t="s">
        <v>102</v>
      </c>
      <c r="R3723">
        <v>-123.37</v>
      </c>
      <c r="S3723" t="s">
        <v>76</v>
      </c>
      <c r="T3723">
        <v>8118</v>
      </c>
      <c r="U3723">
        <v>192.99</v>
      </c>
      <c r="V3723" s="1">
        <v>41550</v>
      </c>
      <c r="W3723" t="s">
        <v>42</v>
      </c>
      <c r="X3723">
        <v>4</v>
      </c>
      <c r="Y3723" t="s">
        <v>291</v>
      </c>
      <c r="Z3723">
        <v>30.97</v>
      </c>
      <c r="AA3723">
        <v>37064</v>
      </c>
      <c r="AB3723">
        <f t="shared" si="178"/>
        <v>185.82</v>
      </c>
      <c r="AC3723">
        <f t="shared" si="179"/>
        <v>172.8126</v>
      </c>
    </row>
    <row r="3724" spans="1:29" x14ac:dyDescent="0.25">
      <c r="A3724" t="s">
        <v>1848</v>
      </c>
      <c r="B3724">
        <v>50</v>
      </c>
      <c r="C3724" t="str">
        <f t="shared" si="176"/>
        <v>Senior</v>
      </c>
      <c r="D3724" t="s">
        <v>1849</v>
      </c>
      <c r="E3724" t="s">
        <v>38</v>
      </c>
      <c r="F3724">
        <v>0.05</v>
      </c>
      <c r="G3724">
        <v>1</v>
      </c>
      <c r="H3724" s="1">
        <v>41549</v>
      </c>
      <c r="I3724" s="1" t="str">
        <f t="shared" si="177"/>
        <v xml:space="preserve"> Oct</v>
      </c>
      <c r="J3724">
        <v>35686</v>
      </c>
      <c r="K3724" t="s">
        <v>28</v>
      </c>
      <c r="L3724">
        <v>48</v>
      </c>
      <c r="M3724">
        <v>0.37</v>
      </c>
      <c r="N3724" t="s">
        <v>29</v>
      </c>
      <c r="O3724" t="s">
        <v>30</v>
      </c>
      <c r="P3724" t="s">
        <v>250</v>
      </c>
      <c r="Q3724" t="s">
        <v>61</v>
      </c>
      <c r="R3724">
        <v>-254.68</v>
      </c>
      <c r="S3724" t="s">
        <v>52</v>
      </c>
      <c r="T3724">
        <v>5005</v>
      </c>
      <c r="U3724">
        <v>313.52</v>
      </c>
      <c r="V3724" s="1">
        <v>41551</v>
      </c>
      <c r="W3724" t="s">
        <v>34</v>
      </c>
      <c r="X3724">
        <v>9.17</v>
      </c>
      <c r="Y3724" t="s">
        <v>218</v>
      </c>
      <c r="Z3724">
        <v>6.48</v>
      </c>
      <c r="AA3724">
        <v>99352</v>
      </c>
      <c r="AB3724">
        <f t="shared" si="178"/>
        <v>311.04000000000002</v>
      </c>
      <c r="AC3724">
        <f t="shared" si="179"/>
        <v>295.488</v>
      </c>
    </row>
    <row r="3725" spans="1:29" x14ac:dyDescent="0.25">
      <c r="A3725" t="s">
        <v>1161</v>
      </c>
      <c r="B3725">
        <v>50</v>
      </c>
      <c r="C3725" t="str">
        <f t="shared" si="176"/>
        <v>Senior</v>
      </c>
      <c r="D3725" t="s">
        <v>3163</v>
      </c>
      <c r="E3725" t="s">
        <v>38</v>
      </c>
      <c r="F3725">
        <v>7.0000000000000007E-2</v>
      </c>
      <c r="G3725">
        <v>1</v>
      </c>
      <c r="H3725" s="1">
        <v>41549</v>
      </c>
      <c r="I3725" s="1" t="str">
        <f t="shared" si="177"/>
        <v xml:space="preserve"> Oct</v>
      </c>
      <c r="J3725">
        <v>57984</v>
      </c>
      <c r="K3725" t="s">
        <v>28</v>
      </c>
      <c r="L3725">
        <v>20</v>
      </c>
      <c r="M3725">
        <v>0.37</v>
      </c>
      <c r="N3725" t="s">
        <v>96</v>
      </c>
      <c r="O3725" t="s">
        <v>40</v>
      </c>
      <c r="P3725" t="s">
        <v>2635</v>
      </c>
      <c r="Q3725" t="s">
        <v>192</v>
      </c>
      <c r="R3725">
        <v>3899.72</v>
      </c>
      <c r="S3725" t="s">
        <v>76</v>
      </c>
      <c r="T3725">
        <v>8119</v>
      </c>
      <c r="U3725">
        <v>11829.4</v>
      </c>
      <c r="V3725" s="1">
        <v>41551</v>
      </c>
      <c r="W3725" t="s">
        <v>34</v>
      </c>
      <c r="X3725">
        <v>24.49</v>
      </c>
      <c r="Y3725" t="s">
        <v>291</v>
      </c>
      <c r="Z3725">
        <v>599.99</v>
      </c>
      <c r="AA3725">
        <v>37066</v>
      </c>
      <c r="AB3725">
        <f t="shared" si="178"/>
        <v>11999.8</v>
      </c>
      <c r="AC3725">
        <f t="shared" si="179"/>
        <v>11159.813999999998</v>
      </c>
    </row>
    <row r="3726" spans="1:29" x14ac:dyDescent="0.25">
      <c r="A3726" t="s">
        <v>1605</v>
      </c>
      <c r="B3726">
        <v>50</v>
      </c>
      <c r="C3726" t="str">
        <f t="shared" si="176"/>
        <v>Senior</v>
      </c>
      <c r="D3726" t="s">
        <v>3116</v>
      </c>
      <c r="E3726" t="s">
        <v>38</v>
      </c>
      <c r="F3726">
        <v>0.06</v>
      </c>
      <c r="G3726">
        <v>1</v>
      </c>
      <c r="H3726" s="1">
        <v>41550</v>
      </c>
      <c r="I3726" s="1" t="str">
        <f t="shared" si="177"/>
        <v xml:space="preserve"> Oct</v>
      </c>
      <c r="J3726">
        <v>52292</v>
      </c>
      <c r="K3726" t="s">
        <v>39</v>
      </c>
      <c r="L3726">
        <v>18</v>
      </c>
      <c r="M3726">
        <v>0.78</v>
      </c>
      <c r="N3726" t="s">
        <v>48</v>
      </c>
      <c r="O3726" t="s">
        <v>49</v>
      </c>
      <c r="P3726" t="s">
        <v>1318</v>
      </c>
      <c r="Q3726" t="s">
        <v>51</v>
      </c>
      <c r="R3726">
        <v>-261.77</v>
      </c>
      <c r="S3726" t="s">
        <v>52</v>
      </c>
      <c r="T3726">
        <v>7340</v>
      </c>
      <c r="U3726">
        <v>2379.15</v>
      </c>
      <c r="V3726" s="1">
        <v>41551</v>
      </c>
      <c r="W3726" t="s">
        <v>53</v>
      </c>
      <c r="X3726">
        <v>30</v>
      </c>
      <c r="Y3726" t="s">
        <v>54</v>
      </c>
      <c r="Z3726">
        <v>130.97999999999999</v>
      </c>
      <c r="AA3726">
        <v>92054</v>
      </c>
      <c r="AB3726">
        <f t="shared" si="178"/>
        <v>2357.64</v>
      </c>
      <c r="AC3726">
        <f t="shared" si="179"/>
        <v>2216.1815999999999</v>
      </c>
    </row>
    <row r="3727" spans="1:29" x14ac:dyDescent="0.25">
      <c r="A3727" t="s">
        <v>1700</v>
      </c>
      <c r="B3727">
        <v>50</v>
      </c>
      <c r="C3727" t="str">
        <f t="shared" si="176"/>
        <v>Senior</v>
      </c>
      <c r="D3727" t="s">
        <v>1409</v>
      </c>
      <c r="E3727" t="s">
        <v>46</v>
      </c>
      <c r="F3727">
        <v>0.09</v>
      </c>
      <c r="G3727">
        <v>1</v>
      </c>
      <c r="H3727" s="1">
        <v>41550</v>
      </c>
      <c r="I3727" s="1" t="str">
        <f t="shared" si="177"/>
        <v xml:space="preserve"> Oct</v>
      </c>
      <c r="J3727">
        <v>24260</v>
      </c>
      <c r="K3727" t="s">
        <v>39</v>
      </c>
      <c r="L3727">
        <v>48</v>
      </c>
      <c r="M3727">
        <v>0.57999999999999996</v>
      </c>
      <c r="N3727" t="s">
        <v>29</v>
      </c>
      <c r="O3727" t="s">
        <v>30</v>
      </c>
      <c r="P3727" t="s">
        <v>1123</v>
      </c>
      <c r="Q3727" t="s">
        <v>214</v>
      </c>
      <c r="R3727">
        <v>-47.92</v>
      </c>
      <c r="S3727" t="s">
        <v>52</v>
      </c>
      <c r="T3727">
        <v>3403</v>
      </c>
      <c r="U3727">
        <v>548.29999999999995</v>
      </c>
      <c r="V3727" s="1">
        <v>41551</v>
      </c>
      <c r="W3727" t="s">
        <v>42</v>
      </c>
      <c r="X3727">
        <v>4.9800000000000004</v>
      </c>
      <c r="Y3727" t="s">
        <v>320</v>
      </c>
      <c r="Z3727">
        <v>11.97</v>
      </c>
      <c r="AA3727">
        <v>83701</v>
      </c>
      <c r="AB3727">
        <f t="shared" si="178"/>
        <v>574.56000000000006</v>
      </c>
      <c r="AC3727">
        <f t="shared" si="179"/>
        <v>522.84960000000001</v>
      </c>
    </row>
    <row r="3728" spans="1:29" x14ac:dyDescent="0.25">
      <c r="A3728" t="s">
        <v>3157</v>
      </c>
      <c r="B3728">
        <v>50</v>
      </c>
      <c r="C3728" t="str">
        <f t="shared" si="176"/>
        <v>Senior</v>
      </c>
      <c r="D3728" t="s">
        <v>3156</v>
      </c>
      <c r="E3728" t="s">
        <v>38</v>
      </c>
      <c r="F3728">
        <v>0.1</v>
      </c>
      <c r="G3728">
        <v>1</v>
      </c>
      <c r="H3728" s="1">
        <v>41550</v>
      </c>
      <c r="I3728" s="1" t="str">
        <f t="shared" si="177"/>
        <v xml:space="preserve"> Oct</v>
      </c>
      <c r="J3728">
        <v>57478</v>
      </c>
      <c r="K3728" t="s">
        <v>58</v>
      </c>
      <c r="L3728">
        <v>36</v>
      </c>
      <c r="M3728">
        <v>0.5</v>
      </c>
      <c r="N3728" t="s">
        <v>29</v>
      </c>
      <c r="O3728" t="s">
        <v>59</v>
      </c>
      <c r="P3728" t="s">
        <v>3179</v>
      </c>
      <c r="Q3728" t="s">
        <v>232</v>
      </c>
      <c r="R3728">
        <v>-2.5099999999999998</v>
      </c>
      <c r="S3728" t="s">
        <v>76</v>
      </c>
      <c r="T3728">
        <v>8052</v>
      </c>
      <c r="U3728">
        <v>63.53</v>
      </c>
      <c r="V3728" s="1">
        <v>41551</v>
      </c>
      <c r="W3728" t="s">
        <v>34</v>
      </c>
      <c r="X3728">
        <v>0.79</v>
      </c>
      <c r="Y3728" t="s">
        <v>685</v>
      </c>
      <c r="Z3728">
        <v>1.88</v>
      </c>
      <c r="AA3728">
        <v>28031</v>
      </c>
      <c r="AB3728">
        <f t="shared" si="178"/>
        <v>67.679999999999993</v>
      </c>
      <c r="AC3728">
        <f t="shared" si="179"/>
        <v>60.911999999999992</v>
      </c>
    </row>
    <row r="3729" spans="1:29" x14ac:dyDescent="0.25">
      <c r="A3729" t="s">
        <v>743</v>
      </c>
      <c r="B3729">
        <v>50</v>
      </c>
      <c r="C3729" t="str">
        <f t="shared" si="176"/>
        <v>Senior</v>
      </c>
      <c r="D3729" t="s">
        <v>2252</v>
      </c>
      <c r="E3729" t="s">
        <v>27</v>
      </c>
      <c r="F3729">
        <v>0.08</v>
      </c>
      <c r="G3729">
        <v>1</v>
      </c>
      <c r="H3729" s="1">
        <v>41550</v>
      </c>
      <c r="I3729" s="1" t="str">
        <f t="shared" si="177"/>
        <v xml:space="preserve"> Oct</v>
      </c>
      <c r="J3729">
        <v>35426</v>
      </c>
      <c r="K3729" t="s">
        <v>28</v>
      </c>
      <c r="L3729">
        <v>5</v>
      </c>
      <c r="M3729">
        <v>0.38</v>
      </c>
      <c r="N3729" t="s">
        <v>29</v>
      </c>
      <c r="O3729" t="s">
        <v>59</v>
      </c>
      <c r="P3729" t="s">
        <v>2017</v>
      </c>
      <c r="Q3729" t="s">
        <v>61</v>
      </c>
      <c r="R3729">
        <v>3.85</v>
      </c>
      <c r="S3729" t="s">
        <v>52</v>
      </c>
      <c r="T3729">
        <v>4979</v>
      </c>
      <c r="U3729">
        <v>53.01</v>
      </c>
      <c r="V3729" s="1">
        <v>41551</v>
      </c>
      <c r="W3729" t="s">
        <v>34</v>
      </c>
      <c r="X3729">
        <v>1.79</v>
      </c>
      <c r="Y3729" t="s">
        <v>218</v>
      </c>
      <c r="Z3729">
        <v>10.31</v>
      </c>
      <c r="AA3729">
        <v>98002</v>
      </c>
      <c r="AB3729">
        <f t="shared" si="178"/>
        <v>51.550000000000004</v>
      </c>
      <c r="AC3729">
        <f t="shared" si="179"/>
        <v>47.426000000000002</v>
      </c>
    </row>
    <row r="3730" spans="1:29" x14ac:dyDescent="0.25">
      <c r="A3730" t="s">
        <v>3180</v>
      </c>
      <c r="B3730">
        <v>50</v>
      </c>
      <c r="C3730" t="str">
        <f t="shared" si="176"/>
        <v>Senior</v>
      </c>
      <c r="D3730" t="s">
        <v>1498</v>
      </c>
      <c r="E3730" t="s">
        <v>38</v>
      </c>
      <c r="F3730">
        <v>7.0000000000000007E-2</v>
      </c>
      <c r="G3730">
        <v>1</v>
      </c>
      <c r="H3730" s="1">
        <v>41550</v>
      </c>
      <c r="I3730" s="1" t="str">
        <f t="shared" si="177"/>
        <v xml:space="preserve"> Oct</v>
      </c>
      <c r="J3730">
        <v>49764</v>
      </c>
      <c r="K3730" t="s">
        <v>47</v>
      </c>
      <c r="L3730">
        <v>37</v>
      </c>
      <c r="M3730">
        <v>0.56999999999999995</v>
      </c>
      <c r="N3730" t="s">
        <v>29</v>
      </c>
      <c r="O3730" t="s">
        <v>139</v>
      </c>
      <c r="P3730" t="s">
        <v>1274</v>
      </c>
      <c r="Q3730" t="s">
        <v>481</v>
      </c>
      <c r="R3730">
        <v>17.149999999999999</v>
      </c>
      <c r="S3730" t="s">
        <v>52</v>
      </c>
      <c r="T3730">
        <v>6962</v>
      </c>
      <c r="U3730">
        <v>395.37</v>
      </c>
      <c r="V3730" s="1">
        <v>41554</v>
      </c>
      <c r="W3730" t="s">
        <v>42</v>
      </c>
      <c r="X3730">
        <v>3.37</v>
      </c>
      <c r="Y3730" t="s">
        <v>537</v>
      </c>
      <c r="Z3730">
        <v>10.98</v>
      </c>
      <c r="AA3730">
        <v>85338</v>
      </c>
      <c r="AB3730">
        <f t="shared" si="178"/>
        <v>406.26</v>
      </c>
      <c r="AC3730">
        <f t="shared" si="179"/>
        <v>377.8218</v>
      </c>
    </row>
    <row r="3731" spans="1:29" x14ac:dyDescent="0.25">
      <c r="A3731" t="s">
        <v>2425</v>
      </c>
      <c r="B3731">
        <v>50</v>
      </c>
      <c r="C3731" t="str">
        <f t="shared" si="176"/>
        <v>Senior</v>
      </c>
      <c r="D3731" t="s">
        <v>702</v>
      </c>
      <c r="E3731" t="s">
        <v>46</v>
      </c>
      <c r="F3731">
        <v>0.06</v>
      </c>
      <c r="G3731">
        <v>1</v>
      </c>
      <c r="H3731" s="1">
        <v>41551</v>
      </c>
      <c r="I3731" s="1" t="str">
        <f t="shared" si="177"/>
        <v xml:space="preserve"> Oct</v>
      </c>
      <c r="J3731">
        <v>33573</v>
      </c>
      <c r="K3731" t="s">
        <v>58</v>
      </c>
      <c r="L3731">
        <v>15</v>
      </c>
      <c r="M3731">
        <v>0.7</v>
      </c>
      <c r="N3731" t="s">
        <v>48</v>
      </c>
      <c r="O3731" t="s">
        <v>73</v>
      </c>
      <c r="P3731" t="s">
        <v>123</v>
      </c>
      <c r="Q3731" t="s">
        <v>75</v>
      </c>
      <c r="R3731">
        <v>111.0474</v>
      </c>
      <c r="S3731" t="s">
        <v>33</v>
      </c>
      <c r="T3731">
        <v>4717</v>
      </c>
      <c r="U3731">
        <v>2272.56</v>
      </c>
      <c r="V3731" s="1">
        <v>41551</v>
      </c>
      <c r="W3731" t="s">
        <v>53</v>
      </c>
      <c r="X3731">
        <v>16.010000000000002</v>
      </c>
      <c r="Y3731" t="s">
        <v>208</v>
      </c>
      <c r="Z3731">
        <v>150.97999999999999</v>
      </c>
      <c r="AA3731">
        <v>43221</v>
      </c>
      <c r="AB3731">
        <f t="shared" si="178"/>
        <v>2264.6999999999998</v>
      </c>
      <c r="AC3731">
        <f t="shared" si="179"/>
        <v>2128.8179999999998</v>
      </c>
    </row>
    <row r="3732" spans="1:29" x14ac:dyDescent="0.25">
      <c r="A3732" t="s">
        <v>1130</v>
      </c>
      <c r="B3732">
        <v>50</v>
      </c>
      <c r="C3732" t="str">
        <f t="shared" si="176"/>
        <v>Senior</v>
      </c>
      <c r="D3732" t="s">
        <v>1045</v>
      </c>
      <c r="E3732" t="s">
        <v>38</v>
      </c>
      <c r="F3732">
        <v>0.06</v>
      </c>
      <c r="G3732">
        <v>1</v>
      </c>
      <c r="H3732" s="1">
        <v>41551</v>
      </c>
      <c r="I3732" s="1" t="str">
        <f t="shared" si="177"/>
        <v xml:space="preserve"> Oct</v>
      </c>
      <c r="J3732">
        <v>57475</v>
      </c>
      <c r="K3732" t="s">
        <v>47</v>
      </c>
      <c r="L3732">
        <v>34</v>
      </c>
      <c r="M3732">
        <v>0.37</v>
      </c>
      <c r="N3732" t="s">
        <v>29</v>
      </c>
      <c r="O3732" t="s">
        <v>30</v>
      </c>
      <c r="P3732" t="s">
        <v>186</v>
      </c>
      <c r="Q3732" t="s">
        <v>67</v>
      </c>
      <c r="R3732">
        <v>-145.32550000000001</v>
      </c>
      <c r="S3732" t="s">
        <v>76</v>
      </c>
      <c r="T3732">
        <v>8045</v>
      </c>
      <c r="U3732">
        <v>554.88</v>
      </c>
      <c r="V3732" s="1">
        <v>41551</v>
      </c>
      <c r="W3732" t="s">
        <v>34</v>
      </c>
      <c r="X3732">
        <v>13.18</v>
      </c>
      <c r="Y3732" t="s">
        <v>77</v>
      </c>
      <c r="Z3732">
        <v>15.99</v>
      </c>
      <c r="AA3732">
        <v>36701</v>
      </c>
      <c r="AB3732">
        <f t="shared" si="178"/>
        <v>543.66</v>
      </c>
      <c r="AC3732">
        <f t="shared" si="179"/>
        <v>511.04039999999998</v>
      </c>
    </row>
    <row r="3733" spans="1:29" x14ac:dyDescent="0.25">
      <c r="A3733" t="s">
        <v>1130</v>
      </c>
      <c r="B3733">
        <v>50</v>
      </c>
      <c r="C3733" t="str">
        <f t="shared" si="176"/>
        <v>Senior</v>
      </c>
      <c r="D3733" t="s">
        <v>1045</v>
      </c>
      <c r="E3733" t="s">
        <v>38</v>
      </c>
      <c r="F3733">
        <v>0.04</v>
      </c>
      <c r="G3733">
        <v>1</v>
      </c>
      <c r="H3733" s="1">
        <v>41551</v>
      </c>
      <c r="I3733" s="1" t="str">
        <f t="shared" si="177"/>
        <v xml:space="preserve"> Oct</v>
      </c>
      <c r="J3733">
        <v>57475</v>
      </c>
      <c r="K3733" t="s">
        <v>47</v>
      </c>
      <c r="L3733">
        <v>48</v>
      </c>
      <c r="M3733">
        <v>0.36</v>
      </c>
      <c r="N3733" t="s">
        <v>29</v>
      </c>
      <c r="O3733" t="s">
        <v>30</v>
      </c>
      <c r="P3733" t="s">
        <v>2302</v>
      </c>
      <c r="Q3733" t="s">
        <v>67</v>
      </c>
      <c r="R3733">
        <v>-79.81</v>
      </c>
      <c r="S3733" t="s">
        <v>76</v>
      </c>
      <c r="T3733">
        <v>8046</v>
      </c>
      <c r="U3733">
        <v>309.64999999999998</v>
      </c>
      <c r="V3733" s="1">
        <v>41551</v>
      </c>
      <c r="W3733" t="s">
        <v>34</v>
      </c>
      <c r="X3733">
        <v>5.27</v>
      </c>
      <c r="Y3733" t="s">
        <v>77</v>
      </c>
      <c r="Z3733">
        <v>6.54</v>
      </c>
      <c r="AA3733">
        <v>36701</v>
      </c>
      <c r="AB3733">
        <f t="shared" si="178"/>
        <v>313.92</v>
      </c>
      <c r="AC3733">
        <f t="shared" si="179"/>
        <v>301.36320000000001</v>
      </c>
    </row>
    <row r="3734" spans="1:29" x14ac:dyDescent="0.25">
      <c r="A3734" t="s">
        <v>3181</v>
      </c>
      <c r="B3734">
        <v>50</v>
      </c>
      <c r="C3734" t="str">
        <f t="shared" si="176"/>
        <v>Senior</v>
      </c>
      <c r="D3734" t="s">
        <v>2092</v>
      </c>
      <c r="E3734" t="s">
        <v>38</v>
      </c>
      <c r="F3734">
        <v>0.06</v>
      </c>
      <c r="G3734">
        <v>1</v>
      </c>
      <c r="H3734" s="1">
        <v>41551</v>
      </c>
      <c r="I3734" s="1" t="str">
        <f t="shared" si="177"/>
        <v xml:space="preserve"> Oct</v>
      </c>
      <c r="J3734">
        <v>30150</v>
      </c>
      <c r="K3734" t="s">
        <v>58</v>
      </c>
      <c r="L3734">
        <v>30</v>
      </c>
      <c r="M3734">
        <v>0.38</v>
      </c>
      <c r="N3734" t="s">
        <v>29</v>
      </c>
      <c r="O3734" t="s">
        <v>30</v>
      </c>
      <c r="P3734" t="s">
        <v>990</v>
      </c>
      <c r="Q3734" t="s">
        <v>267</v>
      </c>
      <c r="R3734">
        <v>193.12</v>
      </c>
      <c r="S3734" t="s">
        <v>33</v>
      </c>
      <c r="T3734">
        <v>4241</v>
      </c>
      <c r="U3734">
        <v>443.46</v>
      </c>
      <c r="V3734" s="1">
        <v>41552</v>
      </c>
      <c r="W3734" t="s">
        <v>34</v>
      </c>
      <c r="X3734">
        <v>1.39</v>
      </c>
      <c r="Y3734" t="s">
        <v>233</v>
      </c>
      <c r="Z3734">
        <v>15.57</v>
      </c>
      <c r="AA3734">
        <v>8109</v>
      </c>
      <c r="AB3734">
        <f t="shared" si="178"/>
        <v>467.1</v>
      </c>
      <c r="AC3734">
        <f t="shared" si="179"/>
        <v>439.07400000000001</v>
      </c>
    </row>
    <row r="3735" spans="1:29" x14ac:dyDescent="0.25">
      <c r="A3735" t="s">
        <v>1736</v>
      </c>
      <c r="B3735">
        <v>50</v>
      </c>
      <c r="C3735" t="str">
        <f t="shared" si="176"/>
        <v>Senior</v>
      </c>
      <c r="D3735" t="s">
        <v>3182</v>
      </c>
      <c r="E3735" t="s">
        <v>38</v>
      </c>
      <c r="F3735">
        <v>0.01</v>
      </c>
      <c r="G3735">
        <v>1</v>
      </c>
      <c r="H3735" s="1">
        <v>41551</v>
      </c>
      <c r="I3735" s="1" t="str">
        <f t="shared" si="177"/>
        <v xml:space="preserve"> Oct</v>
      </c>
      <c r="J3735">
        <v>54563</v>
      </c>
      <c r="K3735" t="s">
        <v>58</v>
      </c>
      <c r="L3735">
        <v>24</v>
      </c>
      <c r="M3735">
        <v>0.46</v>
      </c>
      <c r="N3735" t="s">
        <v>48</v>
      </c>
      <c r="O3735" t="s">
        <v>139</v>
      </c>
      <c r="P3735" t="s">
        <v>3183</v>
      </c>
      <c r="Q3735" t="s">
        <v>82</v>
      </c>
      <c r="R3735">
        <v>43.87</v>
      </c>
      <c r="S3735" t="s">
        <v>68</v>
      </c>
      <c r="T3735">
        <v>7626</v>
      </c>
      <c r="U3735">
        <v>523.55999999999995</v>
      </c>
      <c r="V3735" s="1">
        <v>41553</v>
      </c>
      <c r="W3735" t="s">
        <v>34</v>
      </c>
      <c r="X3735">
        <v>8.99</v>
      </c>
      <c r="Y3735" t="s">
        <v>111</v>
      </c>
      <c r="Z3735">
        <v>20.239999999999998</v>
      </c>
      <c r="AA3735">
        <v>77840</v>
      </c>
      <c r="AB3735">
        <f t="shared" si="178"/>
        <v>485.76</v>
      </c>
      <c r="AC3735">
        <f t="shared" si="179"/>
        <v>480.9024</v>
      </c>
    </row>
    <row r="3736" spans="1:29" x14ac:dyDescent="0.25">
      <c r="A3736" t="s">
        <v>1130</v>
      </c>
      <c r="B3736">
        <v>50</v>
      </c>
      <c r="C3736" t="str">
        <f t="shared" si="176"/>
        <v>Senior</v>
      </c>
      <c r="D3736" t="s">
        <v>1045</v>
      </c>
      <c r="E3736" t="s">
        <v>38</v>
      </c>
      <c r="F3736">
        <v>0.09</v>
      </c>
      <c r="G3736">
        <v>1</v>
      </c>
      <c r="H3736" s="1">
        <v>41551</v>
      </c>
      <c r="I3736" s="1" t="str">
        <f t="shared" si="177"/>
        <v xml:space="preserve"> Oct</v>
      </c>
      <c r="J3736">
        <v>57475</v>
      </c>
      <c r="K3736" t="s">
        <v>47</v>
      </c>
      <c r="L3736">
        <v>24</v>
      </c>
      <c r="M3736">
        <v>0.37</v>
      </c>
      <c r="N3736" t="s">
        <v>29</v>
      </c>
      <c r="O3736" t="s">
        <v>30</v>
      </c>
      <c r="P3736" t="s">
        <v>600</v>
      </c>
      <c r="Q3736" t="s">
        <v>61</v>
      </c>
      <c r="R3736">
        <v>-76.53</v>
      </c>
      <c r="S3736" t="s">
        <v>76</v>
      </c>
      <c r="T3736">
        <v>8047</v>
      </c>
      <c r="U3736">
        <v>152.37</v>
      </c>
      <c r="V3736" s="1">
        <v>41553</v>
      </c>
      <c r="W3736" t="s">
        <v>34</v>
      </c>
      <c r="X3736">
        <v>6.6</v>
      </c>
      <c r="Y3736" t="s">
        <v>77</v>
      </c>
      <c r="Z3736">
        <v>6.48</v>
      </c>
      <c r="AA3736">
        <v>36701</v>
      </c>
      <c r="AB3736">
        <f t="shared" si="178"/>
        <v>155.52000000000001</v>
      </c>
      <c r="AC3736">
        <f t="shared" si="179"/>
        <v>141.5232</v>
      </c>
    </row>
    <row r="3737" spans="1:29" x14ac:dyDescent="0.25">
      <c r="A3737" t="s">
        <v>1620</v>
      </c>
      <c r="B3737">
        <v>50</v>
      </c>
      <c r="C3737" t="str">
        <f t="shared" si="176"/>
        <v>Senior</v>
      </c>
      <c r="D3737" t="s">
        <v>1621</v>
      </c>
      <c r="E3737" t="s">
        <v>27</v>
      </c>
      <c r="F3737">
        <v>0.08</v>
      </c>
      <c r="G3737">
        <v>1</v>
      </c>
      <c r="H3737" s="1">
        <v>41551</v>
      </c>
      <c r="I3737" s="1" t="str">
        <f t="shared" si="177"/>
        <v xml:space="preserve"> Oct</v>
      </c>
      <c r="J3737">
        <v>55969</v>
      </c>
      <c r="K3737" t="s">
        <v>131</v>
      </c>
      <c r="L3737">
        <v>37</v>
      </c>
      <c r="M3737">
        <v>0.73</v>
      </c>
      <c r="N3737" t="s">
        <v>29</v>
      </c>
      <c r="O3737" t="s">
        <v>30</v>
      </c>
      <c r="P3737" t="s">
        <v>2753</v>
      </c>
      <c r="Q3737" t="s">
        <v>32</v>
      </c>
      <c r="R3737">
        <v>189.77</v>
      </c>
      <c r="S3737" t="s">
        <v>68</v>
      </c>
      <c r="T3737">
        <v>7829</v>
      </c>
      <c r="U3737">
        <v>2329.4</v>
      </c>
      <c r="V3737" s="1">
        <v>41554</v>
      </c>
      <c r="W3737" t="s">
        <v>34</v>
      </c>
      <c r="X3737">
        <v>6.88</v>
      </c>
      <c r="Y3737" t="s">
        <v>262</v>
      </c>
      <c r="Z3737">
        <v>64.98</v>
      </c>
      <c r="AA3737">
        <v>63122</v>
      </c>
      <c r="AB3737">
        <f t="shared" si="178"/>
        <v>2404.2600000000002</v>
      </c>
      <c r="AC3737">
        <f t="shared" si="179"/>
        <v>2211.9192000000003</v>
      </c>
    </row>
    <row r="3738" spans="1:29" x14ac:dyDescent="0.25">
      <c r="A3738" t="s">
        <v>1130</v>
      </c>
      <c r="B3738">
        <v>50</v>
      </c>
      <c r="C3738" t="str">
        <f t="shared" si="176"/>
        <v>Senior</v>
      </c>
      <c r="D3738" t="s">
        <v>1045</v>
      </c>
      <c r="E3738" t="s">
        <v>38</v>
      </c>
      <c r="F3738">
        <v>0.04</v>
      </c>
      <c r="G3738">
        <v>1</v>
      </c>
      <c r="H3738" s="1">
        <v>41551</v>
      </c>
      <c r="I3738" s="1" t="str">
        <f t="shared" si="177"/>
        <v xml:space="preserve"> Oct</v>
      </c>
      <c r="J3738">
        <v>57475</v>
      </c>
      <c r="K3738" t="s">
        <v>47</v>
      </c>
      <c r="L3738">
        <v>32</v>
      </c>
      <c r="M3738">
        <v>0.36</v>
      </c>
      <c r="N3738" t="s">
        <v>29</v>
      </c>
      <c r="O3738" t="s">
        <v>30</v>
      </c>
      <c r="P3738" t="s">
        <v>1150</v>
      </c>
      <c r="Q3738" t="s">
        <v>67</v>
      </c>
      <c r="R3738">
        <v>-93.230500000000006</v>
      </c>
      <c r="S3738" t="s">
        <v>76</v>
      </c>
      <c r="T3738">
        <v>8044</v>
      </c>
      <c r="U3738">
        <v>167.07</v>
      </c>
      <c r="V3738" s="1">
        <v>41558</v>
      </c>
      <c r="W3738" t="s">
        <v>34</v>
      </c>
      <c r="X3738">
        <v>5.68</v>
      </c>
      <c r="Y3738" t="s">
        <v>77</v>
      </c>
      <c r="Z3738">
        <v>4.91</v>
      </c>
      <c r="AA3738">
        <v>36701</v>
      </c>
      <c r="AB3738">
        <f t="shared" si="178"/>
        <v>157.12</v>
      </c>
      <c r="AC3738">
        <f t="shared" si="179"/>
        <v>150.83520000000001</v>
      </c>
    </row>
    <row r="3739" spans="1:29" x14ac:dyDescent="0.25">
      <c r="A3739" t="s">
        <v>1447</v>
      </c>
      <c r="B3739">
        <v>50</v>
      </c>
      <c r="C3739" t="str">
        <f t="shared" si="176"/>
        <v>Senior</v>
      </c>
      <c r="D3739" t="s">
        <v>270</v>
      </c>
      <c r="E3739" t="s">
        <v>46</v>
      </c>
      <c r="F3739">
        <v>0.02</v>
      </c>
      <c r="G3739">
        <v>1</v>
      </c>
      <c r="H3739" s="1">
        <v>41552</v>
      </c>
      <c r="I3739" s="1" t="str">
        <f t="shared" si="177"/>
        <v xml:space="preserve"> Oct</v>
      </c>
      <c r="J3739">
        <v>56099</v>
      </c>
      <c r="K3739" t="s">
        <v>47</v>
      </c>
      <c r="L3739">
        <v>11</v>
      </c>
      <c r="M3739">
        <v>0.57999999999999996</v>
      </c>
      <c r="N3739" t="s">
        <v>29</v>
      </c>
      <c r="O3739" t="s">
        <v>30</v>
      </c>
      <c r="P3739" t="s">
        <v>1537</v>
      </c>
      <c r="Q3739" t="s">
        <v>214</v>
      </c>
      <c r="R3739">
        <v>-13.55</v>
      </c>
      <c r="S3739" t="s">
        <v>76</v>
      </c>
      <c r="T3739">
        <v>7844</v>
      </c>
      <c r="U3739">
        <v>122.35</v>
      </c>
      <c r="V3739" s="1">
        <v>41559</v>
      </c>
      <c r="W3739" t="s">
        <v>34</v>
      </c>
      <c r="X3739">
        <v>3.99</v>
      </c>
      <c r="Y3739" t="s">
        <v>272</v>
      </c>
      <c r="Z3739">
        <v>10.98</v>
      </c>
      <c r="AA3739">
        <v>40475</v>
      </c>
      <c r="AB3739">
        <f t="shared" si="178"/>
        <v>120.78</v>
      </c>
      <c r="AC3739">
        <f t="shared" si="179"/>
        <v>118.3644</v>
      </c>
    </row>
    <row r="3740" spans="1:29" x14ac:dyDescent="0.25">
      <c r="A3740" t="s">
        <v>1437</v>
      </c>
      <c r="B3740">
        <v>50</v>
      </c>
      <c r="C3740" t="str">
        <f t="shared" si="176"/>
        <v>Senior</v>
      </c>
      <c r="D3740" t="s">
        <v>270</v>
      </c>
      <c r="E3740" t="s">
        <v>46</v>
      </c>
      <c r="F3740">
        <v>0.1</v>
      </c>
      <c r="G3740">
        <v>1</v>
      </c>
      <c r="H3740" s="1">
        <v>41552</v>
      </c>
      <c r="I3740" s="1" t="str">
        <f t="shared" si="177"/>
        <v xml:space="preserve"> Oct</v>
      </c>
      <c r="J3740">
        <v>56099</v>
      </c>
      <c r="K3740" t="s">
        <v>47</v>
      </c>
      <c r="L3740">
        <v>6</v>
      </c>
      <c r="M3740">
        <v>0.6</v>
      </c>
      <c r="N3740" t="s">
        <v>29</v>
      </c>
      <c r="O3740" t="s">
        <v>30</v>
      </c>
      <c r="P3740" t="s">
        <v>2115</v>
      </c>
      <c r="Q3740" t="s">
        <v>32</v>
      </c>
      <c r="R3740">
        <v>-59.39</v>
      </c>
      <c r="S3740" t="s">
        <v>76</v>
      </c>
      <c r="T3740">
        <v>7843</v>
      </c>
      <c r="U3740">
        <v>96.03</v>
      </c>
      <c r="V3740" s="1">
        <v>41559</v>
      </c>
      <c r="W3740" t="s">
        <v>34</v>
      </c>
      <c r="X3740">
        <v>11.25</v>
      </c>
      <c r="Y3740" t="s">
        <v>103</v>
      </c>
      <c r="Z3740">
        <v>15.7</v>
      </c>
      <c r="AA3740">
        <v>71301</v>
      </c>
      <c r="AB3740">
        <f t="shared" si="178"/>
        <v>94.199999999999989</v>
      </c>
      <c r="AC3740">
        <f t="shared" si="179"/>
        <v>84.779999999999987</v>
      </c>
    </row>
    <row r="3741" spans="1:29" x14ac:dyDescent="0.25">
      <c r="A3741" t="s">
        <v>2330</v>
      </c>
      <c r="B3741">
        <v>50</v>
      </c>
      <c r="C3741" t="str">
        <f t="shared" si="176"/>
        <v>Senior</v>
      </c>
      <c r="D3741" t="s">
        <v>2081</v>
      </c>
      <c r="E3741" t="s">
        <v>57</v>
      </c>
      <c r="F3741">
        <v>0.1</v>
      </c>
      <c r="G3741">
        <v>1</v>
      </c>
      <c r="H3741" s="1">
        <v>41553</v>
      </c>
      <c r="I3741" s="1" t="str">
        <f t="shared" si="177"/>
        <v xml:space="preserve"> Oct</v>
      </c>
      <c r="J3741">
        <v>40194</v>
      </c>
      <c r="K3741" t="s">
        <v>39</v>
      </c>
      <c r="L3741">
        <v>30</v>
      </c>
      <c r="M3741">
        <v>0.62</v>
      </c>
      <c r="N3741" t="s">
        <v>48</v>
      </c>
      <c r="O3741" t="s">
        <v>49</v>
      </c>
      <c r="P3741" t="s">
        <v>555</v>
      </c>
      <c r="Q3741" t="s">
        <v>51</v>
      </c>
      <c r="R3741">
        <v>290.66000000000003</v>
      </c>
      <c r="S3741" t="s">
        <v>33</v>
      </c>
      <c r="T3741">
        <v>5686</v>
      </c>
      <c r="U3741">
        <v>4506.8500000000004</v>
      </c>
      <c r="V3741" s="1">
        <v>41554</v>
      </c>
      <c r="W3741" t="s">
        <v>53</v>
      </c>
      <c r="X3741">
        <v>30</v>
      </c>
      <c r="Y3741" t="s">
        <v>43</v>
      </c>
      <c r="Z3741">
        <v>160.97999999999999</v>
      </c>
      <c r="AA3741">
        <v>20854</v>
      </c>
      <c r="AB3741">
        <f t="shared" si="178"/>
        <v>4829.3999999999996</v>
      </c>
      <c r="AC3741">
        <f t="shared" si="179"/>
        <v>4346.46</v>
      </c>
    </row>
    <row r="3742" spans="1:29" x14ac:dyDescent="0.25">
      <c r="A3742" t="s">
        <v>707</v>
      </c>
      <c r="B3742">
        <v>50</v>
      </c>
      <c r="C3742" t="str">
        <f t="shared" si="176"/>
        <v>Senior</v>
      </c>
      <c r="D3742" t="s">
        <v>2387</v>
      </c>
      <c r="E3742" t="s">
        <v>38</v>
      </c>
      <c r="F3742">
        <v>0.03</v>
      </c>
      <c r="G3742">
        <v>1</v>
      </c>
      <c r="H3742" s="1">
        <v>41553</v>
      </c>
      <c r="I3742" s="1" t="str">
        <f t="shared" si="177"/>
        <v xml:space="preserve"> Oct</v>
      </c>
      <c r="J3742">
        <v>14081</v>
      </c>
      <c r="K3742" t="s">
        <v>28</v>
      </c>
      <c r="L3742">
        <v>31</v>
      </c>
      <c r="M3742">
        <v>0.67</v>
      </c>
      <c r="N3742" t="s">
        <v>48</v>
      </c>
      <c r="O3742" t="s">
        <v>73</v>
      </c>
      <c r="P3742" t="s">
        <v>2951</v>
      </c>
      <c r="Q3742" t="s">
        <v>75</v>
      </c>
      <c r="R3742">
        <v>-1401.1712</v>
      </c>
      <c r="S3742" t="s">
        <v>33</v>
      </c>
      <c r="T3742">
        <v>1968</v>
      </c>
      <c r="U3742">
        <v>1476.12</v>
      </c>
      <c r="V3742" s="1">
        <v>41554</v>
      </c>
      <c r="W3742" t="s">
        <v>53</v>
      </c>
      <c r="X3742">
        <v>46.59</v>
      </c>
      <c r="Y3742" t="s">
        <v>136</v>
      </c>
      <c r="Z3742">
        <v>44.43</v>
      </c>
      <c r="AA3742">
        <v>13210</v>
      </c>
      <c r="AB3742">
        <f t="shared" si="178"/>
        <v>1377.33</v>
      </c>
      <c r="AC3742">
        <f t="shared" si="179"/>
        <v>1336.0101</v>
      </c>
    </row>
    <row r="3743" spans="1:29" x14ac:dyDescent="0.25">
      <c r="A3743" t="s">
        <v>2549</v>
      </c>
      <c r="B3743">
        <v>50</v>
      </c>
      <c r="C3743" t="str">
        <f t="shared" si="176"/>
        <v>Senior</v>
      </c>
      <c r="D3743" t="s">
        <v>602</v>
      </c>
      <c r="E3743" t="s">
        <v>46</v>
      </c>
      <c r="F3743">
        <v>0.06</v>
      </c>
      <c r="G3743">
        <v>1</v>
      </c>
      <c r="H3743" s="1">
        <v>41553</v>
      </c>
      <c r="I3743" s="1" t="str">
        <f t="shared" si="177"/>
        <v xml:space="preserve"> Oct</v>
      </c>
      <c r="J3743">
        <v>33600</v>
      </c>
      <c r="K3743" t="s">
        <v>47</v>
      </c>
      <c r="L3743">
        <v>42</v>
      </c>
      <c r="M3743">
        <v>0.4</v>
      </c>
      <c r="N3743" t="s">
        <v>29</v>
      </c>
      <c r="O3743" t="s">
        <v>30</v>
      </c>
      <c r="P3743" t="s">
        <v>1141</v>
      </c>
      <c r="Q3743" t="s">
        <v>61</v>
      </c>
      <c r="R3743">
        <v>-94.36</v>
      </c>
      <c r="S3743" t="s">
        <v>68</v>
      </c>
      <c r="T3743">
        <v>4718</v>
      </c>
      <c r="U3743">
        <v>187.28</v>
      </c>
      <c r="V3743" s="1">
        <v>41555</v>
      </c>
      <c r="W3743" t="s">
        <v>34</v>
      </c>
      <c r="X3743">
        <v>4.79</v>
      </c>
      <c r="Y3743" t="s">
        <v>482</v>
      </c>
      <c r="Z3743">
        <v>4.28</v>
      </c>
      <c r="AA3743">
        <v>66048</v>
      </c>
      <c r="AB3743">
        <f t="shared" si="178"/>
        <v>179.76000000000002</v>
      </c>
      <c r="AC3743">
        <f t="shared" si="179"/>
        <v>168.97440000000003</v>
      </c>
    </row>
    <row r="3744" spans="1:29" x14ac:dyDescent="0.25">
      <c r="A3744" t="s">
        <v>793</v>
      </c>
      <c r="B3744">
        <v>50</v>
      </c>
      <c r="C3744" t="str">
        <f t="shared" si="176"/>
        <v>Senior</v>
      </c>
      <c r="D3744" t="s">
        <v>794</v>
      </c>
      <c r="E3744" t="s">
        <v>46</v>
      </c>
      <c r="F3744">
        <v>0.08</v>
      </c>
      <c r="G3744">
        <v>1</v>
      </c>
      <c r="H3744" s="1">
        <v>41553</v>
      </c>
      <c r="I3744" s="1" t="str">
        <f t="shared" si="177"/>
        <v xml:space="preserve"> Oct</v>
      </c>
      <c r="J3744">
        <v>23046</v>
      </c>
      <c r="K3744" t="s">
        <v>58</v>
      </c>
      <c r="L3744">
        <v>33</v>
      </c>
      <c r="M3744">
        <v>0.39</v>
      </c>
      <c r="N3744" t="s">
        <v>29</v>
      </c>
      <c r="O3744" t="s">
        <v>59</v>
      </c>
      <c r="P3744" t="s">
        <v>1116</v>
      </c>
      <c r="Q3744" t="s">
        <v>61</v>
      </c>
      <c r="R3744">
        <v>93.33</v>
      </c>
      <c r="S3744" t="s">
        <v>52</v>
      </c>
      <c r="T3744">
        <v>3213</v>
      </c>
      <c r="U3744">
        <v>292.75</v>
      </c>
      <c r="V3744" s="1">
        <v>41555</v>
      </c>
      <c r="W3744" t="s">
        <v>34</v>
      </c>
      <c r="X3744">
        <v>2.0099999999999998</v>
      </c>
      <c r="Y3744" t="s">
        <v>89</v>
      </c>
      <c r="Z3744">
        <v>8.9499999999999993</v>
      </c>
      <c r="AA3744">
        <v>97526</v>
      </c>
      <c r="AB3744">
        <f t="shared" si="178"/>
        <v>295.34999999999997</v>
      </c>
      <c r="AC3744">
        <f t="shared" si="179"/>
        <v>271.72199999999998</v>
      </c>
    </row>
    <row r="3745" spans="1:29" x14ac:dyDescent="0.25">
      <c r="A3745" t="s">
        <v>2330</v>
      </c>
      <c r="B3745">
        <v>50</v>
      </c>
      <c r="C3745" t="str">
        <f t="shared" si="176"/>
        <v>Senior</v>
      </c>
      <c r="D3745" t="s">
        <v>2081</v>
      </c>
      <c r="E3745" t="s">
        <v>57</v>
      </c>
      <c r="F3745">
        <v>0</v>
      </c>
      <c r="G3745">
        <v>1</v>
      </c>
      <c r="H3745" s="1">
        <v>41553</v>
      </c>
      <c r="I3745" s="1" t="str">
        <f t="shared" si="177"/>
        <v xml:space="preserve"> Oct</v>
      </c>
      <c r="J3745">
        <v>40194</v>
      </c>
      <c r="K3745" t="s">
        <v>39</v>
      </c>
      <c r="L3745">
        <v>16</v>
      </c>
      <c r="M3745">
        <v>0.39</v>
      </c>
      <c r="N3745" t="s">
        <v>96</v>
      </c>
      <c r="O3745" t="s">
        <v>73</v>
      </c>
      <c r="P3745" t="s">
        <v>423</v>
      </c>
      <c r="Q3745" t="s">
        <v>98</v>
      </c>
      <c r="R3745">
        <v>-14.415900000000001</v>
      </c>
      <c r="S3745" t="s">
        <v>33</v>
      </c>
      <c r="T3745">
        <v>5687</v>
      </c>
      <c r="U3745">
        <v>2110.37</v>
      </c>
      <c r="V3745" s="1">
        <v>41555</v>
      </c>
      <c r="W3745" t="s">
        <v>53</v>
      </c>
      <c r="X3745">
        <v>56.14</v>
      </c>
      <c r="Y3745" t="s">
        <v>43</v>
      </c>
      <c r="Z3745">
        <v>119.99</v>
      </c>
      <c r="AA3745">
        <v>20854</v>
      </c>
      <c r="AB3745">
        <f t="shared" si="178"/>
        <v>1919.84</v>
      </c>
      <c r="AC3745">
        <f t="shared" si="179"/>
        <v>1919.84</v>
      </c>
    </row>
    <row r="3746" spans="1:29" x14ac:dyDescent="0.25">
      <c r="A3746" t="s">
        <v>2330</v>
      </c>
      <c r="B3746">
        <v>50</v>
      </c>
      <c r="C3746" t="str">
        <f t="shared" si="176"/>
        <v>Senior</v>
      </c>
      <c r="D3746" t="s">
        <v>2081</v>
      </c>
      <c r="E3746" t="s">
        <v>57</v>
      </c>
      <c r="F3746">
        <v>0.02</v>
      </c>
      <c r="G3746">
        <v>1</v>
      </c>
      <c r="H3746" s="1">
        <v>41553</v>
      </c>
      <c r="I3746" s="1" t="str">
        <f t="shared" si="177"/>
        <v xml:space="preserve"> Oct</v>
      </c>
      <c r="J3746">
        <v>40194</v>
      </c>
      <c r="K3746" t="s">
        <v>39</v>
      </c>
      <c r="L3746">
        <v>34</v>
      </c>
      <c r="M3746">
        <v>0.85</v>
      </c>
      <c r="N3746" t="s">
        <v>96</v>
      </c>
      <c r="O3746" t="s">
        <v>30</v>
      </c>
      <c r="P3746" t="s">
        <v>591</v>
      </c>
      <c r="Q3746" t="s">
        <v>105</v>
      </c>
      <c r="R3746">
        <v>-112.123</v>
      </c>
      <c r="S3746" t="s">
        <v>33</v>
      </c>
      <c r="T3746">
        <v>5688</v>
      </c>
      <c r="U3746">
        <v>1094.9105</v>
      </c>
      <c r="V3746" s="1">
        <v>41555</v>
      </c>
      <c r="W3746" t="s">
        <v>34</v>
      </c>
      <c r="X3746">
        <v>5</v>
      </c>
      <c r="Y3746" t="s">
        <v>43</v>
      </c>
      <c r="Z3746">
        <v>35.99</v>
      </c>
      <c r="AA3746">
        <v>20854</v>
      </c>
      <c r="AB3746">
        <f t="shared" si="178"/>
        <v>1223.6600000000001</v>
      </c>
      <c r="AC3746">
        <f t="shared" si="179"/>
        <v>1199.1868000000002</v>
      </c>
    </row>
    <row r="3747" spans="1:29" x14ac:dyDescent="0.25">
      <c r="A3747" t="s">
        <v>3184</v>
      </c>
      <c r="B3747">
        <v>50</v>
      </c>
      <c r="C3747" t="str">
        <f t="shared" si="176"/>
        <v>Senior</v>
      </c>
      <c r="D3747" t="s">
        <v>3185</v>
      </c>
      <c r="E3747" t="s">
        <v>46</v>
      </c>
      <c r="F3747">
        <v>0</v>
      </c>
      <c r="G3747">
        <v>1</v>
      </c>
      <c r="H3747" s="1">
        <v>41553</v>
      </c>
      <c r="I3747" s="1" t="str">
        <f t="shared" si="177"/>
        <v xml:space="preserve"> Oct</v>
      </c>
      <c r="J3747">
        <v>55235</v>
      </c>
      <c r="K3747" t="s">
        <v>47</v>
      </c>
      <c r="L3747">
        <v>33</v>
      </c>
      <c r="M3747">
        <v>0.57999999999999996</v>
      </c>
      <c r="N3747" t="s">
        <v>96</v>
      </c>
      <c r="O3747" t="s">
        <v>30</v>
      </c>
      <c r="P3747">
        <v>6340</v>
      </c>
      <c r="Q3747" t="s">
        <v>105</v>
      </c>
      <c r="R3747">
        <v>730.51199999999994</v>
      </c>
      <c r="S3747" t="s">
        <v>33</v>
      </c>
      <c r="T3747">
        <v>7706</v>
      </c>
      <c r="U3747">
        <v>2532.6174999999998</v>
      </c>
      <c r="V3747" s="1">
        <v>41555</v>
      </c>
      <c r="W3747" t="s">
        <v>34</v>
      </c>
      <c r="X3747">
        <v>2.79</v>
      </c>
      <c r="Y3747" t="s">
        <v>208</v>
      </c>
      <c r="Z3747">
        <v>85.99</v>
      </c>
      <c r="AA3747">
        <v>45385</v>
      </c>
      <c r="AB3747">
        <f t="shared" si="178"/>
        <v>2837.6699999999996</v>
      </c>
      <c r="AC3747">
        <f t="shared" si="179"/>
        <v>2837.6699999999996</v>
      </c>
    </row>
    <row r="3748" spans="1:29" x14ac:dyDescent="0.25">
      <c r="A3748" t="s">
        <v>593</v>
      </c>
      <c r="B3748">
        <v>50</v>
      </c>
      <c r="C3748" t="str">
        <f t="shared" si="176"/>
        <v>Senior</v>
      </c>
      <c r="D3748" t="s">
        <v>594</v>
      </c>
      <c r="E3748" t="s">
        <v>38</v>
      </c>
      <c r="F3748">
        <v>0.04</v>
      </c>
      <c r="G3748">
        <v>1</v>
      </c>
      <c r="H3748" s="1">
        <v>41553</v>
      </c>
      <c r="I3748" s="1" t="str">
        <f t="shared" si="177"/>
        <v xml:space="preserve"> Oct</v>
      </c>
      <c r="J3748">
        <v>20192</v>
      </c>
      <c r="K3748" t="s">
        <v>47</v>
      </c>
      <c r="L3748">
        <v>35</v>
      </c>
      <c r="M3748">
        <v>0.55000000000000004</v>
      </c>
      <c r="N3748" t="s">
        <v>96</v>
      </c>
      <c r="O3748" t="s">
        <v>139</v>
      </c>
      <c r="P3748" t="s">
        <v>576</v>
      </c>
      <c r="Q3748" t="s">
        <v>102</v>
      </c>
      <c r="R3748">
        <v>504.35</v>
      </c>
      <c r="S3748" t="s">
        <v>76</v>
      </c>
      <c r="T3748">
        <v>2799</v>
      </c>
      <c r="U3748">
        <v>1624.67</v>
      </c>
      <c r="V3748" s="1">
        <v>41560</v>
      </c>
      <c r="W3748" t="s">
        <v>34</v>
      </c>
      <c r="X3748">
        <v>1.99</v>
      </c>
      <c r="Y3748" t="s">
        <v>132</v>
      </c>
      <c r="Z3748">
        <v>45.19</v>
      </c>
      <c r="AA3748">
        <v>33134</v>
      </c>
      <c r="AB3748">
        <f t="shared" si="178"/>
        <v>1581.6499999999999</v>
      </c>
      <c r="AC3748">
        <f t="shared" si="179"/>
        <v>1518.3839999999998</v>
      </c>
    </row>
    <row r="3749" spans="1:29" x14ac:dyDescent="0.25">
      <c r="A3749" t="s">
        <v>564</v>
      </c>
      <c r="B3749">
        <v>50</v>
      </c>
      <c r="C3749" t="str">
        <f t="shared" si="176"/>
        <v>Senior</v>
      </c>
      <c r="D3749" t="s">
        <v>565</v>
      </c>
      <c r="E3749" t="s">
        <v>38</v>
      </c>
      <c r="F3749">
        <v>0.08</v>
      </c>
      <c r="G3749">
        <v>1</v>
      </c>
      <c r="H3749" s="1">
        <v>41554</v>
      </c>
      <c r="I3749" s="1" t="str">
        <f t="shared" si="177"/>
        <v xml:space="preserve"> Oct</v>
      </c>
      <c r="J3749">
        <v>27974</v>
      </c>
      <c r="K3749" t="s">
        <v>28</v>
      </c>
      <c r="L3749">
        <v>35</v>
      </c>
      <c r="N3749" t="s">
        <v>48</v>
      </c>
      <c r="O3749" t="s">
        <v>80</v>
      </c>
      <c r="P3749" t="s">
        <v>3186</v>
      </c>
      <c r="Q3749" t="s">
        <v>51</v>
      </c>
      <c r="R3749">
        <v>127.17</v>
      </c>
      <c r="S3749" t="s">
        <v>33</v>
      </c>
      <c r="T3749">
        <v>3923</v>
      </c>
      <c r="U3749">
        <v>897.42</v>
      </c>
      <c r="V3749" s="1">
        <v>41555</v>
      </c>
      <c r="W3749" t="s">
        <v>34</v>
      </c>
      <c r="X3749">
        <v>5.3</v>
      </c>
      <c r="Y3749" t="s">
        <v>35</v>
      </c>
      <c r="Z3749">
        <v>26.64</v>
      </c>
      <c r="AA3749">
        <v>17331</v>
      </c>
      <c r="AB3749">
        <f t="shared" si="178"/>
        <v>932.4</v>
      </c>
      <c r="AC3749">
        <f t="shared" si="179"/>
        <v>857.80799999999999</v>
      </c>
    </row>
    <row r="3750" spans="1:29" x14ac:dyDescent="0.25">
      <c r="A3750" t="s">
        <v>564</v>
      </c>
      <c r="B3750">
        <v>50</v>
      </c>
      <c r="C3750" t="str">
        <f t="shared" si="176"/>
        <v>Senior</v>
      </c>
      <c r="D3750" t="s">
        <v>565</v>
      </c>
      <c r="E3750" t="s">
        <v>38</v>
      </c>
      <c r="F3750">
        <v>0.08</v>
      </c>
      <c r="G3750">
        <v>1</v>
      </c>
      <c r="H3750" s="1">
        <v>41554</v>
      </c>
      <c r="I3750" s="1" t="str">
        <f t="shared" si="177"/>
        <v xml:space="preserve"> Oct</v>
      </c>
      <c r="J3750">
        <v>27974</v>
      </c>
      <c r="K3750" t="s">
        <v>28</v>
      </c>
      <c r="L3750">
        <v>27</v>
      </c>
      <c r="M3750">
        <v>0.52</v>
      </c>
      <c r="N3750" t="s">
        <v>48</v>
      </c>
      <c r="O3750" t="s">
        <v>59</v>
      </c>
      <c r="P3750" t="s">
        <v>2980</v>
      </c>
      <c r="Q3750" t="s">
        <v>82</v>
      </c>
      <c r="R3750">
        <v>-6.7</v>
      </c>
      <c r="S3750" t="s">
        <v>33</v>
      </c>
      <c r="T3750">
        <v>3924</v>
      </c>
      <c r="U3750">
        <v>306.02</v>
      </c>
      <c r="V3750" s="1">
        <v>41555</v>
      </c>
      <c r="W3750" t="s">
        <v>34</v>
      </c>
      <c r="X3750">
        <v>6.2</v>
      </c>
      <c r="Y3750" t="s">
        <v>35</v>
      </c>
      <c r="Z3750">
        <v>12.07</v>
      </c>
      <c r="AA3750">
        <v>17331</v>
      </c>
      <c r="AB3750">
        <f t="shared" si="178"/>
        <v>325.89</v>
      </c>
      <c r="AC3750">
        <f t="shared" si="179"/>
        <v>299.81880000000001</v>
      </c>
    </row>
    <row r="3751" spans="1:29" x14ac:dyDescent="0.25">
      <c r="A3751" t="s">
        <v>2836</v>
      </c>
      <c r="B3751">
        <v>50</v>
      </c>
      <c r="C3751" t="str">
        <f t="shared" si="176"/>
        <v>Senior</v>
      </c>
      <c r="D3751" t="s">
        <v>2837</v>
      </c>
      <c r="E3751" t="s">
        <v>57</v>
      </c>
      <c r="F3751">
        <v>0.04</v>
      </c>
      <c r="G3751">
        <v>1</v>
      </c>
      <c r="H3751" s="1">
        <v>41554</v>
      </c>
      <c r="I3751" s="1" t="str">
        <f t="shared" si="177"/>
        <v xml:space="preserve"> Oct</v>
      </c>
      <c r="J3751">
        <v>8933</v>
      </c>
      <c r="K3751" t="s">
        <v>28</v>
      </c>
      <c r="L3751">
        <v>37</v>
      </c>
      <c r="M3751">
        <v>0.36</v>
      </c>
      <c r="N3751" t="s">
        <v>29</v>
      </c>
      <c r="O3751" t="s">
        <v>30</v>
      </c>
      <c r="P3751" t="s">
        <v>1588</v>
      </c>
      <c r="Q3751" t="s">
        <v>67</v>
      </c>
      <c r="R3751">
        <v>640.84050000000002</v>
      </c>
      <c r="S3751" t="s">
        <v>76</v>
      </c>
      <c r="T3751">
        <v>1215</v>
      </c>
      <c r="U3751">
        <v>1520.26</v>
      </c>
      <c r="V3751" s="1">
        <v>41555</v>
      </c>
      <c r="W3751" t="s">
        <v>34</v>
      </c>
      <c r="X3751">
        <v>2.99</v>
      </c>
      <c r="Y3751" t="s">
        <v>77</v>
      </c>
      <c r="Z3751">
        <v>42.8</v>
      </c>
      <c r="AA3751">
        <v>35904</v>
      </c>
      <c r="AB3751">
        <f t="shared" si="178"/>
        <v>1583.6</v>
      </c>
      <c r="AC3751">
        <f t="shared" si="179"/>
        <v>1520.2559999999999</v>
      </c>
    </row>
    <row r="3752" spans="1:29" x14ac:dyDescent="0.25">
      <c r="A3752" t="s">
        <v>2019</v>
      </c>
      <c r="B3752">
        <v>50</v>
      </c>
      <c r="C3752" t="str">
        <f t="shared" si="176"/>
        <v>Senior</v>
      </c>
      <c r="D3752" t="s">
        <v>2020</v>
      </c>
      <c r="E3752" t="s">
        <v>38</v>
      </c>
      <c r="F3752">
        <v>0.03</v>
      </c>
      <c r="G3752">
        <v>1</v>
      </c>
      <c r="H3752" s="1">
        <v>41554</v>
      </c>
      <c r="I3752" s="1" t="str">
        <f t="shared" si="177"/>
        <v xml:space="preserve"> Oct</v>
      </c>
      <c r="J3752">
        <v>34246</v>
      </c>
      <c r="K3752" t="s">
        <v>58</v>
      </c>
      <c r="L3752">
        <v>49</v>
      </c>
      <c r="M3752">
        <v>0.6</v>
      </c>
      <c r="N3752" t="s">
        <v>29</v>
      </c>
      <c r="O3752" t="s">
        <v>30</v>
      </c>
      <c r="P3752" t="s">
        <v>784</v>
      </c>
      <c r="Q3752" t="s">
        <v>214</v>
      </c>
      <c r="R3752">
        <v>-257.11</v>
      </c>
      <c r="S3752" t="s">
        <v>68</v>
      </c>
      <c r="T3752">
        <v>4820</v>
      </c>
      <c r="U3752">
        <v>199.86</v>
      </c>
      <c r="V3752" s="1">
        <v>41555</v>
      </c>
      <c r="W3752" t="s">
        <v>34</v>
      </c>
      <c r="X3752">
        <v>6.89</v>
      </c>
      <c r="Y3752" t="s">
        <v>149</v>
      </c>
      <c r="Z3752">
        <v>4.0599999999999996</v>
      </c>
      <c r="AA3752">
        <v>60062</v>
      </c>
      <c r="AB3752">
        <f t="shared" si="178"/>
        <v>198.93999999999997</v>
      </c>
      <c r="AC3752">
        <f t="shared" si="179"/>
        <v>192.97179999999997</v>
      </c>
    </row>
    <row r="3753" spans="1:29" x14ac:dyDescent="0.25">
      <c r="A3753" t="s">
        <v>2019</v>
      </c>
      <c r="B3753">
        <v>50</v>
      </c>
      <c r="C3753" t="str">
        <f t="shared" si="176"/>
        <v>Senior</v>
      </c>
      <c r="D3753" t="s">
        <v>2020</v>
      </c>
      <c r="E3753" t="s">
        <v>38</v>
      </c>
      <c r="F3753">
        <v>0.03</v>
      </c>
      <c r="G3753">
        <v>1</v>
      </c>
      <c r="H3753" s="1">
        <v>41554</v>
      </c>
      <c r="I3753" s="1" t="str">
        <f t="shared" si="177"/>
        <v xml:space="preserve"> Oct</v>
      </c>
      <c r="J3753">
        <v>34246</v>
      </c>
      <c r="K3753" t="s">
        <v>58</v>
      </c>
      <c r="L3753">
        <v>18</v>
      </c>
      <c r="M3753">
        <v>0.52</v>
      </c>
      <c r="N3753" t="s">
        <v>96</v>
      </c>
      <c r="O3753" t="s">
        <v>30</v>
      </c>
      <c r="P3753" t="s">
        <v>934</v>
      </c>
      <c r="Q3753" t="s">
        <v>98</v>
      </c>
      <c r="R3753">
        <v>192.33</v>
      </c>
      <c r="S3753" t="s">
        <v>68</v>
      </c>
      <c r="T3753">
        <v>4821</v>
      </c>
      <c r="U3753">
        <v>1888.02</v>
      </c>
      <c r="V3753" s="1">
        <v>41555</v>
      </c>
      <c r="W3753" t="s">
        <v>34</v>
      </c>
      <c r="X3753">
        <v>19.989999999999998</v>
      </c>
      <c r="Y3753" t="s">
        <v>149</v>
      </c>
      <c r="Z3753">
        <v>99.99</v>
      </c>
      <c r="AA3753">
        <v>60062</v>
      </c>
      <c r="AB3753">
        <f t="shared" si="178"/>
        <v>1799.82</v>
      </c>
      <c r="AC3753">
        <f t="shared" si="179"/>
        <v>1745.8253999999999</v>
      </c>
    </row>
    <row r="3754" spans="1:29" x14ac:dyDescent="0.25">
      <c r="A3754" t="s">
        <v>2836</v>
      </c>
      <c r="B3754">
        <v>50</v>
      </c>
      <c r="C3754" t="str">
        <f t="shared" si="176"/>
        <v>Senior</v>
      </c>
      <c r="D3754" t="s">
        <v>2837</v>
      </c>
      <c r="E3754" t="s">
        <v>57</v>
      </c>
      <c r="F3754">
        <v>0.06</v>
      </c>
      <c r="G3754">
        <v>1</v>
      </c>
      <c r="H3754" s="1">
        <v>41554</v>
      </c>
      <c r="I3754" s="1" t="str">
        <f t="shared" si="177"/>
        <v xml:space="preserve"> Oct</v>
      </c>
      <c r="J3754">
        <v>8933</v>
      </c>
      <c r="K3754" t="s">
        <v>28</v>
      </c>
      <c r="L3754">
        <v>30</v>
      </c>
      <c r="M3754">
        <v>0.51</v>
      </c>
      <c r="N3754" t="s">
        <v>48</v>
      </c>
      <c r="O3754" t="s">
        <v>30</v>
      </c>
      <c r="P3754" t="s">
        <v>2894</v>
      </c>
      <c r="Q3754" t="s">
        <v>82</v>
      </c>
      <c r="R3754">
        <v>154.99</v>
      </c>
      <c r="S3754" t="s">
        <v>76</v>
      </c>
      <c r="T3754">
        <v>1216</v>
      </c>
      <c r="U3754">
        <v>688.02</v>
      </c>
      <c r="V3754" s="1">
        <v>41556</v>
      </c>
      <c r="W3754" t="s">
        <v>34</v>
      </c>
      <c r="X3754">
        <v>7.58</v>
      </c>
      <c r="Y3754" t="s">
        <v>77</v>
      </c>
      <c r="Z3754">
        <v>22.98</v>
      </c>
      <c r="AA3754">
        <v>35904</v>
      </c>
      <c r="AB3754">
        <f t="shared" si="178"/>
        <v>689.4</v>
      </c>
      <c r="AC3754">
        <f t="shared" si="179"/>
        <v>648.03599999999994</v>
      </c>
    </row>
    <row r="3755" spans="1:29" x14ac:dyDescent="0.25">
      <c r="A3755" t="s">
        <v>3012</v>
      </c>
      <c r="B3755">
        <v>50</v>
      </c>
      <c r="C3755" t="str">
        <f t="shared" si="176"/>
        <v>Senior</v>
      </c>
      <c r="D3755" t="s">
        <v>2020</v>
      </c>
      <c r="E3755" t="s">
        <v>38</v>
      </c>
      <c r="F3755">
        <v>0.01</v>
      </c>
      <c r="G3755">
        <v>1</v>
      </c>
      <c r="H3755" s="1">
        <v>41554</v>
      </c>
      <c r="I3755" s="1" t="str">
        <f t="shared" si="177"/>
        <v xml:space="preserve"> Oct</v>
      </c>
      <c r="J3755">
        <v>34246</v>
      </c>
      <c r="K3755" t="s">
        <v>58</v>
      </c>
      <c r="L3755">
        <v>27</v>
      </c>
      <c r="M3755">
        <v>0.35</v>
      </c>
      <c r="N3755" t="s">
        <v>29</v>
      </c>
      <c r="O3755" t="s">
        <v>30</v>
      </c>
      <c r="P3755" t="s">
        <v>409</v>
      </c>
      <c r="Q3755" t="s">
        <v>267</v>
      </c>
      <c r="R3755">
        <v>1.91</v>
      </c>
      <c r="S3755" t="s">
        <v>68</v>
      </c>
      <c r="T3755">
        <v>4822</v>
      </c>
      <c r="U3755">
        <v>322.69</v>
      </c>
      <c r="V3755" s="1">
        <v>41556</v>
      </c>
      <c r="W3755" t="s">
        <v>34</v>
      </c>
      <c r="X3755">
        <v>6.97</v>
      </c>
      <c r="Y3755" t="s">
        <v>149</v>
      </c>
      <c r="Z3755">
        <v>11.58</v>
      </c>
      <c r="AA3755">
        <v>60452</v>
      </c>
      <c r="AB3755">
        <f t="shared" si="178"/>
        <v>312.66000000000003</v>
      </c>
      <c r="AC3755">
        <f t="shared" si="179"/>
        <v>309.53340000000003</v>
      </c>
    </row>
    <row r="3756" spans="1:29" x14ac:dyDescent="0.25">
      <c r="A3756" t="s">
        <v>1177</v>
      </c>
      <c r="B3756">
        <v>50</v>
      </c>
      <c r="C3756" t="str">
        <f t="shared" si="176"/>
        <v>Senior</v>
      </c>
      <c r="D3756" t="s">
        <v>565</v>
      </c>
      <c r="E3756" t="s">
        <v>38</v>
      </c>
      <c r="F3756">
        <v>0.09</v>
      </c>
      <c r="G3756">
        <v>1</v>
      </c>
      <c r="H3756" s="1">
        <v>41554</v>
      </c>
      <c r="I3756" s="1" t="str">
        <f t="shared" si="177"/>
        <v xml:space="preserve"> Oct</v>
      </c>
      <c r="J3756">
        <v>27974</v>
      </c>
      <c r="K3756" t="s">
        <v>28</v>
      </c>
      <c r="L3756">
        <v>31</v>
      </c>
      <c r="M3756">
        <v>0.4</v>
      </c>
      <c r="N3756" t="s">
        <v>96</v>
      </c>
      <c r="O3756" t="s">
        <v>139</v>
      </c>
      <c r="P3756" t="s">
        <v>140</v>
      </c>
      <c r="Q3756" t="s">
        <v>102</v>
      </c>
      <c r="R3756">
        <v>284.64999999999998</v>
      </c>
      <c r="S3756" t="s">
        <v>52</v>
      </c>
      <c r="T3756">
        <v>3925</v>
      </c>
      <c r="U3756">
        <v>813.41</v>
      </c>
      <c r="V3756" s="1">
        <v>41556</v>
      </c>
      <c r="W3756" t="s">
        <v>42</v>
      </c>
      <c r="X3756">
        <v>1.99</v>
      </c>
      <c r="Y3756" t="s">
        <v>298</v>
      </c>
      <c r="Z3756">
        <v>28.48</v>
      </c>
      <c r="AA3756">
        <v>80232</v>
      </c>
      <c r="AB3756">
        <f t="shared" si="178"/>
        <v>882.88</v>
      </c>
      <c r="AC3756">
        <f t="shared" si="179"/>
        <v>803.42079999999999</v>
      </c>
    </row>
    <row r="3757" spans="1:29" x14ac:dyDescent="0.25">
      <c r="A3757" t="s">
        <v>1147</v>
      </c>
      <c r="B3757">
        <v>50</v>
      </c>
      <c r="C3757" t="str">
        <f t="shared" si="176"/>
        <v>Senior</v>
      </c>
      <c r="D3757" t="s">
        <v>200</v>
      </c>
      <c r="E3757" t="s">
        <v>27</v>
      </c>
      <c r="F3757">
        <v>0.08</v>
      </c>
      <c r="G3757">
        <v>1</v>
      </c>
      <c r="H3757" s="1">
        <v>41554</v>
      </c>
      <c r="I3757" s="1" t="str">
        <f t="shared" si="177"/>
        <v xml:space="preserve"> Oct</v>
      </c>
      <c r="J3757">
        <v>16194</v>
      </c>
      <c r="K3757" t="s">
        <v>39</v>
      </c>
      <c r="L3757">
        <v>24</v>
      </c>
      <c r="M3757">
        <v>0.59</v>
      </c>
      <c r="N3757" t="s">
        <v>96</v>
      </c>
      <c r="O3757" t="s">
        <v>30</v>
      </c>
      <c r="P3757" t="s">
        <v>852</v>
      </c>
      <c r="Q3757" t="s">
        <v>105</v>
      </c>
      <c r="R3757">
        <v>315.48599999999999</v>
      </c>
      <c r="S3757" t="s">
        <v>33</v>
      </c>
      <c r="T3757">
        <v>2248</v>
      </c>
      <c r="U3757">
        <v>2435.5135</v>
      </c>
      <c r="V3757" s="1">
        <v>41556</v>
      </c>
      <c r="W3757" t="s">
        <v>34</v>
      </c>
      <c r="X3757">
        <v>4.2</v>
      </c>
      <c r="Y3757" t="s">
        <v>204</v>
      </c>
      <c r="Z3757">
        <v>125.99</v>
      </c>
      <c r="AA3757">
        <v>4401</v>
      </c>
      <c r="AB3757">
        <f t="shared" si="178"/>
        <v>3023.7599999999998</v>
      </c>
      <c r="AC3757">
        <f t="shared" si="179"/>
        <v>2781.8591999999999</v>
      </c>
    </row>
    <row r="3758" spans="1:29" x14ac:dyDescent="0.25">
      <c r="A3758" t="s">
        <v>878</v>
      </c>
      <c r="B3758">
        <v>50</v>
      </c>
      <c r="C3758" t="str">
        <f t="shared" si="176"/>
        <v>Senior</v>
      </c>
      <c r="D3758" t="s">
        <v>779</v>
      </c>
      <c r="E3758" t="s">
        <v>57</v>
      </c>
      <c r="F3758">
        <v>0.02</v>
      </c>
      <c r="G3758">
        <v>1</v>
      </c>
      <c r="H3758" s="1">
        <v>41555</v>
      </c>
      <c r="I3758" s="1" t="str">
        <f t="shared" si="177"/>
        <v xml:space="preserve"> Oct</v>
      </c>
      <c r="J3758">
        <v>7619</v>
      </c>
      <c r="K3758" t="s">
        <v>39</v>
      </c>
      <c r="L3758">
        <v>8</v>
      </c>
      <c r="M3758">
        <v>0.45</v>
      </c>
      <c r="N3758" t="s">
        <v>96</v>
      </c>
      <c r="O3758" t="s">
        <v>139</v>
      </c>
      <c r="P3758" t="s">
        <v>1856</v>
      </c>
      <c r="Q3758" t="s">
        <v>102</v>
      </c>
      <c r="R3758">
        <v>-24.48</v>
      </c>
      <c r="S3758" t="s">
        <v>33</v>
      </c>
      <c r="T3758">
        <v>1040</v>
      </c>
      <c r="U3758">
        <v>141.77000000000001</v>
      </c>
      <c r="V3758" s="1">
        <v>41556</v>
      </c>
      <c r="W3758" t="s">
        <v>34</v>
      </c>
      <c r="X3758">
        <v>1.99</v>
      </c>
      <c r="Y3758" t="s">
        <v>208</v>
      </c>
      <c r="Z3758">
        <v>17.48</v>
      </c>
      <c r="AA3758">
        <v>44070</v>
      </c>
      <c r="AB3758">
        <f t="shared" si="178"/>
        <v>139.84</v>
      </c>
      <c r="AC3758">
        <f t="shared" si="179"/>
        <v>137.04320000000001</v>
      </c>
    </row>
    <row r="3759" spans="1:29" x14ac:dyDescent="0.25">
      <c r="A3759" t="s">
        <v>1276</v>
      </c>
      <c r="B3759">
        <v>50</v>
      </c>
      <c r="C3759" t="str">
        <f t="shared" si="176"/>
        <v>Senior</v>
      </c>
      <c r="D3759" t="s">
        <v>1277</v>
      </c>
      <c r="E3759" t="s">
        <v>38</v>
      </c>
      <c r="F3759">
        <v>0</v>
      </c>
      <c r="G3759">
        <v>1</v>
      </c>
      <c r="H3759" s="1">
        <v>41555</v>
      </c>
      <c r="I3759" s="1" t="str">
        <f t="shared" si="177"/>
        <v xml:space="preserve"> Oct</v>
      </c>
      <c r="J3759">
        <v>17568</v>
      </c>
      <c r="K3759" t="s">
        <v>39</v>
      </c>
      <c r="L3759">
        <v>31</v>
      </c>
      <c r="M3759">
        <v>0.42</v>
      </c>
      <c r="N3759" t="s">
        <v>96</v>
      </c>
      <c r="O3759" t="s">
        <v>139</v>
      </c>
      <c r="P3759" t="s">
        <v>401</v>
      </c>
      <c r="Q3759" t="s">
        <v>102</v>
      </c>
      <c r="R3759">
        <v>170.69</v>
      </c>
      <c r="S3759" t="s">
        <v>52</v>
      </c>
      <c r="T3759">
        <v>2421</v>
      </c>
      <c r="U3759">
        <v>512.87</v>
      </c>
      <c r="V3759" s="1">
        <v>41556</v>
      </c>
      <c r="W3759" t="s">
        <v>34</v>
      </c>
      <c r="X3759">
        <v>1.99</v>
      </c>
      <c r="Y3759" t="s">
        <v>54</v>
      </c>
      <c r="Z3759">
        <v>16.48</v>
      </c>
      <c r="AA3759">
        <v>94024</v>
      </c>
      <c r="AB3759">
        <f t="shared" si="178"/>
        <v>510.88</v>
      </c>
      <c r="AC3759">
        <f t="shared" si="179"/>
        <v>510.88</v>
      </c>
    </row>
    <row r="3760" spans="1:29" x14ac:dyDescent="0.25">
      <c r="A3760" t="s">
        <v>2966</v>
      </c>
      <c r="B3760">
        <v>50</v>
      </c>
      <c r="C3760" t="str">
        <f t="shared" si="176"/>
        <v>Senior</v>
      </c>
      <c r="D3760" t="s">
        <v>705</v>
      </c>
      <c r="E3760" t="s">
        <v>38</v>
      </c>
      <c r="F3760">
        <v>0.05</v>
      </c>
      <c r="G3760">
        <v>1</v>
      </c>
      <c r="H3760" s="1">
        <v>41555</v>
      </c>
      <c r="I3760" s="1" t="str">
        <f t="shared" si="177"/>
        <v xml:space="preserve"> Oct</v>
      </c>
      <c r="J3760">
        <v>47360</v>
      </c>
      <c r="K3760" t="s">
        <v>39</v>
      </c>
      <c r="L3760">
        <v>25</v>
      </c>
      <c r="M3760">
        <v>0.66</v>
      </c>
      <c r="N3760" t="s">
        <v>48</v>
      </c>
      <c r="O3760" t="s">
        <v>49</v>
      </c>
      <c r="P3760" t="s">
        <v>1317</v>
      </c>
      <c r="Q3760" t="s">
        <v>51</v>
      </c>
      <c r="R3760">
        <v>-514.17999999999995</v>
      </c>
      <c r="S3760" t="s">
        <v>52</v>
      </c>
      <c r="T3760">
        <v>6657</v>
      </c>
      <c r="U3760">
        <v>2200.64</v>
      </c>
      <c r="V3760" s="1">
        <v>41557</v>
      </c>
      <c r="W3760" t="s">
        <v>53</v>
      </c>
      <c r="X3760">
        <v>42</v>
      </c>
      <c r="Y3760" t="s">
        <v>665</v>
      </c>
      <c r="Z3760">
        <v>89.99</v>
      </c>
      <c r="AA3760">
        <v>82604</v>
      </c>
      <c r="AB3760">
        <f t="shared" si="178"/>
        <v>2249.75</v>
      </c>
      <c r="AC3760">
        <f t="shared" si="179"/>
        <v>2137.2624999999998</v>
      </c>
    </row>
    <row r="3761" spans="1:29" x14ac:dyDescent="0.25">
      <c r="A3761" t="s">
        <v>1952</v>
      </c>
      <c r="B3761">
        <v>50</v>
      </c>
      <c r="C3761" t="str">
        <f t="shared" si="176"/>
        <v>Senior</v>
      </c>
      <c r="D3761" t="s">
        <v>1953</v>
      </c>
      <c r="E3761" t="s">
        <v>57</v>
      </c>
      <c r="F3761">
        <v>0.02</v>
      </c>
      <c r="G3761">
        <v>1</v>
      </c>
      <c r="H3761" s="1">
        <v>41555</v>
      </c>
      <c r="I3761" s="1" t="str">
        <f t="shared" si="177"/>
        <v xml:space="preserve"> Oct</v>
      </c>
      <c r="J3761">
        <v>52641</v>
      </c>
      <c r="K3761" t="s">
        <v>39</v>
      </c>
      <c r="L3761">
        <v>6</v>
      </c>
      <c r="M3761">
        <v>0.6</v>
      </c>
      <c r="N3761" t="s">
        <v>96</v>
      </c>
      <c r="O3761" t="s">
        <v>30</v>
      </c>
      <c r="P3761" t="s">
        <v>2187</v>
      </c>
      <c r="Q3761" t="s">
        <v>105</v>
      </c>
      <c r="R3761">
        <v>-449.416</v>
      </c>
      <c r="S3761" t="s">
        <v>76</v>
      </c>
      <c r="T3761">
        <v>7383</v>
      </c>
      <c r="U3761">
        <v>834.21550000000002</v>
      </c>
      <c r="V3761" s="1">
        <v>41557</v>
      </c>
      <c r="W3761" t="s">
        <v>34</v>
      </c>
      <c r="X3761">
        <v>8.08</v>
      </c>
      <c r="Y3761" t="s">
        <v>638</v>
      </c>
      <c r="Z3761">
        <v>155.99</v>
      </c>
      <c r="AA3761">
        <v>30188</v>
      </c>
      <c r="AB3761">
        <f t="shared" si="178"/>
        <v>935.94</v>
      </c>
      <c r="AC3761">
        <f t="shared" si="179"/>
        <v>917.22120000000007</v>
      </c>
    </row>
    <row r="3762" spans="1:29" x14ac:dyDescent="0.25">
      <c r="A3762" t="s">
        <v>3187</v>
      </c>
      <c r="B3762">
        <v>50</v>
      </c>
      <c r="C3762" t="str">
        <f t="shared" si="176"/>
        <v>Senior</v>
      </c>
      <c r="D3762" t="s">
        <v>3188</v>
      </c>
      <c r="E3762" t="s">
        <v>57</v>
      </c>
      <c r="F3762">
        <v>0.09</v>
      </c>
      <c r="G3762">
        <v>1</v>
      </c>
      <c r="H3762" s="1">
        <v>41555</v>
      </c>
      <c r="I3762" s="1" t="str">
        <f t="shared" si="177"/>
        <v xml:space="preserve"> Oct</v>
      </c>
      <c r="J3762">
        <v>32519</v>
      </c>
      <c r="K3762" t="s">
        <v>47</v>
      </c>
      <c r="L3762">
        <v>8</v>
      </c>
      <c r="M3762">
        <v>0.59</v>
      </c>
      <c r="N3762" t="s">
        <v>29</v>
      </c>
      <c r="O3762" t="s">
        <v>30</v>
      </c>
      <c r="P3762" t="s">
        <v>1766</v>
      </c>
      <c r="Q3762" t="s">
        <v>214</v>
      </c>
      <c r="R3762">
        <v>-23.82</v>
      </c>
      <c r="S3762" t="s">
        <v>76</v>
      </c>
      <c r="T3762">
        <v>4571</v>
      </c>
      <c r="U3762">
        <v>85.36</v>
      </c>
      <c r="V3762" s="1">
        <v>41560</v>
      </c>
      <c r="W3762" t="s">
        <v>34</v>
      </c>
      <c r="X3762">
        <v>4.5</v>
      </c>
      <c r="Y3762" t="s">
        <v>132</v>
      </c>
      <c r="Z3762">
        <v>10.89</v>
      </c>
      <c r="AA3762">
        <v>33445</v>
      </c>
      <c r="AB3762">
        <f t="shared" si="178"/>
        <v>87.12</v>
      </c>
      <c r="AC3762">
        <f t="shared" si="179"/>
        <v>79.279200000000003</v>
      </c>
    </row>
    <row r="3763" spans="1:29" x14ac:dyDescent="0.25">
      <c r="A3763" t="s">
        <v>264</v>
      </c>
      <c r="B3763">
        <v>50</v>
      </c>
      <c r="C3763" t="str">
        <f t="shared" si="176"/>
        <v>Senior</v>
      </c>
      <c r="D3763" t="s">
        <v>265</v>
      </c>
      <c r="E3763" t="s">
        <v>46</v>
      </c>
      <c r="F3763">
        <v>0.03</v>
      </c>
      <c r="G3763">
        <v>1</v>
      </c>
      <c r="H3763" s="1">
        <v>41556</v>
      </c>
      <c r="I3763" s="1" t="str">
        <f t="shared" si="177"/>
        <v xml:space="preserve"> Oct</v>
      </c>
      <c r="J3763">
        <v>44450</v>
      </c>
      <c r="K3763" t="s">
        <v>58</v>
      </c>
      <c r="L3763">
        <v>24</v>
      </c>
      <c r="M3763">
        <v>0.6</v>
      </c>
      <c r="N3763" t="s">
        <v>96</v>
      </c>
      <c r="O3763" t="s">
        <v>30</v>
      </c>
      <c r="P3763" t="s">
        <v>2300</v>
      </c>
      <c r="Q3763" t="s">
        <v>105</v>
      </c>
      <c r="R3763">
        <v>58.167000000000002</v>
      </c>
      <c r="S3763" t="s">
        <v>68</v>
      </c>
      <c r="T3763">
        <v>6280</v>
      </c>
      <c r="U3763">
        <v>1326.51</v>
      </c>
      <c r="V3763" s="1">
        <v>41556</v>
      </c>
      <c r="W3763" t="s">
        <v>34</v>
      </c>
      <c r="X3763">
        <v>8.99</v>
      </c>
      <c r="Y3763" t="s">
        <v>69</v>
      </c>
      <c r="Z3763">
        <v>65.989999999999995</v>
      </c>
      <c r="AA3763">
        <v>55345</v>
      </c>
      <c r="AB3763">
        <f t="shared" si="178"/>
        <v>1583.7599999999998</v>
      </c>
      <c r="AC3763">
        <f t="shared" si="179"/>
        <v>1536.2471999999998</v>
      </c>
    </row>
    <row r="3764" spans="1:29" x14ac:dyDescent="0.25">
      <c r="A3764" t="s">
        <v>339</v>
      </c>
      <c r="B3764">
        <v>50</v>
      </c>
      <c r="C3764" t="str">
        <f t="shared" si="176"/>
        <v>Senior</v>
      </c>
      <c r="D3764" t="s">
        <v>340</v>
      </c>
      <c r="E3764" t="s">
        <v>46</v>
      </c>
      <c r="F3764">
        <v>0.1</v>
      </c>
      <c r="G3764">
        <v>1</v>
      </c>
      <c r="H3764" s="1">
        <v>41556</v>
      </c>
      <c r="I3764" s="1" t="str">
        <f t="shared" si="177"/>
        <v xml:space="preserve"> Oct</v>
      </c>
      <c r="J3764">
        <v>48452</v>
      </c>
      <c r="K3764" t="s">
        <v>28</v>
      </c>
      <c r="L3764">
        <v>19</v>
      </c>
      <c r="M3764">
        <v>0.5</v>
      </c>
      <c r="N3764" t="s">
        <v>96</v>
      </c>
      <c r="O3764" t="s">
        <v>30</v>
      </c>
      <c r="P3764" t="s">
        <v>2867</v>
      </c>
      <c r="Q3764" t="s">
        <v>102</v>
      </c>
      <c r="R3764">
        <v>51.44</v>
      </c>
      <c r="S3764" t="s">
        <v>68</v>
      </c>
      <c r="T3764">
        <v>6798</v>
      </c>
      <c r="U3764">
        <v>1781.11</v>
      </c>
      <c r="V3764" s="1">
        <v>41556</v>
      </c>
      <c r="W3764" t="s">
        <v>34</v>
      </c>
      <c r="X3764">
        <v>19.989999999999998</v>
      </c>
      <c r="Y3764" t="s">
        <v>246</v>
      </c>
      <c r="Z3764">
        <v>99.99</v>
      </c>
      <c r="AA3764">
        <v>49017</v>
      </c>
      <c r="AB3764">
        <f t="shared" si="178"/>
        <v>1899.81</v>
      </c>
      <c r="AC3764">
        <f t="shared" si="179"/>
        <v>1709.829</v>
      </c>
    </row>
    <row r="3765" spans="1:29" x14ac:dyDescent="0.25">
      <c r="A3765" t="s">
        <v>3189</v>
      </c>
      <c r="B3765">
        <v>50</v>
      </c>
      <c r="C3765" t="str">
        <f t="shared" si="176"/>
        <v>Senior</v>
      </c>
      <c r="D3765" t="s">
        <v>2498</v>
      </c>
      <c r="E3765" t="s">
        <v>27</v>
      </c>
      <c r="F3765">
        <v>0.05</v>
      </c>
      <c r="G3765">
        <v>1</v>
      </c>
      <c r="H3765" s="1">
        <v>41556</v>
      </c>
      <c r="I3765" s="1" t="str">
        <f t="shared" si="177"/>
        <v xml:space="preserve"> Oct</v>
      </c>
      <c r="J3765">
        <v>20545</v>
      </c>
      <c r="K3765" t="s">
        <v>39</v>
      </c>
      <c r="L3765">
        <v>1</v>
      </c>
      <c r="M3765">
        <v>0.6</v>
      </c>
      <c r="N3765" t="s">
        <v>48</v>
      </c>
      <c r="O3765" t="s">
        <v>49</v>
      </c>
      <c r="P3765" t="s">
        <v>1697</v>
      </c>
      <c r="Q3765" t="s">
        <v>51</v>
      </c>
      <c r="R3765">
        <v>-163.58000000000001</v>
      </c>
      <c r="S3765" t="s">
        <v>68</v>
      </c>
      <c r="T3765">
        <v>2852</v>
      </c>
      <c r="U3765">
        <v>361.94</v>
      </c>
      <c r="V3765" s="1">
        <v>41557</v>
      </c>
      <c r="W3765" t="s">
        <v>53</v>
      </c>
      <c r="X3765">
        <v>69.55</v>
      </c>
      <c r="Y3765" t="s">
        <v>239</v>
      </c>
      <c r="Z3765">
        <v>284.98</v>
      </c>
      <c r="AA3765">
        <v>54901</v>
      </c>
      <c r="AB3765">
        <f t="shared" si="178"/>
        <v>284.98</v>
      </c>
      <c r="AC3765">
        <f t="shared" si="179"/>
        <v>270.73099999999999</v>
      </c>
    </row>
    <row r="3766" spans="1:29" x14ac:dyDescent="0.25">
      <c r="A3766" t="s">
        <v>339</v>
      </c>
      <c r="B3766">
        <v>50</v>
      </c>
      <c r="C3766" t="str">
        <f t="shared" si="176"/>
        <v>Senior</v>
      </c>
      <c r="D3766" t="s">
        <v>340</v>
      </c>
      <c r="E3766" t="s">
        <v>46</v>
      </c>
      <c r="F3766">
        <v>0.03</v>
      </c>
      <c r="G3766">
        <v>1</v>
      </c>
      <c r="H3766" s="1">
        <v>41556</v>
      </c>
      <c r="I3766" s="1" t="str">
        <f t="shared" si="177"/>
        <v xml:space="preserve"> Oct</v>
      </c>
      <c r="J3766">
        <v>48452</v>
      </c>
      <c r="K3766" t="s">
        <v>28</v>
      </c>
      <c r="L3766">
        <v>44</v>
      </c>
      <c r="M3766">
        <v>0.49</v>
      </c>
      <c r="N3766" t="s">
        <v>48</v>
      </c>
      <c r="O3766" t="s">
        <v>30</v>
      </c>
      <c r="P3766" t="s">
        <v>3006</v>
      </c>
      <c r="Q3766" t="s">
        <v>82</v>
      </c>
      <c r="R3766">
        <v>-192.56</v>
      </c>
      <c r="S3766" t="s">
        <v>68</v>
      </c>
      <c r="T3766">
        <v>6799</v>
      </c>
      <c r="U3766">
        <v>185.32</v>
      </c>
      <c r="V3766" s="1">
        <v>41557</v>
      </c>
      <c r="W3766" t="s">
        <v>34</v>
      </c>
      <c r="X3766">
        <v>6.92</v>
      </c>
      <c r="Y3766" t="s">
        <v>246</v>
      </c>
      <c r="Z3766">
        <v>4.18</v>
      </c>
      <c r="AA3766">
        <v>49017</v>
      </c>
      <c r="AB3766">
        <f t="shared" si="178"/>
        <v>183.92</v>
      </c>
      <c r="AC3766">
        <f t="shared" si="179"/>
        <v>178.4024</v>
      </c>
    </row>
    <row r="3767" spans="1:29" x14ac:dyDescent="0.25">
      <c r="A3767" t="s">
        <v>1386</v>
      </c>
      <c r="B3767">
        <v>50</v>
      </c>
      <c r="C3767" t="str">
        <f t="shared" si="176"/>
        <v>Senior</v>
      </c>
      <c r="D3767" t="s">
        <v>2822</v>
      </c>
      <c r="E3767" t="s">
        <v>38</v>
      </c>
      <c r="F3767">
        <v>0.04</v>
      </c>
      <c r="G3767">
        <v>1</v>
      </c>
      <c r="H3767" s="1">
        <v>41556</v>
      </c>
      <c r="I3767" s="1" t="str">
        <f t="shared" si="177"/>
        <v xml:space="preserve"> Oct</v>
      </c>
      <c r="J3767">
        <v>10147</v>
      </c>
      <c r="K3767" t="s">
        <v>28</v>
      </c>
      <c r="L3767">
        <v>22</v>
      </c>
      <c r="M3767">
        <v>0.35</v>
      </c>
      <c r="N3767" t="s">
        <v>29</v>
      </c>
      <c r="O3767" t="s">
        <v>30</v>
      </c>
      <c r="P3767" t="s">
        <v>1746</v>
      </c>
      <c r="Q3767" t="s">
        <v>67</v>
      </c>
      <c r="R3767">
        <v>-72.91</v>
      </c>
      <c r="S3767" t="s">
        <v>68</v>
      </c>
      <c r="T3767">
        <v>1399</v>
      </c>
      <c r="U3767">
        <v>96.75</v>
      </c>
      <c r="V3767" s="1">
        <v>41557</v>
      </c>
      <c r="W3767" t="s">
        <v>34</v>
      </c>
      <c r="X3767">
        <v>5.41</v>
      </c>
      <c r="Y3767" t="s">
        <v>128</v>
      </c>
      <c r="Z3767">
        <v>4.24</v>
      </c>
      <c r="AA3767">
        <v>74006</v>
      </c>
      <c r="AB3767">
        <f t="shared" si="178"/>
        <v>93.28</v>
      </c>
      <c r="AC3767">
        <f t="shared" si="179"/>
        <v>89.5488</v>
      </c>
    </row>
    <row r="3768" spans="1:29" x14ac:dyDescent="0.25">
      <c r="A3768" t="s">
        <v>264</v>
      </c>
      <c r="B3768">
        <v>50</v>
      </c>
      <c r="C3768" t="str">
        <f t="shared" si="176"/>
        <v>Senior</v>
      </c>
      <c r="D3768" t="s">
        <v>265</v>
      </c>
      <c r="E3768" t="s">
        <v>46</v>
      </c>
      <c r="F3768">
        <v>7.0000000000000007E-2</v>
      </c>
      <c r="G3768">
        <v>1</v>
      </c>
      <c r="H3768" s="1">
        <v>41556</v>
      </c>
      <c r="I3768" s="1" t="str">
        <f t="shared" si="177"/>
        <v xml:space="preserve"> Oct</v>
      </c>
      <c r="J3768">
        <v>44450</v>
      </c>
      <c r="K3768" t="s">
        <v>58</v>
      </c>
      <c r="L3768">
        <v>14</v>
      </c>
      <c r="M3768">
        <v>0.45</v>
      </c>
      <c r="N3768" t="s">
        <v>96</v>
      </c>
      <c r="O3768" t="s">
        <v>139</v>
      </c>
      <c r="P3768" t="s">
        <v>1856</v>
      </c>
      <c r="Q3768" t="s">
        <v>102</v>
      </c>
      <c r="R3768">
        <v>35.33</v>
      </c>
      <c r="S3768" t="s">
        <v>68</v>
      </c>
      <c r="T3768">
        <v>6279</v>
      </c>
      <c r="U3768">
        <v>243.23</v>
      </c>
      <c r="V3768" s="1">
        <v>41557</v>
      </c>
      <c r="W3768" t="s">
        <v>34</v>
      </c>
      <c r="X3768">
        <v>1.99</v>
      </c>
      <c r="Y3768" t="s">
        <v>69</v>
      </c>
      <c r="Z3768">
        <v>17.48</v>
      </c>
      <c r="AA3768">
        <v>55345</v>
      </c>
      <c r="AB3768">
        <f t="shared" si="178"/>
        <v>244.72</v>
      </c>
      <c r="AC3768">
        <f t="shared" si="179"/>
        <v>227.58959999999999</v>
      </c>
    </row>
    <row r="3769" spans="1:29" x14ac:dyDescent="0.25">
      <c r="A3769" t="s">
        <v>339</v>
      </c>
      <c r="B3769">
        <v>50</v>
      </c>
      <c r="C3769" t="str">
        <f t="shared" si="176"/>
        <v>Senior</v>
      </c>
      <c r="D3769" t="s">
        <v>340</v>
      </c>
      <c r="E3769" t="s">
        <v>46</v>
      </c>
      <c r="F3769">
        <v>0.09</v>
      </c>
      <c r="G3769">
        <v>1</v>
      </c>
      <c r="H3769" s="1">
        <v>41556</v>
      </c>
      <c r="I3769" s="1" t="str">
        <f t="shared" si="177"/>
        <v xml:space="preserve"> Oct</v>
      </c>
      <c r="J3769">
        <v>48452</v>
      </c>
      <c r="K3769" t="s">
        <v>28</v>
      </c>
      <c r="L3769">
        <v>32</v>
      </c>
      <c r="M3769">
        <v>0.7</v>
      </c>
      <c r="N3769" t="s">
        <v>48</v>
      </c>
      <c r="O3769" t="s">
        <v>49</v>
      </c>
      <c r="P3769" t="s">
        <v>1162</v>
      </c>
      <c r="Q3769" t="s">
        <v>51</v>
      </c>
      <c r="R3769">
        <v>-588.9</v>
      </c>
      <c r="S3769" t="s">
        <v>68</v>
      </c>
      <c r="T3769">
        <v>6797</v>
      </c>
      <c r="U3769">
        <v>1859.01</v>
      </c>
      <c r="V3769" s="1">
        <v>41558</v>
      </c>
      <c r="W3769" t="s">
        <v>53</v>
      </c>
      <c r="X3769">
        <v>30</v>
      </c>
      <c r="Y3769" t="s">
        <v>246</v>
      </c>
      <c r="Z3769">
        <v>60.98</v>
      </c>
      <c r="AA3769">
        <v>49017</v>
      </c>
      <c r="AB3769">
        <f t="shared" si="178"/>
        <v>1951.36</v>
      </c>
      <c r="AC3769">
        <f t="shared" si="179"/>
        <v>1775.7375999999999</v>
      </c>
    </row>
    <row r="3770" spans="1:29" x14ac:dyDescent="0.25">
      <c r="A3770" t="s">
        <v>3189</v>
      </c>
      <c r="B3770">
        <v>50</v>
      </c>
      <c r="C3770" t="str">
        <f t="shared" si="176"/>
        <v>Senior</v>
      </c>
      <c r="D3770" t="s">
        <v>2498</v>
      </c>
      <c r="E3770" t="s">
        <v>27</v>
      </c>
      <c r="F3770">
        <v>0.02</v>
      </c>
      <c r="G3770">
        <v>1</v>
      </c>
      <c r="H3770" s="1">
        <v>41556</v>
      </c>
      <c r="I3770" s="1" t="str">
        <f t="shared" si="177"/>
        <v xml:space="preserve"> Oct</v>
      </c>
      <c r="J3770">
        <v>20545</v>
      </c>
      <c r="K3770" t="s">
        <v>39</v>
      </c>
      <c r="L3770">
        <v>40</v>
      </c>
      <c r="M3770">
        <v>0.68</v>
      </c>
      <c r="N3770" t="s">
        <v>48</v>
      </c>
      <c r="O3770" t="s">
        <v>40</v>
      </c>
      <c r="P3770" t="s">
        <v>637</v>
      </c>
      <c r="Q3770" t="s">
        <v>75</v>
      </c>
      <c r="R3770">
        <v>-1754.3879999999999</v>
      </c>
      <c r="S3770" t="s">
        <v>68</v>
      </c>
      <c r="T3770">
        <v>2854</v>
      </c>
      <c r="U3770">
        <v>2894.68</v>
      </c>
      <c r="V3770" s="1">
        <v>41558</v>
      </c>
      <c r="W3770" t="s">
        <v>34</v>
      </c>
      <c r="X3770">
        <v>69</v>
      </c>
      <c r="Y3770" t="s">
        <v>239</v>
      </c>
      <c r="Z3770">
        <v>71.37</v>
      </c>
      <c r="AA3770">
        <v>54901</v>
      </c>
      <c r="AB3770">
        <f t="shared" si="178"/>
        <v>2854.8</v>
      </c>
      <c r="AC3770">
        <f t="shared" si="179"/>
        <v>2797.7040000000002</v>
      </c>
    </row>
    <row r="3771" spans="1:29" x14ac:dyDescent="0.25">
      <c r="A3771" t="s">
        <v>1922</v>
      </c>
      <c r="B3771">
        <v>50</v>
      </c>
      <c r="C3771" t="str">
        <f t="shared" si="176"/>
        <v>Senior</v>
      </c>
      <c r="D3771" t="s">
        <v>885</v>
      </c>
      <c r="E3771" t="s">
        <v>57</v>
      </c>
      <c r="F3771">
        <v>0.03</v>
      </c>
      <c r="G3771">
        <v>1</v>
      </c>
      <c r="H3771" s="1">
        <v>41556</v>
      </c>
      <c r="I3771" s="1" t="str">
        <f t="shared" si="177"/>
        <v xml:space="preserve"> Oct</v>
      </c>
      <c r="J3771">
        <v>5350</v>
      </c>
      <c r="K3771" t="s">
        <v>47</v>
      </c>
      <c r="L3771">
        <v>39</v>
      </c>
      <c r="M3771">
        <v>0.42</v>
      </c>
      <c r="N3771" t="s">
        <v>29</v>
      </c>
      <c r="O3771" t="s">
        <v>80</v>
      </c>
      <c r="P3771" t="s">
        <v>1169</v>
      </c>
      <c r="Q3771" t="s">
        <v>214</v>
      </c>
      <c r="R3771">
        <v>-12.2</v>
      </c>
      <c r="S3771" t="s">
        <v>52</v>
      </c>
      <c r="T3771">
        <v>747</v>
      </c>
      <c r="U3771">
        <v>434.73</v>
      </c>
      <c r="V3771" s="1">
        <v>41558</v>
      </c>
      <c r="W3771" t="s">
        <v>34</v>
      </c>
      <c r="X3771">
        <v>6.12</v>
      </c>
      <c r="Y3771" t="s">
        <v>187</v>
      </c>
      <c r="Z3771">
        <v>11.33</v>
      </c>
      <c r="AA3771">
        <v>89701</v>
      </c>
      <c r="AB3771">
        <f t="shared" si="178"/>
        <v>441.87</v>
      </c>
      <c r="AC3771">
        <f t="shared" si="179"/>
        <v>428.6139</v>
      </c>
    </row>
    <row r="3772" spans="1:29" x14ac:dyDescent="0.25">
      <c r="A3772" t="s">
        <v>1114</v>
      </c>
      <c r="B3772">
        <v>50</v>
      </c>
      <c r="C3772" t="str">
        <f t="shared" si="176"/>
        <v>Senior</v>
      </c>
      <c r="D3772" t="s">
        <v>340</v>
      </c>
      <c r="E3772" t="s">
        <v>46</v>
      </c>
      <c r="F3772">
        <v>0.08</v>
      </c>
      <c r="G3772">
        <v>1</v>
      </c>
      <c r="H3772" s="1">
        <v>41556</v>
      </c>
      <c r="I3772" s="1" t="str">
        <f t="shared" si="177"/>
        <v xml:space="preserve"> Oct</v>
      </c>
      <c r="J3772">
        <v>48452</v>
      </c>
      <c r="K3772" t="s">
        <v>28</v>
      </c>
      <c r="L3772">
        <v>15</v>
      </c>
      <c r="M3772">
        <v>0.38</v>
      </c>
      <c r="N3772" t="s">
        <v>29</v>
      </c>
      <c r="O3772" t="s">
        <v>30</v>
      </c>
      <c r="P3772" t="s">
        <v>1921</v>
      </c>
      <c r="Q3772" t="s">
        <v>67</v>
      </c>
      <c r="R3772">
        <v>-44.792499999999997</v>
      </c>
      <c r="S3772" t="s">
        <v>68</v>
      </c>
      <c r="T3772">
        <v>6800</v>
      </c>
      <c r="U3772">
        <v>73.41</v>
      </c>
      <c r="V3772" s="1">
        <v>41558</v>
      </c>
      <c r="W3772" t="s">
        <v>34</v>
      </c>
      <c r="X3772">
        <v>4.97</v>
      </c>
      <c r="Y3772" t="s">
        <v>246</v>
      </c>
      <c r="Z3772">
        <v>4.91</v>
      </c>
      <c r="AA3772">
        <v>48708</v>
      </c>
      <c r="AB3772">
        <f t="shared" si="178"/>
        <v>73.650000000000006</v>
      </c>
      <c r="AC3772">
        <f t="shared" si="179"/>
        <v>67.75800000000001</v>
      </c>
    </row>
    <row r="3773" spans="1:29" x14ac:dyDescent="0.25">
      <c r="A3773" t="s">
        <v>1114</v>
      </c>
      <c r="B3773">
        <v>50</v>
      </c>
      <c r="C3773" t="str">
        <f t="shared" si="176"/>
        <v>Senior</v>
      </c>
      <c r="D3773" t="s">
        <v>340</v>
      </c>
      <c r="E3773" t="s">
        <v>46</v>
      </c>
      <c r="F3773">
        <v>0.04</v>
      </c>
      <c r="G3773">
        <v>1</v>
      </c>
      <c r="H3773" s="1">
        <v>41556</v>
      </c>
      <c r="I3773" s="1" t="str">
        <f t="shared" si="177"/>
        <v xml:space="preserve"> Oct</v>
      </c>
      <c r="J3773">
        <v>48452</v>
      </c>
      <c r="K3773" t="s">
        <v>28</v>
      </c>
      <c r="L3773">
        <v>28</v>
      </c>
      <c r="M3773">
        <v>0.37</v>
      </c>
      <c r="N3773" t="s">
        <v>29</v>
      </c>
      <c r="O3773" t="s">
        <v>59</v>
      </c>
      <c r="P3773" t="s">
        <v>1863</v>
      </c>
      <c r="Q3773" t="s">
        <v>232</v>
      </c>
      <c r="R3773">
        <v>5.77</v>
      </c>
      <c r="S3773" t="s">
        <v>68</v>
      </c>
      <c r="T3773">
        <v>6801</v>
      </c>
      <c r="U3773">
        <v>43.66</v>
      </c>
      <c r="V3773" s="1">
        <v>41558</v>
      </c>
      <c r="W3773" t="s">
        <v>34</v>
      </c>
      <c r="X3773">
        <v>0.7</v>
      </c>
      <c r="Y3773" t="s">
        <v>246</v>
      </c>
      <c r="Z3773">
        <v>1.48</v>
      </c>
      <c r="AA3773">
        <v>48708</v>
      </c>
      <c r="AB3773">
        <f t="shared" si="178"/>
        <v>41.44</v>
      </c>
      <c r="AC3773">
        <f t="shared" si="179"/>
        <v>39.782399999999996</v>
      </c>
    </row>
    <row r="3774" spans="1:29" x14ac:dyDescent="0.25">
      <c r="A3774" t="s">
        <v>1065</v>
      </c>
      <c r="B3774">
        <v>50</v>
      </c>
      <c r="C3774" t="str">
        <f t="shared" si="176"/>
        <v>Senior</v>
      </c>
      <c r="D3774" t="s">
        <v>1066</v>
      </c>
      <c r="E3774" t="s">
        <v>38</v>
      </c>
      <c r="F3774">
        <v>0.1</v>
      </c>
      <c r="G3774">
        <v>1</v>
      </c>
      <c r="H3774" s="1">
        <v>41556</v>
      </c>
      <c r="I3774" s="1" t="str">
        <f t="shared" si="177"/>
        <v xml:space="preserve"> Oct</v>
      </c>
      <c r="J3774">
        <v>55136</v>
      </c>
      <c r="K3774" t="s">
        <v>58</v>
      </c>
      <c r="L3774">
        <v>29</v>
      </c>
      <c r="M3774">
        <v>0.38</v>
      </c>
      <c r="N3774" t="s">
        <v>29</v>
      </c>
      <c r="O3774" t="s">
        <v>30</v>
      </c>
      <c r="P3774" t="s">
        <v>2099</v>
      </c>
      <c r="Q3774" t="s">
        <v>61</v>
      </c>
      <c r="R3774">
        <v>-66.459999999999994</v>
      </c>
      <c r="S3774" t="s">
        <v>76</v>
      </c>
      <c r="T3774">
        <v>7689</v>
      </c>
      <c r="U3774">
        <v>134.68</v>
      </c>
      <c r="V3774" s="1">
        <v>41558</v>
      </c>
      <c r="W3774" t="s">
        <v>34</v>
      </c>
      <c r="X3774">
        <v>4.7</v>
      </c>
      <c r="Y3774" t="s">
        <v>638</v>
      </c>
      <c r="Z3774">
        <v>4.9800000000000004</v>
      </c>
      <c r="AA3774">
        <v>31204</v>
      </c>
      <c r="AB3774">
        <f t="shared" si="178"/>
        <v>144.42000000000002</v>
      </c>
      <c r="AC3774">
        <f t="shared" si="179"/>
        <v>129.97800000000001</v>
      </c>
    </row>
    <row r="3775" spans="1:29" x14ac:dyDescent="0.25">
      <c r="A3775" t="s">
        <v>3189</v>
      </c>
      <c r="B3775">
        <v>50</v>
      </c>
      <c r="C3775" t="str">
        <f t="shared" si="176"/>
        <v>Senior</v>
      </c>
      <c r="D3775" t="s">
        <v>2498</v>
      </c>
      <c r="E3775" t="s">
        <v>27</v>
      </c>
      <c r="F3775">
        <v>0.02</v>
      </c>
      <c r="G3775">
        <v>1</v>
      </c>
      <c r="H3775" s="1">
        <v>41556</v>
      </c>
      <c r="I3775" s="1" t="str">
        <f t="shared" si="177"/>
        <v xml:space="preserve"> Oct</v>
      </c>
      <c r="J3775">
        <v>20545</v>
      </c>
      <c r="K3775" t="s">
        <v>39</v>
      </c>
      <c r="L3775">
        <v>31</v>
      </c>
      <c r="M3775">
        <v>0.36</v>
      </c>
      <c r="N3775" t="s">
        <v>29</v>
      </c>
      <c r="O3775" t="s">
        <v>30</v>
      </c>
      <c r="P3775" t="s">
        <v>3044</v>
      </c>
      <c r="Q3775" t="s">
        <v>61</v>
      </c>
      <c r="R3775">
        <v>554.95000000000005</v>
      </c>
      <c r="S3775" t="s">
        <v>68</v>
      </c>
      <c r="T3775">
        <v>2853</v>
      </c>
      <c r="U3775">
        <v>1276.04</v>
      </c>
      <c r="V3775" s="1">
        <v>41558</v>
      </c>
      <c r="W3775" t="s">
        <v>34</v>
      </c>
      <c r="X3775">
        <v>5.86</v>
      </c>
      <c r="Y3775" t="s">
        <v>239</v>
      </c>
      <c r="Z3775">
        <v>40.99</v>
      </c>
      <c r="AA3775">
        <v>54901</v>
      </c>
      <c r="AB3775">
        <f t="shared" si="178"/>
        <v>1270.69</v>
      </c>
      <c r="AC3775">
        <f t="shared" si="179"/>
        <v>1245.2762</v>
      </c>
    </row>
    <row r="3776" spans="1:29" x14ac:dyDescent="0.25">
      <c r="A3776" t="s">
        <v>884</v>
      </c>
      <c r="B3776">
        <v>50</v>
      </c>
      <c r="C3776" t="str">
        <f t="shared" si="176"/>
        <v>Senior</v>
      </c>
      <c r="D3776" t="s">
        <v>885</v>
      </c>
      <c r="E3776" t="s">
        <v>57</v>
      </c>
      <c r="F3776">
        <v>0.08</v>
      </c>
      <c r="G3776">
        <v>1</v>
      </c>
      <c r="H3776" s="1">
        <v>41556</v>
      </c>
      <c r="I3776" s="1" t="str">
        <f t="shared" si="177"/>
        <v xml:space="preserve"> Oct</v>
      </c>
      <c r="J3776">
        <v>5350</v>
      </c>
      <c r="K3776" t="s">
        <v>47</v>
      </c>
      <c r="L3776">
        <v>50</v>
      </c>
      <c r="M3776">
        <v>0.73</v>
      </c>
      <c r="N3776" t="s">
        <v>29</v>
      </c>
      <c r="O3776" t="s">
        <v>30</v>
      </c>
      <c r="P3776" t="s">
        <v>2345</v>
      </c>
      <c r="Q3776" t="s">
        <v>32</v>
      </c>
      <c r="R3776">
        <v>595.20000000000005</v>
      </c>
      <c r="S3776" t="s">
        <v>76</v>
      </c>
      <c r="T3776">
        <v>748</v>
      </c>
      <c r="U3776">
        <v>7017.42</v>
      </c>
      <c r="V3776" s="1">
        <v>41563</v>
      </c>
      <c r="W3776" t="s">
        <v>34</v>
      </c>
      <c r="X3776">
        <v>19.989999999999998</v>
      </c>
      <c r="Y3776" t="s">
        <v>345</v>
      </c>
      <c r="Z3776">
        <v>140.85</v>
      </c>
      <c r="AA3776">
        <v>39701</v>
      </c>
      <c r="AB3776">
        <f t="shared" si="178"/>
        <v>7042.5</v>
      </c>
      <c r="AC3776">
        <f t="shared" si="179"/>
        <v>6479.1</v>
      </c>
    </row>
    <row r="3777" spans="1:29" x14ac:dyDescent="0.25">
      <c r="A3777" t="s">
        <v>625</v>
      </c>
      <c r="B3777">
        <v>50</v>
      </c>
      <c r="C3777" t="str">
        <f t="shared" si="176"/>
        <v>Senior</v>
      </c>
      <c r="D3777" t="s">
        <v>1823</v>
      </c>
      <c r="E3777" t="s">
        <v>38</v>
      </c>
      <c r="F3777">
        <v>0.03</v>
      </c>
      <c r="G3777">
        <v>1</v>
      </c>
      <c r="H3777" s="1">
        <v>41556</v>
      </c>
      <c r="I3777" s="1" t="str">
        <f t="shared" si="177"/>
        <v xml:space="preserve"> Oct</v>
      </c>
      <c r="J3777">
        <v>20868</v>
      </c>
      <c r="K3777" t="s">
        <v>47</v>
      </c>
      <c r="L3777">
        <v>9</v>
      </c>
      <c r="M3777">
        <v>0.55000000000000004</v>
      </c>
      <c r="N3777" t="s">
        <v>29</v>
      </c>
      <c r="O3777" t="s">
        <v>30</v>
      </c>
      <c r="P3777" t="s">
        <v>628</v>
      </c>
      <c r="Q3777" t="s">
        <v>32</v>
      </c>
      <c r="R3777">
        <v>188.91</v>
      </c>
      <c r="S3777" t="s">
        <v>52</v>
      </c>
      <c r="T3777">
        <v>2893</v>
      </c>
      <c r="U3777">
        <v>1609.19</v>
      </c>
      <c r="V3777" s="1">
        <v>41563</v>
      </c>
      <c r="W3777" t="s">
        <v>34</v>
      </c>
      <c r="X3777">
        <v>19.989999999999998</v>
      </c>
      <c r="Y3777" t="s">
        <v>537</v>
      </c>
      <c r="Z3777">
        <v>178.47</v>
      </c>
      <c r="AA3777">
        <v>85224</v>
      </c>
      <c r="AB3777">
        <f t="shared" si="178"/>
        <v>1606.23</v>
      </c>
      <c r="AC3777">
        <f t="shared" si="179"/>
        <v>1558.0431000000001</v>
      </c>
    </row>
    <row r="3778" spans="1:29" x14ac:dyDescent="0.25">
      <c r="A3778" t="s">
        <v>3190</v>
      </c>
      <c r="B3778">
        <v>50</v>
      </c>
      <c r="C3778" t="str">
        <f t="shared" si="176"/>
        <v>Senior</v>
      </c>
      <c r="D3778" t="s">
        <v>1950</v>
      </c>
      <c r="E3778" t="s">
        <v>27</v>
      </c>
      <c r="F3778">
        <v>0.1</v>
      </c>
      <c r="G3778">
        <v>1</v>
      </c>
      <c r="H3778" s="1">
        <v>41557</v>
      </c>
      <c r="I3778" s="1" t="str">
        <f t="shared" si="177"/>
        <v xml:space="preserve"> Oct</v>
      </c>
      <c r="J3778">
        <v>52800</v>
      </c>
      <c r="K3778" t="s">
        <v>39</v>
      </c>
      <c r="L3778">
        <v>13</v>
      </c>
      <c r="M3778">
        <v>0.82</v>
      </c>
      <c r="N3778" t="s">
        <v>29</v>
      </c>
      <c r="O3778" t="s">
        <v>59</v>
      </c>
      <c r="P3778" t="s">
        <v>1940</v>
      </c>
      <c r="Q3778" t="s">
        <v>232</v>
      </c>
      <c r="R3778">
        <v>-27.29</v>
      </c>
      <c r="S3778" t="s">
        <v>68</v>
      </c>
      <c r="T3778">
        <v>7402</v>
      </c>
      <c r="U3778">
        <v>26.08</v>
      </c>
      <c r="V3778" s="1">
        <v>41558</v>
      </c>
      <c r="W3778" t="s">
        <v>34</v>
      </c>
      <c r="X3778">
        <v>2.58</v>
      </c>
      <c r="Y3778" t="s">
        <v>239</v>
      </c>
      <c r="Z3778">
        <v>1.86</v>
      </c>
      <c r="AA3778">
        <v>54401</v>
      </c>
      <c r="AB3778">
        <f t="shared" si="178"/>
        <v>24.18</v>
      </c>
      <c r="AC3778">
        <f t="shared" si="179"/>
        <v>21.762</v>
      </c>
    </row>
    <row r="3779" spans="1:29" x14ac:dyDescent="0.25">
      <c r="A3779" t="s">
        <v>1094</v>
      </c>
      <c r="B3779">
        <v>50</v>
      </c>
      <c r="C3779" t="str">
        <f t="shared" si="176"/>
        <v>Senior</v>
      </c>
      <c r="D3779" t="s">
        <v>1007</v>
      </c>
      <c r="E3779" t="s">
        <v>38</v>
      </c>
      <c r="F3779">
        <v>0</v>
      </c>
      <c r="G3779">
        <v>1</v>
      </c>
      <c r="H3779" s="1">
        <v>41557</v>
      </c>
      <c r="I3779" s="1" t="str">
        <f t="shared" si="177"/>
        <v xml:space="preserve"> Oct</v>
      </c>
      <c r="J3779">
        <v>9860</v>
      </c>
      <c r="K3779" t="s">
        <v>58</v>
      </c>
      <c r="L3779">
        <v>43</v>
      </c>
      <c r="M3779">
        <v>0.68</v>
      </c>
      <c r="N3779" t="s">
        <v>96</v>
      </c>
      <c r="O3779" t="s">
        <v>139</v>
      </c>
      <c r="P3779" t="s">
        <v>1704</v>
      </c>
      <c r="Q3779" t="s">
        <v>102</v>
      </c>
      <c r="R3779">
        <v>-73.66</v>
      </c>
      <c r="S3779" t="s">
        <v>68</v>
      </c>
      <c r="T3779">
        <v>1352</v>
      </c>
      <c r="U3779">
        <v>319.69</v>
      </c>
      <c r="V3779" s="1">
        <v>41558</v>
      </c>
      <c r="W3779" t="s">
        <v>34</v>
      </c>
      <c r="X3779">
        <v>3.52</v>
      </c>
      <c r="Y3779" t="s">
        <v>122</v>
      </c>
      <c r="Z3779">
        <v>7.28</v>
      </c>
      <c r="AA3779">
        <v>52402</v>
      </c>
      <c r="AB3779">
        <f t="shared" si="178"/>
        <v>313.04000000000002</v>
      </c>
      <c r="AC3779">
        <f t="shared" si="179"/>
        <v>313.04000000000002</v>
      </c>
    </row>
    <row r="3780" spans="1:29" x14ac:dyDescent="0.25">
      <c r="A3780" t="s">
        <v>2598</v>
      </c>
      <c r="B3780">
        <v>50</v>
      </c>
      <c r="C3780" t="str">
        <f t="shared" si="176"/>
        <v>Senior</v>
      </c>
      <c r="D3780" t="s">
        <v>2746</v>
      </c>
      <c r="E3780" t="s">
        <v>27</v>
      </c>
      <c r="F3780">
        <v>7.0000000000000007E-2</v>
      </c>
      <c r="G3780">
        <v>1</v>
      </c>
      <c r="H3780" s="1">
        <v>41557</v>
      </c>
      <c r="I3780" s="1" t="str">
        <f t="shared" si="177"/>
        <v xml:space="preserve"> Oct</v>
      </c>
      <c r="J3780">
        <v>4455</v>
      </c>
      <c r="K3780" t="s">
        <v>131</v>
      </c>
      <c r="L3780">
        <v>39</v>
      </c>
      <c r="M3780">
        <v>0.42</v>
      </c>
      <c r="N3780" t="s">
        <v>48</v>
      </c>
      <c r="O3780" t="s">
        <v>59</v>
      </c>
      <c r="P3780" t="s">
        <v>993</v>
      </c>
      <c r="Q3780" t="s">
        <v>82</v>
      </c>
      <c r="R3780">
        <v>14.15</v>
      </c>
      <c r="S3780" t="s">
        <v>33</v>
      </c>
      <c r="T3780">
        <v>637</v>
      </c>
      <c r="U3780">
        <v>279.29000000000002</v>
      </c>
      <c r="V3780" s="1">
        <v>41559</v>
      </c>
      <c r="W3780" t="s">
        <v>34</v>
      </c>
      <c r="X3780">
        <v>4</v>
      </c>
      <c r="Y3780" t="s">
        <v>233</v>
      </c>
      <c r="Z3780">
        <v>7.59</v>
      </c>
      <c r="AA3780">
        <v>7040</v>
      </c>
      <c r="AB3780">
        <f t="shared" si="178"/>
        <v>296.01</v>
      </c>
      <c r="AC3780">
        <f t="shared" si="179"/>
        <v>275.28929999999997</v>
      </c>
    </row>
    <row r="3781" spans="1:29" x14ac:dyDescent="0.25">
      <c r="A3781" t="s">
        <v>880</v>
      </c>
      <c r="B3781">
        <v>50</v>
      </c>
      <c r="C3781" t="str">
        <f t="shared" si="176"/>
        <v>Senior</v>
      </c>
      <c r="D3781" t="s">
        <v>3041</v>
      </c>
      <c r="E3781" t="s">
        <v>46</v>
      </c>
      <c r="F3781">
        <v>0.1</v>
      </c>
      <c r="G3781">
        <v>1</v>
      </c>
      <c r="H3781" s="1">
        <v>41557</v>
      </c>
      <c r="I3781" s="1" t="str">
        <f t="shared" si="177"/>
        <v xml:space="preserve"> Oct</v>
      </c>
      <c r="J3781">
        <v>47460</v>
      </c>
      <c r="K3781" t="s">
        <v>58</v>
      </c>
      <c r="L3781">
        <v>12</v>
      </c>
      <c r="M3781">
        <v>0.54</v>
      </c>
      <c r="N3781" t="s">
        <v>29</v>
      </c>
      <c r="O3781" t="s">
        <v>59</v>
      </c>
      <c r="P3781" t="s">
        <v>1688</v>
      </c>
      <c r="Q3781" t="s">
        <v>88</v>
      </c>
      <c r="R3781">
        <v>-3.64</v>
      </c>
      <c r="S3781" t="s">
        <v>68</v>
      </c>
      <c r="T3781">
        <v>6665</v>
      </c>
      <c r="U3781">
        <v>31.6</v>
      </c>
      <c r="V3781" s="1">
        <v>41559</v>
      </c>
      <c r="W3781" t="s">
        <v>34</v>
      </c>
      <c r="X3781">
        <v>0.93</v>
      </c>
      <c r="Y3781" t="s">
        <v>149</v>
      </c>
      <c r="Z3781">
        <v>2.84</v>
      </c>
      <c r="AA3781">
        <v>60123</v>
      </c>
      <c r="AB3781">
        <f t="shared" si="178"/>
        <v>34.08</v>
      </c>
      <c r="AC3781">
        <f t="shared" si="179"/>
        <v>30.671999999999997</v>
      </c>
    </row>
    <row r="3782" spans="1:29" x14ac:dyDescent="0.25">
      <c r="A3782" t="s">
        <v>3191</v>
      </c>
      <c r="B3782">
        <v>50</v>
      </c>
      <c r="C3782" t="str">
        <f t="shared" si="176"/>
        <v>Senior</v>
      </c>
      <c r="D3782" t="s">
        <v>641</v>
      </c>
      <c r="E3782" t="s">
        <v>27</v>
      </c>
      <c r="F3782">
        <v>0.04</v>
      </c>
      <c r="G3782">
        <v>1</v>
      </c>
      <c r="H3782" s="1">
        <v>41557</v>
      </c>
      <c r="I3782" s="1" t="str">
        <f t="shared" si="177"/>
        <v xml:space="preserve"> Oct</v>
      </c>
      <c r="J3782">
        <v>42529</v>
      </c>
      <c r="K3782" t="s">
        <v>47</v>
      </c>
      <c r="L3782">
        <v>48</v>
      </c>
      <c r="M3782">
        <v>0.56999999999999995</v>
      </c>
      <c r="N3782" t="s">
        <v>29</v>
      </c>
      <c r="O3782" t="s">
        <v>30</v>
      </c>
      <c r="P3782" t="s">
        <v>431</v>
      </c>
      <c r="Q3782" t="s">
        <v>214</v>
      </c>
      <c r="R3782">
        <v>1060.8699999999999</v>
      </c>
      <c r="S3782" t="s">
        <v>33</v>
      </c>
      <c r="T3782">
        <v>6006</v>
      </c>
      <c r="U3782">
        <v>2996.93</v>
      </c>
      <c r="V3782" s="1">
        <v>41561</v>
      </c>
      <c r="W3782" t="s">
        <v>34</v>
      </c>
      <c r="X3782">
        <v>3.5</v>
      </c>
      <c r="Y3782" t="s">
        <v>233</v>
      </c>
      <c r="Z3782">
        <v>60.22</v>
      </c>
      <c r="AA3782">
        <v>7666</v>
      </c>
      <c r="AB3782">
        <f t="shared" si="178"/>
        <v>2890.56</v>
      </c>
      <c r="AC3782">
        <f t="shared" si="179"/>
        <v>2774.9375999999997</v>
      </c>
    </row>
    <row r="3783" spans="1:29" x14ac:dyDescent="0.25">
      <c r="A3783" t="s">
        <v>3192</v>
      </c>
      <c r="B3783">
        <v>50</v>
      </c>
      <c r="C3783" t="str">
        <f t="shared" si="176"/>
        <v>Senior</v>
      </c>
      <c r="D3783" t="s">
        <v>641</v>
      </c>
      <c r="E3783" t="s">
        <v>27</v>
      </c>
      <c r="F3783">
        <v>0.08</v>
      </c>
      <c r="G3783">
        <v>1</v>
      </c>
      <c r="H3783" s="1">
        <v>41557</v>
      </c>
      <c r="I3783" s="1" t="str">
        <f t="shared" si="177"/>
        <v xml:space="preserve"> Oct</v>
      </c>
      <c r="J3783">
        <v>42529</v>
      </c>
      <c r="K3783" t="s">
        <v>47</v>
      </c>
      <c r="L3783">
        <v>2</v>
      </c>
      <c r="M3783">
        <v>0.59</v>
      </c>
      <c r="N3783" t="s">
        <v>29</v>
      </c>
      <c r="O3783" t="s">
        <v>59</v>
      </c>
      <c r="P3783" t="s">
        <v>235</v>
      </c>
      <c r="Q3783" t="s">
        <v>88</v>
      </c>
      <c r="R3783">
        <v>-4.4400000000000004</v>
      </c>
      <c r="S3783" t="s">
        <v>33</v>
      </c>
      <c r="T3783">
        <v>6004</v>
      </c>
      <c r="U3783">
        <v>6.34</v>
      </c>
      <c r="V3783" s="1">
        <v>41561</v>
      </c>
      <c r="W3783" t="s">
        <v>34</v>
      </c>
      <c r="X3783">
        <v>0.97</v>
      </c>
      <c r="Y3783" t="s">
        <v>233</v>
      </c>
      <c r="Z3783">
        <v>2.78</v>
      </c>
      <c r="AA3783">
        <v>7032</v>
      </c>
      <c r="AB3783">
        <f t="shared" si="178"/>
        <v>5.56</v>
      </c>
      <c r="AC3783">
        <f t="shared" si="179"/>
        <v>5.1151999999999997</v>
      </c>
    </row>
    <row r="3784" spans="1:29" x14ac:dyDescent="0.25">
      <c r="A3784" t="s">
        <v>2687</v>
      </c>
      <c r="B3784">
        <v>50</v>
      </c>
      <c r="C3784" t="str">
        <f t="shared" si="176"/>
        <v>Senior</v>
      </c>
      <c r="D3784" t="s">
        <v>641</v>
      </c>
      <c r="E3784" t="s">
        <v>27</v>
      </c>
      <c r="F3784">
        <v>0.03</v>
      </c>
      <c r="G3784">
        <v>1</v>
      </c>
      <c r="H3784" s="1">
        <v>41557</v>
      </c>
      <c r="I3784" s="1" t="str">
        <f t="shared" si="177"/>
        <v xml:space="preserve"> Oct</v>
      </c>
      <c r="J3784">
        <v>42529</v>
      </c>
      <c r="K3784" t="s">
        <v>47</v>
      </c>
      <c r="L3784">
        <v>8</v>
      </c>
      <c r="M3784">
        <v>0.4</v>
      </c>
      <c r="N3784" t="s">
        <v>29</v>
      </c>
      <c r="O3784" t="s">
        <v>30</v>
      </c>
      <c r="P3784" t="s">
        <v>2064</v>
      </c>
      <c r="Q3784" t="s">
        <v>61</v>
      </c>
      <c r="R3784">
        <v>-33.950000000000003</v>
      </c>
      <c r="S3784" t="s">
        <v>52</v>
      </c>
      <c r="T3784">
        <v>6005</v>
      </c>
      <c r="U3784">
        <v>57.15</v>
      </c>
      <c r="V3784" s="1">
        <v>41562</v>
      </c>
      <c r="W3784" t="s">
        <v>34</v>
      </c>
      <c r="X3784">
        <v>7.5</v>
      </c>
      <c r="Y3784" t="s">
        <v>54</v>
      </c>
      <c r="Z3784">
        <v>5.98</v>
      </c>
      <c r="AA3784">
        <v>94403</v>
      </c>
      <c r="AB3784">
        <f t="shared" si="178"/>
        <v>47.84</v>
      </c>
      <c r="AC3784">
        <f t="shared" si="179"/>
        <v>46.404800000000002</v>
      </c>
    </row>
    <row r="3785" spans="1:29" x14ac:dyDescent="0.25">
      <c r="A3785" t="s">
        <v>659</v>
      </c>
      <c r="B3785">
        <v>50</v>
      </c>
      <c r="C3785" t="str">
        <f t="shared" si="176"/>
        <v>Senior</v>
      </c>
      <c r="D3785" t="s">
        <v>1885</v>
      </c>
      <c r="E3785" t="s">
        <v>27</v>
      </c>
      <c r="F3785">
        <v>0.02</v>
      </c>
      <c r="G3785">
        <v>1</v>
      </c>
      <c r="H3785" s="1">
        <v>41558</v>
      </c>
      <c r="I3785" s="1" t="str">
        <f t="shared" si="177"/>
        <v xml:space="preserve"> Oct</v>
      </c>
      <c r="J3785">
        <v>17952</v>
      </c>
      <c r="K3785" t="s">
        <v>131</v>
      </c>
      <c r="L3785">
        <v>28</v>
      </c>
      <c r="M3785">
        <v>0.52</v>
      </c>
      <c r="N3785" t="s">
        <v>29</v>
      </c>
      <c r="O3785" t="s">
        <v>80</v>
      </c>
      <c r="P3785" t="s">
        <v>282</v>
      </c>
      <c r="Q3785" t="s">
        <v>214</v>
      </c>
      <c r="R3785">
        <v>2.33</v>
      </c>
      <c r="S3785" t="s">
        <v>52</v>
      </c>
      <c r="T3785">
        <v>2465</v>
      </c>
      <c r="U3785">
        <v>430.13</v>
      </c>
      <c r="V3785" s="1">
        <v>41559</v>
      </c>
      <c r="W3785" t="s">
        <v>34</v>
      </c>
      <c r="X3785">
        <v>6.75</v>
      </c>
      <c r="Y3785" t="s">
        <v>661</v>
      </c>
      <c r="Z3785">
        <v>14.42</v>
      </c>
      <c r="AA3785">
        <v>59715</v>
      </c>
      <c r="AB3785">
        <f t="shared" si="178"/>
        <v>403.76</v>
      </c>
      <c r="AC3785">
        <f t="shared" si="179"/>
        <v>395.6848</v>
      </c>
    </row>
    <row r="3786" spans="1:29" x14ac:dyDescent="0.25">
      <c r="A3786" t="s">
        <v>3193</v>
      </c>
      <c r="B3786">
        <v>50</v>
      </c>
      <c r="C3786" t="str">
        <f t="shared" ref="C3786:C3849" si="180">IF(B3786&gt;=50, "Senior", IF(B3786&gt;=20, "Adult", "Teenager"))</f>
        <v>Senior</v>
      </c>
      <c r="D3786" t="s">
        <v>2616</v>
      </c>
      <c r="E3786" t="s">
        <v>46</v>
      </c>
      <c r="F3786">
        <v>0.02</v>
      </c>
      <c r="G3786">
        <v>1</v>
      </c>
      <c r="H3786" s="1">
        <v>41558</v>
      </c>
      <c r="I3786" s="1" t="str">
        <f t="shared" ref="I3786:I3849" si="181">TEXT(H3786," MMM")</f>
        <v xml:space="preserve"> Oct</v>
      </c>
      <c r="J3786">
        <v>22469</v>
      </c>
      <c r="K3786" t="s">
        <v>28</v>
      </c>
      <c r="L3786">
        <v>23</v>
      </c>
      <c r="M3786">
        <v>0.67</v>
      </c>
      <c r="N3786" t="s">
        <v>48</v>
      </c>
      <c r="O3786" t="s">
        <v>40</v>
      </c>
      <c r="P3786" t="s">
        <v>1869</v>
      </c>
      <c r="Q3786" t="s">
        <v>75</v>
      </c>
      <c r="R3786">
        <v>40.32</v>
      </c>
      <c r="S3786" t="s">
        <v>68</v>
      </c>
      <c r="T3786">
        <v>3134</v>
      </c>
      <c r="U3786">
        <v>6693.28</v>
      </c>
      <c r="V3786" s="1">
        <v>41560</v>
      </c>
      <c r="W3786" t="s">
        <v>34</v>
      </c>
      <c r="X3786">
        <v>69</v>
      </c>
      <c r="Y3786" t="s">
        <v>416</v>
      </c>
      <c r="Z3786">
        <v>290.98</v>
      </c>
      <c r="AA3786">
        <v>46060</v>
      </c>
      <c r="AB3786">
        <f t="shared" ref="AB3786:AB3849" si="182">Z3786*L3786</f>
        <v>6692.5400000000009</v>
      </c>
      <c r="AC3786">
        <f t="shared" ref="AC3786:AC3849" si="183">AB3786-AB3786*F3786</f>
        <v>6558.6892000000007</v>
      </c>
    </row>
    <row r="3787" spans="1:29" x14ac:dyDescent="0.25">
      <c r="A3787" t="s">
        <v>226</v>
      </c>
      <c r="B3787">
        <v>50</v>
      </c>
      <c r="C3787" t="str">
        <f t="shared" si="180"/>
        <v>Senior</v>
      </c>
      <c r="D3787" t="s">
        <v>1011</v>
      </c>
      <c r="E3787" t="s">
        <v>46</v>
      </c>
      <c r="F3787">
        <v>0.02</v>
      </c>
      <c r="G3787">
        <v>1</v>
      </c>
      <c r="H3787" s="1">
        <v>41558</v>
      </c>
      <c r="I3787" s="1" t="str">
        <f t="shared" si="181"/>
        <v xml:space="preserve"> Oct</v>
      </c>
      <c r="J3787">
        <v>47972</v>
      </c>
      <c r="K3787" t="s">
        <v>131</v>
      </c>
      <c r="L3787">
        <v>46</v>
      </c>
      <c r="M3787">
        <v>0.59</v>
      </c>
      <c r="N3787" t="s">
        <v>29</v>
      </c>
      <c r="O3787" t="s">
        <v>30</v>
      </c>
      <c r="P3787" t="s">
        <v>1870</v>
      </c>
      <c r="Q3787" t="s">
        <v>32</v>
      </c>
      <c r="R3787">
        <v>1952.15</v>
      </c>
      <c r="S3787" t="s">
        <v>52</v>
      </c>
      <c r="T3787">
        <v>6739</v>
      </c>
      <c r="U3787">
        <v>7685.62</v>
      </c>
      <c r="V3787" s="1">
        <v>41560</v>
      </c>
      <c r="W3787" t="s">
        <v>42</v>
      </c>
      <c r="X3787">
        <v>19.989999999999998</v>
      </c>
      <c r="Y3787" t="s">
        <v>54</v>
      </c>
      <c r="Z3787">
        <v>165.2</v>
      </c>
      <c r="AA3787">
        <v>95020</v>
      </c>
      <c r="AB3787">
        <f t="shared" si="182"/>
        <v>7599.2</v>
      </c>
      <c r="AC3787">
        <f t="shared" si="183"/>
        <v>7447.2159999999994</v>
      </c>
    </row>
    <row r="3788" spans="1:29" x14ac:dyDescent="0.25">
      <c r="A3788" t="s">
        <v>3193</v>
      </c>
      <c r="B3788">
        <v>50</v>
      </c>
      <c r="C3788" t="str">
        <f t="shared" si="180"/>
        <v>Senior</v>
      </c>
      <c r="D3788" t="s">
        <v>2616</v>
      </c>
      <c r="E3788" t="s">
        <v>46</v>
      </c>
      <c r="F3788">
        <v>0.03</v>
      </c>
      <c r="G3788">
        <v>1</v>
      </c>
      <c r="H3788" s="1">
        <v>41558</v>
      </c>
      <c r="I3788" s="1" t="str">
        <f t="shared" si="181"/>
        <v xml:space="preserve"> Oct</v>
      </c>
      <c r="J3788">
        <v>22469</v>
      </c>
      <c r="K3788" t="s">
        <v>28</v>
      </c>
      <c r="L3788">
        <v>24</v>
      </c>
      <c r="M3788">
        <v>0.59</v>
      </c>
      <c r="N3788" t="s">
        <v>29</v>
      </c>
      <c r="O3788" t="s">
        <v>40</v>
      </c>
      <c r="P3788" t="s">
        <v>681</v>
      </c>
      <c r="Q3788" t="s">
        <v>214</v>
      </c>
      <c r="R3788">
        <v>-678.63</v>
      </c>
      <c r="S3788" t="s">
        <v>68</v>
      </c>
      <c r="T3788">
        <v>3133</v>
      </c>
      <c r="U3788">
        <v>1482.81</v>
      </c>
      <c r="V3788" s="1">
        <v>41560</v>
      </c>
      <c r="W3788" t="s">
        <v>34</v>
      </c>
      <c r="X3788">
        <v>49</v>
      </c>
      <c r="Y3788" t="s">
        <v>416</v>
      </c>
      <c r="Z3788">
        <v>60.98</v>
      </c>
      <c r="AA3788">
        <v>46060</v>
      </c>
      <c r="AB3788">
        <f t="shared" si="182"/>
        <v>1463.52</v>
      </c>
      <c r="AC3788">
        <f t="shared" si="183"/>
        <v>1419.6143999999999</v>
      </c>
    </row>
    <row r="3789" spans="1:29" x14ac:dyDescent="0.25">
      <c r="A3789" t="s">
        <v>229</v>
      </c>
      <c r="B3789">
        <v>50</v>
      </c>
      <c r="C3789" t="str">
        <f t="shared" si="180"/>
        <v>Senior</v>
      </c>
      <c r="D3789" t="s">
        <v>2616</v>
      </c>
      <c r="E3789" t="s">
        <v>46</v>
      </c>
      <c r="F3789">
        <v>0.1</v>
      </c>
      <c r="G3789">
        <v>1</v>
      </c>
      <c r="H3789" s="1">
        <v>41558</v>
      </c>
      <c r="I3789" s="1" t="str">
        <f t="shared" si="181"/>
        <v xml:space="preserve"> Oct</v>
      </c>
      <c r="J3789">
        <v>22469</v>
      </c>
      <c r="K3789" t="s">
        <v>28</v>
      </c>
      <c r="L3789">
        <v>44</v>
      </c>
      <c r="M3789">
        <v>0.6</v>
      </c>
      <c r="N3789" t="s">
        <v>96</v>
      </c>
      <c r="O3789" t="s">
        <v>80</v>
      </c>
      <c r="P3789" t="s">
        <v>1909</v>
      </c>
      <c r="Q3789" t="s">
        <v>105</v>
      </c>
      <c r="R3789">
        <v>-162.37100000000001</v>
      </c>
      <c r="S3789" t="s">
        <v>68</v>
      </c>
      <c r="T3789">
        <v>3135</v>
      </c>
      <c r="U3789">
        <v>275.91000000000003</v>
      </c>
      <c r="V3789" s="1">
        <v>41560</v>
      </c>
      <c r="W3789" t="s">
        <v>34</v>
      </c>
      <c r="X3789">
        <v>5.03</v>
      </c>
      <c r="Y3789" t="s">
        <v>149</v>
      </c>
      <c r="Z3789">
        <v>7.99</v>
      </c>
      <c r="AA3789">
        <v>60544</v>
      </c>
      <c r="AB3789">
        <f t="shared" si="182"/>
        <v>351.56</v>
      </c>
      <c r="AC3789">
        <f t="shared" si="183"/>
        <v>316.404</v>
      </c>
    </row>
    <row r="3790" spans="1:29" x14ac:dyDescent="0.25">
      <c r="A3790" t="s">
        <v>3194</v>
      </c>
      <c r="B3790">
        <v>50</v>
      </c>
      <c r="C3790" t="str">
        <f t="shared" si="180"/>
        <v>Senior</v>
      </c>
      <c r="D3790" t="s">
        <v>2547</v>
      </c>
      <c r="E3790" t="s">
        <v>38</v>
      </c>
      <c r="F3790">
        <v>7.0000000000000007E-2</v>
      </c>
      <c r="G3790">
        <v>1</v>
      </c>
      <c r="H3790" s="1">
        <v>41559</v>
      </c>
      <c r="I3790" s="1" t="str">
        <f t="shared" si="181"/>
        <v xml:space="preserve"> Oct</v>
      </c>
      <c r="J3790">
        <v>34849</v>
      </c>
      <c r="K3790" t="s">
        <v>58</v>
      </c>
      <c r="L3790">
        <v>3</v>
      </c>
      <c r="M3790">
        <v>0.57999999999999996</v>
      </c>
      <c r="N3790" t="s">
        <v>29</v>
      </c>
      <c r="O3790" t="s">
        <v>30</v>
      </c>
      <c r="P3790" t="s">
        <v>1311</v>
      </c>
      <c r="Q3790" t="s">
        <v>32</v>
      </c>
      <c r="R3790">
        <v>-434.81</v>
      </c>
      <c r="S3790" t="s">
        <v>76</v>
      </c>
      <c r="T3790">
        <v>4898</v>
      </c>
      <c r="U3790">
        <v>1192.93</v>
      </c>
      <c r="V3790" s="1">
        <v>41560</v>
      </c>
      <c r="W3790" t="s">
        <v>34</v>
      </c>
      <c r="X3790">
        <v>19.989999999999998</v>
      </c>
      <c r="Y3790" t="s">
        <v>685</v>
      </c>
      <c r="Z3790">
        <v>419.19</v>
      </c>
      <c r="AA3790">
        <v>28081</v>
      </c>
      <c r="AB3790">
        <f t="shared" si="182"/>
        <v>1257.57</v>
      </c>
      <c r="AC3790">
        <f t="shared" si="183"/>
        <v>1169.5400999999999</v>
      </c>
    </row>
    <row r="3791" spans="1:29" x14ac:dyDescent="0.25">
      <c r="A3791" t="s">
        <v>3194</v>
      </c>
      <c r="B3791">
        <v>50</v>
      </c>
      <c r="C3791" t="str">
        <f t="shared" si="180"/>
        <v>Senior</v>
      </c>
      <c r="D3791" t="s">
        <v>2547</v>
      </c>
      <c r="E3791" t="s">
        <v>38</v>
      </c>
      <c r="F3791">
        <v>0.08</v>
      </c>
      <c r="G3791">
        <v>1</v>
      </c>
      <c r="H3791" s="1">
        <v>41559</v>
      </c>
      <c r="I3791" s="1" t="str">
        <f t="shared" si="181"/>
        <v xml:space="preserve"> Oct</v>
      </c>
      <c r="J3791">
        <v>34849</v>
      </c>
      <c r="K3791" t="s">
        <v>58</v>
      </c>
      <c r="L3791">
        <v>22</v>
      </c>
      <c r="M3791">
        <v>0.36</v>
      </c>
      <c r="N3791" t="s">
        <v>29</v>
      </c>
      <c r="O3791" t="s">
        <v>59</v>
      </c>
      <c r="P3791" t="s">
        <v>2985</v>
      </c>
      <c r="Q3791" t="s">
        <v>61</v>
      </c>
      <c r="R3791">
        <v>19.77</v>
      </c>
      <c r="S3791" t="s">
        <v>76</v>
      </c>
      <c r="T3791">
        <v>4897</v>
      </c>
      <c r="U3791">
        <v>100.13</v>
      </c>
      <c r="V3791" s="1">
        <v>41560</v>
      </c>
      <c r="W3791" t="s">
        <v>34</v>
      </c>
      <c r="X3791">
        <v>1.52</v>
      </c>
      <c r="Y3791" t="s">
        <v>685</v>
      </c>
      <c r="Z3791">
        <v>4.7300000000000004</v>
      </c>
      <c r="AA3791">
        <v>28081</v>
      </c>
      <c r="AB3791">
        <f t="shared" si="182"/>
        <v>104.06</v>
      </c>
      <c r="AC3791">
        <f t="shared" si="183"/>
        <v>95.735200000000006</v>
      </c>
    </row>
    <row r="3792" spans="1:29" x14ac:dyDescent="0.25">
      <c r="A3792" t="s">
        <v>1727</v>
      </c>
      <c r="B3792">
        <v>50</v>
      </c>
      <c r="C3792" t="str">
        <f t="shared" si="180"/>
        <v>Senior</v>
      </c>
      <c r="D3792" t="s">
        <v>1728</v>
      </c>
      <c r="E3792" t="s">
        <v>46</v>
      </c>
      <c r="F3792">
        <v>0.08</v>
      </c>
      <c r="G3792">
        <v>1</v>
      </c>
      <c r="H3792" s="1">
        <v>41559</v>
      </c>
      <c r="I3792" s="1" t="str">
        <f t="shared" si="181"/>
        <v xml:space="preserve"> Oct</v>
      </c>
      <c r="J3792">
        <v>40259</v>
      </c>
      <c r="K3792" t="s">
        <v>131</v>
      </c>
      <c r="L3792">
        <v>4</v>
      </c>
      <c r="M3792">
        <v>0.64</v>
      </c>
      <c r="N3792" t="s">
        <v>96</v>
      </c>
      <c r="O3792" t="s">
        <v>139</v>
      </c>
      <c r="P3792" t="s">
        <v>2742</v>
      </c>
      <c r="Q3792" t="s">
        <v>102</v>
      </c>
      <c r="R3792">
        <v>-20.9</v>
      </c>
      <c r="S3792" t="s">
        <v>68</v>
      </c>
      <c r="T3792">
        <v>5695</v>
      </c>
      <c r="U3792">
        <v>29.05</v>
      </c>
      <c r="V3792" s="1">
        <v>41560</v>
      </c>
      <c r="W3792" t="s">
        <v>42</v>
      </c>
      <c r="X3792">
        <v>4.32</v>
      </c>
      <c r="Y3792" t="s">
        <v>69</v>
      </c>
      <c r="Z3792">
        <v>4.9800000000000004</v>
      </c>
      <c r="AA3792">
        <v>55060</v>
      </c>
      <c r="AB3792">
        <f t="shared" si="182"/>
        <v>19.920000000000002</v>
      </c>
      <c r="AC3792">
        <f t="shared" si="183"/>
        <v>18.326400000000003</v>
      </c>
    </row>
    <row r="3793" spans="1:29" x14ac:dyDescent="0.25">
      <c r="A3793" t="s">
        <v>805</v>
      </c>
      <c r="B3793">
        <v>50</v>
      </c>
      <c r="C3793" t="str">
        <f t="shared" si="180"/>
        <v>Senior</v>
      </c>
      <c r="D3793" t="s">
        <v>554</v>
      </c>
      <c r="E3793" t="s">
        <v>38</v>
      </c>
      <c r="F3793">
        <v>0.02</v>
      </c>
      <c r="G3793">
        <v>1</v>
      </c>
      <c r="H3793" s="1">
        <v>41559</v>
      </c>
      <c r="I3793" s="1" t="str">
        <f t="shared" si="181"/>
        <v xml:space="preserve"> Oct</v>
      </c>
      <c r="J3793">
        <v>7015</v>
      </c>
      <c r="K3793" t="s">
        <v>39</v>
      </c>
      <c r="L3793">
        <v>42</v>
      </c>
      <c r="M3793">
        <v>0.56000000000000005</v>
      </c>
      <c r="N3793" t="s">
        <v>96</v>
      </c>
      <c r="O3793" t="s">
        <v>30</v>
      </c>
      <c r="P3793" t="s">
        <v>2566</v>
      </c>
      <c r="Q3793" t="s">
        <v>105</v>
      </c>
      <c r="R3793">
        <v>2374.7310000000002</v>
      </c>
      <c r="S3793" t="s">
        <v>68</v>
      </c>
      <c r="T3793">
        <v>968</v>
      </c>
      <c r="U3793">
        <v>7143.9269999999997</v>
      </c>
      <c r="V3793" s="1">
        <v>41560</v>
      </c>
      <c r="W3793" t="s">
        <v>42</v>
      </c>
      <c r="X3793">
        <v>4.2</v>
      </c>
      <c r="Y3793" t="s">
        <v>69</v>
      </c>
      <c r="Z3793">
        <v>195.99</v>
      </c>
      <c r="AA3793">
        <v>55434</v>
      </c>
      <c r="AB3793">
        <f t="shared" si="182"/>
        <v>8231.58</v>
      </c>
      <c r="AC3793">
        <f t="shared" si="183"/>
        <v>8066.9484000000002</v>
      </c>
    </row>
    <row r="3794" spans="1:29" x14ac:dyDescent="0.25">
      <c r="A3794" t="s">
        <v>2797</v>
      </c>
      <c r="B3794">
        <v>50</v>
      </c>
      <c r="C3794" t="str">
        <f t="shared" si="180"/>
        <v>Senior</v>
      </c>
      <c r="D3794" t="s">
        <v>1310</v>
      </c>
      <c r="E3794" t="s">
        <v>46</v>
      </c>
      <c r="F3794">
        <v>0.04</v>
      </c>
      <c r="G3794">
        <v>1</v>
      </c>
      <c r="H3794" s="1">
        <v>41559</v>
      </c>
      <c r="I3794" s="1" t="str">
        <f t="shared" si="181"/>
        <v xml:space="preserve"> Oct</v>
      </c>
      <c r="J3794">
        <v>7559</v>
      </c>
      <c r="K3794" t="s">
        <v>58</v>
      </c>
      <c r="L3794">
        <v>39</v>
      </c>
      <c r="M3794">
        <v>0.65</v>
      </c>
      <c r="N3794" t="s">
        <v>96</v>
      </c>
      <c r="O3794" t="s">
        <v>30</v>
      </c>
      <c r="P3794" t="s">
        <v>1768</v>
      </c>
      <c r="Q3794" t="s">
        <v>102</v>
      </c>
      <c r="R3794">
        <v>-63.39</v>
      </c>
      <c r="S3794" t="s">
        <v>76</v>
      </c>
      <c r="T3794">
        <v>1038</v>
      </c>
      <c r="U3794">
        <v>806.05</v>
      </c>
      <c r="V3794" s="1">
        <v>41560</v>
      </c>
      <c r="W3794" t="s">
        <v>34</v>
      </c>
      <c r="X3794">
        <v>5.99</v>
      </c>
      <c r="Y3794" t="s">
        <v>638</v>
      </c>
      <c r="Z3794">
        <v>20.95</v>
      </c>
      <c r="AA3794">
        <v>31707</v>
      </c>
      <c r="AB3794">
        <f t="shared" si="182"/>
        <v>817.05</v>
      </c>
      <c r="AC3794">
        <f t="shared" si="183"/>
        <v>784.36799999999994</v>
      </c>
    </row>
    <row r="3795" spans="1:29" x14ac:dyDescent="0.25">
      <c r="A3795" t="s">
        <v>2797</v>
      </c>
      <c r="B3795">
        <v>50</v>
      </c>
      <c r="C3795" t="str">
        <f t="shared" si="180"/>
        <v>Senior</v>
      </c>
      <c r="D3795" t="s">
        <v>1310</v>
      </c>
      <c r="E3795" t="s">
        <v>46</v>
      </c>
      <c r="F3795">
        <v>0.05</v>
      </c>
      <c r="G3795">
        <v>1</v>
      </c>
      <c r="H3795" s="1">
        <v>41559</v>
      </c>
      <c r="I3795" s="1" t="str">
        <f t="shared" si="181"/>
        <v xml:space="preserve"> Oct</v>
      </c>
      <c r="J3795">
        <v>7559</v>
      </c>
      <c r="K3795" t="s">
        <v>58</v>
      </c>
      <c r="L3795">
        <v>9</v>
      </c>
      <c r="M3795">
        <v>0.6</v>
      </c>
      <c r="N3795" t="s">
        <v>29</v>
      </c>
      <c r="O3795" t="s">
        <v>40</v>
      </c>
      <c r="P3795" t="s">
        <v>1259</v>
      </c>
      <c r="Q3795" t="s">
        <v>214</v>
      </c>
      <c r="R3795">
        <v>-374.82</v>
      </c>
      <c r="S3795" t="s">
        <v>76</v>
      </c>
      <c r="T3795">
        <v>1037</v>
      </c>
      <c r="U3795">
        <v>90.37</v>
      </c>
      <c r="V3795" s="1">
        <v>41561</v>
      </c>
      <c r="W3795" t="s">
        <v>34</v>
      </c>
      <c r="X3795">
        <v>49</v>
      </c>
      <c r="Y3795" t="s">
        <v>638</v>
      </c>
      <c r="Z3795">
        <v>4.4800000000000004</v>
      </c>
      <c r="AA3795">
        <v>31707</v>
      </c>
      <c r="AB3795">
        <f t="shared" si="182"/>
        <v>40.320000000000007</v>
      </c>
      <c r="AC3795">
        <f t="shared" si="183"/>
        <v>38.304000000000009</v>
      </c>
    </row>
    <row r="3796" spans="1:29" x14ac:dyDescent="0.25">
      <c r="A3796" t="s">
        <v>3194</v>
      </c>
      <c r="B3796">
        <v>50</v>
      </c>
      <c r="C3796" t="str">
        <f t="shared" si="180"/>
        <v>Senior</v>
      </c>
      <c r="D3796" t="s">
        <v>2547</v>
      </c>
      <c r="E3796" t="s">
        <v>38</v>
      </c>
      <c r="F3796">
        <v>0.1</v>
      </c>
      <c r="G3796">
        <v>1</v>
      </c>
      <c r="H3796" s="1">
        <v>41559</v>
      </c>
      <c r="I3796" s="1" t="str">
        <f t="shared" si="181"/>
        <v xml:space="preserve"> Oct</v>
      </c>
      <c r="J3796">
        <v>34849</v>
      </c>
      <c r="K3796" t="s">
        <v>58</v>
      </c>
      <c r="L3796">
        <v>3</v>
      </c>
      <c r="M3796">
        <v>0.39</v>
      </c>
      <c r="N3796" t="s">
        <v>29</v>
      </c>
      <c r="O3796" t="s">
        <v>30</v>
      </c>
      <c r="P3796" t="s">
        <v>2426</v>
      </c>
      <c r="Q3796" t="s">
        <v>210</v>
      </c>
      <c r="R3796">
        <v>-2.83</v>
      </c>
      <c r="S3796" t="s">
        <v>76</v>
      </c>
      <c r="T3796">
        <v>4896</v>
      </c>
      <c r="U3796">
        <v>11.76</v>
      </c>
      <c r="V3796" s="1">
        <v>41561</v>
      </c>
      <c r="W3796" t="s">
        <v>34</v>
      </c>
      <c r="X3796">
        <v>0.5</v>
      </c>
      <c r="Y3796" t="s">
        <v>685</v>
      </c>
      <c r="Z3796">
        <v>4.13</v>
      </c>
      <c r="AA3796">
        <v>28081</v>
      </c>
      <c r="AB3796">
        <f t="shared" si="182"/>
        <v>12.39</v>
      </c>
      <c r="AC3796">
        <f t="shared" si="183"/>
        <v>11.151</v>
      </c>
    </row>
    <row r="3797" spans="1:29" x14ac:dyDescent="0.25">
      <c r="A3797" t="s">
        <v>2893</v>
      </c>
      <c r="B3797">
        <v>50</v>
      </c>
      <c r="C3797" t="str">
        <f t="shared" si="180"/>
        <v>Senior</v>
      </c>
      <c r="D3797" t="s">
        <v>2167</v>
      </c>
      <c r="E3797" t="s">
        <v>46</v>
      </c>
      <c r="F3797">
        <v>0.03</v>
      </c>
      <c r="G3797">
        <v>1</v>
      </c>
      <c r="H3797" s="1">
        <v>41559</v>
      </c>
      <c r="I3797" s="1" t="str">
        <f t="shared" si="181"/>
        <v xml:space="preserve"> Oct</v>
      </c>
      <c r="J3797">
        <v>37410</v>
      </c>
      <c r="K3797" t="s">
        <v>131</v>
      </c>
      <c r="L3797">
        <v>45</v>
      </c>
      <c r="M3797">
        <v>0.36</v>
      </c>
      <c r="N3797" t="s">
        <v>96</v>
      </c>
      <c r="O3797" t="s">
        <v>73</v>
      </c>
      <c r="P3797" t="s">
        <v>929</v>
      </c>
      <c r="Q3797" t="s">
        <v>98</v>
      </c>
      <c r="R3797">
        <v>8504.4699999999993</v>
      </c>
      <c r="S3797" t="s">
        <v>68</v>
      </c>
      <c r="T3797">
        <v>5255</v>
      </c>
      <c r="U3797">
        <v>18775.759999999998</v>
      </c>
      <c r="V3797" s="1">
        <v>41561</v>
      </c>
      <c r="W3797" t="s">
        <v>53</v>
      </c>
      <c r="X3797">
        <v>48.26</v>
      </c>
      <c r="Y3797" t="s">
        <v>246</v>
      </c>
      <c r="Z3797">
        <v>400.97</v>
      </c>
      <c r="AA3797">
        <v>48841</v>
      </c>
      <c r="AB3797">
        <f t="shared" si="182"/>
        <v>18043.650000000001</v>
      </c>
      <c r="AC3797">
        <f t="shared" si="183"/>
        <v>17502.340500000002</v>
      </c>
    </row>
    <row r="3798" spans="1:29" x14ac:dyDescent="0.25">
      <c r="A3798" t="s">
        <v>805</v>
      </c>
      <c r="B3798">
        <v>50</v>
      </c>
      <c r="C3798" t="str">
        <f t="shared" si="180"/>
        <v>Senior</v>
      </c>
      <c r="D3798" t="s">
        <v>554</v>
      </c>
      <c r="E3798" t="s">
        <v>38</v>
      </c>
      <c r="F3798">
        <v>7.0000000000000007E-2</v>
      </c>
      <c r="G3798">
        <v>1</v>
      </c>
      <c r="H3798" s="1">
        <v>41559</v>
      </c>
      <c r="I3798" s="1" t="str">
        <f t="shared" si="181"/>
        <v xml:space="preserve"> Oct</v>
      </c>
      <c r="J3798">
        <v>7015</v>
      </c>
      <c r="K3798" t="s">
        <v>39</v>
      </c>
      <c r="L3798">
        <v>47</v>
      </c>
      <c r="M3798">
        <v>0.44</v>
      </c>
      <c r="N3798" t="s">
        <v>96</v>
      </c>
      <c r="O3798" t="s">
        <v>139</v>
      </c>
      <c r="P3798" t="s">
        <v>3195</v>
      </c>
      <c r="Q3798" t="s">
        <v>102</v>
      </c>
      <c r="R3798">
        <v>775.88</v>
      </c>
      <c r="S3798" t="s">
        <v>68</v>
      </c>
      <c r="T3798">
        <v>967</v>
      </c>
      <c r="U3798">
        <v>1880.8</v>
      </c>
      <c r="V3798" s="1">
        <v>41561</v>
      </c>
      <c r="W3798" t="s">
        <v>34</v>
      </c>
      <c r="X3798">
        <v>1.99</v>
      </c>
      <c r="Y3798" t="s">
        <v>69</v>
      </c>
      <c r="Z3798">
        <v>40.98</v>
      </c>
      <c r="AA3798">
        <v>55434</v>
      </c>
      <c r="AB3798">
        <f t="shared" si="182"/>
        <v>1926.06</v>
      </c>
      <c r="AC3798">
        <f t="shared" si="183"/>
        <v>1791.2357999999999</v>
      </c>
    </row>
    <row r="3799" spans="1:29" x14ac:dyDescent="0.25">
      <c r="A3799" t="s">
        <v>2356</v>
      </c>
      <c r="B3799">
        <v>50</v>
      </c>
      <c r="C3799" t="str">
        <f t="shared" si="180"/>
        <v>Senior</v>
      </c>
      <c r="D3799" t="s">
        <v>2554</v>
      </c>
      <c r="E3799" t="s">
        <v>38</v>
      </c>
      <c r="F3799">
        <v>0.04</v>
      </c>
      <c r="G3799">
        <v>1</v>
      </c>
      <c r="H3799" s="1">
        <v>41559</v>
      </c>
      <c r="I3799" s="1" t="str">
        <f t="shared" si="181"/>
        <v xml:space="preserve"> Oct</v>
      </c>
      <c r="J3799">
        <v>57314</v>
      </c>
      <c r="K3799" t="s">
        <v>47</v>
      </c>
      <c r="L3799">
        <v>22</v>
      </c>
      <c r="M3799">
        <v>0.38</v>
      </c>
      <c r="N3799" t="s">
        <v>29</v>
      </c>
      <c r="O3799" t="s">
        <v>59</v>
      </c>
      <c r="P3799" t="s">
        <v>1176</v>
      </c>
      <c r="Q3799" t="s">
        <v>61</v>
      </c>
      <c r="R3799">
        <v>341.53</v>
      </c>
      <c r="S3799" t="s">
        <v>68</v>
      </c>
      <c r="T3799">
        <v>8020</v>
      </c>
      <c r="U3799">
        <v>846.35</v>
      </c>
      <c r="V3799" s="1">
        <v>41563</v>
      </c>
      <c r="W3799" t="s">
        <v>42</v>
      </c>
      <c r="X3799">
        <v>5.08</v>
      </c>
      <c r="Y3799" t="s">
        <v>246</v>
      </c>
      <c r="Z3799">
        <v>37.94</v>
      </c>
      <c r="AA3799">
        <v>49201</v>
      </c>
      <c r="AB3799">
        <f t="shared" si="182"/>
        <v>834.68</v>
      </c>
      <c r="AC3799">
        <f t="shared" si="183"/>
        <v>801.29279999999994</v>
      </c>
    </row>
    <row r="3800" spans="1:29" x14ac:dyDescent="0.25">
      <c r="A3800" t="s">
        <v>2356</v>
      </c>
      <c r="B3800">
        <v>50</v>
      </c>
      <c r="C3800" t="str">
        <f t="shared" si="180"/>
        <v>Senior</v>
      </c>
      <c r="D3800" t="s">
        <v>2554</v>
      </c>
      <c r="E3800" t="s">
        <v>38</v>
      </c>
      <c r="F3800">
        <v>0</v>
      </c>
      <c r="G3800">
        <v>1</v>
      </c>
      <c r="H3800" s="1">
        <v>41559</v>
      </c>
      <c r="I3800" s="1" t="str">
        <f t="shared" si="181"/>
        <v xml:space="preserve"> Oct</v>
      </c>
      <c r="J3800">
        <v>57314</v>
      </c>
      <c r="K3800" t="s">
        <v>47</v>
      </c>
      <c r="L3800">
        <v>26</v>
      </c>
      <c r="M3800">
        <v>0.57999999999999996</v>
      </c>
      <c r="N3800" t="s">
        <v>96</v>
      </c>
      <c r="O3800" t="s">
        <v>30</v>
      </c>
      <c r="P3800">
        <v>6340</v>
      </c>
      <c r="Q3800" t="s">
        <v>105</v>
      </c>
      <c r="R3800">
        <v>473.35500000000002</v>
      </c>
      <c r="S3800" t="s">
        <v>68</v>
      </c>
      <c r="T3800">
        <v>8021</v>
      </c>
      <c r="U3800">
        <v>1976.3945000000001</v>
      </c>
      <c r="V3800" s="1">
        <v>41566</v>
      </c>
      <c r="W3800" t="s">
        <v>34</v>
      </c>
      <c r="X3800">
        <v>2.79</v>
      </c>
      <c r="Y3800" t="s">
        <v>246</v>
      </c>
      <c r="Z3800">
        <v>85.99</v>
      </c>
      <c r="AA3800">
        <v>49201</v>
      </c>
      <c r="AB3800">
        <f t="shared" si="182"/>
        <v>2235.7399999999998</v>
      </c>
      <c r="AC3800">
        <f t="shared" si="183"/>
        <v>2235.7399999999998</v>
      </c>
    </row>
    <row r="3801" spans="1:29" x14ac:dyDescent="0.25">
      <c r="A3801" t="s">
        <v>234</v>
      </c>
      <c r="B3801">
        <v>50</v>
      </c>
      <c r="C3801" t="str">
        <f t="shared" si="180"/>
        <v>Senior</v>
      </c>
      <c r="D3801" t="s">
        <v>1199</v>
      </c>
      <c r="E3801" t="s">
        <v>27</v>
      </c>
      <c r="F3801">
        <v>7.0000000000000007E-2</v>
      </c>
      <c r="G3801">
        <v>1</v>
      </c>
      <c r="H3801" s="1">
        <v>41560</v>
      </c>
      <c r="I3801" s="1" t="str">
        <f t="shared" si="181"/>
        <v xml:space="preserve"> Oct</v>
      </c>
      <c r="J3801">
        <v>26401</v>
      </c>
      <c r="K3801" t="s">
        <v>131</v>
      </c>
      <c r="L3801">
        <v>1</v>
      </c>
      <c r="M3801">
        <v>0.35</v>
      </c>
      <c r="N3801" t="s">
        <v>29</v>
      </c>
      <c r="O3801" t="s">
        <v>30</v>
      </c>
      <c r="P3801" t="s">
        <v>545</v>
      </c>
      <c r="Q3801" t="s">
        <v>67</v>
      </c>
      <c r="R3801">
        <v>-199.3065</v>
      </c>
      <c r="S3801" t="s">
        <v>33</v>
      </c>
      <c r="T3801">
        <v>3693</v>
      </c>
      <c r="U3801">
        <v>415</v>
      </c>
      <c r="V3801" s="1">
        <v>41562</v>
      </c>
      <c r="W3801" t="s">
        <v>34</v>
      </c>
      <c r="X3801">
        <v>19.989999999999998</v>
      </c>
      <c r="Y3801" t="s">
        <v>204</v>
      </c>
      <c r="Z3801">
        <v>420.98</v>
      </c>
      <c r="AA3801">
        <v>4330</v>
      </c>
      <c r="AB3801">
        <f t="shared" si="182"/>
        <v>420.98</v>
      </c>
      <c r="AC3801">
        <f t="shared" si="183"/>
        <v>391.51140000000004</v>
      </c>
    </row>
    <row r="3802" spans="1:29" x14ac:dyDescent="0.25">
      <c r="A3802" t="s">
        <v>2083</v>
      </c>
      <c r="B3802">
        <v>50</v>
      </c>
      <c r="C3802" t="str">
        <f t="shared" si="180"/>
        <v>Senior</v>
      </c>
      <c r="D3802" t="s">
        <v>2084</v>
      </c>
      <c r="E3802" t="s">
        <v>57</v>
      </c>
      <c r="F3802">
        <v>7.0000000000000007E-2</v>
      </c>
      <c r="G3802">
        <v>1</v>
      </c>
      <c r="H3802" s="1">
        <v>41560</v>
      </c>
      <c r="I3802" s="1" t="str">
        <f t="shared" si="181"/>
        <v xml:space="preserve"> Oct</v>
      </c>
      <c r="J3802">
        <v>13440</v>
      </c>
      <c r="K3802" t="s">
        <v>39</v>
      </c>
      <c r="L3802">
        <v>22</v>
      </c>
      <c r="M3802">
        <v>0.44</v>
      </c>
      <c r="N3802" t="s">
        <v>96</v>
      </c>
      <c r="O3802" t="s">
        <v>139</v>
      </c>
      <c r="P3802" t="s">
        <v>1958</v>
      </c>
      <c r="Q3802" t="s">
        <v>102</v>
      </c>
      <c r="R3802">
        <v>326.39</v>
      </c>
      <c r="S3802" t="s">
        <v>68</v>
      </c>
      <c r="T3802">
        <v>1867</v>
      </c>
      <c r="U3802">
        <v>971.82</v>
      </c>
      <c r="V3802" s="1">
        <v>41562</v>
      </c>
      <c r="W3802" t="s">
        <v>34</v>
      </c>
      <c r="X3802">
        <v>1.99</v>
      </c>
      <c r="Y3802" t="s">
        <v>111</v>
      </c>
      <c r="Z3802">
        <v>43.98</v>
      </c>
      <c r="AA3802">
        <v>77301</v>
      </c>
      <c r="AB3802">
        <f t="shared" si="182"/>
        <v>967.56</v>
      </c>
      <c r="AC3802">
        <f t="shared" si="183"/>
        <v>899.83079999999995</v>
      </c>
    </row>
    <row r="3803" spans="1:29" x14ac:dyDescent="0.25">
      <c r="A3803" t="s">
        <v>701</v>
      </c>
      <c r="B3803">
        <v>50</v>
      </c>
      <c r="C3803" t="str">
        <f t="shared" si="180"/>
        <v>Senior</v>
      </c>
      <c r="D3803" t="s">
        <v>444</v>
      </c>
      <c r="E3803" t="s">
        <v>38</v>
      </c>
      <c r="F3803">
        <v>0.09</v>
      </c>
      <c r="G3803">
        <v>1</v>
      </c>
      <c r="H3803" s="1">
        <v>41560</v>
      </c>
      <c r="I3803" s="1" t="str">
        <f t="shared" si="181"/>
        <v xml:space="preserve"> Oct</v>
      </c>
      <c r="J3803">
        <v>1507</v>
      </c>
      <c r="K3803" t="s">
        <v>131</v>
      </c>
      <c r="L3803">
        <v>29</v>
      </c>
      <c r="M3803">
        <v>0.79</v>
      </c>
      <c r="N3803" t="s">
        <v>96</v>
      </c>
      <c r="O3803" t="s">
        <v>30</v>
      </c>
      <c r="P3803" t="s">
        <v>1057</v>
      </c>
      <c r="Q3803" t="s">
        <v>102</v>
      </c>
      <c r="R3803">
        <v>126.62</v>
      </c>
      <c r="S3803" t="s">
        <v>33</v>
      </c>
      <c r="T3803">
        <v>226</v>
      </c>
      <c r="U3803">
        <v>4345.8599999999997</v>
      </c>
      <c r="V3803" s="1">
        <v>41562</v>
      </c>
      <c r="W3803" t="s">
        <v>34</v>
      </c>
      <c r="X3803">
        <v>4</v>
      </c>
      <c r="Y3803" t="s">
        <v>208</v>
      </c>
      <c r="Z3803">
        <v>152.47999999999999</v>
      </c>
      <c r="AA3803">
        <v>43081</v>
      </c>
      <c r="AB3803">
        <f t="shared" si="182"/>
        <v>4421.92</v>
      </c>
      <c r="AC3803">
        <f t="shared" si="183"/>
        <v>4023.9472000000001</v>
      </c>
    </row>
    <row r="3804" spans="1:29" x14ac:dyDescent="0.25">
      <c r="A3804" t="s">
        <v>3022</v>
      </c>
      <c r="B3804">
        <v>50</v>
      </c>
      <c r="C3804" t="str">
        <f t="shared" si="180"/>
        <v>Senior</v>
      </c>
      <c r="D3804" t="s">
        <v>2591</v>
      </c>
      <c r="E3804" t="s">
        <v>27</v>
      </c>
      <c r="F3804">
        <v>0.04</v>
      </c>
      <c r="G3804">
        <v>1</v>
      </c>
      <c r="H3804" s="1">
        <v>41560</v>
      </c>
      <c r="I3804" s="1" t="str">
        <f t="shared" si="181"/>
        <v xml:space="preserve"> Oct</v>
      </c>
      <c r="J3804">
        <v>3</v>
      </c>
      <c r="K3804" t="s">
        <v>47</v>
      </c>
      <c r="L3804">
        <v>6</v>
      </c>
      <c r="M3804">
        <v>0.8</v>
      </c>
      <c r="N3804" t="s">
        <v>29</v>
      </c>
      <c r="O3804" t="s">
        <v>40</v>
      </c>
      <c r="P3804" t="s">
        <v>3196</v>
      </c>
      <c r="Q3804" t="s">
        <v>32</v>
      </c>
      <c r="R3804">
        <v>-213.25</v>
      </c>
      <c r="S3804" t="s">
        <v>68</v>
      </c>
      <c r="T3804">
        <v>1</v>
      </c>
      <c r="U3804">
        <v>261.54000000000002</v>
      </c>
      <c r="V3804" s="1">
        <v>41567</v>
      </c>
      <c r="W3804" t="s">
        <v>34</v>
      </c>
      <c r="X3804">
        <v>35</v>
      </c>
      <c r="Y3804" t="s">
        <v>149</v>
      </c>
      <c r="Z3804">
        <v>38.94</v>
      </c>
      <c r="AA3804">
        <v>60035</v>
      </c>
      <c r="AB3804">
        <f t="shared" si="182"/>
        <v>233.64</v>
      </c>
      <c r="AC3804">
        <f t="shared" si="183"/>
        <v>224.2944</v>
      </c>
    </row>
    <row r="3805" spans="1:29" x14ac:dyDescent="0.25">
      <c r="A3805" t="s">
        <v>3197</v>
      </c>
      <c r="B3805">
        <v>50</v>
      </c>
      <c r="C3805" t="str">
        <f t="shared" si="180"/>
        <v>Senior</v>
      </c>
      <c r="D3805" t="s">
        <v>181</v>
      </c>
      <c r="E3805" t="s">
        <v>38</v>
      </c>
      <c r="F3805">
        <v>0.01</v>
      </c>
      <c r="G3805">
        <v>1</v>
      </c>
      <c r="H3805" s="1">
        <v>41561</v>
      </c>
      <c r="I3805" s="1" t="str">
        <f t="shared" si="181"/>
        <v xml:space="preserve"> Oct</v>
      </c>
      <c r="J3805">
        <v>42467</v>
      </c>
      <c r="K3805" t="s">
        <v>28</v>
      </c>
      <c r="L3805">
        <v>10</v>
      </c>
      <c r="M3805">
        <v>0.38</v>
      </c>
      <c r="N3805" t="s">
        <v>29</v>
      </c>
      <c r="O3805" t="s">
        <v>30</v>
      </c>
      <c r="P3805" t="s">
        <v>1190</v>
      </c>
      <c r="Q3805" t="s">
        <v>67</v>
      </c>
      <c r="R3805">
        <v>-48.207999999999998</v>
      </c>
      <c r="S3805" t="s">
        <v>52</v>
      </c>
      <c r="T3805">
        <v>5991</v>
      </c>
      <c r="U3805">
        <v>238.88</v>
      </c>
      <c r="V3805" s="1">
        <v>41561</v>
      </c>
      <c r="W3805" t="s">
        <v>34</v>
      </c>
      <c r="X3805">
        <v>15.1</v>
      </c>
      <c r="Y3805" t="s">
        <v>54</v>
      </c>
      <c r="Z3805">
        <v>22.38</v>
      </c>
      <c r="AA3805">
        <v>92105</v>
      </c>
      <c r="AB3805">
        <f t="shared" si="182"/>
        <v>223.79999999999998</v>
      </c>
      <c r="AC3805">
        <f t="shared" si="183"/>
        <v>221.56199999999998</v>
      </c>
    </row>
    <row r="3806" spans="1:29" x14ac:dyDescent="0.25">
      <c r="A3806" t="s">
        <v>25</v>
      </c>
      <c r="B3806">
        <v>50</v>
      </c>
      <c r="C3806" t="str">
        <f t="shared" si="180"/>
        <v>Senior</v>
      </c>
      <c r="D3806" t="s">
        <v>26</v>
      </c>
      <c r="E3806" t="s">
        <v>27</v>
      </c>
      <c r="F3806">
        <v>0.05</v>
      </c>
      <c r="G3806">
        <v>1</v>
      </c>
      <c r="H3806" s="1">
        <v>41561</v>
      </c>
      <c r="I3806" s="1" t="str">
        <f t="shared" si="181"/>
        <v xml:space="preserve"> Oct</v>
      </c>
      <c r="J3806">
        <v>14402</v>
      </c>
      <c r="K3806" t="s">
        <v>131</v>
      </c>
      <c r="L3806">
        <v>1</v>
      </c>
      <c r="M3806">
        <v>0.62</v>
      </c>
      <c r="N3806" t="s">
        <v>48</v>
      </c>
      <c r="O3806" t="s">
        <v>49</v>
      </c>
      <c r="P3806" t="s">
        <v>555</v>
      </c>
      <c r="Q3806" t="s">
        <v>51</v>
      </c>
      <c r="R3806">
        <v>-106.33</v>
      </c>
      <c r="S3806" t="s">
        <v>33</v>
      </c>
      <c r="T3806">
        <v>2020</v>
      </c>
      <c r="U3806">
        <v>184.46</v>
      </c>
      <c r="V3806" s="1">
        <v>41563</v>
      </c>
      <c r="W3806" t="s">
        <v>53</v>
      </c>
      <c r="X3806">
        <v>30</v>
      </c>
      <c r="Y3806" t="s">
        <v>35</v>
      </c>
      <c r="Z3806">
        <v>160.97999999999999</v>
      </c>
      <c r="AA3806">
        <v>15131</v>
      </c>
      <c r="AB3806">
        <f t="shared" si="182"/>
        <v>160.97999999999999</v>
      </c>
      <c r="AC3806">
        <f t="shared" si="183"/>
        <v>152.93099999999998</v>
      </c>
    </row>
    <row r="3807" spans="1:29" x14ac:dyDescent="0.25">
      <c r="A3807" t="s">
        <v>2437</v>
      </c>
      <c r="B3807">
        <v>50</v>
      </c>
      <c r="C3807" t="str">
        <f t="shared" si="180"/>
        <v>Senior</v>
      </c>
      <c r="D3807" t="s">
        <v>1960</v>
      </c>
      <c r="E3807" t="s">
        <v>57</v>
      </c>
      <c r="F3807">
        <v>0.05</v>
      </c>
      <c r="G3807">
        <v>1</v>
      </c>
      <c r="H3807" s="1">
        <v>41561</v>
      </c>
      <c r="I3807" s="1" t="str">
        <f t="shared" si="181"/>
        <v xml:space="preserve"> Oct</v>
      </c>
      <c r="J3807">
        <v>49986</v>
      </c>
      <c r="K3807" t="s">
        <v>58</v>
      </c>
      <c r="L3807">
        <v>39</v>
      </c>
      <c r="M3807">
        <v>0.54</v>
      </c>
      <c r="N3807" t="s">
        <v>29</v>
      </c>
      <c r="O3807" t="s">
        <v>59</v>
      </c>
      <c r="P3807" t="s">
        <v>1688</v>
      </c>
      <c r="Q3807" t="s">
        <v>88</v>
      </c>
      <c r="R3807">
        <v>8.6</v>
      </c>
      <c r="S3807" t="s">
        <v>68</v>
      </c>
      <c r="T3807">
        <v>6997</v>
      </c>
      <c r="U3807">
        <v>110.36</v>
      </c>
      <c r="V3807" s="1">
        <v>41563</v>
      </c>
      <c r="W3807" t="s">
        <v>34</v>
      </c>
      <c r="X3807">
        <v>0.93</v>
      </c>
      <c r="Y3807" t="s">
        <v>262</v>
      </c>
      <c r="Z3807">
        <v>2.84</v>
      </c>
      <c r="AA3807">
        <v>63141</v>
      </c>
      <c r="AB3807">
        <f t="shared" si="182"/>
        <v>110.75999999999999</v>
      </c>
      <c r="AC3807">
        <f t="shared" si="183"/>
        <v>105.22199999999999</v>
      </c>
    </row>
    <row r="3808" spans="1:29" x14ac:dyDescent="0.25">
      <c r="A3808" t="s">
        <v>3197</v>
      </c>
      <c r="B3808">
        <v>50</v>
      </c>
      <c r="C3808" t="str">
        <f t="shared" si="180"/>
        <v>Senior</v>
      </c>
      <c r="D3808" t="s">
        <v>181</v>
      </c>
      <c r="E3808" t="s">
        <v>38</v>
      </c>
      <c r="F3808">
        <v>0</v>
      </c>
      <c r="G3808">
        <v>1</v>
      </c>
      <c r="H3808" s="1">
        <v>41561</v>
      </c>
      <c r="I3808" s="1" t="str">
        <f t="shared" si="181"/>
        <v xml:space="preserve"> Oct</v>
      </c>
      <c r="J3808">
        <v>42467</v>
      </c>
      <c r="K3808" t="s">
        <v>28</v>
      </c>
      <c r="L3808">
        <v>39</v>
      </c>
      <c r="M3808">
        <v>0.64</v>
      </c>
      <c r="N3808" t="s">
        <v>96</v>
      </c>
      <c r="O3808" t="s">
        <v>30</v>
      </c>
      <c r="P3808" t="s">
        <v>1513</v>
      </c>
      <c r="Q3808" t="s">
        <v>102</v>
      </c>
      <c r="R3808">
        <v>53.63</v>
      </c>
      <c r="S3808" t="s">
        <v>52</v>
      </c>
      <c r="T3808">
        <v>5992</v>
      </c>
      <c r="U3808">
        <v>1235.29</v>
      </c>
      <c r="V3808" s="1">
        <v>41563</v>
      </c>
      <c r="W3808" t="s">
        <v>42</v>
      </c>
      <c r="X3808">
        <v>6.5</v>
      </c>
      <c r="Y3808" t="s">
        <v>54</v>
      </c>
      <c r="Z3808">
        <v>30.98</v>
      </c>
      <c r="AA3808">
        <v>92105</v>
      </c>
      <c r="AB3808">
        <f t="shared" si="182"/>
        <v>1208.22</v>
      </c>
      <c r="AC3808">
        <f t="shared" si="183"/>
        <v>1208.22</v>
      </c>
    </row>
    <row r="3809" spans="1:29" x14ac:dyDescent="0.25">
      <c r="A3809" t="s">
        <v>3197</v>
      </c>
      <c r="B3809">
        <v>50</v>
      </c>
      <c r="C3809" t="str">
        <f t="shared" si="180"/>
        <v>Senior</v>
      </c>
      <c r="D3809" t="s">
        <v>181</v>
      </c>
      <c r="E3809" t="s">
        <v>38</v>
      </c>
      <c r="F3809">
        <v>0.09</v>
      </c>
      <c r="G3809">
        <v>1</v>
      </c>
      <c r="H3809" s="1">
        <v>41561</v>
      </c>
      <c r="I3809" s="1" t="str">
        <f t="shared" si="181"/>
        <v xml:space="preserve"> Oct</v>
      </c>
      <c r="J3809">
        <v>42467</v>
      </c>
      <c r="K3809" t="s">
        <v>28</v>
      </c>
      <c r="L3809">
        <v>12</v>
      </c>
      <c r="M3809">
        <v>0.6</v>
      </c>
      <c r="N3809" t="s">
        <v>96</v>
      </c>
      <c r="O3809" t="s">
        <v>30</v>
      </c>
      <c r="P3809" t="s">
        <v>839</v>
      </c>
      <c r="Q3809" t="s">
        <v>105</v>
      </c>
      <c r="R3809">
        <v>-253.374</v>
      </c>
      <c r="S3809" t="s">
        <v>52</v>
      </c>
      <c r="T3809">
        <v>5993</v>
      </c>
      <c r="U3809">
        <v>1928.327</v>
      </c>
      <c r="V3809" s="1">
        <v>41563</v>
      </c>
      <c r="W3809" t="s">
        <v>34</v>
      </c>
      <c r="X3809">
        <v>8.99</v>
      </c>
      <c r="Y3809" t="s">
        <v>54</v>
      </c>
      <c r="Z3809">
        <v>195.99</v>
      </c>
      <c r="AA3809">
        <v>92105</v>
      </c>
      <c r="AB3809">
        <f t="shared" si="182"/>
        <v>2351.88</v>
      </c>
      <c r="AC3809">
        <f t="shared" si="183"/>
        <v>2140.2108000000003</v>
      </c>
    </row>
    <row r="3810" spans="1:29" x14ac:dyDescent="0.25">
      <c r="A3810" t="s">
        <v>2101</v>
      </c>
      <c r="B3810">
        <v>50</v>
      </c>
      <c r="C3810" t="str">
        <f t="shared" si="180"/>
        <v>Senior</v>
      </c>
      <c r="D3810" t="s">
        <v>255</v>
      </c>
      <c r="E3810" t="s">
        <v>57</v>
      </c>
      <c r="F3810">
        <v>0</v>
      </c>
      <c r="G3810">
        <v>1</v>
      </c>
      <c r="H3810" s="1">
        <v>41562</v>
      </c>
      <c r="I3810" s="1" t="str">
        <f t="shared" si="181"/>
        <v xml:space="preserve"> Oct</v>
      </c>
      <c r="J3810">
        <v>30023</v>
      </c>
      <c r="K3810" t="s">
        <v>47</v>
      </c>
      <c r="L3810">
        <v>36</v>
      </c>
      <c r="M3810">
        <v>0.59</v>
      </c>
      <c r="N3810" t="s">
        <v>29</v>
      </c>
      <c r="O3810" t="s">
        <v>139</v>
      </c>
      <c r="P3810" t="s">
        <v>994</v>
      </c>
      <c r="Q3810" t="s">
        <v>88</v>
      </c>
      <c r="R3810">
        <v>19.73</v>
      </c>
      <c r="S3810" t="s">
        <v>33</v>
      </c>
      <c r="T3810">
        <v>4228</v>
      </c>
      <c r="U3810">
        <v>840.24</v>
      </c>
      <c r="V3810" s="1">
        <v>41562</v>
      </c>
      <c r="W3810" t="s">
        <v>34</v>
      </c>
      <c r="X3810">
        <v>8.99</v>
      </c>
      <c r="Y3810" t="s">
        <v>204</v>
      </c>
      <c r="Z3810">
        <v>21.38</v>
      </c>
      <c r="AA3810">
        <v>4901</v>
      </c>
      <c r="AB3810">
        <f t="shared" si="182"/>
        <v>769.68</v>
      </c>
      <c r="AC3810">
        <f t="shared" si="183"/>
        <v>769.68</v>
      </c>
    </row>
    <row r="3811" spans="1:29" x14ac:dyDescent="0.25">
      <c r="A3811" t="s">
        <v>2501</v>
      </c>
      <c r="B3811">
        <v>50</v>
      </c>
      <c r="C3811" t="str">
        <f t="shared" si="180"/>
        <v>Senior</v>
      </c>
      <c r="D3811" t="s">
        <v>583</v>
      </c>
      <c r="E3811" t="s">
        <v>46</v>
      </c>
      <c r="F3811">
        <v>0.06</v>
      </c>
      <c r="G3811">
        <v>1</v>
      </c>
      <c r="H3811" s="1">
        <v>41562</v>
      </c>
      <c r="I3811" s="1" t="str">
        <f t="shared" si="181"/>
        <v xml:space="preserve"> Oct</v>
      </c>
      <c r="J3811">
        <v>50307</v>
      </c>
      <c r="K3811" t="s">
        <v>47</v>
      </c>
      <c r="L3811">
        <v>31</v>
      </c>
      <c r="M3811">
        <v>0.45</v>
      </c>
      <c r="N3811" t="s">
        <v>96</v>
      </c>
      <c r="O3811" t="s">
        <v>139</v>
      </c>
      <c r="P3811" t="s">
        <v>1856</v>
      </c>
      <c r="Q3811" t="s">
        <v>102</v>
      </c>
      <c r="R3811">
        <v>161.37</v>
      </c>
      <c r="S3811" t="s">
        <v>33</v>
      </c>
      <c r="T3811">
        <v>7047</v>
      </c>
      <c r="U3811">
        <v>536.83000000000004</v>
      </c>
      <c r="V3811" s="1">
        <v>41562</v>
      </c>
      <c r="W3811" t="s">
        <v>34</v>
      </c>
      <c r="X3811">
        <v>1.99</v>
      </c>
      <c r="Y3811" t="s">
        <v>208</v>
      </c>
      <c r="Z3811">
        <v>17.48</v>
      </c>
      <c r="AA3811">
        <v>45406</v>
      </c>
      <c r="AB3811">
        <f t="shared" si="182"/>
        <v>541.88</v>
      </c>
      <c r="AC3811">
        <f t="shared" si="183"/>
        <v>509.36720000000003</v>
      </c>
    </row>
    <row r="3812" spans="1:29" x14ac:dyDescent="0.25">
      <c r="A3812" t="s">
        <v>2022</v>
      </c>
      <c r="B3812">
        <v>50</v>
      </c>
      <c r="C3812" t="str">
        <f t="shared" si="180"/>
        <v>Senior</v>
      </c>
      <c r="D3812" t="s">
        <v>763</v>
      </c>
      <c r="E3812" t="s">
        <v>27</v>
      </c>
      <c r="F3812">
        <v>0.03</v>
      </c>
      <c r="G3812">
        <v>1</v>
      </c>
      <c r="H3812" s="1">
        <v>41562</v>
      </c>
      <c r="I3812" s="1" t="str">
        <f t="shared" si="181"/>
        <v xml:space="preserve"> Oct</v>
      </c>
      <c r="J3812">
        <v>31492</v>
      </c>
      <c r="K3812" t="s">
        <v>58</v>
      </c>
      <c r="L3812">
        <v>23</v>
      </c>
      <c r="M3812">
        <v>0.79</v>
      </c>
      <c r="N3812" t="s">
        <v>29</v>
      </c>
      <c r="O3812" t="s">
        <v>30</v>
      </c>
      <c r="P3812" t="s">
        <v>2168</v>
      </c>
      <c r="Q3812" t="s">
        <v>32</v>
      </c>
      <c r="R3812">
        <v>-235.56</v>
      </c>
      <c r="S3812" t="s">
        <v>68</v>
      </c>
      <c r="T3812">
        <v>4413</v>
      </c>
      <c r="U3812">
        <v>2149.0300000000002</v>
      </c>
      <c r="V3812" s="1">
        <v>41563</v>
      </c>
      <c r="W3812" t="s">
        <v>34</v>
      </c>
      <c r="X3812">
        <v>19.989999999999998</v>
      </c>
      <c r="Y3812" t="s">
        <v>149</v>
      </c>
      <c r="Z3812">
        <v>95.43</v>
      </c>
      <c r="AA3812">
        <v>60102</v>
      </c>
      <c r="AB3812">
        <f t="shared" si="182"/>
        <v>2194.8900000000003</v>
      </c>
      <c r="AC3812">
        <f t="shared" si="183"/>
        <v>2129.0433000000003</v>
      </c>
    </row>
    <row r="3813" spans="1:29" x14ac:dyDescent="0.25">
      <c r="A3813" t="s">
        <v>954</v>
      </c>
      <c r="B3813">
        <v>50</v>
      </c>
      <c r="C3813" t="str">
        <f t="shared" si="180"/>
        <v>Senior</v>
      </c>
      <c r="D3813" t="s">
        <v>583</v>
      </c>
      <c r="E3813" t="s">
        <v>46</v>
      </c>
      <c r="F3813">
        <v>0.06</v>
      </c>
      <c r="G3813">
        <v>1</v>
      </c>
      <c r="H3813" s="1">
        <v>41562</v>
      </c>
      <c r="I3813" s="1" t="str">
        <f t="shared" si="181"/>
        <v xml:space="preserve"> Oct</v>
      </c>
      <c r="J3813">
        <v>50307</v>
      </c>
      <c r="K3813" t="s">
        <v>47</v>
      </c>
      <c r="L3813">
        <v>32</v>
      </c>
      <c r="M3813">
        <v>0.36</v>
      </c>
      <c r="N3813" t="s">
        <v>29</v>
      </c>
      <c r="O3813" t="s">
        <v>30</v>
      </c>
      <c r="P3813" t="s">
        <v>2613</v>
      </c>
      <c r="Q3813" t="s">
        <v>61</v>
      </c>
      <c r="R3813">
        <v>647.25</v>
      </c>
      <c r="S3813" t="s">
        <v>33</v>
      </c>
      <c r="T3813">
        <v>7048</v>
      </c>
      <c r="U3813">
        <v>1734.31</v>
      </c>
      <c r="V3813" s="1">
        <v>41564</v>
      </c>
      <c r="W3813" t="s">
        <v>42</v>
      </c>
      <c r="X3813">
        <v>10.75</v>
      </c>
      <c r="Y3813" t="s">
        <v>208</v>
      </c>
      <c r="Z3813">
        <v>54.96</v>
      </c>
      <c r="AA3813">
        <v>43015</v>
      </c>
      <c r="AB3813">
        <f t="shared" si="182"/>
        <v>1758.72</v>
      </c>
      <c r="AC3813">
        <f t="shared" si="183"/>
        <v>1653.1967999999999</v>
      </c>
    </row>
    <row r="3814" spans="1:29" x14ac:dyDescent="0.25">
      <c r="A3814" t="s">
        <v>2022</v>
      </c>
      <c r="B3814">
        <v>50</v>
      </c>
      <c r="C3814" t="str">
        <f t="shared" si="180"/>
        <v>Senior</v>
      </c>
      <c r="D3814" t="s">
        <v>763</v>
      </c>
      <c r="E3814" t="s">
        <v>27</v>
      </c>
      <c r="F3814">
        <v>0.04</v>
      </c>
      <c r="G3814">
        <v>1</v>
      </c>
      <c r="H3814" s="1">
        <v>41562</v>
      </c>
      <c r="I3814" s="1" t="str">
        <f t="shared" si="181"/>
        <v xml:space="preserve"> Oct</v>
      </c>
      <c r="J3814">
        <v>31492</v>
      </c>
      <c r="K3814" t="s">
        <v>58</v>
      </c>
      <c r="L3814">
        <v>26</v>
      </c>
      <c r="M3814">
        <v>0.57999999999999996</v>
      </c>
      <c r="N3814" t="s">
        <v>29</v>
      </c>
      <c r="O3814" t="s">
        <v>30</v>
      </c>
      <c r="P3814" t="s">
        <v>1123</v>
      </c>
      <c r="Q3814" t="s">
        <v>214</v>
      </c>
      <c r="R3814">
        <v>-12.25</v>
      </c>
      <c r="S3814" t="s">
        <v>68</v>
      </c>
      <c r="T3814">
        <v>4411</v>
      </c>
      <c r="U3814">
        <v>321.68</v>
      </c>
      <c r="V3814" s="1">
        <v>41564</v>
      </c>
      <c r="W3814" t="s">
        <v>34</v>
      </c>
      <c r="X3814">
        <v>4.9800000000000004</v>
      </c>
      <c r="Y3814" t="s">
        <v>149</v>
      </c>
      <c r="Z3814">
        <v>11.97</v>
      </c>
      <c r="AA3814">
        <v>60102</v>
      </c>
      <c r="AB3814">
        <f t="shared" si="182"/>
        <v>311.22000000000003</v>
      </c>
      <c r="AC3814">
        <f t="shared" si="183"/>
        <v>298.77120000000002</v>
      </c>
    </row>
    <row r="3815" spans="1:29" x14ac:dyDescent="0.25">
      <c r="A3815" t="s">
        <v>3198</v>
      </c>
      <c r="B3815">
        <v>50</v>
      </c>
      <c r="C3815" t="str">
        <f t="shared" si="180"/>
        <v>Senior</v>
      </c>
      <c r="D3815" t="s">
        <v>255</v>
      </c>
      <c r="E3815" t="s">
        <v>57</v>
      </c>
      <c r="F3815">
        <v>0.1</v>
      </c>
      <c r="G3815">
        <v>1</v>
      </c>
      <c r="H3815" s="1">
        <v>41562</v>
      </c>
      <c r="I3815" s="1" t="str">
        <f t="shared" si="181"/>
        <v xml:space="preserve"> Oct</v>
      </c>
      <c r="J3815">
        <v>30023</v>
      </c>
      <c r="K3815" t="s">
        <v>47</v>
      </c>
      <c r="L3815">
        <v>28</v>
      </c>
      <c r="M3815">
        <v>0.36</v>
      </c>
      <c r="N3815" t="s">
        <v>96</v>
      </c>
      <c r="O3815" t="s">
        <v>73</v>
      </c>
      <c r="P3815" t="s">
        <v>929</v>
      </c>
      <c r="Q3815" t="s">
        <v>98</v>
      </c>
      <c r="R3815">
        <v>3256.81</v>
      </c>
      <c r="S3815" t="s">
        <v>33</v>
      </c>
      <c r="T3815">
        <v>4227</v>
      </c>
      <c r="U3815">
        <v>10253.75</v>
      </c>
      <c r="V3815" s="1">
        <v>41564</v>
      </c>
      <c r="W3815" t="s">
        <v>53</v>
      </c>
      <c r="X3815">
        <v>48.26</v>
      </c>
      <c r="Y3815" t="s">
        <v>278</v>
      </c>
      <c r="Z3815">
        <v>400.97</v>
      </c>
      <c r="AA3815">
        <v>1867</v>
      </c>
      <c r="AB3815">
        <f t="shared" si="182"/>
        <v>11227.16</v>
      </c>
      <c r="AC3815">
        <f t="shared" si="183"/>
        <v>10104.444</v>
      </c>
    </row>
    <row r="3816" spans="1:29" x14ac:dyDescent="0.25">
      <c r="A3816" t="s">
        <v>2022</v>
      </c>
      <c r="B3816">
        <v>50</v>
      </c>
      <c r="C3816" t="str">
        <f t="shared" si="180"/>
        <v>Senior</v>
      </c>
      <c r="D3816" t="s">
        <v>763</v>
      </c>
      <c r="E3816" t="s">
        <v>27</v>
      </c>
      <c r="F3816">
        <v>0.09</v>
      </c>
      <c r="G3816">
        <v>1</v>
      </c>
      <c r="H3816" s="1">
        <v>41562</v>
      </c>
      <c r="I3816" s="1" t="str">
        <f t="shared" si="181"/>
        <v xml:space="preserve"> Oct</v>
      </c>
      <c r="J3816">
        <v>31492</v>
      </c>
      <c r="K3816" t="s">
        <v>58</v>
      </c>
      <c r="L3816">
        <v>34</v>
      </c>
      <c r="M3816">
        <v>0.7</v>
      </c>
      <c r="N3816" t="s">
        <v>29</v>
      </c>
      <c r="O3816" t="s">
        <v>30</v>
      </c>
      <c r="P3816" t="s">
        <v>1350</v>
      </c>
      <c r="Q3816" t="s">
        <v>32</v>
      </c>
      <c r="R3816">
        <v>-21.1</v>
      </c>
      <c r="S3816" t="s">
        <v>68</v>
      </c>
      <c r="T3816">
        <v>4412</v>
      </c>
      <c r="U3816">
        <v>971.95</v>
      </c>
      <c r="V3816" s="1">
        <v>41565</v>
      </c>
      <c r="W3816" t="s">
        <v>42</v>
      </c>
      <c r="X3816">
        <v>6.64</v>
      </c>
      <c r="Y3816" t="s">
        <v>149</v>
      </c>
      <c r="Z3816">
        <v>29.74</v>
      </c>
      <c r="AA3816">
        <v>60102</v>
      </c>
      <c r="AB3816">
        <f t="shared" si="182"/>
        <v>1011.16</v>
      </c>
      <c r="AC3816">
        <f t="shared" si="183"/>
        <v>920.15559999999994</v>
      </c>
    </row>
    <row r="3817" spans="1:29" x14ac:dyDescent="0.25">
      <c r="A3817" t="s">
        <v>1788</v>
      </c>
      <c r="B3817">
        <v>50</v>
      </c>
      <c r="C3817" t="str">
        <f t="shared" si="180"/>
        <v>Senior</v>
      </c>
      <c r="D3817" t="s">
        <v>255</v>
      </c>
      <c r="E3817" t="s">
        <v>57</v>
      </c>
      <c r="F3817">
        <v>0.02</v>
      </c>
      <c r="G3817">
        <v>1</v>
      </c>
      <c r="H3817" s="1">
        <v>41562</v>
      </c>
      <c r="I3817" s="1" t="str">
        <f t="shared" si="181"/>
        <v xml:space="preserve"> Oct</v>
      </c>
      <c r="J3817">
        <v>30023</v>
      </c>
      <c r="K3817" t="s">
        <v>47</v>
      </c>
      <c r="L3817">
        <v>34</v>
      </c>
      <c r="M3817">
        <v>0.38</v>
      </c>
      <c r="N3817" t="s">
        <v>96</v>
      </c>
      <c r="O3817" t="s">
        <v>49</v>
      </c>
      <c r="P3817" t="s">
        <v>1722</v>
      </c>
      <c r="Q3817" t="s">
        <v>192</v>
      </c>
      <c r="R3817">
        <v>6463.34</v>
      </c>
      <c r="S3817" t="s">
        <v>33</v>
      </c>
      <c r="T3817">
        <v>4225</v>
      </c>
      <c r="U3817">
        <v>16193.16</v>
      </c>
      <c r="V3817" s="1">
        <v>41566</v>
      </c>
      <c r="W3817" t="s">
        <v>53</v>
      </c>
      <c r="X3817">
        <v>49</v>
      </c>
      <c r="Y3817" t="s">
        <v>233</v>
      </c>
      <c r="Z3817">
        <v>449.99</v>
      </c>
      <c r="AA3817">
        <v>7644</v>
      </c>
      <c r="AB3817">
        <f t="shared" si="182"/>
        <v>15299.66</v>
      </c>
      <c r="AC3817">
        <f t="shared" si="183"/>
        <v>14993.666799999999</v>
      </c>
    </row>
    <row r="3818" spans="1:29" x14ac:dyDescent="0.25">
      <c r="A3818" t="s">
        <v>1488</v>
      </c>
      <c r="B3818">
        <v>50</v>
      </c>
      <c r="C3818" t="str">
        <f t="shared" si="180"/>
        <v>Senior</v>
      </c>
      <c r="D3818" t="s">
        <v>255</v>
      </c>
      <c r="E3818" t="s">
        <v>57</v>
      </c>
      <c r="F3818">
        <v>0.1</v>
      </c>
      <c r="G3818">
        <v>1</v>
      </c>
      <c r="H3818" s="1">
        <v>41562</v>
      </c>
      <c r="I3818" s="1" t="str">
        <f t="shared" si="181"/>
        <v xml:space="preserve"> Oct</v>
      </c>
      <c r="J3818">
        <v>30023</v>
      </c>
      <c r="K3818" t="s">
        <v>47</v>
      </c>
      <c r="L3818">
        <v>14</v>
      </c>
      <c r="M3818">
        <v>0.56999999999999995</v>
      </c>
      <c r="N3818" t="s">
        <v>29</v>
      </c>
      <c r="O3818" t="s">
        <v>30</v>
      </c>
      <c r="P3818" t="s">
        <v>2027</v>
      </c>
      <c r="Q3818" t="s">
        <v>32</v>
      </c>
      <c r="R3818">
        <v>-76.34</v>
      </c>
      <c r="S3818" t="s">
        <v>33</v>
      </c>
      <c r="T3818">
        <v>4226</v>
      </c>
      <c r="U3818">
        <v>157.33000000000001</v>
      </c>
      <c r="V3818" s="1">
        <v>41571</v>
      </c>
      <c r="W3818" t="s">
        <v>34</v>
      </c>
      <c r="X3818">
        <v>8.6</v>
      </c>
      <c r="Y3818" t="s">
        <v>155</v>
      </c>
      <c r="Z3818">
        <v>11.35</v>
      </c>
      <c r="AA3818">
        <v>6770</v>
      </c>
      <c r="AB3818">
        <f t="shared" si="182"/>
        <v>158.9</v>
      </c>
      <c r="AC3818">
        <f t="shared" si="183"/>
        <v>143.01</v>
      </c>
    </row>
    <row r="3819" spans="1:29" x14ac:dyDescent="0.25">
      <c r="A3819" t="s">
        <v>3199</v>
      </c>
      <c r="B3819">
        <v>50</v>
      </c>
      <c r="C3819" t="str">
        <f t="shared" si="180"/>
        <v>Senior</v>
      </c>
      <c r="D3819" t="s">
        <v>1443</v>
      </c>
      <c r="E3819" t="s">
        <v>38</v>
      </c>
      <c r="F3819">
        <v>0.05</v>
      </c>
      <c r="G3819">
        <v>1</v>
      </c>
      <c r="H3819" s="1">
        <v>41563</v>
      </c>
      <c r="I3819" s="1" t="str">
        <f t="shared" si="181"/>
        <v xml:space="preserve"> Oct</v>
      </c>
      <c r="J3819">
        <v>13476</v>
      </c>
      <c r="K3819" t="s">
        <v>39</v>
      </c>
      <c r="L3819">
        <v>31</v>
      </c>
      <c r="M3819">
        <v>0.75</v>
      </c>
      <c r="N3819" t="s">
        <v>96</v>
      </c>
      <c r="O3819" t="s">
        <v>30</v>
      </c>
      <c r="P3819" t="s">
        <v>873</v>
      </c>
      <c r="Q3819" t="s">
        <v>102</v>
      </c>
      <c r="R3819">
        <v>10.96</v>
      </c>
      <c r="S3819" t="s">
        <v>33</v>
      </c>
      <c r="T3819">
        <v>1872</v>
      </c>
      <c r="U3819">
        <v>972.35</v>
      </c>
      <c r="V3819" s="1">
        <v>41563</v>
      </c>
      <c r="W3819" t="s">
        <v>34</v>
      </c>
      <c r="X3819">
        <v>4</v>
      </c>
      <c r="Y3819" t="s">
        <v>391</v>
      </c>
      <c r="Z3819">
        <v>30.73</v>
      </c>
      <c r="AA3819">
        <v>2863</v>
      </c>
      <c r="AB3819">
        <f t="shared" si="182"/>
        <v>952.63</v>
      </c>
      <c r="AC3819">
        <f t="shared" si="183"/>
        <v>904.99850000000004</v>
      </c>
    </row>
    <row r="3820" spans="1:29" x14ac:dyDescent="0.25">
      <c r="A3820" t="s">
        <v>3200</v>
      </c>
      <c r="B3820">
        <v>50</v>
      </c>
      <c r="C3820" t="str">
        <f t="shared" si="180"/>
        <v>Senior</v>
      </c>
      <c r="D3820" t="s">
        <v>1443</v>
      </c>
      <c r="E3820" t="s">
        <v>38</v>
      </c>
      <c r="F3820">
        <v>0.09</v>
      </c>
      <c r="G3820">
        <v>1</v>
      </c>
      <c r="H3820" s="1">
        <v>41563</v>
      </c>
      <c r="I3820" s="1" t="str">
        <f t="shared" si="181"/>
        <v xml:space="preserve"> Oct</v>
      </c>
      <c r="J3820">
        <v>13476</v>
      </c>
      <c r="K3820" t="s">
        <v>39</v>
      </c>
      <c r="L3820">
        <v>3</v>
      </c>
      <c r="M3820">
        <v>0.81</v>
      </c>
      <c r="N3820" t="s">
        <v>29</v>
      </c>
      <c r="O3820" t="s">
        <v>30</v>
      </c>
      <c r="P3820" t="s">
        <v>1320</v>
      </c>
      <c r="Q3820" t="s">
        <v>32</v>
      </c>
      <c r="R3820">
        <v>-121.39</v>
      </c>
      <c r="S3820" t="s">
        <v>33</v>
      </c>
      <c r="T3820">
        <v>1871</v>
      </c>
      <c r="U3820">
        <v>173.33</v>
      </c>
      <c r="V3820" s="1">
        <v>41564</v>
      </c>
      <c r="W3820" t="s">
        <v>34</v>
      </c>
      <c r="X3820">
        <v>19.989999999999998</v>
      </c>
      <c r="Y3820" t="s">
        <v>278</v>
      </c>
      <c r="Z3820">
        <v>52.99</v>
      </c>
      <c r="AA3820">
        <v>1810</v>
      </c>
      <c r="AB3820">
        <f t="shared" si="182"/>
        <v>158.97</v>
      </c>
      <c r="AC3820">
        <f t="shared" si="183"/>
        <v>144.6627</v>
      </c>
    </row>
    <row r="3821" spans="1:29" x14ac:dyDescent="0.25">
      <c r="A3821" t="s">
        <v>3201</v>
      </c>
      <c r="B3821">
        <v>50</v>
      </c>
      <c r="C3821" t="str">
        <f t="shared" si="180"/>
        <v>Senior</v>
      </c>
      <c r="D3821" t="s">
        <v>979</v>
      </c>
      <c r="E3821" t="s">
        <v>57</v>
      </c>
      <c r="F3821">
        <v>0.05</v>
      </c>
      <c r="G3821">
        <v>1</v>
      </c>
      <c r="H3821" s="1">
        <v>41563</v>
      </c>
      <c r="I3821" s="1" t="str">
        <f t="shared" si="181"/>
        <v xml:space="preserve"> Oct</v>
      </c>
      <c r="J3821">
        <v>41826</v>
      </c>
      <c r="K3821" t="s">
        <v>131</v>
      </c>
      <c r="L3821">
        <v>2</v>
      </c>
      <c r="M3821">
        <v>0.55000000000000004</v>
      </c>
      <c r="N3821" t="s">
        <v>48</v>
      </c>
      <c r="O3821" t="s">
        <v>49</v>
      </c>
      <c r="P3821" t="s">
        <v>3202</v>
      </c>
      <c r="Q3821" t="s">
        <v>51</v>
      </c>
      <c r="R3821">
        <v>-340.48</v>
      </c>
      <c r="S3821" t="s">
        <v>33</v>
      </c>
      <c r="T3821">
        <v>5900</v>
      </c>
      <c r="U3821">
        <v>570.98</v>
      </c>
      <c r="V3821" s="1">
        <v>41565</v>
      </c>
      <c r="W3821" t="s">
        <v>53</v>
      </c>
      <c r="X3821">
        <v>54.31</v>
      </c>
      <c r="Y3821" t="s">
        <v>233</v>
      </c>
      <c r="Z3821">
        <v>258.98</v>
      </c>
      <c r="AA3821">
        <v>8232</v>
      </c>
      <c r="AB3821">
        <f t="shared" si="182"/>
        <v>517.96</v>
      </c>
      <c r="AC3821">
        <f t="shared" si="183"/>
        <v>492.06200000000001</v>
      </c>
    </row>
    <row r="3822" spans="1:29" x14ac:dyDescent="0.25">
      <c r="A3822" t="s">
        <v>1791</v>
      </c>
      <c r="B3822">
        <v>50</v>
      </c>
      <c r="C3822" t="str">
        <f t="shared" si="180"/>
        <v>Senior</v>
      </c>
      <c r="D3822" t="s">
        <v>979</v>
      </c>
      <c r="E3822" t="s">
        <v>57</v>
      </c>
      <c r="F3822">
        <v>0.03</v>
      </c>
      <c r="G3822">
        <v>1</v>
      </c>
      <c r="H3822" s="1">
        <v>41563</v>
      </c>
      <c r="I3822" s="1" t="str">
        <f t="shared" si="181"/>
        <v xml:space="preserve"> Oct</v>
      </c>
      <c r="J3822">
        <v>41826</v>
      </c>
      <c r="K3822" t="s">
        <v>131</v>
      </c>
      <c r="L3822">
        <v>4</v>
      </c>
      <c r="M3822">
        <v>0.48</v>
      </c>
      <c r="N3822" t="s">
        <v>48</v>
      </c>
      <c r="O3822" t="s">
        <v>80</v>
      </c>
      <c r="P3822" t="s">
        <v>1253</v>
      </c>
      <c r="Q3822" t="s">
        <v>82</v>
      </c>
      <c r="R3822">
        <v>40.630000000000003</v>
      </c>
      <c r="S3822" t="s">
        <v>33</v>
      </c>
      <c r="T3822">
        <v>5899</v>
      </c>
      <c r="U3822">
        <v>63.93</v>
      </c>
      <c r="V3822" s="1">
        <v>41565</v>
      </c>
      <c r="W3822" t="s">
        <v>42</v>
      </c>
      <c r="X3822">
        <v>6.02</v>
      </c>
      <c r="Y3822" t="s">
        <v>204</v>
      </c>
      <c r="Z3822">
        <v>9.77</v>
      </c>
      <c r="AA3822">
        <v>4005</v>
      </c>
      <c r="AB3822">
        <f t="shared" si="182"/>
        <v>39.08</v>
      </c>
      <c r="AC3822">
        <f t="shared" si="183"/>
        <v>37.907599999999995</v>
      </c>
    </row>
    <row r="3823" spans="1:29" x14ac:dyDescent="0.25">
      <c r="A3823" t="s">
        <v>2091</v>
      </c>
      <c r="B3823">
        <v>50</v>
      </c>
      <c r="C3823" t="str">
        <f t="shared" si="180"/>
        <v>Senior</v>
      </c>
      <c r="D3823" t="s">
        <v>1443</v>
      </c>
      <c r="E3823" t="s">
        <v>38</v>
      </c>
      <c r="F3823">
        <v>0.09</v>
      </c>
      <c r="G3823">
        <v>1</v>
      </c>
      <c r="H3823" s="1">
        <v>41563</v>
      </c>
      <c r="I3823" s="1" t="str">
        <f t="shared" si="181"/>
        <v xml:space="preserve"> Oct</v>
      </c>
      <c r="J3823">
        <v>13476</v>
      </c>
      <c r="K3823" t="s">
        <v>39</v>
      </c>
      <c r="L3823">
        <v>47</v>
      </c>
      <c r="M3823">
        <v>0.36</v>
      </c>
      <c r="N3823" t="s">
        <v>29</v>
      </c>
      <c r="O3823" t="s">
        <v>30</v>
      </c>
      <c r="P3823" t="s">
        <v>1150</v>
      </c>
      <c r="Q3823" t="s">
        <v>67</v>
      </c>
      <c r="R3823">
        <v>-147.85550000000001</v>
      </c>
      <c r="S3823" t="s">
        <v>33</v>
      </c>
      <c r="T3823">
        <v>1873</v>
      </c>
      <c r="U3823">
        <v>231.29</v>
      </c>
      <c r="V3823" s="1">
        <v>41565</v>
      </c>
      <c r="W3823" t="s">
        <v>42</v>
      </c>
      <c r="X3823">
        <v>5.68</v>
      </c>
      <c r="Y3823" t="s">
        <v>233</v>
      </c>
      <c r="Z3823">
        <v>4.91</v>
      </c>
      <c r="AA3823">
        <v>7203</v>
      </c>
      <c r="AB3823">
        <f t="shared" si="182"/>
        <v>230.77</v>
      </c>
      <c r="AC3823">
        <f t="shared" si="183"/>
        <v>210.00069999999999</v>
      </c>
    </row>
    <row r="3824" spans="1:29" x14ac:dyDescent="0.25">
      <c r="A3824" t="s">
        <v>2382</v>
      </c>
      <c r="B3824">
        <v>50</v>
      </c>
      <c r="C3824" t="str">
        <f t="shared" si="180"/>
        <v>Senior</v>
      </c>
      <c r="D3824" t="s">
        <v>2593</v>
      </c>
      <c r="E3824" t="s">
        <v>46</v>
      </c>
      <c r="F3824">
        <v>0.03</v>
      </c>
      <c r="G3824">
        <v>1</v>
      </c>
      <c r="H3824" s="1">
        <v>41563</v>
      </c>
      <c r="I3824" s="1" t="str">
        <f t="shared" si="181"/>
        <v xml:space="preserve"> Oct</v>
      </c>
      <c r="J3824">
        <v>22912</v>
      </c>
      <c r="K3824" t="s">
        <v>47</v>
      </c>
      <c r="L3824">
        <v>33</v>
      </c>
      <c r="M3824">
        <v>0.4</v>
      </c>
      <c r="N3824" t="s">
        <v>29</v>
      </c>
      <c r="O3824" t="s">
        <v>30</v>
      </c>
      <c r="P3824" t="s">
        <v>1790</v>
      </c>
      <c r="Q3824" t="s">
        <v>67</v>
      </c>
      <c r="R3824">
        <v>4141.8035</v>
      </c>
      <c r="S3824" t="s">
        <v>52</v>
      </c>
      <c r="T3824">
        <v>3192</v>
      </c>
      <c r="U3824">
        <v>10168.23</v>
      </c>
      <c r="V3824" s="1">
        <v>41567</v>
      </c>
      <c r="W3824" t="s">
        <v>42</v>
      </c>
      <c r="X3824">
        <v>19.989999999999998</v>
      </c>
      <c r="Y3824" t="s">
        <v>54</v>
      </c>
      <c r="Z3824">
        <v>304.99</v>
      </c>
      <c r="AA3824">
        <v>94110</v>
      </c>
      <c r="AB3824">
        <f t="shared" si="182"/>
        <v>10064.67</v>
      </c>
      <c r="AC3824">
        <f t="shared" si="183"/>
        <v>9762.7299000000003</v>
      </c>
    </row>
    <row r="3825" spans="1:29" x14ac:dyDescent="0.25">
      <c r="A3825" t="s">
        <v>429</v>
      </c>
      <c r="B3825">
        <v>50</v>
      </c>
      <c r="C3825" t="str">
        <f t="shared" si="180"/>
        <v>Senior</v>
      </c>
      <c r="D3825" t="s">
        <v>2713</v>
      </c>
      <c r="E3825" t="s">
        <v>46</v>
      </c>
      <c r="F3825">
        <v>0.06</v>
      </c>
      <c r="G3825">
        <v>1</v>
      </c>
      <c r="H3825" s="1">
        <v>41563</v>
      </c>
      <c r="I3825" s="1" t="str">
        <f t="shared" si="181"/>
        <v xml:space="preserve"> Oct</v>
      </c>
      <c r="J3825">
        <v>325</v>
      </c>
      <c r="K3825" t="s">
        <v>47</v>
      </c>
      <c r="L3825">
        <v>9</v>
      </c>
      <c r="M3825">
        <v>0.56000000000000005</v>
      </c>
      <c r="N3825" t="s">
        <v>96</v>
      </c>
      <c r="O3825" t="s">
        <v>30</v>
      </c>
      <c r="P3825">
        <v>282</v>
      </c>
      <c r="Q3825" t="s">
        <v>105</v>
      </c>
      <c r="R3825">
        <v>-178.70599999999999</v>
      </c>
      <c r="S3825" t="s">
        <v>33</v>
      </c>
      <c r="T3825">
        <v>57</v>
      </c>
      <c r="U3825">
        <v>884.12750000000005</v>
      </c>
      <c r="V3825" s="1">
        <v>41567</v>
      </c>
      <c r="W3825" t="s">
        <v>34</v>
      </c>
      <c r="X3825">
        <v>4.2300000000000004</v>
      </c>
      <c r="Y3825" t="s">
        <v>204</v>
      </c>
      <c r="Z3825">
        <v>115.99</v>
      </c>
      <c r="AA3825">
        <v>4073</v>
      </c>
      <c r="AB3825">
        <f t="shared" si="182"/>
        <v>1043.9099999999999</v>
      </c>
      <c r="AC3825">
        <f t="shared" si="183"/>
        <v>981.27539999999988</v>
      </c>
    </row>
    <row r="3826" spans="1:29" x14ac:dyDescent="0.25">
      <c r="A3826" t="s">
        <v>449</v>
      </c>
      <c r="B3826">
        <v>50</v>
      </c>
      <c r="C3826" t="str">
        <f t="shared" si="180"/>
        <v>Senior</v>
      </c>
      <c r="D3826" t="s">
        <v>252</v>
      </c>
      <c r="E3826" t="s">
        <v>46</v>
      </c>
      <c r="F3826">
        <v>0.01</v>
      </c>
      <c r="G3826">
        <v>1</v>
      </c>
      <c r="H3826" s="1">
        <v>41564</v>
      </c>
      <c r="I3826" s="1" t="str">
        <f t="shared" si="181"/>
        <v xml:space="preserve"> Oct</v>
      </c>
      <c r="J3826">
        <v>51584</v>
      </c>
      <c r="K3826" t="s">
        <v>58</v>
      </c>
      <c r="L3826">
        <v>48</v>
      </c>
      <c r="M3826">
        <v>0.71</v>
      </c>
      <c r="N3826" t="s">
        <v>48</v>
      </c>
      <c r="O3826" t="s">
        <v>49</v>
      </c>
      <c r="P3826" t="s">
        <v>3203</v>
      </c>
      <c r="Q3826" t="s">
        <v>51</v>
      </c>
      <c r="R3826">
        <v>176.04</v>
      </c>
      <c r="S3826" t="s">
        <v>68</v>
      </c>
      <c r="T3826">
        <v>7235</v>
      </c>
      <c r="U3826">
        <v>5620.2</v>
      </c>
      <c r="V3826" s="1">
        <v>41565</v>
      </c>
      <c r="W3826" t="s">
        <v>53</v>
      </c>
      <c r="X3826">
        <v>30</v>
      </c>
      <c r="Y3826" t="s">
        <v>122</v>
      </c>
      <c r="Z3826">
        <v>110.98</v>
      </c>
      <c r="AA3826">
        <v>51106</v>
      </c>
      <c r="AB3826">
        <f t="shared" si="182"/>
        <v>5327.04</v>
      </c>
      <c r="AC3826">
        <f t="shared" si="183"/>
        <v>5273.7695999999996</v>
      </c>
    </row>
    <row r="3827" spans="1:29" x14ac:dyDescent="0.25">
      <c r="A3827" t="s">
        <v>2919</v>
      </c>
      <c r="B3827">
        <v>50</v>
      </c>
      <c r="C3827" t="str">
        <f t="shared" si="180"/>
        <v>Senior</v>
      </c>
      <c r="D3827" t="s">
        <v>275</v>
      </c>
      <c r="E3827" t="s">
        <v>27</v>
      </c>
      <c r="F3827">
        <v>0.06</v>
      </c>
      <c r="G3827">
        <v>1</v>
      </c>
      <c r="H3827" s="1">
        <v>41565</v>
      </c>
      <c r="I3827" s="1" t="str">
        <f t="shared" si="181"/>
        <v xml:space="preserve"> Oct</v>
      </c>
      <c r="J3827">
        <v>54467</v>
      </c>
      <c r="K3827" t="s">
        <v>47</v>
      </c>
      <c r="L3827">
        <v>30</v>
      </c>
      <c r="M3827">
        <v>0.51</v>
      </c>
      <c r="N3827" t="s">
        <v>48</v>
      </c>
      <c r="O3827" t="s">
        <v>59</v>
      </c>
      <c r="P3827" t="s">
        <v>1891</v>
      </c>
      <c r="Q3827" t="s">
        <v>82</v>
      </c>
      <c r="R3827">
        <v>18.260000000000002</v>
      </c>
      <c r="S3827" t="s">
        <v>52</v>
      </c>
      <c r="T3827">
        <v>7611</v>
      </c>
      <c r="U3827">
        <v>146.72</v>
      </c>
      <c r="V3827" s="1">
        <v>41567</v>
      </c>
      <c r="W3827" t="s">
        <v>34</v>
      </c>
      <c r="X3827">
        <v>2.0299999999999998</v>
      </c>
      <c r="Y3827" t="s">
        <v>54</v>
      </c>
      <c r="Z3827">
        <v>5.08</v>
      </c>
      <c r="AA3827">
        <v>92683</v>
      </c>
      <c r="AB3827">
        <f t="shared" si="182"/>
        <v>152.4</v>
      </c>
      <c r="AC3827">
        <f t="shared" si="183"/>
        <v>143.256</v>
      </c>
    </row>
    <row r="3828" spans="1:29" x14ac:dyDescent="0.25">
      <c r="A3828" t="s">
        <v>1213</v>
      </c>
      <c r="B3828">
        <v>50</v>
      </c>
      <c r="C3828" t="str">
        <f t="shared" si="180"/>
        <v>Senior</v>
      </c>
      <c r="D3828" t="s">
        <v>1549</v>
      </c>
      <c r="E3828" t="s">
        <v>57</v>
      </c>
      <c r="F3828">
        <v>0.06</v>
      </c>
      <c r="G3828">
        <v>1</v>
      </c>
      <c r="H3828" s="1">
        <v>41565</v>
      </c>
      <c r="I3828" s="1" t="str">
        <f t="shared" si="181"/>
        <v xml:space="preserve"> Oct</v>
      </c>
      <c r="J3828">
        <v>31301</v>
      </c>
      <c r="K3828" t="s">
        <v>47</v>
      </c>
      <c r="L3828">
        <v>31</v>
      </c>
      <c r="M3828">
        <v>0.37</v>
      </c>
      <c r="N3828" t="s">
        <v>29</v>
      </c>
      <c r="O3828" t="s">
        <v>30</v>
      </c>
      <c r="P3828" t="s">
        <v>780</v>
      </c>
      <c r="Q3828" t="s">
        <v>210</v>
      </c>
      <c r="R3828">
        <v>43.77</v>
      </c>
      <c r="S3828" t="s">
        <v>68</v>
      </c>
      <c r="T3828">
        <v>4396</v>
      </c>
      <c r="U3828">
        <v>109.78</v>
      </c>
      <c r="V3828" s="1">
        <v>41567</v>
      </c>
      <c r="W3828" t="s">
        <v>34</v>
      </c>
      <c r="X3828">
        <v>0.5</v>
      </c>
      <c r="Y3828" t="s">
        <v>111</v>
      </c>
      <c r="Z3828">
        <v>3.75</v>
      </c>
      <c r="AA3828">
        <v>75146</v>
      </c>
      <c r="AB3828">
        <f t="shared" si="182"/>
        <v>116.25</v>
      </c>
      <c r="AC3828">
        <f t="shared" si="183"/>
        <v>109.27500000000001</v>
      </c>
    </row>
    <row r="3829" spans="1:29" x14ac:dyDescent="0.25">
      <c r="A3829" t="s">
        <v>2919</v>
      </c>
      <c r="B3829">
        <v>50</v>
      </c>
      <c r="C3829" t="str">
        <f t="shared" si="180"/>
        <v>Senior</v>
      </c>
      <c r="D3829" t="s">
        <v>275</v>
      </c>
      <c r="E3829" t="s">
        <v>27</v>
      </c>
      <c r="F3829">
        <v>0.06</v>
      </c>
      <c r="G3829">
        <v>1</v>
      </c>
      <c r="H3829" s="1">
        <v>41565</v>
      </c>
      <c r="I3829" s="1" t="str">
        <f t="shared" si="181"/>
        <v xml:space="preserve"> Oct</v>
      </c>
      <c r="J3829">
        <v>54467</v>
      </c>
      <c r="K3829" t="s">
        <v>47</v>
      </c>
      <c r="L3829">
        <v>37</v>
      </c>
      <c r="M3829">
        <v>0.35</v>
      </c>
      <c r="N3829" t="s">
        <v>29</v>
      </c>
      <c r="O3829" t="s">
        <v>30</v>
      </c>
      <c r="P3829" t="s">
        <v>409</v>
      </c>
      <c r="Q3829" t="s">
        <v>267</v>
      </c>
      <c r="R3829">
        <v>51.91</v>
      </c>
      <c r="S3829" t="s">
        <v>52</v>
      </c>
      <c r="T3829">
        <v>7610</v>
      </c>
      <c r="U3829">
        <v>436.67</v>
      </c>
      <c r="V3829" s="1">
        <v>41567</v>
      </c>
      <c r="W3829" t="s">
        <v>34</v>
      </c>
      <c r="X3829">
        <v>5.72</v>
      </c>
      <c r="Y3829" t="s">
        <v>54</v>
      </c>
      <c r="Z3829">
        <v>11.58</v>
      </c>
      <c r="AA3829">
        <v>92683</v>
      </c>
      <c r="AB3829">
        <f t="shared" si="182"/>
        <v>428.46</v>
      </c>
      <c r="AC3829">
        <f t="shared" si="183"/>
        <v>402.75239999999997</v>
      </c>
    </row>
    <row r="3830" spans="1:29" x14ac:dyDescent="0.25">
      <c r="A3830" t="s">
        <v>1675</v>
      </c>
      <c r="B3830">
        <v>50</v>
      </c>
      <c r="C3830" t="str">
        <f t="shared" si="180"/>
        <v>Senior</v>
      </c>
      <c r="D3830" t="s">
        <v>1220</v>
      </c>
      <c r="E3830" t="s">
        <v>46</v>
      </c>
      <c r="F3830">
        <v>0.08</v>
      </c>
      <c r="G3830">
        <v>1</v>
      </c>
      <c r="H3830" s="1">
        <v>41565</v>
      </c>
      <c r="I3830" s="1" t="str">
        <f t="shared" si="181"/>
        <v xml:space="preserve"> Oct</v>
      </c>
      <c r="J3830">
        <v>36323</v>
      </c>
      <c r="K3830" t="s">
        <v>28</v>
      </c>
      <c r="L3830">
        <v>5</v>
      </c>
      <c r="M3830">
        <v>0.48</v>
      </c>
      <c r="N3830" t="s">
        <v>96</v>
      </c>
      <c r="O3830" t="s">
        <v>30</v>
      </c>
      <c r="P3830" t="s">
        <v>1062</v>
      </c>
      <c r="Q3830" t="s">
        <v>102</v>
      </c>
      <c r="R3830">
        <v>-48.88</v>
      </c>
      <c r="S3830" t="s">
        <v>76</v>
      </c>
      <c r="T3830">
        <v>5095</v>
      </c>
      <c r="U3830">
        <v>85.89</v>
      </c>
      <c r="V3830" s="1">
        <v>41567</v>
      </c>
      <c r="W3830" t="s">
        <v>34</v>
      </c>
      <c r="X3830">
        <v>6.5</v>
      </c>
      <c r="Y3830" t="s">
        <v>132</v>
      </c>
      <c r="Z3830">
        <v>15.98</v>
      </c>
      <c r="AA3830">
        <v>34639</v>
      </c>
      <c r="AB3830">
        <f t="shared" si="182"/>
        <v>79.900000000000006</v>
      </c>
      <c r="AC3830">
        <f t="shared" si="183"/>
        <v>73.50800000000001</v>
      </c>
    </row>
    <row r="3831" spans="1:29" x14ac:dyDescent="0.25">
      <c r="A3831" t="s">
        <v>1401</v>
      </c>
      <c r="B3831">
        <v>50</v>
      </c>
      <c r="C3831" t="str">
        <f t="shared" si="180"/>
        <v>Senior</v>
      </c>
      <c r="D3831" t="s">
        <v>275</v>
      </c>
      <c r="E3831" t="s">
        <v>27</v>
      </c>
      <c r="F3831">
        <v>0.08</v>
      </c>
      <c r="G3831">
        <v>1</v>
      </c>
      <c r="H3831" s="1">
        <v>41565</v>
      </c>
      <c r="I3831" s="1" t="str">
        <f t="shared" si="181"/>
        <v xml:space="preserve"> Oct</v>
      </c>
      <c r="J3831">
        <v>54467</v>
      </c>
      <c r="K3831" t="s">
        <v>47</v>
      </c>
      <c r="L3831">
        <v>17</v>
      </c>
      <c r="M3831">
        <v>0.6</v>
      </c>
      <c r="N3831" t="s">
        <v>29</v>
      </c>
      <c r="O3831" t="s">
        <v>30</v>
      </c>
      <c r="P3831" t="s">
        <v>784</v>
      </c>
      <c r="Q3831" t="s">
        <v>214</v>
      </c>
      <c r="R3831">
        <v>-83.71</v>
      </c>
      <c r="S3831" t="s">
        <v>52</v>
      </c>
      <c r="T3831">
        <v>7612</v>
      </c>
      <c r="U3831">
        <v>74.83</v>
      </c>
      <c r="V3831" s="1">
        <v>41570</v>
      </c>
      <c r="W3831" t="s">
        <v>34</v>
      </c>
      <c r="X3831">
        <v>6.89</v>
      </c>
      <c r="Y3831" t="s">
        <v>54</v>
      </c>
      <c r="Z3831">
        <v>4.0599999999999996</v>
      </c>
      <c r="AA3831">
        <v>90604</v>
      </c>
      <c r="AB3831">
        <f t="shared" si="182"/>
        <v>69.02</v>
      </c>
      <c r="AC3831">
        <f t="shared" si="183"/>
        <v>63.498399999999997</v>
      </c>
    </row>
    <row r="3832" spans="1:29" x14ac:dyDescent="0.25">
      <c r="A3832" t="s">
        <v>2607</v>
      </c>
      <c r="B3832">
        <v>50</v>
      </c>
      <c r="C3832" t="str">
        <f t="shared" si="180"/>
        <v>Senior</v>
      </c>
      <c r="D3832" t="s">
        <v>2536</v>
      </c>
      <c r="E3832" t="s">
        <v>46</v>
      </c>
      <c r="F3832">
        <v>0.06</v>
      </c>
      <c r="G3832">
        <v>1</v>
      </c>
      <c r="H3832" s="1">
        <v>41565</v>
      </c>
      <c r="I3832" s="1" t="str">
        <f t="shared" si="181"/>
        <v xml:space="preserve"> Oct</v>
      </c>
      <c r="J3832">
        <v>54146</v>
      </c>
      <c r="K3832" t="s">
        <v>47</v>
      </c>
      <c r="L3832">
        <v>3</v>
      </c>
      <c r="M3832">
        <v>0.55000000000000004</v>
      </c>
      <c r="N3832" t="s">
        <v>96</v>
      </c>
      <c r="O3832" t="s">
        <v>139</v>
      </c>
      <c r="P3832" t="s">
        <v>3169</v>
      </c>
      <c r="Q3832" t="s">
        <v>102</v>
      </c>
      <c r="R3832">
        <v>-112.64</v>
      </c>
      <c r="S3832" t="s">
        <v>76</v>
      </c>
      <c r="T3832">
        <v>7568</v>
      </c>
      <c r="U3832">
        <v>124.75</v>
      </c>
      <c r="V3832" s="1">
        <v>41570</v>
      </c>
      <c r="W3832" t="s">
        <v>34</v>
      </c>
      <c r="X3832">
        <v>1.99</v>
      </c>
      <c r="Y3832" t="s">
        <v>162</v>
      </c>
      <c r="Z3832">
        <v>40.96</v>
      </c>
      <c r="AA3832">
        <v>22801</v>
      </c>
      <c r="AB3832">
        <f t="shared" si="182"/>
        <v>122.88</v>
      </c>
      <c r="AC3832">
        <f t="shared" si="183"/>
        <v>115.5072</v>
      </c>
    </row>
    <row r="3833" spans="1:29" x14ac:dyDescent="0.25">
      <c r="A3833" t="s">
        <v>1988</v>
      </c>
      <c r="B3833">
        <v>50</v>
      </c>
      <c r="C3833" t="str">
        <f t="shared" si="180"/>
        <v>Senior</v>
      </c>
      <c r="D3833" t="s">
        <v>1300</v>
      </c>
      <c r="E3833" t="s">
        <v>38</v>
      </c>
      <c r="F3833">
        <v>7.0000000000000007E-2</v>
      </c>
      <c r="G3833">
        <v>1</v>
      </c>
      <c r="H3833" s="1">
        <v>41566</v>
      </c>
      <c r="I3833" s="1" t="str">
        <f t="shared" si="181"/>
        <v xml:space="preserve"> Oct</v>
      </c>
      <c r="J3833">
        <v>48963</v>
      </c>
      <c r="K3833" t="s">
        <v>39</v>
      </c>
      <c r="L3833">
        <v>12</v>
      </c>
      <c r="M3833">
        <v>0.37</v>
      </c>
      <c r="N3833" t="s">
        <v>29</v>
      </c>
      <c r="O3833" t="s">
        <v>30</v>
      </c>
      <c r="P3833" t="s">
        <v>2747</v>
      </c>
      <c r="Q3833" t="s">
        <v>61</v>
      </c>
      <c r="R3833">
        <v>-31.14</v>
      </c>
      <c r="S3833" t="s">
        <v>33</v>
      </c>
      <c r="T3833">
        <v>6873</v>
      </c>
      <c r="U3833">
        <v>81.87</v>
      </c>
      <c r="V3833" s="1">
        <v>41568</v>
      </c>
      <c r="W3833" t="s">
        <v>34</v>
      </c>
      <c r="X3833">
        <v>5.94</v>
      </c>
      <c r="Y3833" t="s">
        <v>278</v>
      </c>
      <c r="Z3833">
        <v>6.48</v>
      </c>
      <c r="AA3833">
        <v>1605</v>
      </c>
      <c r="AB3833">
        <f t="shared" si="182"/>
        <v>77.760000000000005</v>
      </c>
      <c r="AC3833">
        <f t="shared" si="183"/>
        <v>72.316800000000001</v>
      </c>
    </row>
    <row r="3834" spans="1:29" x14ac:dyDescent="0.25">
      <c r="A3834" t="s">
        <v>2464</v>
      </c>
      <c r="B3834">
        <v>50</v>
      </c>
      <c r="C3834" t="str">
        <f t="shared" si="180"/>
        <v>Senior</v>
      </c>
      <c r="D3834" t="s">
        <v>2465</v>
      </c>
      <c r="E3834" t="s">
        <v>27</v>
      </c>
      <c r="F3834">
        <v>0.1</v>
      </c>
      <c r="G3834">
        <v>1</v>
      </c>
      <c r="H3834" s="1">
        <v>41566</v>
      </c>
      <c r="I3834" s="1" t="str">
        <f t="shared" si="181"/>
        <v xml:space="preserve"> Oct</v>
      </c>
      <c r="J3834">
        <v>55297</v>
      </c>
      <c r="K3834" t="s">
        <v>131</v>
      </c>
      <c r="L3834">
        <v>29</v>
      </c>
      <c r="M3834">
        <v>0.37</v>
      </c>
      <c r="N3834" t="s">
        <v>29</v>
      </c>
      <c r="O3834" t="s">
        <v>30</v>
      </c>
      <c r="P3834" t="s">
        <v>442</v>
      </c>
      <c r="Q3834" t="s">
        <v>61</v>
      </c>
      <c r="R3834">
        <v>60.59</v>
      </c>
      <c r="S3834" t="s">
        <v>76</v>
      </c>
      <c r="T3834">
        <v>7715</v>
      </c>
      <c r="U3834">
        <v>566.66</v>
      </c>
      <c r="V3834" s="1">
        <v>41568</v>
      </c>
      <c r="W3834" t="s">
        <v>34</v>
      </c>
      <c r="X3834">
        <v>8.68</v>
      </c>
      <c r="Y3834" t="s">
        <v>132</v>
      </c>
      <c r="Z3834">
        <v>19.98</v>
      </c>
      <c r="AA3834">
        <v>32720</v>
      </c>
      <c r="AB3834">
        <f t="shared" si="182"/>
        <v>579.41999999999996</v>
      </c>
      <c r="AC3834">
        <f t="shared" si="183"/>
        <v>521.47799999999995</v>
      </c>
    </row>
    <row r="3835" spans="1:29" x14ac:dyDescent="0.25">
      <c r="A3835" t="s">
        <v>383</v>
      </c>
      <c r="B3835">
        <v>50</v>
      </c>
      <c r="C3835" t="str">
        <f t="shared" si="180"/>
        <v>Senior</v>
      </c>
      <c r="D3835" t="s">
        <v>384</v>
      </c>
      <c r="E3835" t="s">
        <v>46</v>
      </c>
      <c r="F3835">
        <v>0.05</v>
      </c>
      <c r="G3835">
        <v>1</v>
      </c>
      <c r="H3835" s="1">
        <v>41566</v>
      </c>
      <c r="I3835" s="1" t="str">
        <f t="shared" si="181"/>
        <v xml:space="preserve"> Oct</v>
      </c>
      <c r="J3835">
        <v>24903</v>
      </c>
      <c r="K3835" t="s">
        <v>47</v>
      </c>
      <c r="L3835">
        <v>33</v>
      </c>
      <c r="M3835">
        <v>0.38</v>
      </c>
      <c r="N3835" t="s">
        <v>29</v>
      </c>
      <c r="O3835" t="s">
        <v>30</v>
      </c>
      <c r="P3835" t="s">
        <v>408</v>
      </c>
      <c r="Q3835" t="s">
        <v>61</v>
      </c>
      <c r="R3835">
        <v>743.59</v>
      </c>
      <c r="S3835" t="s">
        <v>68</v>
      </c>
      <c r="T3835">
        <v>3496</v>
      </c>
      <c r="U3835">
        <v>1646.47</v>
      </c>
      <c r="V3835" s="1">
        <v>41573</v>
      </c>
      <c r="W3835" t="s">
        <v>34</v>
      </c>
      <c r="X3835">
        <v>5.81</v>
      </c>
      <c r="Y3835" t="s">
        <v>385</v>
      </c>
      <c r="Z3835">
        <v>48.91</v>
      </c>
      <c r="AA3835">
        <v>57103</v>
      </c>
      <c r="AB3835">
        <f t="shared" si="182"/>
        <v>1614.03</v>
      </c>
      <c r="AC3835">
        <f t="shared" si="183"/>
        <v>1533.3285000000001</v>
      </c>
    </row>
    <row r="3836" spans="1:29" x14ac:dyDescent="0.25">
      <c r="A3836" t="s">
        <v>3204</v>
      </c>
      <c r="B3836">
        <v>50</v>
      </c>
      <c r="C3836" t="str">
        <f t="shared" si="180"/>
        <v>Senior</v>
      </c>
      <c r="D3836" t="s">
        <v>1522</v>
      </c>
      <c r="E3836" t="s">
        <v>46</v>
      </c>
      <c r="F3836">
        <v>7.0000000000000007E-2</v>
      </c>
      <c r="G3836">
        <v>1</v>
      </c>
      <c r="H3836" s="1">
        <v>41567</v>
      </c>
      <c r="I3836" s="1" t="str">
        <f t="shared" si="181"/>
        <v xml:space="preserve"> Oct</v>
      </c>
      <c r="J3836">
        <v>4965</v>
      </c>
      <c r="K3836" t="s">
        <v>47</v>
      </c>
      <c r="L3836">
        <v>14</v>
      </c>
      <c r="M3836">
        <v>0.54</v>
      </c>
      <c r="N3836" t="s">
        <v>29</v>
      </c>
      <c r="O3836" t="s">
        <v>40</v>
      </c>
      <c r="P3836" t="s">
        <v>2820</v>
      </c>
      <c r="Q3836" t="s">
        <v>214</v>
      </c>
      <c r="R3836">
        <v>56.05</v>
      </c>
      <c r="S3836" t="s">
        <v>33</v>
      </c>
      <c r="T3836">
        <v>708</v>
      </c>
      <c r="U3836">
        <v>1068.79</v>
      </c>
      <c r="V3836" s="1">
        <v>41567</v>
      </c>
      <c r="W3836" t="s">
        <v>34</v>
      </c>
      <c r="X3836">
        <v>19.95</v>
      </c>
      <c r="Y3836" t="s">
        <v>278</v>
      </c>
      <c r="Z3836">
        <v>76.72</v>
      </c>
      <c r="AA3836">
        <v>2184</v>
      </c>
      <c r="AB3836">
        <f t="shared" si="182"/>
        <v>1074.08</v>
      </c>
      <c r="AC3836">
        <f t="shared" si="183"/>
        <v>998.89439999999991</v>
      </c>
    </row>
    <row r="3837" spans="1:29" x14ac:dyDescent="0.25">
      <c r="A3837" t="s">
        <v>3205</v>
      </c>
      <c r="B3837">
        <v>50</v>
      </c>
      <c r="C3837" t="str">
        <f t="shared" si="180"/>
        <v>Senior</v>
      </c>
      <c r="D3837" t="s">
        <v>2814</v>
      </c>
      <c r="E3837" t="s">
        <v>38</v>
      </c>
      <c r="F3837">
        <v>0.03</v>
      </c>
      <c r="G3837">
        <v>1</v>
      </c>
      <c r="H3837" s="1">
        <v>41567</v>
      </c>
      <c r="I3837" s="1" t="str">
        <f t="shared" si="181"/>
        <v xml:space="preserve"> Oct</v>
      </c>
      <c r="J3837">
        <v>29895</v>
      </c>
      <c r="K3837" t="s">
        <v>131</v>
      </c>
      <c r="L3837">
        <v>43</v>
      </c>
      <c r="M3837">
        <v>0.72</v>
      </c>
      <c r="N3837" t="s">
        <v>48</v>
      </c>
      <c r="O3837" t="s">
        <v>73</v>
      </c>
      <c r="P3837" t="s">
        <v>1039</v>
      </c>
      <c r="Q3837" t="s">
        <v>154</v>
      </c>
      <c r="R3837">
        <v>474.89</v>
      </c>
      <c r="S3837" t="s">
        <v>68</v>
      </c>
      <c r="T3837">
        <v>4208</v>
      </c>
      <c r="U3837">
        <v>7286.65</v>
      </c>
      <c r="V3837" s="1">
        <v>41568</v>
      </c>
      <c r="W3837" t="s">
        <v>53</v>
      </c>
      <c r="X3837">
        <v>35.020000000000003</v>
      </c>
      <c r="Y3837" t="s">
        <v>111</v>
      </c>
      <c r="Z3837">
        <v>160.97999999999999</v>
      </c>
      <c r="AA3837">
        <v>77642</v>
      </c>
      <c r="AB3837">
        <f t="shared" si="182"/>
        <v>6922.1399999999994</v>
      </c>
      <c r="AC3837">
        <f t="shared" si="183"/>
        <v>6714.4757999999993</v>
      </c>
    </row>
    <row r="3838" spans="1:29" x14ac:dyDescent="0.25">
      <c r="A3838" t="s">
        <v>1938</v>
      </c>
      <c r="B3838">
        <v>50</v>
      </c>
      <c r="C3838" t="str">
        <f t="shared" si="180"/>
        <v>Senior</v>
      </c>
      <c r="D3838" t="s">
        <v>2739</v>
      </c>
      <c r="E3838" t="s">
        <v>27</v>
      </c>
      <c r="F3838">
        <v>0.1</v>
      </c>
      <c r="G3838">
        <v>1</v>
      </c>
      <c r="H3838" s="1">
        <v>41567</v>
      </c>
      <c r="I3838" s="1" t="str">
        <f t="shared" si="181"/>
        <v xml:space="preserve"> Oct</v>
      </c>
      <c r="J3838">
        <v>32193</v>
      </c>
      <c r="K3838" t="s">
        <v>47</v>
      </c>
      <c r="L3838">
        <v>4</v>
      </c>
      <c r="M3838">
        <v>0.37</v>
      </c>
      <c r="N3838" t="s">
        <v>29</v>
      </c>
      <c r="O3838" t="s">
        <v>30</v>
      </c>
      <c r="P3838" t="s">
        <v>611</v>
      </c>
      <c r="Q3838" t="s">
        <v>61</v>
      </c>
      <c r="R3838">
        <v>-10.25</v>
      </c>
      <c r="S3838" t="s">
        <v>68</v>
      </c>
      <c r="T3838">
        <v>4524</v>
      </c>
      <c r="U3838">
        <v>40.72</v>
      </c>
      <c r="V3838" s="1">
        <v>41569</v>
      </c>
      <c r="W3838" t="s">
        <v>42</v>
      </c>
      <c r="X3838">
        <v>6.93</v>
      </c>
      <c r="Y3838" t="s">
        <v>149</v>
      </c>
      <c r="Z3838">
        <v>6.68</v>
      </c>
      <c r="AA3838">
        <v>61604</v>
      </c>
      <c r="AB3838">
        <f t="shared" si="182"/>
        <v>26.72</v>
      </c>
      <c r="AC3838">
        <f t="shared" si="183"/>
        <v>24.047999999999998</v>
      </c>
    </row>
    <row r="3839" spans="1:29" x14ac:dyDescent="0.25">
      <c r="A3839" t="s">
        <v>544</v>
      </c>
      <c r="B3839">
        <v>50</v>
      </c>
      <c r="C3839" t="str">
        <f t="shared" si="180"/>
        <v>Senior</v>
      </c>
      <c r="D3839" t="s">
        <v>539</v>
      </c>
      <c r="E3839" t="s">
        <v>46</v>
      </c>
      <c r="F3839">
        <v>0.05</v>
      </c>
      <c r="G3839">
        <v>1</v>
      </c>
      <c r="H3839" s="1">
        <v>41567</v>
      </c>
      <c r="I3839" s="1" t="str">
        <f t="shared" si="181"/>
        <v xml:space="preserve"> Oct</v>
      </c>
      <c r="J3839">
        <v>23106</v>
      </c>
      <c r="K3839" t="s">
        <v>131</v>
      </c>
      <c r="L3839">
        <v>35</v>
      </c>
      <c r="M3839">
        <v>0.56000000000000005</v>
      </c>
      <c r="N3839" t="s">
        <v>96</v>
      </c>
      <c r="O3839" t="s">
        <v>49</v>
      </c>
      <c r="P3839" t="s">
        <v>3206</v>
      </c>
      <c r="Q3839" t="s">
        <v>98</v>
      </c>
      <c r="R3839">
        <v>8612.11</v>
      </c>
      <c r="S3839" t="s">
        <v>76</v>
      </c>
      <c r="T3839">
        <v>3220</v>
      </c>
      <c r="U3839">
        <v>25313.34</v>
      </c>
      <c r="V3839" s="1">
        <v>41569</v>
      </c>
      <c r="W3839" t="s">
        <v>53</v>
      </c>
      <c r="X3839">
        <v>16.059999999999999</v>
      </c>
      <c r="Y3839" t="s">
        <v>162</v>
      </c>
      <c r="Z3839">
        <v>810.98</v>
      </c>
      <c r="AA3839">
        <v>23111</v>
      </c>
      <c r="AB3839">
        <f t="shared" si="182"/>
        <v>28384.3</v>
      </c>
      <c r="AC3839">
        <f t="shared" si="183"/>
        <v>26965.084999999999</v>
      </c>
    </row>
    <row r="3840" spans="1:29" x14ac:dyDescent="0.25">
      <c r="A3840" t="s">
        <v>707</v>
      </c>
      <c r="B3840">
        <v>50</v>
      </c>
      <c r="C3840" t="str">
        <f t="shared" si="180"/>
        <v>Senior</v>
      </c>
      <c r="D3840" t="s">
        <v>2387</v>
      </c>
      <c r="E3840" t="s">
        <v>57</v>
      </c>
      <c r="F3840">
        <v>7.0000000000000007E-2</v>
      </c>
      <c r="G3840">
        <v>1</v>
      </c>
      <c r="H3840" s="1">
        <v>41567</v>
      </c>
      <c r="I3840" s="1" t="str">
        <f t="shared" si="181"/>
        <v xml:space="preserve"> Oct</v>
      </c>
      <c r="J3840">
        <v>14086</v>
      </c>
      <c r="K3840" t="s">
        <v>47</v>
      </c>
      <c r="L3840">
        <v>13</v>
      </c>
      <c r="M3840">
        <v>0.69</v>
      </c>
      <c r="N3840" t="s">
        <v>48</v>
      </c>
      <c r="O3840" t="s">
        <v>73</v>
      </c>
      <c r="P3840" t="s">
        <v>848</v>
      </c>
      <c r="Q3840" t="s">
        <v>154</v>
      </c>
      <c r="R3840">
        <v>-383.5</v>
      </c>
      <c r="S3840" t="s">
        <v>33</v>
      </c>
      <c r="T3840">
        <v>1969</v>
      </c>
      <c r="U3840">
        <v>1764.97</v>
      </c>
      <c r="V3840" s="1">
        <v>41572</v>
      </c>
      <c r="W3840" t="s">
        <v>53</v>
      </c>
      <c r="X3840">
        <v>54.74</v>
      </c>
      <c r="Y3840" t="s">
        <v>136</v>
      </c>
      <c r="Z3840">
        <v>130.97999999999999</v>
      </c>
      <c r="AA3840">
        <v>13210</v>
      </c>
      <c r="AB3840">
        <f t="shared" si="182"/>
        <v>1702.7399999999998</v>
      </c>
      <c r="AC3840">
        <f t="shared" si="183"/>
        <v>1583.5481999999997</v>
      </c>
    </row>
    <row r="3841" spans="1:29" x14ac:dyDescent="0.25">
      <c r="A3841" t="s">
        <v>421</v>
      </c>
      <c r="B3841">
        <v>50</v>
      </c>
      <c r="C3841" t="str">
        <f t="shared" si="180"/>
        <v>Senior</v>
      </c>
      <c r="D3841" t="s">
        <v>1522</v>
      </c>
      <c r="E3841" t="s">
        <v>46</v>
      </c>
      <c r="F3841">
        <v>0</v>
      </c>
      <c r="G3841">
        <v>1</v>
      </c>
      <c r="H3841" s="1">
        <v>41567</v>
      </c>
      <c r="I3841" s="1" t="str">
        <f t="shared" si="181"/>
        <v xml:space="preserve"> Oct</v>
      </c>
      <c r="J3841">
        <v>4965</v>
      </c>
      <c r="K3841" t="s">
        <v>47</v>
      </c>
      <c r="L3841">
        <v>46</v>
      </c>
      <c r="M3841">
        <v>0.36</v>
      </c>
      <c r="N3841" t="s">
        <v>29</v>
      </c>
      <c r="O3841" t="s">
        <v>30</v>
      </c>
      <c r="P3841" t="s">
        <v>1821</v>
      </c>
      <c r="Q3841" t="s">
        <v>61</v>
      </c>
      <c r="R3841">
        <v>-186.31</v>
      </c>
      <c r="S3841" t="s">
        <v>33</v>
      </c>
      <c r="T3841">
        <v>709</v>
      </c>
      <c r="U3841">
        <v>287.13</v>
      </c>
      <c r="V3841" s="1">
        <v>41572</v>
      </c>
      <c r="W3841" t="s">
        <v>34</v>
      </c>
      <c r="X3841">
        <v>7.96</v>
      </c>
      <c r="Y3841" t="s">
        <v>257</v>
      </c>
      <c r="Z3841">
        <v>5.78</v>
      </c>
      <c r="AA3841">
        <v>5403</v>
      </c>
      <c r="AB3841">
        <f t="shared" si="182"/>
        <v>265.88</v>
      </c>
      <c r="AC3841">
        <f t="shared" si="183"/>
        <v>265.88</v>
      </c>
    </row>
    <row r="3842" spans="1:29" x14ac:dyDescent="0.25">
      <c r="A3842" t="s">
        <v>1938</v>
      </c>
      <c r="B3842">
        <v>50</v>
      </c>
      <c r="C3842" t="str">
        <f t="shared" si="180"/>
        <v>Senior</v>
      </c>
      <c r="D3842" t="s">
        <v>2739</v>
      </c>
      <c r="E3842" t="s">
        <v>27</v>
      </c>
      <c r="F3842">
        <v>0.02</v>
      </c>
      <c r="G3842">
        <v>1</v>
      </c>
      <c r="H3842" s="1">
        <v>41567</v>
      </c>
      <c r="I3842" s="1" t="str">
        <f t="shared" si="181"/>
        <v xml:space="preserve"> Oct</v>
      </c>
      <c r="J3842">
        <v>32193</v>
      </c>
      <c r="K3842" t="s">
        <v>47</v>
      </c>
      <c r="L3842">
        <v>27</v>
      </c>
      <c r="M3842">
        <v>0.39</v>
      </c>
      <c r="N3842" t="s">
        <v>29</v>
      </c>
      <c r="O3842" t="s">
        <v>59</v>
      </c>
      <c r="P3842" t="s">
        <v>2393</v>
      </c>
      <c r="Q3842" t="s">
        <v>232</v>
      </c>
      <c r="R3842">
        <v>37.33</v>
      </c>
      <c r="S3842" t="s">
        <v>68</v>
      </c>
      <c r="T3842">
        <v>4525</v>
      </c>
      <c r="U3842">
        <v>113.3</v>
      </c>
      <c r="V3842" s="1">
        <v>41572</v>
      </c>
      <c r="W3842" t="s">
        <v>34</v>
      </c>
      <c r="X3842">
        <v>0.99</v>
      </c>
      <c r="Y3842" t="s">
        <v>149</v>
      </c>
      <c r="Z3842">
        <v>3.93</v>
      </c>
      <c r="AA3842">
        <v>61604</v>
      </c>
      <c r="AB3842">
        <f t="shared" si="182"/>
        <v>106.11</v>
      </c>
      <c r="AC3842">
        <f t="shared" si="183"/>
        <v>103.98779999999999</v>
      </c>
    </row>
    <row r="3843" spans="1:29" x14ac:dyDescent="0.25">
      <c r="A3843" t="s">
        <v>2386</v>
      </c>
      <c r="B3843">
        <v>50</v>
      </c>
      <c r="C3843" t="str">
        <f t="shared" si="180"/>
        <v>Senior</v>
      </c>
      <c r="D3843" t="s">
        <v>2387</v>
      </c>
      <c r="E3843" t="s">
        <v>57</v>
      </c>
      <c r="F3843">
        <v>0.04</v>
      </c>
      <c r="G3843">
        <v>1</v>
      </c>
      <c r="H3843" s="1">
        <v>41567</v>
      </c>
      <c r="I3843" s="1" t="str">
        <f t="shared" si="181"/>
        <v xml:space="preserve"> Oct</v>
      </c>
      <c r="J3843">
        <v>14086</v>
      </c>
      <c r="K3843" t="s">
        <v>47</v>
      </c>
      <c r="L3843">
        <v>50</v>
      </c>
      <c r="M3843">
        <v>0.36</v>
      </c>
      <c r="N3843" t="s">
        <v>29</v>
      </c>
      <c r="O3843" t="s">
        <v>59</v>
      </c>
      <c r="P3843" t="s">
        <v>2555</v>
      </c>
      <c r="Q3843" t="s">
        <v>61</v>
      </c>
      <c r="R3843">
        <v>-7.36</v>
      </c>
      <c r="S3843" t="s">
        <v>33</v>
      </c>
      <c r="T3843">
        <v>1970</v>
      </c>
      <c r="U3843">
        <v>238.34</v>
      </c>
      <c r="V3843" s="1">
        <v>41574</v>
      </c>
      <c r="W3843" t="s">
        <v>34</v>
      </c>
      <c r="X3843">
        <v>3.01</v>
      </c>
      <c r="Y3843" t="s">
        <v>136</v>
      </c>
      <c r="Z3843">
        <v>4.76</v>
      </c>
      <c r="AA3843">
        <v>14150</v>
      </c>
      <c r="AB3843">
        <f t="shared" si="182"/>
        <v>238</v>
      </c>
      <c r="AC3843">
        <f t="shared" si="183"/>
        <v>228.48</v>
      </c>
    </row>
    <row r="3844" spans="1:29" x14ac:dyDescent="0.25">
      <c r="A3844" t="s">
        <v>571</v>
      </c>
      <c r="B3844">
        <v>50</v>
      </c>
      <c r="C3844" t="str">
        <f t="shared" si="180"/>
        <v>Senior</v>
      </c>
      <c r="D3844" t="s">
        <v>572</v>
      </c>
      <c r="E3844" t="s">
        <v>57</v>
      </c>
      <c r="F3844">
        <v>0.02</v>
      </c>
      <c r="G3844">
        <v>1</v>
      </c>
      <c r="H3844" s="1">
        <v>41568</v>
      </c>
      <c r="I3844" s="1" t="str">
        <f t="shared" si="181"/>
        <v xml:space="preserve"> Oct</v>
      </c>
      <c r="J3844">
        <v>21696</v>
      </c>
      <c r="K3844" t="s">
        <v>131</v>
      </c>
      <c r="L3844">
        <v>14</v>
      </c>
      <c r="M3844">
        <v>0.39</v>
      </c>
      <c r="N3844" t="s">
        <v>29</v>
      </c>
      <c r="O3844" t="s">
        <v>30</v>
      </c>
      <c r="P3844" t="s">
        <v>3207</v>
      </c>
      <c r="Q3844" t="s">
        <v>67</v>
      </c>
      <c r="R3844">
        <v>-51.911000000000001</v>
      </c>
      <c r="S3844" t="s">
        <v>76</v>
      </c>
      <c r="T3844">
        <v>3015</v>
      </c>
      <c r="U3844">
        <v>278.27</v>
      </c>
      <c r="V3844" s="1">
        <v>41569</v>
      </c>
      <c r="W3844" t="s">
        <v>34</v>
      </c>
      <c r="X3844">
        <v>12.79</v>
      </c>
      <c r="Y3844" t="s">
        <v>366</v>
      </c>
      <c r="Z3844">
        <v>19.350000000000001</v>
      </c>
      <c r="AA3844">
        <v>72116</v>
      </c>
      <c r="AB3844">
        <f t="shared" si="182"/>
        <v>270.90000000000003</v>
      </c>
      <c r="AC3844">
        <f t="shared" si="183"/>
        <v>265.48200000000003</v>
      </c>
    </row>
    <row r="3845" spans="1:29" x14ac:dyDescent="0.25">
      <c r="A3845" t="s">
        <v>1871</v>
      </c>
      <c r="B3845">
        <v>50</v>
      </c>
      <c r="C3845" t="str">
        <f t="shared" si="180"/>
        <v>Senior</v>
      </c>
      <c r="D3845" t="s">
        <v>1132</v>
      </c>
      <c r="E3845" t="s">
        <v>57</v>
      </c>
      <c r="F3845">
        <v>0.04</v>
      </c>
      <c r="G3845">
        <v>1</v>
      </c>
      <c r="H3845" s="1">
        <v>41568</v>
      </c>
      <c r="I3845" s="1" t="str">
        <f t="shared" si="181"/>
        <v xml:space="preserve"> Oct</v>
      </c>
      <c r="J3845">
        <v>2628</v>
      </c>
      <c r="K3845" t="s">
        <v>47</v>
      </c>
      <c r="L3845">
        <v>14</v>
      </c>
      <c r="M3845">
        <v>0.81</v>
      </c>
      <c r="N3845" t="s">
        <v>29</v>
      </c>
      <c r="O3845" t="s">
        <v>59</v>
      </c>
      <c r="P3845" t="s">
        <v>2314</v>
      </c>
      <c r="Q3845" t="s">
        <v>481</v>
      </c>
      <c r="R3845">
        <v>-60.13</v>
      </c>
      <c r="S3845" t="s">
        <v>68</v>
      </c>
      <c r="T3845">
        <v>378</v>
      </c>
      <c r="U3845">
        <v>34.590000000000003</v>
      </c>
      <c r="V3845" s="1">
        <v>41573</v>
      </c>
      <c r="W3845" t="s">
        <v>34</v>
      </c>
      <c r="X3845">
        <v>5</v>
      </c>
      <c r="Y3845" t="s">
        <v>111</v>
      </c>
      <c r="Z3845">
        <v>2.1800000000000002</v>
      </c>
      <c r="AA3845">
        <v>75165</v>
      </c>
      <c r="AB3845">
        <f t="shared" si="182"/>
        <v>30.520000000000003</v>
      </c>
      <c r="AC3845">
        <f t="shared" si="183"/>
        <v>29.299200000000003</v>
      </c>
    </row>
    <row r="3846" spans="1:29" x14ac:dyDescent="0.25">
      <c r="A3846" t="s">
        <v>1871</v>
      </c>
      <c r="B3846">
        <v>50</v>
      </c>
      <c r="C3846" t="str">
        <f t="shared" si="180"/>
        <v>Senior</v>
      </c>
      <c r="D3846" t="s">
        <v>1132</v>
      </c>
      <c r="E3846" t="s">
        <v>57</v>
      </c>
      <c r="F3846">
        <v>0.02</v>
      </c>
      <c r="G3846">
        <v>1</v>
      </c>
      <c r="H3846" s="1">
        <v>41568</v>
      </c>
      <c r="I3846" s="1" t="str">
        <f t="shared" si="181"/>
        <v xml:space="preserve"> Oct</v>
      </c>
      <c r="J3846">
        <v>2628</v>
      </c>
      <c r="K3846" t="s">
        <v>47</v>
      </c>
      <c r="L3846">
        <v>29</v>
      </c>
      <c r="M3846">
        <v>0.77</v>
      </c>
      <c r="N3846" t="s">
        <v>48</v>
      </c>
      <c r="O3846" t="s">
        <v>73</v>
      </c>
      <c r="P3846" t="s">
        <v>559</v>
      </c>
      <c r="Q3846" t="s">
        <v>75</v>
      </c>
      <c r="R3846">
        <v>-752.83199999999999</v>
      </c>
      <c r="S3846" t="s">
        <v>68</v>
      </c>
      <c r="T3846">
        <v>379</v>
      </c>
      <c r="U3846">
        <v>5029.2160000000003</v>
      </c>
      <c r="V3846" s="1">
        <v>41577</v>
      </c>
      <c r="W3846" t="s">
        <v>53</v>
      </c>
      <c r="X3846">
        <v>69.64</v>
      </c>
      <c r="Y3846" t="s">
        <v>111</v>
      </c>
      <c r="Z3846">
        <v>218.75</v>
      </c>
      <c r="AA3846">
        <v>75165</v>
      </c>
      <c r="AB3846">
        <f t="shared" si="182"/>
        <v>6343.75</v>
      </c>
      <c r="AC3846">
        <f t="shared" si="183"/>
        <v>6216.875</v>
      </c>
    </row>
    <row r="3847" spans="1:29" x14ac:dyDescent="0.25">
      <c r="A3847" t="s">
        <v>1182</v>
      </c>
      <c r="B3847">
        <v>50</v>
      </c>
      <c r="C3847" t="str">
        <f t="shared" si="180"/>
        <v>Senior</v>
      </c>
      <c r="D3847" t="s">
        <v>720</v>
      </c>
      <c r="E3847" t="s">
        <v>38</v>
      </c>
      <c r="F3847">
        <v>0</v>
      </c>
      <c r="G3847">
        <v>1</v>
      </c>
      <c r="H3847" s="1">
        <v>41569</v>
      </c>
      <c r="I3847" s="1" t="str">
        <f t="shared" si="181"/>
        <v xml:space="preserve"> Oct</v>
      </c>
      <c r="J3847">
        <v>52896</v>
      </c>
      <c r="K3847" t="s">
        <v>28</v>
      </c>
      <c r="L3847">
        <v>6</v>
      </c>
      <c r="M3847">
        <v>0.65</v>
      </c>
      <c r="N3847" t="s">
        <v>48</v>
      </c>
      <c r="O3847" t="s">
        <v>73</v>
      </c>
      <c r="P3847" t="s">
        <v>634</v>
      </c>
      <c r="Q3847" t="s">
        <v>75</v>
      </c>
      <c r="R3847">
        <v>-192.49199999999999</v>
      </c>
      <c r="S3847" t="s">
        <v>68</v>
      </c>
      <c r="T3847">
        <v>7413</v>
      </c>
      <c r="U3847">
        <v>1718.43</v>
      </c>
      <c r="V3847" s="1">
        <v>41570</v>
      </c>
      <c r="W3847" t="s">
        <v>53</v>
      </c>
      <c r="X3847">
        <v>66.67</v>
      </c>
      <c r="Y3847" t="s">
        <v>111</v>
      </c>
      <c r="Z3847">
        <v>259.70999999999998</v>
      </c>
      <c r="AA3847">
        <v>79072</v>
      </c>
      <c r="AB3847">
        <f t="shared" si="182"/>
        <v>1558.2599999999998</v>
      </c>
      <c r="AC3847">
        <f t="shared" si="183"/>
        <v>1558.2599999999998</v>
      </c>
    </row>
    <row r="3848" spans="1:29" x14ac:dyDescent="0.25">
      <c r="A3848" t="s">
        <v>3208</v>
      </c>
      <c r="B3848">
        <v>50</v>
      </c>
      <c r="C3848" t="str">
        <f t="shared" si="180"/>
        <v>Senior</v>
      </c>
      <c r="D3848" t="s">
        <v>1778</v>
      </c>
      <c r="E3848" t="s">
        <v>46</v>
      </c>
      <c r="F3848">
        <v>0.1</v>
      </c>
      <c r="G3848">
        <v>1</v>
      </c>
      <c r="H3848" s="1">
        <v>41569</v>
      </c>
      <c r="I3848" s="1" t="str">
        <f t="shared" si="181"/>
        <v xml:space="preserve"> Oct</v>
      </c>
      <c r="J3848">
        <v>23207</v>
      </c>
      <c r="K3848" t="s">
        <v>58</v>
      </c>
      <c r="L3848">
        <v>11</v>
      </c>
      <c r="M3848">
        <v>0.4</v>
      </c>
      <c r="N3848" t="s">
        <v>29</v>
      </c>
      <c r="O3848" t="s">
        <v>30</v>
      </c>
      <c r="P3848" t="s">
        <v>855</v>
      </c>
      <c r="Q3848" t="s">
        <v>61</v>
      </c>
      <c r="R3848">
        <v>42.5</v>
      </c>
      <c r="S3848" t="s">
        <v>68</v>
      </c>
      <c r="T3848">
        <v>3238</v>
      </c>
      <c r="U3848">
        <v>336.91</v>
      </c>
      <c r="V3848" s="1">
        <v>41570</v>
      </c>
      <c r="W3848" t="s">
        <v>34</v>
      </c>
      <c r="X3848">
        <v>8.74</v>
      </c>
      <c r="Y3848" t="s">
        <v>246</v>
      </c>
      <c r="Z3848">
        <v>30.98</v>
      </c>
      <c r="AA3848">
        <v>49508</v>
      </c>
      <c r="AB3848">
        <f t="shared" si="182"/>
        <v>340.78000000000003</v>
      </c>
      <c r="AC3848">
        <f t="shared" si="183"/>
        <v>306.702</v>
      </c>
    </row>
    <row r="3849" spans="1:29" x14ac:dyDescent="0.25">
      <c r="A3849" t="s">
        <v>2282</v>
      </c>
      <c r="B3849">
        <v>50</v>
      </c>
      <c r="C3849" t="str">
        <f t="shared" si="180"/>
        <v>Senior</v>
      </c>
      <c r="D3849" t="s">
        <v>1239</v>
      </c>
      <c r="E3849" t="s">
        <v>38</v>
      </c>
      <c r="F3849">
        <v>0.04</v>
      </c>
      <c r="G3849">
        <v>1</v>
      </c>
      <c r="H3849" s="1">
        <v>41569</v>
      </c>
      <c r="I3849" s="1" t="str">
        <f t="shared" si="181"/>
        <v xml:space="preserve"> Oct</v>
      </c>
      <c r="J3849">
        <v>48800</v>
      </c>
      <c r="K3849" t="s">
        <v>39</v>
      </c>
      <c r="L3849">
        <v>8</v>
      </c>
      <c r="M3849">
        <v>0.37</v>
      </c>
      <c r="N3849" t="s">
        <v>96</v>
      </c>
      <c r="O3849" t="s">
        <v>40</v>
      </c>
      <c r="P3849" t="s">
        <v>869</v>
      </c>
      <c r="Q3849" t="s">
        <v>192</v>
      </c>
      <c r="R3849">
        <v>285.113</v>
      </c>
      <c r="S3849" t="s">
        <v>68</v>
      </c>
      <c r="T3849">
        <v>6852</v>
      </c>
      <c r="U3849">
        <v>28761.52</v>
      </c>
      <c r="V3849" s="1">
        <v>41570</v>
      </c>
      <c r="W3849" t="s">
        <v>34</v>
      </c>
      <c r="X3849">
        <v>24.49</v>
      </c>
      <c r="Y3849" t="s">
        <v>69</v>
      </c>
      <c r="Z3849">
        <v>3499.99</v>
      </c>
      <c r="AA3849">
        <v>55076</v>
      </c>
      <c r="AB3849">
        <f t="shared" si="182"/>
        <v>27999.919999999998</v>
      </c>
      <c r="AC3849">
        <f t="shared" si="183"/>
        <v>26879.923199999997</v>
      </c>
    </row>
    <row r="3850" spans="1:29" x14ac:dyDescent="0.25">
      <c r="A3850" t="s">
        <v>719</v>
      </c>
      <c r="B3850">
        <v>50</v>
      </c>
      <c r="C3850" t="str">
        <f t="shared" ref="C3850:C3913" si="184">IF(B3850&gt;=50, "Senior", IF(B3850&gt;=20, "Adult", "Teenager"))</f>
        <v>Senior</v>
      </c>
      <c r="D3850" t="s">
        <v>720</v>
      </c>
      <c r="E3850" t="s">
        <v>38</v>
      </c>
      <c r="F3850">
        <v>0.03</v>
      </c>
      <c r="G3850">
        <v>1</v>
      </c>
      <c r="H3850" s="1">
        <v>41569</v>
      </c>
      <c r="I3850" s="1" t="str">
        <f t="shared" ref="I3850:I3913" si="185">TEXT(H3850," MMM")</f>
        <v xml:space="preserve"> Oct</v>
      </c>
      <c r="J3850">
        <v>52896</v>
      </c>
      <c r="K3850" t="s">
        <v>28</v>
      </c>
      <c r="L3850">
        <v>36</v>
      </c>
      <c r="M3850">
        <v>0.6</v>
      </c>
      <c r="N3850" t="s">
        <v>48</v>
      </c>
      <c r="O3850" t="s">
        <v>73</v>
      </c>
      <c r="P3850" t="s">
        <v>1281</v>
      </c>
      <c r="Q3850" t="s">
        <v>75</v>
      </c>
      <c r="R3850">
        <v>-969.04836599999999</v>
      </c>
      <c r="S3850" t="s">
        <v>33</v>
      </c>
      <c r="T3850">
        <v>7416</v>
      </c>
      <c r="U3850">
        <v>14358.64</v>
      </c>
      <c r="V3850" s="1">
        <v>41571</v>
      </c>
      <c r="W3850" t="s">
        <v>53</v>
      </c>
      <c r="X3850">
        <v>76.37</v>
      </c>
      <c r="Y3850" t="s">
        <v>35</v>
      </c>
      <c r="Z3850">
        <v>400.98</v>
      </c>
      <c r="AA3850">
        <v>15239</v>
      </c>
      <c r="AB3850">
        <f t="shared" ref="AB3850:AB3913" si="186">Z3850*L3850</f>
        <v>14435.28</v>
      </c>
      <c r="AC3850">
        <f t="shared" ref="AC3850:AC3913" si="187">AB3850-AB3850*F3850</f>
        <v>14002.221600000001</v>
      </c>
    </row>
    <row r="3851" spans="1:29" x14ac:dyDescent="0.25">
      <c r="A3851" t="s">
        <v>1182</v>
      </c>
      <c r="B3851">
        <v>50</v>
      </c>
      <c r="C3851" t="str">
        <f t="shared" si="184"/>
        <v>Senior</v>
      </c>
      <c r="D3851" t="s">
        <v>720</v>
      </c>
      <c r="E3851" t="s">
        <v>38</v>
      </c>
      <c r="F3851">
        <v>0.09</v>
      </c>
      <c r="G3851">
        <v>1</v>
      </c>
      <c r="H3851" s="1">
        <v>41569</v>
      </c>
      <c r="I3851" s="1" t="str">
        <f t="shared" si="185"/>
        <v xml:space="preserve"> Oct</v>
      </c>
      <c r="J3851">
        <v>52896</v>
      </c>
      <c r="K3851" t="s">
        <v>28</v>
      </c>
      <c r="L3851">
        <v>9</v>
      </c>
      <c r="M3851">
        <v>0.36</v>
      </c>
      <c r="N3851" t="s">
        <v>29</v>
      </c>
      <c r="O3851" t="s">
        <v>59</v>
      </c>
      <c r="P3851" t="s">
        <v>1573</v>
      </c>
      <c r="Q3851" t="s">
        <v>61</v>
      </c>
      <c r="R3851">
        <v>2.76</v>
      </c>
      <c r="S3851" t="s">
        <v>68</v>
      </c>
      <c r="T3851">
        <v>7412</v>
      </c>
      <c r="U3851">
        <v>48.26</v>
      </c>
      <c r="V3851" s="1">
        <v>41571</v>
      </c>
      <c r="W3851" t="s">
        <v>42</v>
      </c>
      <c r="X3851">
        <v>2.04</v>
      </c>
      <c r="Y3851" t="s">
        <v>111</v>
      </c>
      <c r="Z3851">
        <v>5.18</v>
      </c>
      <c r="AA3851">
        <v>79072</v>
      </c>
      <c r="AB3851">
        <f t="shared" si="186"/>
        <v>46.62</v>
      </c>
      <c r="AC3851">
        <f t="shared" si="187"/>
        <v>42.424199999999999</v>
      </c>
    </row>
    <row r="3852" spans="1:29" x14ac:dyDescent="0.25">
      <c r="A3852" t="s">
        <v>3209</v>
      </c>
      <c r="B3852">
        <v>50</v>
      </c>
      <c r="C3852" t="str">
        <f t="shared" si="184"/>
        <v>Senior</v>
      </c>
      <c r="D3852" t="s">
        <v>1368</v>
      </c>
      <c r="E3852" t="s">
        <v>57</v>
      </c>
      <c r="F3852">
        <v>0.03</v>
      </c>
      <c r="G3852">
        <v>1</v>
      </c>
      <c r="H3852" s="1">
        <v>41569</v>
      </c>
      <c r="I3852" s="1" t="str">
        <f t="shared" si="185"/>
        <v xml:space="preserve"> Oct</v>
      </c>
      <c r="J3852">
        <v>48994</v>
      </c>
      <c r="K3852" t="s">
        <v>39</v>
      </c>
      <c r="L3852">
        <v>6</v>
      </c>
      <c r="M3852">
        <v>0.85</v>
      </c>
      <c r="N3852" t="s">
        <v>29</v>
      </c>
      <c r="O3852" t="s">
        <v>40</v>
      </c>
      <c r="P3852" t="s">
        <v>2431</v>
      </c>
      <c r="Q3852" t="s">
        <v>32</v>
      </c>
      <c r="R3852">
        <v>-311.23</v>
      </c>
      <c r="S3852" t="s">
        <v>33</v>
      </c>
      <c r="T3852">
        <v>6875</v>
      </c>
      <c r="U3852">
        <v>1086.3900000000001</v>
      </c>
      <c r="V3852" s="1">
        <v>41571</v>
      </c>
      <c r="W3852" t="s">
        <v>34</v>
      </c>
      <c r="X3852">
        <v>35</v>
      </c>
      <c r="Y3852" t="s">
        <v>155</v>
      </c>
      <c r="Z3852">
        <v>167.27</v>
      </c>
      <c r="AA3852">
        <v>6460</v>
      </c>
      <c r="AB3852">
        <f t="shared" si="186"/>
        <v>1003.6200000000001</v>
      </c>
      <c r="AC3852">
        <f t="shared" si="187"/>
        <v>973.51140000000009</v>
      </c>
    </row>
    <row r="3853" spans="1:29" x14ac:dyDescent="0.25">
      <c r="A3853" t="s">
        <v>719</v>
      </c>
      <c r="B3853">
        <v>50</v>
      </c>
      <c r="C3853" t="str">
        <f t="shared" si="184"/>
        <v>Senior</v>
      </c>
      <c r="D3853" t="s">
        <v>720</v>
      </c>
      <c r="E3853" t="s">
        <v>38</v>
      </c>
      <c r="F3853">
        <v>0</v>
      </c>
      <c r="G3853">
        <v>1</v>
      </c>
      <c r="H3853" s="1">
        <v>41569</v>
      </c>
      <c r="I3853" s="1" t="str">
        <f t="shared" si="185"/>
        <v xml:space="preserve"> Oct</v>
      </c>
      <c r="J3853">
        <v>52896</v>
      </c>
      <c r="K3853" t="s">
        <v>28</v>
      </c>
      <c r="L3853">
        <v>24</v>
      </c>
      <c r="M3853">
        <v>0.4</v>
      </c>
      <c r="N3853" t="s">
        <v>29</v>
      </c>
      <c r="O3853" t="s">
        <v>30</v>
      </c>
      <c r="P3853" t="s">
        <v>2186</v>
      </c>
      <c r="Q3853" t="s">
        <v>67</v>
      </c>
      <c r="R3853">
        <v>3545.8939999999998</v>
      </c>
      <c r="S3853" t="s">
        <v>33</v>
      </c>
      <c r="T3853">
        <v>7414</v>
      </c>
      <c r="U3853">
        <v>8920.08</v>
      </c>
      <c r="V3853" s="1">
        <v>41572</v>
      </c>
      <c r="W3853" t="s">
        <v>34</v>
      </c>
      <c r="X3853">
        <v>19.989999999999998</v>
      </c>
      <c r="Y3853" t="s">
        <v>35</v>
      </c>
      <c r="Z3853">
        <v>367.99</v>
      </c>
      <c r="AA3853">
        <v>15239</v>
      </c>
      <c r="AB3853">
        <f t="shared" si="186"/>
        <v>8831.76</v>
      </c>
      <c r="AC3853">
        <f t="shared" si="187"/>
        <v>8831.76</v>
      </c>
    </row>
    <row r="3854" spans="1:29" x14ac:dyDescent="0.25">
      <c r="A3854" t="s">
        <v>719</v>
      </c>
      <c r="B3854">
        <v>50</v>
      </c>
      <c r="C3854" t="str">
        <f t="shared" si="184"/>
        <v>Senior</v>
      </c>
      <c r="D3854" t="s">
        <v>720</v>
      </c>
      <c r="E3854" t="s">
        <v>38</v>
      </c>
      <c r="F3854">
        <v>7.0000000000000007E-2</v>
      </c>
      <c r="G3854">
        <v>1</v>
      </c>
      <c r="H3854" s="1">
        <v>41569</v>
      </c>
      <c r="I3854" s="1" t="str">
        <f t="shared" si="185"/>
        <v xml:space="preserve"> Oct</v>
      </c>
      <c r="J3854">
        <v>52896</v>
      </c>
      <c r="K3854" t="s">
        <v>28</v>
      </c>
      <c r="L3854">
        <v>49</v>
      </c>
      <c r="M3854">
        <v>0.39</v>
      </c>
      <c r="N3854" t="s">
        <v>29</v>
      </c>
      <c r="O3854" t="s">
        <v>30</v>
      </c>
      <c r="P3854" t="s">
        <v>2426</v>
      </c>
      <c r="Q3854" t="s">
        <v>210</v>
      </c>
      <c r="R3854">
        <v>77.02</v>
      </c>
      <c r="S3854" t="s">
        <v>33</v>
      </c>
      <c r="T3854">
        <v>7415</v>
      </c>
      <c r="U3854">
        <v>188.7</v>
      </c>
      <c r="V3854" s="1">
        <v>41572</v>
      </c>
      <c r="W3854" t="s">
        <v>34</v>
      </c>
      <c r="X3854">
        <v>0.5</v>
      </c>
      <c r="Y3854" t="s">
        <v>35</v>
      </c>
      <c r="Z3854">
        <v>4.13</v>
      </c>
      <c r="AA3854">
        <v>15239</v>
      </c>
      <c r="AB3854">
        <f t="shared" si="186"/>
        <v>202.37</v>
      </c>
      <c r="AC3854">
        <f t="shared" si="187"/>
        <v>188.20410000000001</v>
      </c>
    </row>
    <row r="3855" spans="1:29" x14ac:dyDescent="0.25">
      <c r="A3855" t="s">
        <v>853</v>
      </c>
      <c r="B3855">
        <v>50</v>
      </c>
      <c r="C3855" t="str">
        <f t="shared" si="184"/>
        <v>Senior</v>
      </c>
      <c r="D3855" t="s">
        <v>2285</v>
      </c>
      <c r="E3855" t="s">
        <v>57</v>
      </c>
      <c r="F3855">
        <v>0.08</v>
      </c>
      <c r="G3855">
        <v>1</v>
      </c>
      <c r="H3855" s="1">
        <v>41570</v>
      </c>
      <c r="I3855" s="1" t="str">
        <f t="shared" si="185"/>
        <v xml:space="preserve"> Oct</v>
      </c>
      <c r="J3855">
        <v>16834</v>
      </c>
      <c r="K3855" t="s">
        <v>47</v>
      </c>
      <c r="L3855">
        <v>33</v>
      </c>
      <c r="M3855">
        <v>0.38</v>
      </c>
      <c r="N3855" t="s">
        <v>29</v>
      </c>
      <c r="O3855" t="s">
        <v>30</v>
      </c>
      <c r="P3855" t="s">
        <v>2398</v>
      </c>
      <c r="Q3855" t="s">
        <v>67</v>
      </c>
      <c r="R3855">
        <v>14.2035</v>
      </c>
      <c r="S3855" t="s">
        <v>76</v>
      </c>
      <c r="T3855">
        <v>2340</v>
      </c>
      <c r="U3855">
        <v>463.42</v>
      </c>
      <c r="V3855" s="1">
        <v>41572</v>
      </c>
      <c r="W3855" t="s">
        <v>34</v>
      </c>
      <c r="X3855">
        <v>7.17</v>
      </c>
      <c r="Y3855" t="s">
        <v>132</v>
      </c>
      <c r="Z3855">
        <v>14.45</v>
      </c>
      <c r="AA3855">
        <v>33334</v>
      </c>
      <c r="AB3855">
        <f t="shared" si="186"/>
        <v>476.84999999999997</v>
      </c>
      <c r="AC3855">
        <f t="shared" si="187"/>
        <v>438.702</v>
      </c>
    </row>
    <row r="3856" spans="1:29" x14ac:dyDescent="0.25">
      <c r="A3856" t="s">
        <v>1912</v>
      </c>
      <c r="B3856">
        <v>50</v>
      </c>
      <c r="C3856" t="str">
        <f t="shared" si="184"/>
        <v>Senior</v>
      </c>
      <c r="D3856" t="s">
        <v>1913</v>
      </c>
      <c r="E3856" t="s">
        <v>27</v>
      </c>
      <c r="F3856">
        <v>0.06</v>
      </c>
      <c r="G3856">
        <v>1</v>
      </c>
      <c r="H3856" s="1">
        <v>41570</v>
      </c>
      <c r="I3856" s="1" t="str">
        <f t="shared" si="185"/>
        <v xml:space="preserve"> Oct</v>
      </c>
      <c r="J3856">
        <v>31077</v>
      </c>
      <c r="K3856" t="s">
        <v>39</v>
      </c>
      <c r="L3856">
        <v>36</v>
      </c>
      <c r="M3856">
        <v>0.55000000000000004</v>
      </c>
      <c r="N3856" t="s">
        <v>96</v>
      </c>
      <c r="O3856" t="s">
        <v>30</v>
      </c>
      <c r="P3856" t="s">
        <v>2520</v>
      </c>
      <c r="Q3856" t="s">
        <v>105</v>
      </c>
      <c r="R3856">
        <v>470.82600000000002</v>
      </c>
      <c r="S3856" t="s">
        <v>68</v>
      </c>
      <c r="T3856">
        <v>4362</v>
      </c>
      <c r="U3856">
        <v>1955.0764999999999</v>
      </c>
      <c r="V3856" s="1">
        <v>41572</v>
      </c>
      <c r="W3856" t="s">
        <v>34</v>
      </c>
      <c r="X3856">
        <v>3.9</v>
      </c>
      <c r="Y3856" t="s">
        <v>149</v>
      </c>
      <c r="Z3856">
        <v>65.989999999999995</v>
      </c>
      <c r="AA3856">
        <v>60061</v>
      </c>
      <c r="AB3856">
        <f t="shared" si="186"/>
        <v>2375.64</v>
      </c>
      <c r="AC3856">
        <f t="shared" si="187"/>
        <v>2233.1016</v>
      </c>
    </row>
    <row r="3857" spans="1:29" x14ac:dyDescent="0.25">
      <c r="A3857" t="s">
        <v>3171</v>
      </c>
      <c r="B3857">
        <v>50</v>
      </c>
      <c r="C3857" t="str">
        <f t="shared" si="184"/>
        <v>Senior</v>
      </c>
      <c r="D3857" t="s">
        <v>2876</v>
      </c>
      <c r="E3857" t="s">
        <v>46</v>
      </c>
      <c r="F3857">
        <v>0.02</v>
      </c>
      <c r="G3857">
        <v>1</v>
      </c>
      <c r="H3857" s="1">
        <v>41570</v>
      </c>
      <c r="I3857" s="1" t="str">
        <f t="shared" si="185"/>
        <v xml:space="preserve"> Oct</v>
      </c>
      <c r="J3857">
        <v>12261</v>
      </c>
      <c r="K3857" t="s">
        <v>47</v>
      </c>
      <c r="L3857">
        <v>4</v>
      </c>
      <c r="M3857">
        <v>0.51</v>
      </c>
      <c r="N3857" t="s">
        <v>29</v>
      </c>
      <c r="O3857" t="s">
        <v>59</v>
      </c>
      <c r="P3857" t="s">
        <v>1773</v>
      </c>
      <c r="Q3857" t="s">
        <v>88</v>
      </c>
      <c r="R3857">
        <v>1.19</v>
      </c>
      <c r="S3857" t="s">
        <v>68</v>
      </c>
      <c r="T3857">
        <v>1704</v>
      </c>
      <c r="U3857">
        <v>20.59</v>
      </c>
      <c r="V3857" s="1">
        <v>41574</v>
      </c>
      <c r="W3857" t="s">
        <v>42</v>
      </c>
      <c r="X3857">
        <v>0.83</v>
      </c>
      <c r="Y3857" t="s">
        <v>128</v>
      </c>
      <c r="Z3857">
        <v>3.98</v>
      </c>
      <c r="AA3857">
        <v>74601</v>
      </c>
      <c r="AB3857">
        <f t="shared" si="186"/>
        <v>15.92</v>
      </c>
      <c r="AC3857">
        <f t="shared" si="187"/>
        <v>15.601599999999999</v>
      </c>
    </row>
    <row r="3858" spans="1:29" x14ac:dyDescent="0.25">
      <c r="A3858" t="s">
        <v>3171</v>
      </c>
      <c r="B3858">
        <v>50</v>
      </c>
      <c r="C3858" t="str">
        <f t="shared" si="184"/>
        <v>Senior</v>
      </c>
      <c r="D3858" t="s">
        <v>2876</v>
      </c>
      <c r="E3858" t="s">
        <v>46</v>
      </c>
      <c r="F3858">
        <v>0.1</v>
      </c>
      <c r="G3858">
        <v>1</v>
      </c>
      <c r="H3858" s="1">
        <v>41570</v>
      </c>
      <c r="I3858" s="1" t="str">
        <f t="shared" si="185"/>
        <v xml:space="preserve"> Oct</v>
      </c>
      <c r="J3858">
        <v>12261</v>
      </c>
      <c r="K3858" t="s">
        <v>47</v>
      </c>
      <c r="L3858">
        <v>12</v>
      </c>
      <c r="M3858">
        <v>0.57999999999999996</v>
      </c>
      <c r="N3858" t="s">
        <v>48</v>
      </c>
      <c r="O3858" t="s">
        <v>49</v>
      </c>
      <c r="P3858" t="s">
        <v>965</v>
      </c>
      <c r="Q3858" t="s">
        <v>51</v>
      </c>
      <c r="R3858">
        <v>151.86000000000001</v>
      </c>
      <c r="S3858" t="s">
        <v>68</v>
      </c>
      <c r="T3858">
        <v>1703</v>
      </c>
      <c r="U3858">
        <v>2237.7600000000002</v>
      </c>
      <c r="V3858" s="1">
        <v>41575</v>
      </c>
      <c r="W3858" t="s">
        <v>53</v>
      </c>
      <c r="X3858">
        <v>23.76</v>
      </c>
      <c r="Y3858" t="s">
        <v>128</v>
      </c>
      <c r="Z3858">
        <v>200.98</v>
      </c>
      <c r="AA3858">
        <v>74601</v>
      </c>
      <c r="AB3858">
        <f t="shared" si="186"/>
        <v>2411.7599999999998</v>
      </c>
      <c r="AC3858">
        <f t="shared" si="187"/>
        <v>2170.5839999999998</v>
      </c>
    </row>
    <row r="3859" spans="1:29" x14ac:dyDescent="0.25">
      <c r="A3859" t="s">
        <v>1762</v>
      </c>
      <c r="B3859">
        <v>50</v>
      </c>
      <c r="C3859" t="str">
        <f t="shared" si="184"/>
        <v>Senior</v>
      </c>
      <c r="D3859" t="s">
        <v>2876</v>
      </c>
      <c r="E3859" t="s">
        <v>46</v>
      </c>
      <c r="F3859">
        <v>0.06</v>
      </c>
      <c r="G3859">
        <v>1</v>
      </c>
      <c r="H3859" s="1">
        <v>41570</v>
      </c>
      <c r="I3859" s="1" t="str">
        <f t="shared" si="185"/>
        <v xml:space="preserve"> Oct</v>
      </c>
      <c r="J3859">
        <v>12261</v>
      </c>
      <c r="K3859" t="s">
        <v>47</v>
      </c>
      <c r="L3859">
        <v>19</v>
      </c>
      <c r="M3859">
        <v>0.57999999999999996</v>
      </c>
      <c r="N3859" t="s">
        <v>29</v>
      </c>
      <c r="O3859" t="s">
        <v>30</v>
      </c>
      <c r="P3859" t="s">
        <v>213</v>
      </c>
      <c r="Q3859" t="s">
        <v>214</v>
      </c>
      <c r="R3859">
        <v>25.67</v>
      </c>
      <c r="S3859" t="s">
        <v>68</v>
      </c>
      <c r="T3859">
        <v>1705</v>
      </c>
      <c r="U3859">
        <v>281.74</v>
      </c>
      <c r="V3859" s="1">
        <v>41575</v>
      </c>
      <c r="W3859" t="s">
        <v>34</v>
      </c>
      <c r="X3859">
        <v>3.5</v>
      </c>
      <c r="Y3859" t="s">
        <v>128</v>
      </c>
      <c r="Z3859">
        <v>14.56</v>
      </c>
      <c r="AA3859">
        <v>74801</v>
      </c>
      <c r="AB3859">
        <f t="shared" si="186"/>
        <v>276.64</v>
      </c>
      <c r="AC3859">
        <f t="shared" si="187"/>
        <v>260.04160000000002</v>
      </c>
    </row>
    <row r="3860" spans="1:29" x14ac:dyDescent="0.25">
      <c r="A3860" t="s">
        <v>1762</v>
      </c>
      <c r="B3860">
        <v>50</v>
      </c>
      <c r="C3860" t="str">
        <f t="shared" si="184"/>
        <v>Senior</v>
      </c>
      <c r="D3860" t="s">
        <v>2876</v>
      </c>
      <c r="E3860" t="s">
        <v>46</v>
      </c>
      <c r="F3860">
        <v>0.03</v>
      </c>
      <c r="G3860">
        <v>1</v>
      </c>
      <c r="H3860" s="1">
        <v>41570</v>
      </c>
      <c r="I3860" s="1" t="str">
        <f t="shared" si="185"/>
        <v xml:space="preserve"> Oct</v>
      </c>
      <c r="J3860">
        <v>12261</v>
      </c>
      <c r="K3860" t="s">
        <v>47</v>
      </c>
      <c r="L3860">
        <v>15</v>
      </c>
      <c r="M3860">
        <v>0.55000000000000004</v>
      </c>
      <c r="N3860" t="s">
        <v>29</v>
      </c>
      <c r="O3860" t="s">
        <v>30</v>
      </c>
      <c r="P3860" t="s">
        <v>628</v>
      </c>
      <c r="Q3860" t="s">
        <v>32</v>
      </c>
      <c r="R3860">
        <v>617.4</v>
      </c>
      <c r="S3860" t="s">
        <v>68</v>
      </c>
      <c r="T3860">
        <v>1707</v>
      </c>
      <c r="U3860">
        <v>2746.57</v>
      </c>
      <c r="V3860" s="1">
        <v>41575</v>
      </c>
      <c r="W3860" t="s">
        <v>34</v>
      </c>
      <c r="X3860">
        <v>19.989999999999998</v>
      </c>
      <c r="Y3860" t="s">
        <v>128</v>
      </c>
      <c r="Z3860">
        <v>178.47</v>
      </c>
      <c r="AA3860">
        <v>74801</v>
      </c>
      <c r="AB3860">
        <f t="shared" si="186"/>
        <v>2677.05</v>
      </c>
      <c r="AC3860">
        <f t="shared" si="187"/>
        <v>2596.7385000000004</v>
      </c>
    </row>
    <row r="3861" spans="1:29" x14ac:dyDescent="0.25">
      <c r="A3861" t="s">
        <v>952</v>
      </c>
      <c r="B3861">
        <v>50</v>
      </c>
      <c r="C3861" t="str">
        <f t="shared" si="184"/>
        <v>Senior</v>
      </c>
      <c r="D3861" t="s">
        <v>2285</v>
      </c>
      <c r="E3861" t="s">
        <v>57</v>
      </c>
      <c r="F3861">
        <v>7.0000000000000007E-2</v>
      </c>
      <c r="G3861">
        <v>1</v>
      </c>
      <c r="H3861" s="1">
        <v>41570</v>
      </c>
      <c r="I3861" s="1" t="str">
        <f t="shared" si="185"/>
        <v xml:space="preserve"> Oct</v>
      </c>
      <c r="J3861">
        <v>16834</v>
      </c>
      <c r="K3861" t="s">
        <v>47</v>
      </c>
      <c r="L3861">
        <v>23</v>
      </c>
      <c r="M3861">
        <v>0.38</v>
      </c>
      <c r="N3861" t="s">
        <v>29</v>
      </c>
      <c r="O3861" t="s">
        <v>59</v>
      </c>
      <c r="P3861" t="s">
        <v>351</v>
      </c>
      <c r="Q3861" t="s">
        <v>61</v>
      </c>
      <c r="R3861">
        <v>33.26</v>
      </c>
      <c r="S3861" t="s">
        <v>52</v>
      </c>
      <c r="T3861">
        <v>2339</v>
      </c>
      <c r="U3861">
        <v>158.78</v>
      </c>
      <c r="V3861" s="1">
        <v>41577</v>
      </c>
      <c r="W3861" t="s">
        <v>34</v>
      </c>
      <c r="X3861">
        <v>2.17</v>
      </c>
      <c r="Y3861" t="s">
        <v>320</v>
      </c>
      <c r="Z3861">
        <v>7.04</v>
      </c>
      <c r="AA3861">
        <v>83605</v>
      </c>
      <c r="AB3861">
        <f t="shared" si="186"/>
        <v>161.91999999999999</v>
      </c>
      <c r="AC3861">
        <f t="shared" si="187"/>
        <v>150.5856</v>
      </c>
    </row>
    <row r="3862" spans="1:29" x14ac:dyDescent="0.25">
      <c r="A3862" t="s">
        <v>1762</v>
      </c>
      <c r="B3862">
        <v>50</v>
      </c>
      <c r="C3862" t="str">
        <f t="shared" si="184"/>
        <v>Senior</v>
      </c>
      <c r="D3862" t="s">
        <v>2876</v>
      </c>
      <c r="E3862" t="s">
        <v>46</v>
      </c>
      <c r="F3862">
        <v>0</v>
      </c>
      <c r="G3862">
        <v>1</v>
      </c>
      <c r="H3862" s="1">
        <v>41570</v>
      </c>
      <c r="I3862" s="1" t="str">
        <f t="shared" si="185"/>
        <v xml:space="preserve"> Oct</v>
      </c>
      <c r="J3862">
        <v>12261</v>
      </c>
      <c r="K3862" t="s">
        <v>47</v>
      </c>
      <c r="L3862">
        <v>23</v>
      </c>
      <c r="M3862">
        <v>0.38</v>
      </c>
      <c r="N3862" t="s">
        <v>29</v>
      </c>
      <c r="O3862" t="s">
        <v>30</v>
      </c>
      <c r="P3862" t="s">
        <v>307</v>
      </c>
      <c r="Q3862" t="s">
        <v>267</v>
      </c>
      <c r="R3862">
        <v>-67.19</v>
      </c>
      <c r="S3862" t="s">
        <v>68</v>
      </c>
      <c r="T3862">
        <v>1706</v>
      </c>
      <c r="U3862">
        <v>217.35</v>
      </c>
      <c r="V3862" s="1">
        <v>41577</v>
      </c>
      <c r="W3862" t="s">
        <v>34</v>
      </c>
      <c r="X3862">
        <v>8.2899999999999991</v>
      </c>
      <c r="Y3862" t="s">
        <v>128</v>
      </c>
      <c r="Z3862">
        <v>8.74</v>
      </c>
      <c r="AA3862">
        <v>74801</v>
      </c>
      <c r="AB3862">
        <f t="shared" si="186"/>
        <v>201.02</v>
      </c>
      <c r="AC3862">
        <f t="shared" si="187"/>
        <v>201.02</v>
      </c>
    </row>
    <row r="3863" spans="1:29" x14ac:dyDescent="0.25">
      <c r="A3863" t="s">
        <v>840</v>
      </c>
      <c r="B3863">
        <v>50</v>
      </c>
      <c r="C3863" t="str">
        <f t="shared" si="184"/>
        <v>Senior</v>
      </c>
      <c r="D3863" t="s">
        <v>1771</v>
      </c>
      <c r="E3863" t="s">
        <v>27</v>
      </c>
      <c r="F3863">
        <v>0.04</v>
      </c>
      <c r="G3863">
        <v>1</v>
      </c>
      <c r="H3863" s="1">
        <v>41570</v>
      </c>
      <c r="I3863" s="1" t="str">
        <f t="shared" si="185"/>
        <v xml:space="preserve"> Oct</v>
      </c>
      <c r="J3863">
        <v>10498</v>
      </c>
      <c r="K3863" t="s">
        <v>47</v>
      </c>
      <c r="L3863">
        <v>47</v>
      </c>
      <c r="M3863">
        <v>0.59</v>
      </c>
      <c r="N3863" t="s">
        <v>29</v>
      </c>
      <c r="O3863" t="s">
        <v>139</v>
      </c>
      <c r="P3863" t="s">
        <v>2258</v>
      </c>
      <c r="Q3863" t="s">
        <v>88</v>
      </c>
      <c r="R3863">
        <v>327.9</v>
      </c>
      <c r="S3863" t="s">
        <v>68</v>
      </c>
      <c r="T3863">
        <v>1456</v>
      </c>
      <c r="U3863">
        <v>1968.47</v>
      </c>
      <c r="V3863" s="1">
        <v>41577</v>
      </c>
      <c r="W3863" t="s">
        <v>34</v>
      </c>
      <c r="X3863">
        <v>8.99</v>
      </c>
      <c r="Y3863" t="s">
        <v>111</v>
      </c>
      <c r="Z3863">
        <v>40.97</v>
      </c>
      <c r="AA3863">
        <v>75150</v>
      </c>
      <c r="AB3863">
        <f t="shared" si="186"/>
        <v>1925.59</v>
      </c>
      <c r="AC3863">
        <f t="shared" si="187"/>
        <v>1848.5663999999999</v>
      </c>
    </row>
    <row r="3864" spans="1:29" x14ac:dyDescent="0.25">
      <c r="A3864" t="s">
        <v>577</v>
      </c>
      <c r="B3864">
        <v>50</v>
      </c>
      <c r="C3864" t="str">
        <f t="shared" si="184"/>
        <v>Senior</v>
      </c>
      <c r="D3864" t="s">
        <v>414</v>
      </c>
      <c r="E3864" t="s">
        <v>46</v>
      </c>
      <c r="F3864">
        <v>0.06</v>
      </c>
      <c r="G3864">
        <v>1</v>
      </c>
      <c r="H3864" s="1">
        <v>41571</v>
      </c>
      <c r="I3864" s="1" t="str">
        <f t="shared" si="185"/>
        <v xml:space="preserve"> Oct</v>
      </c>
      <c r="J3864">
        <v>28836</v>
      </c>
      <c r="K3864" t="s">
        <v>28</v>
      </c>
      <c r="L3864">
        <v>50</v>
      </c>
      <c r="M3864">
        <v>0.6</v>
      </c>
      <c r="N3864" t="s">
        <v>96</v>
      </c>
      <c r="O3864" t="s">
        <v>30</v>
      </c>
      <c r="P3864">
        <v>688</v>
      </c>
      <c r="Q3864" t="s">
        <v>105</v>
      </c>
      <c r="R3864">
        <v>2342.2139999999999</v>
      </c>
      <c r="S3864" t="s">
        <v>68</v>
      </c>
      <c r="T3864">
        <v>4042</v>
      </c>
      <c r="U3864">
        <v>8221.2934999999998</v>
      </c>
      <c r="V3864" s="1">
        <v>41572</v>
      </c>
      <c r="W3864" t="s">
        <v>34</v>
      </c>
      <c r="X3864">
        <v>4.2</v>
      </c>
      <c r="Y3864" t="s">
        <v>416</v>
      </c>
      <c r="Z3864">
        <v>195.99</v>
      </c>
      <c r="AA3864">
        <v>46806</v>
      </c>
      <c r="AB3864">
        <f t="shared" si="186"/>
        <v>9799.5</v>
      </c>
      <c r="AC3864">
        <f t="shared" si="187"/>
        <v>9211.5300000000007</v>
      </c>
    </row>
    <row r="3865" spans="1:29" x14ac:dyDescent="0.25">
      <c r="A3865" t="s">
        <v>1920</v>
      </c>
      <c r="B3865">
        <v>50</v>
      </c>
      <c r="C3865" t="str">
        <f t="shared" si="184"/>
        <v>Senior</v>
      </c>
      <c r="D3865" t="s">
        <v>414</v>
      </c>
      <c r="E3865" t="s">
        <v>46</v>
      </c>
      <c r="F3865">
        <v>0.06</v>
      </c>
      <c r="G3865">
        <v>1</v>
      </c>
      <c r="H3865" s="1">
        <v>41571</v>
      </c>
      <c r="I3865" s="1" t="str">
        <f t="shared" si="185"/>
        <v xml:space="preserve"> Oct</v>
      </c>
      <c r="J3865">
        <v>28836</v>
      </c>
      <c r="K3865" t="s">
        <v>28</v>
      </c>
      <c r="L3865">
        <v>7</v>
      </c>
      <c r="M3865">
        <v>0.39</v>
      </c>
      <c r="N3865" t="s">
        <v>29</v>
      </c>
      <c r="O3865" t="s">
        <v>30</v>
      </c>
      <c r="P3865" t="s">
        <v>1547</v>
      </c>
      <c r="Q3865" t="s">
        <v>67</v>
      </c>
      <c r="R3865">
        <v>170.07650000000001</v>
      </c>
      <c r="S3865" t="s">
        <v>68</v>
      </c>
      <c r="T3865">
        <v>4043</v>
      </c>
      <c r="U3865">
        <v>1158.26</v>
      </c>
      <c r="V3865" s="1">
        <v>41573</v>
      </c>
      <c r="W3865" t="s">
        <v>34</v>
      </c>
      <c r="X3865">
        <v>19.989999999999998</v>
      </c>
      <c r="Y3865" t="s">
        <v>416</v>
      </c>
      <c r="Z3865">
        <v>172.99</v>
      </c>
      <c r="AA3865">
        <v>46404</v>
      </c>
      <c r="AB3865">
        <f t="shared" si="186"/>
        <v>1210.93</v>
      </c>
      <c r="AC3865">
        <f t="shared" si="187"/>
        <v>1138.2742000000001</v>
      </c>
    </row>
    <row r="3866" spans="1:29" x14ac:dyDescent="0.25">
      <c r="A3866" t="s">
        <v>2923</v>
      </c>
      <c r="B3866">
        <v>50</v>
      </c>
      <c r="C3866" t="str">
        <f t="shared" si="184"/>
        <v>Senior</v>
      </c>
      <c r="D3866" t="s">
        <v>1645</v>
      </c>
      <c r="E3866" t="s">
        <v>46</v>
      </c>
      <c r="F3866">
        <v>0.03</v>
      </c>
      <c r="G3866">
        <v>1</v>
      </c>
      <c r="H3866" s="1">
        <v>41571</v>
      </c>
      <c r="I3866" s="1" t="str">
        <f t="shared" si="185"/>
        <v xml:space="preserve"> Oct</v>
      </c>
      <c r="J3866">
        <v>32516</v>
      </c>
      <c r="K3866" t="s">
        <v>58</v>
      </c>
      <c r="L3866">
        <v>15</v>
      </c>
      <c r="M3866">
        <v>0.39</v>
      </c>
      <c r="N3866" t="s">
        <v>29</v>
      </c>
      <c r="O3866" t="s">
        <v>30</v>
      </c>
      <c r="P3866" t="s">
        <v>3210</v>
      </c>
      <c r="Q3866" t="s">
        <v>67</v>
      </c>
      <c r="R3866">
        <v>-0.24149999999999999</v>
      </c>
      <c r="S3866" t="s">
        <v>33</v>
      </c>
      <c r="T3866">
        <v>4569</v>
      </c>
      <c r="U3866">
        <v>43.96</v>
      </c>
      <c r="V3866" s="1">
        <v>41573</v>
      </c>
      <c r="W3866" t="s">
        <v>34</v>
      </c>
      <c r="X3866">
        <v>1.49</v>
      </c>
      <c r="Y3866" t="s">
        <v>208</v>
      </c>
      <c r="Z3866">
        <v>2.78</v>
      </c>
      <c r="AA3866">
        <v>45042</v>
      </c>
      <c r="AB3866">
        <f t="shared" si="186"/>
        <v>41.699999999999996</v>
      </c>
      <c r="AC3866">
        <f t="shared" si="187"/>
        <v>40.448999999999998</v>
      </c>
    </row>
    <row r="3867" spans="1:29" x14ac:dyDescent="0.25">
      <c r="A3867" t="s">
        <v>2923</v>
      </c>
      <c r="B3867">
        <v>50</v>
      </c>
      <c r="C3867" t="str">
        <f t="shared" si="184"/>
        <v>Senior</v>
      </c>
      <c r="D3867" t="s">
        <v>1645</v>
      </c>
      <c r="E3867" t="s">
        <v>46</v>
      </c>
      <c r="F3867">
        <v>0.01</v>
      </c>
      <c r="G3867">
        <v>1</v>
      </c>
      <c r="H3867" s="1">
        <v>41571</v>
      </c>
      <c r="I3867" s="1" t="str">
        <f t="shared" si="185"/>
        <v xml:space="preserve"> Oct</v>
      </c>
      <c r="J3867">
        <v>32516</v>
      </c>
      <c r="K3867" t="s">
        <v>58</v>
      </c>
      <c r="L3867">
        <v>7</v>
      </c>
      <c r="M3867">
        <v>0.38</v>
      </c>
      <c r="N3867" t="s">
        <v>29</v>
      </c>
      <c r="O3867" t="s">
        <v>30</v>
      </c>
      <c r="P3867" t="s">
        <v>1647</v>
      </c>
      <c r="Q3867" t="s">
        <v>267</v>
      </c>
      <c r="R3867">
        <v>6.44</v>
      </c>
      <c r="S3867" t="s">
        <v>33</v>
      </c>
      <c r="T3867">
        <v>4570</v>
      </c>
      <c r="U3867">
        <v>60.19</v>
      </c>
      <c r="V3867" s="1">
        <v>41573</v>
      </c>
      <c r="W3867" t="s">
        <v>34</v>
      </c>
      <c r="X3867">
        <v>2.5</v>
      </c>
      <c r="Y3867" t="s">
        <v>208</v>
      </c>
      <c r="Z3867">
        <v>7.78</v>
      </c>
      <c r="AA3867">
        <v>45042</v>
      </c>
      <c r="AB3867">
        <f t="shared" si="186"/>
        <v>54.46</v>
      </c>
      <c r="AC3867">
        <f t="shared" si="187"/>
        <v>53.915399999999998</v>
      </c>
    </row>
    <row r="3868" spans="1:29" x14ac:dyDescent="0.25">
      <c r="A3868" t="s">
        <v>1634</v>
      </c>
      <c r="B3868">
        <v>50</v>
      </c>
      <c r="C3868" t="str">
        <f t="shared" si="184"/>
        <v>Senior</v>
      </c>
      <c r="D3868" t="s">
        <v>2392</v>
      </c>
      <c r="E3868" t="s">
        <v>46</v>
      </c>
      <c r="F3868">
        <v>0.06</v>
      </c>
      <c r="G3868">
        <v>1</v>
      </c>
      <c r="H3868" s="1">
        <v>41571</v>
      </c>
      <c r="I3868" s="1" t="str">
        <f t="shared" si="185"/>
        <v xml:space="preserve"> Oct</v>
      </c>
      <c r="J3868">
        <v>12417</v>
      </c>
      <c r="K3868" t="s">
        <v>58</v>
      </c>
      <c r="L3868">
        <v>19</v>
      </c>
      <c r="M3868">
        <v>0.4</v>
      </c>
      <c r="N3868" t="s">
        <v>29</v>
      </c>
      <c r="O3868" t="s">
        <v>59</v>
      </c>
      <c r="P3868" t="s">
        <v>3003</v>
      </c>
      <c r="Q3868" t="s">
        <v>61</v>
      </c>
      <c r="R3868">
        <v>34.31</v>
      </c>
      <c r="S3868" t="s">
        <v>52</v>
      </c>
      <c r="T3868">
        <v>1725</v>
      </c>
      <c r="U3868">
        <v>137.84</v>
      </c>
      <c r="V3868" s="1">
        <v>41573</v>
      </c>
      <c r="W3868" t="s">
        <v>34</v>
      </c>
      <c r="X3868">
        <v>1.71</v>
      </c>
      <c r="Y3868" t="s">
        <v>420</v>
      </c>
      <c r="Z3868">
        <v>7.4</v>
      </c>
      <c r="AA3868">
        <v>88201</v>
      </c>
      <c r="AB3868">
        <f t="shared" si="186"/>
        <v>140.6</v>
      </c>
      <c r="AC3868">
        <f t="shared" si="187"/>
        <v>132.16399999999999</v>
      </c>
    </row>
    <row r="3869" spans="1:29" x14ac:dyDescent="0.25">
      <c r="A3869" t="s">
        <v>2917</v>
      </c>
      <c r="B3869">
        <v>50</v>
      </c>
      <c r="C3869" t="str">
        <f t="shared" si="184"/>
        <v>Senior</v>
      </c>
      <c r="D3869" t="s">
        <v>1154</v>
      </c>
      <c r="E3869" t="s">
        <v>27</v>
      </c>
      <c r="F3869">
        <v>0.03</v>
      </c>
      <c r="G3869">
        <v>1</v>
      </c>
      <c r="H3869" s="1">
        <v>41571</v>
      </c>
      <c r="I3869" s="1" t="str">
        <f t="shared" si="185"/>
        <v xml:space="preserve"> Oct</v>
      </c>
      <c r="J3869">
        <v>58659</v>
      </c>
      <c r="K3869" t="s">
        <v>28</v>
      </c>
      <c r="L3869">
        <v>2</v>
      </c>
      <c r="M3869">
        <v>0.37</v>
      </c>
      <c r="N3869" t="s">
        <v>29</v>
      </c>
      <c r="O3869" t="s">
        <v>30</v>
      </c>
      <c r="P3869" t="s">
        <v>712</v>
      </c>
      <c r="Q3869" t="s">
        <v>61</v>
      </c>
      <c r="R3869">
        <v>-13.13</v>
      </c>
      <c r="S3869" t="s">
        <v>33</v>
      </c>
      <c r="T3869">
        <v>8207</v>
      </c>
      <c r="U3869">
        <v>21.01</v>
      </c>
      <c r="V3869" s="1">
        <v>41573</v>
      </c>
      <c r="W3869" t="s">
        <v>34</v>
      </c>
      <c r="X3869">
        <v>8.19</v>
      </c>
      <c r="Y3869" t="s">
        <v>43</v>
      </c>
      <c r="Z3869">
        <v>6.48</v>
      </c>
      <c r="AA3869">
        <v>20906</v>
      </c>
      <c r="AB3869">
        <f t="shared" si="186"/>
        <v>12.96</v>
      </c>
      <c r="AC3869">
        <f t="shared" si="187"/>
        <v>12.571200000000001</v>
      </c>
    </row>
    <row r="3870" spans="1:29" x14ac:dyDescent="0.25">
      <c r="A3870" t="s">
        <v>1157</v>
      </c>
      <c r="B3870">
        <v>50</v>
      </c>
      <c r="C3870" t="str">
        <f t="shared" si="184"/>
        <v>Senior</v>
      </c>
      <c r="D3870" t="s">
        <v>1156</v>
      </c>
      <c r="E3870" t="s">
        <v>57</v>
      </c>
      <c r="F3870">
        <v>0.1</v>
      </c>
      <c r="G3870">
        <v>1</v>
      </c>
      <c r="H3870" s="1">
        <v>41572</v>
      </c>
      <c r="I3870" s="1" t="str">
        <f t="shared" si="185"/>
        <v xml:space="preserve"> Oct</v>
      </c>
      <c r="J3870">
        <v>51271</v>
      </c>
      <c r="K3870" t="s">
        <v>28</v>
      </c>
      <c r="L3870">
        <v>31</v>
      </c>
      <c r="M3870">
        <v>0.77</v>
      </c>
      <c r="N3870" t="s">
        <v>48</v>
      </c>
      <c r="O3870" t="s">
        <v>73</v>
      </c>
      <c r="P3870" t="s">
        <v>1370</v>
      </c>
      <c r="Q3870" t="s">
        <v>154</v>
      </c>
      <c r="R3870">
        <v>-796.51</v>
      </c>
      <c r="S3870" t="s">
        <v>52</v>
      </c>
      <c r="T3870">
        <v>7189</v>
      </c>
      <c r="U3870">
        <v>3969.43</v>
      </c>
      <c r="V3870" s="1">
        <v>41574</v>
      </c>
      <c r="W3870" t="s">
        <v>53</v>
      </c>
      <c r="X3870">
        <v>36.090000000000003</v>
      </c>
      <c r="Y3870" t="s">
        <v>320</v>
      </c>
      <c r="Z3870">
        <v>140.97999999999999</v>
      </c>
      <c r="AA3870">
        <v>83301</v>
      </c>
      <c r="AB3870">
        <f t="shared" si="186"/>
        <v>4370.38</v>
      </c>
      <c r="AC3870">
        <f t="shared" si="187"/>
        <v>3933.3420000000001</v>
      </c>
    </row>
    <row r="3871" spans="1:29" x14ac:dyDescent="0.25">
      <c r="A3871" t="s">
        <v>1157</v>
      </c>
      <c r="B3871">
        <v>50</v>
      </c>
      <c r="C3871" t="str">
        <f t="shared" si="184"/>
        <v>Senior</v>
      </c>
      <c r="D3871" t="s">
        <v>1156</v>
      </c>
      <c r="E3871" t="s">
        <v>57</v>
      </c>
      <c r="F3871">
        <v>0.02</v>
      </c>
      <c r="G3871">
        <v>1</v>
      </c>
      <c r="H3871" s="1">
        <v>41572</v>
      </c>
      <c r="I3871" s="1" t="str">
        <f t="shared" si="185"/>
        <v xml:space="preserve"> Oct</v>
      </c>
      <c r="J3871">
        <v>51271</v>
      </c>
      <c r="K3871" t="s">
        <v>28</v>
      </c>
      <c r="L3871">
        <v>16</v>
      </c>
      <c r="M3871">
        <v>0.59</v>
      </c>
      <c r="N3871" t="s">
        <v>96</v>
      </c>
      <c r="O3871" t="s">
        <v>30</v>
      </c>
      <c r="P3871" t="s">
        <v>2512</v>
      </c>
      <c r="Q3871" t="s">
        <v>105</v>
      </c>
      <c r="R3871">
        <v>303.22800000000001</v>
      </c>
      <c r="S3871" t="s">
        <v>52</v>
      </c>
      <c r="T3871">
        <v>7190</v>
      </c>
      <c r="U3871">
        <v>2882.7069999999999</v>
      </c>
      <c r="V3871" s="1">
        <v>41574</v>
      </c>
      <c r="W3871" t="s">
        <v>34</v>
      </c>
      <c r="X3871">
        <v>5</v>
      </c>
      <c r="Y3871" t="s">
        <v>320</v>
      </c>
      <c r="Z3871">
        <v>205.99</v>
      </c>
      <c r="AA3871">
        <v>83301</v>
      </c>
      <c r="AB3871">
        <f t="shared" si="186"/>
        <v>3295.84</v>
      </c>
      <c r="AC3871">
        <f t="shared" si="187"/>
        <v>3229.9232000000002</v>
      </c>
    </row>
    <row r="3872" spans="1:29" x14ac:dyDescent="0.25">
      <c r="A3872" t="s">
        <v>2596</v>
      </c>
      <c r="B3872">
        <v>50</v>
      </c>
      <c r="C3872" t="str">
        <f t="shared" si="184"/>
        <v>Senior</v>
      </c>
      <c r="D3872" t="s">
        <v>1879</v>
      </c>
      <c r="E3872" t="s">
        <v>38</v>
      </c>
      <c r="F3872">
        <v>0.09</v>
      </c>
      <c r="G3872">
        <v>1</v>
      </c>
      <c r="H3872" s="1">
        <v>41572</v>
      </c>
      <c r="I3872" s="1" t="str">
        <f t="shared" si="185"/>
        <v xml:space="preserve"> Oct</v>
      </c>
      <c r="J3872">
        <v>35522</v>
      </c>
      <c r="K3872" t="s">
        <v>47</v>
      </c>
      <c r="L3872">
        <v>27</v>
      </c>
      <c r="M3872">
        <v>0.52</v>
      </c>
      <c r="N3872" t="s">
        <v>96</v>
      </c>
      <c r="O3872" t="s">
        <v>30</v>
      </c>
      <c r="P3872" t="s">
        <v>941</v>
      </c>
      <c r="Q3872" t="s">
        <v>102</v>
      </c>
      <c r="R3872">
        <v>231.46</v>
      </c>
      <c r="S3872" t="s">
        <v>68</v>
      </c>
      <c r="T3872">
        <v>4991</v>
      </c>
      <c r="U3872">
        <v>2575.0100000000002</v>
      </c>
      <c r="V3872" s="1">
        <v>41579</v>
      </c>
      <c r="W3872" t="s">
        <v>34</v>
      </c>
      <c r="X3872">
        <v>19.989999999999998</v>
      </c>
      <c r="Y3872" t="s">
        <v>69</v>
      </c>
      <c r="Z3872">
        <v>99.99</v>
      </c>
      <c r="AA3872">
        <v>55016</v>
      </c>
      <c r="AB3872">
        <f t="shared" si="186"/>
        <v>2699.73</v>
      </c>
      <c r="AC3872">
        <f t="shared" si="187"/>
        <v>2456.7543000000001</v>
      </c>
    </row>
    <row r="3873" spans="1:29" x14ac:dyDescent="0.25">
      <c r="A3873" t="s">
        <v>749</v>
      </c>
      <c r="B3873">
        <v>51</v>
      </c>
      <c r="C3873" t="str">
        <f t="shared" si="184"/>
        <v>Senior</v>
      </c>
      <c r="D3873" t="s">
        <v>750</v>
      </c>
      <c r="E3873" t="s">
        <v>38</v>
      </c>
      <c r="F3873">
        <v>0.05</v>
      </c>
      <c r="G3873">
        <v>1</v>
      </c>
      <c r="H3873" s="1">
        <v>41573</v>
      </c>
      <c r="I3873" s="1" t="str">
        <f t="shared" si="185"/>
        <v xml:space="preserve"> Oct</v>
      </c>
      <c r="J3873">
        <v>53027</v>
      </c>
      <c r="K3873" t="s">
        <v>47</v>
      </c>
      <c r="L3873">
        <v>38</v>
      </c>
      <c r="M3873">
        <v>0.4</v>
      </c>
      <c r="N3873" t="s">
        <v>29</v>
      </c>
      <c r="O3873" t="s">
        <v>30</v>
      </c>
      <c r="P3873" t="s">
        <v>2350</v>
      </c>
      <c r="Q3873" t="s">
        <v>267</v>
      </c>
      <c r="R3873">
        <v>146.63999999999999</v>
      </c>
      <c r="S3873" t="s">
        <v>52</v>
      </c>
      <c r="T3873">
        <v>7439</v>
      </c>
      <c r="U3873">
        <v>1323.31</v>
      </c>
      <c r="V3873" s="1">
        <v>41573</v>
      </c>
      <c r="W3873" t="s">
        <v>34</v>
      </c>
      <c r="X3873">
        <v>14.72</v>
      </c>
      <c r="Y3873" t="s">
        <v>320</v>
      </c>
      <c r="Z3873">
        <v>35.89</v>
      </c>
      <c r="AA3873">
        <v>83814</v>
      </c>
      <c r="AB3873">
        <f t="shared" si="186"/>
        <v>1363.82</v>
      </c>
      <c r="AC3873">
        <f t="shared" si="187"/>
        <v>1295.6289999999999</v>
      </c>
    </row>
    <row r="3874" spans="1:29" x14ac:dyDescent="0.25">
      <c r="A3874" t="s">
        <v>2341</v>
      </c>
      <c r="B3874">
        <v>50</v>
      </c>
      <c r="C3874" t="str">
        <f t="shared" si="184"/>
        <v>Senior</v>
      </c>
      <c r="D3874" t="s">
        <v>2532</v>
      </c>
      <c r="E3874" t="s">
        <v>38</v>
      </c>
      <c r="F3874">
        <v>0.01</v>
      </c>
      <c r="G3874">
        <v>1</v>
      </c>
      <c r="H3874" s="1">
        <v>41573</v>
      </c>
      <c r="I3874" s="1" t="str">
        <f t="shared" si="185"/>
        <v xml:space="preserve"> Oct</v>
      </c>
      <c r="J3874">
        <v>10852</v>
      </c>
      <c r="K3874" t="s">
        <v>28</v>
      </c>
      <c r="L3874">
        <v>40</v>
      </c>
      <c r="M3874">
        <v>0.55000000000000004</v>
      </c>
      <c r="N3874" t="s">
        <v>48</v>
      </c>
      <c r="O3874" t="s">
        <v>73</v>
      </c>
      <c r="P3874" t="s">
        <v>1209</v>
      </c>
      <c r="Q3874" t="s">
        <v>154</v>
      </c>
      <c r="R3874">
        <v>3030.16</v>
      </c>
      <c r="S3874" t="s">
        <v>68</v>
      </c>
      <c r="T3874">
        <v>1504</v>
      </c>
      <c r="U3874">
        <v>12450.48</v>
      </c>
      <c r="V3874" s="1">
        <v>41574</v>
      </c>
      <c r="W3874" t="s">
        <v>53</v>
      </c>
      <c r="X3874">
        <v>54.92</v>
      </c>
      <c r="Y3874" t="s">
        <v>416</v>
      </c>
      <c r="Z3874">
        <v>300.98</v>
      </c>
      <c r="AA3874">
        <v>47905</v>
      </c>
      <c r="AB3874">
        <f t="shared" si="186"/>
        <v>12039.2</v>
      </c>
      <c r="AC3874">
        <f t="shared" si="187"/>
        <v>11918.808000000001</v>
      </c>
    </row>
    <row r="3875" spans="1:29" x14ac:dyDescent="0.25">
      <c r="A3875" t="s">
        <v>211</v>
      </c>
      <c r="B3875">
        <v>50</v>
      </c>
      <c r="C3875" t="str">
        <f t="shared" si="184"/>
        <v>Senior</v>
      </c>
      <c r="D3875" t="s">
        <v>212</v>
      </c>
      <c r="E3875" t="s">
        <v>38</v>
      </c>
      <c r="F3875">
        <v>0.09</v>
      </c>
      <c r="G3875">
        <v>1</v>
      </c>
      <c r="H3875" s="1">
        <v>41573</v>
      </c>
      <c r="I3875" s="1" t="str">
        <f t="shared" si="185"/>
        <v xml:space="preserve"> Oct</v>
      </c>
      <c r="J3875">
        <v>38050</v>
      </c>
      <c r="K3875" t="s">
        <v>39</v>
      </c>
      <c r="L3875">
        <v>31</v>
      </c>
      <c r="M3875">
        <v>0.51</v>
      </c>
      <c r="N3875" t="s">
        <v>29</v>
      </c>
      <c r="O3875" t="s">
        <v>59</v>
      </c>
      <c r="P3875" t="s">
        <v>2537</v>
      </c>
      <c r="Q3875" t="s">
        <v>88</v>
      </c>
      <c r="R3875">
        <v>28.91</v>
      </c>
      <c r="S3875" t="s">
        <v>76</v>
      </c>
      <c r="T3875">
        <v>5354</v>
      </c>
      <c r="U3875">
        <v>187.18</v>
      </c>
      <c r="V3875" s="1">
        <v>41574</v>
      </c>
      <c r="W3875" t="s">
        <v>42</v>
      </c>
      <c r="X3875">
        <v>1.67</v>
      </c>
      <c r="Y3875" t="s">
        <v>166</v>
      </c>
      <c r="Z3875">
        <v>5.98</v>
      </c>
      <c r="AA3875">
        <v>29577</v>
      </c>
      <c r="AB3875">
        <f t="shared" si="186"/>
        <v>185.38000000000002</v>
      </c>
      <c r="AC3875">
        <f t="shared" si="187"/>
        <v>168.69580000000002</v>
      </c>
    </row>
    <row r="3876" spans="1:29" x14ac:dyDescent="0.25">
      <c r="A3876" t="s">
        <v>651</v>
      </c>
      <c r="B3876">
        <v>50</v>
      </c>
      <c r="C3876" t="str">
        <f t="shared" si="184"/>
        <v>Senior</v>
      </c>
      <c r="D3876" t="s">
        <v>652</v>
      </c>
      <c r="E3876" t="s">
        <v>38</v>
      </c>
      <c r="F3876">
        <v>7.0000000000000007E-2</v>
      </c>
      <c r="G3876">
        <v>1</v>
      </c>
      <c r="H3876" s="1">
        <v>41573</v>
      </c>
      <c r="I3876" s="1" t="str">
        <f t="shared" si="185"/>
        <v xml:space="preserve"> Oct</v>
      </c>
      <c r="J3876">
        <v>14981</v>
      </c>
      <c r="K3876" t="s">
        <v>131</v>
      </c>
      <c r="L3876">
        <v>8</v>
      </c>
      <c r="M3876">
        <v>0.56999999999999995</v>
      </c>
      <c r="N3876" t="s">
        <v>29</v>
      </c>
      <c r="O3876" t="s">
        <v>30</v>
      </c>
      <c r="P3876" t="s">
        <v>2106</v>
      </c>
      <c r="Q3876" t="s">
        <v>32</v>
      </c>
      <c r="R3876">
        <v>-14.02</v>
      </c>
      <c r="S3876" t="s">
        <v>52</v>
      </c>
      <c r="T3876">
        <v>2095</v>
      </c>
      <c r="U3876">
        <v>279.77</v>
      </c>
      <c r="V3876" s="1">
        <v>41574</v>
      </c>
      <c r="W3876" t="s">
        <v>34</v>
      </c>
      <c r="X3876">
        <v>8.2200000000000006</v>
      </c>
      <c r="Y3876" t="s">
        <v>54</v>
      </c>
      <c r="Z3876">
        <v>34.76</v>
      </c>
      <c r="AA3876">
        <v>92592</v>
      </c>
      <c r="AB3876">
        <f t="shared" si="186"/>
        <v>278.08</v>
      </c>
      <c r="AC3876">
        <f t="shared" si="187"/>
        <v>258.61439999999999</v>
      </c>
    </row>
    <row r="3877" spans="1:29" x14ac:dyDescent="0.25">
      <c r="A3877" t="s">
        <v>651</v>
      </c>
      <c r="B3877">
        <v>50</v>
      </c>
      <c r="C3877" t="str">
        <f t="shared" si="184"/>
        <v>Senior</v>
      </c>
      <c r="D3877" t="s">
        <v>652</v>
      </c>
      <c r="E3877" t="s">
        <v>38</v>
      </c>
      <c r="F3877">
        <v>0.03</v>
      </c>
      <c r="G3877">
        <v>1</v>
      </c>
      <c r="H3877" s="1">
        <v>41573</v>
      </c>
      <c r="I3877" s="1" t="str">
        <f t="shared" si="185"/>
        <v xml:space="preserve"> Oct</v>
      </c>
      <c r="J3877">
        <v>14981</v>
      </c>
      <c r="K3877" t="s">
        <v>131</v>
      </c>
      <c r="L3877">
        <v>8</v>
      </c>
      <c r="M3877">
        <v>0.76</v>
      </c>
      <c r="N3877" t="s">
        <v>48</v>
      </c>
      <c r="O3877" t="s">
        <v>73</v>
      </c>
      <c r="P3877" t="s">
        <v>2008</v>
      </c>
      <c r="Q3877" t="s">
        <v>75</v>
      </c>
      <c r="R3877">
        <v>-160.38999999999999</v>
      </c>
      <c r="S3877" t="s">
        <v>52</v>
      </c>
      <c r="T3877">
        <v>2096</v>
      </c>
      <c r="U3877">
        <v>154.21</v>
      </c>
      <c r="V3877" s="1">
        <v>41575</v>
      </c>
      <c r="W3877" t="s">
        <v>53</v>
      </c>
      <c r="X3877">
        <v>27.75</v>
      </c>
      <c r="Y3877" t="s">
        <v>54</v>
      </c>
      <c r="Z3877">
        <v>15.23</v>
      </c>
      <c r="AA3877">
        <v>92592</v>
      </c>
      <c r="AB3877">
        <f t="shared" si="186"/>
        <v>121.84</v>
      </c>
      <c r="AC3877">
        <f t="shared" si="187"/>
        <v>118.18480000000001</v>
      </c>
    </row>
    <row r="3878" spans="1:29" x14ac:dyDescent="0.25">
      <c r="A3878" t="s">
        <v>211</v>
      </c>
      <c r="B3878">
        <v>50</v>
      </c>
      <c r="C3878" t="str">
        <f t="shared" si="184"/>
        <v>Senior</v>
      </c>
      <c r="D3878" t="s">
        <v>212</v>
      </c>
      <c r="E3878" t="s">
        <v>38</v>
      </c>
      <c r="F3878">
        <v>0.04</v>
      </c>
      <c r="G3878">
        <v>1</v>
      </c>
      <c r="H3878" s="1">
        <v>41573</v>
      </c>
      <c r="I3878" s="1" t="str">
        <f t="shared" si="185"/>
        <v xml:space="preserve"> Oct</v>
      </c>
      <c r="J3878">
        <v>38050</v>
      </c>
      <c r="K3878" t="s">
        <v>39</v>
      </c>
      <c r="L3878">
        <v>14</v>
      </c>
      <c r="M3878">
        <v>0.63</v>
      </c>
      <c r="N3878" t="s">
        <v>48</v>
      </c>
      <c r="O3878" t="s">
        <v>40</v>
      </c>
      <c r="P3878" t="s">
        <v>3113</v>
      </c>
      <c r="Q3878" t="s">
        <v>75</v>
      </c>
      <c r="R3878">
        <v>-401.42</v>
      </c>
      <c r="S3878" t="s">
        <v>76</v>
      </c>
      <c r="T3878">
        <v>5356</v>
      </c>
      <c r="U3878">
        <v>1331.2239999999999</v>
      </c>
      <c r="V3878" s="1">
        <v>41575</v>
      </c>
      <c r="W3878" t="s">
        <v>34</v>
      </c>
      <c r="X3878">
        <v>69</v>
      </c>
      <c r="Y3878" t="s">
        <v>166</v>
      </c>
      <c r="Z3878">
        <v>111.96</v>
      </c>
      <c r="AA3878">
        <v>29577</v>
      </c>
      <c r="AB3878">
        <f t="shared" si="186"/>
        <v>1567.4399999999998</v>
      </c>
      <c r="AC3878">
        <f t="shared" si="187"/>
        <v>1504.7423999999999</v>
      </c>
    </row>
    <row r="3879" spans="1:29" x14ac:dyDescent="0.25">
      <c r="A3879" t="s">
        <v>1053</v>
      </c>
      <c r="B3879">
        <v>50</v>
      </c>
      <c r="C3879" t="str">
        <f t="shared" si="184"/>
        <v>Senior</v>
      </c>
      <c r="D3879" t="s">
        <v>2010</v>
      </c>
      <c r="E3879" t="s">
        <v>46</v>
      </c>
      <c r="F3879">
        <v>0.06</v>
      </c>
      <c r="G3879">
        <v>1</v>
      </c>
      <c r="H3879" s="1">
        <v>41573</v>
      </c>
      <c r="I3879" s="1" t="str">
        <f t="shared" si="185"/>
        <v xml:space="preserve"> Oct</v>
      </c>
      <c r="J3879">
        <v>230</v>
      </c>
      <c r="K3879" t="s">
        <v>58</v>
      </c>
      <c r="L3879">
        <v>47</v>
      </c>
      <c r="M3879">
        <v>0.57999999999999996</v>
      </c>
      <c r="N3879" t="s">
        <v>29</v>
      </c>
      <c r="O3879" t="s">
        <v>139</v>
      </c>
      <c r="P3879" t="s">
        <v>526</v>
      </c>
      <c r="Q3879" t="s">
        <v>88</v>
      </c>
      <c r="R3879">
        <v>320.37</v>
      </c>
      <c r="S3879" t="s">
        <v>68</v>
      </c>
      <c r="T3879">
        <v>39</v>
      </c>
      <c r="U3879">
        <v>2029.75</v>
      </c>
      <c r="V3879" s="1">
        <v>41575</v>
      </c>
      <c r="W3879" t="s">
        <v>34</v>
      </c>
      <c r="X3879">
        <v>8.99</v>
      </c>
      <c r="Y3879" t="s">
        <v>111</v>
      </c>
      <c r="Z3879">
        <v>43.98</v>
      </c>
      <c r="AA3879">
        <v>76028</v>
      </c>
      <c r="AB3879">
        <f t="shared" si="186"/>
        <v>2067.06</v>
      </c>
      <c r="AC3879">
        <f t="shared" si="187"/>
        <v>1943.0364</v>
      </c>
    </row>
    <row r="3880" spans="1:29" x14ac:dyDescent="0.25">
      <c r="A3880" t="s">
        <v>2341</v>
      </c>
      <c r="B3880">
        <v>50</v>
      </c>
      <c r="C3880" t="str">
        <f t="shared" si="184"/>
        <v>Senior</v>
      </c>
      <c r="D3880" t="s">
        <v>2532</v>
      </c>
      <c r="E3880" t="s">
        <v>38</v>
      </c>
      <c r="F3880">
        <v>0.02</v>
      </c>
      <c r="G3880">
        <v>1</v>
      </c>
      <c r="H3880" s="1">
        <v>41573</v>
      </c>
      <c r="I3880" s="1" t="str">
        <f t="shared" si="185"/>
        <v xml:space="preserve"> Oct</v>
      </c>
      <c r="J3880">
        <v>10852</v>
      </c>
      <c r="K3880" t="s">
        <v>28</v>
      </c>
      <c r="L3880">
        <v>17</v>
      </c>
      <c r="M3880">
        <v>0.36</v>
      </c>
      <c r="N3880" t="s">
        <v>29</v>
      </c>
      <c r="O3880" t="s">
        <v>30</v>
      </c>
      <c r="P3880" t="s">
        <v>1968</v>
      </c>
      <c r="Q3880" t="s">
        <v>67</v>
      </c>
      <c r="R3880">
        <v>-27.254999999999999</v>
      </c>
      <c r="S3880" t="s">
        <v>68</v>
      </c>
      <c r="T3880">
        <v>1503</v>
      </c>
      <c r="U3880">
        <v>285.83999999999997</v>
      </c>
      <c r="V3880" s="1">
        <v>41575</v>
      </c>
      <c r="W3880" t="s">
        <v>34</v>
      </c>
      <c r="X3880">
        <v>10.91</v>
      </c>
      <c r="Y3880" t="s">
        <v>416</v>
      </c>
      <c r="Z3880">
        <v>15.28</v>
      </c>
      <c r="AA3880">
        <v>47905</v>
      </c>
      <c r="AB3880">
        <f t="shared" si="186"/>
        <v>259.76</v>
      </c>
      <c r="AC3880">
        <f t="shared" si="187"/>
        <v>254.56479999999999</v>
      </c>
    </row>
    <row r="3881" spans="1:29" x14ac:dyDescent="0.25">
      <c r="A3881" t="s">
        <v>211</v>
      </c>
      <c r="B3881">
        <v>50</v>
      </c>
      <c r="C3881" t="str">
        <f t="shared" si="184"/>
        <v>Senior</v>
      </c>
      <c r="D3881" t="s">
        <v>212</v>
      </c>
      <c r="E3881" t="s">
        <v>38</v>
      </c>
      <c r="F3881">
        <v>0.04</v>
      </c>
      <c r="G3881">
        <v>1</v>
      </c>
      <c r="H3881" s="1">
        <v>41573</v>
      </c>
      <c r="I3881" s="1" t="str">
        <f t="shared" si="185"/>
        <v xml:space="preserve"> Oct</v>
      </c>
      <c r="J3881">
        <v>38050</v>
      </c>
      <c r="K3881" t="s">
        <v>39</v>
      </c>
      <c r="L3881">
        <v>36</v>
      </c>
      <c r="M3881">
        <v>0.56000000000000005</v>
      </c>
      <c r="N3881" t="s">
        <v>29</v>
      </c>
      <c r="O3881" t="s">
        <v>59</v>
      </c>
      <c r="P3881" t="s">
        <v>419</v>
      </c>
      <c r="Q3881" t="s">
        <v>88</v>
      </c>
      <c r="R3881">
        <v>15.19</v>
      </c>
      <c r="S3881" t="s">
        <v>76</v>
      </c>
      <c r="T3881">
        <v>5355</v>
      </c>
      <c r="U3881">
        <v>104.21</v>
      </c>
      <c r="V3881" s="1">
        <v>41575</v>
      </c>
      <c r="W3881" t="s">
        <v>34</v>
      </c>
      <c r="X3881">
        <v>0.7</v>
      </c>
      <c r="Y3881" t="s">
        <v>166</v>
      </c>
      <c r="Z3881">
        <v>2.88</v>
      </c>
      <c r="AA3881">
        <v>29577</v>
      </c>
      <c r="AB3881">
        <f t="shared" si="186"/>
        <v>103.67999999999999</v>
      </c>
      <c r="AC3881">
        <f t="shared" si="187"/>
        <v>99.532799999999995</v>
      </c>
    </row>
    <row r="3882" spans="1:29" x14ac:dyDescent="0.25">
      <c r="A3882" t="s">
        <v>1053</v>
      </c>
      <c r="B3882">
        <v>50</v>
      </c>
      <c r="C3882" t="str">
        <f t="shared" si="184"/>
        <v>Senior</v>
      </c>
      <c r="D3882" t="s">
        <v>2010</v>
      </c>
      <c r="E3882" t="s">
        <v>46</v>
      </c>
      <c r="F3882">
        <v>0.06</v>
      </c>
      <c r="G3882">
        <v>1</v>
      </c>
      <c r="H3882" s="1">
        <v>41573</v>
      </c>
      <c r="I3882" s="1" t="str">
        <f t="shared" si="185"/>
        <v xml:space="preserve"> Oct</v>
      </c>
      <c r="J3882">
        <v>230</v>
      </c>
      <c r="K3882" t="s">
        <v>58</v>
      </c>
      <c r="L3882">
        <v>11</v>
      </c>
      <c r="M3882">
        <v>0.56999999999999995</v>
      </c>
      <c r="N3882" t="s">
        <v>96</v>
      </c>
      <c r="O3882" t="s">
        <v>30</v>
      </c>
      <c r="P3882" t="s">
        <v>1797</v>
      </c>
      <c r="Q3882" t="s">
        <v>105</v>
      </c>
      <c r="R3882">
        <v>-212.333</v>
      </c>
      <c r="S3882" t="s">
        <v>68</v>
      </c>
      <c r="T3882">
        <v>40</v>
      </c>
      <c r="U3882">
        <v>1118.396</v>
      </c>
      <c r="V3882" s="1">
        <v>41575</v>
      </c>
      <c r="W3882" t="s">
        <v>34</v>
      </c>
      <c r="X3882">
        <v>8.08</v>
      </c>
      <c r="Y3882" t="s">
        <v>111</v>
      </c>
      <c r="Z3882">
        <v>125.99</v>
      </c>
      <c r="AA3882">
        <v>76028</v>
      </c>
      <c r="AB3882">
        <f t="shared" si="186"/>
        <v>1385.8899999999999</v>
      </c>
      <c r="AC3882">
        <f t="shared" si="187"/>
        <v>1302.7366</v>
      </c>
    </row>
    <row r="3883" spans="1:29" x14ac:dyDescent="0.25">
      <c r="A3883" t="s">
        <v>2778</v>
      </c>
      <c r="B3883">
        <v>51</v>
      </c>
      <c r="C3883" t="str">
        <f t="shared" si="184"/>
        <v>Senior</v>
      </c>
      <c r="D3883" t="s">
        <v>2599</v>
      </c>
      <c r="E3883" t="s">
        <v>57</v>
      </c>
      <c r="F3883">
        <v>7.0000000000000007E-2</v>
      </c>
      <c r="G3883">
        <v>1</v>
      </c>
      <c r="H3883" s="1">
        <v>41573</v>
      </c>
      <c r="I3883" s="1" t="str">
        <f t="shared" si="185"/>
        <v xml:space="preserve"> Oct</v>
      </c>
      <c r="J3883">
        <v>51328</v>
      </c>
      <c r="K3883" t="s">
        <v>47</v>
      </c>
      <c r="L3883">
        <v>38</v>
      </c>
      <c r="M3883">
        <v>0.47</v>
      </c>
      <c r="N3883" t="s">
        <v>48</v>
      </c>
      <c r="O3883" t="s">
        <v>139</v>
      </c>
      <c r="P3883" t="s">
        <v>1113</v>
      </c>
      <c r="Q3883" t="s">
        <v>82</v>
      </c>
      <c r="R3883">
        <v>51.47</v>
      </c>
      <c r="S3883" t="s">
        <v>68</v>
      </c>
      <c r="T3883">
        <v>7194</v>
      </c>
      <c r="U3883">
        <v>689.67</v>
      </c>
      <c r="V3883" s="1">
        <v>41578</v>
      </c>
      <c r="W3883" t="s">
        <v>34</v>
      </c>
      <c r="X3883">
        <v>8.99</v>
      </c>
      <c r="Y3883" t="s">
        <v>69</v>
      </c>
      <c r="Z3883">
        <v>18.7</v>
      </c>
      <c r="AA3883">
        <v>55407</v>
      </c>
      <c r="AB3883">
        <f t="shared" si="186"/>
        <v>710.6</v>
      </c>
      <c r="AC3883">
        <f t="shared" si="187"/>
        <v>660.85800000000006</v>
      </c>
    </row>
    <row r="3884" spans="1:29" x14ac:dyDescent="0.25">
      <c r="A3884" t="s">
        <v>2240</v>
      </c>
      <c r="B3884">
        <v>51</v>
      </c>
      <c r="C3884" t="str">
        <f t="shared" si="184"/>
        <v>Senior</v>
      </c>
      <c r="D3884" t="s">
        <v>1406</v>
      </c>
      <c r="E3884" t="s">
        <v>46</v>
      </c>
      <c r="F3884">
        <v>0.08</v>
      </c>
      <c r="G3884">
        <v>1</v>
      </c>
      <c r="H3884" s="1">
        <v>41574</v>
      </c>
      <c r="I3884" s="1" t="str">
        <f t="shared" si="185"/>
        <v xml:space="preserve"> Oct</v>
      </c>
      <c r="J3884">
        <v>58528</v>
      </c>
      <c r="K3884" t="s">
        <v>131</v>
      </c>
      <c r="L3884">
        <v>41</v>
      </c>
      <c r="M3884">
        <v>0.39</v>
      </c>
      <c r="N3884" t="s">
        <v>29</v>
      </c>
      <c r="O3884" t="s">
        <v>30</v>
      </c>
      <c r="P3884" t="s">
        <v>1332</v>
      </c>
      <c r="Q3884" t="s">
        <v>267</v>
      </c>
      <c r="R3884">
        <v>-9.14</v>
      </c>
      <c r="S3884" t="s">
        <v>68</v>
      </c>
      <c r="T3884">
        <v>8187</v>
      </c>
      <c r="U3884">
        <v>159.74</v>
      </c>
      <c r="V3884" s="1">
        <v>41575</v>
      </c>
      <c r="W3884" t="s">
        <v>42</v>
      </c>
      <c r="X3884">
        <v>2.5</v>
      </c>
      <c r="Y3884" t="s">
        <v>111</v>
      </c>
      <c r="Z3884">
        <v>3.69</v>
      </c>
      <c r="AA3884">
        <v>77571</v>
      </c>
      <c r="AB3884">
        <f t="shared" si="186"/>
        <v>151.29</v>
      </c>
      <c r="AC3884">
        <f t="shared" si="187"/>
        <v>139.18680000000001</v>
      </c>
    </row>
    <row r="3885" spans="1:29" x14ac:dyDescent="0.25">
      <c r="A3885" t="s">
        <v>2240</v>
      </c>
      <c r="B3885">
        <v>51</v>
      </c>
      <c r="C3885" t="str">
        <f t="shared" si="184"/>
        <v>Senior</v>
      </c>
      <c r="D3885" t="s">
        <v>1406</v>
      </c>
      <c r="E3885" t="s">
        <v>46</v>
      </c>
      <c r="F3885">
        <v>0</v>
      </c>
      <c r="G3885">
        <v>1</v>
      </c>
      <c r="H3885" s="1">
        <v>41574</v>
      </c>
      <c r="I3885" s="1" t="str">
        <f t="shared" si="185"/>
        <v xml:space="preserve"> Oct</v>
      </c>
      <c r="J3885">
        <v>58528</v>
      </c>
      <c r="K3885" t="s">
        <v>131</v>
      </c>
      <c r="L3885">
        <v>14</v>
      </c>
      <c r="M3885">
        <v>0.46</v>
      </c>
      <c r="N3885" t="s">
        <v>29</v>
      </c>
      <c r="O3885" t="s">
        <v>80</v>
      </c>
      <c r="P3885" t="s">
        <v>1364</v>
      </c>
      <c r="Q3885" t="s">
        <v>214</v>
      </c>
      <c r="R3885">
        <v>233.8</v>
      </c>
      <c r="S3885" t="s">
        <v>68</v>
      </c>
      <c r="T3885">
        <v>8186</v>
      </c>
      <c r="U3885">
        <v>700.95</v>
      </c>
      <c r="V3885" s="1">
        <v>41575</v>
      </c>
      <c r="W3885" t="s">
        <v>34</v>
      </c>
      <c r="X3885">
        <v>5.0999999999999996</v>
      </c>
      <c r="Y3885" t="s">
        <v>111</v>
      </c>
      <c r="Z3885">
        <v>46.89</v>
      </c>
      <c r="AA3885">
        <v>77571</v>
      </c>
      <c r="AB3885">
        <f t="shared" si="186"/>
        <v>656.46</v>
      </c>
      <c r="AC3885">
        <f t="shared" si="187"/>
        <v>656.46</v>
      </c>
    </row>
    <row r="3886" spans="1:29" x14ac:dyDescent="0.25">
      <c r="A3886" t="s">
        <v>1793</v>
      </c>
      <c r="B3886">
        <v>51</v>
      </c>
      <c r="C3886" t="str">
        <f t="shared" si="184"/>
        <v>Senior</v>
      </c>
      <c r="D3886" t="s">
        <v>493</v>
      </c>
      <c r="E3886" t="s">
        <v>38</v>
      </c>
      <c r="F3886">
        <v>0.08</v>
      </c>
      <c r="G3886">
        <v>1</v>
      </c>
      <c r="H3886" s="1">
        <v>41574</v>
      </c>
      <c r="I3886" s="1" t="str">
        <f t="shared" si="185"/>
        <v xml:space="preserve"> Oct</v>
      </c>
      <c r="J3886">
        <v>42882</v>
      </c>
      <c r="K3886" t="s">
        <v>47</v>
      </c>
      <c r="L3886">
        <v>17</v>
      </c>
      <c r="M3886">
        <v>0.57999999999999996</v>
      </c>
      <c r="N3886" t="s">
        <v>29</v>
      </c>
      <c r="O3886" t="s">
        <v>30</v>
      </c>
      <c r="P3886" t="s">
        <v>1123</v>
      </c>
      <c r="Q3886" t="s">
        <v>214</v>
      </c>
      <c r="R3886">
        <v>-22.55</v>
      </c>
      <c r="S3886" t="s">
        <v>33</v>
      </c>
      <c r="T3886">
        <v>6048</v>
      </c>
      <c r="U3886">
        <v>204.07</v>
      </c>
      <c r="V3886" s="1">
        <v>41576</v>
      </c>
      <c r="W3886" t="s">
        <v>42</v>
      </c>
      <c r="X3886">
        <v>4.9800000000000004</v>
      </c>
      <c r="Y3886" t="s">
        <v>35</v>
      </c>
      <c r="Z3886">
        <v>11.97</v>
      </c>
      <c r="AA3886">
        <v>15601</v>
      </c>
      <c r="AB3886">
        <f t="shared" si="186"/>
        <v>203.49</v>
      </c>
      <c r="AC3886">
        <f t="shared" si="187"/>
        <v>187.21080000000001</v>
      </c>
    </row>
    <row r="3887" spans="1:29" x14ac:dyDescent="0.25">
      <c r="A3887" t="s">
        <v>2917</v>
      </c>
      <c r="B3887">
        <v>51</v>
      </c>
      <c r="C3887" t="str">
        <f t="shared" si="184"/>
        <v>Senior</v>
      </c>
      <c r="D3887" t="s">
        <v>2918</v>
      </c>
      <c r="E3887" t="s">
        <v>57</v>
      </c>
      <c r="F3887">
        <v>0.01</v>
      </c>
      <c r="G3887">
        <v>1</v>
      </c>
      <c r="H3887" s="1">
        <v>41575</v>
      </c>
      <c r="I3887" s="1" t="str">
        <f t="shared" si="185"/>
        <v xml:space="preserve"> Oct</v>
      </c>
      <c r="J3887">
        <v>2374</v>
      </c>
      <c r="K3887" t="s">
        <v>39</v>
      </c>
      <c r="L3887">
        <v>21</v>
      </c>
      <c r="M3887">
        <v>0.36</v>
      </c>
      <c r="N3887" t="s">
        <v>29</v>
      </c>
      <c r="O3887" t="s">
        <v>30</v>
      </c>
      <c r="P3887" t="s">
        <v>3009</v>
      </c>
      <c r="Q3887" t="s">
        <v>67</v>
      </c>
      <c r="R3887">
        <v>-72.703000000000003</v>
      </c>
      <c r="S3887" t="s">
        <v>33</v>
      </c>
      <c r="T3887">
        <v>348</v>
      </c>
      <c r="U3887">
        <v>78.17</v>
      </c>
      <c r="V3887" s="1">
        <v>41577</v>
      </c>
      <c r="W3887" t="s">
        <v>42</v>
      </c>
      <c r="X3887">
        <v>5.44</v>
      </c>
      <c r="Y3887" t="s">
        <v>43</v>
      </c>
      <c r="Z3887">
        <v>2.84</v>
      </c>
      <c r="AA3887">
        <v>20906</v>
      </c>
      <c r="AB3887">
        <f t="shared" si="186"/>
        <v>59.64</v>
      </c>
      <c r="AC3887">
        <f t="shared" si="187"/>
        <v>59.043599999999998</v>
      </c>
    </row>
    <row r="3888" spans="1:29" x14ac:dyDescent="0.25">
      <c r="A3888" t="s">
        <v>3211</v>
      </c>
      <c r="B3888">
        <v>51</v>
      </c>
      <c r="C3888" t="str">
        <f t="shared" si="184"/>
        <v>Senior</v>
      </c>
      <c r="D3888" t="s">
        <v>910</v>
      </c>
      <c r="E3888" t="s">
        <v>27</v>
      </c>
      <c r="F3888">
        <v>0.1</v>
      </c>
      <c r="G3888">
        <v>1</v>
      </c>
      <c r="H3888" s="1">
        <v>41576</v>
      </c>
      <c r="I3888" s="1" t="str">
        <f t="shared" si="185"/>
        <v xml:space="preserve"> Oct</v>
      </c>
      <c r="J3888">
        <v>57986</v>
      </c>
      <c r="K3888" t="s">
        <v>28</v>
      </c>
      <c r="L3888">
        <v>14</v>
      </c>
      <c r="M3888">
        <v>0.43</v>
      </c>
      <c r="N3888" t="s">
        <v>29</v>
      </c>
      <c r="O3888" t="s">
        <v>30</v>
      </c>
      <c r="P3888" t="s">
        <v>402</v>
      </c>
      <c r="Q3888" t="s">
        <v>214</v>
      </c>
      <c r="R3888">
        <v>-105.33</v>
      </c>
      <c r="S3888" t="s">
        <v>68</v>
      </c>
      <c r="T3888">
        <v>8120</v>
      </c>
      <c r="U3888">
        <v>199.93</v>
      </c>
      <c r="V3888" s="1">
        <v>41576</v>
      </c>
      <c r="W3888" t="s">
        <v>34</v>
      </c>
      <c r="X3888">
        <v>13.32</v>
      </c>
      <c r="Y3888" t="s">
        <v>69</v>
      </c>
      <c r="Z3888">
        <v>14.81</v>
      </c>
      <c r="AA3888">
        <v>55125</v>
      </c>
      <c r="AB3888">
        <f t="shared" si="186"/>
        <v>207.34</v>
      </c>
      <c r="AC3888">
        <f t="shared" si="187"/>
        <v>186.60599999999999</v>
      </c>
    </row>
    <row r="3889" spans="1:29" x14ac:dyDescent="0.25">
      <c r="A3889" t="s">
        <v>966</v>
      </c>
      <c r="B3889">
        <v>51</v>
      </c>
      <c r="C3889" t="str">
        <f t="shared" si="184"/>
        <v>Senior</v>
      </c>
      <c r="D3889" t="s">
        <v>2744</v>
      </c>
      <c r="E3889" t="s">
        <v>38</v>
      </c>
      <c r="F3889">
        <v>0.06</v>
      </c>
      <c r="G3889">
        <v>1</v>
      </c>
      <c r="H3889" s="1">
        <v>41576</v>
      </c>
      <c r="I3889" s="1" t="str">
        <f t="shared" si="185"/>
        <v xml:space="preserve"> Oct</v>
      </c>
      <c r="J3889">
        <v>53248</v>
      </c>
      <c r="K3889" t="s">
        <v>58</v>
      </c>
      <c r="L3889">
        <v>7</v>
      </c>
      <c r="M3889">
        <v>0.62</v>
      </c>
      <c r="N3889" t="s">
        <v>48</v>
      </c>
      <c r="O3889" t="s">
        <v>73</v>
      </c>
      <c r="P3889" t="s">
        <v>731</v>
      </c>
      <c r="Q3889" t="s">
        <v>75</v>
      </c>
      <c r="R3889">
        <v>-94.265600000000006</v>
      </c>
      <c r="S3889" t="s">
        <v>33</v>
      </c>
      <c r="T3889">
        <v>7462</v>
      </c>
      <c r="U3889">
        <v>2423.06</v>
      </c>
      <c r="V3889" s="1">
        <v>41577</v>
      </c>
      <c r="W3889" t="s">
        <v>53</v>
      </c>
      <c r="X3889">
        <v>40.19</v>
      </c>
      <c r="Y3889" t="s">
        <v>136</v>
      </c>
      <c r="Z3889">
        <v>348.21</v>
      </c>
      <c r="AA3889">
        <v>11795</v>
      </c>
      <c r="AB3889">
        <f t="shared" si="186"/>
        <v>2437.4699999999998</v>
      </c>
      <c r="AC3889">
        <f t="shared" si="187"/>
        <v>2291.2217999999998</v>
      </c>
    </row>
    <row r="3890" spans="1:29" x14ac:dyDescent="0.25">
      <c r="A3890" t="s">
        <v>2341</v>
      </c>
      <c r="B3890">
        <v>51</v>
      </c>
      <c r="C3890" t="str">
        <f t="shared" si="184"/>
        <v>Senior</v>
      </c>
      <c r="D3890" t="s">
        <v>2342</v>
      </c>
      <c r="E3890" t="s">
        <v>46</v>
      </c>
      <c r="F3890">
        <v>0.1</v>
      </c>
      <c r="G3890">
        <v>1</v>
      </c>
      <c r="H3890" s="1">
        <v>41576</v>
      </c>
      <c r="I3890" s="1" t="str">
        <f t="shared" si="185"/>
        <v xml:space="preserve"> Oct</v>
      </c>
      <c r="J3890">
        <v>48391</v>
      </c>
      <c r="K3890" t="s">
        <v>39</v>
      </c>
      <c r="L3890">
        <v>45</v>
      </c>
      <c r="M3890">
        <v>0.36</v>
      </c>
      <c r="N3890" t="s">
        <v>29</v>
      </c>
      <c r="O3890" t="s">
        <v>30</v>
      </c>
      <c r="P3890" t="s">
        <v>768</v>
      </c>
      <c r="Q3890" t="s">
        <v>61</v>
      </c>
      <c r="R3890">
        <v>-99.62</v>
      </c>
      <c r="S3890" t="s">
        <v>76</v>
      </c>
      <c r="T3890">
        <v>6792</v>
      </c>
      <c r="U3890">
        <v>254.92</v>
      </c>
      <c r="V3890" s="1">
        <v>41577</v>
      </c>
      <c r="W3890" t="s">
        <v>34</v>
      </c>
      <c r="X3890">
        <v>5.46</v>
      </c>
      <c r="Y3890" t="s">
        <v>103</v>
      </c>
      <c r="Z3890">
        <v>5.98</v>
      </c>
      <c r="AA3890">
        <v>70506</v>
      </c>
      <c r="AB3890">
        <f t="shared" si="186"/>
        <v>269.10000000000002</v>
      </c>
      <c r="AC3890">
        <f t="shared" si="187"/>
        <v>242.19000000000003</v>
      </c>
    </row>
    <row r="3891" spans="1:29" x14ac:dyDescent="0.25">
      <c r="A3891" t="s">
        <v>983</v>
      </c>
      <c r="B3891">
        <v>51</v>
      </c>
      <c r="C3891" t="str">
        <f t="shared" si="184"/>
        <v>Senior</v>
      </c>
      <c r="D3891" t="s">
        <v>984</v>
      </c>
      <c r="E3891" t="s">
        <v>38</v>
      </c>
      <c r="F3891">
        <v>0.04</v>
      </c>
      <c r="G3891">
        <v>1</v>
      </c>
      <c r="H3891" s="1">
        <v>41576</v>
      </c>
      <c r="I3891" s="1" t="str">
        <f t="shared" si="185"/>
        <v xml:space="preserve"> Oct</v>
      </c>
      <c r="J3891">
        <v>12902</v>
      </c>
      <c r="K3891" t="s">
        <v>39</v>
      </c>
      <c r="L3891">
        <v>30</v>
      </c>
      <c r="M3891">
        <v>0.68</v>
      </c>
      <c r="N3891" t="s">
        <v>48</v>
      </c>
      <c r="O3891" t="s">
        <v>73</v>
      </c>
      <c r="P3891" t="s">
        <v>3212</v>
      </c>
      <c r="Q3891" t="s">
        <v>154</v>
      </c>
      <c r="R3891">
        <v>-765.5</v>
      </c>
      <c r="S3891" t="s">
        <v>52</v>
      </c>
      <c r="T3891">
        <v>1804</v>
      </c>
      <c r="U3891">
        <v>3645.45</v>
      </c>
      <c r="V3891" s="1">
        <v>41578</v>
      </c>
      <c r="W3891" t="s">
        <v>53</v>
      </c>
      <c r="X3891">
        <v>56.7</v>
      </c>
      <c r="Y3891" t="s">
        <v>187</v>
      </c>
      <c r="Z3891">
        <v>120.98</v>
      </c>
      <c r="AA3891">
        <v>89502</v>
      </c>
      <c r="AB3891">
        <f t="shared" si="186"/>
        <v>3629.4</v>
      </c>
      <c r="AC3891">
        <f t="shared" si="187"/>
        <v>3484.2240000000002</v>
      </c>
    </row>
    <row r="3892" spans="1:29" x14ac:dyDescent="0.25">
      <c r="A3892" t="s">
        <v>580</v>
      </c>
      <c r="B3892">
        <v>51</v>
      </c>
      <c r="C3892" t="str">
        <f t="shared" si="184"/>
        <v>Senior</v>
      </c>
      <c r="D3892" t="s">
        <v>581</v>
      </c>
      <c r="E3892" t="s">
        <v>46</v>
      </c>
      <c r="F3892">
        <v>0.02</v>
      </c>
      <c r="G3892">
        <v>1</v>
      </c>
      <c r="H3892" s="1">
        <v>41576</v>
      </c>
      <c r="I3892" s="1" t="str">
        <f t="shared" si="185"/>
        <v xml:space="preserve"> Oct</v>
      </c>
      <c r="J3892">
        <v>37669</v>
      </c>
      <c r="K3892" t="s">
        <v>39</v>
      </c>
      <c r="L3892">
        <v>39</v>
      </c>
      <c r="M3892">
        <v>0.59</v>
      </c>
      <c r="N3892" t="s">
        <v>29</v>
      </c>
      <c r="O3892" t="s">
        <v>30</v>
      </c>
      <c r="P3892" t="s">
        <v>3045</v>
      </c>
      <c r="Q3892" t="s">
        <v>214</v>
      </c>
      <c r="R3892">
        <v>2485.54</v>
      </c>
      <c r="S3892" t="s">
        <v>33</v>
      </c>
      <c r="T3892">
        <v>5290</v>
      </c>
      <c r="U3892">
        <v>9081.98</v>
      </c>
      <c r="V3892" s="1">
        <v>41578</v>
      </c>
      <c r="W3892" t="s">
        <v>42</v>
      </c>
      <c r="X3892">
        <v>19.989999999999998</v>
      </c>
      <c r="Y3892" t="s">
        <v>208</v>
      </c>
      <c r="Z3892">
        <v>232.58</v>
      </c>
      <c r="AA3892">
        <v>45231</v>
      </c>
      <c r="AB3892">
        <f t="shared" si="186"/>
        <v>9070.6200000000008</v>
      </c>
      <c r="AC3892">
        <f t="shared" si="187"/>
        <v>8889.2076000000015</v>
      </c>
    </row>
    <row r="3893" spans="1:29" x14ac:dyDescent="0.25">
      <c r="A3893" t="s">
        <v>580</v>
      </c>
      <c r="B3893">
        <v>51</v>
      </c>
      <c r="C3893" t="str">
        <f t="shared" si="184"/>
        <v>Senior</v>
      </c>
      <c r="D3893" t="s">
        <v>581</v>
      </c>
      <c r="E3893" t="s">
        <v>46</v>
      </c>
      <c r="F3893">
        <v>0.08</v>
      </c>
      <c r="G3893">
        <v>1</v>
      </c>
      <c r="H3893" s="1">
        <v>41576</v>
      </c>
      <c r="I3893" s="1" t="str">
        <f t="shared" si="185"/>
        <v xml:space="preserve"> Oct</v>
      </c>
      <c r="J3893">
        <v>37669</v>
      </c>
      <c r="K3893" t="s">
        <v>39</v>
      </c>
      <c r="L3893">
        <v>31</v>
      </c>
      <c r="M3893">
        <v>0.38</v>
      </c>
      <c r="N3893" t="s">
        <v>29</v>
      </c>
      <c r="O3893" t="s">
        <v>30</v>
      </c>
      <c r="P3893" t="s">
        <v>2251</v>
      </c>
      <c r="Q3893" t="s">
        <v>267</v>
      </c>
      <c r="R3893">
        <v>402.37</v>
      </c>
      <c r="S3893" t="s">
        <v>33</v>
      </c>
      <c r="T3893">
        <v>5291</v>
      </c>
      <c r="U3893">
        <v>806.08</v>
      </c>
      <c r="V3893" s="1">
        <v>41578</v>
      </c>
      <c r="W3893" t="s">
        <v>34</v>
      </c>
      <c r="X3893">
        <v>1.39</v>
      </c>
      <c r="Y3893" t="s">
        <v>208</v>
      </c>
      <c r="Z3893">
        <v>26.17</v>
      </c>
      <c r="AA3893">
        <v>45231</v>
      </c>
      <c r="AB3893">
        <f t="shared" si="186"/>
        <v>811.2700000000001</v>
      </c>
      <c r="AC3893">
        <f t="shared" si="187"/>
        <v>746.36840000000007</v>
      </c>
    </row>
    <row r="3894" spans="1:29" x14ac:dyDescent="0.25">
      <c r="A3894" t="s">
        <v>2893</v>
      </c>
      <c r="B3894">
        <v>51</v>
      </c>
      <c r="C3894" t="str">
        <f t="shared" si="184"/>
        <v>Senior</v>
      </c>
      <c r="D3894" t="s">
        <v>984</v>
      </c>
      <c r="E3894" t="s">
        <v>38</v>
      </c>
      <c r="F3894">
        <v>0</v>
      </c>
      <c r="G3894">
        <v>1</v>
      </c>
      <c r="H3894" s="1">
        <v>41576</v>
      </c>
      <c r="I3894" s="1" t="str">
        <f t="shared" si="185"/>
        <v xml:space="preserve"> Oct</v>
      </c>
      <c r="J3894">
        <v>12902</v>
      </c>
      <c r="K3894" t="s">
        <v>39</v>
      </c>
      <c r="L3894">
        <v>9</v>
      </c>
      <c r="M3894">
        <v>0.64</v>
      </c>
      <c r="N3894" t="s">
        <v>96</v>
      </c>
      <c r="O3894" t="s">
        <v>30</v>
      </c>
      <c r="P3894" t="s">
        <v>1513</v>
      </c>
      <c r="Q3894" t="s">
        <v>102</v>
      </c>
      <c r="R3894">
        <v>-58.81</v>
      </c>
      <c r="S3894" t="s">
        <v>68</v>
      </c>
      <c r="T3894">
        <v>1803</v>
      </c>
      <c r="U3894">
        <v>302.05</v>
      </c>
      <c r="V3894" s="1">
        <v>41578</v>
      </c>
      <c r="W3894" t="s">
        <v>34</v>
      </c>
      <c r="X3894">
        <v>6.5</v>
      </c>
      <c r="Y3894" t="s">
        <v>246</v>
      </c>
      <c r="Z3894">
        <v>30.98</v>
      </c>
      <c r="AA3894">
        <v>48841</v>
      </c>
      <c r="AB3894">
        <f t="shared" si="186"/>
        <v>278.82</v>
      </c>
      <c r="AC3894">
        <f t="shared" si="187"/>
        <v>278.82</v>
      </c>
    </row>
    <row r="3895" spans="1:29" x14ac:dyDescent="0.25">
      <c r="A3895" t="s">
        <v>580</v>
      </c>
      <c r="B3895">
        <v>51</v>
      </c>
      <c r="C3895" t="str">
        <f t="shared" si="184"/>
        <v>Senior</v>
      </c>
      <c r="D3895" t="s">
        <v>581</v>
      </c>
      <c r="E3895" t="s">
        <v>46</v>
      </c>
      <c r="F3895">
        <v>0</v>
      </c>
      <c r="G3895">
        <v>1</v>
      </c>
      <c r="H3895" s="1">
        <v>41576</v>
      </c>
      <c r="I3895" s="1" t="str">
        <f t="shared" si="185"/>
        <v xml:space="preserve"> Oct</v>
      </c>
      <c r="J3895">
        <v>37669</v>
      </c>
      <c r="K3895" t="s">
        <v>39</v>
      </c>
      <c r="L3895">
        <v>4</v>
      </c>
      <c r="M3895">
        <v>0.56999999999999995</v>
      </c>
      <c r="N3895" t="s">
        <v>29</v>
      </c>
      <c r="O3895" t="s">
        <v>30</v>
      </c>
      <c r="P3895" t="s">
        <v>1648</v>
      </c>
      <c r="Q3895" t="s">
        <v>32</v>
      </c>
      <c r="R3895">
        <v>-30.63</v>
      </c>
      <c r="S3895" t="s">
        <v>33</v>
      </c>
      <c r="T3895">
        <v>5292</v>
      </c>
      <c r="U3895">
        <v>70.02</v>
      </c>
      <c r="V3895" s="1">
        <v>41579</v>
      </c>
      <c r="W3895" t="s">
        <v>34</v>
      </c>
      <c r="X3895">
        <v>8.7799999999999994</v>
      </c>
      <c r="Y3895" t="s">
        <v>208</v>
      </c>
      <c r="Z3895">
        <v>15.31</v>
      </c>
      <c r="AA3895">
        <v>45231</v>
      </c>
      <c r="AB3895">
        <f t="shared" si="186"/>
        <v>61.24</v>
      </c>
      <c r="AC3895">
        <f t="shared" si="187"/>
        <v>61.24</v>
      </c>
    </row>
    <row r="3896" spans="1:29" x14ac:dyDescent="0.25">
      <c r="A3896" t="s">
        <v>3213</v>
      </c>
      <c r="B3896">
        <v>51</v>
      </c>
      <c r="C3896" t="str">
        <f t="shared" si="184"/>
        <v>Senior</v>
      </c>
      <c r="D3896" t="s">
        <v>3089</v>
      </c>
      <c r="E3896" t="s">
        <v>46</v>
      </c>
      <c r="F3896">
        <v>0</v>
      </c>
      <c r="G3896">
        <v>1</v>
      </c>
      <c r="H3896" s="1">
        <v>41577</v>
      </c>
      <c r="I3896" s="1" t="str">
        <f t="shared" si="185"/>
        <v xml:space="preserve"> Oct</v>
      </c>
      <c r="J3896">
        <v>1888</v>
      </c>
      <c r="K3896" t="s">
        <v>39</v>
      </c>
      <c r="L3896">
        <v>38</v>
      </c>
      <c r="M3896">
        <v>0.65</v>
      </c>
      <c r="N3896" t="s">
        <v>48</v>
      </c>
      <c r="O3896" t="s">
        <v>73</v>
      </c>
      <c r="P3896" t="s">
        <v>448</v>
      </c>
      <c r="Q3896" t="s">
        <v>75</v>
      </c>
      <c r="R3896">
        <v>-1249.3900000000001</v>
      </c>
      <c r="S3896" t="s">
        <v>52</v>
      </c>
      <c r="T3896">
        <v>272</v>
      </c>
      <c r="U3896">
        <v>1264.46</v>
      </c>
      <c r="V3896" s="1">
        <v>41577</v>
      </c>
      <c r="W3896" t="s">
        <v>53</v>
      </c>
      <c r="X3896">
        <v>45.51</v>
      </c>
      <c r="Y3896" t="s">
        <v>54</v>
      </c>
      <c r="Z3896">
        <v>31.76</v>
      </c>
      <c r="AA3896">
        <v>94306</v>
      </c>
      <c r="AB3896">
        <f t="shared" si="186"/>
        <v>1206.8800000000001</v>
      </c>
      <c r="AC3896">
        <f t="shared" si="187"/>
        <v>1206.8800000000001</v>
      </c>
    </row>
    <row r="3897" spans="1:29" x14ac:dyDescent="0.25">
      <c r="A3897" t="s">
        <v>622</v>
      </c>
      <c r="B3897">
        <v>51</v>
      </c>
      <c r="C3897" t="str">
        <f t="shared" si="184"/>
        <v>Senior</v>
      </c>
      <c r="D3897" t="s">
        <v>623</v>
      </c>
      <c r="E3897" t="s">
        <v>27</v>
      </c>
      <c r="F3897">
        <v>7.0000000000000007E-2</v>
      </c>
      <c r="G3897">
        <v>1</v>
      </c>
      <c r="H3897" s="1">
        <v>41577</v>
      </c>
      <c r="I3897" s="1" t="str">
        <f t="shared" si="185"/>
        <v xml:space="preserve"> Oct</v>
      </c>
      <c r="J3897">
        <v>11236</v>
      </c>
      <c r="K3897" t="s">
        <v>28</v>
      </c>
      <c r="L3897">
        <v>45</v>
      </c>
      <c r="M3897">
        <v>0.39</v>
      </c>
      <c r="N3897" t="s">
        <v>29</v>
      </c>
      <c r="O3897" t="s">
        <v>59</v>
      </c>
      <c r="P3897" t="s">
        <v>530</v>
      </c>
      <c r="Q3897" t="s">
        <v>61</v>
      </c>
      <c r="R3897">
        <v>74.069999999999993</v>
      </c>
      <c r="S3897" t="s">
        <v>52</v>
      </c>
      <c r="T3897">
        <v>1555</v>
      </c>
      <c r="U3897">
        <v>298.57</v>
      </c>
      <c r="V3897" s="1">
        <v>41577</v>
      </c>
      <c r="W3897" t="s">
        <v>34</v>
      </c>
      <c r="X3897">
        <v>2</v>
      </c>
      <c r="Y3897" t="s">
        <v>54</v>
      </c>
      <c r="Z3897">
        <v>6.88</v>
      </c>
      <c r="AA3897">
        <v>90022</v>
      </c>
      <c r="AB3897">
        <f t="shared" si="186"/>
        <v>309.60000000000002</v>
      </c>
      <c r="AC3897">
        <f t="shared" si="187"/>
        <v>287.928</v>
      </c>
    </row>
    <row r="3898" spans="1:29" x14ac:dyDescent="0.25">
      <c r="A3898" t="s">
        <v>622</v>
      </c>
      <c r="B3898">
        <v>51</v>
      </c>
      <c r="C3898" t="str">
        <f t="shared" si="184"/>
        <v>Senior</v>
      </c>
      <c r="D3898" t="s">
        <v>623</v>
      </c>
      <c r="E3898" t="s">
        <v>27</v>
      </c>
      <c r="F3898">
        <v>0.01</v>
      </c>
      <c r="G3898">
        <v>1</v>
      </c>
      <c r="H3898" s="1">
        <v>41577</v>
      </c>
      <c r="I3898" s="1" t="str">
        <f t="shared" si="185"/>
        <v xml:space="preserve"> Oct</v>
      </c>
      <c r="J3898">
        <v>11236</v>
      </c>
      <c r="K3898" t="s">
        <v>28</v>
      </c>
      <c r="L3898">
        <v>15</v>
      </c>
      <c r="M3898">
        <v>0.44</v>
      </c>
      <c r="N3898" t="s">
        <v>29</v>
      </c>
      <c r="O3898" t="s">
        <v>59</v>
      </c>
      <c r="P3898" t="s">
        <v>3214</v>
      </c>
      <c r="Q3898" t="s">
        <v>88</v>
      </c>
      <c r="R3898">
        <v>-41.55</v>
      </c>
      <c r="S3898" t="s">
        <v>52</v>
      </c>
      <c r="T3898">
        <v>1556</v>
      </c>
      <c r="U3898">
        <v>44.32</v>
      </c>
      <c r="V3898" s="1">
        <v>41577</v>
      </c>
      <c r="W3898" t="s">
        <v>34</v>
      </c>
      <c r="X3898">
        <v>4.28</v>
      </c>
      <c r="Y3898" t="s">
        <v>54</v>
      </c>
      <c r="Z3898">
        <v>2.52</v>
      </c>
      <c r="AA3898">
        <v>90022</v>
      </c>
      <c r="AB3898">
        <f t="shared" si="186"/>
        <v>37.799999999999997</v>
      </c>
      <c r="AC3898">
        <f t="shared" si="187"/>
        <v>37.421999999999997</v>
      </c>
    </row>
    <row r="3899" spans="1:29" x14ac:dyDescent="0.25">
      <c r="A3899" t="s">
        <v>3088</v>
      </c>
      <c r="B3899">
        <v>51</v>
      </c>
      <c r="C3899" t="str">
        <f t="shared" si="184"/>
        <v>Senior</v>
      </c>
      <c r="D3899" t="s">
        <v>3089</v>
      </c>
      <c r="E3899" t="s">
        <v>46</v>
      </c>
      <c r="F3899">
        <v>0.09</v>
      </c>
      <c r="G3899">
        <v>1</v>
      </c>
      <c r="H3899" s="1">
        <v>41577</v>
      </c>
      <c r="I3899" s="1" t="str">
        <f t="shared" si="185"/>
        <v xml:space="preserve"> Oct</v>
      </c>
      <c r="J3899">
        <v>1888</v>
      </c>
      <c r="K3899" t="s">
        <v>39</v>
      </c>
      <c r="L3899">
        <v>35</v>
      </c>
      <c r="M3899">
        <v>0.37</v>
      </c>
      <c r="N3899" t="s">
        <v>29</v>
      </c>
      <c r="O3899" t="s">
        <v>30</v>
      </c>
      <c r="P3899" t="s">
        <v>1360</v>
      </c>
      <c r="Q3899" t="s">
        <v>67</v>
      </c>
      <c r="R3899">
        <v>-114.7355</v>
      </c>
      <c r="S3899" t="s">
        <v>52</v>
      </c>
      <c r="T3899">
        <v>273</v>
      </c>
      <c r="U3899">
        <v>158.25</v>
      </c>
      <c r="V3899" s="1">
        <v>41578</v>
      </c>
      <c r="W3899" t="s">
        <v>34</v>
      </c>
      <c r="X3899">
        <v>5.42</v>
      </c>
      <c r="Y3899" t="s">
        <v>54</v>
      </c>
      <c r="Z3899">
        <v>4.57</v>
      </c>
      <c r="AA3899">
        <v>95969</v>
      </c>
      <c r="AB3899">
        <f t="shared" si="186"/>
        <v>159.95000000000002</v>
      </c>
      <c r="AC3899">
        <f t="shared" si="187"/>
        <v>145.55450000000002</v>
      </c>
    </row>
    <row r="3900" spans="1:29" x14ac:dyDescent="0.25">
      <c r="A3900" t="s">
        <v>3215</v>
      </c>
      <c r="B3900">
        <v>51</v>
      </c>
      <c r="C3900" t="str">
        <f t="shared" si="184"/>
        <v>Senior</v>
      </c>
      <c r="D3900" t="s">
        <v>623</v>
      </c>
      <c r="E3900" t="s">
        <v>27</v>
      </c>
      <c r="F3900">
        <v>0.01</v>
      </c>
      <c r="G3900">
        <v>1</v>
      </c>
      <c r="H3900" s="1">
        <v>41577</v>
      </c>
      <c r="I3900" s="1" t="str">
        <f t="shared" si="185"/>
        <v xml:space="preserve"> Oct</v>
      </c>
      <c r="J3900">
        <v>11236</v>
      </c>
      <c r="K3900" t="s">
        <v>28</v>
      </c>
      <c r="L3900">
        <v>49</v>
      </c>
      <c r="M3900">
        <v>0.37</v>
      </c>
      <c r="N3900" t="s">
        <v>29</v>
      </c>
      <c r="O3900" t="s">
        <v>30</v>
      </c>
      <c r="P3900" t="s">
        <v>1582</v>
      </c>
      <c r="Q3900" t="s">
        <v>67</v>
      </c>
      <c r="R3900">
        <v>-94.046999999999997</v>
      </c>
      <c r="S3900" t="s">
        <v>33</v>
      </c>
      <c r="T3900">
        <v>1558</v>
      </c>
      <c r="U3900">
        <v>261.02</v>
      </c>
      <c r="V3900" s="1">
        <v>41578</v>
      </c>
      <c r="W3900" t="s">
        <v>34</v>
      </c>
      <c r="X3900">
        <v>4.95</v>
      </c>
      <c r="Y3900" t="s">
        <v>233</v>
      </c>
      <c r="Z3900">
        <v>4.9800000000000004</v>
      </c>
      <c r="AA3900">
        <v>7083</v>
      </c>
      <c r="AB3900">
        <f t="shared" si="186"/>
        <v>244.02</v>
      </c>
      <c r="AC3900">
        <f t="shared" si="187"/>
        <v>241.57980000000001</v>
      </c>
    </row>
    <row r="3901" spans="1:29" x14ac:dyDescent="0.25">
      <c r="A3901" t="s">
        <v>1024</v>
      </c>
      <c r="B3901">
        <v>51</v>
      </c>
      <c r="C3901" t="str">
        <f t="shared" si="184"/>
        <v>Senior</v>
      </c>
      <c r="D3901" t="s">
        <v>779</v>
      </c>
      <c r="E3901" t="s">
        <v>57</v>
      </c>
      <c r="F3901">
        <v>0.03</v>
      </c>
      <c r="G3901">
        <v>1</v>
      </c>
      <c r="H3901" s="1">
        <v>41577</v>
      </c>
      <c r="I3901" s="1" t="str">
        <f t="shared" si="185"/>
        <v xml:space="preserve"> Oct</v>
      </c>
      <c r="J3901">
        <v>25062</v>
      </c>
      <c r="K3901" t="s">
        <v>58</v>
      </c>
      <c r="L3901">
        <v>5</v>
      </c>
      <c r="M3901">
        <v>0.52</v>
      </c>
      <c r="N3901" t="s">
        <v>29</v>
      </c>
      <c r="O3901" t="s">
        <v>80</v>
      </c>
      <c r="P3901" t="s">
        <v>282</v>
      </c>
      <c r="Q3901" t="s">
        <v>214</v>
      </c>
      <c r="R3901">
        <v>-21.29</v>
      </c>
      <c r="S3901" t="s">
        <v>33</v>
      </c>
      <c r="T3901">
        <v>3520</v>
      </c>
      <c r="U3901">
        <v>78.790000000000006</v>
      </c>
      <c r="V3901" s="1">
        <v>41579</v>
      </c>
      <c r="W3901" t="s">
        <v>34</v>
      </c>
      <c r="X3901">
        <v>6.75</v>
      </c>
      <c r="Y3901" t="s">
        <v>208</v>
      </c>
      <c r="Z3901">
        <v>14.42</v>
      </c>
      <c r="AA3901">
        <v>44039</v>
      </c>
      <c r="AB3901">
        <f t="shared" si="186"/>
        <v>72.099999999999994</v>
      </c>
      <c r="AC3901">
        <f t="shared" si="187"/>
        <v>69.936999999999998</v>
      </c>
    </row>
    <row r="3902" spans="1:29" x14ac:dyDescent="0.25">
      <c r="A3902" t="s">
        <v>1024</v>
      </c>
      <c r="B3902">
        <v>51</v>
      </c>
      <c r="C3902" t="str">
        <f t="shared" si="184"/>
        <v>Senior</v>
      </c>
      <c r="D3902" t="s">
        <v>779</v>
      </c>
      <c r="E3902" t="s">
        <v>57</v>
      </c>
      <c r="F3902">
        <v>0.04</v>
      </c>
      <c r="G3902">
        <v>1</v>
      </c>
      <c r="H3902" s="1">
        <v>41577</v>
      </c>
      <c r="I3902" s="1" t="str">
        <f t="shared" si="185"/>
        <v xml:space="preserve"> Oct</v>
      </c>
      <c r="J3902">
        <v>25062</v>
      </c>
      <c r="K3902" t="s">
        <v>58</v>
      </c>
      <c r="L3902">
        <v>9</v>
      </c>
      <c r="M3902">
        <v>0.35</v>
      </c>
      <c r="N3902" t="s">
        <v>29</v>
      </c>
      <c r="O3902" t="s">
        <v>30</v>
      </c>
      <c r="P3902" t="s">
        <v>545</v>
      </c>
      <c r="Q3902" t="s">
        <v>67</v>
      </c>
      <c r="R3902">
        <v>1343.2465</v>
      </c>
      <c r="S3902" t="s">
        <v>33</v>
      </c>
      <c r="T3902">
        <v>3521</v>
      </c>
      <c r="U3902">
        <v>3928.25</v>
      </c>
      <c r="V3902" s="1">
        <v>41579</v>
      </c>
      <c r="W3902" t="s">
        <v>34</v>
      </c>
      <c r="X3902">
        <v>19.989999999999998</v>
      </c>
      <c r="Y3902" t="s">
        <v>208</v>
      </c>
      <c r="Z3902">
        <v>420.98</v>
      </c>
      <c r="AA3902">
        <v>44039</v>
      </c>
      <c r="AB3902">
        <f t="shared" si="186"/>
        <v>3788.82</v>
      </c>
      <c r="AC3902">
        <f t="shared" si="187"/>
        <v>3637.2672000000002</v>
      </c>
    </row>
    <row r="3903" spans="1:29" x14ac:dyDescent="0.25">
      <c r="A3903" t="s">
        <v>659</v>
      </c>
      <c r="B3903">
        <v>51</v>
      </c>
      <c r="C3903" t="str">
        <f t="shared" si="184"/>
        <v>Senior</v>
      </c>
      <c r="D3903" t="s">
        <v>660</v>
      </c>
      <c r="E3903" t="s">
        <v>46</v>
      </c>
      <c r="F3903">
        <v>0.06</v>
      </c>
      <c r="G3903">
        <v>1</v>
      </c>
      <c r="H3903" s="1">
        <v>41577</v>
      </c>
      <c r="I3903" s="1" t="str">
        <f t="shared" si="185"/>
        <v xml:space="preserve"> Oct</v>
      </c>
      <c r="J3903">
        <v>36548</v>
      </c>
      <c r="K3903" t="s">
        <v>47</v>
      </c>
      <c r="L3903">
        <v>8</v>
      </c>
      <c r="M3903">
        <v>0.38</v>
      </c>
      <c r="N3903" t="s">
        <v>29</v>
      </c>
      <c r="O3903" t="s">
        <v>30</v>
      </c>
      <c r="P3903" t="s">
        <v>932</v>
      </c>
      <c r="Q3903" t="s">
        <v>61</v>
      </c>
      <c r="R3903">
        <v>-40.43</v>
      </c>
      <c r="S3903" t="s">
        <v>52</v>
      </c>
      <c r="T3903">
        <v>5131</v>
      </c>
      <c r="U3903">
        <v>44.99</v>
      </c>
      <c r="V3903" s="1">
        <v>41579</v>
      </c>
      <c r="W3903" t="s">
        <v>34</v>
      </c>
      <c r="X3903">
        <v>7.54</v>
      </c>
      <c r="Y3903" t="s">
        <v>661</v>
      </c>
      <c r="Z3903">
        <v>4.9800000000000004</v>
      </c>
      <c r="AA3903">
        <v>59715</v>
      </c>
      <c r="AB3903">
        <f t="shared" si="186"/>
        <v>39.840000000000003</v>
      </c>
      <c r="AC3903">
        <f t="shared" si="187"/>
        <v>37.449600000000004</v>
      </c>
    </row>
    <row r="3904" spans="1:29" x14ac:dyDescent="0.25">
      <c r="A3904" t="s">
        <v>870</v>
      </c>
      <c r="B3904">
        <v>51</v>
      </c>
      <c r="C3904" t="str">
        <f t="shared" si="184"/>
        <v>Senior</v>
      </c>
      <c r="D3904" t="s">
        <v>623</v>
      </c>
      <c r="E3904" t="s">
        <v>27</v>
      </c>
      <c r="F3904">
        <v>0.03</v>
      </c>
      <c r="G3904">
        <v>1</v>
      </c>
      <c r="H3904" s="1">
        <v>41577</v>
      </c>
      <c r="I3904" s="1" t="str">
        <f t="shared" si="185"/>
        <v xml:space="preserve"> Oct</v>
      </c>
      <c r="J3904">
        <v>11236</v>
      </c>
      <c r="K3904" t="s">
        <v>28</v>
      </c>
      <c r="L3904">
        <v>4</v>
      </c>
      <c r="M3904">
        <v>0.56999999999999995</v>
      </c>
      <c r="N3904" t="s">
        <v>29</v>
      </c>
      <c r="O3904" t="s">
        <v>30</v>
      </c>
      <c r="P3904" t="s">
        <v>1413</v>
      </c>
      <c r="Q3904" t="s">
        <v>32</v>
      </c>
      <c r="R3904">
        <v>-195.7</v>
      </c>
      <c r="S3904" t="s">
        <v>33</v>
      </c>
      <c r="T3904">
        <v>1557</v>
      </c>
      <c r="U3904">
        <v>1629.75</v>
      </c>
      <c r="V3904" s="1">
        <v>41579</v>
      </c>
      <c r="W3904" t="s">
        <v>34</v>
      </c>
      <c r="X3904">
        <v>11.37</v>
      </c>
      <c r="Y3904" t="s">
        <v>1210</v>
      </c>
      <c r="Z3904">
        <v>415.88</v>
      </c>
      <c r="AA3904">
        <v>3079</v>
      </c>
      <c r="AB3904">
        <f t="shared" si="186"/>
        <v>1663.52</v>
      </c>
      <c r="AC3904">
        <f t="shared" si="187"/>
        <v>1613.6143999999999</v>
      </c>
    </row>
    <row r="3905" spans="1:29" x14ac:dyDescent="0.25">
      <c r="A3905" t="s">
        <v>774</v>
      </c>
      <c r="B3905">
        <v>51</v>
      </c>
      <c r="C3905" t="str">
        <f t="shared" si="184"/>
        <v>Senior</v>
      </c>
      <c r="D3905" t="s">
        <v>754</v>
      </c>
      <c r="E3905" t="s">
        <v>46</v>
      </c>
      <c r="F3905">
        <v>0.1</v>
      </c>
      <c r="G3905">
        <v>1</v>
      </c>
      <c r="H3905" s="1">
        <v>41577</v>
      </c>
      <c r="I3905" s="1" t="str">
        <f t="shared" si="185"/>
        <v xml:space="preserve"> Oct</v>
      </c>
      <c r="J3905">
        <v>20741</v>
      </c>
      <c r="K3905" t="s">
        <v>47</v>
      </c>
      <c r="L3905">
        <v>43</v>
      </c>
      <c r="M3905">
        <v>0.57999999999999996</v>
      </c>
      <c r="N3905" t="s">
        <v>29</v>
      </c>
      <c r="O3905" t="s">
        <v>139</v>
      </c>
      <c r="P3905" t="s">
        <v>526</v>
      </c>
      <c r="Q3905" t="s">
        <v>88</v>
      </c>
      <c r="R3905">
        <v>139.63</v>
      </c>
      <c r="S3905" t="s">
        <v>52</v>
      </c>
      <c r="T3905">
        <v>2878</v>
      </c>
      <c r="U3905">
        <v>1711.02</v>
      </c>
      <c r="V3905" s="1">
        <v>41584</v>
      </c>
      <c r="W3905" t="s">
        <v>34</v>
      </c>
      <c r="X3905">
        <v>8.99</v>
      </c>
      <c r="Y3905" t="s">
        <v>83</v>
      </c>
      <c r="Z3905">
        <v>43.98</v>
      </c>
      <c r="AA3905">
        <v>84074</v>
      </c>
      <c r="AB3905">
        <f t="shared" si="186"/>
        <v>1891.1399999999999</v>
      </c>
      <c r="AC3905">
        <f t="shared" si="187"/>
        <v>1702.0259999999998</v>
      </c>
    </row>
    <row r="3906" spans="1:29" x14ac:dyDescent="0.25">
      <c r="A3906" t="s">
        <v>2148</v>
      </c>
      <c r="B3906">
        <v>51</v>
      </c>
      <c r="C3906" t="str">
        <f t="shared" si="184"/>
        <v>Senior</v>
      </c>
      <c r="D3906" t="s">
        <v>1966</v>
      </c>
      <c r="E3906" t="s">
        <v>46</v>
      </c>
      <c r="F3906">
        <v>7.0000000000000007E-2</v>
      </c>
      <c r="G3906">
        <v>1</v>
      </c>
      <c r="H3906" s="1">
        <v>41578</v>
      </c>
      <c r="I3906" s="1" t="str">
        <f t="shared" si="185"/>
        <v xml:space="preserve"> Oct</v>
      </c>
      <c r="J3906">
        <v>58855</v>
      </c>
      <c r="K3906" t="s">
        <v>131</v>
      </c>
      <c r="L3906">
        <v>38</v>
      </c>
      <c r="M3906">
        <v>0.53</v>
      </c>
      <c r="N3906" t="s">
        <v>48</v>
      </c>
      <c r="O3906" t="s">
        <v>139</v>
      </c>
      <c r="P3906" t="s">
        <v>500</v>
      </c>
      <c r="Q3906" t="s">
        <v>82</v>
      </c>
      <c r="R3906">
        <v>-113.86</v>
      </c>
      <c r="S3906" t="s">
        <v>52</v>
      </c>
      <c r="T3906">
        <v>8236</v>
      </c>
      <c r="U3906">
        <v>69.260000000000005</v>
      </c>
      <c r="V3906" s="1">
        <v>41578</v>
      </c>
      <c r="W3906" t="s">
        <v>34</v>
      </c>
      <c r="X3906">
        <v>4.08</v>
      </c>
      <c r="Y3906" t="s">
        <v>54</v>
      </c>
      <c r="Z3906">
        <v>1.74</v>
      </c>
      <c r="AA3906">
        <v>90503</v>
      </c>
      <c r="AB3906">
        <f t="shared" si="186"/>
        <v>66.12</v>
      </c>
      <c r="AC3906">
        <f t="shared" si="187"/>
        <v>61.491600000000005</v>
      </c>
    </row>
    <row r="3907" spans="1:29" x14ac:dyDescent="0.25">
      <c r="A3907" t="s">
        <v>2888</v>
      </c>
      <c r="B3907">
        <v>51</v>
      </c>
      <c r="C3907" t="str">
        <f t="shared" si="184"/>
        <v>Senior</v>
      </c>
      <c r="D3907" t="s">
        <v>1385</v>
      </c>
      <c r="E3907" t="s">
        <v>27</v>
      </c>
      <c r="F3907">
        <v>0.02</v>
      </c>
      <c r="G3907">
        <v>1</v>
      </c>
      <c r="H3907" s="1">
        <v>41578</v>
      </c>
      <c r="I3907" s="1" t="str">
        <f t="shared" si="185"/>
        <v xml:space="preserve"> Oct</v>
      </c>
      <c r="J3907">
        <v>43844</v>
      </c>
      <c r="K3907" t="s">
        <v>28</v>
      </c>
      <c r="L3907">
        <v>25</v>
      </c>
      <c r="M3907">
        <v>0.56000000000000005</v>
      </c>
      <c r="N3907" t="s">
        <v>96</v>
      </c>
      <c r="O3907" t="s">
        <v>30</v>
      </c>
      <c r="P3907" t="s">
        <v>864</v>
      </c>
      <c r="Q3907" t="s">
        <v>105</v>
      </c>
      <c r="R3907">
        <v>170.56800000000001</v>
      </c>
      <c r="S3907" t="s">
        <v>52</v>
      </c>
      <c r="T3907">
        <v>6186</v>
      </c>
      <c r="U3907">
        <v>1009.8680000000001</v>
      </c>
      <c r="V3907" s="1">
        <v>41578</v>
      </c>
      <c r="W3907" t="s">
        <v>34</v>
      </c>
      <c r="X3907">
        <v>4.99</v>
      </c>
      <c r="Y3907" t="s">
        <v>54</v>
      </c>
      <c r="Z3907">
        <v>45.99</v>
      </c>
      <c r="AA3907">
        <v>91761</v>
      </c>
      <c r="AB3907">
        <f t="shared" si="186"/>
        <v>1149.75</v>
      </c>
      <c r="AC3907">
        <f t="shared" si="187"/>
        <v>1126.7550000000001</v>
      </c>
    </row>
    <row r="3908" spans="1:29" x14ac:dyDescent="0.25">
      <c r="A3908" t="s">
        <v>1661</v>
      </c>
      <c r="B3908">
        <v>51</v>
      </c>
      <c r="C3908" t="str">
        <f t="shared" si="184"/>
        <v>Senior</v>
      </c>
      <c r="D3908" t="s">
        <v>1199</v>
      </c>
      <c r="E3908" t="s">
        <v>27</v>
      </c>
      <c r="F3908">
        <v>0</v>
      </c>
      <c r="G3908">
        <v>1</v>
      </c>
      <c r="H3908" s="1">
        <v>41578</v>
      </c>
      <c r="I3908" s="1" t="str">
        <f t="shared" si="185"/>
        <v xml:space="preserve"> Oct</v>
      </c>
      <c r="J3908">
        <v>32389</v>
      </c>
      <c r="K3908" t="s">
        <v>131</v>
      </c>
      <c r="L3908">
        <v>8</v>
      </c>
      <c r="M3908">
        <v>0.76</v>
      </c>
      <c r="N3908" t="s">
        <v>48</v>
      </c>
      <c r="O3908" t="s">
        <v>73</v>
      </c>
      <c r="P3908" t="s">
        <v>2008</v>
      </c>
      <c r="Q3908" t="s">
        <v>75</v>
      </c>
      <c r="R3908">
        <v>11.65095</v>
      </c>
      <c r="S3908" t="s">
        <v>33</v>
      </c>
      <c r="T3908">
        <v>4552</v>
      </c>
      <c r="U3908">
        <v>121.624</v>
      </c>
      <c r="V3908" s="1">
        <v>41579</v>
      </c>
      <c r="W3908" t="s">
        <v>53</v>
      </c>
      <c r="X3908">
        <v>27.75</v>
      </c>
      <c r="Y3908" t="s">
        <v>257</v>
      </c>
      <c r="Z3908">
        <v>15.23</v>
      </c>
      <c r="AA3908">
        <v>5439</v>
      </c>
      <c r="AB3908">
        <f t="shared" si="186"/>
        <v>121.84</v>
      </c>
      <c r="AC3908">
        <f t="shared" si="187"/>
        <v>121.84</v>
      </c>
    </row>
    <row r="3909" spans="1:29" x14ac:dyDescent="0.25">
      <c r="A3909" t="s">
        <v>367</v>
      </c>
      <c r="B3909">
        <v>51</v>
      </c>
      <c r="C3909" t="str">
        <f t="shared" si="184"/>
        <v>Senior</v>
      </c>
      <c r="D3909" t="s">
        <v>368</v>
      </c>
      <c r="E3909" t="s">
        <v>27</v>
      </c>
      <c r="F3909">
        <v>0.09</v>
      </c>
      <c r="G3909">
        <v>1</v>
      </c>
      <c r="H3909" s="1">
        <v>41578</v>
      </c>
      <c r="I3909" s="1" t="str">
        <f t="shared" si="185"/>
        <v xml:space="preserve"> Oct</v>
      </c>
      <c r="J3909">
        <v>32326</v>
      </c>
      <c r="K3909" t="s">
        <v>28</v>
      </c>
      <c r="L3909">
        <v>50</v>
      </c>
      <c r="M3909">
        <v>0.6</v>
      </c>
      <c r="N3909" t="s">
        <v>48</v>
      </c>
      <c r="O3909" t="s">
        <v>40</v>
      </c>
      <c r="P3909" t="s">
        <v>118</v>
      </c>
      <c r="Q3909" t="s">
        <v>82</v>
      </c>
      <c r="R3909">
        <v>-188.41</v>
      </c>
      <c r="S3909" t="s">
        <v>33</v>
      </c>
      <c r="T3909">
        <v>4545</v>
      </c>
      <c r="U3909">
        <v>929.81</v>
      </c>
      <c r="V3909" s="1">
        <v>41579</v>
      </c>
      <c r="W3909" t="s">
        <v>34</v>
      </c>
      <c r="X3909">
        <v>11.17</v>
      </c>
      <c r="Y3909" t="s">
        <v>136</v>
      </c>
      <c r="Z3909">
        <v>19.989999999999998</v>
      </c>
      <c r="AA3909">
        <v>11598</v>
      </c>
      <c r="AB3909">
        <f t="shared" si="186"/>
        <v>999.49999999999989</v>
      </c>
      <c r="AC3909">
        <f t="shared" si="187"/>
        <v>909.54499999999985</v>
      </c>
    </row>
    <row r="3910" spans="1:29" x14ac:dyDescent="0.25">
      <c r="A3910" t="s">
        <v>2824</v>
      </c>
      <c r="B3910">
        <v>51</v>
      </c>
      <c r="C3910" t="str">
        <f t="shared" si="184"/>
        <v>Senior</v>
      </c>
      <c r="D3910" t="s">
        <v>1199</v>
      </c>
      <c r="E3910" t="s">
        <v>27</v>
      </c>
      <c r="F3910">
        <v>0.06</v>
      </c>
      <c r="G3910">
        <v>1</v>
      </c>
      <c r="H3910" s="1">
        <v>41578</v>
      </c>
      <c r="I3910" s="1" t="str">
        <f t="shared" si="185"/>
        <v xml:space="preserve"> Oct</v>
      </c>
      <c r="J3910">
        <v>32389</v>
      </c>
      <c r="K3910" t="s">
        <v>131</v>
      </c>
      <c r="L3910">
        <v>1</v>
      </c>
      <c r="M3910">
        <v>0.57999999999999996</v>
      </c>
      <c r="N3910" t="s">
        <v>96</v>
      </c>
      <c r="O3910" t="s">
        <v>30</v>
      </c>
      <c r="P3910">
        <v>6120</v>
      </c>
      <c r="Q3910" t="s">
        <v>105</v>
      </c>
      <c r="R3910">
        <v>-257.411</v>
      </c>
      <c r="S3910" t="s">
        <v>33</v>
      </c>
      <c r="T3910">
        <v>4554</v>
      </c>
      <c r="U3910">
        <v>65.466999999999999</v>
      </c>
      <c r="V3910" s="1">
        <v>41579</v>
      </c>
      <c r="W3910" t="s">
        <v>42</v>
      </c>
      <c r="X3910">
        <v>8.8000000000000007</v>
      </c>
      <c r="Y3910" t="s">
        <v>391</v>
      </c>
      <c r="Z3910">
        <v>65.989999999999995</v>
      </c>
      <c r="AA3910">
        <v>2895</v>
      </c>
      <c r="AB3910">
        <f t="shared" si="186"/>
        <v>65.989999999999995</v>
      </c>
      <c r="AC3910">
        <f t="shared" si="187"/>
        <v>62.030599999999993</v>
      </c>
    </row>
    <row r="3911" spans="1:29" x14ac:dyDescent="0.25">
      <c r="A3911" t="s">
        <v>3216</v>
      </c>
      <c r="B3911">
        <v>51</v>
      </c>
      <c r="C3911" t="str">
        <f t="shared" si="184"/>
        <v>Senior</v>
      </c>
      <c r="D3911" t="s">
        <v>2488</v>
      </c>
      <c r="E3911" t="s">
        <v>57</v>
      </c>
      <c r="F3911">
        <v>0.04</v>
      </c>
      <c r="G3911">
        <v>1</v>
      </c>
      <c r="H3911" s="1">
        <v>41578</v>
      </c>
      <c r="I3911" s="1" t="str">
        <f t="shared" si="185"/>
        <v xml:space="preserve"> Oct</v>
      </c>
      <c r="J3911">
        <v>36003</v>
      </c>
      <c r="K3911" t="s">
        <v>131</v>
      </c>
      <c r="L3911">
        <v>40</v>
      </c>
      <c r="M3911">
        <v>0.36</v>
      </c>
      <c r="N3911" t="s">
        <v>29</v>
      </c>
      <c r="O3911" t="s">
        <v>30</v>
      </c>
      <c r="P3911" t="s">
        <v>1150</v>
      </c>
      <c r="Q3911" t="s">
        <v>67</v>
      </c>
      <c r="R3911">
        <v>-115.345</v>
      </c>
      <c r="S3911" t="s">
        <v>76</v>
      </c>
      <c r="T3911">
        <v>5050</v>
      </c>
      <c r="U3911">
        <v>207.42</v>
      </c>
      <c r="V3911" s="1">
        <v>41580</v>
      </c>
      <c r="W3911" t="s">
        <v>34</v>
      </c>
      <c r="X3911">
        <v>5.68</v>
      </c>
      <c r="Y3911" t="s">
        <v>132</v>
      </c>
      <c r="Z3911">
        <v>4.91</v>
      </c>
      <c r="AA3911">
        <v>32905</v>
      </c>
      <c r="AB3911">
        <f t="shared" si="186"/>
        <v>196.4</v>
      </c>
      <c r="AC3911">
        <f t="shared" si="187"/>
        <v>188.54400000000001</v>
      </c>
    </row>
    <row r="3912" spans="1:29" x14ac:dyDescent="0.25">
      <c r="A3912" t="s">
        <v>3216</v>
      </c>
      <c r="B3912">
        <v>51</v>
      </c>
      <c r="C3912" t="str">
        <f t="shared" si="184"/>
        <v>Senior</v>
      </c>
      <c r="D3912" t="s">
        <v>2488</v>
      </c>
      <c r="E3912" t="s">
        <v>57</v>
      </c>
      <c r="F3912">
        <v>0.01</v>
      </c>
      <c r="G3912">
        <v>1</v>
      </c>
      <c r="H3912" s="1">
        <v>41578</v>
      </c>
      <c r="I3912" s="1" t="str">
        <f t="shared" si="185"/>
        <v xml:space="preserve"> Oct</v>
      </c>
      <c r="J3912">
        <v>36003</v>
      </c>
      <c r="K3912" t="s">
        <v>131</v>
      </c>
      <c r="L3912">
        <v>48</v>
      </c>
      <c r="M3912">
        <v>0.38</v>
      </c>
      <c r="N3912" t="s">
        <v>29</v>
      </c>
      <c r="O3912" t="s">
        <v>30</v>
      </c>
      <c r="P3912" t="s">
        <v>1334</v>
      </c>
      <c r="Q3912" t="s">
        <v>61</v>
      </c>
      <c r="R3912">
        <v>349.82</v>
      </c>
      <c r="S3912" t="s">
        <v>76</v>
      </c>
      <c r="T3912">
        <v>5051</v>
      </c>
      <c r="U3912">
        <v>1031.18</v>
      </c>
      <c r="V3912" s="1">
        <v>41580</v>
      </c>
      <c r="W3912" t="s">
        <v>34</v>
      </c>
      <c r="X3912">
        <v>5.77</v>
      </c>
      <c r="Y3912" t="s">
        <v>132</v>
      </c>
      <c r="Z3912">
        <v>19.98</v>
      </c>
      <c r="AA3912">
        <v>32905</v>
      </c>
      <c r="AB3912">
        <f t="shared" si="186"/>
        <v>959.04</v>
      </c>
      <c r="AC3912">
        <f t="shared" si="187"/>
        <v>949.44959999999992</v>
      </c>
    </row>
    <row r="3913" spans="1:29" x14ac:dyDescent="0.25">
      <c r="A3913" t="s">
        <v>585</v>
      </c>
      <c r="B3913">
        <v>51</v>
      </c>
      <c r="C3913" t="str">
        <f t="shared" si="184"/>
        <v>Senior</v>
      </c>
      <c r="D3913" t="s">
        <v>3173</v>
      </c>
      <c r="E3913" t="s">
        <v>46</v>
      </c>
      <c r="F3913">
        <v>0.09</v>
      </c>
      <c r="G3913">
        <v>1</v>
      </c>
      <c r="H3913" s="1">
        <v>41578</v>
      </c>
      <c r="I3913" s="1" t="str">
        <f t="shared" si="185"/>
        <v xml:space="preserve"> Oct</v>
      </c>
      <c r="J3913">
        <v>38337</v>
      </c>
      <c r="K3913" t="s">
        <v>131</v>
      </c>
      <c r="L3913">
        <v>46</v>
      </c>
      <c r="M3913">
        <v>0.56000000000000005</v>
      </c>
      <c r="N3913" t="s">
        <v>29</v>
      </c>
      <c r="O3913" t="s">
        <v>59</v>
      </c>
      <c r="P3913" t="s">
        <v>419</v>
      </c>
      <c r="Q3913" t="s">
        <v>88</v>
      </c>
      <c r="R3913">
        <v>18.75</v>
      </c>
      <c r="S3913" t="s">
        <v>33</v>
      </c>
      <c r="T3913">
        <v>5391</v>
      </c>
      <c r="U3913">
        <v>130.9</v>
      </c>
      <c r="V3913" s="1">
        <v>41580</v>
      </c>
      <c r="W3913" t="s">
        <v>34</v>
      </c>
      <c r="X3913">
        <v>0.7</v>
      </c>
      <c r="Y3913" t="s">
        <v>257</v>
      </c>
      <c r="Z3913">
        <v>2.88</v>
      </c>
      <c r="AA3913">
        <v>5401</v>
      </c>
      <c r="AB3913">
        <f t="shared" si="186"/>
        <v>132.47999999999999</v>
      </c>
      <c r="AC3913">
        <f t="shared" si="187"/>
        <v>120.5568</v>
      </c>
    </row>
    <row r="3914" spans="1:29" x14ac:dyDescent="0.25">
      <c r="A3914" t="s">
        <v>3217</v>
      </c>
      <c r="B3914">
        <v>51</v>
      </c>
      <c r="C3914" t="str">
        <f t="shared" ref="C3914:C3977" si="188">IF(B3914&gt;=50, "Senior", IF(B3914&gt;=20, "Adult", "Teenager"))</f>
        <v>Senior</v>
      </c>
      <c r="D3914" t="s">
        <v>1199</v>
      </c>
      <c r="E3914" t="s">
        <v>27</v>
      </c>
      <c r="F3914">
        <v>7.0000000000000007E-2</v>
      </c>
      <c r="G3914">
        <v>1</v>
      </c>
      <c r="H3914" s="1">
        <v>41578</v>
      </c>
      <c r="I3914" s="1" t="str">
        <f t="shared" ref="I3914:I3977" si="189">TEXT(H3914," MMM")</f>
        <v xml:space="preserve"> Oct</v>
      </c>
      <c r="J3914">
        <v>32389</v>
      </c>
      <c r="K3914" t="s">
        <v>131</v>
      </c>
      <c r="L3914">
        <v>23</v>
      </c>
      <c r="M3914">
        <v>0.55000000000000004</v>
      </c>
      <c r="N3914" t="s">
        <v>96</v>
      </c>
      <c r="O3914" t="s">
        <v>30</v>
      </c>
      <c r="P3914" t="s">
        <v>2487</v>
      </c>
      <c r="Q3914" t="s">
        <v>102</v>
      </c>
      <c r="R3914">
        <v>-7.5</v>
      </c>
      <c r="S3914" t="s">
        <v>33</v>
      </c>
      <c r="T3914">
        <v>4553</v>
      </c>
      <c r="U3914">
        <v>934.07</v>
      </c>
      <c r="V3914" s="1">
        <v>41580</v>
      </c>
      <c r="W3914" t="s">
        <v>34</v>
      </c>
      <c r="X3914">
        <v>10.25</v>
      </c>
      <c r="Y3914" t="s">
        <v>278</v>
      </c>
      <c r="Z3914">
        <v>39.99</v>
      </c>
      <c r="AA3914">
        <v>1463</v>
      </c>
      <c r="AB3914">
        <f t="shared" ref="AB3914:AB3977" si="190">Z3914*L3914</f>
        <v>919.7700000000001</v>
      </c>
      <c r="AC3914">
        <f t="shared" ref="AC3914:AC3977" si="191">AB3914-AB3914*F3914</f>
        <v>855.38610000000006</v>
      </c>
    </row>
    <row r="3915" spans="1:29" x14ac:dyDescent="0.25">
      <c r="A3915" t="s">
        <v>2535</v>
      </c>
      <c r="B3915">
        <v>51</v>
      </c>
      <c r="C3915" t="str">
        <f t="shared" si="188"/>
        <v>Senior</v>
      </c>
      <c r="D3915" t="s">
        <v>2536</v>
      </c>
      <c r="E3915" t="s">
        <v>46</v>
      </c>
      <c r="F3915">
        <v>0.02</v>
      </c>
      <c r="G3915">
        <v>1</v>
      </c>
      <c r="H3915" s="1">
        <v>41579</v>
      </c>
      <c r="I3915" s="1" t="str">
        <f t="shared" si="189"/>
        <v xml:space="preserve"> Nov</v>
      </c>
      <c r="J3915">
        <v>43745</v>
      </c>
      <c r="K3915" t="s">
        <v>47</v>
      </c>
      <c r="L3915">
        <v>43</v>
      </c>
      <c r="M3915">
        <v>0.56999999999999995</v>
      </c>
      <c r="N3915" t="s">
        <v>29</v>
      </c>
      <c r="O3915" t="s">
        <v>30</v>
      </c>
      <c r="P3915" t="s">
        <v>3218</v>
      </c>
      <c r="Q3915" t="s">
        <v>214</v>
      </c>
      <c r="R3915">
        <v>946.7</v>
      </c>
      <c r="S3915" t="s">
        <v>33</v>
      </c>
      <c r="T3915">
        <v>6168</v>
      </c>
      <c r="U3915">
        <v>2433.5300000000002</v>
      </c>
      <c r="V3915" s="1">
        <v>41579</v>
      </c>
      <c r="W3915" t="s">
        <v>34</v>
      </c>
      <c r="X3915">
        <v>0.99</v>
      </c>
      <c r="Y3915" t="s">
        <v>136</v>
      </c>
      <c r="Z3915">
        <v>54.48</v>
      </c>
      <c r="AA3915">
        <v>11758</v>
      </c>
      <c r="AB3915">
        <f t="shared" si="190"/>
        <v>2342.64</v>
      </c>
      <c r="AC3915">
        <f t="shared" si="191"/>
        <v>2295.7871999999998</v>
      </c>
    </row>
    <row r="3916" spans="1:29" x14ac:dyDescent="0.25">
      <c r="A3916" t="s">
        <v>1715</v>
      </c>
      <c r="B3916">
        <v>51</v>
      </c>
      <c r="C3916" t="str">
        <f t="shared" si="188"/>
        <v>Senior</v>
      </c>
      <c r="D3916" t="s">
        <v>1966</v>
      </c>
      <c r="E3916" t="s">
        <v>46</v>
      </c>
      <c r="F3916">
        <v>0</v>
      </c>
      <c r="G3916">
        <v>1</v>
      </c>
      <c r="H3916" s="1">
        <v>41579</v>
      </c>
      <c r="I3916" s="1" t="str">
        <f t="shared" si="189"/>
        <v xml:space="preserve"> Nov</v>
      </c>
      <c r="J3916">
        <v>26631</v>
      </c>
      <c r="K3916" t="s">
        <v>58</v>
      </c>
      <c r="L3916">
        <v>37</v>
      </c>
      <c r="M3916">
        <v>0.4</v>
      </c>
      <c r="N3916" t="s">
        <v>29</v>
      </c>
      <c r="O3916" t="s">
        <v>30</v>
      </c>
      <c r="P3916" t="s">
        <v>3108</v>
      </c>
      <c r="Q3916" t="s">
        <v>61</v>
      </c>
      <c r="R3916">
        <v>-241.28</v>
      </c>
      <c r="S3916" t="s">
        <v>52</v>
      </c>
      <c r="T3916">
        <v>3727</v>
      </c>
      <c r="U3916">
        <v>231.65</v>
      </c>
      <c r="V3916" s="1">
        <v>41579</v>
      </c>
      <c r="W3916" t="s">
        <v>34</v>
      </c>
      <c r="X3916">
        <v>10.39</v>
      </c>
      <c r="Y3916" t="s">
        <v>54</v>
      </c>
      <c r="Z3916">
        <v>5.98</v>
      </c>
      <c r="AA3916">
        <v>91360</v>
      </c>
      <c r="AB3916">
        <f t="shared" si="190"/>
        <v>221.26000000000002</v>
      </c>
      <c r="AC3916">
        <f t="shared" si="191"/>
        <v>221.26000000000002</v>
      </c>
    </row>
    <row r="3917" spans="1:29" x14ac:dyDescent="0.25">
      <c r="A3917" t="s">
        <v>2535</v>
      </c>
      <c r="B3917">
        <v>51</v>
      </c>
      <c r="C3917" t="str">
        <f t="shared" si="188"/>
        <v>Senior</v>
      </c>
      <c r="D3917" t="s">
        <v>2536</v>
      </c>
      <c r="E3917" t="s">
        <v>46</v>
      </c>
      <c r="F3917">
        <v>0.02</v>
      </c>
      <c r="G3917">
        <v>1</v>
      </c>
      <c r="H3917" s="1">
        <v>41579</v>
      </c>
      <c r="I3917" s="1" t="str">
        <f t="shared" si="189"/>
        <v xml:space="preserve"> Nov</v>
      </c>
      <c r="J3917">
        <v>43745</v>
      </c>
      <c r="K3917" t="s">
        <v>47</v>
      </c>
      <c r="L3917">
        <v>32</v>
      </c>
      <c r="M3917">
        <v>0.56000000000000005</v>
      </c>
      <c r="N3917" t="s">
        <v>96</v>
      </c>
      <c r="O3917" t="s">
        <v>30</v>
      </c>
      <c r="P3917" t="s">
        <v>2808</v>
      </c>
      <c r="Q3917" t="s">
        <v>105</v>
      </c>
      <c r="R3917">
        <v>303.3</v>
      </c>
      <c r="S3917" t="s">
        <v>33</v>
      </c>
      <c r="T3917">
        <v>6171</v>
      </c>
      <c r="U3917">
        <v>1250.4265</v>
      </c>
      <c r="V3917" s="1">
        <v>41579</v>
      </c>
      <c r="W3917" t="s">
        <v>34</v>
      </c>
      <c r="X3917">
        <v>2.5</v>
      </c>
      <c r="Y3917" t="s">
        <v>136</v>
      </c>
      <c r="Z3917">
        <v>45.99</v>
      </c>
      <c r="AA3917">
        <v>11758</v>
      </c>
      <c r="AB3917">
        <f t="shared" si="190"/>
        <v>1471.68</v>
      </c>
      <c r="AC3917">
        <f t="shared" si="191"/>
        <v>1442.2464</v>
      </c>
    </row>
    <row r="3918" spans="1:29" x14ac:dyDescent="0.25">
      <c r="A3918" t="s">
        <v>1811</v>
      </c>
      <c r="B3918">
        <v>51</v>
      </c>
      <c r="C3918" t="str">
        <f t="shared" si="188"/>
        <v>Senior</v>
      </c>
      <c r="D3918" t="s">
        <v>3110</v>
      </c>
      <c r="E3918" t="s">
        <v>46</v>
      </c>
      <c r="F3918">
        <v>0.01</v>
      </c>
      <c r="G3918">
        <v>1</v>
      </c>
      <c r="H3918" s="1">
        <v>41579</v>
      </c>
      <c r="I3918" s="1" t="str">
        <f t="shared" si="189"/>
        <v xml:space="preserve"> Nov</v>
      </c>
      <c r="J3918">
        <v>34721</v>
      </c>
      <c r="K3918" t="s">
        <v>39</v>
      </c>
      <c r="L3918">
        <v>46</v>
      </c>
      <c r="M3918">
        <v>0.59</v>
      </c>
      <c r="N3918" t="s">
        <v>29</v>
      </c>
      <c r="O3918" t="s">
        <v>139</v>
      </c>
      <c r="P3918" t="s">
        <v>2676</v>
      </c>
      <c r="Q3918" t="s">
        <v>481</v>
      </c>
      <c r="R3918">
        <v>-10.210000000000001</v>
      </c>
      <c r="S3918" t="s">
        <v>68</v>
      </c>
      <c r="T3918">
        <v>4879</v>
      </c>
      <c r="U3918">
        <v>503.17</v>
      </c>
      <c r="V3918" s="1">
        <v>41580</v>
      </c>
      <c r="W3918" t="s">
        <v>34</v>
      </c>
      <c r="X3918">
        <v>4.68</v>
      </c>
      <c r="Y3918" t="s">
        <v>69</v>
      </c>
      <c r="Z3918">
        <v>10.23</v>
      </c>
      <c r="AA3918">
        <v>55113</v>
      </c>
      <c r="AB3918">
        <f t="shared" si="190"/>
        <v>470.58000000000004</v>
      </c>
      <c r="AC3918">
        <f t="shared" si="191"/>
        <v>465.87420000000003</v>
      </c>
    </row>
    <row r="3919" spans="1:29" x14ac:dyDescent="0.25">
      <c r="A3919" t="s">
        <v>1634</v>
      </c>
      <c r="B3919">
        <v>51</v>
      </c>
      <c r="C3919" t="str">
        <f t="shared" si="188"/>
        <v>Senior</v>
      </c>
      <c r="D3919" t="s">
        <v>889</v>
      </c>
      <c r="E3919" t="s">
        <v>27</v>
      </c>
      <c r="F3919">
        <v>0.03</v>
      </c>
      <c r="G3919">
        <v>1</v>
      </c>
      <c r="H3919" s="1">
        <v>41579</v>
      </c>
      <c r="I3919" s="1" t="str">
        <f t="shared" si="189"/>
        <v xml:space="preserve"> Nov</v>
      </c>
      <c r="J3919">
        <v>55014</v>
      </c>
      <c r="K3919" t="s">
        <v>28</v>
      </c>
      <c r="L3919">
        <v>38</v>
      </c>
      <c r="M3919">
        <v>0.56000000000000005</v>
      </c>
      <c r="N3919" t="s">
        <v>29</v>
      </c>
      <c r="O3919" t="s">
        <v>59</v>
      </c>
      <c r="P3919" t="s">
        <v>1633</v>
      </c>
      <c r="Q3919" t="s">
        <v>88</v>
      </c>
      <c r="R3919">
        <v>12.7</v>
      </c>
      <c r="S3919" t="s">
        <v>52</v>
      </c>
      <c r="T3919">
        <v>7675</v>
      </c>
      <c r="U3919">
        <v>235.15</v>
      </c>
      <c r="V3919" s="1">
        <v>41580</v>
      </c>
      <c r="W3919" t="s">
        <v>34</v>
      </c>
      <c r="X3919">
        <v>2.27</v>
      </c>
      <c r="Y3919" t="s">
        <v>420</v>
      </c>
      <c r="Z3919">
        <v>5.85</v>
      </c>
      <c r="AA3919">
        <v>88201</v>
      </c>
      <c r="AB3919">
        <f t="shared" si="190"/>
        <v>222.29999999999998</v>
      </c>
      <c r="AC3919">
        <f t="shared" si="191"/>
        <v>215.63099999999997</v>
      </c>
    </row>
    <row r="3920" spans="1:29" x14ac:dyDescent="0.25">
      <c r="A3920" t="s">
        <v>2535</v>
      </c>
      <c r="B3920">
        <v>51</v>
      </c>
      <c r="C3920" t="str">
        <f t="shared" si="188"/>
        <v>Senior</v>
      </c>
      <c r="D3920" t="s">
        <v>2536</v>
      </c>
      <c r="E3920" t="s">
        <v>46</v>
      </c>
      <c r="F3920">
        <v>0.08</v>
      </c>
      <c r="G3920">
        <v>1</v>
      </c>
      <c r="H3920" s="1">
        <v>41579</v>
      </c>
      <c r="I3920" s="1" t="str">
        <f t="shared" si="189"/>
        <v xml:space="preserve"> Nov</v>
      </c>
      <c r="J3920">
        <v>43745</v>
      </c>
      <c r="K3920" t="s">
        <v>47</v>
      </c>
      <c r="L3920">
        <v>41</v>
      </c>
      <c r="M3920">
        <v>0.37</v>
      </c>
      <c r="N3920" t="s">
        <v>29</v>
      </c>
      <c r="O3920" t="s">
        <v>30</v>
      </c>
      <c r="P3920" t="s">
        <v>3090</v>
      </c>
      <c r="Q3920" t="s">
        <v>61</v>
      </c>
      <c r="R3920">
        <v>-106.21</v>
      </c>
      <c r="S3920" t="s">
        <v>33</v>
      </c>
      <c r="T3920">
        <v>6170</v>
      </c>
      <c r="U3920">
        <v>260.64</v>
      </c>
      <c r="V3920" s="1">
        <v>41581</v>
      </c>
      <c r="W3920" t="s">
        <v>34</v>
      </c>
      <c r="X3920">
        <v>6.15</v>
      </c>
      <c r="Y3920" t="s">
        <v>136</v>
      </c>
      <c r="Z3920">
        <v>6.68</v>
      </c>
      <c r="AA3920">
        <v>11758</v>
      </c>
      <c r="AB3920">
        <f t="shared" si="190"/>
        <v>273.88</v>
      </c>
      <c r="AC3920">
        <f t="shared" si="191"/>
        <v>251.96959999999999</v>
      </c>
    </row>
    <row r="3921" spans="1:29" x14ac:dyDescent="0.25">
      <c r="A3921" t="s">
        <v>2535</v>
      </c>
      <c r="B3921">
        <v>51</v>
      </c>
      <c r="C3921" t="str">
        <f t="shared" si="188"/>
        <v>Senior</v>
      </c>
      <c r="D3921" t="s">
        <v>2536</v>
      </c>
      <c r="E3921" t="s">
        <v>46</v>
      </c>
      <c r="F3921">
        <v>0.04</v>
      </c>
      <c r="G3921">
        <v>1</v>
      </c>
      <c r="H3921" s="1">
        <v>41579</v>
      </c>
      <c r="I3921" s="1" t="str">
        <f t="shared" si="189"/>
        <v xml:space="preserve"> Nov</v>
      </c>
      <c r="J3921">
        <v>43745</v>
      </c>
      <c r="K3921" t="s">
        <v>47</v>
      </c>
      <c r="L3921">
        <v>26</v>
      </c>
      <c r="M3921">
        <v>0.73</v>
      </c>
      <c r="N3921" t="s">
        <v>96</v>
      </c>
      <c r="O3921" t="s">
        <v>30</v>
      </c>
      <c r="P3921" t="s">
        <v>2289</v>
      </c>
      <c r="Q3921" t="s">
        <v>102</v>
      </c>
      <c r="R3921">
        <v>27.51</v>
      </c>
      <c r="S3921" t="s">
        <v>33</v>
      </c>
      <c r="T3921">
        <v>6169</v>
      </c>
      <c r="U3921">
        <v>1368.03</v>
      </c>
      <c r="V3921" s="1">
        <v>41581</v>
      </c>
      <c r="W3921" t="s">
        <v>34</v>
      </c>
      <c r="X3921">
        <v>6.5</v>
      </c>
      <c r="Y3921" t="s">
        <v>136</v>
      </c>
      <c r="Z3921">
        <v>50.98</v>
      </c>
      <c r="AA3921">
        <v>11758</v>
      </c>
      <c r="AB3921">
        <f t="shared" si="190"/>
        <v>1325.48</v>
      </c>
      <c r="AC3921">
        <f t="shared" si="191"/>
        <v>1272.4608000000001</v>
      </c>
    </row>
    <row r="3922" spans="1:29" x14ac:dyDescent="0.25">
      <c r="A3922" t="s">
        <v>571</v>
      </c>
      <c r="B3922">
        <v>51</v>
      </c>
      <c r="C3922" t="str">
        <f t="shared" si="188"/>
        <v>Senior</v>
      </c>
      <c r="D3922" t="s">
        <v>572</v>
      </c>
      <c r="E3922" t="s">
        <v>46</v>
      </c>
      <c r="F3922">
        <v>0.06</v>
      </c>
      <c r="G3922">
        <v>1</v>
      </c>
      <c r="H3922" s="1">
        <v>41579</v>
      </c>
      <c r="I3922" s="1" t="str">
        <f t="shared" si="189"/>
        <v xml:space="preserve"> Nov</v>
      </c>
      <c r="J3922">
        <v>30917</v>
      </c>
      <c r="K3922" t="s">
        <v>47</v>
      </c>
      <c r="L3922">
        <v>11</v>
      </c>
      <c r="M3922">
        <v>0.77</v>
      </c>
      <c r="N3922" t="s">
        <v>96</v>
      </c>
      <c r="O3922" t="s">
        <v>139</v>
      </c>
      <c r="P3922" t="s">
        <v>998</v>
      </c>
      <c r="Q3922" t="s">
        <v>102</v>
      </c>
      <c r="R3922">
        <v>-45.6</v>
      </c>
      <c r="S3922" t="s">
        <v>76</v>
      </c>
      <c r="T3922">
        <v>4343</v>
      </c>
      <c r="U3922">
        <v>86.79</v>
      </c>
      <c r="V3922" s="1">
        <v>41581</v>
      </c>
      <c r="W3922" t="s">
        <v>34</v>
      </c>
      <c r="X3922">
        <v>2.83</v>
      </c>
      <c r="Y3922" t="s">
        <v>366</v>
      </c>
      <c r="Z3922">
        <v>8.1199999999999992</v>
      </c>
      <c r="AA3922">
        <v>72116</v>
      </c>
      <c r="AB3922">
        <f t="shared" si="190"/>
        <v>89.32</v>
      </c>
      <c r="AC3922">
        <f t="shared" si="191"/>
        <v>83.960799999999992</v>
      </c>
    </row>
    <row r="3923" spans="1:29" x14ac:dyDescent="0.25">
      <c r="A3923" t="s">
        <v>3219</v>
      </c>
      <c r="B3923">
        <v>51</v>
      </c>
      <c r="C3923" t="str">
        <f t="shared" si="188"/>
        <v>Senior</v>
      </c>
      <c r="D3923" t="s">
        <v>2536</v>
      </c>
      <c r="E3923" t="s">
        <v>46</v>
      </c>
      <c r="F3923">
        <v>0.04</v>
      </c>
      <c r="G3923">
        <v>1</v>
      </c>
      <c r="H3923" s="1">
        <v>41579</v>
      </c>
      <c r="I3923" s="1" t="str">
        <f t="shared" si="189"/>
        <v xml:space="preserve"> Nov</v>
      </c>
      <c r="J3923">
        <v>43745</v>
      </c>
      <c r="K3923" t="s">
        <v>47</v>
      </c>
      <c r="L3923">
        <v>1</v>
      </c>
      <c r="M3923">
        <v>0.38</v>
      </c>
      <c r="N3923" t="s">
        <v>29</v>
      </c>
      <c r="O3923" t="s">
        <v>59</v>
      </c>
      <c r="P3923" t="s">
        <v>3220</v>
      </c>
      <c r="Q3923" t="s">
        <v>232</v>
      </c>
      <c r="R3923">
        <v>-4.91</v>
      </c>
      <c r="S3923" t="s">
        <v>76</v>
      </c>
      <c r="T3923">
        <v>6173</v>
      </c>
      <c r="U3923">
        <v>4.97</v>
      </c>
      <c r="V3923" s="1">
        <v>41583</v>
      </c>
      <c r="W3923" t="s">
        <v>34</v>
      </c>
      <c r="X3923">
        <v>1.43</v>
      </c>
      <c r="Y3923" t="s">
        <v>162</v>
      </c>
      <c r="Z3923">
        <v>3.55</v>
      </c>
      <c r="AA3923">
        <v>23666</v>
      </c>
      <c r="AB3923">
        <f t="shared" si="190"/>
        <v>3.55</v>
      </c>
      <c r="AC3923">
        <f t="shared" si="191"/>
        <v>3.4079999999999999</v>
      </c>
    </row>
    <row r="3924" spans="1:29" x14ac:dyDescent="0.25">
      <c r="A3924" t="s">
        <v>571</v>
      </c>
      <c r="B3924">
        <v>51</v>
      </c>
      <c r="C3924" t="str">
        <f t="shared" si="188"/>
        <v>Senior</v>
      </c>
      <c r="D3924" t="s">
        <v>572</v>
      </c>
      <c r="E3924" t="s">
        <v>46</v>
      </c>
      <c r="F3924">
        <v>0.06</v>
      </c>
      <c r="G3924">
        <v>1</v>
      </c>
      <c r="H3924" s="1">
        <v>41579</v>
      </c>
      <c r="I3924" s="1" t="str">
        <f t="shared" si="189"/>
        <v xml:space="preserve"> Nov</v>
      </c>
      <c r="J3924">
        <v>30917</v>
      </c>
      <c r="K3924" t="s">
        <v>47</v>
      </c>
      <c r="L3924">
        <v>8</v>
      </c>
      <c r="M3924">
        <v>0.38</v>
      </c>
      <c r="N3924" t="s">
        <v>96</v>
      </c>
      <c r="O3924" t="s">
        <v>80</v>
      </c>
      <c r="P3924" t="s">
        <v>3221</v>
      </c>
      <c r="Q3924" t="s">
        <v>98</v>
      </c>
      <c r="R3924">
        <v>-32.303100000000001</v>
      </c>
      <c r="S3924" t="s">
        <v>76</v>
      </c>
      <c r="T3924">
        <v>4344</v>
      </c>
      <c r="U3924">
        <v>753.8</v>
      </c>
      <c r="V3924" s="1">
        <v>41583</v>
      </c>
      <c r="W3924" t="s">
        <v>34</v>
      </c>
      <c r="X3924">
        <v>13.99</v>
      </c>
      <c r="Y3924" t="s">
        <v>366</v>
      </c>
      <c r="Z3924">
        <v>96.45</v>
      </c>
      <c r="AA3924">
        <v>72116</v>
      </c>
      <c r="AB3924">
        <f t="shared" si="190"/>
        <v>771.6</v>
      </c>
      <c r="AC3924">
        <f t="shared" si="191"/>
        <v>725.30399999999997</v>
      </c>
    </row>
    <row r="3925" spans="1:29" x14ac:dyDescent="0.25">
      <c r="A3925" t="s">
        <v>3219</v>
      </c>
      <c r="B3925">
        <v>51</v>
      </c>
      <c r="C3925" t="str">
        <f t="shared" si="188"/>
        <v>Senior</v>
      </c>
      <c r="D3925" t="s">
        <v>2536</v>
      </c>
      <c r="E3925" t="s">
        <v>46</v>
      </c>
      <c r="F3925">
        <v>7.0000000000000007E-2</v>
      </c>
      <c r="G3925">
        <v>1</v>
      </c>
      <c r="H3925" s="1">
        <v>41579</v>
      </c>
      <c r="I3925" s="1" t="str">
        <f t="shared" si="189"/>
        <v xml:space="preserve"> Nov</v>
      </c>
      <c r="J3925">
        <v>43745</v>
      </c>
      <c r="K3925" t="s">
        <v>47</v>
      </c>
      <c r="L3925">
        <v>5</v>
      </c>
      <c r="M3925">
        <v>0.5</v>
      </c>
      <c r="N3925" t="s">
        <v>29</v>
      </c>
      <c r="O3925" t="s">
        <v>80</v>
      </c>
      <c r="P3925" t="s">
        <v>2376</v>
      </c>
      <c r="Q3925" t="s">
        <v>214</v>
      </c>
      <c r="R3925">
        <v>-15.17</v>
      </c>
      <c r="S3925" t="s">
        <v>76</v>
      </c>
      <c r="T3925">
        <v>6172</v>
      </c>
      <c r="U3925">
        <v>128.59</v>
      </c>
      <c r="V3925" s="1">
        <v>41586</v>
      </c>
      <c r="W3925" t="s">
        <v>34</v>
      </c>
      <c r="X3925">
        <v>5.37</v>
      </c>
      <c r="Y3925" t="s">
        <v>162</v>
      </c>
      <c r="Z3925">
        <v>25.98</v>
      </c>
      <c r="AA3925">
        <v>23666</v>
      </c>
      <c r="AB3925">
        <f t="shared" si="190"/>
        <v>129.9</v>
      </c>
      <c r="AC3925">
        <f t="shared" si="191"/>
        <v>120.807</v>
      </c>
    </row>
    <row r="3926" spans="1:29" x14ac:dyDescent="0.25">
      <c r="A3926" t="s">
        <v>3222</v>
      </c>
      <c r="B3926">
        <v>51</v>
      </c>
      <c r="C3926" t="str">
        <f t="shared" si="188"/>
        <v>Senior</v>
      </c>
      <c r="D3926" t="s">
        <v>788</v>
      </c>
      <c r="E3926" t="s">
        <v>27</v>
      </c>
      <c r="F3926">
        <v>0.09</v>
      </c>
      <c r="G3926">
        <v>1</v>
      </c>
      <c r="H3926" s="1">
        <v>41581</v>
      </c>
      <c r="I3926" s="1" t="str">
        <f t="shared" si="189"/>
        <v xml:space="preserve"> Nov</v>
      </c>
      <c r="J3926">
        <v>23271</v>
      </c>
      <c r="K3926" t="s">
        <v>28</v>
      </c>
      <c r="L3926">
        <v>1</v>
      </c>
      <c r="M3926">
        <v>0.4</v>
      </c>
      <c r="N3926" t="s">
        <v>96</v>
      </c>
      <c r="O3926" t="s">
        <v>49</v>
      </c>
      <c r="P3926" t="s">
        <v>2013</v>
      </c>
      <c r="Q3926" t="s">
        <v>98</v>
      </c>
      <c r="R3926">
        <v>-1748.3433</v>
      </c>
      <c r="S3926" t="s">
        <v>33</v>
      </c>
      <c r="T3926">
        <v>3250</v>
      </c>
      <c r="U3926">
        <v>794.58</v>
      </c>
      <c r="V3926" s="1">
        <v>41582</v>
      </c>
      <c r="W3926" t="s">
        <v>53</v>
      </c>
      <c r="X3926">
        <v>55.3</v>
      </c>
      <c r="Y3926" t="s">
        <v>278</v>
      </c>
      <c r="Z3926">
        <v>808.49</v>
      </c>
      <c r="AA3926">
        <v>1580</v>
      </c>
      <c r="AB3926">
        <f t="shared" si="190"/>
        <v>808.49</v>
      </c>
      <c r="AC3926">
        <f t="shared" si="191"/>
        <v>735.72590000000002</v>
      </c>
    </row>
    <row r="3927" spans="1:29" x14ac:dyDescent="0.25">
      <c r="A3927" t="s">
        <v>1714</v>
      </c>
      <c r="B3927">
        <v>51</v>
      </c>
      <c r="C3927" t="str">
        <f t="shared" si="188"/>
        <v>Senior</v>
      </c>
      <c r="D3927" t="s">
        <v>683</v>
      </c>
      <c r="E3927" t="s">
        <v>46</v>
      </c>
      <c r="F3927">
        <v>0.1</v>
      </c>
      <c r="G3927">
        <v>1</v>
      </c>
      <c r="H3927" s="1">
        <v>41581</v>
      </c>
      <c r="I3927" s="1" t="str">
        <f t="shared" si="189"/>
        <v xml:space="preserve"> Nov</v>
      </c>
      <c r="J3927">
        <v>19974</v>
      </c>
      <c r="K3927" t="s">
        <v>28</v>
      </c>
      <c r="L3927">
        <v>14</v>
      </c>
      <c r="M3927">
        <v>0.59</v>
      </c>
      <c r="N3927" t="s">
        <v>29</v>
      </c>
      <c r="O3927" t="s">
        <v>49</v>
      </c>
      <c r="P3927" t="s">
        <v>439</v>
      </c>
      <c r="Q3927" t="s">
        <v>214</v>
      </c>
      <c r="R3927">
        <v>635.33000000000004</v>
      </c>
      <c r="S3927" t="s">
        <v>76</v>
      </c>
      <c r="T3927">
        <v>2762</v>
      </c>
      <c r="U3927">
        <v>3830.84</v>
      </c>
      <c r="V3927" s="1">
        <v>41583</v>
      </c>
      <c r="W3927" t="s">
        <v>53</v>
      </c>
      <c r="X3927">
        <v>23.19</v>
      </c>
      <c r="Y3927" t="s">
        <v>685</v>
      </c>
      <c r="Z3927">
        <v>279.81</v>
      </c>
      <c r="AA3927">
        <v>27893</v>
      </c>
      <c r="AB3927">
        <f t="shared" si="190"/>
        <v>3917.34</v>
      </c>
      <c r="AC3927">
        <f t="shared" si="191"/>
        <v>3525.6060000000002</v>
      </c>
    </row>
    <row r="3928" spans="1:29" x14ac:dyDescent="0.25">
      <c r="A3928" t="s">
        <v>1714</v>
      </c>
      <c r="B3928">
        <v>51</v>
      </c>
      <c r="C3928" t="str">
        <f t="shared" si="188"/>
        <v>Senior</v>
      </c>
      <c r="D3928" t="s">
        <v>683</v>
      </c>
      <c r="E3928" t="s">
        <v>46</v>
      </c>
      <c r="F3928">
        <v>7.0000000000000007E-2</v>
      </c>
      <c r="G3928">
        <v>1</v>
      </c>
      <c r="H3928" s="1">
        <v>41581</v>
      </c>
      <c r="I3928" s="1" t="str">
        <f t="shared" si="189"/>
        <v xml:space="preserve"> Nov</v>
      </c>
      <c r="J3928">
        <v>19974</v>
      </c>
      <c r="K3928" t="s">
        <v>28</v>
      </c>
      <c r="L3928">
        <v>22</v>
      </c>
      <c r="M3928">
        <v>0.56999999999999995</v>
      </c>
      <c r="N3928" t="s">
        <v>29</v>
      </c>
      <c r="O3928" t="s">
        <v>30</v>
      </c>
      <c r="P3928" t="s">
        <v>2435</v>
      </c>
      <c r="Q3928" t="s">
        <v>32</v>
      </c>
      <c r="R3928">
        <v>-45.98</v>
      </c>
      <c r="S3928" t="s">
        <v>76</v>
      </c>
      <c r="T3928">
        <v>2763</v>
      </c>
      <c r="U3928">
        <v>267.43</v>
      </c>
      <c r="V3928" s="1">
        <v>41583</v>
      </c>
      <c r="W3928" t="s">
        <v>34</v>
      </c>
      <c r="X3928">
        <v>6.13</v>
      </c>
      <c r="Y3928" t="s">
        <v>685</v>
      </c>
      <c r="Z3928">
        <v>12.28</v>
      </c>
      <c r="AA3928">
        <v>27893</v>
      </c>
      <c r="AB3928">
        <f t="shared" si="190"/>
        <v>270.15999999999997</v>
      </c>
      <c r="AC3928">
        <f t="shared" si="191"/>
        <v>251.24879999999996</v>
      </c>
    </row>
    <row r="3929" spans="1:29" x14ac:dyDescent="0.25">
      <c r="A3929" t="s">
        <v>3066</v>
      </c>
      <c r="B3929">
        <v>51</v>
      </c>
      <c r="C3929" t="str">
        <f t="shared" si="188"/>
        <v>Senior</v>
      </c>
      <c r="D3929" t="s">
        <v>3067</v>
      </c>
      <c r="E3929" t="s">
        <v>38</v>
      </c>
      <c r="F3929">
        <v>0.08</v>
      </c>
      <c r="G3929">
        <v>1</v>
      </c>
      <c r="H3929" s="1">
        <v>41582</v>
      </c>
      <c r="I3929" s="1" t="str">
        <f t="shared" si="189"/>
        <v xml:space="preserve"> Nov</v>
      </c>
      <c r="J3929">
        <v>28802</v>
      </c>
      <c r="K3929" t="s">
        <v>28</v>
      </c>
      <c r="L3929">
        <v>23</v>
      </c>
      <c r="M3929">
        <v>0.47</v>
      </c>
      <c r="N3929" t="s">
        <v>48</v>
      </c>
      <c r="O3929" t="s">
        <v>139</v>
      </c>
      <c r="P3929" t="s">
        <v>1223</v>
      </c>
      <c r="Q3929" t="s">
        <v>82</v>
      </c>
      <c r="R3929">
        <v>51.36</v>
      </c>
      <c r="S3929" t="s">
        <v>68</v>
      </c>
      <c r="T3929">
        <v>4032</v>
      </c>
      <c r="U3929">
        <v>413.8</v>
      </c>
      <c r="V3929" s="1">
        <v>41584</v>
      </c>
      <c r="W3929" t="s">
        <v>42</v>
      </c>
      <c r="X3929">
        <v>8.99</v>
      </c>
      <c r="Y3929" t="s">
        <v>122</v>
      </c>
      <c r="Z3929">
        <v>17.670000000000002</v>
      </c>
      <c r="AA3929">
        <v>50322</v>
      </c>
      <c r="AB3929">
        <f t="shared" si="190"/>
        <v>406.41</v>
      </c>
      <c r="AC3929">
        <f t="shared" si="191"/>
        <v>373.8972</v>
      </c>
    </row>
    <row r="3930" spans="1:29" x14ac:dyDescent="0.25">
      <c r="A3930" t="s">
        <v>2596</v>
      </c>
      <c r="B3930">
        <v>51</v>
      </c>
      <c r="C3930" t="str">
        <f t="shared" si="188"/>
        <v>Senior</v>
      </c>
      <c r="D3930" t="s">
        <v>977</v>
      </c>
      <c r="E3930" t="s">
        <v>46</v>
      </c>
      <c r="F3930">
        <v>0.05</v>
      </c>
      <c r="G3930">
        <v>1</v>
      </c>
      <c r="H3930" s="1">
        <v>41582</v>
      </c>
      <c r="I3930" s="1" t="str">
        <f t="shared" si="189"/>
        <v xml:space="preserve"> Nov</v>
      </c>
      <c r="J3930">
        <v>15878</v>
      </c>
      <c r="K3930" t="s">
        <v>28</v>
      </c>
      <c r="L3930">
        <v>36</v>
      </c>
      <c r="M3930">
        <v>0.37</v>
      </c>
      <c r="N3930" t="s">
        <v>29</v>
      </c>
      <c r="O3930" t="s">
        <v>30</v>
      </c>
      <c r="P3930" t="s">
        <v>598</v>
      </c>
      <c r="Q3930" t="s">
        <v>61</v>
      </c>
      <c r="R3930">
        <v>-237.87</v>
      </c>
      <c r="S3930" t="s">
        <v>68</v>
      </c>
      <c r="T3930">
        <v>2202</v>
      </c>
      <c r="U3930">
        <v>275.06</v>
      </c>
      <c r="V3930" s="1">
        <v>41584</v>
      </c>
      <c r="W3930" t="s">
        <v>34</v>
      </c>
      <c r="X3930">
        <v>11.15</v>
      </c>
      <c r="Y3930" t="s">
        <v>69</v>
      </c>
      <c r="Z3930">
        <v>7.28</v>
      </c>
      <c r="AA3930">
        <v>55016</v>
      </c>
      <c r="AB3930">
        <f t="shared" si="190"/>
        <v>262.08</v>
      </c>
      <c r="AC3930">
        <f t="shared" si="191"/>
        <v>248.976</v>
      </c>
    </row>
    <row r="3931" spans="1:29" x14ac:dyDescent="0.25">
      <c r="A3931" t="s">
        <v>3223</v>
      </c>
      <c r="B3931">
        <v>51</v>
      </c>
      <c r="C3931" t="str">
        <f t="shared" si="188"/>
        <v>Senior</v>
      </c>
      <c r="D3931" t="s">
        <v>1849</v>
      </c>
      <c r="E3931" t="s">
        <v>38</v>
      </c>
      <c r="F3931">
        <v>0.01</v>
      </c>
      <c r="G3931">
        <v>1</v>
      </c>
      <c r="H3931" s="1">
        <v>41582</v>
      </c>
      <c r="I3931" s="1" t="str">
        <f t="shared" si="189"/>
        <v xml:space="preserve"> Nov</v>
      </c>
      <c r="J3931">
        <v>32228</v>
      </c>
      <c r="K3931" t="s">
        <v>58</v>
      </c>
      <c r="L3931">
        <v>35</v>
      </c>
      <c r="M3931">
        <v>0.55000000000000004</v>
      </c>
      <c r="N3931" t="s">
        <v>29</v>
      </c>
      <c r="O3931" t="s">
        <v>59</v>
      </c>
      <c r="P3931" t="s">
        <v>1846</v>
      </c>
      <c r="Q3931" t="s">
        <v>88</v>
      </c>
      <c r="R3931">
        <v>43.53</v>
      </c>
      <c r="S3931" t="s">
        <v>52</v>
      </c>
      <c r="T3931">
        <v>4531</v>
      </c>
      <c r="U3931">
        <v>209.63</v>
      </c>
      <c r="V3931" s="1">
        <v>41584</v>
      </c>
      <c r="W3931" t="s">
        <v>34</v>
      </c>
      <c r="X3931">
        <v>1.2</v>
      </c>
      <c r="Y3931" t="s">
        <v>218</v>
      </c>
      <c r="Z3931">
        <v>5.84</v>
      </c>
      <c r="AA3931">
        <v>98059</v>
      </c>
      <c r="AB3931">
        <f t="shared" si="190"/>
        <v>204.4</v>
      </c>
      <c r="AC3931">
        <f t="shared" si="191"/>
        <v>202.35599999999999</v>
      </c>
    </row>
    <row r="3932" spans="1:29" x14ac:dyDescent="0.25">
      <c r="A3932" t="s">
        <v>2004</v>
      </c>
      <c r="B3932">
        <v>51</v>
      </c>
      <c r="C3932" t="str">
        <f t="shared" si="188"/>
        <v>Senior</v>
      </c>
      <c r="D3932" t="s">
        <v>1941</v>
      </c>
      <c r="E3932" t="s">
        <v>46</v>
      </c>
      <c r="F3932">
        <v>0.06</v>
      </c>
      <c r="G3932">
        <v>1</v>
      </c>
      <c r="H3932" s="1">
        <v>41582</v>
      </c>
      <c r="I3932" s="1" t="str">
        <f t="shared" si="189"/>
        <v xml:space="preserve"> Nov</v>
      </c>
      <c r="J3932">
        <v>52256</v>
      </c>
      <c r="K3932" t="s">
        <v>39</v>
      </c>
      <c r="L3932">
        <v>23</v>
      </c>
      <c r="M3932">
        <v>0.59</v>
      </c>
      <c r="N3932" t="s">
        <v>96</v>
      </c>
      <c r="O3932" t="s">
        <v>30</v>
      </c>
      <c r="P3932">
        <v>5170</v>
      </c>
      <c r="Q3932" t="s">
        <v>105</v>
      </c>
      <c r="R3932">
        <v>119.889</v>
      </c>
      <c r="S3932" t="s">
        <v>68</v>
      </c>
      <c r="T3932">
        <v>7332</v>
      </c>
      <c r="U3932">
        <v>1236.954</v>
      </c>
      <c r="V3932" s="1">
        <v>41584</v>
      </c>
      <c r="W3932" t="s">
        <v>34</v>
      </c>
      <c r="X3932">
        <v>4.2</v>
      </c>
      <c r="Y3932" t="s">
        <v>111</v>
      </c>
      <c r="Z3932">
        <v>65.989999999999995</v>
      </c>
      <c r="AA3932">
        <v>75090</v>
      </c>
      <c r="AB3932">
        <f t="shared" si="190"/>
        <v>1517.77</v>
      </c>
      <c r="AC3932">
        <f t="shared" si="191"/>
        <v>1426.7038</v>
      </c>
    </row>
    <row r="3933" spans="1:29" x14ac:dyDescent="0.25">
      <c r="A3933" t="s">
        <v>3224</v>
      </c>
      <c r="B3933">
        <v>51</v>
      </c>
      <c r="C3933" t="str">
        <f t="shared" si="188"/>
        <v>Senior</v>
      </c>
      <c r="D3933" t="s">
        <v>3067</v>
      </c>
      <c r="E3933" t="s">
        <v>38</v>
      </c>
      <c r="F3933">
        <v>0.02</v>
      </c>
      <c r="G3933">
        <v>1</v>
      </c>
      <c r="H3933" s="1">
        <v>41582</v>
      </c>
      <c r="I3933" s="1" t="str">
        <f t="shared" si="189"/>
        <v xml:space="preserve"> Nov</v>
      </c>
      <c r="J3933">
        <v>28802</v>
      </c>
      <c r="K3933" t="s">
        <v>28</v>
      </c>
      <c r="L3933">
        <v>22</v>
      </c>
      <c r="M3933">
        <v>0.57999999999999996</v>
      </c>
      <c r="N3933" t="s">
        <v>96</v>
      </c>
      <c r="O3933" t="s">
        <v>30</v>
      </c>
      <c r="P3933">
        <v>6185</v>
      </c>
      <c r="Q3933" t="s">
        <v>105</v>
      </c>
      <c r="R3933">
        <v>884.90700000000004</v>
      </c>
      <c r="S3933" t="s">
        <v>68</v>
      </c>
      <c r="T3933">
        <v>4034</v>
      </c>
      <c r="U3933">
        <v>4001.4684999999999</v>
      </c>
      <c r="V3933" s="1">
        <v>41584</v>
      </c>
      <c r="W3933" t="s">
        <v>34</v>
      </c>
      <c r="X3933">
        <v>3</v>
      </c>
      <c r="Y3933" t="s">
        <v>122</v>
      </c>
      <c r="Z3933">
        <v>205.99</v>
      </c>
      <c r="AA3933">
        <v>50701</v>
      </c>
      <c r="AB3933">
        <f t="shared" si="190"/>
        <v>4531.7800000000007</v>
      </c>
      <c r="AC3933">
        <f t="shared" si="191"/>
        <v>4441.144400000001</v>
      </c>
    </row>
    <row r="3934" spans="1:29" x14ac:dyDescent="0.25">
      <c r="A3934" t="s">
        <v>3224</v>
      </c>
      <c r="B3934">
        <v>51</v>
      </c>
      <c r="C3934" t="str">
        <f t="shared" si="188"/>
        <v>Senior</v>
      </c>
      <c r="D3934" t="s">
        <v>3067</v>
      </c>
      <c r="E3934" t="s">
        <v>38</v>
      </c>
      <c r="F3934">
        <v>0</v>
      </c>
      <c r="G3934">
        <v>1</v>
      </c>
      <c r="H3934" s="1">
        <v>41582</v>
      </c>
      <c r="I3934" s="1" t="str">
        <f t="shared" si="189"/>
        <v xml:space="preserve"> Nov</v>
      </c>
      <c r="J3934">
        <v>28802</v>
      </c>
      <c r="K3934" t="s">
        <v>28</v>
      </c>
      <c r="L3934">
        <v>36</v>
      </c>
      <c r="M3934">
        <v>0.4</v>
      </c>
      <c r="N3934" t="s">
        <v>29</v>
      </c>
      <c r="O3934" t="s">
        <v>30</v>
      </c>
      <c r="P3934" t="s">
        <v>613</v>
      </c>
      <c r="Q3934" t="s">
        <v>61</v>
      </c>
      <c r="R3934">
        <v>25.95</v>
      </c>
      <c r="S3934" t="s">
        <v>68</v>
      </c>
      <c r="T3934">
        <v>4033</v>
      </c>
      <c r="U3934">
        <v>336.25</v>
      </c>
      <c r="V3934" s="1">
        <v>41585</v>
      </c>
      <c r="W3934" t="s">
        <v>42</v>
      </c>
      <c r="X3934">
        <v>4.82</v>
      </c>
      <c r="Y3934" t="s">
        <v>122</v>
      </c>
      <c r="Z3934">
        <v>8.34</v>
      </c>
      <c r="AA3934">
        <v>50701</v>
      </c>
      <c r="AB3934">
        <f t="shared" si="190"/>
        <v>300.24</v>
      </c>
      <c r="AC3934">
        <f t="shared" si="191"/>
        <v>300.24</v>
      </c>
    </row>
    <row r="3935" spans="1:29" x14ac:dyDescent="0.25">
      <c r="A3935" t="s">
        <v>622</v>
      </c>
      <c r="B3935">
        <v>51</v>
      </c>
      <c r="C3935" t="str">
        <f t="shared" si="188"/>
        <v>Senior</v>
      </c>
      <c r="D3935" t="s">
        <v>3225</v>
      </c>
      <c r="E3935" t="s">
        <v>27</v>
      </c>
      <c r="F3935">
        <v>0.05</v>
      </c>
      <c r="G3935">
        <v>1</v>
      </c>
      <c r="H3935" s="1">
        <v>41582</v>
      </c>
      <c r="I3935" s="1" t="str">
        <f t="shared" si="189"/>
        <v xml:space="preserve"> Nov</v>
      </c>
      <c r="J3935">
        <v>15206</v>
      </c>
      <c r="K3935" t="s">
        <v>47</v>
      </c>
      <c r="L3935">
        <v>35</v>
      </c>
      <c r="M3935">
        <v>0.65</v>
      </c>
      <c r="N3935" t="s">
        <v>48</v>
      </c>
      <c r="O3935" t="s">
        <v>73</v>
      </c>
      <c r="P3935" t="s">
        <v>1859</v>
      </c>
      <c r="Q3935" t="s">
        <v>154</v>
      </c>
      <c r="R3935">
        <v>-769.05</v>
      </c>
      <c r="S3935" t="s">
        <v>52</v>
      </c>
      <c r="T3935">
        <v>2131</v>
      </c>
      <c r="U3935">
        <v>5287.16</v>
      </c>
      <c r="V3935" s="1">
        <v>41587</v>
      </c>
      <c r="W3935" t="s">
        <v>53</v>
      </c>
      <c r="X3935">
        <v>66.27</v>
      </c>
      <c r="Y3935" t="s">
        <v>54</v>
      </c>
      <c r="Z3935">
        <v>150.97999999999999</v>
      </c>
      <c r="AA3935">
        <v>90022</v>
      </c>
      <c r="AB3935">
        <f t="shared" si="190"/>
        <v>5284.2999999999993</v>
      </c>
      <c r="AC3935">
        <f t="shared" si="191"/>
        <v>5020.0849999999991</v>
      </c>
    </row>
    <row r="3936" spans="1:29" x14ac:dyDescent="0.25">
      <c r="A3936" t="s">
        <v>1035</v>
      </c>
      <c r="B3936">
        <v>51</v>
      </c>
      <c r="C3936" t="str">
        <f t="shared" si="188"/>
        <v>Senior</v>
      </c>
      <c r="D3936" t="s">
        <v>1400</v>
      </c>
      <c r="E3936" t="s">
        <v>46</v>
      </c>
      <c r="F3936">
        <v>0.1</v>
      </c>
      <c r="G3936">
        <v>1</v>
      </c>
      <c r="H3936" s="1">
        <v>41583</v>
      </c>
      <c r="I3936" s="1" t="str">
        <f t="shared" si="189"/>
        <v xml:space="preserve"> Nov</v>
      </c>
      <c r="J3936">
        <v>34816</v>
      </c>
      <c r="K3936" t="s">
        <v>39</v>
      </c>
      <c r="L3936">
        <v>29</v>
      </c>
      <c r="M3936">
        <v>0.56000000000000005</v>
      </c>
      <c r="N3936" t="s">
        <v>29</v>
      </c>
      <c r="O3936" t="s">
        <v>30</v>
      </c>
      <c r="P3936" t="s">
        <v>3226</v>
      </c>
      <c r="Q3936" t="s">
        <v>214</v>
      </c>
      <c r="R3936">
        <v>267.16000000000003</v>
      </c>
      <c r="S3936" t="s">
        <v>68</v>
      </c>
      <c r="T3936">
        <v>4893</v>
      </c>
      <c r="U3936">
        <v>1158.45</v>
      </c>
      <c r="V3936" s="1">
        <v>41583</v>
      </c>
      <c r="W3936" t="s">
        <v>34</v>
      </c>
      <c r="X3936">
        <v>4.5</v>
      </c>
      <c r="Y3936" t="s">
        <v>122</v>
      </c>
      <c r="Z3936">
        <v>41.71</v>
      </c>
      <c r="AA3936">
        <v>50158</v>
      </c>
      <c r="AB3936">
        <f t="shared" si="190"/>
        <v>1209.5899999999999</v>
      </c>
      <c r="AC3936">
        <f t="shared" si="191"/>
        <v>1088.6309999999999</v>
      </c>
    </row>
    <row r="3937" spans="1:29" x14ac:dyDescent="0.25">
      <c r="A3937" t="s">
        <v>2935</v>
      </c>
      <c r="B3937">
        <v>51</v>
      </c>
      <c r="C3937" t="str">
        <f t="shared" si="188"/>
        <v>Senior</v>
      </c>
      <c r="D3937" t="s">
        <v>1796</v>
      </c>
      <c r="E3937" t="s">
        <v>27</v>
      </c>
      <c r="F3937">
        <v>0</v>
      </c>
      <c r="G3937">
        <v>1</v>
      </c>
      <c r="H3937" s="1">
        <v>41583</v>
      </c>
      <c r="I3937" s="1" t="str">
        <f t="shared" si="189"/>
        <v xml:space="preserve"> Nov</v>
      </c>
      <c r="J3937">
        <v>37957</v>
      </c>
      <c r="K3937" t="s">
        <v>39</v>
      </c>
      <c r="L3937">
        <v>31</v>
      </c>
      <c r="M3937">
        <v>0.37</v>
      </c>
      <c r="N3937" t="s">
        <v>29</v>
      </c>
      <c r="O3937" t="s">
        <v>30</v>
      </c>
      <c r="P3937" t="s">
        <v>3061</v>
      </c>
      <c r="Q3937" t="s">
        <v>67</v>
      </c>
      <c r="R3937">
        <v>-37.202500000000001</v>
      </c>
      <c r="S3937" t="s">
        <v>52</v>
      </c>
      <c r="T3937">
        <v>5343</v>
      </c>
      <c r="U3937">
        <v>229.26</v>
      </c>
      <c r="V3937" s="1">
        <v>41584</v>
      </c>
      <c r="W3937" t="s">
        <v>34</v>
      </c>
      <c r="X3937">
        <v>5.48</v>
      </c>
      <c r="Y3937" t="s">
        <v>54</v>
      </c>
      <c r="Z3937">
        <v>6.81</v>
      </c>
      <c r="AA3937">
        <v>94583</v>
      </c>
      <c r="AB3937">
        <f t="shared" si="190"/>
        <v>211.10999999999999</v>
      </c>
      <c r="AC3937">
        <f t="shared" si="191"/>
        <v>211.10999999999999</v>
      </c>
    </row>
    <row r="3938" spans="1:29" x14ac:dyDescent="0.25">
      <c r="A3938" t="s">
        <v>449</v>
      </c>
      <c r="B3938">
        <v>51</v>
      </c>
      <c r="C3938" t="str">
        <f t="shared" si="188"/>
        <v>Senior</v>
      </c>
      <c r="D3938" t="s">
        <v>1400</v>
      </c>
      <c r="E3938" t="s">
        <v>46</v>
      </c>
      <c r="F3938">
        <v>0.1</v>
      </c>
      <c r="G3938">
        <v>1</v>
      </c>
      <c r="H3938" s="1">
        <v>41583</v>
      </c>
      <c r="I3938" s="1" t="str">
        <f t="shared" si="189"/>
        <v xml:space="preserve"> Nov</v>
      </c>
      <c r="J3938">
        <v>34816</v>
      </c>
      <c r="K3938" t="s">
        <v>39</v>
      </c>
      <c r="L3938">
        <v>43</v>
      </c>
      <c r="M3938">
        <v>0.38</v>
      </c>
      <c r="N3938" t="s">
        <v>29</v>
      </c>
      <c r="O3938" t="s">
        <v>30</v>
      </c>
      <c r="P3938" t="s">
        <v>2139</v>
      </c>
      <c r="Q3938" t="s">
        <v>267</v>
      </c>
      <c r="R3938">
        <v>590.77</v>
      </c>
      <c r="S3938" t="s">
        <v>68</v>
      </c>
      <c r="T3938">
        <v>4894</v>
      </c>
      <c r="U3938">
        <v>2568.71</v>
      </c>
      <c r="V3938" s="1">
        <v>41585</v>
      </c>
      <c r="W3938" t="s">
        <v>34</v>
      </c>
      <c r="X3938">
        <v>19.989999999999998</v>
      </c>
      <c r="Y3938" t="s">
        <v>122</v>
      </c>
      <c r="Z3938">
        <v>60.98</v>
      </c>
      <c r="AA3938">
        <v>51106</v>
      </c>
      <c r="AB3938">
        <f t="shared" si="190"/>
        <v>2622.14</v>
      </c>
      <c r="AC3938">
        <f t="shared" si="191"/>
        <v>2359.9259999999999</v>
      </c>
    </row>
    <row r="3939" spans="1:29" x14ac:dyDescent="0.25">
      <c r="A3939" t="s">
        <v>909</v>
      </c>
      <c r="B3939">
        <v>51</v>
      </c>
      <c r="C3939" t="str">
        <f t="shared" si="188"/>
        <v>Senior</v>
      </c>
      <c r="D3939" t="s">
        <v>910</v>
      </c>
      <c r="E3939" t="s">
        <v>27</v>
      </c>
      <c r="F3939">
        <v>0.01</v>
      </c>
      <c r="G3939">
        <v>1</v>
      </c>
      <c r="H3939" s="1">
        <v>41583</v>
      </c>
      <c r="I3939" s="1" t="str">
        <f t="shared" si="189"/>
        <v xml:space="preserve"> Nov</v>
      </c>
      <c r="J3939">
        <v>48165</v>
      </c>
      <c r="K3939" t="s">
        <v>28</v>
      </c>
      <c r="L3939">
        <v>28</v>
      </c>
      <c r="M3939">
        <v>0.37</v>
      </c>
      <c r="N3939" t="s">
        <v>29</v>
      </c>
      <c r="O3939" t="s">
        <v>30</v>
      </c>
      <c r="P3939" t="s">
        <v>1751</v>
      </c>
      <c r="Q3939" t="s">
        <v>61</v>
      </c>
      <c r="R3939">
        <v>-147.27000000000001</v>
      </c>
      <c r="S3939" t="s">
        <v>68</v>
      </c>
      <c r="T3939">
        <v>6761</v>
      </c>
      <c r="U3939">
        <v>199.94</v>
      </c>
      <c r="V3939" s="1">
        <v>41585</v>
      </c>
      <c r="W3939" t="s">
        <v>34</v>
      </c>
      <c r="X3939">
        <v>9.5399999999999991</v>
      </c>
      <c r="Y3939" t="s">
        <v>482</v>
      </c>
      <c r="Z3939">
        <v>6.48</v>
      </c>
      <c r="AA3939">
        <v>66762</v>
      </c>
      <c r="AB3939">
        <f t="shared" si="190"/>
        <v>181.44</v>
      </c>
      <c r="AC3939">
        <f t="shared" si="191"/>
        <v>179.62559999999999</v>
      </c>
    </row>
    <row r="3940" spans="1:29" x14ac:dyDescent="0.25">
      <c r="A3940" t="s">
        <v>1481</v>
      </c>
      <c r="B3940">
        <v>51</v>
      </c>
      <c r="C3940" t="str">
        <f t="shared" si="188"/>
        <v>Senior</v>
      </c>
      <c r="D3940" t="s">
        <v>1748</v>
      </c>
      <c r="E3940" t="s">
        <v>46</v>
      </c>
      <c r="F3940">
        <v>0.03</v>
      </c>
      <c r="G3940">
        <v>1</v>
      </c>
      <c r="H3940" s="1">
        <v>41584</v>
      </c>
      <c r="I3940" s="1" t="str">
        <f t="shared" si="189"/>
        <v xml:space="preserve"> Nov</v>
      </c>
      <c r="J3940">
        <v>27335</v>
      </c>
      <c r="K3940" t="s">
        <v>47</v>
      </c>
      <c r="L3940">
        <v>23</v>
      </c>
      <c r="M3940">
        <v>0.36</v>
      </c>
      <c r="N3940" t="s">
        <v>29</v>
      </c>
      <c r="O3940" t="s">
        <v>30</v>
      </c>
      <c r="P3940" t="s">
        <v>2254</v>
      </c>
      <c r="Q3940" t="s">
        <v>267</v>
      </c>
      <c r="R3940">
        <v>-100.6</v>
      </c>
      <c r="S3940" t="s">
        <v>33</v>
      </c>
      <c r="T3940">
        <v>3836</v>
      </c>
      <c r="U3940">
        <v>67.47</v>
      </c>
      <c r="V3940" s="1">
        <v>41584</v>
      </c>
      <c r="W3940" t="s">
        <v>34</v>
      </c>
      <c r="X3940">
        <v>6.35</v>
      </c>
      <c r="Y3940" t="s">
        <v>278</v>
      </c>
      <c r="Z3940">
        <v>2.66</v>
      </c>
      <c r="AA3940">
        <v>2110</v>
      </c>
      <c r="AB3940">
        <f t="shared" si="190"/>
        <v>61.180000000000007</v>
      </c>
      <c r="AC3940">
        <f t="shared" si="191"/>
        <v>59.344600000000007</v>
      </c>
    </row>
    <row r="3941" spans="1:29" x14ac:dyDescent="0.25">
      <c r="A3941" t="s">
        <v>3227</v>
      </c>
      <c r="B3941">
        <v>51</v>
      </c>
      <c r="C3941" t="str">
        <f t="shared" si="188"/>
        <v>Senior</v>
      </c>
      <c r="D3941" t="s">
        <v>3228</v>
      </c>
      <c r="E3941" t="s">
        <v>57</v>
      </c>
      <c r="F3941">
        <v>0.1</v>
      </c>
      <c r="G3941">
        <v>1</v>
      </c>
      <c r="H3941" s="1">
        <v>41584</v>
      </c>
      <c r="I3941" s="1" t="str">
        <f t="shared" si="189"/>
        <v xml:space="preserve"> Nov</v>
      </c>
      <c r="J3941">
        <v>23680</v>
      </c>
      <c r="K3941" t="s">
        <v>39</v>
      </c>
      <c r="L3941">
        <v>8</v>
      </c>
      <c r="M3941">
        <v>0.63</v>
      </c>
      <c r="N3941" t="s">
        <v>48</v>
      </c>
      <c r="O3941" t="s">
        <v>73</v>
      </c>
      <c r="P3941" t="s">
        <v>2339</v>
      </c>
      <c r="Q3941" t="s">
        <v>75</v>
      </c>
      <c r="R3941">
        <v>251.64</v>
      </c>
      <c r="S3941" t="s">
        <v>52</v>
      </c>
      <c r="T3941">
        <v>3314</v>
      </c>
      <c r="U3941">
        <v>2029.4960000000001</v>
      </c>
      <c r="V3941" s="1">
        <v>41585</v>
      </c>
      <c r="W3941" t="s">
        <v>53</v>
      </c>
      <c r="X3941">
        <v>43.57</v>
      </c>
      <c r="Y3941" t="s">
        <v>54</v>
      </c>
      <c r="Z3941">
        <v>320.64</v>
      </c>
      <c r="AA3941">
        <v>92253</v>
      </c>
      <c r="AB3941">
        <f t="shared" si="190"/>
        <v>2565.12</v>
      </c>
      <c r="AC3941">
        <f t="shared" si="191"/>
        <v>2308.6079999999997</v>
      </c>
    </row>
    <row r="3942" spans="1:29" x14ac:dyDescent="0.25">
      <c r="A3942" t="s">
        <v>1850</v>
      </c>
      <c r="B3942">
        <v>51</v>
      </c>
      <c r="C3942" t="str">
        <f t="shared" si="188"/>
        <v>Senior</v>
      </c>
      <c r="D3942" t="s">
        <v>629</v>
      </c>
      <c r="E3942" t="s">
        <v>27</v>
      </c>
      <c r="F3942">
        <v>0.01</v>
      </c>
      <c r="G3942">
        <v>1</v>
      </c>
      <c r="H3942" s="1">
        <v>41584</v>
      </c>
      <c r="I3942" s="1" t="str">
        <f t="shared" si="189"/>
        <v xml:space="preserve"> Nov</v>
      </c>
      <c r="J3942">
        <v>33889</v>
      </c>
      <c r="K3942" t="s">
        <v>47</v>
      </c>
      <c r="L3942">
        <v>39</v>
      </c>
      <c r="M3942">
        <v>0.36</v>
      </c>
      <c r="N3942" t="s">
        <v>29</v>
      </c>
      <c r="O3942" t="s">
        <v>30</v>
      </c>
      <c r="P3942" t="s">
        <v>1012</v>
      </c>
      <c r="Q3942" t="s">
        <v>210</v>
      </c>
      <c r="R3942">
        <v>50.44</v>
      </c>
      <c r="S3942" t="s">
        <v>68</v>
      </c>
      <c r="T3942">
        <v>4769</v>
      </c>
      <c r="U3942">
        <v>116.14</v>
      </c>
      <c r="V3942" s="1">
        <v>41586</v>
      </c>
      <c r="W3942" t="s">
        <v>34</v>
      </c>
      <c r="X3942">
        <v>0.5</v>
      </c>
      <c r="Y3942" t="s">
        <v>262</v>
      </c>
      <c r="Z3942">
        <v>2.88</v>
      </c>
      <c r="AA3942">
        <v>64133</v>
      </c>
      <c r="AB3942">
        <f t="shared" si="190"/>
        <v>112.32</v>
      </c>
      <c r="AC3942">
        <f t="shared" si="191"/>
        <v>111.1968</v>
      </c>
    </row>
    <row r="3943" spans="1:29" x14ac:dyDescent="0.25">
      <c r="A3943" t="s">
        <v>1850</v>
      </c>
      <c r="B3943">
        <v>51</v>
      </c>
      <c r="C3943" t="str">
        <f t="shared" si="188"/>
        <v>Senior</v>
      </c>
      <c r="D3943" t="s">
        <v>629</v>
      </c>
      <c r="E3943" t="s">
        <v>27</v>
      </c>
      <c r="F3943">
        <v>0.04</v>
      </c>
      <c r="G3943">
        <v>1</v>
      </c>
      <c r="H3943" s="1">
        <v>41584</v>
      </c>
      <c r="I3943" s="1" t="str">
        <f t="shared" si="189"/>
        <v xml:space="preserve"> Nov</v>
      </c>
      <c r="J3943">
        <v>33889</v>
      </c>
      <c r="K3943" t="s">
        <v>47</v>
      </c>
      <c r="L3943">
        <v>27</v>
      </c>
      <c r="M3943">
        <v>0.36</v>
      </c>
      <c r="N3943" t="s">
        <v>29</v>
      </c>
      <c r="O3943" t="s">
        <v>30</v>
      </c>
      <c r="P3943" t="s">
        <v>1338</v>
      </c>
      <c r="Q3943" t="s">
        <v>267</v>
      </c>
      <c r="R3943">
        <v>21.46</v>
      </c>
      <c r="S3943" t="s">
        <v>68</v>
      </c>
      <c r="T3943">
        <v>4768</v>
      </c>
      <c r="U3943">
        <v>159.05000000000001</v>
      </c>
      <c r="V3943" s="1">
        <v>41588</v>
      </c>
      <c r="W3943" t="s">
        <v>34</v>
      </c>
      <c r="X3943">
        <v>2.5</v>
      </c>
      <c r="Y3943" t="s">
        <v>262</v>
      </c>
      <c r="Z3943">
        <v>5.98</v>
      </c>
      <c r="AA3943">
        <v>64133</v>
      </c>
      <c r="AB3943">
        <f t="shared" si="190"/>
        <v>161.46</v>
      </c>
      <c r="AC3943">
        <f t="shared" si="191"/>
        <v>155.0016</v>
      </c>
    </row>
    <row r="3944" spans="1:29" x14ac:dyDescent="0.25">
      <c r="A3944" t="s">
        <v>1850</v>
      </c>
      <c r="B3944">
        <v>51</v>
      </c>
      <c r="C3944" t="str">
        <f t="shared" si="188"/>
        <v>Senior</v>
      </c>
      <c r="D3944" t="s">
        <v>629</v>
      </c>
      <c r="E3944" t="s">
        <v>27</v>
      </c>
      <c r="F3944">
        <v>0</v>
      </c>
      <c r="G3944">
        <v>1</v>
      </c>
      <c r="H3944" s="1">
        <v>41584</v>
      </c>
      <c r="I3944" s="1" t="str">
        <f t="shared" si="189"/>
        <v xml:space="preserve"> Nov</v>
      </c>
      <c r="J3944">
        <v>33889</v>
      </c>
      <c r="K3944" t="s">
        <v>47</v>
      </c>
      <c r="L3944">
        <v>46</v>
      </c>
      <c r="M3944">
        <v>0.56999999999999995</v>
      </c>
      <c r="N3944" t="s">
        <v>29</v>
      </c>
      <c r="O3944" t="s">
        <v>49</v>
      </c>
      <c r="P3944" t="s">
        <v>2666</v>
      </c>
      <c r="Q3944" t="s">
        <v>214</v>
      </c>
      <c r="R3944">
        <v>1398.03</v>
      </c>
      <c r="S3944" t="s">
        <v>68</v>
      </c>
      <c r="T3944">
        <v>4766</v>
      </c>
      <c r="U3944">
        <v>9046.33</v>
      </c>
      <c r="V3944" s="1">
        <v>41589</v>
      </c>
      <c r="W3944" t="s">
        <v>53</v>
      </c>
      <c r="X3944">
        <v>55.24</v>
      </c>
      <c r="Y3944" t="s">
        <v>262</v>
      </c>
      <c r="Z3944">
        <v>180.98</v>
      </c>
      <c r="AA3944">
        <v>64133</v>
      </c>
      <c r="AB3944">
        <f t="shared" si="190"/>
        <v>8325.08</v>
      </c>
      <c r="AC3944">
        <f t="shared" si="191"/>
        <v>8325.08</v>
      </c>
    </row>
    <row r="3945" spans="1:29" x14ac:dyDescent="0.25">
      <c r="A3945" t="s">
        <v>1850</v>
      </c>
      <c r="B3945">
        <v>51</v>
      </c>
      <c r="C3945" t="str">
        <f t="shared" si="188"/>
        <v>Senior</v>
      </c>
      <c r="D3945" t="s">
        <v>629</v>
      </c>
      <c r="E3945" t="s">
        <v>27</v>
      </c>
      <c r="F3945">
        <v>0.06</v>
      </c>
      <c r="G3945">
        <v>1</v>
      </c>
      <c r="H3945" s="1">
        <v>41584</v>
      </c>
      <c r="I3945" s="1" t="str">
        <f t="shared" si="189"/>
        <v xml:space="preserve"> Nov</v>
      </c>
      <c r="J3945">
        <v>33889</v>
      </c>
      <c r="K3945" t="s">
        <v>47</v>
      </c>
      <c r="L3945">
        <v>43</v>
      </c>
      <c r="M3945">
        <v>0.57999999999999996</v>
      </c>
      <c r="N3945" t="s">
        <v>29</v>
      </c>
      <c r="O3945" t="s">
        <v>30</v>
      </c>
      <c r="P3945" t="s">
        <v>2725</v>
      </c>
      <c r="Q3945" t="s">
        <v>214</v>
      </c>
      <c r="R3945">
        <v>-16.11</v>
      </c>
      <c r="S3945" t="s">
        <v>68</v>
      </c>
      <c r="T3945">
        <v>4767</v>
      </c>
      <c r="U3945">
        <v>367.96</v>
      </c>
      <c r="V3945" s="1">
        <v>41591</v>
      </c>
      <c r="W3945" t="s">
        <v>34</v>
      </c>
      <c r="X3945">
        <v>3.5</v>
      </c>
      <c r="Y3945" t="s">
        <v>262</v>
      </c>
      <c r="Z3945">
        <v>8.67</v>
      </c>
      <c r="AA3945">
        <v>64133</v>
      </c>
      <c r="AB3945">
        <f t="shared" si="190"/>
        <v>372.81</v>
      </c>
      <c r="AC3945">
        <f t="shared" si="191"/>
        <v>350.44139999999999</v>
      </c>
    </row>
    <row r="3946" spans="1:29" x14ac:dyDescent="0.25">
      <c r="A3946" t="s">
        <v>2264</v>
      </c>
      <c r="B3946">
        <v>51</v>
      </c>
      <c r="C3946" t="str">
        <f t="shared" si="188"/>
        <v>Senior</v>
      </c>
      <c r="D3946" t="s">
        <v>1430</v>
      </c>
      <c r="E3946" t="s">
        <v>57</v>
      </c>
      <c r="F3946">
        <v>0.05</v>
      </c>
      <c r="G3946">
        <v>1</v>
      </c>
      <c r="H3946" s="1">
        <v>41585</v>
      </c>
      <c r="I3946" s="1" t="str">
        <f t="shared" si="189"/>
        <v xml:space="preserve"> Nov</v>
      </c>
      <c r="J3946">
        <v>13348</v>
      </c>
      <c r="K3946" t="s">
        <v>131</v>
      </c>
      <c r="L3946">
        <v>35</v>
      </c>
      <c r="M3946">
        <v>0.73</v>
      </c>
      <c r="N3946" t="s">
        <v>29</v>
      </c>
      <c r="O3946" t="s">
        <v>30</v>
      </c>
      <c r="P3946" t="s">
        <v>2345</v>
      </c>
      <c r="Q3946" t="s">
        <v>32</v>
      </c>
      <c r="R3946">
        <v>310.51</v>
      </c>
      <c r="S3946" t="s">
        <v>33</v>
      </c>
      <c r="T3946">
        <v>1857</v>
      </c>
      <c r="U3946">
        <v>4890.58</v>
      </c>
      <c r="V3946" s="1">
        <v>41586</v>
      </c>
      <c r="W3946" t="s">
        <v>34</v>
      </c>
      <c r="X3946">
        <v>19.989999999999998</v>
      </c>
      <c r="Y3946" t="s">
        <v>208</v>
      </c>
      <c r="Z3946">
        <v>140.85</v>
      </c>
      <c r="AA3946">
        <v>45324</v>
      </c>
      <c r="AB3946">
        <f t="shared" si="190"/>
        <v>4929.75</v>
      </c>
      <c r="AC3946">
        <f t="shared" si="191"/>
        <v>4683.2624999999998</v>
      </c>
    </row>
    <row r="3947" spans="1:29" x14ac:dyDescent="0.25">
      <c r="A3947" t="s">
        <v>3101</v>
      </c>
      <c r="B3947">
        <v>51</v>
      </c>
      <c r="C3947" t="str">
        <f t="shared" si="188"/>
        <v>Senior</v>
      </c>
      <c r="D3947" t="s">
        <v>1017</v>
      </c>
      <c r="E3947" t="s">
        <v>46</v>
      </c>
      <c r="F3947">
        <v>0.05</v>
      </c>
      <c r="G3947">
        <v>1</v>
      </c>
      <c r="H3947" s="1">
        <v>41585</v>
      </c>
      <c r="I3947" s="1" t="str">
        <f t="shared" si="189"/>
        <v xml:space="preserve"> Nov</v>
      </c>
      <c r="J3947">
        <v>5506</v>
      </c>
      <c r="K3947" t="s">
        <v>58</v>
      </c>
      <c r="L3947">
        <v>22</v>
      </c>
      <c r="M3947">
        <v>0.36</v>
      </c>
      <c r="N3947" t="s">
        <v>29</v>
      </c>
      <c r="O3947" t="s">
        <v>59</v>
      </c>
      <c r="P3947" t="s">
        <v>2799</v>
      </c>
      <c r="Q3947" t="s">
        <v>61</v>
      </c>
      <c r="R3947">
        <v>4.41</v>
      </c>
      <c r="S3947" t="s">
        <v>68</v>
      </c>
      <c r="T3947">
        <v>769</v>
      </c>
      <c r="U3947">
        <v>129.62</v>
      </c>
      <c r="V3947" s="1">
        <v>41586</v>
      </c>
      <c r="W3947" t="s">
        <v>34</v>
      </c>
      <c r="X3947">
        <v>3.04</v>
      </c>
      <c r="Y3947" t="s">
        <v>149</v>
      </c>
      <c r="Z3947">
        <v>5.88</v>
      </c>
      <c r="AA3947">
        <v>61008</v>
      </c>
      <c r="AB3947">
        <f t="shared" si="190"/>
        <v>129.35999999999999</v>
      </c>
      <c r="AC3947">
        <f t="shared" si="191"/>
        <v>122.89199999999998</v>
      </c>
    </row>
    <row r="3948" spans="1:29" x14ac:dyDescent="0.25">
      <c r="A3948" t="s">
        <v>662</v>
      </c>
      <c r="B3948">
        <v>51</v>
      </c>
      <c r="C3948" t="str">
        <f t="shared" si="188"/>
        <v>Senior</v>
      </c>
      <c r="D3948" t="s">
        <v>3229</v>
      </c>
      <c r="E3948" t="s">
        <v>46</v>
      </c>
      <c r="F3948">
        <v>7.0000000000000007E-2</v>
      </c>
      <c r="G3948">
        <v>1</v>
      </c>
      <c r="H3948" s="1">
        <v>41585</v>
      </c>
      <c r="I3948" s="1" t="str">
        <f t="shared" si="189"/>
        <v xml:space="preserve"> Nov</v>
      </c>
      <c r="J3948">
        <v>20193</v>
      </c>
      <c r="K3948" t="s">
        <v>131</v>
      </c>
      <c r="L3948">
        <v>23</v>
      </c>
      <c r="M3948">
        <v>0.38</v>
      </c>
      <c r="N3948" t="s">
        <v>29</v>
      </c>
      <c r="O3948" t="s">
        <v>30</v>
      </c>
      <c r="P3948" t="s">
        <v>1888</v>
      </c>
      <c r="Q3948" t="s">
        <v>67</v>
      </c>
      <c r="R3948">
        <v>-121.5895</v>
      </c>
      <c r="S3948" t="s">
        <v>52</v>
      </c>
      <c r="T3948">
        <v>2800</v>
      </c>
      <c r="U3948">
        <v>82.12</v>
      </c>
      <c r="V3948" s="1">
        <v>41587</v>
      </c>
      <c r="W3948" t="s">
        <v>34</v>
      </c>
      <c r="X3948">
        <v>6.83</v>
      </c>
      <c r="Y3948" t="s">
        <v>665</v>
      </c>
      <c r="Z3948">
        <v>3.52</v>
      </c>
      <c r="AA3948">
        <v>82001</v>
      </c>
      <c r="AB3948">
        <f t="shared" si="190"/>
        <v>80.959999999999994</v>
      </c>
      <c r="AC3948">
        <f t="shared" si="191"/>
        <v>75.2928</v>
      </c>
    </row>
    <row r="3949" spans="1:29" x14ac:dyDescent="0.25">
      <c r="A3949" t="s">
        <v>1427</v>
      </c>
      <c r="B3949">
        <v>51</v>
      </c>
      <c r="C3949" t="str">
        <f t="shared" si="188"/>
        <v>Senior</v>
      </c>
      <c r="D3949" t="s">
        <v>2343</v>
      </c>
      <c r="E3949" t="s">
        <v>27</v>
      </c>
      <c r="F3949">
        <v>0.09</v>
      </c>
      <c r="G3949">
        <v>1</v>
      </c>
      <c r="H3949" s="1">
        <v>41586</v>
      </c>
      <c r="I3949" s="1" t="str">
        <f t="shared" si="189"/>
        <v xml:space="preserve"> Nov</v>
      </c>
      <c r="J3949">
        <v>49767</v>
      </c>
      <c r="K3949" t="s">
        <v>58</v>
      </c>
      <c r="L3949">
        <v>43</v>
      </c>
      <c r="M3949">
        <v>0.4</v>
      </c>
      <c r="N3949" t="s">
        <v>29</v>
      </c>
      <c r="O3949" t="s">
        <v>30</v>
      </c>
      <c r="P3949" t="s">
        <v>415</v>
      </c>
      <c r="Q3949" t="s">
        <v>267</v>
      </c>
      <c r="R3949">
        <v>272.39999999999998</v>
      </c>
      <c r="S3949" t="s">
        <v>52</v>
      </c>
      <c r="T3949">
        <v>6963</v>
      </c>
      <c r="U3949">
        <v>634.38</v>
      </c>
      <c r="V3949" s="1">
        <v>41586</v>
      </c>
      <c r="W3949" t="s">
        <v>34</v>
      </c>
      <c r="X3949">
        <v>1.39</v>
      </c>
      <c r="Y3949" t="s">
        <v>420</v>
      </c>
      <c r="Z3949">
        <v>15.74</v>
      </c>
      <c r="AA3949">
        <v>88310</v>
      </c>
      <c r="AB3949">
        <f t="shared" si="190"/>
        <v>676.82</v>
      </c>
      <c r="AC3949">
        <f t="shared" si="191"/>
        <v>615.90620000000001</v>
      </c>
    </row>
    <row r="3950" spans="1:29" x14ac:dyDescent="0.25">
      <c r="A3950" t="s">
        <v>2040</v>
      </c>
      <c r="B3950">
        <v>51</v>
      </c>
      <c r="C3950" t="str">
        <f t="shared" si="188"/>
        <v>Senior</v>
      </c>
      <c r="D3950" t="s">
        <v>2346</v>
      </c>
      <c r="E3950" t="s">
        <v>57</v>
      </c>
      <c r="F3950">
        <v>0.08</v>
      </c>
      <c r="G3950">
        <v>1</v>
      </c>
      <c r="H3950" s="1">
        <v>41586</v>
      </c>
      <c r="I3950" s="1" t="str">
        <f t="shared" si="189"/>
        <v xml:space="preserve"> Nov</v>
      </c>
      <c r="J3950">
        <v>8834</v>
      </c>
      <c r="K3950" t="s">
        <v>28</v>
      </c>
      <c r="L3950">
        <v>1</v>
      </c>
      <c r="M3950">
        <v>0.48</v>
      </c>
      <c r="N3950" t="s">
        <v>48</v>
      </c>
      <c r="O3950" t="s">
        <v>139</v>
      </c>
      <c r="P3950" t="s">
        <v>1032</v>
      </c>
      <c r="Q3950" t="s">
        <v>82</v>
      </c>
      <c r="R3950">
        <v>-6.96</v>
      </c>
      <c r="S3950" t="s">
        <v>68</v>
      </c>
      <c r="T3950">
        <v>1207</v>
      </c>
      <c r="U3950">
        <v>16.73</v>
      </c>
      <c r="V3950" s="1">
        <v>41587</v>
      </c>
      <c r="W3950" t="s">
        <v>34</v>
      </c>
      <c r="X3950">
        <v>4.9800000000000004</v>
      </c>
      <c r="Y3950" t="s">
        <v>262</v>
      </c>
      <c r="Z3950">
        <v>12.64</v>
      </c>
      <c r="AA3950">
        <v>63130</v>
      </c>
      <c r="AB3950">
        <f t="shared" si="190"/>
        <v>12.64</v>
      </c>
      <c r="AC3950">
        <f t="shared" si="191"/>
        <v>11.6288</v>
      </c>
    </row>
    <row r="3951" spans="1:29" x14ac:dyDescent="0.25">
      <c r="A3951" t="s">
        <v>2433</v>
      </c>
      <c r="B3951">
        <v>51</v>
      </c>
      <c r="C3951" t="str">
        <f t="shared" si="188"/>
        <v>Senior</v>
      </c>
      <c r="D3951" t="s">
        <v>2434</v>
      </c>
      <c r="E3951" t="s">
        <v>38</v>
      </c>
      <c r="F3951">
        <v>0.03</v>
      </c>
      <c r="G3951">
        <v>1</v>
      </c>
      <c r="H3951" s="1">
        <v>41586</v>
      </c>
      <c r="I3951" s="1" t="str">
        <f t="shared" si="189"/>
        <v xml:space="preserve"> Nov</v>
      </c>
      <c r="J3951">
        <v>52737</v>
      </c>
      <c r="K3951" t="s">
        <v>39</v>
      </c>
      <c r="L3951">
        <v>14</v>
      </c>
      <c r="M3951">
        <v>0.35</v>
      </c>
      <c r="N3951" t="s">
        <v>29</v>
      </c>
      <c r="O3951" t="s">
        <v>30</v>
      </c>
      <c r="P3951" t="s">
        <v>174</v>
      </c>
      <c r="Q3951" t="s">
        <v>67</v>
      </c>
      <c r="R3951">
        <v>-15.743499999999999</v>
      </c>
      <c r="S3951" t="s">
        <v>68</v>
      </c>
      <c r="T3951">
        <v>7400</v>
      </c>
      <c r="U3951">
        <v>125.54</v>
      </c>
      <c r="V3951" s="1">
        <v>41587</v>
      </c>
      <c r="W3951" t="s">
        <v>42</v>
      </c>
      <c r="X3951">
        <v>6.16</v>
      </c>
      <c r="Y3951" t="s">
        <v>482</v>
      </c>
      <c r="Z3951">
        <v>7.68</v>
      </c>
      <c r="AA3951">
        <v>66502</v>
      </c>
      <c r="AB3951">
        <f t="shared" si="190"/>
        <v>107.52</v>
      </c>
      <c r="AC3951">
        <f t="shared" si="191"/>
        <v>104.2944</v>
      </c>
    </row>
    <row r="3952" spans="1:29" x14ac:dyDescent="0.25">
      <c r="A3952" t="s">
        <v>3230</v>
      </c>
      <c r="B3952">
        <v>51</v>
      </c>
      <c r="C3952" t="str">
        <f t="shared" si="188"/>
        <v>Senior</v>
      </c>
      <c r="D3952" t="s">
        <v>2346</v>
      </c>
      <c r="E3952" t="s">
        <v>57</v>
      </c>
      <c r="F3952">
        <v>0.08</v>
      </c>
      <c r="G3952">
        <v>1</v>
      </c>
      <c r="H3952" s="1">
        <v>41586</v>
      </c>
      <c r="I3952" s="1" t="str">
        <f t="shared" si="189"/>
        <v xml:space="preserve"> Nov</v>
      </c>
      <c r="J3952">
        <v>8834</v>
      </c>
      <c r="K3952" t="s">
        <v>28</v>
      </c>
      <c r="L3952">
        <v>45</v>
      </c>
      <c r="M3952">
        <v>0.38</v>
      </c>
      <c r="N3952" t="s">
        <v>96</v>
      </c>
      <c r="O3952" t="s">
        <v>80</v>
      </c>
      <c r="P3952" t="s">
        <v>509</v>
      </c>
      <c r="Q3952" t="s">
        <v>98</v>
      </c>
      <c r="R3952">
        <v>2872.88</v>
      </c>
      <c r="S3952" t="s">
        <v>76</v>
      </c>
      <c r="T3952">
        <v>1206</v>
      </c>
      <c r="U3952">
        <v>6688.11</v>
      </c>
      <c r="V3952" s="1">
        <v>41587</v>
      </c>
      <c r="W3952" t="s">
        <v>34</v>
      </c>
      <c r="X3952">
        <v>13.99</v>
      </c>
      <c r="Y3952" t="s">
        <v>77</v>
      </c>
      <c r="Z3952">
        <v>150.97999999999999</v>
      </c>
      <c r="AA3952">
        <v>35160</v>
      </c>
      <c r="AB3952">
        <f t="shared" si="190"/>
        <v>6794.0999999999995</v>
      </c>
      <c r="AC3952">
        <f t="shared" si="191"/>
        <v>6250.5719999999992</v>
      </c>
    </row>
    <row r="3953" spans="1:29" x14ac:dyDescent="0.25">
      <c r="A3953" t="s">
        <v>1427</v>
      </c>
      <c r="B3953">
        <v>51</v>
      </c>
      <c r="C3953" t="str">
        <f t="shared" si="188"/>
        <v>Senior</v>
      </c>
      <c r="D3953" t="s">
        <v>2343</v>
      </c>
      <c r="E3953" t="s">
        <v>27</v>
      </c>
      <c r="F3953">
        <v>0.1</v>
      </c>
      <c r="G3953">
        <v>1</v>
      </c>
      <c r="H3953" s="1">
        <v>41586</v>
      </c>
      <c r="I3953" s="1" t="str">
        <f t="shared" si="189"/>
        <v xml:space="preserve"> Nov</v>
      </c>
      <c r="J3953">
        <v>49767</v>
      </c>
      <c r="K3953" t="s">
        <v>58</v>
      </c>
      <c r="L3953">
        <v>39</v>
      </c>
      <c r="M3953">
        <v>0.37</v>
      </c>
      <c r="N3953" t="s">
        <v>96</v>
      </c>
      <c r="O3953" t="s">
        <v>80</v>
      </c>
      <c r="P3953" t="s">
        <v>2846</v>
      </c>
      <c r="Q3953" t="s">
        <v>98</v>
      </c>
      <c r="R3953">
        <v>2052.13</v>
      </c>
      <c r="S3953" t="s">
        <v>52</v>
      </c>
      <c r="T3953">
        <v>6964</v>
      </c>
      <c r="U3953">
        <v>5196.1899999999996</v>
      </c>
      <c r="V3953" s="1">
        <v>41587</v>
      </c>
      <c r="W3953" t="s">
        <v>34</v>
      </c>
      <c r="X3953">
        <v>13.99</v>
      </c>
      <c r="Y3953" t="s">
        <v>420</v>
      </c>
      <c r="Z3953">
        <v>140.99</v>
      </c>
      <c r="AA3953">
        <v>88310</v>
      </c>
      <c r="AB3953">
        <f t="shared" si="190"/>
        <v>5498.6100000000006</v>
      </c>
      <c r="AC3953">
        <f t="shared" si="191"/>
        <v>4948.7490000000007</v>
      </c>
    </row>
    <row r="3954" spans="1:29" x14ac:dyDescent="0.25">
      <c r="A3954" t="s">
        <v>1427</v>
      </c>
      <c r="B3954">
        <v>51</v>
      </c>
      <c r="C3954" t="str">
        <f t="shared" si="188"/>
        <v>Senior</v>
      </c>
      <c r="D3954" t="s">
        <v>2343</v>
      </c>
      <c r="E3954" t="s">
        <v>27</v>
      </c>
      <c r="F3954">
        <v>0.08</v>
      </c>
      <c r="G3954">
        <v>1</v>
      </c>
      <c r="H3954" s="1">
        <v>41586</v>
      </c>
      <c r="I3954" s="1" t="str">
        <f t="shared" si="189"/>
        <v xml:space="preserve"> Nov</v>
      </c>
      <c r="J3954">
        <v>49767</v>
      </c>
      <c r="K3954" t="s">
        <v>58</v>
      </c>
      <c r="L3954">
        <v>7</v>
      </c>
      <c r="M3954">
        <v>0.37</v>
      </c>
      <c r="N3954" t="s">
        <v>29</v>
      </c>
      <c r="O3954" t="s">
        <v>30</v>
      </c>
      <c r="P3954" t="s">
        <v>1181</v>
      </c>
      <c r="Q3954" t="s">
        <v>61</v>
      </c>
      <c r="R3954">
        <v>-31.7</v>
      </c>
      <c r="S3954" t="s">
        <v>52</v>
      </c>
      <c r="T3954">
        <v>6965</v>
      </c>
      <c r="U3954">
        <v>50.47</v>
      </c>
      <c r="V3954" s="1">
        <v>41588</v>
      </c>
      <c r="W3954" t="s">
        <v>34</v>
      </c>
      <c r="X3954">
        <v>7.49</v>
      </c>
      <c r="Y3954" t="s">
        <v>420</v>
      </c>
      <c r="Z3954">
        <v>6.48</v>
      </c>
      <c r="AA3954">
        <v>88310</v>
      </c>
      <c r="AB3954">
        <f t="shared" si="190"/>
        <v>45.36</v>
      </c>
      <c r="AC3954">
        <f t="shared" si="191"/>
        <v>41.731200000000001</v>
      </c>
    </row>
    <row r="3955" spans="1:29" x14ac:dyDescent="0.25">
      <c r="A3955" t="s">
        <v>380</v>
      </c>
      <c r="B3955">
        <v>51</v>
      </c>
      <c r="C3955" t="str">
        <f t="shared" si="188"/>
        <v>Senior</v>
      </c>
      <c r="D3955" t="s">
        <v>381</v>
      </c>
      <c r="E3955" t="s">
        <v>57</v>
      </c>
      <c r="F3955">
        <v>0.04</v>
      </c>
      <c r="G3955">
        <v>1</v>
      </c>
      <c r="H3955" s="1">
        <v>41586</v>
      </c>
      <c r="I3955" s="1" t="str">
        <f t="shared" si="189"/>
        <v xml:space="preserve"> Nov</v>
      </c>
      <c r="J3955">
        <v>1792</v>
      </c>
      <c r="K3955" t="s">
        <v>47</v>
      </c>
      <c r="L3955">
        <v>28</v>
      </c>
      <c r="M3955">
        <v>0.59</v>
      </c>
      <c r="N3955" t="s">
        <v>29</v>
      </c>
      <c r="O3955" t="s">
        <v>30</v>
      </c>
      <c r="P3955" t="s">
        <v>1046</v>
      </c>
      <c r="Q3955" t="s">
        <v>32</v>
      </c>
      <c r="R3955">
        <v>-5.45</v>
      </c>
      <c r="S3955" t="s">
        <v>68</v>
      </c>
      <c r="T3955">
        <v>256</v>
      </c>
      <c r="U3955">
        <v>370.48</v>
      </c>
      <c r="V3955" s="1">
        <v>41591</v>
      </c>
      <c r="W3955" t="s">
        <v>34</v>
      </c>
      <c r="X3955">
        <v>4.51</v>
      </c>
      <c r="Y3955" t="s">
        <v>149</v>
      </c>
      <c r="Z3955">
        <v>13.48</v>
      </c>
      <c r="AA3955">
        <v>60091</v>
      </c>
      <c r="AB3955">
        <f t="shared" si="190"/>
        <v>377.44</v>
      </c>
      <c r="AC3955">
        <f t="shared" si="191"/>
        <v>362.3424</v>
      </c>
    </row>
    <row r="3956" spans="1:29" x14ac:dyDescent="0.25">
      <c r="A3956" t="s">
        <v>2183</v>
      </c>
      <c r="B3956">
        <v>51</v>
      </c>
      <c r="C3956" t="str">
        <f t="shared" si="188"/>
        <v>Senior</v>
      </c>
      <c r="D3956" t="s">
        <v>744</v>
      </c>
      <c r="E3956" t="s">
        <v>46</v>
      </c>
      <c r="F3956">
        <v>0</v>
      </c>
      <c r="G3956">
        <v>1</v>
      </c>
      <c r="H3956" s="1">
        <v>41587</v>
      </c>
      <c r="I3956" s="1" t="str">
        <f t="shared" si="189"/>
        <v xml:space="preserve"> Nov</v>
      </c>
      <c r="J3956">
        <v>41633</v>
      </c>
      <c r="K3956" t="s">
        <v>47</v>
      </c>
      <c r="L3956">
        <v>29</v>
      </c>
      <c r="M3956">
        <v>0.74</v>
      </c>
      <c r="N3956" t="s">
        <v>48</v>
      </c>
      <c r="O3956" t="s">
        <v>49</v>
      </c>
      <c r="P3956" t="s">
        <v>586</v>
      </c>
      <c r="Q3956" t="s">
        <v>51</v>
      </c>
      <c r="R3956">
        <v>-1284.24</v>
      </c>
      <c r="S3956" t="s">
        <v>68</v>
      </c>
      <c r="T3956">
        <v>5866</v>
      </c>
      <c r="U3956">
        <v>3636.91</v>
      </c>
      <c r="V3956" s="1">
        <v>41587</v>
      </c>
      <c r="W3956" t="s">
        <v>53</v>
      </c>
      <c r="X3956">
        <v>70.2</v>
      </c>
      <c r="Y3956" t="s">
        <v>246</v>
      </c>
      <c r="Z3956">
        <v>122.99</v>
      </c>
      <c r="AA3956">
        <v>48509</v>
      </c>
      <c r="AB3956">
        <f t="shared" si="190"/>
        <v>3566.71</v>
      </c>
      <c r="AC3956">
        <f t="shared" si="191"/>
        <v>3566.71</v>
      </c>
    </row>
    <row r="3957" spans="1:29" x14ac:dyDescent="0.25">
      <c r="A3957" t="s">
        <v>508</v>
      </c>
      <c r="B3957">
        <v>51</v>
      </c>
      <c r="C3957" t="str">
        <f t="shared" si="188"/>
        <v>Senior</v>
      </c>
      <c r="D3957" t="s">
        <v>430</v>
      </c>
      <c r="E3957" t="s">
        <v>57</v>
      </c>
      <c r="F3957">
        <v>0</v>
      </c>
      <c r="G3957">
        <v>1</v>
      </c>
      <c r="H3957" s="1">
        <v>41587</v>
      </c>
      <c r="I3957" s="1" t="str">
        <f t="shared" si="189"/>
        <v xml:space="preserve"> Nov</v>
      </c>
      <c r="J3957">
        <v>12097</v>
      </c>
      <c r="K3957" t="s">
        <v>58</v>
      </c>
      <c r="L3957">
        <v>25</v>
      </c>
      <c r="M3957">
        <v>0.85</v>
      </c>
      <c r="N3957" t="s">
        <v>96</v>
      </c>
      <c r="O3957" t="s">
        <v>59</v>
      </c>
      <c r="P3957" t="s">
        <v>971</v>
      </c>
      <c r="Q3957" t="s">
        <v>105</v>
      </c>
      <c r="R3957">
        <v>-139.97499999999999</v>
      </c>
      <c r="S3957" t="s">
        <v>76</v>
      </c>
      <c r="T3957">
        <v>1678</v>
      </c>
      <c r="U3957">
        <v>1831.529</v>
      </c>
      <c r="V3957" s="1">
        <v>41587</v>
      </c>
      <c r="W3957" t="s">
        <v>42</v>
      </c>
      <c r="X3957">
        <v>0.99</v>
      </c>
      <c r="Y3957" t="s">
        <v>132</v>
      </c>
      <c r="Z3957">
        <v>85.99</v>
      </c>
      <c r="AA3957">
        <v>33710</v>
      </c>
      <c r="AB3957">
        <f t="shared" si="190"/>
        <v>2149.75</v>
      </c>
      <c r="AC3957">
        <f t="shared" si="191"/>
        <v>2149.75</v>
      </c>
    </row>
    <row r="3958" spans="1:29" x14ac:dyDescent="0.25">
      <c r="A3958" t="s">
        <v>1429</v>
      </c>
      <c r="B3958">
        <v>51</v>
      </c>
      <c r="C3958" t="str">
        <f t="shared" si="188"/>
        <v>Senior</v>
      </c>
      <c r="D3958" t="s">
        <v>1430</v>
      </c>
      <c r="E3958" t="s">
        <v>57</v>
      </c>
      <c r="F3958">
        <v>0.02</v>
      </c>
      <c r="G3958">
        <v>1</v>
      </c>
      <c r="H3958" s="1">
        <v>41587</v>
      </c>
      <c r="I3958" s="1" t="str">
        <f t="shared" si="189"/>
        <v xml:space="preserve"> Nov</v>
      </c>
      <c r="J3958">
        <v>50663</v>
      </c>
      <c r="K3958" t="s">
        <v>58</v>
      </c>
      <c r="L3958">
        <v>26</v>
      </c>
      <c r="M3958">
        <v>0.59</v>
      </c>
      <c r="N3958" t="s">
        <v>29</v>
      </c>
      <c r="O3958" t="s">
        <v>40</v>
      </c>
      <c r="P3958" t="s">
        <v>681</v>
      </c>
      <c r="Q3958" t="s">
        <v>214</v>
      </c>
      <c r="R3958">
        <v>-716.55</v>
      </c>
      <c r="S3958" t="s">
        <v>33</v>
      </c>
      <c r="T3958">
        <v>7102</v>
      </c>
      <c r="U3958">
        <v>1614.84</v>
      </c>
      <c r="V3958" s="1">
        <v>41588</v>
      </c>
      <c r="W3958" t="s">
        <v>42</v>
      </c>
      <c r="X3958">
        <v>49</v>
      </c>
      <c r="Y3958" t="s">
        <v>208</v>
      </c>
      <c r="Z3958">
        <v>60.98</v>
      </c>
      <c r="AA3958">
        <v>45014</v>
      </c>
      <c r="AB3958">
        <f t="shared" si="190"/>
        <v>1585.48</v>
      </c>
      <c r="AC3958">
        <f t="shared" si="191"/>
        <v>1553.7704000000001</v>
      </c>
    </row>
    <row r="3959" spans="1:29" x14ac:dyDescent="0.25">
      <c r="A3959" t="s">
        <v>2128</v>
      </c>
      <c r="B3959">
        <v>51</v>
      </c>
      <c r="C3959" t="str">
        <f t="shared" si="188"/>
        <v>Senior</v>
      </c>
      <c r="D3959" t="s">
        <v>2338</v>
      </c>
      <c r="E3959" t="s">
        <v>46</v>
      </c>
      <c r="F3959">
        <v>0.01</v>
      </c>
      <c r="G3959">
        <v>1</v>
      </c>
      <c r="H3959" s="1">
        <v>41587</v>
      </c>
      <c r="I3959" s="1" t="str">
        <f t="shared" si="189"/>
        <v xml:space="preserve"> Nov</v>
      </c>
      <c r="J3959">
        <v>15078</v>
      </c>
      <c r="K3959" t="s">
        <v>28</v>
      </c>
      <c r="L3959">
        <v>33</v>
      </c>
      <c r="M3959">
        <v>0.36</v>
      </c>
      <c r="N3959" t="s">
        <v>29</v>
      </c>
      <c r="O3959" t="s">
        <v>30</v>
      </c>
      <c r="P3959" t="s">
        <v>2728</v>
      </c>
      <c r="Q3959" t="s">
        <v>61</v>
      </c>
      <c r="R3959">
        <v>-36.9</v>
      </c>
      <c r="S3959" t="s">
        <v>33</v>
      </c>
      <c r="T3959">
        <v>2109</v>
      </c>
      <c r="U3959">
        <v>207.01</v>
      </c>
      <c r="V3959" s="1">
        <v>41588</v>
      </c>
      <c r="W3959" t="s">
        <v>34</v>
      </c>
      <c r="X3959">
        <v>4.96</v>
      </c>
      <c r="Y3959" t="s">
        <v>208</v>
      </c>
      <c r="Z3959">
        <v>5.78</v>
      </c>
      <c r="AA3959">
        <v>45429</v>
      </c>
      <c r="AB3959">
        <f t="shared" si="190"/>
        <v>190.74</v>
      </c>
      <c r="AC3959">
        <f t="shared" si="191"/>
        <v>188.83260000000001</v>
      </c>
    </row>
    <row r="3960" spans="1:29" x14ac:dyDescent="0.25">
      <c r="A3960" t="s">
        <v>2031</v>
      </c>
      <c r="B3960">
        <v>51</v>
      </c>
      <c r="C3960" t="str">
        <f t="shared" si="188"/>
        <v>Senior</v>
      </c>
      <c r="D3960" t="s">
        <v>2032</v>
      </c>
      <c r="E3960" t="s">
        <v>57</v>
      </c>
      <c r="F3960">
        <v>0.05</v>
      </c>
      <c r="G3960">
        <v>1</v>
      </c>
      <c r="H3960" s="1">
        <v>41587</v>
      </c>
      <c r="I3960" s="1" t="str">
        <f t="shared" si="189"/>
        <v xml:space="preserve"> Nov</v>
      </c>
      <c r="J3960">
        <v>22498</v>
      </c>
      <c r="K3960" t="s">
        <v>58</v>
      </c>
      <c r="L3960">
        <v>20</v>
      </c>
      <c r="M3960">
        <v>0.51</v>
      </c>
      <c r="N3960" t="s">
        <v>96</v>
      </c>
      <c r="O3960" t="s">
        <v>139</v>
      </c>
      <c r="P3960" t="s">
        <v>169</v>
      </c>
      <c r="Q3960" t="s">
        <v>102</v>
      </c>
      <c r="R3960">
        <v>-30.7</v>
      </c>
      <c r="S3960" t="s">
        <v>33</v>
      </c>
      <c r="T3960">
        <v>3137</v>
      </c>
      <c r="U3960">
        <v>34.94</v>
      </c>
      <c r="V3960" s="1">
        <v>41588</v>
      </c>
      <c r="W3960" t="s">
        <v>34</v>
      </c>
      <c r="X3960">
        <v>1.99</v>
      </c>
      <c r="Y3960" t="s">
        <v>136</v>
      </c>
      <c r="Z3960">
        <v>1.7</v>
      </c>
      <c r="AA3960">
        <v>14043</v>
      </c>
      <c r="AB3960">
        <f t="shared" si="190"/>
        <v>34</v>
      </c>
      <c r="AC3960">
        <f t="shared" si="191"/>
        <v>32.299999999999997</v>
      </c>
    </row>
    <row r="3961" spans="1:29" x14ac:dyDescent="0.25">
      <c r="A3961" t="s">
        <v>143</v>
      </c>
      <c r="B3961">
        <v>51</v>
      </c>
      <c r="C3961" t="str">
        <f t="shared" si="188"/>
        <v>Senior</v>
      </c>
      <c r="D3961" t="s">
        <v>2210</v>
      </c>
      <c r="E3961" t="s">
        <v>46</v>
      </c>
      <c r="F3961">
        <v>0.09</v>
      </c>
      <c r="G3961">
        <v>1</v>
      </c>
      <c r="H3961" s="1">
        <v>41587</v>
      </c>
      <c r="I3961" s="1" t="str">
        <f t="shared" si="189"/>
        <v xml:space="preserve"> Nov</v>
      </c>
      <c r="J3961">
        <v>7363</v>
      </c>
      <c r="K3961" t="s">
        <v>131</v>
      </c>
      <c r="L3961">
        <v>24</v>
      </c>
      <c r="M3961">
        <v>0.67</v>
      </c>
      <c r="N3961" t="s">
        <v>48</v>
      </c>
      <c r="O3961" t="s">
        <v>59</v>
      </c>
      <c r="P3961" t="s">
        <v>3231</v>
      </c>
      <c r="Q3961" t="s">
        <v>82</v>
      </c>
      <c r="R3961">
        <v>5.71</v>
      </c>
      <c r="S3961" t="s">
        <v>76</v>
      </c>
      <c r="T3961">
        <v>1007</v>
      </c>
      <c r="U3961">
        <v>875.52</v>
      </c>
      <c r="V3961" s="1">
        <v>41589</v>
      </c>
      <c r="W3961" t="s">
        <v>34</v>
      </c>
      <c r="X3961">
        <v>13.99</v>
      </c>
      <c r="Y3961" t="s">
        <v>103</v>
      </c>
      <c r="Z3961">
        <v>37.93</v>
      </c>
      <c r="AA3961">
        <v>71203</v>
      </c>
      <c r="AB3961">
        <f t="shared" si="190"/>
        <v>910.31999999999994</v>
      </c>
      <c r="AC3961">
        <f t="shared" si="191"/>
        <v>828.39119999999991</v>
      </c>
    </row>
    <row r="3962" spans="1:29" x14ac:dyDescent="0.25">
      <c r="A3962" t="s">
        <v>1844</v>
      </c>
      <c r="B3962">
        <v>51</v>
      </c>
      <c r="C3962" t="str">
        <f t="shared" si="188"/>
        <v>Senior</v>
      </c>
      <c r="D3962" t="s">
        <v>1845</v>
      </c>
      <c r="E3962" t="s">
        <v>46</v>
      </c>
      <c r="F3962">
        <v>0.09</v>
      </c>
      <c r="G3962">
        <v>1</v>
      </c>
      <c r="H3962" s="1">
        <v>41587</v>
      </c>
      <c r="I3962" s="1" t="str">
        <f t="shared" si="189"/>
        <v xml:space="preserve"> Nov</v>
      </c>
      <c r="J3962">
        <v>39682</v>
      </c>
      <c r="K3962" t="s">
        <v>131</v>
      </c>
      <c r="L3962">
        <v>43</v>
      </c>
      <c r="M3962">
        <v>0.37</v>
      </c>
      <c r="N3962" t="s">
        <v>29</v>
      </c>
      <c r="O3962" t="s">
        <v>30</v>
      </c>
      <c r="P3962" t="s">
        <v>533</v>
      </c>
      <c r="Q3962" t="s">
        <v>61</v>
      </c>
      <c r="R3962">
        <v>729.34</v>
      </c>
      <c r="S3962" t="s">
        <v>52</v>
      </c>
      <c r="T3962">
        <v>5597</v>
      </c>
      <c r="U3962">
        <v>2337.89</v>
      </c>
      <c r="V3962" s="1">
        <v>41589</v>
      </c>
      <c r="W3962" t="s">
        <v>42</v>
      </c>
      <c r="X3962">
        <v>14.3</v>
      </c>
      <c r="Y3962" t="s">
        <v>218</v>
      </c>
      <c r="Z3962">
        <v>55.48</v>
      </c>
      <c r="AA3962">
        <v>98221</v>
      </c>
      <c r="AB3962">
        <f t="shared" si="190"/>
        <v>2385.64</v>
      </c>
      <c r="AC3962">
        <f t="shared" si="191"/>
        <v>2170.9323999999997</v>
      </c>
    </row>
    <row r="3963" spans="1:29" x14ac:dyDescent="0.25">
      <c r="A3963" t="s">
        <v>1753</v>
      </c>
      <c r="B3963">
        <v>51</v>
      </c>
      <c r="C3963" t="str">
        <f t="shared" si="188"/>
        <v>Senior</v>
      </c>
      <c r="D3963" t="s">
        <v>1754</v>
      </c>
      <c r="E3963" t="s">
        <v>27</v>
      </c>
      <c r="F3963">
        <v>0.1</v>
      </c>
      <c r="G3963">
        <v>1</v>
      </c>
      <c r="H3963" s="1">
        <v>41587</v>
      </c>
      <c r="I3963" s="1" t="str">
        <f t="shared" si="189"/>
        <v xml:space="preserve"> Nov</v>
      </c>
      <c r="J3963">
        <v>5059</v>
      </c>
      <c r="K3963" t="s">
        <v>28</v>
      </c>
      <c r="L3963">
        <v>5</v>
      </c>
      <c r="M3963">
        <v>0.36</v>
      </c>
      <c r="N3963" t="s">
        <v>29</v>
      </c>
      <c r="O3963" t="s">
        <v>30</v>
      </c>
      <c r="P3963" t="s">
        <v>1607</v>
      </c>
      <c r="Q3963" t="s">
        <v>67</v>
      </c>
      <c r="R3963">
        <v>-19.308499999999999</v>
      </c>
      <c r="S3963" t="s">
        <v>76</v>
      </c>
      <c r="T3963">
        <v>712</v>
      </c>
      <c r="U3963">
        <v>41.18</v>
      </c>
      <c r="V3963" s="1">
        <v>41589</v>
      </c>
      <c r="W3963" t="s">
        <v>42</v>
      </c>
      <c r="X3963">
        <v>7.46</v>
      </c>
      <c r="Y3963" t="s">
        <v>638</v>
      </c>
      <c r="Z3963">
        <v>5.44</v>
      </c>
      <c r="AA3963">
        <v>30721</v>
      </c>
      <c r="AB3963">
        <f t="shared" si="190"/>
        <v>27.200000000000003</v>
      </c>
      <c r="AC3963">
        <f t="shared" si="191"/>
        <v>24.480000000000004</v>
      </c>
    </row>
    <row r="3964" spans="1:29" x14ac:dyDescent="0.25">
      <c r="A3964" t="s">
        <v>508</v>
      </c>
      <c r="B3964">
        <v>51</v>
      </c>
      <c r="C3964" t="str">
        <f t="shared" si="188"/>
        <v>Senior</v>
      </c>
      <c r="D3964" t="s">
        <v>430</v>
      </c>
      <c r="E3964" t="s">
        <v>57</v>
      </c>
      <c r="F3964">
        <v>0.06</v>
      </c>
      <c r="G3964">
        <v>1</v>
      </c>
      <c r="H3964" s="1">
        <v>41587</v>
      </c>
      <c r="I3964" s="1" t="str">
        <f t="shared" si="189"/>
        <v xml:space="preserve"> Nov</v>
      </c>
      <c r="J3964">
        <v>12097</v>
      </c>
      <c r="K3964" t="s">
        <v>58</v>
      </c>
      <c r="L3964">
        <v>9</v>
      </c>
      <c r="M3964">
        <v>0.36</v>
      </c>
      <c r="N3964" t="s">
        <v>29</v>
      </c>
      <c r="O3964" t="s">
        <v>30</v>
      </c>
      <c r="P3964" t="s">
        <v>1528</v>
      </c>
      <c r="Q3964" t="s">
        <v>61</v>
      </c>
      <c r="R3964">
        <v>-30.84</v>
      </c>
      <c r="S3964" t="s">
        <v>76</v>
      </c>
      <c r="T3964">
        <v>1677</v>
      </c>
      <c r="U3964">
        <v>49.89</v>
      </c>
      <c r="V3964" s="1">
        <v>41589</v>
      </c>
      <c r="W3964" t="s">
        <v>34</v>
      </c>
      <c r="X3964">
        <v>6.07</v>
      </c>
      <c r="Y3964" t="s">
        <v>132</v>
      </c>
      <c r="Z3964">
        <v>4.9800000000000004</v>
      </c>
      <c r="AA3964">
        <v>33710</v>
      </c>
      <c r="AB3964">
        <f t="shared" si="190"/>
        <v>44.820000000000007</v>
      </c>
      <c r="AC3964">
        <f t="shared" si="191"/>
        <v>42.130800000000008</v>
      </c>
    </row>
    <row r="3965" spans="1:29" x14ac:dyDescent="0.25">
      <c r="A3965" t="s">
        <v>1424</v>
      </c>
      <c r="B3965">
        <v>51</v>
      </c>
      <c r="C3965" t="str">
        <f t="shared" si="188"/>
        <v>Senior</v>
      </c>
      <c r="D3965" t="s">
        <v>1425</v>
      </c>
      <c r="E3965" t="s">
        <v>57</v>
      </c>
      <c r="F3965">
        <v>0.08</v>
      </c>
      <c r="G3965">
        <v>1</v>
      </c>
      <c r="H3965" s="1">
        <v>41588</v>
      </c>
      <c r="I3965" s="1" t="str">
        <f t="shared" si="189"/>
        <v xml:space="preserve"> Nov</v>
      </c>
      <c r="J3965">
        <v>43585</v>
      </c>
      <c r="K3965" t="s">
        <v>58</v>
      </c>
      <c r="L3965">
        <v>19</v>
      </c>
      <c r="M3965">
        <v>0.37</v>
      </c>
      <c r="N3965" t="s">
        <v>29</v>
      </c>
      <c r="O3965" t="s">
        <v>30</v>
      </c>
      <c r="P3965" t="s">
        <v>838</v>
      </c>
      <c r="Q3965" t="s">
        <v>61</v>
      </c>
      <c r="R3965">
        <v>374.19</v>
      </c>
      <c r="S3965" t="s">
        <v>33</v>
      </c>
      <c r="T3965">
        <v>6154</v>
      </c>
      <c r="U3965">
        <v>1004.18</v>
      </c>
      <c r="V3965" s="1">
        <v>41590</v>
      </c>
      <c r="W3965" t="s">
        <v>42</v>
      </c>
      <c r="X3965">
        <v>6.79</v>
      </c>
      <c r="Y3965" t="s">
        <v>208</v>
      </c>
      <c r="Z3965">
        <v>55.48</v>
      </c>
      <c r="AA3965">
        <v>44312</v>
      </c>
      <c r="AB3965">
        <f t="shared" si="190"/>
        <v>1054.1199999999999</v>
      </c>
      <c r="AC3965">
        <f t="shared" si="191"/>
        <v>969.79039999999986</v>
      </c>
    </row>
    <row r="3966" spans="1:29" x14ac:dyDescent="0.25">
      <c r="A3966" t="s">
        <v>1853</v>
      </c>
      <c r="B3966">
        <v>51</v>
      </c>
      <c r="C3966" t="str">
        <f t="shared" si="188"/>
        <v>Senior</v>
      </c>
      <c r="D3966" t="s">
        <v>1854</v>
      </c>
      <c r="E3966" t="s">
        <v>57</v>
      </c>
      <c r="F3966">
        <v>0</v>
      </c>
      <c r="G3966">
        <v>1</v>
      </c>
      <c r="H3966" s="1">
        <v>41588</v>
      </c>
      <c r="I3966" s="1" t="str">
        <f t="shared" si="189"/>
        <v xml:space="preserve"> Nov</v>
      </c>
      <c r="J3966">
        <v>11911</v>
      </c>
      <c r="K3966" t="s">
        <v>58</v>
      </c>
      <c r="L3966">
        <v>25</v>
      </c>
      <c r="M3966">
        <v>0.36</v>
      </c>
      <c r="N3966" t="s">
        <v>29</v>
      </c>
      <c r="O3966" t="s">
        <v>30</v>
      </c>
      <c r="P3966" t="s">
        <v>463</v>
      </c>
      <c r="Q3966" t="s">
        <v>67</v>
      </c>
      <c r="R3966">
        <v>-14.7545</v>
      </c>
      <c r="S3966" t="s">
        <v>68</v>
      </c>
      <c r="T3966">
        <v>1654</v>
      </c>
      <c r="U3966">
        <v>397.84</v>
      </c>
      <c r="V3966" s="1">
        <v>41590</v>
      </c>
      <c r="W3966" t="s">
        <v>34</v>
      </c>
      <c r="X3966">
        <v>9.73</v>
      </c>
      <c r="Y3966" t="s">
        <v>149</v>
      </c>
      <c r="Z3966">
        <v>15.22</v>
      </c>
      <c r="AA3966">
        <v>60188</v>
      </c>
      <c r="AB3966">
        <f t="shared" si="190"/>
        <v>380.5</v>
      </c>
      <c r="AC3966">
        <f t="shared" si="191"/>
        <v>380.5</v>
      </c>
    </row>
    <row r="3967" spans="1:29" x14ac:dyDescent="0.25">
      <c r="A3967" t="s">
        <v>825</v>
      </c>
      <c r="B3967">
        <v>51</v>
      </c>
      <c r="C3967" t="str">
        <f t="shared" si="188"/>
        <v>Senior</v>
      </c>
      <c r="D3967" t="s">
        <v>532</v>
      </c>
      <c r="E3967" t="s">
        <v>46</v>
      </c>
      <c r="F3967">
        <v>0.05</v>
      </c>
      <c r="G3967">
        <v>1</v>
      </c>
      <c r="H3967" s="1">
        <v>41589</v>
      </c>
      <c r="I3967" s="1" t="str">
        <f t="shared" si="189"/>
        <v xml:space="preserve"> Nov</v>
      </c>
      <c r="J3967">
        <v>9091</v>
      </c>
      <c r="K3967" t="s">
        <v>28</v>
      </c>
      <c r="L3967">
        <v>42</v>
      </c>
      <c r="M3967">
        <v>0.49</v>
      </c>
      <c r="N3967" t="s">
        <v>48</v>
      </c>
      <c r="O3967" t="s">
        <v>139</v>
      </c>
      <c r="P3967" t="s">
        <v>506</v>
      </c>
      <c r="Q3967" t="s">
        <v>82</v>
      </c>
      <c r="R3967">
        <v>129.33000000000001</v>
      </c>
      <c r="S3967" t="s">
        <v>52</v>
      </c>
      <c r="T3967">
        <v>1249</v>
      </c>
      <c r="U3967">
        <v>605.77</v>
      </c>
      <c r="V3967" s="1">
        <v>41590</v>
      </c>
      <c r="W3967" t="s">
        <v>34</v>
      </c>
      <c r="X3967">
        <v>5</v>
      </c>
      <c r="Y3967" t="s">
        <v>54</v>
      </c>
      <c r="Z3967">
        <v>14.34</v>
      </c>
      <c r="AA3967">
        <v>92653</v>
      </c>
      <c r="AB3967">
        <f t="shared" si="190"/>
        <v>602.28</v>
      </c>
      <c r="AC3967">
        <f t="shared" si="191"/>
        <v>572.16599999999994</v>
      </c>
    </row>
    <row r="3968" spans="1:29" x14ac:dyDescent="0.25">
      <c r="A3968" t="s">
        <v>825</v>
      </c>
      <c r="B3968">
        <v>51</v>
      </c>
      <c r="C3968" t="str">
        <f t="shared" si="188"/>
        <v>Senior</v>
      </c>
      <c r="D3968" t="s">
        <v>532</v>
      </c>
      <c r="E3968" t="s">
        <v>46</v>
      </c>
      <c r="F3968">
        <v>0</v>
      </c>
      <c r="G3968">
        <v>1</v>
      </c>
      <c r="H3968" s="1">
        <v>41589</v>
      </c>
      <c r="I3968" s="1" t="str">
        <f t="shared" si="189"/>
        <v xml:space="preserve"> Nov</v>
      </c>
      <c r="J3968">
        <v>9091</v>
      </c>
      <c r="K3968" t="s">
        <v>28</v>
      </c>
      <c r="L3968">
        <v>44</v>
      </c>
      <c r="M3968">
        <v>0.4</v>
      </c>
      <c r="N3968" t="s">
        <v>29</v>
      </c>
      <c r="O3968" t="s">
        <v>30</v>
      </c>
      <c r="P3968" t="s">
        <v>855</v>
      </c>
      <c r="Q3968" t="s">
        <v>61</v>
      </c>
      <c r="R3968">
        <v>489.14</v>
      </c>
      <c r="S3968" t="s">
        <v>52</v>
      </c>
      <c r="T3968">
        <v>1250</v>
      </c>
      <c r="U3968">
        <v>1480.91</v>
      </c>
      <c r="V3968" s="1">
        <v>41590</v>
      </c>
      <c r="W3968" t="s">
        <v>34</v>
      </c>
      <c r="X3968">
        <v>8.74</v>
      </c>
      <c r="Y3968" t="s">
        <v>54</v>
      </c>
      <c r="Z3968">
        <v>30.98</v>
      </c>
      <c r="AA3968">
        <v>92653</v>
      </c>
      <c r="AB3968">
        <f t="shared" si="190"/>
        <v>1363.1200000000001</v>
      </c>
      <c r="AC3968">
        <f t="shared" si="191"/>
        <v>1363.1200000000001</v>
      </c>
    </row>
    <row r="3969" spans="1:29" x14ac:dyDescent="0.25">
      <c r="A3969" t="s">
        <v>1272</v>
      </c>
      <c r="B3969">
        <v>51</v>
      </c>
      <c r="C3969" t="str">
        <f t="shared" si="188"/>
        <v>Senior</v>
      </c>
      <c r="D3969" t="s">
        <v>1273</v>
      </c>
      <c r="E3969" t="s">
        <v>46</v>
      </c>
      <c r="F3969">
        <v>0.06</v>
      </c>
      <c r="G3969">
        <v>1</v>
      </c>
      <c r="H3969" s="1">
        <v>41590</v>
      </c>
      <c r="I3969" s="1" t="str">
        <f t="shared" si="189"/>
        <v xml:space="preserve"> Nov</v>
      </c>
      <c r="J3969">
        <v>8992</v>
      </c>
      <c r="K3969" t="s">
        <v>28</v>
      </c>
      <c r="L3969">
        <v>3</v>
      </c>
      <c r="M3969">
        <v>0.56999999999999995</v>
      </c>
      <c r="N3969" t="s">
        <v>48</v>
      </c>
      <c r="O3969" t="s">
        <v>40</v>
      </c>
      <c r="P3969" t="s">
        <v>2551</v>
      </c>
      <c r="Q3969" t="s">
        <v>51</v>
      </c>
      <c r="R3969">
        <v>-154.44999999999999</v>
      </c>
      <c r="S3969" t="s">
        <v>68</v>
      </c>
      <c r="T3969">
        <v>1221</v>
      </c>
      <c r="U3969">
        <v>441.43</v>
      </c>
      <c r="V3969" s="1">
        <v>41591</v>
      </c>
      <c r="W3969" t="s">
        <v>34</v>
      </c>
      <c r="X3969">
        <v>24.49</v>
      </c>
      <c r="Y3969" t="s">
        <v>246</v>
      </c>
      <c r="Z3969">
        <v>140.81</v>
      </c>
      <c r="AA3969">
        <v>48237</v>
      </c>
      <c r="AB3969">
        <f t="shared" si="190"/>
        <v>422.43</v>
      </c>
      <c r="AC3969">
        <f t="shared" si="191"/>
        <v>397.08420000000001</v>
      </c>
    </row>
    <row r="3970" spans="1:29" x14ac:dyDescent="0.25">
      <c r="A3970" t="s">
        <v>963</v>
      </c>
      <c r="B3970">
        <v>51</v>
      </c>
      <c r="C3970" t="str">
        <f t="shared" si="188"/>
        <v>Senior</v>
      </c>
      <c r="D3970" t="s">
        <v>1295</v>
      </c>
      <c r="E3970" t="s">
        <v>27</v>
      </c>
      <c r="F3970">
        <v>0.04</v>
      </c>
      <c r="G3970">
        <v>1</v>
      </c>
      <c r="H3970" s="1">
        <v>41590</v>
      </c>
      <c r="I3970" s="1" t="str">
        <f t="shared" si="189"/>
        <v xml:space="preserve"> Nov</v>
      </c>
      <c r="J3970">
        <v>59553</v>
      </c>
      <c r="K3970" t="s">
        <v>39</v>
      </c>
      <c r="L3970">
        <v>15</v>
      </c>
      <c r="M3970">
        <v>0.36</v>
      </c>
      <c r="N3970" t="s">
        <v>29</v>
      </c>
      <c r="O3970" t="s">
        <v>30</v>
      </c>
      <c r="P3970" t="s">
        <v>276</v>
      </c>
      <c r="Q3970" t="s">
        <v>61</v>
      </c>
      <c r="R3970">
        <v>12.5</v>
      </c>
      <c r="S3970" t="s">
        <v>52</v>
      </c>
      <c r="T3970">
        <v>8328</v>
      </c>
      <c r="U3970">
        <v>171.57</v>
      </c>
      <c r="V3970" s="1">
        <v>41591</v>
      </c>
      <c r="W3970" t="s">
        <v>34</v>
      </c>
      <c r="X3970">
        <v>5.01</v>
      </c>
      <c r="Y3970" t="s">
        <v>54</v>
      </c>
      <c r="Z3970">
        <v>11.34</v>
      </c>
      <c r="AA3970">
        <v>94568</v>
      </c>
      <c r="AB3970">
        <f t="shared" si="190"/>
        <v>170.1</v>
      </c>
      <c r="AC3970">
        <f t="shared" si="191"/>
        <v>163.29599999999999</v>
      </c>
    </row>
    <row r="3971" spans="1:29" x14ac:dyDescent="0.25">
      <c r="A3971" t="s">
        <v>1272</v>
      </c>
      <c r="B3971">
        <v>51</v>
      </c>
      <c r="C3971" t="str">
        <f t="shared" si="188"/>
        <v>Senior</v>
      </c>
      <c r="D3971" t="s">
        <v>1273</v>
      </c>
      <c r="E3971" t="s">
        <v>46</v>
      </c>
      <c r="F3971">
        <v>0</v>
      </c>
      <c r="G3971">
        <v>1</v>
      </c>
      <c r="H3971" s="1">
        <v>41590</v>
      </c>
      <c r="I3971" s="1" t="str">
        <f t="shared" si="189"/>
        <v xml:space="preserve"> Nov</v>
      </c>
      <c r="J3971">
        <v>8992</v>
      </c>
      <c r="K3971" t="s">
        <v>28</v>
      </c>
      <c r="L3971">
        <v>18</v>
      </c>
      <c r="M3971">
        <v>0.57999999999999996</v>
      </c>
      <c r="N3971" t="s">
        <v>96</v>
      </c>
      <c r="O3971" t="s">
        <v>30</v>
      </c>
      <c r="P3971">
        <v>6340</v>
      </c>
      <c r="Q3971" t="s">
        <v>105</v>
      </c>
      <c r="R3971">
        <v>180.78299999999999</v>
      </c>
      <c r="S3971" t="s">
        <v>68</v>
      </c>
      <c r="T3971">
        <v>1223</v>
      </c>
      <c r="U3971">
        <v>1341.963</v>
      </c>
      <c r="V3971" s="1">
        <v>41591</v>
      </c>
      <c r="W3971" t="s">
        <v>34</v>
      </c>
      <c r="X3971">
        <v>2.79</v>
      </c>
      <c r="Y3971" t="s">
        <v>246</v>
      </c>
      <c r="Z3971">
        <v>85.99</v>
      </c>
      <c r="AA3971">
        <v>48237</v>
      </c>
      <c r="AB3971">
        <f t="shared" si="190"/>
        <v>1547.82</v>
      </c>
      <c r="AC3971">
        <f t="shared" si="191"/>
        <v>1547.82</v>
      </c>
    </row>
    <row r="3972" spans="1:29" x14ac:dyDescent="0.25">
      <c r="A3972" t="s">
        <v>1272</v>
      </c>
      <c r="B3972">
        <v>51</v>
      </c>
      <c r="C3972" t="str">
        <f t="shared" si="188"/>
        <v>Senior</v>
      </c>
      <c r="D3972" t="s">
        <v>1273</v>
      </c>
      <c r="E3972" t="s">
        <v>46</v>
      </c>
      <c r="F3972">
        <v>0.08</v>
      </c>
      <c r="G3972">
        <v>1</v>
      </c>
      <c r="H3972" s="1">
        <v>41590</v>
      </c>
      <c r="I3972" s="1" t="str">
        <f t="shared" si="189"/>
        <v xml:space="preserve"> Nov</v>
      </c>
      <c r="J3972">
        <v>8992</v>
      </c>
      <c r="K3972" t="s">
        <v>28</v>
      </c>
      <c r="L3972">
        <v>14</v>
      </c>
      <c r="M3972">
        <v>0.6</v>
      </c>
      <c r="N3972" t="s">
        <v>96</v>
      </c>
      <c r="O3972" t="s">
        <v>30</v>
      </c>
      <c r="P3972">
        <v>688</v>
      </c>
      <c r="Q3972" t="s">
        <v>105</v>
      </c>
      <c r="R3972">
        <v>-176.792</v>
      </c>
      <c r="S3972" t="s">
        <v>68</v>
      </c>
      <c r="T3972">
        <v>1222</v>
      </c>
      <c r="U3972">
        <v>2145.6975000000002</v>
      </c>
      <c r="V3972" s="1">
        <v>41592</v>
      </c>
      <c r="W3972" t="s">
        <v>34</v>
      </c>
      <c r="X3972">
        <v>4.2</v>
      </c>
      <c r="Y3972" t="s">
        <v>246</v>
      </c>
      <c r="Z3972">
        <v>195.99</v>
      </c>
      <c r="AA3972">
        <v>48237</v>
      </c>
      <c r="AB3972">
        <f t="shared" si="190"/>
        <v>2743.86</v>
      </c>
      <c r="AC3972">
        <f t="shared" si="191"/>
        <v>2524.3512000000001</v>
      </c>
    </row>
    <row r="3973" spans="1:29" x14ac:dyDescent="0.25">
      <c r="A3973" t="s">
        <v>963</v>
      </c>
      <c r="B3973">
        <v>51</v>
      </c>
      <c r="C3973" t="str">
        <f t="shared" si="188"/>
        <v>Senior</v>
      </c>
      <c r="D3973" t="s">
        <v>1295</v>
      </c>
      <c r="E3973" t="s">
        <v>27</v>
      </c>
      <c r="F3973">
        <v>0.1</v>
      </c>
      <c r="G3973">
        <v>1</v>
      </c>
      <c r="H3973" s="1">
        <v>41590</v>
      </c>
      <c r="I3973" s="1" t="str">
        <f t="shared" si="189"/>
        <v xml:space="preserve"> Nov</v>
      </c>
      <c r="J3973">
        <v>59553</v>
      </c>
      <c r="K3973" t="s">
        <v>39</v>
      </c>
      <c r="L3973">
        <v>42</v>
      </c>
      <c r="M3973">
        <v>0.56000000000000005</v>
      </c>
      <c r="N3973" t="s">
        <v>96</v>
      </c>
      <c r="O3973" t="s">
        <v>30</v>
      </c>
      <c r="P3973">
        <v>5180</v>
      </c>
      <c r="Q3973" t="s">
        <v>105</v>
      </c>
      <c r="R3973">
        <v>264.32100000000003</v>
      </c>
      <c r="S3973" t="s">
        <v>52</v>
      </c>
      <c r="T3973">
        <v>8329</v>
      </c>
      <c r="U3973">
        <v>2170.3049999999998</v>
      </c>
      <c r="V3973" s="1">
        <v>41592</v>
      </c>
      <c r="W3973" t="s">
        <v>34</v>
      </c>
      <c r="X3973">
        <v>8.99</v>
      </c>
      <c r="Y3973" t="s">
        <v>54</v>
      </c>
      <c r="Z3973">
        <v>65.989999999999995</v>
      </c>
      <c r="AA3973">
        <v>94568</v>
      </c>
      <c r="AB3973">
        <f t="shared" si="190"/>
        <v>2771.58</v>
      </c>
      <c r="AC3973">
        <f t="shared" si="191"/>
        <v>2494.422</v>
      </c>
    </row>
    <row r="3974" spans="1:29" x14ac:dyDescent="0.25">
      <c r="A3974" t="s">
        <v>2037</v>
      </c>
      <c r="B3974">
        <v>51</v>
      </c>
      <c r="C3974" t="str">
        <f t="shared" si="188"/>
        <v>Senior</v>
      </c>
      <c r="D3974" t="s">
        <v>652</v>
      </c>
      <c r="E3974" t="s">
        <v>38</v>
      </c>
      <c r="F3974">
        <v>7.0000000000000007E-2</v>
      </c>
      <c r="G3974">
        <v>1</v>
      </c>
      <c r="H3974" s="1">
        <v>41591</v>
      </c>
      <c r="I3974" s="1" t="str">
        <f t="shared" si="189"/>
        <v xml:space="preserve"> Nov</v>
      </c>
      <c r="J3974">
        <v>39139</v>
      </c>
      <c r="K3974" t="s">
        <v>39</v>
      </c>
      <c r="L3974">
        <v>6</v>
      </c>
      <c r="M3974">
        <v>0.56999999999999995</v>
      </c>
      <c r="N3974" t="s">
        <v>96</v>
      </c>
      <c r="O3974" t="s">
        <v>30</v>
      </c>
      <c r="P3974" t="s">
        <v>2831</v>
      </c>
      <c r="Q3974" t="s">
        <v>105</v>
      </c>
      <c r="R3974">
        <v>-408.25400000000002</v>
      </c>
      <c r="S3974" t="s">
        <v>52</v>
      </c>
      <c r="T3974">
        <v>5520</v>
      </c>
      <c r="U3974">
        <v>627.45299999999997</v>
      </c>
      <c r="V3974" s="1">
        <v>41591</v>
      </c>
      <c r="W3974" t="s">
        <v>34</v>
      </c>
      <c r="X3974">
        <v>8.08</v>
      </c>
      <c r="Y3974" t="s">
        <v>537</v>
      </c>
      <c r="Z3974">
        <v>125.99</v>
      </c>
      <c r="AA3974">
        <v>85705</v>
      </c>
      <c r="AB3974">
        <f t="shared" si="190"/>
        <v>755.93999999999994</v>
      </c>
      <c r="AC3974">
        <f t="shared" si="191"/>
        <v>703.02419999999995</v>
      </c>
    </row>
    <row r="3975" spans="1:29" x14ac:dyDescent="0.25">
      <c r="A3975" t="s">
        <v>1518</v>
      </c>
      <c r="B3975">
        <v>51</v>
      </c>
      <c r="C3975" t="str">
        <f t="shared" si="188"/>
        <v>Senior</v>
      </c>
      <c r="D3975" t="s">
        <v>605</v>
      </c>
      <c r="E3975" t="s">
        <v>27</v>
      </c>
      <c r="F3975">
        <v>0</v>
      </c>
      <c r="G3975">
        <v>1</v>
      </c>
      <c r="H3975" s="1">
        <v>41591</v>
      </c>
      <c r="I3975" s="1" t="str">
        <f t="shared" si="189"/>
        <v xml:space="preserve"> Nov</v>
      </c>
      <c r="J3975">
        <v>4034</v>
      </c>
      <c r="K3975" t="s">
        <v>39</v>
      </c>
      <c r="L3975">
        <v>37</v>
      </c>
      <c r="M3975">
        <v>0.69</v>
      </c>
      <c r="N3975" t="s">
        <v>48</v>
      </c>
      <c r="O3975" t="s">
        <v>73</v>
      </c>
      <c r="P3975" t="s">
        <v>1667</v>
      </c>
      <c r="Q3975" t="s">
        <v>75</v>
      </c>
      <c r="R3975">
        <v>-194.96700000000001</v>
      </c>
      <c r="S3975" t="s">
        <v>68</v>
      </c>
      <c r="T3975">
        <v>592</v>
      </c>
      <c r="U3975">
        <v>5723.24</v>
      </c>
      <c r="V3975" s="1">
        <v>41592</v>
      </c>
      <c r="W3975" t="s">
        <v>53</v>
      </c>
      <c r="X3975">
        <v>51.92</v>
      </c>
      <c r="Y3975" t="s">
        <v>262</v>
      </c>
      <c r="Z3975">
        <v>145.97999999999999</v>
      </c>
      <c r="AA3975">
        <v>63116</v>
      </c>
      <c r="AB3975">
        <f t="shared" si="190"/>
        <v>5401.2599999999993</v>
      </c>
      <c r="AC3975">
        <f t="shared" si="191"/>
        <v>5401.2599999999993</v>
      </c>
    </row>
    <row r="3976" spans="1:29" x14ac:dyDescent="0.25">
      <c r="A3976" t="s">
        <v>1518</v>
      </c>
      <c r="B3976">
        <v>51</v>
      </c>
      <c r="C3976" t="str">
        <f t="shared" si="188"/>
        <v>Senior</v>
      </c>
      <c r="D3976" t="s">
        <v>605</v>
      </c>
      <c r="E3976" t="s">
        <v>27</v>
      </c>
      <c r="F3976">
        <v>7.0000000000000007E-2</v>
      </c>
      <c r="G3976">
        <v>1</v>
      </c>
      <c r="H3976" s="1">
        <v>41591</v>
      </c>
      <c r="I3976" s="1" t="str">
        <f t="shared" si="189"/>
        <v xml:space="preserve"> Nov</v>
      </c>
      <c r="J3976">
        <v>4034</v>
      </c>
      <c r="K3976" t="s">
        <v>39</v>
      </c>
      <c r="L3976">
        <v>44</v>
      </c>
      <c r="M3976">
        <v>0.74</v>
      </c>
      <c r="N3976" t="s">
        <v>48</v>
      </c>
      <c r="O3976" t="s">
        <v>80</v>
      </c>
      <c r="P3976" t="s">
        <v>1329</v>
      </c>
      <c r="Q3976" t="s">
        <v>82</v>
      </c>
      <c r="R3976">
        <v>-1183.69</v>
      </c>
      <c r="S3976" t="s">
        <v>68</v>
      </c>
      <c r="T3976">
        <v>591</v>
      </c>
      <c r="U3976">
        <v>3367.24</v>
      </c>
      <c r="V3976" s="1">
        <v>41592</v>
      </c>
      <c r="W3976" t="s">
        <v>34</v>
      </c>
      <c r="X3976">
        <v>48.2</v>
      </c>
      <c r="Y3976" t="s">
        <v>262</v>
      </c>
      <c r="Z3976">
        <v>79.52</v>
      </c>
      <c r="AA3976">
        <v>63116</v>
      </c>
      <c r="AB3976">
        <f t="shared" si="190"/>
        <v>3498.8799999999997</v>
      </c>
      <c r="AC3976">
        <f t="shared" si="191"/>
        <v>3253.9583999999995</v>
      </c>
    </row>
    <row r="3977" spans="1:29" x14ac:dyDescent="0.25">
      <c r="A3977" t="s">
        <v>2517</v>
      </c>
      <c r="B3977">
        <v>51</v>
      </c>
      <c r="C3977" t="str">
        <f t="shared" si="188"/>
        <v>Senior</v>
      </c>
      <c r="D3977" t="s">
        <v>1728</v>
      </c>
      <c r="E3977" t="s">
        <v>46</v>
      </c>
      <c r="F3977">
        <v>0.1</v>
      </c>
      <c r="G3977">
        <v>1</v>
      </c>
      <c r="H3977" s="1">
        <v>41591</v>
      </c>
      <c r="I3977" s="1" t="str">
        <f t="shared" si="189"/>
        <v xml:space="preserve"> Nov</v>
      </c>
      <c r="J3977">
        <v>56135</v>
      </c>
      <c r="K3977" t="s">
        <v>131</v>
      </c>
      <c r="L3977">
        <v>48</v>
      </c>
      <c r="M3977">
        <v>0.49</v>
      </c>
      <c r="N3977" t="s">
        <v>29</v>
      </c>
      <c r="O3977" t="s">
        <v>59</v>
      </c>
      <c r="P3977" t="s">
        <v>3024</v>
      </c>
      <c r="Q3977" t="s">
        <v>232</v>
      </c>
      <c r="R3977">
        <v>-41.32</v>
      </c>
      <c r="S3977" t="s">
        <v>68</v>
      </c>
      <c r="T3977">
        <v>7853</v>
      </c>
      <c r="U3977">
        <v>79.75</v>
      </c>
      <c r="V3977" s="1">
        <v>41592</v>
      </c>
      <c r="W3977" t="s">
        <v>34</v>
      </c>
      <c r="X3977">
        <v>1.56</v>
      </c>
      <c r="Y3977" t="s">
        <v>69</v>
      </c>
      <c r="Z3977">
        <v>1.81</v>
      </c>
      <c r="AA3977">
        <v>55423</v>
      </c>
      <c r="AB3977">
        <f t="shared" si="190"/>
        <v>86.88</v>
      </c>
      <c r="AC3977">
        <f t="shared" si="191"/>
        <v>78.191999999999993</v>
      </c>
    </row>
    <row r="3978" spans="1:29" x14ac:dyDescent="0.25">
      <c r="A3978" t="s">
        <v>2517</v>
      </c>
      <c r="B3978">
        <v>51</v>
      </c>
      <c r="C3978" t="str">
        <f t="shared" ref="C3978:C4041" si="192">IF(B3978&gt;=50, "Senior", IF(B3978&gt;=20, "Adult", "Teenager"))</f>
        <v>Senior</v>
      </c>
      <c r="D3978" t="s">
        <v>1728</v>
      </c>
      <c r="E3978" t="s">
        <v>46</v>
      </c>
      <c r="F3978">
        <v>0.04</v>
      </c>
      <c r="G3978">
        <v>1</v>
      </c>
      <c r="H3978" s="1">
        <v>41591</v>
      </c>
      <c r="I3978" s="1" t="str">
        <f t="shared" ref="I3978:I4041" si="193">TEXT(H3978," MMM")</f>
        <v xml:space="preserve"> Nov</v>
      </c>
      <c r="J3978">
        <v>56135</v>
      </c>
      <c r="K3978" t="s">
        <v>131</v>
      </c>
      <c r="L3978">
        <v>8</v>
      </c>
      <c r="M3978">
        <v>0.77</v>
      </c>
      <c r="N3978" t="s">
        <v>48</v>
      </c>
      <c r="O3978" t="s">
        <v>73</v>
      </c>
      <c r="P3978" t="s">
        <v>1370</v>
      </c>
      <c r="Q3978" t="s">
        <v>154</v>
      </c>
      <c r="R3978">
        <v>-320.3</v>
      </c>
      <c r="S3978" t="s">
        <v>68</v>
      </c>
      <c r="T3978">
        <v>7852</v>
      </c>
      <c r="U3978">
        <v>1118.82</v>
      </c>
      <c r="V3978" s="1">
        <v>41593</v>
      </c>
      <c r="W3978" t="s">
        <v>53</v>
      </c>
      <c r="X3978">
        <v>36.090000000000003</v>
      </c>
      <c r="Y3978" t="s">
        <v>69</v>
      </c>
      <c r="Z3978">
        <v>140.97999999999999</v>
      </c>
      <c r="AA3978">
        <v>55423</v>
      </c>
      <c r="AB3978">
        <f t="shared" ref="AB3978:AB4041" si="194">Z3978*L3978</f>
        <v>1127.8399999999999</v>
      </c>
      <c r="AC3978">
        <f t="shared" ref="AC3978:AC4041" si="195">AB3978-AB3978*F3978</f>
        <v>1082.7264</v>
      </c>
    </row>
    <row r="3979" spans="1:29" x14ac:dyDescent="0.25">
      <c r="A3979" t="s">
        <v>3232</v>
      </c>
      <c r="B3979">
        <v>51</v>
      </c>
      <c r="C3979" t="str">
        <f t="shared" si="192"/>
        <v>Senior</v>
      </c>
      <c r="D3979" t="s">
        <v>652</v>
      </c>
      <c r="E3979" t="s">
        <v>38</v>
      </c>
      <c r="F3979">
        <v>0.01</v>
      </c>
      <c r="G3979">
        <v>1</v>
      </c>
      <c r="H3979" s="1">
        <v>41591</v>
      </c>
      <c r="I3979" s="1" t="str">
        <f t="shared" si="193"/>
        <v xml:space="preserve"> Nov</v>
      </c>
      <c r="J3979">
        <v>39139</v>
      </c>
      <c r="K3979" t="s">
        <v>39</v>
      </c>
      <c r="L3979">
        <v>50</v>
      </c>
      <c r="M3979">
        <v>0.61</v>
      </c>
      <c r="N3979" t="s">
        <v>48</v>
      </c>
      <c r="O3979" t="s">
        <v>73</v>
      </c>
      <c r="P3979" t="s">
        <v>2309</v>
      </c>
      <c r="Q3979" t="s">
        <v>154</v>
      </c>
      <c r="R3979">
        <v>-719.17</v>
      </c>
      <c r="S3979" t="s">
        <v>52</v>
      </c>
      <c r="T3979">
        <v>5521</v>
      </c>
      <c r="U3979">
        <v>3000.88</v>
      </c>
      <c r="V3979" s="1">
        <v>41593</v>
      </c>
      <c r="W3979" t="s">
        <v>53</v>
      </c>
      <c r="X3979">
        <v>36.61</v>
      </c>
      <c r="Y3979" t="s">
        <v>537</v>
      </c>
      <c r="Z3979">
        <v>58.14</v>
      </c>
      <c r="AA3979">
        <v>85364</v>
      </c>
      <c r="AB3979">
        <f t="shared" si="194"/>
        <v>2907</v>
      </c>
      <c r="AC3979">
        <f t="shared" si="195"/>
        <v>2877.93</v>
      </c>
    </row>
    <row r="3980" spans="1:29" x14ac:dyDescent="0.25">
      <c r="A3980" t="s">
        <v>2453</v>
      </c>
      <c r="B3980">
        <v>51</v>
      </c>
      <c r="C3980" t="str">
        <f t="shared" si="192"/>
        <v>Senior</v>
      </c>
      <c r="D3980" t="s">
        <v>2308</v>
      </c>
      <c r="E3980" t="s">
        <v>46</v>
      </c>
      <c r="F3980">
        <v>0.08</v>
      </c>
      <c r="G3980">
        <v>1</v>
      </c>
      <c r="H3980" s="1">
        <v>41591</v>
      </c>
      <c r="I3980" s="1" t="str">
        <f t="shared" si="193"/>
        <v xml:space="preserve"> Nov</v>
      </c>
      <c r="J3980">
        <v>47873</v>
      </c>
      <c r="K3980" t="s">
        <v>58</v>
      </c>
      <c r="L3980">
        <v>8</v>
      </c>
      <c r="M3980">
        <v>0.41</v>
      </c>
      <c r="N3980" t="s">
        <v>48</v>
      </c>
      <c r="O3980" t="s">
        <v>30</v>
      </c>
      <c r="P3980" t="s">
        <v>3233</v>
      </c>
      <c r="Q3980" t="s">
        <v>82</v>
      </c>
      <c r="R3980">
        <v>-17.38</v>
      </c>
      <c r="S3980" t="s">
        <v>68</v>
      </c>
      <c r="T3980">
        <v>6721</v>
      </c>
      <c r="U3980">
        <v>52.39</v>
      </c>
      <c r="V3980" s="1">
        <v>41593</v>
      </c>
      <c r="W3980" t="s">
        <v>34</v>
      </c>
      <c r="X3980">
        <v>5.57</v>
      </c>
      <c r="Y3980" t="s">
        <v>149</v>
      </c>
      <c r="Z3980">
        <v>5.89</v>
      </c>
      <c r="AA3980">
        <v>60174</v>
      </c>
      <c r="AB3980">
        <f t="shared" si="194"/>
        <v>47.12</v>
      </c>
      <c r="AC3980">
        <f t="shared" si="195"/>
        <v>43.3504</v>
      </c>
    </row>
    <row r="3981" spans="1:29" x14ac:dyDescent="0.25">
      <c r="A3981" t="s">
        <v>3232</v>
      </c>
      <c r="B3981">
        <v>51</v>
      </c>
      <c r="C3981" t="str">
        <f t="shared" si="192"/>
        <v>Senior</v>
      </c>
      <c r="D3981" t="s">
        <v>652</v>
      </c>
      <c r="E3981" t="s">
        <v>38</v>
      </c>
      <c r="F3981">
        <v>0.09</v>
      </c>
      <c r="G3981">
        <v>1</v>
      </c>
      <c r="H3981" s="1">
        <v>41591</v>
      </c>
      <c r="I3981" s="1" t="str">
        <f t="shared" si="193"/>
        <v xml:space="preserve"> Nov</v>
      </c>
      <c r="J3981">
        <v>39139</v>
      </c>
      <c r="K3981" t="s">
        <v>39</v>
      </c>
      <c r="L3981">
        <v>31</v>
      </c>
      <c r="M3981">
        <v>0.59</v>
      </c>
      <c r="N3981" t="s">
        <v>48</v>
      </c>
      <c r="O3981" t="s">
        <v>40</v>
      </c>
      <c r="P3981" t="s">
        <v>127</v>
      </c>
      <c r="Q3981" t="s">
        <v>82</v>
      </c>
      <c r="R3981">
        <v>2042.58</v>
      </c>
      <c r="S3981" t="s">
        <v>52</v>
      </c>
      <c r="T3981">
        <v>5522</v>
      </c>
      <c r="U3981">
        <v>6118.38</v>
      </c>
      <c r="V3981" s="1">
        <v>41593</v>
      </c>
      <c r="W3981" t="s">
        <v>34</v>
      </c>
      <c r="X3981">
        <v>21.21</v>
      </c>
      <c r="Y3981" t="s">
        <v>537</v>
      </c>
      <c r="Z3981">
        <v>209.84</v>
      </c>
      <c r="AA3981">
        <v>85364</v>
      </c>
      <c r="AB3981">
        <f t="shared" si="194"/>
        <v>6505.04</v>
      </c>
      <c r="AC3981">
        <f t="shared" si="195"/>
        <v>5919.5864000000001</v>
      </c>
    </row>
    <row r="3982" spans="1:29" x14ac:dyDescent="0.25">
      <c r="A3982" t="s">
        <v>3234</v>
      </c>
      <c r="B3982">
        <v>51</v>
      </c>
      <c r="C3982" t="str">
        <f t="shared" si="192"/>
        <v>Senior</v>
      </c>
      <c r="D3982" t="s">
        <v>3235</v>
      </c>
      <c r="E3982" t="s">
        <v>57</v>
      </c>
      <c r="F3982">
        <v>0</v>
      </c>
      <c r="G3982">
        <v>1</v>
      </c>
      <c r="H3982" s="1">
        <v>41591</v>
      </c>
      <c r="I3982" s="1" t="str">
        <f t="shared" si="193"/>
        <v xml:space="preserve"> Nov</v>
      </c>
      <c r="J3982">
        <v>43782</v>
      </c>
      <c r="K3982" t="s">
        <v>131</v>
      </c>
      <c r="L3982">
        <v>27</v>
      </c>
      <c r="M3982">
        <v>0.35</v>
      </c>
      <c r="N3982" t="s">
        <v>29</v>
      </c>
      <c r="O3982" t="s">
        <v>30</v>
      </c>
      <c r="P3982" t="s">
        <v>1887</v>
      </c>
      <c r="Q3982" t="s">
        <v>67</v>
      </c>
      <c r="R3982">
        <v>30.880500000000001</v>
      </c>
      <c r="S3982" t="s">
        <v>76</v>
      </c>
      <c r="T3982">
        <v>6178</v>
      </c>
      <c r="U3982">
        <v>194.35</v>
      </c>
      <c r="V3982" s="1">
        <v>41593</v>
      </c>
      <c r="W3982" t="s">
        <v>34</v>
      </c>
      <c r="X3982">
        <v>2.99</v>
      </c>
      <c r="Y3982" t="s">
        <v>132</v>
      </c>
      <c r="Z3982">
        <v>6.75</v>
      </c>
      <c r="AA3982">
        <v>33566</v>
      </c>
      <c r="AB3982">
        <f t="shared" si="194"/>
        <v>182.25</v>
      </c>
      <c r="AC3982">
        <f t="shared" si="195"/>
        <v>182.25</v>
      </c>
    </row>
    <row r="3983" spans="1:29" x14ac:dyDescent="0.25">
      <c r="A3983" t="s">
        <v>3236</v>
      </c>
      <c r="B3983">
        <v>51</v>
      </c>
      <c r="C3983" t="str">
        <f t="shared" si="192"/>
        <v>Senior</v>
      </c>
      <c r="D3983" t="s">
        <v>2590</v>
      </c>
      <c r="E3983" t="s">
        <v>46</v>
      </c>
      <c r="F3983">
        <v>0.03</v>
      </c>
      <c r="G3983">
        <v>1</v>
      </c>
      <c r="H3983" s="1">
        <v>41591</v>
      </c>
      <c r="I3983" s="1" t="str">
        <f t="shared" si="193"/>
        <v xml:space="preserve"> Nov</v>
      </c>
      <c r="J3983">
        <v>19430</v>
      </c>
      <c r="K3983" t="s">
        <v>58</v>
      </c>
      <c r="L3983">
        <v>39</v>
      </c>
      <c r="M3983">
        <v>0.85</v>
      </c>
      <c r="N3983" t="s">
        <v>29</v>
      </c>
      <c r="O3983" t="s">
        <v>40</v>
      </c>
      <c r="P3983" t="s">
        <v>2431</v>
      </c>
      <c r="Q3983" t="s">
        <v>32</v>
      </c>
      <c r="R3983">
        <v>-502.05</v>
      </c>
      <c r="S3983" t="s">
        <v>52</v>
      </c>
      <c r="T3983">
        <v>2686</v>
      </c>
      <c r="U3983">
        <v>6742.49</v>
      </c>
      <c r="V3983" s="1">
        <v>41593</v>
      </c>
      <c r="W3983" t="s">
        <v>34</v>
      </c>
      <c r="X3983">
        <v>35</v>
      </c>
      <c r="Y3983" t="s">
        <v>54</v>
      </c>
      <c r="Z3983">
        <v>167.27</v>
      </c>
      <c r="AA3983">
        <v>94044</v>
      </c>
      <c r="AB3983">
        <f t="shared" si="194"/>
        <v>6523.5300000000007</v>
      </c>
      <c r="AC3983">
        <f t="shared" si="195"/>
        <v>6327.8241000000007</v>
      </c>
    </row>
    <row r="3984" spans="1:29" x14ac:dyDescent="0.25">
      <c r="A3984" t="s">
        <v>690</v>
      </c>
      <c r="B3984">
        <v>51</v>
      </c>
      <c r="C3984" t="str">
        <f t="shared" si="192"/>
        <v>Senior</v>
      </c>
      <c r="D3984" t="s">
        <v>1489</v>
      </c>
      <c r="E3984" t="s">
        <v>57</v>
      </c>
      <c r="F3984">
        <v>0.09</v>
      </c>
      <c r="G3984">
        <v>1</v>
      </c>
      <c r="H3984" s="1">
        <v>41592</v>
      </c>
      <c r="I3984" s="1" t="str">
        <f t="shared" si="193"/>
        <v xml:space="preserve"> Nov</v>
      </c>
      <c r="J3984">
        <v>4580</v>
      </c>
      <c r="K3984" t="s">
        <v>39</v>
      </c>
      <c r="L3984">
        <v>28</v>
      </c>
      <c r="M3984">
        <v>0.78</v>
      </c>
      <c r="N3984" t="s">
        <v>48</v>
      </c>
      <c r="O3984" t="s">
        <v>73</v>
      </c>
      <c r="P3984" t="s">
        <v>1535</v>
      </c>
      <c r="Q3984" t="s">
        <v>75</v>
      </c>
      <c r="R3984">
        <v>-2301.5277999999998</v>
      </c>
      <c r="S3984" t="s">
        <v>33</v>
      </c>
      <c r="T3984">
        <v>650</v>
      </c>
      <c r="U3984">
        <v>7384.54</v>
      </c>
      <c r="V3984" s="1">
        <v>41593</v>
      </c>
      <c r="W3984" t="s">
        <v>53</v>
      </c>
      <c r="X3984">
        <v>81.98</v>
      </c>
      <c r="Y3984" t="s">
        <v>1210</v>
      </c>
      <c r="Z3984">
        <v>280.98</v>
      </c>
      <c r="AA3984">
        <v>3301</v>
      </c>
      <c r="AB3984">
        <f t="shared" si="194"/>
        <v>7867.4400000000005</v>
      </c>
      <c r="AC3984">
        <f t="shared" si="195"/>
        <v>7159.3704000000007</v>
      </c>
    </row>
    <row r="3985" spans="1:29" x14ac:dyDescent="0.25">
      <c r="A3985" t="s">
        <v>1090</v>
      </c>
      <c r="B3985">
        <v>51</v>
      </c>
      <c r="C3985" t="str">
        <f t="shared" si="192"/>
        <v>Senior</v>
      </c>
      <c r="D3985" t="s">
        <v>1575</v>
      </c>
      <c r="E3985" t="s">
        <v>27</v>
      </c>
      <c r="F3985">
        <v>0.04</v>
      </c>
      <c r="G3985">
        <v>1</v>
      </c>
      <c r="H3985" s="1">
        <v>41592</v>
      </c>
      <c r="I3985" s="1" t="str">
        <f t="shared" si="193"/>
        <v xml:space="preserve"> Nov</v>
      </c>
      <c r="J3985">
        <v>38789</v>
      </c>
      <c r="K3985" t="s">
        <v>28</v>
      </c>
      <c r="L3985">
        <v>4</v>
      </c>
      <c r="M3985">
        <v>0.62</v>
      </c>
      <c r="N3985" t="s">
        <v>48</v>
      </c>
      <c r="O3985" t="s">
        <v>49</v>
      </c>
      <c r="P3985" t="s">
        <v>1446</v>
      </c>
      <c r="Q3985" t="s">
        <v>82</v>
      </c>
      <c r="R3985">
        <v>40.93</v>
      </c>
      <c r="S3985" t="s">
        <v>33</v>
      </c>
      <c r="T3985">
        <v>5462</v>
      </c>
      <c r="U3985">
        <v>115.17</v>
      </c>
      <c r="V3985" s="1">
        <v>41593</v>
      </c>
      <c r="W3985" t="s">
        <v>53</v>
      </c>
      <c r="X3985">
        <v>15.68</v>
      </c>
      <c r="Y3985" t="s">
        <v>136</v>
      </c>
      <c r="Z3985">
        <v>23.99</v>
      </c>
      <c r="AA3985">
        <v>11756</v>
      </c>
      <c r="AB3985">
        <f t="shared" si="194"/>
        <v>95.96</v>
      </c>
      <c r="AC3985">
        <f t="shared" si="195"/>
        <v>92.121600000000001</v>
      </c>
    </row>
    <row r="3986" spans="1:29" x14ac:dyDescent="0.25">
      <c r="A3986" t="s">
        <v>1090</v>
      </c>
      <c r="B3986">
        <v>51</v>
      </c>
      <c r="C3986" t="str">
        <f t="shared" si="192"/>
        <v>Senior</v>
      </c>
      <c r="D3986" t="s">
        <v>1575</v>
      </c>
      <c r="E3986" t="s">
        <v>27</v>
      </c>
      <c r="F3986">
        <v>0.1</v>
      </c>
      <c r="G3986">
        <v>1</v>
      </c>
      <c r="H3986" s="1">
        <v>41592</v>
      </c>
      <c r="I3986" s="1" t="str">
        <f t="shared" si="193"/>
        <v xml:space="preserve"> Nov</v>
      </c>
      <c r="J3986">
        <v>38789</v>
      </c>
      <c r="K3986" t="s">
        <v>28</v>
      </c>
      <c r="L3986">
        <v>9</v>
      </c>
      <c r="M3986">
        <v>0.56999999999999995</v>
      </c>
      <c r="N3986" t="s">
        <v>48</v>
      </c>
      <c r="O3986" t="s">
        <v>30</v>
      </c>
      <c r="P3986" t="s">
        <v>1095</v>
      </c>
      <c r="Q3986" t="s">
        <v>82</v>
      </c>
      <c r="R3986">
        <v>16.78</v>
      </c>
      <c r="S3986" t="s">
        <v>33</v>
      </c>
      <c r="T3986">
        <v>5461</v>
      </c>
      <c r="U3986">
        <v>96.52</v>
      </c>
      <c r="V3986" s="1">
        <v>41593</v>
      </c>
      <c r="W3986" t="s">
        <v>34</v>
      </c>
      <c r="X3986">
        <v>5.16</v>
      </c>
      <c r="Y3986" t="s">
        <v>136</v>
      </c>
      <c r="Z3986">
        <v>10.64</v>
      </c>
      <c r="AA3986">
        <v>11756</v>
      </c>
      <c r="AB3986">
        <f t="shared" si="194"/>
        <v>95.76</v>
      </c>
      <c r="AC3986">
        <f t="shared" si="195"/>
        <v>86.183999999999997</v>
      </c>
    </row>
    <row r="3987" spans="1:29" x14ac:dyDescent="0.25">
      <c r="A3987" t="s">
        <v>1351</v>
      </c>
      <c r="B3987">
        <v>51</v>
      </c>
      <c r="C3987" t="str">
        <f t="shared" si="192"/>
        <v>Senior</v>
      </c>
      <c r="D3987" t="s">
        <v>2035</v>
      </c>
      <c r="E3987" t="s">
        <v>46</v>
      </c>
      <c r="F3987">
        <v>0.01</v>
      </c>
      <c r="G3987">
        <v>1</v>
      </c>
      <c r="H3987" s="1">
        <v>41592</v>
      </c>
      <c r="I3987" s="1" t="str">
        <f t="shared" si="193"/>
        <v xml:space="preserve"> Nov</v>
      </c>
      <c r="J3987">
        <v>2048</v>
      </c>
      <c r="K3987" t="s">
        <v>58</v>
      </c>
      <c r="L3987">
        <v>12</v>
      </c>
      <c r="M3987">
        <v>0.56999999999999995</v>
      </c>
      <c r="N3987" t="s">
        <v>29</v>
      </c>
      <c r="O3987" t="s">
        <v>49</v>
      </c>
      <c r="P3987" t="s">
        <v>842</v>
      </c>
      <c r="Q3987" t="s">
        <v>214</v>
      </c>
      <c r="R3987">
        <v>637.92999999999995</v>
      </c>
      <c r="S3987" t="s">
        <v>76</v>
      </c>
      <c r="T3987">
        <v>292</v>
      </c>
      <c r="U3987">
        <v>3752.61</v>
      </c>
      <c r="V3987" s="1">
        <v>41593</v>
      </c>
      <c r="W3987" t="s">
        <v>53</v>
      </c>
      <c r="X3987">
        <v>42.52</v>
      </c>
      <c r="Y3987" t="s">
        <v>162</v>
      </c>
      <c r="Z3987">
        <v>294.62</v>
      </c>
      <c r="AA3987">
        <v>24281</v>
      </c>
      <c r="AB3987">
        <f t="shared" si="194"/>
        <v>3535.44</v>
      </c>
      <c r="AC3987">
        <f t="shared" si="195"/>
        <v>3500.0855999999999</v>
      </c>
    </row>
    <row r="3988" spans="1:29" x14ac:dyDescent="0.25">
      <c r="A3988" t="s">
        <v>1351</v>
      </c>
      <c r="B3988">
        <v>51</v>
      </c>
      <c r="C3988" t="str">
        <f t="shared" si="192"/>
        <v>Senior</v>
      </c>
      <c r="D3988" t="s">
        <v>2035</v>
      </c>
      <c r="E3988" t="s">
        <v>46</v>
      </c>
      <c r="F3988">
        <v>0.1</v>
      </c>
      <c r="G3988">
        <v>1</v>
      </c>
      <c r="H3988" s="1">
        <v>41592</v>
      </c>
      <c r="I3988" s="1" t="str">
        <f t="shared" si="193"/>
        <v xml:space="preserve"> Nov</v>
      </c>
      <c r="J3988">
        <v>2048</v>
      </c>
      <c r="K3988" t="s">
        <v>58</v>
      </c>
      <c r="L3988">
        <v>9</v>
      </c>
      <c r="M3988">
        <v>0.56000000000000005</v>
      </c>
      <c r="N3988" t="s">
        <v>29</v>
      </c>
      <c r="O3988" t="s">
        <v>30</v>
      </c>
      <c r="P3988" t="s">
        <v>1631</v>
      </c>
      <c r="Q3988" t="s">
        <v>214</v>
      </c>
      <c r="R3988">
        <v>78.63</v>
      </c>
      <c r="S3988" t="s">
        <v>76</v>
      </c>
      <c r="T3988">
        <v>293</v>
      </c>
      <c r="U3988">
        <v>548.36</v>
      </c>
      <c r="V3988" s="1">
        <v>41593</v>
      </c>
      <c r="W3988" t="s">
        <v>42</v>
      </c>
      <c r="X3988">
        <v>4.5</v>
      </c>
      <c r="Y3988" t="s">
        <v>162</v>
      </c>
      <c r="Z3988">
        <v>60.97</v>
      </c>
      <c r="AA3988">
        <v>24281</v>
      </c>
      <c r="AB3988">
        <f t="shared" si="194"/>
        <v>548.73</v>
      </c>
      <c r="AC3988">
        <f t="shared" si="195"/>
        <v>493.85700000000003</v>
      </c>
    </row>
    <row r="3989" spans="1:29" x14ac:dyDescent="0.25">
      <c r="A3989" t="s">
        <v>1016</v>
      </c>
      <c r="B3989">
        <v>51</v>
      </c>
      <c r="C3989" t="str">
        <f t="shared" si="192"/>
        <v>Senior</v>
      </c>
      <c r="D3989" t="s">
        <v>3034</v>
      </c>
      <c r="E3989" t="s">
        <v>57</v>
      </c>
      <c r="F3989">
        <v>0.06</v>
      </c>
      <c r="G3989">
        <v>1</v>
      </c>
      <c r="H3989" s="1">
        <v>41592</v>
      </c>
      <c r="I3989" s="1" t="str">
        <f t="shared" si="193"/>
        <v xml:space="preserve"> Nov</v>
      </c>
      <c r="J3989">
        <v>14499</v>
      </c>
      <c r="K3989" t="s">
        <v>47</v>
      </c>
      <c r="L3989">
        <v>28</v>
      </c>
      <c r="M3989">
        <v>0.78</v>
      </c>
      <c r="N3989" t="s">
        <v>96</v>
      </c>
      <c r="O3989" t="s">
        <v>30</v>
      </c>
      <c r="P3989" t="s">
        <v>2662</v>
      </c>
      <c r="Q3989" t="s">
        <v>102</v>
      </c>
      <c r="R3989">
        <v>-148.87</v>
      </c>
      <c r="S3989" t="s">
        <v>33</v>
      </c>
      <c r="T3989">
        <v>2032</v>
      </c>
      <c r="U3989">
        <v>574.99</v>
      </c>
      <c r="V3989" s="1">
        <v>41597</v>
      </c>
      <c r="W3989" t="s">
        <v>34</v>
      </c>
      <c r="X3989">
        <v>6.5</v>
      </c>
      <c r="Y3989" t="s">
        <v>35</v>
      </c>
      <c r="Z3989">
        <v>20.97</v>
      </c>
      <c r="AA3989">
        <v>19026</v>
      </c>
      <c r="AB3989">
        <f t="shared" si="194"/>
        <v>587.16</v>
      </c>
      <c r="AC3989">
        <f t="shared" si="195"/>
        <v>551.93039999999996</v>
      </c>
    </row>
    <row r="3990" spans="1:29" x14ac:dyDescent="0.25">
      <c r="A3990" t="s">
        <v>2792</v>
      </c>
      <c r="B3990">
        <v>51</v>
      </c>
      <c r="C3990" t="str">
        <f t="shared" si="192"/>
        <v>Senior</v>
      </c>
      <c r="D3990" t="s">
        <v>2308</v>
      </c>
      <c r="E3990" t="s">
        <v>46</v>
      </c>
      <c r="F3990">
        <v>0.01</v>
      </c>
      <c r="G3990">
        <v>1</v>
      </c>
      <c r="H3990" s="1">
        <v>41594</v>
      </c>
      <c r="I3990" s="1" t="str">
        <f t="shared" si="193"/>
        <v xml:space="preserve"> Nov</v>
      </c>
      <c r="J3990">
        <v>10499</v>
      </c>
      <c r="K3990" t="s">
        <v>39</v>
      </c>
      <c r="L3990">
        <v>29</v>
      </c>
      <c r="M3990">
        <v>0.75</v>
      </c>
      <c r="N3990" t="s">
        <v>48</v>
      </c>
      <c r="O3990" t="s">
        <v>73</v>
      </c>
      <c r="P3990" t="s">
        <v>1595</v>
      </c>
      <c r="Q3990" t="s">
        <v>75</v>
      </c>
      <c r="R3990">
        <v>31.21</v>
      </c>
      <c r="S3990" t="s">
        <v>68</v>
      </c>
      <c r="T3990">
        <v>1457</v>
      </c>
      <c r="U3990">
        <v>6250.9359999999997</v>
      </c>
      <c r="V3990" s="1">
        <v>41595</v>
      </c>
      <c r="W3990" t="s">
        <v>53</v>
      </c>
      <c r="X3990">
        <v>62.74</v>
      </c>
      <c r="Y3990" t="s">
        <v>149</v>
      </c>
      <c r="Z3990">
        <v>262.11</v>
      </c>
      <c r="AA3990">
        <v>61107</v>
      </c>
      <c r="AB3990">
        <f t="shared" si="194"/>
        <v>7601.1900000000005</v>
      </c>
      <c r="AC3990">
        <f t="shared" si="195"/>
        <v>7525.1781000000001</v>
      </c>
    </row>
    <row r="3991" spans="1:29" x14ac:dyDescent="0.25">
      <c r="A3991" t="s">
        <v>312</v>
      </c>
      <c r="B3991">
        <v>51</v>
      </c>
      <c r="C3991" t="str">
        <f t="shared" si="192"/>
        <v>Senior</v>
      </c>
      <c r="D3991" t="s">
        <v>313</v>
      </c>
      <c r="E3991" t="s">
        <v>57</v>
      </c>
      <c r="F3991">
        <v>7.0000000000000007E-2</v>
      </c>
      <c r="G3991">
        <v>1</v>
      </c>
      <c r="H3991" s="1">
        <v>41594</v>
      </c>
      <c r="I3991" s="1" t="str">
        <f t="shared" si="193"/>
        <v xml:space="preserve"> Nov</v>
      </c>
      <c r="J3991">
        <v>10117</v>
      </c>
      <c r="K3991" t="s">
        <v>131</v>
      </c>
      <c r="L3991">
        <v>6</v>
      </c>
      <c r="M3991">
        <v>0.36</v>
      </c>
      <c r="N3991" t="s">
        <v>29</v>
      </c>
      <c r="O3991" t="s">
        <v>30</v>
      </c>
      <c r="P3991" t="s">
        <v>1707</v>
      </c>
      <c r="Q3991" t="s">
        <v>67</v>
      </c>
      <c r="R3991">
        <v>-6.9574999999999996</v>
      </c>
      <c r="S3991" t="s">
        <v>52</v>
      </c>
      <c r="T3991">
        <v>1393</v>
      </c>
      <c r="U3991">
        <v>64.37</v>
      </c>
      <c r="V3991" s="1">
        <v>41595</v>
      </c>
      <c r="W3991" t="s">
        <v>42</v>
      </c>
      <c r="X3991">
        <v>5.6</v>
      </c>
      <c r="Y3991" t="s">
        <v>54</v>
      </c>
      <c r="Z3991">
        <v>8.85</v>
      </c>
      <c r="AA3991">
        <v>95336</v>
      </c>
      <c r="AB3991">
        <f t="shared" si="194"/>
        <v>53.099999999999994</v>
      </c>
      <c r="AC3991">
        <f t="shared" si="195"/>
        <v>49.382999999999996</v>
      </c>
    </row>
    <row r="3992" spans="1:29" x14ac:dyDescent="0.25">
      <c r="A3992" t="s">
        <v>312</v>
      </c>
      <c r="B3992">
        <v>51</v>
      </c>
      <c r="C3992" t="str">
        <f t="shared" si="192"/>
        <v>Senior</v>
      </c>
      <c r="D3992" t="s">
        <v>313</v>
      </c>
      <c r="E3992" t="s">
        <v>57</v>
      </c>
      <c r="F3992">
        <v>0.01</v>
      </c>
      <c r="G3992">
        <v>1</v>
      </c>
      <c r="H3992" s="1">
        <v>41594</v>
      </c>
      <c r="I3992" s="1" t="str">
        <f t="shared" si="193"/>
        <v xml:space="preserve"> Nov</v>
      </c>
      <c r="J3992">
        <v>10117</v>
      </c>
      <c r="K3992" t="s">
        <v>131</v>
      </c>
      <c r="L3992">
        <v>10</v>
      </c>
      <c r="M3992">
        <v>0.52</v>
      </c>
      <c r="N3992" t="s">
        <v>96</v>
      </c>
      <c r="O3992" t="s">
        <v>40</v>
      </c>
      <c r="P3992" t="s">
        <v>1722</v>
      </c>
      <c r="Q3992" t="s">
        <v>192</v>
      </c>
      <c r="R3992">
        <v>-266.62400000000002</v>
      </c>
      <c r="S3992" t="s">
        <v>52</v>
      </c>
      <c r="T3992">
        <v>1394</v>
      </c>
      <c r="U3992">
        <v>4588.55</v>
      </c>
      <c r="V3992" s="1">
        <v>41596</v>
      </c>
      <c r="W3992" t="s">
        <v>34</v>
      </c>
      <c r="X3992">
        <v>24.49</v>
      </c>
      <c r="Y3992" t="s">
        <v>54</v>
      </c>
      <c r="Z3992">
        <v>449.99</v>
      </c>
      <c r="AA3992">
        <v>95336</v>
      </c>
      <c r="AB3992">
        <f t="shared" si="194"/>
        <v>4499.8999999999996</v>
      </c>
      <c r="AC3992">
        <f t="shared" si="195"/>
        <v>4454.9009999999998</v>
      </c>
    </row>
    <row r="3993" spans="1:29" x14ac:dyDescent="0.25">
      <c r="A3993" t="s">
        <v>1636</v>
      </c>
      <c r="B3993">
        <v>51</v>
      </c>
      <c r="C3993" t="str">
        <f t="shared" si="192"/>
        <v>Senior</v>
      </c>
      <c r="D3993" t="s">
        <v>2288</v>
      </c>
      <c r="E3993" t="s">
        <v>38</v>
      </c>
      <c r="F3993">
        <v>0.06</v>
      </c>
      <c r="G3993">
        <v>1</v>
      </c>
      <c r="H3993" s="1">
        <v>41594</v>
      </c>
      <c r="I3993" s="1" t="str">
        <f t="shared" si="193"/>
        <v xml:space="preserve"> Nov</v>
      </c>
      <c r="J3993">
        <v>22404</v>
      </c>
      <c r="K3993" t="s">
        <v>47</v>
      </c>
      <c r="L3993">
        <v>35</v>
      </c>
      <c r="M3993">
        <v>0.56999999999999995</v>
      </c>
      <c r="N3993" t="s">
        <v>48</v>
      </c>
      <c r="O3993" t="s">
        <v>40</v>
      </c>
      <c r="P3993" t="s">
        <v>1564</v>
      </c>
      <c r="Q3993" t="s">
        <v>51</v>
      </c>
      <c r="R3993">
        <v>1845.68</v>
      </c>
      <c r="S3993" t="s">
        <v>76</v>
      </c>
      <c r="T3993">
        <v>3119</v>
      </c>
      <c r="U3993">
        <v>7264.64</v>
      </c>
      <c r="V3993" s="1">
        <v>41601</v>
      </c>
      <c r="W3993" t="s">
        <v>34</v>
      </c>
      <c r="X3993">
        <v>18.059999999999999</v>
      </c>
      <c r="Y3993" t="s">
        <v>638</v>
      </c>
      <c r="Z3993">
        <v>218.08</v>
      </c>
      <c r="AA3993">
        <v>30265</v>
      </c>
      <c r="AB3993">
        <f t="shared" si="194"/>
        <v>7632.8</v>
      </c>
      <c r="AC3993">
        <f t="shared" si="195"/>
        <v>7174.8320000000003</v>
      </c>
    </row>
    <row r="3994" spans="1:29" x14ac:dyDescent="0.25">
      <c r="A3994" t="s">
        <v>417</v>
      </c>
      <c r="B3994">
        <v>51</v>
      </c>
      <c r="C3994" t="str">
        <f t="shared" si="192"/>
        <v>Senior</v>
      </c>
      <c r="D3994" t="s">
        <v>418</v>
      </c>
      <c r="E3994" t="s">
        <v>57</v>
      </c>
      <c r="F3994">
        <v>0.06</v>
      </c>
      <c r="G3994">
        <v>1</v>
      </c>
      <c r="H3994" s="1">
        <v>41595</v>
      </c>
      <c r="I3994" s="1" t="str">
        <f t="shared" si="193"/>
        <v xml:space="preserve"> Nov</v>
      </c>
      <c r="J3994">
        <v>44935</v>
      </c>
      <c r="K3994" t="s">
        <v>28</v>
      </c>
      <c r="L3994">
        <v>37</v>
      </c>
      <c r="M3994">
        <v>0.37</v>
      </c>
      <c r="N3994" t="s">
        <v>29</v>
      </c>
      <c r="O3994" t="s">
        <v>30</v>
      </c>
      <c r="P3994" t="s">
        <v>578</v>
      </c>
      <c r="Q3994" t="s">
        <v>210</v>
      </c>
      <c r="R3994">
        <v>58.5</v>
      </c>
      <c r="S3994" t="s">
        <v>52</v>
      </c>
      <c r="T3994">
        <v>6338</v>
      </c>
      <c r="U3994">
        <v>125.33</v>
      </c>
      <c r="V3994" s="1">
        <v>41596</v>
      </c>
      <c r="W3994" t="s">
        <v>42</v>
      </c>
      <c r="X3994">
        <v>0.5</v>
      </c>
      <c r="Y3994" t="s">
        <v>420</v>
      </c>
      <c r="Z3994">
        <v>3.08</v>
      </c>
      <c r="AA3994">
        <v>87505</v>
      </c>
      <c r="AB3994">
        <f t="shared" si="194"/>
        <v>113.96000000000001</v>
      </c>
      <c r="AC3994">
        <f t="shared" si="195"/>
        <v>107.12240000000001</v>
      </c>
    </row>
    <row r="3995" spans="1:29" x14ac:dyDescent="0.25">
      <c r="A3995" t="s">
        <v>417</v>
      </c>
      <c r="B3995">
        <v>51</v>
      </c>
      <c r="C3995" t="str">
        <f t="shared" si="192"/>
        <v>Senior</v>
      </c>
      <c r="D3995" t="s">
        <v>418</v>
      </c>
      <c r="E3995" t="s">
        <v>57</v>
      </c>
      <c r="F3995">
        <v>0</v>
      </c>
      <c r="G3995">
        <v>1</v>
      </c>
      <c r="H3995" s="1">
        <v>41595</v>
      </c>
      <c r="I3995" s="1" t="str">
        <f t="shared" si="193"/>
        <v xml:space="preserve"> Nov</v>
      </c>
      <c r="J3995">
        <v>44935</v>
      </c>
      <c r="K3995" t="s">
        <v>28</v>
      </c>
      <c r="L3995">
        <v>39</v>
      </c>
      <c r="M3995">
        <v>0.59</v>
      </c>
      <c r="N3995" t="s">
        <v>29</v>
      </c>
      <c r="O3995" t="s">
        <v>30</v>
      </c>
      <c r="P3995" t="s">
        <v>3045</v>
      </c>
      <c r="Q3995" t="s">
        <v>214</v>
      </c>
      <c r="R3995">
        <v>2766.29</v>
      </c>
      <c r="S3995" t="s">
        <v>52</v>
      </c>
      <c r="T3995">
        <v>6337</v>
      </c>
      <c r="U3995">
        <v>9362.73</v>
      </c>
      <c r="V3995" s="1">
        <v>41596</v>
      </c>
      <c r="W3995" t="s">
        <v>34</v>
      </c>
      <c r="X3995">
        <v>19.989999999999998</v>
      </c>
      <c r="Y3995" t="s">
        <v>420</v>
      </c>
      <c r="Z3995">
        <v>232.58</v>
      </c>
      <c r="AA3995">
        <v>87505</v>
      </c>
      <c r="AB3995">
        <f t="shared" si="194"/>
        <v>9070.6200000000008</v>
      </c>
      <c r="AC3995">
        <f t="shared" si="195"/>
        <v>9070.6200000000008</v>
      </c>
    </row>
    <row r="3996" spans="1:29" x14ac:dyDescent="0.25">
      <c r="A3996" t="s">
        <v>1843</v>
      </c>
      <c r="B3996">
        <v>51</v>
      </c>
      <c r="C3996" t="str">
        <f t="shared" si="192"/>
        <v>Senior</v>
      </c>
      <c r="D3996" t="s">
        <v>1448</v>
      </c>
      <c r="E3996" t="s">
        <v>27</v>
      </c>
      <c r="F3996">
        <v>7.0000000000000007E-2</v>
      </c>
      <c r="G3996">
        <v>1</v>
      </c>
      <c r="H3996" s="1">
        <v>41595</v>
      </c>
      <c r="I3996" s="1" t="str">
        <f t="shared" si="193"/>
        <v xml:space="preserve"> Nov</v>
      </c>
      <c r="J3996">
        <v>29382</v>
      </c>
      <c r="K3996" t="s">
        <v>28</v>
      </c>
      <c r="L3996">
        <v>34</v>
      </c>
      <c r="M3996">
        <v>0.49</v>
      </c>
      <c r="N3996" t="s">
        <v>48</v>
      </c>
      <c r="O3996" t="s">
        <v>30</v>
      </c>
      <c r="P3996" t="s">
        <v>1306</v>
      </c>
      <c r="Q3996" t="s">
        <v>82</v>
      </c>
      <c r="R3996">
        <v>35.090000000000003</v>
      </c>
      <c r="S3996" t="s">
        <v>68</v>
      </c>
      <c r="T3996">
        <v>4138</v>
      </c>
      <c r="U3996">
        <v>684.66</v>
      </c>
      <c r="V3996" s="1">
        <v>41597</v>
      </c>
      <c r="W3996" t="s">
        <v>42</v>
      </c>
      <c r="X3996">
        <v>10.49</v>
      </c>
      <c r="Y3996" t="s">
        <v>416</v>
      </c>
      <c r="Z3996">
        <v>19.98</v>
      </c>
      <c r="AA3996">
        <v>46901</v>
      </c>
      <c r="AB3996">
        <f t="shared" si="194"/>
        <v>679.32</v>
      </c>
      <c r="AC3996">
        <f t="shared" si="195"/>
        <v>631.76760000000002</v>
      </c>
    </row>
    <row r="3997" spans="1:29" x14ac:dyDescent="0.25">
      <c r="A3997" t="s">
        <v>1767</v>
      </c>
      <c r="B3997">
        <v>51</v>
      </c>
      <c r="C3997" t="str">
        <f t="shared" si="192"/>
        <v>Senior</v>
      </c>
      <c r="D3997" t="s">
        <v>2334</v>
      </c>
      <c r="E3997" t="s">
        <v>46</v>
      </c>
      <c r="F3997">
        <v>0.02</v>
      </c>
      <c r="G3997">
        <v>1</v>
      </c>
      <c r="H3997" s="1">
        <v>41595</v>
      </c>
      <c r="I3997" s="1" t="str">
        <f t="shared" si="193"/>
        <v xml:space="preserve"> Nov</v>
      </c>
      <c r="J3997">
        <v>38625</v>
      </c>
      <c r="K3997" t="s">
        <v>39</v>
      </c>
      <c r="L3997">
        <v>12</v>
      </c>
      <c r="M3997">
        <v>0.36</v>
      </c>
      <c r="N3997" t="s">
        <v>29</v>
      </c>
      <c r="O3997" t="s">
        <v>30</v>
      </c>
      <c r="P3997" t="s">
        <v>1338</v>
      </c>
      <c r="Q3997" t="s">
        <v>267</v>
      </c>
      <c r="R3997">
        <v>5.03</v>
      </c>
      <c r="S3997" t="s">
        <v>68</v>
      </c>
      <c r="T3997">
        <v>5438</v>
      </c>
      <c r="U3997">
        <v>72.819999999999993</v>
      </c>
      <c r="V3997" s="1">
        <v>41597</v>
      </c>
      <c r="W3997" t="s">
        <v>34</v>
      </c>
      <c r="X3997">
        <v>2.5</v>
      </c>
      <c r="Y3997" t="s">
        <v>69</v>
      </c>
      <c r="Z3997">
        <v>5.98</v>
      </c>
      <c r="AA3997">
        <v>55378</v>
      </c>
      <c r="AB3997">
        <f t="shared" si="194"/>
        <v>71.760000000000005</v>
      </c>
      <c r="AC3997">
        <f t="shared" si="195"/>
        <v>70.32480000000001</v>
      </c>
    </row>
    <row r="3998" spans="1:29" x14ac:dyDescent="0.25">
      <c r="A3998" t="s">
        <v>1767</v>
      </c>
      <c r="B3998">
        <v>51</v>
      </c>
      <c r="C3998" t="str">
        <f t="shared" si="192"/>
        <v>Senior</v>
      </c>
      <c r="D3998" t="s">
        <v>2334</v>
      </c>
      <c r="E3998" t="s">
        <v>46</v>
      </c>
      <c r="F3998">
        <v>0.06</v>
      </c>
      <c r="G3998">
        <v>1</v>
      </c>
      <c r="H3998" s="1">
        <v>41595</v>
      </c>
      <c r="I3998" s="1" t="str">
        <f t="shared" si="193"/>
        <v xml:space="preserve"> Nov</v>
      </c>
      <c r="J3998">
        <v>38625</v>
      </c>
      <c r="K3998" t="s">
        <v>39</v>
      </c>
      <c r="L3998">
        <v>28</v>
      </c>
      <c r="M3998">
        <v>0.52</v>
      </c>
      <c r="N3998" t="s">
        <v>96</v>
      </c>
      <c r="O3998" t="s">
        <v>30</v>
      </c>
      <c r="P3998" t="s">
        <v>941</v>
      </c>
      <c r="Q3998" t="s">
        <v>102</v>
      </c>
      <c r="R3998">
        <v>336.47</v>
      </c>
      <c r="S3998" t="s">
        <v>68</v>
      </c>
      <c r="T3998">
        <v>5437</v>
      </c>
      <c r="U3998">
        <v>2752</v>
      </c>
      <c r="V3998" s="1">
        <v>41597</v>
      </c>
      <c r="W3998" t="s">
        <v>42</v>
      </c>
      <c r="X3998">
        <v>19.989999999999998</v>
      </c>
      <c r="Y3998" t="s">
        <v>69</v>
      </c>
      <c r="Z3998">
        <v>99.99</v>
      </c>
      <c r="AA3998">
        <v>55378</v>
      </c>
      <c r="AB3998">
        <f t="shared" si="194"/>
        <v>2799.72</v>
      </c>
      <c r="AC3998">
        <f t="shared" si="195"/>
        <v>2631.7367999999997</v>
      </c>
    </row>
    <row r="3999" spans="1:29" x14ac:dyDescent="0.25">
      <c r="A3999" t="s">
        <v>1216</v>
      </c>
      <c r="B3999">
        <v>51</v>
      </c>
      <c r="C3999" t="str">
        <f t="shared" si="192"/>
        <v>Senior</v>
      </c>
      <c r="D3999" t="s">
        <v>1082</v>
      </c>
      <c r="E3999" t="s">
        <v>27</v>
      </c>
      <c r="F3999">
        <v>0.09</v>
      </c>
      <c r="G3999">
        <v>1</v>
      </c>
      <c r="H3999" s="1">
        <v>41595</v>
      </c>
      <c r="I3999" s="1" t="str">
        <f t="shared" si="193"/>
        <v xml:space="preserve"> Nov</v>
      </c>
      <c r="J3999">
        <v>39393</v>
      </c>
      <c r="K3999" t="s">
        <v>39</v>
      </c>
      <c r="L3999">
        <v>23</v>
      </c>
      <c r="M3999">
        <v>0.39</v>
      </c>
      <c r="N3999" t="s">
        <v>96</v>
      </c>
      <c r="O3999" t="s">
        <v>80</v>
      </c>
      <c r="P3999" t="s">
        <v>2484</v>
      </c>
      <c r="Q3999" t="s">
        <v>98</v>
      </c>
      <c r="R3999">
        <v>-32.433599999999998</v>
      </c>
      <c r="S3999" t="s">
        <v>33</v>
      </c>
      <c r="T3999">
        <v>5564</v>
      </c>
      <c r="U3999">
        <v>218.29</v>
      </c>
      <c r="V3999" s="1">
        <v>41597</v>
      </c>
      <c r="W3999" t="s">
        <v>34</v>
      </c>
      <c r="X3999">
        <v>5.76</v>
      </c>
      <c r="Y3999" t="s">
        <v>278</v>
      </c>
      <c r="Z3999">
        <v>9.49</v>
      </c>
      <c r="AA3999">
        <v>1301</v>
      </c>
      <c r="AB3999">
        <f t="shared" si="194"/>
        <v>218.27</v>
      </c>
      <c r="AC3999">
        <f t="shared" si="195"/>
        <v>198.62569999999999</v>
      </c>
    </row>
    <row r="4000" spans="1:29" x14ac:dyDescent="0.25">
      <c r="A4000" t="s">
        <v>1847</v>
      </c>
      <c r="B4000">
        <v>51</v>
      </c>
      <c r="C4000" t="str">
        <f t="shared" si="192"/>
        <v>Senior</v>
      </c>
      <c r="D4000" t="s">
        <v>418</v>
      </c>
      <c r="E4000" t="s">
        <v>57</v>
      </c>
      <c r="F4000">
        <v>0.01</v>
      </c>
      <c r="G4000">
        <v>1</v>
      </c>
      <c r="H4000" s="1">
        <v>41595</v>
      </c>
      <c r="I4000" s="1" t="str">
        <f t="shared" si="193"/>
        <v xml:space="preserve"> Nov</v>
      </c>
      <c r="J4000">
        <v>44935</v>
      </c>
      <c r="K4000" t="s">
        <v>28</v>
      </c>
      <c r="L4000">
        <v>37</v>
      </c>
      <c r="M4000">
        <v>0.39</v>
      </c>
      <c r="N4000" t="s">
        <v>29</v>
      </c>
      <c r="O4000" t="s">
        <v>59</v>
      </c>
      <c r="P4000" t="s">
        <v>1491</v>
      </c>
      <c r="Q4000" t="s">
        <v>232</v>
      </c>
      <c r="R4000">
        <v>27</v>
      </c>
      <c r="S4000" t="s">
        <v>76</v>
      </c>
      <c r="T4000">
        <v>6339</v>
      </c>
      <c r="U4000">
        <v>99.65</v>
      </c>
      <c r="V4000" s="1">
        <v>41598</v>
      </c>
      <c r="W4000" t="s">
        <v>34</v>
      </c>
      <c r="X4000">
        <v>0.8</v>
      </c>
      <c r="Y4000" t="s">
        <v>132</v>
      </c>
      <c r="Z4000">
        <v>2.62</v>
      </c>
      <c r="AA4000">
        <v>33772</v>
      </c>
      <c r="AB4000">
        <f t="shared" si="194"/>
        <v>96.94</v>
      </c>
      <c r="AC4000">
        <f t="shared" si="195"/>
        <v>95.970600000000005</v>
      </c>
    </row>
    <row r="4001" spans="1:29" x14ac:dyDescent="0.25">
      <c r="A4001" t="s">
        <v>1843</v>
      </c>
      <c r="B4001">
        <v>51</v>
      </c>
      <c r="C4001" t="str">
        <f t="shared" si="192"/>
        <v>Senior</v>
      </c>
      <c r="D4001" t="s">
        <v>1448</v>
      </c>
      <c r="E4001" t="s">
        <v>27</v>
      </c>
      <c r="F4001">
        <v>0.05</v>
      </c>
      <c r="G4001">
        <v>1</v>
      </c>
      <c r="H4001" s="1">
        <v>41595</v>
      </c>
      <c r="I4001" s="1" t="str">
        <f t="shared" si="193"/>
        <v xml:space="preserve"> Nov</v>
      </c>
      <c r="J4001">
        <v>29382</v>
      </c>
      <c r="K4001" t="s">
        <v>28</v>
      </c>
      <c r="L4001">
        <v>42</v>
      </c>
      <c r="M4001">
        <v>0.38</v>
      </c>
      <c r="N4001" t="s">
        <v>29</v>
      </c>
      <c r="O4001" t="s">
        <v>30</v>
      </c>
      <c r="P4001" t="s">
        <v>748</v>
      </c>
      <c r="Q4001" t="s">
        <v>267</v>
      </c>
      <c r="R4001">
        <v>78.959999999999994</v>
      </c>
      <c r="S4001" t="s">
        <v>68</v>
      </c>
      <c r="T4001">
        <v>4137</v>
      </c>
      <c r="U4001">
        <v>239.35</v>
      </c>
      <c r="V4001" s="1">
        <v>41598</v>
      </c>
      <c r="W4001" t="s">
        <v>34</v>
      </c>
      <c r="X4001">
        <v>1.39</v>
      </c>
      <c r="Y4001" t="s">
        <v>416</v>
      </c>
      <c r="Z4001">
        <v>5.68</v>
      </c>
      <c r="AA4001">
        <v>46901</v>
      </c>
      <c r="AB4001">
        <f t="shared" si="194"/>
        <v>238.56</v>
      </c>
      <c r="AC4001">
        <f t="shared" si="195"/>
        <v>226.63200000000001</v>
      </c>
    </row>
    <row r="4002" spans="1:29" x14ac:dyDescent="0.25">
      <c r="A4002" t="s">
        <v>1461</v>
      </c>
      <c r="B4002">
        <v>51</v>
      </c>
      <c r="C4002" t="str">
        <f t="shared" si="192"/>
        <v>Senior</v>
      </c>
      <c r="D4002" t="s">
        <v>539</v>
      </c>
      <c r="E4002" t="s">
        <v>46</v>
      </c>
      <c r="F4002">
        <v>7.0000000000000007E-2</v>
      </c>
      <c r="G4002">
        <v>1</v>
      </c>
      <c r="H4002" s="1">
        <v>41595</v>
      </c>
      <c r="I4002" s="1" t="str">
        <f t="shared" si="193"/>
        <v xml:space="preserve"> Nov</v>
      </c>
      <c r="J4002">
        <v>40775</v>
      </c>
      <c r="K4002" t="s">
        <v>47</v>
      </c>
      <c r="L4002">
        <v>23</v>
      </c>
      <c r="M4002">
        <v>0.43</v>
      </c>
      <c r="N4002" t="s">
        <v>48</v>
      </c>
      <c r="O4002" t="s">
        <v>30</v>
      </c>
      <c r="P4002" t="s">
        <v>2067</v>
      </c>
      <c r="Q4002" t="s">
        <v>82</v>
      </c>
      <c r="R4002">
        <v>61.69</v>
      </c>
      <c r="S4002" t="s">
        <v>76</v>
      </c>
      <c r="T4002">
        <v>5739</v>
      </c>
      <c r="U4002">
        <v>279.63</v>
      </c>
      <c r="V4002" s="1">
        <v>41600</v>
      </c>
      <c r="W4002" t="s">
        <v>34</v>
      </c>
      <c r="X4002">
        <v>5.16</v>
      </c>
      <c r="Y4002" t="s">
        <v>162</v>
      </c>
      <c r="Z4002">
        <v>12.58</v>
      </c>
      <c r="AA4002">
        <v>23602</v>
      </c>
      <c r="AB4002">
        <f t="shared" si="194"/>
        <v>289.33999999999997</v>
      </c>
      <c r="AC4002">
        <f t="shared" si="195"/>
        <v>269.08619999999996</v>
      </c>
    </row>
    <row r="4003" spans="1:29" x14ac:dyDescent="0.25">
      <c r="A4003" t="s">
        <v>2806</v>
      </c>
      <c r="B4003">
        <v>51</v>
      </c>
      <c r="C4003" t="str">
        <f t="shared" si="192"/>
        <v>Senior</v>
      </c>
      <c r="D4003" t="s">
        <v>871</v>
      </c>
      <c r="E4003" t="s">
        <v>27</v>
      </c>
      <c r="F4003">
        <v>0.05</v>
      </c>
      <c r="G4003">
        <v>1</v>
      </c>
      <c r="H4003" s="1">
        <v>41596</v>
      </c>
      <c r="I4003" s="1" t="str">
        <f t="shared" si="193"/>
        <v xml:space="preserve"> Nov</v>
      </c>
      <c r="J4003">
        <v>34658</v>
      </c>
      <c r="K4003" t="s">
        <v>131</v>
      </c>
      <c r="L4003">
        <v>33</v>
      </c>
      <c r="M4003">
        <v>0.6</v>
      </c>
      <c r="N4003" t="s">
        <v>48</v>
      </c>
      <c r="O4003" t="s">
        <v>73</v>
      </c>
      <c r="P4003" t="s">
        <v>3175</v>
      </c>
      <c r="Q4003" t="s">
        <v>154</v>
      </c>
      <c r="R4003">
        <v>-926.33</v>
      </c>
      <c r="S4003" t="s">
        <v>68</v>
      </c>
      <c r="T4003">
        <v>4867</v>
      </c>
      <c r="U4003">
        <v>2701.69</v>
      </c>
      <c r="V4003" s="1">
        <v>41596</v>
      </c>
      <c r="W4003" t="s">
        <v>53</v>
      </c>
      <c r="X4003">
        <v>55.81</v>
      </c>
      <c r="Y4003" t="s">
        <v>111</v>
      </c>
      <c r="Z4003">
        <v>81.94</v>
      </c>
      <c r="AA4003">
        <v>77471</v>
      </c>
      <c r="AB4003">
        <f t="shared" si="194"/>
        <v>2704.02</v>
      </c>
      <c r="AC4003">
        <f t="shared" si="195"/>
        <v>2568.819</v>
      </c>
    </row>
    <row r="4004" spans="1:29" x14ac:dyDescent="0.25">
      <c r="A4004" t="s">
        <v>1949</v>
      </c>
      <c r="B4004">
        <v>51</v>
      </c>
      <c r="C4004" t="str">
        <f t="shared" si="192"/>
        <v>Senior</v>
      </c>
      <c r="D4004" t="s">
        <v>1950</v>
      </c>
      <c r="E4004" t="s">
        <v>27</v>
      </c>
      <c r="F4004">
        <v>0.03</v>
      </c>
      <c r="G4004">
        <v>1</v>
      </c>
      <c r="H4004" s="1">
        <v>41596</v>
      </c>
      <c r="I4004" s="1" t="str">
        <f t="shared" si="193"/>
        <v xml:space="preserve"> Nov</v>
      </c>
      <c r="J4004">
        <v>2752</v>
      </c>
      <c r="K4004" t="s">
        <v>28</v>
      </c>
      <c r="L4004">
        <v>10</v>
      </c>
      <c r="M4004">
        <v>0.56999999999999995</v>
      </c>
      <c r="N4004" t="s">
        <v>29</v>
      </c>
      <c r="O4004" t="s">
        <v>30</v>
      </c>
      <c r="P4004" t="s">
        <v>2106</v>
      </c>
      <c r="Q4004" t="s">
        <v>32</v>
      </c>
      <c r="R4004">
        <v>15.77</v>
      </c>
      <c r="S4004" t="s">
        <v>68</v>
      </c>
      <c r="T4004">
        <v>398</v>
      </c>
      <c r="U4004">
        <v>365.62</v>
      </c>
      <c r="V4004" s="1">
        <v>41596</v>
      </c>
      <c r="W4004" t="s">
        <v>34</v>
      </c>
      <c r="X4004">
        <v>8.2200000000000006</v>
      </c>
      <c r="Y4004" t="s">
        <v>239</v>
      </c>
      <c r="Z4004">
        <v>34.76</v>
      </c>
      <c r="AA4004">
        <v>54880</v>
      </c>
      <c r="AB4004">
        <f t="shared" si="194"/>
        <v>347.59999999999997</v>
      </c>
      <c r="AC4004">
        <f t="shared" si="195"/>
        <v>337.17199999999997</v>
      </c>
    </row>
    <row r="4005" spans="1:29" x14ac:dyDescent="0.25">
      <c r="A4005" t="s">
        <v>1330</v>
      </c>
      <c r="B4005">
        <v>51</v>
      </c>
      <c r="C4005" t="str">
        <f t="shared" si="192"/>
        <v>Senior</v>
      </c>
      <c r="D4005" t="s">
        <v>1331</v>
      </c>
      <c r="E4005" t="s">
        <v>38</v>
      </c>
      <c r="F4005">
        <v>7.0000000000000007E-2</v>
      </c>
      <c r="G4005">
        <v>1</v>
      </c>
      <c r="H4005" s="1">
        <v>41596</v>
      </c>
      <c r="I4005" s="1" t="str">
        <f t="shared" si="193"/>
        <v xml:space="preserve"> Nov</v>
      </c>
      <c r="J4005">
        <v>22887</v>
      </c>
      <c r="K4005" t="s">
        <v>39</v>
      </c>
      <c r="L4005">
        <v>34</v>
      </c>
      <c r="N4005" t="s">
        <v>48</v>
      </c>
      <c r="O4005" t="s">
        <v>40</v>
      </c>
      <c r="P4005" t="s">
        <v>1436</v>
      </c>
      <c r="Q4005" t="s">
        <v>51</v>
      </c>
      <c r="R4005">
        <v>2463.36</v>
      </c>
      <c r="S4005" t="s">
        <v>76</v>
      </c>
      <c r="T4005">
        <v>3191</v>
      </c>
      <c r="U4005">
        <v>9107.27</v>
      </c>
      <c r="V4005" s="1">
        <v>41597</v>
      </c>
      <c r="W4005" t="s">
        <v>34</v>
      </c>
      <c r="X4005">
        <v>24.49</v>
      </c>
      <c r="Y4005" t="s">
        <v>272</v>
      </c>
      <c r="Z4005">
        <v>276.2</v>
      </c>
      <c r="AA4005">
        <v>40422</v>
      </c>
      <c r="AB4005">
        <f t="shared" si="194"/>
        <v>9390.7999999999993</v>
      </c>
      <c r="AC4005">
        <f t="shared" si="195"/>
        <v>8733.4439999999995</v>
      </c>
    </row>
    <row r="4006" spans="1:29" x14ac:dyDescent="0.25">
      <c r="A4006" t="s">
        <v>2042</v>
      </c>
      <c r="B4006">
        <v>51</v>
      </c>
      <c r="C4006" t="str">
        <f t="shared" si="192"/>
        <v>Senior</v>
      </c>
      <c r="D4006" t="s">
        <v>2118</v>
      </c>
      <c r="E4006" t="s">
        <v>27</v>
      </c>
      <c r="F4006">
        <v>0.09</v>
      </c>
      <c r="G4006">
        <v>1</v>
      </c>
      <c r="H4006" s="1">
        <v>41596</v>
      </c>
      <c r="I4006" s="1" t="str">
        <f t="shared" si="193"/>
        <v xml:space="preserve"> Nov</v>
      </c>
      <c r="J4006">
        <v>13607</v>
      </c>
      <c r="K4006" t="s">
        <v>58</v>
      </c>
      <c r="L4006">
        <v>37</v>
      </c>
      <c r="M4006">
        <v>0.39</v>
      </c>
      <c r="N4006" t="s">
        <v>29</v>
      </c>
      <c r="O4006" t="s">
        <v>30</v>
      </c>
      <c r="P4006" t="s">
        <v>1036</v>
      </c>
      <c r="Q4006" t="s">
        <v>210</v>
      </c>
      <c r="R4006">
        <v>48.52</v>
      </c>
      <c r="S4006" t="s">
        <v>52</v>
      </c>
      <c r="T4006">
        <v>1900</v>
      </c>
      <c r="U4006">
        <v>109.9</v>
      </c>
      <c r="V4006" s="1">
        <v>41597</v>
      </c>
      <c r="W4006" t="s">
        <v>42</v>
      </c>
      <c r="X4006">
        <v>0.5</v>
      </c>
      <c r="Y4006" t="s">
        <v>420</v>
      </c>
      <c r="Z4006">
        <v>2.61</v>
      </c>
      <c r="AA4006">
        <v>88101</v>
      </c>
      <c r="AB4006">
        <f t="shared" si="194"/>
        <v>96.57</v>
      </c>
      <c r="AC4006">
        <f t="shared" si="195"/>
        <v>87.878699999999995</v>
      </c>
    </row>
    <row r="4007" spans="1:29" x14ac:dyDescent="0.25">
      <c r="A4007" t="s">
        <v>3237</v>
      </c>
      <c r="B4007">
        <v>51</v>
      </c>
      <c r="C4007" t="str">
        <f t="shared" si="192"/>
        <v>Senior</v>
      </c>
      <c r="D4007" t="s">
        <v>2744</v>
      </c>
      <c r="E4007" t="s">
        <v>27</v>
      </c>
      <c r="F4007">
        <v>0.04</v>
      </c>
      <c r="G4007">
        <v>1</v>
      </c>
      <c r="H4007" s="1">
        <v>41596</v>
      </c>
      <c r="I4007" s="1" t="str">
        <f t="shared" si="193"/>
        <v xml:space="preserve"> Nov</v>
      </c>
      <c r="J4007">
        <v>2563</v>
      </c>
      <c r="K4007" t="s">
        <v>39</v>
      </c>
      <c r="L4007">
        <v>12</v>
      </c>
      <c r="M4007">
        <v>0.39</v>
      </c>
      <c r="N4007" t="s">
        <v>29</v>
      </c>
      <c r="O4007" t="s">
        <v>30</v>
      </c>
      <c r="P4007" t="s">
        <v>1586</v>
      </c>
      <c r="Q4007" t="s">
        <v>210</v>
      </c>
      <c r="R4007">
        <v>8.34</v>
      </c>
      <c r="S4007" t="s">
        <v>76</v>
      </c>
      <c r="T4007">
        <v>370</v>
      </c>
      <c r="U4007">
        <v>31.77</v>
      </c>
      <c r="V4007" s="1">
        <v>41597</v>
      </c>
      <c r="W4007" t="s">
        <v>34</v>
      </c>
      <c r="X4007">
        <v>0.5</v>
      </c>
      <c r="Y4007" t="s">
        <v>345</v>
      </c>
      <c r="Z4007">
        <v>2.61</v>
      </c>
      <c r="AA4007">
        <v>39180</v>
      </c>
      <c r="AB4007">
        <f t="shared" si="194"/>
        <v>31.32</v>
      </c>
      <c r="AC4007">
        <f t="shared" si="195"/>
        <v>30.0672</v>
      </c>
    </row>
    <row r="4008" spans="1:29" x14ac:dyDescent="0.25">
      <c r="A4008" t="s">
        <v>3237</v>
      </c>
      <c r="B4008">
        <v>51</v>
      </c>
      <c r="C4008" t="str">
        <f t="shared" si="192"/>
        <v>Senior</v>
      </c>
      <c r="D4008" t="s">
        <v>2744</v>
      </c>
      <c r="E4008" t="s">
        <v>27</v>
      </c>
      <c r="F4008">
        <v>0.01</v>
      </c>
      <c r="G4008">
        <v>1</v>
      </c>
      <c r="H4008" s="1">
        <v>41596</v>
      </c>
      <c r="I4008" s="1" t="str">
        <f t="shared" si="193"/>
        <v xml:space="preserve"> Nov</v>
      </c>
      <c r="J4008">
        <v>2563</v>
      </c>
      <c r="K4008" t="s">
        <v>39</v>
      </c>
      <c r="L4008">
        <v>33</v>
      </c>
      <c r="M4008">
        <v>0.6</v>
      </c>
      <c r="N4008" t="s">
        <v>29</v>
      </c>
      <c r="O4008" t="s">
        <v>59</v>
      </c>
      <c r="P4008" t="s">
        <v>770</v>
      </c>
      <c r="Q4008" t="s">
        <v>88</v>
      </c>
      <c r="R4008">
        <v>46.01</v>
      </c>
      <c r="S4008" t="s">
        <v>76</v>
      </c>
      <c r="T4008">
        <v>371</v>
      </c>
      <c r="U4008">
        <v>208.05</v>
      </c>
      <c r="V4008" s="1">
        <v>41597</v>
      </c>
      <c r="W4008" t="s">
        <v>34</v>
      </c>
      <c r="X4008">
        <v>0.96</v>
      </c>
      <c r="Y4008" t="s">
        <v>345</v>
      </c>
      <c r="Z4008">
        <v>5.98</v>
      </c>
      <c r="AA4008">
        <v>39180</v>
      </c>
      <c r="AB4008">
        <f t="shared" si="194"/>
        <v>197.34</v>
      </c>
      <c r="AC4008">
        <f t="shared" si="195"/>
        <v>195.36660000000001</v>
      </c>
    </row>
    <row r="4009" spans="1:29" x14ac:dyDescent="0.25">
      <c r="A4009" t="s">
        <v>2042</v>
      </c>
      <c r="B4009">
        <v>51</v>
      </c>
      <c r="C4009" t="str">
        <f t="shared" si="192"/>
        <v>Senior</v>
      </c>
      <c r="D4009" t="s">
        <v>2118</v>
      </c>
      <c r="E4009" t="s">
        <v>27</v>
      </c>
      <c r="F4009">
        <v>7.0000000000000007E-2</v>
      </c>
      <c r="G4009">
        <v>1</v>
      </c>
      <c r="H4009" s="1">
        <v>41596</v>
      </c>
      <c r="I4009" s="1" t="str">
        <f t="shared" si="193"/>
        <v xml:space="preserve"> Nov</v>
      </c>
      <c r="J4009">
        <v>13607</v>
      </c>
      <c r="K4009" t="s">
        <v>58</v>
      </c>
      <c r="L4009">
        <v>12</v>
      </c>
      <c r="M4009">
        <v>0.54</v>
      </c>
      <c r="N4009" t="s">
        <v>96</v>
      </c>
      <c r="O4009" t="s">
        <v>139</v>
      </c>
      <c r="P4009" t="s">
        <v>775</v>
      </c>
      <c r="Q4009" t="s">
        <v>102</v>
      </c>
      <c r="R4009">
        <v>2.97</v>
      </c>
      <c r="S4009" t="s">
        <v>52</v>
      </c>
      <c r="T4009">
        <v>1899</v>
      </c>
      <c r="U4009">
        <v>440.6</v>
      </c>
      <c r="V4009" s="1">
        <v>41597</v>
      </c>
      <c r="W4009" t="s">
        <v>34</v>
      </c>
      <c r="X4009">
        <v>1.99</v>
      </c>
      <c r="Y4009" t="s">
        <v>420</v>
      </c>
      <c r="Z4009">
        <v>39.479999999999997</v>
      </c>
      <c r="AA4009">
        <v>88101</v>
      </c>
      <c r="AB4009">
        <f t="shared" si="194"/>
        <v>473.76</v>
      </c>
      <c r="AC4009">
        <f t="shared" si="195"/>
        <v>440.59679999999997</v>
      </c>
    </row>
    <row r="4010" spans="1:29" x14ac:dyDescent="0.25">
      <c r="A4010" t="s">
        <v>1949</v>
      </c>
      <c r="B4010">
        <v>51</v>
      </c>
      <c r="C4010" t="str">
        <f t="shared" si="192"/>
        <v>Senior</v>
      </c>
      <c r="D4010" t="s">
        <v>1950</v>
      </c>
      <c r="E4010" t="s">
        <v>27</v>
      </c>
      <c r="F4010">
        <v>0.02</v>
      </c>
      <c r="G4010">
        <v>1</v>
      </c>
      <c r="H4010" s="1">
        <v>41596</v>
      </c>
      <c r="I4010" s="1" t="str">
        <f t="shared" si="193"/>
        <v xml:space="preserve"> Nov</v>
      </c>
      <c r="J4010">
        <v>2752</v>
      </c>
      <c r="K4010" t="s">
        <v>28</v>
      </c>
      <c r="L4010">
        <v>41</v>
      </c>
      <c r="M4010">
        <v>0.39</v>
      </c>
      <c r="N4010" t="s">
        <v>29</v>
      </c>
      <c r="O4010" t="s">
        <v>59</v>
      </c>
      <c r="P4010" t="s">
        <v>2526</v>
      </c>
      <c r="Q4010" t="s">
        <v>232</v>
      </c>
      <c r="R4010">
        <v>55.48</v>
      </c>
      <c r="S4010" t="s">
        <v>68</v>
      </c>
      <c r="T4010">
        <v>397</v>
      </c>
      <c r="U4010">
        <v>152.59</v>
      </c>
      <c r="V4010" s="1">
        <v>41598</v>
      </c>
      <c r="W4010" t="s">
        <v>34</v>
      </c>
      <c r="X4010">
        <v>0.71</v>
      </c>
      <c r="Y4010" t="s">
        <v>239</v>
      </c>
      <c r="Z4010">
        <v>3.78</v>
      </c>
      <c r="AA4010">
        <v>54880</v>
      </c>
      <c r="AB4010">
        <f t="shared" si="194"/>
        <v>154.97999999999999</v>
      </c>
      <c r="AC4010">
        <f t="shared" si="195"/>
        <v>151.88039999999998</v>
      </c>
    </row>
    <row r="4011" spans="1:29" x14ac:dyDescent="0.25">
      <c r="A4011" t="s">
        <v>2042</v>
      </c>
      <c r="B4011">
        <v>51</v>
      </c>
      <c r="C4011" t="str">
        <f t="shared" si="192"/>
        <v>Senior</v>
      </c>
      <c r="D4011" t="s">
        <v>2118</v>
      </c>
      <c r="E4011" t="s">
        <v>27</v>
      </c>
      <c r="F4011">
        <v>0</v>
      </c>
      <c r="G4011">
        <v>1</v>
      </c>
      <c r="H4011" s="1">
        <v>41596</v>
      </c>
      <c r="I4011" s="1" t="str">
        <f t="shared" si="193"/>
        <v xml:space="preserve"> Nov</v>
      </c>
      <c r="J4011">
        <v>13607</v>
      </c>
      <c r="K4011" t="s">
        <v>58</v>
      </c>
      <c r="L4011">
        <v>13</v>
      </c>
      <c r="M4011">
        <v>0.84</v>
      </c>
      <c r="N4011" t="s">
        <v>29</v>
      </c>
      <c r="O4011" t="s">
        <v>40</v>
      </c>
      <c r="P4011" t="s">
        <v>183</v>
      </c>
      <c r="Q4011" t="s">
        <v>32</v>
      </c>
      <c r="R4011">
        <v>-361.82</v>
      </c>
      <c r="S4011" t="s">
        <v>52</v>
      </c>
      <c r="T4011">
        <v>1901</v>
      </c>
      <c r="U4011">
        <v>315.29000000000002</v>
      </c>
      <c r="V4011" s="1">
        <v>41598</v>
      </c>
      <c r="W4011" t="s">
        <v>34</v>
      </c>
      <c r="X4011">
        <v>35</v>
      </c>
      <c r="Y4011" t="s">
        <v>420</v>
      </c>
      <c r="Z4011">
        <v>20.34</v>
      </c>
      <c r="AA4011">
        <v>88101</v>
      </c>
      <c r="AB4011">
        <f t="shared" si="194"/>
        <v>264.42</v>
      </c>
      <c r="AC4011">
        <f t="shared" si="195"/>
        <v>264.42</v>
      </c>
    </row>
    <row r="4012" spans="1:29" x14ac:dyDescent="0.25">
      <c r="A4012" t="s">
        <v>1949</v>
      </c>
      <c r="B4012">
        <v>51</v>
      </c>
      <c r="C4012" t="str">
        <f t="shared" si="192"/>
        <v>Senior</v>
      </c>
      <c r="D4012" t="s">
        <v>1950</v>
      </c>
      <c r="E4012" t="s">
        <v>27</v>
      </c>
      <c r="F4012">
        <v>0.04</v>
      </c>
      <c r="G4012">
        <v>1</v>
      </c>
      <c r="H4012" s="1">
        <v>41596</v>
      </c>
      <c r="I4012" s="1" t="str">
        <f t="shared" si="193"/>
        <v xml:space="preserve"> Nov</v>
      </c>
      <c r="J4012">
        <v>2752</v>
      </c>
      <c r="K4012" t="s">
        <v>28</v>
      </c>
      <c r="L4012">
        <v>10</v>
      </c>
      <c r="M4012">
        <v>0.56000000000000005</v>
      </c>
      <c r="N4012" t="s">
        <v>96</v>
      </c>
      <c r="O4012" t="s">
        <v>30</v>
      </c>
      <c r="P4012">
        <v>2190</v>
      </c>
      <c r="Q4012" t="s">
        <v>105</v>
      </c>
      <c r="R4012">
        <v>-86.515000000000001</v>
      </c>
      <c r="S4012" t="s">
        <v>68</v>
      </c>
      <c r="T4012">
        <v>399</v>
      </c>
      <c r="U4012">
        <v>575.56899999999996</v>
      </c>
      <c r="V4012" s="1">
        <v>41598</v>
      </c>
      <c r="W4012" t="s">
        <v>34</v>
      </c>
      <c r="X4012">
        <v>5.63</v>
      </c>
      <c r="Y4012" t="s">
        <v>239</v>
      </c>
      <c r="Z4012">
        <v>65.989999999999995</v>
      </c>
      <c r="AA4012">
        <v>54880</v>
      </c>
      <c r="AB4012">
        <f t="shared" si="194"/>
        <v>659.9</v>
      </c>
      <c r="AC4012">
        <f t="shared" si="195"/>
        <v>633.50400000000002</v>
      </c>
    </row>
    <row r="4013" spans="1:29" x14ac:dyDescent="0.25">
      <c r="A4013" t="s">
        <v>1949</v>
      </c>
      <c r="B4013">
        <v>51</v>
      </c>
      <c r="C4013" t="str">
        <f t="shared" si="192"/>
        <v>Senior</v>
      </c>
      <c r="D4013" t="s">
        <v>1950</v>
      </c>
      <c r="E4013" t="s">
        <v>27</v>
      </c>
      <c r="F4013">
        <v>0.03</v>
      </c>
      <c r="G4013">
        <v>1</v>
      </c>
      <c r="H4013" s="1">
        <v>41596</v>
      </c>
      <c r="I4013" s="1" t="str">
        <f t="shared" si="193"/>
        <v xml:space="preserve"> Nov</v>
      </c>
      <c r="J4013">
        <v>2752</v>
      </c>
      <c r="K4013" t="s">
        <v>28</v>
      </c>
      <c r="L4013">
        <v>30</v>
      </c>
      <c r="M4013">
        <v>0.46</v>
      </c>
      <c r="N4013" t="s">
        <v>96</v>
      </c>
      <c r="O4013" t="s">
        <v>139</v>
      </c>
      <c r="P4013" t="s">
        <v>1303</v>
      </c>
      <c r="Q4013" t="s">
        <v>102</v>
      </c>
      <c r="R4013">
        <v>226.73</v>
      </c>
      <c r="S4013" t="s">
        <v>68</v>
      </c>
      <c r="T4013">
        <v>396</v>
      </c>
      <c r="U4013">
        <v>695.47</v>
      </c>
      <c r="V4013" s="1">
        <v>41598</v>
      </c>
      <c r="W4013" t="s">
        <v>34</v>
      </c>
      <c r="X4013">
        <v>1.99</v>
      </c>
      <c r="Y4013" t="s">
        <v>239</v>
      </c>
      <c r="Z4013">
        <v>22.98</v>
      </c>
      <c r="AA4013">
        <v>54880</v>
      </c>
      <c r="AB4013">
        <f t="shared" si="194"/>
        <v>689.4</v>
      </c>
      <c r="AC4013">
        <f t="shared" si="195"/>
        <v>668.71799999999996</v>
      </c>
    </row>
    <row r="4014" spans="1:29" x14ac:dyDescent="0.25">
      <c r="A4014" t="s">
        <v>680</v>
      </c>
      <c r="B4014">
        <v>51</v>
      </c>
      <c r="C4014" t="str">
        <f t="shared" si="192"/>
        <v>Senior</v>
      </c>
      <c r="D4014" t="s">
        <v>196</v>
      </c>
      <c r="E4014" t="s">
        <v>27</v>
      </c>
      <c r="F4014">
        <v>0</v>
      </c>
      <c r="G4014">
        <v>1</v>
      </c>
      <c r="H4014" s="1">
        <v>41597</v>
      </c>
      <c r="I4014" s="1" t="str">
        <f t="shared" si="193"/>
        <v xml:space="preserve"> Nov</v>
      </c>
      <c r="J4014">
        <v>45190</v>
      </c>
      <c r="K4014" t="s">
        <v>28</v>
      </c>
      <c r="L4014">
        <v>13</v>
      </c>
      <c r="M4014">
        <v>0.55000000000000004</v>
      </c>
      <c r="N4014" t="s">
        <v>48</v>
      </c>
      <c r="O4014" t="s">
        <v>49</v>
      </c>
      <c r="P4014" t="s">
        <v>1598</v>
      </c>
      <c r="Q4014" t="s">
        <v>51</v>
      </c>
      <c r="R4014">
        <v>135.26</v>
      </c>
      <c r="S4014" t="s">
        <v>68</v>
      </c>
      <c r="T4014">
        <v>6371</v>
      </c>
      <c r="U4014">
        <v>2084.96</v>
      </c>
      <c r="V4014" s="1">
        <v>41597</v>
      </c>
      <c r="W4014" t="s">
        <v>53</v>
      </c>
      <c r="X4014">
        <v>43.71</v>
      </c>
      <c r="Y4014" t="s">
        <v>111</v>
      </c>
      <c r="Z4014">
        <v>150.97999999999999</v>
      </c>
      <c r="AA4014">
        <v>75901</v>
      </c>
      <c r="AB4014">
        <f t="shared" si="194"/>
        <v>1962.7399999999998</v>
      </c>
      <c r="AC4014">
        <f t="shared" si="195"/>
        <v>1962.7399999999998</v>
      </c>
    </row>
    <row r="4015" spans="1:29" x14ac:dyDescent="0.25">
      <c r="A4015" t="s">
        <v>2195</v>
      </c>
      <c r="B4015">
        <v>51</v>
      </c>
      <c r="C4015" t="str">
        <f t="shared" si="192"/>
        <v>Senior</v>
      </c>
      <c r="D4015" t="s">
        <v>2627</v>
      </c>
      <c r="E4015" t="s">
        <v>46</v>
      </c>
      <c r="F4015">
        <v>0.04</v>
      </c>
      <c r="G4015">
        <v>1</v>
      </c>
      <c r="H4015" s="1">
        <v>41597</v>
      </c>
      <c r="I4015" s="1" t="str">
        <f t="shared" si="193"/>
        <v xml:space="preserve"> Nov</v>
      </c>
      <c r="J4015">
        <v>23366</v>
      </c>
      <c r="K4015" t="s">
        <v>39</v>
      </c>
      <c r="L4015">
        <v>5</v>
      </c>
      <c r="M4015">
        <v>0.59</v>
      </c>
      <c r="N4015" t="s">
        <v>29</v>
      </c>
      <c r="O4015" t="s">
        <v>30</v>
      </c>
      <c r="P4015" t="s">
        <v>2113</v>
      </c>
      <c r="Q4015" t="s">
        <v>32</v>
      </c>
      <c r="R4015">
        <v>-69.89</v>
      </c>
      <c r="S4015" t="s">
        <v>52</v>
      </c>
      <c r="T4015">
        <v>3269</v>
      </c>
      <c r="U4015">
        <v>297.85000000000002</v>
      </c>
      <c r="V4015" s="1">
        <v>41597</v>
      </c>
      <c r="W4015" t="s">
        <v>34</v>
      </c>
      <c r="X4015">
        <v>19.989999999999998</v>
      </c>
      <c r="Y4015" t="s">
        <v>54</v>
      </c>
      <c r="Z4015">
        <v>54.1</v>
      </c>
      <c r="AA4015">
        <v>94704</v>
      </c>
      <c r="AB4015">
        <f t="shared" si="194"/>
        <v>270.5</v>
      </c>
      <c r="AC4015">
        <f t="shared" si="195"/>
        <v>259.68</v>
      </c>
    </row>
    <row r="4016" spans="1:29" x14ac:dyDescent="0.25">
      <c r="A4016" t="s">
        <v>2195</v>
      </c>
      <c r="B4016">
        <v>51</v>
      </c>
      <c r="C4016" t="str">
        <f t="shared" si="192"/>
        <v>Senior</v>
      </c>
      <c r="D4016" t="s">
        <v>2627</v>
      </c>
      <c r="E4016" t="s">
        <v>46</v>
      </c>
      <c r="F4016">
        <v>0.06</v>
      </c>
      <c r="G4016">
        <v>1</v>
      </c>
      <c r="H4016" s="1">
        <v>41597</v>
      </c>
      <c r="I4016" s="1" t="str">
        <f t="shared" si="193"/>
        <v xml:space="preserve"> Nov</v>
      </c>
      <c r="J4016">
        <v>23366</v>
      </c>
      <c r="K4016" t="s">
        <v>39</v>
      </c>
      <c r="L4016">
        <v>12</v>
      </c>
      <c r="M4016">
        <v>0.52</v>
      </c>
      <c r="N4016" t="s">
        <v>48</v>
      </c>
      <c r="O4016" t="s">
        <v>139</v>
      </c>
      <c r="P4016" t="s">
        <v>2063</v>
      </c>
      <c r="Q4016" t="s">
        <v>82</v>
      </c>
      <c r="R4016">
        <v>-3.78</v>
      </c>
      <c r="S4016" t="s">
        <v>52</v>
      </c>
      <c r="T4016">
        <v>3268</v>
      </c>
      <c r="U4016">
        <v>136.1</v>
      </c>
      <c r="V4016" s="1">
        <v>41599</v>
      </c>
      <c r="W4016" t="s">
        <v>34</v>
      </c>
      <c r="X4016">
        <v>7.94</v>
      </c>
      <c r="Y4016" t="s">
        <v>54</v>
      </c>
      <c r="Z4016">
        <v>10.52</v>
      </c>
      <c r="AA4016">
        <v>94704</v>
      </c>
      <c r="AB4016">
        <f t="shared" si="194"/>
        <v>126.24</v>
      </c>
      <c r="AC4016">
        <f t="shared" si="195"/>
        <v>118.6656</v>
      </c>
    </row>
    <row r="4017" spans="1:29" x14ac:dyDescent="0.25">
      <c r="A4017" t="s">
        <v>1038</v>
      </c>
      <c r="B4017">
        <v>51</v>
      </c>
      <c r="C4017" t="str">
        <f t="shared" si="192"/>
        <v>Senior</v>
      </c>
      <c r="D4017" t="s">
        <v>726</v>
      </c>
      <c r="E4017" t="s">
        <v>57</v>
      </c>
      <c r="F4017">
        <v>0.01</v>
      </c>
      <c r="G4017">
        <v>1</v>
      </c>
      <c r="H4017" s="1">
        <v>41597</v>
      </c>
      <c r="I4017" s="1" t="str">
        <f t="shared" si="193"/>
        <v xml:space="preserve"> Nov</v>
      </c>
      <c r="J4017">
        <v>8001</v>
      </c>
      <c r="K4017" t="s">
        <v>28</v>
      </c>
      <c r="L4017">
        <v>47</v>
      </c>
      <c r="M4017">
        <v>0.66</v>
      </c>
      <c r="N4017" t="s">
        <v>29</v>
      </c>
      <c r="O4017" t="s">
        <v>30</v>
      </c>
      <c r="P4017" t="s">
        <v>2781</v>
      </c>
      <c r="Q4017" t="s">
        <v>32</v>
      </c>
      <c r="R4017">
        <v>112.22</v>
      </c>
      <c r="S4017" t="s">
        <v>52</v>
      </c>
      <c r="T4017">
        <v>1087</v>
      </c>
      <c r="U4017">
        <v>1059.72</v>
      </c>
      <c r="V4017" s="1">
        <v>41599</v>
      </c>
      <c r="W4017" t="s">
        <v>34</v>
      </c>
      <c r="X4017">
        <v>5.42</v>
      </c>
      <c r="Y4017" t="s">
        <v>54</v>
      </c>
      <c r="Z4017">
        <v>20.98</v>
      </c>
      <c r="AA4017">
        <v>95051</v>
      </c>
      <c r="AB4017">
        <f t="shared" si="194"/>
        <v>986.06000000000006</v>
      </c>
      <c r="AC4017">
        <f t="shared" si="195"/>
        <v>976.19940000000008</v>
      </c>
    </row>
    <row r="4018" spans="1:29" x14ac:dyDescent="0.25">
      <c r="A4018" t="s">
        <v>1038</v>
      </c>
      <c r="B4018">
        <v>51</v>
      </c>
      <c r="C4018" t="str">
        <f t="shared" si="192"/>
        <v>Senior</v>
      </c>
      <c r="D4018" t="s">
        <v>726</v>
      </c>
      <c r="E4018" t="s">
        <v>57</v>
      </c>
      <c r="F4018">
        <v>0.1</v>
      </c>
      <c r="G4018">
        <v>1</v>
      </c>
      <c r="H4018" s="1">
        <v>41597</v>
      </c>
      <c r="I4018" s="1" t="str">
        <f t="shared" si="193"/>
        <v xml:space="preserve"> Nov</v>
      </c>
      <c r="J4018">
        <v>8001</v>
      </c>
      <c r="K4018" t="s">
        <v>28</v>
      </c>
      <c r="L4018">
        <v>15</v>
      </c>
      <c r="M4018">
        <v>0.38</v>
      </c>
      <c r="N4018" t="s">
        <v>29</v>
      </c>
      <c r="O4018" t="s">
        <v>59</v>
      </c>
      <c r="P4018" t="s">
        <v>2714</v>
      </c>
      <c r="Q4018" t="s">
        <v>61</v>
      </c>
      <c r="R4018">
        <v>-81.08</v>
      </c>
      <c r="S4018" t="s">
        <v>52</v>
      </c>
      <c r="T4018">
        <v>1086</v>
      </c>
      <c r="U4018">
        <v>37.700000000000003</v>
      </c>
      <c r="V4018" s="1">
        <v>41599</v>
      </c>
      <c r="W4018" t="s">
        <v>34</v>
      </c>
      <c r="X4018">
        <v>7.09</v>
      </c>
      <c r="Y4018" t="s">
        <v>54</v>
      </c>
      <c r="Z4018">
        <v>2.1800000000000002</v>
      </c>
      <c r="AA4018">
        <v>95051</v>
      </c>
      <c r="AB4018">
        <f t="shared" si="194"/>
        <v>32.700000000000003</v>
      </c>
      <c r="AC4018">
        <f t="shared" si="195"/>
        <v>29.430000000000003</v>
      </c>
    </row>
    <row r="4019" spans="1:29" x14ac:dyDescent="0.25">
      <c r="A4019" t="s">
        <v>1279</v>
      </c>
      <c r="B4019">
        <v>51</v>
      </c>
      <c r="C4019" t="str">
        <f t="shared" si="192"/>
        <v>Senior</v>
      </c>
      <c r="D4019" t="s">
        <v>1280</v>
      </c>
      <c r="E4019" t="s">
        <v>38</v>
      </c>
      <c r="F4019">
        <v>0.04</v>
      </c>
      <c r="G4019">
        <v>1</v>
      </c>
      <c r="H4019" s="1">
        <v>41598</v>
      </c>
      <c r="I4019" s="1" t="str">
        <f t="shared" si="193"/>
        <v xml:space="preserve"> Nov</v>
      </c>
      <c r="J4019">
        <v>8582</v>
      </c>
      <c r="K4019" t="s">
        <v>47</v>
      </c>
      <c r="L4019">
        <v>15</v>
      </c>
      <c r="M4019">
        <v>0.61</v>
      </c>
      <c r="N4019" t="s">
        <v>48</v>
      </c>
      <c r="O4019" t="s">
        <v>40</v>
      </c>
      <c r="P4019" t="s">
        <v>438</v>
      </c>
      <c r="Q4019" t="s">
        <v>82</v>
      </c>
      <c r="R4019">
        <v>436.02</v>
      </c>
      <c r="S4019" t="s">
        <v>52</v>
      </c>
      <c r="T4019">
        <v>1177</v>
      </c>
      <c r="U4019">
        <v>1556.55</v>
      </c>
      <c r="V4019" s="1">
        <v>41598</v>
      </c>
      <c r="W4019" t="s">
        <v>34</v>
      </c>
      <c r="X4019">
        <v>24.49</v>
      </c>
      <c r="Y4019" t="s">
        <v>54</v>
      </c>
      <c r="Z4019">
        <v>105.34</v>
      </c>
      <c r="AA4019">
        <v>95070</v>
      </c>
      <c r="AB4019">
        <f t="shared" si="194"/>
        <v>1580.1000000000001</v>
      </c>
      <c r="AC4019">
        <f t="shared" si="195"/>
        <v>1516.8960000000002</v>
      </c>
    </row>
    <row r="4020" spans="1:29" x14ac:dyDescent="0.25">
      <c r="A4020" t="s">
        <v>2615</v>
      </c>
      <c r="B4020">
        <v>51</v>
      </c>
      <c r="C4020" t="str">
        <f t="shared" si="192"/>
        <v>Senior</v>
      </c>
      <c r="D4020" t="s">
        <v>1217</v>
      </c>
      <c r="E4020" t="s">
        <v>27</v>
      </c>
      <c r="F4020">
        <v>0.02</v>
      </c>
      <c r="G4020">
        <v>1</v>
      </c>
      <c r="H4020" s="1">
        <v>41598</v>
      </c>
      <c r="I4020" s="1" t="str">
        <f t="shared" si="193"/>
        <v xml:space="preserve"> Nov</v>
      </c>
      <c r="J4020">
        <v>13895</v>
      </c>
      <c r="K4020" t="s">
        <v>28</v>
      </c>
      <c r="L4020">
        <v>44</v>
      </c>
      <c r="M4020">
        <v>0.56000000000000005</v>
      </c>
      <c r="N4020" t="s">
        <v>29</v>
      </c>
      <c r="O4020" t="s">
        <v>30</v>
      </c>
      <c r="P4020" t="s">
        <v>2886</v>
      </c>
      <c r="Q4020" t="s">
        <v>32</v>
      </c>
      <c r="R4020">
        <v>-171.7</v>
      </c>
      <c r="S4020" t="s">
        <v>68</v>
      </c>
      <c r="T4020">
        <v>1940</v>
      </c>
      <c r="U4020">
        <v>614.34</v>
      </c>
      <c r="V4020" s="1">
        <v>41598</v>
      </c>
      <c r="W4020" t="s">
        <v>34</v>
      </c>
      <c r="X4020">
        <v>9.3699999999999992</v>
      </c>
      <c r="Y4020" t="s">
        <v>239</v>
      </c>
      <c r="Z4020">
        <v>14.03</v>
      </c>
      <c r="AA4020">
        <v>54302</v>
      </c>
      <c r="AB4020">
        <f t="shared" si="194"/>
        <v>617.31999999999994</v>
      </c>
      <c r="AC4020">
        <f t="shared" si="195"/>
        <v>604.97359999999992</v>
      </c>
    </row>
    <row r="4021" spans="1:29" x14ac:dyDescent="0.25">
      <c r="A4021" t="s">
        <v>1071</v>
      </c>
      <c r="B4021">
        <v>51</v>
      </c>
      <c r="C4021" t="str">
        <f t="shared" si="192"/>
        <v>Senior</v>
      </c>
      <c r="D4021" t="s">
        <v>1820</v>
      </c>
      <c r="E4021" t="s">
        <v>38</v>
      </c>
      <c r="F4021">
        <v>7.0000000000000007E-2</v>
      </c>
      <c r="G4021">
        <v>1</v>
      </c>
      <c r="H4021" s="1">
        <v>41598</v>
      </c>
      <c r="I4021" s="1" t="str">
        <f t="shared" si="193"/>
        <v xml:space="preserve"> Nov</v>
      </c>
      <c r="J4021">
        <v>59393</v>
      </c>
      <c r="K4021" t="s">
        <v>131</v>
      </c>
      <c r="L4021">
        <v>34</v>
      </c>
      <c r="M4021">
        <v>0.35</v>
      </c>
      <c r="N4021" t="s">
        <v>29</v>
      </c>
      <c r="O4021" t="s">
        <v>30</v>
      </c>
      <c r="P4021" t="s">
        <v>409</v>
      </c>
      <c r="Q4021" t="s">
        <v>267</v>
      </c>
      <c r="R4021">
        <v>0.82</v>
      </c>
      <c r="S4021" t="s">
        <v>68</v>
      </c>
      <c r="T4021">
        <v>8313</v>
      </c>
      <c r="U4021">
        <v>398.76</v>
      </c>
      <c r="V4021" s="1">
        <v>41599</v>
      </c>
      <c r="W4021" t="s">
        <v>34</v>
      </c>
      <c r="X4021">
        <v>6.97</v>
      </c>
      <c r="Y4021" t="s">
        <v>482</v>
      </c>
      <c r="Z4021">
        <v>11.58</v>
      </c>
      <c r="AA4021">
        <v>67846</v>
      </c>
      <c r="AB4021">
        <f t="shared" si="194"/>
        <v>393.72</v>
      </c>
      <c r="AC4021">
        <f t="shared" si="195"/>
        <v>366.15960000000001</v>
      </c>
    </row>
    <row r="4022" spans="1:29" x14ac:dyDescent="0.25">
      <c r="A4022" t="s">
        <v>604</v>
      </c>
      <c r="B4022">
        <v>51</v>
      </c>
      <c r="C4022" t="str">
        <f t="shared" si="192"/>
        <v>Senior</v>
      </c>
      <c r="D4022" t="s">
        <v>305</v>
      </c>
      <c r="E4022" t="s">
        <v>46</v>
      </c>
      <c r="F4022">
        <v>0.05</v>
      </c>
      <c r="G4022">
        <v>1</v>
      </c>
      <c r="H4022" s="1">
        <v>41599</v>
      </c>
      <c r="I4022" s="1" t="str">
        <f t="shared" si="193"/>
        <v xml:space="preserve"> Nov</v>
      </c>
      <c r="J4022">
        <v>5863</v>
      </c>
      <c r="K4022" t="s">
        <v>131</v>
      </c>
      <c r="L4022">
        <v>40</v>
      </c>
      <c r="M4022">
        <v>0.51</v>
      </c>
      <c r="N4022" t="s">
        <v>48</v>
      </c>
      <c r="O4022" t="s">
        <v>30</v>
      </c>
      <c r="P4022" t="s">
        <v>2894</v>
      </c>
      <c r="Q4022" t="s">
        <v>82</v>
      </c>
      <c r="R4022">
        <v>207.18</v>
      </c>
      <c r="S4022" t="s">
        <v>68</v>
      </c>
      <c r="T4022">
        <v>814</v>
      </c>
      <c r="U4022">
        <v>933.21</v>
      </c>
      <c r="V4022" s="1">
        <v>41600</v>
      </c>
      <c r="W4022" t="s">
        <v>34</v>
      </c>
      <c r="X4022">
        <v>7.58</v>
      </c>
      <c r="Y4022" t="s">
        <v>262</v>
      </c>
      <c r="Z4022">
        <v>22.98</v>
      </c>
      <c r="AA4022">
        <v>63376</v>
      </c>
      <c r="AB4022">
        <f t="shared" si="194"/>
        <v>919.2</v>
      </c>
      <c r="AC4022">
        <f t="shared" si="195"/>
        <v>873.24</v>
      </c>
    </row>
    <row r="4023" spans="1:29" x14ac:dyDescent="0.25">
      <c r="A4023" t="s">
        <v>1518</v>
      </c>
      <c r="B4023">
        <v>51</v>
      </c>
      <c r="C4023" t="str">
        <f t="shared" si="192"/>
        <v>Senior</v>
      </c>
      <c r="D4023" t="s">
        <v>605</v>
      </c>
      <c r="E4023" t="s">
        <v>27</v>
      </c>
      <c r="F4023">
        <v>0.03</v>
      </c>
      <c r="G4023">
        <v>1</v>
      </c>
      <c r="H4023" s="1">
        <v>41599</v>
      </c>
      <c r="I4023" s="1" t="str">
        <f t="shared" si="193"/>
        <v xml:space="preserve"> Nov</v>
      </c>
      <c r="J4023">
        <v>21863</v>
      </c>
      <c r="K4023" t="s">
        <v>39</v>
      </c>
      <c r="L4023">
        <v>27</v>
      </c>
      <c r="M4023">
        <v>0.36</v>
      </c>
      <c r="N4023" t="s">
        <v>29</v>
      </c>
      <c r="O4023" t="s">
        <v>30</v>
      </c>
      <c r="P4023" t="s">
        <v>3009</v>
      </c>
      <c r="Q4023" t="s">
        <v>67</v>
      </c>
      <c r="R4023">
        <v>-102.01649999999999</v>
      </c>
      <c r="S4023" t="s">
        <v>68</v>
      </c>
      <c r="T4023">
        <v>3050</v>
      </c>
      <c r="U4023">
        <v>85.77</v>
      </c>
      <c r="V4023" s="1">
        <v>41600</v>
      </c>
      <c r="W4023" t="s">
        <v>34</v>
      </c>
      <c r="X4023">
        <v>5.44</v>
      </c>
      <c r="Y4023" t="s">
        <v>262</v>
      </c>
      <c r="Z4023">
        <v>2.84</v>
      </c>
      <c r="AA4023">
        <v>63116</v>
      </c>
      <c r="AB4023">
        <f t="shared" si="194"/>
        <v>76.679999999999993</v>
      </c>
      <c r="AC4023">
        <f t="shared" si="195"/>
        <v>74.379599999999996</v>
      </c>
    </row>
    <row r="4024" spans="1:29" x14ac:dyDescent="0.25">
      <c r="A4024" t="s">
        <v>1518</v>
      </c>
      <c r="B4024">
        <v>51</v>
      </c>
      <c r="C4024" t="str">
        <f t="shared" si="192"/>
        <v>Senior</v>
      </c>
      <c r="D4024" t="s">
        <v>605</v>
      </c>
      <c r="E4024" t="s">
        <v>27</v>
      </c>
      <c r="F4024">
        <v>0</v>
      </c>
      <c r="G4024">
        <v>1</v>
      </c>
      <c r="H4024" s="1">
        <v>41599</v>
      </c>
      <c r="I4024" s="1" t="str">
        <f t="shared" si="193"/>
        <v xml:space="preserve"> Nov</v>
      </c>
      <c r="J4024">
        <v>21863</v>
      </c>
      <c r="K4024" t="s">
        <v>39</v>
      </c>
      <c r="L4024">
        <v>13</v>
      </c>
      <c r="M4024">
        <v>0.36</v>
      </c>
      <c r="N4024" t="s">
        <v>29</v>
      </c>
      <c r="O4024" t="s">
        <v>30</v>
      </c>
      <c r="P4024" t="s">
        <v>2165</v>
      </c>
      <c r="Q4024" t="s">
        <v>67</v>
      </c>
      <c r="R4024">
        <v>7.7690000000000001</v>
      </c>
      <c r="S4024" t="s">
        <v>68</v>
      </c>
      <c r="T4024">
        <v>3051</v>
      </c>
      <c r="U4024">
        <v>149.31</v>
      </c>
      <c r="V4024" s="1">
        <v>41600</v>
      </c>
      <c r="W4024" t="s">
        <v>34</v>
      </c>
      <c r="X4024">
        <v>5.14</v>
      </c>
      <c r="Y4024" t="s">
        <v>262</v>
      </c>
      <c r="Z4024">
        <v>10.98</v>
      </c>
      <c r="AA4024">
        <v>63116</v>
      </c>
      <c r="AB4024">
        <f t="shared" si="194"/>
        <v>142.74</v>
      </c>
      <c r="AC4024">
        <f t="shared" si="195"/>
        <v>142.74</v>
      </c>
    </row>
    <row r="4025" spans="1:29" x14ac:dyDescent="0.25">
      <c r="A4025" t="s">
        <v>3066</v>
      </c>
      <c r="B4025">
        <v>51</v>
      </c>
      <c r="C4025" t="str">
        <f t="shared" si="192"/>
        <v>Senior</v>
      </c>
      <c r="D4025" t="s">
        <v>3067</v>
      </c>
      <c r="E4025" t="s">
        <v>38</v>
      </c>
      <c r="F4025">
        <v>0.1</v>
      </c>
      <c r="G4025">
        <v>1</v>
      </c>
      <c r="H4025" s="1">
        <v>41599</v>
      </c>
      <c r="I4025" s="1" t="str">
        <f t="shared" si="193"/>
        <v xml:space="preserve"> Nov</v>
      </c>
      <c r="J4025">
        <v>5988</v>
      </c>
      <c r="K4025" t="s">
        <v>39</v>
      </c>
      <c r="L4025">
        <v>40</v>
      </c>
      <c r="M4025">
        <v>0.36</v>
      </c>
      <c r="N4025" t="s">
        <v>96</v>
      </c>
      <c r="O4025" t="s">
        <v>40</v>
      </c>
      <c r="P4025" t="s">
        <v>833</v>
      </c>
      <c r="Q4025" t="s">
        <v>192</v>
      </c>
      <c r="R4025">
        <v>-379.29</v>
      </c>
      <c r="S4025" t="s">
        <v>68</v>
      </c>
      <c r="T4025">
        <v>835</v>
      </c>
      <c r="U4025">
        <v>19109.61</v>
      </c>
      <c r="V4025" s="1">
        <v>41600</v>
      </c>
      <c r="W4025" t="s">
        <v>42</v>
      </c>
      <c r="X4025">
        <v>24.49</v>
      </c>
      <c r="Y4025" t="s">
        <v>122</v>
      </c>
      <c r="Z4025">
        <v>499.99</v>
      </c>
      <c r="AA4025">
        <v>50322</v>
      </c>
      <c r="AB4025">
        <f t="shared" si="194"/>
        <v>19999.599999999999</v>
      </c>
      <c r="AC4025">
        <f t="shared" si="195"/>
        <v>17999.64</v>
      </c>
    </row>
    <row r="4026" spans="1:29" x14ac:dyDescent="0.25">
      <c r="A4026" t="s">
        <v>2718</v>
      </c>
      <c r="B4026">
        <v>51</v>
      </c>
      <c r="C4026" t="str">
        <f t="shared" si="192"/>
        <v>Senior</v>
      </c>
      <c r="D4026" t="s">
        <v>2719</v>
      </c>
      <c r="E4026" t="s">
        <v>46</v>
      </c>
      <c r="F4026">
        <v>0</v>
      </c>
      <c r="G4026">
        <v>1</v>
      </c>
      <c r="H4026" s="1">
        <v>41599</v>
      </c>
      <c r="I4026" s="1" t="str">
        <f t="shared" si="193"/>
        <v xml:space="preserve"> Nov</v>
      </c>
      <c r="J4026">
        <v>33152</v>
      </c>
      <c r="K4026" t="s">
        <v>58</v>
      </c>
      <c r="L4026">
        <v>19</v>
      </c>
      <c r="M4026">
        <v>0.55000000000000004</v>
      </c>
      <c r="N4026" t="s">
        <v>96</v>
      </c>
      <c r="O4026" t="s">
        <v>30</v>
      </c>
      <c r="P4026" t="s">
        <v>3238</v>
      </c>
      <c r="Q4026" t="s">
        <v>105</v>
      </c>
      <c r="R4026">
        <v>398.00700000000001</v>
      </c>
      <c r="S4026" t="s">
        <v>33</v>
      </c>
      <c r="T4026">
        <v>4654</v>
      </c>
      <c r="U4026">
        <v>2569.6264999999999</v>
      </c>
      <c r="V4026" s="1">
        <v>41601</v>
      </c>
      <c r="W4026" t="s">
        <v>34</v>
      </c>
      <c r="X4026">
        <v>8.99</v>
      </c>
      <c r="Y4026" t="s">
        <v>136</v>
      </c>
      <c r="Z4026">
        <v>155.99</v>
      </c>
      <c r="AA4026">
        <v>10701</v>
      </c>
      <c r="AB4026">
        <f t="shared" si="194"/>
        <v>2963.8100000000004</v>
      </c>
      <c r="AC4026">
        <f t="shared" si="195"/>
        <v>2963.8100000000004</v>
      </c>
    </row>
    <row r="4027" spans="1:29" x14ac:dyDescent="0.25">
      <c r="A4027" t="s">
        <v>2437</v>
      </c>
      <c r="B4027">
        <v>51</v>
      </c>
      <c r="C4027" t="str">
        <f t="shared" si="192"/>
        <v>Senior</v>
      </c>
      <c r="D4027" t="s">
        <v>1960</v>
      </c>
      <c r="E4027" t="s">
        <v>57</v>
      </c>
      <c r="F4027">
        <v>0.02</v>
      </c>
      <c r="G4027">
        <v>1</v>
      </c>
      <c r="H4027" s="1">
        <v>41599</v>
      </c>
      <c r="I4027" s="1" t="str">
        <f t="shared" si="193"/>
        <v xml:space="preserve"> Nov</v>
      </c>
      <c r="J4027">
        <v>38917</v>
      </c>
      <c r="K4027" t="s">
        <v>47</v>
      </c>
      <c r="L4027">
        <v>11</v>
      </c>
      <c r="M4027">
        <v>0.57999999999999996</v>
      </c>
      <c r="N4027" t="s">
        <v>96</v>
      </c>
      <c r="O4027" t="s">
        <v>30</v>
      </c>
      <c r="P4027">
        <v>6120</v>
      </c>
      <c r="Q4027" t="s">
        <v>105</v>
      </c>
      <c r="R4027">
        <v>-132.52799999999999</v>
      </c>
      <c r="S4027" t="s">
        <v>68</v>
      </c>
      <c r="T4027">
        <v>5483</v>
      </c>
      <c r="U4027">
        <v>618.19650000000001</v>
      </c>
      <c r="V4027" s="1">
        <v>41606</v>
      </c>
      <c r="W4027" t="s">
        <v>34</v>
      </c>
      <c r="X4027">
        <v>8.8000000000000007</v>
      </c>
      <c r="Y4027" t="s">
        <v>262</v>
      </c>
      <c r="Z4027">
        <v>65.989999999999995</v>
      </c>
      <c r="AA4027">
        <v>63141</v>
      </c>
      <c r="AB4027">
        <f t="shared" si="194"/>
        <v>725.89</v>
      </c>
      <c r="AC4027">
        <f t="shared" si="195"/>
        <v>711.37220000000002</v>
      </c>
    </row>
    <row r="4028" spans="1:29" x14ac:dyDescent="0.25">
      <c r="A4028" t="s">
        <v>1894</v>
      </c>
      <c r="B4028">
        <v>51</v>
      </c>
      <c r="C4028" t="str">
        <f t="shared" si="192"/>
        <v>Senior</v>
      </c>
      <c r="D4028" t="s">
        <v>1146</v>
      </c>
      <c r="E4028" t="s">
        <v>46</v>
      </c>
      <c r="F4028">
        <v>0.01</v>
      </c>
      <c r="G4028">
        <v>1</v>
      </c>
      <c r="H4028" s="1">
        <v>41600</v>
      </c>
      <c r="I4028" s="1" t="str">
        <f t="shared" si="193"/>
        <v xml:space="preserve"> Nov</v>
      </c>
      <c r="J4028">
        <v>36134</v>
      </c>
      <c r="K4028" t="s">
        <v>47</v>
      </c>
      <c r="L4028">
        <v>6</v>
      </c>
      <c r="M4028">
        <v>0.55000000000000004</v>
      </c>
      <c r="N4028" t="s">
        <v>96</v>
      </c>
      <c r="O4028" t="s">
        <v>30</v>
      </c>
      <c r="P4028" t="s">
        <v>3238</v>
      </c>
      <c r="Q4028" t="s">
        <v>105</v>
      </c>
      <c r="R4028">
        <v>-413.32499999999999</v>
      </c>
      <c r="S4028" t="s">
        <v>68</v>
      </c>
      <c r="T4028">
        <v>5074</v>
      </c>
      <c r="U4028">
        <v>826.97349999999994</v>
      </c>
      <c r="V4028" s="1">
        <v>41600</v>
      </c>
      <c r="W4028" t="s">
        <v>34</v>
      </c>
      <c r="X4028">
        <v>8.99</v>
      </c>
      <c r="Y4028" t="s">
        <v>149</v>
      </c>
      <c r="Z4028">
        <v>155.99</v>
      </c>
      <c r="AA4028">
        <v>62521</v>
      </c>
      <c r="AB4028">
        <f t="shared" si="194"/>
        <v>935.94</v>
      </c>
      <c r="AC4028">
        <f t="shared" si="195"/>
        <v>926.5806</v>
      </c>
    </row>
    <row r="4029" spans="1:29" x14ac:dyDescent="0.25">
      <c r="A4029" t="s">
        <v>2110</v>
      </c>
      <c r="B4029">
        <v>51</v>
      </c>
      <c r="C4029" t="str">
        <f t="shared" si="192"/>
        <v>Senior</v>
      </c>
      <c r="D4029" t="s">
        <v>2400</v>
      </c>
      <c r="E4029" t="s">
        <v>57</v>
      </c>
      <c r="F4029">
        <v>0.05</v>
      </c>
      <c r="G4029">
        <v>1</v>
      </c>
      <c r="H4029" s="1">
        <v>41600</v>
      </c>
      <c r="I4029" s="1" t="str">
        <f t="shared" si="193"/>
        <v xml:space="preserve"> Nov</v>
      </c>
      <c r="J4029">
        <v>27047</v>
      </c>
      <c r="K4029" t="s">
        <v>28</v>
      </c>
      <c r="L4029">
        <v>38</v>
      </c>
      <c r="M4029">
        <v>0.4</v>
      </c>
      <c r="N4029" t="s">
        <v>29</v>
      </c>
      <c r="O4029" t="s">
        <v>30</v>
      </c>
      <c r="P4029" t="s">
        <v>2815</v>
      </c>
      <c r="Q4029" t="s">
        <v>61</v>
      </c>
      <c r="R4029">
        <v>-161.57</v>
      </c>
      <c r="S4029" t="s">
        <v>68</v>
      </c>
      <c r="T4029">
        <v>3795</v>
      </c>
      <c r="U4029">
        <v>167.41</v>
      </c>
      <c r="V4029" s="1">
        <v>41601</v>
      </c>
      <c r="W4029" t="s">
        <v>34</v>
      </c>
      <c r="X4029">
        <v>6.72</v>
      </c>
      <c r="Y4029" t="s">
        <v>111</v>
      </c>
      <c r="Z4029">
        <v>4.28</v>
      </c>
      <c r="AA4029">
        <v>75109</v>
      </c>
      <c r="AB4029">
        <f t="shared" si="194"/>
        <v>162.64000000000001</v>
      </c>
      <c r="AC4029">
        <f t="shared" si="195"/>
        <v>154.50800000000001</v>
      </c>
    </row>
    <row r="4030" spans="1:29" x14ac:dyDescent="0.25">
      <c r="A4030" t="s">
        <v>2110</v>
      </c>
      <c r="B4030">
        <v>51</v>
      </c>
      <c r="C4030" t="str">
        <f t="shared" si="192"/>
        <v>Senior</v>
      </c>
      <c r="D4030" t="s">
        <v>2400</v>
      </c>
      <c r="E4030" t="s">
        <v>57</v>
      </c>
      <c r="F4030">
        <v>0.06</v>
      </c>
      <c r="G4030">
        <v>1</v>
      </c>
      <c r="H4030" s="1">
        <v>41600</v>
      </c>
      <c r="I4030" s="1" t="str">
        <f t="shared" si="193"/>
        <v xml:space="preserve"> Nov</v>
      </c>
      <c r="J4030">
        <v>27047</v>
      </c>
      <c r="K4030" t="s">
        <v>28</v>
      </c>
      <c r="L4030">
        <v>25</v>
      </c>
      <c r="M4030">
        <v>0.5</v>
      </c>
      <c r="N4030" t="s">
        <v>96</v>
      </c>
      <c r="O4030" t="s">
        <v>40</v>
      </c>
      <c r="P4030" t="s">
        <v>1067</v>
      </c>
      <c r="Q4030" t="s">
        <v>192</v>
      </c>
      <c r="R4030">
        <v>3128.69</v>
      </c>
      <c r="S4030" t="s">
        <v>68</v>
      </c>
      <c r="T4030">
        <v>3794</v>
      </c>
      <c r="U4030">
        <v>14240.76</v>
      </c>
      <c r="V4030" s="1">
        <v>41601</v>
      </c>
      <c r="W4030" t="s">
        <v>34</v>
      </c>
      <c r="X4030">
        <v>24.49</v>
      </c>
      <c r="Y4030" t="s">
        <v>111</v>
      </c>
      <c r="Z4030">
        <v>599.99</v>
      </c>
      <c r="AA4030">
        <v>75109</v>
      </c>
      <c r="AB4030">
        <f t="shared" si="194"/>
        <v>14999.75</v>
      </c>
      <c r="AC4030">
        <f t="shared" si="195"/>
        <v>14099.764999999999</v>
      </c>
    </row>
    <row r="4031" spans="1:29" x14ac:dyDescent="0.25">
      <c r="A4031" t="s">
        <v>790</v>
      </c>
      <c r="B4031">
        <v>51</v>
      </c>
      <c r="C4031" t="str">
        <f t="shared" si="192"/>
        <v>Senior</v>
      </c>
      <c r="D4031" t="s">
        <v>371</v>
      </c>
      <c r="E4031" t="s">
        <v>57</v>
      </c>
      <c r="F4031">
        <v>0.03</v>
      </c>
      <c r="G4031">
        <v>1</v>
      </c>
      <c r="H4031" s="1">
        <v>41600</v>
      </c>
      <c r="I4031" s="1" t="str">
        <f t="shared" si="193"/>
        <v xml:space="preserve"> Nov</v>
      </c>
      <c r="J4031">
        <v>52128</v>
      </c>
      <c r="K4031" t="s">
        <v>39</v>
      </c>
      <c r="L4031">
        <v>11</v>
      </c>
      <c r="M4031">
        <v>0.61</v>
      </c>
      <c r="N4031" t="s">
        <v>96</v>
      </c>
      <c r="O4031" t="s">
        <v>139</v>
      </c>
      <c r="P4031" t="s">
        <v>3239</v>
      </c>
      <c r="Q4031" t="s">
        <v>102</v>
      </c>
      <c r="R4031">
        <v>-27.66</v>
      </c>
      <c r="S4031" t="s">
        <v>52</v>
      </c>
      <c r="T4031">
        <v>7309</v>
      </c>
      <c r="U4031">
        <v>13.52</v>
      </c>
      <c r="V4031" s="1">
        <v>41601</v>
      </c>
      <c r="W4031" t="s">
        <v>34</v>
      </c>
      <c r="X4031">
        <v>2.96</v>
      </c>
      <c r="Y4031" t="s">
        <v>298</v>
      </c>
      <c r="Z4031">
        <v>0.99</v>
      </c>
      <c r="AA4031">
        <v>80027</v>
      </c>
      <c r="AB4031">
        <f t="shared" si="194"/>
        <v>10.89</v>
      </c>
      <c r="AC4031">
        <f t="shared" si="195"/>
        <v>10.5633</v>
      </c>
    </row>
    <row r="4032" spans="1:29" x14ac:dyDescent="0.25">
      <c r="A4032" t="s">
        <v>1526</v>
      </c>
      <c r="B4032">
        <v>51</v>
      </c>
      <c r="C4032" t="str">
        <f t="shared" si="192"/>
        <v>Senior</v>
      </c>
      <c r="D4032" t="s">
        <v>1527</v>
      </c>
      <c r="E4032" t="s">
        <v>46</v>
      </c>
      <c r="F4032">
        <v>0.08</v>
      </c>
      <c r="G4032">
        <v>1</v>
      </c>
      <c r="H4032" s="1">
        <v>41600</v>
      </c>
      <c r="I4032" s="1" t="str">
        <f t="shared" si="193"/>
        <v xml:space="preserve"> Nov</v>
      </c>
      <c r="J4032">
        <v>41186</v>
      </c>
      <c r="K4032" t="s">
        <v>28</v>
      </c>
      <c r="L4032">
        <v>33</v>
      </c>
      <c r="M4032">
        <v>0.83</v>
      </c>
      <c r="N4032" t="s">
        <v>96</v>
      </c>
      <c r="O4032" t="s">
        <v>139</v>
      </c>
      <c r="P4032" t="s">
        <v>2090</v>
      </c>
      <c r="Q4032" t="s">
        <v>105</v>
      </c>
      <c r="R4032">
        <v>-67.704999999999998</v>
      </c>
      <c r="S4032" t="s">
        <v>76</v>
      </c>
      <c r="T4032">
        <v>5807</v>
      </c>
      <c r="U4032">
        <v>553.3415</v>
      </c>
      <c r="V4032" s="1">
        <v>41601</v>
      </c>
      <c r="W4032" t="s">
        <v>34</v>
      </c>
      <c r="X4032">
        <v>0.99</v>
      </c>
      <c r="Y4032" t="s">
        <v>103</v>
      </c>
      <c r="Z4032">
        <v>20.99</v>
      </c>
      <c r="AA4032">
        <v>70056</v>
      </c>
      <c r="AB4032">
        <f t="shared" si="194"/>
        <v>692.67</v>
      </c>
      <c r="AC4032">
        <f t="shared" si="195"/>
        <v>637.25639999999999</v>
      </c>
    </row>
    <row r="4033" spans="1:29" x14ac:dyDescent="0.25">
      <c r="A4033" t="s">
        <v>2177</v>
      </c>
      <c r="B4033">
        <v>51</v>
      </c>
      <c r="C4033" t="str">
        <f t="shared" si="192"/>
        <v>Senior</v>
      </c>
      <c r="D4033" t="s">
        <v>1527</v>
      </c>
      <c r="E4033" t="s">
        <v>46</v>
      </c>
      <c r="F4033">
        <v>0.01</v>
      </c>
      <c r="G4033">
        <v>1</v>
      </c>
      <c r="H4033" s="1">
        <v>41600</v>
      </c>
      <c r="I4033" s="1" t="str">
        <f t="shared" si="193"/>
        <v xml:space="preserve"> Nov</v>
      </c>
      <c r="J4033">
        <v>41186</v>
      </c>
      <c r="K4033" t="s">
        <v>28</v>
      </c>
      <c r="L4033">
        <v>13</v>
      </c>
      <c r="M4033">
        <v>0.39</v>
      </c>
      <c r="N4033" t="s">
        <v>29</v>
      </c>
      <c r="O4033" t="s">
        <v>30</v>
      </c>
      <c r="P4033" t="s">
        <v>894</v>
      </c>
      <c r="Q4033" t="s">
        <v>267</v>
      </c>
      <c r="R4033">
        <v>54.91</v>
      </c>
      <c r="S4033" t="s">
        <v>76</v>
      </c>
      <c r="T4033">
        <v>5808</v>
      </c>
      <c r="U4033">
        <v>142.12</v>
      </c>
      <c r="V4033" s="1">
        <v>41602</v>
      </c>
      <c r="W4033" t="s">
        <v>42</v>
      </c>
      <c r="X4033">
        <v>1.39</v>
      </c>
      <c r="Y4033" t="s">
        <v>162</v>
      </c>
      <c r="Z4033">
        <v>9.7799999999999994</v>
      </c>
      <c r="AA4033">
        <v>22102</v>
      </c>
      <c r="AB4033">
        <f t="shared" si="194"/>
        <v>127.13999999999999</v>
      </c>
      <c r="AC4033">
        <f t="shared" si="195"/>
        <v>125.86859999999999</v>
      </c>
    </row>
    <row r="4034" spans="1:29" x14ac:dyDescent="0.25">
      <c r="A4034" t="s">
        <v>1041</v>
      </c>
      <c r="B4034">
        <v>51</v>
      </c>
      <c r="C4034" t="str">
        <f t="shared" si="192"/>
        <v>Senior</v>
      </c>
      <c r="D4034" t="s">
        <v>1042</v>
      </c>
      <c r="E4034" t="s">
        <v>38</v>
      </c>
      <c r="F4034">
        <v>0.09</v>
      </c>
      <c r="G4034">
        <v>1</v>
      </c>
      <c r="H4034" s="1">
        <v>41600</v>
      </c>
      <c r="I4034" s="1" t="str">
        <f t="shared" si="193"/>
        <v xml:space="preserve"> Nov</v>
      </c>
      <c r="J4034">
        <v>45088</v>
      </c>
      <c r="K4034" t="s">
        <v>47</v>
      </c>
      <c r="L4034">
        <v>9</v>
      </c>
      <c r="M4034">
        <v>0.6</v>
      </c>
      <c r="N4034" t="s">
        <v>96</v>
      </c>
      <c r="O4034" t="s">
        <v>30</v>
      </c>
      <c r="P4034">
        <v>688</v>
      </c>
      <c r="Q4034" t="s">
        <v>105</v>
      </c>
      <c r="R4034">
        <v>-447.41399999999999</v>
      </c>
      <c r="S4034" t="s">
        <v>52</v>
      </c>
      <c r="T4034">
        <v>6357</v>
      </c>
      <c r="U4034">
        <v>1418.9559999999999</v>
      </c>
      <c r="V4034" s="1">
        <v>41607</v>
      </c>
      <c r="W4034" t="s">
        <v>34</v>
      </c>
      <c r="X4034">
        <v>4.2</v>
      </c>
      <c r="Y4034" t="s">
        <v>218</v>
      </c>
      <c r="Z4034">
        <v>195.99</v>
      </c>
      <c r="AA4034">
        <v>98408</v>
      </c>
      <c r="AB4034">
        <f t="shared" si="194"/>
        <v>1763.91</v>
      </c>
      <c r="AC4034">
        <f t="shared" si="195"/>
        <v>1605.1581000000001</v>
      </c>
    </row>
    <row r="4035" spans="1:29" x14ac:dyDescent="0.25">
      <c r="A4035" t="s">
        <v>2817</v>
      </c>
      <c r="B4035">
        <v>51</v>
      </c>
      <c r="C4035" t="str">
        <f t="shared" si="192"/>
        <v>Senior</v>
      </c>
      <c r="D4035" t="s">
        <v>1085</v>
      </c>
      <c r="E4035" t="s">
        <v>27</v>
      </c>
      <c r="F4035">
        <v>0.01</v>
      </c>
      <c r="G4035">
        <v>1</v>
      </c>
      <c r="H4035" s="1">
        <v>41601</v>
      </c>
      <c r="I4035" s="1" t="str">
        <f t="shared" si="193"/>
        <v xml:space="preserve"> Nov</v>
      </c>
      <c r="J4035">
        <v>25828</v>
      </c>
      <c r="K4035" t="s">
        <v>39</v>
      </c>
      <c r="L4035">
        <v>31</v>
      </c>
      <c r="M4035">
        <v>0.78</v>
      </c>
      <c r="N4035" t="s">
        <v>48</v>
      </c>
      <c r="O4035" t="s">
        <v>73</v>
      </c>
      <c r="P4035" t="s">
        <v>2189</v>
      </c>
      <c r="Q4035" t="s">
        <v>75</v>
      </c>
      <c r="R4035">
        <v>-383.03</v>
      </c>
      <c r="S4035" t="s">
        <v>76</v>
      </c>
      <c r="T4035">
        <v>3617</v>
      </c>
      <c r="U4035">
        <v>9041.26</v>
      </c>
      <c r="V4035" s="1">
        <v>41601</v>
      </c>
      <c r="W4035" t="s">
        <v>53</v>
      </c>
      <c r="X4035">
        <v>61.76</v>
      </c>
      <c r="Y4035" t="s">
        <v>345</v>
      </c>
      <c r="Z4035">
        <v>286.85000000000002</v>
      </c>
      <c r="AA4035">
        <v>39560</v>
      </c>
      <c r="AB4035">
        <f t="shared" si="194"/>
        <v>8892.35</v>
      </c>
      <c r="AC4035">
        <f t="shared" si="195"/>
        <v>8803.4264999999996</v>
      </c>
    </row>
    <row r="4036" spans="1:29" x14ac:dyDescent="0.25">
      <c r="A4036" t="s">
        <v>2797</v>
      </c>
      <c r="B4036">
        <v>51</v>
      </c>
      <c r="C4036" t="str">
        <f t="shared" si="192"/>
        <v>Senior</v>
      </c>
      <c r="D4036" t="s">
        <v>160</v>
      </c>
      <c r="E4036" t="s">
        <v>57</v>
      </c>
      <c r="F4036">
        <v>0.1</v>
      </c>
      <c r="G4036">
        <v>1</v>
      </c>
      <c r="H4036" s="1">
        <v>41601</v>
      </c>
      <c r="I4036" s="1" t="str">
        <f t="shared" si="193"/>
        <v xml:space="preserve"> Nov</v>
      </c>
      <c r="J4036">
        <v>50725</v>
      </c>
      <c r="K4036" t="s">
        <v>131</v>
      </c>
      <c r="L4036">
        <v>1</v>
      </c>
      <c r="M4036">
        <v>0.71</v>
      </c>
      <c r="N4036" t="s">
        <v>48</v>
      </c>
      <c r="O4036" t="s">
        <v>49</v>
      </c>
      <c r="P4036" t="s">
        <v>3203</v>
      </c>
      <c r="Q4036" t="s">
        <v>51</v>
      </c>
      <c r="R4036">
        <v>-89.9</v>
      </c>
      <c r="S4036" t="s">
        <v>33</v>
      </c>
      <c r="T4036">
        <v>7107</v>
      </c>
      <c r="U4036">
        <v>129.88</v>
      </c>
      <c r="V4036" s="1">
        <v>41602</v>
      </c>
      <c r="W4036" t="s">
        <v>53</v>
      </c>
      <c r="X4036">
        <v>30</v>
      </c>
      <c r="Y4036" t="s">
        <v>136</v>
      </c>
      <c r="Z4036">
        <v>110.98</v>
      </c>
      <c r="AA4036">
        <v>12208</v>
      </c>
      <c r="AB4036">
        <f t="shared" si="194"/>
        <v>110.98</v>
      </c>
      <c r="AC4036">
        <f t="shared" si="195"/>
        <v>99.882000000000005</v>
      </c>
    </row>
    <row r="4037" spans="1:29" x14ac:dyDescent="0.25">
      <c r="A4037" t="s">
        <v>785</v>
      </c>
      <c r="B4037">
        <v>51</v>
      </c>
      <c r="C4037" t="str">
        <f t="shared" si="192"/>
        <v>Senior</v>
      </c>
      <c r="D4037" t="s">
        <v>786</v>
      </c>
      <c r="E4037" t="s">
        <v>38</v>
      </c>
      <c r="F4037">
        <v>0.01</v>
      </c>
      <c r="G4037">
        <v>1</v>
      </c>
      <c r="H4037" s="1">
        <v>41601</v>
      </c>
      <c r="I4037" s="1" t="str">
        <f t="shared" si="193"/>
        <v xml:space="preserve"> Nov</v>
      </c>
      <c r="J4037">
        <v>807</v>
      </c>
      <c r="K4037" t="s">
        <v>131</v>
      </c>
      <c r="L4037">
        <v>45</v>
      </c>
      <c r="M4037">
        <v>0.4</v>
      </c>
      <c r="N4037" t="s">
        <v>29</v>
      </c>
      <c r="O4037" t="s">
        <v>30</v>
      </c>
      <c r="P4037" t="s">
        <v>3042</v>
      </c>
      <c r="Q4037" t="s">
        <v>61</v>
      </c>
      <c r="R4037">
        <v>-166.85</v>
      </c>
      <c r="S4037" t="s">
        <v>68</v>
      </c>
      <c r="T4037">
        <v>127</v>
      </c>
      <c r="U4037">
        <v>196.85</v>
      </c>
      <c r="V4037" s="1">
        <v>41602</v>
      </c>
      <c r="W4037" t="s">
        <v>34</v>
      </c>
      <c r="X4037">
        <v>6.18</v>
      </c>
      <c r="Y4037" t="s">
        <v>149</v>
      </c>
      <c r="Z4037">
        <v>4.28</v>
      </c>
      <c r="AA4037">
        <v>60432</v>
      </c>
      <c r="AB4037">
        <f t="shared" si="194"/>
        <v>192.60000000000002</v>
      </c>
      <c r="AC4037">
        <f t="shared" si="195"/>
        <v>190.67400000000004</v>
      </c>
    </row>
    <row r="4038" spans="1:29" x14ac:dyDescent="0.25">
      <c r="A4038" t="s">
        <v>785</v>
      </c>
      <c r="B4038">
        <v>51</v>
      </c>
      <c r="C4038" t="str">
        <f t="shared" si="192"/>
        <v>Senior</v>
      </c>
      <c r="D4038" t="s">
        <v>786</v>
      </c>
      <c r="E4038" t="s">
        <v>38</v>
      </c>
      <c r="F4038">
        <v>0.04</v>
      </c>
      <c r="G4038">
        <v>1</v>
      </c>
      <c r="H4038" s="1">
        <v>41601</v>
      </c>
      <c r="I4038" s="1" t="str">
        <f t="shared" si="193"/>
        <v xml:space="preserve"> Nov</v>
      </c>
      <c r="J4038">
        <v>807</v>
      </c>
      <c r="K4038" t="s">
        <v>131</v>
      </c>
      <c r="L4038">
        <v>32</v>
      </c>
      <c r="M4038">
        <v>0.53</v>
      </c>
      <c r="N4038" t="s">
        <v>29</v>
      </c>
      <c r="O4038" t="s">
        <v>59</v>
      </c>
      <c r="P4038" t="s">
        <v>2276</v>
      </c>
      <c r="Q4038" t="s">
        <v>232</v>
      </c>
      <c r="R4038">
        <v>-14.33</v>
      </c>
      <c r="S4038" t="s">
        <v>68</v>
      </c>
      <c r="T4038">
        <v>128</v>
      </c>
      <c r="U4038">
        <v>124.56</v>
      </c>
      <c r="V4038" s="1">
        <v>41602</v>
      </c>
      <c r="W4038" t="s">
        <v>34</v>
      </c>
      <c r="X4038">
        <v>2</v>
      </c>
      <c r="Y4038" t="s">
        <v>149</v>
      </c>
      <c r="Z4038">
        <v>3.95</v>
      </c>
      <c r="AA4038">
        <v>60432</v>
      </c>
      <c r="AB4038">
        <f t="shared" si="194"/>
        <v>126.4</v>
      </c>
      <c r="AC4038">
        <f t="shared" si="195"/>
        <v>121.34400000000001</v>
      </c>
    </row>
    <row r="4039" spans="1:29" x14ac:dyDescent="0.25">
      <c r="A4039" t="s">
        <v>2817</v>
      </c>
      <c r="B4039">
        <v>51</v>
      </c>
      <c r="C4039" t="str">
        <f t="shared" si="192"/>
        <v>Senior</v>
      </c>
      <c r="D4039" t="s">
        <v>1085</v>
      </c>
      <c r="E4039" t="s">
        <v>27</v>
      </c>
      <c r="F4039">
        <v>0.08</v>
      </c>
      <c r="G4039">
        <v>1</v>
      </c>
      <c r="H4039" s="1">
        <v>41601</v>
      </c>
      <c r="I4039" s="1" t="str">
        <f t="shared" si="193"/>
        <v xml:space="preserve"> Nov</v>
      </c>
      <c r="J4039">
        <v>25828</v>
      </c>
      <c r="K4039" t="s">
        <v>39</v>
      </c>
      <c r="L4039">
        <v>29</v>
      </c>
      <c r="M4039">
        <v>0.38</v>
      </c>
      <c r="N4039" t="s">
        <v>29</v>
      </c>
      <c r="O4039" t="s">
        <v>59</v>
      </c>
      <c r="P4039" t="s">
        <v>2631</v>
      </c>
      <c r="Q4039" t="s">
        <v>88</v>
      </c>
      <c r="R4039">
        <v>58</v>
      </c>
      <c r="S4039" t="s">
        <v>76</v>
      </c>
      <c r="T4039">
        <v>3616</v>
      </c>
      <c r="U4039">
        <v>163.04</v>
      </c>
      <c r="V4039" s="1">
        <v>41602</v>
      </c>
      <c r="W4039" t="s">
        <v>34</v>
      </c>
      <c r="X4039">
        <v>1</v>
      </c>
      <c r="Y4039" t="s">
        <v>345</v>
      </c>
      <c r="Z4039">
        <v>5.84</v>
      </c>
      <c r="AA4039">
        <v>39560</v>
      </c>
      <c r="AB4039">
        <f t="shared" si="194"/>
        <v>169.35999999999999</v>
      </c>
      <c r="AC4039">
        <f t="shared" si="195"/>
        <v>155.81119999999999</v>
      </c>
    </row>
    <row r="4040" spans="1:29" x14ac:dyDescent="0.25">
      <c r="A4040" t="s">
        <v>2353</v>
      </c>
      <c r="B4040">
        <v>51</v>
      </c>
      <c r="C4040" t="str">
        <f t="shared" si="192"/>
        <v>Senior</v>
      </c>
      <c r="D4040" t="s">
        <v>547</v>
      </c>
      <c r="E4040" t="s">
        <v>46</v>
      </c>
      <c r="F4040">
        <v>0.1</v>
      </c>
      <c r="G4040">
        <v>1</v>
      </c>
      <c r="H4040" s="1">
        <v>41601</v>
      </c>
      <c r="I4040" s="1" t="str">
        <f t="shared" si="193"/>
        <v xml:space="preserve"> Nov</v>
      </c>
      <c r="J4040">
        <v>24128</v>
      </c>
      <c r="K4040" t="s">
        <v>28</v>
      </c>
      <c r="L4040">
        <v>13</v>
      </c>
      <c r="M4040">
        <v>0.39</v>
      </c>
      <c r="N4040" t="s">
        <v>29</v>
      </c>
      <c r="O4040" t="s">
        <v>59</v>
      </c>
      <c r="P4040" t="s">
        <v>3057</v>
      </c>
      <c r="Q4040" t="s">
        <v>61</v>
      </c>
      <c r="R4040">
        <v>7.07</v>
      </c>
      <c r="S4040" t="s">
        <v>68</v>
      </c>
      <c r="T4040">
        <v>3380</v>
      </c>
      <c r="U4040">
        <v>270.63</v>
      </c>
      <c r="V4040" s="1">
        <v>41603</v>
      </c>
      <c r="W4040" t="s">
        <v>34</v>
      </c>
      <c r="X4040">
        <v>8.32</v>
      </c>
      <c r="Y4040" t="s">
        <v>149</v>
      </c>
      <c r="Z4040">
        <v>21.98</v>
      </c>
      <c r="AA4040">
        <v>60110</v>
      </c>
      <c r="AB4040">
        <f t="shared" si="194"/>
        <v>285.74</v>
      </c>
      <c r="AC4040">
        <f t="shared" si="195"/>
        <v>257.166</v>
      </c>
    </row>
    <row r="4041" spans="1:29" x14ac:dyDescent="0.25">
      <c r="A4041" t="s">
        <v>2236</v>
      </c>
      <c r="B4041">
        <v>51</v>
      </c>
      <c r="C4041" t="str">
        <f t="shared" si="192"/>
        <v>Senior</v>
      </c>
      <c r="D4041" t="s">
        <v>1962</v>
      </c>
      <c r="E4041" t="s">
        <v>46</v>
      </c>
      <c r="F4041">
        <v>0.05</v>
      </c>
      <c r="G4041">
        <v>1</v>
      </c>
      <c r="H4041" s="1">
        <v>41601</v>
      </c>
      <c r="I4041" s="1" t="str">
        <f t="shared" si="193"/>
        <v xml:space="preserve"> Nov</v>
      </c>
      <c r="J4041">
        <v>54274</v>
      </c>
      <c r="K4041" t="s">
        <v>39</v>
      </c>
      <c r="L4041">
        <v>20</v>
      </c>
      <c r="M4041">
        <v>0.52</v>
      </c>
      <c r="N4041" t="s">
        <v>29</v>
      </c>
      <c r="O4041" t="s">
        <v>80</v>
      </c>
      <c r="P4041" t="s">
        <v>566</v>
      </c>
      <c r="Q4041" t="s">
        <v>214</v>
      </c>
      <c r="R4041">
        <v>328</v>
      </c>
      <c r="S4041" t="s">
        <v>68</v>
      </c>
      <c r="T4041">
        <v>7584</v>
      </c>
      <c r="U4041">
        <v>1583.06</v>
      </c>
      <c r="V4041" s="1">
        <v>41603</v>
      </c>
      <c r="W4041" t="s">
        <v>34</v>
      </c>
      <c r="X4041">
        <v>13.99</v>
      </c>
      <c r="Y4041" t="s">
        <v>149</v>
      </c>
      <c r="Z4041">
        <v>78.650000000000006</v>
      </c>
      <c r="AA4041">
        <v>60409</v>
      </c>
      <c r="AB4041">
        <f t="shared" si="194"/>
        <v>1573</v>
      </c>
      <c r="AC4041">
        <f t="shared" si="195"/>
        <v>1494.35</v>
      </c>
    </row>
    <row r="4042" spans="1:29" x14ac:dyDescent="0.25">
      <c r="A4042" t="s">
        <v>1084</v>
      </c>
      <c r="B4042">
        <v>51</v>
      </c>
      <c r="C4042" t="str">
        <f t="shared" ref="C4042:C4105" si="196">IF(B4042&gt;=50, "Senior", IF(B4042&gt;=20, "Adult", "Teenager"))</f>
        <v>Senior</v>
      </c>
      <c r="D4042" t="s">
        <v>1085</v>
      </c>
      <c r="E4042" t="s">
        <v>27</v>
      </c>
      <c r="F4042">
        <v>0.01</v>
      </c>
      <c r="G4042">
        <v>1</v>
      </c>
      <c r="H4042" s="1">
        <v>41601</v>
      </c>
      <c r="I4042" s="1" t="str">
        <f t="shared" ref="I4042:I4105" si="197">TEXT(H4042," MMM")</f>
        <v xml:space="preserve"> Nov</v>
      </c>
      <c r="J4042">
        <v>25828</v>
      </c>
      <c r="K4042" t="s">
        <v>39</v>
      </c>
      <c r="L4042">
        <v>35</v>
      </c>
      <c r="M4042">
        <v>0.57999999999999996</v>
      </c>
      <c r="N4042" t="s">
        <v>29</v>
      </c>
      <c r="O4042" t="s">
        <v>139</v>
      </c>
      <c r="P4042" t="s">
        <v>3240</v>
      </c>
      <c r="Q4042" t="s">
        <v>481</v>
      </c>
      <c r="R4042">
        <v>-65.8</v>
      </c>
      <c r="S4042" t="s">
        <v>76</v>
      </c>
      <c r="T4042">
        <v>3615</v>
      </c>
      <c r="U4042">
        <v>241.43</v>
      </c>
      <c r="V4042" s="1">
        <v>41603</v>
      </c>
      <c r="W4042" t="s">
        <v>34</v>
      </c>
      <c r="X4042">
        <v>4.42</v>
      </c>
      <c r="Y4042" t="s">
        <v>132</v>
      </c>
      <c r="Z4042">
        <v>6.84</v>
      </c>
      <c r="AA4042">
        <v>33971</v>
      </c>
      <c r="AB4042">
        <f t="shared" ref="AB4042:AB4105" si="198">Z4042*L4042</f>
        <v>239.4</v>
      </c>
      <c r="AC4042">
        <f t="shared" ref="AC4042:AC4105" si="199">AB4042-AB4042*F4042</f>
        <v>237.006</v>
      </c>
    </row>
    <row r="4043" spans="1:29" x14ac:dyDescent="0.25">
      <c r="A4043" t="s">
        <v>884</v>
      </c>
      <c r="B4043">
        <v>51</v>
      </c>
      <c r="C4043" t="str">
        <f t="shared" si="196"/>
        <v>Senior</v>
      </c>
      <c r="D4043" t="s">
        <v>381</v>
      </c>
      <c r="E4043" t="s">
        <v>27</v>
      </c>
      <c r="F4043">
        <v>0.06</v>
      </c>
      <c r="G4043">
        <v>1</v>
      </c>
      <c r="H4043" s="1">
        <v>41601</v>
      </c>
      <c r="I4043" s="1" t="str">
        <f t="shared" si="197"/>
        <v xml:space="preserve"> Nov</v>
      </c>
      <c r="J4043">
        <v>51075</v>
      </c>
      <c r="K4043" t="s">
        <v>39</v>
      </c>
      <c r="L4043">
        <v>43</v>
      </c>
      <c r="M4043">
        <v>0.82</v>
      </c>
      <c r="N4043" t="s">
        <v>96</v>
      </c>
      <c r="O4043" t="s">
        <v>59</v>
      </c>
      <c r="P4043" t="s">
        <v>2286</v>
      </c>
      <c r="Q4043" t="s">
        <v>105</v>
      </c>
      <c r="R4043">
        <v>-160.67699999999999</v>
      </c>
      <c r="S4043" t="s">
        <v>68</v>
      </c>
      <c r="T4043">
        <v>7161</v>
      </c>
      <c r="U4043">
        <v>1290.2065</v>
      </c>
      <c r="V4043" s="1">
        <v>41603</v>
      </c>
      <c r="W4043" t="s">
        <v>42</v>
      </c>
      <c r="X4043">
        <v>5</v>
      </c>
      <c r="Y4043" t="s">
        <v>416</v>
      </c>
      <c r="Z4043">
        <v>35.99</v>
      </c>
      <c r="AA4043">
        <v>47201</v>
      </c>
      <c r="AB4043">
        <f t="shared" si="198"/>
        <v>1547.5700000000002</v>
      </c>
      <c r="AC4043">
        <f t="shared" si="199"/>
        <v>1454.7158000000002</v>
      </c>
    </row>
    <row r="4044" spans="1:29" x14ac:dyDescent="0.25">
      <c r="A4044" t="s">
        <v>1447</v>
      </c>
      <c r="B4044">
        <v>51</v>
      </c>
      <c r="C4044" t="str">
        <f t="shared" si="196"/>
        <v>Senior</v>
      </c>
      <c r="D4044" t="s">
        <v>160</v>
      </c>
      <c r="E4044" t="s">
        <v>57</v>
      </c>
      <c r="F4044">
        <v>0.05</v>
      </c>
      <c r="G4044">
        <v>1</v>
      </c>
      <c r="H4044" s="1">
        <v>41601</v>
      </c>
      <c r="I4044" s="1" t="str">
        <f t="shared" si="197"/>
        <v xml:space="preserve"> Nov</v>
      </c>
      <c r="J4044">
        <v>50725</v>
      </c>
      <c r="K4044" t="s">
        <v>131</v>
      </c>
      <c r="L4044">
        <v>19</v>
      </c>
      <c r="M4044">
        <v>0.55000000000000004</v>
      </c>
      <c r="N4044" t="s">
        <v>96</v>
      </c>
      <c r="O4044" t="s">
        <v>30</v>
      </c>
      <c r="P4044" t="s">
        <v>3238</v>
      </c>
      <c r="Q4044" t="s">
        <v>105</v>
      </c>
      <c r="R4044">
        <v>261.96300000000002</v>
      </c>
      <c r="S4044" t="s">
        <v>76</v>
      </c>
      <c r="T4044">
        <v>7108</v>
      </c>
      <c r="U4044">
        <v>2441.1405</v>
      </c>
      <c r="V4044" s="1">
        <v>41603</v>
      </c>
      <c r="W4044" t="s">
        <v>34</v>
      </c>
      <c r="X4044">
        <v>8.99</v>
      </c>
      <c r="Y4044" t="s">
        <v>162</v>
      </c>
      <c r="Z4044">
        <v>155.99</v>
      </c>
      <c r="AA4044">
        <v>23223</v>
      </c>
      <c r="AB4044">
        <f t="shared" si="198"/>
        <v>2963.8100000000004</v>
      </c>
      <c r="AC4044">
        <f t="shared" si="199"/>
        <v>2815.6195000000002</v>
      </c>
    </row>
    <row r="4045" spans="1:29" x14ac:dyDescent="0.25">
      <c r="A4045" t="s">
        <v>2353</v>
      </c>
      <c r="B4045">
        <v>51</v>
      </c>
      <c r="C4045" t="str">
        <f t="shared" si="196"/>
        <v>Senior</v>
      </c>
      <c r="D4045" t="s">
        <v>547</v>
      </c>
      <c r="E4045" t="s">
        <v>46</v>
      </c>
      <c r="F4045">
        <v>0.09</v>
      </c>
      <c r="G4045">
        <v>1</v>
      </c>
      <c r="H4045" s="1">
        <v>41601</v>
      </c>
      <c r="I4045" s="1" t="str">
        <f t="shared" si="197"/>
        <v xml:space="preserve"> Nov</v>
      </c>
      <c r="J4045">
        <v>24128</v>
      </c>
      <c r="K4045" t="s">
        <v>28</v>
      </c>
      <c r="L4045">
        <v>43</v>
      </c>
      <c r="M4045">
        <v>0.59</v>
      </c>
      <c r="N4045" t="s">
        <v>96</v>
      </c>
      <c r="O4045" t="s">
        <v>30</v>
      </c>
      <c r="P4045" t="s">
        <v>3241</v>
      </c>
      <c r="Q4045" t="s">
        <v>105</v>
      </c>
      <c r="R4045">
        <v>1459.7909999999999</v>
      </c>
      <c r="S4045" t="s">
        <v>68</v>
      </c>
      <c r="T4045">
        <v>3381</v>
      </c>
      <c r="U4045">
        <v>6583.9129999999996</v>
      </c>
      <c r="V4045" s="1">
        <v>41603</v>
      </c>
      <c r="W4045" t="s">
        <v>34</v>
      </c>
      <c r="X4045">
        <v>3.99</v>
      </c>
      <c r="Y4045" t="s">
        <v>149</v>
      </c>
      <c r="Z4045">
        <v>195.99</v>
      </c>
      <c r="AA4045">
        <v>60110</v>
      </c>
      <c r="AB4045">
        <f t="shared" si="198"/>
        <v>8427.57</v>
      </c>
      <c r="AC4045">
        <f t="shared" si="199"/>
        <v>7669.0887000000002</v>
      </c>
    </row>
    <row r="4046" spans="1:29" x14ac:dyDescent="0.25">
      <c r="A4046" t="s">
        <v>3242</v>
      </c>
      <c r="B4046">
        <v>51</v>
      </c>
      <c r="C4046" t="str">
        <f t="shared" si="196"/>
        <v>Senior</v>
      </c>
      <c r="D4046" t="s">
        <v>109</v>
      </c>
      <c r="E4046" t="s">
        <v>38</v>
      </c>
      <c r="F4046">
        <v>0.06</v>
      </c>
      <c r="G4046">
        <v>1</v>
      </c>
      <c r="H4046" s="1">
        <v>41602</v>
      </c>
      <c r="I4046" s="1" t="str">
        <f t="shared" si="197"/>
        <v xml:space="preserve"> Nov</v>
      </c>
      <c r="J4046">
        <v>27681</v>
      </c>
      <c r="K4046" t="s">
        <v>131</v>
      </c>
      <c r="L4046">
        <v>7</v>
      </c>
      <c r="M4046">
        <v>0.38</v>
      </c>
      <c r="N4046" t="s">
        <v>29</v>
      </c>
      <c r="O4046" t="s">
        <v>30</v>
      </c>
      <c r="P4046" t="s">
        <v>2099</v>
      </c>
      <c r="Q4046" t="s">
        <v>61</v>
      </c>
      <c r="R4046">
        <v>-18.309999999999999</v>
      </c>
      <c r="S4046" t="s">
        <v>68</v>
      </c>
      <c r="T4046">
        <v>3875</v>
      </c>
      <c r="U4046">
        <v>37.799999999999997</v>
      </c>
      <c r="V4046" s="1">
        <v>41603</v>
      </c>
      <c r="W4046" t="s">
        <v>34</v>
      </c>
      <c r="X4046">
        <v>4.7</v>
      </c>
      <c r="Y4046" t="s">
        <v>111</v>
      </c>
      <c r="Z4046">
        <v>4.9800000000000004</v>
      </c>
      <c r="AA4046">
        <v>78521</v>
      </c>
      <c r="AB4046">
        <f t="shared" si="198"/>
        <v>34.86</v>
      </c>
      <c r="AC4046">
        <f t="shared" si="199"/>
        <v>32.7684</v>
      </c>
    </row>
    <row r="4047" spans="1:29" x14ac:dyDescent="0.25">
      <c r="A4047" t="s">
        <v>3243</v>
      </c>
      <c r="B4047">
        <v>51</v>
      </c>
      <c r="C4047" t="str">
        <f t="shared" si="196"/>
        <v>Senior</v>
      </c>
      <c r="D4047" t="s">
        <v>933</v>
      </c>
      <c r="E4047" t="s">
        <v>27</v>
      </c>
      <c r="F4047">
        <v>0.08</v>
      </c>
      <c r="G4047">
        <v>1</v>
      </c>
      <c r="H4047" s="1">
        <v>41602</v>
      </c>
      <c r="I4047" s="1" t="str">
        <f t="shared" si="197"/>
        <v xml:space="preserve"> Nov</v>
      </c>
      <c r="J4047">
        <v>11427</v>
      </c>
      <c r="K4047" t="s">
        <v>131</v>
      </c>
      <c r="L4047">
        <v>27</v>
      </c>
      <c r="M4047">
        <v>0.38</v>
      </c>
      <c r="N4047" t="s">
        <v>29</v>
      </c>
      <c r="O4047" t="s">
        <v>59</v>
      </c>
      <c r="P4047" t="s">
        <v>2179</v>
      </c>
      <c r="Q4047" t="s">
        <v>88</v>
      </c>
      <c r="R4047">
        <v>4.55</v>
      </c>
      <c r="S4047" t="s">
        <v>76</v>
      </c>
      <c r="T4047">
        <v>1582</v>
      </c>
      <c r="U4047">
        <v>58.64</v>
      </c>
      <c r="V4047" s="1">
        <v>41603</v>
      </c>
      <c r="W4047" t="s">
        <v>34</v>
      </c>
      <c r="X4047">
        <v>1</v>
      </c>
      <c r="Y4047" t="s">
        <v>162</v>
      </c>
      <c r="Z4047">
        <v>2.21</v>
      </c>
      <c r="AA4047">
        <v>24017</v>
      </c>
      <c r="AB4047">
        <f t="shared" si="198"/>
        <v>59.67</v>
      </c>
      <c r="AC4047">
        <f t="shared" si="199"/>
        <v>54.8964</v>
      </c>
    </row>
    <row r="4048" spans="1:29" x14ac:dyDescent="0.25">
      <c r="A4048" t="s">
        <v>923</v>
      </c>
      <c r="B4048">
        <v>51</v>
      </c>
      <c r="C4048" t="str">
        <f t="shared" si="196"/>
        <v>Senior</v>
      </c>
      <c r="D4048" t="s">
        <v>407</v>
      </c>
      <c r="E4048" t="s">
        <v>46</v>
      </c>
      <c r="F4048">
        <v>0.02</v>
      </c>
      <c r="G4048">
        <v>1</v>
      </c>
      <c r="H4048" s="1">
        <v>41602</v>
      </c>
      <c r="I4048" s="1" t="str">
        <f t="shared" si="197"/>
        <v xml:space="preserve"> Nov</v>
      </c>
      <c r="J4048">
        <v>35910</v>
      </c>
      <c r="K4048" t="s">
        <v>28</v>
      </c>
      <c r="L4048">
        <v>28</v>
      </c>
      <c r="M4048">
        <v>0.39</v>
      </c>
      <c r="N4048" t="s">
        <v>96</v>
      </c>
      <c r="O4048" t="s">
        <v>139</v>
      </c>
      <c r="P4048" t="s">
        <v>925</v>
      </c>
      <c r="Q4048" t="s">
        <v>105</v>
      </c>
      <c r="R4048">
        <v>334.53</v>
      </c>
      <c r="S4048" t="s">
        <v>76</v>
      </c>
      <c r="T4048">
        <v>5039</v>
      </c>
      <c r="U4048">
        <v>881.50099999999998</v>
      </c>
      <c r="V4048" s="1">
        <v>41603</v>
      </c>
      <c r="W4048" t="s">
        <v>42</v>
      </c>
      <c r="X4048">
        <v>3.3</v>
      </c>
      <c r="Y4048" t="s">
        <v>345</v>
      </c>
      <c r="Z4048">
        <v>35.99</v>
      </c>
      <c r="AA4048">
        <v>38671</v>
      </c>
      <c r="AB4048">
        <f t="shared" si="198"/>
        <v>1007.72</v>
      </c>
      <c r="AC4048">
        <f t="shared" si="199"/>
        <v>987.56560000000002</v>
      </c>
    </row>
    <row r="4049" spans="1:29" x14ac:dyDescent="0.25">
      <c r="A4049" t="s">
        <v>3244</v>
      </c>
      <c r="B4049">
        <v>51</v>
      </c>
      <c r="C4049" t="str">
        <f t="shared" si="196"/>
        <v>Senior</v>
      </c>
      <c r="D4049" t="s">
        <v>1284</v>
      </c>
      <c r="E4049" t="s">
        <v>46</v>
      </c>
      <c r="F4049">
        <v>0.08</v>
      </c>
      <c r="G4049">
        <v>1</v>
      </c>
      <c r="H4049" s="1">
        <v>41602</v>
      </c>
      <c r="I4049" s="1" t="str">
        <f t="shared" si="197"/>
        <v xml:space="preserve"> Nov</v>
      </c>
      <c r="J4049">
        <v>33123</v>
      </c>
      <c r="K4049" t="s">
        <v>131</v>
      </c>
      <c r="L4049">
        <v>41</v>
      </c>
      <c r="M4049">
        <v>0.65</v>
      </c>
      <c r="N4049" t="s">
        <v>48</v>
      </c>
      <c r="O4049" t="s">
        <v>73</v>
      </c>
      <c r="P4049" t="s">
        <v>1859</v>
      </c>
      <c r="Q4049" t="s">
        <v>154</v>
      </c>
      <c r="R4049">
        <v>-996.67</v>
      </c>
      <c r="S4049" t="s">
        <v>68</v>
      </c>
      <c r="T4049">
        <v>4651</v>
      </c>
      <c r="U4049">
        <v>6045.98</v>
      </c>
      <c r="V4049" s="1">
        <v>41604</v>
      </c>
      <c r="W4049" t="s">
        <v>53</v>
      </c>
      <c r="X4049">
        <v>66.27</v>
      </c>
      <c r="Y4049" t="s">
        <v>149</v>
      </c>
      <c r="Z4049">
        <v>150.97999999999999</v>
      </c>
      <c r="AA4049">
        <v>62040</v>
      </c>
      <c r="AB4049">
        <f t="shared" si="198"/>
        <v>6190.1799999999994</v>
      </c>
      <c r="AC4049">
        <f t="shared" si="199"/>
        <v>5694.9655999999995</v>
      </c>
    </row>
    <row r="4050" spans="1:29" x14ac:dyDescent="0.25">
      <c r="A4050" t="s">
        <v>682</v>
      </c>
      <c r="B4050">
        <v>51</v>
      </c>
      <c r="C4050" t="str">
        <f t="shared" si="196"/>
        <v>Senior</v>
      </c>
      <c r="D4050" t="s">
        <v>683</v>
      </c>
      <c r="E4050" t="s">
        <v>57</v>
      </c>
      <c r="F4050">
        <v>0</v>
      </c>
      <c r="G4050">
        <v>1</v>
      </c>
      <c r="H4050" s="1">
        <v>41602</v>
      </c>
      <c r="I4050" s="1" t="str">
        <f t="shared" si="197"/>
        <v xml:space="preserve"> Nov</v>
      </c>
      <c r="J4050">
        <v>4675</v>
      </c>
      <c r="K4050" t="s">
        <v>39</v>
      </c>
      <c r="L4050">
        <v>4</v>
      </c>
      <c r="M4050">
        <v>0.52</v>
      </c>
      <c r="N4050" t="s">
        <v>29</v>
      </c>
      <c r="O4050" t="s">
        <v>59</v>
      </c>
      <c r="P4050" t="s">
        <v>455</v>
      </c>
      <c r="Q4050" t="s">
        <v>88</v>
      </c>
      <c r="R4050">
        <v>-1.1499999999999999</v>
      </c>
      <c r="S4050" t="s">
        <v>76</v>
      </c>
      <c r="T4050">
        <v>668</v>
      </c>
      <c r="U4050">
        <v>17.89</v>
      </c>
      <c r="V4050" s="1">
        <v>41604</v>
      </c>
      <c r="W4050" t="s">
        <v>34</v>
      </c>
      <c r="X4050">
        <v>0.7</v>
      </c>
      <c r="Y4050" t="s">
        <v>685</v>
      </c>
      <c r="Z4050">
        <v>3.98</v>
      </c>
      <c r="AA4050">
        <v>28403</v>
      </c>
      <c r="AB4050">
        <f t="shared" si="198"/>
        <v>15.92</v>
      </c>
      <c r="AC4050">
        <f t="shared" si="199"/>
        <v>15.92</v>
      </c>
    </row>
    <row r="4051" spans="1:29" x14ac:dyDescent="0.25">
      <c r="A4051" t="s">
        <v>406</v>
      </c>
      <c r="B4051">
        <v>51</v>
      </c>
      <c r="C4051" t="str">
        <f t="shared" si="196"/>
        <v>Senior</v>
      </c>
      <c r="D4051" t="s">
        <v>407</v>
      </c>
      <c r="E4051" t="s">
        <v>46</v>
      </c>
      <c r="F4051">
        <v>0.09</v>
      </c>
      <c r="G4051">
        <v>1</v>
      </c>
      <c r="H4051" s="1">
        <v>41602</v>
      </c>
      <c r="I4051" s="1" t="str">
        <f t="shared" si="197"/>
        <v xml:space="preserve"> Nov</v>
      </c>
      <c r="J4051">
        <v>35910</v>
      </c>
      <c r="K4051" t="s">
        <v>28</v>
      </c>
      <c r="L4051">
        <v>25</v>
      </c>
      <c r="M4051">
        <v>0.37</v>
      </c>
      <c r="N4051" t="s">
        <v>29</v>
      </c>
      <c r="O4051" t="s">
        <v>30</v>
      </c>
      <c r="P4051" t="s">
        <v>1451</v>
      </c>
      <c r="Q4051" t="s">
        <v>61</v>
      </c>
      <c r="R4051">
        <v>-121.18</v>
      </c>
      <c r="S4051" t="s">
        <v>76</v>
      </c>
      <c r="T4051">
        <v>5040</v>
      </c>
      <c r="U4051">
        <v>161.72</v>
      </c>
      <c r="V4051" s="1">
        <v>41604</v>
      </c>
      <c r="W4051" t="s">
        <v>34</v>
      </c>
      <c r="X4051">
        <v>8.4</v>
      </c>
      <c r="Y4051" t="s">
        <v>345</v>
      </c>
      <c r="Z4051">
        <v>6.48</v>
      </c>
      <c r="AA4051">
        <v>38801</v>
      </c>
      <c r="AB4051">
        <f t="shared" si="198"/>
        <v>162</v>
      </c>
      <c r="AC4051">
        <f t="shared" si="199"/>
        <v>147.41999999999999</v>
      </c>
    </row>
    <row r="4052" spans="1:29" x14ac:dyDescent="0.25">
      <c r="A4052" t="s">
        <v>3242</v>
      </c>
      <c r="B4052">
        <v>51</v>
      </c>
      <c r="C4052" t="str">
        <f t="shared" si="196"/>
        <v>Senior</v>
      </c>
      <c r="D4052" t="s">
        <v>109</v>
      </c>
      <c r="E4052" t="s">
        <v>38</v>
      </c>
      <c r="F4052">
        <v>0.04</v>
      </c>
      <c r="G4052">
        <v>1</v>
      </c>
      <c r="H4052" s="1">
        <v>41602</v>
      </c>
      <c r="I4052" s="1" t="str">
        <f t="shared" si="197"/>
        <v xml:space="preserve"> Nov</v>
      </c>
      <c r="J4052">
        <v>27681</v>
      </c>
      <c r="K4052" t="s">
        <v>131</v>
      </c>
      <c r="L4052">
        <v>30</v>
      </c>
      <c r="M4052">
        <v>0.56000000000000005</v>
      </c>
      <c r="N4052" t="s">
        <v>29</v>
      </c>
      <c r="O4052" t="s">
        <v>59</v>
      </c>
      <c r="P4052" t="s">
        <v>3245</v>
      </c>
      <c r="Q4052" t="s">
        <v>88</v>
      </c>
      <c r="R4052">
        <v>33.880000000000003</v>
      </c>
      <c r="S4052" t="s">
        <v>68</v>
      </c>
      <c r="T4052">
        <v>3876</v>
      </c>
      <c r="U4052">
        <v>183.28</v>
      </c>
      <c r="V4052" s="1">
        <v>41604</v>
      </c>
      <c r="W4052" t="s">
        <v>34</v>
      </c>
      <c r="X4052">
        <v>1.17</v>
      </c>
      <c r="Y4052" t="s">
        <v>111</v>
      </c>
      <c r="Z4052">
        <v>6.08</v>
      </c>
      <c r="AA4052">
        <v>78521</v>
      </c>
      <c r="AB4052">
        <f t="shared" si="198"/>
        <v>182.4</v>
      </c>
      <c r="AC4052">
        <f t="shared" si="199"/>
        <v>175.10400000000001</v>
      </c>
    </row>
    <row r="4053" spans="1:29" x14ac:dyDescent="0.25">
      <c r="A4053" t="s">
        <v>283</v>
      </c>
      <c r="B4053">
        <v>51</v>
      </c>
      <c r="C4053" t="str">
        <f t="shared" si="196"/>
        <v>Senior</v>
      </c>
      <c r="D4053" t="s">
        <v>933</v>
      </c>
      <c r="E4053" t="s">
        <v>27</v>
      </c>
      <c r="F4053">
        <v>0.04</v>
      </c>
      <c r="G4053">
        <v>1</v>
      </c>
      <c r="H4053" s="1">
        <v>41602</v>
      </c>
      <c r="I4053" s="1" t="str">
        <f t="shared" si="197"/>
        <v xml:space="preserve"> Nov</v>
      </c>
      <c r="J4053">
        <v>11427</v>
      </c>
      <c r="K4053" t="s">
        <v>131</v>
      </c>
      <c r="L4053">
        <v>20</v>
      </c>
      <c r="M4053">
        <v>0.38</v>
      </c>
      <c r="N4053" t="s">
        <v>29</v>
      </c>
      <c r="O4053" t="s">
        <v>30</v>
      </c>
      <c r="P4053" t="s">
        <v>670</v>
      </c>
      <c r="Q4053" t="s">
        <v>67</v>
      </c>
      <c r="R4053">
        <v>-33.223500000000001</v>
      </c>
      <c r="S4053" t="s">
        <v>76</v>
      </c>
      <c r="T4053">
        <v>1583</v>
      </c>
      <c r="U4053">
        <v>136.06</v>
      </c>
      <c r="V4053" s="1">
        <v>41604</v>
      </c>
      <c r="W4053" t="s">
        <v>34</v>
      </c>
      <c r="X4053">
        <v>5.19</v>
      </c>
      <c r="Y4053" t="s">
        <v>162</v>
      </c>
      <c r="Z4053">
        <v>6.37</v>
      </c>
      <c r="AA4053">
        <v>22153</v>
      </c>
      <c r="AB4053">
        <f t="shared" si="198"/>
        <v>127.4</v>
      </c>
      <c r="AC4053">
        <f t="shared" si="199"/>
        <v>122.304</v>
      </c>
    </row>
    <row r="4054" spans="1:29" x14ac:dyDescent="0.25">
      <c r="A4054" t="s">
        <v>302</v>
      </c>
      <c r="B4054">
        <v>51</v>
      </c>
      <c r="C4054" t="str">
        <f t="shared" si="196"/>
        <v>Senior</v>
      </c>
      <c r="D4054" t="s">
        <v>303</v>
      </c>
      <c r="E4054" t="s">
        <v>57</v>
      </c>
      <c r="F4054">
        <v>0</v>
      </c>
      <c r="G4054">
        <v>1</v>
      </c>
      <c r="H4054" s="1">
        <v>41602</v>
      </c>
      <c r="I4054" s="1" t="str">
        <f t="shared" si="197"/>
        <v xml:space="preserve"> Nov</v>
      </c>
      <c r="J4054">
        <v>37603</v>
      </c>
      <c r="K4054" t="s">
        <v>131</v>
      </c>
      <c r="L4054">
        <v>50</v>
      </c>
      <c r="M4054">
        <v>0.55000000000000004</v>
      </c>
      <c r="N4054" t="s">
        <v>96</v>
      </c>
      <c r="O4054" t="s">
        <v>139</v>
      </c>
      <c r="P4054" t="s">
        <v>576</v>
      </c>
      <c r="Q4054" t="s">
        <v>102</v>
      </c>
      <c r="R4054">
        <v>917.28</v>
      </c>
      <c r="S4054" t="s">
        <v>76</v>
      </c>
      <c r="T4054">
        <v>5281</v>
      </c>
      <c r="U4054">
        <v>2440.2600000000002</v>
      </c>
      <c r="V4054" s="1">
        <v>41604</v>
      </c>
      <c r="W4054" t="s">
        <v>34</v>
      </c>
      <c r="X4054">
        <v>1.99</v>
      </c>
      <c r="Y4054" t="s">
        <v>272</v>
      </c>
      <c r="Z4054">
        <v>45.19</v>
      </c>
      <c r="AA4054">
        <v>41075</v>
      </c>
      <c r="AB4054">
        <f t="shared" si="198"/>
        <v>2259.5</v>
      </c>
      <c r="AC4054">
        <f t="shared" si="199"/>
        <v>2259.5</v>
      </c>
    </row>
    <row r="4055" spans="1:29" x14ac:dyDescent="0.25">
      <c r="A4055" t="s">
        <v>302</v>
      </c>
      <c r="B4055">
        <v>51</v>
      </c>
      <c r="C4055" t="str">
        <f t="shared" si="196"/>
        <v>Senior</v>
      </c>
      <c r="D4055" t="s">
        <v>303</v>
      </c>
      <c r="E4055" t="s">
        <v>57</v>
      </c>
      <c r="F4055">
        <v>0.03</v>
      </c>
      <c r="G4055">
        <v>1</v>
      </c>
      <c r="H4055" s="1">
        <v>41602</v>
      </c>
      <c r="I4055" s="1" t="str">
        <f t="shared" si="197"/>
        <v xml:space="preserve"> Nov</v>
      </c>
      <c r="J4055">
        <v>37603</v>
      </c>
      <c r="K4055" t="s">
        <v>131</v>
      </c>
      <c r="L4055">
        <v>23</v>
      </c>
      <c r="M4055">
        <v>0.55000000000000004</v>
      </c>
      <c r="N4055" t="s">
        <v>96</v>
      </c>
      <c r="O4055" t="s">
        <v>139</v>
      </c>
      <c r="P4055" t="s">
        <v>576</v>
      </c>
      <c r="Q4055" t="s">
        <v>102</v>
      </c>
      <c r="R4055">
        <v>210.01</v>
      </c>
      <c r="S4055" t="s">
        <v>76</v>
      </c>
      <c r="T4055">
        <v>5282</v>
      </c>
      <c r="U4055">
        <v>1008.19</v>
      </c>
      <c r="V4055" s="1">
        <v>41604</v>
      </c>
      <c r="W4055" t="s">
        <v>34</v>
      </c>
      <c r="X4055">
        <v>1.99</v>
      </c>
      <c r="Y4055" t="s">
        <v>272</v>
      </c>
      <c r="Z4055">
        <v>45.19</v>
      </c>
      <c r="AA4055">
        <v>41075</v>
      </c>
      <c r="AB4055">
        <f t="shared" si="198"/>
        <v>1039.3699999999999</v>
      </c>
      <c r="AC4055">
        <f t="shared" si="199"/>
        <v>1008.1888999999999</v>
      </c>
    </row>
    <row r="4056" spans="1:29" x14ac:dyDescent="0.25">
      <c r="A4056" t="s">
        <v>1100</v>
      </c>
      <c r="B4056">
        <v>51</v>
      </c>
      <c r="C4056" t="str">
        <f t="shared" si="196"/>
        <v>Senior</v>
      </c>
      <c r="D4056" t="s">
        <v>1267</v>
      </c>
      <c r="E4056" t="s">
        <v>46</v>
      </c>
      <c r="F4056">
        <v>0</v>
      </c>
      <c r="G4056">
        <v>1</v>
      </c>
      <c r="H4056" s="1">
        <v>41602</v>
      </c>
      <c r="I4056" s="1" t="str">
        <f t="shared" si="197"/>
        <v xml:space="preserve"> Nov</v>
      </c>
      <c r="J4056">
        <v>20900</v>
      </c>
      <c r="K4056" t="s">
        <v>47</v>
      </c>
      <c r="L4056">
        <v>50</v>
      </c>
      <c r="M4056">
        <v>0.56999999999999995</v>
      </c>
      <c r="N4056" t="s">
        <v>96</v>
      </c>
      <c r="O4056" t="s">
        <v>30</v>
      </c>
      <c r="P4056" t="s">
        <v>1214</v>
      </c>
      <c r="Q4056" t="s">
        <v>105</v>
      </c>
      <c r="R4056">
        <v>483.59699999999998</v>
      </c>
      <c r="S4056" t="s">
        <v>33</v>
      </c>
      <c r="T4056">
        <v>2896</v>
      </c>
      <c r="U4056">
        <v>1978.3665000000001</v>
      </c>
      <c r="V4056" s="1">
        <v>41604</v>
      </c>
      <c r="W4056" t="s">
        <v>34</v>
      </c>
      <c r="X4056">
        <v>4.99</v>
      </c>
      <c r="Y4056" t="s">
        <v>1210</v>
      </c>
      <c r="Z4056">
        <v>45.99</v>
      </c>
      <c r="AA4056">
        <v>3801</v>
      </c>
      <c r="AB4056">
        <f t="shared" si="198"/>
        <v>2299.5</v>
      </c>
      <c r="AC4056">
        <f t="shared" si="199"/>
        <v>2299.5</v>
      </c>
    </row>
    <row r="4057" spans="1:29" x14ac:dyDescent="0.25">
      <c r="A4057" t="s">
        <v>406</v>
      </c>
      <c r="B4057">
        <v>51</v>
      </c>
      <c r="C4057" t="str">
        <f t="shared" si="196"/>
        <v>Senior</v>
      </c>
      <c r="D4057" t="s">
        <v>407</v>
      </c>
      <c r="E4057" t="s">
        <v>46</v>
      </c>
      <c r="F4057">
        <v>0.05</v>
      </c>
      <c r="G4057">
        <v>1</v>
      </c>
      <c r="H4057" s="1">
        <v>41602</v>
      </c>
      <c r="I4057" s="1" t="str">
        <f t="shared" si="197"/>
        <v xml:space="preserve"> Nov</v>
      </c>
      <c r="J4057">
        <v>35910</v>
      </c>
      <c r="K4057" t="s">
        <v>28</v>
      </c>
      <c r="L4057">
        <v>36</v>
      </c>
      <c r="M4057">
        <v>0.83</v>
      </c>
      <c r="N4057" t="s">
        <v>96</v>
      </c>
      <c r="O4057" t="s">
        <v>139</v>
      </c>
      <c r="P4057" t="s">
        <v>2472</v>
      </c>
      <c r="Q4057" t="s">
        <v>105</v>
      </c>
      <c r="R4057">
        <v>-0.64900000000000002</v>
      </c>
      <c r="S4057" t="s">
        <v>76</v>
      </c>
      <c r="T4057">
        <v>5041</v>
      </c>
      <c r="U4057">
        <v>660.05899999999997</v>
      </c>
      <c r="V4057" s="1">
        <v>41604</v>
      </c>
      <c r="W4057" t="s">
        <v>34</v>
      </c>
      <c r="X4057">
        <v>1.25</v>
      </c>
      <c r="Y4057" t="s">
        <v>345</v>
      </c>
      <c r="Z4057">
        <v>20.99</v>
      </c>
      <c r="AA4057">
        <v>38801</v>
      </c>
      <c r="AB4057">
        <f t="shared" si="198"/>
        <v>755.64</v>
      </c>
      <c r="AC4057">
        <f t="shared" si="199"/>
        <v>717.85799999999995</v>
      </c>
    </row>
    <row r="4058" spans="1:29" x14ac:dyDescent="0.25">
      <c r="A4058" t="s">
        <v>3237</v>
      </c>
      <c r="B4058">
        <v>51</v>
      </c>
      <c r="C4058" t="str">
        <f t="shared" si="196"/>
        <v>Senior</v>
      </c>
      <c r="D4058" t="s">
        <v>2744</v>
      </c>
      <c r="E4058" t="s">
        <v>27</v>
      </c>
      <c r="F4058">
        <v>0</v>
      </c>
      <c r="G4058">
        <v>1</v>
      </c>
      <c r="H4058" s="1">
        <v>41602</v>
      </c>
      <c r="I4058" s="1" t="str">
        <f t="shared" si="197"/>
        <v xml:space="preserve"> Nov</v>
      </c>
      <c r="J4058">
        <v>2759</v>
      </c>
      <c r="K4058" t="s">
        <v>39</v>
      </c>
      <c r="L4058">
        <v>25</v>
      </c>
      <c r="M4058">
        <v>0.64</v>
      </c>
      <c r="N4058" t="s">
        <v>96</v>
      </c>
      <c r="O4058" t="s">
        <v>30</v>
      </c>
      <c r="P4058" t="s">
        <v>1513</v>
      </c>
      <c r="Q4058" t="s">
        <v>102</v>
      </c>
      <c r="R4058">
        <v>45.37</v>
      </c>
      <c r="S4058" t="s">
        <v>76</v>
      </c>
      <c r="T4058">
        <v>408</v>
      </c>
      <c r="U4058">
        <v>827.47</v>
      </c>
      <c r="V4058" s="1">
        <v>41604</v>
      </c>
      <c r="W4058" t="s">
        <v>34</v>
      </c>
      <c r="X4058">
        <v>6.5</v>
      </c>
      <c r="Y4058" t="s">
        <v>345</v>
      </c>
      <c r="Z4058">
        <v>30.98</v>
      </c>
      <c r="AA4058">
        <v>39180</v>
      </c>
      <c r="AB4058">
        <f t="shared" si="198"/>
        <v>774.5</v>
      </c>
      <c r="AC4058">
        <f t="shared" si="199"/>
        <v>774.5</v>
      </c>
    </row>
    <row r="4059" spans="1:29" x14ac:dyDescent="0.25">
      <c r="A4059" t="s">
        <v>2042</v>
      </c>
      <c r="B4059">
        <v>51</v>
      </c>
      <c r="C4059" t="str">
        <f t="shared" si="196"/>
        <v>Senior</v>
      </c>
      <c r="D4059" t="s">
        <v>2118</v>
      </c>
      <c r="E4059" t="s">
        <v>27</v>
      </c>
      <c r="F4059">
        <v>0.03</v>
      </c>
      <c r="G4059">
        <v>1</v>
      </c>
      <c r="H4059" s="1">
        <v>41603</v>
      </c>
      <c r="I4059" s="1" t="str">
        <f t="shared" si="197"/>
        <v xml:space="preserve"> Nov</v>
      </c>
      <c r="J4059">
        <v>15015</v>
      </c>
      <c r="K4059" t="s">
        <v>28</v>
      </c>
      <c r="L4059">
        <v>47</v>
      </c>
      <c r="M4059">
        <v>0.6</v>
      </c>
      <c r="N4059" t="s">
        <v>48</v>
      </c>
      <c r="O4059" t="s">
        <v>30</v>
      </c>
      <c r="P4059" t="s">
        <v>1907</v>
      </c>
      <c r="Q4059" t="s">
        <v>82</v>
      </c>
      <c r="R4059">
        <v>-102.06</v>
      </c>
      <c r="S4059" t="s">
        <v>52</v>
      </c>
      <c r="T4059">
        <v>2102</v>
      </c>
      <c r="U4059">
        <v>306.77</v>
      </c>
      <c r="V4059" s="1">
        <v>41604</v>
      </c>
      <c r="W4059" t="s">
        <v>34</v>
      </c>
      <c r="X4059">
        <v>5.22</v>
      </c>
      <c r="Y4059" t="s">
        <v>420</v>
      </c>
      <c r="Z4059">
        <v>6.24</v>
      </c>
      <c r="AA4059">
        <v>88101</v>
      </c>
      <c r="AB4059">
        <f t="shared" si="198"/>
        <v>293.28000000000003</v>
      </c>
      <c r="AC4059">
        <f t="shared" si="199"/>
        <v>284.48160000000001</v>
      </c>
    </row>
    <row r="4060" spans="1:29" x14ac:dyDescent="0.25">
      <c r="A4060" t="s">
        <v>3012</v>
      </c>
      <c r="B4060">
        <v>51</v>
      </c>
      <c r="C4060" t="str">
        <f t="shared" si="196"/>
        <v>Senior</v>
      </c>
      <c r="D4060" t="s">
        <v>3013</v>
      </c>
      <c r="E4060" t="s">
        <v>57</v>
      </c>
      <c r="F4060">
        <v>0</v>
      </c>
      <c r="G4060">
        <v>1</v>
      </c>
      <c r="H4060" s="1">
        <v>41603</v>
      </c>
      <c r="I4060" s="1" t="str">
        <f t="shared" si="197"/>
        <v xml:space="preserve"> Nov</v>
      </c>
      <c r="J4060">
        <v>52807</v>
      </c>
      <c r="K4060" t="s">
        <v>131</v>
      </c>
      <c r="L4060">
        <v>28</v>
      </c>
      <c r="M4060">
        <v>0.55000000000000004</v>
      </c>
      <c r="N4060" t="s">
        <v>29</v>
      </c>
      <c r="O4060" t="s">
        <v>139</v>
      </c>
      <c r="P4060" t="s">
        <v>1410</v>
      </c>
      <c r="Q4060" t="s">
        <v>88</v>
      </c>
      <c r="R4060">
        <v>204.74</v>
      </c>
      <c r="S4060" t="s">
        <v>68</v>
      </c>
      <c r="T4060">
        <v>7404</v>
      </c>
      <c r="U4060">
        <v>667.55</v>
      </c>
      <c r="V4060" s="1">
        <v>41605</v>
      </c>
      <c r="W4060" t="s">
        <v>34</v>
      </c>
      <c r="X4060">
        <v>2.87</v>
      </c>
      <c r="Y4060" t="s">
        <v>149</v>
      </c>
      <c r="Z4060">
        <v>21.98</v>
      </c>
      <c r="AA4060">
        <v>60452</v>
      </c>
      <c r="AB4060">
        <f t="shared" si="198"/>
        <v>615.44000000000005</v>
      </c>
      <c r="AC4060">
        <f t="shared" si="199"/>
        <v>615.44000000000005</v>
      </c>
    </row>
    <row r="4061" spans="1:29" x14ac:dyDescent="0.25">
      <c r="A4061" t="s">
        <v>1177</v>
      </c>
      <c r="B4061">
        <v>51</v>
      </c>
      <c r="C4061" t="str">
        <f t="shared" si="196"/>
        <v>Senior</v>
      </c>
      <c r="D4061" t="s">
        <v>1257</v>
      </c>
      <c r="E4061" t="s">
        <v>46</v>
      </c>
      <c r="F4061">
        <v>0.03</v>
      </c>
      <c r="G4061">
        <v>1</v>
      </c>
      <c r="H4061" s="1">
        <v>41603</v>
      </c>
      <c r="I4061" s="1" t="str">
        <f t="shared" si="197"/>
        <v xml:space="preserve"> Nov</v>
      </c>
      <c r="J4061">
        <v>5189</v>
      </c>
      <c r="K4061" t="s">
        <v>47</v>
      </c>
      <c r="L4061">
        <v>14</v>
      </c>
      <c r="M4061">
        <v>0.73</v>
      </c>
      <c r="N4061" t="s">
        <v>29</v>
      </c>
      <c r="O4061" t="s">
        <v>30</v>
      </c>
      <c r="P4061" t="s">
        <v>2345</v>
      </c>
      <c r="Q4061" t="s">
        <v>32</v>
      </c>
      <c r="R4061">
        <v>65.58</v>
      </c>
      <c r="S4061" t="s">
        <v>33</v>
      </c>
      <c r="T4061">
        <v>723</v>
      </c>
      <c r="U4061">
        <v>2066.63</v>
      </c>
      <c r="V4061" s="1">
        <v>41605</v>
      </c>
      <c r="W4061" t="s">
        <v>34</v>
      </c>
      <c r="X4061">
        <v>19.989999999999998</v>
      </c>
      <c r="Y4061" t="s">
        <v>233</v>
      </c>
      <c r="Z4061">
        <v>140.85</v>
      </c>
      <c r="AA4061">
        <v>8701</v>
      </c>
      <c r="AB4061">
        <f t="shared" si="198"/>
        <v>1971.8999999999999</v>
      </c>
      <c r="AC4061">
        <f t="shared" si="199"/>
        <v>1912.7429999999999</v>
      </c>
    </row>
    <row r="4062" spans="1:29" x14ac:dyDescent="0.25">
      <c r="A4062" t="s">
        <v>978</v>
      </c>
      <c r="B4062">
        <v>51</v>
      </c>
      <c r="C4062" t="str">
        <f t="shared" si="196"/>
        <v>Senior</v>
      </c>
      <c r="D4062" t="s">
        <v>1257</v>
      </c>
      <c r="E4062" t="s">
        <v>46</v>
      </c>
      <c r="F4062">
        <v>0.06</v>
      </c>
      <c r="G4062">
        <v>1</v>
      </c>
      <c r="H4062" s="1">
        <v>41603</v>
      </c>
      <c r="I4062" s="1" t="str">
        <f t="shared" si="197"/>
        <v xml:space="preserve"> Nov</v>
      </c>
      <c r="J4062">
        <v>5189</v>
      </c>
      <c r="K4062" t="s">
        <v>47</v>
      </c>
      <c r="L4062">
        <v>8</v>
      </c>
      <c r="M4062">
        <v>0.57999999999999996</v>
      </c>
      <c r="N4062" t="s">
        <v>29</v>
      </c>
      <c r="O4062" t="s">
        <v>139</v>
      </c>
      <c r="P4062" t="s">
        <v>2671</v>
      </c>
      <c r="Q4062" t="s">
        <v>88</v>
      </c>
      <c r="R4062">
        <v>-21.47</v>
      </c>
      <c r="S4062" t="s">
        <v>33</v>
      </c>
      <c r="T4062">
        <v>724</v>
      </c>
      <c r="U4062">
        <v>24.72</v>
      </c>
      <c r="V4062" s="1">
        <v>41605</v>
      </c>
      <c r="W4062" t="s">
        <v>34</v>
      </c>
      <c r="X4062">
        <v>3.5</v>
      </c>
      <c r="Y4062" t="s">
        <v>204</v>
      </c>
      <c r="Z4062">
        <v>2.74</v>
      </c>
      <c r="AA4062">
        <v>4240</v>
      </c>
      <c r="AB4062">
        <f t="shared" si="198"/>
        <v>21.92</v>
      </c>
      <c r="AC4062">
        <f t="shared" si="199"/>
        <v>20.604800000000001</v>
      </c>
    </row>
    <row r="4063" spans="1:29" x14ac:dyDescent="0.25">
      <c r="A4063" t="s">
        <v>3246</v>
      </c>
      <c r="B4063">
        <v>51</v>
      </c>
      <c r="C4063" t="str">
        <f t="shared" si="196"/>
        <v>Senior</v>
      </c>
      <c r="D4063" t="s">
        <v>2388</v>
      </c>
      <c r="E4063" t="s">
        <v>38</v>
      </c>
      <c r="F4063">
        <v>0.08</v>
      </c>
      <c r="G4063">
        <v>1</v>
      </c>
      <c r="H4063" s="1">
        <v>41603</v>
      </c>
      <c r="I4063" s="1" t="str">
        <f t="shared" si="197"/>
        <v xml:space="preserve"> Nov</v>
      </c>
      <c r="J4063">
        <v>32135</v>
      </c>
      <c r="K4063" t="s">
        <v>28</v>
      </c>
      <c r="L4063">
        <v>16</v>
      </c>
      <c r="M4063">
        <v>0.36</v>
      </c>
      <c r="N4063" t="s">
        <v>96</v>
      </c>
      <c r="O4063" t="s">
        <v>80</v>
      </c>
      <c r="P4063" t="s">
        <v>844</v>
      </c>
      <c r="Q4063" t="s">
        <v>98</v>
      </c>
      <c r="R4063">
        <v>-21.819600000000001</v>
      </c>
      <c r="S4063" t="s">
        <v>68</v>
      </c>
      <c r="T4063">
        <v>4517</v>
      </c>
      <c r="U4063">
        <v>187.78</v>
      </c>
      <c r="V4063" s="1">
        <v>41605</v>
      </c>
      <c r="W4063" t="s">
        <v>34</v>
      </c>
      <c r="X4063">
        <v>5.99</v>
      </c>
      <c r="Y4063" t="s">
        <v>111</v>
      </c>
      <c r="Z4063">
        <v>11.99</v>
      </c>
      <c r="AA4063">
        <v>76117</v>
      </c>
      <c r="AB4063">
        <f t="shared" si="198"/>
        <v>191.84</v>
      </c>
      <c r="AC4063">
        <f t="shared" si="199"/>
        <v>176.49279999999999</v>
      </c>
    </row>
    <row r="4064" spans="1:29" x14ac:dyDescent="0.25">
      <c r="A4064" t="s">
        <v>3246</v>
      </c>
      <c r="B4064">
        <v>51</v>
      </c>
      <c r="C4064" t="str">
        <f t="shared" si="196"/>
        <v>Senior</v>
      </c>
      <c r="D4064" t="s">
        <v>2388</v>
      </c>
      <c r="E4064" t="s">
        <v>38</v>
      </c>
      <c r="F4064">
        <v>0</v>
      </c>
      <c r="G4064">
        <v>1</v>
      </c>
      <c r="H4064" s="1">
        <v>41603</v>
      </c>
      <c r="I4064" s="1" t="str">
        <f t="shared" si="197"/>
        <v xml:space="preserve"> Nov</v>
      </c>
      <c r="J4064">
        <v>32135</v>
      </c>
      <c r="K4064" t="s">
        <v>28</v>
      </c>
      <c r="L4064">
        <v>37</v>
      </c>
      <c r="M4064">
        <v>0.67</v>
      </c>
      <c r="N4064" t="s">
        <v>96</v>
      </c>
      <c r="O4064" t="s">
        <v>30</v>
      </c>
      <c r="P4064" t="s">
        <v>518</v>
      </c>
      <c r="Q4064" t="s">
        <v>102</v>
      </c>
      <c r="R4064">
        <v>160.68</v>
      </c>
      <c r="S4064" t="s">
        <v>68</v>
      </c>
      <c r="T4064">
        <v>4516</v>
      </c>
      <c r="U4064">
        <v>1575.14</v>
      </c>
      <c r="V4064" s="1">
        <v>41605</v>
      </c>
      <c r="W4064" t="s">
        <v>34</v>
      </c>
      <c r="X4064">
        <v>7.12</v>
      </c>
      <c r="Y4064" t="s">
        <v>111</v>
      </c>
      <c r="Z4064">
        <v>39.979999999999997</v>
      </c>
      <c r="AA4064">
        <v>76117</v>
      </c>
      <c r="AB4064">
        <f t="shared" si="198"/>
        <v>1479.26</v>
      </c>
      <c r="AC4064">
        <f t="shared" si="199"/>
        <v>1479.26</v>
      </c>
    </row>
    <row r="4065" spans="1:29" x14ac:dyDescent="0.25">
      <c r="A4065" t="s">
        <v>2853</v>
      </c>
      <c r="B4065">
        <v>51</v>
      </c>
      <c r="C4065" t="str">
        <f t="shared" si="196"/>
        <v>Senior</v>
      </c>
      <c r="D4065" t="s">
        <v>1300</v>
      </c>
      <c r="E4065" t="s">
        <v>38</v>
      </c>
      <c r="F4065">
        <v>0.09</v>
      </c>
      <c r="G4065">
        <v>1</v>
      </c>
      <c r="H4065" s="1">
        <v>41603</v>
      </c>
      <c r="I4065" s="1" t="str">
        <f t="shared" si="197"/>
        <v xml:space="preserve"> Nov</v>
      </c>
      <c r="J4065">
        <v>30754</v>
      </c>
      <c r="K4065" t="s">
        <v>47</v>
      </c>
      <c r="L4065">
        <v>20</v>
      </c>
      <c r="M4065">
        <v>0.79</v>
      </c>
      <c r="N4065" t="s">
        <v>48</v>
      </c>
      <c r="O4065" t="s">
        <v>40</v>
      </c>
      <c r="P4065" t="s">
        <v>2097</v>
      </c>
      <c r="Q4065" t="s">
        <v>75</v>
      </c>
      <c r="R4065">
        <v>-505.98447900000002</v>
      </c>
      <c r="S4065" t="s">
        <v>33</v>
      </c>
      <c r="T4065">
        <v>4315</v>
      </c>
      <c r="U4065">
        <v>4108.17</v>
      </c>
      <c r="V4065" s="1">
        <v>41607</v>
      </c>
      <c r="W4065" t="s">
        <v>34</v>
      </c>
      <c r="X4065">
        <v>69</v>
      </c>
      <c r="Y4065" t="s">
        <v>1210</v>
      </c>
      <c r="Z4065">
        <v>209.37</v>
      </c>
      <c r="AA4065">
        <v>3038</v>
      </c>
      <c r="AB4065">
        <f t="shared" si="198"/>
        <v>4187.3999999999996</v>
      </c>
      <c r="AC4065">
        <f t="shared" si="199"/>
        <v>3810.5339999999997</v>
      </c>
    </row>
    <row r="4066" spans="1:29" x14ac:dyDescent="0.25">
      <c r="A4066" t="s">
        <v>1256</v>
      </c>
      <c r="B4066">
        <v>51</v>
      </c>
      <c r="C4066" t="str">
        <f t="shared" si="196"/>
        <v>Senior</v>
      </c>
      <c r="D4066" t="s">
        <v>1257</v>
      </c>
      <c r="E4066" t="s">
        <v>46</v>
      </c>
      <c r="F4066">
        <v>0.05</v>
      </c>
      <c r="G4066">
        <v>1</v>
      </c>
      <c r="H4066" s="1">
        <v>41603</v>
      </c>
      <c r="I4066" s="1" t="str">
        <f t="shared" si="197"/>
        <v xml:space="preserve"> Nov</v>
      </c>
      <c r="J4066">
        <v>5189</v>
      </c>
      <c r="K4066" t="s">
        <v>47</v>
      </c>
      <c r="L4066">
        <v>12</v>
      </c>
      <c r="M4066">
        <v>0.65</v>
      </c>
      <c r="N4066" t="s">
        <v>96</v>
      </c>
      <c r="O4066" t="s">
        <v>30</v>
      </c>
      <c r="P4066" t="s">
        <v>198</v>
      </c>
      <c r="Q4066" t="s">
        <v>102</v>
      </c>
      <c r="R4066">
        <v>-221.12</v>
      </c>
      <c r="S4066" t="s">
        <v>52</v>
      </c>
      <c r="T4066">
        <v>722</v>
      </c>
      <c r="U4066">
        <v>900.06</v>
      </c>
      <c r="V4066" s="1">
        <v>41610</v>
      </c>
      <c r="W4066" t="s">
        <v>34</v>
      </c>
      <c r="X4066">
        <v>14.52</v>
      </c>
      <c r="Y4066" t="s">
        <v>54</v>
      </c>
      <c r="Z4066">
        <v>73.98</v>
      </c>
      <c r="AA4066">
        <v>91941</v>
      </c>
      <c r="AB4066">
        <f t="shared" si="198"/>
        <v>887.76</v>
      </c>
      <c r="AC4066">
        <f t="shared" si="199"/>
        <v>843.37199999999996</v>
      </c>
    </row>
    <row r="4067" spans="1:29" x14ac:dyDescent="0.25">
      <c r="A4067" t="s">
        <v>2509</v>
      </c>
      <c r="B4067">
        <v>51</v>
      </c>
      <c r="C4067" t="str">
        <f t="shared" si="196"/>
        <v>Senior</v>
      </c>
      <c r="D4067" t="s">
        <v>1498</v>
      </c>
      <c r="E4067" t="s">
        <v>38</v>
      </c>
      <c r="F4067">
        <v>0.05</v>
      </c>
      <c r="G4067">
        <v>1</v>
      </c>
      <c r="H4067" s="1">
        <v>41604</v>
      </c>
      <c r="I4067" s="1" t="str">
        <f t="shared" si="197"/>
        <v xml:space="preserve"> Nov</v>
      </c>
      <c r="J4067">
        <v>55653</v>
      </c>
      <c r="K4067" t="s">
        <v>131</v>
      </c>
      <c r="L4067">
        <v>34</v>
      </c>
      <c r="M4067">
        <v>0.38</v>
      </c>
      <c r="N4067" t="s">
        <v>96</v>
      </c>
      <c r="O4067" t="s">
        <v>49</v>
      </c>
      <c r="P4067" t="s">
        <v>624</v>
      </c>
      <c r="Q4067" t="s">
        <v>98</v>
      </c>
      <c r="R4067">
        <v>7719.21</v>
      </c>
      <c r="S4067" t="s">
        <v>52</v>
      </c>
      <c r="T4067">
        <v>7778</v>
      </c>
      <c r="U4067">
        <v>15152.55</v>
      </c>
      <c r="V4067" s="1">
        <v>41605</v>
      </c>
      <c r="W4067" t="s">
        <v>53</v>
      </c>
      <c r="X4067">
        <v>28.14</v>
      </c>
      <c r="Y4067" t="s">
        <v>537</v>
      </c>
      <c r="Z4067">
        <v>500.98</v>
      </c>
      <c r="AA4067">
        <v>86401</v>
      </c>
      <c r="AB4067">
        <f t="shared" si="198"/>
        <v>17033.32</v>
      </c>
      <c r="AC4067">
        <f t="shared" si="199"/>
        <v>16181.654</v>
      </c>
    </row>
    <row r="4068" spans="1:29" x14ac:dyDescent="0.25">
      <c r="A4068" t="s">
        <v>3247</v>
      </c>
      <c r="B4068">
        <v>51</v>
      </c>
      <c r="C4068" t="str">
        <f t="shared" si="196"/>
        <v>Senior</v>
      </c>
      <c r="D4068" t="s">
        <v>3248</v>
      </c>
      <c r="E4068" t="s">
        <v>46</v>
      </c>
      <c r="F4068">
        <v>0.02</v>
      </c>
      <c r="G4068">
        <v>1</v>
      </c>
      <c r="H4068" s="1">
        <v>41604</v>
      </c>
      <c r="I4068" s="1" t="str">
        <f t="shared" si="197"/>
        <v xml:space="preserve"> Nov</v>
      </c>
      <c r="J4068">
        <v>41861</v>
      </c>
      <c r="K4068" t="s">
        <v>47</v>
      </c>
      <c r="L4068">
        <v>24</v>
      </c>
      <c r="M4068">
        <v>0.38</v>
      </c>
      <c r="N4068" t="s">
        <v>29</v>
      </c>
      <c r="O4068" t="s">
        <v>30</v>
      </c>
      <c r="P4068" t="s">
        <v>2293</v>
      </c>
      <c r="Q4068" t="s">
        <v>61</v>
      </c>
      <c r="R4068">
        <v>110.44</v>
      </c>
      <c r="S4068" t="s">
        <v>33</v>
      </c>
      <c r="T4068">
        <v>5905</v>
      </c>
      <c r="U4068">
        <v>475.9</v>
      </c>
      <c r="V4068" s="1">
        <v>41606</v>
      </c>
      <c r="W4068" t="s">
        <v>34</v>
      </c>
      <c r="X4068">
        <v>5.97</v>
      </c>
      <c r="Y4068" t="s">
        <v>35</v>
      </c>
      <c r="Z4068">
        <v>19.98</v>
      </c>
      <c r="AA4068">
        <v>15146</v>
      </c>
      <c r="AB4068">
        <f t="shared" si="198"/>
        <v>479.52</v>
      </c>
      <c r="AC4068">
        <f t="shared" si="199"/>
        <v>469.92959999999999</v>
      </c>
    </row>
    <row r="4069" spans="1:29" x14ac:dyDescent="0.25">
      <c r="A4069" t="s">
        <v>802</v>
      </c>
      <c r="B4069">
        <v>51</v>
      </c>
      <c r="C4069" t="str">
        <f t="shared" si="196"/>
        <v>Senior</v>
      </c>
      <c r="D4069" t="s">
        <v>803</v>
      </c>
      <c r="E4069" t="s">
        <v>46</v>
      </c>
      <c r="F4069">
        <v>0.09</v>
      </c>
      <c r="G4069">
        <v>1</v>
      </c>
      <c r="H4069" s="1">
        <v>41605</v>
      </c>
      <c r="I4069" s="1" t="str">
        <f t="shared" si="197"/>
        <v xml:space="preserve"> Nov</v>
      </c>
      <c r="J4069">
        <v>48195</v>
      </c>
      <c r="K4069" t="s">
        <v>39</v>
      </c>
      <c r="L4069">
        <v>35</v>
      </c>
      <c r="M4069">
        <v>0.38</v>
      </c>
      <c r="N4069" t="s">
        <v>96</v>
      </c>
      <c r="O4069" t="s">
        <v>59</v>
      </c>
      <c r="P4069" t="s">
        <v>836</v>
      </c>
      <c r="Q4069" t="s">
        <v>105</v>
      </c>
      <c r="R4069">
        <v>296.86500000000001</v>
      </c>
      <c r="S4069" t="s">
        <v>68</v>
      </c>
      <c r="T4069">
        <v>6767</v>
      </c>
      <c r="U4069">
        <v>1018.402</v>
      </c>
      <c r="V4069" s="1">
        <v>41605</v>
      </c>
      <c r="W4069" t="s">
        <v>34</v>
      </c>
      <c r="X4069">
        <v>5.99</v>
      </c>
      <c r="Y4069" t="s">
        <v>111</v>
      </c>
      <c r="Z4069">
        <v>35.99</v>
      </c>
      <c r="AA4069">
        <v>75460</v>
      </c>
      <c r="AB4069">
        <f t="shared" si="198"/>
        <v>1259.6500000000001</v>
      </c>
      <c r="AC4069">
        <f t="shared" si="199"/>
        <v>1146.2815000000001</v>
      </c>
    </row>
    <row r="4070" spans="1:29" x14ac:dyDescent="0.25">
      <c r="A4070" t="s">
        <v>802</v>
      </c>
      <c r="B4070">
        <v>51</v>
      </c>
      <c r="C4070" t="str">
        <f t="shared" si="196"/>
        <v>Senior</v>
      </c>
      <c r="D4070" t="s">
        <v>803</v>
      </c>
      <c r="E4070" t="s">
        <v>46</v>
      </c>
      <c r="F4070">
        <v>7.0000000000000007E-2</v>
      </c>
      <c r="G4070">
        <v>1</v>
      </c>
      <c r="H4070" s="1">
        <v>41605</v>
      </c>
      <c r="I4070" s="1" t="str">
        <f t="shared" si="197"/>
        <v xml:space="preserve"> Nov</v>
      </c>
      <c r="J4070">
        <v>48195</v>
      </c>
      <c r="K4070" t="s">
        <v>39</v>
      </c>
      <c r="L4070">
        <v>35</v>
      </c>
      <c r="M4070">
        <v>0.56999999999999995</v>
      </c>
      <c r="N4070" t="s">
        <v>96</v>
      </c>
      <c r="O4070" t="s">
        <v>30</v>
      </c>
      <c r="P4070" t="s">
        <v>3249</v>
      </c>
      <c r="Q4070" t="s">
        <v>105</v>
      </c>
      <c r="R4070">
        <v>850.53599999999994</v>
      </c>
      <c r="S4070" t="s">
        <v>68</v>
      </c>
      <c r="T4070">
        <v>6766</v>
      </c>
      <c r="U4070">
        <v>3337.5165000000002</v>
      </c>
      <c r="V4070" s="1">
        <v>41606</v>
      </c>
      <c r="W4070" t="s">
        <v>34</v>
      </c>
      <c r="X4070">
        <v>2.5</v>
      </c>
      <c r="Y4070" t="s">
        <v>111</v>
      </c>
      <c r="Z4070">
        <v>115.99</v>
      </c>
      <c r="AA4070">
        <v>75460</v>
      </c>
      <c r="AB4070">
        <f t="shared" si="198"/>
        <v>4059.6499999999996</v>
      </c>
      <c r="AC4070">
        <f t="shared" si="199"/>
        <v>3775.4744999999998</v>
      </c>
    </row>
    <row r="4071" spans="1:29" x14ac:dyDescent="0.25">
      <c r="A4071" t="s">
        <v>219</v>
      </c>
      <c r="B4071">
        <v>51</v>
      </c>
      <c r="C4071" t="str">
        <f t="shared" si="196"/>
        <v>Senior</v>
      </c>
      <c r="D4071" t="s">
        <v>803</v>
      </c>
      <c r="E4071" t="s">
        <v>46</v>
      </c>
      <c r="F4071">
        <v>0.01</v>
      </c>
      <c r="G4071">
        <v>1</v>
      </c>
      <c r="H4071" s="1">
        <v>41605</v>
      </c>
      <c r="I4071" s="1" t="str">
        <f t="shared" si="197"/>
        <v xml:space="preserve"> Nov</v>
      </c>
      <c r="J4071">
        <v>48195</v>
      </c>
      <c r="K4071" t="s">
        <v>39</v>
      </c>
      <c r="L4071">
        <v>47</v>
      </c>
      <c r="M4071">
        <v>0.59</v>
      </c>
      <c r="N4071" t="s">
        <v>96</v>
      </c>
      <c r="O4071" t="s">
        <v>30</v>
      </c>
      <c r="P4071" t="s">
        <v>3033</v>
      </c>
      <c r="Q4071" t="s">
        <v>105</v>
      </c>
      <c r="R4071">
        <v>47.277000000000001</v>
      </c>
      <c r="S4071" t="s">
        <v>68</v>
      </c>
      <c r="T4071">
        <v>6768</v>
      </c>
      <c r="U4071">
        <v>2679.1235000000001</v>
      </c>
      <c r="V4071" s="1">
        <v>41606</v>
      </c>
      <c r="W4071" t="s">
        <v>34</v>
      </c>
      <c r="X4071">
        <v>19.989999999999998</v>
      </c>
      <c r="Y4071" t="s">
        <v>111</v>
      </c>
      <c r="Z4071">
        <v>65.989999999999995</v>
      </c>
      <c r="AA4071">
        <v>77506</v>
      </c>
      <c r="AB4071">
        <f t="shared" si="198"/>
        <v>3101.5299999999997</v>
      </c>
      <c r="AC4071">
        <f t="shared" si="199"/>
        <v>3070.5146999999997</v>
      </c>
    </row>
    <row r="4072" spans="1:29" x14ac:dyDescent="0.25">
      <c r="A4072" t="s">
        <v>2632</v>
      </c>
      <c r="B4072">
        <v>51</v>
      </c>
      <c r="C4072" t="str">
        <f t="shared" si="196"/>
        <v>Senior</v>
      </c>
      <c r="D4072" t="s">
        <v>1817</v>
      </c>
      <c r="E4072" t="s">
        <v>46</v>
      </c>
      <c r="F4072">
        <v>0.02</v>
      </c>
      <c r="G4072">
        <v>1</v>
      </c>
      <c r="H4072" s="1">
        <v>41605</v>
      </c>
      <c r="I4072" s="1" t="str">
        <f t="shared" si="197"/>
        <v xml:space="preserve"> Nov</v>
      </c>
      <c r="J4072">
        <v>26630</v>
      </c>
      <c r="K4072" t="s">
        <v>28</v>
      </c>
      <c r="L4072">
        <v>9</v>
      </c>
      <c r="M4072">
        <v>0.37</v>
      </c>
      <c r="N4072" t="s">
        <v>29</v>
      </c>
      <c r="O4072" t="s">
        <v>30</v>
      </c>
      <c r="P4072" t="s">
        <v>959</v>
      </c>
      <c r="Q4072" t="s">
        <v>61</v>
      </c>
      <c r="R4072">
        <v>-35.200000000000003</v>
      </c>
      <c r="S4072" t="s">
        <v>33</v>
      </c>
      <c r="T4072">
        <v>3726</v>
      </c>
      <c r="U4072">
        <v>65.67</v>
      </c>
      <c r="V4072" s="1">
        <v>41607</v>
      </c>
      <c r="W4072" t="s">
        <v>34</v>
      </c>
      <c r="X4072">
        <v>7.37</v>
      </c>
      <c r="Y4072" t="s">
        <v>136</v>
      </c>
      <c r="Z4072">
        <v>6.48</v>
      </c>
      <c r="AA4072">
        <v>10956</v>
      </c>
      <c r="AB4072">
        <f t="shared" si="198"/>
        <v>58.320000000000007</v>
      </c>
      <c r="AC4072">
        <f t="shared" si="199"/>
        <v>57.153600000000004</v>
      </c>
    </row>
    <row r="4073" spans="1:29" x14ac:dyDescent="0.25">
      <c r="A4073" t="s">
        <v>427</v>
      </c>
      <c r="B4073">
        <v>51</v>
      </c>
      <c r="C4073" t="str">
        <f t="shared" si="196"/>
        <v>Senior</v>
      </c>
      <c r="D4073" t="s">
        <v>2503</v>
      </c>
      <c r="E4073" t="s">
        <v>46</v>
      </c>
      <c r="F4073">
        <v>0.03</v>
      </c>
      <c r="G4073">
        <v>1</v>
      </c>
      <c r="H4073" s="1">
        <v>41605</v>
      </c>
      <c r="I4073" s="1" t="str">
        <f t="shared" si="197"/>
        <v xml:space="preserve"> Nov</v>
      </c>
      <c r="J4073">
        <v>31718</v>
      </c>
      <c r="K4073" t="s">
        <v>47</v>
      </c>
      <c r="L4073">
        <v>24</v>
      </c>
      <c r="M4073">
        <v>0.59</v>
      </c>
      <c r="N4073" t="s">
        <v>96</v>
      </c>
      <c r="O4073" t="s">
        <v>30</v>
      </c>
      <c r="P4073">
        <v>5190</v>
      </c>
      <c r="Q4073" t="s">
        <v>105</v>
      </c>
      <c r="R4073">
        <v>168.46199999999999</v>
      </c>
      <c r="S4073" t="s">
        <v>76</v>
      </c>
      <c r="T4073">
        <v>4452</v>
      </c>
      <c r="U4073">
        <v>1390.6935000000001</v>
      </c>
      <c r="V4073" s="1">
        <v>41609</v>
      </c>
      <c r="W4073" t="s">
        <v>34</v>
      </c>
      <c r="X4073">
        <v>7.69</v>
      </c>
      <c r="Y4073" t="s">
        <v>77</v>
      </c>
      <c r="Z4073">
        <v>65.989999999999995</v>
      </c>
      <c r="AA4073">
        <v>36203</v>
      </c>
      <c r="AB4073">
        <f t="shared" si="198"/>
        <v>1583.7599999999998</v>
      </c>
      <c r="AC4073">
        <f t="shared" si="199"/>
        <v>1536.2471999999998</v>
      </c>
    </row>
    <row r="4074" spans="1:29" x14ac:dyDescent="0.25">
      <c r="A4074" t="s">
        <v>476</v>
      </c>
      <c r="B4074">
        <v>51</v>
      </c>
      <c r="C4074" t="str">
        <f t="shared" si="196"/>
        <v>Senior</v>
      </c>
      <c r="D4074" t="s">
        <v>2283</v>
      </c>
      <c r="E4074" t="s">
        <v>27</v>
      </c>
      <c r="F4074">
        <v>0.04</v>
      </c>
      <c r="G4074">
        <v>1</v>
      </c>
      <c r="H4074" s="1">
        <v>41605</v>
      </c>
      <c r="I4074" s="1" t="str">
        <f t="shared" si="197"/>
        <v xml:space="preserve"> Nov</v>
      </c>
      <c r="J4074">
        <v>45249</v>
      </c>
      <c r="K4074" t="s">
        <v>47</v>
      </c>
      <c r="L4074">
        <v>24</v>
      </c>
      <c r="M4074">
        <v>0.8</v>
      </c>
      <c r="N4074" t="s">
        <v>96</v>
      </c>
      <c r="O4074" t="s">
        <v>139</v>
      </c>
      <c r="P4074" t="s">
        <v>1155</v>
      </c>
      <c r="Q4074" t="s">
        <v>105</v>
      </c>
      <c r="R4074">
        <v>-126.995</v>
      </c>
      <c r="S4074" t="s">
        <v>68</v>
      </c>
      <c r="T4074">
        <v>6376</v>
      </c>
      <c r="U4074">
        <v>1155.5835</v>
      </c>
      <c r="V4074" s="1">
        <v>41610</v>
      </c>
      <c r="W4074" t="s">
        <v>34</v>
      </c>
      <c r="X4074">
        <v>5</v>
      </c>
      <c r="Y4074" t="s">
        <v>69</v>
      </c>
      <c r="Z4074">
        <v>55.99</v>
      </c>
      <c r="AA4074">
        <v>56001</v>
      </c>
      <c r="AB4074">
        <f t="shared" si="198"/>
        <v>1343.76</v>
      </c>
      <c r="AC4074">
        <f t="shared" si="199"/>
        <v>1290.0096000000001</v>
      </c>
    </row>
    <row r="4075" spans="1:29" x14ac:dyDescent="0.25">
      <c r="A4075" t="s">
        <v>427</v>
      </c>
      <c r="B4075">
        <v>51</v>
      </c>
      <c r="C4075" t="str">
        <f t="shared" si="196"/>
        <v>Senior</v>
      </c>
      <c r="D4075" t="s">
        <v>2503</v>
      </c>
      <c r="E4075" t="s">
        <v>46</v>
      </c>
      <c r="F4075">
        <v>0.1</v>
      </c>
      <c r="G4075">
        <v>1</v>
      </c>
      <c r="H4075" s="1">
        <v>41605</v>
      </c>
      <c r="I4075" s="1" t="str">
        <f t="shared" si="197"/>
        <v xml:space="preserve"> Nov</v>
      </c>
      <c r="J4075">
        <v>31718</v>
      </c>
      <c r="K4075" t="s">
        <v>47</v>
      </c>
      <c r="L4075">
        <v>20</v>
      </c>
      <c r="M4075">
        <v>0.6</v>
      </c>
      <c r="N4075" t="s">
        <v>96</v>
      </c>
      <c r="O4075" t="s">
        <v>30</v>
      </c>
      <c r="P4075" t="s">
        <v>2300</v>
      </c>
      <c r="Q4075" t="s">
        <v>105</v>
      </c>
      <c r="R4075">
        <v>-115.30200000000001</v>
      </c>
      <c r="S4075" t="s">
        <v>76</v>
      </c>
      <c r="T4075">
        <v>4453</v>
      </c>
      <c r="U4075">
        <v>1017.2885</v>
      </c>
      <c r="V4075" s="1">
        <v>41612</v>
      </c>
      <c r="W4075" t="s">
        <v>34</v>
      </c>
      <c r="X4075">
        <v>8.99</v>
      </c>
      <c r="Y4075" t="s">
        <v>77</v>
      </c>
      <c r="Z4075">
        <v>65.989999999999995</v>
      </c>
      <c r="AA4075">
        <v>36203</v>
      </c>
      <c r="AB4075">
        <f t="shared" si="198"/>
        <v>1319.8</v>
      </c>
      <c r="AC4075">
        <f t="shared" si="199"/>
        <v>1187.82</v>
      </c>
    </row>
    <row r="4076" spans="1:29" x14ac:dyDescent="0.25">
      <c r="A4076" t="s">
        <v>1488</v>
      </c>
      <c r="B4076">
        <v>51</v>
      </c>
      <c r="C4076" t="str">
        <f t="shared" si="196"/>
        <v>Senior</v>
      </c>
      <c r="D4076" t="s">
        <v>2604</v>
      </c>
      <c r="E4076" t="s">
        <v>46</v>
      </c>
      <c r="F4076">
        <v>0.09</v>
      </c>
      <c r="G4076">
        <v>1</v>
      </c>
      <c r="H4076" s="1">
        <v>41607</v>
      </c>
      <c r="I4076" s="1" t="str">
        <f t="shared" si="197"/>
        <v xml:space="preserve"> Nov</v>
      </c>
      <c r="J4076">
        <v>10209</v>
      </c>
      <c r="K4076" t="s">
        <v>131</v>
      </c>
      <c r="L4076">
        <v>14</v>
      </c>
      <c r="M4076">
        <v>0.55000000000000004</v>
      </c>
      <c r="N4076" t="s">
        <v>48</v>
      </c>
      <c r="O4076" t="s">
        <v>30</v>
      </c>
      <c r="P4076" t="s">
        <v>2223</v>
      </c>
      <c r="Q4076" t="s">
        <v>82</v>
      </c>
      <c r="R4076">
        <v>-12</v>
      </c>
      <c r="S4076" t="s">
        <v>33</v>
      </c>
      <c r="T4076">
        <v>1402</v>
      </c>
      <c r="U4076">
        <v>461.55</v>
      </c>
      <c r="V4076" s="1">
        <v>41607</v>
      </c>
      <c r="W4076" t="s">
        <v>34</v>
      </c>
      <c r="X4076">
        <v>19.989999999999998</v>
      </c>
      <c r="Y4076" t="s">
        <v>155</v>
      </c>
      <c r="Z4076">
        <v>33.979999999999997</v>
      </c>
      <c r="AA4076">
        <v>6770</v>
      </c>
      <c r="AB4076">
        <f t="shared" si="198"/>
        <v>475.71999999999997</v>
      </c>
      <c r="AC4076">
        <f t="shared" si="199"/>
        <v>432.90519999999998</v>
      </c>
    </row>
    <row r="4077" spans="1:29" x14ac:dyDescent="0.25">
      <c r="A4077" t="s">
        <v>1723</v>
      </c>
      <c r="B4077">
        <v>51</v>
      </c>
      <c r="C4077" t="str">
        <f t="shared" si="196"/>
        <v>Senior</v>
      </c>
      <c r="D4077" t="s">
        <v>1724</v>
      </c>
      <c r="E4077" t="s">
        <v>27</v>
      </c>
      <c r="F4077">
        <v>0.06</v>
      </c>
      <c r="G4077">
        <v>1</v>
      </c>
      <c r="H4077" s="1">
        <v>41607</v>
      </c>
      <c r="I4077" s="1" t="str">
        <f t="shared" si="197"/>
        <v xml:space="preserve"> Nov</v>
      </c>
      <c r="J4077">
        <v>1953</v>
      </c>
      <c r="K4077" t="s">
        <v>131</v>
      </c>
      <c r="L4077">
        <v>13</v>
      </c>
      <c r="M4077">
        <v>0.38</v>
      </c>
      <c r="N4077" t="s">
        <v>29</v>
      </c>
      <c r="O4077" t="s">
        <v>30</v>
      </c>
      <c r="P4077" t="s">
        <v>895</v>
      </c>
      <c r="Q4077" t="s">
        <v>67</v>
      </c>
      <c r="R4077">
        <v>19.592500000000001</v>
      </c>
      <c r="S4077" t="s">
        <v>33</v>
      </c>
      <c r="T4077">
        <v>282</v>
      </c>
      <c r="U4077">
        <v>137.63999999999999</v>
      </c>
      <c r="V4077" s="1">
        <v>41607</v>
      </c>
      <c r="W4077" t="s">
        <v>34</v>
      </c>
      <c r="X4077">
        <v>2.99</v>
      </c>
      <c r="Y4077" t="s">
        <v>208</v>
      </c>
      <c r="Z4077">
        <v>10.91</v>
      </c>
      <c r="AA4077">
        <v>43068</v>
      </c>
      <c r="AB4077">
        <f t="shared" si="198"/>
        <v>141.83000000000001</v>
      </c>
      <c r="AC4077">
        <f t="shared" si="199"/>
        <v>133.3202</v>
      </c>
    </row>
    <row r="4078" spans="1:29" x14ac:dyDescent="0.25">
      <c r="A4078" t="s">
        <v>2124</v>
      </c>
      <c r="B4078">
        <v>51</v>
      </c>
      <c r="C4078" t="str">
        <f t="shared" si="196"/>
        <v>Senior</v>
      </c>
      <c r="D4078" t="s">
        <v>2125</v>
      </c>
      <c r="E4078" t="s">
        <v>27</v>
      </c>
      <c r="F4078">
        <v>0.04</v>
      </c>
      <c r="G4078">
        <v>1</v>
      </c>
      <c r="H4078" s="1">
        <v>41607</v>
      </c>
      <c r="I4078" s="1" t="str">
        <f t="shared" si="197"/>
        <v xml:space="preserve"> Nov</v>
      </c>
      <c r="J4078">
        <v>35265</v>
      </c>
      <c r="K4078" t="s">
        <v>39</v>
      </c>
      <c r="L4078">
        <v>16</v>
      </c>
      <c r="M4078">
        <v>0.57999999999999996</v>
      </c>
      <c r="N4078" t="s">
        <v>48</v>
      </c>
      <c r="O4078" t="s">
        <v>49</v>
      </c>
      <c r="P4078" t="s">
        <v>124</v>
      </c>
      <c r="Q4078" t="s">
        <v>51</v>
      </c>
      <c r="R4078">
        <v>-112.88</v>
      </c>
      <c r="S4078" t="s">
        <v>76</v>
      </c>
      <c r="T4078">
        <v>4955</v>
      </c>
      <c r="U4078">
        <v>577</v>
      </c>
      <c r="V4078" s="1">
        <v>41608</v>
      </c>
      <c r="W4078" t="s">
        <v>53</v>
      </c>
      <c r="X4078">
        <v>19.190000000000001</v>
      </c>
      <c r="Y4078" t="s">
        <v>132</v>
      </c>
      <c r="Z4078">
        <v>33.94</v>
      </c>
      <c r="AA4078">
        <v>33021</v>
      </c>
      <c r="AB4078">
        <f t="shared" si="198"/>
        <v>543.04</v>
      </c>
      <c r="AC4078">
        <f t="shared" si="199"/>
        <v>521.3184</v>
      </c>
    </row>
    <row r="4079" spans="1:29" x14ac:dyDescent="0.25">
      <c r="A4079" t="s">
        <v>799</v>
      </c>
      <c r="B4079">
        <v>51</v>
      </c>
      <c r="C4079" t="str">
        <f t="shared" si="196"/>
        <v>Senior</v>
      </c>
      <c r="D4079" t="s">
        <v>2032</v>
      </c>
      <c r="E4079" t="s">
        <v>57</v>
      </c>
      <c r="F4079">
        <v>0.03</v>
      </c>
      <c r="G4079">
        <v>1</v>
      </c>
      <c r="H4079" s="1">
        <v>41607</v>
      </c>
      <c r="I4079" s="1" t="str">
        <f t="shared" si="197"/>
        <v xml:space="preserve"> Nov</v>
      </c>
      <c r="J4079">
        <v>14789</v>
      </c>
      <c r="K4079" t="s">
        <v>39</v>
      </c>
      <c r="L4079">
        <v>19</v>
      </c>
      <c r="M4079">
        <v>0.35</v>
      </c>
      <c r="N4079" t="s">
        <v>29</v>
      </c>
      <c r="O4079" t="s">
        <v>30</v>
      </c>
      <c r="P4079" t="s">
        <v>1233</v>
      </c>
      <c r="Q4079" t="s">
        <v>267</v>
      </c>
      <c r="R4079">
        <v>-32.6</v>
      </c>
      <c r="S4079" t="s">
        <v>52</v>
      </c>
      <c r="T4079">
        <v>2068</v>
      </c>
      <c r="U4079">
        <v>116.37</v>
      </c>
      <c r="V4079" s="1">
        <v>41608</v>
      </c>
      <c r="W4079" t="s">
        <v>34</v>
      </c>
      <c r="X4079">
        <v>5.3</v>
      </c>
      <c r="Y4079" t="s">
        <v>218</v>
      </c>
      <c r="Z4079">
        <v>5.58</v>
      </c>
      <c r="AA4079">
        <v>98042</v>
      </c>
      <c r="AB4079">
        <f t="shared" si="198"/>
        <v>106.02</v>
      </c>
      <c r="AC4079">
        <f t="shared" si="199"/>
        <v>102.8394</v>
      </c>
    </row>
    <row r="4080" spans="1:29" x14ac:dyDescent="0.25">
      <c r="A4080" t="s">
        <v>2124</v>
      </c>
      <c r="B4080">
        <v>51</v>
      </c>
      <c r="C4080" t="str">
        <f t="shared" si="196"/>
        <v>Senior</v>
      </c>
      <c r="D4080" t="s">
        <v>2125</v>
      </c>
      <c r="E4080" t="s">
        <v>27</v>
      </c>
      <c r="F4080">
        <v>0.02</v>
      </c>
      <c r="G4080">
        <v>1</v>
      </c>
      <c r="H4080" s="1">
        <v>41607</v>
      </c>
      <c r="I4080" s="1" t="str">
        <f t="shared" si="197"/>
        <v xml:space="preserve"> Nov</v>
      </c>
      <c r="J4080">
        <v>35265</v>
      </c>
      <c r="K4080" t="s">
        <v>39</v>
      </c>
      <c r="L4080">
        <v>4</v>
      </c>
      <c r="M4080">
        <v>0.35</v>
      </c>
      <c r="N4080" t="s">
        <v>29</v>
      </c>
      <c r="O4080" t="s">
        <v>30</v>
      </c>
      <c r="P4080" t="s">
        <v>647</v>
      </c>
      <c r="Q4080" t="s">
        <v>67</v>
      </c>
      <c r="R4080">
        <v>8.4320000000000004</v>
      </c>
      <c r="S4080" t="s">
        <v>76</v>
      </c>
      <c r="T4080">
        <v>4954</v>
      </c>
      <c r="U4080">
        <v>125.78</v>
      </c>
      <c r="V4080" s="1">
        <v>41608</v>
      </c>
      <c r="W4080" t="s">
        <v>34</v>
      </c>
      <c r="X4080">
        <v>2.99</v>
      </c>
      <c r="Y4080" t="s">
        <v>132</v>
      </c>
      <c r="Z4080">
        <v>30.56</v>
      </c>
      <c r="AA4080">
        <v>33021</v>
      </c>
      <c r="AB4080">
        <f t="shared" si="198"/>
        <v>122.24</v>
      </c>
      <c r="AC4080">
        <f t="shared" si="199"/>
        <v>119.79519999999999</v>
      </c>
    </row>
    <row r="4081" spans="1:29" x14ac:dyDescent="0.25">
      <c r="A4081" t="s">
        <v>1679</v>
      </c>
      <c r="B4081">
        <v>51</v>
      </c>
      <c r="C4081" t="str">
        <f t="shared" si="196"/>
        <v>Senior</v>
      </c>
      <c r="D4081" t="s">
        <v>1680</v>
      </c>
      <c r="E4081" t="s">
        <v>57</v>
      </c>
      <c r="F4081">
        <v>0.02</v>
      </c>
      <c r="G4081">
        <v>1</v>
      </c>
      <c r="H4081" s="1">
        <v>41607</v>
      </c>
      <c r="I4081" s="1" t="str">
        <f t="shared" si="197"/>
        <v xml:space="preserve"> Nov</v>
      </c>
      <c r="J4081">
        <v>56769</v>
      </c>
      <c r="K4081" t="s">
        <v>131</v>
      </c>
      <c r="L4081">
        <v>11</v>
      </c>
      <c r="M4081">
        <v>0.67</v>
      </c>
      <c r="N4081" t="s">
        <v>48</v>
      </c>
      <c r="O4081" t="s">
        <v>59</v>
      </c>
      <c r="P4081" t="s">
        <v>3231</v>
      </c>
      <c r="Q4081" t="s">
        <v>82</v>
      </c>
      <c r="R4081">
        <v>98.02</v>
      </c>
      <c r="S4081" t="s">
        <v>52</v>
      </c>
      <c r="T4081">
        <v>7947</v>
      </c>
      <c r="U4081">
        <v>455.59</v>
      </c>
      <c r="V4081" s="1">
        <v>41609</v>
      </c>
      <c r="W4081" t="s">
        <v>34</v>
      </c>
      <c r="X4081">
        <v>13.99</v>
      </c>
      <c r="Y4081" t="s">
        <v>537</v>
      </c>
      <c r="Z4081">
        <v>37.93</v>
      </c>
      <c r="AA4081">
        <v>86314</v>
      </c>
      <c r="AB4081">
        <f t="shared" si="198"/>
        <v>417.23</v>
      </c>
      <c r="AC4081">
        <f t="shared" si="199"/>
        <v>408.8854</v>
      </c>
    </row>
    <row r="4082" spans="1:29" x14ac:dyDescent="0.25">
      <c r="A4082" t="s">
        <v>799</v>
      </c>
      <c r="B4082">
        <v>51</v>
      </c>
      <c r="C4082" t="str">
        <f t="shared" si="196"/>
        <v>Senior</v>
      </c>
      <c r="D4082" t="s">
        <v>2032</v>
      </c>
      <c r="E4082" t="s">
        <v>57</v>
      </c>
      <c r="F4082">
        <v>0</v>
      </c>
      <c r="G4082">
        <v>1</v>
      </c>
      <c r="H4082" s="1">
        <v>41607</v>
      </c>
      <c r="I4082" s="1" t="str">
        <f t="shared" si="197"/>
        <v xml:space="preserve"> Nov</v>
      </c>
      <c r="J4082">
        <v>14789</v>
      </c>
      <c r="K4082" t="s">
        <v>39</v>
      </c>
      <c r="L4082">
        <v>37</v>
      </c>
      <c r="M4082">
        <v>0.59</v>
      </c>
      <c r="N4082" t="s">
        <v>29</v>
      </c>
      <c r="O4082" t="s">
        <v>30</v>
      </c>
      <c r="P4082" t="s">
        <v>1766</v>
      </c>
      <c r="Q4082" t="s">
        <v>214</v>
      </c>
      <c r="R4082">
        <v>12.06</v>
      </c>
      <c r="S4082" t="s">
        <v>52</v>
      </c>
      <c r="T4082">
        <v>2067</v>
      </c>
      <c r="U4082">
        <v>438.07</v>
      </c>
      <c r="V4082" s="1">
        <v>41609</v>
      </c>
      <c r="W4082" t="s">
        <v>42</v>
      </c>
      <c r="X4082">
        <v>4.5</v>
      </c>
      <c r="Y4082" t="s">
        <v>218</v>
      </c>
      <c r="Z4082">
        <v>10.89</v>
      </c>
      <c r="AA4082">
        <v>98042</v>
      </c>
      <c r="AB4082">
        <f t="shared" si="198"/>
        <v>402.93</v>
      </c>
      <c r="AC4082">
        <f t="shared" si="199"/>
        <v>402.93</v>
      </c>
    </row>
    <row r="4083" spans="1:29" x14ac:dyDescent="0.25">
      <c r="A4083" t="s">
        <v>429</v>
      </c>
      <c r="B4083">
        <v>51</v>
      </c>
      <c r="C4083" t="str">
        <f t="shared" si="196"/>
        <v>Senior</v>
      </c>
      <c r="D4083" t="s">
        <v>2604</v>
      </c>
      <c r="E4083" t="s">
        <v>46</v>
      </c>
      <c r="F4083">
        <v>0.02</v>
      </c>
      <c r="G4083">
        <v>1</v>
      </c>
      <c r="H4083" s="1">
        <v>41607</v>
      </c>
      <c r="I4083" s="1" t="str">
        <f t="shared" si="197"/>
        <v xml:space="preserve"> Nov</v>
      </c>
      <c r="J4083">
        <v>10209</v>
      </c>
      <c r="K4083" t="s">
        <v>131</v>
      </c>
      <c r="L4083">
        <v>48</v>
      </c>
      <c r="M4083">
        <v>0.38</v>
      </c>
      <c r="N4083" t="s">
        <v>29</v>
      </c>
      <c r="O4083" t="s">
        <v>30</v>
      </c>
      <c r="P4083" t="s">
        <v>341</v>
      </c>
      <c r="Q4083" t="s">
        <v>67</v>
      </c>
      <c r="R4083">
        <v>-60.213999999999999</v>
      </c>
      <c r="S4083" t="s">
        <v>33</v>
      </c>
      <c r="T4083">
        <v>1403</v>
      </c>
      <c r="U4083">
        <v>418.82</v>
      </c>
      <c r="V4083" s="1">
        <v>41609</v>
      </c>
      <c r="W4083" t="s">
        <v>34</v>
      </c>
      <c r="X4083">
        <v>6.19</v>
      </c>
      <c r="Y4083" t="s">
        <v>204</v>
      </c>
      <c r="Z4083">
        <v>8.6</v>
      </c>
      <c r="AA4083">
        <v>4073</v>
      </c>
      <c r="AB4083">
        <f t="shared" si="198"/>
        <v>412.79999999999995</v>
      </c>
      <c r="AC4083">
        <f t="shared" si="199"/>
        <v>404.54399999999998</v>
      </c>
    </row>
    <row r="4084" spans="1:29" x14ac:dyDescent="0.25">
      <c r="A4084" t="s">
        <v>2332</v>
      </c>
      <c r="B4084">
        <v>51</v>
      </c>
      <c r="C4084" t="str">
        <f t="shared" si="196"/>
        <v>Senior</v>
      </c>
      <c r="D4084" t="s">
        <v>843</v>
      </c>
      <c r="E4084" t="s">
        <v>38</v>
      </c>
      <c r="F4084">
        <v>0.1</v>
      </c>
      <c r="G4084">
        <v>1</v>
      </c>
      <c r="H4084" s="1">
        <v>41607</v>
      </c>
      <c r="I4084" s="1" t="str">
        <f t="shared" si="197"/>
        <v xml:space="preserve"> Nov</v>
      </c>
      <c r="J4084">
        <v>44359</v>
      </c>
      <c r="K4084" t="s">
        <v>28</v>
      </c>
      <c r="L4084">
        <v>19</v>
      </c>
      <c r="M4084">
        <v>0.51</v>
      </c>
      <c r="N4084" t="s">
        <v>29</v>
      </c>
      <c r="O4084" t="s">
        <v>59</v>
      </c>
      <c r="P4084" t="s">
        <v>2206</v>
      </c>
      <c r="Q4084" t="s">
        <v>88</v>
      </c>
      <c r="R4084">
        <v>24.83</v>
      </c>
      <c r="S4084" t="s">
        <v>76</v>
      </c>
      <c r="T4084">
        <v>6267</v>
      </c>
      <c r="U4084">
        <v>113.2</v>
      </c>
      <c r="V4084" s="1">
        <v>41609</v>
      </c>
      <c r="W4084" t="s">
        <v>34</v>
      </c>
      <c r="X4084">
        <v>0.91</v>
      </c>
      <c r="Y4084" t="s">
        <v>366</v>
      </c>
      <c r="Z4084">
        <v>6.08</v>
      </c>
      <c r="AA4084">
        <v>72450</v>
      </c>
      <c r="AB4084">
        <f t="shared" si="198"/>
        <v>115.52</v>
      </c>
      <c r="AC4084">
        <f t="shared" si="199"/>
        <v>103.96799999999999</v>
      </c>
    </row>
    <row r="4085" spans="1:29" x14ac:dyDescent="0.25">
      <c r="A4085" t="s">
        <v>2124</v>
      </c>
      <c r="B4085">
        <v>51</v>
      </c>
      <c r="C4085" t="str">
        <f t="shared" si="196"/>
        <v>Senior</v>
      </c>
      <c r="D4085" t="s">
        <v>2125</v>
      </c>
      <c r="E4085" t="s">
        <v>27</v>
      </c>
      <c r="F4085">
        <v>0.04</v>
      </c>
      <c r="G4085">
        <v>1</v>
      </c>
      <c r="H4085" s="1">
        <v>41607</v>
      </c>
      <c r="I4085" s="1" t="str">
        <f t="shared" si="197"/>
        <v xml:space="preserve"> Nov</v>
      </c>
      <c r="J4085">
        <v>35265</v>
      </c>
      <c r="K4085" t="s">
        <v>39</v>
      </c>
      <c r="L4085">
        <v>2</v>
      </c>
      <c r="M4085">
        <v>0.39</v>
      </c>
      <c r="N4085" t="s">
        <v>96</v>
      </c>
      <c r="O4085" t="s">
        <v>80</v>
      </c>
      <c r="P4085" t="s">
        <v>2484</v>
      </c>
      <c r="Q4085" t="s">
        <v>98</v>
      </c>
      <c r="R4085">
        <v>-28.144500000000001</v>
      </c>
      <c r="S4085" t="s">
        <v>76</v>
      </c>
      <c r="T4085">
        <v>4956</v>
      </c>
      <c r="U4085">
        <v>24.53</v>
      </c>
      <c r="V4085" s="1">
        <v>41609</v>
      </c>
      <c r="W4085" t="s">
        <v>34</v>
      </c>
      <c r="X4085">
        <v>5.76</v>
      </c>
      <c r="Y4085" t="s">
        <v>132</v>
      </c>
      <c r="Z4085">
        <v>9.49</v>
      </c>
      <c r="AA4085">
        <v>33021</v>
      </c>
      <c r="AB4085">
        <f t="shared" si="198"/>
        <v>18.98</v>
      </c>
      <c r="AC4085">
        <f t="shared" si="199"/>
        <v>18.220800000000001</v>
      </c>
    </row>
    <row r="4086" spans="1:29" x14ac:dyDescent="0.25">
      <c r="A4086" t="s">
        <v>525</v>
      </c>
      <c r="B4086">
        <v>51</v>
      </c>
      <c r="C4086" t="str">
        <f t="shared" si="196"/>
        <v>Senior</v>
      </c>
      <c r="D4086" t="s">
        <v>520</v>
      </c>
      <c r="E4086" t="s">
        <v>46</v>
      </c>
      <c r="F4086">
        <v>0.08</v>
      </c>
      <c r="G4086">
        <v>1</v>
      </c>
      <c r="H4086" s="1">
        <v>41607</v>
      </c>
      <c r="I4086" s="1" t="str">
        <f t="shared" si="197"/>
        <v xml:space="preserve"> Nov</v>
      </c>
      <c r="J4086">
        <v>31072</v>
      </c>
      <c r="K4086" t="s">
        <v>47</v>
      </c>
      <c r="L4086">
        <v>4</v>
      </c>
      <c r="M4086">
        <v>0.39</v>
      </c>
      <c r="N4086" t="s">
        <v>29</v>
      </c>
      <c r="O4086" t="s">
        <v>30</v>
      </c>
      <c r="P4086" t="s">
        <v>1547</v>
      </c>
      <c r="Q4086" t="s">
        <v>67</v>
      </c>
      <c r="R4086">
        <v>4.556</v>
      </c>
      <c r="S4086" t="s">
        <v>33</v>
      </c>
      <c r="T4086">
        <v>4359</v>
      </c>
      <c r="U4086">
        <v>701.16</v>
      </c>
      <c r="V4086" s="1">
        <v>41612</v>
      </c>
      <c r="W4086" t="s">
        <v>34</v>
      </c>
      <c r="X4086">
        <v>19.989999999999998</v>
      </c>
      <c r="Y4086" t="s">
        <v>208</v>
      </c>
      <c r="Z4086">
        <v>172.99</v>
      </c>
      <c r="AA4086">
        <v>44870</v>
      </c>
      <c r="AB4086">
        <f t="shared" si="198"/>
        <v>691.96</v>
      </c>
      <c r="AC4086">
        <f t="shared" si="199"/>
        <v>636.60320000000002</v>
      </c>
    </row>
    <row r="4087" spans="1:29" x14ac:dyDescent="0.25">
      <c r="A4087" t="s">
        <v>2618</v>
      </c>
      <c r="B4087">
        <v>51</v>
      </c>
      <c r="C4087" t="str">
        <f t="shared" si="196"/>
        <v>Senior</v>
      </c>
      <c r="D4087" t="s">
        <v>2619</v>
      </c>
      <c r="E4087" t="s">
        <v>46</v>
      </c>
      <c r="F4087">
        <v>0.06</v>
      </c>
      <c r="G4087">
        <v>1</v>
      </c>
      <c r="H4087" s="1">
        <v>41608</v>
      </c>
      <c r="I4087" s="1" t="str">
        <f t="shared" si="197"/>
        <v xml:space="preserve"> Nov</v>
      </c>
      <c r="J4087">
        <v>9957</v>
      </c>
      <c r="K4087" t="s">
        <v>39</v>
      </c>
      <c r="L4087">
        <v>31</v>
      </c>
      <c r="M4087">
        <v>0.41</v>
      </c>
      <c r="N4087" t="s">
        <v>29</v>
      </c>
      <c r="O4087" t="s">
        <v>59</v>
      </c>
      <c r="P4087" t="s">
        <v>2530</v>
      </c>
      <c r="Q4087" t="s">
        <v>88</v>
      </c>
      <c r="R4087">
        <v>-115.43</v>
      </c>
      <c r="S4087" t="s">
        <v>76</v>
      </c>
      <c r="T4087">
        <v>1378</v>
      </c>
      <c r="U4087">
        <v>74.75</v>
      </c>
      <c r="V4087" s="1">
        <v>41609</v>
      </c>
      <c r="W4087" t="s">
        <v>42</v>
      </c>
      <c r="X4087">
        <v>5.2</v>
      </c>
      <c r="Y4087" t="s">
        <v>103</v>
      </c>
      <c r="Z4087">
        <v>2.2799999999999998</v>
      </c>
      <c r="AA4087">
        <v>71109</v>
      </c>
      <c r="AB4087">
        <f t="shared" si="198"/>
        <v>70.679999999999993</v>
      </c>
      <c r="AC4087">
        <f t="shared" si="199"/>
        <v>66.4392</v>
      </c>
    </row>
    <row r="4088" spans="1:29" x14ac:dyDescent="0.25">
      <c r="A4088" t="s">
        <v>1188</v>
      </c>
      <c r="B4088">
        <v>51</v>
      </c>
      <c r="C4088" t="str">
        <f t="shared" si="196"/>
        <v>Senior</v>
      </c>
      <c r="D4088" t="s">
        <v>1189</v>
      </c>
      <c r="E4088" t="s">
        <v>38</v>
      </c>
      <c r="F4088">
        <v>0.01</v>
      </c>
      <c r="G4088">
        <v>1</v>
      </c>
      <c r="H4088" s="1">
        <v>41608</v>
      </c>
      <c r="I4088" s="1" t="str">
        <f t="shared" si="197"/>
        <v xml:space="preserve"> Nov</v>
      </c>
      <c r="J4088">
        <v>37216</v>
      </c>
      <c r="K4088" t="s">
        <v>28</v>
      </c>
      <c r="L4088">
        <v>24</v>
      </c>
      <c r="M4088">
        <v>0.37</v>
      </c>
      <c r="N4088" t="s">
        <v>29</v>
      </c>
      <c r="O4088" t="s">
        <v>30</v>
      </c>
      <c r="P4088" t="s">
        <v>197</v>
      </c>
      <c r="Q4088" t="s">
        <v>67</v>
      </c>
      <c r="R4088">
        <v>74.009500000000003</v>
      </c>
      <c r="S4088" t="s">
        <v>68</v>
      </c>
      <c r="T4088">
        <v>5225</v>
      </c>
      <c r="U4088">
        <v>527.25</v>
      </c>
      <c r="V4088" s="1">
        <v>41609</v>
      </c>
      <c r="W4088" t="s">
        <v>34</v>
      </c>
      <c r="X4088">
        <v>8.83</v>
      </c>
      <c r="Y4088" t="s">
        <v>111</v>
      </c>
      <c r="Z4088">
        <v>20.98</v>
      </c>
      <c r="AA4088">
        <v>78641</v>
      </c>
      <c r="AB4088">
        <f t="shared" si="198"/>
        <v>503.52</v>
      </c>
      <c r="AC4088">
        <f t="shared" si="199"/>
        <v>498.48480000000001</v>
      </c>
    </row>
    <row r="4089" spans="1:29" x14ac:dyDescent="0.25">
      <c r="A4089" t="s">
        <v>1147</v>
      </c>
      <c r="B4089">
        <v>51</v>
      </c>
      <c r="C4089" t="str">
        <f t="shared" si="196"/>
        <v>Senior</v>
      </c>
      <c r="D4089" t="s">
        <v>2956</v>
      </c>
      <c r="E4089" t="s">
        <v>27</v>
      </c>
      <c r="F4089">
        <v>0.03</v>
      </c>
      <c r="G4089">
        <v>1</v>
      </c>
      <c r="H4089" s="1">
        <v>41608</v>
      </c>
      <c r="I4089" s="1" t="str">
        <f t="shared" si="197"/>
        <v xml:space="preserve"> Nov</v>
      </c>
      <c r="J4089">
        <v>24102</v>
      </c>
      <c r="K4089" t="s">
        <v>58</v>
      </c>
      <c r="L4089">
        <v>50</v>
      </c>
      <c r="M4089">
        <v>0.56999999999999995</v>
      </c>
      <c r="N4089" t="s">
        <v>29</v>
      </c>
      <c r="O4089" t="s">
        <v>30</v>
      </c>
      <c r="P4089" t="s">
        <v>807</v>
      </c>
      <c r="Q4089" t="s">
        <v>32</v>
      </c>
      <c r="R4089">
        <v>47.58</v>
      </c>
      <c r="S4089" t="s">
        <v>33</v>
      </c>
      <c r="T4089">
        <v>3379</v>
      </c>
      <c r="U4089">
        <v>1844.26</v>
      </c>
      <c r="V4089" s="1">
        <v>41609</v>
      </c>
      <c r="W4089" t="s">
        <v>34</v>
      </c>
      <c r="X4089">
        <v>12.9</v>
      </c>
      <c r="Y4089" t="s">
        <v>204</v>
      </c>
      <c r="Z4089">
        <v>37.76</v>
      </c>
      <c r="AA4089">
        <v>4401</v>
      </c>
      <c r="AB4089">
        <f t="shared" si="198"/>
        <v>1888</v>
      </c>
      <c r="AC4089">
        <f t="shared" si="199"/>
        <v>1831.36</v>
      </c>
    </row>
    <row r="4090" spans="1:29" x14ac:dyDescent="0.25">
      <c r="A4090" t="s">
        <v>251</v>
      </c>
      <c r="B4090">
        <v>51</v>
      </c>
      <c r="C4090" t="str">
        <f t="shared" si="196"/>
        <v>Senior</v>
      </c>
      <c r="D4090" t="s">
        <v>252</v>
      </c>
      <c r="E4090" t="s">
        <v>57</v>
      </c>
      <c r="F4090">
        <v>0.09</v>
      </c>
      <c r="G4090">
        <v>1</v>
      </c>
      <c r="H4090" s="1">
        <v>41608</v>
      </c>
      <c r="I4090" s="1" t="str">
        <f t="shared" si="197"/>
        <v xml:space="preserve"> Nov</v>
      </c>
      <c r="J4090">
        <v>27527</v>
      </c>
      <c r="K4090" t="s">
        <v>131</v>
      </c>
      <c r="L4090">
        <v>37</v>
      </c>
      <c r="M4090">
        <v>0.51</v>
      </c>
      <c r="N4090" t="s">
        <v>48</v>
      </c>
      <c r="O4090" t="s">
        <v>139</v>
      </c>
      <c r="P4090" t="s">
        <v>1138</v>
      </c>
      <c r="Q4090" t="s">
        <v>82</v>
      </c>
      <c r="R4090">
        <v>1.33</v>
      </c>
      <c r="S4090" t="s">
        <v>33</v>
      </c>
      <c r="T4090">
        <v>3859</v>
      </c>
      <c r="U4090">
        <v>376.58</v>
      </c>
      <c r="V4090" s="1">
        <v>41611</v>
      </c>
      <c r="W4090" t="s">
        <v>34</v>
      </c>
      <c r="X4090">
        <v>5.4</v>
      </c>
      <c r="Y4090" t="s">
        <v>35</v>
      </c>
      <c r="Z4090">
        <v>10.4</v>
      </c>
      <c r="AA4090">
        <v>15122</v>
      </c>
      <c r="AB4090">
        <f t="shared" si="198"/>
        <v>384.8</v>
      </c>
      <c r="AC4090">
        <f t="shared" si="199"/>
        <v>350.16800000000001</v>
      </c>
    </row>
    <row r="4091" spans="1:29" x14ac:dyDescent="0.25">
      <c r="A4091" t="s">
        <v>513</v>
      </c>
      <c r="B4091">
        <v>51</v>
      </c>
      <c r="C4091" t="str">
        <f t="shared" si="196"/>
        <v>Senior</v>
      </c>
      <c r="D4091" t="s">
        <v>514</v>
      </c>
      <c r="E4091" t="s">
        <v>38</v>
      </c>
      <c r="F4091">
        <v>0</v>
      </c>
      <c r="G4091">
        <v>1</v>
      </c>
      <c r="H4091" s="1">
        <v>41609</v>
      </c>
      <c r="I4091" s="1" t="str">
        <f t="shared" si="197"/>
        <v xml:space="preserve"> Dec</v>
      </c>
      <c r="J4091">
        <v>1831</v>
      </c>
      <c r="K4091" t="s">
        <v>58</v>
      </c>
      <c r="L4091">
        <v>33</v>
      </c>
      <c r="M4091">
        <v>0.65</v>
      </c>
      <c r="N4091" t="s">
        <v>29</v>
      </c>
      <c r="O4091" t="s">
        <v>49</v>
      </c>
      <c r="P4091" t="s">
        <v>2335</v>
      </c>
      <c r="Q4091" t="s">
        <v>32</v>
      </c>
      <c r="R4091">
        <v>619.71</v>
      </c>
      <c r="S4091" t="s">
        <v>33</v>
      </c>
      <c r="T4091">
        <v>266</v>
      </c>
      <c r="U4091">
        <v>12586.19</v>
      </c>
      <c r="V4091" s="1">
        <v>41610</v>
      </c>
      <c r="W4091" t="s">
        <v>53</v>
      </c>
      <c r="X4091">
        <v>99</v>
      </c>
      <c r="Y4091" t="s">
        <v>35</v>
      </c>
      <c r="Z4091">
        <v>370.98</v>
      </c>
      <c r="AA4091">
        <v>15228</v>
      </c>
      <c r="AB4091">
        <f t="shared" si="198"/>
        <v>12242.34</v>
      </c>
      <c r="AC4091">
        <f t="shared" si="199"/>
        <v>12242.34</v>
      </c>
    </row>
    <row r="4092" spans="1:29" x14ac:dyDescent="0.25">
      <c r="A4092" t="s">
        <v>2515</v>
      </c>
      <c r="B4092">
        <v>51</v>
      </c>
      <c r="C4092" t="str">
        <f t="shared" si="196"/>
        <v>Senior</v>
      </c>
      <c r="D4092" t="s">
        <v>2516</v>
      </c>
      <c r="E4092" t="s">
        <v>57</v>
      </c>
      <c r="F4092">
        <v>0.01</v>
      </c>
      <c r="G4092">
        <v>1</v>
      </c>
      <c r="H4092" s="1">
        <v>41609</v>
      </c>
      <c r="I4092" s="1" t="str">
        <f t="shared" si="197"/>
        <v xml:space="preserve"> Dec</v>
      </c>
      <c r="J4092">
        <v>51426</v>
      </c>
      <c r="K4092" t="s">
        <v>131</v>
      </c>
      <c r="L4092">
        <v>41</v>
      </c>
      <c r="M4092">
        <v>0.52</v>
      </c>
      <c r="N4092" t="s">
        <v>96</v>
      </c>
      <c r="O4092" t="s">
        <v>139</v>
      </c>
      <c r="P4092" t="s">
        <v>819</v>
      </c>
      <c r="Q4092" t="s">
        <v>102</v>
      </c>
      <c r="R4092">
        <v>64.5</v>
      </c>
      <c r="S4092" t="s">
        <v>76</v>
      </c>
      <c r="T4092">
        <v>7208</v>
      </c>
      <c r="U4092">
        <v>357.01</v>
      </c>
      <c r="V4092" s="1">
        <v>41610</v>
      </c>
      <c r="W4092" t="s">
        <v>34</v>
      </c>
      <c r="X4092">
        <v>1.99</v>
      </c>
      <c r="Y4092" t="s">
        <v>166</v>
      </c>
      <c r="Z4092">
        <v>8.33</v>
      </c>
      <c r="AA4092">
        <v>29418</v>
      </c>
      <c r="AB4092">
        <f t="shared" si="198"/>
        <v>341.53000000000003</v>
      </c>
      <c r="AC4092">
        <f t="shared" si="199"/>
        <v>338.11470000000003</v>
      </c>
    </row>
    <row r="4093" spans="1:29" x14ac:dyDescent="0.25">
      <c r="A4093" t="s">
        <v>3250</v>
      </c>
      <c r="B4093">
        <v>51</v>
      </c>
      <c r="C4093" t="str">
        <f t="shared" si="196"/>
        <v>Senior</v>
      </c>
      <c r="D4093" t="s">
        <v>2623</v>
      </c>
      <c r="E4093" t="s">
        <v>27</v>
      </c>
      <c r="F4093">
        <v>0.05</v>
      </c>
      <c r="G4093">
        <v>1</v>
      </c>
      <c r="H4093" s="1">
        <v>41609</v>
      </c>
      <c r="I4093" s="1" t="str">
        <f t="shared" si="197"/>
        <v xml:space="preserve"> Dec</v>
      </c>
      <c r="J4093">
        <v>13799</v>
      </c>
      <c r="K4093" t="s">
        <v>58</v>
      </c>
      <c r="L4093">
        <v>5</v>
      </c>
      <c r="M4093">
        <v>0.41</v>
      </c>
      <c r="N4093" t="s">
        <v>48</v>
      </c>
      <c r="O4093" t="s">
        <v>139</v>
      </c>
      <c r="P4093" t="s">
        <v>3251</v>
      </c>
      <c r="Q4093" t="s">
        <v>82</v>
      </c>
      <c r="R4093">
        <v>2.63</v>
      </c>
      <c r="S4093" t="s">
        <v>52</v>
      </c>
      <c r="T4093">
        <v>1931</v>
      </c>
      <c r="U4093">
        <v>118.06</v>
      </c>
      <c r="V4093" s="1">
        <v>41611</v>
      </c>
      <c r="W4093" t="s">
        <v>34</v>
      </c>
      <c r="X4093">
        <v>5.08</v>
      </c>
      <c r="Y4093" t="s">
        <v>89</v>
      </c>
      <c r="Z4093">
        <v>22.23</v>
      </c>
      <c r="AA4093">
        <v>97007</v>
      </c>
      <c r="AB4093">
        <f t="shared" si="198"/>
        <v>111.15</v>
      </c>
      <c r="AC4093">
        <f t="shared" si="199"/>
        <v>105.5925</v>
      </c>
    </row>
    <row r="4094" spans="1:29" x14ac:dyDescent="0.25">
      <c r="A4094" t="s">
        <v>3252</v>
      </c>
      <c r="B4094">
        <v>51</v>
      </c>
      <c r="C4094" t="str">
        <f t="shared" si="196"/>
        <v>Senior</v>
      </c>
      <c r="D4094" t="s">
        <v>2717</v>
      </c>
      <c r="E4094" t="s">
        <v>57</v>
      </c>
      <c r="F4094">
        <v>0.08</v>
      </c>
      <c r="G4094">
        <v>1</v>
      </c>
      <c r="H4094" s="1">
        <v>41609</v>
      </c>
      <c r="I4094" s="1" t="str">
        <f t="shared" si="197"/>
        <v xml:space="preserve"> Dec</v>
      </c>
      <c r="J4094">
        <v>25092</v>
      </c>
      <c r="K4094" t="s">
        <v>28</v>
      </c>
      <c r="L4094">
        <v>6</v>
      </c>
      <c r="M4094">
        <v>0.37</v>
      </c>
      <c r="N4094" t="s">
        <v>29</v>
      </c>
      <c r="O4094" t="s">
        <v>30</v>
      </c>
      <c r="P4094" t="s">
        <v>3253</v>
      </c>
      <c r="Q4094" t="s">
        <v>67</v>
      </c>
      <c r="R4094">
        <v>28.1435</v>
      </c>
      <c r="S4094" t="s">
        <v>33</v>
      </c>
      <c r="T4094">
        <v>3524</v>
      </c>
      <c r="U4094">
        <v>141.27000000000001</v>
      </c>
      <c r="V4094" s="1">
        <v>41611</v>
      </c>
      <c r="W4094" t="s">
        <v>42</v>
      </c>
      <c r="X4094">
        <v>2.99</v>
      </c>
      <c r="Y4094" t="s">
        <v>278</v>
      </c>
      <c r="Z4094">
        <v>21.38</v>
      </c>
      <c r="AA4094">
        <v>1028</v>
      </c>
      <c r="AB4094">
        <f t="shared" si="198"/>
        <v>128.28</v>
      </c>
      <c r="AC4094">
        <f t="shared" si="199"/>
        <v>118.0176</v>
      </c>
    </row>
    <row r="4095" spans="1:29" x14ac:dyDescent="0.25">
      <c r="A4095" t="s">
        <v>1355</v>
      </c>
      <c r="B4095">
        <v>51</v>
      </c>
      <c r="C4095" t="str">
        <f t="shared" si="196"/>
        <v>Senior</v>
      </c>
      <c r="D4095" t="s">
        <v>2717</v>
      </c>
      <c r="E4095" t="s">
        <v>57</v>
      </c>
      <c r="F4095">
        <v>7.0000000000000007E-2</v>
      </c>
      <c r="G4095">
        <v>1</v>
      </c>
      <c r="H4095" s="1">
        <v>41609</v>
      </c>
      <c r="I4095" s="1" t="str">
        <f t="shared" si="197"/>
        <v xml:space="preserve"> Dec</v>
      </c>
      <c r="J4095">
        <v>25092</v>
      </c>
      <c r="K4095" t="s">
        <v>28</v>
      </c>
      <c r="L4095">
        <v>42</v>
      </c>
      <c r="M4095">
        <v>0.38</v>
      </c>
      <c r="N4095" t="s">
        <v>29</v>
      </c>
      <c r="O4095" t="s">
        <v>59</v>
      </c>
      <c r="P4095" t="s">
        <v>2631</v>
      </c>
      <c r="Q4095" t="s">
        <v>88</v>
      </c>
      <c r="R4095">
        <v>95.91</v>
      </c>
      <c r="S4095" t="s">
        <v>33</v>
      </c>
      <c r="T4095">
        <v>3526</v>
      </c>
      <c r="U4095">
        <v>242.8</v>
      </c>
      <c r="V4095" s="1">
        <v>41611</v>
      </c>
      <c r="W4095" t="s">
        <v>34</v>
      </c>
      <c r="X4095">
        <v>1</v>
      </c>
      <c r="Y4095" t="s">
        <v>257</v>
      </c>
      <c r="Z4095">
        <v>5.84</v>
      </c>
      <c r="AA4095">
        <v>5701</v>
      </c>
      <c r="AB4095">
        <f t="shared" si="198"/>
        <v>245.28</v>
      </c>
      <c r="AC4095">
        <f t="shared" si="199"/>
        <v>228.1104</v>
      </c>
    </row>
    <row r="4096" spans="1:29" x14ac:dyDescent="0.25">
      <c r="A4096" t="s">
        <v>3254</v>
      </c>
      <c r="B4096">
        <v>51</v>
      </c>
      <c r="C4096" t="str">
        <f t="shared" si="196"/>
        <v>Senior</v>
      </c>
      <c r="D4096" t="s">
        <v>2717</v>
      </c>
      <c r="E4096" t="s">
        <v>57</v>
      </c>
      <c r="F4096">
        <v>0.09</v>
      </c>
      <c r="G4096">
        <v>1</v>
      </c>
      <c r="H4096" s="1">
        <v>41609</v>
      </c>
      <c r="I4096" s="1" t="str">
        <f t="shared" si="197"/>
        <v xml:space="preserve"> Dec</v>
      </c>
      <c r="J4096">
        <v>25092</v>
      </c>
      <c r="K4096" t="s">
        <v>28</v>
      </c>
      <c r="L4096">
        <v>9</v>
      </c>
      <c r="M4096">
        <v>0.52</v>
      </c>
      <c r="N4096" t="s">
        <v>29</v>
      </c>
      <c r="O4096" t="s">
        <v>59</v>
      </c>
      <c r="P4096" t="s">
        <v>362</v>
      </c>
      <c r="Q4096" t="s">
        <v>232</v>
      </c>
      <c r="R4096">
        <v>-2.82</v>
      </c>
      <c r="S4096" t="s">
        <v>33</v>
      </c>
      <c r="T4096">
        <v>3525</v>
      </c>
      <c r="U4096">
        <v>16.02</v>
      </c>
      <c r="V4096" s="1">
        <v>41611</v>
      </c>
      <c r="W4096" t="s">
        <v>34</v>
      </c>
      <c r="X4096">
        <v>0.75</v>
      </c>
      <c r="Y4096" t="s">
        <v>278</v>
      </c>
      <c r="Z4096">
        <v>1.81</v>
      </c>
      <c r="AA4096">
        <v>2186</v>
      </c>
      <c r="AB4096">
        <f t="shared" si="198"/>
        <v>16.29</v>
      </c>
      <c r="AC4096">
        <f t="shared" si="199"/>
        <v>14.823899999999998</v>
      </c>
    </row>
    <row r="4097" spans="1:29" x14ac:dyDescent="0.25">
      <c r="A4097" t="s">
        <v>71</v>
      </c>
      <c r="B4097">
        <v>51</v>
      </c>
      <c r="C4097" t="str">
        <f t="shared" si="196"/>
        <v>Senior</v>
      </c>
      <c r="D4097" t="s">
        <v>72</v>
      </c>
      <c r="E4097" t="s">
        <v>38</v>
      </c>
      <c r="F4097">
        <v>0.05</v>
      </c>
      <c r="G4097">
        <v>1</v>
      </c>
      <c r="H4097" s="1">
        <v>41609</v>
      </c>
      <c r="I4097" s="1" t="str">
        <f t="shared" si="197"/>
        <v xml:space="preserve"> Dec</v>
      </c>
      <c r="J4097">
        <v>41632</v>
      </c>
      <c r="K4097" t="s">
        <v>47</v>
      </c>
      <c r="L4097">
        <v>34</v>
      </c>
      <c r="M4097">
        <v>0.83</v>
      </c>
      <c r="N4097" t="s">
        <v>96</v>
      </c>
      <c r="O4097" t="s">
        <v>139</v>
      </c>
      <c r="P4097" t="s">
        <v>1160</v>
      </c>
      <c r="Q4097" t="s">
        <v>105</v>
      </c>
      <c r="R4097">
        <v>-238.161</v>
      </c>
      <c r="S4097" t="s">
        <v>76</v>
      </c>
      <c r="T4097">
        <v>5865</v>
      </c>
      <c r="U4097">
        <v>1541.4580000000001</v>
      </c>
      <c r="V4097" s="1">
        <v>41616</v>
      </c>
      <c r="W4097" t="s">
        <v>34</v>
      </c>
      <c r="X4097">
        <v>5</v>
      </c>
      <c r="Y4097" t="s">
        <v>77</v>
      </c>
      <c r="Z4097">
        <v>55.99</v>
      </c>
      <c r="AA4097">
        <v>36869</v>
      </c>
      <c r="AB4097">
        <f t="shared" si="198"/>
        <v>1903.66</v>
      </c>
      <c r="AC4097">
        <f t="shared" si="199"/>
        <v>1808.4770000000001</v>
      </c>
    </row>
    <row r="4098" spans="1:29" x14ac:dyDescent="0.25">
      <c r="A4098" t="s">
        <v>1357</v>
      </c>
      <c r="B4098">
        <v>51</v>
      </c>
      <c r="C4098" t="str">
        <f t="shared" si="196"/>
        <v>Senior</v>
      </c>
      <c r="D4098" t="s">
        <v>575</v>
      </c>
      <c r="E4098" t="s">
        <v>57</v>
      </c>
      <c r="F4098">
        <v>7.0000000000000007E-2</v>
      </c>
      <c r="G4098">
        <v>1</v>
      </c>
      <c r="H4098" s="1">
        <v>41610</v>
      </c>
      <c r="I4098" s="1" t="str">
        <f t="shared" si="197"/>
        <v xml:space="preserve"> Dec</v>
      </c>
      <c r="J4098">
        <v>25315</v>
      </c>
      <c r="K4098" t="s">
        <v>47</v>
      </c>
      <c r="L4098">
        <v>36</v>
      </c>
      <c r="M4098">
        <v>0.42</v>
      </c>
      <c r="N4098" t="s">
        <v>29</v>
      </c>
      <c r="O4098" t="s">
        <v>80</v>
      </c>
      <c r="P4098" t="s">
        <v>1101</v>
      </c>
      <c r="Q4098" t="s">
        <v>214</v>
      </c>
      <c r="R4098">
        <v>3506.24</v>
      </c>
      <c r="S4098" t="s">
        <v>68</v>
      </c>
      <c r="T4098">
        <v>3549</v>
      </c>
      <c r="U4098">
        <v>7783.36</v>
      </c>
      <c r="V4098" s="1">
        <v>41610</v>
      </c>
      <c r="W4098" t="s">
        <v>42</v>
      </c>
      <c r="X4098">
        <v>11.79</v>
      </c>
      <c r="Y4098" t="s">
        <v>416</v>
      </c>
      <c r="Z4098">
        <v>225.04</v>
      </c>
      <c r="AA4098">
        <v>46383</v>
      </c>
      <c r="AB4098">
        <f t="shared" si="198"/>
        <v>8101.44</v>
      </c>
      <c r="AC4098">
        <f t="shared" si="199"/>
        <v>7534.3391999999994</v>
      </c>
    </row>
    <row r="4099" spans="1:29" x14ac:dyDescent="0.25">
      <c r="A4099" t="s">
        <v>1357</v>
      </c>
      <c r="B4099">
        <v>51</v>
      </c>
      <c r="C4099" t="str">
        <f t="shared" si="196"/>
        <v>Senior</v>
      </c>
      <c r="D4099" t="s">
        <v>575</v>
      </c>
      <c r="E4099" t="s">
        <v>57</v>
      </c>
      <c r="F4099">
        <v>0</v>
      </c>
      <c r="G4099">
        <v>1</v>
      </c>
      <c r="H4099" s="1">
        <v>41610</v>
      </c>
      <c r="I4099" s="1" t="str">
        <f t="shared" si="197"/>
        <v xml:space="preserve"> Dec</v>
      </c>
      <c r="J4099">
        <v>25315</v>
      </c>
      <c r="K4099" t="s">
        <v>47</v>
      </c>
      <c r="L4099">
        <v>21</v>
      </c>
      <c r="M4099">
        <v>0.54</v>
      </c>
      <c r="N4099" t="s">
        <v>29</v>
      </c>
      <c r="O4099" t="s">
        <v>59</v>
      </c>
      <c r="P4099" t="s">
        <v>1688</v>
      </c>
      <c r="Q4099" t="s">
        <v>88</v>
      </c>
      <c r="R4099">
        <v>4.34</v>
      </c>
      <c r="S4099" t="s">
        <v>68</v>
      </c>
      <c r="T4099">
        <v>3550</v>
      </c>
      <c r="U4099">
        <v>61.76</v>
      </c>
      <c r="V4099" s="1">
        <v>41610</v>
      </c>
      <c r="W4099" t="s">
        <v>34</v>
      </c>
      <c r="X4099">
        <v>0.93</v>
      </c>
      <c r="Y4099" t="s">
        <v>416</v>
      </c>
      <c r="Z4099">
        <v>2.84</v>
      </c>
      <c r="AA4099">
        <v>46383</v>
      </c>
      <c r="AB4099">
        <f t="shared" si="198"/>
        <v>59.64</v>
      </c>
      <c r="AC4099">
        <f t="shared" si="199"/>
        <v>59.64</v>
      </c>
    </row>
    <row r="4100" spans="1:29" x14ac:dyDescent="0.25">
      <c r="A4100" t="s">
        <v>2996</v>
      </c>
      <c r="B4100">
        <v>51</v>
      </c>
      <c r="C4100" t="str">
        <f t="shared" si="196"/>
        <v>Senior</v>
      </c>
      <c r="D4100" t="s">
        <v>1978</v>
      </c>
      <c r="E4100" t="s">
        <v>38</v>
      </c>
      <c r="F4100">
        <v>0.01</v>
      </c>
      <c r="G4100">
        <v>1</v>
      </c>
      <c r="H4100" s="1">
        <v>41610</v>
      </c>
      <c r="I4100" s="1" t="str">
        <f t="shared" si="197"/>
        <v xml:space="preserve"> Dec</v>
      </c>
      <c r="J4100">
        <v>26305</v>
      </c>
      <c r="K4100" t="s">
        <v>131</v>
      </c>
      <c r="L4100">
        <v>13</v>
      </c>
      <c r="M4100">
        <v>0.75</v>
      </c>
      <c r="N4100" t="s">
        <v>48</v>
      </c>
      <c r="O4100" t="s">
        <v>73</v>
      </c>
      <c r="P4100" t="s">
        <v>1595</v>
      </c>
      <c r="Q4100" t="s">
        <v>75</v>
      </c>
      <c r="R4100">
        <v>-633.441237</v>
      </c>
      <c r="S4100" t="s">
        <v>33</v>
      </c>
      <c r="T4100">
        <v>3674</v>
      </c>
      <c r="U4100">
        <v>3503.56</v>
      </c>
      <c r="V4100" s="1">
        <v>41611</v>
      </c>
      <c r="W4100" t="s">
        <v>53</v>
      </c>
      <c r="X4100">
        <v>62.74</v>
      </c>
      <c r="Y4100" t="s">
        <v>35</v>
      </c>
      <c r="Z4100">
        <v>262.11</v>
      </c>
      <c r="AA4100">
        <v>18504</v>
      </c>
      <c r="AB4100">
        <f t="shared" si="198"/>
        <v>3407.4300000000003</v>
      </c>
      <c r="AC4100">
        <f t="shared" si="199"/>
        <v>3373.3557000000001</v>
      </c>
    </row>
    <row r="4101" spans="1:29" x14ac:dyDescent="0.25">
      <c r="A4101" t="s">
        <v>1520</v>
      </c>
      <c r="B4101">
        <v>51</v>
      </c>
      <c r="C4101" t="str">
        <f t="shared" si="196"/>
        <v>Senior</v>
      </c>
      <c r="D4101" t="s">
        <v>1313</v>
      </c>
      <c r="E4101" t="s">
        <v>27</v>
      </c>
      <c r="F4101">
        <v>0.01</v>
      </c>
      <c r="G4101">
        <v>1</v>
      </c>
      <c r="H4101" s="1">
        <v>41610</v>
      </c>
      <c r="I4101" s="1" t="str">
        <f t="shared" si="197"/>
        <v xml:space="preserve"> Dec</v>
      </c>
      <c r="J4101">
        <v>38406</v>
      </c>
      <c r="K4101" t="s">
        <v>131</v>
      </c>
      <c r="L4101">
        <v>12</v>
      </c>
      <c r="M4101">
        <v>0.61</v>
      </c>
      <c r="N4101" t="s">
        <v>48</v>
      </c>
      <c r="O4101" t="s">
        <v>73</v>
      </c>
      <c r="P4101" t="s">
        <v>2309</v>
      </c>
      <c r="Q4101" t="s">
        <v>154</v>
      </c>
      <c r="R4101">
        <v>-226.24</v>
      </c>
      <c r="S4101" t="s">
        <v>52</v>
      </c>
      <c r="T4101">
        <v>5404</v>
      </c>
      <c r="U4101">
        <v>754.94</v>
      </c>
      <c r="V4101" s="1">
        <v>41611</v>
      </c>
      <c r="W4101" t="s">
        <v>53</v>
      </c>
      <c r="X4101">
        <v>36.61</v>
      </c>
      <c r="Y4101" t="s">
        <v>54</v>
      </c>
      <c r="Z4101">
        <v>58.14</v>
      </c>
      <c r="AA4101">
        <v>95991</v>
      </c>
      <c r="AB4101">
        <f t="shared" si="198"/>
        <v>697.68000000000006</v>
      </c>
      <c r="AC4101">
        <f t="shared" si="199"/>
        <v>690.70320000000004</v>
      </c>
    </row>
    <row r="4102" spans="1:29" x14ac:dyDescent="0.25">
      <c r="A4102" t="s">
        <v>2036</v>
      </c>
      <c r="B4102">
        <v>51</v>
      </c>
      <c r="C4102" t="str">
        <f t="shared" si="196"/>
        <v>Senior</v>
      </c>
      <c r="D4102" t="s">
        <v>493</v>
      </c>
      <c r="E4102" t="s">
        <v>38</v>
      </c>
      <c r="F4102">
        <v>0.06</v>
      </c>
      <c r="G4102">
        <v>1</v>
      </c>
      <c r="H4102" s="1">
        <v>41610</v>
      </c>
      <c r="I4102" s="1" t="str">
        <f t="shared" si="197"/>
        <v xml:space="preserve"> Dec</v>
      </c>
      <c r="J4102">
        <v>35042</v>
      </c>
      <c r="K4102" t="s">
        <v>39</v>
      </c>
      <c r="L4102">
        <v>23</v>
      </c>
      <c r="M4102">
        <v>0.73</v>
      </c>
      <c r="N4102" t="s">
        <v>96</v>
      </c>
      <c r="O4102" t="s">
        <v>30</v>
      </c>
      <c r="P4102" t="s">
        <v>2289</v>
      </c>
      <c r="Q4102" t="s">
        <v>102</v>
      </c>
      <c r="R4102">
        <v>-12.51</v>
      </c>
      <c r="S4102" t="s">
        <v>68</v>
      </c>
      <c r="T4102">
        <v>4922</v>
      </c>
      <c r="U4102">
        <v>1196.8599999999999</v>
      </c>
      <c r="V4102" s="1">
        <v>41611</v>
      </c>
      <c r="W4102" t="s">
        <v>34</v>
      </c>
      <c r="X4102">
        <v>6.5</v>
      </c>
      <c r="Y4102" t="s">
        <v>239</v>
      </c>
      <c r="Z4102">
        <v>50.98</v>
      </c>
      <c r="AA4102">
        <v>53713</v>
      </c>
      <c r="AB4102">
        <f t="shared" si="198"/>
        <v>1172.54</v>
      </c>
      <c r="AC4102">
        <f t="shared" si="199"/>
        <v>1102.1876</v>
      </c>
    </row>
    <row r="4103" spans="1:29" x14ac:dyDescent="0.25">
      <c r="A4103" t="s">
        <v>1357</v>
      </c>
      <c r="B4103">
        <v>51</v>
      </c>
      <c r="C4103" t="str">
        <f t="shared" si="196"/>
        <v>Senior</v>
      </c>
      <c r="D4103" t="s">
        <v>575</v>
      </c>
      <c r="E4103" t="s">
        <v>57</v>
      </c>
      <c r="F4103">
        <v>0</v>
      </c>
      <c r="G4103">
        <v>1</v>
      </c>
      <c r="H4103" s="1">
        <v>41610</v>
      </c>
      <c r="I4103" s="1" t="str">
        <f t="shared" si="197"/>
        <v xml:space="preserve"> Dec</v>
      </c>
      <c r="J4103">
        <v>25315</v>
      </c>
      <c r="K4103" t="s">
        <v>47</v>
      </c>
      <c r="L4103">
        <v>36</v>
      </c>
      <c r="M4103">
        <v>0.65</v>
      </c>
      <c r="N4103" t="s">
        <v>48</v>
      </c>
      <c r="O4103" t="s">
        <v>73</v>
      </c>
      <c r="P4103" t="s">
        <v>448</v>
      </c>
      <c r="Q4103" t="s">
        <v>75</v>
      </c>
      <c r="R4103">
        <v>-1048.248</v>
      </c>
      <c r="S4103" t="s">
        <v>68</v>
      </c>
      <c r="T4103">
        <v>3551</v>
      </c>
      <c r="U4103">
        <v>1280.3399999999999</v>
      </c>
      <c r="V4103" s="1">
        <v>41612</v>
      </c>
      <c r="W4103" t="s">
        <v>53</v>
      </c>
      <c r="X4103">
        <v>45.51</v>
      </c>
      <c r="Y4103" t="s">
        <v>416</v>
      </c>
      <c r="Z4103">
        <v>31.76</v>
      </c>
      <c r="AA4103">
        <v>46383</v>
      </c>
      <c r="AB4103">
        <f t="shared" si="198"/>
        <v>1143.3600000000001</v>
      </c>
      <c r="AC4103">
        <f t="shared" si="199"/>
        <v>1143.3600000000001</v>
      </c>
    </row>
    <row r="4104" spans="1:29" x14ac:dyDescent="0.25">
      <c r="A4104" t="s">
        <v>2996</v>
      </c>
      <c r="B4104">
        <v>51</v>
      </c>
      <c r="C4104" t="str">
        <f t="shared" si="196"/>
        <v>Senior</v>
      </c>
      <c r="D4104" t="s">
        <v>1978</v>
      </c>
      <c r="E4104" t="s">
        <v>38</v>
      </c>
      <c r="F4104">
        <v>7.0000000000000007E-2</v>
      </c>
      <c r="G4104">
        <v>1</v>
      </c>
      <c r="H4104" s="1">
        <v>41610</v>
      </c>
      <c r="I4104" s="1" t="str">
        <f t="shared" si="197"/>
        <v xml:space="preserve"> Dec</v>
      </c>
      <c r="J4104">
        <v>26305</v>
      </c>
      <c r="K4104" t="s">
        <v>131</v>
      </c>
      <c r="L4104">
        <v>50</v>
      </c>
      <c r="M4104">
        <v>0.38</v>
      </c>
      <c r="N4104" t="s">
        <v>29</v>
      </c>
      <c r="O4104" t="s">
        <v>30</v>
      </c>
      <c r="P4104" t="s">
        <v>1190</v>
      </c>
      <c r="Q4104" t="s">
        <v>67</v>
      </c>
      <c r="R4104">
        <v>-122.7855</v>
      </c>
      <c r="S4104" t="s">
        <v>33</v>
      </c>
      <c r="T4104">
        <v>3673</v>
      </c>
      <c r="U4104">
        <v>1118.21</v>
      </c>
      <c r="V4104" s="1">
        <v>41612</v>
      </c>
      <c r="W4104" t="s">
        <v>34</v>
      </c>
      <c r="X4104">
        <v>15.1</v>
      </c>
      <c r="Y4104" t="s">
        <v>35</v>
      </c>
      <c r="Z4104">
        <v>22.38</v>
      </c>
      <c r="AA4104">
        <v>18504</v>
      </c>
      <c r="AB4104">
        <f t="shared" si="198"/>
        <v>1119</v>
      </c>
      <c r="AC4104">
        <f t="shared" si="199"/>
        <v>1040.67</v>
      </c>
    </row>
    <row r="4105" spans="1:29" x14ac:dyDescent="0.25">
      <c r="A4105" t="s">
        <v>2127</v>
      </c>
      <c r="B4105">
        <v>51</v>
      </c>
      <c r="C4105" t="str">
        <f t="shared" si="196"/>
        <v>Senior</v>
      </c>
      <c r="D4105" t="s">
        <v>657</v>
      </c>
      <c r="E4105" t="s">
        <v>46</v>
      </c>
      <c r="F4105">
        <v>0.01</v>
      </c>
      <c r="G4105">
        <v>1</v>
      </c>
      <c r="H4105" s="1">
        <v>41611</v>
      </c>
      <c r="I4105" s="1" t="str">
        <f t="shared" si="197"/>
        <v xml:space="preserve"> Dec</v>
      </c>
      <c r="J4105">
        <v>19139</v>
      </c>
      <c r="K4105" t="s">
        <v>39</v>
      </c>
      <c r="L4105">
        <v>15</v>
      </c>
      <c r="M4105">
        <v>0.36</v>
      </c>
      <c r="N4105" t="s">
        <v>29</v>
      </c>
      <c r="O4105" t="s">
        <v>30</v>
      </c>
      <c r="P4105" t="s">
        <v>1758</v>
      </c>
      <c r="Q4105" t="s">
        <v>61</v>
      </c>
      <c r="R4105">
        <v>-26.66</v>
      </c>
      <c r="S4105" t="s">
        <v>33</v>
      </c>
      <c r="T4105">
        <v>2644</v>
      </c>
      <c r="U4105">
        <v>94.84</v>
      </c>
      <c r="V4105" s="1">
        <v>41612</v>
      </c>
      <c r="W4105" t="s">
        <v>34</v>
      </c>
      <c r="X4105">
        <v>5.15</v>
      </c>
      <c r="Y4105" t="s">
        <v>43</v>
      </c>
      <c r="Z4105">
        <v>5.98</v>
      </c>
      <c r="AA4105">
        <v>21222</v>
      </c>
      <c r="AB4105">
        <f t="shared" si="198"/>
        <v>89.7</v>
      </c>
      <c r="AC4105">
        <f t="shared" si="199"/>
        <v>88.802999999999997</v>
      </c>
    </row>
    <row r="4106" spans="1:29" x14ac:dyDescent="0.25">
      <c r="A4106" t="s">
        <v>2337</v>
      </c>
      <c r="B4106">
        <v>51</v>
      </c>
      <c r="C4106" t="str">
        <f t="shared" ref="C4106:C4169" si="200">IF(B4106&gt;=50, "Senior", IF(B4106&gt;=20, "Adult", "Teenager"))</f>
        <v>Senior</v>
      </c>
      <c r="D4106" t="s">
        <v>2338</v>
      </c>
      <c r="E4106" t="s">
        <v>46</v>
      </c>
      <c r="F4106">
        <v>0</v>
      </c>
      <c r="G4106">
        <v>1</v>
      </c>
      <c r="H4106" s="1">
        <v>41611</v>
      </c>
      <c r="I4106" s="1" t="str">
        <f t="shared" ref="I4106:I4169" si="201">TEXT(H4106," MMM")</f>
        <v xml:space="preserve"> Dec</v>
      </c>
      <c r="J4106">
        <v>55172</v>
      </c>
      <c r="K4106" t="s">
        <v>39</v>
      </c>
      <c r="L4106">
        <v>1</v>
      </c>
      <c r="M4106">
        <v>0.43</v>
      </c>
      <c r="N4106" t="s">
        <v>96</v>
      </c>
      <c r="O4106" t="s">
        <v>139</v>
      </c>
      <c r="P4106" t="s">
        <v>1375</v>
      </c>
      <c r="Q4106" t="s">
        <v>102</v>
      </c>
      <c r="R4106">
        <v>-120.97</v>
      </c>
      <c r="S4106" t="s">
        <v>33</v>
      </c>
      <c r="T4106">
        <v>7697</v>
      </c>
      <c r="U4106">
        <v>37.89</v>
      </c>
      <c r="V4106" s="1">
        <v>41612</v>
      </c>
      <c r="W4106" t="s">
        <v>34</v>
      </c>
      <c r="X4106">
        <v>1.99</v>
      </c>
      <c r="Y4106" t="s">
        <v>208</v>
      </c>
      <c r="Z4106">
        <v>35.409999999999997</v>
      </c>
      <c r="AA4106">
        <v>45801</v>
      </c>
      <c r="AB4106">
        <f t="shared" ref="AB4106:AB4169" si="202">Z4106*L4106</f>
        <v>35.409999999999997</v>
      </c>
      <c r="AC4106">
        <f t="shared" ref="AC4106:AC4169" si="203">AB4106-AB4106*F4106</f>
        <v>35.409999999999997</v>
      </c>
    </row>
    <row r="4107" spans="1:29" x14ac:dyDescent="0.25">
      <c r="A4107" t="s">
        <v>2110</v>
      </c>
      <c r="B4107">
        <v>51</v>
      </c>
      <c r="C4107" t="str">
        <f t="shared" si="200"/>
        <v>Senior</v>
      </c>
      <c r="D4107" t="s">
        <v>1443</v>
      </c>
      <c r="E4107" t="s">
        <v>38</v>
      </c>
      <c r="F4107">
        <v>0.03</v>
      </c>
      <c r="G4107">
        <v>1</v>
      </c>
      <c r="H4107" s="1">
        <v>41611</v>
      </c>
      <c r="I4107" s="1" t="str">
        <f t="shared" si="201"/>
        <v xml:space="preserve"> Dec</v>
      </c>
      <c r="J4107">
        <v>44390</v>
      </c>
      <c r="K4107" t="s">
        <v>39</v>
      </c>
      <c r="L4107">
        <v>32</v>
      </c>
      <c r="M4107">
        <v>0.35</v>
      </c>
      <c r="N4107" t="s">
        <v>48</v>
      </c>
      <c r="O4107" t="s">
        <v>139</v>
      </c>
      <c r="P4107" t="s">
        <v>1851</v>
      </c>
      <c r="Q4107" t="s">
        <v>82</v>
      </c>
      <c r="R4107">
        <v>2033.5</v>
      </c>
      <c r="S4107" t="s">
        <v>68</v>
      </c>
      <c r="T4107">
        <v>6272</v>
      </c>
      <c r="U4107">
        <v>3234.1</v>
      </c>
      <c r="V4107" s="1">
        <v>41613</v>
      </c>
      <c r="W4107" t="s">
        <v>34</v>
      </c>
      <c r="X4107">
        <v>8.99</v>
      </c>
      <c r="Y4107" t="s">
        <v>111</v>
      </c>
      <c r="Z4107">
        <v>99.23</v>
      </c>
      <c r="AA4107">
        <v>75109</v>
      </c>
      <c r="AB4107">
        <f t="shared" si="202"/>
        <v>3175.36</v>
      </c>
      <c r="AC4107">
        <f t="shared" si="203"/>
        <v>3080.0992000000001</v>
      </c>
    </row>
    <row r="4108" spans="1:29" x14ac:dyDescent="0.25">
      <c r="A4108" t="s">
        <v>948</v>
      </c>
      <c r="B4108">
        <v>51</v>
      </c>
      <c r="C4108" t="str">
        <f t="shared" si="200"/>
        <v>Senior</v>
      </c>
      <c r="D4108" t="s">
        <v>2532</v>
      </c>
      <c r="E4108" t="s">
        <v>57</v>
      </c>
      <c r="F4108">
        <v>0.09</v>
      </c>
      <c r="G4108">
        <v>1</v>
      </c>
      <c r="H4108" s="1">
        <v>41611</v>
      </c>
      <c r="I4108" s="1" t="str">
        <f t="shared" si="201"/>
        <v xml:space="preserve"> Dec</v>
      </c>
      <c r="J4108">
        <v>41570</v>
      </c>
      <c r="K4108" t="s">
        <v>39</v>
      </c>
      <c r="L4108">
        <v>24</v>
      </c>
      <c r="M4108">
        <v>0.37</v>
      </c>
      <c r="N4108" t="s">
        <v>29</v>
      </c>
      <c r="O4108" t="s">
        <v>30</v>
      </c>
      <c r="P4108" t="s">
        <v>2406</v>
      </c>
      <c r="Q4108" t="s">
        <v>61</v>
      </c>
      <c r="R4108">
        <v>1037.55</v>
      </c>
      <c r="S4108" t="s">
        <v>68</v>
      </c>
      <c r="T4108">
        <v>5857</v>
      </c>
      <c r="U4108">
        <v>2289.92</v>
      </c>
      <c r="V4108" s="1">
        <v>41613</v>
      </c>
      <c r="W4108" t="s">
        <v>34</v>
      </c>
      <c r="X4108">
        <v>4.6500000000000004</v>
      </c>
      <c r="Y4108" t="s">
        <v>416</v>
      </c>
      <c r="Z4108">
        <v>104.85</v>
      </c>
      <c r="AA4108">
        <v>46952</v>
      </c>
      <c r="AB4108">
        <f t="shared" si="202"/>
        <v>2516.3999999999996</v>
      </c>
      <c r="AC4108">
        <f t="shared" si="203"/>
        <v>2289.9239999999995</v>
      </c>
    </row>
    <row r="4109" spans="1:29" x14ac:dyDescent="0.25">
      <c r="A4109" t="s">
        <v>1892</v>
      </c>
      <c r="B4109">
        <v>51</v>
      </c>
      <c r="C4109" t="str">
        <f t="shared" si="200"/>
        <v>Senior</v>
      </c>
      <c r="D4109" t="s">
        <v>1893</v>
      </c>
      <c r="E4109" t="s">
        <v>38</v>
      </c>
      <c r="F4109">
        <v>0</v>
      </c>
      <c r="G4109">
        <v>1</v>
      </c>
      <c r="H4109" s="1">
        <v>41611</v>
      </c>
      <c r="I4109" s="1" t="str">
        <f t="shared" si="201"/>
        <v xml:space="preserve"> Dec</v>
      </c>
      <c r="J4109">
        <v>25350</v>
      </c>
      <c r="K4109" t="s">
        <v>39</v>
      </c>
      <c r="L4109">
        <v>30</v>
      </c>
      <c r="M4109">
        <v>0.59</v>
      </c>
      <c r="N4109" t="s">
        <v>29</v>
      </c>
      <c r="O4109" t="s">
        <v>30</v>
      </c>
      <c r="P4109" t="s">
        <v>2804</v>
      </c>
      <c r="Q4109" t="s">
        <v>214</v>
      </c>
      <c r="R4109">
        <v>747.68</v>
      </c>
      <c r="S4109" t="s">
        <v>76</v>
      </c>
      <c r="T4109">
        <v>3557</v>
      </c>
      <c r="U4109">
        <v>2477.9899999999998</v>
      </c>
      <c r="V4109" s="1">
        <v>41613</v>
      </c>
      <c r="W4109" t="s">
        <v>34</v>
      </c>
      <c r="X4109">
        <v>4.5</v>
      </c>
      <c r="Y4109" t="s">
        <v>132</v>
      </c>
      <c r="Z4109">
        <v>80.98</v>
      </c>
      <c r="AA4109">
        <v>33461</v>
      </c>
      <c r="AB4109">
        <f t="shared" si="202"/>
        <v>2429.4</v>
      </c>
      <c r="AC4109">
        <f t="shared" si="203"/>
        <v>2429.4</v>
      </c>
    </row>
    <row r="4110" spans="1:29" x14ac:dyDescent="0.25">
      <c r="A4110" t="s">
        <v>1892</v>
      </c>
      <c r="B4110">
        <v>51</v>
      </c>
      <c r="C4110" t="str">
        <f t="shared" si="200"/>
        <v>Senior</v>
      </c>
      <c r="D4110" t="s">
        <v>1893</v>
      </c>
      <c r="E4110" t="s">
        <v>38</v>
      </c>
      <c r="F4110">
        <v>0.06</v>
      </c>
      <c r="G4110">
        <v>1</v>
      </c>
      <c r="H4110" s="1">
        <v>41611</v>
      </c>
      <c r="I4110" s="1" t="str">
        <f t="shared" si="201"/>
        <v xml:space="preserve"> Dec</v>
      </c>
      <c r="J4110">
        <v>25350</v>
      </c>
      <c r="K4110" t="s">
        <v>39</v>
      </c>
      <c r="L4110">
        <v>23</v>
      </c>
      <c r="M4110">
        <v>0.56999999999999995</v>
      </c>
      <c r="N4110" t="s">
        <v>29</v>
      </c>
      <c r="O4110" t="s">
        <v>59</v>
      </c>
      <c r="P4110" t="s">
        <v>161</v>
      </c>
      <c r="Q4110" t="s">
        <v>88</v>
      </c>
      <c r="R4110">
        <v>1</v>
      </c>
      <c r="S4110" t="s">
        <v>76</v>
      </c>
      <c r="T4110">
        <v>3558</v>
      </c>
      <c r="U4110">
        <v>48.83</v>
      </c>
      <c r="V4110" s="1">
        <v>41613</v>
      </c>
      <c r="W4110" t="s">
        <v>34</v>
      </c>
      <c r="X4110">
        <v>0.7</v>
      </c>
      <c r="Y4110" t="s">
        <v>132</v>
      </c>
      <c r="Z4110">
        <v>2.1</v>
      </c>
      <c r="AA4110">
        <v>33461</v>
      </c>
      <c r="AB4110">
        <f t="shared" si="202"/>
        <v>48.300000000000004</v>
      </c>
      <c r="AC4110">
        <f t="shared" si="203"/>
        <v>45.402000000000001</v>
      </c>
    </row>
    <row r="4111" spans="1:29" x14ac:dyDescent="0.25">
      <c r="A4111" t="s">
        <v>1970</v>
      </c>
      <c r="B4111">
        <v>51</v>
      </c>
      <c r="C4111" t="str">
        <f t="shared" si="200"/>
        <v>Senior</v>
      </c>
      <c r="D4111" t="s">
        <v>1971</v>
      </c>
      <c r="E4111" t="s">
        <v>46</v>
      </c>
      <c r="F4111">
        <v>0.05</v>
      </c>
      <c r="G4111">
        <v>1</v>
      </c>
      <c r="H4111" s="1">
        <v>41612</v>
      </c>
      <c r="I4111" s="1" t="str">
        <f t="shared" si="201"/>
        <v xml:space="preserve"> Dec</v>
      </c>
      <c r="J4111">
        <v>40800</v>
      </c>
      <c r="K4111" t="s">
        <v>39</v>
      </c>
      <c r="L4111">
        <v>41</v>
      </c>
      <c r="M4111">
        <v>0.37</v>
      </c>
      <c r="N4111" t="s">
        <v>29</v>
      </c>
      <c r="O4111" t="s">
        <v>30</v>
      </c>
      <c r="P4111" t="s">
        <v>1635</v>
      </c>
      <c r="Q4111" t="s">
        <v>61</v>
      </c>
      <c r="R4111">
        <v>-175.26</v>
      </c>
      <c r="S4111" t="s">
        <v>33</v>
      </c>
      <c r="T4111">
        <v>5740</v>
      </c>
      <c r="U4111">
        <v>260.31</v>
      </c>
      <c r="V4111" s="1">
        <v>41612</v>
      </c>
      <c r="W4111" t="s">
        <v>34</v>
      </c>
      <c r="X4111">
        <v>7.91</v>
      </c>
      <c r="Y4111" t="s">
        <v>35</v>
      </c>
      <c r="Z4111">
        <v>6.48</v>
      </c>
      <c r="AA4111">
        <v>17112</v>
      </c>
      <c r="AB4111">
        <f t="shared" si="202"/>
        <v>265.68</v>
      </c>
      <c r="AC4111">
        <f t="shared" si="203"/>
        <v>252.39600000000002</v>
      </c>
    </row>
    <row r="4112" spans="1:29" x14ac:dyDescent="0.25">
      <c r="A4112" t="s">
        <v>1213</v>
      </c>
      <c r="B4112">
        <v>51</v>
      </c>
      <c r="C4112" t="str">
        <f t="shared" si="200"/>
        <v>Senior</v>
      </c>
      <c r="D4112" t="s">
        <v>1202</v>
      </c>
      <c r="E4112" t="s">
        <v>57</v>
      </c>
      <c r="F4112">
        <v>0.04</v>
      </c>
      <c r="G4112">
        <v>1</v>
      </c>
      <c r="H4112" s="1">
        <v>41612</v>
      </c>
      <c r="I4112" s="1" t="str">
        <f t="shared" si="201"/>
        <v xml:space="preserve"> Dec</v>
      </c>
      <c r="J4112">
        <v>27746</v>
      </c>
      <c r="K4112" t="s">
        <v>58</v>
      </c>
      <c r="L4112">
        <v>3</v>
      </c>
      <c r="M4112">
        <v>0.36</v>
      </c>
      <c r="N4112" t="s">
        <v>96</v>
      </c>
      <c r="O4112" t="s">
        <v>40</v>
      </c>
      <c r="P4112" t="s">
        <v>833</v>
      </c>
      <c r="Q4112" t="s">
        <v>192</v>
      </c>
      <c r="R4112">
        <v>-1572.64</v>
      </c>
      <c r="S4112" t="s">
        <v>33</v>
      </c>
      <c r="T4112">
        <v>3886</v>
      </c>
      <c r="U4112">
        <v>1540.77</v>
      </c>
      <c r="V4112" s="1">
        <v>41612</v>
      </c>
      <c r="W4112" t="s">
        <v>34</v>
      </c>
      <c r="X4112">
        <v>24.49</v>
      </c>
      <c r="Y4112" t="s">
        <v>35</v>
      </c>
      <c r="Z4112">
        <v>499.99</v>
      </c>
      <c r="AA4112">
        <v>17602</v>
      </c>
      <c r="AB4112">
        <f t="shared" si="202"/>
        <v>1499.97</v>
      </c>
      <c r="AC4112">
        <f t="shared" si="203"/>
        <v>1439.9712</v>
      </c>
    </row>
    <row r="4113" spans="1:29" x14ac:dyDescent="0.25">
      <c r="A4113" t="s">
        <v>3255</v>
      </c>
      <c r="B4113">
        <v>51</v>
      </c>
      <c r="C4113" t="str">
        <f t="shared" si="200"/>
        <v>Senior</v>
      </c>
      <c r="D4113" t="s">
        <v>1202</v>
      </c>
      <c r="E4113" t="s">
        <v>57</v>
      </c>
      <c r="F4113">
        <v>0.1</v>
      </c>
      <c r="G4113">
        <v>1</v>
      </c>
      <c r="H4113" s="1">
        <v>41612</v>
      </c>
      <c r="I4113" s="1" t="str">
        <f t="shared" si="201"/>
        <v xml:space="preserve"> Dec</v>
      </c>
      <c r="J4113">
        <v>27746</v>
      </c>
      <c r="K4113" t="s">
        <v>58</v>
      </c>
      <c r="L4113">
        <v>3</v>
      </c>
      <c r="M4113">
        <v>0.54</v>
      </c>
      <c r="N4113" t="s">
        <v>48</v>
      </c>
      <c r="O4113" t="s">
        <v>30</v>
      </c>
      <c r="P4113" t="s">
        <v>1463</v>
      </c>
      <c r="Q4113" t="s">
        <v>82</v>
      </c>
      <c r="R4113">
        <v>-42.73</v>
      </c>
      <c r="S4113" t="s">
        <v>52</v>
      </c>
      <c r="T4113">
        <v>3884</v>
      </c>
      <c r="U4113">
        <v>87.09</v>
      </c>
      <c r="V4113" s="1">
        <v>41613</v>
      </c>
      <c r="W4113" t="s">
        <v>34</v>
      </c>
      <c r="X4113">
        <v>7.87</v>
      </c>
      <c r="Y4113" t="s">
        <v>89</v>
      </c>
      <c r="Z4113">
        <v>29.34</v>
      </c>
      <c r="AA4113">
        <v>97601</v>
      </c>
      <c r="AB4113">
        <f t="shared" si="202"/>
        <v>88.02</v>
      </c>
      <c r="AC4113">
        <f t="shared" si="203"/>
        <v>79.217999999999989</v>
      </c>
    </row>
    <row r="4114" spans="1:29" x14ac:dyDescent="0.25">
      <c r="A4114" t="s">
        <v>3256</v>
      </c>
      <c r="B4114">
        <v>51</v>
      </c>
      <c r="C4114" t="str">
        <f t="shared" si="200"/>
        <v>Senior</v>
      </c>
      <c r="D4114" t="s">
        <v>1059</v>
      </c>
      <c r="E4114" t="s">
        <v>38</v>
      </c>
      <c r="F4114">
        <v>0.06</v>
      </c>
      <c r="G4114">
        <v>1</v>
      </c>
      <c r="H4114" s="1">
        <v>41612</v>
      </c>
      <c r="I4114" s="1" t="str">
        <f t="shared" si="201"/>
        <v xml:space="preserve"> Dec</v>
      </c>
      <c r="J4114">
        <v>3586</v>
      </c>
      <c r="K4114" t="s">
        <v>28</v>
      </c>
      <c r="L4114">
        <v>32</v>
      </c>
      <c r="M4114">
        <v>0.43</v>
      </c>
      <c r="N4114" t="s">
        <v>48</v>
      </c>
      <c r="O4114" t="s">
        <v>30</v>
      </c>
      <c r="P4114" t="s">
        <v>2067</v>
      </c>
      <c r="Q4114" t="s">
        <v>82</v>
      </c>
      <c r="R4114">
        <v>70.510000000000005</v>
      </c>
      <c r="S4114" t="s">
        <v>33</v>
      </c>
      <c r="T4114">
        <v>523</v>
      </c>
      <c r="U4114">
        <v>383.57</v>
      </c>
      <c r="V4114" s="1">
        <v>41613</v>
      </c>
      <c r="W4114" t="s">
        <v>34</v>
      </c>
      <c r="X4114">
        <v>5.16</v>
      </c>
      <c r="Y4114" t="s">
        <v>136</v>
      </c>
      <c r="Z4114">
        <v>12.58</v>
      </c>
      <c r="AA4114">
        <v>12047</v>
      </c>
      <c r="AB4114">
        <f t="shared" si="202"/>
        <v>402.56</v>
      </c>
      <c r="AC4114">
        <f t="shared" si="203"/>
        <v>378.40640000000002</v>
      </c>
    </row>
    <row r="4115" spans="1:29" x14ac:dyDescent="0.25">
      <c r="A4115" t="s">
        <v>3255</v>
      </c>
      <c r="B4115">
        <v>51</v>
      </c>
      <c r="C4115" t="str">
        <f t="shared" si="200"/>
        <v>Senior</v>
      </c>
      <c r="D4115" t="s">
        <v>1202</v>
      </c>
      <c r="E4115" t="s">
        <v>57</v>
      </c>
      <c r="F4115">
        <v>7.0000000000000007E-2</v>
      </c>
      <c r="G4115">
        <v>1</v>
      </c>
      <c r="H4115" s="1">
        <v>41612</v>
      </c>
      <c r="I4115" s="1" t="str">
        <f t="shared" si="201"/>
        <v xml:space="preserve"> Dec</v>
      </c>
      <c r="J4115">
        <v>27746</v>
      </c>
      <c r="K4115" t="s">
        <v>58</v>
      </c>
      <c r="L4115">
        <v>42</v>
      </c>
      <c r="M4115">
        <v>0.39</v>
      </c>
      <c r="N4115" t="s">
        <v>29</v>
      </c>
      <c r="O4115" t="s">
        <v>59</v>
      </c>
      <c r="P4115" t="s">
        <v>1453</v>
      </c>
      <c r="Q4115" t="s">
        <v>61</v>
      </c>
      <c r="R4115">
        <v>71.650000000000006</v>
      </c>
      <c r="S4115" t="s">
        <v>52</v>
      </c>
      <c r="T4115">
        <v>3885</v>
      </c>
      <c r="U4115">
        <v>196.1</v>
      </c>
      <c r="V4115" s="1">
        <v>41613</v>
      </c>
      <c r="W4115" t="s">
        <v>34</v>
      </c>
      <c r="X4115">
        <v>0.88</v>
      </c>
      <c r="Y4115" t="s">
        <v>89</v>
      </c>
      <c r="Z4115">
        <v>4.76</v>
      </c>
      <c r="AA4115">
        <v>97601</v>
      </c>
      <c r="AB4115">
        <f t="shared" si="202"/>
        <v>199.92</v>
      </c>
      <c r="AC4115">
        <f t="shared" si="203"/>
        <v>185.92559999999997</v>
      </c>
    </row>
    <row r="4116" spans="1:29" x14ac:dyDescent="0.25">
      <c r="A4116" t="s">
        <v>3256</v>
      </c>
      <c r="B4116">
        <v>51</v>
      </c>
      <c r="C4116" t="str">
        <f t="shared" si="200"/>
        <v>Senior</v>
      </c>
      <c r="D4116" t="s">
        <v>1059</v>
      </c>
      <c r="E4116" t="s">
        <v>38</v>
      </c>
      <c r="F4116">
        <v>0.05</v>
      </c>
      <c r="G4116">
        <v>1</v>
      </c>
      <c r="H4116" s="1">
        <v>41612</v>
      </c>
      <c r="I4116" s="1" t="str">
        <f t="shared" si="201"/>
        <v xml:space="preserve"> Dec</v>
      </c>
      <c r="J4116">
        <v>3586</v>
      </c>
      <c r="K4116" t="s">
        <v>28</v>
      </c>
      <c r="L4116">
        <v>31</v>
      </c>
      <c r="M4116">
        <v>0.49</v>
      </c>
      <c r="N4116" t="s">
        <v>48</v>
      </c>
      <c r="O4116" t="s">
        <v>139</v>
      </c>
      <c r="P4116" t="s">
        <v>506</v>
      </c>
      <c r="Q4116" t="s">
        <v>82</v>
      </c>
      <c r="R4116">
        <v>116.96</v>
      </c>
      <c r="S4116" t="s">
        <v>33</v>
      </c>
      <c r="T4116">
        <v>524</v>
      </c>
      <c r="U4116">
        <v>461.1</v>
      </c>
      <c r="V4116" s="1">
        <v>41614</v>
      </c>
      <c r="W4116" t="s">
        <v>34</v>
      </c>
      <c r="X4116">
        <v>5</v>
      </c>
      <c r="Y4116" t="s">
        <v>136</v>
      </c>
      <c r="Z4116">
        <v>14.34</v>
      </c>
      <c r="AA4116">
        <v>12047</v>
      </c>
      <c r="AB4116">
        <f t="shared" si="202"/>
        <v>444.54</v>
      </c>
      <c r="AC4116">
        <f t="shared" si="203"/>
        <v>422.31299999999999</v>
      </c>
    </row>
    <row r="4117" spans="1:29" x14ac:dyDescent="0.25">
      <c r="A4117" t="s">
        <v>2589</v>
      </c>
      <c r="B4117">
        <v>51</v>
      </c>
      <c r="C4117" t="str">
        <f t="shared" si="200"/>
        <v>Senior</v>
      </c>
      <c r="D4117" t="s">
        <v>2446</v>
      </c>
      <c r="E4117" t="s">
        <v>27</v>
      </c>
      <c r="F4117">
        <v>0.09</v>
      </c>
      <c r="G4117">
        <v>1</v>
      </c>
      <c r="H4117" s="1">
        <v>41612</v>
      </c>
      <c r="I4117" s="1" t="str">
        <f t="shared" si="201"/>
        <v xml:space="preserve"> Dec</v>
      </c>
      <c r="J4117">
        <v>58656</v>
      </c>
      <c r="K4117" t="s">
        <v>28</v>
      </c>
      <c r="L4117">
        <v>3</v>
      </c>
      <c r="M4117">
        <v>0.43</v>
      </c>
      <c r="N4117" t="s">
        <v>48</v>
      </c>
      <c r="O4117" t="s">
        <v>30</v>
      </c>
      <c r="P4117" t="s">
        <v>311</v>
      </c>
      <c r="Q4117" t="s">
        <v>82</v>
      </c>
      <c r="R4117">
        <v>-1.42</v>
      </c>
      <c r="S4117" t="s">
        <v>68</v>
      </c>
      <c r="T4117">
        <v>8202</v>
      </c>
      <c r="U4117">
        <v>11.01</v>
      </c>
      <c r="V4117" s="1">
        <v>41614</v>
      </c>
      <c r="W4117" t="s">
        <v>34</v>
      </c>
      <c r="X4117">
        <v>5.33</v>
      </c>
      <c r="Y4117" t="s">
        <v>262</v>
      </c>
      <c r="Z4117">
        <v>2.08</v>
      </c>
      <c r="AA4117">
        <v>65721</v>
      </c>
      <c r="AB4117">
        <f t="shared" si="202"/>
        <v>6.24</v>
      </c>
      <c r="AC4117">
        <f t="shared" si="203"/>
        <v>5.6783999999999999</v>
      </c>
    </row>
    <row r="4118" spans="1:29" x14ac:dyDescent="0.25">
      <c r="A4118" t="s">
        <v>1201</v>
      </c>
      <c r="B4118">
        <v>51</v>
      </c>
      <c r="C4118" t="str">
        <f t="shared" si="200"/>
        <v>Senior</v>
      </c>
      <c r="D4118" t="s">
        <v>1971</v>
      </c>
      <c r="E4118" t="s">
        <v>46</v>
      </c>
      <c r="F4118">
        <v>0.06</v>
      </c>
      <c r="G4118">
        <v>1</v>
      </c>
      <c r="H4118" s="1">
        <v>41612</v>
      </c>
      <c r="I4118" s="1" t="str">
        <f t="shared" si="201"/>
        <v xml:space="preserve"> Dec</v>
      </c>
      <c r="J4118">
        <v>40800</v>
      </c>
      <c r="K4118" t="s">
        <v>39</v>
      </c>
      <c r="L4118">
        <v>18</v>
      </c>
      <c r="M4118">
        <v>0.38</v>
      </c>
      <c r="N4118" t="s">
        <v>29</v>
      </c>
      <c r="O4118" t="s">
        <v>30</v>
      </c>
      <c r="P4118" t="s">
        <v>748</v>
      </c>
      <c r="Q4118" t="s">
        <v>267</v>
      </c>
      <c r="R4118">
        <v>26.11</v>
      </c>
      <c r="S4118" t="s">
        <v>68</v>
      </c>
      <c r="T4118">
        <v>5741</v>
      </c>
      <c r="U4118">
        <v>101.34</v>
      </c>
      <c r="V4118" s="1">
        <v>41614</v>
      </c>
      <c r="W4118" t="s">
        <v>34</v>
      </c>
      <c r="X4118">
        <v>1.39</v>
      </c>
      <c r="Y4118" t="s">
        <v>416</v>
      </c>
      <c r="Z4118">
        <v>5.68</v>
      </c>
      <c r="AA4118">
        <v>46322</v>
      </c>
      <c r="AB4118">
        <f t="shared" si="202"/>
        <v>102.24</v>
      </c>
      <c r="AC4118">
        <f t="shared" si="203"/>
        <v>96.105599999999995</v>
      </c>
    </row>
    <row r="4119" spans="1:29" x14ac:dyDescent="0.25">
      <c r="A4119" t="s">
        <v>2589</v>
      </c>
      <c r="B4119">
        <v>51</v>
      </c>
      <c r="C4119" t="str">
        <f t="shared" si="200"/>
        <v>Senior</v>
      </c>
      <c r="D4119" t="s">
        <v>2446</v>
      </c>
      <c r="E4119" t="s">
        <v>27</v>
      </c>
      <c r="F4119">
        <v>0</v>
      </c>
      <c r="G4119">
        <v>1</v>
      </c>
      <c r="H4119" s="1">
        <v>41612</v>
      </c>
      <c r="I4119" s="1" t="str">
        <f t="shared" si="201"/>
        <v xml:space="preserve"> Dec</v>
      </c>
      <c r="J4119">
        <v>58656</v>
      </c>
      <c r="K4119" t="s">
        <v>28</v>
      </c>
      <c r="L4119">
        <v>5</v>
      </c>
      <c r="M4119">
        <v>0.35</v>
      </c>
      <c r="N4119" t="s">
        <v>29</v>
      </c>
      <c r="O4119" t="s">
        <v>30</v>
      </c>
      <c r="P4119" t="s">
        <v>1887</v>
      </c>
      <c r="Q4119" t="s">
        <v>67</v>
      </c>
      <c r="R4119">
        <v>-0.94299999999999995</v>
      </c>
      <c r="S4119" t="s">
        <v>68</v>
      </c>
      <c r="T4119">
        <v>8201</v>
      </c>
      <c r="U4119">
        <v>39.44</v>
      </c>
      <c r="V4119" s="1">
        <v>41614</v>
      </c>
      <c r="W4119" t="s">
        <v>34</v>
      </c>
      <c r="X4119">
        <v>2.99</v>
      </c>
      <c r="Y4119" t="s">
        <v>262</v>
      </c>
      <c r="Z4119">
        <v>6.75</v>
      </c>
      <c r="AA4119">
        <v>65721</v>
      </c>
      <c r="AB4119">
        <f t="shared" si="202"/>
        <v>33.75</v>
      </c>
      <c r="AC4119">
        <f t="shared" si="203"/>
        <v>33.75</v>
      </c>
    </row>
    <row r="4120" spans="1:29" x14ac:dyDescent="0.25">
      <c r="A4120" t="s">
        <v>451</v>
      </c>
      <c r="B4120">
        <v>51</v>
      </c>
      <c r="C4120" t="str">
        <f t="shared" si="200"/>
        <v>Senior</v>
      </c>
      <c r="D4120" t="s">
        <v>452</v>
      </c>
      <c r="E4120" t="s">
        <v>27</v>
      </c>
      <c r="F4120">
        <v>0.03</v>
      </c>
      <c r="G4120">
        <v>1</v>
      </c>
      <c r="H4120" s="1">
        <v>41612</v>
      </c>
      <c r="I4120" s="1" t="str">
        <f t="shared" si="201"/>
        <v xml:space="preserve"> Dec</v>
      </c>
      <c r="J4120">
        <v>1825</v>
      </c>
      <c r="K4120" t="s">
        <v>131</v>
      </c>
      <c r="L4120">
        <v>22</v>
      </c>
      <c r="M4120">
        <v>0.56000000000000005</v>
      </c>
      <c r="N4120" t="s">
        <v>29</v>
      </c>
      <c r="O4120" t="s">
        <v>59</v>
      </c>
      <c r="P4120" t="s">
        <v>203</v>
      </c>
      <c r="Q4120" t="s">
        <v>88</v>
      </c>
      <c r="R4120">
        <v>-2.34</v>
      </c>
      <c r="S4120" t="s">
        <v>33</v>
      </c>
      <c r="T4120">
        <v>263</v>
      </c>
      <c r="U4120">
        <v>38.26</v>
      </c>
      <c r="V4120" s="1">
        <v>41614</v>
      </c>
      <c r="W4120" t="s">
        <v>34</v>
      </c>
      <c r="X4120">
        <v>0.7</v>
      </c>
      <c r="Y4120" t="s">
        <v>136</v>
      </c>
      <c r="Z4120">
        <v>1.76</v>
      </c>
      <c r="AA4120">
        <v>11787</v>
      </c>
      <c r="AB4120">
        <f t="shared" si="202"/>
        <v>38.72</v>
      </c>
      <c r="AC4120">
        <f t="shared" si="203"/>
        <v>37.558399999999999</v>
      </c>
    </row>
    <row r="4121" spans="1:29" x14ac:dyDescent="0.25">
      <c r="A4121" t="s">
        <v>3144</v>
      </c>
      <c r="B4121">
        <v>51</v>
      </c>
      <c r="C4121" t="str">
        <f t="shared" si="200"/>
        <v>Senior</v>
      </c>
      <c r="D4121" t="s">
        <v>1349</v>
      </c>
      <c r="E4121" t="s">
        <v>46</v>
      </c>
      <c r="F4121">
        <v>0.01</v>
      </c>
      <c r="G4121">
        <v>1</v>
      </c>
      <c r="H4121" s="1">
        <v>41613</v>
      </c>
      <c r="I4121" s="1" t="str">
        <f t="shared" si="201"/>
        <v xml:space="preserve"> Dec</v>
      </c>
      <c r="J4121">
        <v>46177</v>
      </c>
      <c r="K4121" t="s">
        <v>47</v>
      </c>
      <c r="L4121">
        <v>33</v>
      </c>
      <c r="M4121">
        <v>0.73</v>
      </c>
      <c r="N4121" t="s">
        <v>48</v>
      </c>
      <c r="O4121" t="s">
        <v>40</v>
      </c>
      <c r="P4121" t="s">
        <v>280</v>
      </c>
      <c r="Q4121" t="s">
        <v>82</v>
      </c>
      <c r="R4121">
        <v>-292.7</v>
      </c>
      <c r="S4121" t="s">
        <v>33</v>
      </c>
      <c r="T4121">
        <v>6488</v>
      </c>
      <c r="U4121">
        <v>468.46</v>
      </c>
      <c r="V4121" s="1">
        <v>41613</v>
      </c>
      <c r="W4121" t="s">
        <v>34</v>
      </c>
      <c r="X4121">
        <v>14.37</v>
      </c>
      <c r="Y4121" t="s">
        <v>155</v>
      </c>
      <c r="Z4121">
        <v>12.99</v>
      </c>
      <c r="AA4121">
        <v>6473</v>
      </c>
      <c r="AB4121">
        <f t="shared" si="202"/>
        <v>428.67</v>
      </c>
      <c r="AC4121">
        <f t="shared" si="203"/>
        <v>424.38330000000002</v>
      </c>
    </row>
    <row r="4122" spans="1:29" x14ac:dyDescent="0.25">
      <c r="A4122" t="s">
        <v>3257</v>
      </c>
      <c r="B4122">
        <v>51</v>
      </c>
      <c r="C4122" t="str">
        <f t="shared" si="200"/>
        <v>Senior</v>
      </c>
      <c r="D4122" t="s">
        <v>1349</v>
      </c>
      <c r="E4122" t="s">
        <v>46</v>
      </c>
      <c r="F4122">
        <v>7.0000000000000007E-2</v>
      </c>
      <c r="G4122">
        <v>1</v>
      </c>
      <c r="H4122" s="1">
        <v>41613</v>
      </c>
      <c r="I4122" s="1" t="str">
        <f t="shared" si="201"/>
        <v xml:space="preserve"> Dec</v>
      </c>
      <c r="J4122">
        <v>46177</v>
      </c>
      <c r="K4122" t="s">
        <v>47</v>
      </c>
      <c r="L4122">
        <v>13</v>
      </c>
      <c r="M4122">
        <v>0.38</v>
      </c>
      <c r="N4122" t="s">
        <v>29</v>
      </c>
      <c r="O4122" t="s">
        <v>30</v>
      </c>
      <c r="P4122" t="s">
        <v>217</v>
      </c>
      <c r="Q4122" t="s">
        <v>67</v>
      </c>
      <c r="R4122">
        <v>3982.2244999999998</v>
      </c>
      <c r="S4122" t="s">
        <v>33</v>
      </c>
      <c r="T4122">
        <v>6487</v>
      </c>
      <c r="U4122">
        <v>11169.95</v>
      </c>
      <c r="V4122" s="1">
        <v>41613</v>
      </c>
      <c r="W4122" t="s">
        <v>34</v>
      </c>
      <c r="X4122">
        <v>19.989999999999998</v>
      </c>
      <c r="Y4122" t="s">
        <v>233</v>
      </c>
      <c r="Z4122">
        <v>896.99</v>
      </c>
      <c r="AA4122">
        <v>7039</v>
      </c>
      <c r="AB4122">
        <f t="shared" si="202"/>
        <v>11660.87</v>
      </c>
      <c r="AC4122">
        <f t="shared" si="203"/>
        <v>10844.609100000001</v>
      </c>
    </row>
    <row r="4123" spans="1:29" x14ac:dyDescent="0.25">
      <c r="A4123" t="s">
        <v>399</v>
      </c>
      <c r="B4123">
        <v>51</v>
      </c>
      <c r="C4123" t="str">
        <f t="shared" si="200"/>
        <v>Senior</v>
      </c>
      <c r="D4123" t="s">
        <v>400</v>
      </c>
      <c r="E4123" t="s">
        <v>46</v>
      </c>
      <c r="F4123">
        <v>0.1</v>
      </c>
      <c r="G4123">
        <v>1</v>
      </c>
      <c r="H4123" s="1">
        <v>41613</v>
      </c>
      <c r="I4123" s="1" t="str">
        <f t="shared" si="201"/>
        <v xml:space="preserve"> Dec</v>
      </c>
      <c r="J4123">
        <v>20036</v>
      </c>
      <c r="K4123" t="s">
        <v>39</v>
      </c>
      <c r="L4123">
        <v>25</v>
      </c>
      <c r="M4123">
        <v>0.57999999999999996</v>
      </c>
      <c r="N4123" t="s">
        <v>29</v>
      </c>
      <c r="O4123" t="s">
        <v>30</v>
      </c>
      <c r="P4123" t="s">
        <v>1123</v>
      </c>
      <c r="Q4123" t="s">
        <v>214</v>
      </c>
      <c r="R4123">
        <v>-31.55</v>
      </c>
      <c r="S4123" t="s">
        <v>76</v>
      </c>
      <c r="T4123">
        <v>2773</v>
      </c>
      <c r="U4123">
        <v>290.45999999999998</v>
      </c>
      <c r="V4123" s="1">
        <v>41613</v>
      </c>
      <c r="W4123" t="s">
        <v>34</v>
      </c>
      <c r="X4123">
        <v>4.9800000000000004</v>
      </c>
      <c r="Y4123" t="s">
        <v>77</v>
      </c>
      <c r="Z4123">
        <v>11.97</v>
      </c>
      <c r="AA4123">
        <v>35473</v>
      </c>
      <c r="AB4123">
        <f t="shared" si="202"/>
        <v>299.25</v>
      </c>
      <c r="AC4123">
        <f t="shared" si="203"/>
        <v>269.32499999999999</v>
      </c>
    </row>
    <row r="4124" spans="1:29" x14ac:dyDescent="0.25">
      <c r="A4124" t="s">
        <v>1133</v>
      </c>
      <c r="B4124">
        <v>51</v>
      </c>
      <c r="C4124" t="str">
        <f t="shared" si="200"/>
        <v>Senior</v>
      </c>
      <c r="D4124" t="s">
        <v>1134</v>
      </c>
      <c r="E4124" t="s">
        <v>46</v>
      </c>
      <c r="F4124">
        <v>0.01</v>
      </c>
      <c r="G4124">
        <v>1</v>
      </c>
      <c r="H4124" s="1">
        <v>41613</v>
      </c>
      <c r="I4124" s="1" t="str">
        <f t="shared" si="201"/>
        <v xml:space="preserve"> Dec</v>
      </c>
      <c r="J4124">
        <v>3783</v>
      </c>
      <c r="K4124" t="s">
        <v>39</v>
      </c>
      <c r="L4124">
        <v>11</v>
      </c>
      <c r="M4124">
        <v>0.77</v>
      </c>
      <c r="N4124" t="s">
        <v>96</v>
      </c>
      <c r="O4124" t="s">
        <v>139</v>
      </c>
      <c r="P4124" t="s">
        <v>998</v>
      </c>
      <c r="Q4124" t="s">
        <v>102</v>
      </c>
      <c r="R4124">
        <v>-40.25</v>
      </c>
      <c r="S4124" t="s">
        <v>76</v>
      </c>
      <c r="T4124">
        <v>560</v>
      </c>
      <c r="U4124">
        <v>92.14</v>
      </c>
      <c r="V4124" s="1">
        <v>41613</v>
      </c>
      <c r="W4124" t="s">
        <v>34</v>
      </c>
      <c r="X4124">
        <v>2.83</v>
      </c>
      <c r="Y4124" t="s">
        <v>685</v>
      </c>
      <c r="Z4124">
        <v>8.1199999999999992</v>
      </c>
      <c r="AA4124">
        <v>28052</v>
      </c>
      <c r="AB4124">
        <f t="shared" si="202"/>
        <v>89.32</v>
      </c>
      <c r="AC4124">
        <f t="shared" si="203"/>
        <v>88.4268</v>
      </c>
    </row>
    <row r="4125" spans="1:29" x14ac:dyDescent="0.25">
      <c r="A4125" t="s">
        <v>2178</v>
      </c>
      <c r="B4125">
        <v>51</v>
      </c>
      <c r="C4125" t="str">
        <f t="shared" si="200"/>
        <v>Senior</v>
      </c>
      <c r="D4125" t="s">
        <v>1425</v>
      </c>
      <c r="E4125" t="s">
        <v>57</v>
      </c>
      <c r="F4125">
        <v>7.0000000000000007E-2</v>
      </c>
      <c r="G4125">
        <v>1</v>
      </c>
      <c r="H4125" s="1">
        <v>41613</v>
      </c>
      <c r="I4125" s="1" t="str">
        <f t="shared" si="201"/>
        <v xml:space="preserve"> Dec</v>
      </c>
      <c r="J4125">
        <v>54950</v>
      </c>
      <c r="K4125" t="s">
        <v>28</v>
      </c>
      <c r="L4125">
        <v>22</v>
      </c>
      <c r="M4125">
        <v>0.67</v>
      </c>
      <c r="N4125" t="s">
        <v>48</v>
      </c>
      <c r="O4125" t="s">
        <v>73</v>
      </c>
      <c r="P4125" t="s">
        <v>2018</v>
      </c>
      <c r="Q4125" t="s">
        <v>75</v>
      </c>
      <c r="R4125">
        <v>-1025.1883069999999</v>
      </c>
      <c r="S4125" t="s">
        <v>33</v>
      </c>
      <c r="T4125">
        <v>7667</v>
      </c>
      <c r="U4125">
        <v>8789.5400000000009</v>
      </c>
      <c r="V4125" s="1">
        <v>41614</v>
      </c>
      <c r="W4125" t="s">
        <v>53</v>
      </c>
      <c r="X4125">
        <v>110.2</v>
      </c>
      <c r="Y4125" t="s">
        <v>208</v>
      </c>
      <c r="Z4125">
        <v>424.21</v>
      </c>
      <c r="AA4125">
        <v>44515</v>
      </c>
      <c r="AB4125">
        <f t="shared" si="202"/>
        <v>9332.619999999999</v>
      </c>
      <c r="AC4125">
        <f t="shared" si="203"/>
        <v>8679.3365999999987</v>
      </c>
    </row>
    <row r="4126" spans="1:29" x14ac:dyDescent="0.25">
      <c r="A4126" t="s">
        <v>2178</v>
      </c>
      <c r="B4126">
        <v>51</v>
      </c>
      <c r="C4126" t="str">
        <f t="shared" si="200"/>
        <v>Senior</v>
      </c>
      <c r="D4126" t="s">
        <v>1425</v>
      </c>
      <c r="E4126" t="s">
        <v>57</v>
      </c>
      <c r="F4126">
        <v>0.08</v>
      </c>
      <c r="G4126">
        <v>1</v>
      </c>
      <c r="H4126" s="1">
        <v>41613</v>
      </c>
      <c r="I4126" s="1" t="str">
        <f t="shared" si="201"/>
        <v xml:space="preserve"> Dec</v>
      </c>
      <c r="J4126">
        <v>54950</v>
      </c>
      <c r="K4126" t="s">
        <v>28</v>
      </c>
      <c r="L4126">
        <v>26</v>
      </c>
      <c r="M4126">
        <v>0.57999999999999996</v>
      </c>
      <c r="N4126" t="s">
        <v>29</v>
      </c>
      <c r="O4126" t="s">
        <v>139</v>
      </c>
      <c r="P4126" t="s">
        <v>3240</v>
      </c>
      <c r="Q4126" t="s">
        <v>481</v>
      </c>
      <c r="R4126">
        <v>-57.17</v>
      </c>
      <c r="S4126" t="s">
        <v>33</v>
      </c>
      <c r="T4126">
        <v>7666</v>
      </c>
      <c r="U4126">
        <v>174.58</v>
      </c>
      <c r="V4126" s="1">
        <v>41614</v>
      </c>
      <c r="W4126" t="s">
        <v>34</v>
      </c>
      <c r="X4126">
        <v>4.42</v>
      </c>
      <c r="Y4126" t="s">
        <v>208</v>
      </c>
      <c r="Z4126">
        <v>6.84</v>
      </c>
      <c r="AA4126">
        <v>44515</v>
      </c>
      <c r="AB4126">
        <f t="shared" si="202"/>
        <v>177.84</v>
      </c>
      <c r="AC4126">
        <f t="shared" si="203"/>
        <v>163.61279999999999</v>
      </c>
    </row>
    <row r="4127" spans="1:29" x14ac:dyDescent="0.25">
      <c r="A4127" t="s">
        <v>1157</v>
      </c>
      <c r="B4127">
        <v>51</v>
      </c>
      <c r="C4127" t="str">
        <f t="shared" si="200"/>
        <v>Senior</v>
      </c>
      <c r="D4127" t="s">
        <v>1156</v>
      </c>
      <c r="E4127" t="s">
        <v>57</v>
      </c>
      <c r="F4127">
        <v>0</v>
      </c>
      <c r="G4127">
        <v>1</v>
      </c>
      <c r="H4127" s="1">
        <v>41613</v>
      </c>
      <c r="I4127" s="1" t="str">
        <f t="shared" si="201"/>
        <v xml:space="preserve"> Dec</v>
      </c>
      <c r="J4127">
        <v>36997</v>
      </c>
      <c r="K4127" t="s">
        <v>39</v>
      </c>
      <c r="L4127">
        <v>39</v>
      </c>
      <c r="M4127">
        <v>0.39</v>
      </c>
      <c r="N4127" t="s">
        <v>29</v>
      </c>
      <c r="O4127" t="s">
        <v>30</v>
      </c>
      <c r="P4127" t="s">
        <v>1586</v>
      </c>
      <c r="Q4127" t="s">
        <v>210</v>
      </c>
      <c r="R4127">
        <v>39.909999999999997</v>
      </c>
      <c r="S4127" t="s">
        <v>52</v>
      </c>
      <c r="T4127">
        <v>5205</v>
      </c>
      <c r="U4127">
        <v>104.33</v>
      </c>
      <c r="V4127" s="1">
        <v>41614</v>
      </c>
      <c r="W4127" t="s">
        <v>34</v>
      </c>
      <c r="X4127">
        <v>0.5</v>
      </c>
      <c r="Y4127" t="s">
        <v>320</v>
      </c>
      <c r="Z4127">
        <v>2.61</v>
      </c>
      <c r="AA4127">
        <v>83301</v>
      </c>
      <c r="AB4127">
        <f t="shared" si="202"/>
        <v>101.78999999999999</v>
      </c>
      <c r="AC4127">
        <f t="shared" si="203"/>
        <v>101.78999999999999</v>
      </c>
    </row>
    <row r="4128" spans="1:29" x14ac:dyDescent="0.25">
      <c r="A4128" t="s">
        <v>1442</v>
      </c>
      <c r="B4128">
        <v>51</v>
      </c>
      <c r="C4128" t="str">
        <f t="shared" si="200"/>
        <v>Senior</v>
      </c>
      <c r="D4128" t="s">
        <v>1349</v>
      </c>
      <c r="E4128" t="s">
        <v>46</v>
      </c>
      <c r="F4128">
        <v>0.1</v>
      </c>
      <c r="G4128">
        <v>1</v>
      </c>
      <c r="H4128" s="1">
        <v>41613</v>
      </c>
      <c r="I4128" s="1" t="str">
        <f t="shared" si="201"/>
        <v xml:space="preserve"> Dec</v>
      </c>
      <c r="J4128">
        <v>46177</v>
      </c>
      <c r="K4128" t="s">
        <v>47</v>
      </c>
      <c r="L4128">
        <v>48</v>
      </c>
      <c r="M4128">
        <v>0.77</v>
      </c>
      <c r="N4128" t="s">
        <v>48</v>
      </c>
      <c r="O4128" t="s">
        <v>73</v>
      </c>
      <c r="P4128" t="s">
        <v>559</v>
      </c>
      <c r="Q4128" t="s">
        <v>75</v>
      </c>
      <c r="R4128">
        <v>-528.65312500000005</v>
      </c>
      <c r="S4128" t="s">
        <v>33</v>
      </c>
      <c r="T4128">
        <v>6489</v>
      </c>
      <c r="U4128">
        <v>9708.64</v>
      </c>
      <c r="V4128" s="1">
        <v>41615</v>
      </c>
      <c r="W4128" t="s">
        <v>53</v>
      </c>
      <c r="X4128">
        <v>69.64</v>
      </c>
      <c r="Y4128" t="s">
        <v>204</v>
      </c>
      <c r="Z4128">
        <v>218.75</v>
      </c>
      <c r="AA4128">
        <v>4106</v>
      </c>
      <c r="AB4128">
        <f t="shared" si="202"/>
        <v>10500</v>
      </c>
      <c r="AC4128">
        <f t="shared" si="203"/>
        <v>9450</v>
      </c>
    </row>
    <row r="4129" spans="1:29" x14ac:dyDescent="0.25">
      <c r="A4129" t="s">
        <v>1700</v>
      </c>
      <c r="B4129">
        <v>51</v>
      </c>
      <c r="C4129" t="str">
        <f t="shared" si="200"/>
        <v>Senior</v>
      </c>
      <c r="D4129" t="s">
        <v>2495</v>
      </c>
      <c r="E4129" t="s">
        <v>57</v>
      </c>
      <c r="F4129">
        <v>0.06</v>
      </c>
      <c r="G4129">
        <v>1</v>
      </c>
      <c r="H4129" s="1">
        <v>41613</v>
      </c>
      <c r="I4129" s="1" t="str">
        <f t="shared" si="201"/>
        <v xml:space="preserve"> Dec</v>
      </c>
      <c r="J4129">
        <v>7746</v>
      </c>
      <c r="K4129" t="s">
        <v>131</v>
      </c>
      <c r="L4129">
        <v>1</v>
      </c>
      <c r="M4129">
        <v>0.37</v>
      </c>
      <c r="N4129" t="s">
        <v>29</v>
      </c>
      <c r="O4129" t="s">
        <v>30</v>
      </c>
      <c r="P4129" t="s">
        <v>442</v>
      </c>
      <c r="Q4129" t="s">
        <v>61</v>
      </c>
      <c r="R4129">
        <v>-27.07</v>
      </c>
      <c r="S4129" t="s">
        <v>52</v>
      </c>
      <c r="T4129">
        <v>1050</v>
      </c>
      <c r="U4129">
        <v>28.96</v>
      </c>
      <c r="V4129" s="1">
        <v>41615</v>
      </c>
      <c r="W4129" t="s">
        <v>34</v>
      </c>
      <c r="X4129">
        <v>8.68</v>
      </c>
      <c r="Y4129" t="s">
        <v>320</v>
      </c>
      <c r="Z4129">
        <v>19.98</v>
      </c>
      <c r="AA4129">
        <v>83701</v>
      </c>
      <c r="AB4129">
        <f t="shared" si="202"/>
        <v>19.98</v>
      </c>
      <c r="AC4129">
        <f t="shared" si="203"/>
        <v>18.781200000000002</v>
      </c>
    </row>
    <row r="4130" spans="1:29" x14ac:dyDescent="0.25">
      <c r="A4130" t="s">
        <v>1133</v>
      </c>
      <c r="B4130">
        <v>51</v>
      </c>
      <c r="C4130" t="str">
        <f t="shared" si="200"/>
        <v>Senior</v>
      </c>
      <c r="D4130" t="s">
        <v>1134</v>
      </c>
      <c r="E4130" t="s">
        <v>46</v>
      </c>
      <c r="F4130">
        <v>0.05</v>
      </c>
      <c r="G4130">
        <v>1</v>
      </c>
      <c r="H4130" s="1">
        <v>41613</v>
      </c>
      <c r="I4130" s="1" t="str">
        <f t="shared" si="201"/>
        <v xml:space="preserve"> Dec</v>
      </c>
      <c r="J4130">
        <v>3783</v>
      </c>
      <c r="K4130" t="s">
        <v>39</v>
      </c>
      <c r="L4130">
        <v>40</v>
      </c>
      <c r="M4130">
        <v>0.37</v>
      </c>
      <c r="N4130" t="s">
        <v>29</v>
      </c>
      <c r="O4130" t="s">
        <v>30</v>
      </c>
      <c r="P4130" t="s">
        <v>179</v>
      </c>
      <c r="Q4130" t="s">
        <v>61</v>
      </c>
      <c r="R4130">
        <v>-200.63</v>
      </c>
      <c r="S4130" t="s">
        <v>76</v>
      </c>
      <c r="T4130">
        <v>561</v>
      </c>
      <c r="U4130">
        <v>257.43</v>
      </c>
      <c r="V4130" s="1">
        <v>41615</v>
      </c>
      <c r="W4130" t="s">
        <v>34</v>
      </c>
      <c r="X4130">
        <v>8.73</v>
      </c>
      <c r="Y4130" t="s">
        <v>685</v>
      </c>
      <c r="Z4130">
        <v>6.48</v>
      </c>
      <c r="AA4130">
        <v>28052</v>
      </c>
      <c r="AB4130">
        <f t="shared" si="202"/>
        <v>259.20000000000005</v>
      </c>
      <c r="AC4130">
        <f t="shared" si="203"/>
        <v>246.24000000000004</v>
      </c>
    </row>
    <row r="4131" spans="1:29" x14ac:dyDescent="0.25">
      <c r="A4131" t="s">
        <v>2369</v>
      </c>
      <c r="B4131">
        <v>51</v>
      </c>
      <c r="C4131" t="str">
        <f t="shared" si="200"/>
        <v>Senior</v>
      </c>
      <c r="D4131" t="s">
        <v>1978</v>
      </c>
      <c r="E4131" t="s">
        <v>38</v>
      </c>
      <c r="F4131">
        <v>0.02</v>
      </c>
      <c r="G4131">
        <v>1</v>
      </c>
      <c r="H4131" s="1">
        <v>41613</v>
      </c>
      <c r="I4131" s="1" t="str">
        <f t="shared" si="201"/>
        <v xml:space="preserve"> Dec</v>
      </c>
      <c r="J4131">
        <v>44738</v>
      </c>
      <c r="K4131" t="s">
        <v>39</v>
      </c>
      <c r="L4131">
        <v>34</v>
      </c>
      <c r="M4131">
        <v>0.56999999999999995</v>
      </c>
      <c r="N4131" t="s">
        <v>29</v>
      </c>
      <c r="O4131" t="s">
        <v>59</v>
      </c>
      <c r="P4131" t="s">
        <v>161</v>
      </c>
      <c r="Q4131" t="s">
        <v>88</v>
      </c>
      <c r="R4131">
        <v>6.87</v>
      </c>
      <c r="S4131" t="s">
        <v>33</v>
      </c>
      <c r="T4131">
        <v>6322</v>
      </c>
      <c r="U4131">
        <v>75.569999999999993</v>
      </c>
      <c r="V4131" s="1">
        <v>41615</v>
      </c>
      <c r="W4131" t="s">
        <v>34</v>
      </c>
      <c r="X4131">
        <v>0.7</v>
      </c>
      <c r="Y4131" t="s">
        <v>35</v>
      </c>
      <c r="Z4131">
        <v>2.1</v>
      </c>
      <c r="AA4131">
        <v>16801</v>
      </c>
      <c r="AB4131">
        <f t="shared" si="202"/>
        <v>71.400000000000006</v>
      </c>
      <c r="AC4131">
        <f t="shared" si="203"/>
        <v>69.972000000000008</v>
      </c>
    </row>
    <row r="4132" spans="1:29" x14ac:dyDescent="0.25">
      <c r="A4132" t="s">
        <v>549</v>
      </c>
      <c r="B4132">
        <v>51</v>
      </c>
      <c r="C4132" t="str">
        <f t="shared" si="200"/>
        <v>Senior</v>
      </c>
      <c r="D4132" t="s">
        <v>550</v>
      </c>
      <c r="E4132" t="s">
        <v>46</v>
      </c>
      <c r="F4132">
        <v>0</v>
      </c>
      <c r="G4132">
        <v>1</v>
      </c>
      <c r="H4132" s="1">
        <v>41613</v>
      </c>
      <c r="I4132" s="1" t="str">
        <f t="shared" si="201"/>
        <v xml:space="preserve"> Dec</v>
      </c>
      <c r="J4132">
        <v>18887</v>
      </c>
      <c r="K4132" t="s">
        <v>39</v>
      </c>
      <c r="L4132">
        <v>9</v>
      </c>
      <c r="M4132">
        <v>0.37</v>
      </c>
      <c r="N4132" t="s">
        <v>96</v>
      </c>
      <c r="O4132" t="s">
        <v>59</v>
      </c>
      <c r="P4132" t="s">
        <v>2275</v>
      </c>
      <c r="Q4132" t="s">
        <v>105</v>
      </c>
      <c r="R4132">
        <v>18.234000000000002</v>
      </c>
      <c r="S4132" t="s">
        <v>68</v>
      </c>
      <c r="T4132">
        <v>2615</v>
      </c>
      <c r="U4132">
        <v>173.417</v>
      </c>
      <c r="V4132" s="1">
        <v>41615</v>
      </c>
      <c r="W4132" t="s">
        <v>34</v>
      </c>
      <c r="X4132">
        <v>0.99</v>
      </c>
      <c r="Y4132" t="s">
        <v>149</v>
      </c>
      <c r="Z4132">
        <v>20.99</v>
      </c>
      <c r="AA4132">
        <v>61201</v>
      </c>
      <c r="AB4132">
        <f t="shared" si="202"/>
        <v>188.91</v>
      </c>
      <c r="AC4132">
        <f t="shared" si="203"/>
        <v>188.91</v>
      </c>
    </row>
    <row r="4133" spans="1:29" x14ac:dyDescent="0.25">
      <c r="A4133" t="s">
        <v>399</v>
      </c>
      <c r="B4133">
        <v>51</v>
      </c>
      <c r="C4133" t="str">
        <f t="shared" si="200"/>
        <v>Senior</v>
      </c>
      <c r="D4133" t="s">
        <v>400</v>
      </c>
      <c r="E4133" t="s">
        <v>46</v>
      </c>
      <c r="F4133">
        <v>0.03</v>
      </c>
      <c r="G4133">
        <v>1</v>
      </c>
      <c r="H4133" s="1">
        <v>41613</v>
      </c>
      <c r="I4133" s="1" t="str">
        <f t="shared" si="201"/>
        <v xml:space="preserve"> Dec</v>
      </c>
      <c r="J4133">
        <v>20036</v>
      </c>
      <c r="K4133" t="s">
        <v>39</v>
      </c>
      <c r="L4133">
        <v>44</v>
      </c>
      <c r="M4133">
        <v>0.75</v>
      </c>
      <c r="N4133" t="s">
        <v>96</v>
      </c>
      <c r="O4133" t="s">
        <v>30</v>
      </c>
      <c r="P4133" t="s">
        <v>2466</v>
      </c>
      <c r="Q4133" t="s">
        <v>102</v>
      </c>
      <c r="R4133">
        <v>-25.23</v>
      </c>
      <c r="S4133" t="s">
        <v>76</v>
      </c>
      <c r="T4133">
        <v>2774</v>
      </c>
      <c r="U4133">
        <v>1207.4000000000001</v>
      </c>
      <c r="V4133" s="1">
        <v>41615</v>
      </c>
      <c r="W4133" t="s">
        <v>34</v>
      </c>
      <c r="X4133">
        <v>5.89</v>
      </c>
      <c r="Y4133" t="s">
        <v>77</v>
      </c>
      <c r="Z4133">
        <v>26.31</v>
      </c>
      <c r="AA4133">
        <v>35473</v>
      </c>
      <c r="AB4133">
        <f t="shared" si="202"/>
        <v>1157.6399999999999</v>
      </c>
      <c r="AC4133">
        <f t="shared" si="203"/>
        <v>1122.9107999999999</v>
      </c>
    </row>
    <row r="4134" spans="1:29" x14ac:dyDescent="0.25">
      <c r="A4134" t="s">
        <v>568</v>
      </c>
      <c r="B4134">
        <v>51</v>
      </c>
      <c r="C4134" t="str">
        <f t="shared" si="200"/>
        <v>Senior</v>
      </c>
      <c r="D4134" t="s">
        <v>400</v>
      </c>
      <c r="E4134" t="s">
        <v>46</v>
      </c>
      <c r="F4134">
        <v>0.03</v>
      </c>
      <c r="G4134">
        <v>1</v>
      </c>
      <c r="H4134" s="1">
        <v>41613</v>
      </c>
      <c r="I4134" s="1" t="str">
        <f t="shared" si="201"/>
        <v xml:space="preserve"> Dec</v>
      </c>
      <c r="J4134">
        <v>20036</v>
      </c>
      <c r="K4134" t="s">
        <v>39</v>
      </c>
      <c r="L4134">
        <v>21</v>
      </c>
      <c r="M4134">
        <v>0.56000000000000005</v>
      </c>
      <c r="N4134" t="s">
        <v>96</v>
      </c>
      <c r="O4134" t="s">
        <v>30</v>
      </c>
      <c r="P4134" t="s">
        <v>543</v>
      </c>
      <c r="Q4134" t="s">
        <v>105</v>
      </c>
      <c r="R4134">
        <v>307.25099999999998</v>
      </c>
      <c r="S4134" t="s">
        <v>76</v>
      </c>
      <c r="T4134">
        <v>2772</v>
      </c>
      <c r="U4134">
        <v>1745.1179999999999</v>
      </c>
      <c r="V4134" s="1">
        <v>41615</v>
      </c>
      <c r="W4134" t="s">
        <v>34</v>
      </c>
      <c r="X4134">
        <v>4.9000000000000004</v>
      </c>
      <c r="Y4134" t="s">
        <v>366</v>
      </c>
      <c r="Z4134">
        <v>95.99</v>
      </c>
      <c r="AA4134">
        <v>72401</v>
      </c>
      <c r="AB4134">
        <f t="shared" si="202"/>
        <v>2015.79</v>
      </c>
      <c r="AC4134">
        <f t="shared" si="203"/>
        <v>1955.3163</v>
      </c>
    </row>
    <row r="4135" spans="1:29" x14ac:dyDescent="0.25">
      <c r="A4135" t="s">
        <v>568</v>
      </c>
      <c r="B4135">
        <v>51</v>
      </c>
      <c r="C4135" t="str">
        <f t="shared" si="200"/>
        <v>Senior</v>
      </c>
      <c r="D4135" t="s">
        <v>400</v>
      </c>
      <c r="E4135" t="s">
        <v>46</v>
      </c>
      <c r="F4135">
        <v>0.03</v>
      </c>
      <c r="G4135">
        <v>1</v>
      </c>
      <c r="H4135" s="1">
        <v>41613</v>
      </c>
      <c r="I4135" s="1" t="str">
        <f t="shared" si="201"/>
        <v xml:space="preserve"> Dec</v>
      </c>
      <c r="J4135">
        <v>20036</v>
      </c>
      <c r="K4135" t="s">
        <v>39</v>
      </c>
      <c r="L4135">
        <v>28</v>
      </c>
      <c r="M4135">
        <v>0.65</v>
      </c>
      <c r="N4135" t="s">
        <v>48</v>
      </c>
      <c r="O4135" t="s">
        <v>73</v>
      </c>
      <c r="P4135" t="s">
        <v>1859</v>
      </c>
      <c r="Q4135" t="s">
        <v>154</v>
      </c>
      <c r="R4135">
        <v>-533.44000000000005</v>
      </c>
      <c r="S4135" t="s">
        <v>76</v>
      </c>
      <c r="T4135">
        <v>2771</v>
      </c>
      <c r="U4135">
        <v>4371.92</v>
      </c>
      <c r="V4135" s="1">
        <v>41616</v>
      </c>
      <c r="W4135" t="s">
        <v>53</v>
      </c>
      <c r="X4135">
        <v>66.27</v>
      </c>
      <c r="Y4135" t="s">
        <v>366</v>
      </c>
      <c r="Z4135">
        <v>150.97999999999999</v>
      </c>
      <c r="AA4135">
        <v>72401</v>
      </c>
      <c r="AB4135">
        <f t="shared" si="202"/>
        <v>4227.4399999999996</v>
      </c>
      <c r="AC4135">
        <f t="shared" si="203"/>
        <v>4100.6167999999998</v>
      </c>
    </row>
    <row r="4136" spans="1:29" x14ac:dyDescent="0.25">
      <c r="A4136" t="s">
        <v>1627</v>
      </c>
      <c r="B4136">
        <v>51</v>
      </c>
      <c r="C4136" t="str">
        <f t="shared" si="200"/>
        <v>Senior</v>
      </c>
      <c r="D4136" t="s">
        <v>2089</v>
      </c>
      <c r="E4136" t="s">
        <v>46</v>
      </c>
      <c r="F4136">
        <v>7.0000000000000007E-2</v>
      </c>
      <c r="G4136">
        <v>1</v>
      </c>
      <c r="H4136" s="1">
        <v>41614</v>
      </c>
      <c r="I4136" s="1" t="str">
        <f t="shared" si="201"/>
        <v xml:space="preserve"> Dec</v>
      </c>
      <c r="J4136">
        <v>45733</v>
      </c>
      <c r="K4136" t="s">
        <v>58</v>
      </c>
      <c r="L4136">
        <v>39</v>
      </c>
      <c r="M4136">
        <v>0.38</v>
      </c>
      <c r="N4136" t="s">
        <v>29</v>
      </c>
      <c r="O4136" t="s">
        <v>30</v>
      </c>
      <c r="P4136" t="s">
        <v>1190</v>
      </c>
      <c r="Q4136" t="s">
        <v>67</v>
      </c>
      <c r="R4136">
        <v>-131.28399999999999</v>
      </c>
      <c r="S4136" t="s">
        <v>76</v>
      </c>
      <c r="T4136">
        <v>6435</v>
      </c>
      <c r="U4136">
        <v>851.17</v>
      </c>
      <c r="V4136" s="1">
        <v>41615</v>
      </c>
      <c r="W4136" t="s">
        <v>34</v>
      </c>
      <c r="X4136">
        <v>15.1</v>
      </c>
      <c r="Y4136" t="s">
        <v>638</v>
      </c>
      <c r="Z4136">
        <v>22.38</v>
      </c>
      <c r="AA4136">
        <v>30161</v>
      </c>
      <c r="AB4136">
        <f t="shared" si="202"/>
        <v>872.81999999999994</v>
      </c>
      <c r="AC4136">
        <f t="shared" si="203"/>
        <v>811.72259999999994</v>
      </c>
    </row>
    <row r="4137" spans="1:29" x14ac:dyDescent="0.25">
      <c r="A4137" t="s">
        <v>226</v>
      </c>
      <c r="B4137">
        <v>51</v>
      </c>
      <c r="C4137" t="str">
        <f t="shared" si="200"/>
        <v>Senior</v>
      </c>
      <c r="D4137" t="s">
        <v>1011</v>
      </c>
      <c r="E4137" t="s">
        <v>46</v>
      </c>
      <c r="F4137">
        <v>0.04</v>
      </c>
      <c r="G4137">
        <v>1</v>
      </c>
      <c r="H4137" s="1">
        <v>41614</v>
      </c>
      <c r="I4137" s="1" t="str">
        <f t="shared" si="201"/>
        <v xml:space="preserve"> Dec</v>
      </c>
      <c r="J4137">
        <v>54564</v>
      </c>
      <c r="K4137" t="s">
        <v>28</v>
      </c>
      <c r="L4137">
        <v>27</v>
      </c>
      <c r="M4137">
        <v>0.55000000000000004</v>
      </c>
      <c r="N4137" t="s">
        <v>96</v>
      </c>
      <c r="O4137" t="s">
        <v>30</v>
      </c>
      <c r="P4137">
        <v>252</v>
      </c>
      <c r="Q4137" t="s">
        <v>105</v>
      </c>
      <c r="R4137">
        <v>322.50599999999997</v>
      </c>
      <c r="S4137" t="s">
        <v>52</v>
      </c>
      <c r="T4137">
        <v>7627</v>
      </c>
      <c r="U4137">
        <v>1553.8679999999999</v>
      </c>
      <c r="V4137" s="1">
        <v>41616</v>
      </c>
      <c r="W4137" t="s">
        <v>42</v>
      </c>
      <c r="X4137">
        <v>5.92</v>
      </c>
      <c r="Y4137" t="s">
        <v>54</v>
      </c>
      <c r="Z4137">
        <v>65.989999999999995</v>
      </c>
      <c r="AA4137">
        <v>95020</v>
      </c>
      <c r="AB4137">
        <f t="shared" si="202"/>
        <v>1781.7299999999998</v>
      </c>
      <c r="AC4137">
        <f t="shared" si="203"/>
        <v>1710.4607999999998</v>
      </c>
    </row>
    <row r="4138" spans="1:29" x14ac:dyDescent="0.25">
      <c r="A4138" t="s">
        <v>774</v>
      </c>
      <c r="B4138">
        <v>51</v>
      </c>
      <c r="C4138" t="str">
        <f t="shared" si="200"/>
        <v>Senior</v>
      </c>
      <c r="D4138" t="s">
        <v>3258</v>
      </c>
      <c r="E4138" t="s">
        <v>27</v>
      </c>
      <c r="F4138">
        <v>0.04</v>
      </c>
      <c r="G4138">
        <v>1</v>
      </c>
      <c r="H4138" s="1">
        <v>41614</v>
      </c>
      <c r="I4138" s="1" t="str">
        <f t="shared" si="201"/>
        <v xml:space="preserve"> Dec</v>
      </c>
      <c r="J4138">
        <v>41123</v>
      </c>
      <c r="K4138" t="s">
        <v>47</v>
      </c>
      <c r="L4138">
        <v>27</v>
      </c>
      <c r="M4138">
        <v>0.36</v>
      </c>
      <c r="N4138" t="s">
        <v>29</v>
      </c>
      <c r="O4138" t="s">
        <v>30</v>
      </c>
      <c r="P4138" t="s">
        <v>276</v>
      </c>
      <c r="Q4138" t="s">
        <v>61</v>
      </c>
      <c r="R4138">
        <v>54.29</v>
      </c>
      <c r="S4138" t="s">
        <v>52</v>
      </c>
      <c r="T4138">
        <v>5799</v>
      </c>
      <c r="U4138">
        <v>322.45999999999998</v>
      </c>
      <c r="V4138" s="1">
        <v>41619</v>
      </c>
      <c r="W4138" t="s">
        <v>34</v>
      </c>
      <c r="X4138">
        <v>5.01</v>
      </c>
      <c r="Y4138" t="s">
        <v>83</v>
      </c>
      <c r="Z4138">
        <v>11.34</v>
      </c>
      <c r="AA4138">
        <v>84074</v>
      </c>
      <c r="AB4138">
        <f t="shared" si="202"/>
        <v>306.18</v>
      </c>
      <c r="AC4138">
        <f t="shared" si="203"/>
        <v>293.93279999999999</v>
      </c>
    </row>
    <row r="4139" spans="1:29" x14ac:dyDescent="0.25">
      <c r="A4139" t="s">
        <v>1392</v>
      </c>
      <c r="B4139">
        <v>51</v>
      </c>
      <c r="C4139" t="str">
        <f t="shared" si="200"/>
        <v>Senior</v>
      </c>
      <c r="D4139" t="s">
        <v>2800</v>
      </c>
      <c r="E4139" t="s">
        <v>27</v>
      </c>
      <c r="F4139">
        <v>0.08</v>
      </c>
      <c r="G4139">
        <v>1</v>
      </c>
      <c r="H4139" s="1">
        <v>41615</v>
      </c>
      <c r="I4139" s="1" t="str">
        <f t="shared" si="201"/>
        <v xml:space="preserve"> Dec</v>
      </c>
      <c r="J4139">
        <v>3591</v>
      </c>
      <c r="K4139" t="s">
        <v>131</v>
      </c>
      <c r="L4139">
        <v>12</v>
      </c>
      <c r="M4139">
        <v>0.66</v>
      </c>
      <c r="N4139" t="s">
        <v>48</v>
      </c>
      <c r="O4139" t="s">
        <v>49</v>
      </c>
      <c r="P4139" t="s">
        <v>1317</v>
      </c>
      <c r="Q4139" t="s">
        <v>51</v>
      </c>
      <c r="R4139">
        <v>-311.54000000000002</v>
      </c>
      <c r="S4139" t="s">
        <v>33</v>
      </c>
      <c r="T4139">
        <v>531</v>
      </c>
      <c r="U4139">
        <v>1085.1600000000001</v>
      </c>
      <c r="V4139" s="1">
        <v>41616</v>
      </c>
      <c r="W4139" t="s">
        <v>53</v>
      </c>
      <c r="X4139">
        <v>42</v>
      </c>
      <c r="Y4139" t="s">
        <v>208</v>
      </c>
      <c r="Z4139">
        <v>89.99</v>
      </c>
      <c r="AA4139">
        <v>44117</v>
      </c>
      <c r="AB4139">
        <f t="shared" si="202"/>
        <v>1079.8799999999999</v>
      </c>
      <c r="AC4139">
        <f t="shared" si="203"/>
        <v>993.48959999999988</v>
      </c>
    </row>
    <row r="4140" spans="1:29" x14ac:dyDescent="0.25">
      <c r="A4140" t="s">
        <v>2816</v>
      </c>
      <c r="B4140">
        <v>51</v>
      </c>
      <c r="C4140" t="str">
        <f t="shared" si="200"/>
        <v>Senior</v>
      </c>
      <c r="D4140" t="s">
        <v>91</v>
      </c>
      <c r="E4140" t="s">
        <v>46</v>
      </c>
      <c r="F4140">
        <v>0.08</v>
      </c>
      <c r="G4140">
        <v>1</v>
      </c>
      <c r="H4140" s="1">
        <v>41615</v>
      </c>
      <c r="I4140" s="1" t="str">
        <f t="shared" si="201"/>
        <v xml:space="preserve"> Dec</v>
      </c>
      <c r="J4140">
        <v>12452</v>
      </c>
      <c r="K4140" t="s">
        <v>131</v>
      </c>
      <c r="L4140">
        <v>1</v>
      </c>
      <c r="M4140">
        <v>0.38</v>
      </c>
      <c r="N4140" t="s">
        <v>29</v>
      </c>
      <c r="O4140" t="s">
        <v>30</v>
      </c>
      <c r="P4140" t="s">
        <v>2239</v>
      </c>
      <c r="Q4140" t="s">
        <v>67</v>
      </c>
      <c r="R4140">
        <v>-228.2405</v>
      </c>
      <c r="S4140" t="s">
        <v>68</v>
      </c>
      <c r="T4140">
        <v>1736</v>
      </c>
      <c r="U4140">
        <v>356.95</v>
      </c>
      <c r="V4140" s="1">
        <v>41616</v>
      </c>
      <c r="W4140" t="s">
        <v>34</v>
      </c>
      <c r="X4140">
        <v>19.989999999999998</v>
      </c>
      <c r="Y4140" t="s">
        <v>93</v>
      </c>
      <c r="Z4140">
        <v>387.99</v>
      </c>
      <c r="AA4140">
        <v>68005</v>
      </c>
      <c r="AB4140">
        <f t="shared" si="202"/>
        <v>387.99</v>
      </c>
      <c r="AC4140">
        <f t="shared" si="203"/>
        <v>356.95080000000002</v>
      </c>
    </row>
    <row r="4141" spans="1:29" x14ac:dyDescent="0.25">
      <c r="A4141" t="s">
        <v>1392</v>
      </c>
      <c r="B4141">
        <v>51</v>
      </c>
      <c r="C4141" t="str">
        <f t="shared" si="200"/>
        <v>Senior</v>
      </c>
      <c r="D4141" t="s">
        <v>2800</v>
      </c>
      <c r="E4141" t="s">
        <v>27</v>
      </c>
      <c r="F4141">
        <v>0.01</v>
      </c>
      <c r="G4141">
        <v>1</v>
      </c>
      <c r="H4141" s="1">
        <v>41615</v>
      </c>
      <c r="I4141" s="1" t="str">
        <f t="shared" si="201"/>
        <v xml:space="preserve"> Dec</v>
      </c>
      <c r="J4141">
        <v>3591</v>
      </c>
      <c r="K4141" t="s">
        <v>131</v>
      </c>
      <c r="L4141">
        <v>3</v>
      </c>
      <c r="M4141">
        <v>0.56999999999999995</v>
      </c>
      <c r="N4141" t="s">
        <v>29</v>
      </c>
      <c r="O4141" t="s">
        <v>49</v>
      </c>
      <c r="P4141" t="s">
        <v>3259</v>
      </c>
      <c r="Q4141" t="s">
        <v>214</v>
      </c>
      <c r="R4141">
        <v>-100.05</v>
      </c>
      <c r="S4141" t="s">
        <v>33</v>
      </c>
      <c r="T4141">
        <v>530</v>
      </c>
      <c r="U4141">
        <v>321.57</v>
      </c>
      <c r="V4141" s="1">
        <v>41617</v>
      </c>
      <c r="W4141" t="s">
        <v>53</v>
      </c>
      <c r="X4141">
        <v>15.66</v>
      </c>
      <c r="Y4141" t="s">
        <v>208</v>
      </c>
      <c r="Z4141">
        <v>100.98</v>
      </c>
      <c r="AA4141">
        <v>44117</v>
      </c>
      <c r="AB4141">
        <f t="shared" si="202"/>
        <v>302.94</v>
      </c>
      <c r="AC4141">
        <f t="shared" si="203"/>
        <v>299.91059999999999</v>
      </c>
    </row>
    <row r="4142" spans="1:29" x14ac:dyDescent="0.25">
      <c r="A4142" t="s">
        <v>484</v>
      </c>
      <c r="B4142">
        <v>51</v>
      </c>
      <c r="C4142" t="str">
        <f t="shared" si="200"/>
        <v>Senior</v>
      </c>
      <c r="D4142" t="s">
        <v>485</v>
      </c>
      <c r="E4142" t="s">
        <v>27</v>
      </c>
      <c r="F4142">
        <v>0.03</v>
      </c>
      <c r="G4142">
        <v>1</v>
      </c>
      <c r="H4142" s="1">
        <v>41615</v>
      </c>
      <c r="I4142" s="1" t="str">
        <f t="shared" si="201"/>
        <v xml:space="preserve"> Dec</v>
      </c>
      <c r="J4142">
        <v>35490</v>
      </c>
      <c r="K4142" t="s">
        <v>28</v>
      </c>
      <c r="L4142">
        <v>7</v>
      </c>
      <c r="M4142">
        <v>0.55000000000000004</v>
      </c>
      <c r="N4142" t="s">
        <v>29</v>
      </c>
      <c r="O4142" t="s">
        <v>59</v>
      </c>
      <c r="P4142" t="s">
        <v>1846</v>
      </c>
      <c r="Q4142" t="s">
        <v>88</v>
      </c>
      <c r="R4142">
        <v>2.08</v>
      </c>
      <c r="S4142" t="s">
        <v>52</v>
      </c>
      <c r="T4142">
        <v>4987</v>
      </c>
      <c r="U4142">
        <v>44.64</v>
      </c>
      <c r="V4142" s="1">
        <v>41617</v>
      </c>
      <c r="W4142" t="s">
        <v>42</v>
      </c>
      <c r="X4142">
        <v>1.2</v>
      </c>
      <c r="Y4142" t="s">
        <v>218</v>
      </c>
      <c r="Z4142">
        <v>5.84</v>
      </c>
      <c r="AA4142">
        <v>98444</v>
      </c>
      <c r="AB4142">
        <f t="shared" si="202"/>
        <v>40.879999999999995</v>
      </c>
      <c r="AC4142">
        <f t="shared" si="203"/>
        <v>39.653599999999997</v>
      </c>
    </row>
    <row r="4143" spans="1:29" x14ac:dyDescent="0.25">
      <c r="A4143" t="s">
        <v>2792</v>
      </c>
      <c r="B4143">
        <v>51</v>
      </c>
      <c r="C4143" t="str">
        <f t="shared" si="200"/>
        <v>Senior</v>
      </c>
      <c r="D4143" t="s">
        <v>550</v>
      </c>
      <c r="E4143" t="s">
        <v>46</v>
      </c>
      <c r="F4143">
        <v>0.06</v>
      </c>
      <c r="G4143">
        <v>1</v>
      </c>
      <c r="H4143" s="1">
        <v>41615</v>
      </c>
      <c r="I4143" s="1" t="str">
        <f t="shared" si="201"/>
        <v xml:space="preserve"> Dec</v>
      </c>
      <c r="J4143">
        <v>23264</v>
      </c>
      <c r="K4143" t="s">
        <v>58</v>
      </c>
      <c r="L4143">
        <v>27</v>
      </c>
      <c r="M4143">
        <v>0.36</v>
      </c>
      <c r="N4143" t="s">
        <v>29</v>
      </c>
      <c r="O4143" t="s">
        <v>30</v>
      </c>
      <c r="P4143" t="s">
        <v>2967</v>
      </c>
      <c r="Q4143" t="s">
        <v>210</v>
      </c>
      <c r="R4143">
        <v>17.989999999999998</v>
      </c>
      <c r="S4143" t="s">
        <v>68</v>
      </c>
      <c r="T4143">
        <v>3245</v>
      </c>
      <c r="U4143">
        <v>78.47</v>
      </c>
      <c r="V4143" s="1">
        <v>41617</v>
      </c>
      <c r="W4143" t="s">
        <v>34</v>
      </c>
      <c r="X4143">
        <v>0.99</v>
      </c>
      <c r="Y4143" t="s">
        <v>149</v>
      </c>
      <c r="Z4143">
        <v>2.88</v>
      </c>
      <c r="AA4143">
        <v>61107</v>
      </c>
      <c r="AB4143">
        <f t="shared" si="202"/>
        <v>77.759999999999991</v>
      </c>
      <c r="AC4143">
        <f t="shared" si="203"/>
        <v>73.094399999999993</v>
      </c>
    </row>
    <row r="4144" spans="1:29" x14ac:dyDescent="0.25">
      <c r="A4144" t="s">
        <v>549</v>
      </c>
      <c r="B4144">
        <v>51</v>
      </c>
      <c r="C4144" t="str">
        <f t="shared" si="200"/>
        <v>Senior</v>
      </c>
      <c r="D4144" t="s">
        <v>550</v>
      </c>
      <c r="E4144" t="s">
        <v>46</v>
      </c>
      <c r="F4144">
        <v>0.02</v>
      </c>
      <c r="G4144">
        <v>1</v>
      </c>
      <c r="H4144" s="1">
        <v>41615</v>
      </c>
      <c r="I4144" s="1" t="str">
        <f t="shared" si="201"/>
        <v xml:space="preserve"> Dec</v>
      </c>
      <c r="J4144">
        <v>23264</v>
      </c>
      <c r="K4144" t="s">
        <v>58</v>
      </c>
      <c r="L4144">
        <v>16</v>
      </c>
      <c r="M4144">
        <v>0.36</v>
      </c>
      <c r="N4144" t="s">
        <v>29</v>
      </c>
      <c r="O4144" t="s">
        <v>30</v>
      </c>
      <c r="P4144" t="s">
        <v>2059</v>
      </c>
      <c r="Q4144" t="s">
        <v>61</v>
      </c>
      <c r="R4144">
        <v>-50.82</v>
      </c>
      <c r="S4144" t="s">
        <v>68</v>
      </c>
      <c r="T4144">
        <v>3244</v>
      </c>
      <c r="U4144">
        <v>108.42</v>
      </c>
      <c r="V4144" s="1">
        <v>41617</v>
      </c>
      <c r="W4144" t="s">
        <v>34</v>
      </c>
      <c r="X4144">
        <v>6.81</v>
      </c>
      <c r="Y4144" t="s">
        <v>149</v>
      </c>
      <c r="Z4144">
        <v>6.48</v>
      </c>
      <c r="AA4144">
        <v>61201</v>
      </c>
      <c r="AB4144">
        <f t="shared" si="202"/>
        <v>103.68</v>
      </c>
      <c r="AC4144">
        <f t="shared" si="203"/>
        <v>101.60640000000001</v>
      </c>
    </row>
    <row r="4145" spans="1:29" x14ac:dyDescent="0.25">
      <c r="A4145" t="s">
        <v>3260</v>
      </c>
      <c r="B4145">
        <v>51</v>
      </c>
      <c r="C4145" t="str">
        <f t="shared" si="200"/>
        <v>Senior</v>
      </c>
      <c r="D4145" t="s">
        <v>91</v>
      </c>
      <c r="E4145" t="s">
        <v>46</v>
      </c>
      <c r="F4145">
        <v>0.03</v>
      </c>
      <c r="G4145">
        <v>1</v>
      </c>
      <c r="H4145" s="1">
        <v>41615</v>
      </c>
      <c r="I4145" s="1" t="str">
        <f t="shared" si="201"/>
        <v xml:space="preserve"> Dec</v>
      </c>
      <c r="J4145">
        <v>12452</v>
      </c>
      <c r="K4145" t="s">
        <v>131</v>
      </c>
      <c r="L4145">
        <v>38</v>
      </c>
      <c r="M4145">
        <v>0.36</v>
      </c>
      <c r="N4145" t="s">
        <v>29</v>
      </c>
      <c r="O4145" t="s">
        <v>30</v>
      </c>
      <c r="P4145" t="s">
        <v>2704</v>
      </c>
      <c r="Q4145" t="s">
        <v>61</v>
      </c>
      <c r="R4145">
        <v>989.95</v>
      </c>
      <c r="S4145" t="s">
        <v>68</v>
      </c>
      <c r="T4145">
        <v>1738</v>
      </c>
      <c r="U4145">
        <v>2063.42</v>
      </c>
      <c r="V4145" s="1">
        <v>41617</v>
      </c>
      <c r="W4145" t="s">
        <v>34</v>
      </c>
      <c r="X4145">
        <v>5.15</v>
      </c>
      <c r="Y4145" t="s">
        <v>93</v>
      </c>
      <c r="Z4145">
        <v>55.98</v>
      </c>
      <c r="AA4145">
        <v>68025</v>
      </c>
      <c r="AB4145">
        <f t="shared" si="202"/>
        <v>2127.2399999999998</v>
      </c>
      <c r="AC4145">
        <f t="shared" si="203"/>
        <v>2063.4227999999998</v>
      </c>
    </row>
    <row r="4146" spans="1:29" x14ac:dyDescent="0.25">
      <c r="A4146" t="s">
        <v>3260</v>
      </c>
      <c r="B4146">
        <v>51</v>
      </c>
      <c r="C4146" t="str">
        <f t="shared" si="200"/>
        <v>Senior</v>
      </c>
      <c r="D4146" t="s">
        <v>91</v>
      </c>
      <c r="E4146" t="s">
        <v>46</v>
      </c>
      <c r="F4146">
        <v>0.04</v>
      </c>
      <c r="G4146">
        <v>1</v>
      </c>
      <c r="H4146" s="1">
        <v>41615</v>
      </c>
      <c r="I4146" s="1" t="str">
        <f t="shared" si="201"/>
        <v xml:space="preserve"> Dec</v>
      </c>
      <c r="J4146">
        <v>12452</v>
      </c>
      <c r="K4146" t="s">
        <v>131</v>
      </c>
      <c r="L4146">
        <v>17</v>
      </c>
      <c r="M4146">
        <v>0.66</v>
      </c>
      <c r="N4146" t="s">
        <v>96</v>
      </c>
      <c r="O4146" t="s">
        <v>139</v>
      </c>
      <c r="P4146" t="s">
        <v>3119</v>
      </c>
      <c r="Q4146" t="s">
        <v>102</v>
      </c>
      <c r="R4146">
        <v>-56.78</v>
      </c>
      <c r="S4146" t="s">
        <v>68</v>
      </c>
      <c r="T4146">
        <v>1737</v>
      </c>
      <c r="U4146">
        <v>112.86</v>
      </c>
      <c r="V4146" s="1">
        <v>41617</v>
      </c>
      <c r="W4146" t="s">
        <v>34</v>
      </c>
      <c r="X4146">
        <v>4.07</v>
      </c>
      <c r="Y4146" t="s">
        <v>93</v>
      </c>
      <c r="Z4146">
        <v>6.6</v>
      </c>
      <c r="AA4146">
        <v>68025</v>
      </c>
      <c r="AB4146">
        <f t="shared" si="202"/>
        <v>112.19999999999999</v>
      </c>
      <c r="AC4146">
        <f t="shared" si="203"/>
        <v>107.71199999999999</v>
      </c>
    </row>
    <row r="4147" spans="1:29" x14ac:dyDescent="0.25">
      <c r="A4147" t="s">
        <v>484</v>
      </c>
      <c r="B4147">
        <v>51</v>
      </c>
      <c r="C4147" t="str">
        <f t="shared" si="200"/>
        <v>Senior</v>
      </c>
      <c r="D4147" t="s">
        <v>485</v>
      </c>
      <c r="E4147" t="s">
        <v>27</v>
      </c>
      <c r="F4147">
        <v>0.03</v>
      </c>
      <c r="G4147">
        <v>1</v>
      </c>
      <c r="H4147" s="1">
        <v>41615</v>
      </c>
      <c r="I4147" s="1" t="str">
        <f t="shared" si="201"/>
        <v xml:space="preserve"> Dec</v>
      </c>
      <c r="J4147">
        <v>35490</v>
      </c>
      <c r="K4147" t="s">
        <v>28</v>
      </c>
      <c r="L4147">
        <v>41</v>
      </c>
      <c r="M4147">
        <v>0.55000000000000004</v>
      </c>
      <c r="N4147" t="s">
        <v>96</v>
      </c>
      <c r="O4147" t="s">
        <v>30</v>
      </c>
      <c r="P4147" t="s">
        <v>165</v>
      </c>
      <c r="Q4147" t="s">
        <v>105</v>
      </c>
      <c r="R4147">
        <v>432.52199999999999</v>
      </c>
      <c r="S4147" t="s">
        <v>52</v>
      </c>
      <c r="T4147">
        <v>4988</v>
      </c>
      <c r="U4147">
        <v>1289.6199999999999</v>
      </c>
      <c r="V4147" s="1">
        <v>41617</v>
      </c>
      <c r="W4147" t="s">
        <v>34</v>
      </c>
      <c r="X4147">
        <v>1.1000000000000001</v>
      </c>
      <c r="Y4147" t="s">
        <v>218</v>
      </c>
      <c r="Z4147">
        <v>35.99</v>
      </c>
      <c r="AA4147">
        <v>98444</v>
      </c>
      <c r="AB4147">
        <f t="shared" si="202"/>
        <v>1475.5900000000001</v>
      </c>
      <c r="AC4147">
        <f t="shared" si="203"/>
        <v>1431.3223</v>
      </c>
    </row>
    <row r="4148" spans="1:29" x14ac:dyDescent="0.25">
      <c r="A4148" t="s">
        <v>1136</v>
      </c>
      <c r="B4148">
        <v>51</v>
      </c>
      <c r="C4148" t="str">
        <f t="shared" si="200"/>
        <v>Senior</v>
      </c>
      <c r="D4148" t="s">
        <v>1137</v>
      </c>
      <c r="E4148" t="s">
        <v>46</v>
      </c>
      <c r="F4148">
        <v>0</v>
      </c>
      <c r="G4148">
        <v>1</v>
      </c>
      <c r="H4148" s="1">
        <v>41616</v>
      </c>
      <c r="I4148" s="1" t="str">
        <f t="shared" si="201"/>
        <v xml:space="preserve"> Dec</v>
      </c>
      <c r="J4148">
        <v>20674</v>
      </c>
      <c r="K4148" t="s">
        <v>28</v>
      </c>
      <c r="L4148">
        <v>37</v>
      </c>
      <c r="M4148">
        <v>0.37</v>
      </c>
      <c r="N4148" t="s">
        <v>96</v>
      </c>
      <c r="O4148" t="s">
        <v>49</v>
      </c>
      <c r="P4148" t="s">
        <v>2798</v>
      </c>
      <c r="Q4148" t="s">
        <v>98</v>
      </c>
      <c r="R4148">
        <v>8291.08</v>
      </c>
      <c r="S4148" t="s">
        <v>68</v>
      </c>
      <c r="T4148">
        <v>2863</v>
      </c>
      <c r="U4148">
        <v>17717.34</v>
      </c>
      <c r="V4148" s="1">
        <v>41617</v>
      </c>
      <c r="W4148" t="s">
        <v>53</v>
      </c>
      <c r="X4148">
        <v>69.3</v>
      </c>
      <c r="Y4148" t="s">
        <v>385</v>
      </c>
      <c r="Z4148">
        <v>500.97</v>
      </c>
      <c r="AA4148">
        <v>57701</v>
      </c>
      <c r="AB4148">
        <f t="shared" si="202"/>
        <v>18535.89</v>
      </c>
      <c r="AC4148">
        <f t="shared" si="203"/>
        <v>18535.89</v>
      </c>
    </row>
    <row r="4149" spans="1:29" x14ac:dyDescent="0.25">
      <c r="A4149" t="s">
        <v>264</v>
      </c>
      <c r="B4149">
        <v>51</v>
      </c>
      <c r="C4149" t="str">
        <f t="shared" si="200"/>
        <v>Senior</v>
      </c>
      <c r="D4149" t="s">
        <v>265</v>
      </c>
      <c r="E4149" t="s">
        <v>46</v>
      </c>
      <c r="F4149">
        <v>7.0000000000000007E-2</v>
      </c>
      <c r="G4149">
        <v>1</v>
      </c>
      <c r="H4149" s="1">
        <v>41616</v>
      </c>
      <c r="I4149" s="1" t="str">
        <f t="shared" si="201"/>
        <v xml:space="preserve"> Dec</v>
      </c>
      <c r="J4149">
        <v>27396</v>
      </c>
      <c r="K4149" t="s">
        <v>58</v>
      </c>
      <c r="L4149">
        <v>14</v>
      </c>
      <c r="M4149">
        <v>0.48</v>
      </c>
      <c r="N4149" t="s">
        <v>48</v>
      </c>
      <c r="O4149" t="s">
        <v>80</v>
      </c>
      <c r="P4149" t="s">
        <v>1253</v>
      </c>
      <c r="Q4149" t="s">
        <v>82</v>
      </c>
      <c r="R4149">
        <v>-31.16</v>
      </c>
      <c r="S4149" t="s">
        <v>68</v>
      </c>
      <c r="T4149">
        <v>3842</v>
      </c>
      <c r="U4149">
        <v>138.31</v>
      </c>
      <c r="V4149" s="1">
        <v>41618</v>
      </c>
      <c r="W4149" t="s">
        <v>34</v>
      </c>
      <c r="X4149">
        <v>6.02</v>
      </c>
      <c r="Y4149" t="s">
        <v>69</v>
      </c>
      <c r="Z4149">
        <v>9.77</v>
      </c>
      <c r="AA4149">
        <v>55345</v>
      </c>
      <c r="AB4149">
        <f t="shared" si="202"/>
        <v>136.78</v>
      </c>
      <c r="AC4149">
        <f t="shared" si="203"/>
        <v>127.2054</v>
      </c>
    </row>
    <row r="4150" spans="1:29" x14ac:dyDescent="0.25">
      <c r="A4150" t="s">
        <v>865</v>
      </c>
      <c r="B4150">
        <v>51</v>
      </c>
      <c r="C4150" t="str">
        <f t="shared" si="200"/>
        <v>Senior</v>
      </c>
      <c r="D4150" t="s">
        <v>3167</v>
      </c>
      <c r="E4150" t="s">
        <v>46</v>
      </c>
      <c r="F4150">
        <v>0.04</v>
      </c>
      <c r="G4150">
        <v>1</v>
      </c>
      <c r="H4150" s="1">
        <v>41617</v>
      </c>
      <c r="I4150" s="1" t="str">
        <f t="shared" si="201"/>
        <v xml:space="preserve"> Dec</v>
      </c>
      <c r="J4150">
        <v>6948</v>
      </c>
      <c r="K4150" t="s">
        <v>39</v>
      </c>
      <c r="L4150">
        <v>15</v>
      </c>
      <c r="M4150">
        <v>0.79</v>
      </c>
      <c r="N4150" t="s">
        <v>96</v>
      </c>
      <c r="O4150" t="s">
        <v>30</v>
      </c>
      <c r="P4150" t="s">
        <v>198</v>
      </c>
      <c r="Q4150" t="s">
        <v>102</v>
      </c>
      <c r="R4150">
        <v>-88.7</v>
      </c>
      <c r="S4150" t="s">
        <v>68</v>
      </c>
      <c r="T4150">
        <v>959</v>
      </c>
      <c r="U4150">
        <v>1143.8800000000001</v>
      </c>
      <c r="V4150" s="1">
        <v>41618</v>
      </c>
      <c r="W4150" t="s">
        <v>34</v>
      </c>
      <c r="X4150">
        <v>4</v>
      </c>
      <c r="Y4150" t="s">
        <v>239</v>
      </c>
      <c r="Z4150">
        <v>73.98</v>
      </c>
      <c r="AA4150">
        <v>53150</v>
      </c>
      <c r="AB4150">
        <f t="shared" si="202"/>
        <v>1109.7</v>
      </c>
      <c r="AC4150">
        <f t="shared" si="203"/>
        <v>1065.3120000000001</v>
      </c>
    </row>
    <row r="4151" spans="1:29" x14ac:dyDescent="0.25">
      <c r="A4151" t="s">
        <v>2564</v>
      </c>
      <c r="B4151">
        <v>51</v>
      </c>
      <c r="C4151" t="str">
        <f t="shared" si="200"/>
        <v>Senior</v>
      </c>
      <c r="D4151" t="s">
        <v>565</v>
      </c>
      <c r="E4151" t="s">
        <v>38</v>
      </c>
      <c r="F4151">
        <v>7.0000000000000007E-2</v>
      </c>
      <c r="G4151">
        <v>1</v>
      </c>
      <c r="H4151" s="1">
        <v>41617</v>
      </c>
      <c r="I4151" s="1" t="str">
        <f t="shared" si="201"/>
        <v xml:space="preserve"> Dec</v>
      </c>
      <c r="J4151">
        <v>6978</v>
      </c>
      <c r="K4151" t="s">
        <v>28</v>
      </c>
      <c r="L4151">
        <v>47</v>
      </c>
      <c r="M4151">
        <v>0.77</v>
      </c>
      <c r="N4151" t="s">
        <v>96</v>
      </c>
      <c r="O4151" t="s">
        <v>139</v>
      </c>
      <c r="P4151" t="s">
        <v>998</v>
      </c>
      <c r="Q4151" t="s">
        <v>102</v>
      </c>
      <c r="R4151">
        <v>-87.4</v>
      </c>
      <c r="S4151" t="s">
        <v>52</v>
      </c>
      <c r="T4151">
        <v>961</v>
      </c>
      <c r="U4151">
        <v>371.95</v>
      </c>
      <c r="V4151" s="1">
        <v>41618</v>
      </c>
      <c r="W4151" t="s">
        <v>34</v>
      </c>
      <c r="X4151">
        <v>2.83</v>
      </c>
      <c r="Y4151" t="s">
        <v>298</v>
      </c>
      <c r="Z4151">
        <v>8.1199999999999992</v>
      </c>
      <c r="AA4151">
        <v>80126</v>
      </c>
      <c r="AB4151">
        <f t="shared" si="202"/>
        <v>381.64</v>
      </c>
      <c r="AC4151">
        <f t="shared" si="203"/>
        <v>354.92519999999996</v>
      </c>
    </row>
    <row r="4152" spans="1:29" x14ac:dyDescent="0.25">
      <c r="A4152" t="s">
        <v>2467</v>
      </c>
      <c r="B4152">
        <v>51</v>
      </c>
      <c r="C4152" t="str">
        <f t="shared" si="200"/>
        <v>Senior</v>
      </c>
      <c r="D4152" t="s">
        <v>1854</v>
      </c>
      <c r="E4152" t="s">
        <v>57</v>
      </c>
      <c r="F4152">
        <v>0.09</v>
      </c>
      <c r="G4152">
        <v>1</v>
      </c>
      <c r="H4152" s="1">
        <v>41617</v>
      </c>
      <c r="I4152" s="1" t="str">
        <f t="shared" si="201"/>
        <v xml:space="preserve"> Dec</v>
      </c>
      <c r="J4152">
        <v>2976</v>
      </c>
      <c r="K4152" t="s">
        <v>39</v>
      </c>
      <c r="L4152">
        <v>30</v>
      </c>
      <c r="M4152">
        <v>0.6</v>
      </c>
      <c r="N4152" t="s">
        <v>48</v>
      </c>
      <c r="O4152" t="s">
        <v>49</v>
      </c>
      <c r="P4152" t="s">
        <v>1979</v>
      </c>
      <c r="Q4152" t="s">
        <v>51</v>
      </c>
      <c r="R4152">
        <v>3424.22</v>
      </c>
      <c r="S4152" t="s">
        <v>68</v>
      </c>
      <c r="T4152">
        <v>440</v>
      </c>
      <c r="U4152">
        <v>14223.82</v>
      </c>
      <c r="V4152" s="1">
        <v>41619</v>
      </c>
      <c r="W4152" t="s">
        <v>53</v>
      </c>
      <c r="X4152">
        <v>26</v>
      </c>
      <c r="Y4152" t="s">
        <v>149</v>
      </c>
      <c r="Z4152">
        <v>500.98</v>
      </c>
      <c r="AA4152">
        <v>62901</v>
      </c>
      <c r="AB4152">
        <f t="shared" si="202"/>
        <v>15029.400000000001</v>
      </c>
      <c r="AC4152">
        <f t="shared" si="203"/>
        <v>13676.754000000001</v>
      </c>
    </row>
    <row r="4153" spans="1:29" x14ac:dyDescent="0.25">
      <c r="A4153" t="s">
        <v>2853</v>
      </c>
      <c r="B4153">
        <v>51</v>
      </c>
      <c r="C4153" t="str">
        <f t="shared" si="200"/>
        <v>Senior</v>
      </c>
      <c r="D4153" t="s">
        <v>2809</v>
      </c>
      <c r="E4153" t="s">
        <v>38</v>
      </c>
      <c r="F4153">
        <v>0.04</v>
      </c>
      <c r="G4153">
        <v>1</v>
      </c>
      <c r="H4153" s="1">
        <v>41617</v>
      </c>
      <c r="I4153" s="1" t="str">
        <f t="shared" si="201"/>
        <v xml:space="preserve"> Dec</v>
      </c>
      <c r="J4153">
        <v>8097</v>
      </c>
      <c r="K4153" t="s">
        <v>131</v>
      </c>
      <c r="L4153">
        <v>48</v>
      </c>
      <c r="M4153">
        <v>0.39</v>
      </c>
      <c r="N4153" t="s">
        <v>29</v>
      </c>
      <c r="O4153" t="s">
        <v>30</v>
      </c>
      <c r="P4153" t="s">
        <v>266</v>
      </c>
      <c r="Q4153" t="s">
        <v>267</v>
      </c>
      <c r="R4153">
        <v>3187.37</v>
      </c>
      <c r="S4153" t="s">
        <v>33</v>
      </c>
      <c r="T4153">
        <v>1101</v>
      </c>
      <c r="U4153">
        <v>7522.8</v>
      </c>
      <c r="V4153" s="1">
        <v>41619</v>
      </c>
      <c r="W4153" t="s">
        <v>42</v>
      </c>
      <c r="X4153">
        <v>19.989999999999998</v>
      </c>
      <c r="Y4153" t="s">
        <v>1210</v>
      </c>
      <c r="Z4153">
        <v>162.93</v>
      </c>
      <c r="AA4153">
        <v>3038</v>
      </c>
      <c r="AB4153">
        <f t="shared" si="202"/>
        <v>7820.64</v>
      </c>
      <c r="AC4153">
        <f t="shared" si="203"/>
        <v>7507.8144000000002</v>
      </c>
    </row>
    <row r="4154" spans="1:29" x14ac:dyDescent="0.25">
      <c r="A4154" t="s">
        <v>671</v>
      </c>
      <c r="B4154">
        <v>51</v>
      </c>
      <c r="C4154" t="str">
        <f t="shared" si="200"/>
        <v>Senior</v>
      </c>
      <c r="D4154" t="s">
        <v>672</v>
      </c>
      <c r="E4154" t="s">
        <v>38</v>
      </c>
      <c r="F4154">
        <v>7.0000000000000007E-2</v>
      </c>
      <c r="G4154">
        <v>1</v>
      </c>
      <c r="H4154" s="1">
        <v>41618</v>
      </c>
      <c r="I4154" s="1" t="str">
        <f t="shared" si="201"/>
        <v xml:space="preserve"> Dec</v>
      </c>
      <c r="J4154">
        <v>11047</v>
      </c>
      <c r="K4154" t="s">
        <v>47</v>
      </c>
      <c r="L4154">
        <v>24</v>
      </c>
      <c r="M4154">
        <v>0.66</v>
      </c>
      <c r="N4154" t="s">
        <v>48</v>
      </c>
      <c r="O4154" t="s">
        <v>73</v>
      </c>
      <c r="P4154" t="s">
        <v>3261</v>
      </c>
      <c r="Q4154" t="s">
        <v>75</v>
      </c>
      <c r="R4154">
        <v>2271.6799999999998</v>
      </c>
      <c r="S4154" t="s">
        <v>76</v>
      </c>
      <c r="T4154">
        <v>1536</v>
      </c>
      <c r="U4154">
        <v>10480.272000000001</v>
      </c>
      <c r="V4154" s="1">
        <v>41620</v>
      </c>
      <c r="W4154" t="s">
        <v>53</v>
      </c>
      <c r="X4154">
        <v>64.59</v>
      </c>
      <c r="Y4154" t="s">
        <v>77</v>
      </c>
      <c r="Z4154">
        <v>550.98</v>
      </c>
      <c r="AA4154">
        <v>35211</v>
      </c>
      <c r="AB4154">
        <f t="shared" si="202"/>
        <v>13223.52</v>
      </c>
      <c r="AC4154">
        <f t="shared" si="203"/>
        <v>12297.873600000001</v>
      </c>
    </row>
    <row r="4155" spans="1:29" x14ac:dyDescent="0.25">
      <c r="A4155" t="s">
        <v>671</v>
      </c>
      <c r="B4155">
        <v>51</v>
      </c>
      <c r="C4155" t="str">
        <f t="shared" si="200"/>
        <v>Senior</v>
      </c>
      <c r="D4155" t="s">
        <v>672</v>
      </c>
      <c r="E4155" t="s">
        <v>38</v>
      </c>
      <c r="F4155">
        <v>0.01</v>
      </c>
      <c r="G4155">
        <v>1</v>
      </c>
      <c r="H4155" s="1">
        <v>41618</v>
      </c>
      <c r="I4155" s="1" t="str">
        <f t="shared" si="201"/>
        <v xml:space="preserve"> Dec</v>
      </c>
      <c r="J4155">
        <v>11047</v>
      </c>
      <c r="K4155" t="s">
        <v>47</v>
      </c>
      <c r="L4155">
        <v>27</v>
      </c>
      <c r="M4155">
        <v>0.41</v>
      </c>
      <c r="N4155" t="s">
        <v>29</v>
      </c>
      <c r="O4155" t="s">
        <v>49</v>
      </c>
      <c r="P4155" t="s">
        <v>987</v>
      </c>
      <c r="Q4155" t="s">
        <v>214</v>
      </c>
      <c r="R4155">
        <v>-528.09</v>
      </c>
      <c r="S4155" t="s">
        <v>76</v>
      </c>
      <c r="T4155">
        <v>1535</v>
      </c>
      <c r="U4155">
        <v>1991.26</v>
      </c>
      <c r="V4155" s="1">
        <v>41625</v>
      </c>
      <c r="W4155" t="s">
        <v>53</v>
      </c>
      <c r="X4155">
        <v>60</v>
      </c>
      <c r="Y4155" t="s">
        <v>77</v>
      </c>
      <c r="Z4155">
        <v>68.81</v>
      </c>
      <c r="AA4155">
        <v>35211</v>
      </c>
      <c r="AB4155">
        <f t="shared" si="202"/>
        <v>1857.8700000000001</v>
      </c>
      <c r="AC4155">
        <f t="shared" si="203"/>
        <v>1839.2913000000001</v>
      </c>
    </row>
    <row r="4156" spans="1:29" x14ac:dyDescent="0.25">
      <c r="A4156" t="s">
        <v>3262</v>
      </c>
      <c r="B4156">
        <v>51</v>
      </c>
      <c r="C4156" t="str">
        <f t="shared" si="200"/>
        <v>Senior</v>
      </c>
      <c r="D4156" t="s">
        <v>3263</v>
      </c>
      <c r="E4156" t="s">
        <v>38</v>
      </c>
      <c r="F4156">
        <v>0.03</v>
      </c>
      <c r="G4156">
        <v>1</v>
      </c>
      <c r="H4156" s="1">
        <v>41619</v>
      </c>
      <c r="I4156" s="1" t="str">
        <f t="shared" si="201"/>
        <v xml:space="preserve"> Dec</v>
      </c>
      <c r="J4156">
        <v>52194</v>
      </c>
      <c r="K4156" t="s">
        <v>58</v>
      </c>
      <c r="L4156">
        <v>12</v>
      </c>
      <c r="M4156">
        <v>0.75</v>
      </c>
      <c r="N4156" t="s">
        <v>48</v>
      </c>
      <c r="O4156" t="s">
        <v>73</v>
      </c>
      <c r="P4156" t="s">
        <v>721</v>
      </c>
      <c r="Q4156" t="s">
        <v>154</v>
      </c>
      <c r="R4156">
        <v>-483.12</v>
      </c>
      <c r="S4156" t="s">
        <v>33</v>
      </c>
      <c r="T4156">
        <v>7321</v>
      </c>
      <c r="U4156">
        <v>1551.34</v>
      </c>
      <c r="V4156" s="1">
        <v>41620</v>
      </c>
      <c r="W4156" t="s">
        <v>53</v>
      </c>
      <c r="X4156">
        <v>78.64</v>
      </c>
      <c r="Y4156" t="s">
        <v>43</v>
      </c>
      <c r="Z4156">
        <v>120.98</v>
      </c>
      <c r="AA4156">
        <v>20901</v>
      </c>
      <c r="AB4156">
        <f t="shared" si="202"/>
        <v>1451.76</v>
      </c>
      <c r="AC4156">
        <f t="shared" si="203"/>
        <v>1408.2072000000001</v>
      </c>
    </row>
    <row r="4157" spans="1:29" x14ac:dyDescent="0.25">
      <c r="A4157" t="s">
        <v>948</v>
      </c>
      <c r="B4157">
        <v>51</v>
      </c>
      <c r="C4157" t="str">
        <f t="shared" si="200"/>
        <v>Senior</v>
      </c>
      <c r="D4157" t="s">
        <v>2532</v>
      </c>
      <c r="E4157" t="s">
        <v>57</v>
      </c>
      <c r="F4157">
        <v>0.04</v>
      </c>
      <c r="G4157">
        <v>1</v>
      </c>
      <c r="H4157" s="1">
        <v>41619</v>
      </c>
      <c r="I4157" s="1" t="str">
        <f t="shared" si="201"/>
        <v xml:space="preserve"> Dec</v>
      </c>
      <c r="J4157">
        <v>34438</v>
      </c>
      <c r="K4157" t="s">
        <v>28</v>
      </c>
      <c r="L4157">
        <v>28</v>
      </c>
      <c r="M4157">
        <v>0.57999999999999996</v>
      </c>
      <c r="N4157" t="s">
        <v>29</v>
      </c>
      <c r="O4157" t="s">
        <v>139</v>
      </c>
      <c r="P4157" t="s">
        <v>3049</v>
      </c>
      <c r="Q4157" t="s">
        <v>88</v>
      </c>
      <c r="R4157">
        <v>-30.72</v>
      </c>
      <c r="S4157" t="s">
        <v>68</v>
      </c>
      <c r="T4157">
        <v>4844</v>
      </c>
      <c r="U4157">
        <v>588.54</v>
      </c>
      <c r="V4157" s="1">
        <v>41620</v>
      </c>
      <c r="W4157" t="s">
        <v>34</v>
      </c>
      <c r="X4157">
        <v>8.99</v>
      </c>
      <c r="Y4157" t="s">
        <v>416</v>
      </c>
      <c r="Z4157">
        <v>20.149999999999999</v>
      </c>
      <c r="AA4157">
        <v>46952</v>
      </c>
      <c r="AB4157">
        <f t="shared" si="202"/>
        <v>564.19999999999993</v>
      </c>
      <c r="AC4157">
        <f t="shared" si="203"/>
        <v>541.63199999999995</v>
      </c>
    </row>
    <row r="4158" spans="1:29" x14ac:dyDescent="0.25">
      <c r="A4158" t="s">
        <v>3262</v>
      </c>
      <c r="B4158">
        <v>51</v>
      </c>
      <c r="C4158" t="str">
        <f t="shared" si="200"/>
        <v>Senior</v>
      </c>
      <c r="D4158" t="s">
        <v>3263</v>
      </c>
      <c r="E4158" t="s">
        <v>38</v>
      </c>
      <c r="F4158">
        <v>0.1</v>
      </c>
      <c r="G4158">
        <v>1</v>
      </c>
      <c r="H4158" s="1">
        <v>41619</v>
      </c>
      <c r="I4158" s="1" t="str">
        <f t="shared" si="201"/>
        <v xml:space="preserve"> Dec</v>
      </c>
      <c r="J4158">
        <v>52194</v>
      </c>
      <c r="K4158" t="s">
        <v>58</v>
      </c>
      <c r="L4158">
        <v>25</v>
      </c>
      <c r="M4158">
        <v>0.39</v>
      </c>
      <c r="N4158" t="s">
        <v>29</v>
      </c>
      <c r="O4158" t="s">
        <v>30</v>
      </c>
      <c r="P4158" t="s">
        <v>1021</v>
      </c>
      <c r="Q4158" t="s">
        <v>67</v>
      </c>
      <c r="R4158">
        <v>-5.0369999999999999</v>
      </c>
      <c r="S4158" t="s">
        <v>33</v>
      </c>
      <c r="T4158">
        <v>7320</v>
      </c>
      <c r="U4158">
        <v>612.92999999999995</v>
      </c>
      <c r="V4158" s="1">
        <v>41620</v>
      </c>
      <c r="W4158" t="s">
        <v>34</v>
      </c>
      <c r="X4158">
        <v>12.98</v>
      </c>
      <c r="Y4158" t="s">
        <v>43</v>
      </c>
      <c r="Z4158">
        <v>24.92</v>
      </c>
      <c r="AA4158">
        <v>20901</v>
      </c>
      <c r="AB4158">
        <f t="shared" si="202"/>
        <v>623</v>
      </c>
      <c r="AC4158">
        <f t="shared" si="203"/>
        <v>560.70000000000005</v>
      </c>
    </row>
    <row r="4159" spans="1:29" x14ac:dyDescent="0.25">
      <c r="A4159" t="s">
        <v>719</v>
      </c>
      <c r="B4159">
        <v>51</v>
      </c>
      <c r="C4159" t="str">
        <f t="shared" si="200"/>
        <v>Senior</v>
      </c>
      <c r="D4159" t="s">
        <v>3032</v>
      </c>
      <c r="E4159" t="s">
        <v>46</v>
      </c>
      <c r="F4159">
        <v>0.04</v>
      </c>
      <c r="G4159">
        <v>1</v>
      </c>
      <c r="H4159" s="1">
        <v>41619</v>
      </c>
      <c r="I4159" s="1" t="str">
        <f t="shared" si="201"/>
        <v xml:space="preserve"> Dec</v>
      </c>
      <c r="J4159">
        <v>6053</v>
      </c>
      <c r="K4159" t="s">
        <v>131</v>
      </c>
      <c r="L4159">
        <v>4</v>
      </c>
      <c r="M4159">
        <v>0.38</v>
      </c>
      <c r="N4159" t="s">
        <v>29</v>
      </c>
      <c r="O4159" t="s">
        <v>30</v>
      </c>
      <c r="P4159" t="s">
        <v>738</v>
      </c>
      <c r="Q4159" t="s">
        <v>67</v>
      </c>
      <c r="R4159">
        <v>-3.7490000000000001</v>
      </c>
      <c r="S4159" t="s">
        <v>33</v>
      </c>
      <c r="T4159">
        <v>845</v>
      </c>
      <c r="U4159">
        <v>16.079999999999998</v>
      </c>
      <c r="V4159" s="1">
        <v>41621</v>
      </c>
      <c r="W4159" t="s">
        <v>34</v>
      </c>
      <c r="X4159">
        <v>1.49</v>
      </c>
      <c r="Y4159" t="s">
        <v>35</v>
      </c>
      <c r="Z4159">
        <v>3.8</v>
      </c>
      <c r="AA4159">
        <v>15239</v>
      </c>
      <c r="AB4159">
        <f t="shared" si="202"/>
        <v>15.2</v>
      </c>
      <c r="AC4159">
        <f t="shared" si="203"/>
        <v>14.591999999999999</v>
      </c>
    </row>
    <row r="4160" spans="1:29" x14ac:dyDescent="0.25">
      <c r="A4160" t="s">
        <v>884</v>
      </c>
      <c r="B4160">
        <v>51</v>
      </c>
      <c r="C4160" t="str">
        <f t="shared" si="200"/>
        <v>Senior</v>
      </c>
      <c r="D4160" t="s">
        <v>2245</v>
      </c>
      <c r="E4160" t="s">
        <v>46</v>
      </c>
      <c r="F4160">
        <v>0.09</v>
      </c>
      <c r="G4160">
        <v>1</v>
      </c>
      <c r="H4160" s="1">
        <v>41620</v>
      </c>
      <c r="I4160" s="1" t="str">
        <f t="shared" si="201"/>
        <v xml:space="preserve"> Dec</v>
      </c>
      <c r="J4160">
        <v>38210</v>
      </c>
      <c r="K4160" t="s">
        <v>47</v>
      </c>
      <c r="L4160">
        <v>10</v>
      </c>
      <c r="M4160">
        <v>0.36</v>
      </c>
      <c r="N4160" t="s">
        <v>29</v>
      </c>
      <c r="O4160" t="s">
        <v>30</v>
      </c>
      <c r="P4160" t="s">
        <v>1419</v>
      </c>
      <c r="Q4160" t="s">
        <v>61</v>
      </c>
      <c r="R4160">
        <v>-49.53</v>
      </c>
      <c r="S4160" t="s">
        <v>33</v>
      </c>
      <c r="T4160">
        <v>5372</v>
      </c>
      <c r="U4160">
        <v>52.76</v>
      </c>
      <c r="V4160" s="1">
        <v>41620</v>
      </c>
      <c r="W4160" t="s">
        <v>34</v>
      </c>
      <c r="X4160">
        <v>7.44</v>
      </c>
      <c r="Y4160" t="s">
        <v>208</v>
      </c>
      <c r="Z4160">
        <v>4.9800000000000004</v>
      </c>
      <c r="AA4160">
        <v>43229</v>
      </c>
      <c r="AB4160">
        <f t="shared" si="202"/>
        <v>49.800000000000004</v>
      </c>
      <c r="AC4160">
        <f t="shared" si="203"/>
        <v>45.318000000000005</v>
      </c>
    </row>
    <row r="4161" spans="1:29" x14ac:dyDescent="0.25">
      <c r="A4161" t="s">
        <v>2057</v>
      </c>
      <c r="B4161">
        <v>51</v>
      </c>
      <c r="C4161" t="str">
        <f t="shared" si="200"/>
        <v>Senior</v>
      </c>
      <c r="D4161" t="s">
        <v>2058</v>
      </c>
      <c r="E4161" t="s">
        <v>46</v>
      </c>
      <c r="F4161">
        <v>0.01</v>
      </c>
      <c r="G4161">
        <v>1</v>
      </c>
      <c r="H4161" s="1">
        <v>41620</v>
      </c>
      <c r="I4161" s="1" t="str">
        <f t="shared" si="201"/>
        <v xml:space="preserve"> Dec</v>
      </c>
      <c r="J4161">
        <v>45668</v>
      </c>
      <c r="K4161" t="s">
        <v>39</v>
      </c>
      <c r="L4161">
        <v>8</v>
      </c>
      <c r="M4161">
        <v>0.6</v>
      </c>
      <c r="N4161" t="s">
        <v>48</v>
      </c>
      <c r="O4161" t="s">
        <v>73</v>
      </c>
      <c r="P4161" t="s">
        <v>3175</v>
      </c>
      <c r="Q4161" t="s">
        <v>154</v>
      </c>
      <c r="R4161">
        <v>-298.89999999999998</v>
      </c>
      <c r="S4161" t="s">
        <v>52</v>
      </c>
      <c r="T4161">
        <v>6424</v>
      </c>
      <c r="U4161">
        <v>704.77</v>
      </c>
      <c r="V4161" s="1">
        <v>41621</v>
      </c>
      <c r="W4161" t="s">
        <v>53</v>
      </c>
      <c r="X4161">
        <v>55.81</v>
      </c>
      <c r="Y4161" t="s">
        <v>320</v>
      </c>
      <c r="Z4161">
        <v>81.94</v>
      </c>
      <c r="AA4161">
        <v>83402</v>
      </c>
      <c r="AB4161">
        <f t="shared" si="202"/>
        <v>655.52</v>
      </c>
      <c r="AC4161">
        <f t="shared" si="203"/>
        <v>648.96479999999997</v>
      </c>
    </row>
    <row r="4162" spans="1:29" x14ac:dyDescent="0.25">
      <c r="A4162" t="s">
        <v>1205</v>
      </c>
      <c r="B4162">
        <v>51</v>
      </c>
      <c r="C4162" t="str">
        <f t="shared" si="200"/>
        <v>Senior</v>
      </c>
      <c r="D4162" t="s">
        <v>260</v>
      </c>
      <c r="E4162" t="s">
        <v>38</v>
      </c>
      <c r="F4162">
        <v>0.08</v>
      </c>
      <c r="G4162">
        <v>1</v>
      </c>
      <c r="H4162" s="1">
        <v>41620</v>
      </c>
      <c r="I4162" s="1" t="str">
        <f t="shared" si="201"/>
        <v xml:space="preserve"> Dec</v>
      </c>
      <c r="J4162">
        <v>10242</v>
      </c>
      <c r="K4162" t="s">
        <v>131</v>
      </c>
      <c r="L4162">
        <v>32</v>
      </c>
      <c r="M4162">
        <v>0.51</v>
      </c>
      <c r="N4162" t="s">
        <v>48</v>
      </c>
      <c r="O4162" t="s">
        <v>30</v>
      </c>
      <c r="P4162" t="s">
        <v>2894</v>
      </c>
      <c r="Q4162" t="s">
        <v>82</v>
      </c>
      <c r="R4162">
        <v>119.25</v>
      </c>
      <c r="S4162" t="s">
        <v>68</v>
      </c>
      <c r="T4162">
        <v>1408</v>
      </c>
      <c r="U4162">
        <v>690.88</v>
      </c>
      <c r="V4162" s="1">
        <v>41621</v>
      </c>
      <c r="W4162" t="s">
        <v>34</v>
      </c>
      <c r="X4162">
        <v>7.58</v>
      </c>
      <c r="Y4162" t="s">
        <v>262</v>
      </c>
      <c r="Z4162">
        <v>22.98</v>
      </c>
      <c r="AA4162">
        <v>65203</v>
      </c>
      <c r="AB4162">
        <f t="shared" si="202"/>
        <v>735.36</v>
      </c>
      <c r="AC4162">
        <f t="shared" si="203"/>
        <v>676.53120000000001</v>
      </c>
    </row>
    <row r="4163" spans="1:29" x14ac:dyDescent="0.25">
      <c r="A4163" t="s">
        <v>1105</v>
      </c>
      <c r="B4163">
        <v>51</v>
      </c>
      <c r="C4163" t="str">
        <f t="shared" si="200"/>
        <v>Senior</v>
      </c>
      <c r="D4163" t="s">
        <v>1285</v>
      </c>
      <c r="E4163" t="s">
        <v>27</v>
      </c>
      <c r="F4163">
        <v>0.1</v>
      </c>
      <c r="G4163">
        <v>1</v>
      </c>
      <c r="H4163" s="1">
        <v>41620</v>
      </c>
      <c r="I4163" s="1" t="str">
        <f t="shared" si="201"/>
        <v xml:space="preserve"> Dec</v>
      </c>
      <c r="J4163">
        <v>35908</v>
      </c>
      <c r="K4163" t="s">
        <v>39</v>
      </c>
      <c r="L4163">
        <v>45</v>
      </c>
      <c r="M4163">
        <v>0.57999999999999996</v>
      </c>
      <c r="N4163" t="s">
        <v>29</v>
      </c>
      <c r="O4163" t="s">
        <v>30</v>
      </c>
      <c r="P4163" t="s">
        <v>2692</v>
      </c>
      <c r="Q4163" t="s">
        <v>32</v>
      </c>
      <c r="R4163">
        <v>-30.27</v>
      </c>
      <c r="S4163" t="s">
        <v>68</v>
      </c>
      <c r="T4163">
        <v>5038</v>
      </c>
      <c r="U4163">
        <v>529.28</v>
      </c>
      <c r="V4163" s="1">
        <v>41621</v>
      </c>
      <c r="W4163" t="s">
        <v>42</v>
      </c>
      <c r="X4163">
        <v>4.8099999999999996</v>
      </c>
      <c r="Y4163" t="s">
        <v>93</v>
      </c>
      <c r="Z4163">
        <v>12.21</v>
      </c>
      <c r="AA4163">
        <v>68701</v>
      </c>
      <c r="AB4163">
        <f t="shared" si="202"/>
        <v>549.45000000000005</v>
      </c>
      <c r="AC4163">
        <f t="shared" si="203"/>
        <v>494.50500000000005</v>
      </c>
    </row>
    <row r="4164" spans="1:29" x14ac:dyDescent="0.25">
      <c r="A4164" t="s">
        <v>2851</v>
      </c>
      <c r="B4164">
        <v>51</v>
      </c>
      <c r="C4164" t="str">
        <f t="shared" si="200"/>
        <v>Senior</v>
      </c>
      <c r="D4164" t="s">
        <v>2516</v>
      </c>
      <c r="E4164" t="s">
        <v>57</v>
      </c>
      <c r="F4164">
        <v>0.05</v>
      </c>
      <c r="G4164">
        <v>1</v>
      </c>
      <c r="H4164" s="1">
        <v>41620</v>
      </c>
      <c r="I4164" s="1" t="str">
        <f t="shared" si="201"/>
        <v xml:space="preserve"> Dec</v>
      </c>
      <c r="J4164">
        <v>16579</v>
      </c>
      <c r="K4164" t="s">
        <v>39</v>
      </c>
      <c r="L4164">
        <v>33</v>
      </c>
      <c r="M4164">
        <v>0.37</v>
      </c>
      <c r="N4164" t="s">
        <v>29</v>
      </c>
      <c r="O4164" t="s">
        <v>30</v>
      </c>
      <c r="P4164" t="s">
        <v>1294</v>
      </c>
      <c r="Q4164" t="s">
        <v>67</v>
      </c>
      <c r="R4164">
        <v>-13.708</v>
      </c>
      <c r="S4164" t="s">
        <v>76</v>
      </c>
      <c r="T4164">
        <v>2300</v>
      </c>
      <c r="U4164">
        <v>63.96</v>
      </c>
      <c r="V4164" s="1">
        <v>41621</v>
      </c>
      <c r="W4164" t="s">
        <v>34</v>
      </c>
      <c r="X4164">
        <v>1.49</v>
      </c>
      <c r="Y4164" t="s">
        <v>166</v>
      </c>
      <c r="Z4164">
        <v>1.88</v>
      </c>
      <c r="AA4164">
        <v>29801</v>
      </c>
      <c r="AB4164">
        <f t="shared" si="202"/>
        <v>62.04</v>
      </c>
      <c r="AC4164">
        <f t="shared" si="203"/>
        <v>58.938000000000002</v>
      </c>
    </row>
    <row r="4165" spans="1:29" x14ac:dyDescent="0.25">
      <c r="A4165" t="s">
        <v>2851</v>
      </c>
      <c r="B4165">
        <v>51</v>
      </c>
      <c r="C4165" t="str">
        <f t="shared" si="200"/>
        <v>Senior</v>
      </c>
      <c r="D4165" t="s">
        <v>2516</v>
      </c>
      <c r="E4165" t="s">
        <v>57</v>
      </c>
      <c r="F4165">
        <v>7.0000000000000007E-2</v>
      </c>
      <c r="G4165">
        <v>1</v>
      </c>
      <c r="H4165" s="1">
        <v>41620</v>
      </c>
      <c r="I4165" s="1" t="str">
        <f t="shared" si="201"/>
        <v xml:space="preserve"> Dec</v>
      </c>
      <c r="J4165">
        <v>16579</v>
      </c>
      <c r="K4165" t="s">
        <v>39</v>
      </c>
      <c r="L4165">
        <v>23</v>
      </c>
      <c r="M4165">
        <v>0.45</v>
      </c>
      <c r="N4165" t="s">
        <v>29</v>
      </c>
      <c r="O4165" t="s">
        <v>59</v>
      </c>
      <c r="P4165" t="s">
        <v>3150</v>
      </c>
      <c r="Q4165" t="s">
        <v>88</v>
      </c>
      <c r="R4165">
        <v>4.9400000000000004</v>
      </c>
      <c r="S4165" t="s">
        <v>76</v>
      </c>
      <c r="T4165">
        <v>2301</v>
      </c>
      <c r="U4165">
        <v>177.23</v>
      </c>
      <c r="V4165" s="1">
        <v>41621</v>
      </c>
      <c r="W4165" t="s">
        <v>34</v>
      </c>
      <c r="X4165">
        <v>3.12</v>
      </c>
      <c r="Y4165" t="s">
        <v>166</v>
      </c>
      <c r="Z4165">
        <v>8.14</v>
      </c>
      <c r="AA4165">
        <v>29801</v>
      </c>
      <c r="AB4165">
        <f t="shared" si="202"/>
        <v>187.22000000000003</v>
      </c>
      <c r="AC4165">
        <f t="shared" si="203"/>
        <v>174.11460000000002</v>
      </c>
    </row>
    <row r="4166" spans="1:29" x14ac:dyDescent="0.25">
      <c r="A4166" t="s">
        <v>3264</v>
      </c>
      <c r="B4166">
        <v>51</v>
      </c>
      <c r="C4166" t="str">
        <f t="shared" si="200"/>
        <v>Senior</v>
      </c>
      <c r="D4166" t="s">
        <v>2235</v>
      </c>
      <c r="E4166" t="s">
        <v>46</v>
      </c>
      <c r="F4166">
        <v>0.1</v>
      </c>
      <c r="G4166">
        <v>1</v>
      </c>
      <c r="H4166" s="1">
        <v>41620</v>
      </c>
      <c r="I4166" s="1" t="str">
        <f t="shared" si="201"/>
        <v xml:space="preserve"> Dec</v>
      </c>
      <c r="J4166">
        <v>30149</v>
      </c>
      <c r="K4166" t="s">
        <v>131</v>
      </c>
      <c r="L4166">
        <v>8</v>
      </c>
      <c r="M4166">
        <v>0.38</v>
      </c>
      <c r="N4166" t="s">
        <v>29</v>
      </c>
      <c r="O4166" t="s">
        <v>30</v>
      </c>
      <c r="P4166" t="s">
        <v>2924</v>
      </c>
      <c r="Q4166" t="s">
        <v>67</v>
      </c>
      <c r="R4166">
        <v>-6.8194999999999997</v>
      </c>
      <c r="S4166" t="s">
        <v>68</v>
      </c>
      <c r="T4166">
        <v>4238</v>
      </c>
      <c r="U4166">
        <v>16.47</v>
      </c>
      <c r="V4166" s="1">
        <v>41621</v>
      </c>
      <c r="W4166" t="s">
        <v>34</v>
      </c>
      <c r="X4166">
        <v>1.49</v>
      </c>
      <c r="Y4166" t="s">
        <v>246</v>
      </c>
      <c r="Z4166">
        <v>2.08</v>
      </c>
      <c r="AA4166">
        <v>48329</v>
      </c>
      <c r="AB4166">
        <f t="shared" si="202"/>
        <v>16.64</v>
      </c>
      <c r="AC4166">
        <f t="shared" si="203"/>
        <v>14.976000000000001</v>
      </c>
    </row>
    <row r="4167" spans="1:29" x14ac:dyDescent="0.25">
      <c r="A4167" t="s">
        <v>3265</v>
      </c>
      <c r="B4167">
        <v>51</v>
      </c>
      <c r="C4167" t="str">
        <f t="shared" si="200"/>
        <v>Senior</v>
      </c>
      <c r="D4167" t="s">
        <v>3266</v>
      </c>
      <c r="E4167" t="s">
        <v>27</v>
      </c>
      <c r="F4167">
        <v>0.02</v>
      </c>
      <c r="G4167">
        <v>1</v>
      </c>
      <c r="H4167" s="1">
        <v>41620</v>
      </c>
      <c r="I4167" s="1" t="str">
        <f t="shared" si="201"/>
        <v xml:space="preserve"> Dec</v>
      </c>
      <c r="J4167">
        <v>19492</v>
      </c>
      <c r="K4167" t="s">
        <v>28</v>
      </c>
      <c r="L4167">
        <v>33</v>
      </c>
      <c r="M4167">
        <v>0.55000000000000004</v>
      </c>
      <c r="N4167" t="s">
        <v>29</v>
      </c>
      <c r="O4167" t="s">
        <v>139</v>
      </c>
      <c r="P4167" t="s">
        <v>1410</v>
      </c>
      <c r="Q4167" t="s">
        <v>88</v>
      </c>
      <c r="R4167">
        <v>176.09</v>
      </c>
      <c r="S4167" t="s">
        <v>68</v>
      </c>
      <c r="T4167">
        <v>2692</v>
      </c>
      <c r="U4167">
        <v>713.7</v>
      </c>
      <c r="V4167" s="1">
        <v>41621</v>
      </c>
      <c r="W4167" t="s">
        <v>34</v>
      </c>
      <c r="X4167">
        <v>2.87</v>
      </c>
      <c r="Y4167" t="s">
        <v>262</v>
      </c>
      <c r="Z4167">
        <v>21.98</v>
      </c>
      <c r="AA4167">
        <v>63044</v>
      </c>
      <c r="AB4167">
        <f t="shared" si="202"/>
        <v>725.34</v>
      </c>
      <c r="AC4167">
        <f t="shared" si="203"/>
        <v>710.83320000000003</v>
      </c>
    </row>
    <row r="4168" spans="1:29" x14ac:dyDescent="0.25">
      <c r="A4168" t="s">
        <v>1811</v>
      </c>
      <c r="B4168">
        <v>51</v>
      </c>
      <c r="C4168" t="str">
        <f t="shared" si="200"/>
        <v>Senior</v>
      </c>
      <c r="D4168" t="s">
        <v>2232</v>
      </c>
      <c r="E4168" t="s">
        <v>27</v>
      </c>
      <c r="F4168">
        <v>0.08</v>
      </c>
      <c r="G4168">
        <v>1</v>
      </c>
      <c r="H4168" s="1">
        <v>41620</v>
      </c>
      <c r="I4168" s="1" t="str">
        <f t="shared" si="201"/>
        <v xml:space="preserve"> Dec</v>
      </c>
      <c r="J4168">
        <v>16992</v>
      </c>
      <c r="K4168" t="s">
        <v>28</v>
      </c>
      <c r="L4168">
        <v>15</v>
      </c>
      <c r="M4168">
        <v>0.57999999999999996</v>
      </c>
      <c r="N4168" t="s">
        <v>29</v>
      </c>
      <c r="O4168" t="s">
        <v>30</v>
      </c>
      <c r="P4168" t="s">
        <v>2725</v>
      </c>
      <c r="Q4168" t="s">
        <v>214</v>
      </c>
      <c r="R4168">
        <v>-18.53</v>
      </c>
      <c r="S4168" t="s">
        <v>52</v>
      </c>
      <c r="T4168">
        <v>2354</v>
      </c>
      <c r="U4168">
        <v>126.74</v>
      </c>
      <c r="V4168" s="1">
        <v>41621</v>
      </c>
      <c r="W4168" t="s">
        <v>34</v>
      </c>
      <c r="X4168">
        <v>3.5</v>
      </c>
      <c r="Y4168" t="s">
        <v>54</v>
      </c>
      <c r="Z4168">
        <v>8.67</v>
      </c>
      <c r="AA4168">
        <v>95661</v>
      </c>
      <c r="AB4168">
        <f t="shared" si="202"/>
        <v>130.05000000000001</v>
      </c>
      <c r="AC4168">
        <f t="shared" si="203"/>
        <v>119.64600000000002</v>
      </c>
    </row>
    <row r="4169" spans="1:29" x14ac:dyDescent="0.25">
      <c r="A4169" t="s">
        <v>2312</v>
      </c>
      <c r="B4169">
        <v>51</v>
      </c>
      <c r="C4169" t="str">
        <f t="shared" si="200"/>
        <v>Senior</v>
      </c>
      <c r="D4169" t="s">
        <v>2690</v>
      </c>
      <c r="E4169" t="s">
        <v>38</v>
      </c>
      <c r="F4169">
        <v>0.05</v>
      </c>
      <c r="G4169">
        <v>1</v>
      </c>
      <c r="H4169" s="1">
        <v>41620</v>
      </c>
      <c r="I4169" s="1" t="str">
        <f t="shared" si="201"/>
        <v xml:space="preserve"> Dec</v>
      </c>
      <c r="J4169">
        <v>59777</v>
      </c>
      <c r="K4169" t="s">
        <v>28</v>
      </c>
      <c r="L4169">
        <v>19</v>
      </c>
      <c r="M4169">
        <v>0.45</v>
      </c>
      <c r="N4169" t="s">
        <v>96</v>
      </c>
      <c r="O4169" t="s">
        <v>30</v>
      </c>
      <c r="P4169" t="s">
        <v>569</v>
      </c>
      <c r="Q4169" t="s">
        <v>102</v>
      </c>
      <c r="R4169">
        <v>-139.86000000000001</v>
      </c>
      <c r="S4169" t="s">
        <v>76</v>
      </c>
      <c r="T4169">
        <v>8363</v>
      </c>
      <c r="U4169">
        <v>917.31</v>
      </c>
      <c r="V4169" s="1">
        <v>41621</v>
      </c>
      <c r="W4169" t="s">
        <v>42</v>
      </c>
      <c r="X4169">
        <v>19.989999999999998</v>
      </c>
      <c r="Y4169" t="s">
        <v>638</v>
      </c>
      <c r="Z4169">
        <v>49.99</v>
      </c>
      <c r="AA4169">
        <v>30501</v>
      </c>
      <c r="AB4169">
        <f t="shared" si="202"/>
        <v>949.81000000000006</v>
      </c>
      <c r="AC4169">
        <f t="shared" si="203"/>
        <v>902.31950000000006</v>
      </c>
    </row>
    <row r="4170" spans="1:29" x14ac:dyDescent="0.25">
      <c r="A4170" t="s">
        <v>3121</v>
      </c>
      <c r="B4170">
        <v>51</v>
      </c>
      <c r="C4170" t="str">
        <f t="shared" ref="C4170:C4233" si="204">IF(B4170&gt;=50, "Senior", IF(B4170&gt;=20, "Adult", "Teenager"))</f>
        <v>Senior</v>
      </c>
      <c r="D4170" t="s">
        <v>430</v>
      </c>
      <c r="E4170" t="s">
        <v>57</v>
      </c>
      <c r="F4170">
        <v>0.1</v>
      </c>
      <c r="G4170">
        <v>1</v>
      </c>
      <c r="H4170" s="1">
        <v>41620</v>
      </c>
      <c r="I4170" s="1" t="str">
        <f t="shared" ref="I4170:I4233" si="205">TEXT(H4170," MMM")</f>
        <v xml:space="preserve"> Dec</v>
      </c>
      <c r="J4170">
        <v>47844</v>
      </c>
      <c r="K4170" t="s">
        <v>58</v>
      </c>
      <c r="L4170">
        <v>41</v>
      </c>
      <c r="M4170">
        <v>0.74</v>
      </c>
      <c r="N4170" t="s">
        <v>48</v>
      </c>
      <c r="O4170" t="s">
        <v>49</v>
      </c>
      <c r="P4170" t="s">
        <v>170</v>
      </c>
      <c r="Q4170" t="s">
        <v>51</v>
      </c>
      <c r="R4170">
        <v>-288.68</v>
      </c>
      <c r="S4170" t="s">
        <v>76</v>
      </c>
      <c r="T4170">
        <v>6714</v>
      </c>
      <c r="U4170">
        <v>5824.01</v>
      </c>
      <c r="V4170" s="1">
        <v>41622</v>
      </c>
      <c r="W4170" t="s">
        <v>53</v>
      </c>
      <c r="X4170">
        <v>30</v>
      </c>
      <c r="Y4170" t="s">
        <v>132</v>
      </c>
      <c r="Z4170">
        <v>150.97999999999999</v>
      </c>
      <c r="AA4170">
        <v>34239</v>
      </c>
      <c r="AB4170">
        <f t="shared" ref="AB4170:AB4233" si="206">Z4170*L4170</f>
        <v>6190.1799999999994</v>
      </c>
      <c r="AC4170">
        <f t="shared" ref="AC4170:AC4233" si="207">AB4170-AB4170*F4170</f>
        <v>5571.1619999999994</v>
      </c>
    </row>
    <row r="4171" spans="1:29" x14ac:dyDescent="0.25">
      <c r="A4171" t="s">
        <v>2491</v>
      </c>
      <c r="B4171">
        <v>51</v>
      </c>
      <c r="C4171" t="str">
        <f t="shared" si="204"/>
        <v>Senior</v>
      </c>
      <c r="D4171" t="s">
        <v>2235</v>
      </c>
      <c r="E4171" t="s">
        <v>46</v>
      </c>
      <c r="F4171">
        <v>0.09</v>
      </c>
      <c r="G4171">
        <v>1</v>
      </c>
      <c r="H4171" s="1">
        <v>41620</v>
      </c>
      <c r="I4171" s="1" t="str">
        <f t="shared" si="205"/>
        <v xml:space="preserve"> Dec</v>
      </c>
      <c r="J4171">
        <v>30149</v>
      </c>
      <c r="K4171" t="s">
        <v>131</v>
      </c>
      <c r="L4171">
        <v>5</v>
      </c>
      <c r="M4171">
        <v>0.57999999999999996</v>
      </c>
      <c r="N4171" t="s">
        <v>48</v>
      </c>
      <c r="O4171" t="s">
        <v>49</v>
      </c>
      <c r="P4171" t="s">
        <v>124</v>
      </c>
      <c r="Q4171" t="s">
        <v>51</v>
      </c>
      <c r="R4171">
        <v>-88.64</v>
      </c>
      <c r="S4171" t="s">
        <v>68</v>
      </c>
      <c r="T4171">
        <v>4239</v>
      </c>
      <c r="U4171">
        <v>173.62</v>
      </c>
      <c r="V4171" s="1">
        <v>41622</v>
      </c>
      <c r="W4171" t="s">
        <v>53</v>
      </c>
      <c r="X4171">
        <v>19.190000000000001</v>
      </c>
      <c r="Y4171" t="s">
        <v>246</v>
      </c>
      <c r="Z4171">
        <v>33.94</v>
      </c>
      <c r="AA4171">
        <v>48185</v>
      </c>
      <c r="AB4171">
        <f t="shared" si="206"/>
        <v>169.7</v>
      </c>
      <c r="AC4171">
        <f t="shared" si="207"/>
        <v>154.42699999999999</v>
      </c>
    </row>
    <row r="4172" spans="1:29" x14ac:dyDescent="0.25">
      <c r="A4172" t="s">
        <v>3265</v>
      </c>
      <c r="B4172">
        <v>51</v>
      </c>
      <c r="C4172" t="str">
        <f t="shared" si="204"/>
        <v>Senior</v>
      </c>
      <c r="D4172" t="s">
        <v>3266</v>
      </c>
      <c r="E4172" t="s">
        <v>27</v>
      </c>
      <c r="F4172">
        <v>0.08</v>
      </c>
      <c r="G4172">
        <v>1</v>
      </c>
      <c r="H4172" s="1">
        <v>41620</v>
      </c>
      <c r="I4172" s="1" t="str">
        <f t="shared" si="205"/>
        <v xml:space="preserve"> Dec</v>
      </c>
      <c r="J4172">
        <v>19492</v>
      </c>
      <c r="K4172" t="s">
        <v>28</v>
      </c>
      <c r="L4172">
        <v>9</v>
      </c>
      <c r="M4172">
        <v>0.43</v>
      </c>
      <c r="N4172" t="s">
        <v>48</v>
      </c>
      <c r="O4172" t="s">
        <v>30</v>
      </c>
      <c r="P4172" t="s">
        <v>737</v>
      </c>
      <c r="Q4172" t="s">
        <v>82</v>
      </c>
      <c r="R4172">
        <v>364.03</v>
      </c>
      <c r="S4172" t="s">
        <v>68</v>
      </c>
      <c r="T4172">
        <v>2691</v>
      </c>
      <c r="U4172">
        <v>691.09</v>
      </c>
      <c r="V4172" s="1">
        <v>41622</v>
      </c>
      <c r="W4172" t="s">
        <v>34</v>
      </c>
      <c r="X4172">
        <v>19.989999999999998</v>
      </c>
      <c r="Y4172" t="s">
        <v>262</v>
      </c>
      <c r="Z4172">
        <v>78.69</v>
      </c>
      <c r="AA4172">
        <v>63044</v>
      </c>
      <c r="AB4172">
        <f t="shared" si="206"/>
        <v>708.21</v>
      </c>
      <c r="AC4172">
        <f t="shared" si="207"/>
        <v>651.55320000000006</v>
      </c>
    </row>
    <row r="4173" spans="1:29" x14ac:dyDescent="0.25">
      <c r="A4173" t="s">
        <v>1105</v>
      </c>
      <c r="B4173">
        <v>51</v>
      </c>
      <c r="C4173" t="str">
        <f t="shared" si="204"/>
        <v>Senior</v>
      </c>
      <c r="D4173" t="s">
        <v>1285</v>
      </c>
      <c r="E4173" t="s">
        <v>27</v>
      </c>
      <c r="F4173">
        <v>0.06</v>
      </c>
      <c r="G4173">
        <v>1</v>
      </c>
      <c r="H4173" s="1">
        <v>41620</v>
      </c>
      <c r="I4173" s="1" t="str">
        <f t="shared" si="205"/>
        <v xml:space="preserve"> Dec</v>
      </c>
      <c r="J4173">
        <v>35908</v>
      </c>
      <c r="K4173" t="s">
        <v>39</v>
      </c>
      <c r="L4173">
        <v>40</v>
      </c>
      <c r="M4173">
        <v>0.36</v>
      </c>
      <c r="N4173" t="s">
        <v>29</v>
      </c>
      <c r="O4173" t="s">
        <v>30</v>
      </c>
      <c r="P4173" t="s">
        <v>1145</v>
      </c>
      <c r="Q4173" t="s">
        <v>61</v>
      </c>
      <c r="R4173">
        <v>-160.21</v>
      </c>
      <c r="S4173" t="s">
        <v>68</v>
      </c>
      <c r="T4173">
        <v>5037</v>
      </c>
      <c r="U4173">
        <v>240.18</v>
      </c>
      <c r="V4173" s="1">
        <v>41622</v>
      </c>
      <c r="W4173" t="s">
        <v>34</v>
      </c>
      <c r="X4173">
        <v>7.64</v>
      </c>
      <c r="Y4173" t="s">
        <v>93</v>
      </c>
      <c r="Z4173">
        <v>5.78</v>
      </c>
      <c r="AA4173">
        <v>68701</v>
      </c>
      <c r="AB4173">
        <f t="shared" si="206"/>
        <v>231.20000000000002</v>
      </c>
      <c r="AC4173">
        <f t="shared" si="207"/>
        <v>217.32800000000003</v>
      </c>
    </row>
    <row r="4174" spans="1:29" x14ac:dyDescent="0.25">
      <c r="A4174" t="s">
        <v>2491</v>
      </c>
      <c r="B4174">
        <v>51</v>
      </c>
      <c r="C4174" t="str">
        <f t="shared" si="204"/>
        <v>Senior</v>
      </c>
      <c r="D4174" t="s">
        <v>2235</v>
      </c>
      <c r="E4174" t="s">
        <v>46</v>
      </c>
      <c r="F4174">
        <v>0.03</v>
      </c>
      <c r="G4174">
        <v>1</v>
      </c>
      <c r="H4174" s="1">
        <v>41620</v>
      </c>
      <c r="I4174" s="1" t="str">
        <f t="shared" si="205"/>
        <v xml:space="preserve"> Dec</v>
      </c>
      <c r="J4174">
        <v>30149</v>
      </c>
      <c r="K4174" t="s">
        <v>131</v>
      </c>
      <c r="L4174">
        <v>50</v>
      </c>
      <c r="M4174">
        <v>0.43</v>
      </c>
      <c r="N4174" t="s">
        <v>48</v>
      </c>
      <c r="O4174" t="s">
        <v>30</v>
      </c>
      <c r="P4174" t="s">
        <v>808</v>
      </c>
      <c r="Q4174" t="s">
        <v>82</v>
      </c>
      <c r="R4174">
        <v>-16.940000000000001</v>
      </c>
      <c r="S4174" t="s">
        <v>68</v>
      </c>
      <c r="T4174">
        <v>4240</v>
      </c>
      <c r="U4174">
        <v>690.97</v>
      </c>
      <c r="V4174" s="1">
        <v>41623</v>
      </c>
      <c r="W4174" t="s">
        <v>34</v>
      </c>
      <c r="X4174">
        <v>8.7799999999999994</v>
      </c>
      <c r="Y4174" t="s">
        <v>246</v>
      </c>
      <c r="Z4174">
        <v>13.79</v>
      </c>
      <c r="AA4174">
        <v>48185</v>
      </c>
      <c r="AB4174">
        <f t="shared" si="206"/>
        <v>689.5</v>
      </c>
      <c r="AC4174">
        <f t="shared" si="207"/>
        <v>668.81500000000005</v>
      </c>
    </row>
    <row r="4175" spans="1:29" x14ac:dyDescent="0.25">
      <c r="A4175" t="s">
        <v>787</v>
      </c>
      <c r="B4175">
        <v>51</v>
      </c>
      <c r="C4175" t="str">
        <f t="shared" si="204"/>
        <v>Senior</v>
      </c>
      <c r="D4175" t="s">
        <v>117</v>
      </c>
      <c r="E4175" t="s">
        <v>46</v>
      </c>
      <c r="F4175">
        <v>0.08</v>
      </c>
      <c r="G4175">
        <v>1</v>
      </c>
      <c r="H4175" s="1">
        <v>41620</v>
      </c>
      <c r="I4175" s="1" t="str">
        <f t="shared" si="205"/>
        <v xml:space="preserve"> Dec</v>
      </c>
      <c r="J4175">
        <v>12160</v>
      </c>
      <c r="K4175" t="s">
        <v>47</v>
      </c>
      <c r="L4175">
        <v>2</v>
      </c>
      <c r="M4175">
        <v>0.56000000000000005</v>
      </c>
      <c r="N4175" t="s">
        <v>48</v>
      </c>
      <c r="O4175" t="s">
        <v>49</v>
      </c>
      <c r="P4175" t="s">
        <v>2838</v>
      </c>
      <c r="Q4175" t="s">
        <v>51</v>
      </c>
      <c r="R4175">
        <v>-45.3</v>
      </c>
      <c r="S4175" t="s">
        <v>68</v>
      </c>
      <c r="T4175">
        <v>1685</v>
      </c>
      <c r="U4175">
        <v>55.21</v>
      </c>
      <c r="V4175" s="1">
        <v>41624</v>
      </c>
      <c r="W4175" t="s">
        <v>34</v>
      </c>
      <c r="X4175">
        <v>8.7899999999999991</v>
      </c>
      <c r="Y4175" t="s">
        <v>111</v>
      </c>
      <c r="Z4175">
        <v>24.98</v>
      </c>
      <c r="AA4175">
        <v>76017</v>
      </c>
      <c r="AB4175">
        <f t="shared" si="206"/>
        <v>49.96</v>
      </c>
      <c r="AC4175">
        <f t="shared" si="207"/>
        <v>45.963200000000001</v>
      </c>
    </row>
    <row r="4176" spans="1:29" x14ac:dyDescent="0.25">
      <c r="A4176" t="s">
        <v>787</v>
      </c>
      <c r="B4176">
        <v>51</v>
      </c>
      <c r="C4176" t="str">
        <f t="shared" si="204"/>
        <v>Senior</v>
      </c>
      <c r="D4176" t="s">
        <v>117</v>
      </c>
      <c r="E4176" t="s">
        <v>46</v>
      </c>
      <c r="F4176">
        <v>0.03</v>
      </c>
      <c r="G4176">
        <v>1</v>
      </c>
      <c r="H4176" s="1">
        <v>41620</v>
      </c>
      <c r="I4176" s="1" t="str">
        <f t="shared" si="205"/>
        <v xml:space="preserve"> Dec</v>
      </c>
      <c r="J4176">
        <v>12160</v>
      </c>
      <c r="K4176" t="s">
        <v>47</v>
      </c>
      <c r="L4176">
        <v>48</v>
      </c>
      <c r="M4176">
        <v>0.56999999999999995</v>
      </c>
      <c r="N4176" t="s">
        <v>48</v>
      </c>
      <c r="O4176" t="s">
        <v>49</v>
      </c>
      <c r="P4176" t="s">
        <v>2415</v>
      </c>
      <c r="Q4176" t="s">
        <v>51</v>
      </c>
      <c r="R4176">
        <v>865.02</v>
      </c>
      <c r="S4176" t="s">
        <v>68</v>
      </c>
      <c r="T4176">
        <v>1684</v>
      </c>
      <c r="U4176">
        <v>10341.469999999999</v>
      </c>
      <c r="V4176" s="1">
        <v>41625</v>
      </c>
      <c r="W4176" t="s">
        <v>53</v>
      </c>
      <c r="X4176">
        <v>68.02</v>
      </c>
      <c r="Y4176" t="s">
        <v>111</v>
      </c>
      <c r="Z4176">
        <v>208.16</v>
      </c>
      <c r="AA4176">
        <v>76017</v>
      </c>
      <c r="AB4176">
        <f t="shared" si="206"/>
        <v>9991.68</v>
      </c>
      <c r="AC4176">
        <f t="shared" si="207"/>
        <v>9691.9295999999995</v>
      </c>
    </row>
    <row r="4177" spans="1:29" x14ac:dyDescent="0.25">
      <c r="A4177" t="s">
        <v>787</v>
      </c>
      <c r="B4177">
        <v>51</v>
      </c>
      <c r="C4177" t="str">
        <f t="shared" si="204"/>
        <v>Senior</v>
      </c>
      <c r="D4177" t="s">
        <v>117</v>
      </c>
      <c r="E4177" t="s">
        <v>46</v>
      </c>
      <c r="F4177">
        <v>0.01</v>
      </c>
      <c r="G4177">
        <v>1</v>
      </c>
      <c r="H4177" s="1">
        <v>41620</v>
      </c>
      <c r="I4177" s="1" t="str">
        <f t="shared" si="205"/>
        <v xml:space="preserve"> Dec</v>
      </c>
      <c r="J4177">
        <v>12160</v>
      </c>
      <c r="K4177" t="s">
        <v>47</v>
      </c>
      <c r="L4177">
        <v>9</v>
      </c>
      <c r="M4177">
        <v>0.55000000000000004</v>
      </c>
      <c r="N4177" t="s">
        <v>48</v>
      </c>
      <c r="O4177" t="s">
        <v>40</v>
      </c>
      <c r="P4177" t="s">
        <v>824</v>
      </c>
      <c r="Q4177" t="s">
        <v>82</v>
      </c>
      <c r="R4177">
        <v>-42.4925</v>
      </c>
      <c r="S4177" t="s">
        <v>68</v>
      </c>
      <c r="T4177">
        <v>1686</v>
      </c>
      <c r="U4177">
        <v>38.299999999999997</v>
      </c>
      <c r="V4177" s="1">
        <v>41625</v>
      </c>
      <c r="W4177" t="s">
        <v>34</v>
      </c>
      <c r="X4177">
        <v>6.27</v>
      </c>
      <c r="Y4177" t="s">
        <v>111</v>
      </c>
      <c r="Z4177">
        <v>3.36</v>
      </c>
      <c r="AA4177">
        <v>76017</v>
      </c>
      <c r="AB4177">
        <f t="shared" si="206"/>
        <v>30.24</v>
      </c>
      <c r="AC4177">
        <f t="shared" si="207"/>
        <v>29.9376</v>
      </c>
    </row>
    <row r="4178" spans="1:29" x14ac:dyDescent="0.25">
      <c r="A4178" t="s">
        <v>1401</v>
      </c>
      <c r="B4178">
        <v>51</v>
      </c>
      <c r="C4178" t="str">
        <f t="shared" si="204"/>
        <v>Senior</v>
      </c>
      <c r="D4178" t="s">
        <v>275</v>
      </c>
      <c r="E4178" t="s">
        <v>27</v>
      </c>
      <c r="F4178">
        <v>0.02</v>
      </c>
      <c r="G4178">
        <v>1</v>
      </c>
      <c r="H4178" s="1">
        <v>41621</v>
      </c>
      <c r="I4178" s="1" t="str">
        <f t="shared" si="205"/>
        <v xml:space="preserve"> Dec</v>
      </c>
      <c r="J4178">
        <v>54727</v>
      </c>
      <c r="K4178" t="s">
        <v>131</v>
      </c>
      <c r="L4178">
        <v>29</v>
      </c>
      <c r="M4178">
        <v>0.37</v>
      </c>
      <c r="N4178" t="s">
        <v>29</v>
      </c>
      <c r="O4178" t="s">
        <v>30</v>
      </c>
      <c r="P4178" t="s">
        <v>2840</v>
      </c>
      <c r="Q4178" t="s">
        <v>61</v>
      </c>
      <c r="R4178">
        <v>605.91999999999996</v>
      </c>
      <c r="S4178" t="s">
        <v>52</v>
      </c>
      <c r="T4178">
        <v>7641</v>
      </c>
      <c r="U4178">
        <v>1427.14</v>
      </c>
      <c r="V4178" s="1">
        <v>41622</v>
      </c>
      <c r="W4178" t="s">
        <v>34</v>
      </c>
      <c r="X4178">
        <v>7.23</v>
      </c>
      <c r="Y4178" t="s">
        <v>54</v>
      </c>
      <c r="Z4178">
        <v>48.04</v>
      </c>
      <c r="AA4178">
        <v>90604</v>
      </c>
      <c r="AB4178">
        <f t="shared" si="206"/>
        <v>1393.16</v>
      </c>
      <c r="AC4178">
        <f t="shared" si="207"/>
        <v>1365.2968000000001</v>
      </c>
    </row>
    <row r="4179" spans="1:29" x14ac:dyDescent="0.25">
      <c r="A4179" t="s">
        <v>1323</v>
      </c>
      <c r="B4179">
        <v>51</v>
      </c>
      <c r="C4179" t="str">
        <f t="shared" si="204"/>
        <v>Senior</v>
      </c>
      <c r="D4179" t="s">
        <v>2198</v>
      </c>
      <c r="E4179" t="s">
        <v>46</v>
      </c>
      <c r="F4179">
        <v>0.09</v>
      </c>
      <c r="G4179">
        <v>1</v>
      </c>
      <c r="H4179" s="1">
        <v>41621</v>
      </c>
      <c r="I4179" s="1" t="str">
        <f t="shared" si="205"/>
        <v xml:space="preserve"> Dec</v>
      </c>
      <c r="J4179">
        <v>46849</v>
      </c>
      <c r="K4179" t="s">
        <v>39</v>
      </c>
      <c r="L4179">
        <v>23</v>
      </c>
      <c r="M4179">
        <v>0.52</v>
      </c>
      <c r="N4179" t="s">
        <v>96</v>
      </c>
      <c r="O4179" t="s">
        <v>139</v>
      </c>
      <c r="P4179" t="s">
        <v>819</v>
      </c>
      <c r="Q4179" t="s">
        <v>102</v>
      </c>
      <c r="R4179">
        <v>9.82</v>
      </c>
      <c r="S4179" t="s">
        <v>68</v>
      </c>
      <c r="T4179">
        <v>6578</v>
      </c>
      <c r="U4179">
        <v>188.54</v>
      </c>
      <c r="V4179" s="1">
        <v>41622</v>
      </c>
      <c r="W4179" t="s">
        <v>34</v>
      </c>
      <c r="X4179">
        <v>1.99</v>
      </c>
      <c r="Y4179" t="s">
        <v>246</v>
      </c>
      <c r="Z4179">
        <v>8.33</v>
      </c>
      <c r="AA4179">
        <v>48858</v>
      </c>
      <c r="AB4179">
        <f t="shared" si="206"/>
        <v>191.59</v>
      </c>
      <c r="AC4179">
        <f t="shared" si="207"/>
        <v>174.34690000000001</v>
      </c>
    </row>
    <row r="4180" spans="1:29" x14ac:dyDescent="0.25">
      <c r="A4180" t="s">
        <v>1644</v>
      </c>
      <c r="B4180">
        <v>51</v>
      </c>
      <c r="C4180" t="str">
        <f t="shared" si="204"/>
        <v>Senior</v>
      </c>
      <c r="D4180" t="s">
        <v>181</v>
      </c>
      <c r="E4180" t="s">
        <v>46</v>
      </c>
      <c r="F4180">
        <v>0.03</v>
      </c>
      <c r="G4180">
        <v>1</v>
      </c>
      <c r="H4180" s="1">
        <v>41621</v>
      </c>
      <c r="I4180" s="1" t="str">
        <f t="shared" si="205"/>
        <v xml:space="preserve"> Dec</v>
      </c>
      <c r="J4180">
        <v>59714</v>
      </c>
      <c r="K4180" t="s">
        <v>58</v>
      </c>
      <c r="L4180">
        <v>26</v>
      </c>
      <c r="N4180" t="s">
        <v>48</v>
      </c>
      <c r="O4180" t="s">
        <v>49</v>
      </c>
      <c r="P4180" t="s">
        <v>1250</v>
      </c>
      <c r="Q4180" t="s">
        <v>75</v>
      </c>
      <c r="R4180">
        <v>1656.4621500000001</v>
      </c>
      <c r="S4180" t="s">
        <v>33</v>
      </c>
      <c r="T4180">
        <v>8358</v>
      </c>
      <c r="U4180">
        <v>9225.65</v>
      </c>
      <c r="V4180" s="1">
        <v>41623</v>
      </c>
      <c r="W4180" t="s">
        <v>53</v>
      </c>
      <c r="X4180">
        <v>60</v>
      </c>
      <c r="Y4180" t="s">
        <v>233</v>
      </c>
      <c r="Z4180">
        <v>349.45</v>
      </c>
      <c r="AA4180">
        <v>7101</v>
      </c>
      <c r="AB4180">
        <f t="shared" si="206"/>
        <v>9085.6999999999989</v>
      </c>
      <c r="AC4180">
        <f t="shared" si="207"/>
        <v>8813.128999999999</v>
      </c>
    </row>
    <row r="4181" spans="1:29" x14ac:dyDescent="0.25">
      <c r="A4181" t="s">
        <v>2510</v>
      </c>
      <c r="B4181">
        <v>51</v>
      </c>
      <c r="C4181" t="str">
        <f t="shared" si="204"/>
        <v>Senior</v>
      </c>
      <c r="D4181" t="s">
        <v>2511</v>
      </c>
      <c r="E4181" t="s">
        <v>27</v>
      </c>
      <c r="F4181">
        <v>0.05</v>
      </c>
      <c r="G4181">
        <v>1</v>
      </c>
      <c r="H4181" s="1">
        <v>41621</v>
      </c>
      <c r="I4181" s="1" t="str">
        <f t="shared" si="205"/>
        <v xml:space="preserve"> Dec</v>
      </c>
      <c r="J4181">
        <v>55331</v>
      </c>
      <c r="K4181" t="s">
        <v>28</v>
      </c>
      <c r="L4181">
        <v>13</v>
      </c>
      <c r="M4181">
        <v>0.39</v>
      </c>
      <c r="N4181" t="s">
        <v>29</v>
      </c>
      <c r="O4181" t="s">
        <v>30</v>
      </c>
      <c r="P4181" t="s">
        <v>1332</v>
      </c>
      <c r="Q4181" t="s">
        <v>267</v>
      </c>
      <c r="R4181">
        <v>-8.24</v>
      </c>
      <c r="S4181" t="s">
        <v>68</v>
      </c>
      <c r="T4181">
        <v>7722</v>
      </c>
      <c r="U4181">
        <v>50.35</v>
      </c>
      <c r="V4181" s="1">
        <v>41623</v>
      </c>
      <c r="W4181" t="s">
        <v>34</v>
      </c>
      <c r="X4181">
        <v>2.5</v>
      </c>
      <c r="Y4181" t="s">
        <v>416</v>
      </c>
      <c r="Z4181">
        <v>3.69</v>
      </c>
      <c r="AA4181">
        <v>46375</v>
      </c>
      <c r="AB4181">
        <f t="shared" si="206"/>
        <v>47.97</v>
      </c>
      <c r="AC4181">
        <f t="shared" si="207"/>
        <v>45.5715</v>
      </c>
    </row>
    <row r="4182" spans="1:29" x14ac:dyDescent="0.25">
      <c r="A4182" t="s">
        <v>254</v>
      </c>
      <c r="B4182">
        <v>51</v>
      </c>
      <c r="C4182" t="str">
        <f t="shared" si="204"/>
        <v>Senior</v>
      </c>
      <c r="D4182" t="s">
        <v>1678</v>
      </c>
      <c r="E4182" t="s">
        <v>46</v>
      </c>
      <c r="F4182">
        <v>0.02</v>
      </c>
      <c r="G4182">
        <v>1</v>
      </c>
      <c r="H4182" s="1">
        <v>41621</v>
      </c>
      <c r="I4182" s="1" t="str">
        <f t="shared" si="205"/>
        <v xml:space="preserve"> Dec</v>
      </c>
      <c r="J4182">
        <v>13125</v>
      </c>
      <c r="K4182" t="s">
        <v>39</v>
      </c>
      <c r="L4182">
        <v>30</v>
      </c>
      <c r="M4182">
        <v>0.75</v>
      </c>
      <c r="N4182" t="s">
        <v>96</v>
      </c>
      <c r="O4182" t="s">
        <v>30</v>
      </c>
      <c r="P4182" t="s">
        <v>873</v>
      </c>
      <c r="Q4182" t="s">
        <v>102</v>
      </c>
      <c r="R4182">
        <v>56.39</v>
      </c>
      <c r="S4182" t="s">
        <v>33</v>
      </c>
      <c r="T4182">
        <v>1830</v>
      </c>
      <c r="U4182">
        <v>990.73</v>
      </c>
      <c r="V4182" s="1">
        <v>41623</v>
      </c>
      <c r="W4182" t="s">
        <v>42</v>
      </c>
      <c r="X4182">
        <v>4</v>
      </c>
      <c r="Y4182" t="s">
        <v>257</v>
      </c>
      <c r="Z4182">
        <v>30.73</v>
      </c>
      <c r="AA4182">
        <v>5451</v>
      </c>
      <c r="AB4182">
        <f t="shared" si="206"/>
        <v>921.9</v>
      </c>
      <c r="AC4182">
        <f t="shared" si="207"/>
        <v>903.46199999999999</v>
      </c>
    </row>
    <row r="4183" spans="1:29" x14ac:dyDescent="0.25">
      <c r="A4183" t="s">
        <v>3260</v>
      </c>
      <c r="B4183">
        <v>51</v>
      </c>
      <c r="C4183" t="str">
        <f t="shared" si="204"/>
        <v>Senior</v>
      </c>
      <c r="D4183" t="s">
        <v>91</v>
      </c>
      <c r="E4183" t="s">
        <v>46</v>
      </c>
      <c r="F4183">
        <v>0.05</v>
      </c>
      <c r="G4183">
        <v>1</v>
      </c>
      <c r="H4183" s="1">
        <v>41622</v>
      </c>
      <c r="I4183" s="1" t="str">
        <f t="shared" si="205"/>
        <v xml:space="preserve"> Dec</v>
      </c>
      <c r="J4183">
        <v>15808</v>
      </c>
      <c r="K4183" t="s">
        <v>58</v>
      </c>
      <c r="L4183">
        <v>33</v>
      </c>
      <c r="M4183">
        <v>0.44</v>
      </c>
      <c r="N4183" t="s">
        <v>48</v>
      </c>
      <c r="O4183" t="s">
        <v>59</v>
      </c>
      <c r="P4183" t="s">
        <v>2600</v>
      </c>
      <c r="Q4183" t="s">
        <v>82</v>
      </c>
      <c r="R4183">
        <v>12.63</v>
      </c>
      <c r="S4183" t="s">
        <v>68</v>
      </c>
      <c r="T4183">
        <v>2193</v>
      </c>
      <c r="U4183">
        <v>126.88</v>
      </c>
      <c r="V4183" s="1">
        <v>41622</v>
      </c>
      <c r="W4183" t="s">
        <v>34</v>
      </c>
      <c r="X4183">
        <v>1.61</v>
      </c>
      <c r="Y4183" t="s">
        <v>93</v>
      </c>
      <c r="Z4183">
        <v>3.7</v>
      </c>
      <c r="AA4183">
        <v>68025</v>
      </c>
      <c r="AB4183">
        <f t="shared" si="206"/>
        <v>122.10000000000001</v>
      </c>
      <c r="AC4183">
        <f t="shared" si="207"/>
        <v>115.995</v>
      </c>
    </row>
    <row r="4184" spans="1:29" x14ac:dyDescent="0.25">
      <c r="A4184" t="s">
        <v>2573</v>
      </c>
      <c r="B4184">
        <v>51</v>
      </c>
      <c r="C4184" t="str">
        <f t="shared" si="204"/>
        <v>Senior</v>
      </c>
      <c r="D4184" t="s">
        <v>91</v>
      </c>
      <c r="E4184" t="s">
        <v>46</v>
      </c>
      <c r="F4184">
        <v>7.0000000000000007E-2</v>
      </c>
      <c r="G4184">
        <v>1</v>
      </c>
      <c r="H4184" s="1">
        <v>41622</v>
      </c>
      <c r="I4184" s="1" t="str">
        <f t="shared" si="205"/>
        <v xml:space="preserve"> Dec</v>
      </c>
      <c r="J4184">
        <v>15808</v>
      </c>
      <c r="K4184" t="s">
        <v>58</v>
      </c>
      <c r="L4184">
        <v>42</v>
      </c>
      <c r="M4184">
        <v>0.38</v>
      </c>
      <c r="N4184" t="s">
        <v>29</v>
      </c>
      <c r="O4184" t="s">
        <v>30</v>
      </c>
      <c r="P4184" t="s">
        <v>1190</v>
      </c>
      <c r="Q4184" t="s">
        <v>67</v>
      </c>
      <c r="R4184">
        <v>-148.92500000000001</v>
      </c>
      <c r="S4184" t="s">
        <v>68</v>
      </c>
      <c r="T4184">
        <v>2194</v>
      </c>
      <c r="U4184">
        <v>906.64</v>
      </c>
      <c r="V4184" s="1">
        <v>41622</v>
      </c>
      <c r="W4184" t="s">
        <v>42</v>
      </c>
      <c r="X4184">
        <v>15.1</v>
      </c>
      <c r="Y4184" t="s">
        <v>93</v>
      </c>
      <c r="Z4184">
        <v>22.38</v>
      </c>
      <c r="AA4184">
        <v>68801</v>
      </c>
      <c r="AB4184">
        <f t="shared" si="206"/>
        <v>939.95999999999992</v>
      </c>
      <c r="AC4184">
        <f t="shared" si="207"/>
        <v>874.16279999999995</v>
      </c>
    </row>
    <row r="4185" spans="1:29" x14ac:dyDescent="0.25">
      <c r="A4185" t="s">
        <v>3267</v>
      </c>
      <c r="B4185">
        <v>51</v>
      </c>
      <c r="C4185" t="str">
        <f t="shared" si="204"/>
        <v>Senior</v>
      </c>
      <c r="D4185" t="s">
        <v>260</v>
      </c>
      <c r="E4185" t="s">
        <v>38</v>
      </c>
      <c r="F4185">
        <v>0.04</v>
      </c>
      <c r="G4185">
        <v>1</v>
      </c>
      <c r="H4185" s="1">
        <v>41622</v>
      </c>
      <c r="I4185" s="1" t="str">
        <f t="shared" si="205"/>
        <v xml:space="preserve"> Dec</v>
      </c>
      <c r="J4185">
        <v>15109</v>
      </c>
      <c r="K4185" t="s">
        <v>39</v>
      </c>
      <c r="L4185">
        <v>23</v>
      </c>
      <c r="M4185">
        <v>0.56999999999999995</v>
      </c>
      <c r="N4185" t="s">
        <v>29</v>
      </c>
      <c r="O4185" t="s">
        <v>139</v>
      </c>
      <c r="P4185" t="s">
        <v>1274</v>
      </c>
      <c r="Q4185" t="s">
        <v>481</v>
      </c>
      <c r="R4185">
        <v>19.36</v>
      </c>
      <c r="S4185" t="s">
        <v>68</v>
      </c>
      <c r="T4185">
        <v>2121</v>
      </c>
      <c r="U4185">
        <v>262.77999999999997</v>
      </c>
      <c r="V4185" s="1">
        <v>41623</v>
      </c>
      <c r="W4185" t="s">
        <v>34</v>
      </c>
      <c r="X4185">
        <v>3.37</v>
      </c>
      <c r="Y4185" t="s">
        <v>262</v>
      </c>
      <c r="Z4185">
        <v>10.98</v>
      </c>
      <c r="AA4185">
        <v>63031</v>
      </c>
      <c r="AB4185">
        <f t="shared" si="206"/>
        <v>252.54000000000002</v>
      </c>
      <c r="AC4185">
        <f t="shared" si="207"/>
        <v>242.43840000000003</v>
      </c>
    </row>
    <row r="4186" spans="1:29" x14ac:dyDescent="0.25">
      <c r="A4186" t="s">
        <v>2573</v>
      </c>
      <c r="B4186">
        <v>51</v>
      </c>
      <c r="C4186" t="str">
        <f t="shared" si="204"/>
        <v>Senior</v>
      </c>
      <c r="D4186" t="s">
        <v>91</v>
      </c>
      <c r="E4186" t="s">
        <v>46</v>
      </c>
      <c r="F4186">
        <v>0.01</v>
      </c>
      <c r="G4186">
        <v>1</v>
      </c>
      <c r="H4186" s="1">
        <v>41622</v>
      </c>
      <c r="I4186" s="1" t="str">
        <f t="shared" si="205"/>
        <v xml:space="preserve"> Dec</v>
      </c>
      <c r="J4186">
        <v>15808</v>
      </c>
      <c r="K4186" t="s">
        <v>58</v>
      </c>
      <c r="L4186">
        <v>3</v>
      </c>
      <c r="M4186">
        <v>0.57999999999999996</v>
      </c>
      <c r="N4186" t="s">
        <v>96</v>
      </c>
      <c r="O4186" t="s">
        <v>80</v>
      </c>
      <c r="P4186" t="s">
        <v>1004</v>
      </c>
      <c r="Q4186" t="s">
        <v>105</v>
      </c>
      <c r="R4186">
        <v>-96.25</v>
      </c>
      <c r="S4186" t="s">
        <v>68</v>
      </c>
      <c r="T4186">
        <v>2196</v>
      </c>
      <c r="U4186">
        <v>58.14</v>
      </c>
      <c r="V4186" s="1">
        <v>41623</v>
      </c>
      <c r="W4186" t="s">
        <v>34</v>
      </c>
      <c r="X4186">
        <v>4.8099999999999996</v>
      </c>
      <c r="Y4186" t="s">
        <v>93</v>
      </c>
      <c r="Z4186">
        <v>20.99</v>
      </c>
      <c r="AA4186">
        <v>68801</v>
      </c>
      <c r="AB4186">
        <f t="shared" si="206"/>
        <v>62.97</v>
      </c>
      <c r="AC4186">
        <f t="shared" si="207"/>
        <v>62.340299999999999</v>
      </c>
    </row>
    <row r="4187" spans="1:29" x14ac:dyDescent="0.25">
      <c r="A4187" t="s">
        <v>903</v>
      </c>
      <c r="B4187">
        <v>51</v>
      </c>
      <c r="C4187" t="str">
        <f t="shared" si="204"/>
        <v>Senior</v>
      </c>
      <c r="D4187" t="s">
        <v>1273</v>
      </c>
      <c r="E4187" t="s">
        <v>46</v>
      </c>
      <c r="F4187">
        <v>0</v>
      </c>
      <c r="G4187">
        <v>1</v>
      </c>
      <c r="H4187" s="1">
        <v>41622</v>
      </c>
      <c r="I4187" s="1" t="str">
        <f t="shared" si="205"/>
        <v xml:space="preserve"> Dec</v>
      </c>
      <c r="J4187">
        <v>36805</v>
      </c>
      <c r="K4187" t="s">
        <v>131</v>
      </c>
      <c r="L4187">
        <v>7</v>
      </c>
      <c r="M4187">
        <v>0.55000000000000004</v>
      </c>
      <c r="N4187" t="s">
        <v>48</v>
      </c>
      <c r="O4187" t="s">
        <v>30</v>
      </c>
      <c r="P4187" t="s">
        <v>798</v>
      </c>
      <c r="Q4187" t="s">
        <v>82</v>
      </c>
      <c r="R4187">
        <v>165.33</v>
      </c>
      <c r="S4187" t="s">
        <v>68</v>
      </c>
      <c r="T4187">
        <v>5174</v>
      </c>
      <c r="U4187">
        <v>263.8</v>
      </c>
      <c r="V4187" s="1">
        <v>41624</v>
      </c>
      <c r="W4187" t="s">
        <v>34</v>
      </c>
      <c r="X4187">
        <v>5.0199999999999996</v>
      </c>
      <c r="Y4187" t="s">
        <v>246</v>
      </c>
      <c r="Z4187">
        <v>34.229999999999997</v>
      </c>
      <c r="AA4187">
        <v>48060</v>
      </c>
      <c r="AB4187">
        <f t="shared" si="206"/>
        <v>239.60999999999999</v>
      </c>
      <c r="AC4187">
        <f t="shared" si="207"/>
        <v>239.60999999999999</v>
      </c>
    </row>
    <row r="4188" spans="1:29" x14ac:dyDescent="0.25">
      <c r="A4188" t="s">
        <v>3267</v>
      </c>
      <c r="B4188">
        <v>51</v>
      </c>
      <c r="C4188" t="str">
        <f t="shared" si="204"/>
        <v>Senior</v>
      </c>
      <c r="D4188" t="s">
        <v>260</v>
      </c>
      <c r="E4188" t="s">
        <v>38</v>
      </c>
      <c r="F4188">
        <v>0.06</v>
      </c>
      <c r="G4188">
        <v>1</v>
      </c>
      <c r="H4188" s="1">
        <v>41622</v>
      </c>
      <c r="I4188" s="1" t="str">
        <f t="shared" si="205"/>
        <v xml:space="preserve"> Dec</v>
      </c>
      <c r="J4188">
        <v>15109</v>
      </c>
      <c r="K4188" t="s">
        <v>39</v>
      </c>
      <c r="L4188">
        <v>45</v>
      </c>
      <c r="M4188">
        <v>0.37</v>
      </c>
      <c r="N4188" t="s">
        <v>29</v>
      </c>
      <c r="O4188" t="s">
        <v>30</v>
      </c>
      <c r="P4188" t="s">
        <v>1451</v>
      </c>
      <c r="Q4188" t="s">
        <v>61</v>
      </c>
      <c r="R4188">
        <v>-205.38</v>
      </c>
      <c r="S4188" t="s">
        <v>68</v>
      </c>
      <c r="T4188">
        <v>2119</v>
      </c>
      <c r="U4188">
        <v>293.47000000000003</v>
      </c>
      <c r="V4188" s="1">
        <v>41624</v>
      </c>
      <c r="W4188" t="s">
        <v>34</v>
      </c>
      <c r="X4188">
        <v>8.4</v>
      </c>
      <c r="Y4188" t="s">
        <v>262</v>
      </c>
      <c r="Z4188">
        <v>6.48</v>
      </c>
      <c r="AA4188">
        <v>63031</v>
      </c>
      <c r="AB4188">
        <f t="shared" si="206"/>
        <v>291.60000000000002</v>
      </c>
      <c r="AC4188">
        <f t="shared" si="207"/>
        <v>274.10400000000004</v>
      </c>
    </row>
    <row r="4189" spans="1:29" x14ac:dyDescent="0.25">
      <c r="A4189" t="s">
        <v>3267</v>
      </c>
      <c r="B4189">
        <v>51</v>
      </c>
      <c r="C4189" t="str">
        <f t="shared" si="204"/>
        <v>Senior</v>
      </c>
      <c r="D4189" t="s">
        <v>260</v>
      </c>
      <c r="E4189" t="s">
        <v>38</v>
      </c>
      <c r="F4189">
        <v>0.09</v>
      </c>
      <c r="G4189">
        <v>1</v>
      </c>
      <c r="H4189" s="1">
        <v>41622</v>
      </c>
      <c r="I4189" s="1" t="str">
        <f t="shared" si="205"/>
        <v xml:space="preserve"> Dec</v>
      </c>
      <c r="J4189">
        <v>15109</v>
      </c>
      <c r="K4189" t="s">
        <v>39</v>
      </c>
      <c r="L4189">
        <v>10</v>
      </c>
      <c r="M4189">
        <v>0.56000000000000005</v>
      </c>
      <c r="N4189" t="s">
        <v>29</v>
      </c>
      <c r="O4189" t="s">
        <v>30</v>
      </c>
      <c r="P4189" t="s">
        <v>2886</v>
      </c>
      <c r="Q4189" t="s">
        <v>32</v>
      </c>
      <c r="R4189">
        <v>-58.18</v>
      </c>
      <c r="S4189" t="s">
        <v>68</v>
      </c>
      <c r="T4189">
        <v>2122</v>
      </c>
      <c r="U4189">
        <v>142.15</v>
      </c>
      <c r="V4189" s="1">
        <v>41624</v>
      </c>
      <c r="W4189" t="s">
        <v>34</v>
      </c>
      <c r="X4189">
        <v>9.3699999999999992</v>
      </c>
      <c r="Y4189" t="s">
        <v>262</v>
      </c>
      <c r="Z4189">
        <v>14.03</v>
      </c>
      <c r="AA4189">
        <v>63031</v>
      </c>
      <c r="AB4189">
        <f t="shared" si="206"/>
        <v>140.29999999999998</v>
      </c>
      <c r="AC4189">
        <f t="shared" si="207"/>
        <v>127.67299999999999</v>
      </c>
    </row>
    <row r="4190" spans="1:29" x14ac:dyDescent="0.25">
      <c r="A4190" t="s">
        <v>3267</v>
      </c>
      <c r="B4190">
        <v>51</v>
      </c>
      <c r="C4190" t="str">
        <f t="shared" si="204"/>
        <v>Senior</v>
      </c>
      <c r="D4190" t="s">
        <v>260</v>
      </c>
      <c r="E4190" t="s">
        <v>38</v>
      </c>
      <c r="F4190">
        <v>0.06</v>
      </c>
      <c r="G4190">
        <v>1</v>
      </c>
      <c r="H4190" s="1">
        <v>41622</v>
      </c>
      <c r="I4190" s="1" t="str">
        <f t="shared" si="205"/>
        <v xml:space="preserve"> Dec</v>
      </c>
      <c r="J4190">
        <v>15109</v>
      </c>
      <c r="K4190" t="s">
        <v>39</v>
      </c>
      <c r="L4190">
        <v>33</v>
      </c>
      <c r="M4190">
        <v>0.44</v>
      </c>
      <c r="N4190" t="s">
        <v>29</v>
      </c>
      <c r="O4190" t="s">
        <v>59</v>
      </c>
      <c r="P4190" t="s">
        <v>3214</v>
      </c>
      <c r="Q4190" t="s">
        <v>88</v>
      </c>
      <c r="R4190">
        <v>-89.13</v>
      </c>
      <c r="S4190" t="s">
        <v>68</v>
      </c>
      <c r="T4190">
        <v>2120</v>
      </c>
      <c r="U4190">
        <v>88.7</v>
      </c>
      <c r="V4190" s="1">
        <v>41624</v>
      </c>
      <c r="W4190" t="s">
        <v>34</v>
      </c>
      <c r="X4190">
        <v>4.28</v>
      </c>
      <c r="Y4190" t="s">
        <v>262</v>
      </c>
      <c r="Z4190">
        <v>2.52</v>
      </c>
      <c r="AA4190">
        <v>63031</v>
      </c>
      <c r="AB4190">
        <f t="shared" si="206"/>
        <v>83.16</v>
      </c>
      <c r="AC4190">
        <f t="shared" si="207"/>
        <v>78.170400000000001</v>
      </c>
    </row>
    <row r="4191" spans="1:29" x14ac:dyDescent="0.25">
      <c r="A4191" t="s">
        <v>1447</v>
      </c>
      <c r="B4191">
        <v>51</v>
      </c>
      <c r="C4191" t="str">
        <f t="shared" si="204"/>
        <v>Senior</v>
      </c>
      <c r="D4191" t="s">
        <v>2511</v>
      </c>
      <c r="E4191" t="s">
        <v>27</v>
      </c>
      <c r="F4191">
        <v>0.09</v>
      </c>
      <c r="G4191">
        <v>1</v>
      </c>
      <c r="H4191" s="1">
        <v>41622</v>
      </c>
      <c r="I4191" s="1" t="str">
        <f t="shared" si="205"/>
        <v xml:space="preserve"> Dec</v>
      </c>
      <c r="J4191">
        <v>2339</v>
      </c>
      <c r="K4191" t="s">
        <v>47</v>
      </c>
      <c r="L4191">
        <v>12</v>
      </c>
      <c r="M4191">
        <v>0.73</v>
      </c>
      <c r="N4191" t="s">
        <v>29</v>
      </c>
      <c r="O4191" t="s">
        <v>30</v>
      </c>
      <c r="P4191" t="s">
        <v>2345</v>
      </c>
      <c r="Q4191" t="s">
        <v>32</v>
      </c>
      <c r="R4191">
        <v>-120.45</v>
      </c>
      <c r="S4191" t="s">
        <v>68</v>
      </c>
      <c r="T4191">
        <v>342</v>
      </c>
      <c r="U4191">
        <v>1634.98</v>
      </c>
      <c r="V4191" s="1">
        <v>41624</v>
      </c>
      <c r="W4191" t="s">
        <v>34</v>
      </c>
      <c r="X4191">
        <v>19.989999999999998</v>
      </c>
      <c r="Y4191" t="s">
        <v>416</v>
      </c>
      <c r="Z4191">
        <v>140.85</v>
      </c>
      <c r="AA4191">
        <v>47374</v>
      </c>
      <c r="AB4191">
        <f t="shared" si="206"/>
        <v>1690.1999999999998</v>
      </c>
      <c r="AC4191">
        <f t="shared" si="207"/>
        <v>1538.0819999999999</v>
      </c>
    </row>
    <row r="4192" spans="1:29" x14ac:dyDescent="0.25">
      <c r="A4192" t="s">
        <v>903</v>
      </c>
      <c r="B4192">
        <v>51</v>
      </c>
      <c r="C4192" t="str">
        <f t="shared" si="204"/>
        <v>Senior</v>
      </c>
      <c r="D4192" t="s">
        <v>1273</v>
      </c>
      <c r="E4192" t="s">
        <v>46</v>
      </c>
      <c r="F4192">
        <v>7.0000000000000007E-2</v>
      </c>
      <c r="G4192">
        <v>1</v>
      </c>
      <c r="H4192" s="1">
        <v>41622</v>
      </c>
      <c r="I4192" s="1" t="str">
        <f t="shared" si="205"/>
        <v xml:space="preserve"> Dec</v>
      </c>
      <c r="J4192">
        <v>36805</v>
      </c>
      <c r="K4192" t="s">
        <v>131</v>
      </c>
      <c r="L4192">
        <v>28</v>
      </c>
      <c r="M4192">
        <v>0.59</v>
      </c>
      <c r="N4192" t="s">
        <v>96</v>
      </c>
      <c r="O4192" t="s">
        <v>30</v>
      </c>
      <c r="P4192" t="s">
        <v>1230</v>
      </c>
      <c r="Q4192" t="s">
        <v>105</v>
      </c>
      <c r="R4192">
        <v>226.71899999999999</v>
      </c>
      <c r="S4192" t="s">
        <v>68</v>
      </c>
      <c r="T4192">
        <v>5175</v>
      </c>
      <c r="U4192">
        <v>1546.3965000000001</v>
      </c>
      <c r="V4192" s="1">
        <v>41624</v>
      </c>
      <c r="W4192" t="s">
        <v>42</v>
      </c>
      <c r="X4192">
        <v>5.26</v>
      </c>
      <c r="Y4192" t="s">
        <v>246</v>
      </c>
      <c r="Z4192">
        <v>65.989999999999995</v>
      </c>
      <c r="AA4192">
        <v>48060</v>
      </c>
      <c r="AB4192">
        <f t="shared" si="206"/>
        <v>1847.7199999999998</v>
      </c>
      <c r="AC4192">
        <f t="shared" si="207"/>
        <v>1718.3795999999998</v>
      </c>
    </row>
    <row r="4193" spans="1:29" x14ac:dyDescent="0.25">
      <c r="A4193" t="s">
        <v>2573</v>
      </c>
      <c r="B4193">
        <v>51</v>
      </c>
      <c r="C4193" t="str">
        <f t="shared" si="204"/>
        <v>Senior</v>
      </c>
      <c r="D4193" t="s">
        <v>91</v>
      </c>
      <c r="E4193" t="s">
        <v>46</v>
      </c>
      <c r="F4193">
        <v>0.06</v>
      </c>
      <c r="G4193">
        <v>1</v>
      </c>
      <c r="H4193" s="1">
        <v>41622</v>
      </c>
      <c r="I4193" s="1" t="str">
        <f t="shared" si="205"/>
        <v xml:space="preserve"> Dec</v>
      </c>
      <c r="J4193">
        <v>15808</v>
      </c>
      <c r="K4193" t="s">
        <v>58</v>
      </c>
      <c r="L4193">
        <v>45</v>
      </c>
      <c r="M4193">
        <v>0.68</v>
      </c>
      <c r="N4193" t="s">
        <v>96</v>
      </c>
      <c r="O4193" t="s">
        <v>30</v>
      </c>
      <c r="P4193" t="s">
        <v>1029</v>
      </c>
      <c r="Q4193" t="s">
        <v>102</v>
      </c>
      <c r="R4193">
        <v>11.65</v>
      </c>
      <c r="S4193" t="s">
        <v>68</v>
      </c>
      <c r="T4193">
        <v>2195</v>
      </c>
      <c r="U4193">
        <v>882.96</v>
      </c>
      <c r="V4193" s="1">
        <v>41624</v>
      </c>
      <c r="W4193" t="s">
        <v>34</v>
      </c>
      <c r="X4193">
        <v>4</v>
      </c>
      <c r="Y4193" t="s">
        <v>93</v>
      </c>
      <c r="Z4193">
        <v>19.98</v>
      </c>
      <c r="AA4193">
        <v>68801</v>
      </c>
      <c r="AB4193">
        <f t="shared" si="206"/>
        <v>899.1</v>
      </c>
      <c r="AC4193">
        <f t="shared" si="207"/>
        <v>845.154</v>
      </c>
    </row>
    <row r="4194" spans="1:29" x14ac:dyDescent="0.25">
      <c r="A4194" t="s">
        <v>3267</v>
      </c>
      <c r="B4194">
        <v>51</v>
      </c>
      <c r="C4194" t="str">
        <f t="shared" si="204"/>
        <v>Senior</v>
      </c>
      <c r="D4194" t="s">
        <v>260</v>
      </c>
      <c r="E4194" t="s">
        <v>38</v>
      </c>
      <c r="F4194">
        <v>0.08</v>
      </c>
      <c r="G4194">
        <v>1</v>
      </c>
      <c r="H4194" s="1">
        <v>41622</v>
      </c>
      <c r="I4194" s="1" t="str">
        <f t="shared" si="205"/>
        <v xml:space="preserve"> Dec</v>
      </c>
      <c r="J4194">
        <v>15109</v>
      </c>
      <c r="K4194" t="s">
        <v>39</v>
      </c>
      <c r="L4194">
        <v>11</v>
      </c>
      <c r="M4194">
        <v>0.65</v>
      </c>
      <c r="N4194" t="s">
        <v>96</v>
      </c>
      <c r="O4194" t="s">
        <v>30</v>
      </c>
      <c r="P4194" t="s">
        <v>1768</v>
      </c>
      <c r="Q4194" t="s">
        <v>102</v>
      </c>
      <c r="R4194">
        <v>-68.760000000000005</v>
      </c>
      <c r="S4194" t="s">
        <v>68</v>
      </c>
      <c r="T4194">
        <v>2118</v>
      </c>
      <c r="U4194">
        <v>230.72</v>
      </c>
      <c r="V4194" s="1">
        <v>41625</v>
      </c>
      <c r="W4194" t="s">
        <v>34</v>
      </c>
      <c r="X4194">
        <v>5.99</v>
      </c>
      <c r="Y4194" t="s">
        <v>262</v>
      </c>
      <c r="Z4194">
        <v>20.95</v>
      </c>
      <c r="AA4194">
        <v>63031</v>
      </c>
      <c r="AB4194">
        <f t="shared" si="206"/>
        <v>230.45</v>
      </c>
      <c r="AC4194">
        <f t="shared" si="207"/>
        <v>212.01399999999998</v>
      </c>
    </row>
    <row r="4195" spans="1:29" x14ac:dyDescent="0.25">
      <c r="A4195" t="s">
        <v>1708</v>
      </c>
      <c r="B4195">
        <v>51</v>
      </c>
      <c r="C4195" t="str">
        <f t="shared" si="204"/>
        <v>Senior</v>
      </c>
      <c r="D4195" t="s">
        <v>1458</v>
      </c>
      <c r="E4195" t="s">
        <v>57</v>
      </c>
      <c r="F4195">
        <v>0.03</v>
      </c>
      <c r="G4195">
        <v>1</v>
      </c>
      <c r="H4195" s="1">
        <v>41622</v>
      </c>
      <c r="I4195" s="1" t="str">
        <f t="shared" si="205"/>
        <v xml:space="preserve"> Dec</v>
      </c>
      <c r="J4195">
        <v>56837</v>
      </c>
      <c r="K4195" t="s">
        <v>47</v>
      </c>
      <c r="L4195">
        <v>10</v>
      </c>
      <c r="M4195">
        <v>0.61</v>
      </c>
      <c r="N4195" t="s">
        <v>48</v>
      </c>
      <c r="O4195" t="s">
        <v>49</v>
      </c>
      <c r="P4195" t="s">
        <v>2777</v>
      </c>
      <c r="Q4195" t="s">
        <v>51</v>
      </c>
      <c r="R4195">
        <v>-71.48</v>
      </c>
      <c r="S4195" t="s">
        <v>33</v>
      </c>
      <c r="T4195">
        <v>7957</v>
      </c>
      <c r="U4195">
        <v>965.46</v>
      </c>
      <c r="V4195" s="1">
        <v>41626</v>
      </c>
      <c r="W4195" t="s">
        <v>53</v>
      </c>
      <c r="X4195">
        <v>30</v>
      </c>
      <c r="Y4195" t="s">
        <v>208</v>
      </c>
      <c r="Z4195">
        <v>90.98</v>
      </c>
      <c r="AA4195">
        <v>43615</v>
      </c>
      <c r="AB4195">
        <f t="shared" si="206"/>
        <v>909.80000000000007</v>
      </c>
      <c r="AC4195">
        <f t="shared" si="207"/>
        <v>882.50600000000009</v>
      </c>
    </row>
    <row r="4196" spans="1:29" x14ac:dyDescent="0.25">
      <c r="A4196" t="s">
        <v>1826</v>
      </c>
      <c r="B4196">
        <v>51</v>
      </c>
      <c r="C4196" t="str">
        <f t="shared" si="204"/>
        <v>Senior</v>
      </c>
      <c r="D4196" t="s">
        <v>1585</v>
      </c>
      <c r="E4196" t="s">
        <v>38</v>
      </c>
      <c r="F4196">
        <v>0.06</v>
      </c>
      <c r="G4196">
        <v>1</v>
      </c>
      <c r="H4196" s="1">
        <v>41623</v>
      </c>
      <c r="I4196" s="1" t="str">
        <f t="shared" si="205"/>
        <v xml:space="preserve"> Dec</v>
      </c>
      <c r="J4196">
        <v>23746</v>
      </c>
      <c r="K4196" t="s">
        <v>28</v>
      </c>
      <c r="L4196">
        <v>10</v>
      </c>
      <c r="M4196">
        <v>0.42</v>
      </c>
      <c r="N4196" t="s">
        <v>96</v>
      </c>
      <c r="O4196" t="s">
        <v>139</v>
      </c>
      <c r="P4196" t="s">
        <v>1246</v>
      </c>
      <c r="Q4196" t="s">
        <v>102</v>
      </c>
      <c r="R4196">
        <v>52.38</v>
      </c>
      <c r="S4196" t="s">
        <v>52</v>
      </c>
      <c r="T4196">
        <v>3321</v>
      </c>
      <c r="U4196">
        <v>408.23</v>
      </c>
      <c r="V4196" s="1">
        <v>41624</v>
      </c>
      <c r="W4196" t="s">
        <v>34</v>
      </c>
      <c r="X4196">
        <v>1.99</v>
      </c>
      <c r="Y4196" t="s">
        <v>83</v>
      </c>
      <c r="Z4196">
        <v>40.97</v>
      </c>
      <c r="AA4196">
        <v>84663</v>
      </c>
      <c r="AB4196">
        <f t="shared" si="206"/>
        <v>409.7</v>
      </c>
      <c r="AC4196">
        <f t="shared" si="207"/>
        <v>385.11799999999999</v>
      </c>
    </row>
    <row r="4197" spans="1:29" x14ac:dyDescent="0.25">
      <c r="A4197" t="s">
        <v>1279</v>
      </c>
      <c r="B4197">
        <v>51</v>
      </c>
      <c r="C4197" t="str">
        <f t="shared" si="204"/>
        <v>Senior</v>
      </c>
      <c r="D4197" t="s">
        <v>1368</v>
      </c>
      <c r="E4197" t="s">
        <v>57</v>
      </c>
      <c r="F4197">
        <v>0.09</v>
      </c>
      <c r="G4197">
        <v>1</v>
      </c>
      <c r="H4197" s="1">
        <v>41623</v>
      </c>
      <c r="I4197" s="1" t="str">
        <f t="shared" si="205"/>
        <v xml:space="preserve"> Dec</v>
      </c>
      <c r="J4197">
        <v>59815</v>
      </c>
      <c r="K4197" t="s">
        <v>39</v>
      </c>
      <c r="L4197">
        <v>14</v>
      </c>
      <c r="M4197">
        <v>0.35</v>
      </c>
      <c r="N4197" t="s">
        <v>29</v>
      </c>
      <c r="O4197" t="s">
        <v>59</v>
      </c>
      <c r="P4197" t="s">
        <v>115</v>
      </c>
      <c r="Q4197" t="s">
        <v>61</v>
      </c>
      <c r="R4197">
        <v>-1.06</v>
      </c>
      <c r="S4197" t="s">
        <v>52</v>
      </c>
      <c r="T4197">
        <v>8376</v>
      </c>
      <c r="U4197">
        <v>51.56</v>
      </c>
      <c r="V4197" s="1">
        <v>41625</v>
      </c>
      <c r="W4197" t="s">
        <v>34</v>
      </c>
      <c r="X4197">
        <v>1.93</v>
      </c>
      <c r="Y4197" t="s">
        <v>54</v>
      </c>
      <c r="Z4197">
        <v>3.71</v>
      </c>
      <c r="AA4197">
        <v>95070</v>
      </c>
      <c r="AB4197">
        <f t="shared" si="206"/>
        <v>51.94</v>
      </c>
      <c r="AC4197">
        <f t="shared" si="207"/>
        <v>47.2654</v>
      </c>
    </row>
    <row r="4198" spans="1:29" x14ac:dyDescent="0.25">
      <c r="A4198" t="s">
        <v>1157</v>
      </c>
      <c r="B4198">
        <v>51</v>
      </c>
      <c r="C4198" t="str">
        <f t="shared" si="204"/>
        <v>Senior</v>
      </c>
      <c r="D4198" t="s">
        <v>1156</v>
      </c>
      <c r="E4198" t="s">
        <v>57</v>
      </c>
      <c r="F4198">
        <v>0.05</v>
      </c>
      <c r="G4198">
        <v>1</v>
      </c>
      <c r="H4198" s="1">
        <v>41623</v>
      </c>
      <c r="I4198" s="1" t="str">
        <f t="shared" si="205"/>
        <v xml:space="preserve"> Dec</v>
      </c>
      <c r="J4198">
        <v>42151</v>
      </c>
      <c r="K4198" t="s">
        <v>28</v>
      </c>
      <c r="L4198">
        <v>35</v>
      </c>
      <c r="M4198">
        <v>0.55000000000000004</v>
      </c>
      <c r="N4198" t="s">
        <v>96</v>
      </c>
      <c r="O4198" t="s">
        <v>30</v>
      </c>
      <c r="P4198" t="s">
        <v>1321</v>
      </c>
      <c r="Q4198" t="s">
        <v>105</v>
      </c>
      <c r="R4198">
        <v>1140.6690000000001</v>
      </c>
      <c r="S4198" t="s">
        <v>52</v>
      </c>
      <c r="T4198">
        <v>5941</v>
      </c>
      <c r="U4198">
        <v>4408.6695</v>
      </c>
      <c r="V4198" s="1">
        <v>41626</v>
      </c>
      <c r="W4198" t="s">
        <v>34</v>
      </c>
      <c r="X4198">
        <v>3.9</v>
      </c>
      <c r="Y4198" t="s">
        <v>320</v>
      </c>
      <c r="Z4198">
        <v>155.99</v>
      </c>
      <c r="AA4198">
        <v>83301</v>
      </c>
      <c r="AB4198">
        <f t="shared" si="206"/>
        <v>5459.6500000000005</v>
      </c>
      <c r="AC4198">
        <f t="shared" si="207"/>
        <v>5186.6675000000005</v>
      </c>
    </row>
    <row r="4199" spans="1:29" x14ac:dyDescent="0.25">
      <c r="A4199" t="s">
        <v>3247</v>
      </c>
      <c r="B4199">
        <v>51</v>
      </c>
      <c r="C4199" t="str">
        <f t="shared" si="204"/>
        <v>Senior</v>
      </c>
      <c r="D4199" t="s">
        <v>3248</v>
      </c>
      <c r="E4199" t="s">
        <v>46</v>
      </c>
      <c r="F4199">
        <v>0.05</v>
      </c>
      <c r="G4199">
        <v>1</v>
      </c>
      <c r="H4199" s="1">
        <v>41624</v>
      </c>
      <c r="I4199" s="1" t="str">
        <f t="shared" si="205"/>
        <v xml:space="preserve"> Dec</v>
      </c>
      <c r="J4199">
        <v>49575</v>
      </c>
      <c r="K4199" t="s">
        <v>28</v>
      </c>
      <c r="L4199">
        <v>12</v>
      </c>
      <c r="M4199">
        <v>0.36</v>
      </c>
      <c r="N4199" t="s">
        <v>29</v>
      </c>
      <c r="O4199" t="s">
        <v>30</v>
      </c>
      <c r="P4199" t="s">
        <v>1588</v>
      </c>
      <c r="Q4199" t="s">
        <v>67</v>
      </c>
      <c r="R4199">
        <v>170.90100000000001</v>
      </c>
      <c r="S4199" t="s">
        <v>33</v>
      </c>
      <c r="T4199">
        <v>6942</v>
      </c>
      <c r="U4199">
        <v>507.44</v>
      </c>
      <c r="V4199" s="1">
        <v>41625</v>
      </c>
      <c r="W4199" t="s">
        <v>34</v>
      </c>
      <c r="X4199">
        <v>2.99</v>
      </c>
      <c r="Y4199" t="s">
        <v>35</v>
      </c>
      <c r="Z4199">
        <v>42.8</v>
      </c>
      <c r="AA4199">
        <v>15146</v>
      </c>
      <c r="AB4199">
        <f t="shared" si="206"/>
        <v>513.59999999999991</v>
      </c>
      <c r="AC4199">
        <f t="shared" si="207"/>
        <v>487.9199999999999</v>
      </c>
    </row>
    <row r="4200" spans="1:29" x14ac:dyDescent="0.25">
      <c r="A4200" t="s">
        <v>1462</v>
      </c>
      <c r="B4200">
        <v>51</v>
      </c>
      <c r="C4200" t="str">
        <f t="shared" si="204"/>
        <v>Senior</v>
      </c>
      <c r="D4200" t="s">
        <v>1277</v>
      </c>
      <c r="E4200" t="s">
        <v>38</v>
      </c>
      <c r="F4200">
        <v>7.0000000000000007E-2</v>
      </c>
      <c r="G4200">
        <v>1</v>
      </c>
      <c r="H4200" s="1">
        <v>41624</v>
      </c>
      <c r="I4200" s="1" t="str">
        <f t="shared" si="205"/>
        <v xml:space="preserve"> Dec</v>
      </c>
      <c r="J4200">
        <v>34597</v>
      </c>
      <c r="K4200" t="s">
        <v>131</v>
      </c>
      <c r="L4200">
        <v>8</v>
      </c>
      <c r="M4200">
        <v>0.57999999999999996</v>
      </c>
      <c r="N4200" t="s">
        <v>96</v>
      </c>
      <c r="O4200" t="s">
        <v>30</v>
      </c>
      <c r="P4200" t="s">
        <v>1614</v>
      </c>
      <c r="Q4200" t="s">
        <v>105</v>
      </c>
      <c r="R4200">
        <v>-258.85199999999998</v>
      </c>
      <c r="S4200" t="s">
        <v>52</v>
      </c>
      <c r="T4200">
        <v>4861</v>
      </c>
      <c r="U4200">
        <v>849.33699999999999</v>
      </c>
      <c r="V4200" s="1">
        <v>41626</v>
      </c>
      <c r="W4200" t="s">
        <v>42</v>
      </c>
      <c r="X4200">
        <v>2.5</v>
      </c>
      <c r="Y4200" t="s">
        <v>54</v>
      </c>
      <c r="Z4200">
        <v>125.99</v>
      </c>
      <c r="AA4200">
        <v>95032</v>
      </c>
      <c r="AB4200">
        <f t="shared" si="206"/>
        <v>1007.92</v>
      </c>
      <c r="AC4200">
        <f t="shared" si="207"/>
        <v>937.36559999999997</v>
      </c>
    </row>
    <row r="4201" spans="1:29" x14ac:dyDescent="0.25">
      <c r="A4201" t="s">
        <v>2975</v>
      </c>
      <c r="B4201">
        <v>51</v>
      </c>
      <c r="C4201" t="str">
        <f t="shared" si="204"/>
        <v>Senior</v>
      </c>
      <c r="D4201" t="s">
        <v>1212</v>
      </c>
      <c r="E4201" t="s">
        <v>38</v>
      </c>
      <c r="F4201">
        <v>0.08</v>
      </c>
      <c r="G4201">
        <v>1</v>
      </c>
      <c r="H4201" s="1">
        <v>41625</v>
      </c>
      <c r="I4201" s="1" t="str">
        <f t="shared" si="205"/>
        <v xml:space="preserve"> Dec</v>
      </c>
      <c r="J4201">
        <v>57891</v>
      </c>
      <c r="K4201" t="s">
        <v>131</v>
      </c>
      <c r="L4201">
        <v>17</v>
      </c>
      <c r="M4201">
        <v>0.55000000000000004</v>
      </c>
      <c r="N4201" t="s">
        <v>96</v>
      </c>
      <c r="O4201" t="s">
        <v>30</v>
      </c>
      <c r="P4201">
        <v>252</v>
      </c>
      <c r="Q4201" t="s">
        <v>105</v>
      </c>
      <c r="R4201">
        <v>47.097000000000001</v>
      </c>
      <c r="S4201" t="s">
        <v>52</v>
      </c>
      <c r="T4201">
        <v>8110</v>
      </c>
      <c r="U4201">
        <v>934.94050000000004</v>
      </c>
      <c r="V4201" s="1">
        <v>41625</v>
      </c>
      <c r="W4201" t="s">
        <v>34</v>
      </c>
      <c r="X4201">
        <v>5.92</v>
      </c>
      <c r="Y4201" t="s">
        <v>54</v>
      </c>
      <c r="Z4201">
        <v>65.989999999999995</v>
      </c>
      <c r="AA4201">
        <v>95351</v>
      </c>
      <c r="AB4201">
        <f t="shared" si="206"/>
        <v>1121.83</v>
      </c>
      <c r="AC4201">
        <f t="shared" si="207"/>
        <v>1032.0835999999999</v>
      </c>
    </row>
    <row r="4202" spans="1:29" x14ac:dyDescent="0.25">
      <c r="A4202" t="s">
        <v>3133</v>
      </c>
      <c r="B4202">
        <v>51</v>
      </c>
      <c r="C4202" t="str">
        <f t="shared" si="204"/>
        <v>Senior</v>
      </c>
      <c r="D4202" t="s">
        <v>462</v>
      </c>
      <c r="E4202" t="s">
        <v>38</v>
      </c>
      <c r="F4202">
        <v>0.01</v>
      </c>
      <c r="G4202">
        <v>1</v>
      </c>
      <c r="H4202" s="1">
        <v>41625</v>
      </c>
      <c r="I4202" s="1" t="str">
        <f t="shared" si="205"/>
        <v xml:space="preserve"> Dec</v>
      </c>
      <c r="J4202">
        <v>21702</v>
      </c>
      <c r="K4202" t="s">
        <v>39</v>
      </c>
      <c r="L4202">
        <v>40</v>
      </c>
      <c r="M4202">
        <v>0.74</v>
      </c>
      <c r="N4202" t="s">
        <v>48</v>
      </c>
      <c r="O4202" t="s">
        <v>49</v>
      </c>
      <c r="P4202" t="s">
        <v>586</v>
      </c>
      <c r="Q4202" t="s">
        <v>51</v>
      </c>
      <c r="R4202">
        <v>-1461.65</v>
      </c>
      <c r="S4202" t="s">
        <v>76</v>
      </c>
      <c r="T4202">
        <v>3016</v>
      </c>
      <c r="U4202">
        <v>5232.83</v>
      </c>
      <c r="V4202" s="1">
        <v>41626</v>
      </c>
      <c r="W4202" t="s">
        <v>53</v>
      </c>
      <c r="X4202">
        <v>70.2</v>
      </c>
      <c r="Y4202" t="s">
        <v>77</v>
      </c>
      <c r="Z4202">
        <v>122.99</v>
      </c>
      <c r="AA4202">
        <v>35209</v>
      </c>
      <c r="AB4202">
        <f t="shared" si="206"/>
        <v>4919.5999999999995</v>
      </c>
      <c r="AC4202">
        <f t="shared" si="207"/>
        <v>4870.4039999999995</v>
      </c>
    </row>
    <row r="4203" spans="1:29" x14ac:dyDescent="0.25">
      <c r="A4203" t="s">
        <v>1377</v>
      </c>
      <c r="B4203">
        <v>51</v>
      </c>
      <c r="C4203" t="str">
        <f t="shared" si="204"/>
        <v>Senior</v>
      </c>
      <c r="D4203" t="s">
        <v>1900</v>
      </c>
      <c r="E4203" t="s">
        <v>46</v>
      </c>
      <c r="F4203">
        <v>0.08</v>
      </c>
      <c r="G4203">
        <v>1</v>
      </c>
      <c r="H4203" s="1">
        <v>41625</v>
      </c>
      <c r="I4203" s="1" t="str">
        <f t="shared" si="205"/>
        <v xml:space="preserve"> Dec</v>
      </c>
      <c r="J4203">
        <v>2659</v>
      </c>
      <c r="K4203" t="s">
        <v>39</v>
      </c>
      <c r="L4203">
        <v>50</v>
      </c>
      <c r="M4203">
        <v>0.37</v>
      </c>
      <c r="N4203" t="s">
        <v>29</v>
      </c>
      <c r="O4203" t="s">
        <v>30</v>
      </c>
      <c r="P4203" t="s">
        <v>428</v>
      </c>
      <c r="Q4203" t="s">
        <v>61</v>
      </c>
      <c r="R4203">
        <v>41.27</v>
      </c>
      <c r="S4203" t="s">
        <v>52</v>
      </c>
      <c r="T4203">
        <v>388</v>
      </c>
      <c r="U4203">
        <v>881.65</v>
      </c>
      <c r="V4203" s="1">
        <v>41627</v>
      </c>
      <c r="W4203" t="s">
        <v>34</v>
      </c>
      <c r="X4203">
        <v>9.0299999999999994</v>
      </c>
      <c r="Y4203" t="s">
        <v>83</v>
      </c>
      <c r="Z4203">
        <v>18.97</v>
      </c>
      <c r="AA4203">
        <v>84118</v>
      </c>
      <c r="AB4203">
        <f t="shared" si="206"/>
        <v>948.5</v>
      </c>
      <c r="AC4203">
        <f t="shared" si="207"/>
        <v>872.62</v>
      </c>
    </row>
    <row r="4204" spans="1:29" x14ac:dyDescent="0.25">
      <c r="A4204" t="s">
        <v>3268</v>
      </c>
      <c r="B4204">
        <v>51</v>
      </c>
      <c r="C4204" t="str">
        <f t="shared" si="204"/>
        <v>Senior</v>
      </c>
      <c r="D4204" t="s">
        <v>729</v>
      </c>
      <c r="E4204" t="s">
        <v>57</v>
      </c>
      <c r="F4204">
        <v>0.04</v>
      </c>
      <c r="G4204">
        <v>1</v>
      </c>
      <c r="H4204" s="1">
        <v>41625</v>
      </c>
      <c r="I4204" s="1" t="str">
        <f t="shared" si="205"/>
        <v xml:space="preserve"> Dec</v>
      </c>
      <c r="J4204">
        <v>32996</v>
      </c>
      <c r="K4204" t="s">
        <v>58</v>
      </c>
      <c r="L4204">
        <v>2</v>
      </c>
      <c r="M4204">
        <v>0.55000000000000004</v>
      </c>
      <c r="N4204" t="s">
        <v>96</v>
      </c>
      <c r="O4204" t="s">
        <v>30</v>
      </c>
      <c r="P4204" t="s">
        <v>2520</v>
      </c>
      <c r="Q4204" t="s">
        <v>105</v>
      </c>
      <c r="R4204">
        <v>-300.85000000000002</v>
      </c>
      <c r="S4204" t="s">
        <v>76</v>
      </c>
      <c r="T4204">
        <v>4636</v>
      </c>
      <c r="U4204">
        <v>116.31399999999999</v>
      </c>
      <c r="V4204" s="1">
        <v>41627</v>
      </c>
      <c r="W4204" t="s">
        <v>34</v>
      </c>
      <c r="X4204">
        <v>3.9</v>
      </c>
      <c r="Y4204" t="s">
        <v>685</v>
      </c>
      <c r="Z4204">
        <v>65.989999999999995</v>
      </c>
      <c r="AA4204">
        <v>28307</v>
      </c>
      <c r="AB4204">
        <f t="shared" si="206"/>
        <v>131.97999999999999</v>
      </c>
      <c r="AC4204">
        <f t="shared" si="207"/>
        <v>126.70079999999999</v>
      </c>
    </row>
    <row r="4205" spans="1:29" x14ac:dyDescent="0.25">
      <c r="A4205" t="s">
        <v>3268</v>
      </c>
      <c r="B4205">
        <v>51</v>
      </c>
      <c r="C4205" t="str">
        <f t="shared" si="204"/>
        <v>Senior</v>
      </c>
      <c r="D4205" t="s">
        <v>729</v>
      </c>
      <c r="E4205" t="s">
        <v>57</v>
      </c>
      <c r="F4205">
        <v>0.09</v>
      </c>
      <c r="G4205">
        <v>1</v>
      </c>
      <c r="H4205" s="1">
        <v>41625</v>
      </c>
      <c r="I4205" s="1" t="str">
        <f t="shared" si="205"/>
        <v xml:space="preserve"> Dec</v>
      </c>
      <c r="J4205">
        <v>32996</v>
      </c>
      <c r="K4205" t="s">
        <v>58</v>
      </c>
      <c r="L4205">
        <v>15</v>
      </c>
      <c r="M4205">
        <v>0.54</v>
      </c>
      <c r="N4205" t="s">
        <v>48</v>
      </c>
      <c r="O4205" t="s">
        <v>30</v>
      </c>
      <c r="P4205" t="s">
        <v>2502</v>
      </c>
      <c r="Q4205" t="s">
        <v>82</v>
      </c>
      <c r="R4205">
        <v>7.26</v>
      </c>
      <c r="S4205" t="s">
        <v>76</v>
      </c>
      <c r="T4205">
        <v>4635</v>
      </c>
      <c r="U4205">
        <v>262.29000000000002</v>
      </c>
      <c r="V4205" s="1">
        <v>41628</v>
      </c>
      <c r="W4205" t="s">
        <v>34</v>
      </c>
      <c r="X4205">
        <v>5.03</v>
      </c>
      <c r="Y4205" t="s">
        <v>685</v>
      </c>
      <c r="Z4205">
        <v>17.78</v>
      </c>
      <c r="AA4205">
        <v>28307</v>
      </c>
      <c r="AB4205">
        <f t="shared" si="206"/>
        <v>266.70000000000005</v>
      </c>
      <c r="AC4205">
        <f t="shared" si="207"/>
        <v>242.69700000000003</v>
      </c>
    </row>
    <row r="4206" spans="1:29" x14ac:dyDescent="0.25">
      <c r="A4206" t="s">
        <v>2938</v>
      </c>
      <c r="B4206">
        <v>51</v>
      </c>
      <c r="C4206" t="str">
        <f t="shared" si="204"/>
        <v>Senior</v>
      </c>
      <c r="D4206" t="s">
        <v>657</v>
      </c>
      <c r="E4206" t="s">
        <v>38</v>
      </c>
      <c r="F4206">
        <v>0.03</v>
      </c>
      <c r="G4206">
        <v>1</v>
      </c>
      <c r="H4206" s="1">
        <v>41625</v>
      </c>
      <c r="I4206" s="1" t="str">
        <f t="shared" si="205"/>
        <v xml:space="preserve"> Dec</v>
      </c>
      <c r="J4206">
        <v>70</v>
      </c>
      <c r="K4206" t="s">
        <v>47</v>
      </c>
      <c r="L4206">
        <v>48</v>
      </c>
      <c r="M4206">
        <v>0.82</v>
      </c>
      <c r="N4206" t="s">
        <v>29</v>
      </c>
      <c r="O4206" t="s">
        <v>59</v>
      </c>
      <c r="P4206" t="s">
        <v>1940</v>
      </c>
      <c r="Q4206" t="s">
        <v>232</v>
      </c>
      <c r="R4206">
        <v>-107</v>
      </c>
      <c r="S4206" t="s">
        <v>33</v>
      </c>
      <c r="T4206">
        <v>14</v>
      </c>
      <c r="U4206">
        <v>90.05</v>
      </c>
      <c r="V4206" s="1">
        <v>41630</v>
      </c>
      <c r="W4206" t="s">
        <v>34</v>
      </c>
      <c r="X4206">
        <v>2.58</v>
      </c>
      <c r="Y4206" t="s">
        <v>136</v>
      </c>
      <c r="Z4206">
        <v>1.86</v>
      </c>
      <c r="AA4206">
        <v>11554</v>
      </c>
      <c r="AB4206">
        <f t="shared" si="206"/>
        <v>89.28</v>
      </c>
      <c r="AC4206">
        <f t="shared" si="207"/>
        <v>86.601600000000005</v>
      </c>
    </row>
    <row r="4207" spans="1:29" x14ac:dyDescent="0.25">
      <c r="A4207" t="s">
        <v>2938</v>
      </c>
      <c r="B4207">
        <v>51</v>
      </c>
      <c r="C4207" t="str">
        <f t="shared" si="204"/>
        <v>Senior</v>
      </c>
      <c r="D4207" t="s">
        <v>657</v>
      </c>
      <c r="E4207" t="s">
        <v>38</v>
      </c>
      <c r="F4207">
        <v>0.05</v>
      </c>
      <c r="G4207">
        <v>1</v>
      </c>
      <c r="H4207" s="1">
        <v>41625</v>
      </c>
      <c r="I4207" s="1" t="str">
        <f t="shared" si="205"/>
        <v xml:space="preserve"> Dec</v>
      </c>
      <c r="J4207">
        <v>70</v>
      </c>
      <c r="K4207" t="s">
        <v>47</v>
      </c>
      <c r="L4207">
        <v>46</v>
      </c>
      <c r="M4207">
        <v>0.59</v>
      </c>
      <c r="N4207" t="s">
        <v>96</v>
      </c>
      <c r="O4207" t="s">
        <v>30</v>
      </c>
      <c r="P4207">
        <v>3285</v>
      </c>
      <c r="Q4207" t="s">
        <v>105</v>
      </c>
      <c r="R4207">
        <v>2057.1660000000002</v>
      </c>
      <c r="S4207" t="s">
        <v>33</v>
      </c>
      <c r="T4207">
        <v>15</v>
      </c>
      <c r="U4207">
        <v>7804.53</v>
      </c>
      <c r="V4207" s="1">
        <v>41630</v>
      </c>
      <c r="W4207" t="s">
        <v>34</v>
      </c>
      <c r="X4207">
        <v>5.99</v>
      </c>
      <c r="Y4207" t="s">
        <v>136</v>
      </c>
      <c r="Z4207">
        <v>205.99</v>
      </c>
      <c r="AA4207">
        <v>11554</v>
      </c>
      <c r="AB4207">
        <f t="shared" si="206"/>
        <v>9475.5400000000009</v>
      </c>
      <c r="AC4207">
        <f t="shared" si="207"/>
        <v>9001.7630000000008</v>
      </c>
    </row>
    <row r="4208" spans="1:29" x14ac:dyDescent="0.25">
      <c r="A4208" t="s">
        <v>2975</v>
      </c>
      <c r="B4208">
        <v>51</v>
      </c>
      <c r="C4208" t="str">
        <f t="shared" si="204"/>
        <v>Senior</v>
      </c>
      <c r="D4208" t="s">
        <v>2216</v>
      </c>
      <c r="E4208" t="s">
        <v>57</v>
      </c>
      <c r="F4208">
        <v>0.06</v>
      </c>
      <c r="G4208">
        <v>1</v>
      </c>
      <c r="H4208" s="1">
        <v>41626</v>
      </c>
      <c r="I4208" s="1" t="str">
        <f t="shared" si="205"/>
        <v xml:space="preserve"> Dec</v>
      </c>
      <c r="J4208">
        <v>16995</v>
      </c>
      <c r="K4208" t="s">
        <v>39</v>
      </c>
      <c r="L4208">
        <v>42</v>
      </c>
      <c r="M4208">
        <v>0.38</v>
      </c>
      <c r="N4208" t="s">
        <v>29</v>
      </c>
      <c r="O4208" t="s">
        <v>59</v>
      </c>
      <c r="P4208" t="s">
        <v>527</v>
      </c>
      <c r="Q4208" t="s">
        <v>232</v>
      </c>
      <c r="R4208">
        <v>-1.46</v>
      </c>
      <c r="S4208" t="s">
        <v>52</v>
      </c>
      <c r="T4208">
        <v>2356</v>
      </c>
      <c r="U4208">
        <v>48.41</v>
      </c>
      <c r="V4208" s="1">
        <v>41628</v>
      </c>
      <c r="W4208" t="s">
        <v>34</v>
      </c>
      <c r="X4208">
        <v>0.7</v>
      </c>
      <c r="Y4208" t="s">
        <v>54</v>
      </c>
      <c r="Z4208">
        <v>1.1399999999999999</v>
      </c>
      <c r="AA4208">
        <v>95351</v>
      </c>
      <c r="AB4208">
        <f t="shared" si="206"/>
        <v>47.879999999999995</v>
      </c>
      <c r="AC4208">
        <f t="shared" si="207"/>
        <v>45.007199999999997</v>
      </c>
    </row>
    <row r="4209" spans="1:29" x14ac:dyDescent="0.25">
      <c r="A4209" t="s">
        <v>1481</v>
      </c>
      <c r="B4209">
        <v>52</v>
      </c>
      <c r="C4209" t="str">
        <f t="shared" si="204"/>
        <v>Senior</v>
      </c>
      <c r="D4209" t="s">
        <v>422</v>
      </c>
      <c r="E4209" t="s">
        <v>57</v>
      </c>
      <c r="F4209">
        <v>0.08</v>
      </c>
      <c r="G4209">
        <v>1</v>
      </c>
      <c r="H4209" s="1">
        <v>41627</v>
      </c>
      <c r="I4209" s="1" t="str">
        <f t="shared" si="205"/>
        <v xml:space="preserve"> Dec</v>
      </c>
      <c r="J4209">
        <v>39842</v>
      </c>
      <c r="K4209" t="s">
        <v>131</v>
      </c>
      <c r="L4209">
        <v>38</v>
      </c>
      <c r="M4209">
        <v>0.76</v>
      </c>
      <c r="N4209" t="s">
        <v>48</v>
      </c>
      <c r="O4209" t="s">
        <v>80</v>
      </c>
      <c r="P4209" t="s">
        <v>2294</v>
      </c>
      <c r="Q4209" t="s">
        <v>82</v>
      </c>
      <c r="R4209">
        <v>114.45</v>
      </c>
      <c r="S4209" t="s">
        <v>33</v>
      </c>
      <c r="T4209">
        <v>5624</v>
      </c>
      <c r="U4209">
        <v>1554.21</v>
      </c>
      <c r="V4209" s="1">
        <v>41627</v>
      </c>
      <c r="W4209" t="s">
        <v>42</v>
      </c>
      <c r="X4209">
        <v>8.66</v>
      </c>
      <c r="Y4209" t="s">
        <v>278</v>
      </c>
      <c r="Z4209">
        <v>41.32</v>
      </c>
      <c r="AA4209">
        <v>2116</v>
      </c>
      <c r="AB4209">
        <f t="shared" si="206"/>
        <v>1570.16</v>
      </c>
      <c r="AC4209">
        <f t="shared" si="207"/>
        <v>1444.5472</v>
      </c>
    </row>
    <row r="4210" spans="1:29" x14ac:dyDescent="0.25">
      <c r="A4210" t="s">
        <v>1816</v>
      </c>
      <c r="B4210">
        <v>52</v>
      </c>
      <c r="C4210" t="str">
        <f t="shared" si="204"/>
        <v>Senior</v>
      </c>
      <c r="D4210" t="s">
        <v>1817</v>
      </c>
      <c r="E4210" t="s">
        <v>46</v>
      </c>
      <c r="F4210">
        <v>0.09</v>
      </c>
      <c r="G4210">
        <v>1</v>
      </c>
      <c r="H4210" s="1">
        <v>41627</v>
      </c>
      <c r="I4210" s="1" t="str">
        <f t="shared" si="205"/>
        <v xml:space="preserve"> Dec</v>
      </c>
      <c r="J4210">
        <v>54437</v>
      </c>
      <c r="K4210" t="s">
        <v>28</v>
      </c>
      <c r="L4210">
        <v>15</v>
      </c>
      <c r="M4210">
        <v>0.83</v>
      </c>
      <c r="N4210" t="s">
        <v>96</v>
      </c>
      <c r="O4210" t="s">
        <v>139</v>
      </c>
      <c r="P4210" t="s">
        <v>1160</v>
      </c>
      <c r="Q4210" t="s">
        <v>105</v>
      </c>
      <c r="R4210">
        <v>-311.04700000000003</v>
      </c>
      <c r="S4210" t="s">
        <v>68</v>
      </c>
      <c r="T4210">
        <v>7607</v>
      </c>
      <c r="U4210">
        <v>653.87099999999998</v>
      </c>
      <c r="V4210" s="1">
        <v>41627</v>
      </c>
      <c r="W4210" t="s">
        <v>34</v>
      </c>
      <c r="X4210">
        <v>5</v>
      </c>
      <c r="Y4210" t="s">
        <v>416</v>
      </c>
      <c r="Z4210">
        <v>55.99</v>
      </c>
      <c r="AA4210">
        <v>47362</v>
      </c>
      <c r="AB4210">
        <f t="shared" si="206"/>
        <v>839.85</v>
      </c>
      <c r="AC4210">
        <f t="shared" si="207"/>
        <v>764.26350000000002</v>
      </c>
    </row>
    <row r="4211" spans="1:29" x14ac:dyDescent="0.25">
      <c r="A4211" t="s">
        <v>1365</v>
      </c>
      <c r="B4211">
        <v>52</v>
      </c>
      <c r="C4211" t="str">
        <f t="shared" si="204"/>
        <v>Senior</v>
      </c>
      <c r="D4211" t="s">
        <v>754</v>
      </c>
      <c r="E4211" t="s">
        <v>46</v>
      </c>
      <c r="F4211">
        <v>0.08</v>
      </c>
      <c r="G4211">
        <v>1</v>
      </c>
      <c r="H4211" s="1">
        <v>41627</v>
      </c>
      <c r="I4211" s="1" t="str">
        <f t="shared" si="205"/>
        <v xml:space="preserve"> Dec</v>
      </c>
      <c r="J4211">
        <v>37218</v>
      </c>
      <c r="K4211" t="s">
        <v>28</v>
      </c>
      <c r="L4211">
        <v>23</v>
      </c>
      <c r="M4211">
        <v>0.37</v>
      </c>
      <c r="N4211" t="s">
        <v>29</v>
      </c>
      <c r="O4211" t="s">
        <v>30</v>
      </c>
      <c r="P4211" t="s">
        <v>2529</v>
      </c>
      <c r="Q4211" t="s">
        <v>61</v>
      </c>
      <c r="R4211">
        <v>-54.91</v>
      </c>
      <c r="S4211" t="s">
        <v>52</v>
      </c>
      <c r="T4211">
        <v>5227</v>
      </c>
      <c r="U4211">
        <v>147.05000000000001</v>
      </c>
      <c r="V4211" s="1">
        <v>41628</v>
      </c>
      <c r="W4211" t="s">
        <v>34</v>
      </c>
      <c r="X4211">
        <v>5.82</v>
      </c>
      <c r="Y4211" t="s">
        <v>83</v>
      </c>
      <c r="Z4211">
        <v>6.48</v>
      </c>
      <c r="AA4211">
        <v>84084</v>
      </c>
      <c r="AB4211">
        <f t="shared" si="206"/>
        <v>149.04000000000002</v>
      </c>
      <c r="AC4211">
        <f t="shared" si="207"/>
        <v>137.11680000000001</v>
      </c>
    </row>
    <row r="4212" spans="1:29" x14ac:dyDescent="0.25">
      <c r="A4212" t="s">
        <v>2459</v>
      </c>
      <c r="B4212">
        <v>52</v>
      </c>
      <c r="C4212" t="str">
        <f t="shared" si="204"/>
        <v>Senior</v>
      </c>
      <c r="D4212" t="s">
        <v>422</v>
      </c>
      <c r="E4212" t="s">
        <v>57</v>
      </c>
      <c r="F4212">
        <v>0.01</v>
      </c>
      <c r="G4212">
        <v>1</v>
      </c>
      <c r="H4212" s="1">
        <v>41627</v>
      </c>
      <c r="I4212" s="1" t="str">
        <f t="shared" si="205"/>
        <v xml:space="preserve"> Dec</v>
      </c>
      <c r="J4212">
        <v>39842</v>
      </c>
      <c r="K4212" t="s">
        <v>131</v>
      </c>
      <c r="L4212">
        <v>22</v>
      </c>
      <c r="M4212">
        <v>0.59</v>
      </c>
      <c r="N4212" t="s">
        <v>96</v>
      </c>
      <c r="O4212" t="s">
        <v>30</v>
      </c>
      <c r="P4212" t="s">
        <v>644</v>
      </c>
      <c r="Q4212" t="s">
        <v>105</v>
      </c>
      <c r="R4212">
        <v>224.85599999999999</v>
      </c>
      <c r="S4212" t="s">
        <v>33</v>
      </c>
      <c r="T4212">
        <v>5625</v>
      </c>
      <c r="U4212">
        <v>1295.502</v>
      </c>
      <c r="V4212" s="1">
        <v>41628</v>
      </c>
      <c r="W4212" t="s">
        <v>42</v>
      </c>
      <c r="X4212">
        <v>3.99</v>
      </c>
      <c r="Y4212" t="s">
        <v>204</v>
      </c>
      <c r="Z4212">
        <v>65.989999999999995</v>
      </c>
      <c r="AA4212">
        <v>4070</v>
      </c>
      <c r="AB4212">
        <f t="shared" si="206"/>
        <v>1451.78</v>
      </c>
      <c r="AC4212">
        <f t="shared" si="207"/>
        <v>1437.2621999999999</v>
      </c>
    </row>
    <row r="4213" spans="1:29" x14ac:dyDescent="0.25">
      <c r="A4213" t="s">
        <v>1365</v>
      </c>
      <c r="B4213">
        <v>52</v>
      </c>
      <c r="C4213" t="str">
        <f t="shared" si="204"/>
        <v>Senior</v>
      </c>
      <c r="D4213" t="s">
        <v>754</v>
      </c>
      <c r="E4213" t="s">
        <v>46</v>
      </c>
      <c r="F4213">
        <v>0</v>
      </c>
      <c r="G4213">
        <v>1</v>
      </c>
      <c r="H4213" s="1">
        <v>41627</v>
      </c>
      <c r="I4213" s="1" t="str">
        <f t="shared" si="205"/>
        <v xml:space="preserve"> Dec</v>
      </c>
      <c r="J4213">
        <v>37218</v>
      </c>
      <c r="K4213" t="s">
        <v>28</v>
      </c>
      <c r="L4213">
        <v>29</v>
      </c>
      <c r="M4213">
        <v>0.56000000000000005</v>
      </c>
      <c r="N4213" t="s">
        <v>29</v>
      </c>
      <c r="O4213" t="s">
        <v>30</v>
      </c>
      <c r="P4213" t="s">
        <v>1631</v>
      </c>
      <c r="Q4213" t="s">
        <v>214</v>
      </c>
      <c r="R4213">
        <v>525.54</v>
      </c>
      <c r="S4213" t="s">
        <v>52</v>
      </c>
      <c r="T4213">
        <v>5226</v>
      </c>
      <c r="U4213">
        <v>1768.13</v>
      </c>
      <c r="V4213" s="1">
        <v>41629</v>
      </c>
      <c r="W4213" t="s">
        <v>34</v>
      </c>
      <c r="X4213">
        <v>4.5</v>
      </c>
      <c r="Y4213" t="s">
        <v>83</v>
      </c>
      <c r="Z4213">
        <v>60.97</v>
      </c>
      <c r="AA4213">
        <v>84084</v>
      </c>
      <c r="AB4213">
        <f t="shared" si="206"/>
        <v>1768.1299999999999</v>
      </c>
      <c r="AC4213">
        <f t="shared" si="207"/>
        <v>1768.1299999999999</v>
      </c>
    </row>
    <row r="4214" spans="1:29" x14ac:dyDescent="0.25">
      <c r="A4214" t="s">
        <v>3269</v>
      </c>
      <c r="B4214">
        <v>52</v>
      </c>
      <c r="C4214" t="str">
        <f t="shared" si="204"/>
        <v>Senior</v>
      </c>
      <c r="D4214" t="s">
        <v>3182</v>
      </c>
      <c r="E4214" t="s">
        <v>38</v>
      </c>
      <c r="F4214">
        <v>0.01</v>
      </c>
      <c r="G4214">
        <v>1</v>
      </c>
      <c r="H4214" s="1">
        <v>41627</v>
      </c>
      <c r="I4214" s="1" t="str">
        <f t="shared" si="205"/>
        <v xml:space="preserve"> Dec</v>
      </c>
      <c r="J4214">
        <v>36741</v>
      </c>
      <c r="K4214" t="s">
        <v>58</v>
      </c>
      <c r="L4214">
        <v>6</v>
      </c>
      <c r="M4214">
        <v>0.83</v>
      </c>
      <c r="N4214" t="s">
        <v>96</v>
      </c>
      <c r="O4214" t="s">
        <v>139</v>
      </c>
      <c r="P4214" t="s">
        <v>1160</v>
      </c>
      <c r="Q4214" t="s">
        <v>105</v>
      </c>
      <c r="R4214">
        <v>-254.364</v>
      </c>
      <c r="S4214" t="s">
        <v>68</v>
      </c>
      <c r="T4214">
        <v>5164</v>
      </c>
      <c r="U4214">
        <v>303.90899999999999</v>
      </c>
      <c r="V4214" s="1">
        <v>41629</v>
      </c>
      <c r="W4214" t="s">
        <v>34</v>
      </c>
      <c r="X4214">
        <v>5</v>
      </c>
      <c r="Y4214" t="s">
        <v>111</v>
      </c>
      <c r="Z4214">
        <v>55.99</v>
      </c>
      <c r="AA4214">
        <v>76031</v>
      </c>
      <c r="AB4214">
        <f t="shared" si="206"/>
        <v>335.94</v>
      </c>
      <c r="AC4214">
        <f t="shared" si="207"/>
        <v>332.5806</v>
      </c>
    </row>
    <row r="4215" spans="1:29" x14ac:dyDescent="0.25">
      <c r="A4215" t="s">
        <v>3269</v>
      </c>
      <c r="B4215">
        <v>51</v>
      </c>
      <c r="C4215" t="str">
        <f t="shared" si="204"/>
        <v>Senior</v>
      </c>
      <c r="D4215" t="s">
        <v>3182</v>
      </c>
      <c r="E4215" t="s">
        <v>38</v>
      </c>
      <c r="F4215">
        <v>0.08</v>
      </c>
      <c r="G4215">
        <v>1</v>
      </c>
      <c r="H4215" s="1">
        <v>41627</v>
      </c>
      <c r="I4215" s="1" t="str">
        <f t="shared" si="205"/>
        <v xml:space="preserve"> Dec</v>
      </c>
      <c r="J4215">
        <v>36741</v>
      </c>
      <c r="K4215" t="s">
        <v>58</v>
      </c>
      <c r="L4215">
        <v>26</v>
      </c>
      <c r="M4215">
        <v>0.39</v>
      </c>
      <c r="N4215" t="s">
        <v>29</v>
      </c>
      <c r="O4215" t="s">
        <v>59</v>
      </c>
      <c r="P4215" t="s">
        <v>2180</v>
      </c>
      <c r="Q4215" t="s">
        <v>61</v>
      </c>
      <c r="R4215">
        <v>34.479999999999997</v>
      </c>
      <c r="S4215" t="s">
        <v>68</v>
      </c>
      <c r="T4215">
        <v>5163</v>
      </c>
      <c r="U4215">
        <v>141.4</v>
      </c>
      <c r="V4215" s="1">
        <v>41630</v>
      </c>
      <c r="W4215" t="s">
        <v>34</v>
      </c>
      <c r="X4215">
        <v>1.46</v>
      </c>
      <c r="Y4215" t="s">
        <v>111</v>
      </c>
      <c r="Z4215">
        <v>5.68</v>
      </c>
      <c r="AA4215">
        <v>76031</v>
      </c>
      <c r="AB4215">
        <f t="shared" si="206"/>
        <v>147.68</v>
      </c>
      <c r="AC4215">
        <f t="shared" si="207"/>
        <v>135.8656</v>
      </c>
    </row>
    <row r="4216" spans="1:29" x14ac:dyDescent="0.25">
      <c r="A4216" t="s">
        <v>2542</v>
      </c>
      <c r="B4216">
        <v>51</v>
      </c>
      <c r="C4216" t="str">
        <f t="shared" si="204"/>
        <v>Senior</v>
      </c>
      <c r="D4216" t="s">
        <v>1151</v>
      </c>
      <c r="E4216" t="s">
        <v>27</v>
      </c>
      <c r="F4216">
        <v>0.03</v>
      </c>
      <c r="G4216">
        <v>1</v>
      </c>
      <c r="H4216" s="1">
        <v>41627</v>
      </c>
      <c r="I4216" s="1" t="str">
        <f t="shared" si="205"/>
        <v xml:space="preserve"> Dec</v>
      </c>
      <c r="J4216">
        <v>33826</v>
      </c>
      <c r="K4216" t="s">
        <v>47</v>
      </c>
      <c r="L4216">
        <v>13</v>
      </c>
      <c r="M4216">
        <v>0.49</v>
      </c>
      <c r="N4216" t="s">
        <v>48</v>
      </c>
      <c r="O4216" t="s">
        <v>139</v>
      </c>
      <c r="P4216" t="s">
        <v>506</v>
      </c>
      <c r="Q4216" t="s">
        <v>82</v>
      </c>
      <c r="R4216">
        <v>58.16</v>
      </c>
      <c r="S4216" t="s">
        <v>52</v>
      </c>
      <c r="T4216">
        <v>4760</v>
      </c>
      <c r="U4216">
        <v>185.83</v>
      </c>
      <c r="V4216" s="1">
        <v>41631</v>
      </c>
      <c r="W4216" t="s">
        <v>34</v>
      </c>
      <c r="X4216">
        <v>5</v>
      </c>
      <c r="Y4216" t="s">
        <v>537</v>
      </c>
      <c r="Z4216">
        <v>14.34</v>
      </c>
      <c r="AA4216">
        <v>85234</v>
      </c>
      <c r="AB4216">
        <f t="shared" si="206"/>
        <v>186.42</v>
      </c>
      <c r="AC4216">
        <f t="shared" si="207"/>
        <v>180.82739999999998</v>
      </c>
    </row>
    <row r="4217" spans="1:29" x14ac:dyDescent="0.25">
      <c r="A4217" t="s">
        <v>1998</v>
      </c>
      <c r="B4217">
        <v>52</v>
      </c>
      <c r="C4217" t="str">
        <f t="shared" si="204"/>
        <v>Senior</v>
      </c>
      <c r="D4217" t="s">
        <v>3270</v>
      </c>
      <c r="E4217" t="s">
        <v>57</v>
      </c>
      <c r="F4217">
        <v>0.03</v>
      </c>
      <c r="G4217">
        <v>1</v>
      </c>
      <c r="H4217" s="1">
        <v>41628</v>
      </c>
      <c r="I4217" s="1" t="str">
        <f t="shared" si="205"/>
        <v xml:space="preserve"> Dec</v>
      </c>
      <c r="J4217">
        <v>3905</v>
      </c>
      <c r="K4217" t="s">
        <v>39</v>
      </c>
      <c r="L4217">
        <v>42</v>
      </c>
      <c r="M4217">
        <v>0.56000000000000005</v>
      </c>
      <c r="N4217" t="s">
        <v>48</v>
      </c>
      <c r="O4217" t="s">
        <v>49</v>
      </c>
      <c r="P4217" t="s">
        <v>1172</v>
      </c>
      <c r="Q4217" t="s">
        <v>51</v>
      </c>
      <c r="R4217">
        <v>-377.25</v>
      </c>
      <c r="S4217" t="s">
        <v>33</v>
      </c>
      <c r="T4217">
        <v>573</v>
      </c>
      <c r="U4217">
        <v>2537.88</v>
      </c>
      <c r="V4217" s="1">
        <v>41629</v>
      </c>
      <c r="W4217" t="s">
        <v>53</v>
      </c>
      <c r="X4217">
        <v>32.409999999999997</v>
      </c>
      <c r="Y4217" t="s">
        <v>204</v>
      </c>
      <c r="Z4217">
        <v>60.89</v>
      </c>
      <c r="AA4217">
        <v>4072</v>
      </c>
      <c r="AB4217">
        <f t="shared" si="206"/>
        <v>2557.38</v>
      </c>
      <c r="AC4217">
        <f t="shared" si="207"/>
        <v>2480.6586000000002</v>
      </c>
    </row>
    <row r="4218" spans="1:29" x14ac:dyDescent="0.25">
      <c r="A4218" t="s">
        <v>1720</v>
      </c>
      <c r="B4218">
        <v>52</v>
      </c>
      <c r="C4218" t="str">
        <f t="shared" si="204"/>
        <v>Senior</v>
      </c>
      <c r="D4218" t="s">
        <v>337</v>
      </c>
      <c r="E4218" t="s">
        <v>38</v>
      </c>
      <c r="F4218">
        <v>0.01</v>
      </c>
      <c r="G4218">
        <v>1</v>
      </c>
      <c r="H4218" s="1">
        <v>41628</v>
      </c>
      <c r="I4218" s="1" t="str">
        <f t="shared" si="205"/>
        <v xml:space="preserve"> Dec</v>
      </c>
      <c r="J4218">
        <v>59173</v>
      </c>
      <c r="K4218" t="s">
        <v>28</v>
      </c>
      <c r="L4218">
        <v>27</v>
      </c>
      <c r="M4218">
        <v>0.62</v>
      </c>
      <c r="N4218" t="s">
        <v>48</v>
      </c>
      <c r="O4218" t="s">
        <v>73</v>
      </c>
      <c r="P4218" t="s">
        <v>153</v>
      </c>
      <c r="Q4218" t="s">
        <v>154</v>
      </c>
      <c r="R4218">
        <v>36.94</v>
      </c>
      <c r="S4218" t="s">
        <v>52</v>
      </c>
      <c r="T4218">
        <v>8278</v>
      </c>
      <c r="U4218">
        <v>2896.99</v>
      </c>
      <c r="V4218" s="1">
        <v>41629</v>
      </c>
      <c r="W4218" t="s">
        <v>53</v>
      </c>
      <c r="X4218">
        <v>35.840000000000003</v>
      </c>
      <c r="Y4218" t="s">
        <v>54</v>
      </c>
      <c r="Z4218">
        <v>100.98</v>
      </c>
      <c r="AA4218">
        <v>94070</v>
      </c>
      <c r="AB4218">
        <f t="shared" si="206"/>
        <v>2726.46</v>
      </c>
      <c r="AC4218">
        <f t="shared" si="207"/>
        <v>2699.1954000000001</v>
      </c>
    </row>
    <row r="4219" spans="1:29" x14ac:dyDescent="0.25">
      <c r="A4219" t="s">
        <v>2075</v>
      </c>
      <c r="B4219">
        <v>52</v>
      </c>
      <c r="C4219" t="str">
        <f t="shared" si="204"/>
        <v>Senior</v>
      </c>
      <c r="D4219" t="s">
        <v>1937</v>
      </c>
      <c r="E4219" t="s">
        <v>46</v>
      </c>
      <c r="F4219">
        <v>0.04</v>
      </c>
      <c r="G4219">
        <v>1</v>
      </c>
      <c r="H4219" s="1">
        <v>41628</v>
      </c>
      <c r="I4219" s="1" t="str">
        <f t="shared" si="205"/>
        <v xml:space="preserve"> Dec</v>
      </c>
      <c r="J4219">
        <v>3169</v>
      </c>
      <c r="K4219" t="s">
        <v>131</v>
      </c>
      <c r="L4219">
        <v>7</v>
      </c>
      <c r="M4219">
        <v>0.38</v>
      </c>
      <c r="N4219" t="s">
        <v>29</v>
      </c>
      <c r="O4219" t="s">
        <v>30</v>
      </c>
      <c r="P4219" t="s">
        <v>1240</v>
      </c>
      <c r="Q4219" t="s">
        <v>267</v>
      </c>
      <c r="R4219">
        <v>-19.95</v>
      </c>
      <c r="S4219" t="s">
        <v>76</v>
      </c>
      <c r="T4219">
        <v>465</v>
      </c>
      <c r="U4219">
        <v>35.58</v>
      </c>
      <c r="V4219" s="1">
        <v>41629</v>
      </c>
      <c r="W4219" t="s">
        <v>34</v>
      </c>
      <c r="X4219">
        <v>4.99</v>
      </c>
      <c r="Y4219" t="s">
        <v>685</v>
      </c>
      <c r="Z4219">
        <v>4.42</v>
      </c>
      <c r="AA4219">
        <v>28601</v>
      </c>
      <c r="AB4219">
        <f t="shared" si="206"/>
        <v>30.939999999999998</v>
      </c>
      <c r="AC4219">
        <f t="shared" si="207"/>
        <v>29.702399999999997</v>
      </c>
    </row>
    <row r="4220" spans="1:29" x14ac:dyDescent="0.25">
      <c r="A4220" t="s">
        <v>1182</v>
      </c>
      <c r="B4220">
        <v>52</v>
      </c>
      <c r="C4220" t="str">
        <f t="shared" si="204"/>
        <v>Senior</v>
      </c>
      <c r="D4220" t="s">
        <v>742</v>
      </c>
      <c r="E4220" t="s">
        <v>27</v>
      </c>
      <c r="F4220">
        <v>0.01</v>
      </c>
      <c r="G4220">
        <v>1</v>
      </c>
      <c r="H4220" s="1">
        <v>41628</v>
      </c>
      <c r="I4220" s="1" t="str">
        <f t="shared" si="205"/>
        <v xml:space="preserve"> Dec</v>
      </c>
      <c r="J4220">
        <v>18627</v>
      </c>
      <c r="K4220" t="s">
        <v>131</v>
      </c>
      <c r="L4220">
        <v>4</v>
      </c>
      <c r="M4220">
        <v>0.38</v>
      </c>
      <c r="N4220" t="s">
        <v>29</v>
      </c>
      <c r="O4220" t="s">
        <v>30</v>
      </c>
      <c r="P4220" t="s">
        <v>2296</v>
      </c>
      <c r="Q4220" t="s">
        <v>210</v>
      </c>
      <c r="R4220">
        <v>0.71</v>
      </c>
      <c r="S4220" t="s">
        <v>33</v>
      </c>
      <c r="T4220">
        <v>2583</v>
      </c>
      <c r="U4220">
        <v>15.7</v>
      </c>
      <c r="V4220" s="1">
        <v>41629</v>
      </c>
      <c r="W4220" t="s">
        <v>34</v>
      </c>
      <c r="X4220">
        <v>0.5</v>
      </c>
      <c r="Y4220" t="s">
        <v>136</v>
      </c>
      <c r="Z4220">
        <v>3.69</v>
      </c>
      <c r="AA4220">
        <v>11803</v>
      </c>
      <c r="AB4220">
        <f t="shared" si="206"/>
        <v>14.76</v>
      </c>
      <c r="AC4220">
        <f t="shared" si="207"/>
        <v>14.612399999999999</v>
      </c>
    </row>
    <row r="4221" spans="1:29" x14ac:dyDescent="0.25">
      <c r="A4221" t="s">
        <v>656</v>
      </c>
      <c r="B4221">
        <v>52</v>
      </c>
      <c r="C4221" t="str">
        <f t="shared" si="204"/>
        <v>Senior</v>
      </c>
      <c r="D4221" t="s">
        <v>657</v>
      </c>
      <c r="E4221" t="s">
        <v>38</v>
      </c>
      <c r="F4221">
        <v>0.08</v>
      </c>
      <c r="G4221">
        <v>1</v>
      </c>
      <c r="H4221" s="1">
        <v>41628</v>
      </c>
      <c r="I4221" s="1" t="str">
        <f t="shared" si="205"/>
        <v xml:space="preserve"> Dec</v>
      </c>
      <c r="J4221">
        <v>49988</v>
      </c>
      <c r="K4221" t="s">
        <v>28</v>
      </c>
      <c r="L4221">
        <v>33</v>
      </c>
      <c r="M4221">
        <v>0.71</v>
      </c>
      <c r="N4221" t="s">
        <v>48</v>
      </c>
      <c r="O4221" t="s">
        <v>73</v>
      </c>
      <c r="P4221" t="s">
        <v>1281</v>
      </c>
      <c r="Q4221" t="s">
        <v>75</v>
      </c>
      <c r="R4221">
        <v>-969.04836599999999</v>
      </c>
      <c r="S4221" t="s">
        <v>33</v>
      </c>
      <c r="T4221">
        <v>7002</v>
      </c>
      <c r="U4221">
        <v>10162.575999999999</v>
      </c>
      <c r="V4221" s="1">
        <v>41630</v>
      </c>
      <c r="W4221" t="s">
        <v>53</v>
      </c>
      <c r="X4221">
        <v>42.52</v>
      </c>
      <c r="Y4221" t="s">
        <v>136</v>
      </c>
      <c r="Z4221">
        <v>400.98</v>
      </c>
      <c r="AA4221">
        <v>14901</v>
      </c>
      <c r="AB4221">
        <f t="shared" si="206"/>
        <v>13232.34</v>
      </c>
      <c r="AC4221">
        <f t="shared" si="207"/>
        <v>12173.7528</v>
      </c>
    </row>
    <row r="4222" spans="1:29" x14ac:dyDescent="0.25">
      <c r="A4222" t="s">
        <v>656</v>
      </c>
      <c r="B4222">
        <v>52</v>
      </c>
      <c r="C4222" t="str">
        <f t="shared" si="204"/>
        <v>Senior</v>
      </c>
      <c r="D4222" t="s">
        <v>657</v>
      </c>
      <c r="E4222" t="s">
        <v>38</v>
      </c>
      <c r="F4222">
        <v>0</v>
      </c>
      <c r="G4222">
        <v>1</v>
      </c>
      <c r="H4222" s="1">
        <v>41628</v>
      </c>
      <c r="I4222" s="1" t="str">
        <f t="shared" si="205"/>
        <v xml:space="preserve"> Dec</v>
      </c>
      <c r="J4222">
        <v>49988</v>
      </c>
      <c r="K4222" t="s">
        <v>28</v>
      </c>
      <c r="L4222">
        <v>43</v>
      </c>
      <c r="M4222">
        <v>0.85</v>
      </c>
      <c r="N4222" t="s">
        <v>29</v>
      </c>
      <c r="O4222" t="s">
        <v>40</v>
      </c>
      <c r="P4222" t="s">
        <v>2431</v>
      </c>
      <c r="Q4222" t="s">
        <v>32</v>
      </c>
      <c r="R4222">
        <v>-222.17</v>
      </c>
      <c r="S4222" t="s">
        <v>33</v>
      </c>
      <c r="T4222">
        <v>7001</v>
      </c>
      <c r="U4222">
        <v>7731.09</v>
      </c>
      <c r="V4222" s="1">
        <v>41631</v>
      </c>
      <c r="W4222" t="s">
        <v>34</v>
      </c>
      <c r="X4222">
        <v>35</v>
      </c>
      <c r="Y4222" t="s">
        <v>136</v>
      </c>
      <c r="Z4222">
        <v>167.27</v>
      </c>
      <c r="AA4222">
        <v>14901</v>
      </c>
      <c r="AB4222">
        <f t="shared" si="206"/>
        <v>7192.6100000000006</v>
      </c>
      <c r="AC4222">
        <f t="shared" si="207"/>
        <v>7192.6100000000006</v>
      </c>
    </row>
    <row r="4223" spans="1:29" x14ac:dyDescent="0.25">
      <c r="A4223" t="s">
        <v>656</v>
      </c>
      <c r="B4223">
        <v>52</v>
      </c>
      <c r="C4223" t="str">
        <f t="shared" si="204"/>
        <v>Senior</v>
      </c>
      <c r="D4223" t="s">
        <v>657</v>
      </c>
      <c r="E4223" t="s">
        <v>38</v>
      </c>
      <c r="F4223">
        <v>0.01</v>
      </c>
      <c r="G4223">
        <v>1</v>
      </c>
      <c r="H4223" s="1">
        <v>41628</v>
      </c>
      <c r="I4223" s="1" t="str">
        <f t="shared" si="205"/>
        <v xml:space="preserve"> Dec</v>
      </c>
      <c r="J4223">
        <v>49988</v>
      </c>
      <c r="K4223" t="s">
        <v>28</v>
      </c>
      <c r="L4223">
        <v>33</v>
      </c>
      <c r="M4223">
        <v>0.57999999999999996</v>
      </c>
      <c r="N4223" t="s">
        <v>96</v>
      </c>
      <c r="O4223" t="s">
        <v>30</v>
      </c>
      <c r="P4223" t="s">
        <v>3137</v>
      </c>
      <c r="Q4223" t="s">
        <v>105</v>
      </c>
      <c r="R4223">
        <v>1619.6579999999999</v>
      </c>
      <c r="S4223" t="s">
        <v>33</v>
      </c>
      <c r="T4223">
        <v>7003</v>
      </c>
      <c r="U4223">
        <v>5834.6464999999998</v>
      </c>
      <c r="V4223" s="1">
        <v>41631</v>
      </c>
      <c r="W4223" t="s">
        <v>34</v>
      </c>
      <c r="X4223">
        <v>2.79</v>
      </c>
      <c r="Y4223" t="s">
        <v>136</v>
      </c>
      <c r="Z4223">
        <v>205.99</v>
      </c>
      <c r="AA4223">
        <v>14901</v>
      </c>
      <c r="AB4223">
        <f t="shared" si="206"/>
        <v>6797.67</v>
      </c>
      <c r="AC4223">
        <f t="shared" si="207"/>
        <v>6729.6932999999999</v>
      </c>
    </row>
    <row r="4224" spans="1:29" x14ac:dyDescent="0.25">
      <c r="A4224" t="s">
        <v>180</v>
      </c>
      <c r="B4224">
        <v>52</v>
      </c>
      <c r="C4224" t="str">
        <f t="shared" si="204"/>
        <v>Senior</v>
      </c>
      <c r="D4224" t="s">
        <v>181</v>
      </c>
      <c r="E4224" t="s">
        <v>38</v>
      </c>
      <c r="F4224">
        <v>0.02</v>
      </c>
      <c r="G4224">
        <v>1</v>
      </c>
      <c r="H4224" s="1">
        <v>41629</v>
      </c>
      <c r="I4224" s="1" t="str">
        <f t="shared" si="205"/>
        <v xml:space="preserve"> Dec</v>
      </c>
      <c r="J4224">
        <v>12612</v>
      </c>
      <c r="K4224" t="s">
        <v>47</v>
      </c>
      <c r="L4224">
        <v>29</v>
      </c>
      <c r="M4224">
        <v>0.52</v>
      </c>
      <c r="N4224" t="s">
        <v>29</v>
      </c>
      <c r="O4224" t="s">
        <v>80</v>
      </c>
      <c r="P4224" t="s">
        <v>566</v>
      </c>
      <c r="Q4224" t="s">
        <v>214</v>
      </c>
      <c r="R4224">
        <v>611.92999999999995</v>
      </c>
      <c r="S4224" t="s">
        <v>52</v>
      </c>
      <c r="T4224">
        <v>1758</v>
      </c>
      <c r="U4224">
        <v>2360.98</v>
      </c>
      <c r="V4224" s="1">
        <v>41629</v>
      </c>
      <c r="W4224" t="s">
        <v>34</v>
      </c>
      <c r="X4224">
        <v>13.99</v>
      </c>
      <c r="Y4224" t="s">
        <v>54</v>
      </c>
      <c r="Z4224">
        <v>78.650000000000006</v>
      </c>
      <c r="AA4224">
        <v>92672</v>
      </c>
      <c r="AB4224">
        <f t="shared" si="206"/>
        <v>2280.8500000000004</v>
      </c>
      <c r="AC4224">
        <f t="shared" si="207"/>
        <v>2235.2330000000002</v>
      </c>
    </row>
    <row r="4225" spans="1:29" x14ac:dyDescent="0.25">
      <c r="A4225" t="s">
        <v>112</v>
      </c>
      <c r="B4225">
        <v>52</v>
      </c>
      <c r="C4225" t="str">
        <f t="shared" si="204"/>
        <v>Senior</v>
      </c>
      <c r="D4225" t="s">
        <v>113</v>
      </c>
      <c r="E4225" t="s">
        <v>46</v>
      </c>
      <c r="F4225">
        <v>0.08</v>
      </c>
      <c r="G4225">
        <v>1</v>
      </c>
      <c r="H4225" s="1">
        <v>41629</v>
      </c>
      <c r="I4225" s="1" t="str">
        <f t="shared" si="205"/>
        <v xml:space="preserve"> Dec</v>
      </c>
      <c r="J4225">
        <v>42465</v>
      </c>
      <c r="K4225" t="s">
        <v>131</v>
      </c>
      <c r="L4225">
        <v>15</v>
      </c>
      <c r="M4225">
        <v>0.37</v>
      </c>
      <c r="N4225" t="s">
        <v>29</v>
      </c>
      <c r="O4225" t="s">
        <v>30</v>
      </c>
      <c r="P4225" t="s">
        <v>2548</v>
      </c>
      <c r="Q4225" t="s">
        <v>61</v>
      </c>
      <c r="R4225">
        <v>-32.700000000000003</v>
      </c>
      <c r="S4225" t="s">
        <v>68</v>
      </c>
      <c r="T4225">
        <v>5990</v>
      </c>
      <c r="U4225">
        <v>102.32</v>
      </c>
      <c r="V4225" s="1">
        <v>41630</v>
      </c>
      <c r="W4225" t="s">
        <v>34</v>
      </c>
      <c r="X4225">
        <v>5.74</v>
      </c>
      <c r="Y4225" t="s">
        <v>111</v>
      </c>
      <c r="Z4225">
        <v>6.48</v>
      </c>
      <c r="AA4225">
        <v>78577</v>
      </c>
      <c r="AB4225">
        <f t="shared" si="206"/>
        <v>97.2</v>
      </c>
      <c r="AC4225">
        <f t="shared" si="207"/>
        <v>89.424000000000007</v>
      </c>
    </row>
    <row r="4226" spans="1:29" x14ac:dyDescent="0.25">
      <c r="A4226" t="s">
        <v>3271</v>
      </c>
      <c r="B4226">
        <v>52</v>
      </c>
      <c r="C4226" t="str">
        <f t="shared" si="204"/>
        <v>Senior</v>
      </c>
      <c r="D4226" t="s">
        <v>904</v>
      </c>
      <c r="E4226" t="s">
        <v>27</v>
      </c>
      <c r="F4226">
        <v>0</v>
      </c>
      <c r="G4226">
        <v>1</v>
      </c>
      <c r="H4226" s="1">
        <v>41629</v>
      </c>
      <c r="I4226" s="1" t="str">
        <f t="shared" si="205"/>
        <v xml:space="preserve"> Dec</v>
      </c>
      <c r="J4226">
        <v>8515</v>
      </c>
      <c r="K4226" t="s">
        <v>58</v>
      </c>
      <c r="L4226">
        <v>33</v>
      </c>
      <c r="M4226">
        <v>0.6</v>
      </c>
      <c r="N4226" t="s">
        <v>96</v>
      </c>
      <c r="O4226" t="s">
        <v>30</v>
      </c>
      <c r="P4226" t="s">
        <v>1768</v>
      </c>
      <c r="Q4226" t="s">
        <v>102</v>
      </c>
      <c r="R4226">
        <v>99.31</v>
      </c>
      <c r="S4226" t="s">
        <v>68</v>
      </c>
      <c r="T4226">
        <v>1167</v>
      </c>
      <c r="U4226">
        <v>729.92</v>
      </c>
      <c r="V4226" s="1">
        <v>41630</v>
      </c>
      <c r="W4226" t="s">
        <v>34</v>
      </c>
      <c r="X4226">
        <v>4</v>
      </c>
      <c r="Y4226" t="s">
        <v>246</v>
      </c>
      <c r="Z4226">
        <v>20.95</v>
      </c>
      <c r="AA4226">
        <v>48239</v>
      </c>
      <c r="AB4226">
        <f t="shared" si="206"/>
        <v>691.35</v>
      </c>
      <c r="AC4226">
        <f t="shared" si="207"/>
        <v>691.35</v>
      </c>
    </row>
    <row r="4227" spans="1:29" x14ac:dyDescent="0.25">
      <c r="A4227" t="s">
        <v>743</v>
      </c>
      <c r="B4227">
        <v>52</v>
      </c>
      <c r="C4227" t="str">
        <f t="shared" si="204"/>
        <v>Senior</v>
      </c>
      <c r="D4227" t="s">
        <v>2252</v>
      </c>
      <c r="E4227" t="s">
        <v>27</v>
      </c>
      <c r="F4227">
        <v>0.08</v>
      </c>
      <c r="G4227">
        <v>1</v>
      </c>
      <c r="H4227" s="1">
        <v>41629</v>
      </c>
      <c r="I4227" s="1" t="str">
        <f t="shared" si="205"/>
        <v xml:space="preserve"> Dec</v>
      </c>
      <c r="J4227">
        <v>40519</v>
      </c>
      <c r="K4227" t="s">
        <v>58</v>
      </c>
      <c r="L4227">
        <v>38</v>
      </c>
      <c r="M4227">
        <v>0.44</v>
      </c>
      <c r="N4227" t="s">
        <v>29</v>
      </c>
      <c r="O4227" t="s">
        <v>59</v>
      </c>
      <c r="P4227" t="s">
        <v>1204</v>
      </c>
      <c r="Q4227" t="s">
        <v>232</v>
      </c>
      <c r="R4227">
        <v>-10.32</v>
      </c>
      <c r="S4227" t="s">
        <v>52</v>
      </c>
      <c r="T4227">
        <v>5720</v>
      </c>
      <c r="U4227">
        <v>82.93</v>
      </c>
      <c r="V4227" s="1">
        <v>41631</v>
      </c>
      <c r="W4227" t="s">
        <v>34</v>
      </c>
      <c r="X4227">
        <v>1.38</v>
      </c>
      <c r="Y4227" t="s">
        <v>218</v>
      </c>
      <c r="Z4227">
        <v>2.1800000000000002</v>
      </c>
      <c r="AA4227">
        <v>98002</v>
      </c>
      <c r="AB4227">
        <f t="shared" si="206"/>
        <v>82.84</v>
      </c>
      <c r="AC4227">
        <f t="shared" si="207"/>
        <v>76.212800000000001</v>
      </c>
    </row>
    <row r="4228" spans="1:29" x14ac:dyDescent="0.25">
      <c r="A4228" t="s">
        <v>1308</v>
      </c>
      <c r="B4228">
        <v>52</v>
      </c>
      <c r="C4228" t="str">
        <f t="shared" si="204"/>
        <v>Senior</v>
      </c>
      <c r="D4228" t="s">
        <v>2608</v>
      </c>
      <c r="E4228" t="s">
        <v>27</v>
      </c>
      <c r="F4228">
        <v>0.04</v>
      </c>
      <c r="G4228">
        <v>1</v>
      </c>
      <c r="H4228" s="1">
        <v>41629</v>
      </c>
      <c r="I4228" s="1" t="str">
        <f t="shared" si="205"/>
        <v xml:space="preserve"> Dec</v>
      </c>
      <c r="J4228">
        <v>9028</v>
      </c>
      <c r="K4228" t="s">
        <v>47</v>
      </c>
      <c r="L4228">
        <v>48</v>
      </c>
      <c r="M4228">
        <v>0.56000000000000005</v>
      </c>
      <c r="N4228" t="s">
        <v>96</v>
      </c>
      <c r="O4228" t="s">
        <v>49</v>
      </c>
      <c r="P4228" t="s">
        <v>326</v>
      </c>
      <c r="Q4228" t="s">
        <v>98</v>
      </c>
      <c r="R4228">
        <v>3829.63</v>
      </c>
      <c r="S4228" t="s">
        <v>68</v>
      </c>
      <c r="T4228">
        <v>1242</v>
      </c>
      <c r="U4228">
        <v>14556.67</v>
      </c>
      <c r="V4228" s="1">
        <v>41633</v>
      </c>
      <c r="W4228" t="s">
        <v>53</v>
      </c>
      <c r="X4228">
        <v>26.53</v>
      </c>
      <c r="Y4228" t="s">
        <v>385</v>
      </c>
      <c r="Z4228">
        <v>306.14</v>
      </c>
      <c r="AA4228">
        <v>57201</v>
      </c>
      <c r="AB4228">
        <f t="shared" si="206"/>
        <v>14694.72</v>
      </c>
      <c r="AC4228">
        <f t="shared" si="207"/>
        <v>14106.931199999999</v>
      </c>
    </row>
    <row r="4229" spans="1:29" x14ac:dyDescent="0.25">
      <c r="A4229" t="s">
        <v>180</v>
      </c>
      <c r="B4229">
        <v>52</v>
      </c>
      <c r="C4229" t="str">
        <f t="shared" si="204"/>
        <v>Senior</v>
      </c>
      <c r="D4229" t="s">
        <v>181</v>
      </c>
      <c r="E4229" t="s">
        <v>38</v>
      </c>
      <c r="F4229">
        <v>0.09</v>
      </c>
      <c r="G4229">
        <v>1</v>
      </c>
      <c r="H4229" s="1">
        <v>41629</v>
      </c>
      <c r="I4229" s="1" t="str">
        <f t="shared" si="205"/>
        <v xml:space="preserve"> Dec</v>
      </c>
      <c r="J4229">
        <v>12612</v>
      </c>
      <c r="K4229" t="s">
        <v>47</v>
      </c>
      <c r="L4229">
        <v>49</v>
      </c>
      <c r="M4229">
        <v>0.37</v>
      </c>
      <c r="N4229" t="s">
        <v>29</v>
      </c>
      <c r="O4229" t="s">
        <v>30</v>
      </c>
      <c r="P4229" t="s">
        <v>2443</v>
      </c>
      <c r="Q4229" t="s">
        <v>210</v>
      </c>
      <c r="R4229">
        <v>82.21</v>
      </c>
      <c r="S4229" t="s">
        <v>52</v>
      </c>
      <c r="T4229">
        <v>1759</v>
      </c>
      <c r="U4229">
        <v>182.2</v>
      </c>
      <c r="V4229" s="1">
        <v>41634</v>
      </c>
      <c r="W4229" t="s">
        <v>42</v>
      </c>
      <c r="X4229">
        <v>0.5</v>
      </c>
      <c r="Y4229" t="s">
        <v>54</v>
      </c>
      <c r="Z4229">
        <v>3.75</v>
      </c>
      <c r="AA4229">
        <v>92672</v>
      </c>
      <c r="AB4229">
        <f t="shared" si="206"/>
        <v>183.75</v>
      </c>
      <c r="AC4229">
        <f t="shared" si="207"/>
        <v>167.21250000000001</v>
      </c>
    </row>
    <row r="4230" spans="1:29" x14ac:dyDescent="0.25">
      <c r="A4230" t="s">
        <v>3219</v>
      </c>
      <c r="B4230">
        <v>52</v>
      </c>
      <c r="C4230" t="str">
        <f t="shared" si="204"/>
        <v>Senior</v>
      </c>
      <c r="D4230" t="s">
        <v>2536</v>
      </c>
      <c r="E4230" t="s">
        <v>46</v>
      </c>
      <c r="F4230">
        <v>0.02</v>
      </c>
      <c r="G4230">
        <v>1</v>
      </c>
      <c r="H4230" s="1">
        <v>41629</v>
      </c>
      <c r="I4230" s="1" t="str">
        <f t="shared" si="205"/>
        <v xml:space="preserve"> Dec</v>
      </c>
      <c r="J4230">
        <v>45924</v>
      </c>
      <c r="K4230" t="s">
        <v>47</v>
      </c>
      <c r="L4230">
        <v>1</v>
      </c>
      <c r="M4230">
        <v>0.39</v>
      </c>
      <c r="N4230" t="s">
        <v>29</v>
      </c>
      <c r="O4230" t="s">
        <v>30</v>
      </c>
      <c r="P4230" t="s">
        <v>1951</v>
      </c>
      <c r="Q4230" t="s">
        <v>67</v>
      </c>
      <c r="R4230">
        <v>-11.7645</v>
      </c>
      <c r="S4230" t="s">
        <v>76</v>
      </c>
      <c r="T4230">
        <v>6449</v>
      </c>
      <c r="U4230">
        <v>27.44</v>
      </c>
      <c r="V4230" s="1">
        <v>41634</v>
      </c>
      <c r="W4230" t="s">
        <v>34</v>
      </c>
      <c r="X4230">
        <v>2.99</v>
      </c>
      <c r="Y4230" t="s">
        <v>162</v>
      </c>
      <c r="Z4230">
        <v>24.95</v>
      </c>
      <c r="AA4230">
        <v>23666</v>
      </c>
      <c r="AB4230">
        <f t="shared" si="206"/>
        <v>24.95</v>
      </c>
      <c r="AC4230">
        <f t="shared" si="207"/>
        <v>24.451000000000001</v>
      </c>
    </row>
    <row r="4231" spans="1:29" x14ac:dyDescent="0.25">
      <c r="A4231" t="s">
        <v>1904</v>
      </c>
      <c r="B4231">
        <v>52</v>
      </c>
      <c r="C4231" t="str">
        <f t="shared" si="204"/>
        <v>Senior</v>
      </c>
      <c r="D4231" t="s">
        <v>433</v>
      </c>
      <c r="E4231" t="s">
        <v>27</v>
      </c>
      <c r="F4231">
        <v>0.03</v>
      </c>
      <c r="G4231">
        <v>1</v>
      </c>
      <c r="H4231" s="1">
        <v>41629</v>
      </c>
      <c r="I4231" s="1" t="str">
        <f t="shared" si="205"/>
        <v xml:space="preserve"> Dec</v>
      </c>
      <c r="J4231">
        <v>18822</v>
      </c>
      <c r="K4231" t="s">
        <v>47</v>
      </c>
      <c r="L4231">
        <v>34</v>
      </c>
      <c r="M4231">
        <v>0.56000000000000005</v>
      </c>
      <c r="N4231" t="s">
        <v>96</v>
      </c>
      <c r="O4231" t="s">
        <v>30</v>
      </c>
      <c r="P4231" t="s">
        <v>1454</v>
      </c>
      <c r="Q4231" t="s">
        <v>105</v>
      </c>
      <c r="R4231">
        <v>361.89</v>
      </c>
      <c r="S4231" t="s">
        <v>76</v>
      </c>
      <c r="T4231">
        <v>2605</v>
      </c>
      <c r="U4231">
        <v>1950.0360000000001</v>
      </c>
      <c r="V4231" s="1">
        <v>41638</v>
      </c>
      <c r="W4231" t="s">
        <v>34</v>
      </c>
      <c r="X4231">
        <v>8.99</v>
      </c>
      <c r="Y4231" t="s">
        <v>291</v>
      </c>
      <c r="Z4231">
        <v>65.989999999999995</v>
      </c>
      <c r="AA4231">
        <v>37167</v>
      </c>
      <c r="AB4231">
        <f t="shared" si="206"/>
        <v>2243.66</v>
      </c>
      <c r="AC4231">
        <f t="shared" si="207"/>
        <v>2176.3501999999999</v>
      </c>
    </row>
    <row r="4232" spans="1:29" x14ac:dyDescent="0.25">
      <c r="A4232" t="s">
        <v>3272</v>
      </c>
      <c r="B4232">
        <v>52</v>
      </c>
      <c r="C4232" t="str">
        <f t="shared" si="204"/>
        <v>Senior</v>
      </c>
      <c r="D4232" t="s">
        <v>212</v>
      </c>
      <c r="E4232" t="s">
        <v>38</v>
      </c>
      <c r="F4232">
        <v>7.0000000000000007E-2</v>
      </c>
      <c r="G4232">
        <v>1</v>
      </c>
      <c r="H4232" s="1">
        <v>41630</v>
      </c>
      <c r="I4232" s="1" t="str">
        <f t="shared" si="205"/>
        <v xml:space="preserve"> Dec</v>
      </c>
      <c r="J4232">
        <v>39043</v>
      </c>
      <c r="K4232" t="s">
        <v>39</v>
      </c>
      <c r="L4232">
        <v>37</v>
      </c>
      <c r="M4232">
        <v>0.84</v>
      </c>
      <c r="N4232" t="s">
        <v>29</v>
      </c>
      <c r="O4232" t="s">
        <v>40</v>
      </c>
      <c r="P4232" t="s">
        <v>183</v>
      </c>
      <c r="Q4232" t="s">
        <v>32</v>
      </c>
      <c r="R4232">
        <v>-1176.28</v>
      </c>
      <c r="S4232" t="s">
        <v>76</v>
      </c>
      <c r="T4232">
        <v>5508</v>
      </c>
      <c r="U4232">
        <v>750.89</v>
      </c>
      <c r="V4232" s="1">
        <v>41631</v>
      </c>
      <c r="W4232" t="s">
        <v>42</v>
      </c>
      <c r="X4232">
        <v>35</v>
      </c>
      <c r="Y4232" t="s">
        <v>166</v>
      </c>
      <c r="Z4232">
        <v>20.34</v>
      </c>
      <c r="AA4232">
        <v>29406</v>
      </c>
      <c r="AB4232">
        <f t="shared" si="206"/>
        <v>752.58</v>
      </c>
      <c r="AC4232">
        <f t="shared" si="207"/>
        <v>699.89940000000001</v>
      </c>
    </row>
    <row r="4233" spans="1:29" x14ac:dyDescent="0.25">
      <c r="A4233" t="s">
        <v>211</v>
      </c>
      <c r="B4233">
        <v>52</v>
      </c>
      <c r="C4233" t="str">
        <f t="shared" si="204"/>
        <v>Senior</v>
      </c>
      <c r="D4233" t="s">
        <v>212</v>
      </c>
      <c r="E4233" t="s">
        <v>38</v>
      </c>
      <c r="F4233">
        <v>0.09</v>
      </c>
      <c r="G4233">
        <v>1</v>
      </c>
      <c r="H4233" s="1">
        <v>41630</v>
      </c>
      <c r="I4233" s="1" t="str">
        <f t="shared" si="205"/>
        <v xml:space="preserve"> Dec</v>
      </c>
      <c r="J4233">
        <v>39043</v>
      </c>
      <c r="K4233" t="s">
        <v>39</v>
      </c>
      <c r="L4233">
        <v>14</v>
      </c>
      <c r="M4233">
        <v>0.38</v>
      </c>
      <c r="N4233" t="s">
        <v>29</v>
      </c>
      <c r="O4233" t="s">
        <v>30</v>
      </c>
      <c r="P4233" t="s">
        <v>877</v>
      </c>
      <c r="Q4233" t="s">
        <v>210</v>
      </c>
      <c r="R4233">
        <v>16.79</v>
      </c>
      <c r="S4233" t="s">
        <v>76</v>
      </c>
      <c r="T4233">
        <v>5507</v>
      </c>
      <c r="U4233">
        <v>50.8</v>
      </c>
      <c r="V4233" s="1">
        <v>41631</v>
      </c>
      <c r="W4233" t="s">
        <v>34</v>
      </c>
      <c r="X4233">
        <v>0.5</v>
      </c>
      <c r="Y4233" t="s">
        <v>166</v>
      </c>
      <c r="Z4233">
        <v>3.69</v>
      </c>
      <c r="AA4233">
        <v>29577</v>
      </c>
      <c r="AB4233">
        <f t="shared" si="206"/>
        <v>51.66</v>
      </c>
      <c r="AC4233">
        <f t="shared" si="207"/>
        <v>47.010599999999997</v>
      </c>
    </row>
    <row r="4234" spans="1:29" x14ac:dyDescent="0.25">
      <c r="A4234" t="s">
        <v>988</v>
      </c>
      <c r="B4234">
        <v>52</v>
      </c>
      <c r="C4234" t="str">
        <f t="shared" ref="C4234:C4297" si="208">IF(B4234&gt;=50, "Senior", IF(B4234&gt;=20, "Adult", "Teenager"))</f>
        <v>Senior</v>
      </c>
      <c r="D4234" t="s">
        <v>1782</v>
      </c>
      <c r="E4234" t="s">
        <v>46</v>
      </c>
      <c r="F4234">
        <v>0.03</v>
      </c>
      <c r="G4234">
        <v>1</v>
      </c>
      <c r="H4234" s="1">
        <v>41630</v>
      </c>
      <c r="I4234" s="1" t="str">
        <f t="shared" ref="I4234:I4297" si="209">TEXT(H4234," MMM")</f>
        <v xml:space="preserve"> Dec</v>
      </c>
      <c r="J4234">
        <v>41702</v>
      </c>
      <c r="K4234" t="s">
        <v>39</v>
      </c>
      <c r="L4234">
        <v>21</v>
      </c>
      <c r="M4234">
        <v>0.79</v>
      </c>
      <c r="N4234" t="s">
        <v>96</v>
      </c>
      <c r="O4234" t="s">
        <v>30</v>
      </c>
      <c r="P4234" t="s">
        <v>1057</v>
      </c>
      <c r="Q4234" t="s">
        <v>102</v>
      </c>
      <c r="R4234">
        <v>99.88</v>
      </c>
      <c r="S4234" t="s">
        <v>68</v>
      </c>
      <c r="T4234">
        <v>5878</v>
      </c>
      <c r="U4234">
        <v>3323.44</v>
      </c>
      <c r="V4234" s="1">
        <v>41631</v>
      </c>
      <c r="W4234" t="s">
        <v>34</v>
      </c>
      <c r="X4234">
        <v>4</v>
      </c>
      <c r="Y4234" t="s">
        <v>128</v>
      </c>
      <c r="Z4234">
        <v>152.47999999999999</v>
      </c>
      <c r="AA4234">
        <v>73064</v>
      </c>
      <c r="AB4234">
        <f t="shared" ref="AB4234:AB4297" si="210">Z4234*L4234</f>
        <v>3202.08</v>
      </c>
      <c r="AC4234">
        <f t="shared" ref="AC4234:AC4297" si="211">AB4234-AB4234*F4234</f>
        <v>3106.0176000000001</v>
      </c>
    </row>
    <row r="4235" spans="1:29" x14ac:dyDescent="0.25">
      <c r="A4235" t="s">
        <v>988</v>
      </c>
      <c r="B4235">
        <v>52</v>
      </c>
      <c r="C4235" t="str">
        <f t="shared" si="208"/>
        <v>Senior</v>
      </c>
      <c r="D4235" t="s">
        <v>1782</v>
      </c>
      <c r="E4235" t="s">
        <v>46</v>
      </c>
      <c r="F4235">
        <v>0.02</v>
      </c>
      <c r="G4235">
        <v>1</v>
      </c>
      <c r="H4235" s="1">
        <v>41630</v>
      </c>
      <c r="I4235" s="1" t="str">
        <f t="shared" si="209"/>
        <v xml:space="preserve"> Dec</v>
      </c>
      <c r="J4235">
        <v>41702</v>
      </c>
      <c r="K4235" t="s">
        <v>39</v>
      </c>
      <c r="L4235">
        <v>5</v>
      </c>
      <c r="M4235">
        <v>0.4</v>
      </c>
      <c r="N4235" t="s">
        <v>29</v>
      </c>
      <c r="O4235" t="s">
        <v>30</v>
      </c>
      <c r="P4235" t="s">
        <v>2815</v>
      </c>
      <c r="Q4235" t="s">
        <v>61</v>
      </c>
      <c r="R4235">
        <v>-22.82</v>
      </c>
      <c r="S4235" t="s">
        <v>68</v>
      </c>
      <c r="T4235">
        <v>5879</v>
      </c>
      <c r="U4235">
        <v>27.9</v>
      </c>
      <c r="V4235" s="1">
        <v>41632</v>
      </c>
      <c r="W4235" t="s">
        <v>34</v>
      </c>
      <c r="X4235">
        <v>6.72</v>
      </c>
      <c r="Y4235" t="s">
        <v>128</v>
      </c>
      <c r="Z4235">
        <v>4.28</v>
      </c>
      <c r="AA4235">
        <v>73064</v>
      </c>
      <c r="AB4235">
        <f t="shared" si="210"/>
        <v>21.400000000000002</v>
      </c>
      <c r="AC4235">
        <f t="shared" si="211"/>
        <v>20.972000000000001</v>
      </c>
    </row>
    <row r="4236" spans="1:29" x14ac:dyDescent="0.25">
      <c r="A4236" t="s">
        <v>858</v>
      </c>
      <c r="B4236">
        <v>52</v>
      </c>
      <c r="C4236" t="str">
        <f t="shared" si="208"/>
        <v>Senior</v>
      </c>
      <c r="D4236" t="s">
        <v>859</v>
      </c>
      <c r="E4236" t="s">
        <v>46</v>
      </c>
      <c r="F4236">
        <v>0.05</v>
      </c>
      <c r="G4236">
        <v>1</v>
      </c>
      <c r="H4236" s="1">
        <v>41630</v>
      </c>
      <c r="I4236" s="1" t="str">
        <f t="shared" si="209"/>
        <v xml:space="preserve"> Dec</v>
      </c>
      <c r="J4236">
        <v>22656</v>
      </c>
      <c r="K4236" t="s">
        <v>39</v>
      </c>
      <c r="L4236">
        <v>10</v>
      </c>
      <c r="M4236">
        <v>0.64</v>
      </c>
      <c r="N4236" t="s">
        <v>96</v>
      </c>
      <c r="O4236" t="s">
        <v>30</v>
      </c>
      <c r="P4236" t="s">
        <v>1513</v>
      </c>
      <c r="Q4236" t="s">
        <v>102</v>
      </c>
      <c r="R4236">
        <v>-77.89</v>
      </c>
      <c r="S4236" t="s">
        <v>68</v>
      </c>
      <c r="T4236">
        <v>3155</v>
      </c>
      <c r="U4236">
        <v>309.3</v>
      </c>
      <c r="V4236" s="1">
        <v>41632</v>
      </c>
      <c r="W4236" t="s">
        <v>42</v>
      </c>
      <c r="X4236">
        <v>6.5</v>
      </c>
      <c r="Y4236" t="s">
        <v>416</v>
      </c>
      <c r="Z4236">
        <v>30.98</v>
      </c>
      <c r="AA4236">
        <v>46324</v>
      </c>
      <c r="AB4236">
        <f t="shared" si="210"/>
        <v>309.8</v>
      </c>
      <c r="AC4236">
        <f t="shared" si="211"/>
        <v>294.31</v>
      </c>
    </row>
    <row r="4237" spans="1:29" x14ac:dyDescent="0.25">
      <c r="A4237" t="s">
        <v>1961</v>
      </c>
      <c r="B4237">
        <v>52</v>
      </c>
      <c r="C4237" t="str">
        <f t="shared" si="208"/>
        <v>Senior</v>
      </c>
      <c r="D4237" t="s">
        <v>883</v>
      </c>
      <c r="E4237" t="s">
        <v>27</v>
      </c>
      <c r="F4237">
        <v>0.02</v>
      </c>
      <c r="G4237">
        <v>1</v>
      </c>
      <c r="H4237" s="1">
        <v>41630</v>
      </c>
      <c r="I4237" s="1" t="str">
        <f t="shared" si="209"/>
        <v xml:space="preserve"> Dec</v>
      </c>
      <c r="J4237">
        <v>42695</v>
      </c>
      <c r="K4237" t="s">
        <v>39</v>
      </c>
      <c r="L4237">
        <v>12</v>
      </c>
      <c r="M4237">
        <v>0.56999999999999995</v>
      </c>
      <c r="N4237" t="s">
        <v>96</v>
      </c>
      <c r="O4237" t="s">
        <v>30</v>
      </c>
      <c r="P4237">
        <v>3390</v>
      </c>
      <c r="Q4237" t="s">
        <v>105</v>
      </c>
      <c r="R4237">
        <v>-10.295999999999999</v>
      </c>
      <c r="S4237" t="s">
        <v>68</v>
      </c>
      <c r="T4237">
        <v>6029</v>
      </c>
      <c r="U4237">
        <v>710.32799999999997</v>
      </c>
      <c r="V4237" s="1">
        <v>41632</v>
      </c>
      <c r="W4237" t="s">
        <v>34</v>
      </c>
      <c r="X4237">
        <v>5.31</v>
      </c>
      <c r="Y4237" t="s">
        <v>149</v>
      </c>
      <c r="Z4237">
        <v>65.989999999999995</v>
      </c>
      <c r="AA4237">
        <v>60459</v>
      </c>
      <c r="AB4237">
        <f t="shared" si="210"/>
        <v>791.87999999999988</v>
      </c>
      <c r="AC4237">
        <f t="shared" si="211"/>
        <v>776.04239999999993</v>
      </c>
    </row>
    <row r="4238" spans="1:29" x14ac:dyDescent="0.25">
      <c r="A4238" t="s">
        <v>557</v>
      </c>
      <c r="B4238">
        <v>52</v>
      </c>
      <c r="C4238" t="str">
        <f t="shared" si="208"/>
        <v>Senior</v>
      </c>
      <c r="D4238" t="s">
        <v>2674</v>
      </c>
      <c r="E4238" t="s">
        <v>46</v>
      </c>
      <c r="F4238">
        <v>0.01</v>
      </c>
      <c r="G4238">
        <v>1</v>
      </c>
      <c r="H4238" s="1">
        <v>41631</v>
      </c>
      <c r="I4238" s="1" t="str">
        <f t="shared" si="209"/>
        <v xml:space="preserve"> Dec</v>
      </c>
      <c r="J4238">
        <v>1761</v>
      </c>
      <c r="K4238" t="s">
        <v>28</v>
      </c>
      <c r="L4238">
        <v>25</v>
      </c>
      <c r="M4238">
        <v>0.38</v>
      </c>
      <c r="N4238" t="s">
        <v>96</v>
      </c>
      <c r="O4238" t="s">
        <v>49</v>
      </c>
      <c r="P4238" t="s">
        <v>1722</v>
      </c>
      <c r="Q4238" t="s">
        <v>192</v>
      </c>
      <c r="R4238">
        <v>-547.61</v>
      </c>
      <c r="S4238" t="s">
        <v>68</v>
      </c>
      <c r="T4238">
        <v>250</v>
      </c>
      <c r="U4238">
        <v>12028.23</v>
      </c>
      <c r="V4238" s="1">
        <v>41633</v>
      </c>
      <c r="W4238" t="s">
        <v>53</v>
      </c>
      <c r="X4238">
        <v>49</v>
      </c>
      <c r="Y4238" t="s">
        <v>149</v>
      </c>
      <c r="Z4238">
        <v>449.99</v>
      </c>
      <c r="AA4238">
        <v>60090</v>
      </c>
      <c r="AB4238">
        <f t="shared" si="210"/>
        <v>11249.75</v>
      </c>
      <c r="AC4238">
        <f t="shared" si="211"/>
        <v>11137.252500000001</v>
      </c>
    </row>
    <row r="4239" spans="1:29" x14ac:dyDescent="0.25">
      <c r="A4239" t="s">
        <v>1177</v>
      </c>
      <c r="B4239">
        <v>52</v>
      </c>
      <c r="C4239" t="str">
        <f t="shared" si="208"/>
        <v>Senior</v>
      </c>
      <c r="D4239" t="s">
        <v>1079</v>
      </c>
      <c r="E4239" t="s">
        <v>38</v>
      </c>
      <c r="F4239">
        <v>7.0000000000000007E-2</v>
      </c>
      <c r="G4239">
        <v>1</v>
      </c>
      <c r="H4239" s="1">
        <v>41632</v>
      </c>
      <c r="I4239" s="1" t="str">
        <f t="shared" si="209"/>
        <v xml:space="preserve"> Dec</v>
      </c>
      <c r="J4239">
        <v>54850</v>
      </c>
      <c r="K4239" t="s">
        <v>39</v>
      </c>
      <c r="L4239">
        <v>16</v>
      </c>
      <c r="M4239">
        <v>0.55000000000000004</v>
      </c>
      <c r="N4239" t="s">
        <v>29</v>
      </c>
      <c r="O4239" t="s">
        <v>30</v>
      </c>
      <c r="P4239" t="s">
        <v>628</v>
      </c>
      <c r="Q4239" t="s">
        <v>32</v>
      </c>
      <c r="R4239">
        <v>587.64</v>
      </c>
      <c r="S4239" t="s">
        <v>33</v>
      </c>
      <c r="T4239">
        <v>7652</v>
      </c>
      <c r="U4239">
        <v>2834.96</v>
      </c>
      <c r="V4239" s="1">
        <v>41632</v>
      </c>
      <c r="W4239" t="s">
        <v>34</v>
      </c>
      <c r="X4239">
        <v>19.989999999999998</v>
      </c>
      <c r="Y4239" t="s">
        <v>208</v>
      </c>
      <c r="Z4239">
        <v>178.47</v>
      </c>
      <c r="AA4239">
        <v>44107</v>
      </c>
      <c r="AB4239">
        <f t="shared" si="210"/>
        <v>2855.52</v>
      </c>
      <c r="AC4239">
        <f t="shared" si="211"/>
        <v>2655.6336000000001</v>
      </c>
    </row>
    <row r="4240" spans="1:29" x14ac:dyDescent="0.25">
      <c r="A4240" t="s">
        <v>3118</v>
      </c>
      <c r="B4240">
        <v>52</v>
      </c>
      <c r="C4240" t="str">
        <f t="shared" si="208"/>
        <v>Senior</v>
      </c>
      <c r="D4240" t="s">
        <v>1953</v>
      </c>
      <c r="E4240" t="s">
        <v>57</v>
      </c>
      <c r="F4240">
        <v>0.03</v>
      </c>
      <c r="G4240">
        <v>1</v>
      </c>
      <c r="H4240" s="1">
        <v>41632</v>
      </c>
      <c r="I4240" s="1" t="str">
        <f t="shared" si="209"/>
        <v xml:space="preserve"> Dec</v>
      </c>
      <c r="J4240">
        <v>5538</v>
      </c>
      <c r="K4240" t="s">
        <v>58</v>
      </c>
      <c r="L4240">
        <v>13</v>
      </c>
      <c r="M4240">
        <v>0.71</v>
      </c>
      <c r="N4240" t="s">
        <v>48</v>
      </c>
      <c r="O4240" t="s">
        <v>73</v>
      </c>
      <c r="P4240" t="s">
        <v>595</v>
      </c>
      <c r="Q4240" t="s">
        <v>75</v>
      </c>
      <c r="R4240">
        <v>-668.18700000000001</v>
      </c>
      <c r="S4240" t="s">
        <v>68</v>
      </c>
      <c r="T4240">
        <v>776</v>
      </c>
      <c r="U4240">
        <v>1940.31</v>
      </c>
      <c r="V4240" s="1">
        <v>41633</v>
      </c>
      <c r="W4240" t="s">
        <v>53</v>
      </c>
      <c r="X4240">
        <v>80.2</v>
      </c>
      <c r="Y4240" t="s">
        <v>262</v>
      </c>
      <c r="Z4240">
        <v>146.05000000000001</v>
      </c>
      <c r="AA4240">
        <v>63385</v>
      </c>
      <c r="AB4240">
        <f t="shared" si="210"/>
        <v>1898.65</v>
      </c>
      <c r="AC4240">
        <f t="shared" si="211"/>
        <v>1841.6905000000002</v>
      </c>
    </row>
    <row r="4241" spans="1:29" x14ac:dyDescent="0.25">
      <c r="A4241" t="s">
        <v>1177</v>
      </c>
      <c r="B4241">
        <v>52</v>
      </c>
      <c r="C4241" t="str">
        <f t="shared" si="208"/>
        <v>Senior</v>
      </c>
      <c r="D4241" t="s">
        <v>1079</v>
      </c>
      <c r="E4241" t="s">
        <v>38</v>
      </c>
      <c r="F4241">
        <v>0.02</v>
      </c>
      <c r="G4241">
        <v>1</v>
      </c>
      <c r="H4241" s="1">
        <v>41632</v>
      </c>
      <c r="I4241" s="1" t="str">
        <f t="shared" si="209"/>
        <v xml:space="preserve"> Dec</v>
      </c>
      <c r="J4241">
        <v>54850</v>
      </c>
      <c r="K4241" t="s">
        <v>39</v>
      </c>
      <c r="L4241">
        <v>9</v>
      </c>
      <c r="M4241">
        <v>0.56999999999999995</v>
      </c>
      <c r="N4241" t="s">
        <v>96</v>
      </c>
      <c r="O4241" t="s">
        <v>30</v>
      </c>
      <c r="P4241" t="s">
        <v>1797</v>
      </c>
      <c r="Q4241" t="s">
        <v>105</v>
      </c>
      <c r="R4241">
        <v>-249.32599999999999</v>
      </c>
      <c r="S4241" t="s">
        <v>33</v>
      </c>
      <c r="T4241">
        <v>7653</v>
      </c>
      <c r="U4241">
        <v>953.98900000000003</v>
      </c>
      <c r="V4241" s="1">
        <v>41633</v>
      </c>
      <c r="W4241" t="s">
        <v>34</v>
      </c>
      <c r="X4241">
        <v>8.08</v>
      </c>
      <c r="Y4241" t="s">
        <v>208</v>
      </c>
      <c r="Z4241">
        <v>125.99</v>
      </c>
      <c r="AA4241">
        <v>44107</v>
      </c>
      <c r="AB4241">
        <f t="shared" si="210"/>
        <v>1133.9099999999999</v>
      </c>
      <c r="AC4241">
        <f t="shared" si="211"/>
        <v>1111.2317999999998</v>
      </c>
    </row>
    <row r="4242" spans="1:29" x14ac:dyDescent="0.25">
      <c r="A4242" t="s">
        <v>2847</v>
      </c>
      <c r="B4242">
        <v>52</v>
      </c>
      <c r="C4242" t="str">
        <f t="shared" si="208"/>
        <v>Senior</v>
      </c>
      <c r="D4242" t="s">
        <v>2848</v>
      </c>
      <c r="E4242" t="s">
        <v>38</v>
      </c>
      <c r="F4242">
        <v>0.08</v>
      </c>
      <c r="G4242">
        <v>1</v>
      </c>
      <c r="H4242" s="1">
        <v>41632</v>
      </c>
      <c r="I4242" s="1" t="str">
        <f t="shared" si="209"/>
        <v xml:space="preserve"> Dec</v>
      </c>
      <c r="J4242">
        <v>51169</v>
      </c>
      <c r="K4242" t="s">
        <v>28</v>
      </c>
      <c r="L4242">
        <v>2</v>
      </c>
      <c r="M4242">
        <v>0.59</v>
      </c>
      <c r="N4242" t="s">
        <v>48</v>
      </c>
      <c r="O4242" t="s">
        <v>40</v>
      </c>
      <c r="P4242" t="s">
        <v>1903</v>
      </c>
      <c r="Q4242" t="s">
        <v>82</v>
      </c>
      <c r="R4242">
        <v>-192.92</v>
      </c>
      <c r="S4242" t="s">
        <v>68</v>
      </c>
      <c r="T4242">
        <v>7168</v>
      </c>
      <c r="U4242">
        <v>291.66000000000003</v>
      </c>
      <c r="V4242" s="1">
        <v>41634</v>
      </c>
      <c r="W4242" t="s">
        <v>34</v>
      </c>
      <c r="X4242">
        <v>24.49</v>
      </c>
      <c r="Y4242" t="s">
        <v>149</v>
      </c>
      <c r="Z4242">
        <v>136.97999999999999</v>
      </c>
      <c r="AA4242">
        <v>60067</v>
      </c>
      <c r="AB4242">
        <f t="shared" si="210"/>
        <v>273.95999999999998</v>
      </c>
      <c r="AC4242">
        <f t="shared" si="211"/>
        <v>252.04319999999998</v>
      </c>
    </row>
    <row r="4243" spans="1:29" x14ac:dyDescent="0.25">
      <c r="A4243" t="s">
        <v>1959</v>
      </c>
      <c r="B4243">
        <v>52</v>
      </c>
      <c r="C4243" t="str">
        <f t="shared" si="208"/>
        <v>Senior</v>
      </c>
      <c r="D4243" t="s">
        <v>1597</v>
      </c>
      <c r="E4243" t="s">
        <v>38</v>
      </c>
      <c r="F4243">
        <v>0.08</v>
      </c>
      <c r="G4243">
        <v>1</v>
      </c>
      <c r="H4243" s="1">
        <v>41632</v>
      </c>
      <c r="I4243" s="1" t="str">
        <f t="shared" si="209"/>
        <v xml:space="preserve"> Dec</v>
      </c>
      <c r="J4243">
        <v>16613</v>
      </c>
      <c r="K4243" t="s">
        <v>28</v>
      </c>
      <c r="L4243">
        <v>28</v>
      </c>
      <c r="M4243">
        <v>0.53</v>
      </c>
      <c r="N4243" t="s">
        <v>48</v>
      </c>
      <c r="O4243" t="s">
        <v>139</v>
      </c>
      <c r="P4243" t="s">
        <v>500</v>
      </c>
      <c r="Q4243" t="s">
        <v>82</v>
      </c>
      <c r="R4243">
        <v>-81.96</v>
      </c>
      <c r="S4243" t="s">
        <v>68</v>
      </c>
      <c r="T4243">
        <v>2306</v>
      </c>
      <c r="U4243">
        <v>51.14</v>
      </c>
      <c r="V4243" s="1">
        <v>41634</v>
      </c>
      <c r="W4243" t="s">
        <v>34</v>
      </c>
      <c r="X4243">
        <v>4.08</v>
      </c>
      <c r="Y4243" t="s">
        <v>111</v>
      </c>
      <c r="Z4243">
        <v>1.74</v>
      </c>
      <c r="AA4243">
        <v>76053</v>
      </c>
      <c r="AB4243">
        <f t="shared" si="210"/>
        <v>48.72</v>
      </c>
      <c r="AC4243">
        <f t="shared" si="211"/>
        <v>44.822400000000002</v>
      </c>
    </row>
    <row r="4244" spans="1:29" x14ac:dyDescent="0.25">
      <c r="A4244" t="s">
        <v>3118</v>
      </c>
      <c r="B4244">
        <v>52</v>
      </c>
      <c r="C4244" t="str">
        <f t="shared" si="208"/>
        <v>Senior</v>
      </c>
      <c r="D4244" t="s">
        <v>1953</v>
      </c>
      <c r="E4244" t="s">
        <v>57</v>
      </c>
      <c r="F4244">
        <v>0.05</v>
      </c>
      <c r="G4244">
        <v>1</v>
      </c>
      <c r="H4244" s="1">
        <v>41632</v>
      </c>
      <c r="I4244" s="1" t="str">
        <f t="shared" si="209"/>
        <v xml:space="preserve"> Dec</v>
      </c>
      <c r="J4244">
        <v>5538</v>
      </c>
      <c r="K4244" t="s">
        <v>58</v>
      </c>
      <c r="L4244">
        <v>43</v>
      </c>
      <c r="M4244">
        <v>0.37</v>
      </c>
      <c r="N4244" t="s">
        <v>29</v>
      </c>
      <c r="O4244" t="s">
        <v>30</v>
      </c>
      <c r="P4244" t="s">
        <v>1842</v>
      </c>
      <c r="Q4244" t="s">
        <v>67</v>
      </c>
      <c r="R4244">
        <v>415.85399999999998</v>
      </c>
      <c r="S4244" t="s">
        <v>68</v>
      </c>
      <c r="T4244">
        <v>775</v>
      </c>
      <c r="U4244">
        <v>1281.28</v>
      </c>
      <c r="V4244" s="1">
        <v>41634</v>
      </c>
      <c r="W4244" t="s">
        <v>34</v>
      </c>
      <c r="X4244">
        <v>6.27</v>
      </c>
      <c r="Y4244" t="s">
        <v>262</v>
      </c>
      <c r="Z4244">
        <v>29.17</v>
      </c>
      <c r="AA4244">
        <v>63385</v>
      </c>
      <c r="AB4244">
        <f t="shared" si="210"/>
        <v>1254.3100000000002</v>
      </c>
      <c r="AC4244">
        <f t="shared" si="211"/>
        <v>1191.5945000000002</v>
      </c>
    </row>
    <row r="4245" spans="1:29" x14ac:dyDescent="0.25">
      <c r="A4245" t="s">
        <v>2183</v>
      </c>
      <c r="B4245">
        <v>52</v>
      </c>
      <c r="C4245" t="str">
        <f t="shared" si="208"/>
        <v>Senior</v>
      </c>
      <c r="D4245" t="s">
        <v>744</v>
      </c>
      <c r="E4245" t="s">
        <v>46</v>
      </c>
      <c r="F4245">
        <v>0.01</v>
      </c>
      <c r="G4245">
        <v>1</v>
      </c>
      <c r="H4245" s="1">
        <v>41632</v>
      </c>
      <c r="I4245" s="1" t="str">
        <f t="shared" si="209"/>
        <v xml:space="preserve"> Dec</v>
      </c>
      <c r="J4245">
        <v>42112</v>
      </c>
      <c r="K4245" t="s">
        <v>39</v>
      </c>
      <c r="L4245">
        <v>16</v>
      </c>
      <c r="M4245">
        <v>0.6</v>
      </c>
      <c r="N4245" t="s">
        <v>96</v>
      </c>
      <c r="O4245" t="s">
        <v>30</v>
      </c>
      <c r="P4245" t="s">
        <v>839</v>
      </c>
      <c r="Q4245" t="s">
        <v>105</v>
      </c>
      <c r="R4245">
        <v>201.03299999999999</v>
      </c>
      <c r="S4245" t="s">
        <v>68</v>
      </c>
      <c r="T4245">
        <v>5936</v>
      </c>
      <c r="U4245">
        <v>2744.3609999999999</v>
      </c>
      <c r="V4245" s="1">
        <v>41634</v>
      </c>
      <c r="W4245" t="s">
        <v>34</v>
      </c>
      <c r="X4245">
        <v>8.99</v>
      </c>
      <c r="Y4245" t="s">
        <v>246</v>
      </c>
      <c r="Z4245">
        <v>195.99</v>
      </c>
      <c r="AA4245">
        <v>48509</v>
      </c>
      <c r="AB4245">
        <f t="shared" si="210"/>
        <v>3135.84</v>
      </c>
      <c r="AC4245">
        <f t="shared" si="211"/>
        <v>3104.4816000000001</v>
      </c>
    </row>
    <row r="4246" spans="1:29" x14ac:dyDescent="0.25">
      <c r="A4246" t="s">
        <v>3118</v>
      </c>
      <c r="B4246">
        <v>52</v>
      </c>
      <c r="C4246" t="str">
        <f t="shared" si="208"/>
        <v>Senior</v>
      </c>
      <c r="D4246" t="s">
        <v>1953</v>
      </c>
      <c r="E4246" t="s">
        <v>57</v>
      </c>
      <c r="F4246">
        <v>0.06</v>
      </c>
      <c r="G4246">
        <v>1</v>
      </c>
      <c r="H4246" s="1">
        <v>41632</v>
      </c>
      <c r="I4246" s="1" t="str">
        <f t="shared" si="209"/>
        <v xml:space="preserve"> Dec</v>
      </c>
      <c r="J4246">
        <v>5538</v>
      </c>
      <c r="K4246" t="s">
        <v>58</v>
      </c>
      <c r="L4246">
        <v>4</v>
      </c>
      <c r="M4246">
        <v>0.6</v>
      </c>
      <c r="N4246" t="s">
        <v>96</v>
      </c>
      <c r="O4246" t="s">
        <v>30</v>
      </c>
      <c r="P4246">
        <v>8290</v>
      </c>
      <c r="Q4246" t="s">
        <v>105</v>
      </c>
      <c r="R4246">
        <v>-492.767</v>
      </c>
      <c r="S4246" t="s">
        <v>68</v>
      </c>
      <c r="T4246">
        <v>777</v>
      </c>
      <c r="U4246">
        <v>430.84800000000001</v>
      </c>
      <c r="V4246" s="1">
        <v>41635</v>
      </c>
      <c r="W4246" t="s">
        <v>34</v>
      </c>
      <c r="X4246">
        <v>5.63</v>
      </c>
      <c r="Y4246" t="s">
        <v>262</v>
      </c>
      <c r="Z4246">
        <v>125.99</v>
      </c>
      <c r="AA4246">
        <v>63385</v>
      </c>
      <c r="AB4246">
        <f t="shared" si="210"/>
        <v>503.96</v>
      </c>
      <c r="AC4246">
        <f t="shared" si="211"/>
        <v>473.72239999999999</v>
      </c>
    </row>
    <row r="4247" spans="1:29" x14ac:dyDescent="0.25">
      <c r="A4247" t="s">
        <v>1811</v>
      </c>
      <c r="B4247">
        <v>52</v>
      </c>
      <c r="C4247" t="str">
        <f t="shared" si="208"/>
        <v>Senior</v>
      </c>
      <c r="D4247" t="s">
        <v>459</v>
      </c>
      <c r="E4247" t="s">
        <v>38</v>
      </c>
      <c r="F4247">
        <v>7.0000000000000007E-2</v>
      </c>
      <c r="G4247">
        <v>1</v>
      </c>
      <c r="H4247" s="1">
        <v>41633</v>
      </c>
      <c r="I4247" s="1" t="str">
        <f t="shared" si="209"/>
        <v xml:space="preserve"> Dec</v>
      </c>
      <c r="J4247">
        <v>5346</v>
      </c>
      <c r="K4247" t="s">
        <v>58</v>
      </c>
      <c r="L4247">
        <v>34</v>
      </c>
      <c r="M4247">
        <v>0.74</v>
      </c>
      <c r="N4247" t="s">
        <v>48</v>
      </c>
      <c r="O4247" t="s">
        <v>80</v>
      </c>
      <c r="P4247" t="s">
        <v>515</v>
      </c>
      <c r="Q4247" t="s">
        <v>82</v>
      </c>
      <c r="R4247">
        <v>-1448.83</v>
      </c>
      <c r="S4247" t="s">
        <v>68</v>
      </c>
      <c r="T4247">
        <v>741</v>
      </c>
      <c r="U4247">
        <v>2932.99</v>
      </c>
      <c r="V4247" s="1">
        <v>41634</v>
      </c>
      <c r="W4247" t="s">
        <v>34</v>
      </c>
      <c r="X4247">
        <v>56.2</v>
      </c>
      <c r="Y4247" t="s">
        <v>246</v>
      </c>
      <c r="Z4247">
        <v>90.98</v>
      </c>
      <c r="AA4247">
        <v>48066</v>
      </c>
      <c r="AB4247">
        <f t="shared" si="210"/>
        <v>3093.32</v>
      </c>
      <c r="AC4247">
        <f t="shared" si="211"/>
        <v>2876.7876000000001</v>
      </c>
    </row>
    <row r="4248" spans="1:29" x14ac:dyDescent="0.25">
      <c r="A4248" t="s">
        <v>3273</v>
      </c>
      <c r="B4248">
        <v>52</v>
      </c>
      <c r="C4248" t="str">
        <f t="shared" si="208"/>
        <v>Senior</v>
      </c>
      <c r="D4248" t="s">
        <v>933</v>
      </c>
      <c r="E4248" t="s">
        <v>27</v>
      </c>
      <c r="F4248">
        <v>0.02</v>
      </c>
      <c r="G4248">
        <v>1</v>
      </c>
      <c r="H4248" s="1">
        <v>41633</v>
      </c>
      <c r="I4248" s="1" t="str">
        <f t="shared" si="209"/>
        <v xml:space="preserve"> Dec</v>
      </c>
      <c r="J4248">
        <v>41605</v>
      </c>
      <c r="K4248" t="s">
        <v>131</v>
      </c>
      <c r="L4248">
        <v>4</v>
      </c>
      <c r="M4248">
        <v>0.39</v>
      </c>
      <c r="N4248" t="s">
        <v>29</v>
      </c>
      <c r="O4248" t="s">
        <v>30</v>
      </c>
      <c r="P4248" t="s">
        <v>1021</v>
      </c>
      <c r="Q4248" t="s">
        <v>67</v>
      </c>
      <c r="R4248">
        <v>-29.980499999999999</v>
      </c>
      <c r="S4248" t="s">
        <v>76</v>
      </c>
      <c r="T4248">
        <v>5861</v>
      </c>
      <c r="U4248">
        <v>114.57</v>
      </c>
      <c r="V4248" s="1">
        <v>41634</v>
      </c>
      <c r="W4248" t="s">
        <v>34</v>
      </c>
      <c r="X4248">
        <v>12.98</v>
      </c>
      <c r="Y4248" t="s">
        <v>162</v>
      </c>
      <c r="Z4248">
        <v>24.92</v>
      </c>
      <c r="AA4248">
        <v>23434</v>
      </c>
      <c r="AB4248">
        <f t="shared" si="210"/>
        <v>99.68</v>
      </c>
      <c r="AC4248">
        <f t="shared" si="211"/>
        <v>97.686400000000006</v>
      </c>
    </row>
    <row r="4249" spans="1:29" x14ac:dyDescent="0.25">
      <c r="A4249" t="s">
        <v>3274</v>
      </c>
      <c r="B4249">
        <v>52</v>
      </c>
      <c r="C4249" t="str">
        <f t="shared" si="208"/>
        <v>Senior</v>
      </c>
      <c r="D4249" t="s">
        <v>2269</v>
      </c>
      <c r="E4249" t="s">
        <v>46</v>
      </c>
      <c r="F4249">
        <v>0.09</v>
      </c>
      <c r="G4249">
        <v>1</v>
      </c>
      <c r="H4249" s="1">
        <v>41633</v>
      </c>
      <c r="I4249" s="1" t="str">
        <f t="shared" si="209"/>
        <v xml:space="preserve"> Dec</v>
      </c>
      <c r="J4249">
        <v>38976</v>
      </c>
      <c r="K4249" t="s">
        <v>58</v>
      </c>
      <c r="L4249">
        <v>16</v>
      </c>
      <c r="M4249">
        <v>0.38</v>
      </c>
      <c r="N4249" t="s">
        <v>96</v>
      </c>
      <c r="O4249" t="s">
        <v>49</v>
      </c>
      <c r="P4249" t="s">
        <v>1722</v>
      </c>
      <c r="Q4249" t="s">
        <v>192</v>
      </c>
      <c r="R4249">
        <v>358.19</v>
      </c>
      <c r="S4249" t="s">
        <v>33</v>
      </c>
      <c r="T4249">
        <v>5494</v>
      </c>
      <c r="U4249">
        <v>6813.93</v>
      </c>
      <c r="V4249" s="1">
        <v>41634</v>
      </c>
      <c r="W4249" t="s">
        <v>53</v>
      </c>
      <c r="X4249">
        <v>49</v>
      </c>
      <c r="Y4249" t="s">
        <v>278</v>
      </c>
      <c r="Z4249">
        <v>449.99</v>
      </c>
      <c r="AA4249">
        <v>1550</v>
      </c>
      <c r="AB4249">
        <f t="shared" si="210"/>
        <v>7199.84</v>
      </c>
      <c r="AC4249">
        <f t="shared" si="211"/>
        <v>6551.8544000000002</v>
      </c>
    </row>
    <row r="4250" spans="1:29" x14ac:dyDescent="0.25">
      <c r="A4250" t="s">
        <v>3275</v>
      </c>
      <c r="B4250">
        <v>52</v>
      </c>
      <c r="C4250" t="str">
        <f t="shared" si="208"/>
        <v>Senior</v>
      </c>
      <c r="D4250" t="s">
        <v>459</v>
      </c>
      <c r="E4250" t="s">
        <v>38</v>
      </c>
      <c r="F4250">
        <v>0.08</v>
      </c>
      <c r="G4250">
        <v>1</v>
      </c>
      <c r="H4250" s="1">
        <v>41633</v>
      </c>
      <c r="I4250" s="1" t="str">
        <f t="shared" si="209"/>
        <v xml:space="preserve"> Dec</v>
      </c>
      <c r="J4250">
        <v>5346</v>
      </c>
      <c r="K4250" t="s">
        <v>58</v>
      </c>
      <c r="L4250">
        <v>17</v>
      </c>
      <c r="M4250">
        <v>0.77</v>
      </c>
      <c r="N4250" t="s">
        <v>48</v>
      </c>
      <c r="O4250" t="s">
        <v>73</v>
      </c>
      <c r="P4250" t="s">
        <v>1370</v>
      </c>
      <c r="Q4250" t="s">
        <v>154</v>
      </c>
      <c r="R4250">
        <v>-455.8</v>
      </c>
      <c r="S4250" t="s">
        <v>68</v>
      </c>
      <c r="T4250">
        <v>743</v>
      </c>
      <c r="U4250">
        <v>2285.12</v>
      </c>
      <c r="V4250" s="1">
        <v>41635</v>
      </c>
      <c r="W4250" t="s">
        <v>53</v>
      </c>
      <c r="X4250">
        <v>36.090000000000003</v>
      </c>
      <c r="Y4250" t="s">
        <v>246</v>
      </c>
      <c r="Z4250">
        <v>140.97999999999999</v>
      </c>
      <c r="AA4250">
        <v>48073</v>
      </c>
      <c r="AB4250">
        <f t="shared" si="210"/>
        <v>2396.66</v>
      </c>
      <c r="AC4250">
        <f t="shared" si="211"/>
        <v>2204.9272000000001</v>
      </c>
    </row>
    <row r="4251" spans="1:29" x14ac:dyDescent="0.25">
      <c r="A4251" t="s">
        <v>1811</v>
      </c>
      <c r="B4251">
        <v>52</v>
      </c>
      <c r="C4251" t="str">
        <f t="shared" si="208"/>
        <v>Senior</v>
      </c>
      <c r="D4251" t="s">
        <v>459</v>
      </c>
      <c r="E4251" t="s">
        <v>38</v>
      </c>
      <c r="F4251">
        <v>0.1</v>
      </c>
      <c r="G4251">
        <v>1</v>
      </c>
      <c r="H4251" s="1">
        <v>41633</v>
      </c>
      <c r="I4251" s="1" t="str">
        <f t="shared" si="209"/>
        <v xml:space="preserve"> Dec</v>
      </c>
      <c r="J4251">
        <v>5346</v>
      </c>
      <c r="K4251" t="s">
        <v>58</v>
      </c>
      <c r="L4251">
        <v>45</v>
      </c>
      <c r="M4251">
        <v>0.77</v>
      </c>
      <c r="N4251" t="s">
        <v>48</v>
      </c>
      <c r="O4251" t="s">
        <v>73</v>
      </c>
      <c r="P4251" t="s">
        <v>559</v>
      </c>
      <c r="Q4251" t="s">
        <v>75</v>
      </c>
      <c r="R4251">
        <v>-1760.5709999999999</v>
      </c>
      <c r="S4251" t="s">
        <v>68</v>
      </c>
      <c r="T4251">
        <v>742</v>
      </c>
      <c r="U4251">
        <v>9194.7999999999993</v>
      </c>
      <c r="V4251" s="1">
        <v>41635</v>
      </c>
      <c r="W4251" t="s">
        <v>53</v>
      </c>
      <c r="X4251">
        <v>69.64</v>
      </c>
      <c r="Y4251" t="s">
        <v>246</v>
      </c>
      <c r="Z4251">
        <v>218.75</v>
      </c>
      <c r="AA4251">
        <v>48066</v>
      </c>
      <c r="AB4251">
        <f t="shared" si="210"/>
        <v>9843.75</v>
      </c>
      <c r="AC4251">
        <f t="shared" si="211"/>
        <v>8859.375</v>
      </c>
    </row>
    <row r="4252" spans="1:29" x14ac:dyDescent="0.25">
      <c r="A4252" t="s">
        <v>3276</v>
      </c>
      <c r="B4252">
        <v>52</v>
      </c>
      <c r="C4252" t="str">
        <f t="shared" si="208"/>
        <v>Senior</v>
      </c>
      <c r="D4252" t="s">
        <v>2269</v>
      </c>
      <c r="E4252" t="s">
        <v>46</v>
      </c>
      <c r="F4252">
        <v>0.03</v>
      </c>
      <c r="G4252">
        <v>1</v>
      </c>
      <c r="H4252" s="1">
        <v>41633</v>
      </c>
      <c r="I4252" s="1" t="str">
        <f t="shared" si="209"/>
        <v xml:space="preserve"> Dec</v>
      </c>
      <c r="J4252">
        <v>38976</v>
      </c>
      <c r="K4252" t="s">
        <v>58</v>
      </c>
      <c r="L4252">
        <v>46</v>
      </c>
      <c r="M4252">
        <v>0.37</v>
      </c>
      <c r="N4252" t="s">
        <v>29</v>
      </c>
      <c r="O4252" t="s">
        <v>30</v>
      </c>
      <c r="P4252" t="s">
        <v>442</v>
      </c>
      <c r="Q4252" t="s">
        <v>61</v>
      </c>
      <c r="R4252">
        <v>165.46</v>
      </c>
      <c r="S4252" t="s">
        <v>33</v>
      </c>
      <c r="T4252">
        <v>5493</v>
      </c>
      <c r="U4252">
        <v>944.76</v>
      </c>
      <c r="V4252" s="1">
        <v>41635</v>
      </c>
      <c r="W4252" t="s">
        <v>34</v>
      </c>
      <c r="X4252">
        <v>8.68</v>
      </c>
      <c r="Y4252" t="s">
        <v>233</v>
      </c>
      <c r="Z4252">
        <v>19.98</v>
      </c>
      <c r="AA4252">
        <v>7621</v>
      </c>
      <c r="AB4252">
        <f t="shared" si="210"/>
        <v>919.08</v>
      </c>
      <c r="AC4252">
        <f t="shared" si="211"/>
        <v>891.50760000000002</v>
      </c>
    </row>
    <row r="4253" spans="1:29" x14ac:dyDescent="0.25">
      <c r="A4253" t="s">
        <v>2356</v>
      </c>
      <c r="B4253">
        <v>52</v>
      </c>
      <c r="C4253" t="str">
        <f t="shared" si="208"/>
        <v>Senior</v>
      </c>
      <c r="D4253" t="s">
        <v>393</v>
      </c>
      <c r="E4253" t="s">
        <v>38</v>
      </c>
      <c r="F4253">
        <v>0.06</v>
      </c>
      <c r="G4253">
        <v>1</v>
      </c>
      <c r="H4253" s="1">
        <v>41634</v>
      </c>
      <c r="I4253" s="1" t="str">
        <f t="shared" si="209"/>
        <v xml:space="preserve"> Dec</v>
      </c>
      <c r="J4253">
        <v>12420</v>
      </c>
      <c r="K4253" t="s">
        <v>131</v>
      </c>
      <c r="L4253">
        <v>34</v>
      </c>
      <c r="M4253">
        <v>0.37</v>
      </c>
      <c r="N4253" t="s">
        <v>29</v>
      </c>
      <c r="O4253" t="s">
        <v>30</v>
      </c>
      <c r="P4253" t="s">
        <v>186</v>
      </c>
      <c r="Q4253" t="s">
        <v>67</v>
      </c>
      <c r="R4253">
        <v>-166.75</v>
      </c>
      <c r="S4253" t="s">
        <v>76</v>
      </c>
      <c r="T4253">
        <v>1728</v>
      </c>
      <c r="U4253">
        <v>536.25</v>
      </c>
      <c r="V4253" s="1">
        <v>41634</v>
      </c>
      <c r="W4253" t="s">
        <v>42</v>
      </c>
      <c r="X4253">
        <v>13.18</v>
      </c>
      <c r="Y4253" t="s">
        <v>345</v>
      </c>
      <c r="Z4253">
        <v>15.99</v>
      </c>
      <c r="AA4253">
        <v>39212</v>
      </c>
      <c r="AB4253">
        <f t="shared" si="210"/>
        <v>543.66</v>
      </c>
      <c r="AC4253">
        <f t="shared" si="211"/>
        <v>511.04039999999998</v>
      </c>
    </row>
    <row r="4254" spans="1:29" x14ac:dyDescent="0.25">
      <c r="A4254" t="s">
        <v>1493</v>
      </c>
      <c r="B4254">
        <v>52</v>
      </c>
      <c r="C4254" t="str">
        <f t="shared" si="208"/>
        <v>Senior</v>
      </c>
      <c r="D4254" t="s">
        <v>1494</v>
      </c>
      <c r="E4254" t="s">
        <v>38</v>
      </c>
      <c r="F4254">
        <v>0.08</v>
      </c>
      <c r="G4254">
        <v>1</v>
      </c>
      <c r="H4254" s="1">
        <v>41634</v>
      </c>
      <c r="I4254" s="1" t="str">
        <f t="shared" si="209"/>
        <v xml:space="preserve"> Dec</v>
      </c>
      <c r="J4254">
        <v>30757</v>
      </c>
      <c r="K4254" t="s">
        <v>131</v>
      </c>
      <c r="L4254">
        <v>5</v>
      </c>
      <c r="M4254">
        <v>0.48</v>
      </c>
      <c r="N4254" t="s">
        <v>29</v>
      </c>
      <c r="O4254" t="s">
        <v>59</v>
      </c>
      <c r="P4254" t="s">
        <v>1381</v>
      </c>
      <c r="Q4254" t="s">
        <v>88</v>
      </c>
      <c r="R4254">
        <v>2.2000000000000002</v>
      </c>
      <c r="S4254" t="s">
        <v>52</v>
      </c>
      <c r="T4254">
        <v>4316</v>
      </c>
      <c r="U4254">
        <v>21.32</v>
      </c>
      <c r="V4254" s="1">
        <v>41634</v>
      </c>
      <c r="W4254" t="s">
        <v>42</v>
      </c>
      <c r="X4254">
        <v>0.85</v>
      </c>
      <c r="Y4254" t="s">
        <v>89</v>
      </c>
      <c r="Z4254">
        <v>3.38</v>
      </c>
      <c r="AA4254">
        <v>97224</v>
      </c>
      <c r="AB4254">
        <f t="shared" si="210"/>
        <v>16.899999999999999</v>
      </c>
      <c r="AC4254">
        <f t="shared" si="211"/>
        <v>15.547999999999998</v>
      </c>
    </row>
    <row r="4255" spans="1:29" x14ac:dyDescent="0.25">
      <c r="A4255" t="s">
        <v>2356</v>
      </c>
      <c r="B4255">
        <v>52</v>
      </c>
      <c r="C4255" t="str">
        <f t="shared" si="208"/>
        <v>Senior</v>
      </c>
      <c r="D4255" t="s">
        <v>393</v>
      </c>
      <c r="E4255" t="s">
        <v>38</v>
      </c>
      <c r="F4255">
        <v>0.01</v>
      </c>
      <c r="G4255">
        <v>1</v>
      </c>
      <c r="H4255" s="1">
        <v>41634</v>
      </c>
      <c r="I4255" s="1" t="str">
        <f t="shared" si="209"/>
        <v xml:space="preserve"> Dec</v>
      </c>
      <c r="J4255">
        <v>12420</v>
      </c>
      <c r="K4255" t="s">
        <v>131</v>
      </c>
      <c r="L4255">
        <v>1</v>
      </c>
      <c r="M4255">
        <v>0.36</v>
      </c>
      <c r="N4255" t="s">
        <v>29</v>
      </c>
      <c r="O4255" t="s">
        <v>59</v>
      </c>
      <c r="P4255" t="s">
        <v>570</v>
      </c>
      <c r="Q4255" t="s">
        <v>61</v>
      </c>
      <c r="R4255">
        <v>-1.84</v>
      </c>
      <c r="S4255" t="s">
        <v>76</v>
      </c>
      <c r="T4255">
        <v>1729</v>
      </c>
      <c r="U4255">
        <v>5.73</v>
      </c>
      <c r="V4255" s="1">
        <v>41635</v>
      </c>
      <c r="W4255" t="s">
        <v>34</v>
      </c>
      <c r="X4255">
        <v>0.8</v>
      </c>
      <c r="Y4255" t="s">
        <v>345</v>
      </c>
      <c r="Z4255">
        <v>4.9800000000000004</v>
      </c>
      <c r="AA4255">
        <v>39212</v>
      </c>
      <c r="AB4255">
        <f t="shared" si="210"/>
        <v>4.9800000000000004</v>
      </c>
      <c r="AC4255">
        <f t="shared" si="211"/>
        <v>4.9302000000000001</v>
      </c>
    </row>
    <row r="4256" spans="1:29" x14ac:dyDescent="0.25">
      <c r="A4256" t="s">
        <v>1493</v>
      </c>
      <c r="B4256">
        <v>52</v>
      </c>
      <c r="C4256" t="str">
        <f t="shared" si="208"/>
        <v>Senior</v>
      </c>
      <c r="D4256" t="s">
        <v>1494</v>
      </c>
      <c r="E4256" t="s">
        <v>38</v>
      </c>
      <c r="F4256">
        <v>0.1</v>
      </c>
      <c r="G4256">
        <v>1</v>
      </c>
      <c r="H4256" s="1">
        <v>41634</v>
      </c>
      <c r="I4256" s="1" t="str">
        <f t="shared" si="209"/>
        <v xml:space="preserve"> Dec</v>
      </c>
      <c r="J4256">
        <v>30757</v>
      </c>
      <c r="K4256" t="s">
        <v>131</v>
      </c>
      <c r="L4256">
        <v>42</v>
      </c>
      <c r="M4256">
        <v>0.57999999999999996</v>
      </c>
      <c r="N4256" t="s">
        <v>29</v>
      </c>
      <c r="O4256" t="s">
        <v>139</v>
      </c>
      <c r="P4256" t="s">
        <v>2365</v>
      </c>
      <c r="Q4256" t="s">
        <v>88</v>
      </c>
      <c r="R4256">
        <v>-183.75</v>
      </c>
      <c r="S4256" t="s">
        <v>52</v>
      </c>
      <c r="T4256">
        <v>4317</v>
      </c>
      <c r="U4256">
        <v>457.51</v>
      </c>
      <c r="V4256" s="1">
        <v>41635</v>
      </c>
      <c r="W4256" t="s">
        <v>34</v>
      </c>
      <c r="X4256">
        <v>7.95</v>
      </c>
      <c r="Y4256" t="s">
        <v>89</v>
      </c>
      <c r="Z4256">
        <v>11.66</v>
      </c>
      <c r="AA4256">
        <v>97224</v>
      </c>
      <c r="AB4256">
        <f t="shared" si="210"/>
        <v>489.72</v>
      </c>
      <c r="AC4256">
        <f t="shared" si="211"/>
        <v>440.74800000000005</v>
      </c>
    </row>
    <row r="4257" spans="1:29" x14ac:dyDescent="0.25">
      <c r="A4257" t="s">
        <v>2727</v>
      </c>
      <c r="B4257">
        <v>52</v>
      </c>
      <c r="C4257" t="str">
        <f t="shared" si="208"/>
        <v>Senior</v>
      </c>
      <c r="D4257" t="s">
        <v>672</v>
      </c>
      <c r="E4257" t="s">
        <v>27</v>
      </c>
      <c r="F4257">
        <v>0.05</v>
      </c>
      <c r="G4257">
        <v>1</v>
      </c>
      <c r="H4257" s="1">
        <v>41634</v>
      </c>
      <c r="I4257" s="1" t="str">
        <f t="shared" si="209"/>
        <v xml:space="preserve"> Dec</v>
      </c>
      <c r="J4257">
        <v>5957</v>
      </c>
      <c r="K4257" t="s">
        <v>28</v>
      </c>
      <c r="L4257">
        <v>15</v>
      </c>
      <c r="M4257">
        <v>0.4</v>
      </c>
      <c r="N4257" t="s">
        <v>29</v>
      </c>
      <c r="O4257" t="s">
        <v>30</v>
      </c>
      <c r="P4257" t="s">
        <v>2815</v>
      </c>
      <c r="Q4257" t="s">
        <v>61</v>
      </c>
      <c r="R4257">
        <v>-66.72</v>
      </c>
      <c r="S4257" t="s">
        <v>76</v>
      </c>
      <c r="T4257">
        <v>824</v>
      </c>
      <c r="U4257">
        <v>68.319999999999993</v>
      </c>
      <c r="V4257" s="1">
        <v>41635</v>
      </c>
      <c r="W4257" t="s">
        <v>34</v>
      </c>
      <c r="X4257">
        <v>6.72</v>
      </c>
      <c r="Y4257" t="s">
        <v>77</v>
      </c>
      <c r="Z4257">
        <v>4.28</v>
      </c>
      <c r="AA4257">
        <v>35020</v>
      </c>
      <c r="AB4257">
        <f t="shared" si="210"/>
        <v>64.2</v>
      </c>
      <c r="AC4257">
        <f t="shared" si="211"/>
        <v>60.99</v>
      </c>
    </row>
    <row r="4258" spans="1:29" x14ac:dyDescent="0.25">
      <c r="A4258" t="s">
        <v>671</v>
      </c>
      <c r="B4258">
        <v>52</v>
      </c>
      <c r="C4258" t="str">
        <f t="shared" si="208"/>
        <v>Senior</v>
      </c>
      <c r="D4258" t="s">
        <v>672</v>
      </c>
      <c r="E4258" t="s">
        <v>27</v>
      </c>
      <c r="F4258">
        <v>0.03</v>
      </c>
      <c r="G4258">
        <v>1</v>
      </c>
      <c r="H4258" s="1">
        <v>41634</v>
      </c>
      <c r="I4258" s="1" t="str">
        <f t="shared" si="209"/>
        <v xml:space="preserve"> Dec</v>
      </c>
      <c r="J4258">
        <v>5957</v>
      </c>
      <c r="K4258" t="s">
        <v>28</v>
      </c>
      <c r="L4258">
        <v>3</v>
      </c>
      <c r="M4258">
        <v>0.65</v>
      </c>
      <c r="N4258" t="s">
        <v>48</v>
      </c>
      <c r="O4258" t="s">
        <v>73</v>
      </c>
      <c r="P4258" t="s">
        <v>1859</v>
      </c>
      <c r="Q4258" t="s">
        <v>154</v>
      </c>
      <c r="R4258">
        <v>-258.8</v>
      </c>
      <c r="S4258" t="s">
        <v>76</v>
      </c>
      <c r="T4258">
        <v>825</v>
      </c>
      <c r="U4258">
        <v>536.38</v>
      </c>
      <c r="V4258" s="1">
        <v>41636</v>
      </c>
      <c r="W4258" t="s">
        <v>53</v>
      </c>
      <c r="X4258">
        <v>66.27</v>
      </c>
      <c r="Y4258" t="s">
        <v>77</v>
      </c>
      <c r="Z4258">
        <v>150.97999999999999</v>
      </c>
      <c r="AA4258">
        <v>35211</v>
      </c>
      <c r="AB4258">
        <f t="shared" si="210"/>
        <v>452.93999999999994</v>
      </c>
      <c r="AC4258">
        <f t="shared" si="211"/>
        <v>439.35179999999997</v>
      </c>
    </row>
    <row r="4259" spans="1:29" x14ac:dyDescent="0.25">
      <c r="A4259" t="s">
        <v>2515</v>
      </c>
      <c r="B4259">
        <v>52</v>
      </c>
      <c r="C4259" t="str">
        <f t="shared" si="208"/>
        <v>Senior</v>
      </c>
      <c r="D4259" t="s">
        <v>2516</v>
      </c>
      <c r="E4259" t="s">
        <v>46</v>
      </c>
      <c r="F4259">
        <v>7.0000000000000007E-2</v>
      </c>
      <c r="G4259">
        <v>1</v>
      </c>
      <c r="H4259" s="1">
        <v>41634</v>
      </c>
      <c r="I4259" s="1" t="str">
        <f t="shared" si="209"/>
        <v xml:space="preserve"> Dec</v>
      </c>
      <c r="J4259">
        <v>56103</v>
      </c>
      <c r="K4259" t="s">
        <v>28</v>
      </c>
      <c r="L4259">
        <v>24</v>
      </c>
      <c r="M4259">
        <v>0.57999999999999996</v>
      </c>
      <c r="N4259" t="s">
        <v>96</v>
      </c>
      <c r="O4259" t="s">
        <v>30</v>
      </c>
      <c r="P4259">
        <v>8890</v>
      </c>
      <c r="Q4259" t="s">
        <v>105</v>
      </c>
      <c r="R4259">
        <v>366.858</v>
      </c>
      <c r="S4259" t="s">
        <v>76</v>
      </c>
      <c r="T4259">
        <v>7847</v>
      </c>
      <c r="U4259">
        <v>2332.5954999999999</v>
      </c>
      <c r="V4259" s="1">
        <v>41636</v>
      </c>
      <c r="W4259" t="s">
        <v>34</v>
      </c>
      <c r="X4259">
        <v>5.92</v>
      </c>
      <c r="Y4259" t="s">
        <v>166</v>
      </c>
      <c r="Z4259">
        <v>115.99</v>
      </c>
      <c r="AA4259">
        <v>29418</v>
      </c>
      <c r="AB4259">
        <f t="shared" si="210"/>
        <v>2783.7599999999998</v>
      </c>
      <c r="AC4259">
        <f t="shared" si="211"/>
        <v>2588.8967999999995</v>
      </c>
    </row>
    <row r="4260" spans="1:29" x14ac:dyDescent="0.25">
      <c r="A4260" t="s">
        <v>671</v>
      </c>
      <c r="B4260">
        <v>52</v>
      </c>
      <c r="C4260" t="str">
        <f t="shared" si="208"/>
        <v>Senior</v>
      </c>
      <c r="D4260" t="s">
        <v>672</v>
      </c>
      <c r="E4260" t="s">
        <v>27</v>
      </c>
      <c r="F4260">
        <v>0.1</v>
      </c>
      <c r="G4260">
        <v>1</v>
      </c>
      <c r="H4260" s="1">
        <v>41634</v>
      </c>
      <c r="I4260" s="1" t="str">
        <f t="shared" si="209"/>
        <v xml:space="preserve"> Dec</v>
      </c>
      <c r="J4260">
        <v>5957</v>
      </c>
      <c r="K4260" t="s">
        <v>28</v>
      </c>
      <c r="L4260">
        <v>23</v>
      </c>
      <c r="M4260">
        <v>0.57999999999999996</v>
      </c>
      <c r="N4260" t="s">
        <v>96</v>
      </c>
      <c r="O4260" t="s">
        <v>80</v>
      </c>
      <c r="P4260" t="s">
        <v>1004</v>
      </c>
      <c r="Q4260" t="s">
        <v>105</v>
      </c>
      <c r="R4260">
        <v>-38.015999999999998</v>
      </c>
      <c r="S4260" t="s">
        <v>76</v>
      </c>
      <c r="T4260">
        <v>826</v>
      </c>
      <c r="U4260">
        <v>391.87549999999999</v>
      </c>
      <c r="V4260" s="1">
        <v>41637</v>
      </c>
      <c r="W4260" t="s">
        <v>34</v>
      </c>
      <c r="X4260">
        <v>4.8099999999999996</v>
      </c>
      <c r="Y4260" t="s">
        <v>77</v>
      </c>
      <c r="Z4260">
        <v>20.99</v>
      </c>
      <c r="AA4260">
        <v>35211</v>
      </c>
      <c r="AB4260">
        <f t="shared" si="210"/>
        <v>482.77</v>
      </c>
      <c r="AC4260">
        <f t="shared" si="211"/>
        <v>434.49299999999999</v>
      </c>
    </row>
    <row r="4261" spans="1:29" x14ac:dyDescent="0.25">
      <c r="A4261" t="s">
        <v>219</v>
      </c>
      <c r="B4261">
        <v>52</v>
      </c>
      <c r="C4261" t="str">
        <f t="shared" si="208"/>
        <v>Senior</v>
      </c>
      <c r="D4261" t="s">
        <v>3277</v>
      </c>
      <c r="E4261" t="s">
        <v>38</v>
      </c>
      <c r="F4261">
        <v>0.05</v>
      </c>
      <c r="G4261">
        <v>1</v>
      </c>
      <c r="H4261" s="1">
        <v>41634</v>
      </c>
      <c r="I4261" s="1" t="str">
        <f t="shared" si="209"/>
        <v xml:space="preserve"> Dec</v>
      </c>
      <c r="J4261">
        <v>23329</v>
      </c>
      <c r="K4261" t="s">
        <v>47</v>
      </c>
      <c r="L4261">
        <v>47</v>
      </c>
      <c r="M4261">
        <v>0.55000000000000004</v>
      </c>
      <c r="N4261" t="s">
        <v>96</v>
      </c>
      <c r="O4261" t="s">
        <v>30</v>
      </c>
      <c r="P4261" t="s">
        <v>982</v>
      </c>
      <c r="Q4261" t="s">
        <v>105</v>
      </c>
      <c r="R4261">
        <v>1235.1510000000001</v>
      </c>
      <c r="S4261" t="s">
        <v>52</v>
      </c>
      <c r="T4261">
        <v>3258</v>
      </c>
      <c r="U4261">
        <v>4829.4534999999996</v>
      </c>
      <c r="V4261" s="1">
        <v>41638</v>
      </c>
      <c r="W4261" t="s">
        <v>34</v>
      </c>
      <c r="X4261">
        <v>8.99</v>
      </c>
      <c r="Y4261" t="s">
        <v>54</v>
      </c>
      <c r="Z4261">
        <v>125.99</v>
      </c>
      <c r="AA4261">
        <v>91104</v>
      </c>
      <c r="AB4261">
        <f t="shared" si="210"/>
        <v>5921.53</v>
      </c>
      <c r="AC4261">
        <f t="shared" si="211"/>
        <v>5625.4534999999996</v>
      </c>
    </row>
    <row r="4262" spans="1:29" x14ac:dyDescent="0.25">
      <c r="A4262" t="s">
        <v>1452</v>
      </c>
      <c r="B4262">
        <v>52</v>
      </c>
      <c r="C4262" t="str">
        <f t="shared" si="208"/>
        <v>Senior</v>
      </c>
      <c r="D4262" t="s">
        <v>1154</v>
      </c>
      <c r="E4262" t="s">
        <v>46</v>
      </c>
      <c r="F4262">
        <v>0.06</v>
      </c>
      <c r="G4262">
        <v>1</v>
      </c>
      <c r="H4262" s="1">
        <v>41634</v>
      </c>
      <c r="I4262" s="1" t="str">
        <f t="shared" si="209"/>
        <v xml:space="preserve"> Dec</v>
      </c>
      <c r="J4262">
        <v>19841</v>
      </c>
      <c r="K4262" t="s">
        <v>47</v>
      </c>
      <c r="L4262">
        <v>43</v>
      </c>
      <c r="M4262">
        <v>0.56999999999999995</v>
      </c>
      <c r="N4262" t="s">
        <v>96</v>
      </c>
      <c r="O4262" t="s">
        <v>30</v>
      </c>
      <c r="P4262" t="s">
        <v>2831</v>
      </c>
      <c r="Q4262" t="s">
        <v>105</v>
      </c>
      <c r="R4262">
        <v>1304.559</v>
      </c>
      <c r="S4262" t="s">
        <v>76</v>
      </c>
      <c r="T4262">
        <v>2750</v>
      </c>
      <c r="U4262">
        <v>4687.6734999999999</v>
      </c>
      <c r="V4262" s="1">
        <v>41653</v>
      </c>
      <c r="W4262" t="s">
        <v>42</v>
      </c>
      <c r="X4262">
        <v>8.08</v>
      </c>
      <c r="Y4262" t="s">
        <v>103</v>
      </c>
      <c r="Z4262">
        <v>125.99</v>
      </c>
      <c r="AA4262">
        <v>70458</v>
      </c>
      <c r="AB4262">
        <f t="shared" si="210"/>
        <v>5417.57</v>
      </c>
      <c r="AC4262">
        <f t="shared" si="211"/>
        <v>5092.5158000000001</v>
      </c>
    </row>
    <row r="4263" spans="1:29" x14ac:dyDescent="0.25">
      <c r="A4263" t="s">
        <v>177</v>
      </c>
      <c r="B4263">
        <v>52</v>
      </c>
      <c r="C4263" t="str">
        <f t="shared" si="208"/>
        <v>Senior</v>
      </c>
      <c r="D4263" t="s">
        <v>1733</v>
      </c>
      <c r="E4263" t="s">
        <v>38</v>
      </c>
      <c r="F4263">
        <v>0.05</v>
      </c>
      <c r="G4263">
        <v>1</v>
      </c>
      <c r="H4263" s="1">
        <v>41634</v>
      </c>
      <c r="I4263" s="1" t="str">
        <f t="shared" si="209"/>
        <v xml:space="preserve"> Dec</v>
      </c>
      <c r="J4263">
        <v>45408</v>
      </c>
      <c r="K4263" t="s">
        <v>47</v>
      </c>
      <c r="L4263">
        <v>25</v>
      </c>
      <c r="M4263">
        <v>0.5</v>
      </c>
      <c r="N4263" t="s">
        <v>96</v>
      </c>
      <c r="O4263" t="s">
        <v>139</v>
      </c>
      <c r="P4263" t="s">
        <v>617</v>
      </c>
      <c r="Q4263" t="s">
        <v>102</v>
      </c>
      <c r="R4263">
        <v>174.06</v>
      </c>
      <c r="S4263" t="s">
        <v>76</v>
      </c>
      <c r="T4263">
        <v>6392</v>
      </c>
      <c r="U4263">
        <v>716.99</v>
      </c>
      <c r="V4263" s="1">
        <v>41656</v>
      </c>
      <c r="W4263" t="s">
        <v>34</v>
      </c>
      <c r="X4263">
        <v>1.99</v>
      </c>
      <c r="Y4263" t="s">
        <v>162</v>
      </c>
      <c r="Z4263">
        <v>29.89</v>
      </c>
      <c r="AA4263">
        <v>20151</v>
      </c>
      <c r="AB4263">
        <f t="shared" si="210"/>
        <v>747.25</v>
      </c>
      <c r="AC4263">
        <f t="shared" si="211"/>
        <v>709.88750000000005</v>
      </c>
    </row>
    <row r="4264" spans="1:29" x14ac:dyDescent="0.25">
      <c r="A4264" t="s">
        <v>219</v>
      </c>
      <c r="B4264">
        <v>52</v>
      </c>
      <c r="C4264" t="str">
        <f t="shared" si="208"/>
        <v>Senior</v>
      </c>
      <c r="D4264" t="s">
        <v>3277</v>
      </c>
      <c r="E4264" t="s">
        <v>38</v>
      </c>
      <c r="F4264">
        <v>0.05</v>
      </c>
      <c r="G4264">
        <v>1</v>
      </c>
      <c r="H4264" s="1">
        <v>41634</v>
      </c>
      <c r="I4264" s="1" t="str">
        <f t="shared" si="209"/>
        <v xml:space="preserve"> Dec</v>
      </c>
      <c r="J4264">
        <v>23329</v>
      </c>
      <c r="K4264" t="s">
        <v>47</v>
      </c>
      <c r="L4264">
        <v>4</v>
      </c>
      <c r="M4264">
        <v>0.6</v>
      </c>
      <c r="N4264" t="s">
        <v>96</v>
      </c>
      <c r="O4264" t="s">
        <v>80</v>
      </c>
      <c r="P4264" t="s">
        <v>1909</v>
      </c>
      <c r="Q4264" t="s">
        <v>105</v>
      </c>
      <c r="R4264">
        <v>-46.904000000000003</v>
      </c>
      <c r="S4264" t="s">
        <v>52</v>
      </c>
      <c r="T4264">
        <v>3257</v>
      </c>
      <c r="U4264">
        <v>31.118500000000001</v>
      </c>
      <c r="V4264" s="1">
        <v>41658</v>
      </c>
      <c r="W4264" t="s">
        <v>34</v>
      </c>
      <c r="X4264">
        <v>5.03</v>
      </c>
      <c r="Y4264" t="s">
        <v>54</v>
      </c>
      <c r="Z4264">
        <v>7.99</v>
      </c>
      <c r="AA4264">
        <v>91104</v>
      </c>
      <c r="AB4264">
        <f t="shared" si="210"/>
        <v>31.96</v>
      </c>
      <c r="AC4264">
        <f t="shared" si="211"/>
        <v>30.362000000000002</v>
      </c>
    </row>
    <row r="4265" spans="1:29" x14ac:dyDescent="0.25">
      <c r="A4265" t="s">
        <v>1153</v>
      </c>
      <c r="B4265">
        <v>52</v>
      </c>
      <c r="C4265" t="str">
        <f t="shared" si="208"/>
        <v>Senior</v>
      </c>
      <c r="D4265" t="s">
        <v>1154</v>
      </c>
      <c r="E4265" t="s">
        <v>46</v>
      </c>
      <c r="F4265">
        <v>0.03</v>
      </c>
      <c r="G4265">
        <v>1</v>
      </c>
      <c r="H4265" s="1">
        <v>41634</v>
      </c>
      <c r="I4265" s="1" t="str">
        <f t="shared" si="209"/>
        <v xml:space="preserve"> Dec</v>
      </c>
      <c r="J4265">
        <v>19841</v>
      </c>
      <c r="K4265" t="s">
        <v>47</v>
      </c>
      <c r="L4265">
        <v>17</v>
      </c>
      <c r="M4265">
        <v>0.6</v>
      </c>
      <c r="N4265" t="s">
        <v>29</v>
      </c>
      <c r="O4265" t="s">
        <v>139</v>
      </c>
      <c r="P4265" t="s">
        <v>1070</v>
      </c>
      <c r="Q4265" t="s">
        <v>88</v>
      </c>
      <c r="R4265">
        <v>-31.74</v>
      </c>
      <c r="S4265" t="s">
        <v>33</v>
      </c>
      <c r="T4265">
        <v>2748</v>
      </c>
      <c r="U4265">
        <v>213.06</v>
      </c>
      <c r="V4265" s="1">
        <v>41661</v>
      </c>
      <c r="W4265" t="s">
        <v>34</v>
      </c>
      <c r="X4265">
        <v>5.81</v>
      </c>
      <c r="Y4265" t="s">
        <v>136</v>
      </c>
      <c r="Z4265">
        <v>11.97</v>
      </c>
      <c r="AA4265">
        <v>12306</v>
      </c>
      <c r="AB4265">
        <f t="shared" si="210"/>
        <v>203.49</v>
      </c>
      <c r="AC4265">
        <f t="shared" si="211"/>
        <v>197.3853</v>
      </c>
    </row>
    <row r="4266" spans="1:29" x14ac:dyDescent="0.25">
      <c r="A4266" t="s">
        <v>1153</v>
      </c>
      <c r="B4266">
        <v>52</v>
      </c>
      <c r="C4266" t="str">
        <f t="shared" si="208"/>
        <v>Senior</v>
      </c>
      <c r="D4266" t="s">
        <v>1154</v>
      </c>
      <c r="E4266" t="s">
        <v>46</v>
      </c>
      <c r="F4266">
        <v>0.08</v>
      </c>
      <c r="G4266">
        <v>1</v>
      </c>
      <c r="H4266" s="1">
        <v>41634</v>
      </c>
      <c r="I4266" s="1" t="str">
        <f t="shared" si="209"/>
        <v xml:space="preserve"> Dec</v>
      </c>
      <c r="J4266">
        <v>19841</v>
      </c>
      <c r="K4266" t="s">
        <v>47</v>
      </c>
      <c r="L4266">
        <v>7</v>
      </c>
      <c r="M4266">
        <v>0.6</v>
      </c>
      <c r="N4266" t="s">
        <v>96</v>
      </c>
      <c r="O4266" t="s">
        <v>30</v>
      </c>
      <c r="P4266">
        <v>688</v>
      </c>
      <c r="Q4266" t="s">
        <v>105</v>
      </c>
      <c r="R4266">
        <v>-557.95299999999997</v>
      </c>
      <c r="S4266" t="s">
        <v>33</v>
      </c>
      <c r="T4266">
        <v>2749</v>
      </c>
      <c r="U4266">
        <v>1126.4880000000001</v>
      </c>
      <c r="V4266" s="1">
        <v>41665</v>
      </c>
      <c r="W4266" t="s">
        <v>34</v>
      </c>
      <c r="X4266">
        <v>4.2</v>
      </c>
      <c r="Y4266" t="s">
        <v>136</v>
      </c>
      <c r="Z4266">
        <v>195.99</v>
      </c>
      <c r="AA4266">
        <v>12306</v>
      </c>
      <c r="AB4266">
        <f t="shared" si="210"/>
        <v>1371.93</v>
      </c>
      <c r="AC4266">
        <f t="shared" si="211"/>
        <v>1262.1756</v>
      </c>
    </row>
    <row r="4267" spans="1:29" x14ac:dyDescent="0.25">
      <c r="A4267" t="s">
        <v>2817</v>
      </c>
      <c r="B4267">
        <v>52</v>
      </c>
      <c r="C4267" t="str">
        <f t="shared" si="208"/>
        <v>Senior</v>
      </c>
      <c r="D4267" t="s">
        <v>1277</v>
      </c>
      <c r="E4267" t="s">
        <v>38</v>
      </c>
      <c r="F4267">
        <v>0.03</v>
      </c>
      <c r="G4267">
        <v>1</v>
      </c>
      <c r="H4267" s="1">
        <v>41635</v>
      </c>
      <c r="I4267" s="1" t="str">
        <f t="shared" si="209"/>
        <v xml:space="preserve"> Dec</v>
      </c>
      <c r="J4267">
        <v>195</v>
      </c>
      <c r="K4267" t="s">
        <v>131</v>
      </c>
      <c r="L4267">
        <v>34</v>
      </c>
      <c r="M4267">
        <v>0.41</v>
      </c>
      <c r="N4267" t="s">
        <v>29</v>
      </c>
      <c r="O4267" t="s">
        <v>59</v>
      </c>
      <c r="P4267" t="s">
        <v>1194</v>
      </c>
      <c r="Q4267" t="s">
        <v>88</v>
      </c>
      <c r="R4267">
        <v>260.87</v>
      </c>
      <c r="S4267" t="s">
        <v>52</v>
      </c>
      <c r="T4267">
        <v>30</v>
      </c>
      <c r="U4267">
        <v>1315.74</v>
      </c>
      <c r="V4267" s="1">
        <v>41637</v>
      </c>
      <c r="W4267" t="s">
        <v>34</v>
      </c>
      <c r="X4267">
        <v>13.89</v>
      </c>
      <c r="Y4267" t="s">
        <v>54</v>
      </c>
      <c r="Z4267">
        <v>36.549999999999997</v>
      </c>
      <c r="AA4267">
        <v>90805</v>
      </c>
      <c r="AB4267">
        <f t="shared" si="210"/>
        <v>1242.6999999999998</v>
      </c>
      <c r="AC4267">
        <f t="shared" si="211"/>
        <v>1205.4189999999999</v>
      </c>
    </row>
    <row r="4268" spans="1:29" x14ac:dyDescent="0.25">
      <c r="A4268" t="s">
        <v>696</v>
      </c>
      <c r="B4268">
        <v>52</v>
      </c>
      <c r="C4268" t="str">
        <f t="shared" si="208"/>
        <v>Senior</v>
      </c>
      <c r="D4268" t="s">
        <v>697</v>
      </c>
      <c r="E4268" t="s">
        <v>27</v>
      </c>
      <c r="F4268">
        <v>0.03</v>
      </c>
      <c r="G4268">
        <v>1</v>
      </c>
      <c r="H4268" s="1">
        <v>41635</v>
      </c>
      <c r="I4268" s="1" t="str">
        <f t="shared" si="209"/>
        <v xml:space="preserve"> Dec</v>
      </c>
      <c r="J4268">
        <v>32131</v>
      </c>
      <c r="K4268" t="s">
        <v>58</v>
      </c>
      <c r="L4268">
        <v>34</v>
      </c>
      <c r="M4268">
        <v>0.39</v>
      </c>
      <c r="N4268" t="s">
        <v>29</v>
      </c>
      <c r="O4268" t="s">
        <v>59</v>
      </c>
      <c r="P4268" t="s">
        <v>2526</v>
      </c>
      <c r="Q4268" t="s">
        <v>232</v>
      </c>
      <c r="R4268">
        <v>44.8</v>
      </c>
      <c r="S4268" t="s">
        <v>68</v>
      </c>
      <c r="T4268">
        <v>4515</v>
      </c>
      <c r="U4268">
        <v>126.62</v>
      </c>
      <c r="V4268" s="1">
        <v>41637</v>
      </c>
      <c r="W4268" t="s">
        <v>34</v>
      </c>
      <c r="X4268">
        <v>0.71</v>
      </c>
      <c r="Y4268" t="s">
        <v>111</v>
      </c>
      <c r="Z4268">
        <v>3.78</v>
      </c>
      <c r="AA4268">
        <v>75067</v>
      </c>
      <c r="AB4268">
        <f t="shared" si="210"/>
        <v>128.51999999999998</v>
      </c>
      <c r="AC4268">
        <f t="shared" si="211"/>
        <v>124.66439999999999</v>
      </c>
    </row>
    <row r="4269" spans="1:29" x14ac:dyDescent="0.25">
      <c r="A4269" t="s">
        <v>201</v>
      </c>
      <c r="B4269">
        <v>52</v>
      </c>
      <c r="C4269" t="str">
        <f t="shared" si="208"/>
        <v>Senior</v>
      </c>
      <c r="D4269" t="s">
        <v>1862</v>
      </c>
      <c r="E4269" t="s">
        <v>38</v>
      </c>
      <c r="F4269">
        <v>0</v>
      </c>
      <c r="G4269">
        <v>1</v>
      </c>
      <c r="H4269" s="1">
        <v>41636</v>
      </c>
      <c r="I4269" s="1" t="str">
        <f t="shared" si="209"/>
        <v xml:space="preserve"> Dec</v>
      </c>
      <c r="J4269">
        <v>258</v>
      </c>
      <c r="K4269" t="s">
        <v>58</v>
      </c>
      <c r="L4269">
        <v>7</v>
      </c>
      <c r="M4269">
        <v>0.78</v>
      </c>
      <c r="N4269" t="s">
        <v>29</v>
      </c>
      <c r="O4269" t="s">
        <v>49</v>
      </c>
      <c r="P4269" t="s">
        <v>801</v>
      </c>
      <c r="Q4269" t="s">
        <v>32</v>
      </c>
      <c r="R4269">
        <v>-284.39999999999998</v>
      </c>
      <c r="S4269" t="s">
        <v>33</v>
      </c>
      <c r="T4269">
        <v>43</v>
      </c>
      <c r="U4269">
        <v>201.36</v>
      </c>
      <c r="V4269" s="1">
        <v>41637</v>
      </c>
      <c r="W4269" t="s">
        <v>53</v>
      </c>
      <c r="X4269">
        <v>53.03</v>
      </c>
      <c r="Y4269" t="s">
        <v>204</v>
      </c>
      <c r="Z4269">
        <v>20.98</v>
      </c>
      <c r="AA4269">
        <v>4011</v>
      </c>
      <c r="AB4269">
        <f t="shared" si="210"/>
        <v>146.86000000000001</v>
      </c>
      <c r="AC4269">
        <f t="shared" si="211"/>
        <v>146.86000000000001</v>
      </c>
    </row>
    <row r="4270" spans="1:29" x14ac:dyDescent="0.25">
      <c r="A4270" t="s">
        <v>1315</v>
      </c>
      <c r="B4270">
        <v>52</v>
      </c>
      <c r="C4270" t="str">
        <f t="shared" si="208"/>
        <v>Senior</v>
      </c>
      <c r="D4270" t="s">
        <v>1316</v>
      </c>
      <c r="E4270" t="s">
        <v>57</v>
      </c>
      <c r="F4270">
        <v>0.02</v>
      </c>
      <c r="G4270">
        <v>1</v>
      </c>
      <c r="H4270" s="1">
        <v>41636</v>
      </c>
      <c r="I4270" s="1" t="str">
        <f t="shared" si="209"/>
        <v xml:space="preserve"> Dec</v>
      </c>
      <c r="J4270">
        <v>229</v>
      </c>
      <c r="K4270" t="s">
        <v>58</v>
      </c>
      <c r="L4270">
        <v>24</v>
      </c>
      <c r="M4270">
        <v>0.39</v>
      </c>
      <c r="N4270" t="s">
        <v>29</v>
      </c>
      <c r="O4270" t="s">
        <v>30</v>
      </c>
      <c r="P4270" t="s">
        <v>1021</v>
      </c>
      <c r="Q4270" t="s">
        <v>67</v>
      </c>
      <c r="R4270">
        <v>3.8165</v>
      </c>
      <c r="S4270" t="s">
        <v>76</v>
      </c>
      <c r="T4270">
        <v>38</v>
      </c>
      <c r="U4270">
        <v>599.1</v>
      </c>
      <c r="V4270" s="1">
        <v>41637</v>
      </c>
      <c r="W4270" t="s">
        <v>34</v>
      </c>
      <c r="X4270">
        <v>12.98</v>
      </c>
      <c r="Y4270" t="s">
        <v>638</v>
      </c>
      <c r="Z4270">
        <v>24.92</v>
      </c>
      <c r="AA4270">
        <v>30318</v>
      </c>
      <c r="AB4270">
        <f t="shared" si="210"/>
        <v>598.08000000000004</v>
      </c>
      <c r="AC4270">
        <f t="shared" si="211"/>
        <v>586.11840000000007</v>
      </c>
    </row>
    <row r="4271" spans="1:29" x14ac:dyDescent="0.25">
      <c r="A4271" t="s">
        <v>805</v>
      </c>
      <c r="B4271">
        <v>52</v>
      </c>
      <c r="C4271" t="str">
        <f t="shared" si="208"/>
        <v>Senior</v>
      </c>
      <c r="D4271" t="s">
        <v>554</v>
      </c>
      <c r="E4271" t="s">
        <v>57</v>
      </c>
      <c r="F4271">
        <v>0.11</v>
      </c>
      <c r="G4271">
        <v>1</v>
      </c>
      <c r="H4271" s="1">
        <v>41636</v>
      </c>
      <c r="I4271" s="1" t="str">
        <f t="shared" si="209"/>
        <v xml:space="preserve"> Dec</v>
      </c>
      <c r="J4271">
        <v>229</v>
      </c>
      <c r="K4271" t="s">
        <v>58</v>
      </c>
      <c r="L4271">
        <v>43</v>
      </c>
      <c r="M4271">
        <v>0.48</v>
      </c>
      <c r="N4271" t="s">
        <v>48</v>
      </c>
      <c r="O4271" t="s">
        <v>139</v>
      </c>
      <c r="P4271" t="s">
        <v>1032</v>
      </c>
      <c r="Q4271" t="s">
        <v>82</v>
      </c>
      <c r="R4271">
        <v>98.44</v>
      </c>
      <c r="S4271" t="s">
        <v>68</v>
      </c>
      <c r="T4271">
        <v>37</v>
      </c>
      <c r="U4271">
        <v>586.11</v>
      </c>
      <c r="V4271" s="1">
        <v>41638</v>
      </c>
      <c r="W4271" t="s">
        <v>34</v>
      </c>
      <c r="X4271">
        <v>4.9800000000000004</v>
      </c>
      <c r="Y4271" t="s">
        <v>69</v>
      </c>
      <c r="Z4271">
        <v>12.64</v>
      </c>
      <c r="AA4271">
        <v>55434</v>
      </c>
      <c r="AB4271">
        <f t="shared" si="210"/>
        <v>543.52</v>
      </c>
      <c r="AC4271">
        <f t="shared" si="211"/>
        <v>483.7328</v>
      </c>
    </row>
    <row r="4272" spans="1:29" x14ac:dyDescent="0.25">
      <c r="A4272" t="s">
        <v>552</v>
      </c>
      <c r="B4272">
        <v>52</v>
      </c>
      <c r="C4272" t="str">
        <f t="shared" si="208"/>
        <v>Senior</v>
      </c>
      <c r="D4272" t="s">
        <v>1630</v>
      </c>
      <c r="E4272" t="s">
        <v>57</v>
      </c>
      <c r="F4272">
        <v>0.03</v>
      </c>
      <c r="G4272">
        <v>1</v>
      </c>
      <c r="H4272" s="1">
        <v>41636</v>
      </c>
      <c r="I4272" s="1" t="str">
        <f t="shared" si="209"/>
        <v xml:space="preserve"> Dec</v>
      </c>
      <c r="J4272">
        <v>55363</v>
      </c>
      <c r="K4272" t="s">
        <v>28</v>
      </c>
      <c r="L4272">
        <v>14</v>
      </c>
      <c r="M4272">
        <v>0.59</v>
      </c>
      <c r="N4272" t="s">
        <v>29</v>
      </c>
      <c r="O4272" t="s">
        <v>30</v>
      </c>
      <c r="P4272" t="s">
        <v>70</v>
      </c>
      <c r="Q4272" t="s">
        <v>32</v>
      </c>
      <c r="R4272">
        <v>542.16</v>
      </c>
      <c r="S4272" t="s">
        <v>68</v>
      </c>
      <c r="T4272">
        <v>7729</v>
      </c>
      <c r="U4272">
        <v>2232.06</v>
      </c>
      <c r="V4272" s="1">
        <v>41638</v>
      </c>
      <c r="W4272" t="s">
        <v>34</v>
      </c>
      <c r="X4272">
        <v>7.07</v>
      </c>
      <c r="Y4272" t="s">
        <v>149</v>
      </c>
      <c r="Z4272">
        <v>155.06</v>
      </c>
      <c r="AA4272">
        <v>60131</v>
      </c>
      <c r="AB4272">
        <f t="shared" si="210"/>
        <v>2170.84</v>
      </c>
      <c r="AC4272">
        <f t="shared" si="211"/>
        <v>2105.7148000000002</v>
      </c>
    </row>
    <row r="4273" spans="1:29" x14ac:dyDescent="0.25">
      <c r="A4273" t="s">
        <v>1972</v>
      </c>
      <c r="B4273">
        <v>52</v>
      </c>
      <c r="C4273" t="str">
        <f t="shared" si="208"/>
        <v>Senior</v>
      </c>
      <c r="D4273" t="s">
        <v>1973</v>
      </c>
      <c r="E4273" t="s">
        <v>46</v>
      </c>
      <c r="F4273">
        <v>0.05</v>
      </c>
      <c r="G4273">
        <v>1</v>
      </c>
      <c r="H4273" s="1">
        <v>41636</v>
      </c>
      <c r="I4273" s="1" t="str">
        <f t="shared" si="209"/>
        <v xml:space="preserve"> Dec</v>
      </c>
      <c r="J4273">
        <v>21024</v>
      </c>
      <c r="K4273" t="s">
        <v>131</v>
      </c>
      <c r="L4273">
        <v>34</v>
      </c>
      <c r="M4273">
        <v>0.55000000000000004</v>
      </c>
      <c r="N4273" t="s">
        <v>29</v>
      </c>
      <c r="O4273" t="s">
        <v>59</v>
      </c>
      <c r="P4273" t="s">
        <v>1846</v>
      </c>
      <c r="Q4273" t="s">
        <v>88</v>
      </c>
      <c r="R4273">
        <v>33.799999999999997</v>
      </c>
      <c r="S4273" t="s">
        <v>68</v>
      </c>
      <c r="T4273">
        <v>2912</v>
      </c>
      <c r="U4273">
        <v>195.49</v>
      </c>
      <c r="V4273" s="1">
        <v>41638</v>
      </c>
      <c r="W4273" t="s">
        <v>34</v>
      </c>
      <c r="X4273">
        <v>1.2</v>
      </c>
      <c r="Y4273" t="s">
        <v>482</v>
      </c>
      <c r="Z4273">
        <v>5.84</v>
      </c>
      <c r="AA4273">
        <v>66209</v>
      </c>
      <c r="AB4273">
        <f t="shared" si="210"/>
        <v>198.56</v>
      </c>
      <c r="AC4273">
        <f t="shared" si="211"/>
        <v>188.63200000000001</v>
      </c>
    </row>
    <row r="4274" spans="1:29" x14ac:dyDescent="0.25">
      <c r="A4274" t="s">
        <v>2310</v>
      </c>
      <c r="B4274">
        <v>52</v>
      </c>
      <c r="C4274" t="str">
        <f t="shared" si="208"/>
        <v>Senior</v>
      </c>
      <c r="D4274" t="s">
        <v>1862</v>
      </c>
      <c r="E4274" t="s">
        <v>38</v>
      </c>
      <c r="F4274">
        <v>0.02</v>
      </c>
      <c r="G4274">
        <v>1</v>
      </c>
      <c r="H4274" s="1">
        <v>41636</v>
      </c>
      <c r="I4274" s="1" t="str">
        <f t="shared" si="209"/>
        <v xml:space="preserve"> Dec</v>
      </c>
      <c r="J4274">
        <v>258</v>
      </c>
      <c r="K4274" t="s">
        <v>58</v>
      </c>
      <c r="L4274">
        <v>33</v>
      </c>
      <c r="M4274">
        <v>0.36</v>
      </c>
      <c r="N4274" t="s">
        <v>29</v>
      </c>
      <c r="O4274" t="s">
        <v>30</v>
      </c>
      <c r="P4274" t="s">
        <v>2302</v>
      </c>
      <c r="Q4274" t="s">
        <v>67</v>
      </c>
      <c r="R4274">
        <v>-55.107999999999997</v>
      </c>
      <c r="S4274" t="s">
        <v>33</v>
      </c>
      <c r="T4274">
        <v>44</v>
      </c>
      <c r="U4274">
        <v>216.77</v>
      </c>
      <c r="V4274" s="1">
        <v>41638</v>
      </c>
      <c r="W4274" t="s">
        <v>34</v>
      </c>
      <c r="X4274">
        <v>5.27</v>
      </c>
      <c r="Y4274" t="s">
        <v>1210</v>
      </c>
      <c r="Z4274">
        <v>6.54</v>
      </c>
      <c r="AA4274">
        <v>3051</v>
      </c>
      <c r="AB4274">
        <f t="shared" si="210"/>
        <v>215.82</v>
      </c>
      <c r="AC4274">
        <f t="shared" si="211"/>
        <v>211.50360000000001</v>
      </c>
    </row>
    <row r="4275" spans="1:29" x14ac:dyDescent="0.25">
      <c r="A4275" t="s">
        <v>743</v>
      </c>
      <c r="B4275">
        <v>52</v>
      </c>
      <c r="C4275" t="str">
        <f t="shared" si="208"/>
        <v>Senior</v>
      </c>
      <c r="D4275" t="s">
        <v>1862</v>
      </c>
      <c r="E4275" t="s">
        <v>38</v>
      </c>
      <c r="F4275">
        <v>0</v>
      </c>
      <c r="G4275">
        <v>1</v>
      </c>
      <c r="H4275" s="1">
        <v>41636</v>
      </c>
      <c r="I4275" s="1" t="str">
        <f t="shared" si="209"/>
        <v xml:space="preserve"> Dec</v>
      </c>
      <c r="J4275">
        <v>258</v>
      </c>
      <c r="K4275" t="s">
        <v>58</v>
      </c>
      <c r="L4275">
        <v>21</v>
      </c>
      <c r="M4275">
        <v>0.36</v>
      </c>
      <c r="N4275" t="s">
        <v>29</v>
      </c>
      <c r="O4275" t="s">
        <v>30</v>
      </c>
      <c r="P4275" t="s">
        <v>2541</v>
      </c>
      <c r="Q4275" t="s">
        <v>61</v>
      </c>
      <c r="R4275">
        <v>-91.14</v>
      </c>
      <c r="S4275" t="s">
        <v>33</v>
      </c>
      <c r="T4275">
        <v>42</v>
      </c>
      <c r="U4275">
        <v>154.35</v>
      </c>
      <c r="V4275" s="1">
        <v>41638</v>
      </c>
      <c r="W4275" t="s">
        <v>34</v>
      </c>
      <c r="X4275">
        <v>8.74</v>
      </c>
      <c r="Y4275" t="s">
        <v>204</v>
      </c>
      <c r="Z4275">
        <v>6.48</v>
      </c>
      <c r="AA4275">
        <v>4210</v>
      </c>
      <c r="AB4275">
        <f t="shared" si="210"/>
        <v>136.08000000000001</v>
      </c>
      <c r="AC4275">
        <f t="shared" si="211"/>
        <v>136.08000000000001</v>
      </c>
    </row>
    <row r="4276" spans="1:29" x14ac:dyDescent="0.25">
      <c r="A4276" t="s">
        <v>1044</v>
      </c>
      <c r="B4276">
        <v>52</v>
      </c>
      <c r="C4276" t="str">
        <f t="shared" si="208"/>
        <v>Senior</v>
      </c>
      <c r="D4276" t="s">
        <v>1817</v>
      </c>
      <c r="E4276" t="s">
        <v>46</v>
      </c>
      <c r="F4276">
        <v>0.06</v>
      </c>
      <c r="G4276">
        <v>1</v>
      </c>
      <c r="H4276" s="1">
        <v>41636</v>
      </c>
      <c r="I4276" s="1" t="str">
        <f t="shared" si="209"/>
        <v xml:space="preserve"> Dec</v>
      </c>
      <c r="J4276">
        <v>7301</v>
      </c>
      <c r="K4276" t="s">
        <v>47</v>
      </c>
      <c r="L4276">
        <v>17</v>
      </c>
      <c r="M4276">
        <v>0.55000000000000004</v>
      </c>
      <c r="N4276" t="s">
        <v>96</v>
      </c>
      <c r="O4276" t="s">
        <v>30</v>
      </c>
      <c r="P4276">
        <v>6000</v>
      </c>
      <c r="Q4276" t="s">
        <v>105</v>
      </c>
      <c r="R4276">
        <v>124.992</v>
      </c>
      <c r="S4276" t="s">
        <v>33</v>
      </c>
      <c r="T4276">
        <v>1005</v>
      </c>
      <c r="U4276">
        <v>959.08900000000006</v>
      </c>
      <c r="V4276" s="1">
        <v>41653</v>
      </c>
      <c r="W4276" t="s">
        <v>34</v>
      </c>
      <c r="X4276">
        <v>2.5</v>
      </c>
      <c r="Y4276" t="s">
        <v>136</v>
      </c>
      <c r="Z4276">
        <v>65.989999999999995</v>
      </c>
      <c r="AA4276">
        <v>10550</v>
      </c>
      <c r="AB4276">
        <f t="shared" si="210"/>
        <v>1121.83</v>
      </c>
      <c r="AC4276">
        <f t="shared" si="211"/>
        <v>1054.5201999999999</v>
      </c>
    </row>
    <row r="4277" spans="1:29" x14ac:dyDescent="0.25">
      <c r="A4277" t="s">
        <v>1753</v>
      </c>
      <c r="B4277">
        <v>52</v>
      </c>
      <c r="C4277" t="str">
        <f t="shared" si="208"/>
        <v>Senior</v>
      </c>
      <c r="D4277" t="s">
        <v>1754</v>
      </c>
      <c r="E4277" t="s">
        <v>27</v>
      </c>
      <c r="F4277">
        <v>0.01</v>
      </c>
      <c r="G4277">
        <v>1</v>
      </c>
      <c r="H4277" s="1">
        <v>41637</v>
      </c>
      <c r="I4277" s="1" t="str">
        <f t="shared" si="209"/>
        <v xml:space="preserve"> Dec</v>
      </c>
      <c r="J4277">
        <v>23399</v>
      </c>
      <c r="K4277" t="s">
        <v>28</v>
      </c>
      <c r="L4277">
        <v>14</v>
      </c>
      <c r="M4277">
        <v>0.59</v>
      </c>
      <c r="N4277" t="s">
        <v>29</v>
      </c>
      <c r="O4277" t="s">
        <v>30</v>
      </c>
      <c r="P4277" t="s">
        <v>1046</v>
      </c>
      <c r="Q4277" t="s">
        <v>32</v>
      </c>
      <c r="R4277">
        <v>7.86</v>
      </c>
      <c r="S4277" t="s">
        <v>76</v>
      </c>
      <c r="T4277">
        <v>3275</v>
      </c>
      <c r="U4277">
        <v>209.3</v>
      </c>
      <c r="V4277" s="1">
        <v>41637</v>
      </c>
      <c r="W4277" t="s">
        <v>42</v>
      </c>
      <c r="X4277">
        <v>4.51</v>
      </c>
      <c r="Y4277" t="s">
        <v>638</v>
      </c>
      <c r="Z4277">
        <v>13.48</v>
      </c>
      <c r="AA4277">
        <v>30721</v>
      </c>
      <c r="AB4277">
        <f t="shared" si="210"/>
        <v>188.72</v>
      </c>
      <c r="AC4277">
        <f t="shared" si="211"/>
        <v>186.83279999999999</v>
      </c>
    </row>
    <row r="4278" spans="1:29" x14ac:dyDescent="0.25">
      <c r="A4278" t="s">
        <v>1727</v>
      </c>
      <c r="B4278">
        <v>52</v>
      </c>
      <c r="C4278" t="str">
        <f t="shared" si="208"/>
        <v>Senior</v>
      </c>
      <c r="D4278" t="s">
        <v>1728</v>
      </c>
      <c r="E4278" t="s">
        <v>46</v>
      </c>
      <c r="F4278">
        <v>0.04</v>
      </c>
      <c r="G4278">
        <v>1</v>
      </c>
      <c r="H4278" s="1">
        <v>41637</v>
      </c>
      <c r="I4278" s="1" t="str">
        <f t="shared" si="209"/>
        <v xml:space="preserve"> Dec</v>
      </c>
      <c r="J4278">
        <v>47267</v>
      </c>
      <c r="K4278" t="s">
        <v>131</v>
      </c>
      <c r="L4278">
        <v>14</v>
      </c>
      <c r="M4278">
        <v>0.69</v>
      </c>
      <c r="N4278" t="s">
        <v>48</v>
      </c>
      <c r="O4278" t="s">
        <v>73</v>
      </c>
      <c r="P4278" t="s">
        <v>1810</v>
      </c>
      <c r="Q4278" t="s">
        <v>75</v>
      </c>
      <c r="R4278">
        <v>-931.24800000000005</v>
      </c>
      <c r="S4278" t="s">
        <v>68</v>
      </c>
      <c r="T4278">
        <v>6645</v>
      </c>
      <c r="U4278">
        <v>1042.06</v>
      </c>
      <c r="V4278" s="1">
        <v>41638</v>
      </c>
      <c r="W4278" t="s">
        <v>53</v>
      </c>
      <c r="X4278">
        <v>89.3</v>
      </c>
      <c r="Y4278" t="s">
        <v>69</v>
      </c>
      <c r="Z4278">
        <v>70.89</v>
      </c>
      <c r="AA4278">
        <v>55060</v>
      </c>
      <c r="AB4278">
        <f t="shared" si="210"/>
        <v>992.46</v>
      </c>
      <c r="AC4278">
        <f t="shared" si="211"/>
        <v>952.76160000000004</v>
      </c>
    </row>
    <row r="4279" spans="1:29" x14ac:dyDescent="0.25">
      <c r="A4279" t="s">
        <v>1727</v>
      </c>
      <c r="B4279">
        <v>52</v>
      </c>
      <c r="C4279" t="str">
        <f t="shared" si="208"/>
        <v>Senior</v>
      </c>
      <c r="D4279" t="s">
        <v>1728</v>
      </c>
      <c r="E4279" t="s">
        <v>46</v>
      </c>
      <c r="F4279">
        <v>0.02</v>
      </c>
      <c r="G4279">
        <v>1</v>
      </c>
      <c r="H4279" s="1">
        <v>41637</v>
      </c>
      <c r="I4279" s="1" t="str">
        <f t="shared" si="209"/>
        <v xml:space="preserve"> Dec</v>
      </c>
      <c r="J4279">
        <v>47267</v>
      </c>
      <c r="K4279" t="s">
        <v>131</v>
      </c>
      <c r="L4279">
        <v>24</v>
      </c>
      <c r="M4279">
        <v>0.37</v>
      </c>
      <c r="N4279" t="s">
        <v>29</v>
      </c>
      <c r="O4279" t="s">
        <v>30</v>
      </c>
      <c r="P4279" t="s">
        <v>442</v>
      </c>
      <c r="Q4279" t="s">
        <v>61</v>
      </c>
      <c r="R4279">
        <v>67.010000000000005</v>
      </c>
      <c r="S4279" t="s">
        <v>68</v>
      </c>
      <c r="T4279">
        <v>6644</v>
      </c>
      <c r="U4279">
        <v>492.71</v>
      </c>
      <c r="V4279" s="1">
        <v>41638</v>
      </c>
      <c r="W4279" t="s">
        <v>34</v>
      </c>
      <c r="X4279">
        <v>8.68</v>
      </c>
      <c r="Y4279" t="s">
        <v>69</v>
      </c>
      <c r="Z4279">
        <v>19.98</v>
      </c>
      <c r="AA4279">
        <v>55060</v>
      </c>
      <c r="AB4279">
        <f t="shared" si="210"/>
        <v>479.52</v>
      </c>
      <c r="AC4279">
        <f t="shared" si="211"/>
        <v>469.92959999999999</v>
      </c>
    </row>
    <row r="4280" spans="1:29" x14ac:dyDescent="0.25">
      <c r="A4280" t="s">
        <v>1835</v>
      </c>
      <c r="B4280">
        <v>52</v>
      </c>
      <c r="C4280" t="str">
        <f t="shared" si="208"/>
        <v>Senior</v>
      </c>
      <c r="D4280" t="s">
        <v>1832</v>
      </c>
      <c r="E4280" t="s">
        <v>46</v>
      </c>
      <c r="F4280">
        <v>0.03</v>
      </c>
      <c r="G4280">
        <v>1</v>
      </c>
      <c r="H4280" s="1">
        <v>41637</v>
      </c>
      <c r="I4280" s="1" t="str">
        <f t="shared" si="209"/>
        <v xml:space="preserve"> Dec</v>
      </c>
      <c r="J4280">
        <v>59684</v>
      </c>
      <c r="K4280" t="s">
        <v>131</v>
      </c>
      <c r="L4280">
        <v>25</v>
      </c>
      <c r="M4280">
        <v>0.36</v>
      </c>
      <c r="N4280" t="s">
        <v>29</v>
      </c>
      <c r="O4280" t="s">
        <v>30</v>
      </c>
      <c r="P4280" t="s">
        <v>695</v>
      </c>
      <c r="Q4280" t="s">
        <v>61</v>
      </c>
      <c r="R4280">
        <v>-144.88999999999999</v>
      </c>
      <c r="S4280" t="s">
        <v>76</v>
      </c>
      <c r="T4280">
        <v>8353</v>
      </c>
      <c r="U4280">
        <v>168.39</v>
      </c>
      <c r="V4280" s="1">
        <v>41638</v>
      </c>
      <c r="W4280" t="s">
        <v>34</v>
      </c>
      <c r="X4280">
        <v>9.68</v>
      </c>
      <c r="Y4280" t="s">
        <v>132</v>
      </c>
      <c r="Z4280">
        <v>6.48</v>
      </c>
      <c r="AA4280">
        <v>32839</v>
      </c>
      <c r="AB4280">
        <f t="shared" si="210"/>
        <v>162</v>
      </c>
      <c r="AC4280">
        <f t="shared" si="211"/>
        <v>157.13999999999999</v>
      </c>
    </row>
    <row r="4281" spans="1:29" x14ac:dyDescent="0.25">
      <c r="A4281" t="s">
        <v>1835</v>
      </c>
      <c r="B4281">
        <v>52</v>
      </c>
      <c r="C4281" t="str">
        <f t="shared" si="208"/>
        <v>Senior</v>
      </c>
      <c r="D4281" t="s">
        <v>1832</v>
      </c>
      <c r="E4281" t="s">
        <v>46</v>
      </c>
      <c r="F4281">
        <v>7.0000000000000007E-2</v>
      </c>
      <c r="G4281">
        <v>1</v>
      </c>
      <c r="H4281" s="1">
        <v>41637</v>
      </c>
      <c r="I4281" s="1" t="str">
        <f t="shared" si="209"/>
        <v xml:space="preserve"> Dec</v>
      </c>
      <c r="J4281">
        <v>59684</v>
      </c>
      <c r="K4281" t="s">
        <v>131</v>
      </c>
      <c r="L4281">
        <v>50</v>
      </c>
      <c r="M4281">
        <v>0.56999999999999995</v>
      </c>
      <c r="N4281" t="s">
        <v>29</v>
      </c>
      <c r="O4281" t="s">
        <v>49</v>
      </c>
      <c r="P4281" t="s">
        <v>2666</v>
      </c>
      <c r="Q4281" t="s">
        <v>214</v>
      </c>
      <c r="R4281">
        <v>778.01</v>
      </c>
      <c r="S4281" t="s">
        <v>76</v>
      </c>
      <c r="T4281">
        <v>8350</v>
      </c>
      <c r="U4281">
        <v>9059.9</v>
      </c>
      <c r="V4281" s="1">
        <v>41654</v>
      </c>
      <c r="W4281" t="s">
        <v>53</v>
      </c>
      <c r="X4281">
        <v>55.24</v>
      </c>
      <c r="Y4281" t="s">
        <v>132</v>
      </c>
      <c r="Z4281">
        <v>180.98</v>
      </c>
      <c r="AA4281">
        <v>32839</v>
      </c>
      <c r="AB4281">
        <f t="shared" si="210"/>
        <v>9049</v>
      </c>
      <c r="AC4281">
        <f t="shared" si="211"/>
        <v>8415.57</v>
      </c>
    </row>
    <row r="4282" spans="1:29" x14ac:dyDescent="0.25">
      <c r="A4282" t="s">
        <v>1835</v>
      </c>
      <c r="B4282">
        <v>52</v>
      </c>
      <c r="C4282" t="str">
        <f t="shared" si="208"/>
        <v>Senior</v>
      </c>
      <c r="D4282" t="s">
        <v>1832</v>
      </c>
      <c r="E4282" t="s">
        <v>46</v>
      </c>
      <c r="F4282">
        <v>0</v>
      </c>
      <c r="G4282">
        <v>1</v>
      </c>
      <c r="H4282" s="1">
        <v>41637</v>
      </c>
      <c r="I4282" s="1" t="str">
        <f t="shared" si="209"/>
        <v xml:space="preserve"> Dec</v>
      </c>
      <c r="J4282">
        <v>59684</v>
      </c>
      <c r="K4282" t="s">
        <v>131</v>
      </c>
      <c r="L4282">
        <v>41</v>
      </c>
      <c r="M4282">
        <v>0.74</v>
      </c>
      <c r="N4282" t="s">
        <v>96</v>
      </c>
      <c r="O4282" t="s">
        <v>139</v>
      </c>
      <c r="P4282" t="s">
        <v>856</v>
      </c>
      <c r="Q4282" t="s">
        <v>102</v>
      </c>
      <c r="R4282">
        <v>-15.12</v>
      </c>
      <c r="S4282" t="s">
        <v>76</v>
      </c>
      <c r="T4282">
        <v>8351</v>
      </c>
      <c r="U4282">
        <v>368.17</v>
      </c>
      <c r="V4282" s="1">
        <v>41655</v>
      </c>
      <c r="W4282" t="s">
        <v>42</v>
      </c>
      <c r="X4282">
        <v>2.38</v>
      </c>
      <c r="Y4282" t="s">
        <v>132</v>
      </c>
      <c r="Z4282">
        <v>8.32</v>
      </c>
      <c r="AA4282">
        <v>32839</v>
      </c>
      <c r="AB4282">
        <f t="shared" si="210"/>
        <v>341.12</v>
      </c>
      <c r="AC4282">
        <f t="shared" si="211"/>
        <v>341.12</v>
      </c>
    </row>
    <row r="4283" spans="1:29" x14ac:dyDescent="0.25">
      <c r="A4283" t="s">
        <v>1835</v>
      </c>
      <c r="B4283">
        <v>52</v>
      </c>
      <c r="C4283" t="str">
        <f t="shared" si="208"/>
        <v>Senior</v>
      </c>
      <c r="D4283" t="s">
        <v>1832</v>
      </c>
      <c r="E4283" t="s">
        <v>46</v>
      </c>
      <c r="F4283">
        <v>0.06</v>
      </c>
      <c r="G4283">
        <v>1</v>
      </c>
      <c r="H4283" s="1">
        <v>41637</v>
      </c>
      <c r="I4283" s="1" t="str">
        <f t="shared" si="209"/>
        <v xml:space="preserve"> Dec</v>
      </c>
      <c r="J4283">
        <v>59684</v>
      </c>
      <c r="K4283" t="s">
        <v>131</v>
      </c>
      <c r="L4283">
        <v>3</v>
      </c>
      <c r="M4283">
        <v>0.36</v>
      </c>
      <c r="N4283" t="s">
        <v>29</v>
      </c>
      <c r="O4283" t="s">
        <v>59</v>
      </c>
      <c r="P4283" t="s">
        <v>394</v>
      </c>
      <c r="Q4283" t="s">
        <v>61</v>
      </c>
      <c r="R4283">
        <v>-5.26</v>
      </c>
      <c r="S4283" t="s">
        <v>76</v>
      </c>
      <c r="T4283">
        <v>8352</v>
      </c>
      <c r="U4283">
        <v>14.46</v>
      </c>
      <c r="V4283" s="1">
        <v>41656</v>
      </c>
      <c r="W4283" t="s">
        <v>34</v>
      </c>
      <c r="X4283">
        <v>2.2599999999999998</v>
      </c>
      <c r="Y4283" t="s">
        <v>132</v>
      </c>
      <c r="Z4283">
        <v>4.2</v>
      </c>
      <c r="AA4283">
        <v>32839</v>
      </c>
      <c r="AB4283">
        <f t="shared" si="210"/>
        <v>12.600000000000001</v>
      </c>
      <c r="AC4283">
        <f t="shared" si="211"/>
        <v>11.844000000000001</v>
      </c>
    </row>
    <row r="4284" spans="1:29" x14ac:dyDescent="0.25">
      <c r="A4284" t="s">
        <v>2517</v>
      </c>
      <c r="B4284">
        <v>52</v>
      </c>
      <c r="C4284" t="str">
        <f t="shared" si="208"/>
        <v>Senior</v>
      </c>
      <c r="D4284" t="s">
        <v>2518</v>
      </c>
      <c r="E4284" t="s">
        <v>46</v>
      </c>
      <c r="F4284">
        <v>0.05</v>
      </c>
      <c r="G4284">
        <v>1</v>
      </c>
      <c r="H4284" s="1">
        <v>41637</v>
      </c>
      <c r="I4284" s="1" t="str">
        <f t="shared" si="209"/>
        <v xml:space="preserve"> Dec</v>
      </c>
      <c r="J4284">
        <v>1699</v>
      </c>
      <c r="K4284" t="s">
        <v>58</v>
      </c>
      <c r="L4284">
        <v>40</v>
      </c>
      <c r="M4284">
        <v>0.36</v>
      </c>
      <c r="N4284" t="s">
        <v>29</v>
      </c>
      <c r="O4284" t="s">
        <v>30</v>
      </c>
      <c r="P4284" t="s">
        <v>2943</v>
      </c>
      <c r="Q4284" t="s">
        <v>267</v>
      </c>
      <c r="R4284">
        <v>39</v>
      </c>
      <c r="S4284" t="s">
        <v>68</v>
      </c>
      <c r="T4284">
        <v>246</v>
      </c>
      <c r="U4284">
        <v>430.88</v>
      </c>
      <c r="V4284" s="1">
        <v>41721</v>
      </c>
      <c r="W4284" t="s">
        <v>34</v>
      </c>
      <c r="X4284">
        <v>5.25</v>
      </c>
      <c r="Y4284" t="s">
        <v>69</v>
      </c>
      <c r="Z4284">
        <v>11.09</v>
      </c>
      <c r="AA4284">
        <v>55423</v>
      </c>
      <c r="AB4284">
        <f t="shared" si="210"/>
        <v>443.6</v>
      </c>
      <c r="AC4284">
        <f t="shared" si="211"/>
        <v>421.42</v>
      </c>
    </row>
    <row r="4285" spans="1:29" x14ac:dyDescent="0.25">
      <c r="A4285" t="s">
        <v>1601</v>
      </c>
      <c r="B4285">
        <v>52</v>
      </c>
      <c r="C4285" t="str">
        <f t="shared" si="208"/>
        <v>Senior</v>
      </c>
      <c r="D4285" t="s">
        <v>1882</v>
      </c>
      <c r="E4285" t="s">
        <v>38</v>
      </c>
      <c r="F4285">
        <v>0.09</v>
      </c>
      <c r="G4285">
        <v>1</v>
      </c>
      <c r="H4285" s="1">
        <v>41638</v>
      </c>
      <c r="I4285" s="1" t="str">
        <f t="shared" si="209"/>
        <v xml:space="preserve"> Dec</v>
      </c>
      <c r="J4285">
        <v>27011</v>
      </c>
      <c r="K4285" t="s">
        <v>131</v>
      </c>
      <c r="L4285">
        <v>5</v>
      </c>
      <c r="M4285">
        <v>0.35</v>
      </c>
      <c r="N4285" t="s">
        <v>29</v>
      </c>
      <c r="O4285" t="s">
        <v>30</v>
      </c>
      <c r="P4285" t="s">
        <v>2726</v>
      </c>
      <c r="Q4285" t="s">
        <v>267</v>
      </c>
      <c r="R4285">
        <v>5.69</v>
      </c>
      <c r="S4285" t="s">
        <v>33</v>
      </c>
      <c r="T4285">
        <v>3790</v>
      </c>
      <c r="U4285">
        <v>53.66</v>
      </c>
      <c r="V4285" s="1">
        <v>41638</v>
      </c>
      <c r="W4285" t="s">
        <v>34</v>
      </c>
      <c r="X4285">
        <v>1.39</v>
      </c>
      <c r="Y4285" t="s">
        <v>136</v>
      </c>
      <c r="Z4285">
        <v>10.94</v>
      </c>
      <c r="AA4285">
        <v>12180</v>
      </c>
      <c r="AB4285">
        <f t="shared" si="210"/>
        <v>54.699999999999996</v>
      </c>
      <c r="AC4285">
        <f t="shared" si="211"/>
        <v>49.776999999999994</v>
      </c>
    </row>
    <row r="4286" spans="1:29" x14ac:dyDescent="0.25">
      <c r="A4286" t="s">
        <v>1038</v>
      </c>
      <c r="B4286">
        <v>52</v>
      </c>
      <c r="C4286" t="str">
        <f t="shared" si="208"/>
        <v>Senior</v>
      </c>
      <c r="D4286" t="s">
        <v>726</v>
      </c>
      <c r="E4286" t="s">
        <v>57</v>
      </c>
      <c r="F4286">
        <v>0.09</v>
      </c>
      <c r="G4286">
        <v>1</v>
      </c>
      <c r="H4286" s="1">
        <v>41638</v>
      </c>
      <c r="I4286" s="1" t="str">
        <f t="shared" si="209"/>
        <v xml:space="preserve"> Dec</v>
      </c>
      <c r="J4286">
        <v>19556</v>
      </c>
      <c r="K4286" t="s">
        <v>39</v>
      </c>
      <c r="L4286">
        <v>22</v>
      </c>
      <c r="M4286">
        <v>0.36</v>
      </c>
      <c r="N4286" t="s">
        <v>29</v>
      </c>
      <c r="O4286" t="s">
        <v>30</v>
      </c>
      <c r="P4286" t="s">
        <v>1873</v>
      </c>
      <c r="Q4286" t="s">
        <v>61</v>
      </c>
      <c r="R4286">
        <v>469.69</v>
      </c>
      <c r="S4286" t="s">
        <v>52</v>
      </c>
      <c r="T4286">
        <v>2704</v>
      </c>
      <c r="U4286">
        <v>1131.93</v>
      </c>
      <c r="V4286" s="1">
        <v>41649</v>
      </c>
      <c r="W4286" t="s">
        <v>34</v>
      </c>
      <c r="X4286">
        <v>4.8600000000000003</v>
      </c>
      <c r="Y4286" t="s">
        <v>54</v>
      </c>
      <c r="Z4286">
        <v>55.98</v>
      </c>
      <c r="AA4286">
        <v>95051</v>
      </c>
      <c r="AB4286">
        <f t="shared" si="210"/>
        <v>1231.56</v>
      </c>
      <c r="AC4286">
        <f t="shared" si="211"/>
        <v>1120.7195999999999</v>
      </c>
    </row>
    <row r="4287" spans="1:29" x14ac:dyDescent="0.25">
      <c r="A4287" t="s">
        <v>1412</v>
      </c>
      <c r="B4287">
        <v>52</v>
      </c>
      <c r="C4287" t="str">
        <f t="shared" si="208"/>
        <v>Senior</v>
      </c>
      <c r="D4287" t="s">
        <v>381</v>
      </c>
      <c r="E4287" t="s">
        <v>27</v>
      </c>
      <c r="F4287">
        <v>0.04</v>
      </c>
      <c r="G4287">
        <v>1</v>
      </c>
      <c r="H4287" s="1">
        <v>41638</v>
      </c>
      <c r="I4287" s="1" t="str">
        <f t="shared" si="209"/>
        <v xml:space="preserve"> Dec</v>
      </c>
      <c r="J4287">
        <v>36293</v>
      </c>
      <c r="K4287" t="s">
        <v>131</v>
      </c>
      <c r="L4287">
        <v>13</v>
      </c>
      <c r="M4287">
        <v>0.4</v>
      </c>
      <c r="N4287" t="s">
        <v>96</v>
      </c>
      <c r="O4287" t="s">
        <v>30</v>
      </c>
      <c r="P4287" t="s">
        <v>1356</v>
      </c>
      <c r="Q4287" t="s">
        <v>102</v>
      </c>
      <c r="R4287">
        <v>250.47</v>
      </c>
      <c r="S4287" t="s">
        <v>68</v>
      </c>
      <c r="T4287">
        <v>5091</v>
      </c>
      <c r="U4287">
        <v>1272.83</v>
      </c>
      <c r="V4287" s="1">
        <v>41649</v>
      </c>
      <c r="W4287" t="s">
        <v>34</v>
      </c>
      <c r="X4287">
        <v>7.18</v>
      </c>
      <c r="Y4287" t="s">
        <v>416</v>
      </c>
      <c r="Z4287">
        <v>100.98</v>
      </c>
      <c r="AA4287">
        <v>47401</v>
      </c>
      <c r="AB4287">
        <f t="shared" si="210"/>
        <v>1312.74</v>
      </c>
      <c r="AC4287">
        <f t="shared" si="211"/>
        <v>1260.2303999999999</v>
      </c>
    </row>
    <row r="4288" spans="1:29" x14ac:dyDescent="0.25">
      <c r="A4288" t="s">
        <v>2760</v>
      </c>
      <c r="B4288">
        <v>52</v>
      </c>
      <c r="C4288" t="str">
        <f t="shared" si="208"/>
        <v>Senior</v>
      </c>
      <c r="D4288" t="s">
        <v>2569</v>
      </c>
      <c r="E4288" t="s">
        <v>57</v>
      </c>
      <c r="F4288">
        <v>0.02</v>
      </c>
      <c r="G4288">
        <v>1</v>
      </c>
      <c r="H4288" s="1">
        <v>41638</v>
      </c>
      <c r="I4288" s="1" t="str">
        <f t="shared" si="209"/>
        <v xml:space="preserve"> Dec</v>
      </c>
      <c r="J4288">
        <v>25735</v>
      </c>
      <c r="K4288" t="s">
        <v>39</v>
      </c>
      <c r="L4288">
        <v>45</v>
      </c>
      <c r="M4288">
        <v>0.46</v>
      </c>
      <c r="N4288" t="s">
        <v>29</v>
      </c>
      <c r="O4288" t="s">
        <v>59</v>
      </c>
      <c r="P4288" t="s">
        <v>2399</v>
      </c>
      <c r="Q4288" t="s">
        <v>88</v>
      </c>
      <c r="R4288">
        <v>44.15</v>
      </c>
      <c r="S4288" t="s">
        <v>68</v>
      </c>
      <c r="T4288">
        <v>3603</v>
      </c>
      <c r="U4288">
        <v>260.37</v>
      </c>
      <c r="V4288" s="1">
        <v>41652</v>
      </c>
      <c r="W4288" t="s">
        <v>34</v>
      </c>
      <c r="X4288">
        <v>1.99</v>
      </c>
      <c r="Y4288" t="s">
        <v>385</v>
      </c>
      <c r="Z4288">
        <v>5.58</v>
      </c>
      <c r="AA4288">
        <v>57006</v>
      </c>
      <c r="AB4288">
        <f t="shared" si="210"/>
        <v>251.1</v>
      </c>
      <c r="AC4288">
        <f t="shared" si="211"/>
        <v>246.078</v>
      </c>
    </row>
    <row r="4289" spans="1:29" x14ac:dyDescent="0.25">
      <c r="A4289" t="s">
        <v>1412</v>
      </c>
      <c r="B4289">
        <v>52</v>
      </c>
      <c r="C4289" t="str">
        <f t="shared" si="208"/>
        <v>Senior</v>
      </c>
      <c r="D4289" t="s">
        <v>381</v>
      </c>
      <c r="E4289" t="s">
        <v>27</v>
      </c>
      <c r="F4289">
        <v>0.09</v>
      </c>
      <c r="G4289">
        <v>1</v>
      </c>
      <c r="H4289" s="1">
        <v>41638</v>
      </c>
      <c r="I4289" s="1" t="str">
        <f t="shared" si="209"/>
        <v xml:space="preserve"> Dec</v>
      </c>
      <c r="J4289">
        <v>36293</v>
      </c>
      <c r="K4289" t="s">
        <v>131</v>
      </c>
      <c r="L4289">
        <v>25</v>
      </c>
      <c r="M4289">
        <v>0.37</v>
      </c>
      <c r="N4289" t="s">
        <v>29</v>
      </c>
      <c r="O4289" t="s">
        <v>30</v>
      </c>
      <c r="P4289" t="s">
        <v>1181</v>
      </c>
      <c r="Q4289" t="s">
        <v>61</v>
      </c>
      <c r="R4289">
        <v>-94.79</v>
      </c>
      <c r="S4289" t="s">
        <v>68</v>
      </c>
      <c r="T4289">
        <v>5092</v>
      </c>
      <c r="U4289">
        <v>165.36</v>
      </c>
      <c r="V4289" s="1">
        <v>41653</v>
      </c>
      <c r="W4289" t="s">
        <v>42</v>
      </c>
      <c r="X4289">
        <v>7.49</v>
      </c>
      <c r="Y4289" t="s">
        <v>416</v>
      </c>
      <c r="Z4289">
        <v>6.48</v>
      </c>
      <c r="AA4289">
        <v>47401</v>
      </c>
      <c r="AB4289">
        <f t="shared" si="210"/>
        <v>162</v>
      </c>
      <c r="AC4289">
        <f t="shared" si="211"/>
        <v>147.41999999999999</v>
      </c>
    </row>
    <row r="4290" spans="1:29" x14ac:dyDescent="0.25">
      <c r="A4290" t="s">
        <v>1038</v>
      </c>
      <c r="B4290">
        <v>52</v>
      </c>
      <c r="C4290" t="str">
        <f t="shared" si="208"/>
        <v>Senior</v>
      </c>
      <c r="D4290" t="s">
        <v>726</v>
      </c>
      <c r="E4290" t="s">
        <v>57</v>
      </c>
      <c r="F4290">
        <v>7.0000000000000007E-2</v>
      </c>
      <c r="G4290">
        <v>1</v>
      </c>
      <c r="H4290" s="1">
        <v>41638</v>
      </c>
      <c r="I4290" s="1" t="str">
        <f t="shared" si="209"/>
        <v xml:space="preserve"> Dec</v>
      </c>
      <c r="J4290">
        <v>19556</v>
      </c>
      <c r="K4290" t="s">
        <v>39</v>
      </c>
      <c r="L4290">
        <v>45</v>
      </c>
      <c r="M4290">
        <v>0.78</v>
      </c>
      <c r="N4290" t="s">
        <v>48</v>
      </c>
      <c r="O4290" t="s">
        <v>49</v>
      </c>
      <c r="P4290" t="s">
        <v>1318</v>
      </c>
      <c r="Q4290" t="s">
        <v>51</v>
      </c>
      <c r="R4290">
        <v>-423.77</v>
      </c>
      <c r="S4290" t="s">
        <v>52</v>
      </c>
      <c r="T4290">
        <v>2703</v>
      </c>
      <c r="U4290">
        <v>5785.59</v>
      </c>
      <c r="V4290" s="1">
        <v>41655</v>
      </c>
      <c r="W4290" t="s">
        <v>53</v>
      </c>
      <c r="X4290">
        <v>30</v>
      </c>
      <c r="Y4290" t="s">
        <v>54</v>
      </c>
      <c r="Z4290">
        <v>130.97999999999999</v>
      </c>
      <c r="AA4290">
        <v>95051</v>
      </c>
      <c r="AB4290">
        <f t="shared" si="210"/>
        <v>5894.0999999999995</v>
      </c>
      <c r="AC4290">
        <f t="shared" si="211"/>
        <v>5481.512999999999</v>
      </c>
    </row>
    <row r="4291" spans="1:29" x14ac:dyDescent="0.25">
      <c r="A4291" t="s">
        <v>1038</v>
      </c>
      <c r="B4291">
        <v>52</v>
      </c>
      <c r="C4291" t="str">
        <f t="shared" si="208"/>
        <v>Senior</v>
      </c>
      <c r="D4291" t="s">
        <v>726</v>
      </c>
      <c r="E4291" t="s">
        <v>57</v>
      </c>
      <c r="F4291">
        <v>0.08</v>
      </c>
      <c r="G4291">
        <v>1</v>
      </c>
      <c r="H4291" s="1">
        <v>41638</v>
      </c>
      <c r="I4291" s="1" t="str">
        <f t="shared" si="209"/>
        <v xml:space="preserve"> Dec</v>
      </c>
      <c r="J4291">
        <v>19556</v>
      </c>
      <c r="K4291" t="s">
        <v>39</v>
      </c>
      <c r="L4291">
        <v>35</v>
      </c>
      <c r="M4291">
        <v>0.56000000000000005</v>
      </c>
      <c r="N4291" t="s">
        <v>96</v>
      </c>
      <c r="O4291" t="s">
        <v>30</v>
      </c>
      <c r="P4291">
        <v>282</v>
      </c>
      <c r="Q4291" t="s">
        <v>105</v>
      </c>
      <c r="R4291">
        <v>727.36199999999997</v>
      </c>
      <c r="S4291" t="s">
        <v>52</v>
      </c>
      <c r="T4291">
        <v>2705</v>
      </c>
      <c r="U4291">
        <v>3238.143</v>
      </c>
      <c r="V4291" s="1">
        <v>41666</v>
      </c>
      <c r="W4291" t="s">
        <v>34</v>
      </c>
      <c r="X4291">
        <v>4.2300000000000004</v>
      </c>
      <c r="Y4291" t="s">
        <v>54</v>
      </c>
      <c r="Z4291">
        <v>115.99</v>
      </c>
      <c r="AA4291">
        <v>95051</v>
      </c>
      <c r="AB4291">
        <f t="shared" si="210"/>
        <v>4059.6499999999996</v>
      </c>
      <c r="AC4291">
        <f t="shared" si="211"/>
        <v>3734.8779999999997</v>
      </c>
    </row>
    <row r="4292" spans="1:29" x14ac:dyDescent="0.25">
      <c r="A4292" t="s">
        <v>2135</v>
      </c>
      <c r="B4292">
        <v>52</v>
      </c>
      <c r="C4292" t="str">
        <f t="shared" si="208"/>
        <v>Senior</v>
      </c>
      <c r="D4292" t="s">
        <v>2384</v>
      </c>
      <c r="E4292" t="s">
        <v>38</v>
      </c>
      <c r="F4292">
        <v>0.02</v>
      </c>
      <c r="G4292">
        <v>1</v>
      </c>
      <c r="H4292" s="1">
        <v>41638</v>
      </c>
      <c r="I4292" s="1" t="str">
        <f t="shared" si="209"/>
        <v xml:space="preserve"> Dec</v>
      </c>
      <c r="J4292">
        <v>353</v>
      </c>
      <c r="K4292" t="s">
        <v>47</v>
      </c>
      <c r="L4292">
        <v>21</v>
      </c>
      <c r="M4292">
        <v>0.38</v>
      </c>
      <c r="N4292" t="s">
        <v>29</v>
      </c>
      <c r="O4292" t="s">
        <v>59</v>
      </c>
      <c r="P4292" t="s">
        <v>2179</v>
      </c>
      <c r="Q4292" t="s">
        <v>88</v>
      </c>
      <c r="R4292">
        <v>3.88</v>
      </c>
      <c r="S4292" t="s">
        <v>52</v>
      </c>
      <c r="T4292">
        <v>60</v>
      </c>
      <c r="U4292">
        <v>46.94</v>
      </c>
      <c r="V4292" s="1">
        <v>41730</v>
      </c>
      <c r="W4292" t="s">
        <v>34</v>
      </c>
      <c r="X4292">
        <v>1</v>
      </c>
      <c r="Y4292" t="s">
        <v>54</v>
      </c>
      <c r="Z4292">
        <v>2.21</v>
      </c>
      <c r="AA4292">
        <v>94061</v>
      </c>
      <c r="AB4292">
        <f t="shared" si="210"/>
        <v>46.41</v>
      </c>
      <c r="AC4292">
        <f t="shared" si="211"/>
        <v>45.4818</v>
      </c>
    </row>
    <row r="4293" spans="1:29" x14ac:dyDescent="0.25">
      <c r="A4293" t="s">
        <v>1228</v>
      </c>
      <c r="B4293">
        <v>52</v>
      </c>
      <c r="C4293" t="str">
        <f t="shared" si="208"/>
        <v>Senior</v>
      </c>
      <c r="D4293" t="s">
        <v>1229</v>
      </c>
      <c r="E4293" t="s">
        <v>46</v>
      </c>
      <c r="F4293">
        <v>0.02</v>
      </c>
      <c r="G4293">
        <v>1</v>
      </c>
      <c r="H4293" s="1">
        <v>41639</v>
      </c>
      <c r="I4293" s="1" t="str">
        <f t="shared" si="209"/>
        <v xml:space="preserve"> Dec</v>
      </c>
      <c r="J4293">
        <v>18530</v>
      </c>
      <c r="K4293" t="s">
        <v>39</v>
      </c>
      <c r="L4293">
        <v>2</v>
      </c>
      <c r="M4293">
        <v>0.47</v>
      </c>
      <c r="N4293" t="s">
        <v>48</v>
      </c>
      <c r="O4293" t="s">
        <v>30</v>
      </c>
      <c r="P4293" t="s">
        <v>460</v>
      </c>
      <c r="Q4293" t="s">
        <v>82</v>
      </c>
      <c r="R4293">
        <v>48.85</v>
      </c>
      <c r="S4293" t="s">
        <v>52</v>
      </c>
      <c r="T4293">
        <v>2563</v>
      </c>
      <c r="U4293">
        <v>56.13</v>
      </c>
      <c r="V4293" s="1">
        <v>41639</v>
      </c>
      <c r="W4293" t="s">
        <v>34</v>
      </c>
      <c r="X4293">
        <v>14.39</v>
      </c>
      <c r="Y4293" t="s">
        <v>54</v>
      </c>
      <c r="Z4293">
        <v>20.28</v>
      </c>
      <c r="AA4293">
        <v>92553</v>
      </c>
      <c r="AB4293">
        <f t="shared" si="210"/>
        <v>40.56</v>
      </c>
      <c r="AC4293">
        <f t="shared" si="211"/>
        <v>39.748800000000003</v>
      </c>
    </row>
    <row r="4294" spans="1:29" x14ac:dyDescent="0.25">
      <c r="A4294" t="s">
        <v>1693</v>
      </c>
      <c r="B4294">
        <v>52</v>
      </c>
      <c r="C4294" t="str">
        <f t="shared" si="208"/>
        <v>Senior</v>
      </c>
      <c r="D4294" t="s">
        <v>2609</v>
      </c>
      <c r="E4294" t="s">
        <v>27</v>
      </c>
      <c r="F4294">
        <v>0.05</v>
      </c>
      <c r="G4294">
        <v>1</v>
      </c>
      <c r="H4294" s="1">
        <v>41639</v>
      </c>
      <c r="I4294" s="1" t="str">
        <f t="shared" si="209"/>
        <v xml:space="preserve"> Dec</v>
      </c>
      <c r="J4294">
        <v>28262</v>
      </c>
      <c r="K4294" t="s">
        <v>131</v>
      </c>
      <c r="L4294">
        <v>26</v>
      </c>
      <c r="M4294">
        <v>0.36</v>
      </c>
      <c r="N4294" t="s">
        <v>29</v>
      </c>
      <c r="O4294" t="s">
        <v>30</v>
      </c>
      <c r="P4294" t="s">
        <v>276</v>
      </c>
      <c r="Q4294" t="s">
        <v>61</v>
      </c>
      <c r="R4294">
        <v>40.03</v>
      </c>
      <c r="S4294" t="s">
        <v>52</v>
      </c>
      <c r="T4294">
        <v>3962</v>
      </c>
      <c r="U4294">
        <v>299.11</v>
      </c>
      <c r="V4294" s="1">
        <v>41640</v>
      </c>
      <c r="W4294" t="s">
        <v>34</v>
      </c>
      <c r="X4294">
        <v>5.01</v>
      </c>
      <c r="Y4294" t="s">
        <v>89</v>
      </c>
      <c r="Z4294">
        <v>11.34</v>
      </c>
      <c r="AA4294">
        <v>97206</v>
      </c>
      <c r="AB4294">
        <f t="shared" si="210"/>
        <v>294.83999999999997</v>
      </c>
      <c r="AC4294">
        <f t="shared" si="211"/>
        <v>280.09799999999996</v>
      </c>
    </row>
    <row r="4295" spans="1:29" x14ac:dyDescent="0.25">
      <c r="A4295" t="s">
        <v>2453</v>
      </c>
      <c r="B4295">
        <v>52</v>
      </c>
      <c r="C4295" t="str">
        <f t="shared" si="208"/>
        <v>Senior</v>
      </c>
      <c r="D4295" t="s">
        <v>2308</v>
      </c>
      <c r="E4295" t="s">
        <v>27</v>
      </c>
      <c r="F4295">
        <v>0.03</v>
      </c>
      <c r="G4295">
        <v>1</v>
      </c>
      <c r="H4295" s="1">
        <v>41639</v>
      </c>
      <c r="I4295" s="1" t="str">
        <f t="shared" si="209"/>
        <v xml:space="preserve"> Dec</v>
      </c>
      <c r="J4295">
        <v>43392</v>
      </c>
      <c r="K4295" t="s">
        <v>131</v>
      </c>
      <c r="L4295">
        <v>39</v>
      </c>
      <c r="M4295">
        <v>0.39</v>
      </c>
      <c r="N4295" t="s">
        <v>29</v>
      </c>
      <c r="O4295" t="s">
        <v>30</v>
      </c>
      <c r="P4295" t="s">
        <v>266</v>
      </c>
      <c r="Q4295" t="s">
        <v>267</v>
      </c>
      <c r="R4295">
        <v>2969.81</v>
      </c>
      <c r="S4295" t="s">
        <v>68</v>
      </c>
      <c r="T4295">
        <v>6129</v>
      </c>
      <c r="U4295">
        <v>6553.45</v>
      </c>
      <c r="V4295" s="1">
        <v>41641</v>
      </c>
      <c r="W4295" t="s">
        <v>34</v>
      </c>
      <c r="X4295">
        <v>19.989999999999998</v>
      </c>
      <c r="Y4295" t="s">
        <v>149</v>
      </c>
      <c r="Z4295">
        <v>162.93</v>
      </c>
      <c r="AA4295">
        <v>60174</v>
      </c>
      <c r="AB4295">
        <f t="shared" si="210"/>
        <v>6354.27</v>
      </c>
      <c r="AC4295">
        <f t="shared" si="211"/>
        <v>6163.6419000000005</v>
      </c>
    </row>
    <row r="4296" spans="1:29" x14ac:dyDescent="0.25">
      <c r="A4296" t="s">
        <v>2677</v>
      </c>
      <c r="B4296">
        <v>52</v>
      </c>
      <c r="C4296" t="str">
        <f t="shared" si="208"/>
        <v>Senior</v>
      </c>
      <c r="D4296" t="s">
        <v>1229</v>
      </c>
      <c r="E4296" t="s">
        <v>46</v>
      </c>
      <c r="F4296">
        <v>0</v>
      </c>
      <c r="G4296">
        <v>1</v>
      </c>
      <c r="H4296" s="1">
        <v>41639</v>
      </c>
      <c r="I4296" s="1" t="str">
        <f t="shared" si="209"/>
        <v xml:space="preserve"> Dec</v>
      </c>
      <c r="J4296">
        <v>18530</v>
      </c>
      <c r="K4296" t="s">
        <v>39</v>
      </c>
      <c r="L4296">
        <v>25</v>
      </c>
      <c r="M4296">
        <v>0.57999999999999996</v>
      </c>
      <c r="N4296" t="s">
        <v>96</v>
      </c>
      <c r="O4296" t="s">
        <v>30</v>
      </c>
      <c r="P4296" t="s">
        <v>194</v>
      </c>
      <c r="Q4296" t="s">
        <v>105</v>
      </c>
      <c r="R4296">
        <v>286.36200000000002</v>
      </c>
      <c r="S4296" t="s">
        <v>52</v>
      </c>
      <c r="T4296">
        <v>2564</v>
      </c>
      <c r="U4296">
        <v>1491.5205000000001</v>
      </c>
      <c r="V4296" s="1">
        <v>41641</v>
      </c>
      <c r="W4296" t="s">
        <v>34</v>
      </c>
      <c r="X4296">
        <v>5.99</v>
      </c>
      <c r="Y4296" t="s">
        <v>54</v>
      </c>
      <c r="Z4296">
        <v>65.989999999999995</v>
      </c>
      <c r="AA4296">
        <v>95037</v>
      </c>
      <c r="AB4296">
        <f t="shared" si="210"/>
        <v>1649.7499999999998</v>
      </c>
      <c r="AC4296">
        <f t="shared" si="211"/>
        <v>1649.7499999999998</v>
      </c>
    </row>
    <row r="4297" spans="1:29" x14ac:dyDescent="0.25">
      <c r="A4297" t="s">
        <v>2688</v>
      </c>
      <c r="B4297">
        <v>52</v>
      </c>
      <c r="C4297" t="str">
        <f t="shared" si="208"/>
        <v>Senior</v>
      </c>
      <c r="D4297" t="s">
        <v>2420</v>
      </c>
      <c r="E4297" t="s">
        <v>38</v>
      </c>
      <c r="F4297">
        <v>0.04</v>
      </c>
      <c r="G4297">
        <v>1</v>
      </c>
      <c r="H4297" s="1">
        <v>41640</v>
      </c>
      <c r="I4297" s="1" t="str">
        <f t="shared" si="209"/>
        <v xml:space="preserve"> Jan</v>
      </c>
      <c r="J4297">
        <v>17058</v>
      </c>
      <c r="K4297" t="s">
        <v>28</v>
      </c>
      <c r="L4297">
        <v>15</v>
      </c>
      <c r="M4297">
        <v>0.4</v>
      </c>
      <c r="N4297" t="s">
        <v>29</v>
      </c>
      <c r="O4297" t="s">
        <v>30</v>
      </c>
      <c r="P4297" t="s">
        <v>2815</v>
      </c>
      <c r="Q4297" t="s">
        <v>61</v>
      </c>
      <c r="R4297">
        <v>-62.37</v>
      </c>
      <c r="S4297" t="s">
        <v>76</v>
      </c>
      <c r="T4297">
        <v>2360</v>
      </c>
      <c r="U4297">
        <v>72.67</v>
      </c>
      <c r="V4297" s="1">
        <v>41641</v>
      </c>
      <c r="W4297" t="s">
        <v>34</v>
      </c>
      <c r="X4297">
        <v>6.72</v>
      </c>
      <c r="Y4297" t="s">
        <v>132</v>
      </c>
      <c r="Z4297">
        <v>4.28</v>
      </c>
      <c r="AA4297">
        <v>34210</v>
      </c>
      <c r="AB4297">
        <f t="shared" si="210"/>
        <v>64.2</v>
      </c>
      <c r="AC4297">
        <f t="shared" si="211"/>
        <v>61.632000000000005</v>
      </c>
    </row>
    <row r="4298" spans="1:29" x14ac:dyDescent="0.25">
      <c r="A4298" t="s">
        <v>2236</v>
      </c>
      <c r="B4298">
        <v>52</v>
      </c>
      <c r="C4298" t="str">
        <f t="shared" ref="C4298:C4361" si="212">IF(B4298&gt;=50, "Senior", IF(B4298&gt;=20, "Adult", "Teenager"))</f>
        <v>Senior</v>
      </c>
      <c r="D4298" t="s">
        <v>2237</v>
      </c>
      <c r="E4298" t="s">
        <v>38</v>
      </c>
      <c r="F4298">
        <v>0.01</v>
      </c>
      <c r="G4298">
        <v>1</v>
      </c>
      <c r="H4298" s="1">
        <v>41640</v>
      </c>
      <c r="I4298" s="1" t="str">
        <f t="shared" ref="I4298:I4361" si="213">TEXT(H4298," MMM")</f>
        <v xml:space="preserve"> Jan</v>
      </c>
      <c r="J4298">
        <v>2277</v>
      </c>
      <c r="K4298" t="s">
        <v>39</v>
      </c>
      <c r="L4298">
        <v>10</v>
      </c>
      <c r="M4298">
        <v>0.75</v>
      </c>
      <c r="N4298" t="s">
        <v>96</v>
      </c>
      <c r="O4298" t="s">
        <v>139</v>
      </c>
      <c r="P4298" t="s">
        <v>1487</v>
      </c>
      <c r="Q4298" t="s">
        <v>102</v>
      </c>
      <c r="R4298">
        <v>-46.03</v>
      </c>
      <c r="S4298" t="s">
        <v>68</v>
      </c>
      <c r="T4298">
        <v>331</v>
      </c>
      <c r="U4298">
        <v>66.540000000000006</v>
      </c>
      <c r="V4298" s="1">
        <v>41641</v>
      </c>
      <c r="W4298" t="s">
        <v>34</v>
      </c>
      <c r="X4298">
        <v>4.38</v>
      </c>
      <c r="Y4298" t="s">
        <v>149</v>
      </c>
      <c r="Z4298">
        <v>5.98</v>
      </c>
      <c r="AA4298">
        <v>60409</v>
      </c>
      <c r="AB4298">
        <f t="shared" ref="AB4298:AB4361" si="214">Z4298*L4298</f>
        <v>59.800000000000004</v>
      </c>
      <c r="AC4298">
        <f t="shared" ref="AC4298:AC4361" si="215">AB4298-AB4298*F4298</f>
        <v>59.202000000000005</v>
      </c>
    </row>
    <row r="4299" spans="1:29" x14ac:dyDescent="0.25">
      <c r="A4299" t="s">
        <v>2236</v>
      </c>
      <c r="B4299">
        <v>52</v>
      </c>
      <c r="C4299" t="str">
        <f t="shared" si="212"/>
        <v>Senior</v>
      </c>
      <c r="D4299" t="s">
        <v>2237</v>
      </c>
      <c r="E4299" t="s">
        <v>38</v>
      </c>
      <c r="F4299">
        <v>0.06</v>
      </c>
      <c r="G4299">
        <v>1</v>
      </c>
      <c r="H4299" s="1">
        <v>41640</v>
      </c>
      <c r="I4299" s="1" t="str">
        <f t="shared" si="213"/>
        <v xml:space="preserve"> Jan</v>
      </c>
      <c r="J4299">
        <v>2277</v>
      </c>
      <c r="K4299" t="s">
        <v>39</v>
      </c>
      <c r="L4299">
        <v>21</v>
      </c>
      <c r="M4299">
        <v>0.36</v>
      </c>
      <c r="N4299" t="s">
        <v>29</v>
      </c>
      <c r="O4299" t="s">
        <v>30</v>
      </c>
      <c r="P4299" t="s">
        <v>1517</v>
      </c>
      <c r="Q4299" t="s">
        <v>61</v>
      </c>
      <c r="R4299">
        <v>33.67</v>
      </c>
      <c r="S4299" t="s">
        <v>68</v>
      </c>
      <c r="T4299">
        <v>332</v>
      </c>
      <c r="U4299">
        <v>845.32</v>
      </c>
      <c r="V4299" s="1">
        <v>41642</v>
      </c>
      <c r="W4299" t="s">
        <v>34</v>
      </c>
      <c r="X4299">
        <v>19.989999999999998</v>
      </c>
      <c r="Y4299" t="s">
        <v>149</v>
      </c>
      <c r="Z4299">
        <v>40.99</v>
      </c>
      <c r="AA4299">
        <v>60409</v>
      </c>
      <c r="AB4299">
        <f t="shared" si="214"/>
        <v>860.79000000000008</v>
      </c>
      <c r="AC4299">
        <f t="shared" si="215"/>
        <v>809.14260000000013</v>
      </c>
    </row>
    <row r="4300" spans="1:29" x14ac:dyDescent="0.25">
      <c r="A4300" t="s">
        <v>853</v>
      </c>
      <c r="B4300">
        <v>52</v>
      </c>
      <c r="C4300" t="str">
        <f t="shared" si="212"/>
        <v>Senior</v>
      </c>
      <c r="D4300" t="s">
        <v>854</v>
      </c>
      <c r="E4300" t="s">
        <v>57</v>
      </c>
      <c r="F4300">
        <v>0.05</v>
      </c>
      <c r="G4300">
        <v>1</v>
      </c>
      <c r="H4300" s="1">
        <v>41640</v>
      </c>
      <c r="I4300" s="1" t="str">
        <f t="shared" si="213"/>
        <v xml:space="preserve"> Jan</v>
      </c>
      <c r="J4300">
        <v>52640</v>
      </c>
      <c r="K4300" t="s">
        <v>131</v>
      </c>
      <c r="L4300">
        <v>18</v>
      </c>
      <c r="M4300">
        <v>0.36</v>
      </c>
      <c r="N4300" t="s">
        <v>29</v>
      </c>
      <c r="O4300" t="s">
        <v>30</v>
      </c>
      <c r="P4300" t="s">
        <v>3278</v>
      </c>
      <c r="Q4300" t="s">
        <v>67</v>
      </c>
      <c r="R4300">
        <v>222.173</v>
      </c>
      <c r="S4300" t="s">
        <v>76</v>
      </c>
      <c r="T4300">
        <v>7382</v>
      </c>
      <c r="U4300">
        <v>1163.75</v>
      </c>
      <c r="V4300" s="1">
        <v>41643</v>
      </c>
      <c r="W4300" t="s">
        <v>42</v>
      </c>
      <c r="X4300">
        <v>19.989999999999998</v>
      </c>
      <c r="Y4300" t="s">
        <v>132</v>
      </c>
      <c r="Z4300">
        <v>63.98</v>
      </c>
      <c r="AA4300">
        <v>33334</v>
      </c>
      <c r="AB4300">
        <f t="shared" si="214"/>
        <v>1151.6399999999999</v>
      </c>
      <c r="AC4300">
        <f t="shared" si="215"/>
        <v>1094.058</v>
      </c>
    </row>
    <row r="4301" spans="1:29" x14ac:dyDescent="0.25">
      <c r="A4301" t="s">
        <v>2645</v>
      </c>
      <c r="B4301">
        <v>52</v>
      </c>
      <c r="C4301" t="str">
        <f t="shared" si="212"/>
        <v>Senior</v>
      </c>
      <c r="D4301" t="s">
        <v>2488</v>
      </c>
      <c r="E4301" t="s">
        <v>57</v>
      </c>
      <c r="F4301">
        <v>0.06</v>
      </c>
      <c r="G4301">
        <v>1</v>
      </c>
      <c r="H4301" s="1">
        <v>41640</v>
      </c>
      <c r="I4301" s="1" t="str">
        <f t="shared" si="213"/>
        <v xml:space="preserve"> Jan</v>
      </c>
      <c r="J4301">
        <v>16262</v>
      </c>
      <c r="K4301" t="s">
        <v>47</v>
      </c>
      <c r="L4301">
        <v>11</v>
      </c>
      <c r="M4301">
        <v>0.36</v>
      </c>
      <c r="N4301" t="s">
        <v>29</v>
      </c>
      <c r="O4301" t="s">
        <v>59</v>
      </c>
      <c r="P4301" t="s">
        <v>1573</v>
      </c>
      <c r="Q4301" t="s">
        <v>61</v>
      </c>
      <c r="R4301">
        <v>9.5299999999999994</v>
      </c>
      <c r="S4301" t="s">
        <v>76</v>
      </c>
      <c r="T4301">
        <v>2265</v>
      </c>
      <c r="U4301">
        <v>62.84</v>
      </c>
      <c r="V4301" s="1">
        <v>41647</v>
      </c>
      <c r="W4301" t="s">
        <v>42</v>
      </c>
      <c r="X4301">
        <v>2.04</v>
      </c>
      <c r="Y4301" t="s">
        <v>132</v>
      </c>
      <c r="Z4301">
        <v>5.18</v>
      </c>
      <c r="AA4301">
        <v>32765</v>
      </c>
      <c r="AB4301">
        <f t="shared" si="214"/>
        <v>56.98</v>
      </c>
      <c r="AC4301">
        <f t="shared" si="215"/>
        <v>53.561199999999999</v>
      </c>
    </row>
    <row r="4302" spans="1:29" x14ac:dyDescent="0.25">
      <c r="A4302" t="s">
        <v>601</v>
      </c>
      <c r="B4302">
        <v>52</v>
      </c>
      <c r="C4302" t="str">
        <f t="shared" si="212"/>
        <v>Senior</v>
      </c>
      <c r="D4302" t="s">
        <v>602</v>
      </c>
      <c r="E4302" t="s">
        <v>46</v>
      </c>
      <c r="F4302">
        <v>0.1</v>
      </c>
      <c r="G4302">
        <v>1</v>
      </c>
      <c r="H4302" s="1">
        <v>41641</v>
      </c>
      <c r="I4302" s="1" t="str">
        <f t="shared" si="213"/>
        <v xml:space="preserve"> Jan</v>
      </c>
      <c r="J4302">
        <v>10144</v>
      </c>
      <c r="K4302" t="s">
        <v>58</v>
      </c>
      <c r="L4302">
        <v>24</v>
      </c>
      <c r="M4302">
        <v>0.66</v>
      </c>
      <c r="N4302" t="s">
        <v>48</v>
      </c>
      <c r="O4302" t="s">
        <v>73</v>
      </c>
      <c r="P4302" t="s">
        <v>1535</v>
      </c>
      <c r="Q4302" t="s">
        <v>75</v>
      </c>
      <c r="R4302">
        <v>539.54</v>
      </c>
      <c r="S4302" t="s">
        <v>68</v>
      </c>
      <c r="T4302">
        <v>1397</v>
      </c>
      <c r="U4302">
        <v>6408.3</v>
      </c>
      <c r="V4302" s="1">
        <v>41641</v>
      </c>
      <c r="W4302" t="s">
        <v>53</v>
      </c>
      <c r="X4302">
        <v>35.67</v>
      </c>
      <c r="Y4302" t="s">
        <v>482</v>
      </c>
      <c r="Z4302">
        <v>280.98</v>
      </c>
      <c r="AA4302">
        <v>67501</v>
      </c>
      <c r="AB4302">
        <f t="shared" si="214"/>
        <v>6743.52</v>
      </c>
      <c r="AC4302">
        <f t="shared" si="215"/>
        <v>6069.1680000000006</v>
      </c>
    </row>
    <row r="4303" spans="1:29" x14ac:dyDescent="0.25">
      <c r="A4303" t="s">
        <v>853</v>
      </c>
      <c r="B4303">
        <v>52</v>
      </c>
      <c r="C4303" t="str">
        <f t="shared" si="212"/>
        <v>Senior</v>
      </c>
      <c r="D4303" t="s">
        <v>854</v>
      </c>
      <c r="E4303" t="s">
        <v>57</v>
      </c>
      <c r="F4303">
        <v>0</v>
      </c>
      <c r="G4303">
        <v>1</v>
      </c>
      <c r="H4303" s="1">
        <v>41641</v>
      </c>
      <c r="I4303" s="1" t="str">
        <f t="shared" si="213"/>
        <v xml:space="preserve"> Jan</v>
      </c>
      <c r="J4303">
        <v>24033</v>
      </c>
      <c r="K4303" t="s">
        <v>28</v>
      </c>
      <c r="L4303">
        <v>50</v>
      </c>
      <c r="M4303">
        <v>0.62</v>
      </c>
      <c r="N4303" t="s">
        <v>48</v>
      </c>
      <c r="O4303" t="s">
        <v>49</v>
      </c>
      <c r="P4303" t="s">
        <v>1446</v>
      </c>
      <c r="Q4303" t="s">
        <v>82</v>
      </c>
      <c r="R4303">
        <v>-252.53</v>
      </c>
      <c r="S4303" t="s">
        <v>76</v>
      </c>
      <c r="T4303">
        <v>3358</v>
      </c>
      <c r="U4303">
        <v>1227.18</v>
      </c>
      <c r="V4303" s="1">
        <v>41643</v>
      </c>
      <c r="W4303" t="s">
        <v>53</v>
      </c>
      <c r="X4303">
        <v>15.68</v>
      </c>
      <c r="Y4303" t="s">
        <v>132</v>
      </c>
      <c r="Z4303">
        <v>23.99</v>
      </c>
      <c r="AA4303">
        <v>33334</v>
      </c>
      <c r="AB4303">
        <f t="shared" si="214"/>
        <v>1199.5</v>
      </c>
      <c r="AC4303">
        <f t="shared" si="215"/>
        <v>1199.5</v>
      </c>
    </row>
    <row r="4304" spans="1:29" x14ac:dyDescent="0.25">
      <c r="A4304" t="s">
        <v>601</v>
      </c>
      <c r="B4304">
        <v>52</v>
      </c>
      <c r="C4304" t="str">
        <f t="shared" si="212"/>
        <v>Senior</v>
      </c>
      <c r="D4304" t="s">
        <v>602</v>
      </c>
      <c r="E4304" t="s">
        <v>46</v>
      </c>
      <c r="F4304">
        <v>0.08</v>
      </c>
      <c r="G4304">
        <v>1</v>
      </c>
      <c r="H4304" s="1">
        <v>41641</v>
      </c>
      <c r="I4304" s="1" t="str">
        <f t="shared" si="213"/>
        <v xml:space="preserve"> Jan</v>
      </c>
      <c r="J4304">
        <v>10144</v>
      </c>
      <c r="K4304" t="s">
        <v>58</v>
      </c>
      <c r="L4304">
        <v>16</v>
      </c>
      <c r="M4304">
        <v>0.64</v>
      </c>
      <c r="N4304" t="s">
        <v>48</v>
      </c>
      <c r="O4304" t="s">
        <v>49</v>
      </c>
      <c r="P4304" t="s">
        <v>141</v>
      </c>
      <c r="Q4304" t="s">
        <v>51</v>
      </c>
      <c r="R4304">
        <v>103.83</v>
      </c>
      <c r="S4304" t="s">
        <v>68</v>
      </c>
      <c r="T4304">
        <v>1395</v>
      </c>
      <c r="U4304">
        <v>5403.75</v>
      </c>
      <c r="V4304" s="1">
        <v>41643</v>
      </c>
      <c r="W4304" t="s">
        <v>53</v>
      </c>
      <c r="X4304">
        <v>58.92</v>
      </c>
      <c r="Y4304" t="s">
        <v>482</v>
      </c>
      <c r="Z4304">
        <v>355.98</v>
      </c>
      <c r="AA4304">
        <v>67501</v>
      </c>
      <c r="AB4304">
        <f t="shared" si="214"/>
        <v>5695.68</v>
      </c>
      <c r="AC4304">
        <f t="shared" si="215"/>
        <v>5240.0255999999999</v>
      </c>
    </row>
    <row r="4305" spans="1:29" x14ac:dyDescent="0.25">
      <c r="A4305" t="s">
        <v>601</v>
      </c>
      <c r="B4305">
        <v>52</v>
      </c>
      <c r="C4305" t="str">
        <f t="shared" si="212"/>
        <v>Senior</v>
      </c>
      <c r="D4305" t="s">
        <v>602</v>
      </c>
      <c r="E4305" t="s">
        <v>46</v>
      </c>
      <c r="F4305">
        <v>0.02</v>
      </c>
      <c r="G4305">
        <v>1</v>
      </c>
      <c r="H4305" s="1">
        <v>41641</v>
      </c>
      <c r="I4305" s="1" t="str">
        <f t="shared" si="213"/>
        <v xml:space="preserve"> Jan</v>
      </c>
      <c r="J4305">
        <v>10144</v>
      </c>
      <c r="K4305" t="s">
        <v>58</v>
      </c>
      <c r="L4305">
        <v>1</v>
      </c>
      <c r="M4305">
        <v>0.62</v>
      </c>
      <c r="N4305" t="s">
        <v>48</v>
      </c>
      <c r="O4305" t="s">
        <v>49</v>
      </c>
      <c r="P4305" t="s">
        <v>555</v>
      </c>
      <c r="Q4305" t="s">
        <v>51</v>
      </c>
      <c r="R4305">
        <v>-98.3</v>
      </c>
      <c r="S4305" t="s">
        <v>68</v>
      </c>
      <c r="T4305">
        <v>1396</v>
      </c>
      <c r="U4305">
        <v>192.49</v>
      </c>
      <c r="V4305" s="1">
        <v>41643</v>
      </c>
      <c r="W4305" t="s">
        <v>53</v>
      </c>
      <c r="X4305">
        <v>30</v>
      </c>
      <c r="Y4305" t="s">
        <v>482</v>
      </c>
      <c r="Z4305">
        <v>160.97999999999999</v>
      </c>
      <c r="AA4305">
        <v>67501</v>
      </c>
      <c r="AB4305">
        <f t="shared" si="214"/>
        <v>160.97999999999999</v>
      </c>
      <c r="AC4305">
        <f t="shared" si="215"/>
        <v>157.7604</v>
      </c>
    </row>
    <row r="4306" spans="1:29" x14ac:dyDescent="0.25">
      <c r="A4306" t="s">
        <v>3279</v>
      </c>
      <c r="B4306">
        <v>52</v>
      </c>
      <c r="C4306" t="str">
        <f t="shared" si="212"/>
        <v>Senior</v>
      </c>
      <c r="D4306" t="s">
        <v>1748</v>
      </c>
      <c r="E4306" t="s">
        <v>46</v>
      </c>
      <c r="F4306">
        <v>0.09</v>
      </c>
      <c r="G4306">
        <v>1</v>
      </c>
      <c r="H4306" s="1">
        <v>41641</v>
      </c>
      <c r="I4306" s="1" t="str">
        <f t="shared" si="213"/>
        <v xml:space="preserve"> Jan</v>
      </c>
      <c r="J4306">
        <v>10436</v>
      </c>
      <c r="K4306" t="s">
        <v>47</v>
      </c>
      <c r="L4306">
        <v>24</v>
      </c>
      <c r="M4306">
        <v>0.38</v>
      </c>
      <c r="N4306" t="s">
        <v>29</v>
      </c>
      <c r="O4306" t="s">
        <v>59</v>
      </c>
      <c r="P4306" t="s">
        <v>2631</v>
      </c>
      <c r="Q4306" t="s">
        <v>88</v>
      </c>
      <c r="R4306">
        <v>49.81</v>
      </c>
      <c r="S4306" t="s">
        <v>33</v>
      </c>
      <c r="T4306">
        <v>1444</v>
      </c>
      <c r="U4306">
        <v>138.75</v>
      </c>
      <c r="V4306" s="1">
        <v>41648</v>
      </c>
      <c r="W4306" t="s">
        <v>34</v>
      </c>
      <c r="X4306">
        <v>1</v>
      </c>
      <c r="Y4306" t="s">
        <v>233</v>
      </c>
      <c r="Z4306">
        <v>5.84</v>
      </c>
      <c r="AA4306">
        <v>7080</v>
      </c>
      <c r="AB4306">
        <f t="shared" si="214"/>
        <v>140.16</v>
      </c>
      <c r="AC4306">
        <f t="shared" si="215"/>
        <v>127.54559999999999</v>
      </c>
    </row>
    <row r="4307" spans="1:29" x14ac:dyDescent="0.25">
      <c r="A4307" t="s">
        <v>3184</v>
      </c>
      <c r="B4307">
        <v>52</v>
      </c>
      <c r="C4307" t="str">
        <f t="shared" si="212"/>
        <v>Senior</v>
      </c>
      <c r="D4307" t="s">
        <v>2102</v>
      </c>
      <c r="E4307" t="s">
        <v>46</v>
      </c>
      <c r="F4307">
        <v>0.06</v>
      </c>
      <c r="G4307">
        <v>1</v>
      </c>
      <c r="H4307" s="1">
        <v>41642</v>
      </c>
      <c r="I4307" s="1" t="str">
        <f t="shared" si="213"/>
        <v xml:space="preserve"> Jan</v>
      </c>
      <c r="J4307">
        <v>4006</v>
      </c>
      <c r="K4307" t="s">
        <v>131</v>
      </c>
      <c r="L4307">
        <v>38</v>
      </c>
      <c r="M4307">
        <v>0.38</v>
      </c>
      <c r="N4307" t="s">
        <v>29</v>
      </c>
      <c r="O4307" t="s">
        <v>59</v>
      </c>
      <c r="P4307" t="s">
        <v>1176</v>
      </c>
      <c r="Q4307" t="s">
        <v>61</v>
      </c>
      <c r="R4307">
        <v>624.84</v>
      </c>
      <c r="S4307" t="s">
        <v>33</v>
      </c>
      <c r="T4307">
        <v>586</v>
      </c>
      <c r="U4307">
        <v>1441.61</v>
      </c>
      <c r="V4307" s="1">
        <v>41643</v>
      </c>
      <c r="W4307" t="s">
        <v>34</v>
      </c>
      <c r="X4307">
        <v>5.08</v>
      </c>
      <c r="Y4307" t="s">
        <v>208</v>
      </c>
      <c r="Z4307">
        <v>37.94</v>
      </c>
      <c r="AA4307">
        <v>45385</v>
      </c>
      <c r="AB4307">
        <f t="shared" si="214"/>
        <v>1441.7199999999998</v>
      </c>
      <c r="AC4307">
        <f t="shared" si="215"/>
        <v>1355.2167999999999</v>
      </c>
    </row>
    <row r="4308" spans="1:29" x14ac:dyDescent="0.25">
      <c r="A4308" t="s">
        <v>2127</v>
      </c>
      <c r="B4308">
        <v>52</v>
      </c>
      <c r="C4308" t="str">
        <f t="shared" si="212"/>
        <v>Senior</v>
      </c>
      <c r="D4308" t="s">
        <v>3280</v>
      </c>
      <c r="E4308" t="s">
        <v>38</v>
      </c>
      <c r="F4308">
        <v>0</v>
      </c>
      <c r="G4308">
        <v>1</v>
      </c>
      <c r="H4308" s="1">
        <v>41642</v>
      </c>
      <c r="I4308" s="1" t="str">
        <f t="shared" si="213"/>
        <v xml:space="preserve"> Jan</v>
      </c>
      <c r="J4308">
        <v>25188</v>
      </c>
      <c r="K4308" t="s">
        <v>131</v>
      </c>
      <c r="L4308">
        <v>20</v>
      </c>
      <c r="M4308">
        <v>0.35</v>
      </c>
      <c r="N4308" t="s">
        <v>96</v>
      </c>
      <c r="O4308" t="s">
        <v>30</v>
      </c>
      <c r="P4308" t="s">
        <v>2741</v>
      </c>
      <c r="Q4308" t="s">
        <v>105</v>
      </c>
      <c r="R4308">
        <v>682.47900000000004</v>
      </c>
      <c r="S4308" t="s">
        <v>33</v>
      </c>
      <c r="T4308">
        <v>3539</v>
      </c>
      <c r="U4308">
        <v>1564.1614999999999</v>
      </c>
      <c r="V4308" s="1">
        <v>41644</v>
      </c>
      <c r="W4308" t="s">
        <v>34</v>
      </c>
      <c r="X4308">
        <v>2.5</v>
      </c>
      <c r="Y4308" t="s">
        <v>43</v>
      </c>
      <c r="Z4308">
        <v>85.99</v>
      </c>
      <c r="AA4308">
        <v>21222</v>
      </c>
      <c r="AB4308">
        <f t="shared" si="214"/>
        <v>1719.8</v>
      </c>
      <c r="AC4308">
        <f t="shared" si="215"/>
        <v>1719.8</v>
      </c>
    </row>
    <row r="4309" spans="1:29" x14ac:dyDescent="0.25">
      <c r="A4309" t="s">
        <v>1041</v>
      </c>
      <c r="B4309">
        <v>52</v>
      </c>
      <c r="C4309" t="str">
        <f t="shared" si="212"/>
        <v>Senior</v>
      </c>
      <c r="D4309" t="s">
        <v>1042</v>
      </c>
      <c r="E4309" t="s">
        <v>57</v>
      </c>
      <c r="F4309">
        <v>0.03</v>
      </c>
      <c r="G4309">
        <v>1</v>
      </c>
      <c r="H4309" s="1">
        <v>41642</v>
      </c>
      <c r="I4309" s="1" t="str">
        <f t="shared" si="213"/>
        <v xml:space="preserve"> Jan</v>
      </c>
      <c r="J4309">
        <v>9221</v>
      </c>
      <c r="K4309" t="s">
        <v>47</v>
      </c>
      <c r="L4309">
        <v>9</v>
      </c>
      <c r="M4309">
        <v>0.56000000000000005</v>
      </c>
      <c r="N4309" t="s">
        <v>29</v>
      </c>
      <c r="O4309" t="s">
        <v>40</v>
      </c>
      <c r="P4309" t="s">
        <v>922</v>
      </c>
      <c r="Q4309" t="s">
        <v>214</v>
      </c>
      <c r="R4309">
        <v>-377.74</v>
      </c>
      <c r="S4309" t="s">
        <v>52</v>
      </c>
      <c r="T4309">
        <v>1267</v>
      </c>
      <c r="U4309">
        <v>79.64</v>
      </c>
      <c r="V4309" s="1">
        <v>41646</v>
      </c>
      <c r="W4309" t="s">
        <v>34</v>
      </c>
      <c r="X4309">
        <v>49</v>
      </c>
      <c r="Y4309" t="s">
        <v>218</v>
      </c>
      <c r="Z4309">
        <v>3.25</v>
      </c>
      <c r="AA4309">
        <v>98408</v>
      </c>
      <c r="AB4309">
        <f t="shared" si="214"/>
        <v>29.25</v>
      </c>
      <c r="AC4309">
        <f t="shared" si="215"/>
        <v>28.372499999999999</v>
      </c>
    </row>
    <row r="4310" spans="1:29" x14ac:dyDescent="0.25">
      <c r="A4310" t="s">
        <v>1041</v>
      </c>
      <c r="B4310">
        <v>52</v>
      </c>
      <c r="C4310" t="str">
        <f t="shared" si="212"/>
        <v>Senior</v>
      </c>
      <c r="D4310" t="s">
        <v>1042</v>
      </c>
      <c r="E4310" t="s">
        <v>57</v>
      </c>
      <c r="F4310">
        <v>0.04</v>
      </c>
      <c r="G4310">
        <v>1</v>
      </c>
      <c r="H4310" s="1">
        <v>41642</v>
      </c>
      <c r="I4310" s="1" t="str">
        <f t="shared" si="213"/>
        <v xml:space="preserve"> Jan</v>
      </c>
      <c r="J4310">
        <v>9221</v>
      </c>
      <c r="K4310" t="s">
        <v>47</v>
      </c>
      <c r="L4310">
        <v>25</v>
      </c>
      <c r="M4310">
        <v>0.38</v>
      </c>
      <c r="N4310" t="s">
        <v>29</v>
      </c>
      <c r="O4310" t="s">
        <v>30</v>
      </c>
      <c r="P4310" t="s">
        <v>2139</v>
      </c>
      <c r="Q4310" t="s">
        <v>267</v>
      </c>
      <c r="R4310">
        <v>326.39999999999998</v>
      </c>
      <c r="S4310" t="s">
        <v>52</v>
      </c>
      <c r="T4310">
        <v>1268</v>
      </c>
      <c r="U4310">
        <v>1527.42</v>
      </c>
      <c r="V4310" s="1">
        <v>41646</v>
      </c>
      <c r="W4310" t="s">
        <v>34</v>
      </c>
      <c r="X4310">
        <v>19.989999999999998</v>
      </c>
      <c r="Y4310" t="s">
        <v>218</v>
      </c>
      <c r="Z4310">
        <v>60.98</v>
      </c>
      <c r="AA4310">
        <v>98408</v>
      </c>
      <c r="AB4310">
        <f t="shared" si="214"/>
        <v>1524.5</v>
      </c>
      <c r="AC4310">
        <f t="shared" si="215"/>
        <v>1463.52</v>
      </c>
    </row>
    <row r="4311" spans="1:29" x14ac:dyDescent="0.25">
      <c r="A4311" t="s">
        <v>704</v>
      </c>
      <c r="B4311">
        <v>52</v>
      </c>
      <c r="C4311" t="str">
        <f t="shared" si="212"/>
        <v>Senior</v>
      </c>
      <c r="D4311" t="s">
        <v>65</v>
      </c>
      <c r="E4311" t="s">
        <v>57</v>
      </c>
      <c r="F4311">
        <v>0.04</v>
      </c>
      <c r="G4311">
        <v>1</v>
      </c>
      <c r="H4311" s="1">
        <v>41643</v>
      </c>
      <c r="I4311" s="1" t="str">
        <f t="shared" si="213"/>
        <v xml:space="preserve"> Jan</v>
      </c>
      <c r="J4311">
        <v>58054</v>
      </c>
      <c r="K4311" t="s">
        <v>28</v>
      </c>
      <c r="L4311">
        <v>26</v>
      </c>
      <c r="M4311">
        <v>0.43</v>
      </c>
      <c r="N4311" t="s">
        <v>48</v>
      </c>
      <c r="O4311" t="s">
        <v>30</v>
      </c>
      <c r="P4311" t="s">
        <v>311</v>
      </c>
      <c r="Q4311" t="s">
        <v>82</v>
      </c>
      <c r="R4311">
        <v>-92.11</v>
      </c>
      <c r="S4311" t="s">
        <v>68</v>
      </c>
      <c r="T4311">
        <v>8123</v>
      </c>
      <c r="U4311">
        <v>61.4</v>
      </c>
      <c r="V4311" s="1">
        <v>41643</v>
      </c>
      <c r="W4311" t="s">
        <v>34</v>
      </c>
      <c r="X4311">
        <v>5.33</v>
      </c>
      <c r="Y4311" t="s">
        <v>111</v>
      </c>
      <c r="Z4311">
        <v>2.08</v>
      </c>
      <c r="AA4311">
        <v>75482</v>
      </c>
      <c r="AB4311">
        <f t="shared" si="214"/>
        <v>54.08</v>
      </c>
      <c r="AC4311">
        <f t="shared" si="215"/>
        <v>51.916799999999995</v>
      </c>
    </row>
    <row r="4312" spans="1:29" x14ac:dyDescent="0.25">
      <c r="A4312" t="s">
        <v>1447</v>
      </c>
      <c r="B4312">
        <v>52</v>
      </c>
      <c r="C4312" t="str">
        <f t="shared" si="212"/>
        <v>Senior</v>
      </c>
      <c r="D4312" t="s">
        <v>270</v>
      </c>
      <c r="E4312" t="s">
        <v>46</v>
      </c>
      <c r="F4312">
        <v>0.08</v>
      </c>
      <c r="G4312">
        <v>1</v>
      </c>
      <c r="H4312" s="1">
        <v>41643</v>
      </c>
      <c r="I4312" s="1" t="str">
        <f t="shared" si="213"/>
        <v xml:space="preserve"> Jan</v>
      </c>
      <c r="J4312">
        <v>33473</v>
      </c>
      <c r="K4312" t="s">
        <v>47</v>
      </c>
      <c r="L4312">
        <v>50</v>
      </c>
      <c r="M4312">
        <v>0.6</v>
      </c>
      <c r="N4312" t="s">
        <v>29</v>
      </c>
      <c r="O4312" t="s">
        <v>139</v>
      </c>
      <c r="P4312" t="s">
        <v>1930</v>
      </c>
      <c r="Q4312" t="s">
        <v>481</v>
      </c>
      <c r="R4312">
        <v>27.86</v>
      </c>
      <c r="S4312" t="s">
        <v>76</v>
      </c>
      <c r="T4312">
        <v>4696</v>
      </c>
      <c r="U4312">
        <v>600.22</v>
      </c>
      <c r="V4312" s="1">
        <v>41643</v>
      </c>
      <c r="W4312" t="s">
        <v>34</v>
      </c>
      <c r="X4312">
        <v>3.14</v>
      </c>
      <c r="Y4312" t="s">
        <v>272</v>
      </c>
      <c r="Z4312">
        <v>12.98</v>
      </c>
      <c r="AA4312">
        <v>40475</v>
      </c>
      <c r="AB4312">
        <f t="shared" si="214"/>
        <v>649</v>
      </c>
      <c r="AC4312">
        <f t="shared" si="215"/>
        <v>597.08000000000004</v>
      </c>
    </row>
    <row r="4313" spans="1:29" x14ac:dyDescent="0.25">
      <c r="A4313" t="s">
        <v>295</v>
      </c>
      <c r="B4313">
        <v>52</v>
      </c>
      <c r="C4313" t="str">
        <f t="shared" si="212"/>
        <v>Senior</v>
      </c>
      <c r="D4313" t="s">
        <v>296</v>
      </c>
      <c r="E4313" t="s">
        <v>38</v>
      </c>
      <c r="F4313">
        <v>0.04</v>
      </c>
      <c r="G4313">
        <v>1</v>
      </c>
      <c r="H4313" s="1">
        <v>41643</v>
      </c>
      <c r="I4313" s="1" t="str">
        <f t="shared" si="213"/>
        <v xml:space="preserve"> Jan</v>
      </c>
      <c r="J4313">
        <v>44198</v>
      </c>
      <c r="K4313" t="s">
        <v>58</v>
      </c>
      <c r="L4313">
        <v>35</v>
      </c>
      <c r="M4313">
        <v>0.81</v>
      </c>
      <c r="N4313" t="s">
        <v>96</v>
      </c>
      <c r="O4313" t="s">
        <v>139</v>
      </c>
      <c r="P4313" t="s">
        <v>937</v>
      </c>
      <c r="Q4313" t="s">
        <v>105</v>
      </c>
      <c r="R4313">
        <v>-87.021000000000001</v>
      </c>
      <c r="S4313" t="s">
        <v>52</v>
      </c>
      <c r="T4313">
        <v>6238</v>
      </c>
      <c r="U4313">
        <v>625.94849999999997</v>
      </c>
      <c r="V4313" s="1">
        <v>41643</v>
      </c>
      <c r="W4313" t="s">
        <v>42</v>
      </c>
      <c r="X4313">
        <v>3.3</v>
      </c>
      <c r="Y4313" t="s">
        <v>298</v>
      </c>
      <c r="Z4313">
        <v>20.99</v>
      </c>
      <c r="AA4313">
        <v>80112</v>
      </c>
      <c r="AB4313">
        <f t="shared" si="214"/>
        <v>734.65</v>
      </c>
      <c r="AC4313">
        <f t="shared" si="215"/>
        <v>705.26400000000001</v>
      </c>
    </row>
    <row r="4314" spans="1:29" x14ac:dyDescent="0.25">
      <c r="A4314" t="s">
        <v>2337</v>
      </c>
      <c r="B4314">
        <v>52</v>
      </c>
      <c r="C4314" t="str">
        <f t="shared" si="212"/>
        <v>Senior</v>
      </c>
      <c r="D4314" t="s">
        <v>2478</v>
      </c>
      <c r="E4314" t="s">
        <v>46</v>
      </c>
      <c r="F4314">
        <v>0.09</v>
      </c>
      <c r="G4314">
        <v>1</v>
      </c>
      <c r="H4314" s="1">
        <v>41643</v>
      </c>
      <c r="I4314" s="1" t="str">
        <f t="shared" si="213"/>
        <v xml:space="preserve"> Jan</v>
      </c>
      <c r="J4314">
        <v>802</v>
      </c>
      <c r="K4314" t="s">
        <v>58</v>
      </c>
      <c r="L4314">
        <v>2</v>
      </c>
      <c r="M4314">
        <v>0.49</v>
      </c>
      <c r="N4314" t="s">
        <v>96</v>
      </c>
      <c r="O4314" t="s">
        <v>30</v>
      </c>
      <c r="P4314" t="s">
        <v>412</v>
      </c>
      <c r="Q4314" t="s">
        <v>98</v>
      </c>
      <c r="R4314">
        <v>-52.139099999999999</v>
      </c>
      <c r="S4314" t="s">
        <v>33</v>
      </c>
      <c r="T4314">
        <v>125</v>
      </c>
      <c r="U4314">
        <v>38.5</v>
      </c>
      <c r="V4314" s="1">
        <v>41643</v>
      </c>
      <c r="W4314" t="s">
        <v>34</v>
      </c>
      <c r="X4314">
        <v>9.4</v>
      </c>
      <c r="Y4314" t="s">
        <v>208</v>
      </c>
      <c r="Z4314">
        <v>15.99</v>
      </c>
      <c r="AA4314">
        <v>45801</v>
      </c>
      <c r="AB4314">
        <f t="shared" si="214"/>
        <v>31.98</v>
      </c>
      <c r="AC4314">
        <f t="shared" si="215"/>
        <v>29.101800000000001</v>
      </c>
    </row>
    <row r="4315" spans="1:29" x14ac:dyDescent="0.25">
      <c r="A4315" t="s">
        <v>1775</v>
      </c>
      <c r="B4315">
        <v>52</v>
      </c>
      <c r="C4315" t="str">
        <f t="shared" si="212"/>
        <v>Senior</v>
      </c>
      <c r="D4315" t="s">
        <v>1630</v>
      </c>
      <c r="E4315" t="s">
        <v>57</v>
      </c>
      <c r="F4315">
        <v>0.03</v>
      </c>
      <c r="G4315">
        <v>1</v>
      </c>
      <c r="H4315" s="1">
        <v>41643</v>
      </c>
      <c r="I4315" s="1" t="str">
        <f t="shared" si="213"/>
        <v xml:space="preserve"> Jan</v>
      </c>
      <c r="J4315">
        <v>54528</v>
      </c>
      <c r="K4315" t="s">
        <v>131</v>
      </c>
      <c r="L4315">
        <v>15</v>
      </c>
      <c r="M4315">
        <v>0.51</v>
      </c>
      <c r="N4315" t="s">
        <v>29</v>
      </c>
      <c r="O4315" t="s">
        <v>59</v>
      </c>
      <c r="P4315" t="s">
        <v>2206</v>
      </c>
      <c r="Q4315" t="s">
        <v>88</v>
      </c>
      <c r="R4315">
        <v>19.71</v>
      </c>
      <c r="S4315" t="s">
        <v>33</v>
      </c>
      <c r="T4315">
        <v>7619</v>
      </c>
      <c r="U4315">
        <v>92.03</v>
      </c>
      <c r="V4315" s="1">
        <v>41644</v>
      </c>
      <c r="W4315" t="s">
        <v>34</v>
      </c>
      <c r="X4315">
        <v>0.91</v>
      </c>
      <c r="Y4315" t="s">
        <v>43</v>
      </c>
      <c r="Z4315">
        <v>6.08</v>
      </c>
      <c r="AA4315">
        <v>21221</v>
      </c>
      <c r="AB4315">
        <f t="shared" si="214"/>
        <v>91.2</v>
      </c>
      <c r="AC4315">
        <f t="shared" si="215"/>
        <v>88.463999999999999</v>
      </c>
    </row>
    <row r="4316" spans="1:29" x14ac:dyDescent="0.25">
      <c r="A4316" t="s">
        <v>1372</v>
      </c>
      <c r="B4316">
        <v>52</v>
      </c>
      <c r="C4316" t="str">
        <f t="shared" si="212"/>
        <v>Senior</v>
      </c>
      <c r="D4316" t="s">
        <v>134</v>
      </c>
      <c r="E4316" t="s">
        <v>38</v>
      </c>
      <c r="F4316">
        <v>0.1</v>
      </c>
      <c r="G4316">
        <v>1</v>
      </c>
      <c r="H4316" s="1">
        <v>41643</v>
      </c>
      <c r="I4316" s="1" t="str">
        <f t="shared" si="213"/>
        <v xml:space="preserve"> Jan</v>
      </c>
      <c r="J4316">
        <v>52486</v>
      </c>
      <c r="K4316" t="s">
        <v>39</v>
      </c>
      <c r="L4316">
        <v>41</v>
      </c>
      <c r="M4316">
        <v>0.48</v>
      </c>
      <c r="N4316" t="s">
        <v>96</v>
      </c>
      <c r="O4316" t="s">
        <v>30</v>
      </c>
      <c r="P4316" t="s">
        <v>1322</v>
      </c>
      <c r="Q4316" t="s">
        <v>102</v>
      </c>
      <c r="R4316">
        <v>4160.88</v>
      </c>
      <c r="S4316" t="s">
        <v>33</v>
      </c>
      <c r="T4316">
        <v>7365</v>
      </c>
      <c r="U4316">
        <v>11883.2</v>
      </c>
      <c r="V4316" s="1">
        <v>41644</v>
      </c>
      <c r="W4316" t="s">
        <v>34</v>
      </c>
      <c r="X4316">
        <v>7.18</v>
      </c>
      <c r="Y4316" t="s">
        <v>136</v>
      </c>
      <c r="Z4316">
        <v>300.97000000000003</v>
      </c>
      <c r="AA4316">
        <v>11746</v>
      </c>
      <c r="AB4316">
        <f t="shared" si="214"/>
        <v>12339.77</v>
      </c>
      <c r="AC4316">
        <f t="shared" si="215"/>
        <v>11105.793</v>
      </c>
    </row>
    <row r="4317" spans="1:29" x14ac:dyDescent="0.25">
      <c r="A4317" t="s">
        <v>552</v>
      </c>
      <c r="B4317">
        <v>52</v>
      </c>
      <c r="C4317" t="str">
        <f t="shared" si="212"/>
        <v>Senior</v>
      </c>
      <c r="D4317" t="s">
        <v>1630</v>
      </c>
      <c r="E4317" t="s">
        <v>57</v>
      </c>
      <c r="F4317">
        <v>0.01</v>
      </c>
      <c r="G4317">
        <v>1</v>
      </c>
      <c r="H4317" s="1">
        <v>41643</v>
      </c>
      <c r="I4317" s="1" t="str">
        <f t="shared" si="213"/>
        <v xml:space="preserve"> Jan</v>
      </c>
      <c r="J4317">
        <v>54528</v>
      </c>
      <c r="K4317" t="s">
        <v>131</v>
      </c>
      <c r="L4317">
        <v>17</v>
      </c>
      <c r="M4317">
        <v>0.59</v>
      </c>
      <c r="N4317" t="s">
        <v>29</v>
      </c>
      <c r="O4317" t="s">
        <v>139</v>
      </c>
      <c r="P4317" t="s">
        <v>228</v>
      </c>
      <c r="Q4317" t="s">
        <v>88</v>
      </c>
      <c r="R4317">
        <v>-85.91</v>
      </c>
      <c r="S4317" t="s">
        <v>68</v>
      </c>
      <c r="T4317">
        <v>7620</v>
      </c>
      <c r="U4317">
        <v>207.19</v>
      </c>
      <c r="V4317" s="1">
        <v>41645</v>
      </c>
      <c r="W4317" t="s">
        <v>34</v>
      </c>
      <c r="X4317">
        <v>8.99</v>
      </c>
      <c r="Y4317" t="s">
        <v>149</v>
      </c>
      <c r="Z4317">
        <v>11.66</v>
      </c>
      <c r="AA4317">
        <v>60131</v>
      </c>
      <c r="AB4317">
        <f t="shared" si="214"/>
        <v>198.22</v>
      </c>
      <c r="AC4317">
        <f t="shared" si="215"/>
        <v>196.23779999999999</v>
      </c>
    </row>
    <row r="4318" spans="1:29" x14ac:dyDescent="0.25">
      <c r="A4318" t="s">
        <v>552</v>
      </c>
      <c r="B4318">
        <v>52</v>
      </c>
      <c r="C4318" t="str">
        <f t="shared" si="212"/>
        <v>Senior</v>
      </c>
      <c r="D4318" t="s">
        <v>1630</v>
      </c>
      <c r="E4318" t="s">
        <v>57</v>
      </c>
      <c r="F4318">
        <v>0.06</v>
      </c>
      <c r="G4318">
        <v>1</v>
      </c>
      <c r="H4318" s="1">
        <v>41643</v>
      </c>
      <c r="I4318" s="1" t="str">
        <f t="shared" si="213"/>
        <v xml:space="preserve"> Jan</v>
      </c>
      <c r="J4318">
        <v>54528</v>
      </c>
      <c r="K4318" t="s">
        <v>131</v>
      </c>
      <c r="L4318">
        <v>8</v>
      </c>
      <c r="M4318">
        <v>0.6</v>
      </c>
      <c r="N4318" t="s">
        <v>29</v>
      </c>
      <c r="O4318" t="s">
        <v>139</v>
      </c>
      <c r="P4318" t="s">
        <v>1770</v>
      </c>
      <c r="Q4318" t="s">
        <v>88</v>
      </c>
      <c r="R4318">
        <v>-6.38</v>
      </c>
      <c r="S4318" t="s">
        <v>68</v>
      </c>
      <c r="T4318">
        <v>7621</v>
      </c>
      <c r="U4318">
        <v>88</v>
      </c>
      <c r="V4318" s="1">
        <v>41645</v>
      </c>
      <c r="W4318" t="s">
        <v>34</v>
      </c>
      <c r="X4318">
        <v>2.89</v>
      </c>
      <c r="Y4318" t="s">
        <v>149</v>
      </c>
      <c r="Z4318">
        <v>10.48</v>
      </c>
      <c r="AA4318">
        <v>60131</v>
      </c>
      <c r="AB4318">
        <f t="shared" si="214"/>
        <v>83.84</v>
      </c>
      <c r="AC4318">
        <f t="shared" si="215"/>
        <v>78.809600000000003</v>
      </c>
    </row>
    <row r="4319" spans="1:29" x14ac:dyDescent="0.25">
      <c r="A4319" t="s">
        <v>2337</v>
      </c>
      <c r="B4319">
        <v>52</v>
      </c>
      <c r="C4319" t="str">
        <f t="shared" si="212"/>
        <v>Senior</v>
      </c>
      <c r="D4319" t="s">
        <v>2478</v>
      </c>
      <c r="E4319" t="s">
        <v>46</v>
      </c>
      <c r="F4319">
        <v>0.08</v>
      </c>
      <c r="G4319">
        <v>1</v>
      </c>
      <c r="H4319" s="1">
        <v>41643</v>
      </c>
      <c r="I4319" s="1" t="str">
        <f t="shared" si="213"/>
        <v xml:space="preserve"> Jan</v>
      </c>
      <c r="J4319">
        <v>802</v>
      </c>
      <c r="K4319" t="s">
        <v>58</v>
      </c>
      <c r="L4319">
        <v>33</v>
      </c>
      <c r="M4319">
        <v>0.4</v>
      </c>
      <c r="N4319" t="s">
        <v>29</v>
      </c>
      <c r="O4319" t="s">
        <v>30</v>
      </c>
      <c r="P4319" t="s">
        <v>1420</v>
      </c>
      <c r="Q4319" t="s">
        <v>67</v>
      </c>
      <c r="R4319">
        <v>12.724500000000001</v>
      </c>
      <c r="S4319" t="s">
        <v>33</v>
      </c>
      <c r="T4319">
        <v>124</v>
      </c>
      <c r="U4319">
        <v>378.6</v>
      </c>
      <c r="V4319" s="1">
        <v>41645</v>
      </c>
      <c r="W4319" t="s">
        <v>34</v>
      </c>
      <c r="X4319">
        <v>5.63</v>
      </c>
      <c r="Y4319" t="s">
        <v>208</v>
      </c>
      <c r="Z4319">
        <v>11.7</v>
      </c>
      <c r="AA4319">
        <v>45801</v>
      </c>
      <c r="AB4319">
        <f t="shared" si="214"/>
        <v>386.09999999999997</v>
      </c>
      <c r="AC4319">
        <f t="shared" si="215"/>
        <v>355.21199999999999</v>
      </c>
    </row>
    <row r="4320" spans="1:29" x14ac:dyDescent="0.25">
      <c r="A4320" t="s">
        <v>2585</v>
      </c>
      <c r="B4320">
        <v>52</v>
      </c>
      <c r="C4320" t="str">
        <f t="shared" si="212"/>
        <v>Senior</v>
      </c>
      <c r="D4320" t="s">
        <v>1993</v>
      </c>
      <c r="E4320" t="s">
        <v>46</v>
      </c>
      <c r="F4320">
        <v>0.09</v>
      </c>
      <c r="G4320">
        <v>1</v>
      </c>
      <c r="H4320" s="1">
        <v>41643</v>
      </c>
      <c r="I4320" s="1" t="str">
        <f t="shared" si="213"/>
        <v xml:space="preserve"> Jan</v>
      </c>
      <c r="J4320">
        <v>6560</v>
      </c>
      <c r="K4320" t="s">
        <v>47</v>
      </c>
      <c r="L4320">
        <v>20</v>
      </c>
      <c r="M4320">
        <v>0.57999999999999996</v>
      </c>
      <c r="N4320" t="s">
        <v>29</v>
      </c>
      <c r="O4320" t="s">
        <v>30</v>
      </c>
      <c r="P4320" t="s">
        <v>2725</v>
      </c>
      <c r="Q4320" t="s">
        <v>214</v>
      </c>
      <c r="R4320">
        <v>-18.73</v>
      </c>
      <c r="S4320" t="s">
        <v>76</v>
      </c>
      <c r="T4320">
        <v>912</v>
      </c>
      <c r="U4320">
        <v>169.18</v>
      </c>
      <c r="V4320" s="1">
        <v>41647</v>
      </c>
      <c r="W4320" t="s">
        <v>34</v>
      </c>
      <c r="X4320">
        <v>3.5</v>
      </c>
      <c r="Y4320" t="s">
        <v>272</v>
      </c>
      <c r="Z4320">
        <v>8.67</v>
      </c>
      <c r="AA4320">
        <v>42301</v>
      </c>
      <c r="AB4320">
        <f t="shared" si="214"/>
        <v>173.4</v>
      </c>
      <c r="AC4320">
        <f t="shared" si="215"/>
        <v>157.79400000000001</v>
      </c>
    </row>
    <row r="4321" spans="1:29" x14ac:dyDescent="0.25">
      <c r="A4321" t="s">
        <v>964</v>
      </c>
      <c r="B4321">
        <v>52</v>
      </c>
      <c r="C4321" t="str">
        <f t="shared" si="212"/>
        <v>Senior</v>
      </c>
      <c r="D4321" t="s">
        <v>1993</v>
      </c>
      <c r="E4321" t="s">
        <v>46</v>
      </c>
      <c r="F4321">
        <v>0.04</v>
      </c>
      <c r="G4321">
        <v>1</v>
      </c>
      <c r="H4321" s="1">
        <v>41643</v>
      </c>
      <c r="I4321" s="1" t="str">
        <f t="shared" si="213"/>
        <v xml:space="preserve"> Jan</v>
      </c>
      <c r="J4321">
        <v>6560</v>
      </c>
      <c r="K4321" t="s">
        <v>47</v>
      </c>
      <c r="L4321">
        <v>37</v>
      </c>
      <c r="M4321">
        <v>0.66</v>
      </c>
      <c r="N4321" t="s">
        <v>48</v>
      </c>
      <c r="O4321" t="s">
        <v>73</v>
      </c>
      <c r="P4321" t="s">
        <v>1535</v>
      </c>
      <c r="Q4321" t="s">
        <v>75</v>
      </c>
      <c r="R4321">
        <v>1853.19</v>
      </c>
      <c r="S4321" t="s">
        <v>76</v>
      </c>
      <c r="T4321">
        <v>913</v>
      </c>
      <c r="U4321">
        <v>8252.3919999999998</v>
      </c>
      <c r="V4321" s="1">
        <v>41648</v>
      </c>
      <c r="W4321" t="s">
        <v>53</v>
      </c>
      <c r="X4321">
        <v>35.67</v>
      </c>
      <c r="Y4321" t="s">
        <v>272</v>
      </c>
      <c r="Z4321">
        <v>280.98</v>
      </c>
      <c r="AA4321">
        <v>42003</v>
      </c>
      <c r="AB4321">
        <f t="shared" si="214"/>
        <v>10396.26</v>
      </c>
      <c r="AC4321">
        <f t="shared" si="215"/>
        <v>9980.4096000000009</v>
      </c>
    </row>
    <row r="4322" spans="1:29" x14ac:dyDescent="0.25">
      <c r="A4322" t="s">
        <v>1532</v>
      </c>
      <c r="B4322">
        <v>52</v>
      </c>
      <c r="C4322" t="str">
        <f t="shared" si="212"/>
        <v>Senior</v>
      </c>
      <c r="D4322" t="s">
        <v>3281</v>
      </c>
      <c r="E4322" t="s">
        <v>38</v>
      </c>
      <c r="F4322">
        <v>0.02</v>
      </c>
      <c r="G4322">
        <v>1</v>
      </c>
      <c r="H4322" s="1">
        <v>41644</v>
      </c>
      <c r="I4322" s="1" t="str">
        <f t="shared" si="213"/>
        <v xml:space="preserve"> Jan</v>
      </c>
      <c r="J4322">
        <v>25028</v>
      </c>
      <c r="K4322" t="s">
        <v>58</v>
      </c>
      <c r="L4322">
        <v>5</v>
      </c>
      <c r="M4322">
        <v>0.6</v>
      </c>
      <c r="N4322" t="s">
        <v>48</v>
      </c>
      <c r="O4322" t="s">
        <v>73</v>
      </c>
      <c r="P4322" t="s">
        <v>3175</v>
      </c>
      <c r="Q4322" t="s">
        <v>154</v>
      </c>
      <c r="R4322">
        <v>-211.36</v>
      </c>
      <c r="S4322" t="s">
        <v>52</v>
      </c>
      <c r="T4322">
        <v>3512</v>
      </c>
      <c r="U4322">
        <v>477.39</v>
      </c>
      <c r="V4322" s="1">
        <v>41645</v>
      </c>
      <c r="W4322" t="s">
        <v>53</v>
      </c>
      <c r="X4322">
        <v>55.81</v>
      </c>
      <c r="Y4322" t="s">
        <v>83</v>
      </c>
      <c r="Z4322">
        <v>81.94</v>
      </c>
      <c r="AA4322">
        <v>84107</v>
      </c>
      <c r="AB4322">
        <f t="shared" si="214"/>
        <v>409.7</v>
      </c>
      <c r="AC4322">
        <f t="shared" si="215"/>
        <v>401.50599999999997</v>
      </c>
    </row>
    <row r="4323" spans="1:29" x14ac:dyDescent="0.25">
      <c r="A4323" t="s">
        <v>1532</v>
      </c>
      <c r="B4323">
        <v>52</v>
      </c>
      <c r="C4323" t="str">
        <f t="shared" si="212"/>
        <v>Senior</v>
      </c>
      <c r="D4323" t="s">
        <v>3281</v>
      </c>
      <c r="E4323" t="s">
        <v>38</v>
      </c>
      <c r="F4323">
        <v>0</v>
      </c>
      <c r="G4323">
        <v>1</v>
      </c>
      <c r="H4323" s="1">
        <v>41644</v>
      </c>
      <c r="I4323" s="1" t="str">
        <f t="shared" si="213"/>
        <v xml:space="preserve"> Jan</v>
      </c>
      <c r="J4323">
        <v>25028</v>
      </c>
      <c r="K4323" t="s">
        <v>58</v>
      </c>
      <c r="L4323">
        <v>14</v>
      </c>
      <c r="M4323">
        <v>0.38</v>
      </c>
      <c r="N4323" t="s">
        <v>29</v>
      </c>
      <c r="O4323" t="s">
        <v>59</v>
      </c>
      <c r="P4323" t="s">
        <v>1176</v>
      </c>
      <c r="Q4323" t="s">
        <v>61</v>
      </c>
      <c r="R4323">
        <v>203.24</v>
      </c>
      <c r="S4323" t="s">
        <v>52</v>
      </c>
      <c r="T4323">
        <v>3513</v>
      </c>
      <c r="U4323">
        <v>552.08000000000004</v>
      </c>
      <c r="V4323" s="1">
        <v>41646</v>
      </c>
      <c r="W4323" t="s">
        <v>42</v>
      </c>
      <c r="X4323">
        <v>5.08</v>
      </c>
      <c r="Y4323" t="s">
        <v>83</v>
      </c>
      <c r="Z4323">
        <v>37.94</v>
      </c>
      <c r="AA4323">
        <v>84107</v>
      </c>
      <c r="AB4323">
        <f t="shared" si="214"/>
        <v>531.16</v>
      </c>
      <c r="AC4323">
        <f t="shared" si="215"/>
        <v>531.16</v>
      </c>
    </row>
    <row r="4324" spans="1:29" x14ac:dyDescent="0.25">
      <c r="A4324" t="s">
        <v>1629</v>
      </c>
      <c r="B4324">
        <v>52</v>
      </c>
      <c r="C4324" t="str">
        <f t="shared" si="212"/>
        <v>Senior</v>
      </c>
      <c r="D4324" t="s">
        <v>1630</v>
      </c>
      <c r="E4324" t="s">
        <v>57</v>
      </c>
      <c r="F4324">
        <v>0.05</v>
      </c>
      <c r="G4324">
        <v>1</v>
      </c>
      <c r="H4324" s="1">
        <v>41645</v>
      </c>
      <c r="I4324" s="1" t="str">
        <f t="shared" si="213"/>
        <v xml:space="preserve"> Jan</v>
      </c>
      <c r="J4324">
        <v>8195</v>
      </c>
      <c r="K4324" t="s">
        <v>131</v>
      </c>
      <c r="L4324">
        <v>5</v>
      </c>
      <c r="M4324">
        <v>0.37</v>
      </c>
      <c r="N4324" t="s">
        <v>29</v>
      </c>
      <c r="O4324" t="s">
        <v>30</v>
      </c>
      <c r="P4324" t="s">
        <v>598</v>
      </c>
      <c r="Q4324" t="s">
        <v>61</v>
      </c>
      <c r="R4324">
        <v>-32.479999999999997</v>
      </c>
      <c r="S4324" t="s">
        <v>33</v>
      </c>
      <c r="T4324">
        <v>1118</v>
      </c>
      <c r="U4324">
        <v>51.3</v>
      </c>
      <c r="V4324" s="1">
        <v>41646</v>
      </c>
      <c r="W4324" t="s">
        <v>42</v>
      </c>
      <c r="X4324">
        <v>11.15</v>
      </c>
      <c r="Y4324" t="s">
        <v>43</v>
      </c>
      <c r="Z4324">
        <v>7.28</v>
      </c>
      <c r="AA4324">
        <v>21042</v>
      </c>
      <c r="AB4324">
        <f t="shared" si="214"/>
        <v>36.4</v>
      </c>
      <c r="AC4324">
        <f t="shared" si="215"/>
        <v>34.58</v>
      </c>
    </row>
    <row r="4325" spans="1:29" x14ac:dyDescent="0.25">
      <c r="A4325" t="s">
        <v>2953</v>
      </c>
      <c r="B4325">
        <v>52</v>
      </c>
      <c r="C4325" t="str">
        <f t="shared" si="212"/>
        <v>Senior</v>
      </c>
      <c r="D4325" t="s">
        <v>2081</v>
      </c>
      <c r="E4325" t="s">
        <v>57</v>
      </c>
      <c r="F4325">
        <v>0</v>
      </c>
      <c r="G4325">
        <v>1</v>
      </c>
      <c r="H4325" s="1">
        <v>41645</v>
      </c>
      <c r="I4325" s="1" t="str">
        <f t="shared" si="213"/>
        <v xml:space="preserve"> Jan</v>
      </c>
      <c r="J4325">
        <v>29958</v>
      </c>
      <c r="K4325" t="s">
        <v>28</v>
      </c>
      <c r="L4325">
        <v>47</v>
      </c>
      <c r="M4325">
        <v>0.38</v>
      </c>
      <c r="N4325" t="s">
        <v>29</v>
      </c>
      <c r="O4325" t="s">
        <v>30</v>
      </c>
      <c r="P4325" t="s">
        <v>670</v>
      </c>
      <c r="Q4325" t="s">
        <v>67</v>
      </c>
      <c r="R4325">
        <v>-72.3005</v>
      </c>
      <c r="S4325" t="s">
        <v>33</v>
      </c>
      <c r="T4325">
        <v>4216</v>
      </c>
      <c r="U4325">
        <v>307.57</v>
      </c>
      <c r="V4325" s="1">
        <v>41646</v>
      </c>
      <c r="W4325" t="s">
        <v>34</v>
      </c>
      <c r="X4325">
        <v>5.19</v>
      </c>
      <c r="Y4325" t="s">
        <v>43</v>
      </c>
      <c r="Z4325">
        <v>6.37</v>
      </c>
      <c r="AA4325">
        <v>21128</v>
      </c>
      <c r="AB4325">
        <f t="shared" si="214"/>
        <v>299.39</v>
      </c>
      <c r="AC4325">
        <f t="shared" si="215"/>
        <v>299.39</v>
      </c>
    </row>
    <row r="4326" spans="1:29" x14ac:dyDescent="0.25">
      <c r="A4326" t="s">
        <v>1775</v>
      </c>
      <c r="B4326">
        <v>52</v>
      </c>
      <c r="C4326" t="str">
        <f t="shared" si="212"/>
        <v>Senior</v>
      </c>
      <c r="D4326" t="s">
        <v>1630</v>
      </c>
      <c r="E4326" t="s">
        <v>57</v>
      </c>
      <c r="F4326">
        <v>0.03</v>
      </c>
      <c r="G4326">
        <v>1</v>
      </c>
      <c r="H4326" s="1">
        <v>41645</v>
      </c>
      <c r="I4326" s="1" t="str">
        <f t="shared" si="213"/>
        <v xml:space="preserve"> Jan</v>
      </c>
      <c r="J4326">
        <v>8195</v>
      </c>
      <c r="K4326" t="s">
        <v>131</v>
      </c>
      <c r="L4326">
        <v>26</v>
      </c>
      <c r="M4326">
        <v>0.56000000000000005</v>
      </c>
      <c r="N4326" t="s">
        <v>29</v>
      </c>
      <c r="O4326" t="s">
        <v>59</v>
      </c>
      <c r="P4326" t="s">
        <v>221</v>
      </c>
      <c r="Q4326" t="s">
        <v>88</v>
      </c>
      <c r="R4326">
        <v>-70.02</v>
      </c>
      <c r="S4326" t="s">
        <v>33</v>
      </c>
      <c r="T4326">
        <v>1120</v>
      </c>
      <c r="U4326">
        <v>87.52</v>
      </c>
      <c r="V4326" s="1">
        <v>41646</v>
      </c>
      <c r="W4326" t="s">
        <v>34</v>
      </c>
      <c r="X4326">
        <v>3.97</v>
      </c>
      <c r="Y4326" t="s">
        <v>43</v>
      </c>
      <c r="Z4326">
        <v>3.28</v>
      </c>
      <c r="AA4326">
        <v>21221</v>
      </c>
      <c r="AB4326">
        <f t="shared" si="214"/>
        <v>85.28</v>
      </c>
      <c r="AC4326">
        <f t="shared" si="215"/>
        <v>82.721599999999995</v>
      </c>
    </row>
    <row r="4327" spans="1:29" x14ac:dyDescent="0.25">
      <c r="A4327" t="s">
        <v>2953</v>
      </c>
      <c r="B4327">
        <v>52</v>
      </c>
      <c r="C4327" t="str">
        <f t="shared" si="212"/>
        <v>Senior</v>
      </c>
      <c r="D4327" t="s">
        <v>2081</v>
      </c>
      <c r="E4327" t="s">
        <v>57</v>
      </c>
      <c r="F4327">
        <v>0.1</v>
      </c>
      <c r="G4327">
        <v>1</v>
      </c>
      <c r="H4327" s="1">
        <v>41645</v>
      </c>
      <c r="I4327" s="1" t="str">
        <f t="shared" si="213"/>
        <v xml:space="preserve"> Jan</v>
      </c>
      <c r="J4327">
        <v>29958</v>
      </c>
      <c r="K4327" t="s">
        <v>28</v>
      </c>
      <c r="L4327">
        <v>32</v>
      </c>
      <c r="M4327">
        <v>0.6</v>
      </c>
      <c r="N4327" t="s">
        <v>48</v>
      </c>
      <c r="O4327" t="s">
        <v>49</v>
      </c>
      <c r="P4327" t="s">
        <v>1979</v>
      </c>
      <c r="Q4327" t="s">
        <v>51</v>
      </c>
      <c r="R4327">
        <v>3408.29</v>
      </c>
      <c r="S4327" t="s">
        <v>33</v>
      </c>
      <c r="T4327">
        <v>4217</v>
      </c>
      <c r="U4327">
        <v>14861.07</v>
      </c>
      <c r="V4327" s="1">
        <v>41647</v>
      </c>
      <c r="W4327" t="s">
        <v>53</v>
      </c>
      <c r="X4327">
        <v>26</v>
      </c>
      <c r="Y4327" t="s">
        <v>43</v>
      </c>
      <c r="Z4327">
        <v>500.98</v>
      </c>
      <c r="AA4327">
        <v>21128</v>
      </c>
      <c r="AB4327">
        <f t="shared" si="214"/>
        <v>16031.36</v>
      </c>
      <c r="AC4327">
        <f t="shared" si="215"/>
        <v>14428.224</v>
      </c>
    </row>
    <row r="4328" spans="1:29" x14ac:dyDescent="0.25">
      <c r="A4328" t="s">
        <v>2142</v>
      </c>
      <c r="B4328">
        <v>52</v>
      </c>
      <c r="C4328" t="str">
        <f t="shared" si="212"/>
        <v>Senior</v>
      </c>
      <c r="D4328" t="s">
        <v>2035</v>
      </c>
      <c r="E4328" t="s">
        <v>46</v>
      </c>
      <c r="F4328">
        <v>0.05</v>
      </c>
      <c r="G4328">
        <v>1</v>
      </c>
      <c r="H4328" s="1">
        <v>41645</v>
      </c>
      <c r="I4328" s="1" t="str">
        <f t="shared" si="213"/>
        <v xml:space="preserve"> Jan</v>
      </c>
      <c r="J4328">
        <v>35845</v>
      </c>
      <c r="K4328" t="s">
        <v>28</v>
      </c>
      <c r="L4328">
        <v>15</v>
      </c>
      <c r="M4328">
        <v>0.74</v>
      </c>
      <c r="N4328" t="s">
        <v>48</v>
      </c>
      <c r="O4328" t="s">
        <v>73</v>
      </c>
      <c r="P4328" t="s">
        <v>512</v>
      </c>
      <c r="Q4328" t="s">
        <v>75</v>
      </c>
      <c r="R4328">
        <v>-712.52610000000004</v>
      </c>
      <c r="S4328" t="s">
        <v>33</v>
      </c>
      <c r="T4328">
        <v>5030</v>
      </c>
      <c r="U4328">
        <v>5713.48</v>
      </c>
      <c r="V4328" s="1">
        <v>41647</v>
      </c>
      <c r="W4328" t="s">
        <v>53</v>
      </c>
      <c r="X4328">
        <v>85.63</v>
      </c>
      <c r="Y4328" t="s">
        <v>233</v>
      </c>
      <c r="Z4328">
        <v>376.13</v>
      </c>
      <c r="AA4328">
        <v>7079</v>
      </c>
      <c r="AB4328">
        <f t="shared" si="214"/>
        <v>5641.95</v>
      </c>
      <c r="AC4328">
        <f t="shared" si="215"/>
        <v>5359.8525</v>
      </c>
    </row>
    <row r="4329" spans="1:29" x14ac:dyDescent="0.25">
      <c r="A4329" t="s">
        <v>1775</v>
      </c>
      <c r="B4329">
        <v>52</v>
      </c>
      <c r="C4329" t="str">
        <f t="shared" si="212"/>
        <v>Senior</v>
      </c>
      <c r="D4329" t="s">
        <v>1630</v>
      </c>
      <c r="E4329" t="s">
        <v>57</v>
      </c>
      <c r="F4329">
        <v>0.1</v>
      </c>
      <c r="G4329">
        <v>1</v>
      </c>
      <c r="H4329" s="1">
        <v>41645</v>
      </c>
      <c r="I4329" s="1" t="str">
        <f t="shared" si="213"/>
        <v xml:space="preserve"> Jan</v>
      </c>
      <c r="J4329">
        <v>8195</v>
      </c>
      <c r="K4329" t="s">
        <v>131</v>
      </c>
      <c r="L4329">
        <v>1</v>
      </c>
      <c r="M4329">
        <v>0.51</v>
      </c>
      <c r="N4329" t="s">
        <v>48</v>
      </c>
      <c r="O4329" t="s">
        <v>59</v>
      </c>
      <c r="P4329" t="s">
        <v>590</v>
      </c>
      <c r="Q4329" t="s">
        <v>82</v>
      </c>
      <c r="R4329">
        <v>-7.9</v>
      </c>
      <c r="S4329" t="s">
        <v>33</v>
      </c>
      <c r="T4329">
        <v>1119</v>
      </c>
      <c r="U4329">
        <v>8.48</v>
      </c>
      <c r="V4329" s="1">
        <v>41647</v>
      </c>
      <c r="W4329" t="s">
        <v>34</v>
      </c>
      <c r="X4329">
        <v>3.63</v>
      </c>
      <c r="Y4329" t="s">
        <v>43</v>
      </c>
      <c r="Z4329">
        <v>5.08</v>
      </c>
      <c r="AA4329">
        <v>21221</v>
      </c>
      <c r="AB4329">
        <f t="shared" si="214"/>
        <v>5.08</v>
      </c>
      <c r="AC4329">
        <f t="shared" si="215"/>
        <v>4.5720000000000001</v>
      </c>
    </row>
    <row r="4330" spans="1:29" x14ac:dyDescent="0.25">
      <c r="A4330" t="s">
        <v>604</v>
      </c>
      <c r="B4330">
        <v>52</v>
      </c>
      <c r="C4330" t="str">
        <f t="shared" si="212"/>
        <v>Senior</v>
      </c>
      <c r="D4330" t="s">
        <v>605</v>
      </c>
      <c r="E4330" t="s">
        <v>27</v>
      </c>
      <c r="F4330">
        <v>0.04</v>
      </c>
      <c r="G4330">
        <v>1</v>
      </c>
      <c r="H4330" s="1">
        <v>41645</v>
      </c>
      <c r="I4330" s="1" t="str">
        <f t="shared" si="213"/>
        <v xml:space="preserve"> Jan</v>
      </c>
      <c r="J4330">
        <v>43808</v>
      </c>
      <c r="K4330" t="s">
        <v>47</v>
      </c>
      <c r="L4330">
        <v>16</v>
      </c>
      <c r="M4330">
        <v>0.6</v>
      </c>
      <c r="N4330" t="s">
        <v>48</v>
      </c>
      <c r="O4330" t="s">
        <v>30</v>
      </c>
      <c r="P4330" t="s">
        <v>1907</v>
      </c>
      <c r="Q4330" t="s">
        <v>82</v>
      </c>
      <c r="R4330">
        <v>-22.21</v>
      </c>
      <c r="S4330" t="s">
        <v>68</v>
      </c>
      <c r="T4330">
        <v>6179</v>
      </c>
      <c r="U4330">
        <v>108.73</v>
      </c>
      <c r="V4330" s="1">
        <v>41652</v>
      </c>
      <c r="W4330" t="s">
        <v>34</v>
      </c>
      <c r="X4330">
        <v>5.22</v>
      </c>
      <c r="Y4330" t="s">
        <v>262</v>
      </c>
      <c r="Z4330">
        <v>6.24</v>
      </c>
      <c r="AA4330">
        <v>63376</v>
      </c>
      <c r="AB4330">
        <f t="shared" si="214"/>
        <v>99.84</v>
      </c>
      <c r="AC4330">
        <f t="shared" si="215"/>
        <v>95.846400000000003</v>
      </c>
    </row>
    <row r="4331" spans="1:29" x14ac:dyDescent="0.25">
      <c r="A4331" t="s">
        <v>676</v>
      </c>
      <c r="B4331">
        <v>52</v>
      </c>
      <c r="C4331" t="str">
        <f t="shared" si="212"/>
        <v>Senior</v>
      </c>
      <c r="D4331" t="s">
        <v>619</v>
      </c>
      <c r="E4331" t="s">
        <v>38</v>
      </c>
      <c r="F4331">
        <v>0.02</v>
      </c>
      <c r="G4331">
        <v>1</v>
      </c>
      <c r="H4331" s="1">
        <v>41646</v>
      </c>
      <c r="I4331" s="1" t="str">
        <f t="shared" si="213"/>
        <v xml:space="preserve"> Jan</v>
      </c>
      <c r="J4331">
        <v>3488</v>
      </c>
      <c r="K4331" t="s">
        <v>131</v>
      </c>
      <c r="L4331">
        <v>6</v>
      </c>
      <c r="M4331">
        <v>0.55000000000000004</v>
      </c>
      <c r="N4331" t="s">
        <v>29</v>
      </c>
      <c r="O4331" t="s">
        <v>139</v>
      </c>
      <c r="P4331" t="s">
        <v>1410</v>
      </c>
      <c r="Q4331" t="s">
        <v>88</v>
      </c>
      <c r="R4331">
        <v>-0.31</v>
      </c>
      <c r="S4331" t="s">
        <v>76</v>
      </c>
      <c r="T4331">
        <v>505</v>
      </c>
      <c r="U4331">
        <v>133.4</v>
      </c>
      <c r="V4331" s="1">
        <v>41647</v>
      </c>
      <c r="W4331" t="s">
        <v>34</v>
      </c>
      <c r="X4331">
        <v>2.87</v>
      </c>
      <c r="Y4331" t="s">
        <v>132</v>
      </c>
      <c r="Z4331">
        <v>21.98</v>
      </c>
      <c r="AA4331">
        <v>33311</v>
      </c>
      <c r="AB4331">
        <f t="shared" si="214"/>
        <v>131.88</v>
      </c>
      <c r="AC4331">
        <f t="shared" si="215"/>
        <v>129.2424</v>
      </c>
    </row>
    <row r="4332" spans="1:29" x14ac:dyDescent="0.25">
      <c r="A4332" t="s">
        <v>1811</v>
      </c>
      <c r="B4332">
        <v>52</v>
      </c>
      <c r="C4332" t="str">
        <f t="shared" si="212"/>
        <v>Senior</v>
      </c>
      <c r="D4332" t="s">
        <v>723</v>
      </c>
      <c r="E4332" t="s">
        <v>38</v>
      </c>
      <c r="F4332">
        <v>0.01</v>
      </c>
      <c r="G4332">
        <v>1</v>
      </c>
      <c r="H4332" s="1">
        <v>41646</v>
      </c>
      <c r="I4332" s="1" t="str">
        <f t="shared" si="213"/>
        <v xml:space="preserve"> Jan</v>
      </c>
      <c r="J4332">
        <v>50945</v>
      </c>
      <c r="K4332" t="s">
        <v>58</v>
      </c>
      <c r="L4332">
        <v>27</v>
      </c>
      <c r="M4332">
        <v>0.56999999999999995</v>
      </c>
      <c r="N4332" t="s">
        <v>96</v>
      </c>
      <c r="O4332" t="s">
        <v>139</v>
      </c>
      <c r="P4332" t="s">
        <v>2932</v>
      </c>
      <c r="Q4332" t="s">
        <v>105</v>
      </c>
      <c r="R4332">
        <v>192.29400000000001</v>
      </c>
      <c r="S4332" t="s">
        <v>68</v>
      </c>
      <c r="T4332">
        <v>7138</v>
      </c>
      <c r="U4332">
        <v>834.0625</v>
      </c>
      <c r="V4332" s="1">
        <v>41648</v>
      </c>
      <c r="W4332" t="s">
        <v>34</v>
      </c>
      <c r="X4332">
        <v>1.25</v>
      </c>
      <c r="Y4332" t="s">
        <v>246</v>
      </c>
      <c r="Z4332">
        <v>35.99</v>
      </c>
      <c r="AA4332">
        <v>48066</v>
      </c>
      <c r="AB4332">
        <f t="shared" si="214"/>
        <v>971.73</v>
      </c>
      <c r="AC4332">
        <f t="shared" si="215"/>
        <v>962.0127</v>
      </c>
    </row>
    <row r="4333" spans="1:29" x14ac:dyDescent="0.25">
      <c r="A4333" t="s">
        <v>676</v>
      </c>
      <c r="B4333">
        <v>52</v>
      </c>
      <c r="C4333" t="str">
        <f t="shared" si="212"/>
        <v>Senior</v>
      </c>
      <c r="D4333" t="s">
        <v>619</v>
      </c>
      <c r="E4333" t="s">
        <v>38</v>
      </c>
      <c r="F4333">
        <v>0.06</v>
      </c>
      <c r="G4333">
        <v>1</v>
      </c>
      <c r="H4333" s="1">
        <v>41646</v>
      </c>
      <c r="I4333" s="1" t="str">
        <f t="shared" si="213"/>
        <v xml:space="preserve"> Jan</v>
      </c>
      <c r="J4333">
        <v>3488</v>
      </c>
      <c r="K4333" t="s">
        <v>131</v>
      </c>
      <c r="L4333">
        <v>39</v>
      </c>
      <c r="M4333">
        <v>0.74</v>
      </c>
      <c r="N4333" t="s">
        <v>48</v>
      </c>
      <c r="O4333" t="s">
        <v>49</v>
      </c>
      <c r="P4333" t="s">
        <v>586</v>
      </c>
      <c r="Q4333" t="s">
        <v>51</v>
      </c>
      <c r="R4333">
        <v>-1864.08</v>
      </c>
      <c r="S4333" t="s">
        <v>76</v>
      </c>
      <c r="T4333">
        <v>504</v>
      </c>
      <c r="U4333">
        <v>4669.1899999999996</v>
      </c>
      <c r="V4333" s="1">
        <v>41649</v>
      </c>
      <c r="W4333" t="s">
        <v>53</v>
      </c>
      <c r="X4333">
        <v>70.2</v>
      </c>
      <c r="Y4333" t="s">
        <v>132</v>
      </c>
      <c r="Z4333">
        <v>122.99</v>
      </c>
      <c r="AA4333">
        <v>33311</v>
      </c>
      <c r="AB4333">
        <f t="shared" si="214"/>
        <v>4796.6099999999997</v>
      </c>
      <c r="AC4333">
        <f t="shared" si="215"/>
        <v>4508.8134</v>
      </c>
    </row>
    <row r="4334" spans="1:29" x14ac:dyDescent="0.25">
      <c r="A4334" t="s">
        <v>1534</v>
      </c>
      <c r="B4334">
        <v>52</v>
      </c>
      <c r="C4334" t="str">
        <f t="shared" si="212"/>
        <v>Senior</v>
      </c>
      <c r="D4334" t="s">
        <v>360</v>
      </c>
      <c r="E4334" t="s">
        <v>46</v>
      </c>
      <c r="F4334">
        <v>0.03</v>
      </c>
      <c r="G4334">
        <v>1</v>
      </c>
      <c r="H4334" s="1">
        <v>41647</v>
      </c>
      <c r="I4334" s="1" t="str">
        <f t="shared" si="213"/>
        <v xml:space="preserve"> Jan</v>
      </c>
      <c r="J4334">
        <v>58340</v>
      </c>
      <c r="K4334" t="s">
        <v>131</v>
      </c>
      <c r="L4334">
        <v>36</v>
      </c>
      <c r="M4334">
        <v>0.57999999999999996</v>
      </c>
      <c r="N4334" t="s">
        <v>29</v>
      </c>
      <c r="O4334" t="s">
        <v>30</v>
      </c>
      <c r="P4334" t="s">
        <v>1965</v>
      </c>
      <c r="Q4334" t="s">
        <v>214</v>
      </c>
      <c r="R4334">
        <v>278.12</v>
      </c>
      <c r="S4334" t="s">
        <v>68</v>
      </c>
      <c r="T4334">
        <v>8159</v>
      </c>
      <c r="U4334">
        <v>1936.3</v>
      </c>
      <c r="V4334" s="1">
        <v>41648</v>
      </c>
      <c r="W4334" t="s">
        <v>34</v>
      </c>
      <c r="X4334">
        <v>13.66</v>
      </c>
      <c r="Y4334" t="s">
        <v>149</v>
      </c>
      <c r="Z4334">
        <v>50.98</v>
      </c>
      <c r="AA4334">
        <v>61761</v>
      </c>
      <c r="AB4334">
        <f t="shared" si="214"/>
        <v>1835.28</v>
      </c>
      <c r="AC4334">
        <f t="shared" si="215"/>
        <v>1780.2216000000001</v>
      </c>
    </row>
    <row r="4335" spans="1:29" x14ac:dyDescent="0.25">
      <c r="A4335" t="s">
        <v>878</v>
      </c>
      <c r="B4335">
        <v>52</v>
      </c>
      <c r="C4335" t="str">
        <f t="shared" si="212"/>
        <v>Senior</v>
      </c>
      <c r="D4335" t="s">
        <v>879</v>
      </c>
      <c r="E4335" t="s">
        <v>57</v>
      </c>
      <c r="F4335">
        <v>0.01</v>
      </c>
      <c r="G4335">
        <v>1</v>
      </c>
      <c r="H4335" s="1">
        <v>41647</v>
      </c>
      <c r="I4335" s="1" t="str">
        <f t="shared" si="213"/>
        <v xml:space="preserve"> Jan</v>
      </c>
      <c r="J4335">
        <v>46402</v>
      </c>
      <c r="K4335" t="s">
        <v>131</v>
      </c>
      <c r="L4335">
        <v>12</v>
      </c>
      <c r="M4335">
        <v>0.55000000000000004</v>
      </c>
      <c r="N4335" t="s">
        <v>96</v>
      </c>
      <c r="O4335" t="s">
        <v>30</v>
      </c>
      <c r="P4335" t="s">
        <v>708</v>
      </c>
      <c r="Q4335" t="s">
        <v>105</v>
      </c>
      <c r="R4335">
        <v>52.929000000000002</v>
      </c>
      <c r="S4335" t="s">
        <v>33</v>
      </c>
      <c r="T4335">
        <v>6521</v>
      </c>
      <c r="U4335">
        <v>1219.1465000000001</v>
      </c>
      <c r="V4335" s="1">
        <v>41648</v>
      </c>
      <c r="W4335" t="s">
        <v>42</v>
      </c>
      <c r="X4335">
        <v>2.5</v>
      </c>
      <c r="Y4335" t="s">
        <v>208</v>
      </c>
      <c r="Z4335">
        <v>115.99</v>
      </c>
      <c r="AA4335">
        <v>44070</v>
      </c>
      <c r="AB4335">
        <f t="shared" si="214"/>
        <v>1391.8799999999999</v>
      </c>
      <c r="AC4335">
        <f t="shared" si="215"/>
        <v>1377.9612</v>
      </c>
    </row>
    <row r="4336" spans="1:29" x14ac:dyDescent="0.25">
      <c r="A4336" t="s">
        <v>878</v>
      </c>
      <c r="B4336">
        <v>52</v>
      </c>
      <c r="C4336" t="str">
        <f t="shared" si="212"/>
        <v>Senior</v>
      </c>
      <c r="D4336" t="s">
        <v>879</v>
      </c>
      <c r="E4336" t="s">
        <v>57</v>
      </c>
      <c r="F4336">
        <v>0.01</v>
      </c>
      <c r="G4336">
        <v>1</v>
      </c>
      <c r="H4336" s="1">
        <v>41647</v>
      </c>
      <c r="I4336" s="1" t="str">
        <f t="shared" si="213"/>
        <v xml:space="preserve"> Jan</v>
      </c>
      <c r="J4336">
        <v>46402</v>
      </c>
      <c r="K4336" t="s">
        <v>131</v>
      </c>
      <c r="L4336">
        <v>29</v>
      </c>
      <c r="M4336">
        <v>0.6</v>
      </c>
      <c r="N4336" t="s">
        <v>96</v>
      </c>
      <c r="O4336" t="s">
        <v>80</v>
      </c>
      <c r="P4336" t="s">
        <v>3282</v>
      </c>
      <c r="Q4336" t="s">
        <v>105</v>
      </c>
      <c r="R4336">
        <v>166.36500000000001</v>
      </c>
      <c r="S4336" t="s">
        <v>33</v>
      </c>
      <c r="T4336">
        <v>6520</v>
      </c>
      <c r="U4336">
        <v>1777.4690000000001</v>
      </c>
      <c r="V4336" s="1">
        <v>41648</v>
      </c>
      <c r="W4336" t="s">
        <v>34</v>
      </c>
      <c r="X4336">
        <v>13.99</v>
      </c>
      <c r="Y4336" t="s">
        <v>208</v>
      </c>
      <c r="Z4336">
        <v>66.989999999999995</v>
      </c>
      <c r="AA4336">
        <v>44070</v>
      </c>
      <c r="AB4336">
        <f t="shared" si="214"/>
        <v>1942.7099999999998</v>
      </c>
      <c r="AC4336">
        <f t="shared" si="215"/>
        <v>1923.2828999999997</v>
      </c>
    </row>
    <row r="4337" spans="1:29" x14ac:dyDescent="0.25">
      <c r="A4337" t="s">
        <v>878</v>
      </c>
      <c r="B4337">
        <v>52</v>
      </c>
      <c r="C4337" t="str">
        <f t="shared" si="212"/>
        <v>Senior</v>
      </c>
      <c r="D4337" t="s">
        <v>879</v>
      </c>
      <c r="E4337" t="s">
        <v>57</v>
      </c>
      <c r="F4337">
        <v>0.03</v>
      </c>
      <c r="G4337">
        <v>1</v>
      </c>
      <c r="H4337" s="1">
        <v>41647</v>
      </c>
      <c r="I4337" s="1" t="str">
        <f t="shared" si="213"/>
        <v xml:space="preserve"> Jan</v>
      </c>
      <c r="J4337">
        <v>46402</v>
      </c>
      <c r="K4337" t="s">
        <v>131</v>
      </c>
      <c r="L4337">
        <v>27</v>
      </c>
      <c r="M4337">
        <v>0.42</v>
      </c>
      <c r="N4337" t="s">
        <v>48</v>
      </c>
      <c r="O4337" t="s">
        <v>30</v>
      </c>
      <c r="P4337" t="s">
        <v>271</v>
      </c>
      <c r="Q4337" t="s">
        <v>82</v>
      </c>
      <c r="R4337">
        <v>322.88</v>
      </c>
      <c r="S4337" t="s">
        <v>33</v>
      </c>
      <c r="T4337">
        <v>6519</v>
      </c>
      <c r="U4337">
        <v>826.27</v>
      </c>
      <c r="V4337" s="1">
        <v>41649</v>
      </c>
      <c r="W4337" t="s">
        <v>34</v>
      </c>
      <c r="X4337">
        <v>8.5500000000000007</v>
      </c>
      <c r="Y4337" t="s">
        <v>208</v>
      </c>
      <c r="Z4337">
        <v>29.18</v>
      </c>
      <c r="AA4337">
        <v>44070</v>
      </c>
      <c r="AB4337">
        <f t="shared" si="214"/>
        <v>787.86</v>
      </c>
      <c r="AC4337">
        <f t="shared" si="215"/>
        <v>764.2242</v>
      </c>
    </row>
    <row r="4338" spans="1:29" x14ac:dyDescent="0.25">
      <c r="A4338" t="s">
        <v>1608</v>
      </c>
      <c r="B4338">
        <v>52</v>
      </c>
      <c r="C4338" t="str">
        <f t="shared" si="212"/>
        <v>Senior</v>
      </c>
      <c r="D4338" t="s">
        <v>797</v>
      </c>
      <c r="E4338" t="s">
        <v>57</v>
      </c>
      <c r="F4338">
        <v>0.1</v>
      </c>
      <c r="G4338">
        <v>1</v>
      </c>
      <c r="H4338" s="1">
        <v>41647</v>
      </c>
      <c r="I4338" s="1" t="str">
        <f t="shared" si="213"/>
        <v xml:space="preserve"> Jan</v>
      </c>
      <c r="J4338">
        <v>7840</v>
      </c>
      <c r="K4338" t="s">
        <v>47</v>
      </c>
      <c r="L4338">
        <v>34</v>
      </c>
      <c r="M4338">
        <v>0.66</v>
      </c>
      <c r="N4338" t="s">
        <v>96</v>
      </c>
      <c r="O4338" t="s">
        <v>139</v>
      </c>
      <c r="P4338" t="s">
        <v>1499</v>
      </c>
      <c r="Q4338" t="s">
        <v>102</v>
      </c>
      <c r="R4338">
        <v>-139.35</v>
      </c>
      <c r="S4338" t="s">
        <v>52</v>
      </c>
      <c r="T4338">
        <v>1059</v>
      </c>
      <c r="U4338">
        <v>157.56</v>
      </c>
      <c r="V4338" s="1">
        <v>41651</v>
      </c>
      <c r="W4338" t="s">
        <v>34</v>
      </c>
      <c r="X4338">
        <v>4.93</v>
      </c>
      <c r="Y4338" t="s">
        <v>54</v>
      </c>
      <c r="Z4338">
        <v>4.8899999999999997</v>
      </c>
      <c r="AA4338">
        <v>93309</v>
      </c>
      <c r="AB4338">
        <f t="shared" si="214"/>
        <v>166.26</v>
      </c>
      <c r="AC4338">
        <f t="shared" si="215"/>
        <v>149.63399999999999</v>
      </c>
    </row>
    <row r="4339" spans="1:29" x14ac:dyDescent="0.25">
      <c r="A4339" t="s">
        <v>1536</v>
      </c>
      <c r="B4339">
        <v>52</v>
      </c>
      <c r="C4339" t="str">
        <f t="shared" si="212"/>
        <v>Senior</v>
      </c>
      <c r="D4339" t="s">
        <v>1051</v>
      </c>
      <c r="E4339" t="s">
        <v>38</v>
      </c>
      <c r="F4339">
        <v>0.09</v>
      </c>
      <c r="G4339">
        <v>1</v>
      </c>
      <c r="H4339" s="1">
        <v>41647</v>
      </c>
      <c r="I4339" s="1" t="str">
        <f t="shared" si="213"/>
        <v xml:space="preserve"> Jan</v>
      </c>
      <c r="J4339">
        <v>52672</v>
      </c>
      <c r="K4339" t="s">
        <v>47</v>
      </c>
      <c r="L4339">
        <v>29</v>
      </c>
      <c r="M4339">
        <v>0.56000000000000005</v>
      </c>
      <c r="N4339" t="s">
        <v>96</v>
      </c>
      <c r="O4339" t="s">
        <v>30</v>
      </c>
      <c r="P4339">
        <v>8860</v>
      </c>
      <c r="Q4339" t="s">
        <v>105</v>
      </c>
      <c r="R4339">
        <v>188.982</v>
      </c>
      <c r="S4339" t="s">
        <v>76</v>
      </c>
      <c r="T4339">
        <v>7389</v>
      </c>
      <c r="U4339">
        <v>1499.5274999999999</v>
      </c>
      <c r="V4339" s="1">
        <v>41652</v>
      </c>
      <c r="W4339" t="s">
        <v>34</v>
      </c>
      <c r="X4339">
        <v>5.26</v>
      </c>
      <c r="Y4339" t="s">
        <v>345</v>
      </c>
      <c r="Z4339">
        <v>65.989999999999995</v>
      </c>
      <c r="AA4339">
        <v>39503</v>
      </c>
      <c r="AB4339">
        <f t="shared" si="214"/>
        <v>1913.7099999999998</v>
      </c>
      <c r="AC4339">
        <f t="shared" si="215"/>
        <v>1741.4760999999999</v>
      </c>
    </row>
    <row r="4340" spans="1:29" x14ac:dyDescent="0.25">
      <c r="A4340" t="s">
        <v>790</v>
      </c>
      <c r="B4340">
        <v>52</v>
      </c>
      <c r="C4340" t="str">
        <f t="shared" si="212"/>
        <v>Senior</v>
      </c>
      <c r="D4340" t="s">
        <v>2916</v>
      </c>
      <c r="E4340" t="s">
        <v>38</v>
      </c>
      <c r="F4340">
        <v>0.04</v>
      </c>
      <c r="G4340">
        <v>1</v>
      </c>
      <c r="H4340" s="1">
        <v>41648</v>
      </c>
      <c r="I4340" s="1" t="str">
        <f t="shared" si="213"/>
        <v xml:space="preserve"> Jan</v>
      </c>
      <c r="J4340">
        <v>19654</v>
      </c>
      <c r="K4340" t="s">
        <v>28</v>
      </c>
      <c r="L4340">
        <v>8</v>
      </c>
      <c r="M4340">
        <v>0.44</v>
      </c>
      <c r="N4340" t="s">
        <v>48</v>
      </c>
      <c r="O4340" t="s">
        <v>30</v>
      </c>
      <c r="P4340" t="s">
        <v>2002</v>
      </c>
      <c r="Q4340" t="s">
        <v>82</v>
      </c>
      <c r="R4340">
        <v>256.18</v>
      </c>
      <c r="S4340" t="s">
        <v>76</v>
      </c>
      <c r="T4340">
        <v>2725</v>
      </c>
      <c r="U4340">
        <v>381.69</v>
      </c>
      <c r="V4340" s="1">
        <v>41648</v>
      </c>
      <c r="W4340" t="s">
        <v>34</v>
      </c>
      <c r="X4340">
        <v>6.77</v>
      </c>
      <c r="Y4340" t="s">
        <v>272</v>
      </c>
      <c r="Z4340">
        <v>46.94</v>
      </c>
      <c r="AA4340">
        <v>40214</v>
      </c>
      <c r="AB4340">
        <f t="shared" si="214"/>
        <v>375.52</v>
      </c>
      <c r="AC4340">
        <f t="shared" si="215"/>
        <v>360.49919999999997</v>
      </c>
    </row>
    <row r="4341" spans="1:29" x14ac:dyDescent="0.25">
      <c r="A4341" t="s">
        <v>467</v>
      </c>
      <c r="B4341">
        <v>52</v>
      </c>
      <c r="C4341" t="str">
        <f t="shared" si="212"/>
        <v>Senior</v>
      </c>
      <c r="D4341" t="s">
        <v>2126</v>
      </c>
      <c r="E4341" t="s">
        <v>57</v>
      </c>
      <c r="F4341">
        <v>0.05</v>
      </c>
      <c r="G4341">
        <v>1</v>
      </c>
      <c r="H4341" s="1">
        <v>41648</v>
      </c>
      <c r="I4341" s="1" t="str">
        <f t="shared" si="213"/>
        <v xml:space="preserve"> Jan</v>
      </c>
      <c r="J4341">
        <v>23556</v>
      </c>
      <c r="K4341" t="s">
        <v>131</v>
      </c>
      <c r="L4341">
        <v>34</v>
      </c>
      <c r="M4341">
        <v>0.56999999999999995</v>
      </c>
      <c r="N4341" t="s">
        <v>29</v>
      </c>
      <c r="O4341" t="s">
        <v>30</v>
      </c>
      <c r="P4341" t="s">
        <v>1341</v>
      </c>
      <c r="Q4341" t="s">
        <v>214</v>
      </c>
      <c r="R4341">
        <v>3302.03</v>
      </c>
      <c r="S4341" t="s">
        <v>76</v>
      </c>
      <c r="T4341">
        <v>3294</v>
      </c>
      <c r="U4341">
        <v>11747.97</v>
      </c>
      <c r="V4341" s="1">
        <v>41649</v>
      </c>
      <c r="W4341" t="s">
        <v>42</v>
      </c>
      <c r="X4341">
        <v>19.989999999999998</v>
      </c>
      <c r="Y4341" t="s">
        <v>77</v>
      </c>
      <c r="Z4341">
        <v>363.25</v>
      </c>
      <c r="AA4341">
        <v>36608</v>
      </c>
      <c r="AB4341">
        <f t="shared" si="214"/>
        <v>12350.5</v>
      </c>
      <c r="AC4341">
        <f t="shared" si="215"/>
        <v>11732.975</v>
      </c>
    </row>
    <row r="4342" spans="1:29" x14ac:dyDescent="0.25">
      <c r="A4342" t="s">
        <v>2677</v>
      </c>
      <c r="B4342">
        <v>52</v>
      </c>
      <c r="C4342" t="str">
        <f t="shared" si="212"/>
        <v>Senior</v>
      </c>
      <c r="D4342" t="s">
        <v>1229</v>
      </c>
      <c r="E4342" t="s">
        <v>46</v>
      </c>
      <c r="F4342">
        <v>0.09</v>
      </c>
      <c r="G4342">
        <v>1</v>
      </c>
      <c r="H4342" s="1">
        <v>41648</v>
      </c>
      <c r="I4342" s="1" t="str">
        <f t="shared" si="213"/>
        <v xml:space="preserve"> Jan</v>
      </c>
      <c r="J4342">
        <v>43814</v>
      </c>
      <c r="K4342" t="s">
        <v>131</v>
      </c>
      <c r="L4342">
        <v>40</v>
      </c>
      <c r="M4342">
        <v>0.37</v>
      </c>
      <c r="N4342" t="s">
        <v>29</v>
      </c>
      <c r="O4342" t="s">
        <v>30</v>
      </c>
      <c r="P4342" t="s">
        <v>2765</v>
      </c>
      <c r="Q4342" t="s">
        <v>67</v>
      </c>
      <c r="R4342">
        <v>-12.88</v>
      </c>
      <c r="S4342" t="s">
        <v>52</v>
      </c>
      <c r="T4342">
        <v>6181</v>
      </c>
      <c r="U4342">
        <v>197.1</v>
      </c>
      <c r="V4342" s="1">
        <v>41649</v>
      </c>
      <c r="W4342" t="s">
        <v>34</v>
      </c>
      <c r="X4342">
        <v>2.99</v>
      </c>
      <c r="Y4342" t="s">
        <v>54</v>
      </c>
      <c r="Z4342">
        <v>5.28</v>
      </c>
      <c r="AA4342">
        <v>95037</v>
      </c>
      <c r="AB4342">
        <f t="shared" si="214"/>
        <v>211.20000000000002</v>
      </c>
      <c r="AC4342">
        <f t="shared" si="215"/>
        <v>192.19200000000001</v>
      </c>
    </row>
    <row r="4343" spans="1:29" x14ac:dyDescent="0.25">
      <c r="A4343" t="s">
        <v>2677</v>
      </c>
      <c r="B4343">
        <v>52</v>
      </c>
      <c r="C4343" t="str">
        <f t="shared" si="212"/>
        <v>Senior</v>
      </c>
      <c r="D4343" t="s">
        <v>1229</v>
      </c>
      <c r="E4343" t="s">
        <v>46</v>
      </c>
      <c r="F4343">
        <v>0.03</v>
      </c>
      <c r="G4343">
        <v>1</v>
      </c>
      <c r="H4343" s="1">
        <v>41648</v>
      </c>
      <c r="I4343" s="1" t="str">
        <f t="shared" si="213"/>
        <v xml:space="preserve"> Jan</v>
      </c>
      <c r="J4343">
        <v>43814</v>
      </c>
      <c r="K4343" t="s">
        <v>131</v>
      </c>
      <c r="L4343">
        <v>47</v>
      </c>
      <c r="M4343">
        <v>0.36</v>
      </c>
      <c r="N4343" t="s">
        <v>29</v>
      </c>
      <c r="O4343" t="s">
        <v>59</v>
      </c>
      <c r="P4343" t="s">
        <v>394</v>
      </c>
      <c r="Q4343" t="s">
        <v>61</v>
      </c>
      <c r="R4343">
        <v>13.8</v>
      </c>
      <c r="S4343" t="s">
        <v>52</v>
      </c>
      <c r="T4343">
        <v>6182</v>
      </c>
      <c r="U4343">
        <v>199.48</v>
      </c>
      <c r="V4343" s="1">
        <v>41649</v>
      </c>
      <c r="W4343" t="s">
        <v>34</v>
      </c>
      <c r="X4343">
        <v>2.2599999999999998</v>
      </c>
      <c r="Y4343" t="s">
        <v>54</v>
      </c>
      <c r="Z4343">
        <v>4.2</v>
      </c>
      <c r="AA4343">
        <v>95037</v>
      </c>
      <c r="AB4343">
        <f t="shared" si="214"/>
        <v>197.4</v>
      </c>
      <c r="AC4343">
        <f t="shared" si="215"/>
        <v>191.47800000000001</v>
      </c>
    </row>
    <row r="4344" spans="1:29" x14ac:dyDescent="0.25">
      <c r="A4344" t="s">
        <v>429</v>
      </c>
      <c r="B4344">
        <v>52</v>
      </c>
      <c r="C4344" t="str">
        <f t="shared" si="212"/>
        <v>Senior</v>
      </c>
      <c r="D4344" t="s">
        <v>3258</v>
      </c>
      <c r="E4344" t="s">
        <v>27</v>
      </c>
      <c r="F4344">
        <v>0.05</v>
      </c>
      <c r="G4344">
        <v>1</v>
      </c>
      <c r="H4344" s="1">
        <v>41648</v>
      </c>
      <c r="I4344" s="1" t="str">
        <f t="shared" si="213"/>
        <v xml:space="preserve"> Jan</v>
      </c>
      <c r="J4344">
        <v>40225</v>
      </c>
      <c r="K4344" t="s">
        <v>47</v>
      </c>
      <c r="L4344">
        <v>45</v>
      </c>
      <c r="M4344">
        <v>0.74</v>
      </c>
      <c r="N4344" t="s">
        <v>48</v>
      </c>
      <c r="O4344" t="s">
        <v>49</v>
      </c>
      <c r="P4344" t="s">
        <v>586</v>
      </c>
      <c r="Q4344" t="s">
        <v>51</v>
      </c>
      <c r="R4344">
        <v>-1857.06</v>
      </c>
      <c r="S4344" t="s">
        <v>76</v>
      </c>
      <c r="T4344">
        <v>5691</v>
      </c>
      <c r="U4344">
        <v>5643.49</v>
      </c>
      <c r="V4344" s="1">
        <v>41650</v>
      </c>
      <c r="W4344" t="s">
        <v>53</v>
      </c>
      <c r="X4344">
        <v>70.2</v>
      </c>
      <c r="Y4344" t="s">
        <v>685</v>
      </c>
      <c r="Z4344">
        <v>122.99</v>
      </c>
      <c r="AA4344">
        <v>27237</v>
      </c>
      <c r="AB4344">
        <f t="shared" si="214"/>
        <v>5534.55</v>
      </c>
      <c r="AC4344">
        <f t="shared" si="215"/>
        <v>5257.8225000000002</v>
      </c>
    </row>
    <row r="4345" spans="1:29" x14ac:dyDescent="0.25">
      <c r="A4345" t="s">
        <v>247</v>
      </c>
      <c r="B4345">
        <v>52</v>
      </c>
      <c r="C4345" t="str">
        <f t="shared" si="212"/>
        <v>Senior</v>
      </c>
      <c r="D4345" t="s">
        <v>248</v>
      </c>
      <c r="E4345" t="s">
        <v>46</v>
      </c>
      <c r="F4345">
        <v>0.05</v>
      </c>
      <c r="G4345">
        <v>1</v>
      </c>
      <c r="H4345" s="1">
        <v>41648</v>
      </c>
      <c r="I4345" s="1" t="str">
        <f t="shared" si="213"/>
        <v xml:space="preserve"> Jan</v>
      </c>
      <c r="J4345">
        <v>14693</v>
      </c>
      <c r="K4345" t="s">
        <v>58</v>
      </c>
      <c r="L4345">
        <v>38</v>
      </c>
      <c r="M4345">
        <v>0.61</v>
      </c>
      <c r="N4345" t="s">
        <v>29</v>
      </c>
      <c r="O4345" t="s">
        <v>49</v>
      </c>
      <c r="P4345" t="s">
        <v>1670</v>
      </c>
      <c r="Q4345" t="s">
        <v>32</v>
      </c>
      <c r="R4345">
        <v>-1348.5</v>
      </c>
      <c r="S4345" t="s">
        <v>68</v>
      </c>
      <c r="T4345">
        <v>2056</v>
      </c>
      <c r="U4345">
        <v>847.82</v>
      </c>
      <c r="V4345" s="1">
        <v>41650</v>
      </c>
      <c r="W4345" t="s">
        <v>53</v>
      </c>
      <c r="X4345">
        <v>45</v>
      </c>
      <c r="Y4345" t="s">
        <v>111</v>
      </c>
      <c r="Z4345">
        <v>20.98</v>
      </c>
      <c r="AA4345">
        <v>76201</v>
      </c>
      <c r="AB4345">
        <f t="shared" si="214"/>
        <v>797.24</v>
      </c>
      <c r="AC4345">
        <f t="shared" si="215"/>
        <v>757.37800000000004</v>
      </c>
    </row>
    <row r="4346" spans="1:29" x14ac:dyDescent="0.25">
      <c r="A4346" t="s">
        <v>247</v>
      </c>
      <c r="B4346">
        <v>52</v>
      </c>
      <c r="C4346" t="str">
        <f t="shared" si="212"/>
        <v>Senior</v>
      </c>
      <c r="D4346" t="s">
        <v>248</v>
      </c>
      <c r="E4346" t="s">
        <v>46</v>
      </c>
      <c r="F4346">
        <v>0.02</v>
      </c>
      <c r="G4346">
        <v>1</v>
      </c>
      <c r="H4346" s="1">
        <v>41648</v>
      </c>
      <c r="I4346" s="1" t="str">
        <f t="shared" si="213"/>
        <v xml:space="preserve"> Jan</v>
      </c>
      <c r="J4346">
        <v>14693</v>
      </c>
      <c r="K4346" t="s">
        <v>58</v>
      </c>
      <c r="L4346">
        <v>39</v>
      </c>
      <c r="M4346">
        <v>0.37</v>
      </c>
      <c r="N4346" t="s">
        <v>29</v>
      </c>
      <c r="O4346" t="s">
        <v>30</v>
      </c>
      <c r="P4346" t="s">
        <v>3283</v>
      </c>
      <c r="Q4346" t="s">
        <v>61</v>
      </c>
      <c r="R4346">
        <v>-87.52</v>
      </c>
      <c r="S4346" t="s">
        <v>68</v>
      </c>
      <c r="T4346">
        <v>2055</v>
      </c>
      <c r="U4346">
        <v>268.94</v>
      </c>
      <c r="V4346" s="1">
        <v>41650</v>
      </c>
      <c r="W4346" t="s">
        <v>34</v>
      </c>
      <c r="X4346">
        <v>6.41</v>
      </c>
      <c r="Y4346" t="s">
        <v>111</v>
      </c>
      <c r="Z4346">
        <v>6.48</v>
      </c>
      <c r="AA4346">
        <v>76201</v>
      </c>
      <c r="AB4346">
        <f t="shared" si="214"/>
        <v>252.72000000000003</v>
      </c>
      <c r="AC4346">
        <f t="shared" si="215"/>
        <v>247.66560000000004</v>
      </c>
    </row>
    <row r="4347" spans="1:29" x14ac:dyDescent="0.25">
      <c r="A4347" t="s">
        <v>3284</v>
      </c>
      <c r="B4347">
        <v>52</v>
      </c>
      <c r="C4347" t="str">
        <f t="shared" si="212"/>
        <v>Senior</v>
      </c>
      <c r="D4347" t="s">
        <v>1273</v>
      </c>
      <c r="E4347" t="s">
        <v>46</v>
      </c>
      <c r="F4347">
        <v>0.08</v>
      </c>
      <c r="G4347">
        <v>1</v>
      </c>
      <c r="H4347" s="1">
        <v>41648</v>
      </c>
      <c r="I4347" s="1" t="str">
        <f t="shared" si="213"/>
        <v xml:space="preserve"> Jan</v>
      </c>
      <c r="J4347">
        <v>1445</v>
      </c>
      <c r="K4347" t="s">
        <v>131</v>
      </c>
      <c r="L4347">
        <v>30</v>
      </c>
      <c r="M4347">
        <v>0.6</v>
      </c>
      <c r="N4347" t="s">
        <v>29</v>
      </c>
      <c r="O4347" t="s">
        <v>139</v>
      </c>
      <c r="P4347" t="s">
        <v>1070</v>
      </c>
      <c r="Q4347" t="s">
        <v>88</v>
      </c>
      <c r="R4347">
        <v>-74.209999999999994</v>
      </c>
      <c r="S4347" t="s">
        <v>68</v>
      </c>
      <c r="T4347">
        <v>223</v>
      </c>
      <c r="U4347">
        <v>339.49</v>
      </c>
      <c r="V4347" s="1">
        <v>41650</v>
      </c>
      <c r="W4347" t="s">
        <v>34</v>
      </c>
      <c r="X4347">
        <v>5.81</v>
      </c>
      <c r="Y4347" t="s">
        <v>246</v>
      </c>
      <c r="Z4347">
        <v>11.97</v>
      </c>
      <c r="AA4347">
        <v>48375</v>
      </c>
      <c r="AB4347">
        <f t="shared" si="214"/>
        <v>359.1</v>
      </c>
      <c r="AC4347">
        <f t="shared" si="215"/>
        <v>330.37200000000001</v>
      </c>
    </row>
    <row r="4348" spans="1:29" x14ac:dyDescent="0.25">
      <c r="A4348" t="s">
        <v>3284</v>
      </c>
      <c r="B4348">
        <v>52</v>
      </c>
      <c r="C4348" t="str">
        <f t="shared" si="212"/>
        <v>Senior</v>
      </c>
      <c r="D4348" t="s">
        <v>1273</v>
      </c>
      <c r="E4348" t="s">
        <v>46</v>
      </c>
      <c r="F4348">
        <v>0</v>
      </c>
      <c r="G4348">
        <v>1</v>
      </c>
      <c r="H4348" s="1">
        <v>41648</v>
      </c>
      <c r="I4348" s="1" t="str">
        <f t="shared" si="213"/>
        <v xml:space="preserve"> Jan</v>
      </c>
      <c r="J4348">
        <v>1445</v>
      </c>
      <c r="K4348" t="s">
        <v>131</v>
      </c>
      <c r="L4348">
        <v>3</v>
      </c>
      <c r="M4348">
        <v>0.35</v>
      </c>
      <c r="N4348" t="s">
        <v>29</v>
      </c>
      <c r="O4348" t="s">
        <v>30</v>
      </c>
      <c r="P4348" t="s">
        <v>545</v>
      </c>
      <c r="Q4348" t="s">
        <v>67</v>
      </c>
      <c r="R4348">
        <v>-20.5505</v>
      </c>
      <c r="S4348" t="s">
        <v>68</v>
      </c>
      <c r="T4348">
        <v>222</v>
      </c>
      <c r="U4348">
        <v>1326.09</v>
      </c>
      <c r="V4348" s="1">
        <v>41651</v>
      </c>
      <c r="W4348" t="s">
        <v>34</v>
      </c>
      <c r="X4348">
        <v>19.989999999999998</v>
      </c>
      <c r="Y4348" t="s">
        <v>246</v>
      </c>
      <c r="Z4348">
        <v>420.98</v>
      </c>
      <c r="AA4348">
        <v>48375</v>
      </c>
      <c r="AB4348">
        <f t="shared" si="214"/>
        <v>1262.94</v>
      </c>
      <c r="AC4348">
        <f t="shared" si="215"/>
        <v>1262.94</v>
      </c>
    </row>
    <row r="4349" spans="1:29" x14ac:dyDescent="0.25">
      <c r="A4349" t="s">
        <v>429</v>
      </c>
      <c r="B4349">
        <v>52</v>
      </c>
      <c r="C4349" t="str">
        <f t="shared" si="212"/>
        <v>Senior</v>
      </c>
      <c r="D4349" t="s">
        <v>3258</v>
      </c>
      <c r="E4349" t="s">
        <v>27</v>
      </c>
      <c r="F4349">
        <v>0.06</v>
      </c>
      <c r="G4349">
        <v>1</v>
      </c>
      <c r="H4349" s="1">
        <v>41648</v>
      </c>
      <c r="I4349" s="1" t="str">
        <f t="shared" si="213"/>
        <v xml:space="preserve"> Jan</v>
      </c>
      <c r="J4349">
        <v>40225</v>
      </c>
      <c r="K4349" t="s">
        <v>47</v>
      </c>
      <c r="L4349">
        <v>50</v>
      </c>
      <c r="M4349">
        <v>0.36</v>
      </c>
      <c r="N4349" t="s">
        <v>29</v>
      </c>
      <c r="O4349" t="s">
        <v>30</v>
      </c>
      <c r="P4349" t="s">
        <v>3285</v>
      </c>
      <c r="Q4349" t="s">
        <v>67</v>
      </c>
      <c r="R4349">
        <v>212.7295</v>
      </c>
      <c r="S4349" t="s">
        <v>76</v>
      </c>
      <c r="T4349">
        <v>5690</v>
      </c>
      <c r="U4349">
        <v>839.07</v>
      </c>
      <c r="V4349" s="1">
        <v>41655</v>
      </c>
      <c r="W4349" t="s">
        <v>34</v>
      </c>
      <c r="X4349">
        <v>5.08</v>
      </c>
      <c r="Y4349" t="s">
        <v>685</v>
      </c>
      <c r="Z4349">
        <v>16.739999999999998</v>
      </c>
      <c r="AA4349">
        <v>27237</v>
      </c>
      <c r="AB4349">
        <f t="shared" si="214"/>
        <v>836.99999999999989</v>
      </c>
      <c r="AC4349">
        <f t="shared" si="215"/>
        <v>786.77999999999986</v>
      </c>
    </row>
    <row r="4350" spans="1:29" x14ac:dyDescent="0.25">
      <c r="A4350" t="s">
        <v>1412</v>
      </c>
      <c r="B4350">
        <v>52</v>
      </c>
      <c r="C4350" t="str">
        <f t="shared" si="212"/>
        <v>Senior</v>
      </c>
      <c r="D4350" t="s">
        <v>1017</v>
      </c>
      <c r="E4350" t="s">
        <v>46</v>
      </c>
      <c r="F4350">
        <v>7.0000000000000007E-2</v>
      </c>
      <c r="G4350">
        <v>1</v>
      </c>
      <c r="H4350" s="1">
        <v>41649</v>
      </c>
      <c r="I4350" s="1" t="str">
        <f t="shared" si="213"/>
        <v xml:space="preserve"> Jan</v>
      </c>
      <c r="J4350">
        <v>35266</v>
      </c>
      <c r="K4350" t="s">
        <v>39</v>
      </c>
      <c r="L4350">
        <v>39</v>
      </c>
      <c r="M4350">
        <v>0.55000000000000004</v>
      </c>
      <c r="N4350" t="s">
        <v>29</v>
      </c>
      <c r="O4350" t="s">
        <v>59</v>
      </c>
      <c r="P4350" t="s">
        <v>1846</v>
      </c>
      <c r="Q4350" t="s">
        <v>88</v>
      </c>
      <c r="R4350">
        <v>33.5</v>
      </c>
      <c r="S4350" t="s">
        <v>68</v>
      </c>
      <c r="T4350">
        <v>4957</v>
      </c>
      <c r="U4350">
        <v>217.25</v>
      </c>
      <c r="V4350" s="1">
        <v>41649</v>
      </c>
      <c r="W4350" t="s">
        <v>34</v>
      </c>
      <c r="X4350">
        <v>1.2</v>
      </c>
      <c r="Y4350" t="s">
        <v>149</v>
      </c>
      <c r="Z4350">
        <v>5.84</v>
      </c>
      <c r="AA4350">
        <v>61701</v>
      </c>
      <c r="AB4350">
        <f t="shared" si="214"/>
        <v>227.76</v>
      </c>
      <c r="AC4350">
        <f t="shared" si="215"/>
        <v>211.8168</v>
      </c>
    </row>
    <row r="4351" spans="1:29" x14ac:dyDescent="0.25">
      <c r="A4351" t="s">
        <v>2146</v>
      </c>
      <c r="B4351">
        <v>52</v>
      </c>
      <c r="C4351" t="str">
        <f t="shared" si="212"/>
        <v>Senior</v>
      </c>
      <c r="D4351" t="s">
        <v>1391</v>
      </c>
      <c r="E4351" t="s">
        <v>46</v>
      </c>
      <c r="F4351">
        <v>0</v>
      </c>
      <c r="G4351">
        <v>1</v>
      </c>
      <c r="H4351" s="1">
        <v>41649</v>
      </c>
      <c r="I4351" s="1" t="str">
        <f t="shared" si="213"/>
        <v xml:space="preserve"> Jan</v>
      </c>
      <c r="J4351">
        <v>32901</v>
      </c>
      <c r="K4351" t="s">
        <v>58</v>
      </c>
      <c r="L4351">
        <v>13</v>
      </c>
      <c r="M4351">
        <v>0.37</v>
      </c>
      <c r="N4351" t="s">
        <v>29</v>
      </c>
      <c r="O4351" t="s">
        <v>30</v>
      </c>
      <c r="P4351" t="s">
        <v>2443</v>
      </c>
      <c r="Q4351" t="s">
        <v>210</v>
      </c>
      <c r="R4351">
        <v>17.7</v>
      </c>
      <c r="S4351" t="s">
        <v>68</v>
      </c>
      <c r="T4351">
        <v>4620</v>
      </c>
      <c r="U4351">
        <v>49.74</v>
      </c>
      <c r="V4351" s="1">
        <v>41650</v>
      </c>
      <c r="W4351" t="s">
        <v>34</v>
      </c>
      <c r="X4351">
        <v>0.5</v>
      </c>
      <c r="Y4351" t="s">
        <v>246</v>
      </c>
      <c r="Z4351">
        <v>3.75</v>
      </c>
      <c r="AA4351">
        <v>49783</v>
      </c>
      <c r="AB4351">
        <f t="shared" si="214"/>
        <v>48.75</v>
      </c>
      <c r="AC4351">
        <f t="shared" si="215"/>
        <v>48.75</v>
      </c>
    </row>
    <row r="4352" spans="1:29" x14ac:dyDescent="0.25">
      <c r="A4352" t="s">
        <v>3286</v>
      </c>
      <c r="B4352">
        <v>52</v>
      </c>
      <c r="C4352" t="str">
        <f t="shared" si="212"/>
        <v>Senior</v>
      </c>
      <c r="D4352" t="s">
        <v>1395</v>
      </c>
      <c r="E4352" t="s">
        <v>38</v>
      </c>
      <c r="F4352">
        <v>0.06</v>
      </c>
      <c r="G4352">
        <v>1</v>
      </c>
      <c r="H4352" s="1">
        <v>41649</v>
      </c>
      <c r="I4352" s="1" t="str">
        <f t="shared" si="213"/>
        <v xml:space="preserve"> Jan</v>
      </c>
      <c r="J4352">
        <v>20805</v>
      </c>
      <c r="K4352" t="s">
        <v>28</v>
      </c>
      <c r="L4352">
        <v>3</v>
      </c>
      <c r="M4352">
        <v>0.4</v>
      </c>
      <c r="N4352" t="s">
        <v>29</v>
      </c>
      <c r="O4352" t="s">
        <v>30</v>
      </c>
      <c r="P4352" t="s">
        <v>1141</v>
      </c>
      <c r="Q4352" t="s">
        <v>61</v>
      </c>
      <c r="R4352">
        <v>-10.37</v>
      </c>
      <c r="S4352" t="s">
        <v>68</v>
      </c>
      <c r="T4352">
        <v>2884</v>
      </c>
      <c r="U4352">
        <v>17.7</v>
      </c>
      <c r="V4352" s="1">
        <v>41650</v>
      </c>
      <c r="W4352" t="s">
        <v>34</v>
      </c>
      <c r="X4352">
        <v>4.79</v>
      </c>
      <c r="Y4352" t="s">
        <v>522</v>
      </c>
      <c r="Z4352">
        <v>4.28</v>
      </c>
      <c r="AA4352">
        <v>58103</v>
      </c>
      <c r="AB4352">
        <f t="shared" si="214"/>
        <v>12.84</v>
      </c>
      <c r="AC4352">
        <f t="shared" si="215"/>
        <v>12.069599999999999</v>
      </c>
    </row>
    <row r="4353" spans="1:29" x14ac:dyDescent="0.25">
      <c r="A4353" t="s">
        <v>3286</v>
      </c>
      <c r="B4353">
        <v>52</v>
      </c>
      <c r="C4353" t="str">
        <f t="shared" si="212"/>
        <v>Senior</v>
      </c>
      <c r="D4353" t="s">
        <v>1395</v>
      </c>
      <c r="E4353" t="s">
        <v>38</v>
      </c>
      <c r="F4353">
        <v>0.1</v>
      </c>
      <c r="G4353">
        <v>1</v>
      </c>
      <c r="H4353" s="1">
        <v>41649</v>
      </c>
      <c r="I4353" s="1" t="str">
        <f t="shared" si="213"/>
        <v xml:space="preserve"> Jan</v>
      </c>
      <c r="J4353">
        <v>20805</v>
      </c>
      <c r="K4353" t="s">
        <v>28</v>
      </c>
      <c r="L4353">
        <v>12</v>
      </c>
      <c r="M4353">
        <v>0.44</v>
      </c>
      <c r="N4353" t="s">
        <v>29</v>
      </c>
      <c r="O4353" t="s">
        <v>59</v>
      </c>
      <c r="P4353" t="s">
        <v>2647</v>
      </c>
      <c r="Q4353" t="s">
        <v>88</v>
      </c>
      <c r="R4353">
        <v>9.18</v>
      </c>
      <c r="S4353" t="s">
        <v>68</v>
      </c>
      <c r="T4353">
        <v>2885</v>
      </c>
      <c r="U4353">
        <v>45.61</v>
      </c>
      <c r="V4353" s="1">
        <v>41650</v>
      </c>
      <c r="W4353" t="s">
        <v>34</v>
      </c>
      <c r="X4353">
        <v>0.7</v>
      </c>
      <c r="Y4353" t="s">
        <v>522</v>
      </c>
      <c r="Z4353">
        <v>3.85</v>
      </c>
      <c r="AA4353">
        <v>58103</v>
      </c>
      <c r="AB4353">
        <f t="shared" si="214"/>
        <v>46.2</v>
      </c>
      <c r="AC4353">
        <f t="shared" si="215"/>
        <v>41.580000000000005</v>
      </c>
    </row>
    <row r="4354" spans="1:29" x14ac:dyDescent="0.25">
      <c r="A4354" t="s">
        <v>1412</v>
      </c>
      <c r="B4354">
        <v>52</v>
      </c>
      <c r="C4354" t="str">
        <f t="shared" si="212"/>
        <v>Senior</v>
      </c>
      <c r="D4354" t="s">
        <v>1017</v>
      </c>
      <c r="E4354" t="s">
        <v>46</v>
      </c>
      <c r="F4354">
        <v>7.0000000000000007E-2</v>
      </c>
      <c r="G4354">
        <v>1</v>
      </c>
      <c r="H4354" s="1">
        <v>41649</v>
      </c>
      <c r="I4354" s="1" t="str">
        <f t="shared" si="213"/>
        <v xml:space="preserve"> Jan</v>
      </c>
      <c r="J4354">
        <v>35266</v>
      </c>
      <c r="K4354" t="s">
        <v>39</v>
      </c>
      <c r="L4354">
        <v>28</v>
      </c>
      <c r="M4354">
        <v>0.77</v>
      </c>
      <c r="N4354" t="s">
        <v>48</v>
      </c>
      <c r="O4354" t="s">
        <v>73</v>
      </c>
      <c r="P4354" t="s">
        <v>559</v>
      </c>
      <c r="Q4354" t="s">
        <v>75</v>
      </c>
      <c r="R4354">
        <v>-998.93700000000001</v>
      </c>
      <c r="S4354" t="s">
        <v>68</v>
      </c>
      <c r="T4354">
        <v>4958</v>
      </c>
      <c r="U4354">
        <v>5993.74</v>
      </c>
      <c r="V4354" s="1">
        <v>41651</v>
      </c>
      <c r="W4354" t="s">
        <v>53</v>
      </c>
      <c r="X4354">
        <v>69.64</v>
      </c>
      <c r="Y4354" t="s">
        <v>149</v>
      </c>
      <c r="Z4354">
        <v>218.75</v>
      </c>
      <c r="AA4354">
        <v>61701</v>
      </c>
      <c r="AB4354">
        <f t="shared" si="214"/>
        <v>6125</v>
      </c>
      <c r="AC4354">
        <f t="shared" si="215"/>
        <v>5696.25</v>
      </c>
    </row>
    <row r="4355" spans="1:29" x14ac:dyDescent="0.25">
      <c r="A4355" t="s">
        <v>1605</v>
      </c>
      <c r="B4355">
        <v>52</v>
      </c>
      <c r="C4355" t="str">
        <f t="shared" si="212"/>
        <v>Senior</v>
      </c>
      <c r="D4355" t="s">
        <v>1606</v>
      </c>
      <c r="E4355" t="s">
        <v>46</v>
      </c>
      <c r="F4355">
        <v>0.08</v>
      </c>
      <c r="G4355">
        <v>1</v>
      </c>
      <c r="H4355" s="1">
        <v>41649</v>
      </c>
      <c r="I4355" s="1" t="str">
        <f t="shared" si="213"/>
        <v xml:space="preserve"> Jan</v>
      </c>
      <c r="J4355">
        <v>41254</v>
      </c>
      <c r="K4355" t="s">
        <v>58</v>
      </c>
      <c r="L4355">
        <v>17</v>
      </c>
      <c r="M4355">
        <v>0.65</v>
      </c>
      <c r="N4355" t="s">
        <v>48</v>
      </c>
      <c r="O4355" t="s">
        <v>80</v>
      </c>
      <c r="P4355" t="s">
        <v>890</v>
      </c>
      <c r="Q4355" t="s">
        <v>82</v>
      </c>
      <c r="R4355">
        <v>280.64</v>
      </c>
      <c r="S4355" t="s">
        <v>33</v>
      </c>
      <c r="T4355">
        <v>5817</v>
      </c>
      <c r="U4355">
        <v>1782.68</v>
      </c>
      <c r="V4355" s="1">
        <v>41651</v>
      </c>
      <c r="W4355" t="s">
        <v>34</v>
      </c>
      <c r="X4355">
        <v>5.81</v>
      </c>
      <c r="Y4355" t="s">
        <v>136</v>
      </c>
      <c r="Z4355">
        <v>107.53</v>
      </c>
      <c r="AA4355">
        <v>11572</v>
      </c>
      <c r="AB4355">
        <f t="shared" si="214"/>
        <v>1828.01</v>
      </c>
      <c r="AC4355">
        <f t="shared" si="215"/>
        <v>1681.7692</v>
      </c>
    </row>
    <row r="4356" spans="1:29" x14ac:dyDescent="0.25">
      <c r="A4356" t="s">
        <v>3286</v>
      </c>
      <c r="B4356">
        <v>52</v>
      </c>
      <c r="C4356" t="str">
        <f t="shared" si="212"/>
        <v>Senior</v>
      </c>
      <c r="D4356" t="s">
        <v>1395</v>
      </c>
      <c r="E4356" t="s">
        <v>38</v>
      </c>
      <c r="F4356">
        <v>0.08</v>
      </c>
      <c r="G4356">
        <v>1</v>
      </c>
      <c r="H4356" s="1">
        <v>41649</v>
      </c>
      <c r="I4356" s="1" t="str">
        <f t="shared" si="213"/>
        <v xml:space="preserve"> Jan</v>
      </c>
      <c r="J4356">
        <v>20805</v>
      </c>
      <c r="K4356" t="s">
        <v>28</v>
      </c>
      <c r="L4356">
        <v>35</v>
      </c>
      <c r="M4356">
        <v>0.43</v>
      </c>
      <c r="N4356" t="s">
        <v>48</v>
      </c>
      <c r="O4356" t="s">
        <v>30</v>
      </c>
      <c r="P4356" t="s">
        <v>2067</v>
      </c>
      <c r="Q4356" t="s">
        <v>82</v>
      </c>
      <c r="R4356">
        <v>73.569999999999993</v>
      </c>
      <c r="S4356" t="s">
        <v>68</v>
      </c>
      <c r="T4356">
        <v>2883</v>
      </c>
      <c r="U4356">
        <v>418.34</v>
      </c>
      <c r="V4356" s="1">
        <v>41651</v>
      </c>
      <c r="W4356" t="s">
        <v>34</v>
      </c>
      <c r="X4356">
        <v>5.16</v>
      </c>
      <c r="Y4356" t="s">
        <v>522</v>
      </c>
      <c r="Z4356">
        <v>12.58</v>
      </c>
      <c r="AA4356">
        <v>58103</v>
      </c>
      <c r="AB4356">
        <f t="shared" si="214"/>
        <v>440.3</v>
      </c>
      <c r="AC4356">
        <f t="shared" si="215"/>
        <v>405.07600000000002</v>
      </c>
    </row>
    <row r="4357" spans="1:29" x14ac:dyDescent="0.25">
      <c r="A4357" t="s">
        <v>1715</v>
      </c>
      <c r="B4357">
        <v>52</v>
      </c>
      <c r="C4357" t="str">
        <f t="shared" si="212"/>
        <v>Senior</v>
      </c>
      <c r="D4357" t="s">
        <v>1966</v>
      </c>
      <c r="E4357" t="s">
        <v>46</v>
      </c>
      <c r="F4357">
        <v>0.1</v>
      </c>
      <c r="G4357">
        <v>1</v>
      </c>
      <c r="H4357" s="1">
        <v>41649</v>
      </c>
      <c r="I4357" s="1" t="str">
        <f t="shared" si="213"/>
        <v xml:space="preserve"> Jan</v>
      </c>
      <c r="J4357">
        <v>40420</v>
      </c>
      <c r="K4357" t="s">
        <v>28</v>
      </c>
      <c r="L4357">
        <v>22</v>
      </c>
      <c r="M4357">
        <v>0.36</v>
      </c>
      <c r="N4357" t="s">
        <v>29</v>
      </c>
      <c r="O4357" t="s">
        <v>30</v>
      </c>
      <c r="P4357" t="s">
        <v>1789</v>
      </c>
      <c r="Q4357" t="s">
        <v>67</v>
      </c>
      <c r="R4357">
        <v>-2.6105</v>
      </c>
      <c r="S4357" t="s">
        <v>52</v>
      </c>
      <c r="T4357">
        <v>5710</v>
      </c>
      <c r="U4357">
        <v>59.08</v>
      </c>
      <c r="V4357" s="1">
        <v>41651</v>
      </c>
      <c r="W4357" t="s">
        <v>34</v>
      </c>
      <c r="X4357">
        <v>1.49</v>
      </c>
      <c r="Y4357" t="s">
        <v>54</v>
      </c>
      <c r="Z4357">
        <v>2.88</v>
      </c>
      <c r="AA4357">
        <v>91360</v>
      </c>
      <c r="AB4357">
        <f t="shared" si="214"/>
        <v>63.36</v>
      </c>
      <c r="AC4357">
        <f t="shared" si="215"/>
        <v>57.024000000000001</v>
      </c>
    </row>
    <row r="4358" spans="1:29" x14ac:dyDescent="0.25">
      <c r="A4358" t="s">
        <v>3287</v>
      </c>
      <c r="B4358">
        <v>52</v>
      </c>
      <c r="C4358" t="str">
        <f t="shared" si="212"/>
        <v>Senior</v>
      </c>
      <c r="D4358" t="s">
        <v>3016</v>
      </c>
      <c r="E4358" t="s">
        <v>27</v>
      </c>
      <c r="F4358">
        <v>0.08</v>
      </c>
      <c r="G4358">
        <v>1</v>
      </c>
      <c r="H4358" s="1">
        <v>41649</v>
      </c>
      <c r="I4358" s="1" t="str">
        <f t="shared" si="213"/>
        <v xml:space="preserve"> Jan</v>
      </c>
      <c r="J4358">
        <v>42081</v>
      </c>
      <c r="K4358" t="s">
        <v>47</v>
      </c>
      <c r="L4358">
        <v>3</v>
      </c>
      <c r="M4358">
        <v>0.35</v>
      </c>
      <c r="N4358" t="s">
        <v>29</v>
      </c>
      <c r="O4358" t="s">
        <v>30</v>
      </c>
      <c r="P4358" t="s">
        <v>2726</v>
      </c>
      <c r="Q4358" t="s">
        <v>267</v>
      </c>
      <c r="R4358">
        <v>-5.05</v>
      </c>
      <c r="S4358" t="s">
        <v>68</v>
      </c>
      <c r="T4358">
        <v>5929</v>
      </c>
      <c r="U4358">
        <v>32.49</v>
      </c>
      <c r="V4358" s="1">
        <v>41651</v>
      </c>
      <c r="W4358" t="s">
        <v>34</v>
      </c>
      <c r="X4358">
        <v>1.39</v>
      </c>
      <c r="Y4358" t="s">
        <v>111</v>
      </c>
      <c r="Z4358">
        <v>10.94</v>
      </c>
      <c r="AA4358">
        <v>77478</v>
      </c>
      <c r="AB4358">
        <f t="shared" si="214"/>
        <v>32.82</v>
      </c>
      <c r="AC4358">
        <f t="shared" si="215"/>
        <v>30.194400000000002</v>
      </c>
    </row>
    <row r="4359" spans="1:29" x14ac:dyDescent="0.25">
      <c r="A4359" t="s">
        <v>1814</v>
      </c>
      <c r="B4359">
        <v>52</v>
      </c>
      <c r="C4359" t="str">
        <f t="shared" si="212"/>
        <v>Senior</v>
      </c>
      <c r="D4359" t="s">
        <v>1815</v>
      </c>
      <c r="E4359" t="s">
        <v>57</v>
      </c>
      <c r="F4359">
        <v>0.05</v>
      </c>
      <c r="G4359">
        <v>1</v>
      </c>
      <c r="H4359" s="1">
        <v>41649</v>
      </c>
      <c r="I4359" s="1" t="str">
        <f t="shared" si="213"/>
        <v xml:space="preserve"> Jan</v>
      </c>
      <c r="J4359">
        <v>41895</v>
      </c>
      <c r="K4359" t="s">
        <v>58</v>
      </c>
      <c r="L4359">
        <v>8</v>
      </c>
      <c r="M4359">
        <v>0.37</v>
      </c>
      <c r="N4359" t="s">
        <v>96</v>
      </c>
      <c r="O4359" t="s">
        <v>40</v>
      </c>
      <c r="P4359" t="s">
        <v>869</v>
      </c>
      <c r="Q4359" t="s">
        <v>192</v>
      </c>
      <c r="R4359">
        <v>-391.92</v>
      </c>
      <c r="S4359" t="s">
        <v>68</v>
      </c>
      <c r="T4359">
        <v>5910</v>
      </c>
      <c r="U4359">
        <v>27663.919999999998</v>
      </c>
      <c r="V4359" s="1">
        <v>41651</v>
      </c>
      <c r="W4359" t="s">
        <v>34</v>
      </c>
      <c r="X4359">
        <v>24.49</v>
      </c>
      <c r="Y4359" t="s">
        <v>246</v>
      </c>
      <c r="Z4359">
        <v>3499.99</v>
      </c>
      <c r="AA4359">
        <v>49221</v>
      </c>
      <c r="AB4359">
        <f t="shared" si="214"/>
        <v>27999.919999999998</v>
      </c>
      <c r="AC4359">
        <f t="shared" si="215"/>
        <v>26599.923999999999</v>
      </c>
    </row>
    <row r="4360" spans="1:29" x14ac:dyDescent="0.25">
      <c r="A4360" t="s">
        <v>1715</v>
      </c>
      <c r="B4360">
        <v>52</v>
      </c>
      <c r="C4360" t="str">
        <f t="shared" si="212"/>
        <v>Senior</v>
      </c>
      <c r="D4360" t="s">
        <v>1966</v>
      </c>
      <c r="E4360" t="s">
        <v>46</v>
      </c>
      <c r="F4360">
        <v>0.08</v>
      </c>
      <c r="G4360">
        <v>1</v>
      </c>
      <c r="H4360" s="1">
        <v>41649</v>
      </c>
      <c r="I4360" s="1" t="str">
        <f t="shared" si="213"/>
        <v xml:space="preserve"> Jan</v>
      </c>
      <c r="J4360">
        <v>40420</v>
      </c>
      <c r="K4360" t="s">
        <v>28</v>
      </c>
      <c r="L4360">
        <v>50</v>
      </c>
      <c r="M4360">
        <v>0.37</v>
      </c>
      <c r="N4360" t="s">
        <v>96</v>
      </c>
      <c r="O4360" t="s">
        <v>59</v>
      </c>
      <c r="P4360" t="s">
        <v>2275</v>
      </c>
      <c r="Q4360" t="s">
        <v>105</v>
      </c>
      <c r="R4360">
        <v>450.01799999999997</v>
      </c>
      <c r="S4360" t="s">
        <v>52</v>
      </c>
      <c r="T4360">
        <v>5711</v>
      </c>
      <c r="U4360">
        <v>886.36300000000006</v>
      </c>
      <c r="V4360" s="1">
        <v>41651</v>
      </c>
      <c r="W4360" t="s">
        <v>34</v>
      </c>
      <c r="X4360">
        <v>0.99</v>
      </c>
      <c r="Y4360" t="s">
        <v>54</v>
      </c>
      <c r="Z4360">
        <v>20.99</v>
      </c>
      <c r="AA4360">
        <v>91360</v>
      </c>
      <c r="AB4360">
        <f t="shared" si="214"/>
        <v>1049.5</v>
      </c>
      <c r="AC4360">
        <f t="shared" si="215"/>
        <v>965.54</v>
      </c>
    </row>
    <row r="4361" spans="1:29" x14ac:dyDescent="0.25">
      <c r="A4361" t="s">
        <v>3286</v>
      </c>
      <c r="B4361">
        <v>52</v>
      </c>
      <c r="C4361" t="str">
        <f t="shared" si="212"/>
        <v>Senior</v>
      </c>
      <c r="D4361" t="s">
        <v>1395</v>
      </c>
      <c r="E4361" t="s">
        <v>38</v>
      </c>
      <c r="F4361">
        <v>0.06</v>
      </c>
      <c r="G4361">
        <v>1</v>
      </c>
      <c r="H4361" s="1">
        <v>41649</v>
      </c>
      <c r="I4361" s="1" t="str">
        <f t="shared" si="213"/>
        <v xml:space="preserve"> Jan</v>
      </c>
      <c r="J4361">
        <v>20805</v>
      </c>
      <c r="K4361" t="s">
        <v>28</v>
      </c>
      <c r="L4361">
        <v>12</v>
      </c>
      <c r="M4361">
        <v>0.39</v>
      </c>
      <c r="N4361" t="s">
        <v>29</v>
      </c>
      <c r="O4361" t="s">
        <v>30</v>
      </c>
      <c r="P4361" t="s">
        <v>2325</v>
      </c>
      <c r="Q4361" t="s">
        <v>67</v>
      </c>
      <c r="R4361">
        <v>-58.328000000000003</v>
      </c>
      <c r="S4361" t="s">
        <v>68</v>
      </c>
      <c r="T4361">
        <v>2882</v>
      </c>
      <c r="U4361">
        <v>69.98</v>
      </c>
      <c r="V4361" s="1">
        <v>41652</v>
      </c>
      <c r="W4361" t="s">
        <v>34</v>
      </c>
      <c r="X4361">
        <v>6.98</v>
      </c>
      <c r="Y4361" t="s">
        <v>522</v>
      </c>
      <c r="Z4361">
        <v>5.53</v>
      </c>
      <c r="AA4361">
        <v>58103</v>
      </c>
      <c r="AB4361">
        <f t="shared" si="214"/>
        <v>66.36</v>
      </c>
      <c r="AC4361">
        <f t="shared" si="215"/>
        <v>62.378399999999999</v>
      </c>
    </row>
    <row r="4362" spans="1:29" x14ac:dyDescent="0.25">
      <c r="A4362" t="s">
        <v>3287</v>
      </c>
      <c r="B4362">
        <v>52</v>
      </c>
      <c r="C4362" t="str">
        <f t="shared" ref="C4362:C4425" si="216">IF(B4362&gt;=50, "Senior", IF(B4362&gt;=20, "Adult", "Teenager"))</f>
        <v>Senior</v>
      </c>
      <c r="D4362" t="s">
        <v>3016</v>
      </c>
      <c r="E4362" t="s">
        <v>27</v>
      </c>
      <c r="F4362">
        <v>0.04</v>
      </c>
      <c r="G4362">
        <v>1</v>
      </c>
      <c r="H4362" s="1">
        <v>41649</v>
      </c>
      <c r="I4362" s="1" t="str">
        <f t="shared" ref="I4362:I4425" si="217">TEXT(H4362," MMM")</f>
        <v xml:space="preserve"> Jan</v>
      </c>
      <c r="J4362">
        <v>42081</v>
      </c>
      <c r="K4362" t="s">
        <v>47</v>
      </c>
      <c r="L4362">
        <v>36</v>
      </c>
      <c r="M4362">
        <v>0.36</v>
      </c>
      <c r="N4362" t="s">
        <v>29</v>
      </c>
      <c r="O4362" t="s">
        <v>30</v>
      </c>
      <c r="P4362" t="s">
        <v>536</v>
      </c>
      <c r="Q4362" t="s">
        <v>67</v>
      </c>
      <c r="R4362">
        <v>-110.1585</v>
      </c>
      <c r="S4362" t="s">
        <v>68</v>
      </c>
      <c r="T4362">
        <v>5928</v>
      </c>
      <c r="U4362">
        <v>188.34</v>
      </c>
      <c r="V4362" s="1">
        <v>41654</v>
      </c>
      <c r="W4362" t="s">
        <v>34</v>
      </c>
      <c r="X4362">
        <v>5.74</v>
      </c>
      <c r="Y4362" t="s">
        <v>111</v>
      </c>
      <c r="Z4362">
        <v>5.18</v>
      </c>
      <c r="AA4362">
        <v>77478</v>
      </c>
      <c r="AB4362">
        <f t="shared" ref="AB4362:AB4425" si="218">Z4362*L4362</f>
        <v>186.48</v>
      </c>
      <c r="AC4362">
        <f t="shared" ref="AC4362:AC4425" si="219">AB4362-AB4362*F4362</f>
        <v>179.02079999999998</v>
      </c>
    </row>
    <row r="4363" spans="1:29" x14ac:dyDescent="0.25">
      <c r="A4363" t="s">
        <v>3287</v>
      </c>
      <c r="B4363">
        <v>52</v>
      </c>
      <c r="C4363" t="str">
        <f t="shared" si="216"/>
        <v>Senior</v>
      </c>
      <c r="D4363" t="s">
        <v>3016</v>
      </c>
      <c r="E4363" t="s">
        <v>27</v>
      </c>
      <c r="F4363">
        <v>0.02</v>
      </c>
      <c r="G4363">
        <v>1</v>
      </c>
      <c r="H4363" s="1">
        <v>41649</v>
      </c>
      <c r="I4363" s="1" t="str">
        <f t="shared" si="217"/>
        <v xml:space="preserve"> Jan</v>
      </c>
      <c r="J4363">
        <v>42081</v>
      </c>
      <c r="K4363" t="s">
        <v>47</v>
      </c>
      <c r="L4363">
        <v>26</v>
      </c>
      <c r="M4363">
        <v>0.57999999999999996</v>
      </c>
      <c r="N4363" t="s">
        <v>96</v>
      </c>
      <c r="O4363" t="s">
        <v>30</v>
      </c>
      <c r="P4363">
        <v>6120</v>
      </c>
      <c r="Q4363" t="s">
        <v>105</v>
      </c>
      <c r="R4363">
        <v>183.24</v>
      </c>
      <c r="S4363" t="s">
        <v>68</v>
      </c>
      <c r="T4363">
        <v>5930</v>
      </c>
      <c r="U4363">
        <v>1493.8579999999999</v>
      </c>
      <c r="V4363" s="1">
        <v>41654</v>
      </c>
      <c r="W4363" t="s">
        <v>34</v>
      </c>
      <c r="X4363">
        <v>8.8000000000000007</v>
      </c>
      <c r="Y4363" t="s">
        <v>111</v>
      </c>
      <c r="Z4363">
        <v>65.989999999999995</v>
      </c>
      <c r="AA4363">
        <v>77478</v>
      </c>
      <c r="AB4363">
        <f t="shared" si="218"/>
        <v>1715.7399999999998</v>
      </c>
      <c r="AC4363">
        <f t="shared" si="219"/>
        <v>1681.4251999999997</v>
      </c>
    </row>
    <row r="4364" spans="1:29" x14ac:dyDescent="0.25">
      <c r="A4364" t="s">
        <v>3288</v>
      </c>
      <c r="B4364">
        <v>52</v>
      </c>
      <c r="C4364" t="str">
        <f t="shared" si="216"/>
        <v>Senior</v>
      </c>
      <c r="D4364" t="s">
        <v>1171</v>
      </c>
      <c r="E4364" t="s">
        <v>27</v>
      </c>
      <c r="F4364">
        <v>0.02</v>
      </c>
      <c r="G4364">
        <v>1</v>
      </c>
      <c r="H4364" s="1">
        <v>41650</v>
      </c>
      <c r="I4364" s="1" t="str">
        <f t="shared" si="217"/>
        <v xml:space="preserve"> Jan</v>
      </c>
      <c r="J4364">
        <v>4134</v>
      </c>
      <c r="K4364" t="s">
        <v>58</v>
      </c>
      <c r="L4364">
        <v>23</v>
      </c>
      <c r="M4364">
        <v>0.74</v>
      </c>
      <c r="N4364" t="s">
        <v>96</v>
      </c>
      <c r="O4364" t="s">
        <v>30</v>
      </c>
      <c r="P4364" t="s">
        <v>2368</v>
      </c>
      <c r="Q4364" t="s">
        <v>102</v>
      </c>
      <c r="R4364">
        <v>-16.05</v>
      </c>
      <c r="S4364" t="s">
        <v>52</v>
      </c>
      <c r="T4364">
        <v>608</v>
      </c>
      <c r="U4364">
        <v>757.91</v>
      </c>
      <c r="V4364" s="1">
        <v>41650</v>
      </c>
      <c r="W4364" t="s">
        <v>34</v>
      </c>
      <c r="X4364">
        <v>4</v>
      </c>
      <c r="Y4364" t="s">
        <v>54</v>
      </c>
      <c r="Z4364">
        <v>30.97</v>
      </c>
      <c r="AA4364">
        <v>90660</v>
      </c>
      <c r="AB4364">
        <f t="shared" si="218"/>
        <v>712.31</v>
      </c>
      <c r="AC4364">
        <f t="shared" si="219"/>
        <v>698.0637999999999</v>
      </c>
    </row>
    <row r="4365" spans="1:29" x14ac:dyDescent="0.25">
      <c r="A4365" t="s">
        <v>2490</v>
      </c>
      <c r="B4365">
        <v>52</v>
      </c>
      <c r="C4365" t="str">
        <f t="shared" si="216"/>
        <v>Senior</v>
      </c>
      <c r="D4365" t="s">
        <v>223</v>
      </c>
      <c r="E4365" t="s">
        <v>38</v>
      </c>
      <c r="F4365">
        <v>0</v>
      </c>
      <c r="G4365">
        <v>1</v>
      </c>
      <c r="H4365" s="1">
        <v>41650</v>
      </c>
      <c r="I4365" s="1" t="str">
        <f t="shared" si="217"/>
        <v xml:space="preserve"> Jan</v>
      </c>
      <c r="J4365">
        <v>21670</v>
      </c>
      <c r="K4365" t="s">
        <v>28</v>
      </c>
      <c r="L4365">
        <v>24</v>
      </c>
      <c r="M4365">
        <v>0.43</v>
      </c>
      <c r="N4365" t="s">
        <v>48</v>
      </c>
      <c r="O4365" t="s">
        <v>30</v>
      </c>
      <c r="P4365" t="s">
        <v>737</v>
      </c>
      <c r="Q4365" t="s">
        <v>82</v>
      </c>
      <c r="R4365">
        <v>830.75</v>
      </c>
      <c r="S4365" t="s">
        <v>68</v>
      </c>
      <c r="T4365">
        <v>3013</v>
      </c>
      <c r="U4365">
        <v>1965.21</v>
      </c>
      <c r="V4365" s="1">
        <v>41651</v>
      </c>
      <c r="W4365" t="s">
        <v>34</v>
      </c>
      <c r="X4365">
        <v>19.989999999999998</v>
      </c>
      <c r="Y4365" t="s">
        <v>128</v>
      </c>
      <c r="Z4365">
        <v>78.69</v>
      </c>
      <c r="AA4365">
        <v>73110</v>
      </c>
      <c r="AB4365">
        <f t="shared" si="218"/>
        <v>1888.56</v>
      </c>
      <c r="AC4365">
        <f t="shared" si="219"/>
        <v>1888.56</v>
      </c>
    </row>
    <row r="4366" spans="1:29" x14ac:dyDescent="0.25">
      <c r="A4366" t="s">
        <v>2234</v>
      </c>
      <c r="B4366">
        <v>52</v>
      </c>
      <c r="C4366" t="str">
        <f t="shared" si="216"/>
        <v>Senior</v>
      </c>
      <c r="D4366" t="s">
        <v>702</v>
      </c>
      <c r="E4366" t="s">
        <v>38</v>
      </c>
      <c r="F4366">
        <v>0.08</v>
      </c>
      <c r="G4366">
        <v>1</v>
      </c>
      <c r="H4366" s="1">
        <v>41650</v>
      </c>
      <c r="I4366" s="1" t="str">
        <f t="shared" si="217"/>
        <v xml:space="preserve"> Jan</v>
      </c>
      <c r="J4366">
        <v>46468</v>
      </c>
      <c r="K4366" t="s">
        <v>58</v>
      </c>
      <c r="L4366">
        <v>46</v>
      </c>
      <c r="M4366">
        <v>0.4</v>
      </c>
      <c r="N4366" t="s">
        <v>29</v>
      </c>
      <c r="O4366" t="s">
        <v>30</v>
      </c>
      <c r="P4366" t="s">
        <v>1282</v>
      </c>
      <c r="Q4366" t="s">
        <v>67</v>
      </c>
      <c r="R4366">
        <v>2745.8654999999999</v>
      </c>
      <c r="S4366" t="s">
        <v>33</v>
      </c>
      <c r="T4366">
        <v>6528</v>
      </c>
      <c r="U4366">
        <v>7535.96</v>
      </c>
      <c r="V4366" s="1">
        <v>41651</v>
      </c>
      <c r="W4366" t="s">
        <v>34</v>
      </c>
      <c r="X4366">
        <v>19.989999999999998</v>
      </c>
      <c r="Y4366" t="s">
        <v>208</v>
      </c>
      <c r="Z4366">
        <v>165.98</v>
      </c>
      <c r="AA4366">
        <v>44483</v>
      </c>
      <c r="AB4366">
        <f t="shared" si="218"/>
        <v>7635.08</v>
      </c>
      <c r="AC4366">
        <f t="shared" si="219"/>
        <v>7024.2735999999995</v>
      </c>
    </row>
    <row r="4367" spans="1:29" x14ac:dyDescent="0.25">
      <c r="A4367" t="s">
        <v>3288</v>
      </c>
      <c r="B4367">
        <v>52</v>
      </c>
      <c r="C4367" t="str">
        <f t="shared" si="216"/>
        <v>Senior</v>
      </c>
      <c r="D4367" t="s">
        <v>1171</v>
      </c>
      <c r="E4367" t="s">
        <v>27</v>
      </c>
      <c r="F4367">
        <v>0.01</v>
      </c>
      <c r="G4367">
        <v>1</v>
      </c>
      <c r="H4367" s="1">
        <v>41650</v>
      </c>
      <c r="I4367" s="1" t="str">
        <f t="shared" si="217"/>
        <v xml:space="preserve"> Jan</v>
      </c>
      <c r="J4367">
        <v>4134</v>
      </c>
      <c r="K4367" t="s">
        <v>58</v>
      </c>
      <c r="L4367">
        <v>48</v>
      </c>
      <c r="M4367">
        <v>0.69</v>
      </c>
      <c r="N4367" t="s">
        <v>48</v>
      </c>
      <c r="O4367" t="s">
        <v>73</v>
      </c>
      <c r="P4367" t="s">
        <v>848</v>
      </c>
      <c r="Q4367" t="s">
        <v>154</v>
      </c>
      <c r="R4367">
        <v>-824.15</v>
      </c>
      <c r="S4367" t="s">
        <v>52</v>
      </c>
      <c r="T4367">
        <v>607</v>
      </c>
      <c r="U4367">
        <v>6403.39</v>
      </c>
      <c r="V4367" s="1">
        <v>41652</v>
      </c>
      <c r="W4367" t="s">
        <v>53</v>
      </c>
      <c r="X4367">
        <v>54.74</v>
      </c>
      <c r="Y4367" t="s">
        <v>54</v>
      </c>
      <c r="Z4367">
        <v>130.97999999999999</v>
      </c>
      <c r="AA4367">
        <v>90660</v>
      </c>
      <c r="AB4367">
        <f t="shared" si="218"/>
        <v>6287.0399999999991</v>
      </c>
      <c r="AC4367">
        <f t="shared" si="219"/>
        <v>6224.1695999999993</v>
      </c>
    </row>
    <row r="4368" spans="1:29" x14ac:dyDescent="0.25">
      <c r="A4368" t="s">
        <v>893</v>
      </c>
      <c r="B4368">
        <v>52</v>
      </c>
      <c r="C4368" t="str">
        <f t="shared" si="216"/>
        <v>Senior</v>
      </c>
      <c r="D4368" t="s">
        <v>1448</v>
      </c>
      <c r="E4368" t="s">
        <v>46</v>
      </c>
      <c r="F4368">
        <v>7.0000000000000007E-2</v>
      </c>
      <c r="G4368">
        <v>1</v>
      </c>
      <c r="H4368" s="1">
        <v>41650</v>
      </c>
      <c r="I4368" s="1" t="str">
        <f t="shared" si="217"/>
        <v xml:space="preserve"> Jan</v>
      </c>
      <c r="J4368">
        <v>12773</v>
      </c>
      <c r="K4368" t="s">
        <v>47</v>
      </c>
      <c r="L4368">
        <v>6</v>
      </c>
      <c r="M4368">
        <v>0.39</v>
      </c>
      <c r="N4368" t="s">
        <v>29</v>
      </c>
      <c r="O4368" t="s">
        <v>30</v>
      </c>
      <c r="P4368" t="s">
        <v>3210</v>
      </c>
      <c r="Q4368" t="s">
        <v>67</v>
      </c>
      <c r="R4368">
        <v>-4.6115000000000004</v>
      </c>
      <c r="S4368" t="s">
        <v>68</v>
      </c>
      <c r="T4368">
        <v>1783</v>
      </c>
      <c r="U4368">
        <v>17</v>
      </c>
      <c r="V4368" s="1">
        <v>41652</v>
      </c>
      <c r="W4368" t="s">
        <v>34</v>
      </c>
      <c r="X4368">
        <v>1.49</v>
      </c>
      <c r="Y4368" t="s">
        <v>416</v>
      </c>
      <c r="Z4368">
        <v>2.78</v>
      </c>
      <c r="AA4368">
        <v>46203</v>
      </c>
      <c r="AB4368">
        <f t="shared" si="218"/>
        <v>16.68</v>
      </c>
      <c r="AC4368">
        <f t="shared" si="219"/>
        <v>15.5124</v>
      </c>
    </row>
    <row r="4369" spans="1:29" x14ac:dyDescent="0.25">
      <c r="A4369" t="s">
        <v>2234</v>
      </c>
      <c r="B4369">
        <v>52</v>
      </c>
      <c r="C4369" t="str">
        <f t="shared" si="216"/>
        <v>Senior</v>
      </c>
      <c r="D4369" t="s">
        <v>702</v>
      </c>
      <c r="E4369" t="s">
        <v>38</v>
      </c>
      <c r="F4369">
        <v>0.04</v>
      </c>
      <c r="G4369">
        <v>1</v>
      </c>
      <c r="H4369" s="1">
        <v>41650</v>
      </c>
      <c r="I4369" s="1" t="str">
        <f t="shared" si="217"/>
        <v xml:space="preserve"> Jan</v>
      </c>
      <c r="J4369">
        <v>46468</v>
      </c>
      <c r="K4369" t="s">
        <v>58</v>
      </c>
      <c r="L4369">
        <v>1</v>
      </c>
      <c r="M4369">
        <v>0.37</v>
      </c>
      <c r="N4369" t="s">
        <v>29</v>
      </c>
      <c r="O4369" t="s">
        <v>30</v>
      </c>
      <c r="P4369" t="s">
        <v>1092</v>
      </c>
      <c r="Q4369" t="s">
        <v>61</v>
      </c>
      <c r="R4369">
        <v>-8.89</v>
      </c>
      <c r="S4369" t="s">
        <v>33</v>
      </c>
      <c r="T4369">
        <v>6530</v>
      </c>
      <c r="U4369">
        <v>11.87</v>
      </c>
      <c r="V4369" s="1">
        <v>41652</v>
      </c>
      <c r="W4369" t="s">
        <v>34</v>
      </c>
      <c r="X4369">
        <v>5.4</v>
      </c>
      <c r="Y4369" t="s">
        <v>208</v>
      </c>
      <c r="Z4369">
        <v>6.48</v>
      </c>
      <c r="AA4369">
        <v>44483</v>
      </c>
      <c r="AB4369">
        <f t="shared" si="218"/>
        <v>6.48</v>
      </c>
      <c r="AC4369">
        <f t="shared" si="219"/>
        <v>6.2208000000000006</v>
      </c>
    </row>
    <row r="4370" spans="1:29" x14ac:dyDescent="0.25">
      <c r="A4370" t="s">
        <v>2234</v>
      </c>
      <c r="B4370">
        <v>52</v>
      </c>
      <c r="C4370" t="str">
        <f t="shared" si="216"/>
        <v>Senior</v>
      </c>
      <c r="D4370" t="s">
        <v>702</v>
      </c>
      <c r="E4370" t="s">
        <v>38</v>
      </c>
      <c r="F4370">
        <v>0.08</v>
      </c>
      <c r="G4370">
        <v>1</v>
      </c>
      <c r="H4370" s="1">
        <v>41650</v>
      </c>
      <c r="I4370" s="1" t="str">
        <f t="shared" si="217"/>
        <v xml:space="preserve"> Jan</v>
      </c>
      <c r="J4370">
        <v>46468</v>
      </c>
      <c r="K4370" t="s">
        <v>58</v>
      </c>
      <c r="L4370">
        <v>41</v>
      </c>
      <c r="M4370">
        <v>0.54</v>
      </c>
      <c r="N4370" t="s">
        <v>96</v>
      </c>
      <c r="O4370" t="s">
        <v>139</v>
      </c>
      <c r="P4370" t="s">
        <v>775</v>
      </c>
      <c r="Q4370" t="s">
        <v>102</v>
      </c>
      <c r="R4370">
        <v>504.71</v>
      </c>
      <c r="S4370" t="s">
        <v>33</v>
      </c>
      <c r="T4370">
        <v>6529</v>
      </c>
      <c r="U4370">
        <v>1618.31</v>
      </c>
      <c r="V4370" s="1">
        <v>41652</v>
      </c>
      <c r="W4370" t="s">
        <v>42</v>
      </c>
      <c r="X4370">
        <v>1.99</v>
      </c>
      <c r="Y4370" t="s">
        <v>208</v>
      </c>
      <c r="Z4370">
        <v>39.479999999999997</v>
      </c>
      <c r="AA4370">
        <v>44483</v>
      </c>
      <c r="AB4370">
        <f t="shared" si="218"/>
        <v>1618.6799999999998</v>
      </c>
      <c r="AC4370">
        <f t="shared" si="219"/>
        <v>1489.1855999999998</v>
      </c>
    </row>
    <row r="4371" spans="1:29" x14ac:dyDescent="0.25">
      <c r="A4371" t="s">
        <v>893</v>
      </c>
      <c r="B4371">
        <v>52</v>
      </c>
      <c r="C4371" t="str">
        <f t="shared" si="216"/>
        <v>Senior</v>
      </c>
      <c r="D4371" t="s">
        <v>1448</v>
      </c>
      <c r="E4371" t="s">
        <v>46</v>
      </c>
      <c r="F4371">
        <v>0.05</v>
      </c>
      <c r="G4371">
        <v>1</v>
      </c>
      <c r="H4371" s="1">
        <v>41650</v>
      </c>
      <c r="I4371" s="1" t="str">
        <f t="shared" si="217"/>
        <v xml:space="preserve"> Jan</v>
      </c>
      <c r="J4371">
        <v>12773</v>
      </c>
      <c r="K4371" t="s">
        <v>47</v>
      </c>
      <c r="L4371">
        <v>19</v>
      </c>
      <c r="M4371">
        <v>0.37</v>
      </c>
      <c r="N4371" t="s">
        <v>29</v>
      </c>
      <c r="O4371" t="s">
        <v>30</v>
      </c>
      <c r="P4371" t="s">
        <v>1483</v>
      </c>
      <c r="Q4371" t="s">
        <v>61</v>
      </c>
      <c r="R4371">
        <v>-77.180000000000007</v>
      </c>
      <c r="S4371" t="s">
        <v>68</v>
      </c>
      <c r="T4371">
        <v>1785</v>
      </c>
      <c r="U4371">
        <v>130.66999999999999</v>
      </c>
      <c r="V4371" s="1">
        <v>41655</v>
      </c>
      <c r="W4371" t="s">
        <v>34</v>
      </c>
      <c r="X4371">
        <v>7.86</v>
      </c>
      <c r="Y4371" t="s">
        <v>416</v>
      </c>
      <c r="Z4371">
        <v>6.48</v>
      </c>
      <c r="AA4371">
        <v>46203</v>
      </c>
      <c r="AB4371">
        <f t="shared" si="218"/>
        <v>123.12</v>
      </c>
      <c r="AC4371">
        <f t="shared" si="219"/>
        <v>116.964</v>
      </c>
    </row>
    <row r="4372" spans="1:29" x14ac:dyDescent="0.25">
      <c r="A4372" t="s">
        <v>891</v>
      </c>
      <c r="B4372">
        <v>52</v>
      </c>
      <c r="C4372" t="str">
        <f t="shared" si="216"/>
        <v>Senior</v>
      </c>
      <c r="D4372" t="s">
        <v>1448</v>
      </c>
      <c r="E4372" t="s">
        <v>46</v>
      </c>
      <c r="F4372">
        <v>0.01</v>
      </c>
      <c r="G4372">
        <v>1</v>
      </c>
      <c r="H4372" s="1">
        <v>41650</v>
      </c>
      <c r="I4372" s="1" t="str">
        <f t="shared" si="217"/>
        <v xml:space="preserve"> Jan</v>
      </c>
      <c r="J4372">
        <v>12773</v>
      </c>
      <c r="K4372" t="s">
        <v>47</v>
      </c>
      <c r="L4372">
        <v>21</v>
      </c>
      <c r="M4372">
        <v>0.56000000000000005</v>
      </c>
      <c r="N4372" t="s">
        <v>29</v>
      </c>
      <c r="O4372" t="s">
        <v>59</v>
      </c>
      <c r="P4372" t="s">
        <v>182</v>
      </c>
      <c r="Q4372" t="s">
        <v>88</v>
      </c>
      <c r="R4372">
        <v>-50.88</v>
      </c>
      <c r="S4372" t="s">
        <v>68</v>
      </c>
      <c r="T4372">
        <v>1786</v>
      </c>
      <c r="U4372">
        <v>77.62</v>
      </c>
      <c r="V4372" s="1">
        <v>41655</v>
      </c>
      <c r="W4372" t="s">
        <v>34</v>
      </c>
      <c r="X4372">
        <v>3.97</v>
      </c>
      <c r="Y4372" t="s">
        <v>416</v>
      </c>
      <c r="Z4372">
        <v>3.28</v>
      </c>
      <c r="AA4372">
        <v>47130</v>
      </c>
      <c r="AB4372">
        <f t="shared" si="218"/>
        <v>68.88</v>
      </c>
      <c r="AC4372">
        <f t="shared" si="219"/>
        <v>68.191199999999995</v>
      </c>
    </row>
    <row r="4373" spans="1:29" x14ac:dyDescent="0.25">
      <c r="A4373" t="s">
        <v>893</v>
      </c>
      <c r="B4373">
        <v>52</v>
      </c>
      <c r="C4373" t="str">
        <f t="shared" si="216"/>
        <v>Senior</v>
      </c>
      <c r="D4373" t="s">
        <v>1448</v>
      </c>
      <c r="E4373" t="s">
        <v>46</v>
      </c>
      <c r="F4373">
        <v>0.04</v>
      </c>
      <c r="G4373">
        <v>1</v>
      </c>
      <c r="H4373" s="1">
        <v>41650</v>
      </c>
      <c r="I4373" s="1" t="str">
        <f t="shared" si="217"/>
        <v xml:space="preserve"> Jan</v>
      </c>
      <c r="J4373">
        <v>12773</v>
      </c>
      <c r="K4373" t="s">
        <v>47</v>
      </c>
      <c r="L4373">
        <v>15</v>
      </c>
      <c r="M4373">
        <v>0.49</v>
      </c>
      <c r="N4373" t="s">
        <v>48</v>
      </c>
      <c r="O4373" t="s">
        <v>30</v>
      </c>
      <c r="P4373" t="s">
        <v>287</v>
      </c>
      <c r="Q4373" t="s">
        <v>82</v>
      </c>
      <c r="R4373">
        <v>-49.6</v>
      </c>
      <c r="S4373" t="s">
        <v>68</v>
      </c>
      <c r="T4373">
        <v>1784</v>
      </c>
      <c r="U4373">
        <v>67.41</v>
      </c>
      <c r="V4373" s="1">
        <v>41659</v>
      </c>
      <c r="W4373" t="s">
        <v>34</v>
      </c>
      <c r="X4373">
        <v>6.6</v>
      </c>
      <c r="Y4373" t="s">
        <v>416</v>
      </c>
      <c r="Z4373">
        <v>4.1399999999999997</v>
      </c>
      <c r="AA4373">
        <v>46203</v>
      </c>
      <c r="AB4373">
        <f t="shared" si="218"/>
        <v>62.099999999999994</v>
      </c>
      <c r="AC4373">
        <f t="shared" si="219"/>
        <v>59.615999999999993</v>
      </c>
    </row>
    <row r="4374" spans="1:29" x14ac:dyDescent="0.25">
      <c r="A4374" t="s">
        <v>3289</v>
      </c>
      <c r="B4374">
        <v>52</v>
      </c>
      <c r="C4374" t="str">
        <f t="shared" si="216"/>
        <v>Senior</v>
      </c>
      <c r="D4374" t="s">
        <v>227</v>
      </c>
      <c r="E4374" t="s">
        <v>46</v>
      </c>
      <c r="F4374">
        <v>0.04</v>
      </c>
      <c r="G4374">
        <v>1</v>
      </c>
      <c r="H4374" s="1">
        <v>41652</v>
      </c>
      <c r="I4374" s="1" t="str">
        <f t="shared" si="217"/>
        <v xml:space="preserve"> Jan</v>
      </c>
      <c r="J4374">
        <v>55815</v>
      </c>
      <c r="K4374" t="s">
        <v>28</v>
      </c>
      <c r="L4374">
        <v>28</v>
      </c>
      <c r="M4374">
        <v>0.79</v>
      </c>
      <c r="N4374" t="s">
        <v>48</v>
      </c>
      <c r="O4374" t="s">
        <v>40</v>
      </c>
      <c r="P4374" t="s">
        <v>1726</v>
      </c>
      <c r="Q4374" t="s">
        <v>82</v>
      </c>
      <c r="R4374">
        <v>458.4</v>
      </c>
      <c r="S4374" t="s">
        <v>33</v>
      </c>
      <c r="T4374">
        <v>7803</v>
      </c>
      <c r="U4374">
        <v>2860.19</v>
      </c>
      <c r="V4374" s="1">
        <v>41653</v>
      </c>
      <c r="W4374" t="s">
        <v>42</v>
      </c>
      <c r="X4374">
        <v>10.119999999999999</v>
      </c>
      <c r="Y4374" t="s">
        <v>155</v>
      </c>
      <c r="Z4374">
        <v>105.29</v>
      </c>
      <c r="AA4374">
        <v>6511</v>
      </c>
      <c r="AB4374">
        <f t="shared" si="218"/>
        <v>2948.1200000000003</v>
      </c>
      <c r="AC4374">
        <f t="shared" si="219"/>
        <v>2830.1952000000001</v>
      </c>
    </row>
    <row r="4375" spans="1:29" x14ac:dyDescent="0.25">
      <c r="A4375" t="s">
        <v>717</v>
      </c>
      <c r="B4375">
        <v>52</v>
      </c>
      <c r="C4375" t="str">
        <f t="shared" si="216"/>
        <v>Senior</v>
      </c>
      <c r="D4375" t="s">
        <v>477</v>
      </c>
      <c r="E4375" t="s">
        <v>38</v>
      </c>
      <c r="F4375">
        <v>0.09</v>
      </c>
      <c r="G4375">
        <v>1</v>
      </c>
      <c r="H4375" s="1">
        <v>41652</v>
      </c>
      <c r="I4375" s="1" t="str">
        <f t="shared" si="217"/>
        <v xml:space="preserve"> Jan</v>
      </c>
      <c r="J4375">
        <v>29409</v>
      </c>
      <c r="K4375" t="s">
        <v>28</v>
      </c>
      <c r="L4375">
        <v>23</v>
      </c>
      <c r="M4375">
        <v>0.51</v>
      </c>
      <c r="N4375" t="s">
        <v>96</v>
      </c>
      <c r="O4375" t="s">
        <v>139</v>
      </c>
      <c r="P4375" t="s">
        <v>169</v>
      </c>
      <c r="Q4375" t="s">
        <v>102</v>
      </c>
      <c r="R4375">
        <v>-33.520000000000003</v>
      </c>
      <c r="S4375" t="s">
        <v>68</v>
      </c>
      <c r="T4375">
        <v>4144</v>
      </c>
      <c r="U4375">
        <v>38.99</v>
      </c>
      <c r="V4375" s="1">
        <v>41654</v>
      </c>
      <c r="W4375" t="s">
        <v>34</v>
      </c>
      <c r="X4375">
        <v>1.99</v>
      </c>
      <c r="Y4375" t="s">
        <v>69</v>
      </c>
      <c r="Z4375">
        <v>1.7</v>
      </c>
      <c r="AA4375">
        <v>55369</v>
      </c>
      <c r="AB4375">
        <f t="shared" si="218"/>
        <v>39.1</v>
      </c>
      <c r="AC4375">
        <f t="shared" si="219"/>
        <v>35.581000000000003</v>
      </c>
    </row>
    <row r="4376" spans="1:29" x14ac:dyDescent="0.25">
      <c r="A4376" t="s">
        <v>1714</v>
      </c>
      <c r="B4376">
        <v>52</v>
      </c>
      <c r="C4376" t="str">
        <f t="shared" si="216"/>
        <v>Senior</v>
      </c>
      <c r="D4376" t="s">
        <v>683</v>
      </c>
      <c r="E4376" t="s">
        <v>57</v>
      </c>
      <c r="F4376">
        <v>0</v>
      </c>
      <c r="G4376">
        <v>1</v>
      </c>
      <c r="H4376" s="1">
        <v>41652</v>
      </c>
      <c r="I4376" s="1" t="str">
        <f t="shared" si="217"/>
        <v xml:space="preserve"> Jan</v>
      </c>
      <c r="J4376">
        <v>18370</v>
      </c>
      <c r="K4376" t="s">
        <v>47</v>
      </c>
      <c r="L4376">
        <v>41</v>
      </c>
      <c r="M4376">
        <v>0.85</v>
      </c>
      <c r="N4376" t="s">
        <v>96</v>
      </c>
      <c r="O4376" t="s">
        <v>30</v>
      </c>
      <c r="P4376" t="s">
        <v>591</v>
      </c>
      <c r="Q4376" t="s">
        <v>105</v>
      </c>
      <c r="R4376">
        <v>-158.23500000000001</v>
      </c>
      <c r="S4376" t="s">
        <v>76</v>
      </c>
      <c r="T4376">
        <v>2530</v>
      </c>
      <c r="U4376">
        <v>1271.0474999999999</v>
      </c>
      <c r="V4376" s="1">
        <v>41656</v>
      </c>
      <c r="W4376" t="s">
        <v>34</v>
      </c>
      <c r="X4376">
        <v>5</v>
      </c>
      <c r="Y4376" t="s">
        <v>685</v>
      </c>
      <c r="Z4376">
        <v>35.99</v>
      </c>
      <c r="AA4376">
        <v>27893</v>
      </c>
      <c r="AB4376">
        <f t="shared" si="218"/>
        <v>1475.5900000000001</v>
      </c>
      <c r="AC4376">
        <f t="shared" si="219"/>
        <v>1475.5900000000001</v>
      </c>
    </row>
    <row r="4377" spans="1:29" x14ac:dyDescent="0.25">
      <c r="A4377" t="s">
        <v>1767</v>
      </c>
      <c r="B4377">
        <v>52</v>
      </c>
      <c r="C4377" t="str">
        <f t="shared" si="216"/>
        <v>Senior</v>
      </c>
      <c r="D4377" t="s">
        <v>1761</v>
      </c>
      <c r="E4377" t="s">
        <v>46</v>
      </c>
      <c r="F4377">
        <v>0.05</v>
      </c>
      <c r="G4377">
        <v>1</v>
      </c>
      <c r="H4377" s="1">
        <v>41653</v>
      </c>
      <c r="I4377" s="1" t="str">
        <f t="shared" si="217"/>
        <v xml:space="preserve"> Jan</v>
      </c>
      <c r="J4377">
        <v>21379</v>
      </c>
      <c r="K4377" t="s">
        <v>28</v>
      </c>
      <c r="L4377">
        <v>35</v>
      </c>
      <c r="M4377">
        <v>0.77</v>
      </c>
      <c r="N4377" t="s">
        <v>48</v>
      </c>
      <c r="O4377" t="s">
        <v>49</v>
      </c>
      <c r="P4377" t="s">
        <v>1128</v>
      </c>
      <c r="Q4377" t="s">
        <v>51</v>
      </c>
      <c r="R4377">
        <v>-1046.78</v>
      </c>
      <c r="S4377" t="s">
        <v>68</v>
      </c>
      <c r="T4377">
        <v>2952</v>
      </c>
      <c r="U4377">
        <v>5428.49</v>
      </c>
      <c r="V4377" s="1">
        <v>41655</v>
      </c>
      <c r="W4377" t="s">
        <v>53</v>
      </c>
      <c r="X4377">
        <v>60.2</v>
      </c>
      <c r="Y4377" t="s">
        <v>69</v>
      </c>
      <c r="Z4377">
        <v>150.88999999999999</v>
      </c>
      <c r="AA4377">
        <v>55378</v>
      </c>
      <c r="AB4377">
        <f t="shared" si="218"/>
        <v>5281.15</v>
      </c>
      <c r="AC4377">
        <f t="shared" si="219"/>
        <v>5017.0924999999997</v>
      </c>
    </row>
    <row r="4378" spans="1:29" x14ac:dyDescent="0.25">
      <c r="A4378" t="s">
        <v>2818</v>
      </c>
      <c r="B4378">
        <v>52</v>
      </c>
      <c r="C4378" t="str">
        <f t="shared" si="216"/>
        <v>Senior</v>
      </c>
      <c r="D4378" t="s">
        <v>619</v>
      </c>
      <c r="E4378" t="s">
        <v>46</v>
      </c>
      <c r="F4378">
        <v>0.09</v>
      </c>
      <c r="G4378">
        <v>1</v>
      </c>
      <c r="H4378" s="1">
        <v>41654</v>
      </c>
      <c r="I4378" s="1" t="str">
        <f t="shared" si="217"/>
        <v xml:space="preserve"> Jan</v>
      </c>
      <c r="J4378">
        <v>46147</v>
      </c>
      <c r="K4378" t="s">
        <v>58</v>
      </c>
      <c r="L4378">
        <v>12</v>
      </c>
      <c r="M4378">
        <v>0.66</v>
      </c>
      <c r="N4378" t="s">
        <v>48</v>
      </c>
      <c r="O4378" t="s">
        <v>73</v>
      </c>
      <c r="P4378" t="s">
        <v>3261</v>
      </c>
      <c r="Q4378" t="s">
        <v>75</v>
      </c>
      <c r="R4378">
        <v>261.66000000000003</v>
      </c>
      <c r="S4378" t="s">
        <v>76</v>
      </c>
      <c r="T4378">
        <v>6485</v>
      </c>
      <c r="U4378">
        <v>6502.46</v>
      </c>
      <c r="V4378" s="1">
        <v>41656</v>
      </c>
      <c r="W4378" t="s">
        <v>53</v>
      </c>
      <c r="X4378">
        <v>64.59</v>
      </c>
      <c r="Y4378" t="s">
        <v>132</v>
      </c>
      <c r="Z4378">
        <v>550.98</v>
      </c>
      <c r="AA4378">
        <v>34982</v>
      </c>
      <c r="AB4378">
        <f t="shared" si="218"/>
        <v>6611.76</v>
      </c>
      <c r="AC4378">
        <f t="shared" si="219"/>
        <v>6016.7016000000003</v>
      </c>
    </row>
    <row r="4379" spans="1:29" x14ac:dyDescent="0.25">
      <c r="A4379" t="s">
        <v>2818</v>
      </c>
      <c r="B4379">
        <v>52</v>
      </c>
      <c r="C4379" t="str">
        <f t="shared" si="216"/>
        <v>Senior</v>
      </c>
      <c r="D4379" t="s">
        <v>619</v>
      </c>
      <c r="E4379" t="s">
        <v>46</v>
      </c>
      <c r="F4379">
        <v>0.08</v>
      </c>
      <c r="G4379">
        <v>1</v>
      </c>
      <c r="H4379" s="1">
        <v>41654</v>
      </c>
      <c r="I4379" s="1" t="str">
        <f t="shared" si="217"/>
        <v xml:space="preserve"> Jan</v>
      </c>
      <c r="J4379">
        <v>46147</v>
      </c>
      <c r="K4379" t="s">
        <v>58</v>
      </c>
      <c r="L4379">
        <v>39</v>
      </c>
      <c r="M4379">
        <v>0.39</v>
      </c>
      <c r="N4379" t="s">
        <v>29</v>
      </c>
      <c r="O4379" t="s">
        <v>30</v>
      </c>
      <c r="P4379" t="s">
        <v>703</v>
      </c>
      <c r="Q4379" t="s">
        <v>67</v>
      </c>
      <c r="R4379">
        <v>-87.009</v>
      </c>
      <c r="S4379" t="s">
        <v>76</v>
      </c>
      <c r="T4379">
        <v>6484</v>
      </c>
      <c r="U4379">
        <v>282.48</v>
      </c>
      <c r="V4379" s="1">
        <v>41656</v>
      </c>
      <c r="W4379" t="s">
        <v>42</v>
      </c>
      <c r="X4379">
        <v>6.05</v>
      </c>
      <c r="Y4379" t="s">
        <v>132</v>
      </c>
      <c r="Z4379">
        <v>7.1</v>
      </c>
      <c r="AA4379">
        <v>34982</v>
      </c>
      <c r="AB4379">
        <f t="shared" si="218"/>
        <v>276.89999999999998</v>
      </c>
      <c r="AC4379">
        <f t="shared" si="219"/>
        <v>254.74799999999999</v>
      </c>
    </row>
    <row r="4380" spans="1:29" x14ac:dyDescent="0.25">
      <c r="A4380" t="s">
        <v>2818</v>
      </c>
      <c r="B4380">
        <v>52</v>
      </c>
      <c r="C4380" t="str">
        <f t="shared" si="216"/>
        <v>Senior</v>
      </c>
      <c r="D4380" t="s">
        <v>619</v>
      </c>
      <c r="E4380" t="s">
        <v>46</v>
      </c>
      <c r="F4380">
        <v>0.01</v>
      </c>
      <c r="G4380">
        <v>1</v>
      </c>
      <c r="H4380" s="1">
        <v>41654</v>
      </c>
      <c r="I4380" s="1" t="str">
        <f t="shared" si="217"/>
        <v xml:space="preserve"> Jan</v>
      </c>
      <c r="J4380">
        <v>46147</v>
      </c>
      <c r="K4380" t="s">
        <v>58</v>
      </c>
      <c r="L4380">
        <v>37</v>
      </c>
      <c r="M4380">
        <v>0.39</v>
      </c>
      <c r="N4380" t="s">
        <v>29</v>
      </c>
      <c r="O4380" t="s">
        <v>30</v>
      </c>
      <c r="P4380" t="s">
        <v>1021</v>
      </c>
      <c r="Q4380" t="s">
        <v>67</v>
      </c>
      <c r="R4380">
        <v>30.684999999999999</v>
      </c>
      <c r="S4380" t="s">
        <v>76</v>
      </c>
      <c r="T4380">
        <v>6483</v>
      </c>
      <c r="U4380">
        <v>925.8</v>
      </c>
      <c r="V4380" s="1">
        <v>41656</v>
      </c>
      <c r="W4380" t="s">
        <v>34</v>
      </c>
      <c r="X4380">
        <v>12.98</v>
      </c>
      <c r="Y4380" t="s">
        <v>132</v>
      </c>
      <c r="Z4380">
        <v>24.92</v>
      </c>
      <c r="AA4380">
        <v>34982</v>
      </c>
      <c r="AB4380">
        <f t="shared" si="218"/>
        <v>922.04000000000008</v>
      </c>
      <c r="AC4380">
        <f t="shared" si="219"/>
        <v>912.81960000000004</v>
      </c>
    </row>
    <row r="4381" spans="1:29" x14ac:dyDescent="0.25">
      <c r="A4381" t="s">
        <v>896</v>
      </c>
      <c r="B4381">
        <v>52</v>
      </c>
      <c r="C4381" t="str">
        <f t="shared" si="216"/>
        <v>Senior</v>
      </c>
      <c r="D4381" t="s">
        <v>2544</v>
      </c>
      <c r="E4381" t="s">
        <v>38</v>
      </c>
      <c r="F4381">
        <v>0.06</v>
      </c>
      <c r="G4381">
        <v>1</v>
      </c>
      <c r="H4381" s="1">
        <v>41654</v>
      </c>
      <c r="I4381" s="1" t="str">
        <f t="shared" si="217"/>
        <v xml:space="preserve"> Jan</v>
      </c>
      <c r="J4381">
        <v>49189</v>
      </c>
      <c r="K4381" t="s">
        <v>58</v>
      </c>
      <c r="L4381">
        <v>32</v>
      </c>
      <c r="M4381">
        <v>0.36</v>
      </c>
      <c r="N4381" t="s">
        <v>29</v>
      </c>
      <c r="O4381" t="s">
        <v>30</v>
      </c>
      <c r="P4381" t="s">
        <v>396</v>
      </c>
      <c r="Q4381" t="s">
        <v>267</v>
      </c>
      <c r="R4381">
        <v>101.82</v>
      </c>
      <c r="S4381" t="s">
        <v>68</v>
      </c>
      <c r="T4381">
        <v>6896</v>
      </c>
      <c r="U4381">
        <v>249.59</v>
      </c>
      <c r="V4381" s="1">
        <v>41657</v>
      </c>
      <c r="W4381" t="s">
        <v>34</v>
      </c>
      <c r="X4381">
        <v>1.39</v>
      </c>
      <c r="Y4381" t="s">
        <v>262</v>
      </c>
      <c r="Z4381">
        <v>7.64</v>
      </c>
      <c r="AA4381">
        <v>63105</v>
      </c>
      <c r="AB4381">
        <f t="shared" si="218"/>
        <v>244.48</v>
      </c>
      <c r="AC4381">
        <f t="shared" si="219"/>
        <v>229.81119999999999</v>
      </c>
    </row>
    <row r="4382" spans="1:29" x14ac:dyDescent="0.25">
      <c r="A4382" t="s">
        <v>3290</v>
      </c>
      <c r="B4382">
        <v>52</v>
      </c>
      <c r="C4382" t="str">
        <f t="shared" si="216"/>
        <v>Senior</v>
      </c>
      <c r="D4382" t="s">
        <v>788</v>
      </c>
      <c r="E4382" t="s">
        <v>27</v>
      </c>
      <c r="F4382">
        <v>0.02</v>
      </c>
      <c r="G4382">
        <v>1</v>
      </c>
      <c r="H4382" s="1">
        <v>41655</v>
      </c>
      <c r="I4382" s="1" t="str">
        <f t="shared" si="217"/>
        <v xml:space="preserve"> Jan</v>
      </c>
      <c r="J4382">
        <v>25669</v>
      </c>
      <c r="K4382" t="s">
        <v>58</v>
      </c>
      <c r="L4382">
        <v>12</v>
      </c>
      <c r="M4382">
        <v>0.38</v>
      </c>
      <c r="N4382" t="s">
        <v>29</v>
      </c>
      <c r="O4382" t="s">
        <v>30</v>
      </c>
      <c r="P4382" t="s">
        <v>2296</v>
      </c>
      <c r="Q4382" t="s">
        <v>210</v>
      </c>
      <c r="R4382">
        <v>15.42</v>
      </c>
      <c r="S4382" t="s">
        <v>33</v>
      </c>
      <c r="T4382">
        <v>3600</v>
      </c>
      <c r="U4382">
        <v>45.63</v>
      </c>
      <c r="V4382" s="1">
        <v>41655</v>
      </c>
      <c r="W4382" t="s">
        <v>34</v>
      </c>
      <c r="X4382">
        <v>0.5</v>
      </c>
      <c r="Y4382" t="s">
        <v>278</v>
      </c>
      <c r="Z4382">
        <v>3.69</v>
      </c>
      <c r="AA4382">
        <v>2540</v>
      </c>
      <c r="AB4382">
        <f t="shared" si="218"/>
        <v>44.28</v>
      </c>
      <c r="AC4382">
        <f t="shared" si="219"/>
        <v>43.394400000000005</v>
      </c>
    </row>
    <row r="4383" spans="1:29" x14ac:dyDescent="0.25">
      <c r="A4383" t="s">
        <v>489</v>
      </c>
      <c r="B4383">
        <v>52</v>
      </c>
      <c r="C4383" t="str">
        <f t="shared" si="216"/>
        <v>Senior</v>
      </c>
      <c r="D4383" t="s">
        <v>490</v>
      </c>
      <c r="E4383" t="s">
        <v>27</v>
      </c>
      <c r="F4383">
        <v>0.03</v>
      </c>
      <c r="G4383">
        <v>1</v>
      </c>
      <c r="H4383" s="1">
        <v>41655</v>
      </c>
      <c r="I4383" s="1" t="str">
        <f t="shared" si="217"/>
        <v xml:space="preserve"> Jan</v>
      </c>
      <c r="J4383">
        <v>19365</v>
      </c>
      <c r="K4383" t="s">
        <v>131</v>
      </c>
      <c r="L4383">
        <v>29</v>
      </c>
      <c r="M4383">
        <v>0.36</v>
      </c>
      <c r="N4383" t="s">
        <v>29</v>
      </c>
      <c r="O4383" t="s">
        <v>30</v>
      </c>
      <c r="P4383" t="s">
        <v>2971</v>
      </c>
      <c r="Q4383" t="s">
        <v>61</v>
      </c>
      <c r="R4383">
        <v>-43.36</v>
      </c>
      <c r="S4383" t="s">
        <v>68</v>
      </c>
      <c r="T4383">
        <v>2678</v>
      </c>
      <c r="U4383">
        <v>181.83</v>
      </c>
      <c r="V4383" s="1">
        <v>41656</v>
      </c>
      <c r="W4383" t="s">
        <v>34</v>
      </c>
      <c r="X4383">
        <v>5.2</v>
      </c>
      <c r="Y4383" t="s">
        <v>416</v>
      </c>
      <c r="Z4383">
        <v>5.98</v>
      </c>
      <c r="AA4383">
        <v>47591</v>
      </c>
      <c r="AB4383">
        <f t="shared" si="218"/>
        <v>173.42000000000002</v>
      </c>
      <c r="AC4383">
        <f t="shared" si="219"/>
        <v>168.21740000000003</v>
      </c>
    </row>
    <row r="4384" spans="1:29" x14ac:dyDescent="0.25">
      <c r="A4384" t="s">
        <v>2140</v>
      </c>
      <c r="B4384">
        <v>52</v>
      </c>
      <c r="C4384" t="str">
        <f t="shared" si="216"/>
        <v>Senior</v>
      </c>
      <c r="D4384" t="s">
        <v>2141</v>
      </c>
      <c r="E4384" t="s">
        <v>46</v>
      </c>
      <c r="F4384">
        <v>0.01</v>
      </c>
      <c r="G4384">
        <v>1</v>
      </c>
      <c r="H4384" s="1">
        <v>41656</v>
      </c>
      <c r="I4384" s="1" t="str">
        <f t="shared" si="217"/>
        <v xml:space="preserve"> Jan</v>
      </c>
      <c r="J4384">
        <v>46980</v>
      </c>
      <c r="K4384" t="s">
        <v>58</v>
      </c>
      <c r="L4384">
        <v>34</v>
      </c>
      <c r="M4384">
        <v>0.39</v>
      </c>
      <c r="N4384" t="s">
        <v>29</v>
      </c>
      <c r="O4384" t="s">
        <v>30</v>
      </c>
      <c r="P4384" t="s">
        <v>556</v>
      </c>
      <c r="Q4384" t="s">
        <v>210</v>
      </c>
      <c r="R4384">
        <v>103.16</v>
      </c>
      <c r="S4384" t="s">
        <v>68</v>
      </c>
      <c r="T4384">
        <v>6603</v>
      </c>
      <c r="U4384">
        <v>216.3</v>
      </c>
      <c r="V4384" s="1">
        <v>41656</v>
      </c>
      <c r="W4384" t="s">
        <v>34</v>
      </c>
      <c r="X4384">
        <v>0.5</v>
      </c>
      <c r="Y4384" t="s">
        <v>149</v>
      </c>
      <c r="Z4384">
        <v>6.3</v>
      </c>
      <c r="AA4384">
        <v>60103</v>
      </c>
      <c r="AB4384">
        <f t="shared" si="218"/>
        <v>214.2</v>
      </c>
      <c r="AC4384">
        <f t="shared" si="219"/>
        <v>212.05799999999999</v>
      </c>
    </row>
    <row r="4385" spans="1:29" x14ac:dyDescent="0.25">
      <c r="A4385" t="s">
        <v>472</v>
      </c>
      <c r="B4385">
        <v>52</v>
      </c>
      <c r="C4385" t="str">
        <f t="shared" si="216"/>
        <v>Senior</v>
      </c>
      <c r="D4385" t="s">
        <v>473</v>
      </c>
      <c r="E4385" t="s">
        <v>46</v>
      </c>
      <c r="F4385">
        <v>0.1</v>
      </c>
      <c r="G4385">
        <v>1</v>
      </c>
      <c r="H4385" s="1">
        <v>41656</v>
      </c>
      <c r="I4385" s="1" t="str">
        <f t="shared" si="217"/>
        <v xml:space="preserve"> Jan</v>
      </c>
      <c r="J4385">
        <v>11111</v>
      </c>
      <c r="K4385" t="s">
        <v>131</v>
      </c>
      <c r="L4385">
        <v>7</v>
      </c>
      <c r="M4385">
        <v>0.73</v>
      </c>
      <c r="N4385" t="s">
        <v>48</v>
      </c>
      <c r="O4385" t="s">
        <v>59</v>
      </c>
      <c r="P4385" t="s">
        <v>757</v>
      </c>
      <c r="Q4385" t="s">
        <v>82</v>
      </c>
      <c r="R4385">
        <v>-59.85</v>
      </c>
      <c r="S4385" t="s">
        <v>33</v>
      </c>
      <c r="T4385">
        <v>1542</v>
      </c>
      <c r="U4385">
        <v>308.52</v>
      </c>
      <c r="V4385" s="1">
        <v>41658</v>
      </c>
      <c r="W4385" t="s">
        <v>34</v>
      </c>
      <c r="X4385">
        <v>34.200000000000003</v>
      </c>
      <c r="Y4385" t="s">
        <v>208</v>
      </c>
      <c r="Z4385">
        <v>41.47</v>
      </c>
      <c r="AA4385">
        <v>44035</v>
      </c>
      <c r="AB4385">
        <f t="shared" si="218"/>
        <v>290.28999999999996</v>
      </c>
      <c r="AC4385">
        <f t="shared" si="219"/>
        <v>261.26099999999997</v>
      </c>
    </row>
    <row r="4386" spans="1:29" x14ac:dyDescent="0.25">
      <c r="A4386" t="s">
        <v>1401</v>
      </c>
      <c r="B4386">
        <v>52</v>
      </c>
      <c r="C4386" t="str">
        <f t="shared" si="216"/>
        <v>Senior</v>
      </c>
      <c r="D4386" t="s">
        <v>3023</v>
      </c>
      <c r="E4386" t="s">
        <v>57</v>
      </c>
      <c r="F4386">
        <v>0.01</v>
      </c>
      <c r="G4386">
        <v>1</v>
      </c>
      <c r="H4386" s="1">
        <v>41656</v>
      </c>
      <c r="I4386" s="1" t="str">
        <f t="shared" si="217"/>
        <v xml:space="preserve"> Jan</v>
      </c>
      <c r="J4386">
        <v>35780</v>
      </c>
      <c r="K4386" t="s">
        <v>131</v>
      </c>
      <c r="L4386">
        <v>6</v>
      </c>
      <c r="M4386">
        <v>0.57999999999999996</v>
      </c>
      <c r="N4386" t="s">
        <v>29</v>
      </c>
      <c r="O4386" t="s">
        <v>59</v>
      </c>
      <c r="P4386" t="s">
        <v>1063</v>
      </c>
      <c r="Q4386" t="s">
        <v>88</v>
      </c>
      <c r="R4386">
        <v>-4.5</v>
      </c>
      <c r="S4386" t="s">
        <v>52</v>
      </c>
      <c r="T4386">
        <v>5014</v>
      </c>
      <c r="U4386">
        <v>28.55</v>
      </c>
      <c r="V4386" s="1">
        <v>41658</v>
      </c>
      <c r="W4386" t="s">
        <v>34</v>
      </c>
      <c r="X4386">
        <v>1.6</v>
      </c>
      <c r="Y4386" t="s">
        <v>54</v>
      </c>
      <c r="Z4386">
        <v>4.28</v>
      </c>
      <c r="AA4386">
        <v>90604</v>
      </c>
      <c r="AB4386">
        <f t="shared" si="218"/>
        <v>25.68</v>
      </c>
      <c r="AC4386">
        <f t="shared" si="219"/>
        <v>25.423200000000001</v>
      </c>
    </row>
    <row r="4387" spans="1:29" x14ac:dyDescent="0.25">
      <c r="A4387" t="s">
        <v>472</v>
      </c>
      <c r="B4387">
        <v>52</v>
      </c>
      <c r="C4387" t="str">
        <f t="shared" si="216"/>
        <v>Senior</v>
      </c>
      <c r="D4387" t="s">
        <v>473</v>
      </c>
      <c r="E4387" t="s">
        <v>46</v>
      </c>
      <c r="F4387">
        <v>0.1</v>
      </c>
      <c r="G4387">
        <v>1</v>
      </c>
      <c r="H4387" s="1">
        <v>41656</v>
      </c>
      <c r="I4387" s="1" t="str">
        <f t="shared" si="217"/>
        <v xml:space="preserve"> Jan</v>
      </c>
      <c r="J4387">
        <v>11111</v>
      </c>
      <c r="K4387" t="s">
        <v>131</v>
      </c>
      <c r="L4387">
        <v>29</v>
      </c>
      <c r="M4387">
        <v>0.37</v>
      </c>
      <c r="N4387" t="s">
        <v>29</v>
      </c>
      <c r="O4387" t="s">
        <v>30</v>
      </c>
      <c r="P4387" t="s">
        <v>959</v>
      </c>
      <c r="Q4387" t="s">
        <v>61</v>
      </c>
      <c r="R4387">
        <v>-119.72</v>
      </c>
      <c r="S4387" t="s">
        <v>33</v>
      </c>
      <c r="T4387">
        <v>1543</v>
      </c>
      <c r="U4387">
        <v>176.5</v>
      </c>
      <c r="V4387" s="1">
        <v>41658</v>
      </c>
      <c r="W4387" t="s">
        <v>34</v>
      </c>
      <c r="X4387">
        <v>7.37</v>
      </c>
      <c r="Y4387" t="s">
        <v>208</v>
      </c>
      <c r="Z4387">
        <v>6.48</v>
      </c>
      <c r="AA4387">
        <v>44035</v>
      </c>
      <c r="AB4387">
        <f t="shared" si="218"/>
        <v>187.92000000000002</v>
      </c>
      <c r="AC4387">
        <f t="shared" si="219"/>
        <v>169.12800000000001</v>
      </c>
    </row>
    <row r="4388" spans="1:29" x14ac:dyDescent="0.25">
      <c r="A4388" t="s">
        <v>2738</v>
      </c>
      <c r="B4388">
        <v>52</v>
      </c>
      <c r="C4388" t="str">
        <f t="shared" si="216"/>
        <v>Senior</v>
      </c>
      <c r="D4388" t="s">
        <v>1893</v>
      </c>
      <c r="E4388" t="s">
        <v>38</v>
      </c>
      <c r="F4388">
        <v>7.0000000000000007E-2</v>
      </c>
      <c r="G4388">
        <v>1</v>
      </c>
      <c r="H4388" s="1">
        <v>41657</v>
      </c>
      <c r="I4388" s="1" t="str">
        <f t="shared" si="217"/>
        <v xml:space="preserve"> Jan</v>
      </c>
      <c r="J4388">
        <v>15719</v>
      </c>
      <c r="K4388" t="s">
        <v>58</v>
      </c>
      <c r="L4388">
        <v>18</v>
      </c>
      <c r="M4388">
        <v>0.56000000000000005</v>
      </c>
      <c r="N4388" t="s">
        <v>48</v>
      </c>
      <c r="O4388" t="s">
        <v>49</v>
      </c>
      <c r="P4388" t="s">
        <v>811</v>
      </c>
      <c r="Q4388" t="s">
        <v>51</v>
      </c>
      <c r="R4388">
        <v>604.46</v>
      </c>
      <c r="S4388" t="s">
        <v>33</v>
      </c>
      <c r="T4388">
        <v>2185</v>
      </c>
      <c r="U4388">
        <v>5405.44</v>
      </c>
      <c r="V4388" s="1">
        <v>41658</v>
      </c>
      <c r="W4388" t="s">
        <v>53</v>
      </c>
      <c r="X4388">
        <v>64.73</v>
      </c>
      <c r="Y4388" t="s">
        <v>35</v>
      </c>
      <c r="Z4388">
        <v>300.98</v>
      </c>
      <c r="AA4388">
        <v>18201</v>
      </c>
      <c r="AB4388">
        <f t="shared" si="218"/>
        <v>5417.64</v>
      </c>
      <c r="AC4388">
        <f t="shared" si="219"/>
        <v>5038.4052000000001</v>
      </c>
    </row>
    <row r="4389" spans="1:29" x14ac:dyDescent="0.25">
      <c r="A4389" t="s">
        <v>125</v>
      </c>
      <c r="B4389">
        <v>52</v>
      </c>
      <c r="C4389" t="str">
        <f t="shared" si="216"/>
        <v>Senior</v>
      </c>
      <c r="D4389" t="s">
        <v>126</v>
      </c>
      <c r="E4389" t="s">
        <v>46</v>
      </c>
      <c r="F4389">
        <v>0</v>
      </c>
      <c r="G4389">
        <v>1</v>
      </c>
      <c r="H4389" s="1">
        <v>41657</v>
      </c>
      <c r="I4389" s="1" t="str">
        <f t="shared" si="217"/>
        <v xml:space="preserve"> Jan</v>
      </c>
      <c r="J4389">
        <v>28642</v>
      </c>
      <c r="K4389" t="s">
        <v>28</v>
      </c>
      <c r="L4389">
        <v>41</v>
      </c>
      <c r="M4389">
        <v>0.37</v>
      </c>
      <c r="N4389" t="s">
        <v>29</v>
      </c>
      <c r="O4389" t="s">
        <v>30</v>
      </c>
      <c r="P4389" t="s">
        <v>2765</v>
      </c>
      <c r="Q4389" t="s">
        <v>67</v>
      </c>
      <c r="R4389">
        <v>14.484</v>
      </c>
      <c r="S4389" t="s">
        <v>68</v>
      </c>
      <c r="T4389">
        <v>4012</v>
      </c>
      <c r="U4389">
        <v>230.29</v>
      </c>
      <c r="V4389" s="1">
        <v>41659</v>
      </c>
      <c r="W4389" t="s">
        <v>34</v>
      </c>
      <c r="X4389">
        <v>2.99</v>
      </c>
      <c r="Y4389" t="s">
        <v>128</v>
      </c>
      <c r="Z4389">
        <v>5.28</v>
      </c>
      <c r="AA4389">
        <v>73071</v>
      </c>
      <c r="AB4389">
        <f t="shared" si="218"/>
        <v>216.48000000000002</v>
      </c>
      <c r="AC4389">
        <f t="shared" si="219"/>
        <v>216.48000000000002</v>
      </c>
    </row>
    <row r="4390" spans="1:29" x14ac:dyDescent="0.25">
      <c r="A4390" t="s">
        <v>125</v>
      </c>
      <c r="B4390">
        <v>52</v>
      </c>
      <c r="C4390" t="str">
        <f t="shared" si="216"/>
        <v>Senior</v>
      </c>
      <c r="D4390" t="s">
        <v>126</v>
      </c>
      <c r="E4390" t="s">
        <v>46</v>
      </c>
      <c r="F4390">
        <v>0</v>
      </c>
      <c r="G4390">
        <v>1</v>
      </c>
      <c r="H4390" s="1">
        <v>41657</v>
      </c>
      <c r="I4390" s="1" t="str">
        <f t="shared" si="217"/>
        <v xml:space="preserve"> Jan</v>
      </c>
      <c r="J4390">
        <v>28642</v>
      </c>
      <c r="K4390" t="s">
        <v>28</v>
      </c>
      <c r="L4390">
        <v>27</v>
      </c>
      <c r="M4390">
        <v>0.59</v>
      </c>
      <c r="N4390" t="s">
        <v>96</v>
      </c>
      <c r="O4390" t="s">
        <v>30</v>
      </c>
      <c r="P4390" t="s">
        <v>3033</v>
      </c>
      <c r="Q4390" t="s">
        <v>105</v>
      </c>
      <c r="R4390">
        <v>-52.701000000000001</v>
      </c>
      <c r="S4390" t="s">
        <v>68</v>
      </c>
      <c r="T4390">
        <v>4013</v>
      </c>
      <c r="U4390">
        <v>1592.0415</v>
      </c>
      <c r="V4390" s="1">
        <v>41659</v>
      </c>
      <c r="W4390" t="s">
        <v>34</v>
      </c>
      <c r="X4390">
        <v>19.989999999999998</v>
      </c>
      <c r="Y4390" t="s">
        <v>128</v>
      </c>
      <c r="Z4390">
        <v>65.989999999999995</v>
      </c>
      <c r="AA4390">
        <v>73071</v>
      </c>
      <c r="AB4390">
        <f t="shared" si="218"/>
        <v>1781.7299999999998</v>
      </c>
      <c r="AC4390">
        <f t="shared" si="219"/>
        <v>1781.7299999999998</v>
      </c>
    </row>
    <row r="4391" spans="1:29" x14ac:dyDescent="0.25">
      <c r="A4391" t="s">
        <v>1497</v>
      </c>
      <c r="B4391">
        <v>52</v>
      </c>
      <c r="C4391" t="str">
        <f t="shared" si="216"/>
        <v>Senior</v>
      </c>
      <c r="D4391" t="s">
        <v>1151</v>
      </c>
      <c r="E4391" t="s">
        <v>38</v>
      </c>
      <c r="F4391">
        <v>0.1</v>
      </c>
      <c r="G4391">
        <v>1</v>
      </c>
      <c r="H4391" s="1">
        <v>41658</v>
      </c>
      <c r="I4391" s="1" t="str">
        <f t="shared" si="217"/>
        <v xml:space="preserve"> Jan</v>
      </c>
      <c r="J4391">
        <v>36931</v>
      </c>
      <c r="K4391" t="s">
        <v>39</v>
      </c>
      <c r="L4391">
        <v>46</v>
      </c>
      <c r="M4391">
        <v>0.57999999999999996</v>
      </c>
      <c r="N4391" t="s">
        <v>29</v>
      </c>
      <c r="O4391" t="s">
        <v>59</v>
      </c>
      <c r="P4391" t="s">
        <v>1063</v>
      </c>
      <c r="Q4391" t="s">
        <v>88</v>
      </c>
      <c r="R4391">
        <v>-15.79</v>
      </c>
      <c r="S4391" t="s">
        <v>52</v>
      </c>
      <c r="T4391">
        <v>5197</v>
      </c>
      <c r="U4391">
        <v>180.56</v>
      </c>
      <c r="V4391" s="1">
        <v>41658</v>
      </c>
      <c r="W4391" t="s">
        <v>34</v>
      </c>
      <c r="X4391">
        <v>1.6</v>
      </c>
      <c r="Y4391" t="s">
        <v>537</v>
      </c>
      <c r="Z4391">
        <v>4.28</v>
      </c>
      <c r="AA4391">
        <v>85301</v>
      </c>
      <c r="AB4391">
        <f t="shared" si="218"/>
        <v>196.88000000000002</v>
      </c>
      <c r="AC4391">
        <f t="shared" si="219"/>
        <v>177.19200000000001</v>
      </c>
    </row>
    <row r="4392" spans="1:29" x14ac:dyDescent="0.25">
      <c r="A4392" t="s">
        <v>1262</v>
      </c>
      <c r="B4392">
        <v>52</v>
      </c>
      <c r="C4392" t="str">
        <f t="shared" si="216"/>
        <v>Senior</v>
      </c>
      <c r="D4392" t="s">
        <v>1263</v>
      </c>
      <c r="E4392" t="s">
        <v>57</v>
      </c>
      <c r="F4392">
        <v>0</v>
      </c>
      <c r="G4392">
        <v>1</v>
      </c>
      <c r="H4392" s="1">
        <v>41658</v>
      </c>
      <c r="I4392" s="1" t="str">
        <f t="shared" si="217"/>
        <v xml:space="preserve"> Jan</v>
      </c>
      <c r="J4392">
        <v>16096</v>
      </c>
      <c r="K4392" t="s">
        <v>28</v>
      </c>
      <c r="L4392">
        <v>9</v>
      </c>
      <c r="M4392">
        <v>0.36</v>
      </c>
      <c r="N4392" t="s">
        <v>29</v>
      </c>
      <c r="O4392" t="s">
        <v>30</v>
      </c>
      <c r="P4392" t="s">
        <v>2967</v>
      </c>
      <c r="Q4392" t="s">
        <v>210</v>
      </c>
      <c r="R4392">
        <v>18.21</v>
      </c>
      <c r="S4392" t="s">
        <v>68</v>
      </c>
      <c r="T4392">
        <v>2224</v>
      </c>
      <c r="U4392">
        <v>42.21</v>
      </c>
      <c r="V4392" s="1">
        <v>41659</v>
      </c>
      <c r="W4392" t="s">
        <v>42</v>
      </c>
      <c r="X4392">
        <v>0.99</v>
      </c>
      <c r="Y4392" t="s">
        <v>111</v>
      </c>
      <c r="Z4392">
        <v>2.88</v>
      </c>
      <c r="AA4392">
        <v>79762</v>
      </c>
      <c r="AB4392">
        <f t="shared" si="218"/>
        <v>25.919999999999998</v>
      </c>
      <c r="AC4392">
        <f t="shared" si="219"/>
        <v>25.919999999999998</v>
      </c>
    </row>
    <row r="4393" spans="1:29" x14ac:dyDescent="0.25">
      <c r="A4393" t="s">
        <v>133</v>
      </c>
      <c r="B4393">
        <v>52</v>
      </c>
      <c r="C4393" t="str">
        <f t="shared" si="216"/>
        <v>Senior</v>
      </c>
      <c r="D4393" t="s">
        <v>134</v>
      </c>
      <c r="E4393" t="s">
        <v>38</v>
      </c>
      <c r="F4393">
        <v>0.01</v>
      </c>
      <c r="G4393">
        <v>1</v>
      </c>
      <c r="H4393" s="1">
        <v>41658</v>
      </c>
      <c r="I4393" s="1" t="str">
        <f t="shared" si="217"/>
        <v xml:space="preserve"> Jan</v>
      </c>
      <c r="J4393">
        <v>10722</v>
      </c>
      <c r="K4393" t="s">
        <v>39</v>
      </c>
      <c r="L4393">
        <v>8</v>
      </c>
      <c r="M4393">
        <v>0.4</v>
      </c>
      <c r="N4393" t="s">
        <v>29</v>
      </c>
      <c r="O4393" t="s">
        <v>30</v>
      </c>
      <c r="P4393" t="s">
        <v>2574</v>
      </c>
      <c r="Q4393" t="s">
        <v>61</v>
      </c>
      <c r="R4393">
        <v>-27.44</v>
      </c>
      <c r="S4393" t="s">
        <v>33</v>
      </c>
      <c r="T4393">
        <v>1490</v>
      </c>
      <c r="U4393">
        <v>40.26</v>
      </c>
      <c r="V4393" s="1">
        <v>41660</v>
      </c>
      <c r="W4393" t="s">
        <v>34</v>
      </c>
      <c r="X4393">
        <v>5.68</v>
      </c>
      <c r="Y4393" t="s">
        <v>136</v>
      </c>
      <c r="Z4393">
        <v>4.28</v>
      </c>
      <c r="AA4393">
        <v>11729</v>
      </c>
      <c r="AB4393">
        <f t="shared" si="218"/>
        <v>34.24</v>
      </c>
      <c r="AC4393">
        <f t="shared" si="219"/>
        <v>33.897600000000004</v>
      </c>
    </row>
    <row r="4394" spans="1:29" x14ac:dyDescent="0.25">
      <c r="A4394" t="s">
        <v>3121</v>
      </c>
      <c r="B4394">
        <v>52</v>
      </c>
      <c r="C4394" t="str">
        <f t="shared" si="216"/>
        <v>Senior</v>
      </c>
      <c r="D4394" t="s">
        <v>430</v>
      </c>
      <c r="E4394" t="s">
        <v>57</v>
      </c>
      <c r="F4394">
        <v>0.03</v>
      </c>
      <c r="G4394">
        <v>1</v>
      </c>
      <c r="H4394" s="1">
        <v>41658</v>
      </c>
      <c r="I4394" s="1" t="str">
        <f t="shared" si="217"/>
        <v xml:space="preserve"> Jan</v>
      </c>
      <c r="J4394">
        <v>49987</v>
      </c>
      <c r="K4394" t="s">
        <v>28</v>
      </c>
      <c r="L4394">
        <v>14</v>
      </c>
      <c r="M4394">
        <v>0.37</v>
      </c>
      <c r="N4394" t="s">
        <v>96</v>
      </c>
      <c r="O4394" t="s">
        <v>59</v>
      </c>
      <c r="P4394" t="s">
        <v>2275</v>
      </c>
      <c r="Q4394" t="s">
        <v>105</v>
      </c>
      <c r="R4394">
        <v>51.75</v>
      </c>
      <c r="S4394" t="s">
        <v>76</v>
      </c>
      <c r="T4394">
        <v>6998</v>
      </c>
      <c r="U4394">
        <v>242.28399999999999</v>
      </c>
      <c r="V4394" s="1">
        <v>41660</v>
      </c>
      <c r="W4394" t="s">
        <v>34</v>
      </c>
      <c r="X4394">
        <v>0.99</v>
      </c>
      <c r="Y4394" t="s">
        <v>132</v>
      </c>
      <c r="Z4394">
        <v>20.99</v>
      </c>
      <c r="AA4394">
        <v>34239</v>
      </c>
      <c r="AB4394">
        <f t="shared" si="218"/>
        <v>293.85999999999996</v>
      </c>
      <c r="AC4394">
        <f t="shared" si="219"/>
        <v>285.04419999999993</v>
      </c>
    </row>
    <row r="4395" spans="1:29" x14ac:dyDescent="0.25">
      <c r="A4395" t="s">
        <v>274</v>
      </c>
      <c r="B4395">
        <v>52</v>
      </c>
      <c r="C4395" t="str">
        <f t="shared" si="216"/>
        <v>Senior</v>
      </c>
      <c r="D4395" t="s">
        <v>430</v>
      </c>
      <c r="E4395" t="s">
        <v>57</v>
      </c>
      <c r="F4395">
        <v>0.05</v>
      </c>
      <c r="G4395">
        <v>1</v>
      </c>
      <c r="H4395" s="1">
        <v>41658</v>
      </c>
      <c r="I4395" s="1" t="str">
        <f t="shared" si="217"/>
        <v xml:space="preserve"> Jan</v>
      </c>
      <c r="J4395">
        <v>49987</v>
      </c>
      <c r="K4395" t="s">
        <v>28</v>
      </c>
      <c r="L4395">
        <v>15</v>
      </c>
      <c r="M4395">
        <v>0.76</v>
      </c>
      <c r="N4395" t="s">
        <v>48</v>
      </c>
      <c r="O4395" t="s">
        <v>73</v>
      </c>
      <c r="P4395" t="s">
        <v>3291</v>
      </c>
      <c r="Q4395" t="s">
        <v>154</v>
      </c>
      <c r="R4395">
        <v>-626.04</v>
      </c>
      <c r="S4395" t="s">
        <v>68</v>
      </c>
      <c r="T4395">
        <v>6999</v>
      </c>
      <c r="U4395">
        <v>1795.49</v>
      </c>
      <c r="V4395" s="1">
        <v>41661</v>
      </c>
      <c r="W4395" t="s">
        <v>53</v>
      </c>
      <c r="X4395">
        <v>58.72</v>
      </c>
      <c r="Y4395" t="s">
        <v>246</v>
      </c>
      <c r="Z4395">
        <v>114.98</v>
      </c>
      <c r="AA4395">
        <v>48183</v>
      </c>
      <c r="AB4395">
        <f t="shared" si="218"/>
        <v>1724.7</v>
      </c>
      <c r="AC4395">
        <f t="shared" si="219"/>
        <v>1638.4650000000001</v>
      </c>
    </row>
    <row r="4396" spans="1:29" x14ac:dyDescent="0.25">
      <c r="A4396" t="s">
        <v>274</v>
      </c>
      <c r="B4396">
        <v>52</v>
      </c>
      <c r="C4396" t="str">
        <f t="shared" si="216"/>
        <v>Senior</v>
      </c>
      <c r="D4396" t="s">
        <v>430</v>
      </c>
      <c r="E4396" t="s">
        <v>57</v>
      </c>
      <c r="F4396">
        <v>0.03</v>
      </c>
      <c r="G4396">
        <v>1</v>
      </c>
      <c r="H4396" s="1">
        <v>41658</v>
      </c>
      <c r="I4396" s="1" t="str">
        <f t="shared" si="217"/>
        <v xml:space="preserve"> Jan</v>
      </c>
      <c r="J4396">
        <v>49987</v>
      </c>
      <c r="K4396" t="s">
        <v>28</v>
      </c>
      <c r="L4396">
        <v>4</v>
      </c>
      <c r="M4396">
        <v>0.64</v>
      </c>
      <c r="N4396" t="s">
        <v>48</v>
      </c>
      <c r="O4396" t="s">
        <v>73</v>
      </c>
      <c r="P4396" t="s">
        <v>74</v>
      </c>
      <c r="Q4396" t="s">
        <v>75</v>
      </c>
      <c r="R4396">
        <v>-226.512</v>
      </c>
      <c r="S4396" t="s">
        <v>68</v>
      </c>
      <c r="T4396">
        <v>7000</v>
      </c>
      <c r="U4396">
        <v>926.58</v>
      </c>
      <c r="V4396" s="1">
        <v>41661</v>
      </c>
      <c r="W4396" t="s">
        <v>53</v>
      </c>
      <c r="X4396">
        <v>52.2</v>
      </c>
      <c r="Y4396" t="s">
        <v>246</v>
      </c>
      <c r="Z4396">
        <v>212.6</v>
      </c>
      <c r="AA4396">
        <v>48183</v>
      </c>
      <c r="AB4396">
        <f t="shared" si="218"/>
        <v>850.4</v>
      </c>
      <c r="AC4396">
        <f t="shared" si="219"/>
        <v>824.88800000000003</v>
      </c>
    </row>
    <row r="4397" spans="1:29" x14ac:dyDescent="0.25">
      <c r="A4397" t="s">
        <v>1207</v>
      </c>
      <c r="B4397">
        <v>52</v>
      </c>
      <c r="C4397" t="str">
        <f t="shared" si="216"/>
        <v>Senior</v>
      </c>
      <c r="D4397" t="s">
        <v>2789</v>
      </c>
      <c r="E4397" t="s">
        <v>57</v>
      </c>
      <c r="F4397">
        <v>7.0000000000000007E-2</v>
      </c>
      <c r="G4397">
        <v>1</v>
      </c>
      <c r="H4397" s="1">
        <v>41659</v>
      </c>
      <c r="I4397" s="1" t="str">
        <f t="shared" si="217"/>
        <v xml:space="preserve"> Jan</v>
      </c>
      <c r="J4397">
        <v>22561</v>
      </c>
      <c r="K4397" t="s">
        <v>58</v>
      </c>
      <c r="L4397">
        <v>7</v>
      </c>
      <c r="M4397">
        <v>0.47</v>
      </c>
      <c r="N4397" t="s">
        <v>48</v>
      </c>
      <c r="O4397" t="s">
        <v>139</v>
      </c>
      <c r="P4397" t="s">
        <v>1223</v>
      </c>
      <c r="Q4397" t="s">
        <v>82</v>
      </c>
      <c r="R4397">
        <v>-27.78</v>
      </c>
      <c r="S4397" t="s">
        <v>33</v>
      </c>
      <c r="T4397">
        <v>3142</v>
      </c>
      <c r="U4397">
        <v>128.62</v>
      </c>
      <c r="V4397" s="1">
        <v>41661</v>
      </c>
      <c r="W4397" t="s">
        <v>34</v>
      </c>
      <c r="X4397">
        <v>8.99</v>
      </c>
      <c r="Y4397" t="s">
        <v>954</v>
      </c>
      <c r="Z4397">
        <v>17.670000000000002</v>
      </c>
      <c r="AA4397">
        <v>19901</v>
      </c>
      <c r="AB4397">
        <f t="shared" si="218"/>
        <v>123.69000000000001</v>
      </c>
      <c r="AC4397">
        <f t="shared" si="219"/>
        <v>115.03170000000001</v>
      </c>
    </row>
    <row r="4398" spans="1:29" x14ac:dyDescent="0.25">
      <c r="A4398" t="s">
        <v>1644</v>
      </c>
      <c r="B4398">
        <v>52</v>
      </c>
      <c r="C4398" t="str">
        <f t="shared" si="216"/>
        <v>Senior</v>
      </c>
      <c r="D4398" t="s">
        <v>2789</v>
      </c>
      <c r="E4398" t="s">
        <v>57</v>
      </c>
      <c r="F4398">
        <v>0.03</v>
      </c>
      <c r="G4398">
        <v>1</v>
      </c>
      <c r="H4398" s="1">
        <v>41659</v>
      </c>
      <c r="I4398" s="1" t="str">
        <f t="shared" si="217"/>
        <v xml:space="preserve"> Jan</v>
      </c>
      <c r="J4398">
        <v>22561</v>
      </c>
      <c r="K4398" t="s">
        <v>58</v>
      </c>
      <c r="L4398">
        <v>50</v>
      </c>
      <c r="M4398">
        <v>0.57999999999999996</v>
      </c>
      <c r="N4398" t="s">
        <v>29</v>
      </c>
      <c r="O4398" t="s">
        <v>30</v>
      </c>
      <c r="P4398" t="s">
        <v>2725</v>
      </c>
      <c r="Q4398" t="s">
        <v>214</v>
      </c>
      <c r="R4398">
        <v>-19.77</v>
      </c>
      <c r="S4398" t="s">
        <v>33</v>
      </c>
      <c r="T4398">
        <v>3143</v>
      </c>
      <c r="U4398">
        <v>424</v>
      </c>
      <c r="V4398" s="1">
        <v>41661</v>
      </c>
      <c r="W4398" t="s">
        <v>34</v>
      </c>
      <c r="X4398">
        <v>3.5</v>
      </c>
      <c r="Y4398" t="s">
        <v>954</v>
      </c>
      <c r="Z4398">
        <v>8.67</v>
      </c>
      <c r="AA4398">
        <v>19711</v>
      </c>
      <c r="AB4398">
        <f t="shared" si="218"/>
        <v>433.5</v>
      </c>
      <c r="AC4398">
        <f t="shared" si="219"/>
        <v>420.495</v>
      </c>
    </row>
    <row r="4399" spans="1:29" x14ac:dyDescent="0.25">
      <c r="A4399" t="s">
        <v>1644</v>
      </c>
      <c r="B4399">
        <v>52</v>
      </c>
      <c r="C4399" t="str">
        <f t="shared" si="216"/>
        <v>Senior</v>
      </c>
      <c r="D4399" t="s">
        <v>2789</v>
      </c>
      <c r="E4399" t="s">
        <v>57</v>
      </c>
      <c r="F4399">
        <v>0.03</v>
      </c>
      <c r="G4399">
        <v>1</v>
      </c>
      <c r="H4399" s="1">
        <v>41659</v>
      </c>
      <c r="I4399" s="1" t="str">
        <f t="shared" si="217"/>
        <v xml:space="preserve"> Jan</v>
      </c>
      <c r="J4399">
        <v>22561</v>
      </c>
      <c r="K4399" t="s">
        <v>58</v>
      </c>
      <c r="L4399">
        <v>5</v>
      </c>
      <c r="M4399">
        <v>0.5</v>
      </c>
      <c r="N4399" t="s">
        <v>96</v>
      </c>
      <c r="O4399" t="s">
        <v>30</v>
      </c>
      <c r="P4399" t="s">
        <v>2867</v>
      </c>
      <c r="Q4399" t="s">
        <v>102</v>
      </c>
      <c r="R4399">
        <v>-245.09</v>
      </c>
      <c r="S4399" t="s">
        <v>33</v>
      </c>
      <c r="T4399">
        <v>3144</v>
      </c>
      <c r="U4399">
        <v>504.79</v>
      </c>
      <c r="V4399" s="1">
        <v>41661</v>
      </c>
      <c r="W4399" t="s">
        <v>42</v>
      </c>
      <c r="X4399">
        <v>19.989999999999998</v>
      </c>
      <c r="Y4399" t="s">
        <v>954</v>
      </c>
      <c r="Z4399">
        <v>99.99</v>
      </c>
      <c r="AA4399">
        <v>19711</v>
      </c>
      <c r="AB4399">
        <f t="shared" si="218"/>
        <v>499.95</v>
      </c>
      <c r="AC4399">
        <f t="shared" si="219"/>
        <v>484.95150000000001</v>
      </c>
    </row>
    <row r="4400" spans="1:29" x14ac:dyDescent="0.25">
      <c r="A4400" t="s">
        <v>1421</v>
      </c>
      <c r="B4400">
        <v>52</v>
      </c>
      <c r="C4400" t="str">
        <f t="shared" si="216"/>
        <v>Senior</v>
      </c>
      <c r="D4400" t="s">
        <v>3292</v>
      </c>
      <c r="E4400" t="s">
        <v>57</v>
      </c>
      <c r="F4400">
        <v>0.01</v>
      </c>
      <c r="G4400">
        <v>1</v>
      </c>
      <c r="H4400" s="1">
        <v>41660</v>
      </c>
      <c r="I4400" s="1" t="str">
        <f t="shared" si="217"/>
        <v xml:space="preserve"> Jan</v>
      </c>
      <c r="J4400">
        <v>6564</v>
      </c>
      <c r="K4400" t="s">
        <v>47</v>
      </c>
      <c r="L4400">
        <v>26</v>
      </c>
      <c r="M4400">
        <v>0.37</v>
      </c>
      <c r="N4400" t="s">
        <v>96</v>
      </c>
      <c r="O4400" t="s">
        <v>30</v>
      </c>
      <c r="P4400" t="s">
        <v>1062</v>
      </c>
      <c r="Q4400" t="s">
        <v>102</v>
      </c>
      <c r="R4400">
        <v>110.6</v>
      </c>
      <c r="S4400" t="s">
        <v>52</v>
      </c>
      <c r="T4400">
        <v>915</v>
      </c>
      <c r="U4400">
        <v>448.23</v>
      </c>
      <c r="V4400" s="1">
        <v>41660</v>
      </c>
      <c r="W4400" t="s">
        <v>34</v>
      </c>
      <c r="X4400">
        <v>4</v>
      </c>
      <c r="Y4400" t="s">
        <v>54</v>
      </c>
      <c r="Z4400">
        <v>15.98</v>
      </c>
      <c r="AA4400">
        <v>94952</v>
      </c>
      <c r="AB4400">
        <f t="shared" si="218"/>
        <v>415.48</v>
      </c>
      <c r="AC4400">
        <f t="shared" si="219"/>
        <v>411.3252</v>
      </c>
    </row>
    <row r="4401" spans="1:29" x14ac:dyDescent="0.25">
      <c r="A4401" t="s">
        <v>2464</v>
      </c>
      <c r="B4401">
        <v>52</v>
      </c>
      <c r="C4401" t="str">
        <f t="shared" si="216"/>
        <v>Senior</v>
      </c>
      <c r="D4401" t="s">
        <v>3188</v>
      </c>
      <c r="E4401" t="s">
        <v>57</v>
      </c>
      <c r="F4401">
        <v>0.09</v>
      </c>
      <c r="G4401">
        <v>1</v>
      </c>
      <c r="H4401" s="1">
        <v>41660</v>
      </c>
      <c r="I4401" s="1" t="str">
        <f t="shared" si="217"/>
        <v xml:space="preserve"> Jan</v>
      </c>
      <c r="J4401">
        <v>16837</v>
      </c>
      <c r="K4401" t="s">
        <v>39</v>
      </c>
      <c r="L4401">
        <v>4</v>
      </c>
      <c r="M4401">
        <v>0.55000000000000004</v>
      </c>
      <c r="N4401" t="s">
        <v>48</v>
      </c>
      <c r="O4401" t="s">
        <v>49</v>
      </c>
      <c r="P4401" t="s">
        <v>3202</v>
      </c>
      <c r="Q4401" t="s">
        <v>51</v>
      </c>
      <c r="R4401">
        <v>-307.95999999999998</v>
      </c>
      <c r="S4401" t="s">
        <v>76</v>
      </c>
      <c r="T4401">
        <v>2341</v>
      </c>
      <c r="U4401">
        <v>997</v>
      </c>
      <c r="V4401" s="1">
        <v>41661</v>
      </c>
      <c r="W4401" t="s">
        <v>53</v>
      </c>
      <c r="X4401">
        <v>54.31</v>
      </c>
      <c r="Y4401" t="s">
        <v>132</v>
      </c>
      <c r="Z4401">
        <v>258.98</v>
      </c>
      <c r="AA4401">
        <v>32720</v>
      </c>
      <c r="AB4401">
        <f t="shared" si="218"/>
        <v>1035.92</v>
      </c>
      <c r="AC4401">
        <f t="shared" si="219"/>
        <v>942.68720000000008</v>
      </c>
    </row>
    <row r="4402" spans="1:29" x14ac:dyDescent="0.25">
      <c r="A4402" t="s">
        <v>1601</v>
      </c>
      <c r="B4402">
        <v>52</v>
      </c>
      <c r="C4402" t="str">
        <f t="shared" si="216"/>
        <v>Senior</v>
      </c>
      <c r="D4402" t="s">
        <v>2387</v>
      </c>
      <c r="E4402" t="s">
        <v>57</v>
      </c>
      <c r="F4402">
        <v>0.06</v>
      </c>
      <c r="G4402">
        <v>1</v>
      </c>
      <c r="H4402" s="1">
        <v>41660</v>
      </c>
      <c r="I4402" s="1" t="str">
        <f t="shared" si="217"/>
        <v xml:space="preserve"> Jan</v>
      </c>
      <c r="J4402">
        <v>57217</v>
      </c>
      <c r="K4402" t="s">
        <v>131</v>
      </c>
      <c r="L4402">
        <v>35</v>
      </c>
      <c r="M4402">
        <v>0.57999999999999996</v>
      </c>
      <c r="N4402" t="s">
        <v>29</v>
      </c>
      <c r="O4402" t="s">
        <v>139</v>
      </c>
      <c r="P4402" t="s">
        <v>2365</v>
      </c>
      <c r="Q4402" t="s">
        <v>88</v>
      </c>
      <c r="R4402">
        <v>-116.02</v>
      </c>
      <c r="S4402" t="s">
        <v>33</v>
      </c>
      <c r="T4402">
        <v>8008</v>
      </c>
      <c r="U4402">
        <v>422.25</v>
      </c>
      <c r="V4402" s="1">
        <v>41662</v>
      </c>
      <c r="W4402" t="s">
        <v>34</v>
      </c>
      <c r="X4402">
        <v>7.95</v>
      </c>
      <c r="Y4402" t="s">
        <v>136</v>
      </c>
      <c r="Z4402">
        <v>11.66</v>
      </c>
      <c r="AA4402">
        <v>12180</v>
      </c>
      <c r="AB4402">
        <f t="shared" si="218"/>
        <v>408.1</v>
      </c>
      <c r="AC4402">
        <f t="shared" si="219"/>
        <v>383.61400000000003</v>
      </c>
    </row>
    <row r="4403" spans="1:29" x14ac:dyDescent="0.25">
      <c r="A4403" t="s">
        <v>2062</v>
      </c>
      <c r="B4403">
        <v>52</v>
      </c>
      <c r="C4403" t="str">
        <f t="shared" si="216"/>
        <v>Senior</v>
      </c>
      <c r="D4403" t="s">
        <v>924</v>
      </c>
      <c r="E4403" t="s">
        <v>46</v>
      </c>
      <c r="F4403">
        <v>0.04</v>
      </c>
      <c r="G4403">
        <v>1</v>
      </c>
      <c r="H4403" s="1">
        <v>41660</v>
      </c>
      <c r="I4403" s="1" t="str">
        <f t="shared" si="217"/>
        <v xml:space="preserve"> Jan</v>
      </c>
      <c r="J4403">
        <v>35399</v>
      </c>
      <c r="K4403" t="s">
        <v>47</v>
      </c>
      <c r="L4403">
        <v>38</v>
      </c>
      <c r="M4403">
        <v>0.36</v>
      </c>
      <c r="N4403" t="s">
        <v>29</v>
      </c>
      <c r="O4403" t="s">
        <v>30</v>
      </c>
      <c r="P4403" t="s">
        <v>1150</v>
      </c>
      <c r="Q4403" t="s">
        <v>67</v>
      </c>
      <c r="R4403">
        <v>-120.11750000000001</v>
      </c>
      <c r="S4403" t="s">
        <v>76</v>
      </c>
      <c r="T4403">
        <v>4976</v>
      </c>
      <c r="U4403">
        <v>188.38</v>
      </c>
      <c r="V4403" s="1">
        <v>41662</v>
      </c>
      <c r="W4403" t="s">
        <v>34</v>
      </c>
      <c r="X4403">
        <v>5.68</v>
      </c>
      <c r="Y4403" t="s">
        <v>345</v>
      </c>
      <c r="Z4403">
        <v>4.91</v>
      </c>
      <c r="AA4403">
        <v>39208</v>
      </c>
      <c r="AB4403">
        <f t="shared" si="218"/>
        <v>186.58</v>
      </c>
      <c r="AC4403">
        <f t="shared" si="219"/>
        <v>179.11680000000001</v>
      </c>
    </row>
    <row r="4404" spans="1:29" x14ac:dyDescent="0.25">
      <c r="A4404" t="s">
        <v>1323</v>
      </c>
      <c r="B4404">
        <v>52</v>
      </c>
      <c r="C4404" t="str">
        <f t="shared" si="216"/>
        <v>Senior</v>
      </c>
      <c r="D4404" t="s">
        <v>2198</v>
      </c>
      <c r="E4404" t="s">
        <v>46</v>
      </c>
      <c r="F4404">
        <v>0.1</v>
      </c>
      <c r="G4404">
        <v>1</v>
      </c>
      <c r="H4404" s="1">
        <v>41661</v>
      </c>
      <c r="I4404" s="1" t="str">
        <f t="shared" si="217"/>
        <v xml:space="preserve"> Jan</v>
      </c>
      <c r="J4404">
        <v>50208</v>
      </c>
      <c r="K4404" t="s">
        <v>131</v>
      </c>
      <c r="L4404">
        <v>4</v>
      </c>
      <c r="M4404">
        <v>0.36</v>
      </c>
      <c r="N4404" t="s">
        <v>29</v>
      </c>
      <c r="O4404" t="s">
        <v>30</v>
      </c>
      <c r="P4404" t="s">
        <v>3293</v>
      </c>
      <c r="Q4404" t="s">
        <v>67</v>
      </c>
      <c r="R4404">
        <v>-12.1325</v>
      </c>
      <c r="S4404" t="s">
        <v>68</v>
      </c>
      <c r="T4404">
        <v>7032</v>
      </c>
      <c r="U4404">
        <v>38.76</v>
      </c>
      <c r="V4404" s="1">
        <v>41662</v>
      </c>
      <c r="W4404" t="s">
        <v>42</v>
      </c>
      <c r="X4404">
        <v>6.97</v>
      </c>
      <c r="Y4404" t="s">
        <v>246</v>
      </c>
      <c r="Z4404">
        <v>6.23</v>
      </c>
      <c r="AA4404">
        <v>48858</v>
      </c>
      <c r="AB4404">
        <f t="shared" si="218"/>
        <v>24.92</v>
      </c>
      <c r="AC4404">
        <f t="shared" si="219"/>
        <v>22.428000000000001</v>
      </c>
    </row>
    <row r="4405" spans="1:29" x14ac:dyDescent="0.25">
      <c r="A4405" t="s">
        <v>585</v>
      </c>
      <c r="B4405">
        <v>52</v>
      </c>
      <c r="C4405" t="str">
        <f t="shared" si="216"/>
        <v>Senior</v>
      </c>
      <c r="D4405" t="s">
        <v>1082</v>
      </c>
      <c r="E4405" t="s">
        <v>27</v>
      </c>
      <c r="F4405">
        <v>0.06</v>
      </c>
      <c r="G4405">
        <v>1</v>
      </c>
      <c r="H4405" s="1">
        <v>41661</v>
      </c>
      <c r="I4405" s="1" t="str">
        <f t="shared" si="217"/>
        <v xml:space="preserve"> Jan</v>
      </c>
      <c r="J4405">
        <v>21606</v>
      </c>
      <c r="K4405" t="s">
        <v>39</v>
      </c>
      <c r="L4405">
        <v>43</v>
      </c>
      <c r="M4405">
        <v>0.75</v>
      </c>
      <c r="N4405" t="s">
        <v>96</v>
      </c>
      <c r="O4405" t="s">
        <v>30</v>
      </c>
      <c r="P4405" t="s">
        <v>470</v>
      </c>
      <c r="Q4405" t="s">
        <v>102</v>
      </c>
      <c r="R4405">
        <v>-90.3</v>
      </c>
      <c r="S4405" t="s">
        <v>33</v>
      </c>
      <c r="T4405">
        <v>2997</v>
      </c>
      <c r="U4405">
        <v>1374.7</v>
      </c>
      <c r="V4405" s="1">
        <v>41662</v>
      </c>
      <c r="W4405" t="s">
        <v>42</v>
      </c>
      <c r="X4405">
        <v>5.5</v>
      </c>
      <c r="Y4405" t="s">
        <v>257</v>
      </c>
      <c r="Z4405">
        <v>32.979999999999997</v>
      </c>
      <c r="AA4405">
        <v>5401</v>
      </c>
      <c r="AB4405">
        <f t="shared" si="218"/>
        <v>1418.1399999999999</v>
      </c>
      <c r="AC4405">
        <f t="shared" si="219"/>
        <v>1333.0515999999998</v>
      </c>
    </row>
    <row r="4406" spans="1:29" x14ac:dyDescent="0.25">
      <c r="A4406" t="s">
        <v>2672</v>
      </c>
      <c r="B4406">
        <v>52</v>
      </c>
      <c r="C4406" t="str">
        <f t="shared" si="216"/>
        <v>Senior</v>
      </c>
      <c r="D4406" t="s">
        <v>1082</v>
      </c>
      <c r="E4406" t="s">
        <v>27</v>
      </c>
      <c r="F4406">
        <v>0.06</v>
      </c>
      <c r="G4406">
        <v>1</v>
      </c>
      <c r="H4406" s="1">
        <v>41661</v>
      </c>
      <c r="I4406" s="1" t="str">
        <f t="shared" si="217"/>
        <v xml:space="preserve"> Jan</v>
      </c>
      <c r="J4406">
        <v>21606</v>
      </c>
      <c r="K4406" t="s">
        <v>39</v>
      </c>
      <c r="L4406">
        <v>29</v>
      </c>
      <c r="M4406">
        <v>0.46</v>
      </c>
      <c r="N4406" t="s">
        <v>96</v>
      </c>
      <c r="O4406" t="s">
        <v>139</v>
      </c>
      <c r="P4406" t="s">
        <v>3001</v>
      </c>
      <c r="Q4406" t="s">
        <v>102</v>
      </c>
      <c r="R4406">
        <v>138.33000000000001</v>
      </c>
      <c r="S4406" t="s">
        <v>33</v>
      </c>
      <c r="T4406">
        <v>2998</v>
      </c>
      <c r="U4406">
        <v>516.62</v>
      </c>
      <c r="V4406" s="1">
        <v>41662</v>
      </c>
      <c r="W4406" t="s">
        <v>34</v>
      </c>
      <c r="X4406">
        <v>1.99</v>
      </c>
      <c r="Y4406" t="s">
        <v>233</v>
      </c>
      <c r="Z4406">
        <v>17.48</v>
      </c>
      <c r="AA4406">
        <v>7008</v>
      </c>
      <c r="AB4406">
        <f t="shared" si="218"/>
        <v>506.92</v>
      </c>
      <c r="AC4406">
        <f t="shared" si="219"/>
        <v>476.50480000000005</v>
      </c>
    </row>
    <row r="4407" spans="1:29" x14ac:dyDescent="0.25">
      <c r="A4407" t="s">
        <v>3294</v>
      </c>
      <c r="B4407">
        <v>52</v>
      </c>
      <c r="C4407" t="str">
        <f t="shared" si="216"/>
        <v>Senior</v>
      </c>
      <c r="D4407" t="s">
        <v>2921</v>
      </c>
      <c r="E4407" t="s">
        <v>57</v>
      </c>
      <c r="F4407">
        <v>0.03</v>
      </c>
      <c r="G4407">
        <v>1</v>
      </c>
      <c r="H4407" s="1">
        <v>41661</v>
      </c>
      <c r="I4407" s="1" t="str">
        <f t="shared" si="217"/>
        <v xml:space="preserve"> Jan</v>
      </c>
      <c r="J4407">
        <v>9824</v>
      </c>
      <c r="K4407" t="s">
        <v>58</v>
      </c>
      <c r="L4407">
        <v>39</v>
      </c>
      <c r="M4407">
        <v>0.59</v>
      </c>
      <c r="N4407" t="s">
        <v>29</v>
      </c>
      <c r="O4407" t="s">
        <v>30</v>
      </c>
      <c r="P4407" t="s">
        <v>2735</v>
      </c>
      <c r="Q4407" t="s">
        <v>214</v>
      </c>
      <c r="R4407">
        <v>540.66999999999996</v>
      </c>
      <c r="S4407" t="s">
        <v>52</v>
      </c>
      <c r="T4407">
        <v>1342</v>
      </c>
      <c r="U4407">
        <v>1939.66</v>
      </c>
      <c r="V4407" s="1">
        <v>41663</v>
      </c>
      <c r="W4407" t="s">
        <v>42</v>
      </c>
      <c r="X4407">
        <v>4.5</v>
      </c>
      <c r="Y4407" t="s">
        <v>54</v>
      </c>
      <c r="Z4407">
        <v>48.92</v>
      </c>
      <c r="AA4407">
        <v>92025</v>
      </c>
      <c r="AB4407">
        <f t="shared" si="218"/>
        <v>1907.88</v>
      </c>
      <c r="AC4407">
        <f t="shared" si="219"/>
        <v>1850.6436000000001</v>
      </c>
    </row>
    <row r="4408" spans="1:29" x14ac:dyDescent="0.25">
      <c r="A4408" t="s">
        <v>1035</v>
      </c>
      <c r="B4408">
        <v>52</v>
      </c>
      <c r="C4408" t="str">
        <f t="shared" si="216"/>
        <v>Senior</v>
      </c>
      <c r="D4408" t="s">
        <v>252</v>
      </c>
      <c r="E4408" t="s">
        <v>57</v>
      </c>
      <c r="F4408">
        <v>0.1</v>
      </c>
      <c r="G4408">
        <v>1</v>
      </c>
      <c r="H4408" s="1">
        <v>41661</v>
      </c>
      <c r="I4408" s="1" t="str">
        <f t="shared" si="217"/>
        <v xml:space="preserve"> Jan</v>
      </c>
      <c r="J4408">
        <v>2883</v>
      </c>
      <c r="K4408" t="s">
        <v>47</v>
      </c>
      <c r="L4408">
        <v>34</v>
      </c>
      <c r="M4408">
        <v>0.73</v>
      </c>
      <c r="N4408" t="s">
        <v>29</v>
      </c>
      <c r="O4408" t="s">
        <v>30</v>
      </c>
      <c r="P4408" t="s">
        <v>2753</v>
      </c>
      <c r="Q4408" t="s">
        <v>32</v>
      </c>
      <c r="R4408">
        <v>177.66</v>
      </c>
      <c r="S4408" t="s">
        <v>68</v>
      </c>
      <c r="T4408">
        <v>431</v>
      </c>
      <c r="U4408">
        <v>2154.34</v>
      </c>
      <c r="V4408" s="1">
        <v>41663</v>
      </c>
      <c r="W4408" t="s">
        <v>34</v>
      </c>
      <c r="X4408">
        <v>6.88</v>
      </c>
      <c r="Y4408" t="s">
        <v>122</v>
      </c>
      <c r="Z4408">
        <v>64.98</v>
      </c>
      <c r="AA4408">
        <v>50158</v>
      </c>
      <c r="AB4408">
        <f t="shared" si="218"/>
        <v>2209.3200000000002</v>
      </c>
      <c r="AC4408">
        <f t="shared" si="219"/>
        <v>1988.3880000000001</v>
      </c>
    </row>
    <row r="4409" spans="1:29" x14ac:dyDescent="0.25">
      <c r="A4409" t="s">
        <v>3294</v>
      </c>
      <c r="B4409">
        <v>52</v>
      </c>
      <c r="C4409" t="str">
        <f t="shared" si="216"/>
        <v>Senior</v>
      </c>
      <c r="D4409" t="s">
        <v>2921</v>
      </c>
      <c r="E4409" t="s">
        <v>57</v>
      </c>
      <c r="F4409">
        <v>0</v>
      </c>
      <c r="G4409">
        <v>1</v>
      </c>
      <c r="H4409" s="1">
        <v>41661</v>
      </c>
      <c r="I4409" s="1" t="str">
        <f t="shared" si="217"/>
        <v xml:space="preserve"> Jan</v>
      </c>
      <c r="J4409">
        <v>9824</v>
      </c>
      <c r="K4409" t="s">
        <v>58</v>
      </c>
      <c r="L4409">
        <v>5</v>
      </c>
      <c r="M4409">
        <v>0.39</v>
      </c>
      <c r="N4409" t="s">
        <v>29</v>
      </c>
      <c r="O4409" t="s">
        <v>30</v>
      </c>
      <c r="P4409" t="s">
        <v>2426</v>
      </c>
      <c r="Q4409" t="s">
        <v>210</v>
      </c>
      <c r="R4409">
        <v>2.75</v>
      </c>
      <c r="S4409" t="s">
        <v>52</v>
      </c>
      <c r="T4409">
        <v>1343</v>
      </c>
      <c r="U4409">
        <v>21.56</v>
      </c>
      <c r="V4409" s="1">
        <v>41663</v>
      </c>
      <c r="W4409" t="s">
        <v>34</v>
      </c>
      <c r="X4409">
        <v>0.5</v>
      </c>
      <c r="Y4409" t="s">
        <v>54</v>
      </c>
      <c r="Z4409">
        <v>4.13</v>
      </c>
      <c r="AA4409">
        <v>92025</v>
      </c>
      <c r="AB4409">
        <f t="shared" si="218"/>
        <v>20.65</v>
      </c>
      <c r="AC4409">
        <f t="shared" si="219"/>
        <v>20.65</v>
      </c>
    </row>
    <row r="4410" spans="1:29" x14ac:dyDescent="0.25">
      <c r="A4410" t="s">
        <v>3294</v>
      </c>
      <c r="B4410">
        <v>52</v>
      </c>
      <c r="C4410" t="str">
        <f t="shared" si="216"/>
        <v>Senior</v>
      </c>
      <c r="D4410" t="s">
        <v>2921</v>
      </c>
      <c r="E4410" t="s">
        <v>57</v>
      </c>
      <c r="F4410">
        <v>0.1</v>
      </c>
      <c r="G4410">
        <v>1</v>
      </c>
      <c r="H4410" s="1">
        <v>41661</v>
      </c>
      <c r="I4410" s="1" t="str">
        <f t="shared" si="217"/>
        <v xml:space="preserve"> Jan</v>
      </c>
      <c r="J4410">
        <v>9824</v>
      </c>
      <c r="K4410" t="s">
        <v>58</v>
      </c>
      <c r="L4410">
        <v>43</v>
      </c>
      <c r="M4410">
        <v>0.55000000000000004</v>
      </c>
      <c r="N4410" t="s">
        <v>29</v>
      </c>
      <c r="O4410" t="s">
        <v>59</v>
      </c>
      <c r="P4410" t="s">
        <v>630</v>
      </c>
      <c r="Q4410" t="s">
        <v>88</v>
      </c>
      <c r="R4410">
        <v>-1.49</v>
      </c>
      <c r="S4410" t="s">
        <v>52</v>
      </c>
      <c r="T4410">
        <v>1344</v>
      </c>
      <c r="U4410">
        <v>115.81</v>
      </c>
      <c r="V4410" s="1">
        <v>41663</v>
      </c>
      <c r="W4410" t="s">
        <v>34</v>
      </c>
      <c r="X4410">
        <v>1.01</v>
      </c>
      <c r="Y4410" t="s">
        <v>54</v>
      </c>
      <c r="Z4410">
        <v>2.88</v>
      </c>
      <c r="AA4410">
        <v>92025</v>
      </c>
      <c r="AB4410">
        <f t="shared" si="218"/>
        <v>123.83999999999999</v>
      </c>
      <c r="AC4410">
        <f t="shared" si="219"/>
        <v>111.45599999999999</v>
      </c>
    </row>
    <row r="4411" spans="1:29" x14ac:dyDescent="0.25">
      <c r="A4411" t="s">
        <v>3295</v>
      </c>
      <c r="B4411">
        <v>52</v>
      </c>
      <c r="C4411" t="str">
        <f t="shared" si="216"/>
        <v>Senior</v>
      </c>
      <c r="D4411" t="s">
        <v>691</v>
      </c>
      <c r="E4411" t="s">
        <v>38</v>
      </c>
      <c r="F4411">
        <v>0.05</v>
      </c>
      <c r="G4411">
        <v>1</v>
      </c>
      <c r="H4411" s="1">
        <v>41662</v>
      </c>
      <c r="I4411" s="1" t="str">
        <f t="shared" si="217"/>
        <v xml:space="preserve"> Jan</v>
      </c>
      <c r="J4411">
        <v>49443</v>
      </c>
      <c r="K4411" t="s">
        <v>28</v>
      </c>
      <c r="L4411">
        <v>41</v>
      </c>
      <c r="M4411">
        <v>0.47</v>
      </c>
      <c r="N4411" t="s">
        <v>29</v>
      </c>
      <c r="O4411" t="s">
        <v>59</v>
      </c>
      <c r="P4411" t="s">
        <v>2295</v>
      </c>
      <c r="Q4411" t="s">
        <v>88</v>
      </c>
      <c r="R4411">
        <v>-10.98</v>
      </c>
      <c r="S4411" t="s">
        <v>33</v>
      </c>
      <c r="T4411">
        <v>6929</v>
      </c>
      <c r="U4411">
        <v>396.15</v>
      </c>
      <c r="V4411" s="1">
        <v>41663</v>
      </c>
      <c r="W4411" t="s">
        <v>34</v>
      </c>
      <c r="X4411">
        <v>4.82</v>
      </c>
      <c r="Y4411" t="s">
        <v>233</v>
      </c>
      <c r="Z4411">
        <v>9.85</v>
      </c>
      <c r="AA4411">
        <v>7205</v>
      </c>
      <c r="AB4411">
        <f t="shared" si="218"/>
        <v>403.84999999999997</v>
      </c>
      <c r="AC4411">
        <f t="shared" si="219"/>
        <v>383.65749999999997</v>
      </c>
    </row>
    <row r="4412" spans="1:29" x14ac:dyDescent="0.25">
      <c r="A4412" t="s">
        <v>2568</v>
      </c>
      <c r="B4412">
        <v>52</v>
      </c>
      <c r="C4412" t="str">
        <f t="shared" si="216"/>
        <v>Senior</v>
      </c>
      <c r="D4412" t="s">
        <v>2569</v>
      </c>
      <c r="E4412" t="s">
        <v>46</v>
      </c>
      <c r="F4412">
        <v>7.0000000000000007E-2</v>
      </c>
      <c r="G4412">
        <v>1</v>
      </c>
      <c r="H4412" s="1">
        <v>41663</v>
      </c>
      <c r="I4412" s="1" t="str">
        <f t="shared" si="217"/>
        <v xml:space="preserve"> Jan</v>
      </c>
      <c r="J4412">
        <v>49761</v>
      </c>
      <c r="K4412" t="s">
        <v>39</v>
      </c>
      <c r="L4412">
        <v>45</v>
      </c>
      <c r="M4412">
        <v>0.38</v>
      </c>
      <c r="N4412" t="s">
        <v>96</v>
      </c>
      <c r="O4412" t="s">
        <v>80</v>
      </c>
      <c r="P4412" t="s">
        <v>1637</v>
      </c>
      <c r="Q4412" t="s">
        <v>98</v>
      </c>
      <c r="R4412">
        <v>300.91000000000003</v>
      </c>
      <c r="S4412" t="s">
        <v>68</v>
      </c>
      <c r="T4412">
        <v>6958</v>
      </c>
      <c r="U4412">
        <v>1090.5999999999999</v>
      </c>
      <c r="V4412" s="1">
        <v>41664</v>
      </c>
      <c r="W4412" t="s">
        <v>34</v>
      </c>
      <c r="X4412">
        <v>6.3</v>
      </c>
      <c r="Y4412" t="s">
        <v>482</v>
      </c>
      <c r="Z4412">
        <v>23.99</v>
      </c>
      <c r="AA4412">
        <v>67901</v>
      </c>
      <c r="AB4412">
        <f t="shared" si="218"/>
        <v>1079.55</v>
      </c>
      <c r="AC4412">
        <f t="shared" si="219"/>
        <v>1003.9815</v>
      </c>
    </row>
    <row r="4413" spans="1:29" x14ac:dyDescent="0.25">
      <c r="A4413" t="s">
        <v>1044</v>
      </c>
      <c r="B4413">
        <v>52</v>
      </c>
      <c r="C4413" t="str">
        <f t="shared" si="216"/>
        <v>Senior</v>
      </c>
      <c r="D4413" t="s">
        <v>3173</v>
      </c>
      <c r="E4413" t="s">
        <v>46</v>
      </c>
      <c r="F4413">
        <v>0.02</v>
      </c>
      <c r="G4413">
        <v>1</v>
      </c>
      <c r="H4413" s="1">
        <v>41663</v>
      </c>
      <c r="I4413" s="1" t="str">
        <f t="shared" si="217"/>
        <v xml:space="preserve"> Jan</v>
      </c>
      <c r="J4413">
        <v>386</v>
      </c>
      <c r="K4413" t="s">
        <v>28</v>
      </c>
      <c r="L4413">
        <v>4</v>
      </c>
      <c r="M4413">
        <v>0.38</v>
      </c>
      <c r="N4413" t="s">
        <v>29</v>
      </c>
      <c r="O4413" t="s">
        <v>30</v>
      </c>
      <c r="P4413" t="s">
        <v>877</v>
      </c>
      <c r="Q4413" t="s">
        <v>210</v>
      </c>
      <c r="R4413">
        <v>-0.03</v>
      </c>
      <c r="S4413" t="s">
        <v>33</v>
      </c>
      <c r="T4413">
        <v>66</v>
      </c>
      <c r="U4413">
        <v>14.96</v>
      </c>
      <c r="V4413" s="1">
        <v>41665</v>
      </c>
      <c r="W4413" t="s">
        <v>34</v>
      </c>
      <c r="X4413">
        <v>0.5</v>
      </c>
      <c r="Y4413" t="s">
        <v>208</v>
      </c>
      <c r="Z4413">
        <v>3.69</v>
      </c>
      <c r="AA4413">
        <v>43050</v>
      </c>
      <c r="AB4413">
        <f t="shared" si="218"/>
        <v>14.76</v>
      </c>
      <c r="AC4413">
        <f t="shared" si="219"/>
        <v>14.4648</v>
      </c>
    </row>
    <row r="4414" spans="1:29" x14ac:dyDescent="0.25">
      <c r="A4414" t="s">
        <v>1044</v>
      </c>
      <c r="B4414">
        <v>52</v>
      </c>
      <c r="C4414" t="str">
        <f t="shared" si="216"/>
        <v>Senior</v>
      </c>
      <c r="D4414" t="s">
        <v>3173</v>
      </c>
      <c r="E4414" t="s">
        <v>46</v>
      </c>
      <c r="F4414">
        <v>0.09</v>
      </c>
      <c r="G4414">
        <v>1</v>
      </c>
      <c r="H4414" s="1">
        <v>41663</v>
      </c>
      <c r="I4414" s="1" t="str">
        <f t="shared" si="217"/>
        <v xml:space="preserve"> Jan</v>
      </c>
      <c r="J4414">
        <v>386</v>
      </c>
      <c r="K4414" t="s">
        <v>28</v>
      </c>
      <c r="L4414">
        <v>4</v>
      </c>
      <c r="M4414">
        <v>0.44</v>
      </c>
      <c r="N4414" t="s">
        <v>29</v>
      </c>
      <c r="O4414" t="s">
        <v>59</v>
      </c>
      <c r="P4414" t="s">
        <v>2647</v>
      </c>
      <c r="Q4414" t="s">
        <v>88</v>
      </c>
      <c r="R4414">
        <v>-1.59</v>
      </c>
      <c r="S4414" t="s">
        <v>33</v>
      </c>
      <c r="T4414">
        <v>67</v>
      </c>
      <c r="U4414">
        <v>15.69</v>
      </c>
      <c r="V4414" s="1">
        <v>41665</v>
      </c>
      <c r="W4414" t="s">
        <v>34</v>
      </c>
      <c r="X4414">
        <v>0.7</v>
      </c>
      <c r="Y4414" t="s">
        <v>208</v>
      </c>
      <c r="Z4414">
        <v>3.85</v>
      </c>
      <c r="AA4414">
        <v>43050</v>
      </c>
      <c r="AB4414">
        <f t="shared" si="218"/>
        <v>15.4</v>
      </c>
      <c r="AC4414">
        <f t="shared" si="219"/>
        <v>14.014000000000001</v>
      </c>
    </row>
    <row r="4415" spans="1:29" x14ac:dyDescent="0.25">
      <c r="A4415" t="s">
        <v>3296</v>
      </c>
      <c r="B4415">
        <v>52</v>
      </c>
      <c r="C4415" t="str">
        <f t="shared" si="216"/>
        <v>Senior</v>
      </c>
      <c r="D4415" t="s">
        <v>1385</v>
      </c>
      <c r="E4415" t="s">
        <v>27</v>
      </c>
      <c r="F4415">
        <v>0</v>
      </c>
      <c r="G4415">
        <v>1</v>
      </c>
      <c r="H4415" s="1">
        <v>41663</v>
      </c>
      <c r="I4415" s="1" t="str">
        <f t="shared" si="217"/>
        <v xml:space="preserve"> Jan</v>
      </c>
      <c r="J4415">
        <v>47136</v>
      </c>
      <c r="K4415" t="s">
        <v>131</v>
      </c>
      <c r="L4415">
        <v>18</v>
      </c>
      <c r="M4415">
        <v>0.36</v>
      </c>
      <c r="N4415" t="s">
        <v>29</v>
      </c>
      <c r="O4415" t="s">
        <v>30</v>
      </c>
      <c r="P4415" t="s">
        <v>3297</v>
      </c>
      <c r="Q4415" t="s">
        <v>67</v>
      </c>
      <c r="R4415">
        <v>18.954999999999998</v>
      </c>
      <c r="S4415" t="s">
        <v>33</v>
      </c>
      <c r="T4415">
        <v>6626</v>
      </c>
      <c r="U4415">
        <v>89.99</v>
      </c>
      <c r="V4415" s="1">
        <v>41665</v>
      </c>
      <c r="W4415" t="s">
        <v>34</v>
      </c>
      <c r="X4415">
        <v>1.49</v>
      </c>
      <c r="Y4415" t="s">
        <v>278</v>
      </c>
      <c r="Z4415">
        <v>4.82</v>
      </c>
      <c r="AA4415">
        <v>1718</v>
      </c>
      <c r="AB4415">
        <f t="shared" si="218"/>
        <v>86.76</v>
      </c>
      <c r="AC4415">
        <f t="shared" si="219"/>
        <v>86.76</v>
      </c>
    </row>
    <row r="4416" spans="1:29" x14ac:dyDescent="0.25">
      <c r="A4416" t="s">
        <v>2605</v>
      </c>
      <c r="B4416">
        <v>52</v>
      </c>
      <c r="C4416" t="str">
        <f t="shared" si="216"/>
        <v>Senior</v>
      </c>
      <c r="D4416" t="s">
        <v>350</v>
      </c>
      <c r="E4416" t="s">
        <v>27</v>
      </c>
      <c r="F4416">
        <v>0.01</v>
      </c>
      <c r="G4416">
        <v>1</v>
      </c>
      <c r="H4416" s="1">
        <v>41663</v>
      </c>
      <c r="I4416" s="1" t="str">
        <f t="shared" si="217"/>
        <v xml:space="preserve"> Jan</v>
      </c>
      <c r="J4416">
        <v>21890</v>
      </c>
      <c r="K4416" t="s">
        <v>39</v>
      </c>
      <c r="L4416">
        <v>27</v>
      </c>
      <c r="M4416">
        <v>0.57999999999999996</v>
      </c>
      <c r="N4416" t="s">
        <v>29</v>
      </c>
      <c r="O4416" t="s">
        <v>59</v>
      </c>
      <c r="P4416" t="s">
        <v>616</v>
      </c>
      <c r="Q4416" t="s">
        <v>88</v>
      </c>
      <c r="R4416">
        <v>4.0599999999999996</v>
      </c>
      <c r="S4416" t="s">
        <v>33</v>
      </c>
      <c r="T4416">
        <v>3054</v>
      </c>
      <c r="U4416">
        <v>81.900000000000006</v>
      </c>
      <c r="V4416" s="1">
        <v>41665</v>
      </c>
      <c r="W4416" t="s">
        <v>34</v>
      </c>
      <c r="X4416">
        <v>0.96</v>
      </c>
      <c r="Y4416" t="s">
        <v>155</v>
      </c>
      <c r="Z4416">
        <v>2.94</v>
      </c>
      <c r="AA4416">
        <v>6360</v>
      </c>
      <c r="AB4416">
        <f t="shared" si="218"/>
        <v>79.38</v>
      </c>
      <c r="AC4416">
        <f t="shared" si="219"/>
        <v>78.586199999999991</v>
      </c>
    </row>
    <row r="4417" spans="1:29" x14ac:dyDescent="0.25">
      <c r="A4417" t="s">
        <v>2675</v>
      </c>
      <c r="B4417">
        <v>52</v>
      </c>
      <c r="C4417" t="str">
        <f t="shared" si="216"/>
        <v>Senior</v>
      </c>
      <c r="D4417" t="s">
        <v>350</v>
      </c>
      <c r="E4417" t="s">
        <v>27</v>
      </c>
      <c r="F4417">
        <v>0.06</v>
      </c>
      <c r="G4417">
        <v>1</v>
      </c>
      <c r="H4417" s="1">
        <v>41663</v>
      </c>
      <c r="I4417" s="1" t="str">
        <f t="shared" si="217"/>
        <v xml:space="preserve"> Jan</v>
      </c>
      <c r="J4417">
        <v>21890</v>
      </c>
      <c r="K4417" t="s">
        <v>39</v>
      </c>
      <c r="L4417">
        <v>44</v>
      </c>
      <c r="M4417">
        <v>0.35</v>
      </c>
      <c r="N4417" t="s">
        <v>29</v>
      </c>
      <c r="O4417" t="s">
        <v>30</v>
      </c>
      <c r="P4417" t="s">
        <v>409</v>
      </c>
      <c r="Q4417" t="s">
        <v>267</v>
      </c>
      <c r="R4417">
        <v>-12.67</v>
      </c>
      <c r="S4417" t="s">
        <v>52</v>
      </c>
      <c r="T4417">
        <v>3055</v>
      </c>
      <c r="U4417">
        <v>495.5</v>
      </c>
      <c r="V4417" s="1">
        <v>41665</v>
      </c>
      <c r="W4417" t="s">
        <v>34</v>
      </c>
      <c r="X4417">
        <v>6.97</v>
      </c>
      <c r="Y4417" t="s">
        <v>54</v>
      </c>
      <c r="Z4417">
        <v>11.58</v>
      </c>
      <c r="AA4417">
        <v>93277</v>
      </c>
      <c r="AB4417">
        <f t="shared" si="218"/>
        <v>509.52</v>
      </c>
      <c r="AC4417">
        <f t="shared" si="219"/>
        <v>478.94880000000001</v>
      </c>
    </row>
    <row r="4418" spans="1:29" x14ac:dyDescent="0.25">
      <c r="A4418" t="s">
        <v>2865</v>
      </c>
      <c r="B4418">
        <v>52</v>
      </c>
      <c r="C4418" t="str">
        <f t="shared" si="216"/>
        <v>Senior</v>
      </c>
      <c r="D4418" t="s">
        <v>313</v>
      </c>
      <c r="E4418" t="s">
        <v>57</v>
      </c>
      <c r="F4418">
        <v>0.08</v>
      </c>
      <c r="G4418">
        <v>1</v>
      </c>
      <c r="H4418" s="1">
        <v>41664</v>
      </c>
      <c r="I4418" s="1" t="str">
        <f t="shared" si="217"/>
        <v xml:space="preserve"> Jan</v>
      </c>
      <c r="J4418">
        <v>25095</v>
      </c>
      <c r="K4418" t="s">
        <v>47</v>
      </c>
      <c r="L4418">
        <v>41</v>
      </c>
      <c r="M4418">
        <v>0.4</v>
      </c>
      <c r="N4418" t="s">
        <v>96</v>
      </c>
      <c r="O4418" t="s">
        <v>49</v>
      </c>
      <c r="P4418" t="s">
        <v>338</v>
      </c>
      <c r="Q4418" t="s">
        <v>98</v>
      </c>
      <c r="R4418">
        <v>-167.83170000000001</v>
      </c>
      <c r="S4418" t="s">
        <v>68</v>
      </c>
      <c r="T4418">
        <v>3528</v>
      </c>
      <c r="U4418">
        <v>4475.03</v>
      </c>
      <c r="V4418" s="1">
        <v>41664</v>
      </c>
      <c r="W4418" t="s">
        <v>53</v>
      </c>
      <c r="X4418">
        <v>56.14</v>
      </c>
      <c r="Y4418" t="s">
        <v>111</v>
      </c>
      <c r="Z4418">
        <v>115.99</v>
      </c>
      <c r="AA4418">
        <v>76067</v>
      </c>
      <c r="AB4418">
        <f t="shared" si="218"/>
        <v>4755.59</v>
      </c>
      <c r="AC4418">
        <f t="shared" si="219"/>
        <v>4375.1428000000005</v>
      </c>
    </row>
    <row r="4419" spans="1:29" x14ac:dyDescent="0.25">
      <c r="A4419" t="s">
        <v>1472</v>
      </c>
      <c r="B4419">
        <v>52</v>
      </c>
      <c r="C4419" t="str">
        <f t="shared" si="216"/>
        <v>Senior</v>
      </c>
      <c r="D4419" t="s">
        <v>144</v>
      </c>
      <c r="E4419" t="s">
        <v>38</v>
      </c>
      <c r="F4419">
        <v>0.02</v>
      </c>
      <c r="G4419">
        <v>1</v>
      </c>
      <c r="H4419" s="1">
        <v>41664</v>
      </c>
      <c r="I4419" s="1" t="str">
        <f t="shared" si="217"/>
        <v xml:space="preserve"> Jan</v>
      </c>
      <c r="J4419">
        <v>33091</v>
      </c>
      <c r="K4419" t="s">
        <v>28</v>
      </c>
      <c r="L4419">
        <v>24</v>
      </c>
      <c r="M4419">
        <v>0.4</v>
      </c>
      <c r="N4419" t="s">
        <v>29</v>
      </c>
      <c r="O4419" t="s">
        <v>30</v>
      </c>
      <c r="P4419" t="s">
        <v>1544</v>
      </c>
      <c r="Q4419" t="s">
        <v>61</v>
      </c>
      <c r="R4419">
        <v>-128.69</v>
      </c>
      <c r="S4419" t="s">
        <v>68</v>
      </c>
      <c r="T4419">
        <v>4647</v>
      </c>
      <c r="U4419">
        <v>265.35000000000002</v>
      </c>
      <c r="V4419" s="1">
        <v>41666</v>
      </c>
      <c r="W4419" t="s">
        <v>34</v>
      </c>
      <c r="X4419">
        <v>11.59</v>
      </c>
      <c r="Y4419" t="s">
        <v>262</v>
      </c>
      <c r="Z4419">
        <v>9.99</v>
      </c>
      <c r="AA4419">
        <v>63129</v>
      </c>
      <c r="AB4419">
        <f t="shared" si="218"/>
        <v>239.76</v>
      </c>
      <c r="AC4419">
        <f t="shared" si="219"/>
        <v>234.9648</v>
      </c>
    </row>
    <row r="4420" spans="1:29" x14ac:dyDescent="0.25">
      <c r="A4420" t="s">
        <v>2865</v>
      </c>
      <c r="B4420">
        <v>52</v>
      </c>
      <c r="C4420" t="str">
        <f t="shared" si="216"/>
        <v>Senior</v>
      </c>
      <c r="D4420" t="s">
        <v>313</v>
      </c>
      <c r="E4420" t="s">
        <v>57</v>
      </c>
      <c r="F4420">
        <v>0.06</v>
      </c>
      <c r="G4420">
        <v>1</v>
      </c>
      <c r="H4420" s="1">
        <v>41664</v>
      </c>
      <c r="I4420" s="1" t="str">
        <f t="shared" si="217"/>
        <v xml:space="preserve"> Jan</v>
      </c>
      <c r="J4420">
        <v>25095</v>
      </c>
      <c r="K4420" t="s">
        <v>47</v>
      </c>
      <c r="L4420">
        <v>18</v>
      </c>
      <c r="M4420">
        <v>0.4</v>
      </c>
      <c r="N4420" t="s">
        <v>29</v>
      </c>
      <c r="O4420" t="s">
        <v>30</v>
      </c>
      <c r="P4420" t="s">
        <v>2723</v>
      </c>
      <c r="Q4420" t="s">
        <v>267</v>
      </c>
      <c r="R4420">
        <v>148.30000000000001</v>
      </c>
      <c r="S4420" t="s">
        <v>68</v>
      </c>
      <c r="T4420">
        <v>3527</v>
      </c>
      <c r="U4420">
        <v>693.06</v>
      </c>
      <c r="V4420" s="1">
        <v>41669</v>
      </c>
      <c r="W4420" t="s">
        <v>34</v>
      </c>
      <c r="X4420">
        <v>9.83</v>
      </c>
      <c r="Y4420" t="s">
        <v>111</v>
      </c>
      <c r="Z4420">
        <v>39.979999999999997</v>
      </c>
      <c r="AA4420">
        <v>76067</v>
      </c>
      <c r="AB4420">
        <f t="shared" si="218"/>
        <v>719.64</v>
      </c>
      <c r="AC4420">
        <f t="shared" si="219"/>
        <v>676.46159999999998</v>
      </c>
    </row>
    <row r="4421" spans="1:29" x14ac:dyDescent="0.25">
      <c r="A4421" t="s">
        <v>1745</v>
      </c>
      <c r="B4421">
        <v>52</v>
      </c>
      <c r="C4421" t="str">
        <f t="shared" si="216"/>
        <v>Senior</v>
      </c>
      <c r="D4421" t="s">
        <v>794</v>
      </c>
      <c r="E4421" t="s">
        <v>46</v>
      </c>
      <c r="F4421">
        <v>0.05</v>
      </c>
      <c r="G4421">
        <v>1</v>
      </c>
      <c r="H4421" s="1">
        <v>41665</v>
      </c>
      <c r="I4421" s="1" t="str">
        <f t="shared" si="217"/>
        <v xml:space="preserve"> Jan</v>
      </c>
      <c r="J4421">
        <v>52199</v>
      </c>
      <c r="K4421" t="s">
        <v>131</v>
      </c>
      <c r="L4421">
        <v>19</v>
      </c>
      <c r="M4421">
        <v>0.39</v>
      </c>
      <c r="N4421" t="s">
        <v>29</v>
      </c>
      <c r="O4421" t="s">
        <v>30</v>
      </c>
      <c r="P4421" t="s">
        <v>3164</v>
      </c>
      <c r="Q4421" t="s">
        <v>67</v>
      </c>
      <c r="R4421">
        <v>-60.582000000000001</v>
      </c>
      <c r="S4421" t="s">
        <v>52</v>
      </c>
      <c r="T4421">
        <v>7327</v>
      </c>
      <c r="U4421">
        <v>92.24</v>
      </c>
      <c r="V4421" s="1">
        <v>41666</v>
      </c>
      <c r="W4421" t="s">
        <v>34</v>
      </c>
      <c r="X4421">
        <v>5.24</v>
      </c>
      <c r="Y4421" t="s">
        <v>89</v>
      </c>
      <c r="Z4421">
        <v>4.82</v>
      </c>
      <c r="AA4421">
        <v>97030</v>
      </c>
      <c r="AB4421">
        <f t="shared" si="218"/>
        <v>91.580000000000013</v>
      </c>
      <c r="AC4421">
        <f t="shared" si="219"/>
        <v>87.001000000000005</v>
      </c>
    </row>
    <row r="4422" spans="1:29" x14ac:dyDescent="0.25">
      <c r="A4422" t="s">
        <v>469</v>
      </c>
      <c r="B4422">
        <v>52</v>
      </c>
      <c r="C4422" t="str">
        <f t="shared" si="216"/>
        <v>Senior</v>
      </c>
      <c r="D4422" t="s">
        <v>2402</v>
      </c>
      <c r="E4422" t="s">
        <v>27</v>
      </c>
      <c r="F4422">
        <v>0.05</v>
      </c>
      <c r="G4422">
        <v>1</v>
      </c>
      <c r="H4422" s="1">
        <v>41665</v>
      </c>
      <c r="I4422" s="1" t="str">
        <f t="shared" si="217"/>
        <v xml:space="preserve"> Jan</v>
      </c>
      <c r="J4422">
        <v>51974</v>
      </c>
      <c r="K4422" t="s">
        <v>28</v>
      </c>
      <c r="L4422">
        <v>10</v>
      </c>
      <c r="M4422">
        <v>0.46</v>
      </c>
      <c r="N4422" t="s">
        <v>29</v>
      </c>
      <c r="O4422" t="s">
        <v>40</v>
      </c>
      <c r="P4422" t="s">
        <v>3298</v>
      </c>
      <c r="Q4422" t="s">
        <v>214</v>
      </c>
      <c r="R4422">
        <v>231.16</v>
      </c>
      <c r="S4422" t="s">
        <v>76</v>
      </c>
      <c r="T4422">
        <v>7288</v>
      </c>
      <c r="U4422">
        <v>1290.3699999999999</v>
      </c>
      <c r="V4422" s="1">
        <v>41666</v>
      </c>
      <c r="W4422" t="s">
        <v>34</v>
      </c>
      <c r="X4422">
        <v>24.49</v>
      </c>
      <c r="Y4422" t="s">
        <v>291</v>
      </c>
      <c r="Z4422">
        <v>123.38</v>
      </c>
      <c r="AA4422">
        <v>37664</v>
      </c>
      <c r="AB4422">
        <f t="shared" si="218"/>
        <v>1233.8</v>
      </c>
      <c r="AC4422">
        <f t="shared" si="219"/>
        <v>1172.1099999999999</v>
      </c>
    </row>
    <row r="4423" spans="1:29" x14ac:dyDescent="0.25">
      <c r="A4423" t="s">
        <v>469</v>
      </c>
      <c r="B4423">
        <v>52</v>
      </c>
      <c r="C4423" t="str">
        <f t="shared" si="216"/>
        <v>Senior</v>
      </c>
      <c r="D4423" t="s">
        <v>2402</v>
      </c>
      <c r="E4423" t="s">
        <v>27</v>
      </c>
      <c r="F4423">
        <v>0.05</v>
      </c>
      <c r="G4423">
        <v>1</v>
      </c>
      <c r="H4423" s="1">
        <v>41665</v>
      </c>
      <c r="I4423" s="1" t="str">
        <f t="shared" si="217"/>
        <v xml:space="preserve"> Jan</v>
      </c>
      <c r="J4423">
        <v>51974</v>
      </c>
      <c r="K4423" t="s">
        <v>28</v>
      </c>
      <c r="L4423">
        <v>2</v>
      </c>
      <c r="M4423">
        <v>0.38</v>
      </c>
      <c r="N4423" t="s">
        <v>29</v>
      </c>
      <c r="O4423" t="s">
        <v>30</v>
      </c>
      <c r="P4423" t="s">
        <v>341</v>
      </c>
      <c r="Q4423" t="s">
        <v>67</v>
      </c>
      <c r="R4423">
        <v>-14.881</v>
      </c>
      <c r="S4423" t="s">
        <v>76</v>
      </c>
      <c r="T4423">
        <v>7289</v>
      </c>
      <c r="U4423">
        <v>23.18</v>
      </c>
      <c r="V4423" s="1">
        <v>41666</v>
      </c>
      <c r="W4423" t="s">
        <v>34</v>
      </c>
      <c r="X4423">
        <v>6.19</v>
      </c>
      <c r="Y4423" t="s">
        <v>291</v>
      </c>
      <c r="Z4423">
        <v>8.6</v>
      </c>
      <c r="AA4423">
        <v>37664</v>
      </c>
      <c r="AB4423">
        <f t="shared" si="218"/>
        <v>17.2</v>
      </c>
      <c r="AC4423">
        <f t="shared" si="219"/>
        <v>16.34</v>
      </c>
    </row>
    <row r="4424" spans="1:29" x14ac:dyDescent="0.25">
      <c r="A4424" t="s">
        <v>577</v>
      </c>
      <c r="B4424">
        <v>52</v>
      </c>
      <c r="C4424" t="str">
        <f t="shared" si="216"/>
        <v>Senior</v>
      </c>
      <c r="D4424" t="s">
        <v>414</v>
      </c>
      <c r="E4424" t="s">
        <v>46</v>
      </c>
      <c r="F4424">
        <v>0</v>
      </c>
      <c r="G4424">
        <v>1</v>
      </c>
      <c r="H4424" s="1">
        <v>41665</v>
      </c>
      <c r="I4424" s="1" t="str">
        <f t="shared" si="217"/>
        <v xml:space="preserve"> Jan</v>
      </c>
      <c r="J4424">
        <v>24388</v>
      </c>
      <c r="K4424" t="s">
        <v>58</v>
      </c>
      <c r="L4424">
        <v>15</v>
      </c>
      <c r="M4424">
        <v>0.35</v>
      </c>
      <c r="N4424" t="s">
        <v>96</v>
      </c>
      <c r="O4424" t="s">
        <v>49</v>
      </c>
      <c r="P4424" t="s">
        <v>2107</v>
      </c>
      <c r="Q4424" t="s">
        <v>192</v>
      </c>
      <c r="R4424">
        <v>-704.66</v>
      </c>
      <c r="S4424" t="s">
        <v>68</v>
      </c>
      <c r="T4424">
        <v>3420</v>
      </c>
      <c r="U4424">
        <v>8662.34</v>
      </c>
      <c r="V4424" s="1">
        <v>41666</v>
      </c>
      <c r="W4424" t="s">
        <v>53</v>
      </c>
      <c r="X4424">
        <v>49</v>
      </c>
      <c r="Y4424" t="s">
        <v>416</v>
      </c>
      <c r="Z4424">
        <v>549.99</v>
      </c>
      <c r="AA4424">
        <v>46806</v>
      </c>
      <c r="AB4424">
        <f t="shared" si="218"/>
        <v>8249.85</v>
      </c>
      <c r="AC4424">
        <f t="shared" si="219"/>
        <v>8249.85</v>
      </c>
    </row>
    <row r="4425" spans="1:29" x14ac:dyDescent="0.25">
      <c r="A4425" t="s">
        <v>1142</v>
      </c>
      <c r="B4425">
        <v>52</v>
      </c>
      <c r="C4425" t="str">
        <f t="shared" si="216"/>
        <v>Senior</v>
      </c>
      <c r="D4425" t="s">
        <v>2235</v>
      </c>
      <c r="E4425" t="s">
        <v>38</v>
      </c>
      <c r="F4425">
        <v>0.01</v>
      </c>
      <c r="G4425">
        <v>1</v>
      </c>
      <c r="H4425" s="1">
        <v>41665</v>
      </c>
      <c r="I4425" s="1" t="str">
        <f t="shared" si="217"/>
        <v xml:space="preserve"> Jan</v>
      </c>
      <c r="J4425">
        <v>49601</v>
      </c>
      <c r="K4425" t="s">
        <v>47</v>
      </c>
      <c r="L4425">
        <v>15</v>
      </c>
      <c r="M4425">
        <v>0.69</v>
      </c>
      <c r="N4425" t="s">
        <v>48</v>
      </c>
      <c r="O4425" t="s">
        <v>49</v>
      </c>
      <c r="P4425" t="s">
        <v>905</v>
      </c>
      <c r="Q4425" t="s">
        <v>51</v>
      </c>
      <c r="R4425">
        <v>-101.19</v>
      </c>
      <c r="S4425" t="s">
        <v>68</v>
      </c>
      <c r="T4425">
        <v>6944</v>
      </c>
      <c r="U4425">
        <v>1756.46</v>
      </c>
      <c r="V4425" s="1">
        <v>41672</v>
      </c>
      <c r="W4425" t="s">
        <v>53</v>
      </c>
      <c r="X4425">
        <v>30</v>
      </c>
      <c r="Y4425" t="s">
        <v>69</v>
      </c>
      <c r="Z4425">
        <v>113.98</v>
      </c>
      <c r="AA4425">
        <v>55124</v>
      </c>
      <c r="AB4425">
        <f t="shared" si="218"/>
        <v>1709.7</v>
      </c>
      <c r="AC4425">
        <f t="shared" si="219"/>
        <v>1692.6030000000001</v>
      </c>
    </row>
    <row r="4426" spans="1:29" x14ac:dyDescent="0.25">
      <c r="A4426" t="s">
        <v>2792</v>
      </c>
      <c r="B4426">
        <v>52</v>
      </c>
      <c r="C4426" t="str">
        <f t="shared" ref="C4426:C4489" si="220">IF(B4426&gt;=50, "Senior", IF(B4426&gt;=20, "Adult", "Teenager"))</f>
        <v>Senior</v>
      </c>
      <c r="D4426" t="s">
        <v>920</v>
      </c>
      <c r="E4426" t="s">
        <v>38</v>
      </c>
      <c r="F4426">
        <v>0.06</v>
      </c>
      <c r="G4426">
        <v>1</v>
      </c>
      <c r="H4426" s="1">
        <v>41666</v>
      </c>
      <c r="I4426" s="1" t="str">
        <f t="shared" ref="I4426:I4489" si="221">TEXT(H4426," MMM")</f>
        <v xml:space="preserve"> Jan</v>
      </c>
      <c r="J4426">
        <v>15106</v>
      </c>
      <c r="K4426" t="s">
        <v>39</v>
      </c>
      <c r="L4426">
        <v>39</v>
      </c>
      <c r="M4426">
        <v>0.56000000000000005</v>
      </c>
      <c r="N4426" t="s">
        <v>96</v>
      </c>
      <c r="O4426" t="s">
        <v>49</v>
      </c>
      <c r="P4426" t="s">
        <v>150</v>
      </c>
      <c r="Q4426" t="s">
        <v>98</v>
      </c>
      <c r="R4426">
        <v>948.79</v>
      </c>
      <c r="S4426" t="s">
        <v>68</v>
      </c>
      <c r="T4426">
        <v>2115</v>
      </c>
      <c r="U4426">
        <v>5403.37</v>
      </c>
      <c r="V4426" s="1">
        <v>41666</v>
      </c>
      <c r="W4426" t="s">
        <v>53</v>
      </c>
      <c r="X4426">
        <v>17.850000000000001</v>
      </c>
      <c r="Y4426" t="s">
        <v>149</v>
      </c>
      <c r="Z4426">
        <v>145.44999999999999</v>
      </c>
      <c r="AA4426">
        <v>61107</v>
      </c>
      <c r="AB4426">
        <f t="shared" ref="AB4426:AB4489" si="222">Z4426*L4426</f>
        <v>5672.5499999999993</v>
      </c>
      <c r="AC4426">
        <f t="shared" ref="AC4426:AC4489" si="223">AB4426-AB4426*F4426</f>
        <v>5332.1969999999992</v>
      </c>
    </row>
    <row r="4427" spans="1:29" x14ac:dyDescent="0.25">
      <c r="A4427" t="s">
        <v>2497</v>
      </c>
      <c r="B4427">
        <v>52</v>
      </c>
      <c r="C4427" t="str">
        <f t="shared" si="220"/>
        <v>Senior</v>
      </c>
      <c r="D4427" t="s">
        <v>433</v>
      </c>
      <c r="E4427" t="s">
        <v>27</v>
      </c>
      <c r="F4427">
        <v>0</v>
      </c>
      <c r="G4427">
        <v>1</v>
      </c>
      <c r="H4427" s="1">
        <v>41666</v>
      </c>
      <c r="I4427" s="1" t="str">
        <f t="shared" si="221"/>
        <v xml:space="preserve"> Jan</v>
      </c>
      <c r="J4427">
        <v>24960</v>
      </c>
      <c r="K4427" t="s">
        <v>28</v>
      </c>
      <c r="L4427">
        <v>37</v>
      </c>
      <c r="M4427">
        <v>0.38</v>
      </c>
      <c r="N4427" t="s">
        <v>29</v>
      </c>
      <c r="O4427" t="s">
        <v>59</v>
      </c>
      <c r="P4427" t="s">
        <v>1176</v>
      </c>
      <c r="Q4427" t="s">
        <v>61</v>
      </c>
      <c r="R4427">
        <v>639.66</v>
      </c>
      <c r="S4427" t="s">
        <v>68</v>
      </c>
      <c r="T4427">
        <v>3501</v>
      </c>
      <c r="U4427">
        <v>1436.94</v>
      </c>
      <c r="V4427" s="1">
        <v>41667</v>
      </c>
      <c r="W4427" t="s">
        <v>34</v>
      </c>
      <c r="X4427">
        <v>5.08</v>
      </c>
      <c r="Y4427" t="s">
        <v>111</v>
      </c>
      <c r="Z4427">
        <v>37.94</v>
      </c>
      <c r="AA4427">
        <v>79605</v>
      </c>
      <c r="AB4427">
        <f t="shared" si="222"/>
        <v>1403.78</v>
      </c>
      <c r="AC4427">
        <f t="shared" si="223"/>
        <v>1403.78</v>
      </c>
    </row>
    <row r="4428" spans="1:29" x14ac:dyDescent="0.25">
      <c r="A4428" t="s">
        <v>2497</v>
      </c>
      <c r="B4428">
        <v>52</v>
      </c>
      <c r="C4428" t="str">
        <f t="shared" si="220"/>
        <v>Senior</v>
      </c>
      <c r="D4428" t="s">
        <v>433</v>
      </c>
      <c r="E4428" t="s">
        <v>27</v>
      </c>
      <c r="F4428">
        <v>0.01</v>
      </c>
      <c r="G4428">
        <v>1</v>
      </c>
      <c r="H4428" s="1">
        <v>41666</v>
      </c>
      <c r="I4428" s="1" t="str">
        <f t="shared" si="221"/>
        <v xml:space="preserve"> Jan</v>
      </c>
      <c r="J4428">
        <v>24960</v>
      </c>
      <c r="K4428" t="s">
        <v>28</v>
      </c>
      <c r="L4428">
        <v>48</v>
      </c>
      <c r="M4428">
        <v>0.76</v>
      </c>
      <c r="N4428" t="s">
        <v>96</v>
      </c>
      <c r="O4428" t="s">
        <v>30</v>
      </c>
      <c r="P4428" t="s">
        <v>897</v>
      </c>
      <c r="Q4428" t="s">
        <v>102</v>
      </c>
      <c r="R4428">
        <v>-17.079999999999998</v>
      </c>
      <c r="S4428" t="s">
        <v>68</v>
      </c>
      <c r="T4428">
        <v>3500</v>
      </c>
      <c r="U4428">
        <v>1760.35</v>
      </c>
      <c r="V4428" s="1">
        <v>41667</v>
      </c>
      <c r="W4428" t="s">
        <v>42</v>
      </c>
      <c r="X4428">
        <v>7.53</v>
      </c>
      <c r="Y4428" t="s">
        <v>111</v>
      </c>
      <c r="Z4428">
        <v>34.979999999999997</v>
      </c>
      <c r="AA4428">
        <v>79605</v>
      </c>
      <c r="AB4428">
        <f t="shared" si="222"/>
        <v>1679.04</v>
      </c>
      <c r="AC4428">
        <f t="shared" si="223"/>
        <v>1662.2495999999999</v>
      </c>
    </row>
    <row r="4429" spans="1:29" x14ac:dyDescent="0.25">
      <c r="A4429" t="s">
        <v>2497</v>
      </c>
      <c r="B4429">
        <v>52</v>
      </c>
      <c r="C4429" t="str">
        <f t="shared" si="220"/>
        <v>Senior</v>
      </c>
      <c r="D4429" t="s">
        <v>433</v>
      </c>
      <c r="E4429" t="s">
        <v>27</v>
      </c>
      <c r="F4429">
        <v>0.04</v>
      </c>
      <c r="G4429">
        <v>1</v>
      </c>
      <c r="H4429" s="1">
        <v>41666</v>
      </c>
      <c r="I4429" s="1" t="str">
        <f t="shared" si="221"/>
        <v xml:space="preserve"> Jan</v>
      </c>
      <c r="J4429">
        <v>24960</v>
      </c>
      <c r="K4429" t="s">
        <v>28</v>
      </c>
      <c r="L4429">
        <v>35</v>
      </c>
      <c r="M4429">
        <v>0.59</v>
      </c>
      <c r="N4429" t="s">
        <v>96</v>
      </c>
      <c r="O4429" t="s">
        <v>30</v>
      </c>
      <c r="P4429" t="s">
        <v>1813</v>
      </c>
      <c r="Q4429" t="s">
        <v>105</v>
      </c>
      <c r="R4429">
        <v>1366.569</v>
      </c>
      <c r="S4429" t="s">
        <v>68</v>
      </c>
      <c r="T4429">
        <v>3503</v>
      </c>
      <c r="U4429">
        <v>5797.68</v>
      </c>
      <c r="V4429" s="1">
        <v>41667</v>
      </c>
      <c r="W4429" t="s">
        <v>34</v>
      </c>
      <c r="X4429">
        <v>4.2</v>
      </c>
      <c r="Y4429" t="s">
        <v>111</v>
      </c>
      <c r="Z4429">
        <v>200.99</v>
      </c>
      <c r="AA4429">
        <v>79605</v>
      </c>
      <c r="AB4429">
        <f t="shared" si="222"/>
        <v>7034.6500000000005</v>
      </c>
      <c r="AC4429">
        <f t="shared" si="223"/>
        <v>6753.2640000000001</v>
      </c>
    </row>
    <row r="4430" spans="1:29" x14ac:dyDescent="0.25">
      <c r="A4430" t="s">
        <v>2792</v>
      </c>
      <c r="B4430">
        <v>52</v>
      </c>
      <c r="C4430" t="str">
        <f t="shared" si="220"/>
        <v>Senior</v>
      </c>
      <c r="D4430" t="s">
        <v>920</v>
      </c>
      <c r="E4430" t="s">
        <v>38</v>
      </c>
      <c r="F4430">
        <v>0.03</v>
      </c>
      <c r="G4430">
        <v>1</v>
      </c>
      <c r="H4430" s="1">
        <v>41666</v>
      </c>
      <c r="I4430" s="1" t="str">
        <f t="shared" si="221"/>
        <v xml:space="preserve"> Jan</v>
      </c>
      <c r="J4430">
        <v>15106</v>
      </c>
      <c r="K4430" t="s">
        <v>39</v>
      </c>
      <c r="L4430">
        <v>42</v>
      </c>
      <c r="M4430">
        <v>0.37</v>
      </c>
      <c r="N4430" t="s">
        <v>48</v>
      </c>
      <c r="O4430" t="s">
        <v>139</v>
      </c>
      <c r="P4430" t="s">
        <v>173</v>
      </c>
      <c r="Q4430" t="s">
        <v>82</v>
      </c>
      <c r="R4430">
        <v>-14.23</v>
      </c>
      <c r="S4430" t="s">
        <v>68</v>
      </c>
      <c r="T4430">
        <v>2114</v>
      </c>
      <c r="U4430">
        <v>283.58</v>
      </c>
      <c r="V4430" s="1">
        <v>41668</v>
      </c>
      <c r="W4430" t="s">
        <v>34</v>
      </c>
      <c r="X4430">
        <v>4.95</v>
      </c>
      <c r="Y4430" t="s">
        <v>149</v>
      </c>
      <c r="Z4430">
        <v>6.64</v>
      </c>
      <c r="AA4430">
        <v>61107</v>
      </c>
      <c r="AB4430">
        <f t="shared" si="222"/>
        <v>278.88</v>
      </c>
      <c r="AC4430">
        <f t="shared" si="223"/>
        <v>270.5136</v>
      </c>
    </row>
    <row r="4431" spans="1:29" x14ac:dyDescent="0.25">
      <c r="A4431" t="s">
        <v>2792</v>
      </c>
      <c r="B4431">
        <v>52</v>
      </c>
      <c r="C4431" t="str">
        <f t="shared" si="220"/>
        <v>Senior</v>
      </c>
      <c r="D4431" t="s">
        <v>920</v>
      </c>
      <c r="E4431" t="s">
        <v>38</v>
      </c>
      <c r="F4431">
        <v>0.03</v>
      </c>
      <c r="G4431">
        <v>1</v>
      </c>
      <c r="H4431" s="1">
        <v>41666</v>
      </c>
      <c r="I4431" s="1" t="str">
        <f t="shared" si="221"/>
        <v xml:space="preserve"> Jan</v>
      </c>
      <c r="J4431">
        <v>15106</v>
      </c>
      <c r="K4431" t="s">
        <v>39</v>
      </c>
      <c r="L4431">
        <v>35</v>
      </c>
      <c r="M4431">
        <v>0.57999999999999996</v>
      </c>
      <c r="N4431" t="s">
        <v>29</v>
      </c>
      <c r="O4431" t="s">
        <v>59</v>
      </c>
      <c r="P4431" t="s">
        <v>3299</v>
      </c>
      <c r="Q4431" t="s">
        <v>88</v>
      </c>
      <c r="R4431">
        <v>-6.33</v>
      </c>
      <c r="S4431" t="s">
        <v>68</v>
      </c>
      <c r="T4431">
        <v>2116</v>
      </c>
      <c r="U4431">
        <v>82.15</v>
      </c>
      <c r="V4431" s="1">
        <v>41668</v>
      </c>
      <c r="W4431" t="s">
        <v>34</v>
      </c>
      <c r="X4431">
        <v>1.1200000000000001</v>
      </c>
      <c r="Y4431" t="s">
        <v>149</v>
      </c>
      <c r="Z4431">
        <v>2.21</v>
      </c>
      <c r="AA4431">
        <v>61107</v>
      </c>
      <c r="AB4431">
        <f t="shared" si="222"/>
        <v>77.349999999999994</v>
      </c>
      <c r="AC4431">
        <f t="shared" si="223"/>
        <v>75.029499999999999</v>
      </c>
    </row>
    <row r="4432" spans="1:29" x14ac:dyDescent="0.25">
      <c r="A4432" t="s">
        <v>2497</v>
      </c>
      <c r="B4432">
        <v>52</v>
      </c>
      <c r="C4432" t="str">
        <f t="shared" si="220"/>
        <v>Senior</v>
      </c>
      <c r="D4432" t="s">
        <v>433</v>
      </c>
      <c r="E4432" t="s">
        <v>27</v>
      </c>
      <c r="F4432">
        <v>0.03</v>
      </c>
      <c r="G4432">
        <v>1</v>
      </c>
      <c r="H4432" s="1">
        <v>41666</v>
      </c>
      <c r="I4432" s="1" t="str">
        <f t="shared" si="221"/>
        <v xml:space="preserve"> Jan</v>
      </c>
      <c r="J4432">
        <v>24960</v>
      </c>
      <c r="K4432" t="s">
        <v>28</v>
      </c>
      <c r="L4432">
        <v>18</v>
      </c>
      <c r="M4432">
        <v>0.37</v>
      </c>
      <c r="N4432" t="s">
        <v>29</v>
      </c>
      <c r="O4432" t="s">
        <v>30</v>
      </c>
      <c r="P4432" t="s">
        <v>2859</v>
      </c>
      <c r="Q4432" t="s">
        <v>61</v>
      </c>
      <c r="R4432">
        <v>-35.979999999999997</v>
      </c>
      <c r="S4432" t="s">
        <v>68</v>
      </c>
      <c r="T4432">
        <v>3502</v>
      </c>
      <c r="U4432">
        <v>125.8</v>
      </c>
      <c r="V4432" s="1">
        <v>41668</v>
      </c>
      <c r="W4432" t="s">
        <v>34</v>
      </c>
      <c r="X4432">
        <v>5.87</v>
      </c>
      <c r="Y4432" t="s">
        <v>111</v>
      </c>
      <c r="Z4432">
        <v>6.48</v>
      </c>
      <c r="AA4432">
        <v>79605</v>
      </c>
      <c r="AB4432">
        <f t="shared" si="222"/>
        <v>116.64000000000001</v>
      </c>
      <c r="AC4432">
        <f t="shared" si="223"/>
        <v>113.14080000000001</v>
      </c>
    </row>
    <row r="4433" spans="1:29" x14ac:dyDescent="0.25">
      <c r="A4433" t="s">
        <v>710</v>
      </c>
      <c r="B4433">
        <v>52</v>
      </c>
      <c r="C4433" t="str">
        <f t="shared" si="220"/>
        <v>Senior</v>
      </c>
      <c r="D4433" t="s">
        <v>1010</v>
      </c>
      <c r="E4433" t="s">
        <v>38</v>
      </c>
      <c r="F4433">
        <v>0.05</v>
      </c>
      <c r="G4433">
        <v>1</v>
      </c>
      <c r="H4433" s="1">
        <v>41666</v>
      </c>
      <c r="I4433" s="1" t="str">
        <f t="shared" si="221"/>
        <v xml:space="preserve"> Jan</v>
      </c>
      <c r="J4433">
        <v>59652</v>
      </c>
      <c r="K4433" t="s">
        <v>131</v>
      </c>
      <c r="L4433">
        <v>17</v>
      </c>
      <c r="M4433">
        <v>0.83</v>
      </c>
      <c r="N4433" t="s">
        <v>96</v>
      </c>
      <c r="O4433" t="s">
        <v>139</v>
      </c>
      <c r="P4433" t="s">
        <v>2090</v>
      </c>
      <c r="Q4433" t="s">
        <v>105</v>
      </c>
      <c r="R4433">
        <v>-55.935000000000002</v>
      </c>
      <c r="S4433" t="s">
        <v>52</v>
      </c>
      <c r="T4433">
        <v>8346</v>
      </c>
      <c r="U4433">
        <v>312.03500000000003</v>
      </c>
      <c r="V4433" s="1">
        <v>41668</v>
      </c>
      <c r="W4433" t="s">
        <v>34</v>
      </c>
      <c r="X4433">
        <v>0.99</v>
      </c>
      <c r="Y4433" t="s">
        <v>537</v>
      </c>
      <c r="Z4433">
        <v>20.99</v>
      </c>
      <c r="AA4433">
        <v>85335</v>
      </c>
      <c r="AB4433">
        <f t="shared" si="222"/>
        <v>356.83</v>
      </c>
      <c r="AC4433">
        <f t="shared" si="223"/>
        <v>338.98849999999999</v>
      </c>
    </row>
    <row r="4434" spans="1:29" x14ac:dyDescent="0.25">
      <c r="A4434" t="s">
        <v>1779</v>
      </c>
      <c r="B4434">
        <v>52</v>
      </c>
      <c r="C4434" t="str">
        <f t="shared" si="220"/>
        <v>Senior</v>
      </c>
      <c r="D4434" t="s">
        <v>1017</v>
      </c>
      <c r="E4434" t="s">
        <v>46</v>
      </c>
      <c r="F4434">
        <v>0.09</v>
      </c>
      <c r="G4434">
        <v>1</v>
      </c>
      <c r="H4434" s="1">
        <v>41667</v>
      </c>
      <c r="I4434" s="1" t="str">
        <f t="shared" si="221"/>
        <v xml:space="preserve"> Jan</v>
      </c>
      <c r="J4434">
        <v>59047</v>
      </c>
      <c r="K4434" t="s">
        <v>39</v>
      </c>
      <c r="L4434">
        <v>10</v>
      </c>
      <c r="M4434">
        <v>0.4</v>
      </c>
      <c r="N4434" t="s">
        <v>96</v>
      </c>
      <c r="O4434" t="s">
        <v>139</v>
      </c>
      <c r="P4434" t="s">
        <v>140</v>
      </c>
      <c r="Q4434" t="s">
        <v>102</v>
      </c>
      <c r="R4434">
        <v>19.2</v>
      </c>
      <c r="S4434" t="s">
        <v>68</v>
      </c>
      <c r="T4434">
        <v>8257</v>
      </c>
      <c r="U4434">
        <v>266.94</v>
      </c>
      <c r="V4434" s="1">
        <v>41667</v>
      </c>
      <c r="W4434" t="s">
        <v>34</v>
      </c>
      <c r="X4434">
        <v>1.99</v>
      </c>
      <c r="Y4434" t="s">
        <v>149</v>
      </c>
      <c r="Z4434">
        <v>28.48</v>
      </c>
      <c r="AA4434">
        <v>60440</v>
      </c>
      <c r="AB4434">
        <f t="shared" si="222"/>
        <v>284.8</v>
      </c>
      <c r="AC4434">
        <f t="shared" si="223"/>
        <v>259.16800000000001</v>
      </c>
    </row>
    <row r="4435" spans="1:29" x14ac:dyDescent="0.25">
      <c r="A4435" t="s">
        <v>1779</v>
      </c>
      <c r="B4435">
        <v>52</v>
      </c>
      <c r="C4435" t="str">
        <f t="shared" si="220"/>
        <v>Senior</v>
      </c>
      <c r="D4435" t="s">
        <v>1017</v>
      </c>
      <c r="E4435" t="s">
        <v>46</v>
      </c>
      <c r="F4435">
        <v>0.06</v>
      </c>
      <c r="G4435">
        <v>1</v>
      </c>
      <c r="H4435" s="1">
        <v>41667</v>
      </c>
      <c r="I4435" s="1" t="str">
        <f t="shared" si="221"/>
        <v xml:space="preserve"> Jan</v>
      </c>
      <c r="J4435">
        <v>59047</v>
      </c>
      <c r="K4435" t="s">
        <v>39</v>
      </c>
      <c r="L4435">
        <v>26</v>
      </c>
      <c r="M4435">
        <v>0.49</v>
      </c>
      <c r="N4435" t="s">
        <v>48</v>
      </c>
      <c r="O4435" t="s">
        <v>30</v>
      </c>
      <c r="P4435" t="s">
        <v>287</v>
      </c>
      <c r="Q4435" t="s">
        <v>82</v>
      </c>
      <c r="R4435">
        <v>-93.93</v>
      </c>
      <c r="S4435" t="s">
        <v>68</v>
      </c>
      <c r="T4435">
        <v>8258</v>
      </c>
      <c r="U4435">
        <v>113.85</v>
      </c>
      <c r="V4435" s="1">
        <v>41669</v>
      </c>
      <c r="W4435" t="s">
        <v>34</v>
      </c>
      <c r="X4435">
        <v>6.6</v>
      </c>
      <c r="Y4435" t="s">
        <v>149</v>
      </c>
      <c r="Z4435">
        <v>4.1399999999999997</v>
      </c>
      <c r="AA4435">
        <v>60440</v>
      </c>
      <c r="AB4435">
        <f t="shared" si="222"/>
        <v>107.63999999999999</v>
      </c>
      <c r="AC4435">
        <f t="shared" si="223"/>
        <v>101.18159999999999</v>
      </c>
    </row>
    <row r="4436" spans="1:29" x14ac:dyDescent="0.25">
      <c r="A4436" t="s">
        <v>1634</v>
      </c>
      <c r="B4436">
        <v>52</v>
      </c>
      <c r="C4436" t="str">
        <f t="shared" si="220"/>
        <v>Senior</v>
      </c>
      <c r="D4436" t="s">
        <v>1701</v>
      </c>
      <c r="E4436" t="s">
        <v>57</v>
      </c>
      <c r="F4436">
        <v>0.05</v>
      </c>
      <c r="G4436">
        <v>1</v>
      </c>
      <c r="H4436" s="1">
        <v>41667</v>
      </c>
      <c r="I4436" s="1" t="str">
        <f t="shared" si="221"/>
        <v xml:space="preserve"> Jan</v>
      </c>
      <c r="J4436">
        <v>26529</v>
      </c>
      <c r="K4436" t="s">
        <v>47</v>
      </c>
      <c r="L4436">
        <v>17</v>
      </c>
      <c r="M4436">
        <v>0.36</v>
      </c>
      <c r="N4436" t="s">
        <v>29</v>
      </c>
      <c r="O4436" t="s">
        <v>30</v>
      </c>
      <c r="P4436" t="s">
        <v>861</v>
      </c>
      <c r="Q4436" t="s">
        <v>61</v>
      </c>
      <c r="R4436">
        <v>-81.61</v>
      </c>
      <c r="S4436" t="s">
        <v>52</v>
      </c>
      <c r="T4436">
        <v>3714</v>
      </c>
      <c r="U4436">
        <v>201.72</v>
      </c>
      <c r="V4436" s="1">
        <v>41671</v>
      </c>
      <c r="W4436" t="s">
        <v>34</v>
      </c>
      <c r="X4436">
        <v>11.25</v>
      </c>
      <c r="Y4436" t="s">
        <v>420</v>
      </c>
      <c r="Z4436">
        <v>11.34</v>
      </c>
      <c r="AA4436">
        <v>88201</v>
      </c>
      <c r="AB4436">
        <f t="shared" si="222"/>
        <v>192.78</v>
      </c>
      <c r="AC4436">
        <f t="shared" si="223"/>
        <v>183.14099999999999</v>
      </c>
    </row>
    <row r="4437" spans="1:29" x14ac:dyDescent="0.25">
      <c r="A4437" t="s">
        <v>3300</v>
      </c>
      <c r="B4437">
        <v>52</v>
      </c>
      <c r="C4437" t="str">
        <f t="shared" si="220"/>
        <v>Senior</v>
      </c>
      <c r="D4437" t="s">
        <v>1701</v>
      </c>
      <c r="E4437" t="s">
        <v>57</v>
      </c>
      <c r="F4437">
        <v>0.08</v>
      </c>
      <c r="G4437">
        <v>1</v>
      </c>
      <c r="H4437" s="1">
        <v>41667</v>
      </c>
      <c r="I4437" s="1" t="str">
        <f t="shared" si="221"/>
        <v xml:space="preserve"> Jan</v>
      </c>
      <c r="J4437">
        <v>26529</v>
      </c>
      <c r="K4437" t="s">
        <v>47</v>
      </c>
      <c r="L4437">
        <v>41</v>
      </c>
      <c r="M4437">
        <v>0.56999999999999995</v>
      </c>
      <c r="N4437" t="s">
        <v>96</v>
      </c>
      <c r="O4437" t="s">
        <v>49</v>
      </c>
      <c r="P4437" t="s">
        <v>273</v>
      </c>
      <c r="Q4437" t="s">
        <v>98</v>
      </c>
      <c r="R4437">
        <v>3376.03</v>
      </c>
      <c r="S4437" t="s">
        <v>76</v>
      </c>
      <c r="T4437">
        <v>3715</v>
      </c>
      <c r="U4437">
        <v>12125.14</v>
      </c>
      <c r="V4437" s="1">
        <v>41671</v>
      </c>
      <c r="W4437" t="s">
        <v>53</v>
      </c>
      <c r="X4437">
        <v>14.7</v>
      </c>
      <c r="Y4437" t="s">
        <v>638</v>
      </c>
      <c r="Z4437">
        <v>297.64</v>
      </c>
      <c r="AA4437">
        <v>31088</v>
      </c>
      <c r="AB4437">
        <f t="shared" si="222"/>
        <v>12203.24</v>
      </c>
      <c r="AC4437">
        <f t="shared" si="223"/>
        <v>11226.980799999999</v>
      </c>
    </row>
    <row r="4438" spans="1:29" x14ac:dyDescent="0.25">
      <c r="A4438" t="s">
        <v>2153</v>
      </c>
      <c r="B4438">
        <v>52</v>
      </c>
      <c r="C4438" t="str">
        <f t="shared" si="220"/>
        <v>Senior</v>
      </c>
      <c r="D4438" t="s">
        <v>2154</v>
      </c>
      <c r="E4438" t="s">
        <v>38</v>
      </c>
      <c r="F4438">
        <v>0.06</v>
      </c>
      <c r="G4438">
        <v>1</v>
      </c>
      <c r="H4438" s="1">
        <v>41668</v>
      </c>
      <c r="I4438" s="1" t="str">
        <f t="shared" si="221"/>
        <v xml:space="preserve"> Jan</v>
      </c>
      <c r="J4438">
        <v>24640</v>
      </c>
      <c r="K4438" t="s">
        <v>131</v>
      </c>
      <c r="L4438">
        <v>12</v>
      </c>
      <c r="M4438">
        <v>0.69</v>
      </c>
      <c r="N4438" t="s">
        <v>48</v>
      </c>
      <c r="O4438" t="s">
        <v>49</v>
      </c>
      <c r="P4438" t="s">
        <v>905</v>
      </c>
      <c r="Q4438" t="s">
        <v>51</v>
      </c>
      <c r="R4438">
        <v>-151.72999999999999</v>
      </c>
      <c r="S4438" t="s">
        <v>68</v>
      </c>
      <c r="T4438">
        <v>3456</v>
      </c>
      <c r="U4438">
        <v>1379.98</v>
      </c>
      <c r="V4438" s="1">
        <v>41669</v>
      </c>
      <c r="W4438" t="s">
        <v>53</v>
      </c>
      <c r="X4438">
        <v>30</v>
      </c>
      <c r="Y4438" t="s">
        <v>239</v>
      </c>
      <c r="Z4438">
        <v>113.98</v>
      </c>
      <c r="AA4438">
        <v>54220</v>
      </c>
      <c r="AB4438">
        <f t="shared" si="222"/>
        <v>1367.76</v>
      </c>
      <c r="AC4438">
        <f t="shared" si="223"/>
        <v>1285.6944000000001</v>
      </c>
    </row>
    <row r="4439" spans="1:29" x14ac:dyDescent="0.25">
      <c r="A4439" t="s">
        <v>3301</v>
      </c>
      <c r="B4439">
        <v>52</v>
      </c>
      <c r="C4439" t="str">
        <f t="shared" si="220"/>
        <v>Senior</v>
      </c>
      <c r="D4439" t="s">
        <v>657</v>
      </c>
      <c r="E4439" t="s">
        <v>38</v>
      </c>
      <c r="F4439">
        <v>0.05</v>
      </c>
      <c r="G4439">
        <v>1</v>
      </c>
      <c r="H4439" s="1">
        <v>41668</v>
      </c>
      <c r="I4439" s="1" t="str">
        <f t="shared" si="221"/>
        <v xml:space="preserve"> Jan</v>
      </c>
      <c r="J4439">
        <v>59139</v>
      </c>
      <c r="K4439" t="s">
        <v>58</v>
      </c>
      <c r="L4439">
        <v>12</v>
      </c>
      <c r="M4439">
        <v>0.59</v>
      </c>
      <c r="N4439" t="s">
        <v>29</v>
      </c>
      <c r="O4439" t="s">
        <v>30</v>
      </c>
      <c r="P4439" t="s">
        <v>1301</v>
      </c>
      <c r="Q4439" t="s">
        <v>214</v>
      </c>
      <c r="R4439">
        <v>163.1</v>
      </c>
      <c r="S4439" t="s">
        <v>52</v>
      </c>
      <c r="T4439">
        <v>8271</v>
      </c>
      <c r="U4439">
        <v>849.51</v>
      </c>
      <c r="V4439" s="1">
        <v>41669</v>
      </c>
      <c r="W4439" t="s">
        <v>34</v>
      </c>
      <c r="X4439">
        <v>3.5</v>
      </c>
      <c r="Y4439" t="s">
        <v>661</v>
      </c>
      <c r="Z4439">
        <v>70.97</v>
      </c>
      <c r="AA4439">
        <v>59901</v>
      </c>
      <c r="AB4439">
        <f t="shared" si="222"/>
        <v>851.64</v>
      </c>
      <c r="AC4439">
        <f t="shared" si="223"/>
        <v>809.05799999999999</v>
      </c>
    </row>
    <row r="4440" spans="1:29" x14ac:dyDescent="0.25">
      <c r="A4440" t="s">
        <v>3301</v>
      </c>
      <c r="B4440">
        <v>52</v>
      </c>
      <c r="C4440" t="str">
        <f t="shared" si="220"/>
        <v>Senior</v>
      </c>
      <c r="D4440" t="s">
        <v>657</v>
      </c>
      <c r="E4440" t="s">
        <v>38</v>
      </c>
      <c r="F4440">
        <v>0.09</v>
      </c>
      <c r="G4440">
        <v>1</v>
      </c>
      <c r="H4440" s="1">
        <v>41668</v>
      </c>
      <c r="I4440" s="1" t="str">
        <f t="shared" si="221"/>
        <v xml:space="preserve"> Jan</v>
      </c>
      <c r="J4440">
        <v>59139</v>
      </c>
      <c r="K4440" t="s">
        <v>58</v>
      </c>
      <c r="L4440">
        <v>38</v>
      </c>
      <c r="M4440">
        <v>0.38</v>
      </c>
      <c r="N4440" t="s">
        <v>29</v>
      </c>
      <c r="O4440" t="s">
        <v>30</v>
      </c>
      <c r="P4440" t="s">
        <v>755</v>
      </c>
      <c r="Q4440" t="s">
        <v>67</v>
      </c>
      <c r="R4440">
        <v>-13.708</v>
      </c>
      <c r="S4440" t="s">
        <v>52</v>
      </c>
      <c r="T4440">
        <v>8272</v>
      </c>
      <c r="U4440">
        <v>189.49</v>
      </c>
      <c r="V4440" s="1">
        <v>41669</v>
      </c>
      <c r="W4440" t="s">
        <v>34</v>
      </c>
      <c r="X4440">
        <v>2.99</v>
      </c>
      <c r="Y4440" t="s">
        <v>661</v>
      </c>
      <c r="Z4440">
        <v>5.34</v>
      </c>
      <c r="AA4440">
        <v>59901</v>
      </c>
      <c r="AB4440">
        <f t="shared" si="222"/>
        <v>202.92</v>
      </c>
      <c r="AC4440">
        <f t="shared" si="223"/>
        <v>184.65719999999999</v>
      </c>
    </row>
    <row r="4441" spans="1:29" x14ac:dyDescent="0.25">
      <c r="A4441" t="s">
        <v>2656</v>
      </c>
      <c r="B4441">
        <v>52</v>
      </c>
      <c r="C4441" t="str">
        <f t="shared" si="220"/>
        <v>Senior</v>
      </c>
      <c r="D4441" t="s">
        <v>1645</v>
      </c>
      <c r="E4441" t="s">
        <v>46</v>
      </c>
      <c r="F4441">
        <v>7.0000000000000007E-2</v>
      </c>
      <c r="G4441">
        <v>1</v>
      </c>
      <c r="H4441" s="1">
        <v>41668</v>
      </c>
      <c r="I4441" s="1" t="str">
        <f t="shared" si="221"/>
        <v xml:space="preserve"> Jan</v>
      </c>
      <c r="J4441">
        <v>8480</v>
      </c>
      <c r="K4441" t="s">
        <v>28</v>
      </c>
      <c r="L4441">
        <v>11</v>
      </c>
      <c r="M4441">
        <v>0.36</v>
      </c>
      <c r="N4441" t="s">
        <v>29</v>
      </c>
      <c r="O4441" t="s">
        <v>30</v>
      </c>
      <c r="P4441" t="s">
        <v>2541</v>
      </c>
      <c r="Q4441" t="s">
        <v>61</v>
      </c>
      <c r="R4441">
        <v>-58.4</v>
      </c>
      <c r="S4441" t="s">
        <v>33</v>
      </c>
      <c r="T4441">
        <v>1163</v>
      </c>
      <c r="U4441">
        <v>76.36</v>
      </c>
      <c r="V4441" s="1">
        <v>41670</v>
      </c>
      <c r="W4441" t="s">
        <v>34</v>
      </c>
      <c r="X4441">
        <v>8.74</v>
      </c>
      <c r="Y4441" t="s">
        <v>208</v>
      </c>
      <c r="Z4441">
        <v>6.48</v>
      </c>
      <c r="AA4441">
        <v>44060</v>
      </c>
      <c r="AB4441">
        <f t="shared" si="222"/>
        <v>71.28</v>
      </c>
      <c r="AC4441">
        <f t="shared" si="223"/>
        <v>66.290400000000005</v>
      </c>
    </row>
    <row r="4442" spans="1:29" x14ac:dyDescent="0.25">
      <c r="A4442" t="s">
        <v>2944</v>
      </c>
      <c r="B4442">
        <v>52</v>
      </c>
      <c r="C4442" t="str">
        <f t="shared" si="220"/>
        <v>Senior</v>
      </c>
      <c r="D4442" t="s">
        <v>1748</v>
      </c>
      <c r="E4442" t="s">
        <v>38</v>
      </c>
      <c r="F4442">
        <v>0.02</v>
      </c>
      <c r="G4442">
        <v>1</v>
      </c>
      <c r="H4442" s="1">
        <v>41668</v>
      </c>
      <c r="I4442" s="1" t="str">
        <f t="shared" si="221"/>
        <v xml:space="preserve"> Jan</v>
      </c>
      <c r="J4442">
        <v>30151</v>
      </c>
      <c r="K4442" t="s">
        <v>39</v>
      </c>
      <c r="L4442">
        <v>31</v>
      </c>
      <c r="M4442">
        <v>0.39</v>
      </c>
      <c r="N4442" t="s">
        <v>29</v>
      </c>
      <c r="O4442" t="s">
        <v>30</v>
      </c>
      <c r="P4442" t="s">
        <v>1021</v>
      </c>
      <c r="Q4442" t="s">
        <v>67</v>
      </c>
      <c r="R4442">
        <v>33.371000000000002</v>
      </c>
      <c r="S4442" t="s">
        <v>33</v>
      </c>
      <c r="T4442">
        <v>4242</v>
      </c>
      <c r="U4442">
        <v>792.76</v>
      </c>
      <c r="V4442" s="1">
        <v>41670</v>
      </c>
      <c r="W4442" t="s">
        <v>34</v>
      </c>
      <c r="X4442">
        <v>12.98</v>
      </c>
      <c r="Y4442" t="s">
        <v>233</v>
      </c>
      <c r="Z4442">
        <v>24.92</v>
      </c>
      <c r="AA4442">
        <v>7712</v>
      </c>
      <c r="AB4442">
        <f t="shared" si="222"/>
        <v>772.5200000000001</v>
      </c>
      <c r="AC4442">
        <f t="shared" si="223"/>
        <v>757.06960000000004</v>
      </c>
    </row>
    <row r="4443" spans="1:29" x14ac:dyDescent="0.25">
      <c r="A4443" t="s">
        <v>2656</v>
      </c>
      <c r="B4443">
        <v>52</v>
      </c>
      <c r="C4443" t="str">
        <f t="shared" si="220"/>
        <v>Senior</v>
      </c>
      <c r="D4443" t="s">
        <v>1645</v>
      </c>
      <c r="E4443" t="s">
        <v>46</v>
      </c>
      <c r="F4443">
        <v>0.09</v>
      </c>
      <c r="G4443">
        <v>1</v>
      </c>
      <c r="H4443" s="1">
        <v>41668</v>
      </c>
      <c r="I4443" s="1" t="str">
        <f t="shared" si="221"/>
        <v xml:space="preserve"> Jan</v>
      </c>
      <c r="J4443">
        <v>8480</v>
      </c>
      <c r="K4443" t="s">
        <v>28</v>
      </c>
      <c r="L4443">
        <v>3</v>
      </c>
      <c r="M4443">
        <v>0.57999999999999996</v>
      </c>
      <c r="N4443" t="s">
        <v>96</v>
      </c>
      <c r="O4443" t="s">
        <v>30</v>
      </c>
      <c r="P4443" t="s">
        <v>653</v>
      </c>
      <c r="Q4443" t="s">
        <v>105</v>
      </c>
      <c r="R4443">
        <v>-558.41499999999996</v>
      </c>
      <c r="S4443" t="s">
        <v>33</v>
      </c>
      <c r="T4443">
        <v>1164</v>
      </c>
      <c r="U4443">
        <v>309.9015</v>
      </c>
      <c r="V4443" s="1">
        <v>41670</v>
      </c>
      <c r="W4443" t="s">
        <v>34</v>
      </c>
      <c r="X4443">
        <v>7.69</v>
      </c>
      <c r="Y4443" t="s">
        <v>208</v>
      </c>
      <c r="Z4443">
        <v>125.99</v>
      </c>
      <c r="AA4443">
        <v>44060</v>
      </c>
      <c r="AB4443">
        <f t="shared" si="222"/>
        <v>377.96999999999997</v>
      </c>
      <c r="AC4443">
        <f t="shared" si="223"/>
        <v>343.95269999999999</v>
      </c>
    </row>
    <row r="4444" spans="1:29" x14ac:dyDescent="0.25">
      <c r="A4444" t="s">
        <v>690</v>
      </c>
      <c r="B4444">
        <v>52</v>
      </c>
      <c r="C4444" t="str">
        <f t="shared" si="220"/>
        <v>Senior</v>
      </c>
      <c r="D4444" t="s">
        <v>691</v>
      </c>
      <c r="E4444" t="s">
        <v>38</v>
      </c>
      <c r="F4444">
        <v>0.08</v>
      </c>
      <c r="G4444">
        <v>1</v>
      </c>
      <c r="H4444" s="1">
        <v>41669</v>
      </c>
      <c r="I4444" s="1" t="str">
        <f t="shared" si="221"/>
        <v xml:space="preserve"> Jan</v>
      </c>
      <c r="J4444">
        <v>21760</v>
      </c>
      <c r="K4444" t="s">
        <v>39</v>
      </c>
      <c r="L4444">
        <v>9</v>
      </c>
      <c r="M4444">
        <v>0.56000000000000005</v>
      </c>
      <c r="N4444" t="s">
        <v>48</v>
      </c>
      <c r="O4444" t="s">
        <v>30</v>
      </c>
      <c r="P4444" t="s">
        <v>1756</v>
      </c>
      <c r="Q4444" t="s">
        <v>82</v>
      </c>
      <c r="R4444">
        <v>1.87</v>
      </c>
      <c r="S4444" t="s">
        <v>52</v>
      </c>
      <c r="T4444">
        <v>3025</v>
      </c>
      <c r="U4444">
        <v>71.2</v>
      </c>
      <c r="V4444" s="1">
        <v>41670</v>
      </c>
      <c r="W4444" t="s">
        <v>34</v>
      </c>
      <c r="X4444">
        <v>5.21</v>
      </c>
      <c r="Y4444" t="s">
        <v>54</v>
      </c>
      <c r="Z4444">
        <v>7.38</v>
      </c>
      <c r="AA4444">
        <v>94521</v>
      </c>
      <c r="AB4444">
        <f t="shared" si="222"/>
        <v>66.42</v>
      </c>
      <c r="AC4444">
        <f t="shared" si="223"/>
        <v>61.106400000000001</v>
      </c>
    </row>
    <row r="4445" spans="1:29" x14ac:dyDescent="0.25">
      <c r="A4445" t="s">
        <v>893</v>
      </c>
      <c r="B4445">
        <v>52</v>
      </c>
      <c r="C4445" t="str">
        <f t="shared" si="220"/>
        <v>Senior</v>
      </c>
      <c r="D4445" t="s">
        <v>1448</v>
      </c>
      <c r="E4445" t="s">
        <v>46</v>
      </c>
      <c r="F4445">
        <v>0.06</v>
      </c>
      <c r="G4445">
        <v>1</v>
      </c>
      <c r="H4445" s="1">
        <v>41670</v>
      </c>
      <c r="I4445" s="1" t="str">
        <f t="shared" si="221"/>
        <v xml:space="preserve"> Jan</v>
      </c>
      <c r="J4445">
        <v>52482</v>
      </c>
      <c r="K4445" t="s">
        <v>58</v>
      </c>
      <c r="L4445">
        <v>21</v>
      </c>
      <c r="M4445">
        <v>0.56999999999999995</v>
      </c>
      <c r="N4445" t="s">
        <v>29</v>
      </c>
      <c r="O4445" t="s">
        <v>30</v>
      </c>
      <c r="P4445" t="s">
        <v>3085</v>
      </c>
      <c r="Q4445" t="s">
        <v>214</v>
      </c>
      <c r="R4445">
        <v>163.78</v>
      </c>
      <c r="S4445" t="s">
        <v>68</v>
      </c>
      <c r="T4445">
        <v>7363</v>
      </c>
      <c r="U4445">
        <v>848.2</v>
      </c>
      <c r="V4445" s="1">
        <v>41670</v>
      </c>
      <c r="W4445" t="s">
        <v>42</v>
      </c>
      <c r="X4445">
        <v>5.33</v>
      </c>
      <c r="Y4445" t="s">
        <v>416</v>
      </c>
      <c r="Z4445">
        <v>40.98</v>
      </c>
      <c r="AA4445">
        <v>46203</v>
      </c>
      <c r="AB4445">
        <f t="shared" si="222"/>
        <v>860.57999999999993</v>
      </c>
      <c r="AC4445">
        <f t="shared" si="223"/>
        <v>808.94519999999989</v>
      </c>
    </row>
    <row r="4446" spans="1:29" x14ac:dyDescent="0.25">
      <c r="A4446" t="s">
        <v>3302</v>
      </c>
      <c r="B4446">
        <v>52</v>
      </c>
      <c r="C4446" t="str">
        <f t="shared" si="220"/>
        <v>Senior</v>
      </c>
      <c r="D4446" t="s">
        <v>1171</v>
      </c>
      <c r="E4446" t="s">
        <v>27</v>
      </c>
      <c r="F4446">
        <v>0.08</v>
      </c>
      <c r="G4446">
        <v>1</v>
      </c>
      <c r="H4446" s="1">
        <v>41670</v>
      </c>
      <c r="I4446" s="1" t="str">
        <f t="shared" si="221"/>
        <v xml:space="preserve"> Jan</v>
      </c>
      <c r="J4446">
        <v>27430</v>
      </c>
      <c r="K4446" t="s">
        <v>28</v>
      </c>
      <c r="L4446">
        <v>3</v>
      </c>
      <c r="M4446">
        <v>0.65</v>
      </c>
      <c r="N4446" t="s">
        <v>48</v>
      </c>
      <c r="O4446" t="s">
        <v>80</v>
      </c>
      <c r="P4446" t="s">
        <v>664</v>
      </c>
      <c r="Q4446" t="s">
        <v>82</v>
      </c>
      <c r="R4446">
        <v>278.60000000000002</v>
      </c>
      <c r="S4446" t="s">
        <v>33</v>
      </c>
      <c r="T4446">
        <v>3846</v>
      </c>
      <c r="U4446">
        <v>315.27</v>
      </c>
      <c r="V4446" s="1">
        <v>41671</v>
      </c>
      <c r="W4446" t="s">
        <v>34</v>
      </c>
      <c r="X4446">
        <v>13.99</v>
      </c>
      <c r="Y4446" t="s">
        <v>278</v>
      </c>
      <c r="Z4446">
        <v>105.98</v>
      </c>
      <c r="AA4446">
        <v>2766</v>
      </c>
      <c r="AB4446">
        <f t="shared" si="222"/>
        <v>317.94</v>
      </c>
      <c r="AC4446">
        <f t="shared" si="223"/>
        <v>292.50479999999999</v>
      </c>
    </row>
    <row r="4447" spans="1:29" x14ac:dyDescent="0.25">
      <c r="A4447" t="s">
        <v>1644</v>
      </c>
      <c r="B4447">
        <v>52</v>
      </c>
      <c r="C4447" t="str">
        <f t="shared" si="220"/>
        <v>Senior</v>
      </c>
      <c r="D4447" t="s">
        <v>1171</v>
      </c>
      <c r="E4447" t="s">
        <v>27</v>
      </c>
      <c r="F4447">
        <v>0.1</v>
      </c>
      <c r="G4447">
        <v>1</v>
      </c>
      <c r="H4447" s="1">
        <v>41670</v>
      </c>
      <c r="I4447" s="1" t="str">
        <f t="shared" si="221"/>
        <v xml:space="preserve"> Jan</v>
      </c>
      <c r="J4447">
        <v>27430</v>
      </c>
      <c r="K4447" t="s">
        <v>28</v>
      </c>
      <c r="L4447">
        <v>12</v>
      </c>
      <c r="M4447">
        <v>0.47</v>
      </c>
      <c r="N4447" t="s">
        <v>29</v>
      </c>
      <c r="O4447" t="s">
        <v>59</v>
      </c>
      <c r="P4447" t="s">
        <v>1275</v>
      </c>
      <c r="Q4447" t="s">
        <v>88</v>
      </c>
      <c r="R4447">
        <v>0.35</v>
      </c>
      <c r="S4447" t="s">
        <v>33</v>
      </c>
      <c r="T4447">
        <v>3845</v>
      </c>
      <c r="U4447">
        <v>82.64</v>
      </c>
      <c r="V4447" s="1">
        <v>41671</v>
      </c>
      <c r="W4447" t="s">
        <v>34</v>
      </c>
      <c r="X4447">
        <v>2.35</v>
      </c>
      <c r="Y4447" t="s">
        <v>233</v>
      </c>
      <c r="Z4447">
        <v>7.08</v>
      </c>
      <c r="AA4447">
        <v>7101</v>
      </c>
      <c r="AB4447">
        <f t="shared" si="222"/>
        <v>84.960000000000008</v>
      </c>
      <c r="AC4447">
        <f t="shared" si="223"/>
        <v>76.464000000000013</v>
      </c>
    </row>
    <row r="4448" spans="1:29" x14ac:dyDescent="0.25">
      <c r="A4448" t="s">
        <v>893</v>
      </c>
      <c r="B4448">
        <v>52</v>
      </c>
      <c r="C4448" t="str">
        <f t="shared" si="220"/>
        <v>Senior</v>
      </c>
      <c r="D4448" t="s">
        <v>1448</v>
      </c>
      <c r="E4448" t="s">
        <v>46</v>
      </c>
      <c r="F4448">
        <v>0</v>
      </c>
      <c r="G4448">
        <v>1</v>
      </c>
      <c r="H4448" s="1">
        <v>41670</v>
      </c>
      <c r="I4448" s="1" t="str">
        <f t="shared" si="221"/>
        <v xml:space="preserve"> Jan</v>
      </c>
      <c r="J4448">
        <v>52482</v>
      </c>
      <c r="K4448" t="s">
        <v>58</v>
      </c>
      <c r="L4448">
        <v>30</v>
      </c>
      <c r="M4448">
        <v>0.52</v>
      </c>
      <c r="N4448" t="s">
        <v>48</v>
      </c>
      <c r="O4448" t="s">
        <v>139</v>
      </c>
      <c r="P4448" t="s">
        <v>2170</v>
      </c>
      <c r="Q4448" t="s">
        <v>82</v>
      </c>
      <c r="R4448">
        <v>217.06</v>
      </c>
      <c r="S4448" t="s">
        <v>68</v>
      </c>
      <c r="T4448">
        <v>7364</v>
      </c>
      <c r="U4448">
        <v>717.21</v>
      </c>
      <c r="V4448" s="1">
        <v>41672</v>
      </c>
      <c r="W4448" t="s">
        <v>34</v>
      </c>
      <c r="X4448">
        <v>3.63</v>
      </c>
      <c r="Y4448" t="s">
        <v>416</v>
      </c>
      <c r="Z4448">
        <v>22.23</v>
      </c>
      <c r="AA4448">
        <v>46203</v>
      </c>
      <c r="AB4448">
        <f t="shared" si="222"/>
        <v>666.9</v>
      </c>
      <c r="AC4448">
        <f t="shared" si="223"/>
        <v>666.9</v>
      </c>
    </row>
    <row r="4449" spans="1:29" x14ac:dyDescent="0.25">
      <c r="A4449" t="s">
        <v>331</v>
      </c>
      <c r="B4449">
        <v>52</v>
      </c>
      <c r="C4449" t="str">
        <f t="shared" si="220"/>
        <v>Senior</v>
      </c>
      <c r="D4449" t="s">
        <v>319</v>
      </c>
      <c r="E4449" t="s">
        <v>46</v>
      </c>
      <c r="F4449">
        <v>7.0000000000000007E-2</v>
      </c>
      <c r="G4449">
        <v>1</v>
      </c>
      <c r="H4449" s="1">
        <v>41670</v>
      </c>
      <c r="I4449" s="1" t="str">
        <f t="shared" si="221"/>
        <v xml:space="preserve"> Jan</v>
      </c>
      <c r="J4449">
        <v>58981</v>
      </c>
      <c r="K4449" t="s">
        <v>28</v>
      </c>
      <c r="L4449">
        <v>28</v>
      </c>
      <c r="M4449">
        <v>0.46</v>
      </c>
      <c r="N4449" t="s">
        <v>29</v>
      </c>
      <c r="O4449" t="s">
        <v>80</v>
      </c>
      <c r="P4449" t="s">
        <v>1364</v>
      </c>
      <c r="Q4449" t="s">
        <v>214</v>
      </c>
      <c r="R4449">
        <v>422.23</v>
      </c>
      <c r="S4449" t="s">
        <v>52</v>
      </c>
      <c r="T4449">
        <v>8249</v>
      </c>
      <c r="U4449">
        <v>1262.75</v>
      </c>
      <c r="V4449" s="1">
        <v>41672</v>
      </c>
      <c r="W4449" t="s">
        <v>34</v>
      </c>
      <c r="X4449">
        <v>5.0999999999999996</v>
      </c>
      <c r="Y4449" t="s">
        <v>320</v>
      </c>
      <c r="Z4449">
        <v>46.89</v>
      </c>
      <c r="AA4449">
        <v>83440</v>
      </c>
      <c r="AB4449">
        <f t="shared" si="222"/>
        <v>1312.92</v>
      </c>
      <c r="AC4449">
        <f t="shared" si="223"/>
        <v>1221.0156000000002</v>
      </c>
    </row>
    <row r="4450" spans="1:29" x14ac:dyDescent="0.25">
      <c r="A4450" t="s">
        <v>2618</v>
      </c>
      <c r="B4450">
        <v>52</v>
      </c>
      <c r="C4450" t="str">
        <f t="shared" si="220"/>
        <v>Senior</v>
      </c>
      <c r="D4450" t="s">
        <v>2619</v>
      </c>
      <c r="E4450" t="s">
        <v>27</v>
      </c>
      <c r="F4450">
        <v>7.0000000000000007E-2</v>
      </c>
      <c r="G4450">
        <v>1</v>
      </c>
      <c r="H4450" s="1">
        <v>41670</v>
      </c>
      <c r="I4450" s="1" t="str">
        <f t="shared" si="221"/>
        <v xml:space="preserve"> Jan</v>
      </c>
      <c r="J4450">
        <v>8802</v>
      </c>
      <c r="K4450" t="s">
        <v>131</v>
      </c>
      <c r="L4450">
        <v>15</v>
      </c>
      <c r="M4450">
        <v>0.46</v>
      </c>
      <c r="N4450" t="s">
        <v>29</v>
      </c>
      <c r="O4450" t="s">
        <v>40</v>
      </c>
      <c r="P4450" t="s">
        <v>3298</v>
      </c>
      <c r="Q4450" t="s">
        <v>214</v>
      </c>
      <c r="R4450">
        <v>400.69</v>
      </c>
      <c r="S4450" t="s">
        <v>76</v>
      </c>
      <c r="T4450">
        <v>1199</v>
      </c>
      <c r="U4450">
        <v>1866.12</v>
      </c>
      <c r="V4450" s="1">
        <v>41672</v>
      </c>
      <c r="W4450" t="s">
        <v>34</v>
      </c>
      <c r="X4450">
        <v>24.49</v>
      </c>
      <c r="Y4450" t="s">
        <v>103</v>
      </c>
      <c r="Z4450">
        <v>123.38</v>
      </c>
      <c r="AA4450">
        <v>71109</v>
      </c>
      <c r="AB4450">
        <f t="shared" si="222"/>
        <v>1850.6999999999998</v>
      </c>
      <c r="AC4450">
        <f t="shared" si="223"/>
        <v>1721.1509999999998</v>
      </c>
    </row>
    <row r="4451" spans="1:29" x14ac:dyDescent="0.25">
      <c r="A4451" t="s">
        <v>1740</v>
      </c>
      <c r="B4451">
        <v>53</v>
      </c>
      <c r="C4451" t="str">
        <f t="shared" si="220"/>
        <v>Senior</v>
      </c>
      <c r="D4451" t="s">
        <v>1741</v>
      </c>
      <c r="E4451" t="s">
        <v>38</v>
      </c>
      <c r="F4451">
        <v>0.03</v>
      </c>
      <c r="G4451">
        <v>1</v>
      </c>
      <c r="H4451" s="1">
        <v>41671</v>
      </c>
      <c r="I4451" s="1" t="str">
        <f t="shared" si="221"/>
        <v xml:space="preserve"> Feb</v>
      </c>
      <c r="J4451">
        <v>31140</v>
      </c>
      <c r="K4451" t="s">
        <v>58</v>
      </c>
      <c r="L4451">
        <v>4</v>
      </c>
      <c r="M4451">
        <v>0.37</v>
      </c>
      <c r="N4451" t="s">
        <v>29</v>
      </c>
      <c r="O4451" t="s">
        <v>30</v>
      </c>
      <c r="P4451" t="s">
        <v>1774</v>
      </c>
      <c r="Q4451" t="s">
        <v>210</v>
      </c>
      <c r="R4451">
        <v>-1.26</v>
      </c>
      <c r="S4451" t="s">
        <v>76</v>
      </c>
      <c r="T4451">
        <v>4371</v>
      </c>
      <c r="U4451">
        <v>13.42</v>
      </c>
      <c r="V4451" s="1">
        <v>41672</v>
      </c>
      <c r="W4451" t="s">
        <v>34</v>
      </c>
      <c r="X4451">
        <v>0.99</v>
      </c>
      <c r="Y4451" t="s">
        <v>103</v>
      </c>
      <c r="Z4451">
        <v>3.08</v>
      </c>
      <c r="AA4451">
        <v>70117</v>
      </c>
      <c r="AB4451">
        <f t="shared" si="222"/>
        <v>12.32</v>
      </c>
      <c r="AC4451">
        <f t="shared" si="223"/>
        <v>11.9504</v>
      </c>
    </row>
    <row r="4452" spans="1:29" x14ac:dyDescent="0.25">
      <c r="A4452" t="s">
        <v>346</v>
      </c>
      <c r="B4452">
        <v>53</v>
      </c>
      <c r="C4452" t="str">
        <f t="shared" si="220"/>
        <v>Senior</v>
      </c>
      <c r="D4452" t="s">
        <v>347</v>
      </c>
      <c r="E4452" t="s">
        <v>38</v>
      </c>
      <c r="F4452">
        <v>0.06</v>
      </c>
      <c r="G4452">
        <v>1</v>
      </c>
      <c r="H4452" s="1">
        <v>41671</v>
      </c>
      <c r="I4452" s="1" t="str">
        <f t="shared" si="221"/>
        <v xml:space="preserve"> Feb</v>
      </c>
      <c r="J4452">
        <v>24160</v>
      </c>
      <c r="K4452" t="s">
        <v>131</v>
      </c>
      <c r="L4452">
        <v>44</v>
      </c>
      <c r="M4452">
        <v>0.56000000000000005</v>
      </c>
      <c r="N4452" t="s">
        <v>96</v>
      </c>
      <c r="O4452" t="s">
        <v>30</v>
      </c>
      <c r="P4452" t="s">
        <v>543</v>
      </c>
      <c r="Q4452" t="s">
        <v>105</v>
      </c>
      <c r="R4452">
        <v>1104.318</v>
      </c>
      <c r="S4452" t="s">
        <v>76</v>
      </c>
      <c r="T4452">
        <v>3389</v>
      </c>
      <c r="U4452">
        <v>3644.596</v>
      </c>
      <c r="V4452" s="1">
        <v>41672</v>
      </c>
      <c r="W4452" t="s">
        <v>34</v>
      </c>
      <c r="X4452">
        <v>4.9000000000000004</v>
      </c>
      <c r="Y4452" t="s">
        <v>291</v>
      </c>
      <c r="Z4452">
        <v>95.99</v>
      </c>
      <c r="AA4452">
        <v>37918</v>
      </c>
      <c r="AB4452">
        <f t="shared" si="222"/>
        <v>4223.5599999999995</v>
      </c>
      <c r="AC4452">
        <f t="shared" si="223"/>
        <v>3970.1463999999996</v>
      </c>
    </row>
    <row r="4453" spans="1:29" x14ac:dyDescent="0.25">
      <c r="A4453" t="s">
        <v>659</v>
      </c>
      <c r="B4453">
        <v>52</v>
      </c>
      <c r="C4453" t="str">
        <f t="shared" si="220"/>
        <v>Senior</v>
      </c>
      <c r="D4453" t="s">
        <v>951</v>
      </c>
      <c r="E4453" t="s">
        <v>27</v>
      </c>
      <c r="F4453">
        <v>0.1</v>
      </c>
      <c r="G4453">
        <v>1</v>
      </c>
      <c r="H4453" s="1">
        <v>41671</v>
      </c>
      <c r="I4453" s="1" t="str">
        <f t="shared" si="221"/>
        <v xml:space="preserve"> Feb</v>
      </c>
      <c r="J4453">
        <v>6791</v>
      </c>
      <c r="K4453" t="s">
        <v>131</v>
      </c>
      <c r="L4453">
        <v>14</v>
      </c>
      <c r="M4453">
        <v>0.37</v>
      </c>
      <c r="N4453" t="s">
        <v>96</v>
      </c>
      <c r="O4453" t="s">
        <v>80</v>
      </c>
      <c r="P4453" t="s">
        <v>918</v>
      </c>
      <c r="Q4453" t="s">
        <v>98</v>
      </c>
      <c r="R4453">
        <v>110.77</v>
      </c>
      <c r="S4453" t="s">
        <v>52</v>
      </c>
      <c r="T4453">
        <v>939</v>
      </c>
      <c r="U4453">
        <v>730.33</v>
      </c>
      <c r="V4453" s="1">
        <v>41673</v>
      </c>
      <c r="W4453" t="s">
        <v>42</v>
      </c>
      <c r="X4453">
        <v>10.17</v>
      </c>
      <c r="Y4453" t="s">
        <v>661</v>
      </c>
      <c r="Z4453">
        <v>51.98</v>
      </c>
      <c r="AA4453">
        <v>59715</v>
      </c>
      <c r="AB4453">
        <f t="shared" si="222"/>
        <v>727.71999999999991</v>
      </c>
      <c r="AC4453">
        <f t="shared" si="223"/>
        <v>654.94799999999987</v>
      </c>
    </row>
    <row r="4454" spans="1:29" x14ac:dyDescent="0.25">
      <c r="A4454" t="s">
        <v>2328</v>
      </c>
      <c r="B4454">
        <v>52</v>
      </c>
      <c r="C4454" t="str">
        <f t="shared" si="220"/>
        <v>Senior</v>
      </c>
      <c r="D4454" t="s">
        <v>404</v>
      </c>
      <c r="E4454" t="s">
        <v>57</v>
      </c>
      <c r="F4454">
        <v>0.02</v>
      </c>
      <c r="G4454">
        <v>1</v>
      </c>
      <c r="H4454" s="1">
        <v>41671</v>
      </c>
      <c r="I4454" s="1" t="str">
        <f t="shared" si="221"/>
        <v xml:space="preserve"> Feb</v>
      </c>
      <c r="J4454">
        <v>21956</v>
      </c>
      <c r="K4454" t="s">
        <v>28</v>
      </c>
      <c r="L4454">
        <v>2</v>
      </c>
      <c r="M4454">
        <v>0.56000000000000005</v>
      </c>
      <c r="N4454" t="s">
        <v>96</v>
      </c>
      <c r="O4454" t="s">
        <v>30</v>
      </c>
      <c r="P4454">
        <v>5180</v>
      </c>
      <c r="Q4454" t="s">
        <v>105</v>
      </c>
      <c r="R4454">
        <v>-301.90600000000001</v>
      </c>
      <c r="S4454" t="s">
        <v>76</v>
      </c>
      <c r="T4454">
        <v>3064</v>
      </c>
      <c r="U4454">
        <v>125.273</v>
      </c>
      <c r="V4454" s="1">
        <v>41673</v>
      </c>
      <c r="W4454" t="s">
        <v>34</v>
      </c>
      <c r="X4454">
        <v>8.99</v>
      </c>
      <c r="Y4454" t="s">
        <v>132</v>
      </c>
      <c r="Z4454">
        <v>65.989999999999995</v>
      </c>
      <c r="AA4454">
        <v>32953</v>
      </c>
      <c r="AB4454">
        <f t="shared" si="222"/>
        <v>131.97999999999999</v>
      </c>
      <c r="AC4454">
        <f t="shared" si="223"/>
        <v>129.34039999999999</v>
      </c>
    </row>
    <row r="4455" spans="1:29" x14ac:dyDescent="0.25">
      <c r="A4455" t="s">
        <v>2477</v>
      </c>
      <c r="B4455">
        <v>53</v>
      </c>
      <c r="C4455" t="str">
        <f t="shared" si="220"/>
        <v>Senior</v>
      </c>
      <c r="D4455" t="s">
        <v>3165</v>
      </c>
      <c r="E4455" t="s">
        <v>38</v>
      </c>
      <c r="F4455">
        <v>0.08</v>
      </c>
      <c r="G4455">
        <v>1</v>
      </c>
      <c r="H4455" s="1">
        <v>41671</v>
      </c>
      <c r="I4455" s="1" t="str">
        <f t="shared" si="221"/>
        <v xml:space="preserve"> Feb</v>
      </c>
      <c r="J4455">
        <v>55075</v>
      </c>
      <c r="K4455" t="s">
        <v>58</v>
      </c>
      <c r="L4455">
        <v>21</v>
      </c>
      <c r="M4455">
        <v>0.6</v>
      </c>
      <c r="N4455" t="s">
        <v>48</v>
      </c>
      <c r="O4455" t="s">
        <v>49</v>
      </c>
      <c r="P4455" t="s">
        <v>503</v>
      </c>
      <c r="Q4455" t="s">
        <v>51</v>
      </c>
      <c r="R4455">
        <v>-124.42</v>
      </c>
      <c r="S4455" t="s">
        <v>68</v>
      </c>
      <c r="T4455">
        <v>7685</v>
      </c>
      <c r="U4455">
        <v>556.45000000000005</v>
      </c>
      <c r="V4455" s="1">
        <v>41674</v>
      </c>
      <c r="W4455" t="s">
        <v>53</v>
      </c>
      <c r="X4455">
        <v>14.36</v>
      </c>
      <c r="Y4455" t="s">
        <v>246</v>
      </c>
      <c r="Z4455">
        <v>25.98</v>
      </c>
      <c r="AA4455">
        <v>48021</v>
      </c>
      <c r="AB4455">
        <f t="shared" si="222"/>
        <v>545.58000000000004</v>
      </c>
      <c r="AC4455">
        <f t="shared" si="223"/>
        <v>501.93360000000001</v>
      </c>
    </row>
    <row r="4456" spans="1:29" x14ac:dyDescent="0.25">
      <c r="A4456" t="s">
        <v>2626</v>
      </c>
      <c r="B4456">
        <v>53</v>
      </c>
      <c r="C4456" t="str">
        <f t="shared" si="220"/>
        <v>Senior</v>
      </c>
      <c r="D4456" t="s">
        <v>2812</v>
      </c>
      <c r="E4456" t="s">
        <v>38</v>
      </c>
      <c r="F4456">
        <v>0.02</v>
      </c>
      <c r="G4456">
        <v>1</v>
      </c>
      <c r="H4456" s="1">
        <v>41672</v>
      </c>
      <c r="I4456" s="1" t="str">
        <f t="shared" si="221"/>
        <v xml:space="preserve"> Feb</v>
      </c>
      <c r="J4456">
        <v>21639</v>
      </c>
      <c r="K4456" t="s">
        <v>39</v>
      </c>
      <c r="L4456">
        <v>38</v>
      </c>
      <c r="M4456">
        <v>0.59</v>
      </c>
      <c r="N4456" t="s">
        <v>48</v>
      </c>
      <c r="O4456" t="s">
        <v>40</v>
      </c>
      <c r="P4456" t="s">
        <v>142</v>
      </c>
      <c r="Q4456" t="s">
        <v>82</v>
      </c>
      <c r="R4456">
        <v>3408.46</v>
      </c>
      <c r="S4456" t="s">
        <v>52</v>
      </c>
      <c r="T4456">
        <v>3010</v>
      </c>
      <c r="U4456">
        <v>7814.59</v>
      </c>
      <c r="V4456" s="1">
        <v>41672</v>
      </c>
      <c r="W4456" t="s">
        <v>34</v>
      </c>
      <c r="X4456">
        <v>11.54</v>
      </c>
      <c r="Y4456" t="s">
        <v>54</v>
      </c>
      <c r="Z4456">
        <v>194.3</v>
      </c>
      <c r="AA4456">
        <v>90210</v>
      </c>
      <c r="AB4456">
        <f t="shared" si="222"/>
        <v>7383.4000000000005</v>
      </c>
      <c r="AC4456">
        <f t="shared" si="223"/>
        <v>7235.7320000000009</v>
      </c>
    </row>
    <row r="4457" spans="1:29" x14ac:dyDescent="0.25">
      <c r="A4457" t="s">
        <v>2626</v>
      </c>
      <c r="B4457">
        <v>53</v>
      </c>
      <c r="C4457" t="str">
        <f t="shared" si="220"/>
        <v>Senior</v>
      </c>
      <c r="D4457" t="s">
        <v>2812</v>
      </c>
      <c r="E4457" t="s">
        <v>38</v>
      </c>
      <c r="F4457">
        <v>7.0000000000000007E-2</v>
      </c>
      <c r="G4457">
        <v>1</v>
      </c>
      <c r="H4457" s="1">
        <v>41672</v>
      </c>
      <c r="I4457" s="1" t="str">
        <f t="shared" si="221"/>
        <v xml:space="preserve"> Feb</v>
      </c>
      <c r="J4457">
        <v>21639</v>
      </c>
      <c r="K4457" t="s">
        <v>39</v>
      </c>
      <c r="L4457">
        <v>23</v>
      </c>
      <c r="M4457">
        <v>0.83</v>
      </c>
      <c r="N4457" t="s">
        <v>29</v>
      </c>
      <c r="O4457" t="s">
        <v>30</v>
      </c>
      <c r="P4457" t="s">
        <v>2199</v>
      </c>
      <c r="Q4457" t="s">
        <v>32</v>
      </c>
      <c r="R4457">
        <v>-197.13</v>
      </c>
      <c r="S4457" t="s">
        <v>52</v>
      </c>
      <c r="T4457">
        <v>3011</v>
      </c>
      <c r="U4457">
        <v>158.99</v>
      </c>
      <c r="V4457" s="1">
        <v>41672</v>
      </c>
      <c r="W4457" t="s">
        <v>34</v>
      </c>
      <c r="X4457">
        <v>9.69</v>
      </c>
      <c r="Y4457" t="s">
        <v>54</v>
      </c>
      <c r="Z4457">
        <v>6.98</v>
      </c>
      <c r="AA4457">
        <v>90210</v>
      </c>
      <c r="AB4457">
        <f t="shared" si="222"/>
        <v>160.54000000000002</v>
      </c>
      <c r="AC4457">
        <f t="shared" si="223"/>
        <v>149.30220000000003</v>
      </c>
    </row>
    <row r="4458" spans="1:29" x14ac:dyDescent="0.25">
      <c r="A4458" t="s">
        <v>2626</v>
      </c>
      <c r="B4458">
        <v>53</v>
      </c>
      <c r="C4458" t="str">
        <f t="shared" si="220"/>
        <v>Senior</v>
      </c>
      <c r="D4458" t="s">
        <v>2812</v>
      </c>
      <c r="E4458" t="s">
        <v>38</v>
      </c>
      <c r="F4458">
        <v>0.01</v>
      </c>
      <c r="G4458">
        <v>1</v>
      </c>
      <c r="H4458" s="1">
        <v>41672</v>
      </c>
      <c r="I4458" s="1" t="str">
        <f t="shared" si="221"/>
        <v xml:space="preserve"> Feb</v>
      </c>
      <c r="J4458">
        <v>21639</v>
      </c>
      <c r="K4458" t="s">
        <v>39</v>
      </c>
      <c r="L4458">
        <v>3</v>
      </c>
      <c r="M4458">
        <v>0.65</v>
      </c>
      <c r="N4458" t="s">
        <v>48</v>
      </c>
      <c r="O4458" t="s">
        <v>59</v>
      </c>
      <c r="P4458" t="s">
        <v>2247</v>
      </c>
      <c r="Q4458" t="s">
        <v>82</v>
      </c>
      <c r="R4458">
        <v>105.9</v>
      </c>
      <c r="S4458" t="s">
        <v>52</v>
      </c>
      <c r="T4458">
        <v>3009</v>
      </c>
      <c r="U4458">
        <v>131.5</v>
      </c>
      <c r="V4458" s="1">
        <v>41673</v>
      </c>
      <c r="W4458" t="s">
        <v>34</v>
      </c>
      <c r="X4458">
        <v>9.1999999999999993</v>
      </c>
      <c r="Y4458" t="s">
        <v>54</v>
      </c>
      <c r="Z4458">
        <v>39.979999999999997</v>
      </c>
      <c r="AA4458">
        <v>90210</v>
      </c>
      <c r="AB4458">
        <f t="shared" si="222"/>
        <v>119.94</v>
      </c>
      <c r="AC4458">
        <f t="shared" si="223"/>
        <v>118.7406</v>
      </c>
    </row>
    <row r="4459" spans="1:29" x14ac:dyDescent="0.25">
      <c r="A4459" t="s">
        <v>585</v>
      </c>
      <c r="B4459">
        <v>53</v>
      </c>
      <c r="C4459" t="str">
        <f t="shared" si="220"/>
        <v>Senior</v>
      </c>
      <c r="D4459" t="s">
        <v>1082</v>
      </c>
      <c r="E4459" t="s">
        <v>27</v>
      </c>
      <c r="F4459">
        <v>0.05</v>
      </c>
      <c r="G4459">
        <v>1</v>
      </c>
      <c r="H4459" s="1">
        <v>41672</v>
      </c>
      <c r="I4459" s="1" t="str">
        <f t="shared" si="221"/>
        <v xml:space="preserve"> Feb</v>
      </c>
      <c r="J4459">
        <v>12326</v>
      </c>
      <c r="K4459" t="s">
        <v>58</v>
      </c>
      <c r="L4459">
        <v>4</v>
      </c>
      <c r="M4459">
        <v>0.54</v>
      </c>
      <c r="N4459" t="s">
        <v>48</v>
      </c>
      <c r="O4459" t="s">
        <v>30</v>
      </c>
      <c r="P4459" t="s">
        <v>1463</v>
      </c>
      <c r="Q4459" t="s">
        <v>82</v>
      </c>
      <c r="R4459">
        <v>-0.37</v>
      </c>
      <c r="S4459" t="s">
        <v>33</v>
      </c>
      <c r="T4459">
        <v>1717</v>
      </c>
      <c r="U4459">
        <v>123.82</v>
      </c>
      <c r="V4459" s="1">
        <v>41674</v>
      </c>
      <c r="W4459" t="s">
        <v>34</v>
      </c>
      <c r="X4459">
        <v>57.87</v>
      </c>
      <c r="Y4459" t="s">
        <v>257</v>
      </c>
      <c r="Z4459">
        <v>29.34</v>
      </c>
      <c r="AA4459">
        <v>5401</v>
      </c>
      <c r="AB4459">
        <f t="shared" si="222"/>
        <v>117.36</v>
      </c>
      <c r="AC4459">
        <f t="shared" si="223"/>
        <v>111.492</v>
      </c>
    </row>
    <row r="4460" spans="1:29" x14ac:dyDescent="0.25">
      <c r="A4460" t="s">
        <v>2626</v>
      </c>
      <c r="B4460">
        <v>53</v>
      </c>
      <c r="C4460" t="str">
        <f t="shared" si="220"/>
        <v>Senior</v>
      </c>
      <c r="D4460" t="s">
        <v>2812</v>
      </c>
      <c r="E4460" t="s">
        <v>38</v>
      </c>
      <c r="F4460">
        <v>7.0000000000000007E-2</v>
      </c>
      <c r="G4460">
        <v>1</v>
      </c>
      <c r="H4460" s="1">
        <v>41672</v>
      </c>
      <c r="I4460" s="1" t="str">
        <f t="shared" si="221"/>
        <v xml:space="preserve"> Feb</v>
      </c>
      <c r="J4460">
        <v>21639</v>
      </c>
      <c r="K4460" t="s">
        <v>39</v>
      </c>
      <c r="L4460">
        <v>24</v>
      </c>
      <c r="M4460">
        <v>0.38</v>
      </c>
      <c r="N4460" t="s">
        <v>29</v>
      </c>
      <c r="O4460" t="s">
        <v>30</v>
      </c>
      <c r="P4460" t="s">
        <v>1555</v>
      </c>
      <c r="Q4460" t="s">
        <v>67</v>
      </c>
      <c r="R4460">
        <v>-169.16499999999999</v>
      </c>
      <c r="S4460" t="s">
        <v>52</v>
      </c>
      <c r="T4460">
        <v>3008</v>
      </c>
      <c r="U4460">
        <v>145.15</v>
      </c>
      <c r="V4460" s="1">
        <v>41674</v>
      </c>
      <c r="W4460" t="s">
        <v>34</v>
      </c>
      <c r="X4460">
        <v>9.92</v>
      </c>
      <c r="Y4460" t="s">
        <v>54</v>
      </c>
      <c r="Z4460">
        <v>5.94</v>
      </c>
      <c r="AA4460">
        <v>90210</v>
      </c>
      <c r="AB4460">
        <f t="shared" si="222"/>
        <v>142.56</v>
      </c>
      <c r="AC4460">
        <f t="shared" si="223"/>
        <v>132.58080000000001</v>
      </c>
    </row>
    <row r="4461" spans="1:29" x14ac:dyDescent="0.25">
      <c r="A4461" t="s">
        <v>3303</v>
      </c>
      <c r="B4461">
        <v>53</v>
      </c>
      <c r="C4461" t="str">
        <f t="shared" si="220"/>
        <v>Senior</v>
      </c>
      <c r="D4461" t="s">
        <v>220</v>
      </c>
      <c r="E4461" t="s">
        <v>27</v>
      </c>
      <c r="F4461">
        <v>0.09</v>
      </c>
      <c r="G4461">
        <v>1</v>
      </c>
      <c r="H4461" s="1">
        <v>41672</v>
      </c>
      <c r="I4461" s="1" t="str">
        <f t="shared" si="221"/>
        <v xml:space="preserve"> Feb</v>
      </c>
      <c r="J4461">
        <v>33958</v>
      </c>
      <c r="K4461" t="s">
        <v>58</v>
      </c>
      <c r="L4461">
        <v>14</v>
      </c>
      <c r="M4461">
        <v>0.56000000000000005</v>
      </c>
      <c r="N4461" t="s">
        <v>29</v>
      </c>
      <c r="O4461" t="s">
        <v>30</v>
      </c>
      <c r="P4461" t="s">
        <v>2098</v>
      </c>
      <c r="Q4461" t="s">
        <v>88</v>
      </c>
      <c r="R4461">
        <v>5.56</v>
      </c>
      <c r="S4461" t="s">
        <v>33</v>
      </c>
      <c r="T4461">
        <v>4783</v>
      </c>
      <c r="U4461">
        <v>336.48</v>
      </c>
      <c r="V4461" s="1">
        <v>41674</v>
      </c>
      <c r="W4461" t="s">
        <v>34</v>
      </c>
      <c r="X4461">
        <v>5.37</v>
      </c>
      <c r="Y4461" t="s">
        <v>278</v>
      </c>
      <c r="Z4461">
        <v>25.99</v>
      </c>
      <c r="AA4461">
        <v>2026</v>
      </c>
      <c r="AB4461">
        <f t="shared" si="222"/>
        <v>363.85999999999996</v>
      </c>
      <c r="AC4461">
        <f t="shared" si="223"/>
        <v>331.11259999999999</v>
      </c>
    </row>
    <row r="4462" spans="1:29" x14ac:dyDescent="0.25">
      <c r="A4462" t="s">
        <v>3304</v>
      </c>
      <c r="B4462">
        <v>53</v>
      </c>
      <c r="C4462" t="str">
        <f t="shared" si="220"/>
        <v>Senior</v>
      </c>
      <c r="D4462" t="s">
        <v>220</v>
      </c>
      <c r="E4462" t="s">
        <v>27</v>
      </c>
      <c r="F4462">
        <v>0.1</v>
      </c>
      <c r="G4462">
        <v>1</v>
      </c>
      <c r="H4462" s="1">
        <v>41672</v>
      </c>
      <c r="I4462" s="1" t="str">
        <f t="shared" si="221"/>
        <v xml:space="preserve"> Feb</v>
      </c>
      <c r="J4462">
        <v>33958</v>
      </c>
      <c r="K4462" t="s">
        <v>58</v>
      </c>
      <c r="L4462">
        <v>27</v>
      </c>
      <c r="M4462">
        <v>0.81</v>
      </c>
      <c r="N4462" t="s">
        <v>96</v>
      </c>
      <c r="O4462" t="s">
        <v>139</v>
      </c>
      <c r="P4462" t="s">
        <v>937</v>
      </c>
      <c r="Q4462" t="s">
        <v>105</v>
      </c>
      <c r="R4462">
        <v>-120.054</v>
      </c>
      <c r="S4462" t="s">
        <v>33</v>
      </c>
      <c r="T4462">
        <v>4782</v>
      </c>
      <c r="U4462">
        <v>462.36599999999999</v>
      </c>
      <c r="V4462" s="1">
        <v>41674</v>
      </c>
      <c r="W4462" t="s">
        <v>34</v>
      </c>
      <c r="X4462">
        <v>3.3</v>
      </c>
      <c r="Y4462" t="s">
        <v>278</v>
      </c>
      <c r="Z4462">
        <v>20.99</v>
      </c>
      <c r="AA4462">
        <v>2532</v>
      </c>
      <c r="AB4462">
        <f t="shared" si="222"/>
        <v>566.7299999999999</v>
      </c>
      <c r="AC4462">
        <f t="shared" si="223"/>
        <v>510.0569999999999</v>
      </c>
    </row>
    <row r="4463" spans="1:29" x14ac:dyDescent="0.25">
      <c r="A4463" t="s">
        <v>3305</v>
      </c>
      <c r="B4463">
        <v>53</v>
      </c>
      <c r="C4463" t="str">
        <f t="shared" si="220"/>
        <v>Senior</v>
      </c>
      <c r="D4463" t="s">
        <v>2588</v>
      </c>
      <c r="E4463" t="s">
        <v>46</v>
      </c>
      <c r="F4463">
        <v>0.01</v>
      </c>
      <c r="G4463">
        <v>1</v>
      </c>
      <c r="H4463" s="1">
        <v>41672</v>
      </c>
      <c r="I4463" s="1" t="str">
        <f t="shared" si="221"/>
        <v xml:space="preserve"> Feb</v>
      </c>
      <c r="J4463">
        <v>45543</v>
      </c>
      <c r="K4463" t="s">
        <v>47</v>
      </c>
      <c r="L4463">
        <v>16</v>
      </c>
      <c r="M4463">
        <v>0.69</v>
      </c>
      <c r="N4463" t="s">
        <v>48</v>
      </c>
      <c r="O4463" t="s">
        <v>73</v>
      </c>
      <c r="P4463" t="s">
        <v>1810</v>
      </c>
      <c r="Q4463" t="s">
        <v>75</v>
      </c>
      <c r="R4463">
        <v>-1615.5853999999999</v>
      </c>
      <c r="S4463" t="s">
        <v>33</v>
      </c>
      <c r="T4463">
        <v>6410</v>
      </c>
      <c r="U4463">
        <v>1223.43</v>
      </c>
      <c r="V4463" s="1">
        <v>41676</v>
      </c>
      <c r="W4463" t="s">
        <v>53</v>
      </c>
      <c r="X4463">
        <v>89.3</v>
      </c>
      <c r="Y4463" t="s">
        <v>35</v>
      </c>
      <c r="Z4463">
        <v>70.89</v>
      </c>
      <c r="AA4463">
        <v>15102</v>
      </c>
      <c r="AB4463">
        <f t="shared" si="222"/>
        <v>1134.24</v>
      </c>
      <c r="AC4463">
        <f t="shared" si="223"/>
        <v>1122.8976</v>
      </c>
    </row>
    <row r="4464" spans="1:29" x14ac:dyDescent="0.25">
      <c r="A4464" t="s">
        <v>1814</v>
      </c>
      <c r="B4464">
        <v>53</v>
      </c>
      <c r="C4464" t="str">
        <f t="shared" si="220"/>
        <v>Senior</v>
      </c>
      <c r="D4464" t="s">
        <v>1815</v>
      </c>
      <c r="E4464" t="s">
        <v>57</v>
      </c>
      <c r="F4464">
        <v>0.05</v>
      </c>
      <c r="G4464">
        <v>1</v>
      </c>
      <c r="H4464" s="1">
        <v>41673</v>
      </c>
      <c r="I4464" s="1" t="str">
        <f t="shared" si="221"/>
        <v xml:space="preserve"> Feb</v>
      </c>
      <c r="J4464">
        <v>45059</v>
      </c>
      <c r="K4464" t="s">
        <v>39</v>
      </c>
      <c r="L4464">
        <v>35</v>
      </c>
      <c r="M4464">
        <v>0.59</v>
      </c>
      <c r="N4464" t="s">
        <v>29</v>
      </c>
      <c r="O4464" t="s">
        <v>139</v>
      </c>
      <c r="P4464" t="s">
        <v>3306</v>
      </c>
      <c r="Q4464" t="s">
        <v>88</v>
      </c>
      <c r="R4464">
        <v>371.28</v>
      </c>
      <c r="S4464" t="s">
        <v>68</v>
      </c>
      <c r="T4464">
        <v>6354</v>
      </c>
      <c r="U4464">
        <v>1327.59</v>
      </c>
      <c r="V4464" s="1">
        <v>41674</v>
      </c>
      <c r="W4464" t="s">
        <v>42</v>
      </c>
      <c r="X4464">
        <v>2.9</v>
      </c>
      <c r="Y4464" t="s">
        <v>246</v>
      </c>
      <c r="Z4464">
        <v>37.74</v>
      </c>
      <c r="AA4464">
        <v>49221</v>
      </c>
      <c r="AB4464">
        <f t="shared" si="222"/>
        <v>1320.9</v>
      </c>
      <c r="AC4464">
        <f t="shared" si="223"/>
        <v>1254.855</v>
      </c>
    </row>
    <row r="4465" spans="1:29" x14ac:dyDescent="0.25">
      <c r="A4465" t="s">
        <v>1814</v>
      </c>
      <c r="B4465">
        <v>53</v>
      </c>
      <c r="C4465" t="str">
        <f t="shared" si="220"/>
        <v>Senior</v>
      </c>
      <c r="D4465" t="s">
        <v>1815</v>
      </c>
      <c r="E4465" t="s">
        <v>57</v>
      </c>
      <c r="F4465">
        <v>0.09</v>
      </c>
      <c r="G4465">
        <v>1</v>
      </c>
      <c r="H4465" s="1">
        <v>41673</v>
      </c>
      <c r="I4465" s="1" t="str">
        <f t="shared" si="221"/>
        <v xml:space="preserve"> Feb</v>
      </c>
      <c r="J4465">
        <v>45059</v>
      </c>
      <c r="K4465" t="s">
        <v>39</v>
      </c>
      <c r="L4465">
        <v>39</v>
      </c>
      <c r="M4465">
        <v>0.79</v>
      </c>
      <c r="N4465" t="s">
        <v>29</v>
      </c>
      <c r="O4465" t="s">
        <v>30</v>
      </c>
      <c r="P4465" t="s">
        <v>2168</v>
      </c>
      <c r="Q4465" t="s">
        <v>32</v>
      </c>
      <c r="R4465">
        <v>-508.87</v>
      </c>
      <c r="S4465" t="s">
        <v>68</v>
      </c>
      <c r="T4465">
        <v>6355</v>
      </c>
      <c r="U4465">
        <v>3401.8</v>
      </c>
      <c r="V4465" s="1">
        <v>41675</v>
      </c>
      <c r="W4465" t="s">
        <v>42</v>
      </c>
      <c r="X4465">
        <v>19.989999999999998</v>
      </c>
      <c r="Y4465" t="s">
        <v>246</v>
      </c>
      <c r="Z4465">
        <v>95.43</v>
      </c>
      <c r="AA4465">
        <v>49221</v>
      </c>
      <c r="AB4465">
        <f t="shared" si="222"/>
        <v>3721.7700000000004</v>
      </c>
      <c r="AC4465">
        <f t="shared" si="223"/>
        <v>3386.8107000000005</v>
      </c>
    </row>
    <row r="4466" spans="1:29" x14ac:dyDescent="0.25">
      <c r="A4466" t="s">
        <v>94</v>
      </c>
      <c r="B4466">
        <v>53</v>
      </c>
      <c r="C4466" t="str">
        <f t="shared" si="220"/>
        <v>Senior</v>
      </c>
      <c r="D4466" t="s">
        <v>1900</v>
      </c>
      <c r="E4466" t="s">
        <v>46</v>
      </c>
      <c r="F4466">
        <v>0.06</v>
      </c>
      <c r="G4466">
        <v>1</v>
      </c>
      <c r="H4466" s="1">
        <v>41673</v>
      </c>
      <c r="I4466" s="1" t="str">
        <f t="shared" si="221"/>
        <v xml:space="preserve"> Feb</v>
      </c>
      <c r="J4466">
        <v>40102</v>
      </c>
      <c r="K4466" t="s">
        <v>131</v>
      </c>
      <c r="L4466">
        <v>46</v>
      </c>
      <c r="M4466">
        <v>0.57999999999999996</v>
      </c>
      <c r="N4466" t="s">
        <v>29</v>
      </c>
      <c r="O4466" t="s">
        <v>30</v>
      </c>
      <c r="P4466" t="s">
        <v>2725</v>
      </c>
      <c r="Q4466" t="s">
        <v>214</v>
      </c>
      <c r="R4466">
        <v>2.71</v>
      </c>
      <c r="S4466" t="s">
        <v>52</v>
      </c>
      <c r="T4466">
        <v>5671</v>
      </c>
      <c r="U4466">
        <v>412.37</v>
      </c>
      <c r="V4466" s="1">
        <v>41675</v>
      </c>
      <c r="W4466" t="s">
        <v>42</v>
      </c>
      <c r="X4466">
        <v>3.5</v>
      </c>
      <c r="Y4466" t="s">
        <v>83</v>
      </c>
      <c r="Z4466">
        <v>8.67</v>
      </c>
      <c r="AA4466">
        <v>84041</v>
      </c>
      <c r="AB4466">
        <f t="shared" si="222"/>
        <v>398.82</v>
      </c>
      <c r="AC4466">
        <f t="shared" si="223"/>
        <v>374.89080000000001</v>
      </c>
    </row>
    <row r="4467" spans="1:29" x14ac:dyDescent="0.25">
      <c r="A4467" t="s">
        <v>1142</v>
      </c>
      <c r="B4467">
        <v>53</v>
      </c>
      <c r="C4467" t="str">
        <f t="shared" si="220"/>
        <v>Senior</v>
      </c>
      <c r="D4467" t="s">
        <v>2235</v>
      </c>
      <c r="E4467" t="s">
        <v>38</v>
      </c>
      <c r="F4467">
        <v>0.09</v>
      </c>
      <c r="G4467">
        <v>1</v>
      </c>
      <c r="H4467" s="1">
        <v>41673</v>
      </c>
      <c r="I4467" s="1" t="str">
        <f t="shared" si="221"/>
        <v xml:space="preserve"> Feb</v>
      </c>
      <c r="J4467">
        <v>38784</v>
      </c>
      <c r="K4467" t="s">
        <v>131</v>
      </c>
      <c r="L4467">
        <v>50</v>
      </c>
      <c r="M4467">
        <v>0.39</v>
      </c>
      <c r="N4467" t="s">
        <v>29</v>
      </c>
      <c r="O4467" t="s">
        <v>30</v>
      </c>
      <c r="P4467" t="s">
        <v>556</v>
      </c>
      <c r="Q4467" t="s">
        <v>210</v>
      </c>
      <c r="R4467">
        <v>137.66999999999999</v>
      </c>
      <c r="S4467" t="s">
        <v>68</v>
      </c>
      <c r="T4467">
        <v>5458</v>
      </c>
      <c r="U4467">
        <v>298.12</v>
      </c>
      <c r="V4467" s="1">
        <v>41675</v>
      </c>
      <c r="W4467" t="s">
        <v>34</v>
      </c>
      <c r="X4467">
        <v>0.5</v>
      </c>
      <c r="Y4467" t="s">
        <v>69</v>
      </c>
      <c r="Z4467">
        <v>6.3</v>
      </c>
      <c r="AA4467">
        <v>55124</v>
      </c>
      <c r="AB4467">
        <f t="shared" si="222"/>
        <v>315</v>
      </c>
      <c r="AC4467">
        <f t="shared" si="223"/>
        <v>286.64999999999998</v>
      </c>
    </row>
    <row r="4468" spans="1:29" x14ac:dyDescent="0.25">
      <c r="A4468" t="s">
        <v>2989</v>
      </c>
      <c r="B4468">
        <v>53</v>
      </c>
      <c r="C4468" t="str">
        <f t="shared" si="220"/>
        <v>Senior</v>
      </c>
      <c r="D4468" t="s">
        <v>1815</v>
      </c>
      <c r="E4468" t="s">
        <v>57</v>
      </c>
      <c r="F4468">
        <v>0.04</v>
      </c>
      <c r="G4468">
        <v>1</v>
      </c>
      <c r="H4468" s="1">
        <v>41673</v>
      </c>
      <c r="I4468" s="1" t="str">
        <f t="shared" si="221"/>
        <v xml:space="preserve"> Feb</v>
      </c>
      <c r="J4468">
        <v>45059</v>
      </c>
      <c r="K4468" t="s">
        <v>39</v>
      </c>
      <c r="L4468">
        <v>4</v>
      </c>
      <c r="M4468">
        <v>0.74</v>
      </c>
      <c r="N4468" t="s">
        <v>96</v>
      </c>
      <c r="O4468" t="s">
        <v>30</v>
      </c>
      <c r="P4468" t="s">
        <v>268</v>
      </c>
      <c r="Q4468" t="s">
        <v>102</v>
      </c>
      <c r="R4468">
        <v>-116.18</v>
      </c>
      <c r="S4468" t="s">
        <v>33</v>
      </c>
      <c r="T4468">
        <v>6356</v>
      </c>
      <c r="U4468">
        <v>130.13999999999999</v>
      </c>
      <c r="V4468" s="1">
        <v>41675</v>
      </c>
      <c r="W4468" t="s">
        <v>34</v>
      </c>
      <c r="X4468">
        <v>8.65</v>
      </c>
      <c r="Y4468" t="s">
        <v>208</v>
      </c>
      <c r="Z4468">
        <v>30.42</v>
      </c>
      <c r="AA4468">
        <v>45431</v>
      </c>
      <c r="AB4468">
        <f t="shared" si="222"/>
        <v>121.68</v>
      </c>
      <c r="AC4468">
        <f t="shared" si="223"/>
        <v>116.81280000000001</v>
      </c>
    </row>
    <row r="4469" spans="1:29" x14ac:dyDescent="0.25">
      <c r="A4469" t="s">
        <v>2624</v>
      </c>
      <c r="B4469">
        <v>53</v>
      </c>
      <c r="C4469" t="str">
        <f t="shared" si="220"/>
        <v>Senior</v>
      </c>
      <c r="D4469" t="s">
        <v>2659</v>
      </c>
      <c r="E4469" t="s">
        <v>46</v>
      </c>
      <c r="F4469">
        <v>0.04</v>
      </c>
      <c r="G4469">
        <v>1</v>
      </c>
      <c r="H4469" s="1">
        <v>41673</v>
      </c>
      <c r="I4469" s="1" t="str">
        <f t="shared" si="221"/>
        <v xml:space="preserve"> Feb</v>
      </c>
      <c r="J4469">
        <v>21057</v>
      </c>
      <c r="K4469" t="s">
        <v>47</v>
      </c>
      <c r="L4469">
        <v>28</v>
      </c>
      <c r="M4469">
        <v>0.54</v>
      </c>
      <c r="N4469" t="s">
        <v>96</v>
      </c>
      <c r="O4469" t="s">
        <v>139</v>
      </c>
      <c r="P4469" t="s">
        <v>775</v>
      </c>
      <c r="Q4469" t="s">
        <v>102</v>
      </c>
      <c r="R4469">
        <v>253.61</v>
      </c>
      <c r="S4469" t="s">
        <v>33</v>
      </c>
      <c r="T4469">
        <v>2915</v>
      </c>
      <c r="U4469">
        <v>1103.67</v>
      </c>
      <c r="V4469" s="1">
        <v>41680</v>
      </c>
      <c r="W4469" t="s">
        <v>34</v>
      </c>
      <c r="X4469">
        <v>1.99</v>
      </c>
      <c r="Y4469" t="s">
        <v>136</v>
      </c>
      <c r="Z4469">
        <v>39.479999999999997</v>
      </c>
      <c r="AA4469">
        <v>11550</v>
      </c>
      <c r="AB4469">
        <f t="shared" si="222"/>
        <v>1105.4399999999998</v>
      </c>
      <c r="AC4469">
        <f t="shared" si="223"/>
        <v>1061.2223999999999</v>
      </c>
    </row>
    <row r="4470" spans="1:29" x14ac:dyDescent="0.25">
      <c r="A4470" t="s">
        <v>2292</v>
      </c>
      <c r="B4470">
        <v>53</v>
      </c>
      <c r="C4470" t="str">
        <f t="shared" si="220"/>
        <v>Senior</v>
      </c>
      <c r="D4470" t="s">
        <v>1066</v>
      </c>
      <c r="E4470" t="s">
        <v>46</v>
      </c>
      <c r="F4470">
        <v>0.1</v>
      </c>
      <c r="G4470">
        <v>1</v>
      </c>
      <c r="H4470" s="1">
        <v>41674</v>
      </c>
      <c r="I4470" s="1" t="str">
        <f t="shared" si="221"/>
        <v xml:space="preserve"> Feb</v>
      </c>
      <c r="J4470">
        <v>32484</v>
      </c>
      <c r="K4470" t="s">
        <v>39</v>
      </c>
      <c r="L4470">
        <v>9</v>
      </c>
      <c r="M4470">
        <v>0.56000000000000005</v>
      </c>
      <c r="N4470" t="s">
        <v>48</v>
      </c>
      <c r="O4470" t="s">
        <v>49</v>
      </c>
      <c r="P4470" t="s">
        <v>811</v>
      </c>
      <c r="Q4470" t="s">
        <v>51</v>
      </c>
      <c r="R4470">
        <v>-198.8</v>
      </c>
      <c r="S4470" t="s">
        <v>76</v>
      </c>
      <c r="T4470">
        <v>4566</v>
      </c>
      <c r="U4470">
        <v>2502.67</v>
      </c>
      <c r="V4470" s="1">
        <v>41675</v>
      </c>
      <c r="W4470" t="s">
        <v>53</v>
      </c>
      <c r="X4470">
        <v>64.73</v>
      </c>
      <c r="Y4470" t="s">
        <v>638</v>
      </c>
      <c r="Z4470">
        <v>300.98</v>
      </c>
      <c r="AA4470">
        <v>30144</v>
      </c>
      <c r="AB4470">
        <f t="shared" si="222"/>
        <v>2708.82</v>
      </c>
      <c r="AC4470">
        <f t="shared" si="223"/>
        <v>2437.9380000000001</v>
      </c>
    </row>
    <row r="4471" spans="1:29" x14ac:dyDescent="0.25">
      <c r="A4471" t="s">
        <v>283</v>
      </c>
      <c r="B4471">
        <v>53</v>
      </c>
      <c r="C4471" t="str">
        <f t="shared" si="220"/>
        <v>Senior</v>
      </c>
      <c r="D4471" t="s">
        <v>305</v>
      </c>
      <c r="E4471" t="s">
        <v>46</v>
      </c>
      <c r="F4471">
        <v>0.09</v>
      </c>
      <c r="G4471">
        <v>1</v>
      </c>
      <c r="H4471" s="1">
        <v>41674</v>
      </c>
      <c r="I4471" s="1" t="str">
        <f t="shared" si="221"/>
        <v xml:space="preserve"> Feb</v>
      </c>
      <c r="J4471">
        <v>50949</v>
      </c>
      <c r="K4471" t="s">
        <v>131</v>
      </c>
      <c r="L4471">
        <v>32</v>
      </c>
      <c r="M4471">
        <v>0.52</v>
      </c>
      <c r="N4471" t="s">
        <v>29</v>
      </c>
      <c r="O4471" t="s">
        <v>59</v>
      </c>
      <c r="P4471" t="s">
        <v>374</v>
      </c>
      <c r="Q4471" t="s">
        <v>232</v>
      </c>
      <c r="R4471">
        <v>7.95</v>
      </c>
      <c r="S4471" t="s">
        <v>68</v>
      </c>
      <c r="T4471">
        <v>7139</v>
      </c>
      <c r="U4471">
        <v>73.55</v>
      </c>
      <c r="V4471" s="1">
        <v>41675</v>
      </c>
      <c r="W4471" t="s">
        <v>42</v>
      </c>
      <c r="X4471">
        <v>0.78</v>
      </c>
      <c r="Y4471" t="s">
        <v>262</v>
      </c>
      <c r="Z4471">
        <v>2.1800000000000002</v>
      </c>
      <c r="AA4471">
        <v>65807</v>
      </c>
      <c r="AB4471">
        <f t="shared" si="222"/>
        <v>69.760000000000005</v>
      </c>
      <c r="AC4471">
        <f t="shared" si="223"/>
        <v>63.481600000000007</v>
      </c>
    </row>
    <row r="4472" spans="1:29" x14ac:dyDescent="0.25">
      <c r="A4472" t="s">
        <v>2229</v>
      </c>
      <c r="B4472">
        <v>53</v>
      </c>
      <c r="C4472" t="str">
        <f t="shared" si="220"/>
        <v>Senior</v>
      </c>
      <c r="D4472" t="s">
        <v>381</v>
      </c>
      <c r="E4472" t="s">
        <v>57</v>
      </c>
      <c r="F4472">
        <v>0.08</v>
      </c>
      <c r="G4472">
        <v>1</v>
      </c>
      <c r="H4472" s="1">
        <v>41674</v>
      </c>
      <c r="I4472" s="1" t="str">
        <f t="shared" si="221"/>
        <v xml:space="preserve"> Feb</v>
      </c>
      <c r="J4472">
        <v>34978</v>
      </c>
      <c r="K4472" t="s">
        <v>28</v>
      </c>
      <c r="L4472">
        <v>49</v>
      </c>
      <c r="M4472">
        <v>0.38</v>
      </c>
      <c r="N4472" t="s">
        <v>29</v>
      </c>
      <c r="O4472" t="s">
        <v>30</v>
      </c>
      <c r="P4472" t="s">
        <v>1888</v>
      </c>
      <c r="Q4472" t="s">
        <v>67</v>
      </c>
      <c r="R4472">
        <v>-269.90499999999997</v>
      </c>
      <c r="S4472" t="s">
        <v>68</v>
      </c>
      <c r="T4472">
        <v>4912</v>
      </c>
      <c r="U4472">
        <v>165.51</v>
      </c>
      <c r="V4472" s="1">
        <v>41676</v>
      </c>
      <c r="W4472" t="s">
        <v>34</v>
      </c>
      <c r="X4472">
        <v>6.83</v>
      </c>
      <c r="Y4472" t="s">
        <v>416</v>
      </c>
      <c r="Z4472">
        <v>3.52</v>
      </c>
      <c r="AA4472">
        <v>46016</v>
      </c>
      <c r="AB4472">
        <f t="shared" si="222"/>
        <v>172.48</v>
      </c>
      <c r="AC4472">
        <f t="shared" si="223"/>
        <v>158.6816</v>
      </c>
    </row>
    <row r="4473" spans="1:29" x14ac:dyDescent="0.25">
      <c r="A4473" t="s">
        <v>2040</v>
      </c>
      <c r="B4473">
        <v>53</v>
      </c>
      <c r="C4473" t="str">
        <f t="shared" si="220"/>
        <v>Senior</v>
      </c>
      <c r="D4473" t="s">
        <v>305</v>
      </c>
      <c r="E4473" t="s">
        <v>46</v>
      </c>
      <c r="F4473">
        <v>0.08</v>
      </c>
      <c r="G4473">
        <v>1</v>
      </c>
      <c r="H4473" s="1">
        <v>41674</v>
      </c>
      <c r="I4473" s="1" t="str">
        <f t="shared" si="221"/>
        <v xml:space="preserve"> Feb</v>
      </c>
      <c r="J4473">
        <v>50949</v>
      </c>
      <c r="K4473" t="s">
        <v>131</v>
      </c>
      <c r="L4473">
        <v>46</v>
      </c>
      <c r="M4473">
        <v>0.59</v>
      </c>
      <c r="N4473" t="s">
        <v>96</v>
      </c>
      <c r="O4473" t="s">
        <v>30</v>
      </c>
      <c r="P4473" t="s">
        <v>846</v>
      </c>
      <c r="Q4473" t="s">
        <v>105</v>
      </c>
      <c r="R4473">
        <v>1077.921</v>
      </c>
      <c r="S4473" t="s">
        <v>68</v>
      </c>
      <c r="T4473">
        <v>7140</v>
      </c>
      <c r="U4473">
        <v>4804.0384999999997</v>
      </c>
      <c r="V4473" s="1">
        <v>41676</v>
      </c>
      <c r="W4473" t="s">
        <v>34</v>
      </c>
      <c r="X4473">
        <v>8.8000000000000007</v>
      </c>
      <c r="Y4473" t="s">
        <v>262</v>
      </c>
      <c r="Z4473">
        <v>125.99</v>
      </c>
      <c r="AA4473">
        <v>63130</v>
      </c>
      <c r="AB4473">
        <f t="shared" si="222"/>
        <v>5795.54</v>
      </c>
      <c r="AC4473">
        <f t="shared" si="223"/>
        <v>5331.8968000000004</v>
      </c>
    </row>
    <row r="4474" spans="1:29" x14ac:dyDescent="0.25">
      <c r="A4474" t="s">
        <v>1112</v>
      </c>
      <c r="B4474">
        <v>53</v>
      </c>
      <c r="C4474" t="str">
        <f t="shared" si="220"/>
        <v>Senior</v>
      </c>
      <c r="D4474" t="s">
        <v>843</v>
      </c>
      <c r="E4474" t="s">
        <v>38</v>
      </c>
      <c r="F4474">
        <v>0.09</v>
      </c>
      <c r="G4474">
        <v>1</v>
      </c>
      <c r="H4474" s="1">
        <v>41675</v>
      </c>
      <c r="I4474" s="1" t="str">
        <f t="shared" si="221"/>
        <v xml:space="preserve"> Feb</v>
      </c>
      <c r="J4474">
        <v>11719</v>
      </c>
      <c r="K4474" t="s">
        <v>39</v>
      </c>
      <c r="L4474">
        <v>30</v>
      </c>
      <c r="M4474">
        <v>0.59</v>
      </c>
      <c r="N4474" t="s">
        <v>29</v>
      </c>
      <c r="O4474" t="s">
        <v>139</v>
      </c>
      <c r="P4474" t="s">
        <v>994</v>
      </c>
      <c r="Q4474" t="s">
        <v>88</v>
      </c>
      <c r="R4474">
        <v>-74.88</v>
      </c>
      <c r="S4474" t="s">
        <v>76</v>
      </c>
      <c r="T4474">
        <v>1621</v>
      </c>
      <c r="U4474">
        <v>616.01</v>
      </c>
      <c r="V4474" s="1">
        <v>41675</v>
      </c>
      <c r="W4474" t="s">
        <v>34</v>
      </c>
      <c r="X4474">
        <v>8.99</v>
      </c>
      <c r="Y4474" t="s">
        <v>366</v>
      </c>
      <c r="Z4474">
        <v>21.38</v>
      </c>
      <c r="AA4474">
        <v>72113</v>
      </c>
      <c r="AB4474">
        <f t="shared" si="222"/>
        <v>641.4</v>
      </c>
      <c r="AC4474">
        <f t="shared" si="223"/>
        <v>583.67399999999998</v>
      </c>
    </row>
    <row r="4475" spans="1:29" x14ac:dyDescent="0.25">
      <c r="A4475" t="s">
        <v>884</v>
      </c>
      <c r="B4475">
        <v>53</v>
      </c>
      <c r="C4475" t="str">
        <f t="shared" si="220"/>
        <v>Senior</v>
      </c>
      <c r="D4475" t="s">
        <v>1716</v>
      </c>
      <c r="E4475" t="s">
        <v>27</v>
      </c>
      <c r="F4475">
        <v>0</v>
      </c>
      <c r="G4475">
        <v>1</v>
      </c>
      <c r="H4475" s="1">
        <v>41675</v>
      </c>
      <c r="I4475" s="1" t="str">
        <f t="shared" si="221"/>
        <v xml:space="preserve"> Feb</v>
      </c>
      <c r="J4475">
        <v>41926</v>
      </c>
      <c r="K4475" t="s">
        <v>28</v>
      </c>
      <c r="L4475">
        <v>43</v>
      </c>
      <c r="M4475">
        <v>0.56999999999999995</v>
      </c>
      <c r="N4475" t="s">
        <v>29</v>
      </c>
      <c r="O4475" t="s">
        <v>30</v>
      </c>
      <c r="P4475" t="s">
        <v>2106</v>
      </c>
      <c r="Q4475" t="s">
        <v>32</v>
      </c>
      <c r="R4475">
        <v>287.74</v>
      </c>
      <c r="S4475" t="s">
        <v>68</v>
      </c>
      <c r="T4475">
        <v>5914</v>
      </c>
      <c r="U4475">
        <v>1562.69</v>
      </c>
      <c r="V4475" s="1">
        <v>41675</v>
      </c>
      <c r="W4475" t="s">
        <v>34</v>
      </c>
      <c r="X4475">
        <v>8.2200000000000006</v>
      </c>
      <c r="Y4475" t="s">
        <v>93</v>
      </c>
      <c r="Z4475">
        <v>34.76</v>
      </c>
      <c r="AA4475">
        <v>68601</v>
      </c>
      <c r="AB4475">
        <f t="shared" si="222"/>
        <v>1494.6799999999998</v>
      </c>
      <c r="AC4475">
        <f t="shared" si="223"/>
        <v>1494.6799999999998</v>
      </c>
    </row>
    <row r="4476" spans="1:29" x14ac:dyDescent="0.25">
      <c r="A4476" t="s">
        <v>1112</v>
      </c>
      <c r="B4476">
        <v>53</v>
      </c>
      <c r="C4476" t="str">
        <f t="shared" si="220"/>
        <v>Senior</v>
      </c>
      <c r="D4476" t="s">
        <v>843</v>
      </c>
      <c r="E4476" t="s">
        <v>38</v>
      </c>
      <c r="F4476">
        <v>0.01</v>
      </c>
      <c r="G4476">
        <v>1</v>
      </c>
      <c r="H4476" s="1">
        <v>41675</v>
      </c>
      <c r="I4476" s="1" t="str">
        <f t="shared" si="221"/>
        <v xml:space="preserve"> Feb</v>
      </c>
      <c r="J4476">
        <v>11719</v>
      </c>
      <c r="K4476" t="s">
        <v>39</v>
      </c>
      <c r="L4476">
        <v>17</v>
      </c>
      <c r="M4476">
        <v>0.56000000000000005</v>
      </c>
      <c r="N4476" t="s">
        <v>96</v>
      </c>
      <c r="O4476" t="s">
        <v>80</v>
      </c>
      <c r="P4476" t="s">
        <v>1025</v>
      </c>
      <c r="Q4476" t="s">
        <v>105</v>
      </c>
      <c r="R4476">
        <v>-56.045000000000002</v>
      </c>
      <c r="S4476" t="s">
        <v>76</v>
      </c>
      <c r="T4476">
        <v>1622</v>
      </c>
      <c r="U4476">
        <v>438.60849999999999</v>
      </c>
      <c r="V4476" s="1">
        <v>41675</v>
      </c>
      <c r="W4476" t="s">
        <v>34</v>
      </c>
      <c r="X4476">
        <v>8.59</v>
      </c>
      <c r="Y4476" t="s">
        <v>366</v>
      </c>
      <c r="Z4476">
        <v>28.99</v>
      </c>
      <c r="AA4476">
        <v>72113</v>
      </c>
      <c r="AB4476">
        <f t="shared" si="222"/>
        <v>492.83</v>
      </c>
      <c r="AC4476">
        <f t="shared" si="223"/>
        <v>487.90170000000001</v>
      </c>
    </row>
    <row r="4477" spans="1:29" x14ac:dyDescent="0.25">
      <c r="A4477" t="s">
        <v>2860</v>
      </c>
      <c r="B4477">
        <v>53</v>
      </c>
      <c r="C4477" t="str">
        <f t="shared" si="220"/>
        <v>Senior</v>
      </c>
      <c r="D4477" t="s">
        <v>2394</v>
      </c>
      <c r="E4477" t="s">
        <v>46</v>
      </c>
      <c r="F4477">
        <v>0.02</v>
      </c>
      <c r="G4477">
        <v>1</v>
      </c>
      <c r="H4477" s="1">
        <v>41675</v>
      </c>
      <c r="I4477" s="1" t="str">
        <f t="shared" si="221"/>
        <v xml:space="preserve"> Feb</v>
      </c>
      <c r="J4477">
        <v>14503</v>
      </c>
      <c r="K4477" t="s">
        <v>39</v>
      </c>
      <c r="L4477">
        <v>14</v>
      </c>
      <c r="M4477">
        <v>0.35</v>
      </c>
      <c r="N4477" t="s">
        <v>29</v>
      </c>
      <c r="O4477" t="s">
        <v>30</v>
      </c>
      <c r="P4477" t="s">
        <v>647</v>
      </c>
      <c r="Q4477" t="s">
        <v>67</v>
      </c>
      <c r="R4477">
        <v>157.88749999999999</v>
      </c>
      <c r="S4477" t="s">
        <v>68</v>
      </c>
      <c r="T4477">
        <v>2035</v>
      </c>
      <c r="U4477">
        <v>438.47</v>
      </c>
      <c r="V4477" s="1">
        <v>41676</v>
      </c>
      <c r="W4477" t="s">
        <v>42</v>
      </c>
      <c r="X4477">
        <v>2.99</v>
      </c>
      <c r="Y4477" t="s">
        <v>262</v>
      </c>
      <c r="Z4477">
        <v>30.56</v>
      </c>
      <c r="AA4477">
        <v>64064</v>
      </c>
      <c r="AB4477">
        <f t="shared" si="222"/>
        <v>427.84</v>
      </c>
      <c r="AC4477">
        <f t="shared" si="223"/>
        <v>419.28319999999997</v>
      </c>
    </row>
    <row r="4478" spans="1:29" x14ac:dyDescent="0.25">
      <c r="A4478" t="s">
        <v>159</v>
      </c>
      <c r="B4478">
        <v>53</v>
      </c>
      <c r="C4478" t="str">
        <f t="shared" si="220"/>
        <v>Senior</v>
      </c>
      <c r="D4478" t="s">
        <v>160</v>
      </c>
      <c r="E4478" t="s">
        <v>57</v>
      </c>
      <c r="F4478">
        <v>7.0000000000000007E-2</v>
      </c>
      <c r="G4478">
        <v>1</v>
      </c>
      <c r="H4478" s="1">
        <v>41675</v>
      </c>
      <c r="I4478" s="1" t="str">
        <f t="shared" si="221"/>
        <v xml:space="preserve"> Feb</v>
      </c>
      <c r="J4478">
        <v>21155</v>
      </c>
      <c r="K4478" t="s">
        <v>28</v>
      </c>
      <c r="L4478">
        <v>4</v>
      </c>
      <c r="M4478">
        <v>0.38</v>
      </c>
      <c r="N4478" t="s">
        <v>29</v>
      </c>
      <c r="O4478" t="s">
        <v>30</v>
      </c>
      <c r="P4478" t="s">
        <v>2293</v>
      </c>
      <c r="Q4478" t="s">
        <v>61</v>
      </c>
      <c r="R4478">
        <v>-12.43</v>
      </c>
      <c r="S4478" t="s">
        <v>76</v>
      </c>
      <c r="T4478">
        <v>2922</v>
      </c>
      <c r="U4478">
        <v>81.78</v>
      </c>
      <c r="V4478" s="1">
        <v>41676</v>
      </c>
      <c r="W4478" t="s">
        <v>34</v>
      </c>
      <c r="X4478">
        <v>5.97</v>
      </c>
      <c r="Y4478" t="s">
        <v>162</v>
      </c>
      <c r="Z4478">
        <v>19.98</v>
      </c>
      <c r="AA4478">
        <v>23805</v>
      </c>
      <c r="AB4478">
        <f t="shared" si="222"/>
        <v>79.92</v>
      </c>
      <c r="AC4478">
        <f t="shared" si="223"/>
        <v>74.325600000000009</v>
      </c>
    </row>
    <row r="4479" spans="1:29" x14ac:dyDescent="0.25">
      <c r="A4479" t="s">
        <v>2452</v>
      </c>
      <c r="B4479">
        <v>53</v>
      </c>
      <c r="C4479" t="str">
        <f t="shared" si="220"/>
        <v>Senior</v>
      </c>
      <c r="D4479" t="s">
        <v>1710</v>
      </c>
      <c r="E4479" t="s">
        <v>38</v>
      </c>
      <c r="F4479">
        <v>0.06</v>
      </c>
      <c r="G4479">
        <v>1</v>
      </c>
      <c r="H4479" s="1">
        <v>41675</v>
      </c>
      <c r="I4479" s="1" t="str">
        <f t="shared" si="221"/>
        <v xml:space="preserve"> Feb</v>
      </c>
      <c r="J4479">
        <v>29767</v>
      </c>
      <c r="K4479" t="s">
        <v>28</v>
      </c>
      <c r="L4479">
        <v>48</v>
      </c>
      <c r="M4479">
        <v>0.56000000000000005</v>
      </c>
      <c r="N4479" t="s">
        <v>29</v>
      </c>
      <c r="O4479" t="s">
        <v>30</v>
      </c>
      <c r="P4479" t="s">
        <v>1179</v>
      </c>
      <c r="Q4479" t="s">
        <v>214</v>
      </c>
      <c r="R4479">
        <v>1499.41</v>
      </c>
      <c r="S4479" t="s">
        <v>52</v>
      </c>
      <c r="T4479">
        <v>4192</v>
      </c>
      <c r="U4479">
        <v>4153.0600000000004</v>
      </c>
      <c r="V4479" s="1">
        <v>41676</v>
      </c>
      <c r="W4479" t="s">
        <v>34</v>
      </c>
      <c r="X4479">
        <v>0.99</v>
      </c>
      <c r="Y4479" t="s">
        <v>298</v>
      </c>
      <c r="Z4479">
        <v>90.24</v>
      </c>
      <c r="AA4479">
        <v>80020</v>
      </c>
      <c r="AB4479">
        <f t="shared" si="222"/>
        <v>4331.5199999999995</v>
      </c>
      <c r="AC4479">
        <f t="shared" si="223"/>
        <v>4071.6287999999995</v>
      </c>
    </row>
    <row r="4480" spans="1:29" x14ac:dyDescent="0.25">
      <c r="A4480" t="s">
        <v>884</v>
      </c>
      <c r="B4480">
        <v>53</v>
      </c>
      <c r="C4480" t="str">
        <f t="shared" si="220"/>
        <v>Senior</v>
      </c>
      <c r="D4480" t="s">
        <v>1716</v>
      </c>
      <c r="E4480" t="s">
        <v>27</v>
      </c>
      <c r="F4480">
        <v>0.08</v>
      </c>
      <c r="G4480">
        <v>1</v>
      </c>
      <c r="H4480" s="1">
        <v>41675</v>
      </c>
      <c r="I4480" s="1" t="str">
        <f t="shared" si="221"/>
        <v xml:space="preserve"> Feb</v>
      </c>
      <c r="J4480">
        <v>41926</v>
      </c>
      <c r="K4480" t="s">
        <v>28</v>
      </c>
      <c r="L4480">
        <v>17</v>
      </c>
      <c r="M4480">
        <v>0.37</v>
      </c>
      <c r="N4480" t="s">
        <v>29</v>
      </c>
      <c r="O4480" t="s">
        <v>30</v>
      </c>
      <c r="P4480" t="s">
        <v>1681</v>
      </c>
      <c r="Q4480" t="s">
        <v>61</v>
      </c>
      <c r="R4480">
        <v>-28.53</v>
      </c>
      <c r="S4480" t="s">
        <v>68</v>
      </c>
      <c r="T4480">
        <v>5913</v>
      </c>
      <c r="U4480">
        <v>112.57</v>
      </c>
      <c r="V4480" s="1">
        <v>41676</v>
      </c>
      <c r="W4480" t="s">
        <v>34</v>
      </c>
      <c r="X4480">
        <v>5.14</v>
      </c>
      <c r="Y4480" t="s">
        <v>93</v>
      </c>
      <c r="Z4480">
        <v>6.48</v>
      </c>
      <c r="AA4480">
        <v>68601</v>
      </c>
      <c r="AB4480">
        <f t="shared" si="222"/>
        <v>110.16000000000001</v>
      </c>
      <c r="AC4480">
        <f t="shared" si="223"/>
        <v>101.34720000000002</v>
      </c>
    </row>
    <row r="4481" spans="1:29" x14ac:dyDescent="0.25">
      <c r="A4481" t="s">
        <v>1112</v>
      </c>
      <c r="B4481">
        <v>53</v>
      </c>
      <c r="C4481" t="str">
        <f t="shared" si="220"/>
        <v>Senior</v>
      </c>
      <c r="D4481" t="s">
        <v>843</v>
      </c>
      <c r="E4481" t="s">
        <v>38</v>
      </c>
      <c r="F4481">
        <v>0.06</v>
      </c>
      <c r="G4481">
        <v>1</v>
      </c>
      <c r="H4481" s="1">
        <v>41675</v>
      </c>
      <c r="I4481" s="1" t="str">
        <f t="shared" si="221"/>
        <v xml:space="preserve"> Feb</v>
      </c>
      <c r="J4481">
        <v>11719</v>
      </c>
      <c r="K4481" t="s">
        <v>39</v>
      </c>
      <c r="L4481">
        <v>3</v>
      </c>
      <c r="M4481">
        <v>0.37</v>
      </c>
      <c r="N4481" t="s">
        <v>96</v>
      </c>
      <c r="O4481" t="s">
        <v>49</v>
      </c>
      <c r="P4481" t="s">
        <v>2798</v>
      </c>
      <c r="Q4481" t="s">
        <v>98</v>
      </c>
      <c r="R4481">
        <v>-1044.9222</v>
      </c>
      <c r="S4481" t="s">
        <v>76</v>
      </c>
      <c r="T4481">
        <v>1620</v>
      </c>
      <c r="U4481">
        <v>1566.8</v>
      </c>
      <c r="V4481" s="1">
        <v>41676</v>
      </c>
      <c r="W4481" t="s">
        <v>53</v>
      </c>
      <c r="X4481">
        <v>69.3</v>
      </c>
      <c r="Y4481" t="s">
        <v>366</v>
      </c>
      <c r="Z4481">
        <v>500.97</v>
      </c>
      <c r="AA4481">
        <v>72113</v>
      </c>
      <c r="AB4481">
        <f t="shared" si="222"/>
        <v>1502.91</v>
      </c>
      <c r="AC4481">
        <f t="shared" si="223"/>
        <v>1412.7354</v>
      </c>
    </row>
    <row r="4482" spans="1:29" x14ac:dyDescent="0.25">
      <c r="A4482" t="s">
        <v>571</v>
      </c>
      <c r="B4482">
        <v>53</v>
      </c>
      <c r="C4482" t="str">
        <f t="shared" si="220"/>
        <v>Senior</v>
      </c>
      <c r="D4482" t="s">
        <v>572</v>
      </c>
      <c r="E4482" t="s">
        <v>46</v>
      </c>
      <c r="F4482">
        <v>0.08</v>
      </c>
      <c r="G4482">
        <v>1</v>
      </c>
      <c r="H4482" s="1">
        <v>41675</v>
      </c>
      <c r="I4482" s="1" t="str">
        <f t="shared" si="221"/>
        <v xml:space="preserve"> Feb</v>
      </c>
      <c r="J4482">
        <v>29028</v>
      </c>
      <c r="K4482" t="s">
        <v>58</v>
      </c>
      <c r="L4482">
        <v>43</v>
      </c>
      <c r="M4482">
        <v>0.59</v>
      </c>
      <c r="N4482" t="s">
        <v>96</v>
      </c>
      <c r="O4482" t="s">
        <v>49</v>
      </c>
      <c r="P4482" t="s">
        <v>3307</v>
      </c>
      <c r="Q4482" t="s">
        <v>98</v>
      </c>
      <c r="R4482">
        <v>4722.7700000000004</v>
      </c>
      <c r="S4482" t="s">
        <v>76</v>
      </c>
      <c r="T4482">
        <v>4074</v>
      </c>
      <c r="U4482">
        <v>17131.36</v>
      </c>
      <c r="V4482" s="1">
        <v>41677</v>
      </c>
      <c r="W4482" t="s">
        <v>53</v>
      </c>
      <c r="X4482">
        <v>14.7</v>
      </c>
      <c r="Y4482" t="s">
        <v>366</v>
      </c>
      <c r="Z4482">
        <v>400.97</v>
      </c>
      <c r="AA4482">
        <v>72116</v>
      </c>
      <c r="AB4482">
        <f t="shared" si="222"/>
        <v>17241.710000000003</v>
      </c>
      <c r="AC4482">
        <f t="shared" si="223"/>
        <v>15862.373200000002</v>
      </c>
    </row>
    <row r="4483" spans="1:29" x14ac:dyDescent="0.25">
      <c r="A4483" t="s">
        <v>1047</v>
      </c>
      <c r="B4483">
        <v>53</v>
      </c>
      <c r="C4483" t="str">
        <f t="shared" si="220"/>
        <v>Senior</v>
      </c>
      <c r="D4483" t="s">
        <v>1048</v>
      </c>
      <c r="E4483" t="s">
        <v>57</v>
      </c>
      <c r="F4483">
        <v>0.06</v>
      </c>
      <c r="G4483">
        <v>1</v>
      </c>
      <c r="H4483" s="1">
        <v>41675</v>
      </c>
      <c r="I4483" s="1" t="str">
        <f t="shared" si="221"/>
        <v xml:space="preserve"> Feb</v>
      </c>
      <c r="J4483">
        <v>32007</v>
      </c>
      <c r="K4483" t="s">
        <v>47</v>
      </c>
      <c r="L4483">
        <v>41</v>
      </c>
      <c r="M4483">
        <v>0.79</v>
      </c>
      <c r="N4483" t="s">
        <v>48</v>
      </c>
      <c r="O4483" t="s">
        <v>73</v>
      </c>
      <c r="P4483" t="s">
        <v>734</v>
      </c>
      <c r="Q4483" t="s">
        <v>75</v>
      </c>
      <c r="R4483">
        <v>9.93</v>
      </c>
      <c r="S4483" t="s">
        <v>52</v>
      </c>
      <c r="T4483">
        <v>4498</v>
      </c>
      <c r="U4483">
        <v>17448.75</v>
      </c>
      <c r="V4483" s="1">
        <v>41679</v>
      </c>
      <c r="W4483" t="s">
        <v>53</v>
      </c>
      <c r="X4483">
        <v>75.23</v>
      </c>
      <c r="Y4483" t="s">
        <v>218</v>
      </c>
      <c r="Z4483">
        <v>417.4</v>
      </c>
      <c r="AA4483">
        <v>98037</v>
      </c>
      <c r="AB4483">
        <f t="shared" si="222"/>
        <v>17113.399999999998</v>
      </c>
      <c r="AC4483">
        <f t="shared" si="223"/>
        <v>16086.595999999998</v>
      </c>
    </row>
    <row r="4484" spans="1:29" x14ac:dyDescent="0.25">
      <c r="A4484" t="s">
        <v>2253</v>
      </c>
      <c r="B4484">
        <v>53</v>
      </c>
      <c r="C4484" t="str">
        <f t="shared" si="220"/>
        <v>Senior</v>
      </c>
      <c r="D4484" t="s">
        <v>2071</v>
      </c>
      <c r="E4484" t="s">
        <v>57</v>
      </c>
      <c r="F4484">
        <v>0.05</v>
      </c>
      <c r="G4484">
        <v>1</v>
      </c>
      <c r="H4484" s="1">
        <v>41676</v>
      </c>
      <c r="I4484" s="1" t="str">
        <f t="shared" si="221"/>
        <v xml:space="preserve"> Feb</v>
      </c>
      <c r="J4484">
        <v>46307</v>
      </c>
      <c r="K4484" t="s">
        <v>131</v>
      </c>
      <c r="L4484">
        <v>32</v>
      </c>
      <c r="M4484">
        <v>0.38</v>
      </c>
      <c r="N4484" t="s">
        <v>29</v>
      </c>
      <c r="O4484" t="s">
        <v>30</v>
      </c>
      <c r="P4484" t="s">
        <v>1334</v>
      </c>
      <c r="Q4484" t="s">
        <v>61</v>
      </c>
      <c r="R4484">
        <v>175.97</v>
      </c>
      <c r="S4484" t="s">
        <v>68</v>
      </c>
      <c r="T4484">
        <v>6502</v>
      </c>
      <c r="U4484">
        <v>643.53</v>
      </c>
      <c r="V4484" s="1">
        <v>41676</v>
      </c>
      <c r="W4484" t="s">
        <v>34</v>
      </c>
      <c r="X4484">
        <v>5.77</v>
      </c>
      <c r="Y4484" t="s">
        <v>111</v>
      </c>
      <c r="Z4484">
        <v>19.98</v>
      </c>
      <c r="AA4484">
        <v>75034</v>
      </c>
      <c r="AB4484">
        <f t="shared" si="222"/>
        <v>639.36</v>
      </c>
      <c r="AC4484">
        <f t="shared" si="223"/>
        <v>607.39200000000005</v>
      </c>
    </row>
    <row r="4485" spans="1:29" x14ac:dyDescent="0.25">
      <c r="A4485" t="s">
        <v>2570</v>
      </c>
      <c r="B4485">
        <v>53</v>
      </c>
      <c r="C4485" t="str">
        <f t="shared" si="220"/>
        <v>Senior</v>
      </c>
      <c r="D4485" t="s">
        <v>927</v>
      </c>
      <c r="E4485" t="s">
        <v>46</v>
      </c>
      <c r="F4485">
        <v>0</v>
      </c>
      <c r="G4485">
        <v>1</v>
      </c>
      <c r="H4485" s="1">
        <v>41676</v>
      </c>
      <c r="I4485" s="1" t="str">
        <f t="shared" si="221"/>
        <v xml:space="preserve"> Feb</v>
      </c>
      <c r="J4485">
        <v>43110</v>
      </c>
      <c r="K4485" t="s">
        <v>28</v>
      </c>
      <c r="L4485">
        <v>3</v>
      </c>
      <c r="M4485">
        <v>0.38</v>
      </c>
      <c r="N4485" t="s">
        <v>29</v>
      </c>
      <c r="O4485" t="s">
        <v>30</v>
      </c>
      <c r="P4485" t="s">
        <v>2147</v>
      </c>
      <c r="Q4485" t="s">
        <v>61</v>
      </c>
      <c r="R4485">
        <v>-9.69</v>
      </c>
      <c r="S4485" t="s">
        <v>76</v>
      </c>
      <c r="T4485">
        <v>6085</v>
      </c>
      <c r="U4485">
        <v>21.01</v>
      </c>
      <c r="V4485" s="1">
        <v>41676</v>
      </c>
      <c r="W4485" t="s">
        <v>34</v>
      </c>
      <c r="X4485">
        <v>5.0199999999999996</v>
      </c>
      <c r="Y4485" t="s">
        <v>685</v>
      </c>
      <c r="Z4485">
        <v>4.9800000000000004</v>
      </c>
      <c r="AA4485">
        <v>27604</v>
      </c>
      <c r="AB4485">
        <f t="shared" si="222"/>
        <v>14.940000000000001</v>
      </c>
      <c r="AC4485">
        <f t="shared" si="223"/>
        <v>14.940000000000001</v>
      </c>
    </row>
    <row r="4486" spans="1:29" x14ac:dyDescent="0.25">
      <c r="A4486" t="s">
        <v>295</v>
      </c>
      <c r="B4486">
        <v>53</v>
      </c>
      <c r="C4486" t="str">
        <f t="shared" si="220"/>
        <v>Senior</v>
      </c>
      <c r="D4486" t="s">
        <v>296</v>
      </c>
      <c r="E4486" t="s">
        <v>38</v>
      </c>
      <c r="F4486">
        <v>7.0000000000000007E-2</v>
      </c>
      <c r="G4486">
        <v>1</v>
      </c>
      <c r="H4486" s="1">
        <v>41676</v>
      </c>
      <c r="I4486" s="1" t="str">
        <f t="shared" si="221"/>
        <v xml:space="preserve"> Feb</v>
      </c>
      <c r="J4486">
        <v>39270</v>
      </c>
      <c r="K4486" t="s">
        <v>28</v>
      </c>
      <c r="L4486">
        <v>11</v>
      </c>
      <c r="M4486">
        <v>0.54</v>
      </c>
      <c r="N4486" t="s">
        <v>29</v>
      </c>
      <c r="O4486" t="s">
        <v>59</v>
      </c>
      <c r="P4486" t="s">
        <v>609</v>
      </c>
      <c r="Q4486" t="s">
        <v>232</v>
      </c>
      <c r="R4486">
        <v>-17.420000000000002</v>
      </c>
      <c r="S4486" t="s">
        <v>52</v>
      </c>
      <c r="T4486">
        <v>5548</v>
      </c>
      <c r="U4486">
        <v>65.78</v>
      </c>
      <c r="V4486" s="1">
        <v>41676</v>
      </c>
      <c r="W4486" t="s">
        <v>34</v>
      </c>
      <c r="X4486">
        <v>3.37</v>
      </c>
      <c r="Y4486" t="s">
        <v>298</v>
      </c>
      <c r="Z4486">
        <v>5.81</v>
      </c>
      <c r="AA4486">
        <v>80112</v>
      </c>
      <c r="AB4486">
        <f t="shared" si="222"/>
        <v>63.91</v>
      </c>
      <c r="AC4486">
        <f t="shared" si="223"/>
        <v>59.436299999999996</v>
      </c>
    </row>
    <row r="4487" spans="1:29" x14ac:dyDescent="0.25">
      <c r="A4487" t="s">
        <v>1163</v>
      </c>
      <c r="B4487">
        <v>53</v>
      </c>
      <c r="C4487" t="str">
        <f t="shared" si="220"/>
        <v>Senior</v>
      </c>
      <c r="D4487" t="s">
        <v>1950</v>
      </c>
      <c r="E4487" t="s">
        <v>57</v>
      </c>
      <c r="F4487">
        <v>0.01</v>
      </c>
      <c r="G4487">
        <v>1</v>
      </c>
      <c r="H4487" s="1">
        <v>41676</v>
      </c>
      <c r="I4487" s="1" t="str">
        <f t="shared" si="221"/>
        <v xml:space="preserve"> Feb</v>
      </c>
      <c r="J4487">
        <v>2053</v>
      </c>
      <c r="K4487" t="s">
        <v>58</v>
      </c>
      <c r="L4487">
        <v>39</v>
      </c>
      <c r="M4487">
        <v>0.6</v>
      </c>
      <c r="N4487" t="s">
        <v>48</v>
      </c>
      <c r="O4487" t="s">
        <v>49</v>
      </c>
      <c r="P4487" t="s">
        <v>1979</v>
      </c>
      <c r="Q4487" t="s">
        <v>51</v>
      </c>
      <c r="R4487">
        <v>5603.95</v>
      </c>
      <c r="S4487" t="s">
        <v>68</v>
      </c>
      <c r="T4487">
        <v>297</v>
      </c>
      <c r="U4487">
        <v>19342.84</v>
      </c>
      <c r="V4487" s="1">
        <v>41677</v>
      </c>
      <c r="W4487" t="s">
        <v>53</v>
      </c>
      <c r="X4487">
        <v>126</v>
      </c>
      <c r="Y4487" t="s">
        <v>239</v>
      </c>
      <c r="Z4487">
        <v>500.98</v>
      </c>
      <c r="AA4487">
        <v>53590</v>
      </c>
      <c r="AB4487">
        <f t="shared" si="222"/>
        <v>19538.22</v>
      </c>
      <c r="AC4487">
        <f t="shared" si="223"/>
        <v>19342.837800000001</v>
      </c>
    </row>
    <row r="4488" spans="1:29" x14ac:dyDescent="0.25">
      <c r="A4488" t="s">
        <v>2606</v>
      </c>
      <c r="B4488">
        <v>53</v>
      </c>
      <c r="C4488" t="str">
        <f t="shared" si="220"/>
        <v>Senior</v>
      </c>
      <c r="D4488" t="s">
        <v>2306</v>
      </c>
      <c r="E4488" t="s">
        <v>57</v>
      </c>
      <c r="F4488">
        <v>0.09</v>
      </c>
      <c r="G4488">
        <v>1</v>
      </c>
      <c r="H4488" s="1">
        <v>41676</v>
      </c>
      <c r="I4488" s="1" t="str">
        <f t="shared" si="221"/>
        <v xml:space="preserve"> Feb</v>
      </c>
      <c r="J4488">
        <v>27622</v>
      </c>
      <c r="K4488" t="s">
        <v>131</v>
      </c>
      <c r="L4488">
        <v>4</v>
      </c>
      <c r="M4488">
        <v>0.63</v>
      </c>
      <c r="N4488" t="s">
        <v>48</v>
      </c>
      <c r="O4488" t="s">
        <v>73</v>
      </c>
      <c r="P4488" t="s">
        <v>2339</v>
      </c>
      <c r="Q4488" t="s">
        <v>75</v>
      </c>
      <c r="R4488">
        <v>-774.89068799999995</v>
      </c>
      <c r="S4488" t="s">
        <v>33</v>
      </c>
      <c r="T4488">
        <v>3871</v>
      </c>
      <c r="U4488">
        <v>1280.73</v>
      </c>
      <c r="V4488" s="1">
        <v>41677</v>
      </c>
      <c r="W4488" t="s">
        <v>53</v>
      </c>
      <c r="X4488">
        <v>43.57</v>
      </c>
      <c r="Y4488" t="s">
        <v>43</v>
      </c>
      <c r="Z4488">
        <v>320.64</v>
      </c>
      <c r="AA4488">
        <v>21501</v>
      </c>
      <c r="AB4488">
        <f t="shared" si="222"/>
        <v>1282.56</v>
      </c>
      <c r="AC4488">
        <f t="shared" si="223"/>
        <v>1167.1296</v>
      </c>
    </row>
    <row r="4489" spans="1:29" x14ac:dyDescent="0.25">
      <c r="A4489" t="s">
        <v>2195</v>
      </c>
      <c r="B4489">
        <v>53</v>
      </c>
      <c r="C4489" t="str">
        <f t="shared" si="220"/>
        <v>Senior</v>
      </c>
      <c r="D4489" t="s">
        <v>2196</v>
      </c>
      <c r="E4489" t="s">
        <v>46</v>
      </c>
      <c r="F4489">
        <v>0.09</v>
      </c>
      <c r="G4489">
        <v>1</v>
      </c>
      <c r="H4489" s="1">
        <v>41676</v>
      </c>
      <c r="I4489" s="1" t="str">
        <f t="shared" si="221"/>
        <v xml:space="preserve"> Feb</v>
      </c>
      <c r="J4489">
        <v>57633</v>
      </c>
      <c r="K4489" t="s">
        <v>28</v>
      </c>
      <c r="L4489">
        <v>12</v>
      </c>
      <c r="M4489">
        <v>0.44</v>
      </c>
      <c r="N4489" t="s">
        <v>48</v>
      </c>
      <c r="O4489" t="s">
        <v>139</v>
      </c>
      <c r="P4489" t="s">
        <v>975</v>
      </c>
      <c r="Q4489" t="s">
        <v>82</v>
      </c>
      <c r="R4489">
        <v>202.63</v>
      </c>
      <c r="S4489" t="s">
        <v>52</v>
      </c>
      <c r="T4489">
        <v>8078</v>
      </c>
      <c r="U4489">
        <v>351.12</v>
      </c>
      <c r="V4489" s="1">
        <v>41677</v>
      </c>
      <c r="W4489" t="s">
        <v>42</v>
      </c>
      <c r="X4489">
        <v>3.92</v>
      </c>
      <c r="Y4489" t="s">
        <v>54</v>
      </c>
      <c r="Z4489">
        <v>30.93</v>
      </c>
      <c r="AA4489">
        <v>94704</v>
      </c>
      <c r="AB4489">
        <f t="shared" si="222"/>
        <v>371.15999999999997</v>
      </c>
      <c r="AC4489">
        <f t="shared" si="223"/>
        <v>337.75559999999996</v>
      </c>
    </row>
    <row r="4490" spans="1:29" x14ac:dyDescent="0.25">
      <c r="A4490" t="s">
        <v>1312</v>
      </c>
      <c r="B4490">
        <v>53</v>
      </c>
      <c r="C4490" t="str">
        <f t="shared" ref="C4490:C4553" si="224">IF(B4490&gt;=50, "Senior", IF(B4490&gt;=20, "Adult", "Teenager"))</f>
        <v>Senior</v>
      </c>
      <c r="D4490" t="s">
        <v>1313</v>
      </c>
      <c r="E4490" t="s">
        <v>27</v>
      </c>
      <c r="F4490">
        <v>0.1</v>
      </c>
      <c r="G4490">
        <v>1</v>
      </c>
      <c r="H4490" s="1">
        <v>41676</v>
      </c>
      <c r="I4490" s="1" t="str">
        <f t="shared" ref="I4490:I4553" si="225">TEXT(H4490," MMM")</f>
        <v xml:space="preserve"> Feb</v>
      </c>
      <c r="J4490">
        <v>12066</v>
      </c>
      <c r="K4490" t="s">
        <v>131</v>
      </c>
      <c r="L4490">
        <v>27</v>
      </c>
      <c r="M4490">
        <v>0.59</v>
      </c>
      <c r="N4490" t="s">
        <v>96</v>
      </c>
      <c r="O4490" t="s">
        <v>30</v>
      </c>
      <c r="P4490">
        <v>5125</v>
      </c>
      <c r="Q4490" t="s">
        <v>105</v>
      </c>
      <c r="R4490">
        <v>720.95399999999995</v>
      </c>
      <c r="S4490" t="s">
        <v>52</v>
      </c>
      <c r="T4490">
        <v>1669</v>
      </c>
      <c r="U4490">
        <v>4442.049</v>
      </c>
      <c r="V4490" s="1">
        <v>41677</v>
      </c>
      <c r="W4490" t="s">
        <v>34</v>
      </c>
      <c r="X4490">
        <v>8.08</v>
      </c>
      <c r="Y4490" t="s">
        <v>54</v>
      </c>
      <c r="Z4490">
        <v>200.99</v>
      </c>
      <c r="AA4490">
        <v>95695</v>
      </c>
      <c r="AB4490">
        <f t="shared" ref="AB4490:AB4553" si="226">Z4490*L4490</f>
        <v>5426.7300000000005</v>
      </c>
      <c r="AC4490">
        <f t="shared" ref="AC4490:AC4553" si="227">AB4490-AB4490*F4490</f>
        <v>4884.0570000000007</v>
      </c>
    </row>
    <row r="4491" spans="1:29" x14ac:dyDescent="0.25">
      <c r="A4491" t="s">
        <v>2803</v>
      </c>
      <c r="B4491">
        <v>53</v>
      </c>
      <c r="C4491" t="str">
        <f t="shared" si="224"/>
        <v>Senior</v>
      </c>
      <c r="D4491" t="s">
        <v>2162</v>
      </c>
      <c r="E4491" t="s">
        <v>46</v>
      </c>
      <c r="F4491">
        <v>0.03</v>
      </c>
      <c r="G4491">
        <v>1</v>
      </c>
      <c r="H4491" s="1">
        <v>41676</v>
      </c>
      <c r="I4491" s="1" t="str">
        <f t="shared" si="225"/>
        <v xml:space="preserve"> Feb</v>
      </c>
      <c r="J4491">
        <v>30497</v>
      </c>
      <c r="K4491" t="s">
        <v>58</v>
      </c>
      <c r="L4491">
        <v>34</v>
      </c>
      <c r="M4491">
        <v>0.37</v>
      </c>
      <c r="N4491" t="s">
        <v>29</v>
      </c>
      <c r="O4491" t="s">
        <v>30</v>
      </c>
      <c r="P4491" t="s">
        <v>197</v>
      </c>
      <c r="Q4491" t="s">
        <v>67</v>
      </c>
      <c r="R4491">
        <v>85.68</v>
      </c>
      <c r="S4491" t="s">
        <v>76</v>
      </c>
      <c r="T4491">
        <v>4280</v>
      </c>
      <c r="U4491">
        <v>706.91</v>
      </c>
      <c r="V4491" s="1">
        <v>41678</v>
      </c>
      <c r="W4491" t="s">
        <v>42</v>
      </c>
      <c r="X4491">
        <v>8.83</v>
      </c>
      <c r="Y4491" t="s">
        <v>366</v>
      </c>
      <c r="Z4491">
        <v>20.98</v>
      </c>
      <c r="AA4491">
        <v>72032</v>
      </c>
      <c r="AB4491">
        <f t="shared" si="226"/>
        <v>713.32</v>
      </c>
      <c r="AC4491">
        <f t="shared" si="227"/>
        <v>691.92040000000009</v>
      </c>
    </row>
    <row r="4492" spans="1:29" x14ac:dyDescent="0.25">
      <c r="A4492" t="s">
        <v>403</v>
      </c>
      <c r="B4492">
        <v>53</v>
      </c>
      <c r="C4492" t="str">
        <f t="shared" si="224"/>
        <v>Senior</v>
      </c>
      <c r="D4492" t="s">
        <v>404</v>
      </c>
      <c r="E4492" t="s">
        <v>57</v>
      </c>
      <c r="F4492">
        <v>0.03</v>
      </c>
      <c r="G4492">
        <v>1</v>
      </c>
      <c r="H4492" s="1">
        <v>41676</v>
      </c>
      <c r="I4492" s="1" t="str">
        <f t="shared" si="225"/>
        <v xml:space="preserve"> Feb</v>
      </c>
      <c r="J4492">
        <v>54882</v>
      </c>
      <c r="K4492" t="s">
        <v>58</v>
      </c>
      <c r="L4492">
        <v>2</v>
      </c>
      <c r="M4492">
        <v>0.41</v>
      </c>
      <c r="N4492" t="s">
        <v>29</v>
      </c>
      <c r="O4492" t="s">
        <v>59</v>
      </c>
      <c r="P4492" t="s">
        <v>1194</v>
      </c>
      <c r="Q4492" t="s">
        <v>88</v>
      </c>
      <c r="R4492">
        <v>-43.93</v>
      </c>
      <c r="S4492" t="s">
        <v>76</v>
      </c>
      <c r="T4492">
        <v>7655</v>
      </c>
      <c r="U4492">
        <v>86.92</v>
      </c>
      <c r="V4492" s="1">
        <v>41678</v>
      </c>
      <c r="W4492" t="s">
        <v>34</v>
      </c>
      <c r="X4492">
        <v>13.89</v>
      </c>
      <c r="Y4492" t="s">
        <v>132</v>
      </c>
      <c r="Z4492">
        <v>36.549999999999997</v>
      </c>
      <c r="AA4492">
        <v>33142</v>
      </c>
      <c r="AB4492">
        <f t="shared" si="226"/>
        <v>73.099999999999994</v>
      </c>
      <c r="AC4492">
        <f t="shared" si="227"/>
        <v>70.906999999999996</v>
      </c>
    </row>
    <row r="4493" spans="1:29" x14ac:dyDescent="0.25">
      <c r="A4493" t="s">
        <v>2803</v>
      </c>
      <c r="B4493">
        <v>53</v>
      </c>
      <c r="C4493" t="str">
        <f t="shared" si="224"/>
        <v>Senior</v>
      </c>
      <c r="D4493" t="s">
        <v>2162</v>
      </c>
      <c r="E4493" t="s">
        <v>46</v>
      </c>
      <c r="F4493">
        <v>0.06</v>
      </c>
      <c r="G4493">
        <v>1</v>
      </c>
      <c r="H4493" s="1">
        <v>41676</v>
      </c>
      <c r="I4493" s="1" t="str">
        <f t="shared" si="225"/>
        <v xml:space="preserve"> Feb</v>
      </c>
      <c r="J4493">
        <v>30497</v>
      </c>
      <c r="K4493" t="s">
        <v>58</v>
      </c>
      <c r="L4493">
        <v>31</v>
      </c>
      <c r="M4493">
        <v>0.4</v>
      </c>
      <c r="N4493" t="s">
        <v>29</v>
      </c>
      <c r="O4493" t="s">
        <v>30</v>
      </c>
      <c r="P4493" t="s">
        <v>517</v>
      </c>
      <c r="Q4493" t="s">
        <v>61</v>
      </c>
      <c r="R4493">
        <v>-61.9</v>
      </c>
      <c r="S4493" t="s">
        <v>76</v>
      </c>
      <c r="T4493">
        <v>4281</v>
      </c>
      <c r="U4493">
        <v>190.06</v>
      </c>
      <c r="V4493" s="1">
        <v>41678</v>
      </c>
      <c r="W4493" t="s">
        <v>34</v>
      </c>
      <c r="X4493">
        <v>5.35</v>
      </c>
      <c r="Y4493" t="s">
        <v>366</v>
      </c>
      <c r="Z4493">
        <v>5.98</v>
      </c>
      <c r="AA4493">
        <v>72032</v>
      </c>
      <c r="AB4493">
        <f t="shared" si="226"/>
        <v>185.38000000000002</v>
      </c>
      <c r="AC4493">
        <f t="shared" si="227"/>
        <v>174.25720000000001</v>
      </c>
    </row>
    <row r="4494" spans="1:29" x14ac:dyDescent="0.25">
      <c r="A4494" t="s">
        <v>1163</v>
      </c>
      <c r="B4494">
        <v>53</v>
      </c>
      <c r="C4494" t="str">
        <f t="shared" si="224"/>
        <v>Senior</v>
      </c>
      <c r="D4494" t="s">
        <v>1950</v>
      </c>
      <c r="E4494" t="s">
        <v>57</v>
      </c>
      <c r="F4494">
        <v>0.08</v>
      </c>
      <c r="G4494">
        <v>1</v>
      </c>
      <c r="H4494" s="1">
        <v>41676</v>
      </c>
      <c r="I4494" s="1" t="str">
        <f t="shared" si="225"/>
        <v xml:space="preserve"> Feb</v>
      </c>
      <c r="J4494">
        <v>2053</v>
      </c>
      <c r="K4494" t="s">
        <v>58</v>
      </c>
      <c r="L4494">
        <v>7</v>
      </c>
      <c r="M4494">
        <v>0.59</v>
      </c>
      <c r="N4494" t="s">
        <v>96</v>
      </c>
      <c r="O4494" t="s">
        <v>30</v>
      </c>
      <c r="P4494">
        <v>7160</v>
      </c>
      <c r="Q4494" t="s">
        <v>105</v>
      </c>
      <c r="R4494">
        <v>-449.52600000000001</v>
      </c>
      <c r="S4494" t="s">
        <v>68</v>
      </c>
      <c r="T4494">
        <v>298</v>
      </c>
      <c r="U4494">
        <v>771.78300000000002</v>
      </c>
      <c r="V4494" s="1">
        <v>41678</v>
      </c>
      <c r="W4494" t="s">
        <v>34</v>
      </c>
      <c r="X4494">
        <v>4.2</v>
      </c>
      <c r="Y4494" t="s">
        <v>239</v>
      </c>
      <c r="Z4494">
        <v>140.99</v>
      </c>
      <c r="AA4494">
        <v>53590</v>
      </c>
      <c r="AB4494">
        <f t="shared" si="226"/>
        <v>986.93000000000006</v>
      </c>
      <c r="AC4494">
        <f t="shared" si="227"/>
        <v>907.9756000000001</v>
      </c>
    </row>
    <row r="4495" spans="1:29" x14ac:dyDescent="0.25">
      <c r="A4495" t="s">
        <v>926</v>
      </c>
      <c r="B4495">
        <v>53</v>
      </c>
      <c r="C4495" t="str">
        <f t="shared" si="224"/>
        <v>Senior</v>
      </c>
      <c r="D4495" t="s">
        <v>927</v>
      </c>
      <c r="E4495" t="s">
        <v>46</v>
      </c>
      <c r="F4495">
        <v>0.05</v>
      </c>
      <c r="G4495">
        <v>1</v>
      </c>
      <c r="H4495" s="1">
        <v>41676</v>
      </c>
      <c r="I4495" s="1" t="str">
        <f t="shared" si="225"/>
        <v xml:space="preserve"> Feb</v>
      </c>
      <c r="J4495">
        <v>43110</v>
      </c>
      <c r="K4495" t="s">
        <v>28</v>
      </c>
      <c r="L4495">
        <v>1</v>
      </c>
      <c r="M4495">
        <v>0.37</v>
      </c>
      <c r="N4495" t="s">
        <v>96</v>
      </c>
      <c r="O4495" t="s">
        <v>40</v>
      </c>
      <c r="P4495" t="s">
        <v>869</v>
      </c>
      <c r="Q4495" t="s">
        <v>192</v>
      </c>
      <c r="R4495">
        <v>-11861.46</v>
      </c>
      <c r="S4495" t="s">
        <v>76</v>
      </c>
      <c r="T4495">
        <v>6086</v>
      </c>
      <c r="U4495">
        <v>3457.99</v>
      </c>
      <c r="V4495" s="1">
        <v>41678</v>
      </c>
      <c r="W4495" t="s">
        <v>34</v>
      </c>
      <c r="X4495">
        <v>24.49</v>
      </c>
      <c r="Y4495" t="s">
        <v>685</v>
      </c>
      <c r="Z4495">
        <v>3499.99</v>
      </c>
      <c r="AA4495">
        <v>27801</v>
      </c>
      <c r="AB4495">
        <f t="shared" si="226"/>
        <v>3499.99</v>
      </c>
      <c r="AC4495">
        <f t="shared" si="227"/>
        <v>3324.9904999999999</v>
      </c>
    </row>
    <row r="4496" spans="1:29" x14ac:dyDescent="0.25">
      <c r="A4496" t="s">
        <v>2253</v>
      </c>
      <c r="B4496">
        <v>53</v>
      </c>
      <c r="C4496" t="str">
        <f t="shared" si="224"/>
        <v>Senior</v>
      </c>
      <c r="D4496" t="s">
        <v>2071</v>
      </c>
      <c r="E4496" t="s">
        <v>57</v>
      </c>
      <c r="F4496">
        <v>0.01</v>
      </c>
      <c r="G4496">
        <v>1</v>
      </c>
      <c r="H4496" s="1">
        <v>41676</v>
      </c>
      <c r="I4496" s="1" t="str">
        <f t="shared" si="225"/>
        <v xml:space="preserve"> Feb</v>
      </c>
      <c r="J4496">
        <v>46307</v>
      </c>
      <c r="K4496" t="s">
        <v>131</v>
      </c>
      <c r="L4496">
        <v>27</v>
      </c>
      <c r="N4496" t="s">
        <v>29</v>
      </c>
      <c r="O4496" t="s">
        <v>30</v>
      </c>
      <c r="P4496" t="s">
        <v>3039</v>
      </c>
      <c r="Q4496" t="s">
        <v>32</v>
      </c>
      <c r="R4496">
        <v>283.14</v>
      </c>
      <c r="S4496" t="s">
        <v>68</v>
      </c>
      <c r="T4496">
        <v>6503</v>
      </c>
      <c r="U4496">
        <v>1217.77</v>
      </c>
      <c r="V4496" s="1">
        <v>41679</v>
      </c>
      <c r="W4496" t="s">
        <v>34</v>
      </c>
      <c r="X4496">
        <v>6.22</v>
      </c>
      <c r="Y4496" t="s">
        <v>111</v>
      </c>
      <c r="Z4496">
        <v>42.76</v>
      </c>
      <c r="AA4496">
        <v>75034</v>
      </c>
      <c r="AB4496">
        <f t="shared" si="226"/>
        <v>1154.52</v>
      </c>
      <c r="AC4496">
        <f t="shared" si="227"/>
        <v>1142.9748</v>
      </c>
    </row>
    <row r="4497" spans="1:29" x14ac:dyDescent="0.25">
      <c r="A4497" t="s">
        <v>403</v>
      </c>
      <c r="B4497">
        <v>53</v>
      </c>
      <c r="C4497" t="str">
        <f t="shared" si="224"/>
        <v>Senior</v>
      </c>
      <c r="D4497" t="s">
        <v>404</v>
      </c>
      <c r="E4497" t="s">
        <v>57</v>
      </c>
      <c r="F4497">
        <v>0.02</v>
      </c>
      <c r="G4497">
        <v>1</v>
      </c>
      <c r="H4497" s="1">
        <v>41676</v>
      </c>
      <c r="I4497" s="1" t="str">
        <f t="shared" si="225"/>
        <v xml:space="preserve"> Feb</v>
      </c>
      <c r="J4497">
        <v>54882</v>
      </c>
      <c r="K4497" t="s">
        <v>58</v>
      </c>
      <c r="L4497">
        <v>17</v>
      </c>
      <c r="M4497">
        <v>0.39</v>
      </c>
      <c r="N4497" t="s">
        <v>29</v>
      </c>
      <c r="O4497" t="s">
        <v>30</v>
      </c>
      <c r="P4497" t="s">
        <v>2065</v>
      </c>
      <c r="Q4497" t="s">
        <v>210</v>
      </c>
      <c r="R4497">
        <v>34.979999999999997</v>
      </c>
      <c r="S4497" t="s">
        <v>76</v>
      </c>
      <c r="T4497">
        <v>7654</v>
      </c>
      <c r="U4497">
        <v>86.29</v>
      </c>
      <c r="V4497" s="1">
        <v>41679</v>
      </c>
      <c r="W4497" t="s">
        <v>34</v>
      </c>
      <c r="X4497">
        <v>0.49</v>
      </c>
      <c r="Y4497" t="s">
        <v>132</v>
      </c>
      <c r="Z4497">
        <v>4.9800000000000004</v>
      </c>
      <c r="AA4497">
        <v>33142</v>
      </c>
      <c r="AB4497">
        <f t="shared" si="226"/>
        <v>84.660000000000011</v>
      </c>
      <c r="AC4497">
        <f t="shared" si="227"/>
        <v>82.966800000000006</v>
      </c>
    </row>
    <row r="4498" spans="1:29" x14ac:dyDescent="0.25">
      <c r="A4498" t="s">
        <v>710</v>
      </c>
      <c r="B4498">
        <v>53</v>
      </c>
      <c r="C4498" t="str">
        <f t="shared" si="224"/>
        <v>Senior</v>
      </c>
      <c r="D4498" t="s">
        <v>711</v>
      </c>
      <c r="E4498" t="s">
        <v>57</v>
      </c>
      <c r="F4498">
        <v>0.01</v>
      </c>
      <c r="G4498">
        <v>1</v>
      </c>
      <c r="H4498" s="1">
        <v>41676</v>
      </c>
      <c r="I4498" s="1" t="str">
        <f t="shared" si="225"/>
        <v xml:space="preserve"> Feb</v>
      </c>
      <c r="J4498">
        <v>56711</v>
      </c>
      <c r="K4498" t="s">
        <v>47</v>
      </c>
      <c r="L4498">
        <v>25</v>
      </c>
      <c r="M4498">
        <v>0.37</v>
      </c>
      <c r="N4498" t="s">
        <v>29</v>
      </c>
      <c r="O4498" t="s">
        <v>30</v>
      </c>
      <c r="P4498" t="s">
        <v>2840</v>
      </c>
      <c r="Q4498" t="s">
        <v>61</v>
      </c>
      <c r="R4498">
        <v>558.25</v>
      </c>
      <c r="S4498" t="s">
        <v>52</v>
      </c>
      <c r="T4498">
        <v>7940</v>
      </c>
      <c r="U4498">
        <v>1279.45</v>
      </c>
      <c r="V4498" s="1">
        <v>41681</v>
      </c>
      <c r="W4498" t="s">
        <v>34</v>
      </c>
      <c r="X4498">
        <v>7.23</v>
      </c>
      <c r="Y4498" t="s">
        <v>537</v>
      </c>
      <c r="Z4498">
        <v>48.04</v>
      </c>
      <c r="AA4498">
        <v>85335</v>
      </c>
      <c r="AB4498">
        <f t="shared" si="226"/>
        <v>1201</v>
      </c>
      <c r="AC4498">
        <f t="shared" si="227"/>
        <v>1188.99</v>
      </c>
    </row>
    <row r="4499" spans="1:29" x14ac:dyDescent="0.25">
      <c r="A4499" t="s">
        <v>1677</v>
      </c>
      <c r="B4499">
        <v>53</v>
      </c>
      <c r="C4499" t="str">
        <f t="shared" si="224"/>
        <v>Senior</v>
      </c>
      <c r="D4499" t="s">
        <v>1527</v>
      </c>
      <c r="E4499" t="s">
        <v>46</v>
      </c>
      <c r="F4499">
        <v>0.1</v>
      </c>
      <c r="G4499">
        <v>1</v>
      </c>
      <c r="H4499" s="1">
        <v>41677</v>
      </c>
      <c r="I4499" s="1" t="str">
        <f t="shared" si="225"/>
        <v xml:space="preserve"> Feb</v>
      </c>
      <c r="J4499">
        <v>1637</v>
      </c>
      <c r="K4499" t="s">
        <v>39</v>
      </c>
      <c r="L4499">
        <v>36</v>
      </c>
      <c r="M4499">
        <v>0.85</v>
      </c>
      <c r="N4499" t="s">
        <v>29</v>
      </c>
      <c r="O4499" t="s">
        <v>40</v>
      </c>
      <c r="P4499" t="s">
        <v>2500</v>
      </c>
      <c r="Q4499" t="s">
        <v>32</v>
      </c>
      <c r="R4499">
        <v>-1191.1300000000001</v>
      </c>
      <c r="S4499" t="s">
        <v>52</v>
      </c>
      <c r="T4499">
        <v>240</v>
      </c>
      <c r="U4499">
        <v>1225.52</v>
      </c>
      <c r="V4499" s="1">
        <v>41677</v>
      </c>
      <c r="W4499" t="s">
        <v>42</v>
      </c>
      <c r="X4499">
        <v>35</v>
      </c>
      <c r="Y4499" t="s">
        <v>54</v>
      </c>
      <c r="Z4499">
        <v>35.479999999999997</v>
      </c>
      <c r="AA4499">
        <v>95687</v>
      </c>
      <c r="AB4499">
        <f t="shared" si="226"/>
        <v>1277.28</v>
      </c>
      <c r="AC4499">
        <f t="shared" si="227"/>
        <v>1149.5519999999999</v>
      </c>
    </row>
    <row r="4500" spans="1:29" x14ac:dyDescent="0.25">
      <c r="A4500" t="s">
        <v>1529</v>
      </c>
      <c r="B4500">
        <v>53</v>
      </c>
      <c r="C4500" t="str">
        <f t="shared" si="224"/>
        <v>Senior</v>
      </c>
      <c r="D4500" t="s">
        <v>1527</v>
      </c>
      <c r="E4500" t="s">
        <v>46</v>
      </c>
      <c r="F4500">
        <v>7.0000000000000007E-2</v>
      </c>
      <c r="G4500">
        <v>1</v>
      </c>
      <c r="H4500" s="1">
        <v>41677</v>
      </c>
      <c r="I4500" s="1" t="str">
        <f t="shared" si="225"/>
        <v xml:space="preserve"> Feb</v>
      </c>
      <c r="J4500">
        <v>1637</v>
      </c>
      <c r="K4500" t="s">
        <v>39</v>
      </c>
      <c r="L4500">
        <v>10</v>
      </c>
      <c r="M4500">
        <v>0.52</v>
      </c>
      <c r="N4500" t="s">
        <v>96</v>
      </c>
      <c r="O4500" t="s">
        <v>30</v>
      </c>
      <c r="P4500" t="s">
        <v>941</v>
      </c>
      <c r="Q4500" t="s">
        <v>102</v>
      </c>
      <c r="R4500">
        <v>-95.52</v>
      </c>
      <c r="S4500" t="s">
        <v>52</v>
      </c>
      <c r="T4500">
        <v>241</v>
      </c>
      <c r="U4500">
        <v>1024.29</v>
      </c>
      <c r="V4500" s="1">
        <v>41677</v>
      </c>
      <c r="W4500" t="s">
        <v>34</v>
      </c>
      <c r="X4500">
        <v>19.989999999999998</v>
      </c>
      <c r="Y4500" t="s">
        <v>54</v>
      </c>
      <c r="Z4500">
        <v>99.99</v>
      </c>
      <c r="AA4500">
        <v>94591</v>
      </c>
      <c r="AB4500">
        <f t="shared" si="226"/>
        <v>999.9</v>
      </c>
      <c r="AC4500">
        <f t="shared" si="227"/>
        <v>929.90699999999993</v>
      </c>
    </row>
    <row r="4501" spans="1:29" x14ac:dyDescent="0.25">
      <c r="A4501" t="s">
        <v>2009</v>
      </c>
      <c r="B4501">
        <v>53</v>
      </c>
      <c r="C4501" t="str">
        <f t="shared" si="224"/>
        <v>Senior</v>
      </c>
      <c r="D4501" t="s">
        <v>2010</v>
      </c>
      <c r="E4501" t="s">
        <v>46</v>
      </c>
      <c r="F4501">
        <v>0.08</v>
      </c>
      <c r="G4501">
        <v>1</v>
      </c>
      <c r="H4501" s="1">
        <v>41677</v>
      </c>
      <c r="I4501" s="1" t="str">
        <f t="shared" si="225"/>
        <v xml:space="preserve"> Feb</v>
      </c>
      <c r="J4501">
        <v>31046</v>
      </c>
      <c r="K4501" t="s">
        <v>58</v>
      </c>
      <c r="L4501">
        <v>42</v>
      </c>
      <c r="M4501">
        <v>0.56999999999999995</v>
      </c>
      <c r="N4501" t="s">
        <v>96</v>
      </c>
      <c r="O4501" t="s">
        <v>30</v>
      </c>
      <c r="P4501" t="s">
        <v>104</v>
      </c>
      <c r="Q4501" t="s">
        <v>105</v>
      </c>
      <c r="R4501">
        <v>1144.6289999999999</v>
      </c>
      <c r="S4501" t="s">
        <v>68</v>
      </c>
      <c r="T4501">
        <v>4357</v>
      </c>
      <c r="U4501">
        <v>3900.5309999999999</v>
      </c>
      <c r="V4501" s="1">
        <v>41678</v>
      </c>
      <c r="W4501" t="s">
        <v>34</v>
      </c>
      <c r="X4501">
        <v>2.5</v>
      </c>
      <c r="Y4501" t="s">
        <v>111</v>
      </c>
      <c r="Z4501">
        <v>110.99</v>
      </c>
      <c r="AA4501">
        <v>75104</v>
      </c>
      <c r="AB4501">
        <f t="shared" si="226"/>
        <v>4661.58</v>
      </c>
      <c r="AC4501">
        <f t="shared" si="227"/>
        <v>4288.6535999999996</v>
      </c>
    </row>
    <row r="4502" spans="1:29" x14ac:dyDescent="0.25">
      <c r="A4502" t="s">
        <v>2718</v>
      </c>
      <c r="B4502">
        <v>53</v>
      </c>
      <c r="C4502" t="str">
        <f t="shared" si="224"/>
        <v>Senior</v>
      </c>
      <c r="D4502" t="s">
        <v>2719</v>
      </c>
      <c r="E4502" t="s">
        <v>46</v>
      </c>
      <c r="F4502">
        <v>0.01</v>
      </c>
      <c r="G4502">
        <v>1</v>
      </c>
      <c r="H4502" s="1">
        <v>41677</v>
      </c>
      <c r="I4502" s="1" t="str">
        <f t="shared" si="225"/>
        <v xml:space="preserve"> Feb</v>
      </c>
      <c r="J4502">
        <v>34881</v>
      </c>
      <c r="K4502" t="s">
        <v>131</v>
      </c>
      <c r="L4502">
        <v>37</v>
      </c>
      <c r="M4502">
        <v>0.37</v>
      </c>
      <c r="N4502" t="s">
        <v>29</v>
      </c>
      <c r="O4502" t="s">
        <v>30</v>
      </c>
      <c r="P4502" t="s">
        <v>1582</v>
      </c>
      <c r="Q4502" t="s">
        <v>67</v>
      </c>
      <c r="R4502">
        <v>-85.007999999999996</v>
      </c>
      <c r="S4502" t="s">
        <v>33</v>
      </c>
      <c r="T4502">
        <v>4902</v>
      </c>
      <c r="U4502">
        <v>187.37</v>
      </c>
      <c r="V4502" s="1">
        <v>41679</v>
      </c>
      <c r="W4502" t="s">
        <v>34</v>
      </c>
      <c r="X4502">
        <v>4.95</v>
      </c>
      <c r="Y4502" t="s">
        <v>136</v>
      </c>
      <c r="Z4502">
        <v>4.9800000000000004</v>
      </c>
      <c r="AA4502">
        <v>10701</v>
      </c>
      <c r="AB4502">
        <f t="shared" si="226"/>
        <v>184.26000000000002</v>
      </c>
      <c r="AC4502">
        <f t="shared" si="227"/>
        <v>182.41740000000001</v>
      </c>
    </row>
    <row r="4503" spans="1:29" x14ac:dyDescent="0.25">
      <c r="A4503" t="s">
        <v>1529</v>
      </c>
      <c r="B4503">
        <v>53</v>
      </c>
      <c r="C4503" t="str">
        <f t="shared" si="224"/>
        <v>Senior</v>
      </c>
      <c r="D4503" t="s">
        <v>1527</v>
      </c>
      <c r="E4503" t="s">
        <v>46</v>
      </c>
      <c r="F4503">
        <v>0.08</v>
      </c>
      <c r="G4503">
        <v>1</v>
      </c>
      <c r="H4503" s="1">
        <v>41677</v>
      </c>
      <c r="I4503" s="1" t="str">
        <f t="shared" si="225"/>
        <v xml:space="preserve"> Feb</v>
      </c>
      <c r="J4503">
        <v>1637</v>
      </c>
      <c r="K4503" t="s">
        <v>39</v>
      </c>
      <c r="L4503">
        <v>47</v>
      </c>
      <c r="M4503">
        <v>0.57999999999999996</v>
      </c>
      <c r="N4503" t="s">
        <v>29</v>
      </c>
      <c r="O4503" t="s">
        <v>139</v>
      </c>
      <c r="P4503" t="s">
        <v>1895</v>
      </c>
      <c r="Q4503" t="s">
        <v>88</v>
      </c>
      <c r="R4503">
        <v>19.57</v>
      </c>
      <c r="S4503" t="s">
        <v>52</v>
      </c>
      <c r="T4503">
        <v>242</v>
      </c>
      <c r="U4503">
        <v>1348.57</v>
      </c>
      <c r="V4503" s="1">
        <v>41679</v>
      </c>
      <c r="W4503" t="s">
        <v>34</v>
      </c>
      <c r="X4503">
        <v>8.99</v>
      </c>
      <c r="Y4503" t="s">
        <v>54</v>
      </c>
      <c r="Z4503">
        <v>30.98</v>
      </c>
      <c r="AA4503">
        <v>94591</v>
      </c>
      <c r="AB4503">
        <f t="shared" si="226"/>
        <v>1456.06</v>
      </c>
      <c r="AC4503">
        <f t="shared" si="227"/>
        <v>1339.5752</v>
      </c>
    </row>
    <row r="4504" spans="1:29" x14ac:dyDescent="0.25">
      <c r="A4504" t="s">
        <v>1362</v>
      </c>
      <c r="B4504">
        <v>53</v>
      </c>
      <c r="C4504" t="str">
        <f t="shared" si="224"/>
        <v>Senior</v>
      </c>
      <c r="D4504" t="s">
        <v>2010</v>
      </c>
      <c r="E4504" t="s">
        <v>46</v>
      </c>
      <c r="F4504">
        <v>0.02</v>
      </c>
      <c r="G4504">
        <v>1</v>
      </c>
      <c r="H4504" s="1">
        <v>41677</v>
      </c>
      <c r="I4504" s="1" t="str">
        <f t="shared" si="225"/>
        <v xml:space="preserve"> Feb</v>
      </c>
      <c r="J4504">
        <v>31046</v>
      </c>
      <c r="K4504" t="s">
        <v>58</v>
      </c>
      <c r="L4504">
        <v>35</v>
      </c>
      <c r="M4504">
        <v>0.57999999999999996</v>
      </c>
      <c r="N4504" t="s">
        <v>29</v>
      </c>
      <c r="O4504" t="s">
        <v>139</v>
      </c>
      <c r="P4504" t="s">
        <v>3240</v>
      </c>
      <c r="Q4504" t="s">
        <v>481</v>
      </c>
      <c r="R4504">
        <v>-58.81</v>
      </c>
      <c r="S4504" t="s">
        <v>68</v>
      </c>
      <c r="T4504">
        <v>4358</v>
      </c>
      <c r="U4504">
        <v>248.42</v>
      </c>
      <c r="V4504" s="1">
        <v>41680</v>
      </c>
      <c r="W4504" t="s">
        <v>34</v>
      </c>
      <c r="X4504">
        <v>4.42</v>
      </c>
      <c r="Y4504" t="s">
        <v>111</v>
      </c>
      <c r="Z4504">
        <v>6.84</v>
      </c>
      <c r="AA4504">
        <v>78613</v>
      </c>
      <c r="AB4504">
        <f t="shared" si="226"/>
        <v>239.4</v>
      </c>
      <c r="AC4504">
        <f t="shared" si="227"/>
        <v>234.61199999999999</v>
      </c>
    </row>
    <row r="4505" spans="1:29" x14ac:dyDescent="0.25">
      <c r="A4505" t="s">
        <v>896</v>
      </c>
      <c r="B4505">
        <v>53</v>
      </c>
      <c r="C4505" t="str">
        <f t="shared" si="224"/>
        <v>Senior</v>
      </c>
      <c r="D4505" t="s">
        <v>2544</v>
      </c>
      <c r="E4505" t="s">
        <v>38</v>
      </c>
      <c r="F4505">
        <v>0.02</v>
      </c>
      <c r="G4505">
        <v>1</v>
      </c>
      <c r="H4505" s="1">
        <v>41677</v>
      </c>
      <c r="I4505" s="1" t="str">
        <f t="shared" si="225"/>
        <v xml:space="preserve"> Feb</v>
      </c>
      <c r="J4505">
        <v>29953</v>
      </c>
      <c r="K4505" t="s">
        <v>58</v>
      </c>
      <c r="L4505">
        <v>42</v>
      </c>
      <c r="M4505">
        <v>0.38</v>
      </c>
      <c r="N4505" t="s">
        <v>29</v>
      </c>
      <c r="O4505" t="s">
        <v>30</v>
      </c>
      <c r="P4505" t="s">
        <v>2398</v>
      </c>
      <c r="Q4505" t="s">
        <v>67</v>
      </c>
      <c r="R4505">
        <v>50.243499999999997</v>
      </c>
      <c r="S4505" t="s">
        <v>68</v>
      </c>
      <c r="T4505">
        <v>4212</v>
      </c>
      <c r="U4505">
        <v>619.77</v>
      </c>
      <c r="V4505" s="1">
        <v>41680</v>
      </c>
      <c r="W4505" t="s">
        <v>34</v>
      </c>
      <c r="X4505">
        <v>7.17</v>
      </c>
      <c r="Y4505" t="s">
        <v>262</v>
      </c>
      <c r="Z4505">
        <v>14.45</v>
      </c>
      <c r="AA4505">
        <v>63105</v>
      </c>
      <c r="AB4505">
        <f t="shared" si="226"/>
        <v>606.9</v>
      </c>
      <c r="AC4505">
        <f t="shared" si="227"/>
        <v>594.76199999999994</v>
      </c>
    </row>
    <row r="4506" spans="1:29" x14ac:dyDescent="0.25">
      <c r="A4506" t="s">
        <v>3242</v>
      </c>
      <c r="B4506">
        <v>53</v>
      </c>
      <c r="C4506" t="str">
        <f t="shared" si="224"/>
        <v>Senior</v>
      </c>
      <c r="D4506" t="s">
        <v>109</v>
      </c>
      <c r="E4506" t="s">
        <v>38</v>
      </c>
      <c r="F4506">
        <v>0.04</v>
      </c>
      <c r="G4506">
        <v>1</v>
      </c>
      <c r="H4506" s="1">
        <v>41677</v>
      </c>
      <c r="I4506" s="1" t="str">
        <f t="shared" si="225"/>
        <v xml:space="preserve"> Feb</v>
      </c>
      <c r="J4506">
        <v>21824</v>
      </c>
      <c r="K4506" t="s">
        <v>47</v>
      </c>
      <c r="L4506">
        <v>37</v>
      </c>
      <c r="M4506">
        <v>0.74</v>
      </c>
      <c r="N4506" t="s">
        <v>48</v>
      </c>
      <c r="O4506" t="s">
        <v>80</v>
      </c>
      <c r="P4506" t="s">
        <v>515</v>
      </c>
      <c r="Q4506" t="s">
        <v>82</v>
      </c>
      <c r="R4506">
        <v>-1036.92</v>
      </c>
      <c r="S4506" t="s">
        <v>68</v>
      </c>
      <c r="T4506">
        <v>3037</v>
      </c>
      <c r="U4506">
        <v>3351.55</v>
      </c>
      <c r="V4506" s="1">
        <v>41684</v>
      </c>
      <c r="W4506" t="s">
        <v>42</v>
      </c>
      <c r="X4506">
        <v>56.2</v>
      </c>
      <c r="Y4506" t="s">
        <v>111</v>
      </c>
      <c r="Z4506">
        <v>90.98</v>
      </c>
      <c r="AA4506">
        <v>78521</v>
      </c>
      <c r="AB4506">
        <f t="shared" si="226"/>
        <v>3366.26</v>
      </c>
      <c r="AC4506">
        <f t="shared" si="227"/>
        <v>3231.6096000000002</v>
      </c>
    </row>
    <row r="4507" spans="1:29" x14ac:dyDescent="0.25">
      <c r="A4507" t="s">
        <v>397</v>
      </c>
      <c r="B4507">
        <v>53</v>
      </c>
      <c r="C4507" t="str">
        <f t="shared" si="224"/>
        <v>Senior</v>
      </c>
      <c r="D4507" t="s">
        <v>381</v>
      </c>
      <c r="E4507" t="s">
        <v>57</v>
      </c>
      <c r="F4507">
        <v>0.03</v>
      </c>
      <c r="G4507">
        <v>1</v>
      </c>
      <c r="H4507" s="1">
        <v>41678</v>
      </c>
      <c r="I4507" s="1" t="str">
        <f t="shared" si="225"/>
        <v xml:space="preserve"> Feb</v>
      </c>
      <c r="J4507">
        <v>22532</v>
      </c>
      <c r="K4507" t="s">
        <v>58</v>
      </c>
      <c r="L4507">
        <v>13</v>
      </c>
      <c r="M4507">
        <v>0.36</v>
      </c>
      <c r="N4507" t="s">
        <v>29</v>
      </c>
      <c r="O4507" t="s">
        <v>30</v>
      </c>
      <c r="P4507" t="s">
        <v>1707</v>
      </c>
      <c r="Q4507" t="s">
        <v>67</v>
      </c>
      <c r="R4507">
        <v>-11.798999999999999</v>
      </c>
      <c r="S4507" t="s">
        <v>68</v>
      </c>
      <c r="T4507">
        <v>3140</v>
      </c>
      <c r="U4507">
        <v>121.66</v>
      </c>
      <c r="V4507" s="1">
        <v>41678</v>
      </c>
      <c r="W4507" t="s">
        <v>34</v>
      </c>
      <c r="X4507">
        <v>5.6</v>
      </c>
      <c r="Y4507" t="s">
        <v>149</v>
      </c>
      <c r="Z4507">
        <v>8.85</v>
      </c>
      <c r="AA4507">
        <v>60517</v>
      </c>
      <c r="AB4507">
        <f t="shared" si="226"/>
        <v>115.05</v>
      </c>
      <c r="AC4507">
        <f t="shared" si="227"/>
        <v>111.5985</v>
      </c>
    </row>
    <row r="4508" spans="1:29" x14ac:dyDescent="0.25">
      <c r="A4508" t="s">
        <v>2341</v>
      </c>
      <c r="B4508">
        <v>53</v>
      </c>
      <c r="C4508" t="str">
        <f t="shared" si="224"/>
        <v>Senior</v>
      </c>
      <c r="D4508" t="s">
        <v>892</v>
      </c>
      <c r="E4508" t="s">
        <v>46</v>
      </c>
      <c r="F4508">
        <v>0.04</v>
      </c>
      <c r="G4508">
        <v>1</v>
      </c>
      <c r="H4508" s="1">
        <v>41678</v>
      </c>
      <c r="I4508" s="1" t="str">
        <f t="shared" si="225"/>
        <v xml:space="preserve"> Feb</v>
      </c>
      <c r="J4508">
        <v>57922</v>
      </c>
      <c r="K4508" t="s">
        <v>58</v>
      </c>
      <c r="L4508">
        <v>50</v>
      </c>
      <c r="M4508">
        <v>0.57999999999999996</v>
      </c>
      <c r="N4508" t="s">
        <v>29</v>
      </c>
      <c r="O4508" t="s">
        <v>139</v>
      </c>
      <c r="P4508" t="s">
        <v>480</v>
      </c>
      <c r="Q4508" t="s">
        <v>481</v>
      </c>
      <c r="R4508">
        <v>-287.27999999999997</v>
      </c>
      <c r="S4508" t="s">
        <v>68</v>
      </c>
      <c r="T4508">
        <v>8114</v>
      </c>
      <c r="U4508">
        <v>343.26</v>
      </c>
      <c r="V4508" s="1">
        <v>41678</v>
      </c>
      <c r="W4508" t="s">
        <v>34</v>
      </c>
      <c r="X4508">
        <v>8.3699999999999992</v>
      </c>
      <c r="Y4508" t="s">
        <v>416</v>
      </c>
      <c r="Z4508">
        <v>6.84</v>
      </c>
      <c r="AA4508">
        <v>47905</v>
      </c>
      <c r="AB4508">
        <f t="shared" si="226"/>
        <v>342</v>
      </c>
      <c r="AC4508">
        <f t="shared" si="227"/>
        <v>328.32</v>
      </c>
    </row>
    <row r="4509" spans="1:29" x14ac:dyDescent="0.25">
      <c r="A4509" t="s">
        <v>528</v>
      </c>
      <c r="B4509">
        <v>53</v>
      </c>
      <c r="C4509" t="str">
        <f t="shared" si="224"/>
        <v>Senior</v>
      </c>
      <c r="D4509" t="s">
        <v>529</v>
      </c>
      <c r="E4509" t="s">
        <v>38</v>
      </c>
      <c r="F4509">
        <v>0.05</v>
      </c>
      <c r="G4509">
        <v>1</v>
      </c>
      <c r="H4509" s="1">
        <v>41678</v>
      </c>
      <c r="I4509" s="1" t="str">
        <f t="shared" si="225"/>
        <v xml:space="preserve"> Feb</v>
      </c>
      <c r="J4509">
        <v>15300</v>
      </c>
      <c r="K4509" t="s">
        <v>28</v>
      </c>
      <c r="L4509">
        <v>42</v>
      </c>
      <c r="M4509">
        <v>0.37</v>
      </c>
      <c r="N4509" t="s">
        <v>29</v>
      </c>
      <c r="O4509" t="s">
        <v>30</v>
      </c>
      <c r="P4509" t="s">
        <v>2773</v>
      </c>
      <c r="Q4509" t="s">
        <v>61</v>
      </c>
      <c r="R4509">
        <v>-75.25</v>
      </c>
      <c r="S4509" t="s">
        <v>52</v>
      </c>
      <c r="T4509">
        <v>2142</v>
      </c>
      <c r="U4509">
        <v>229.88</v>
      </c>
      <c r="V4509" s="1">
        <v>41680</v>
      </c>
      <c r="W4509" t="s">
        <v>42</v>
      </c>
      <c r="X4509">
        <v>5.0599999999999996</v>
      </c>
      <c r="Y4509" t="s">
        <v>83</v>
      </c>
      <c r="Z4509">
        <v>5.28</v>
      </c>
      <c r="AA4509">
        <v>84604</v>
      </c>
      <c r="AB4509">
        <f t="shared" si="226"/>
        <v>221.76000000000002</v>
      </c>
      <c r="AC4509">
        <f t="shared" si="227"/>
        <v>210.67200000000003</v>
      </c>
    </row>
    <row r="4510" spans="1:29" x14ac:dyDescent="0.25">
      <c r="A4510" t="s">
        <v>3250</v>
      </c>
      <c r="B4510">
        <v>53</v>
      </c>
      <c r="C4510" t="str">
        <f t="shared" si="224"/>
        <v>Senior</v>
      </c>
      <c r="D4510" t="s">
        <v>2623</v>
      </c>
      <c r="E4510" t="s">
        <v>27</v>
      </c>
      <c r="F4510">
        <v>0.09</v>
      </c>
      <c r="G4510">
        <v>1</v>
      </c>
      <c r="H4510" s="1">
        <v>41679</v>
      </c>
      <c r="I4510" s="1" t="str">
        <f t="shared" si="225"/>
        <v xml:space="preserve"> Feb</v>
      </c>
      <c r="J4510">
        <v>15428</v>
      </c>
      <c r="K4510" t="s">
        <v>58</v>
      </c>
      <c r="L4510">
        <v>50</v>
      </c>
      <c r="M4510">
        <v>0.78</v>
      </c>
      <c r="N4510" t="s">
        <v>96</v>
      </c>
      <c r="O4510" t="s">
        <v>30</v>
      </c>
      <c r="P4510" t="s">
        <v>1298</v>
      </c>
      <c r="Q4510" t="s">
        <v>102</v>
      </c>
      <c r="R4510">
        <v>-6.34</v>
      </c>
      <c r="S4510" t="s">
        <v>52</v>
      </c>
      <c r="T4510">
        <v>2155</v>
      </c>
      <c r="U4510">
        <v>1444.96</v>
      </c>
      <c r="V4510" s="1">
        <v>41680</v>
      </c>
      <c r="W4510" t="s">
        <v>42</v>
      </c>
      <c r="X4510">
        <v>4</v>
      </c>
      <c r="Y4510" t="s">
        <v>89</v>
      </c>
      <c r="Z4510">
        <v>29.1</v>
      </c>
      <c r="AA4510">
        <v>97007</v>
      </c>
      <c r="AB4510">
        <f t="shared" si="226"/>
        <v>1455</v>
      </c>
      <c r="AC4510">
        <f t="shared" si="227"/>
        <v>1324.05</v>
      </c>
    </row>
    <row r="4511" spans="1:29" x14ac:dyDescent="0.25">
      <c r="A4511" t="s">
        <v>3250</v>
      </c>
      <c r="B4511">
        <v>53</v>
      </c>
      <c r="C4511" t="str">
        <f t="shared" si="224"/>
        <v>Senior</v>
      </c>
      <c r="D4511" t="s">
        <v>2623</v>
      </c>
      <c r="E4511" t="s">
        <v>27</v>
      </c>
      <c r="F4511">
        <v>0.01</v>
      </c>
      <c r="G4511">
        <v>1</v>
      </c>
      <c r="H4511" s="1">
        <v>41679</v>
      </c>
      <c r="I4511" s="1" t="str">
        <f t="shared" si="225"/>
        <v xml:space="preserve"> Feb</v>
      </c>
      <c r="J4511">
        <v>15428</v>
      </c>
      <c r="K4511" t="s">
        <v>58</v>
      </c>
      <c r="L4511">
        <v>10</v>
      </c>
      <c r="M4511">
        <v>0.56999999999999995</v>
      </c>
      <c r="N4511" t="s">
        <v>96</v>
      </c>
      <c r="O4511" t="s">
        <v>30</v>
      </c>
      <c r="P4511" t="s">
        <v>1992</v>
      </c>
      <c r="Q4511" t="s">
        <v>105</v>
      </c>
      <c r="R4511">
        <v>-186.67</v>
      </c>
      <c r="S4511" t="s">
        <v>52</v>
      </c>
      <c r="T4511">
        <v>2156</v>
      </c>
      <c r="U4511">
        <v>941.62149999999997</v>
      </c>
      <c r="V4511" s="1">
        <v>41682</v>
      </c>
      <c r="W4511" t="s">
        <v>34</v>
      </c>
      <c r="X4511">
        <v>8.99</v>
      </c>
      <c r="Y4511" t="s">
        <v>89</v>
      </c>
      <c r="Z4511">
        <v>110.99</v>
      </c>
      <c r="AA4511">
        <v>97007</v>
      </c>
      <c r="AB4511">
        <f t="shared" si="226"/>
        <v>1109.8999999999999</v>
      </c>
      <c r="AC4511">
        <f t="shared" si="227"/>
        <v>1098.8009999999999</v>
      </c>
    </row>
    <row r="4512" spans="1:29" x14ac:dyDescent="0.25">
      <c r="A4512" t="s">
        <v>2768</v>
      </c>
      <c r="B4512">
        <v>53</v>
      </c>
      <c r="C4512" t="str">
        <f t="shared" si="224"/>
        <v>Senior</v>
      </c>
      <c r="D4512" t="s">
        <v>720</v>
      </c>
      <c r="E4512" t="s">
        <v>38</v>
      </c>
      <c r="F4512">
        <v>0.03</v>
      </c>
      <c r="G4512">
        <v>1</v>
      </c>
      <c r="H4512" s="1">
        <v>41680</v>
      </c>
      <c r="I4512" s="1" t="str">
        <f t="shared" si="225"/>
        <v xml:space="preserve"> Feb</v>
      </c>
      <c r="J4512">
        <v>21989</v>
      </c>
      <c r="K4512" t="s">
        <v>47</v>
      </c>
      <c r="L4512">
        <v>9</v>
      </c>
      <c r="M4512">
        <v>0.52</v>
      </c>
      <c r="N4512" t="s">
        <v>48</v>
      </c>
      <c r="O4512" t="s">
        <v>59</v>
      </c>
      <c r="P4512" t="s">
        <v>2980</v>
      </c>
      <c r="Q4512" t="s">
        <v>82</v>
      </c>
      <c r="R4512">
        <v>30.8</v>
      </c>
      <c r="S4512" t="s">
        <v>33</v>
      </c>
      <c r="T4512">
        <v>3069</v>
      </c>
      <c r="U4512">
        <v>118.95</v>
      </c>
      <c r="V4512" s="1">
        <v>41680</v>
      </c>
      <c r="W4512" t="s">
        <v>34</v>
      </c>
      <c r="X4512">
        <v>6.2</v>
      </c>
      <c r="Y4512" t="s">
        <v>35</v>
      </c>
      <c r="Z4512">
        <v>12.07</v>
      </c>
      <c r="AA4512">
        <v>15235</v>
      </c>
      <c r="AB4512">
        <f t="shared" si="226"/>
        <v>108.63</v>
      </c>
      <c r="AC4512">
        <f t="shared" si="227"/>
        <v>105.3711</v>
      </c>
    </row>
    <row r="4513" spans="1:29" x14ac:dyDescent="0.25">
      <c r="A4513" t="s">
        <v>887</v>
      </c>
      <c r="B4513">
        <v>53</v>
      </c>
      <c r="C4513" t="str">
        <f t="shared" si="224"/>
        <v>Senior</v>
      </c>
      <c r="D4513" t="s">
        <v>744</v>
      </c>
      <c r="E4513" t="s">
        <v>46</v>
      </c>
      <c r="F4513">
        <v>0.02</v>
      </c>
      <c r="G4513">
        <v>1</v>
      </c>
      <c r="H4513" s="1">
        <v>41680</v>
      </c>
      <c r="I4513" s="1" t="str">
        <f t="shared" si="225"/>
        <v xml:space="preserve"> Feb</v>
      </c>
      <c r="J4513">
        <v>49892</v>
      </c>
      <c r="K4513" t="s">
        <v>47</v>
      </c>
      <c r="L4513">
        <v>26</v>
      </c>
      <c r="M4513">
        <v>0.6</v>
      </c>
      <c r="N4513" t="s">
        <v>29</v>
      </c>
      <c r="O4513" t="s">
        <v>40</v>
      </c>
      <c r="P4513" t="s">
        <v>1259</v>
      </c>
      <c r="Q4513" t="s">
        <v>214</v>
      </c>
      <c r="R4513">
        <v>-1172.75</v>
      </c>
      <c r="S4513" t="s">
        <v>33</v>
      </c>
      <c r="T4513">
        <v>6982</v>
      </c>
      <c r="U4513">
        <v>171.14</v>
      </c>
      <c r="V4513" s="1">
        <v>41680</v>
      </c>
      <c r="W4513" t="s">
        <v>34</v>
      </c>
      <c r="X4513">
        <v>49</v>
      </c>
      <c r="Y4513" t="s">
        <v>136</v>
      </c>
      <c r="Z4513">
        <v>4.4800000000000004</v>
      </c>
      <c r="AA4513">
        <v>13905</v>
      </c>
      <c r="AB4513">
        <f t="shared" si="226"/>
        <v>116.48000000000002</v>
      </c>
      <c r="AC4513">
        <f t="shared" si="227"/>
        <v>114.15040000000002</v>
      </c>
    </row>
    <row r="4514" spans="1:29" x14ac:dyDescent="0.25">
      <c r="A4514" t="s">
        <v>2768</v>
      </c>
      <c r="B4514">
        <v>53</v>
      </c>
      <c r="C4514" t="str">
        <f t="shared" si="224"/>
        <v>Senior</v>
      </c>
      <c r="D4514" t="s">
        <v>720</v>
      </c>
      <c r="E4514" t="s">
        <v>38</v>
      </c>
      <c r="F4514">
        <v>0.04</v>
      </c>
      <c r="G4514">
        <v>1</v>
      </c>
      <c r="H4514" s="1">
        <v>41680</v>
      </c>
      <c r="I4514" s="1" t="str">
        <f t="shared" si="225"/>
        <v xml:space="preserve"> Feb</v>
      </c>
      <c r="J4514">
        <v>21989</v>
      </c>
      <c r="K4514" t="s">
        <v>47</v>
      </c>
      <c r="L4514">
        <v>35</v>
      </c>
      <c r="M4514">
        <v>0.56999999999999995</v>
      </c>
      <c r="N4514" t="s">
        <v>96</v>
      </c>
      <c r="O4514" t="s">
        <v>30</v>
      </c>
      <c r="P4514" t="s">
        <v>1911</v>
      </c>
      <c r="Q4514" t="s">
        <v>105</v>
      </c>
      <c r="R4514">
        <v>1077.1289999999999</v>
      </c>
      <c r="S4514" t="s">
        <v>33</v>
      </c>
      <c r="T4514">
        <v>3070</v>
      </c>
      <c r="U4514">
        <v>3814.1709999999998</v>
      </c>
      <c r="V4514" s="1">
        <v>41680</v>
      </c>
      <c r="W4514" t="s">
        <v>34</v>
      </c>
      <c r="X4514">
        <v>4.2</v>
      </c>
      <c r="Y4514" t="s">
        <v>35</v>
      </c>
      <c r="Z4514">
        <v>125.99</v>
      </c>
      <c r="AA4514">
        <v>15235</v>
      </c>
      <c r="AB4514">
        <f t="shared" si="226"/>
        <v>4409.6499999999996</v>
      </c>
      <c r="AC4514">
        <f t="shared" si="227"/>
        <v>4233.2639999999992</v>
      </c>
    </row>
    <row r="4515" spans="1:29" x14ac:dyDescent="0.25">
      <c r="A4515" t="s">
        <v>3308</v>
      </c>
      <c r="B4515">
        <v>53</v>
      </c>
      <c r="C4515" t="str">
        <f t="shared" si="224"/>
        <v>Senior</v>
      </c>
      <c r="D4515" t="s">
        <v>1045</v>
      </c>
      <c r="E4515" t="s">
        <v>27</v>
      </c>
      <c r="F4515">
        <v>0.01</v>
      </c>
      <c r="G4515">
        <v>1</v>
      </c>
      <c r="H4515" s="1">
        <v>41680</v>
      </c>
      <c r="I4515" s="1" t="str">
        <f t="shared" si="225"/>
        <v xml:space="preserve"> Feb</v>
      </c>
      <c r="J4515">
        <v>33764</v>
      </c>
      <c r="K4515" t="s">
        <v>58</v>
      </c>
      <c r="L4515">
        <v>31</v>
      </c>
      <c r="M4515">
        <v>0.47</v>
      </c>
      <c r="N4515" t="s">
        <v>29</v>
      </c>
      <c r="O4515" t="s">
        <v>59</v>
      </c>
      <c r="P4515" t="s">
        <v>1275</v>
      </c>
      <c r="Q4515" t="s">
        <v>88</v>
      </c>
      <c r="R4515">
        <v>35.979999999999997</v>
      </c>
      <c r="S4515" t="s">
        <v>33</v>
      </c>
      <c r="T4515">
        <v>4749</v>
      </c>
      <c r="U4515">
        <v>226.15</v>
      </c>
      <c r="V4515" s="1">
        <v>41681</v>
      </c>
      <c r="W4515" t="s">
        <v>34</v>
      </c>
      <c r="X4515">
        <v>2.35</v>
      </c>
      <c r="Y4515" t="s">
        <v>136</v>
      </c>
      <c r="Z4515">
        <v>7.08</v>
      </c>
      <c r="AA4515">
        <v>11703</v>
      </c>
      <c r="AB4515">
        <f t="shared" si="226"/>
        <v>219.48</v>
      </c>
      <c r="AC4515">
        <f t="shared" si="227"/>
        <v>217.2852</v>
      </c>
    </row>
    <row r="4516" spans="1:29" x14ac:dyDescent="0.25">
      <c r="A4516" t="s">
        <v>3309</v>
      </c>
      <c r="B4516">
        <v>53</v>
      </c>
      <c r="C4516" t="str">
        <f t="shared" si="224"/>
        <v>Senior</v>
      </c>
      <c r="D4516" t="s">
        <v>1045</v>
      </c>
      <c r="E4516" t="s">
        <v>27</v>
      </c>
      <c r="F4516">
        <v>0.06</v>
      </c>
      <c r="G4516">
        <v>1</v>
      </c>
      <c r="H4516" s="1">
        <v>41680</v>
      </c>
      <c r="I4516" s="1" t="str">
        <f t="shared" si="225"/>
        <v xml:space="preserve"> Feb</v>
      </c>
      <c r="J4516">
        <v>33764</v>
      </c>
      <c r="K4516" t="s">
        <v>58</v>
      </c>
      <c r="L4516">
        <v>6</v>
      </c>
      <c r="M4516">
        <v>0.56000000000000005</v>
      </c>
      <c r="N4516" t="s">
        <v>96</v>
      </c>
      <c r="O4516" t="s">
        <v>30</v>
      </c>
      <c r="P4516" t="s">
        <v>686</v>
      </c>
      <c r="Q4516" t="s">
        <v>105</v>
      </c>
      <c r="R4516">
        <v>-620.82899999999995</v>
      </c>
      <c r="S4516" t="s">
        <v>52</v>
      </c>
      <c r="T4516">
        <v>4751</v>
      </c>
      <c r="U4516">
        <v>1029.8855000000001</v>
      </c>
      <c r="V4516" s="1">
        <v>41681</v>
      </c>
      <c r="W4516" t="s">
        <v>42</v>
      </c>
      <c r="X4516">
        <v>8.99</v>
      </c>
      <c r="Y4516" t="s">
        <v>218</v>
      </c>
      <c r="Z4516">
        <v>205.99</v>
      </c>
      <c r="AA4516">
        <v>98502</v>
      </c>
      <c r="AB4516">
        <f t="shared" si="226"/>
        <v>1235.94</v>
      </c>
      <c r="AC4516">
        <f t="shared" si="227"/>
        <v>1161.7836</v>
      </c>
    </row>
    <row r="4517" spans="1:29" x14ac:dyDescent="0.25">
      <c r="A4517" t="s">
        <v>893</v>
      </c>
      <c r="B4517">
        <v>53</v>
      </c>
      <c r="C4517" t="str">
        <f t="shared" si="224"/>
        <v>Senior</v>
      </c>
      <c r="D4517" t="s">
        <v>1448</v>
      </c>
      <c r="E4517" t="s">
        <v>46</v>
      </c>
      <c r="F4517">
        <v>7.0000000000000007E-2</v>
      </c>
      <c r="G4517">
        <v>1</v>
      </c>
      <c r="H4517" s="1">
        <v>41680</v>
      </c>
      <c r="I4517" s="1" t="str">
        <f t="shared" si="225"/>
        <v xml:space="preserve"> Feb</v>
      </c>
      <c r="J4517">
        <v>51461</v>
      </c>
      <c r="K4517" t="s">
        <v>39</v>
      </c>
      <c r="L4517">
        <v>43</v>
      </c>
      <c r="M4517">
        <v>0.6</v>
      </c>
      <c r="N4517" t="s">
        <v>48</v>
      </c>
      <c r="O4517" t="s">
        <v>40</v>
      </c>
      <c r="P4517" t="s">
        <v>118</v>
      </c>
      <c r="Q4517" t="s">
        <v>82</v>
      </c>
      <c r="R4517">
        <v>-97.54</v>
      </c>
      <c r="S4517" t="s">
        <v>68</v>
      </c>
      <c r="T4517">
        <v>7209</v>
      </c>
      <c r="U4517">
        <v>858.53</v>
      </c>
      <c r="V4517" s="1">
        <v>41682</v>
      </c>
      <c r="W4517" t="s">
        <v>34</v>
      </c>
      <c r="X4517">
        <v>11.17</v>
      </c>
      <c r="Y4517" t="s">
        <v>416</v>
      </c>
      <c r="Z4517">
        <v>19.989999999999998</v>
      </c>
      <c r="AA4517">
        <v>46203</v>
      </c>
      <c r="AB4517">
        <f t="shared" si="226"/>
        <v>859.56999999999994</v>
      </c>
      <c r="AC4517">
        <f t="shared" si="227"/>
        <v>799.40009999999995</v>
      </c>
    </row>
    <row r="4518" spans="1:29" x14ac:dyDescent="0.25">
      <c r="A4518" t="s">
        <v>3309</v>
      </c>
      <c r="B4518">
        <v>53</v>
      </c>
      <c r="C4518" t="str">
        <f t="shared" si="224"/>
        <v>Senior</v>
      </c>
      <c r="D4518" t="s">
        <v>1045</v>
      </c>
      <c r="E4518" t="s">
        <v>27</v>
      </c>
      <c r="F4518">
        <v>0</v>
      </c>
      <c r="G4518">
        <v>1</v>
      </c>
      <c r="H4518" s="1">
        <v>41680</v>
      </c>
      <c r="I4518" s="1" t="str">
        <f t="shared" si="225"/>
        <v xml:space="preserve"> Feb</v>
      </c>
      <c r="J4518">
        <v>33764</v>
      </c>
      <c r="K4518" t="s">
        <v>58</v>
      </c>
      <c r="L4518">
        <v>4</v>
      </c>
      <c r="M4518">
        <v>0.59</v>
      </c>
      <c r="N4518" t="s">
        <v>29</v>
      </c>
      <c r="O4518" t="s">
        <v>30</v>
      </c>
      <c r="P4518" t="s">
        <v>2707</v>
      </c>
      <c r="Q4518" t="s">
        <v>32</v>
      </c>
      <c r="R4518">
        <v>-64.78</v>
      </c>
      <c r="S4518" t="s">
        <v>52</v>
      </c>
      <c r="T4518">
        <v>4750</v>
      </c>
      <c r="U4518">
        <v>539.82000000000005</v>
      </c>
      <c r="V4518" s="1">
        <v>41682</v>
      </c>
      <c r="W4518" t="s">
        <v>34</v>
      </c>
      <c r="X4518">
        <v>19.989999999999998</v>
      </c>
      <c r="Y4518" t="s">
        <v>218</v>
      </c>
      <c r="Z4518">
        <v>120.33</v>
      </c>
      <c r="AA4518">
        <v>98502</v>
      </c>
      <c r="AB4518">
        <f t="shared" si="226"/>
        <v>481.32</v>
      </c>
      <c r="AC4518">
        <f t="shared" si="227"/>
        <v>481.32</v>
      </c>
    </row>
    <row r="4519" spans="1:29" x14ac:dyDescent="0.25">
      <c r="A4519" t="s">
        <v>1579</v>
      </c>
      <c r="B4519">
        <v>53</v>
      </c>
      <c r="C4519" t="str">
        <f t="shared" si="224"/>
        <v>Senior</v>
      </c>
      <c r="D4519" t="s">
        <v>1580</v>
      </c>
      <c r="E4519" t="s">
        <v>27</v>
      </c>
      <c r="F4519">
        <v>0.05</v>
      </c>
      <c r="G4519">
        <v>1</v>
      </c>
      <c r="H4519" s="1">
        <v>41680</v>
      </c>
      <c r="I4519" s="1" t="str">
        <f t="shared" si="225"/>
        <v xml:space="preserve"> Feb</v>
      </c>
      <c r="J4519">
        <v>28773</v>
      </c>
      <c r="K4519" t="s">
        <v>47</v>
      </c>
      <c r="L4519">
        <v>48</v>
      </c>
      <c r="M4519">
        <v>0.83</v>
      </c>
      <c r="N4519" t="s">
        <v>96</v>
      </c>
      <c r="O4519" t="s">
        <v>139</v>
      </c>
      <c r="P4519" t="s">
        <v>1160</v>
      </c>
      <c r="Q4519" t="s">
        <v>105</v>
      </c>
      <c r="R4519">
        <v>-211.69499999999999</v>
      </c>
      <c r="S4519" t="s">
        <v>52</v>
      </c>
      <c r="T4519">
        <v>4030</v>
      </c>
      <c r="U4519">
        <v>2174.4189999999999</v>
      </c>
      <c r="V4519" s="1">
        <v>41687</v>
      </c>
      <c r="W4519" t="s">
        <v>34</v>
      </c>
      <c r="X4519">
        <v>5</v>
      </c>
      <c r="Y4519" t="s">
        <v>420</v>
      </c>
      <c r="Z4519">
        <v>55.99</v>
      </c>
      <c r="AA4519">
        <v>88001</v>
      </c>
      <c r="AB4519">
        <f t="shared" si="226"/>
        <v>2687.52</v>
      </c>
      <c r="AC4519">
        <f t="shared" si="227"/>
        <v>2553.1439999999998</v>
      </c>
    </row>
    <row r="4520" spans="1:29" x14ac:dyDescent="0.25">
      <c r="A4520" t="s">
        <v>2257</v>
      </c>
      <c r="B4520">
        <v>53</v>
      </c>
      <c r="C4520" t="str">
        <f t="shared" si="224"/>
        <v>Senior</v>
      </c>
      <c r="D4520" t="s">
        <v>2812</v>
      </c>
      <c r="E4520" t="s">
        <v>38</v>
      </c>
      <c r="F4520">
        <v>0.04</v>
      </c>
      <c r="G4520">
        <v>1</v>
      </c>
      <c r="H4520" s="1">
        <v>41681</v>
      </c>
      <c r="I4520" s="1" t="str">
        <f t="shared" si="225"/>
        <v xml:space="preserve"> Feb</v>
      </c>
      <c r="J4520">
        <v>34243</v>
      </c>
      <c r="K4520" t="s">
        <v>28</v>
      </c>
      <c r="L4520">
        <v>40</v>
      </c>
      <c r="M4520">
        <v>0.37</v>
      </c>
      <c r="N4520" t="s">
        <v>29</v>
      </c>
      <c r="O4520" t="s">
        <v>30</v>
      </c>
      <c r="P4520" t="s">
        <v>598</v>
      </c>
      <c r="Q4520" t="s">
        <v>61</v>
      </c>
      <c r="R4520">
        <v>-270.95999999999998</v>
      </c>
      <c r="S4520" t="s">
        <v>52</v>
      </c>
      <c r="T4520">
        <v>4815</v>
      </c>
      <c r="U4520">
        <v>297.33999999999997</v>
      </c>
      <c r="V4520" s="1">
        <v>41682</v>
      </c>
      <c r="W4520" t="s">
        <v>42</v>
      </c>
      <c r="X4520">
        <v>11.15</v>
      </c>
      <c r="Y4520" t="s">
        <v>54</v>
      </c>
      <c r="Z4520">
        <v>7.28</v>
      </c>
      <c r="AA4520">
        <v>94513</v>
      </c>
      <c r="AB4520">
        <f t="shared" si="226"/>
        <v>291.2</v>
      </c>
      <c r="AC4520">
        <f t="shared" si="227"/>
        <v>279.55199999999996</v>
      </c>
    </row>
    <row r="4521" spans="1:29" x14ac:dyDescent="0.25">
      <c r="A4521" t="s">
        <v>2391</v>
      </c>
      <c r="B4521">
        <v>53</v>
      </c>
      <c r="C4521" t="str">
        <f t="shared" si="224"/>
        <v>Senior</v>
      </c>
      <c r="D4521" t="s">
        <v>2527</v>
      </c>
      <c r="E4521" t="s">
        <v>38</v>
      </c>
      <c r="F4521">
        <v>0</v>
      </c>
      <c r="G4521">
        <v>1</v>
      </c>
      <c r="H4521" s="1">
        <v>41681</v>
      </c>
      <c r="I4521" s="1" t="str">
        <f t="shared" si="225"/>
        <v xml:space="preserve"> Feb</v>
      </c>
      <c r="J4521">
        <v>18244</v>
      </c>
      <c r="K4521" t="s">
        <v>58</v>
      </c>
      <c r="L4521">
        <v>1</v>
      </c>
      <c r="M4521">
        <v>0.56999999999999995</v>
      </c>
      <c r="N4521" t="s">
        <v>48</v>
      </c>
      <c r="O4521" t="s">
        <v>40</v>
      </c>
      <c r="P4521" t="s">
        <v>2551</v>
      </c>
      <c r="Q4521" t="s">
        <v>51</v>
      </c>
      <c r="R4521">
        <v>-73.22</v>
      </c>
      <c r="S4521" t="s">
        <v>33</v>
      </c>
      <c r="T4521">
        <v>2512</v>
      </c>
      <c r="U4521">
        <v>172.34</v>
      </c>
      <c r="V4521" s="1">
        <v>41683</v>
      </c>
      <c r="W4521" t="s">
        <v>34</v>
      </c>
      <c r="X4521">
        <v>24.49</v>
      </c>
      <c r="Y4521" t="s">
        <v>208</v>
      </c>
      <c r="Z4521">
        <v>140.81</v>
      </c>
      <c r="AA4521">
        <v>43952</v>
      </c>
      <c r="AB4521">
        <f t="shared" si="226"/>
        <v>140.81</v>
      </c>
      <c r="AC4521">
        <f t="shared" si="227"/>
        <v>140.81</v>
      </c>
    </row>
    <row r="4522" spans="1:29" x14ac:dyDescent="0.25">
      <c r="A4522" t="s">
        <v>2257</v>
      </c>
      <c r="B4522">
        <v>53</v>
      </c>
      <c r="C4522" t="str">
        <f t="shared" si="224"/>
        <v>Senior</v>
      </c>
      <c r="D4522" t="s">
        <v>2812</v>
      </c>
      <c r="E4522" t="s">
        <v>38</v>
      </c>
      <c r="F4522">
        <v>0.08</v>
      </c>
      <c r="G4522">
        <v>1</v>
      </c>
      <c r="H4522" s="1">
        <v>41681</v>
      </c>
      <c r="I4522" s="1" t="str">
        <f t="shared" si="225"/>
        <v xml:space="preserve"> Feb</v>
      </c>
      <c r="J4522">
        <v>34243</v>
      </c>
      <c r="K4522" t="s">
        <v>28</v>
      </c>
      <c r="L4522">
        <v>10</v>
      </c>
      <c r="M4522">
        <v>0.43</v>
      </c>
      <c r="N4522" t="s">
        <v>48</v>
      </c>
      <c r="O4522" t="s">
        <v>139</v>
      </c>
      <c r="P4522" t="s">
        <v>2250</v>
      </c>
      <c r="Q4522" t="s">
        <v>82</v>
      </c>
      <c r="R4522">
        <v>-16.489999999999998</v>
      </c>
      <c r="S4522" t="s">
        <v>52</v>
      </c>
      <c r="T4522">
        <v>4814</v>
      </c>
      <c r="U4522">
        <v>89.04</v>
      </c>
      <c r="V4522" s="1">
        <v>41683</v>
      </c>
      <c r="W4522" t="s">
        <v>34</v>
      </c>
      <c r="X4522">
        <v>8.5399999999999991</v>
      </c>
      <c r="Y4522" t="s">
        <v>54</v>
      </c>
      <c r="Z4522">
        <v>8.75</v>
      </c>
      <c r="AA4522">
        <v>94513</v>
      </c>
      <c r="AB4522">
        <f t="shared" si="226"/>
        <v>87.5</v>
      </c>
      <c r="AC4522">
        <f t="shared" si="227"/>
        <v>80.5</v>
      </c>
    </row>
    <row r="4523" spans="1:29" x14ac:dyDescent="0.25">
      <c r="A4523" t="s">
        <v>2257</v>
      </c>
      <c r="B4523">
        <v>53</v>
      </c>
      <c r="C4523" t="str">
        <f t="shared" si="224"/>
        <v>Senior</v>
      </c>
      <c r="D4523" t="s">
        <v>2812</v>
      </c>
      <c r="E4523" t="s">
        <v>38</v>
      </c>
      <c r="F4523">
        <v>0.02</v>
      </c>
      <c r="G4523">
        <v>1</v>
      </c>
      <c r="H4523" s="1">
        <v>41681</v>
      </c>
      <c r="I4523" s="1" t="str">
        <f t="shared" si="225"/>
        <v xml:space="preserve"> Feb</v>
      </c>
      <c r="J4523">
        <v>34243</v>
      </c>
      <c r="K4523" t="s">
        <v>28</v>
      </c>
      <c r="L4523">
        <v>35</v>
      </c>
      <c r="M4523">
        <v>0.85</v>
      </c>
      <c r="N4523" t="s">
        <v>29</v>
      </c>
      <c r="O4523" t="s">
        <v>40</v>
      </c>
      <c r="P4523" t="s">
        <v>2500</v>
      </c>
      <c r="Q4523" t="s">
        <v>32</v>
      </c>
      <c r="R4523">
        <v>-1087.3599999999999</v>
      </c>
      <c r="S4523" t="s">
        <v>52</v>
      </c>
      <c r="T4523">
        <v>4816</v>
      </c>
      <c r="U4523">
        <v>1264.1300000000001</v>
      </c>
      <c r="V4523" s="1">
        <v>41683</v>
      </c>
      <c r="W4523" t="s">
        <v>34</v>
      </c>
      <c r="X4523">
        <v>35</v>
      </c>
      <c r="Y4523" t="s">
        <v>54</v>
      </c>
      <c r="Z4523">
        <v>35.479999999999997</v>
      </c>
      <c r="AA4523">
        <v>94513</v>
      </c>
      <c r="AB4523">
        <f t="shared" si="226"/>
        <v>1241.8</v>
      </c>
      <c r="AC4523">
        <f t="shared" si="227"/>
        <v>1216.9639999999999</v>
      </c>
    </row>
    <row r="4524" spans="1:29" x14ac:dyDescent="0.25">
      <c r="A4524" t="s">
        <v>1455</v>
      </c>
      <c r="B4524">
        <v>53</v>
      </c>
      <c r="C4524" t="str">
        <f t="shared" si="224"/>
        <v>Senior</v>
      </c>
      <c r="D4524" t="s">
        <v>1456</v>
      </c>
      <c r="E4524" t="s">
        <v>27</v>
      </c>
      <c r="F4524">
        <v>0</v>
      </c>
      <c r="G4524">
        <v>1</v>
      </c>
      <c r="H4524" s="1">
        <v>41681</v>
      </c>
      <c r="I4524" s="1" t="str">
        <f t="shared" si="225"/>
        <v xml:space="preserve"> Feb</v>
      </c>
      <c r="J4524">
        <v>6403</v>
      </c>
      <c r="K4524" t="s">
        <v>47</v>
      </c>
      <c r="L4524">
        <v>41</v>
      </c>
      <c r="M4524">
        <v>0.57999999999999996</v>
      </c>
      <c r="N4524" t="s">
        <v>29</v>
      </c>
      <c r="O4524" t="s">
        <v>30</v>
      </c>
      <c r="P4524" t="s">
        <v>1311</v>
      </c>
      <c r="Q4524" t="s">
        <v>32</v>
      </c>
      <c r="R4524">
        <v>6247.95</v>
      </c>
      <c r="S4524" t="s">
        <v>33</v>
      </c>
      <c r="T4524">
        <v>891</v>
      </c>
      <c r="U4524">
        <v>17874.259999999998</v>
      </c>
      <c r="V4524" s="1">
        <v>41683</v>
      </c>
      <c r="W4524" t="s">
        <v>34</v>
      </c>
      <c r="X4524">
        <v>19.989999999999998</v>
      </c>
      <c r="Y4524" t="s">
        <v>208</v>
      </c>
      <c r="Z4524">
        <v>419.19</v>
      </c>
      <c r="AA4524">
        <v>43026</v>
      </c>
      <c r="AB4524">
        <f t="shared" si="226"/>
        <v>17186.79</v>
      </c>
      <c r="AC4524">
        <f t="shared" si="227"/>
        <v>17186.79</v>
      </c>
    </row>
    <row r="4525" spans="1:29" x14ac:dyDescent="0.25">
      <c r="A4525" t="s">
        <v>2222</v>
      </c>
      <c r="B4525">
        <v>53</v>
      </c>
      <c r="C4525" t="str">
        <f t="shared" si="224"/>
        <v>Senior</v>
      </c>
      <c r="D4525" t="s">
        <v>212</v>
      </c>
      <c r="E4525" t="s">
        <v>38</v>
      </c>
      <c r="F4525">
        <v>0.01</v>
      </c>
      <c r="G4525">
        <v>1</v>
      </c>
      <c r="H4525" s="1">
        <v>41682</v>
      </c>
      <c r="I4525" s="1" t="str">
        <f t="shared" si="225"/>
        <v xml:space="preserve"> Feb</v>
      </c>
      <c r="J4525">
        <v>45156</v>
      </c>
      <c r="K4525" t="s">
        <v>47</v>
      </c>
      <c r="L4525">
        <v>30</v>
      </c>
      <c r="M4525">
        <v>0.57999999999999996</v>
      </c>
      <c r="N4525" t="s">
        <v>29</v>
      </c>
      <c r="O4525" t="s">
        <v>30</v>
      </c>
      <c r="P4525" t="s">
        <v>1553</v>
      </c>
      <c r="Q4525" t="s">
        <v>214</v>
      </c>
      <c r="R4525">
        <v>76.33</v>
      </c>
      <c r="S4525" t="s">
        <v>76</v>
      </c>
      <c r="T4525">
        <v>6364</v>
      </c>
      <c r="U4525">
        <v>663.24</v>
      </c>
      <c r="V4525" s="1">
        <v>41682</v>
      </c>
      <c r="W4525" t="s">
        <v>34</v>
      </c>
      <c r="X4525">
        <v>6.32</v>
      </c>
      <c r="Y4525" t="s">
        <v>166</v>
      </c>
      <c r="Z4525">
        <v>20.48</v>
      </c>
      <c r="AA4525">
        <v>29730</v>
      </c>
      <c r="AB4525">
        <f t="shared" si="226"/>
        <v>614.4</v>
      </c>
      <c r="AC4525">
        <f t="shared" si="227"/>
        <v>608.25599999999997</v>
      </c>
    </row>
    <row r="4526" spans="1:29" x14ac:dyDescent="0.25">
      <c r="A4526" t="s">
        <v>2774</v>
      </c>
      <c r="B4526">
        <v>53</v>
      </c>
      <c r="C4526" t="str">
        <f t="shared" si="224"/>
        <v>Senior</v>
      </c>
      <c r="D4526" t="s">
        <v>1882</v>
      </c>
      <c r="E4526" t="s">
        <v>38</v>
      </c>
      <c r="F4526">
        <v>0.01</v>
      </c>
      <c r="G4526">
        <v>1</v>
      </c>
      <c r="H4526" s="1">
        <v>41682</v>
      </c>
      <c r="I4526" s="1" t="str">
        <f t="shared" si="225"/>
        <v xml:space="preserve"> Feb</v>
      </c>
      <c r="J4526">
        <v>46562</v>
      </c>
      <c r="K4526" t="s">
        <v>39</v>
      </c>
      <c r="L4526">
        <v>35</v>
      </c>
      <c r="M4526">
        <v>0.69</v>
      </c>
      <c r="N4526" t="s">
        <v>48</v>
      </c>
      <c r="O4526" t="s">
        <v>73</v>
      </c>
      <c r="P4526" t="s">
        <v>1667</v>
      </c>
      <c r="Q4526" t="s">
        <v>75</v>
      </c>
      <c r="R4526">
        <v>-352.78986600000002</v>
      </c>
      <c r="S4526" t="s">
        <v>33</v>
      </c>
      <c r="T4526">
        <v>6547</v>
      </c>
      <c r="U4526">
        <v>5407.9</v>
      </c>
      <c r="V4526" s="1">
        <v>41684</v>
      </c>
      <c r="W4526" t="s">
        <v>53</v>
      </c>
      <c r="X4526">
        <v>46.2</v>
      </c>
      <c r="Y4526" t="s">
        <v>136</v>
      </c>
      <c r="Z4526">
        <v>145.97999999999999</v>
      </c>
      <c r="AA4526">
        <v>11580</v>
      </c>
      <c r="AB4526">
        <f t="shared" si="226"/>
        <v>5109.2999999999993</v>
      </c>
      <c r="AC4526">
        <f t="shared" si="227"/>
        <v>5058.2069999999994</v>
      </c>
    </row>
    <row r="4527" spans="1:29" x14ac:dyDescent="0.25">
      <c r="A4527" t="s">
        <v>2222</v>
      </c>
      <c r="B4527">
        <v>53</v>
      </c>
      <c r="C4527" t="str">
        <f t="shared" si="224"/>
        <v>Senior</v>
      </c>
      <c r="D4527" t="s">
        <v>212</v>
      </c>
      <c r="E4527" t="s">
        <v>38</v>
      </c>
      <c r="F4527">
        <v>0.08</v>
      </c>
      <c r="G4527">
        <v>1</v>
      </c>
      <c r="H4527" s="1">
        <v>41682</v>
      </c>
      <c r="I4527" s="1" t="str">
        <f t="shared" si="225"/>
        <v xml:space="preserve"> Feb</v>
      </c>
      <c r="J4527">
        <v>45156</v>
      </c>
      <c r="K4527" t="s">
        <v>47</v>
      </c>
      <c r="L4527">
        <v>14</v>
      </c>
      <c r="M4527">
        <v>0.38</v>
      </c>
      <c r="N4527" t="s">
        <v>29</v>
      </c>
      <c r="O4527" t="s">
        <v>30</v>
      </c>
      <c r="P4527" t="s">
        <v>1226</v>
      </c>
      <c r="Q4527" t="s">
        <v>210</v>
      </c>
      <c r="R4527">
        <v>75.58</v>
      </c>
      <c r="S4527" t="s">
        <v>76</v>
      </c>
      <c r="T4527">
        <v>6366</v>
      </c>
      <c r="U4527">
        <v>174.3</v>
      </c>
      <c r="V4527" s="1">
        <v>41687</v>
      </c>
      <c r="W4527" t="s">
        <v>34</v>
      </c>
      <c r="X4527">
        <v>0.5</v>
      </c>
      <c r="Y4527" t="s">
        <v>166</v>
      </c>
      <c r="Z4527">
        <v>12.53</v>
      </c>
      <c r="AA4527">
        <v>29730</v>
      </c>
      <c r="AB4527">
        <f t="shared" si="226"/>
        <v>175.42</v>
      </c>
      <c r="AC4527">
        <f t="shared" si="227"/>
        <v>161.38639999999998</v>
      </c>
    </row>
    <row r="4528" spans="1:29" x14ac:dyDescent="0.25">
      <c r="A4528" t="s">
        <v>2222</v>
      </c>
      <c r="B4528">
        <v>53</v>
      </c>
      <c r="C4528" t="str">
        <f t="shared" si="224"/>
        <v>Senior</v>
      </c>
      <c r="D4528" t="s">
        <v>212</v>
      </c>
      <c r="E4528" t="s">
        <v>38</v>
      </c>
      <c r="F4528">
        <v>7.0000000000000007E-2</v>
      </c>
      <c r="G4528">
        <v>1</v>
      </c>
      <c r="H4528" s="1">
        <v>41682</v>
      </c>
      <c r="I4528" s="1" t="str">
        <f t="shared" si="225"/>
        <v xml:space="preserve"> Feb</v>
      </c>
      <c r="J4528">
        <v>45156</v>
      </c>
      <c r="K4528" t="s">
        <v>47</v>
      </c>
      <c r="L4528">
        <v>35</v>
      </c>
      <c r="M4528">
        <v>0.35</v>
      </c>
      <c r="N4528" t="s">
        <v>29</v>
      </c>
      <c r="O4528" t="s">
        <v>30</v>
      </c>
      <c r="P4528" t="s">
        <v>1887</v>
      </c>
      <c r="Q4528" t="s">
        <v>67</v>
      </c>
      <c r="R4528">
        <v>31.654</v>
      </c>
      <c r="S4528" t="s">
        <v>76</v>
      </c>
      <c r="T4528">
        <v>6365</v>
      </c>
      <c r="U4528">
        <v>238.08</v>
      </c>
      <c r="V4528" s="1">
        <v>41689</v>
      </c>
      <c r="W4528" t="s">
        <v>34</v>
      </c>
      <c r="X4528">
        <v>2.99</v>
      </c>
      <c r="Y4528" t="s">
        <v>166</v>
      </c>
      <c r="Z4528">
        <v>6.75</v>
      </c>
      <c r="AA4528">
        <v>29730</v>
      </c>
      <c r="AB4528">
        <f t="shared" si="226"/>
        <v>236.25</v>
      </c>
      <c r="AC4528">
        <f t="shared" si="227"/>
        <v>219.71250000000001</v>
      </c>
    </row>
    <row r="4529" spans="1:29" x14ac:dyDescent="0.25">
      <c r="A4529" t="s">
        <v>2705</v>
      </c>
      <c r="B4529">
        <v>53</v>
      </c>
      <c r="C4529" t="str">
        <f t="shared" si="224"/>
        <v>Senior</v>
      </c>
      <c r="D4529" t="s">
        <v>1812</v>
      </c>
      <c r="E4529" t="s">
        <v>46</v>
      </c>
      <c r="F4529">
        <v>0</v>
      </c>
      <c r="G4529">
        <v>1</v>
      </c>
      <c r="H4529" s="1">
        <v>41683</v>
      </c>
      <c r="I4529" s="1" t="str">
        <f t="shared" si="225"/>
        <v xml:space="preserve"> Feb</v>
      </c>
      <c r="J4529">
        <v>49763</v>
      </c>
      <c r="K4529" t="s">
        <v>58</v>
      </c>
      <c r="L4529">
        <v>6</v>
      </c>
      <c r="M4529">
        <v>0.66</v>
      </c>
      <c r="N4529" t="s">
        <v>48</v>
      </c>
      <c r="O4529" t="s">
        <v>73</v>
      </c>
      <c r="P4529" t="s">
        <v>731</v>
      </c>
      <c r="Q4529" t="s">
        <v>75</v>
      </c>
      <c r="R4529">
        <v>-237.61799999999999</v>
      </c>
      <c r="S4529" t="s">
        <v>68</v>
      </c>
      <c r="T4529">
        <v>6961</v>
      </c>
      <c r="U4529">
        <v>2320.35</v>
      </c>
      <c r="V4529" s="1">
        <v>41683</v>
      </c>
      <c r="W4529" t="s">
        <v>53</v>
      </c>
      <c r="X4529">
        <v>84.84</v>
      </c>
      <c r="Y4529" t="s">
        <v>69</v>
      </c>
      <c r="Z4529">
        <v>348.21</v>
      </c>
      <c r="AA4529">
        <v>56301</v>
      </c>
      <c r="AB4529">
        <f t="shared" si="226"/>
        <v>2089.2599999999998</v>
      </c>
      <c r="AC4529">
        <f t="shared" si="227"/>
        <v>2089.2599999999998</v>
      </c>
    </row>
    <row r="4530" spans="1:29" x14ac:dyDescent="0.25">
      <c r="A4530" t="s">
        <v>421</v>
      </c>
      <c r="B4530">
        <v>53</v>
      </c>
      <c r="C4530" t="str">
        <f t="shared" si="224"/>
        <v>Senior</v>
      </c>
      <c r="D4530" t="s">
        <v>1559</v>
      </c>
      <c r="E4530" t="s">
        <v>46</v>
      </c>
      <c r="F4530">
        <v>0.04</v>
      </c>
      <c r="G4530">
        <v>1</v>
      </c>
      <c r="H4530" s="1">
        <v>41683</v>
      </c>
      <c r="I4530" s="1" t="str">
        <f t="shared" si="225"/>
        <v xml:space="preserve"> Feb</v>
      </c>
      <c r="J4530">
        <v>10245</v>
      </c>
      <c r="K4530" t="s">
        <v>131</v>
      </c>
      <c r="L4530">
        <v>20</v>
      </c>
      <c r="M4530">
        <v>0.74</v>
      </c>
      <c r="N4530" t="s">
        <v>48</v>
      </c>
      <c r="O4530" t="s">
        <v>49</v>
      </c>
      <c r="P4530" t="s">
        <v>586</v>
      </c>
      <c r="Q4530" t="s">
        <v>51</v>
      </c>
      <c r="R4530">
        <v>-896.94</v>
      </c>
      <c r="S4530" t="s">
        <v>33</v>
      </c>
      <c r="T4530">
        <v>1411</v>
      </c>
      <c r="U4530">
        <v>2573.29</v>
      </c>
      <c r="V4530" s="1">
        <v>41684</v>
      </c>
      <c r="W4530" t="s">
        <v>53</v>
      </c>
      <c r="X4530">
        <v>70.2</v>
      </c>
      <c r="Y4530" t="s">
        <v>257</v>
      </c>
      <c r="Z4530">
        <v>122.99</v>
      </c>
      <c r="AA4530">
        <v>5403</v>
      </c>
      <c r="AB4530">
        <f t="shared" si="226"/>
        <v>2459.7999999999997</v>
      </c>
      <c r="AC4530">
        <f t="shared" si="227"/>
        <v>2361.4079999999999</v>
      </c>
    </row>
    <row r="4531" spans="1:29" x14ac:dyDescent="0.25">
      <c r="A4531" t="s">
        <v>1467</v>
      </c>
      <c r="B4531">
        <v>53</v>
      </c>
      <c r="C4531" t="str">
        <f t="shared" si="224"/>
        <v>Senior</v>
      </c>
      <c r="D4531" t="s">
        <v>812</v>
      </c>
      <c r="E4531" t="s">
        <v>46</v>
      </c>
      <c r="F4531">
        <v>0.06</v>
      </c>
      <c r="G4531">
        <v>1</v>
      </c>
      <c r="H4531" s="1">
        <v>41683</v>
      </c>
      <c r="I4531" s="1" t="str">
        <f t="shared" si="225"/>
        <v xml:space="preserve"> Feb</v>
      </c>
      <c r="J4531">
        <v>47015</v>
      </c>
      <c r="K4531" t="s">
        <v>39</v>
      </c>
      <c r="L4531">
        <v>19</v>
      </c>
      <c r="M4531">
        <v>0.78</v>
      </c>
      <c r="N4531" t="s">
        <v>48</v>
      </c>
      <c r="O4531" t="s">
        <v>73</v>
      </c>
      <c r="P4531" t="s">
        <v>2189</v>
      </c>
      <c r="Q4531" t="s">
        <v>75</v>
      </c>
      <c r="R4531">
        <v>-557.20000000000005</v>
      </c>
      <c r="S4531" t="s">
        <v>76</v>
      </c>
      <c r="T4531">
        <v>6610</v>
      </c>
      <c r="U4531">
        <v>5441.06</v>
      </c>
      <c r="V4531" s="1">
        <v>41684</v>
      </c>
      <c r="W4531" t="s">
        <v>53</v>
      </c>
      <c r="X4531">
        <v>61.76</v>
      </c>
      <c r="Y4531" t="s">
        <v>685</v>
      </c>
      <c r="Z4531">
        <v>286.85000000000002</v>
      </c>
      <c r="AA4531">
        <v>27203</v>
      </c>
      <c r="AB4531">
        <f t="shared" si="226"/>
        <v>5450.1500000000005</v>
      </c>
      <c r="AC4531">
        <f t="shared" si="227"/>
        <v>5123.1410000000005</v>
      </c>
    </row>
    <row r="4532" spans="1:29" x14ac:dyDescent="0.25">
      <c r="A4532" t="s">
        <v>2997</v>
      </c>
      <c r="B4532">
        <v>53</v>
      </c>
      <c r="C4532" t="str">
        <f t="shared" si="224"/>
        <v>Senior</v>
      </c>
      <c r="D4532" t="s">
        <v>1559</v>
      </c>
      <c r="E4532" t="s">
        <v>46</v>
      </c>
      <c r="F4532">
        <v>0.06</v>
      </c>
      <c r="G4532">
        <v>1</v>
      </c>
      <c r="H4532" s="1">
        <v>41683</v>
      </c>
      <c r="I4532" s="1" t="str">
        <f t="shared" si="225"/>
        <v xml:space="preserve"> Feb</v>
      </c>
      <c r="J4532">
        <v>10245</v>
      </c>
      <c r="K4532" t="s">
        <v>131</v>
      </c>
      <c r="L4532">
        <v>27</v>
      </c>
      <c r="M4532">
        <v>0.78</v>
      </c>
      <c r="N4532" t="s">
        <v>48</v>
      </c>
      <c r="O4532" t="s">
        <v>73</v>
      </c>
      <c r="P4532" t="s">
        <v>944</v>
      </c>
      <c r="Q4532" t="s">
        <v>154</v>
      </c>
      <c r="R4532">
        <v>-1231.98</v>
      </c>
      <c r="S4532" t="s">
        <v>52</v>
      </c>
      <c r="T4532">
        <v>1410</v>
      </c>
      <c r="U4532">
        <v>2645.88</v>
      </c>
      <c r="V4532" s="1">
        <v>41684</v>
      </c>
      <c r="W4532" t="s">
        <v>53</v>
      </c>
      <c r="X4532">
        <v>57.38</v>
      </c>
      <c r="Y4532" t="s">
        <v>54</v>
      </c>
      <c r="Z4532">
        <v>100.98</v>
      </c>
      <c r="AA4532">
        <v>95123</v>
      </c>
      <c r="AB4532">
        <f t="shared" si="226"/>
        <v>2726.46</v>
      </c>
      <c r="AC4532">
        <f t="shared" si="227"/>
        <v>2562.8724000000002</v>
      </c>
    </row>
    <row r="4533" spans="1:29" x14ac:dyDescent="0.25">
      <c r="A4533" t="s">
        <v>2705</v>
      </c>
      <c r="B4533">
        <v>53</v>
      </c>
      <c r="C4533" t="str">
        <f t="shared" si="224"/>
        <v>Senior</v>
      </c>
      <c r="D4533" t="s">
        <v>1812</v>
      </c>
      <c r="E4533" t="s">
        <v>46</v>
      </c>
      <c r="F4533">
        <v>0.02</v>
      </c>
      <c r="G4533">
        <v>1</v>
      </c>
      <c r="H4533" s="1">
        <v>41683</v>
      </c>
      <c r="I4533" s="1" t="str">
        <f t="shared" si="225"/>
        <v xml:space="preserve"> Feb</v>
      </c>
      <c r="J4533">
        <v>49763</v>
      </c>
      <c r="K4533" t="s">
        <v>58</v>
      </c>
      <c r="L4533">
        <v>8</v>
      </c>
      <c r="M4533">
        <v>0.38</v>
      </c>
      <c r="N4533" t="s">
        <v>29</v>
      </c>
      <c r="O4533" t="s">
        <v>30</v>
      </c>
      <c r="P4533" t="s">
        <v>748</v>
      </c>
      <c r="Q4533" t="s">
        <v>267</v>
      </c>
      <c r="R4533">
        <v>9.2899999999999991</v>
      </c>
      <c r="S4533" t="s">
        <v>68</v>
      </c>
      <c r="T4533">
        <v>6960</v>
      </c>
      <c r="U4533">
        <v>49.04</v>
      </c>
      <c r="V4533" s="1">
        <v>41684</v>
      </c>
      <c r="W4533" t="s">
        <v>34</v>
      </c>
      <c r="X4533">
        <v>1.39</v>
      </c>
      <c r="Y4533" t="s">
        <v>69</v>
      </c>
      <c r="Z4533">
        <v>5.68</v>
      </c>
      <c r="AA4533">
        <v>56301</v>
      </c>
      <c r="AB4533">
        <f t="shared" si="226"/>
        <v>45.44</v>
      </c>
      <c r="AC4533">
        <f t="shared" si="227"/>
        <v>44.531199999999998</v>
      </c>
    </row>
    <row r="4534" spans="1:29" x14ac:dyDescent="0.25">
      <c r="A4534" t="s">
        <v>1447</v>
      </c>
      <c r="B4534">
        <v>53</v>
      </c>
      <c r="C4534" t="str">
        <f t="shared" si="224"/>
        <v>Senior</v>
      </c>
      <c r="D4534" t="s">
        <v>2511</v>
      </c>
      <c r="E4534" t="s">
        <v>27</v>
      </c>
      <c r="F4534">
        <v>0.1</v>
      </c>
      <c r="G4534">
        <v>1</v>
      </c>
      <c r="H4534" s="1">
        <v>41683</v>
      </c>
      <c r="I4534" s="1" t="str">
        <f t="shared" si="225"/>
        <v xml:space="preserve"> Feb</v>
      </c>
      <c r="J4534">
        <v>9537</v>
      </c>
      <c r="K4534" t="s">
        <v>39</v>
      </c>
      <c r="L4534">
        <v>6</v>
      </c>
      <c r="M4534">
        <v>0.65</v>
      </c>
      <c r="N4534" t="s">
        <v>48</v>
      </c>
      <c r="O4534" t="s">
        <v>73</v>
      </c>
      <c r="P4534" t="s">
        <v>1859</v>
      </c>
      <c r="Q4534" t="s">
        <v>154</v>
      </c>
      <c r="R4534">
        <v>-382.38</v>
      </c>
      <c r="S4534" t="s">
        <v>68</v>
      </c>
      <c r="T4534">
        <v>1302</v>
      </c>
      <c r="U4534">
        <v>906.02</v>
      </c>
      <c r="V4534" s="1">
        <v>41685</v>
      </c>
      <c r="W4534" t="s">
        <v>53</v>
      </c>
      <c r="X4534">
        <v>66.27</v>
      </c>
      <c r="Y4534" t="s">
        <v>416</v>
      </c>
      <c r="Z4534">
        <v>150.97999999999999</v>
      </c>
      <c r="AA4534">
        <v>47374</v>
      </c>
      <c r="AB4534">
        <f t="shared" si="226"/>
        <v>905.87999999999988</v>
      </c>
      <c r="AC4534">
        <f t="shared" si="227"/>
        <v>815.29199999999992</v>
      </c>
    </row>
    <row r="4535" spans="1:29" x14ac:dyDescent="0.25">
      <c r="A4535" t="s">
        <v>2459</v>
      </c>
      <c r="B4535">
        <v>53</v>
      </c>
      <c r="C4535" t="str">
        <f t="shared" si="224"/>
        <v>Senior</v>
      </c>
      <c r="D4535" t="s">
        <v>1559</v>
      </c>
      <c r="E4535" t="s">
        <v>46</v>
      </c>
      <c r="F4535">
        <v>0.1</v>
      </c>
      <c r="G4535">
        <v>1</v>
      </c>
      <c r="H4535" s="1">
        <v>41683</v>
      </c>
      <c r="I4535" s="1" t="str">
        <f t="shared" si="225"/>
        <v xml:space="preserve"> Feb</v>
      </c>
      <c r="J4535">
        <v>10245</v>
      </c>
      <c r="K4535" t="s">
        <v>131</v>
      </c>
      <c r="L4535">
        <v>23</v>
      </c>
      <c r="M4535">
        <v>0.39</v>
      </c>
      <c r="N4535" t="s">
        <v>29</v>
      </c>
      <c r="O4535" t="s">
        <v>30</v>
      </c>
      <c r="P4535" t="s">
        <v>2325</v>
      </c>
      <c r="Q4535" t="s">
        <v>67</v>
      </c>
      <c r="R4535">
        <v>-108.1345</v>
      </c>
      <c r="S4535" t="s">
        <v>33</v>
      </c>
      <c r="T4535">
        <v>1412</v>
      </c>
      <c r="U4535">
        <v>127.17</v>
      </c>
      <c r="V4535" s="1">
        <v>41685</v>
      </c>
      <c r="W4535" t="s">
        <v>34</v>
      </c>
      <c r="X4535">
        <v>6.98</v>
      </c>
      <c r="Y4535" t="s">
        <v>204</v>
      </c>
      <c r="Z4535">
        <v>5.53</v>
      </c>
      <c r="AA4535">
        <v>4070</v>
      </c>
      <c r="AB4535">
        <f t="shared" si="226"/>
        <v>127.19000000000001</v>
      </c>
      <c r="AC4535">
        <f t="shared" si="227"/>
        <v>114.471</v>
      </c>
    </row>
    <row r="4536" spans="1:29" x14ac:dyDescent="0.25">
      <c r="A4536" t="s">
        <v>1938</v>
      </c>
      <c r="B4536">
        <v>53</v>
      </c>
      <c r="C4536" t="str">
        <f t="shared" si="224"/>
        <v>Senior</v>
      </c>
      <c r="D4536" t="s">
        <v>2739</v>
      </c>
      <c r="E4536" t="s">
        <v>27</v>
      </c>
      <c r="F4536">
        <v>0.05</v>
      </c>
      <c r="G4536">
        <v>1</v>
      </c>
      <c r="H4536" s="1">
        <v>41683</v>
      </c>
      <c r="I4536" s="1" t="str">
        <f t="shared" si="225"/>
        <v xml:space="preserve"> Feb</v>
      </c>
      <c r="J4536">
        <v>59045</v>
      </c>
      <c r="K4536" t="s">
        <v>58</v>
      </c>
      <c r="L4536">
        <v>30</v>
      </c>
      <c r="M4536">
        <v>0.35</v>
      </c>
      <c r="N4536" t="s">
        <v>29</v>
      </c>
      <c r="O4536" t="s">
        <v>30</v>
      </c>
      <c r="P4536" t="s">
        <v>1068</v>
      </c>
      <c r="Q4536" t="s">
        <v>67</v>
      </c>
      <c r="R4536">
        <v>32.869500000000002</v>
      </c>
      <c r="S4536" t="s">
        <v>68</v>
      </c>
      <c r="T4536">
        <v>8256</v>
      </c>
      <c r="U4536">
        <v>140.24</v>
      </c>
      <c r="V4536" s="1">
        <v>41685</v>
      </c>
      <c r="W4536" t="s">
        <v>34</v>
      </c>
      <c r="X4536">
        <v>1.49</v>
      </c>
      <c r="Y4536" t="s">
        <v>149</v>
      </c>
      <c r="Z4536">
        <v>4.55</v>
      </c>
      <c r="AA4536">
        <v>61604</v>
      </c>
      <c r="AB4536">
        <f t="shared" si="226"/>
        <v>136.5</v>
      </c>
      <c r="AC4536">
        <f t="shared" si="227"/>
        <v>129.67500000000001</v>
      </c>
    </row>
    <row r="4537" spans="1:29" x14ac:dyDescent="0.25">
      <c r="A4537" t="s">
        <v>2510</v>
      </c>
      <c r="B4537">
        <v>53</v>
      </c>
      <c r="C4537" t="str">
        <f t="shared" si="224"/>
        <v>Senior</v>
      </c>
      <c r="D4537" t="s">
        <v>2511</v>
      </c>
      <c r="E4537" t="s">
        <v>27</v>
      </c>
      <c r="F4537">
        <v>0.01</v>
      </c>
      <c r="G4537">
        <v>1</v>
      </c>
      <c r="H4537" s="1">
        <v>41683</v>
      </c>
      <c r="I4537" s="1" t="str">
        <f t="shared" si="225"/>
        <v xml:space="preserve"> Feb</v>
      </c>
      <c r="J4537">
        <v>9537</v>
      </c>
      <c r="K4537" t="s">
        <v>39</v>
      </c>
      <c r="L4537">
        <v>43</v>
      </c>
      <c r="M4537">
        <v>0.36</v>
      </c>
      <c r="N4537" t="s">
        <v>29</v>
      </c>
      <c r="O4537" t="s">
        <v>30</v>
      </c>
      <c r="P4537" t="s">
        <v>1896</v>
      </c>
      <c r="Q4537" t="s">
        <v>67</v>
      </c>
      <c r="R4537">
        <v>-149.08600000000001</v>
      </c>
      <c r="S4537" t="s">
        <v>68</v>
      </c>
      <c r="T4537">
        <v>1303</v>
      </c>
      <c r="U4537">
        <v>170.88</v>
      </c>
      <c r="V4537" s="1">
        <v>41685</v>
      </c>
      <c r="W4537" t="s">
        <v>34</v>
      </c>
      <c r="X4537">
        <v>5.44</v>
      </c>
      <c r="Y4537" t="s">
        <v>416</v>
      </c>
      <c r="Z4537">
        <v>3.81</v>
      </c>
      <c r="AA4537">
        <v>46375</v>
      </c>
      <c r="AB4537">
        <f t="shared" si="226"/>
        <v>163.83000000000001</v>
      </c>
      <c r="AC4537">
        <f t="shared" si="227"/>
        <v>162.19170000000003</v>
      </c>
    </row>
    <row r="4538" spans="1:29" x14ac:dyDescent="0.25">
      <c r="A4538" t="s">
        <v>288</v>
      </c>
      <c r="B4538">
        <v>53</v>
      </c>
      <c r="C4538" t="str">
        <f t="shared" si="224"/>
        <v>Senior</v>
      </c>
      <c r="D4538" t="s">
        <v>289</v>
      </c>
      <c r="E4538" t="s">
        <v>57</v>
      </c>
      <c r="F4538">
        <v>0</v>
      </c>
      <c r="G4538">
        <v>1</v>
      </c>
      <c r="H4538" s="1">
        <v>41683</v>
      </c>
      <c r="I4538" s="1" t="str">
        <f t="shared" si="225"/>
        <v xml:space="preserve"> Feb</v>
      </c>
      <c r="J4538">
        <v>7171</v>
      </c>
      <c r="K4538" t="s">
        <v>131</v>
      </c>
      <c r="L4538">
        <v>28</v>
      </c>
      <c r="M4538">
        <v>0.57999999999999996</v>
      </c>
      <c r="N4538" t="s">
        <v>96</v>
      </c>
      <c r="O4538" t="s">
        <v>30</v>
      </c>
      <c r="P4538">
        <v>8260</v>
      </c>
      <c r="Q4538" t="s">
        <v>105</v>
      </c>
      <c r="R4538">
        <v>316.06200000000001</v>
      </c>
      <c r="S4538" t="s">
        <v>76</v>
      </c>
      <c r="T4538">
        <v>994</v>
      </c>
      <c r="U4538">
        <v>1703.8505</v>
      </c>
      <c r="V4538" s="1">
        <v>41685</v>
      </c>
      <c r="W4538" t="s">
        <v>34</v>
      </c>
      <c r="X4538">
        <v>8.99</v>
      </c>
      <c r="Y4538" t="s">
        <v>291</v>
      </c>
      <c r="Z4538">
        <v>65.989999999999995</v>
      </c>
      <c r="AA4538">
        <v>37087</v>
      </c>
      <c r="AB4538">
        <f t="shared" si="226"/>
        <v>1847.7199999999998</v>
      </c>
      <c r="AC4538">
        <f t="shared" si="227"/>
        <v>1847.7199999999998</v>
      </c>
    </row>
    <row r="4539" spans="1:29" x14ac:dyDescent="0.25">
      <c r="A4539" t="s">
        <v>288</v>
      </c>
      <c r="B4539">
        <v>53</v>
      </c>
      <c r="C4539" t="str">
        <f t="shared" si="224"/>
        <v>Senior</v>
      </c>
      <c r="D4539" t="s">
        <v>289</v>
      </c>
      <c r="E4539" t="s">
        <v>57</v>
      </c>
      <c r="F4539">
        <v>0.02</v>
      </c>
      <c r="G4539">
        <v>1</v>
      </c>
      <c r="H4539" s="1">
        <v>41683</v>
      </c>
      <c r="I4539" s="1" t="str">
        <f t="shared" si="225"/>
        <v xml:space="preserve"> Feb</v>
      </c>
      <c r="J4539">
        <v>7171</v>
      </c>
      <c r="K4539" t="s">
        <v>131</v>
      </c>
      <c r="L4539">
        <v>17</v>
      </c>
      <c r="M4539">
        <v>0.37</v>
      </c>
      <c r="N4539" t="s">
        <v>96</v>
      </c>
      <c r="O4539" t="s">
        <v>59</v>
      </c>
      <c r="P4539" t="s">
        <v>2275</v>
      </c>
      <c r="Q4539" t="s">
        <v>105</v>
      </c>
      <c r="R4539">
        <v>92.591999999999999</v>
      </c>
      <c r="S4539" t="s">
        <v>76</v>
      </c>
      <c r="T4539">
        <v>995</v>
      </c>
      <c r="U4539">
        <v>303.18650000000002</v>
      </c>
      <c r="V4539" s="1">
        <v>41685</v>
      </c>
      <c r="W4539" t="s">
        <v>34</v>
      </c>
      <c r="X4539">
        <v>0.99</v>
      </c>
      <c r="Y4539" t="s">
        <v>291</v>
      </c>
      <c r="Z4539">
        <v>20.99</v>
      </c>
      <c r="AA4539">
        <v>37087</v>
      </c>
      <c r="AB4539">
        <f t="shared" si="226"/>
        <v>356.83</v>
      </c>
      <c r="AC4539">
        <f t="shared" si="227"/>
        <v>349.6934</v>
      </c>
    </row>
    <row r="4540" spans="1:29" x14ac:dyDescent="0.25">
      <c r="A4540" t="s">
        <v>2266</v>
      </c>
      <c r="B4540">
        <v>53</v>
      </c>
      <c r="C4540" t="str">
        <f t="shared" si="224"/>
        <v>Senior</v>
      </c>
      <c r="D4540" t="s">
        <v>899</v>
      </c>
      <c r="E4540" t="s">
        <v>38</v>
      </c>
      <c r="F4540">
        <v>7.0000000000000007E-2</v>
      </c>
      <c r="G4540">
        <v>1</v>
      </c>
      <c r="H4540" s="1">
        <v>41684</v>
      </c>
      <c r="I4540" s="1" t="str">
        <f t="shared" si="225"/>
        <v xml:space="preserve"> Feb</v>
      </c>
      <c r="J4540">
        <v>58500</v>
      </c>
      <c r="K4540" t="s">
        <v>47</v>
      </c>
      <c r="L4540">
        <v>17</v>
      </c>
      <c r="M4540">
        <v>0.56999999999999995</v>
      </c>
      <c r="N4540" t="s">
        <v>96</v>
      </c>
      <c r="O4540" t="s">
        <v>30</v>
      </c>
      <c r="P4540" t="s">
        <v>1992</v>
      </c>
      <c r="Q4540" t="s">
        <v>105</v>
      </c>
      <c r="R4540">
        <v>14.013</v>
      </c>
      <c r="S4540" t="s">
        <v>68</v>
      </c>
      <c r="T4540">
        <v>8184</v>
      </c>
      <c r="U4540">
        <v>1529.0139999999999</v>
      </c>
      <c r="V4540" s="1">
        <v>41684</v>
      </c>
      <c r="W4540" t="s">
        <v>34</v>
      </c>
      <c r="X4540">
        <v>8.99</v>
      </c>
      <c r="Y4540" t="s">
        <v>122</v>
      </c>
      <c r="Z4540">
        <v>110.99</v>
      </c>
      <c r="AA4540">
        <v>52501</v>
      </c>
      <c r="AB4540">
        <f t="shared" si="226"/>
        <v>1886.83</v>
      </c>
      <c r="AC4540">
        <f t="shared" si="227"/>
        <v>1754.7519</v>
      </c>
    </row>
    <row r="4541" spans="1:29" x14ac:dyDescent="0.25">
      <c r="A4541" t="s">
        <v>1348</v>
      </c>
      <c r="B4541">
        <v>53</v>
      </c>
      <c r="C4541" t="str">
        <f t="shared" si="224"/>
        <v>Senior</v>
      </c>
      <c r="D4541" t="s">
        <v>2149</v>
      </c>
      <c r="E4541" t="s">
        <v>57</v>
      </c>
      <c r="F4541">
        <v>0.01</v>
      </c>
      <c r="G4541">
        <v>1</v>
      </c>
      <c r="H4541" s="1">
        <v>41684</v>
      </c>
      <c r="I4541" s="1" t="str">
        <f t="shared" si="225"/>
        <v xml:space="preserve"> Feb</v>
      </c>
      <c r="J4541">
        <v>35494</v>
      </c>
      <c r="K4541" t="s">
        <v>131</v>
      </c>
      <c r="L4541">
        <v>18</v>
      </c>
      <c r="M4541">
        <v>0.63</v>
      </c>
      <c r="N4541" t="s">
        <v>48</v>
      </c>
      <c r="O4541" t="s">
        <v>40</v>
      </c>
      <c r="P4541" t="s">
        <v>3113</v>
      </c>
      <c r="Q4541" t="s">
        <v>75</v>
      </c>
      <c r="R4541">
        <v>-270.57373200000001</v>
      </c>
      <c r="S4541" t="s">
        <v>33</v>
      </c>
      <c r="T4541">
        <v>4990</v>
      </c>
      <c r="U4541">
        <v>1731.104</v>
      </c>
      <c r="V4541" s="1">
        <v>41685</v>
      </c>
      <c r="W4541" t="s">
        <v>34</v>
      </c>
      <c r="X4541">
        <v>69</v>
      </c>
      <c r="Y4541" t="s">
        <v>233</v>
      </c>
      <c r="Z4541">
        <v>111.96</v>
      </c>
      <c r="AA4541">
        <v>7601</v>
      </c>
      <c r="AB4541">
        <f t="shared" si="226"/>
        <v>2015.28</v>
      </c>
      <c r="AC4541">
        <f t="shared" si="227"/>
        <v>1995.1271999999999</v>
      </c>
    </row>
    <row r="4542" spans="1:29" x14ac:dyDescent="0.25">
      <c r="A4542" t="s">
        <v>2009</v>
      </c>
      <c r="B4542">
        <v>53</v>
      </c>
      <c r="C4542" t="str">
        <f t="shared" si="224"/>
        <v>Senior</v>
      </c>
      <c r="D4542" t="s">
        <v>2010</v>
      </c>
      <c r="E4542" t="s">
        <v>46</v>
      </c>
      <c r="F4542">
        <v>0.08</v>
      </c>
      <c r="G4542">
        <v>1</v>
      </c>
      <c r="H4542" s="1">
        <v>41684</v>
      </c>
      <c r="I4542" s="1" t="str">
        <f t="shared" si="225"/>
        <v xml:space="preserve"> Feb</v>
      </c>
      <c r="J4542">
        <v>22849</v>
      </c>
      <c r="K4542" t="s">
        <v>39</v>
      </c>
      <c r="L4542">
        <v>27</v>
      </c>
      <c r="M4542">
        <v>0.4</v>
      </c>
      <c r="N4542" t="s">
        <v>29</v>
      </c>
      <c r="O4542" t="s">
        <v>30</v>
      </c>
      <c r="P4542" t="s">
        <v>1420</v>
      </c>
      <c r="Q4542" t="s">
        <v>67</v>
      </c>
      <c r="R4542">
        <v>2.7284999999999999</v>
      </c>
      <c r="S4542" t="s">
        <v>68</v>
      </c>
      <c r="T4542">
        <v>3179</v>
      </c>
      <c r="U4542">
        <v>304.98</v>
      </c>
      <c r="V4542" s="1">
        <v>41685</v>
      </c>
      <c r="W4542" t="s">
        <v>34</v>
      </c>
      <c r="X4542">
        <v>5.63</v>
      </c>
      <c r="Y4542" t="s">
        <v>111</v>
      </c>
      <c r="Z4542">
        <v>11.7</v>
      </c>
      <c r="AA4542">
        <v>75104</v>
      </c>
      <c r="AB4542">
        <f t="shared" si="226"/>
        <v>315.89999999999998</v>
      </c>
      <c r="AC4542">
        <f t="shared" si="227"/>
        <v>290.62799999999999</v>
      </c>
    </row>
    <row r="4543" spans="1:29" x14ac:dyDescent="0.25">
      <c r="A4543" t="s">
        <v>429</v>
      </c>
      <c r="B4543">
        <v>53</v>
      </c>
      <c r="C4543" t="str">
        <f t="shared" si="224"/>
        <v>Senior</v>
      </c>
      <c r="D4543" t="s">
        <v>3004</v>
      </c>
      <c r="E4543" t="s">
        <v>27</v>
      </c>
      <c r="F4543">
        <v>0.05</v>
      </c>
      <c r="G4543">
        <v>1</v>
      </c>
      <c r="H4543" s="1">
        <v>41684</v>
      </c>
      <c r="I4543" s="1" t="str">
        <f t="shared" si="225"/>
        <v xml:space="preserve"> Feb</v>
      </c>
      <c r="J4543">
        <v>50276</v>
      </c>
      <c r="K4543" t="s">
        <v>39</v>
      </c>
      <c r="L4543">
        <v>34</v>
      </c>
      <c r="M4543">
        <v>0.55000000000000004</v>
      </c>
      <c r="N4543" t="s">
        <v>29</v>
      </c>
      <c r="O4543" t="s">
        <v>59</v>
      </c>
      <c r="P4543" t="s">
        <v>263</v>
      </c>
      <c r="Q4543" t="s">
        <v>88</v>
      </c>
      <c r="R4543">
        <v>71.03</v>
      </c>
      <c r="S4543" t="s">
        <v>33</v>
      </c>
      <c r="T4543">
        <v>7041</v>
      </c>
      <c r="U4543">
        <v>390.35</v>
      </c>
      <c r="V4543" s="1">
        <v>41685</v>
      </c>
      <c r="W4543" t="s">
        <v>34</v>
      </c>
      <c r="X4543">
        <v>2.36</v>
      </c>
      <c r="Y4543" t="s">
        <v>204</v>
      </c>
      <c r="Z4543">
        <v>11.55</v>
      </c>
      <c r="AA4543">
        <v>4073</v>
      </c>
      <c r="AB4543">
        <f t="shared" si="226"/>
        <v>392.70000000000005</v>
      </c>
      <c r="AC4543">
        <f t="shared" si="227"/>
        <v>373.06500000000005</v>
      </c>
    </row>
    <row r="4544" spans="1:29" x14ac:dyDescent="0.25">
      <c r="A4544" t="s">
        <v>680</v>
      </c>
      <c r="B4544">
        <v>53</v>
      </c>
      <c r="C4544" t="str">
        <f t="shared" si="224"/>
        <v>Senior</v>
      </c>
      <c r="D4544" t="s">
        <v>196</v>
      </c>
      <c r="E4544" t="s">
        <v>57</v>
      </c>
      <c r="F4544">
        <v>0.1</v>
      </c>
      <c r="G4544">
        <v>1</v>
      </c>
      <c r="H4544" s="1">
        <v>41684</v>
      </c>
      <c r="I4544" s="1" t="str">
        <f t="shared" si="225"/>
        <v xml:space="preserve"> Feb</v>
      </c>
      <c r="J4544">
        <v>45991</v>
      </c>
      <c r="K4544" t="s">
        <v>47</v>
      </c>
      <c r="L4544">
        <v>1</v>
      </c>
      <c r="M4544">
        <v>0.62</v>
      </c>
      <c r="N4544" t="s">
        <v>48</v>
      </c>
      <c r="O4544" t="s">
        <v>73</v>
      </c>
      <c r="P4544" t="s">
        <v>153</v>
      </c>
      <c r="Q4544" t="s">
        <v>154</v>
      </c>
      <c r="R4544">
        <v>-68.16</v>
      </c>
      <c r="S4544" t="s">
        <v>68</v>
      </c>
      <c r="T4544">
        <v>6461</v>
      </c>
      <c r="U4544">
        <v>131.27000000000001</v>
      </c>
      <c r="V4544" s="1">
        <v>41686</v>
      </c>
      <c r="W4544" t="s">
        <v>53</v>
      </c>
      <c r="X4544">
        <v>35.840000000000003</v>
      </c>
      <c r="Y4544" t="s">
        <v>111</v>
      </c>
      <c r="Z4544">
        <v>100.98</v>
      </c>
      <c r="AA4544">
        <v>75901</v>
      </c>
      <c r="AB4544">
        <f t="shared" si="226"/>
        <v>100.98</v>
      </c>
      <c r="AC4544">
        <f t="shared" si="227"/>
        <v>90.882000000000005</v>
      </c>
    </row>
    <row r="4545" spans="1:29" x14ac:dyDescent="0.25">
      <c r="A4545" t="s">
        <v>3310</v>
      </c>
      <c r="B4545">
        <v>53</v>
      </c>
      <c r="C4545" t="str">
        <f t="shared" si="224"/>
        <v>Senior</v>
      </c>
      <c r="D4545" t="s">
        <v>652</v>
      </c>
      <c r="E4545" t="s">
        <v>38</v>
      </c>
      <c r="F4545">
        <v>0</v>
      </c>
      <c r="G4545">
        <v>1</v>
      </c>
      <c r="H4545" s="1">
        <v>41684</v>
      </c>
      <c r="I4545" s="1" t="str">
        <f t="shared" si="225"/>
        <v xml:space="preserve"> Feb</v>
      </c>
      <c r="J4545">
        <v>55808</v>
      </c>
      <c r="K4545" t="s">
        <v>39</v>
      </c>
      <c r="L4545">
        <v>6</v>
      </c>
      <c r="M4545">
        <v>0.74</v>
      </c>
      <c r="N4545" t="s">
        <v>48</v>
      </c>
      <c r="O4545" t="s">
        <v>49</v>
      </c>
      <c r="P4545" t="s">
        <v>586</v>
      </c>
      <c r="Q4545" t="s">
        <v>51</v>
      </c>
      <c r="R4545">
        <v>-382.98</v>
      </c>
      <c r="S4545" t="s">
        <v>76</v>
      </c>
      <c r="T4545">
        <v>7799</v>
      </c>
      <c r="U4545">
        <v>830.28</v>
      </c>
      <c r="V4545" s="1">
        <v>41686</v>
      </c>
      <c r="W4545" t="s">
        <v>53</v>
      </c>
      <c r="X4545">
        <v>70.2</v>
      </c>
      <c r="Y4545" t="s">
        <v>366</v>
      </c>
      <c r="Z4545">
        <v>122.99</v>
      </c>
      <c r="AA4545">
        <v>72714</v>
      </c>
      <c r="AB4545">
        <f t="shared" si="226"/>
        <v>737.93999999999994</v>
      </c>
      <c r="AC4545">
        <f t="shared" si="227"/>
        <v>737.93999999999994</v>
      </c>
    </row>
    <row r="4546" spans="1:29" x14ac:dyDescent="0.25">
      <c r="A4546" t="s">
        <v>2009</v>
      </c>
      <c r="B4546">
        <v>53</v>
      </c>
      <c r="C4546" t="str">
        <f t="shared" si="224"/>
        <v>Senior</v>
      </c>
      <c r="D4546" t="s">
        <v>2010</v>
      </c>
      <c r="E4546" t="s">
        <v>46</v>
      </c>
      <c r="F4546">
        <v>0</v>
      </c>
      <c r="G4546">
        <v>1</v>
      </c>
      <c r="H4546" s="1">
        <v>41684</v>
      </c>
      <c r="I4546" s="1" t="str">
        <f t="shared" si="225"/>
        <v xml:space="preserve"> Feb</v>
      </c>
      <c r="J4546">
        <v>22849</v>
      </c>
      <c r="K4546" t="s">
        <v>39</v>
      </c>
      <c r="L4546">
        <v>34</v>
      </c>
      <c r="M4546">
        <v>0.45</v>
      </c>
      <c r="N4546" t="s">
        <v>29</v>
      </c>
      <c r="O4546" t="s">
        <v>59</v>
      </c>
      <c r="P4546" t="s">
        <v>1804</v>
      </c>
      <c r="Q4546" t="s">
        <v>88</v>
      </c>
      <c r="R4546">
        <v>10.59</v>
      </c>
      <c r="S4546" t="s">
        <v>68</v>
      </c>
      <c r="T4546">
        <v>3180</v>
      </c>
      <c r="U4546">
        <v>104.24</v>
      </c>
      <c r="V4546" s="1">
        <v>41686</v>
      </c>
      <c r="W4546" t="s">
        <v>42</v>
      </c>
      <c r="X4546">
        <v>1.34</v>
      </c>
      <c r="Y4546" t="s">
        <v>111</v>
      </c>
      <c r="Z4546">
        <v>2.78</v>
      </c>
      <c r="AA4546">
        <v>75104</v>
      </c>
      <c r="AB4546">
        <f t="shared" si="226"/>
        <v>94.52</v>
      </c>
      <c r="AC4546">
        <f t="shared" si="227"/>
        <v>94.52</v>
      </c>
    </row>
    <row r="4547" spans="1:29" x14ac:dyDescent="0.25">
      <c r="A4547" t="s">
        <v>2009</v>
      </c>
      <c r="B4547">
        <v>53</v>
      </c>
      <c r="C4547" t="str">
        <f t="shared" si="224"/>
        <v>Senior</v>
      </c>
      <c r="D4547" t="s">
        <v>2010</v>
      </c>
      <c r="E4547" t="s">
        <v>46</v>
      </c>
      <c r="F4547">
        <v>0.01</v>
      </c>
      <c r="G4547">
        <v>1</v>
      </c>
      <c r="H4547" s="1">
        <v>41684</v>
      </c>
      <c r="I4547" s="1" t="str">
        <f t="shared" si="225"/>
        <v xml:space="preserve"> Feb</v>
      </c>
      <c r="J4547">
        <v>22849</v>
      </c>
      <c r="K4547" t="s">
        <v>39</v>
      </c>
      <c r="L4547">
        <v>27</v>
      </c>
      <c r="M4547">
        <v>0.83</v>
      </c>
      <c r="N4547" t="s">
        <v>29</v>
      </c>
      <c r="O4547" t="s">
        <v>30</v>
      </c>
      <c r="P4547" t="s">
        <v>2199</v>
      </c>
      <c r="Q4547" t="s">
        <v>32</v>
      </c>
      <c r="R4547">
        <v>-219.92</v>
      </c>
      <c r="S4547" t="s">
        <v>68</v>
      </c>
      <c r="T4547">
        <v>3181</v>
      </c>
      <c r="U4547">
        <v>198.13</v>
      </c>
      <c r="V4547" s="1">
        <v>41686</v>
      </c>
      <c r="W4547" t="s">
        <v>34</v>
      </c>
      <c r="X4547">
        <v>9.69</v>
      </c>
      <c r="Y4547" t="s">
        <v>111</v>
      </c>
      <c r="Z4547">
        <v>6.98</v>
      </c>
      <c r="AA4547">
        <v>75104</v>
      </c>
      <c r="AB4547">
        <f t="shared" si="226"/>
        <v>188.46</v>
      </c>
      <c r="AC4547">
        <f t="shared" si="227"/>
        <v>186.5754</v>
      </c>
    </row>
    <row r="4548" spans="1:29" x14ac:dyDescent="0.25">
      <c r="A4548" t="s">
        <v>2009</v>
      </c>
      <c r="B4548">
        <v>53</v>
      </c>
      <c r="C4548" t="str">
        <f t="shared" si="224"/>
        <v>Senior</v>
      </c>
      <c r="D4548" t="s">
        <v>2010</v>
      </c>
      <c r="E4548" t="s">
        <v>46</v>
      </c>
      <c r="F4548">
        <v>0.05</v>
      </c>
      <c r="G4548">
        <v>1</v>
      </c>
      <c r="H4548" s="1">
        <v>41684</v>
      </c>
      <c r="I4548" s="1" t="str">
        <f t="shared" si="225"/>
        <v xml:space="preserve"> Feb</v>
      </c>
      <c r="J4548">
        <v>22849</v>
      </c>
      <c r="K4548" t="s">
        <v>39</v>
      </c>
      <c r="L4548">
        <v>25</v>
      </c>
      <c r="M4548">
        <v>0.57999999999999996</v>
      </c>
      <c r="N4548" t="s">
        <v>96</v>
      </c>
      <c r="O4548" t="s">
        <v>30</v>
      </c>
      <c r="P4548">
        <v>6185</v>
      </c>
      <c r="Q4548" t="s">
        <v>105</v>
      </c>
      <c r="R4548">
        <v>940.572</v>
      </c>
      <c r="S4548" t="s">
        <v>68</v>
      </c>
      <c r="T4548">
        <v>3182</v>
      </c>
      <c r="U4548">
        <v>4366.348</v>
      </c>
      <c r="V4548" s="1">
        <v>41686</v>
      </c>
      <c r="W4548" t="s">
        <v>34</v>
      </c>
      <c r="X4548">
        <v>3</v>
      </c>
      <c r="Y4548" t="s">
        <v>111</v>
      </c>
      <c r="Z4548">
        <v>205.99</v>
      </c>
      <c r="AA4548">
        <v>75104</v>
      </c>
      <c r="AB4548">
        <f t="shared" si="226"/>
        <v>5149.75</v>
      </c>
      <c r="AC4548">
        <f t="shared" si="227"/>
        <v>4892.2624999999998</v>
      </c>
    </row>
    <row r="4549" spans="1:29" x14ac:dyDescent="0.25">
      <c r="A4549" t="s">
        <v>3310</v>
      </c>
      <c r="B4549">
        <v>53</v>
      </c>
      <c r="C4549" t="str">
        <f t="shared" si="224"/>
        <v>Senior</v>
      </c>
      <c r="D4549" t="s">
        <v>652</v>
      </c>
      <c r="E4549" t="s">
        <v>38</v>
      </c>
      <c r="F4549">
        <v>0.03</v>
      </c>
      <c r="G4549">
        <v>1</v>
      </c>
      <c r="H4549" s="1">
        <v>41684</v>
      </c>
      <c r="I4549" s="1" t="str">
        <f t="shared" si="225"/>
        <v xml:space="preserve"> Feb</v>
      </c>
      <c r="J4549">
        <v>55808</v>
      </c>
      <c r="K4549" t="s">
        <v>39</v>
      </c>
      <c r="L4549">
        <v>45</v>
      </c>
      <c r="M4549">
        <v>0.57999999999999996</v>
      </c>
      <c r="N4549" t="s">
        <v>96</v>
      </c>
      <c r="O4549" t="s">
        <v>80</v>
      </c>
      <c r="P4549" t="s">
        <v>1004</v>
      </c>
      <c r="Q4549" t="s">
        <v>105</v>
      </c>
      <c r="R4549">
        <v>104.328</v>
      </c>
      <c r="S4549" t="s">
        <v>76</v>
      </c>
      <c r="T4549">
        <v>7800</v>
      </c>
      <c r="U4549">
        <v>837.38599999999997</v>
      </c>
      <c r="V4549" s="1">
        <v>41686</v>
      </c>
      <c r="W4549" t="s">
        <v>34</v>
      </c>
      <c r="X4549">
        <v>4.8099999999999996</v>
      </c>
      <c r="Y4549" t="s">
        <v>366</v>
      </c>
      <c r="Z4549">
        <v>20.99</v>
      </c>
      <c r="AA4549">
        <v>72714</v>
      </c>
      <c r="AB4549">
        <f t="shared" si="226"/>
        <v>944.55</v>
      </c>
      <c r="AC4549">
        <f t="shared" si="227"/>
        <v>916.21349999999995</v>
      </c>
    </row>
    <row r="4550" spans="1:29" x14ac:dyDescent="0.25">
      <c r="A4550" t="s">
        <v>680</v>
      </c>
      <c r="B4550">
        <v>53</v>
      </c>
      <c r="C4550" t="str">
        <f t="shared" si="224"/>
        <v>Senior</v>
      </c>
      <c r="D4550" t="s">
        <v>196</v>
      </c>
      <c r="E4550" t="s">
        <v>57</v>
      </c>
      <c r="F4550">
        <v>7.0000000000000007E-2</v>
      </c>
      <c r="G4550">
        <v>1</v>
      </c>
      <c r="H4550" s="1">
        <v>41684</v>
      </c>
      <c r="I4550" s="1" t="str">
        <f t="shared" si="225"/>
        <v xml:space="preserve"> Feb</v>
      </c>
      <c r="J4550">
        <v>45991</v>
      </c>
      <c r="K4550" t="s">
        <v>47</v>
      </c>
      <c r="L4550">
        <v>50</v>
      </c>
      <c r="M4550">
        <v>0.39</v>
      </c>
      <c r="N4550" t="s">
        <v>29</v>
      </c>
      <c r="O4550" t="s">
        <v>30</v>
      </c>
      <c r="P4550" t="s">
        <v>2426</v>
      </c>
      <c r="Q4550" t="s">
        <v>210</v>
      </c>
      <c r="R4550">
        <v>82.6</v>
      </c>
      <c r="S4550" t="s">
        <v>68</v>
      </c>
      <c r="T4550">
        <v>6462</v>
      </c>
      <c r="U4550">
        <v>196.39</v>
      </c>
      <c r="V4550" s="1">
        <v>41688</v>
      </c>
      <c r="W4550" t="s">
        <v>34</v>
      </c>
      <c r="X4550">
        <v>0.5</v>
      </c>
      <c r="Y4550" t="s">
        <v>111</v>
      </c>
      <c r="Z4550">
        <v>4.13</v>
      </c>
      <c r="AA4550">
        <v>75901</v>
      </c>
      <c r="AB4550">
        <f t="shared" si="226"/>
        <v>206.5</v>
      </c>
      <c r="AC4550">
        <f t="shared" si="227"/>
        <v>192.04499999999999</v>
      </c>
    </row>
    <row r="4551" spans="1:29" x14ac:dyDescent="0.25">
      <c r="A4551" t="s">
        <v>1906</v>
      </c>
      <c r="B4551">
        <v>53</v>
      </c>
      <c r="C4551" t="str">
        <f t="shared" si="224"/>
        <v>Senior</v>
      </c>
      <c r="D4551" t="s">
        <v>1778</v>
      </c>
      <c r="E4551" t="s">
        <v>46</v>
      </c>
      <c r="F4551">
        <v>0.05</v>
      </c>
      <c r="G4551">
        <v>1</v>
      </c>
      <c r="H4551" s="1">
        <v>41685</v>
      </c>
      <c r="I4551" s="1" t="str">
        <f t="shared" si="225"/>
        <v xml:space="preserve"> Feb</v>
      </c>
      <c r="J4551">
        <v>45155</v>
      </c>
      <c r="K4551" t="s">
        <v>47</v>
      </c>
      <c r="L4551">
        <v>35</v>
      </c>
      <c r="M4551">
        <v>0.84</v>
      </c>
      <c r="N4551" t="s">
        <v>29</v>
      </c>
      <c r="O4551" t="s">
        <v>59</v>
      </c>
      <c r="P4551" t="s">
        <v>2169</v>
      </c>
      <c r="Q4551" t="s">
        <v>481</v>
      </c>
      <c r="R4551">
        <v>-54.25</v>
      </c>
      <c r="S4551" t="s">
        <v>68</v>
      </c>
      <c r="T4551">
        <v>6363</v>
      </c>
      <c r="U4551">
        <v>111.55</v>
      </c>
      <c r="V4551" s="1">
        <v>41685</v>
      </c>
      <c r="W4551" t="s">
        <v>34</v>
      </c>
      <c r="X4551">
        <v>1.92</v>
      </c>
      <c r="Y4551" t="s">
        <v>246</v>
      </c>
      <c r="Z4551">
        <v>3.14</v>
      </c>
      <c r="AA4551">
        <v>48911</v>
      </c>
      <c r="AB4551">
        <f t="shared" si="226"/>
        <v>109.9</v>
      </c>
      <c r="AC4551">
        <f t="shared" si="227"/>
        <v>104.405</v>
      </c>
    </row>
    <row r="4552" spans="1:29" x14ac:dyDescent="0.25">
      <c r="A4552" t="s">
        <v>1589</v>
      </c>
      <c r="B4552">
        <v>53</v>
      </c>
      <c r="C4552" t="str">
        <f t="shared" si="224"/>
        <v>Senior</v>
      </c>
      <c r="D4552" t="s">
        <v>1590</v>
      </c>
      <c r="E4552" t="s">
        <v>38</v>
      </c>
      <c r="F4552">
        <v>0.09</v>
      </c>
      <c r="G4552">
        <v>1</v>
      </c>
      <c r="H4552" s="1">
        <v>41685</v>
      </c>
      <c r="I4552" s="1" t="str">
        <f t="shared" si="225"/>
        <v xml:space="preserve"> Feb</v>
      </c>
      <c r="J4552">
        <v>30981</v>
      </c>
      <c r="K4552" t="s">
        <v>47</v>
      </c>
      <c r="L4552">
        <v>22</v>
      </c>
      <c r="M4552">
        <v>0.69</v>
      </c>
      <c r="N4552" t="s">
        <v>48</v>
      </c>
      <c r="O4552" t="s">
        <v>49</v>
      </c>
      <c r="P4552" t="s">
        <v>2025</v>
      </c>
      <c r="Q4552" t="s">
        <v>51</v>
      </c>
      <c r="R4552">
        <v>-116.02</v>
      </c>
      <c r="S4552" t="s">
        <v>68</v>
      </c>
      <c r="T4552">
        <v>4350</v>
      </c>
      <c r="U4552">
        <v>3653.22</v>
      </c>
      <c r="V4552" s="1">
        <v>41687</v>
      </c>
      <c r="W4552" t="s">
        <v>53</v>
      </c>
      <c r="X4552">
        <v>30</v>
      </c>
      <c r="Y4552" t="s">
        <v>239</v>
      </c>
      <c r="Z4552">
        <v>180.98</v>
      </c>
      <c r="AA4552">
        <v>53545</v>
      </c>
      <c r="AB4552">
        <f t="shared" si="226"/>
        <v>3981.56</v>
      </c>
      <c r="AC4552">
        <f t="shared" si="227"/>
        <v>3623.2195999999999</v>
      </c>
    </row>
    <row r="4553" spans="1:29" x14ac:dyDescent="0.25">
      <c r="A4553" t="s">
        <v>3140</v>
      </c>
      <c r="B4553">
        <v>53</v>
      </c>
      <c r="C4553" t="str">
        <f t="shared" si="224"/>
        <v>Senior</v>
      </c>
      <c r="D4553" t="s">
        <v>947</v>
      </c>
      <c r="E4553" t="s">
        <v>27</v>
      </c>
      <c r="F4553">
        <v>0</v>
      </c>
      <c r="G4553">
        <v>1</v>
      </c>
      <c r="H4553" s="1">
        <v>41685</v>
      </c>
      <c r="I4553" s="1" t="str">
        <f t="shared" si="225"/>
        <v xml:space="preserve"> Feb</v>
      </c>
      <c r="J4553">
        <v>5636</v>
      </c>
      <c r="K4553" t="s">
        <v>131</v>
      </c>
      <c r="L4553">
        <v>23</v>
      </c>
      <c r="M4553">
        <v>0.56000000000000005</v>
      </c>
      <c r="N4553" t="s">
        <v>29</v>
      </c>
      <c r="O4553" t="s">
        <v>59</v>
      </c>
      <c r="P4553" t="s">
        <v>1633</v>
      </c>
      <c r="Q4553" t="s">
        <v>88</v>
      </c>
      <c r="R4553">
        <v>-1.0900000000000001</v>
      </c>
      <c r="S4553" t="s">
        <v>33</v>
      </c>
      <c r="T4553">
        <v>789</v>
      </c>
      <c r="U4553">
        <v>138.16999999999999</v>
      </c>
      <c r="V4553" s="1">
        <v>41687</v>
      </c>
      <c r="W4553" t="s">
        <v>34</v>
      </c>
      <c r="X4553">
        <v>2.27</v>
      </c>
      <c r="Y4553" t="s">
        <v>136</v>
      </c>
      <c r="Z4553">
        <v>5.85</v>
      </c>
      <c r="AA4553">
        <v>11720</v>
      </c>
      <c r="AB4553">
        <f t="shared" si="226"/>
        <v>134.54999999999998</v>
      </c>
      <c r="AC4553">
        <f t="shared" si="227"/>
        <v>134.54999999999998</v>
      </c>
    </row>
    <row r="4554" spans="1:29" x14ac:dyDescent="0.25">
      <c r="A4554" t="s">
        <v>2195</v>
      </c>
      <c r="B4554">
        <v>53</v>
      </c>
      <c r="C4554" t="str">
        <f t="shared" ref="C4554:C4617" si="228">IF(B4554&gt;=50, "Senior", IF(B4554&gt;=20, "Adult", "Teenager"))</f>
        <v>Senior</v>
      </c>
      <c r="D4554" t="s">
        <v>2627</v>
      </c>
      <c r="E4554" t="s">
        <v>46</v>
      </c>
      <c r="F4554">
        <v>0.02</v>
      </c>
      <c r="G4554">
        <v>1</v>
      </c>
      <c r="H4554" s="1">
        <v>41685</v>
      </c>
      <c r="I4554" s="1" t="str">
        <f t="shared" ref="I4554:I4617" si="229">TEXT(H4554," MMM")</f>
        <v xml:space="preserve"> Feb</v>
      </c>
      <c r="J4554">
        <v>14434</v>
      </c>
      <c r="K4554" t="s">
        <v>39</v>
      </c>
      <c r="L4554">
        <v>39</v>
      </c>
      <c r="M4554">
        <v>0.39</v>
      </c>
      <c r="N4554" t="s">
        <v>96</v>
      </c>
      <c r="O4554" t="s">
        <v>73</v>
      </c>
      <c r="P4554" t="s">
        <v>423</v>
      </c>
      <c r="Q4554" t="s">
        <v>98</v>
      </c>
      <c r="R4554">
        <v>239.41</v>
      </c>
      <c r="S4554" t="s">
        <v>52</v>
      </c>
      <c r="T4554">
        <v>2024</v>
      </c>
      <c r="U4554">
        <v>4733.88</v>
      </c>
      <c r="V4554" s="1">
        <v>41687</v>
      </c>
      <c r="W4554" t="s">
        <v>53</v>
      </c>
      <c r="X4554">
        <v>56.14</v>
      </c>
      <c r="Y4554" t="s">
        <v>54</v>
      </c>
      <c r="Z4554">
        <v>119.99</v>
      </c>
      <c r="AA4554">
        <v>94704</v>
      </c>
      <c r="AB4554">
        <f t="shared" ref="AB4554:AB4617" si="230">Z4554*L4554</f>
        <v>4679.6099999999997</v>
      </c>
      <c r="AC4554">
        <f t="shared" ref="AC4554:AC4617" si="231">AB4554-AB4554*F4554</f>
        <v>4586.0177999999996</v>
      </c>
    </row>
    <row r="4555" spans="1:29" x14ac:dyDescent="0.25">
      <c r="A4555" t="s">
        <v>1589</v>
      </c>
      <c r="B4555">
        <v>53</v>
      </c>
      <c r="C4555" t="str">
        <f t="shared" si="228"/>
        <v>Senior</v>
      </c>
      <c r="D4555" t="s">
        <v>1590</v>
      </c>
      <c r="E4555" t="s">
        <v>38</v>
      </c>
      <c r="F4555">
        <v>0.1</v>
      </c>
      <c r="G4555">
        <v>1</v>
      </c>
      <c r="H4555" s="1">
        <v>41685</v>
      </c>
      <c r="I4555" s="1" t="str">
        <f t="shared" si="229"/>
        <v xml:space="preserve"> Feb</v>
      </c>
      <c r="J4555">
        <v>30981</v>
      </c>
      <c r="K4555" t="s">
        <v>47</v>
      </c>
      <c r="L4555">
        <v>29</v>
      </c>
      <c r="M4555">
        <v>0.59</v>
      </c>
      <c r="N4555" t="s">
        <v>29</v>
      </c>
      <c r="O4555" t="s">
        <v>49</v>
      </c>
      <c r="P4555" t="s">
        <v>439</v>
      </c>
      <c r="Q4555" t="s">
        <v>214</v>
      </c>
      <c r="R4555">
        <v>1817.76</v>
      </c>
      <c r="S4555" t="s">
        <v>68</v>
      </c>
      <c r="T4555">
        <v>4349</v>
      </c>
      <c r="U4555">
        <v>7837.44</v>
      </c>
      <c r="V4555" s="1">
        <v>41689</v>
      </c>
      <c r="W4555" t="s">
        <v>53</v>
      </c>
      <c r="X4555">
        <v>23.19</v>
      </c>
      <c r="Y4555" t="s">
        <v>239</v>
      </c>
      <c r="Z4555">
        <v>279.81</v>
      </c>
      <c r="AA4555">
        <v>53545</v>
      </c>
      <c r="AB4555">
        <f t="shared" si="230"/>
        <v>8114.49</v>
      </c>
      <c r="AC4555">
        <f t="shared" si="231"/>
        <v>7303.0409999999993</v>
      </c>
    </row>
    <row r="4556" spans="1:29" x14ac:dyDescent="0.25">
      <c r="A4556" t="s">
        <v>1906</v>
      </c>
      <c r="B4556">
        <v>53</v>
      </c>
      <c r="C4556" t="str">
        <f t="shared" si="228"/>
        <v>Senior</v>
      </c>
      <c r="D4556" t="s">
        <v>1778</v>
      </c>
      <c r="E4556" t="s">
        <v>46</v>
      </c>
      <c r="F4556">
        <v>0.03</v>
      </c>
      <c r="G4556">
        <v>1</v>
      </c>
      <c r="H4556" s="1">
        <v>41685</v>
      </c>
      <c r="I4556" s="1" t="str">
        <f t="shared" si="229"/>
        <v xml:space="preserve"> Feb</v>
      </c>
      <c r="J4556">
        <v>45155</v>
      </c>
      <c r="K4556" t="s">
        <v>47</v>
      </c>
      <c r="L4556">
        <v>44</v>
      </c>
      <c r="M4556">
        <v>0.38</v>
      </c>
      <c r="N4556" t="s">
        <v>29</v>
      </c>
      <c r="O4556" t="s">
        <v>30</v>
      </c>
      <c r="P4556" t="s">
        <v>1764</v>
      </c>
      <c r="Q4556" t="s">
        <v>67</v>
      </c>
      <c r="R4556">
        <v>-150.25899999999999</v>
      </c>
      <c r="S4556" t="s">
        <v>68</v>
      </c>
      <c r="T4556">
        <v>6362</v>
      </c>
      <c r="U4556">
        <v>181.61</v>
      </c>
      <c r="V4556" s="1">
        <v>41692</v>
      </c>
      <c r="W4556" t="s">
        <v>34</v>
      </c>
      <c r="X4556">
        <v>5.34</v>
      </c>
      <c r="Y4556" t="s">
        <v>246</v>
      </c>
      <c r="Z4556">
        <v>4.13</v>
      </c>
      <c r="AA4556">
        <v>48911</v>
      </c>
      <c r="AB4556">
        <f t="shared" si="230"/>
        <v>181.72</v>
      </c>
      <c r="AC4556">
        <f t="shared" si="231"/>
        <v>176.26839999999999</v>
      </c>
    </row>
    <row r="4557" spans="1:29" x14ac:dyDescent="0.25">
      <c r="A4557" t="s">
        <v>3066</v>
      </c>
      <c r="B4557">
        <v>53</v>
      </c>
      <c r="C4557" t="str">
        <f t="shared" si="228"/>
        <v>Senior</v>
      </c>
      <c r="D4557" t="s">
        <v>3067</v>
      </c>
      <c r="E4557" t="s">
        <v>38</v>
      </c>
      <c r="F4557">
        <v>0</v>
      </c>
      <c r="G4557">
        <v>1</v>
      </c>
      <c r="H4557" s="1">
        <v>41686</v>
      </c>
      <c r="I4557" s="1" t="str">
        <f t="shared" si="229"/>
        <v xml:space="preserve"> Feb</v>
      </c>
      <c r="J4557">
        <v>27105</v>
      </c>
      <c r="K4557" t="s">
        <v>39</v>
      </c>
      <c r="L4557">
        <v>2</v>
      </c>
      <c r="M4557">
        <v>0.51</v>
      </c>
      <c r="N4557" t="s">
        <v>48</v>
      </c>
      <c r="O4557" t="s">
        <v>139</v>
      </c>
      <c r="P4557" t="s">
        <v>1138</v>
      </c>
      <c r="Q4557" t="s">
        <v>82</v>
      </c>
      <c r="R4557">
        <v>26.21</v>
      </c>
      <c r="S4557" t="s">
        <v>68</v>
      </c>
      <c r="T4557">
        <v>3799</v>
      </c>
      <c r="U4557">
        <v>26.82</v>
      </c>
      <c r="V4557" s="1">
        <v>41687</v>
      </c>
      <c r="W4557" t="s">
        <v>34</v>
      </c>
      <c r="X4557">
        <v>5.4</v>
      </c>
      <c r="Y4557" t="s">
        <v>122</v>
      </c>
      <c r="Z4557">
        <v>10.4</v>
      </c>
      <c r="AA4557">
        <v>50322</v>
      </c>
      <c r="AB4557">
        <f t="shared" si="230"/>
        <v>20.8</v>
      </c>
      <c r="AC4557">
        <f t="shared" si="231"/>
        <v>20.8</v>
      </c>
    </row>
    <row r="4558" spans="1:29" x14ac:dyDescent="0.25">
      <c r="A4558" t="s">
        <v>3311</v>
      </c>
      <c r="B4558">
        <v>53</v>
      </c>
      <c r="C4558" t="str">
        <f t="shared" si="228"/>
        <v>Senior</v>
      </c>
      <c r="D4558" t="s">
        <v>2359</v>
      </c>
      <c r="E4558" t="s">
        <v>57</v>
      </c>
      <c r="F4558">
        <v>0.09</v>
      </c>
      <c r="G4558">
        <v>1</v>
      </c>
      <c r="H4558" s="1">
        <v>41686</v>
      </c>
      <c r="I4558" s="1" t="str">
        <f t="shared" si="229"/>
        <v xml:space="preserve"> Feb</v>
      </c>
      <c r="J4558">
        <v>23426</v>
      </c>
      <c r="K4558" t="s">
        <v>58</v>
      </c>
      <c r="L4558">
        <v>12</v>
      </c>
      <c r="M4558">
        <v>0.82</v>
      </c>
      <c r="N4558" t="s">
        <v>29</v>
      </c>
      <c r="O4558" t="s">
        <v>59</v>
      </c>
      <c r="P4558" t="s">
        <v>2397</v>
      </c>
      <c r="Q4558" t="s">
        <v>481</v>
      </c>
      <c r="R4558">
        <v>-23.17</v>
      </c>
      <c r="S4558" t="s">
        <v>68</v>
      </c>
      <c r="T4558">
        <v>3277</v>
      </c>
      <c r="U4558">
        <v>29.71</v>
      </c>
      <c r="V4558" s="1">
        <v>41687</v>
      </c>
      <c r="W4558" t="s">
        <v>34</v>
      </c>
      <c r="X4558">
        <v>1.92</v>
      </c>
      <c r="Y4558" t="s">
        <v>111</v>
      </c>
      <c r="Z4558">
        <v>2.52</v>
      </c>
      <c r="AA4558">
        <v>76106</v>
      </c>
      <c r="AB4558">
        <f t="shared" si="230"/>
        <v>30.240000000000002</v>
      </c>
      <c r="AC4558">
        <f t="shared" si="231"/>
        <v>27.518400000000003</v>
      </c>
    </row>
    <row r="4559" spans="1:29" x14ac:dyDescent="0.25">
      <c r="A4559" t="s">
        <v>3066</v>
      </c>
      <c r="B4559">
        <v>53</v>
      </c>
      <c r="C4559" t="str">
        <f t="shared" si="228"/>
        <v>Senior</v>
      </c>
      <c r="D4559" t="s">
        <v>3067</v>
      </c>
      <c r="E4559" t="s">
        <v>38</v>
      </c>
      <c r="F4559">
        <v>0.01</v>
      </c>
      <c r="G4559">
        <v>1</v>
      </c>
      <c r="H4559" s="1">
        <v>41686</v>
      </c>
      <c r="I4559" s="1" t="str">
        <f t="shared" si="229"/>
        <v xml:space="preserve"> Feb</v>
      </c>
      <c r="J4559">
        <v>27105</v>
      </c>
      <c r="K4559" t="s">
        <v>39</v>
      </c>
      <c r="L4559">
        <v>37</v>
      </c>
      <c r="M4559">
        <v>0.36</v>
      </c>
      <c r="N4559" t="s">
        <v>29</v>
      </c>
      <c r="O4559" t="s">
        <v>30</v>
      </c>
      <c r="P4559" t="s">
        <v>1338</v>
      </c>
      <c r="Q4559" t="s">
        <v>267</v>
      </c>
      <c r="R4559">
        <v>39.630000000000003</v>
      </c>
      <c r="S4559" t="s">
        <v>68</v>
      </c>
      <c r="T4559">
        <v>3798</v>
      </c>
      <c r="U4559">
        <v>223.74</v>
      </c>
      <c r="V4559" s="1">
        <v>41687</v>
      </c>
      <c r="W4559" t="s">
        <v>34</v>
      </c>
      <c r="X4559">
        <v>2.5</v>
      </c>
      <c r="Y4559" t="s">
        <v>122</v>
      </c>
      <c r="Z4559">
        <v>5.98</v>
      </c>
      <c r="AA4559">
        <v>50322</v>
      </c>
      <c r="AB4559">
        <f t="shared" si="230"/>
        <v>221.26000000000002</v>
      </c>
      <c r="AC4559">
        <f t="shared" si="231"/>
        <v>219.04740000000001</v>
      </c>
    </row>
    <row r="4560" spans="1:29" x14ac:dyDescent="0.25">
      <c r="A4560" t="s">
        <v>3311</v>
      </c>
      <c r="B4560">
        <v>53</v>
      </c>
      <c r="C4560" t="str">
        <f t="shared" si="228"/>
        <v>Senior</v>
      </c>
      <c r="D4560" t="s">
        <v>2359</v>
      </c>
      <c r="E4560" t="s">
        <v>57</v>
      </c>
      <c r="F4560">
        <v>7.0000000000000007E-2</v>
      </c>
      <c r="G4560">
        <v>1</v>
      </c>
      <c r="H4560" s="1">
        <v>41686</v>
      </c>
      <c r="I4560" s="1" t="str">
        <f t="shared" si="229"/>
        <v xml:space="preserve"> Feb</v>
      </c>
      <c r="J4560">
        <v>23426</v>
      </c>
      <c r="K4560" t="s">
        <v>58</v>
      </c>
      <c r="L4560">
        <v>45</v>
      </c>
      <c r="M4560">
        <v>0.46</v>
      </c>
      <c r="N4560" t="s">
        <v>96</v>
      </c>
      <c r="O4560" t="s">
        <v>139</v>
      </c>
      <c r="P4560" t="s">
        <v>1303</v>
      </c>
      <c r="Q4560" t="s">
        <v>102</v>
      </c>
      <c r="R4560">
        <v>352.64</v>
      </c>
      <c r="S4560" t="s">
        <v>68</v>
      </c>
      <c r="T4560">
        <v>3276</v>
      </c>
      <c r="U4560">
        <v>1009.8</v>
      </c>
      <c r="V4560" s="1">
        <v>41688</v>
      </c>
      <c r="W4560" t="s">
        <v>34</v>
      </c>
      <c r="X4560">
        <v>1.99</v>
      </c>
      <c r="Y4560" t="s">
        <v>111</v>
      </c>
      <c r="Z4560">
        <v>22.98</v>
      </c>
      <c r="AA4560">
        <v>76106</v>
      </c>
      <c r="AB4560">
        <f t="shared" si="230"/>
        <v>1034.0999999999999</v>
      </c>
      <c r="AC4560">
        <f t="shared" si="231"/>
        <v>961.71299999999997</v>
      </c>
    </row>
    <row r="4561" spans="1:29" x14ac:dyDescent="0.25">
      <c r="A4561" t="s">
        <v>3312</v>
      </c>
      <c r="B4561">
        <v>53</v>
      </c>
      <c r="C4561" t="str">
        <f t="shared" si="228"/>
        <v>Senior</v>
      </c>
      <c r="D4561" t="s">
        <v>3313</v>
      </c>
      <c r="E4561" t="s">
        <v>46</v>
      </c>
      <c r="F4561">
        <v>0.09</v>
      </c>
      <c r="G4561">
        <v>1</v>
      </c>
      <c r="H4561" s="1">
        <v>41686</v>
      </c>
      <c r="I4561" s="1" t="str">
        <f t="shared" si="229"/>
        <v xml:space="preserve"> Feb</v>
      </c>
      <c r="J4561">
        <v>52868</v>
      </c>
      <c r="K4561" t="s">
        <v>47</v>
      </c>
      <c r="L4561">
        <v>19</v>
      </c>
      <c r="M4561">
        <v>0.69</v>
      </c>
      <c r="N4561" t="s">
        <v>96</v>
      </c>
      <c r="O4561" t="s">
        <v>139</v>
      </c>
      <c r="P4561" t="s">
        <v>1929</v>
      </c>
      <c r="Q4561" t="s">
        <v>102</v>
      </c>
      <c r="R4561">
        <v>-100.49</v>
      </c>
      <c r="S4561" t="s">
        <v>68</v>
      </c>
      <c r="T4561">
        <v>7410</v>
      </c>
      <c r="U4561">
        <v>138.05000000000001</v>
      </c>
      <c r="V4561" s="1">
        <v>41688</v>
      </c>
      <c r="W4561" t="s">
        <v>34</v>
      </c>
      <c r="X4561">
        <v>5.53</v>
      </c>
      <c r="Y4561" t="s">
        <v>69</v>
      </c>
      <c r="Z4561">
        <v>7.37</v>
      </c>
      <c r="AA4561">
        <v>55066</v>
      </c>
      <c r="AB4561">
        <f t="shared" si="230"/>
        <v>140.03</v>
      </c>
      <c r="AC4561">
        <f t="shared" si="231"/>
        <v>127.4273</v>
      </c>
    </row>
    <row r="4562" spans="1:29" x14ac:dyDescent="0.25">
      <c r="A4562" t="s">
        <v>549</v>
      </c>
      <c r="B4562">
        <v>53</v>
      </c>
      <c r="C4562" t="str">
        <f t="shared" si="228"/>
        <v>Senior</v>
      </c>
      <c r="D4562" t="s">
        <v>1639</v>
      </c>
      <c r="E4562" t="s">
        <v>27</v>
      </c>
      <c r="F4562">
        <v>0.04</v>
      </c>
      <c r="G4562">
        <v>1</v>
      </c>
      <c r="H4562" s="1">
        <v>41687</v>
      </c>
      <c r="I4562" s="1" t="str">
        <f t="shared" si="229"/>
        <v xml:space="preserve"> Feb</v>
      </c>
      <c r="J4562">
        <v>49921</v>
      </c>
      <c r="K4562" t="s">
        <v>47</v>
      </c>
      <c r="L4562">
        <v>1</v>
      </c>
      <c r="M4562">
        <v>0.56999999999999995</v>
      </c>
      <c r="N4562" t="s">
        <v>29</v>
      </c>
      <c r="O4562" t="s">
        <v>30</v>
      </c>
      <c r="P4562" t="s">
        <v>2435</v>
      </c>
      <c r="Q4562" t="s">
        <v>32</v>
      </c>
      <c r="R4562">
        <v>-7.26</v>
      </c>
      <c r="S4562" t="s">
        <v>68</v>
      </c>
      <c r="T4562">
        <v>6984</v>
      </c>
      <c r="U4562">
        <v>18.149999999999999</v>
      </c>
      <c r="V4562" s="1">
        <v>41689</v>
      </c>
      <c r="W4562" t="s">
        <v>34</v>
      </c>
      <c r="X4562">
        <v>6.13</v>
      </c>
      <c r="Y4562" t="s">
        <v>149</v>
      </c>
      <c r="Z4562">
        <v>12.28</v>
      </c>
      <c r="AA4562">
        <v>61201</v>
      </c>
      <c r="AB4562">
        <f t="shared" si="230"/>
        <v>12.28</v>
      </c>
      <c r="AC4562">
        <f t="shared" si="231"/>
        <v>11.7888</v>
      </c>
    </row>
    <row r="4563" spans="1:29" x14ac:dyDescent="0.25">
      <c r="A4563" t="s">
        <v>2986</v>
      </c>
      <c r="B4563">
        <v>53</v>
      </c>
      <c r="C4563" t="str">
        <f t="shared" si="228"/>
        <v>Senior</v>
      </c>
      <c r="D4563" t="s">
        <v>1603</v>
      </c>
      <c r="E4563" t="s">
        <v>46</v>
      </c>
      <c r="F4563">
        <v>0.04</v>
      </c>
      <c r="G4563">
        <v>1</v>
      </c>
      <c r="H4563" s="1">
        <v>41687</v>
      </c>
      <c r="I4563" s="1" t="str">
        <f t="shared" si="229"/>
        <v xml:space="preserve"> Feb</v>
      </c>
      <c r="J4563">
        <v>10213</v>
      </c>
      <c r="K4563" t="s">
        <v>28</v>
      </c>
      <c r="L4563">
        <v>12</v>
      </c>
      <c r="M4563">
        <v>0.7</v>
      </c>
      <c r="N4563" t="s">
        <v>96</v>
      </c>
      <c r="O4563" t="s">
        <v>30</v>
      </c>
      <c r="P4563" t="s">
        <v>1158</v>
      </c>
      <c r="Q4563" t="s">
        <v>102</v>
      </c>
      <c r="R4563">
        <v>-79.180000000000007</v>
      </c>
      <c r="S4563" t="s">
        <v>52</v>
      </c>
      <c r="T4563">
        <v>1407</v>
      </c>
      <c r="U4563">
        <v>464.57</v>
      </c>
      <c r="V4563" s="1">
        <v>41689</v>
      </c>
      <c r="W4563" t="s">
        <v>34</v>
      </c>
      <c r="X4563">
        <v>4</v>
      </c>
      <c r="Y4563" t="s">
        <v>537</v>
      </c>
      <c r="Z4563">
        <v>39.979999999999997</v>
      </c>
      <c r="AA4563">
        <v>85635</v>
      </c>
      <c r="AB4563">
        <f t="shared" si="230"/>
        <v>479.76</v>
      </c>
      <c r="AC4563">
        <f t="shared" si="231"/>
        <v>460.56959999999998</v>
      </c>
    </row>
    <row r="4564" spans="1:29" x14ac:dyDescent="0.25">
      <c r="A4564" t="s">
        <v>549</v>
      </c>
      <c r="B4564">
        <v>53</v>
      </c>
      <c r="C4564" t="str">
        <f t="shared" si="228"/>
        <v>Senior</v>
      </c>
      <c r="D4564" t="s">
        <v>1639</v>
      </c>
      <c r="E4564" t="s">
        <v>27</v>
      </c>
      <c r="F4564">
        <v>0.06</v>
      </c>
      <c r="G4564">
        <v>1</v>
      </c>
      <c r="H4564" s="1">
        <v>41687</v>
      </c>
      <c r="I4564" s="1" t="str">
        <f t="shared" si="229"/>
        <v xml:space="preserve"> Feb</v>
      </c>
      <c r="J4564">
        <v>49921</v>
      </c>
      <c r="K4564" t="s">
        <v>47</v>
      </c>
      <c r="L4564">
        <v>5</v>
      </c>
      <c r="M4564">
        <v>0.56000000000000005</v>
      </c>
      <c r="N4564" t="s">
        <v>96</v>
      </c>
      <c r="O4564" t="s">
        <v>49</v>
      </c>
      <c r="P4564" t="s">
        <v>150</v>
      </c>
      <c r="Q4564" t="s">
        <v>98</v>
      </c>
      <c r="R4564">
        <v>-280.2792</v>
      </c>
      <c r="S4564" t="s">
        <v>68</v>
      </c>
      <c r="T4564">
        <v>6983</v>
      </c>
      <c r="U4564">
        <v>756.15</v>
      </c>
      <c r="V4564" s="1">
        <v>41691</v>
      </c>
      <c r="W4564" t="s">
        <v>53</v>
      </c>
      <c r="X4564">
        <v>17.850000000000001</v>
      </c>
      <c r="Y4564" t="s">
        <v>149</v>
      </c>
      <c r="Z4564">
        <v>145.44999999999999</v>
      </c>
      <c r="AA4564">
        <v>61201</v>
      </c>
      <c r="AB4564">
        <f t="shared" si="230"/>
        <v>727.25</v>
      </c>
      <c r="AC4564">
        <f t="shared" si="231"/>
        <v>683.61500000000001</v>
      </c>
    </row>
    <row r="4565" spans="1:29" x14ac:dyDescent="0.25">
      <c r="A4565" t="s">
        <v>840</v>
      </c>
      <c r="B4565">
        <v>53</v>
      </c>
      <c r="C4565" t="str">
        <f t="shared" si="228"/>
        <v>Senior</v>
      </c>
      <c r="D4565" t="s">
        <v>1771</v>
      </c>
      <c r="E4565" t="s">
        <v>27</v>
      </c>
      <c r="F4565">
        <v>0</v>
      </c>
      <c r="G4565">
        <v>1</v>
      </c>
      <c r="H4565" s="1">
        <v>41688</v>
      </c>
      <c r="I4565" s="1" t="str">
        <f t="shared" si="229"/>
        <v xml:space="preserve"> Feb</v>
      </c>
      <c r="J4565">
        <v>40386</v>
      </c>
      <c r="K4565" t="s">
        <v>28</v>
      </c>
      <c r="L4565">
        <v>28</v>
      </c>
      <c r="M4565">
        <v>0.36</v>
      </c>
      <c r="N4565" t="s">
        <v>29</v>
      </c>
      <c r="O4565" t="s">
        <v>30</v>
      </c>
      <c r="P4565" t="s">
        <v>3063</v>
      </c>
      <c r="Q4565" t="s">
        <v>210</v>
      </c>
      <c r="R4565">
        <v>1704</v>
      </c>
      <c r="S4565" t="s">
        <v>68</v>
      </c>
      <c r="T4565">
        <v>5708</v>
      </c>
      <c r="U4565">
        <v>2905.3</v>
      </c>
      <c r="V4565" s="1">
        <v>41690</v>
      </c>
      <c r="W4565" t="s">
        <v>42</v>
      </c>
      <c r="X4565">
        <v>0.49</v>
      </c>
      <c r="Y4565" t="s">
        <v>111</v>
      </c>
      <c r="Z4565">
        <v>98.31</v>
      </c>
      <c r="AA4565">
        <v>75150</v>
      </c>
      <c r="AB4565">
        <f t="shared" si="230"/>
        <v>2752.6800000000003</v>
      </c>
      <c r="AC4565">
        <f t="shared" si="231"/>
        <v>2752.6800000000003</v>
      </c>
    </row>
    <row r="4566" spans="1:29" x14ac:dyDescent="0.25">
      <c r="A4566" t="s">
        <v>972</v>
      </c>
      <c r="B4566">
        <v>53</v>
      </c>
      <c r="C4566" t="str">
        <f t="shared" si="228"/>
        <v>Senior</v>
      </c>
      <c r="D4566" t="s">
        <v>1171</v>
      </c>
      <c r="E4566" t="s">
        <v>27</v>
      </c>
      <c r="F4566">
        <v>0.05</v>
      </c>
      <c r="G4566">
        <v>1</v>
      </c>
      <c r="H4566" s="1">
        <v>41688</v>
      </c>
      <c r="I4566" s="1" t="str">
        <f t="shared" si="229"/>
        <v xml:space="preserve"> Feb</v>
      </c>
      <c r="J4566">
        <v>36454</v>
      </c>
      <c r="K4566" t="s">
        <v>58</v>
      </c>
      <c r="L4566">
        <v>8</v>
      </c>
      <c r="M4566">
        <v>0.59</v>
      </c>
      <c r="N4566" t="s">
        <v>29</v>
      </c>
      <c r="O4566" t="s">
        <v>80</v>
      </c>
      <c r="P4566" t="s">
        <v>1787</v>
      </c>
      <c r="Q4566" t="s">
        <v>32</v>
      </c>
      <c r="R4566">
        <v>-36.06</v>
      </c>
      <c r="S4566" t="s">
        <v>33</v>
      </c>
      <c r="T4566">
        <v>5119</v>
      </c>
      <c r="U4566">
        <v>69.569999999999993</v>
      </c>
      <c r="V4566" s="1">
        <v>41691</v>
      </c>
      <c r="W4566" t="s">
        <v>34</v>
      </c>
      <c r="X4566">
        <v>6.5</v>
      </c>
      <c r="Y4566" t="s">
        <v>278</v>
      </c>
      <c r="Z4566">
        <v>7.98</v>
      </c>
      <c r="AA4566">
        <v>2021</v>
      </c>
      <c r="AB4566">
        <f t="shared" si="230"/>
        <v>63.84</v>
      </c>
      <c r="AC4566">
        <f t="shared" si="231"/>
        <v>60.648000000000003</v>
      </c>
    </row>
    <row r="4567" spans="1:29" x14ac:dyDescent="0.25">
      <c r="A4567" t="s">
        <v>499</v>
      </c>
      <c r="B4567">
        <v>53</v>
      </c>
      <c r="C4567" t="str">
        <f t="shared" si="228"/>
        <v>Senior</v>
      </c>
      <c r="D4567" t="s">
        <v>2047</v>
      </c>
      <c r="E4567" t="s">
        <v>46</v>
      </c>
      <c r="F4567">
        <v>0</v>
      </c>
      <c r="G4567">
        <v>1</v>
      </c>
      <c r="H4567" s="1">
        <v>41688</v>
      </c>
      <c r="I4567" s="1" t="str">
        <f t="shared" si="229"/>
        <v xml:space="preserve"> Feb</v>
      </c>
      <c r="J4567">
        <v>16481</v>
      </c>
      <c r="K4567" t="s">
        <v>47</v>
      </c>
      <c r="L4567">
        <v>50</v>
      </c>
      <c r="M4567">
        <v>0.56000000000000005</v>
      </c>
      <c r="N4567" t="s">
        <v>29</v>
      </c>
      <c r="O4567" t="s">
        <v>30</v>
      </c>
      <c r="P4567" t="s">
        <v>2694</v>
      </c>
      <c r="Q4567" t="s">
        <v>214</v>
      </c>
      <c r="R4567">
        <v>719.26</v>
      </c>
      <c r="S4567" t="s">
        <v>52</v>
      </c>
      <c r="T4567">
        <v>2287</v>
      </c>
      <c r="U4567">
        <v>3089.06</v>
      </c>
      <c r="V4567" s="1">
        <v>41693</v>
      </c>
      <c r="W4567" t="s">
        <v>34</v>
      </c>
      <c r="X4567">
        <v>13.22</v>
      </c>
      <c r="Y4567" t="s">
        <v>54</v>
      </c>
      <c r="Z4567">
        <v>56.96</v>
      </c>
      <c r="AA4567">
        <v>94025</v>
      </c>
      <c r="AB4567">
        <f t="shared" si="230"/>
        <v>2848</v>
      </c>
      <c r="AC4567">
        <f t="shared" si="231"/>
        <v>2848</v>
      </c>
    </row>
    <row r="4568" spans="1:29" x14ac:dyDescent="0.25">
      <c r="A4568" t="s">
        <v>499</v>
      </c>
      <c r="B4568">
        <v>53</v>
      </c>
      <c r="C4568" t="str">
        <f t="shared" si="228"/>
        <v>Senior</v>
      </c>
      <c r="D4568" t="s">
        <v>2047</v>
      </c>
      <c r="E4568" t="s">
        <v>46</v>
      </c>
      <c r="F4568">
        <v>0.08</v>
      </c>
      <c r="G4568">
        <v>1</v>
      </c>
      <c r="H4568" s="1">
        <v>41688</v>
      </c>
      <c r="I4568" s="1" t="str">
        <f t="shared" si="229"/>
        <v xml:space="preserve"> Feb</v>
      </c>
      <c r="J4568">
        <v>16481</v>
      </c>
      <c r="K4568" t="s">
        <v>47</v>
      </c>
      <c r="L4568">
        <v>47</v>
      </c>
      <c r="M4568">
        <v>0.56000000000000005</v>
      </c>
      <c r="N4568" t="s">
        <v>96</v>
      </c>
      <c r="O4568" t="s">
        <v>49</v>
      </c>
      <c r="P4568" t="s">
        <v>792</v>
      </c>
      <c r="Q4568" t="s">
        <v>98</v>
      </c>
      <c r="R4568">
        <v>6168.64</v>
      </c>
      <c r="S4568" t="s">
        <v>52</v>
      </c>
      <c r="T4568">
        <v>2288</v>
      </c>
      <c r="U4568">
        <v>20265.22</v>
      </c>
      <c r="V4568" s="1">
        <v>41693</v>
      </c>
      <c r="W4568" t="s">
        <v>53</v>
      </c>
      <c r="X4568">
        <v>14.7</v>
      </c>
      <c r="Y4568" t="s">
        <v>54</v>
      </c>
      <c r="Z4568">
        <v>442.14</v>
      </c>
      <c r="AA4568">
        <v>94025</v>
      </c>
      <c r="AB4568">
        <f t="shared" si="230"/>
        <v>20780.579999999998</v>
      </c>
      <c r="AC4568">
        <f t="shared" si="231"/>
        <v>19118.133599999997</v>
      </c>
    </row>
    <row r="4569" spans="1:29" x14ac:dyDescent="0.25">
      <c r="A4569" t="s">
        <v>2931</v>
      </c>
      <c r="B4569">
        <v>53</v>
      </c>
      <c r="C4569" t="str">
        <f t="shared" si="228"/>
        <v>Senior</v>
      </c>
      <c r="D4569" t="s">
        <v>977</v>
      </c>
      <c r="E4569" t="s">
        <v>27</v>
      </c>
      <c r="F4569">
        <v>0.08</v>
      </c>
      <c r="G4569">
        <v>1</v>
      </c>
      <c r="H4569" s="1">
        <v>41689</v>
      </c>
      <c r="I4569" s="1" t="str">
        <f t="shared" si="229"/>
        <v xml:space="preserve"> Feb</v>
      </c>
      <c r="J4569">
        <v>51777</v>
      </c>
      <c r="K4569" t="s">
        <v>131</v>
      </c>
      <c r="L4569">
        <v>4</v>
      </c>
      <c r="M4569">
        <v>0.38</v>
      </c>
      <c r="N4569" t="s">
        <v>29</v>
      </c>
      <c r="O4569" t="s">
        <v>30</v>
      </c>
      <c r="P4569" t="s">
        <v>217</v>
      </c>
      <c r="Q4569" t="s">
        <v>67</v>
      </c>
      <c r="R4569">
        <v>194.3185</v>
      </c>
      <c r="S4569" t="s">
        <v>68</v>
      </c>
      <c r="T4569">
        <v>7253</v>
      </c>
      <c r="U4569">
        <v>3465.97</v>
      </c>
      <c r="V4569" s="1">
        <v>41690</v>
      </c>
      <c r="W4569" t="s">
        <v>34</v>
      </c>
      <c r="X4569">
        <v>19.989999999999998</v>
      </c>
      <c r="Y4569" t="s">
        <v>69</v>
      </c>
      <c r="Z4569">
        <v>896.99</v>
      </c>
      <c r="AA4569">
        <v>55343</v>
      </c>
      <c r="AB4569">
        <f t="shared" si="230"/>
        <v>3587.96</v>
      </c>
      <c r="AC4569">
        <f t="shared" si="231"/>
        <v>3300.9232000000002</v>
      </c>
    </row>
    <row r="4570" spans="1:29" x14ac:dyDescent="0.25">
      <c r="A4570" t="s">
        <v>2661</v>
      </c>
      <c r="B4570">
        <v>53</v>
      </c>
      <c r="C4570" t="str">
        <f t="shared" si="228"/>
        <v>Senior</v>
      </c>
      <c r="D4570" t="s">
        <v>1196</v>
      </c>
      <c r="E4570" t="s">
        <v>46</v>
      </c>
      <c r="F4570">
        <v>0.03</v>
      </c>
      <c r="G4570">
        <v>1</v>
      </c>
      <c r="H4570" s="1">
        <v>41689</v>
      </c>
      <c r="I4570" s="1" t="str">
        <f t="shared" si="229"/>
        <v xml:space="preserve"> Feb</v>
      </c>
      <c r="J4570">
        <v>9696</v>
      </c>
      <c r="K4570" t="s">
        <v>39</v>
      </c>
      <c r="L4570">
        <v>13</v>
      </c>
      <c r="M4570">
        <v>0.55000000000000004</v>
      </c>
      <c r="N4570" t="s">
        <v>48</v>
      </c>
      <c r="O4570" t="s">
        <v>49</v>
      </c>
      <c r="P4570" t="s">
        <v>121</v>
      </c>
      <c r="Q4570" t="s">
        <v>51</v>
      </c>
      <c r="R4570">
        <v>539.69000000000005</v>
      </c>
      <c r="S4570" t="s">
        <v>52</v>
      </c>
      <c r="T4570">
        <v>1329</v>
      </c>
      <c r="U4570">
        <v>3335.27</v>
      </c>
      <c r="V4570" s="1">
        <v>41691</v>
      </c>
      <c r="W4570" t="s">
        <v>53</v>
      </c>
      <c r="X4570">
        <v>43.32</v>
      </c>
      <c r="Y4570" t="s">
        <v>89</v>
      </c>
      <c r="Z4570">
        <v>243.98</v>
      </c>
      <c r="AA4570">
        <v>97801</v>
      </c>
      <c r="AB4570">
        <f t="shared" si="230"/>
        <v>3171.74</v>
      </c>
      <c r="AC4570">
        <f t="shared" si="231"/>
        <v>3076.5877999999998</v>
      </c>
    </row>
    <row r="4571" spans="1:29" x14ac:dyDescent="0.25">
      <c r="A4571" t="s">
        <v>2661</v>
      </c>
      <c r="B4571">
        <v>53</v>
      </c>
      <c r="C4571" t="str">
        <f t="shared" si="228"/>
        <v>Senior</v>
      </c>
      <c r="D4571" t="s">
        <v>1196</v>
      </c>
      <c r="E4571" t="s">
        <v>46</v>
      </c>
      <c r="F4571">
        <v>0.02</v>
      </c>
      <c r="G4571">
        <v>1</v>
      </c>
      <c r="H4571" s="1">
        <v>41689</v>
      </c>
      <c r="I4571" s="1" t="str">
        <f t="shared" si="229"/>
        <v xml:space="preserve"> Feb</v>
      </c>
      <c r="J4571">
        <v>9696</v>
      </c>
      <c r="K4571" t="s">
        <v>39</v>
      </c>
      <c r="L4571">
        <v>15</v>
      </c>
      <c r="M4571">
        <v>0.35</v>
      </c>
      <c r="N4571" t="s">
        <v>29</v>
      </c>
      <c r="O4571" t="s">
        <v>30</v>
      </c>
      <c r="P4571" t="s">
        <v>1887</v>
      </c>
      <c r="Q4571" t="s">
        <v>67</v>
      </c>
      <c r="R4571">
        <v>13.906000000000001</v>
      </c>
      <c r="S4571" t="s">
        <v>52</v>
      </c>
      <c r="T4571">
        <v>1328</v>
      </c>
      <c r="U4571">
        <v>110.15</v>
      </c>
      <c r="V4571" s="1">
        <v>41691</v>
      </c>
      <c r="W4571" t="s">
        <v>34</v>
      </c>
      <c r="X4571">
        <v>2.99</v>
      </c>
      <c r="Y4571" t="s">
        <v>89</v>
      </c>
      <c r="Z4571">
        <v>6.75</v>
      </c>
      <c r="AA4571">
        <v>97801</v>
      </c>
      <c r="AB4571">
        <f t="shared" si="230"/>
        <v>101.25</v>
      </c>
      <c r="AC4571">
        <f t="shared" si="231"/>
        <v>99.224999999999994</v>
      </c>
    </row>
    <row r="4572" spans="1:29" x14ac:dyDescent="0.25">
      <c r="A4572" t="s">
        <v>2931</v>
      </c>
      <c r="B4572">
        <v>53</v>
      </c>
      <c r="C4572" t="str">
        <f t="shared" si="228"/>
        <v>Senior</v>
      </c>
      <c r="D4572" t="s">
        <v>977</v>
      </c>
      <c r="E4572" t="s">
        <v>27</v>
      </c>
      <c r="F4572">
        <v>0.06</v>
      </c>
      <c r="G4572">
        <v>1</v>
      </c>
      <c r="H4572" s="1">
        <v>41689</v>
      </c>
      <c r="I4572" s="1" t="str">
        <f t="shared" si="229"/>
        <v xml:space="preserve"> Feb</v>
      </c>
      <c r="J4572">
        <v>51777</v>
      </c>
      <c r="K4572" t="s">
        <v>131</v>
      </c>
      <c r="L4572">
        <v>13</v>
      </c>
      <c r="M4572">
        <v>0.46</v>
      </c>
      <c r="N4572" t="s">
        <v>96</v>
      </c>
      <c r="O4572" t="s">
        <v>30</v>
      </c>
      <c r="P4572" t="s">
        <v>1167</v>
      </c>
      <c r="Q4572" t="s">
        <v>102</v>
      </c>
      <c r="R4572">
        <v>206.86</v>
      </c>
      <c r="S4572" t="s">
        <v>68</v>
      </c>
      <c r="T4572">
        <v>7254</v>
      </c>
      <c r="U4572">
        <v>1307.8800000000001</v>
      </c>
      <c r="V4572" s="1">
        <v>41691</v>
      </c>
      <c r="W4572" t="s">
        <v>34</v>
      </c>
      <c r="X4572">
        <v>7.18</v>
      </c>
      <c r="Y4572" t="s">
        <v>69</v>
      </c>
      <c r="Z4572">
        <v>100.97</v>
      </c>
      <c r="AA4572">
        <v>55343</v>
      </c>
      <c r="AB4572">
        <f t="shared" si="230"/>
        <v>1312.61</v>
      </c>
      <c r="AC4572">
        <f t="shared" si="231"/>
        <v>1233.8534</v>
      </c>
    </row>
    <row r="4573" spans="1:29" x14ac:dyDescent="0.25">
      <c r="A4573" t="s">
        <v>1371</v>
      </c>
      <c r="B4573">
        <v>53</v>
      </c>
      <c r="C4573" t="str">
        <f t="shared" si="228"/>
        <v>Senior</v>
      </c>
      <c r="D4573" t="s">
        <v>255</v>
      </c>
      <c r="E4573" t="s">
        <v>57</v>
      </c>
      <c r="F4573">
        <v>0.06</v>
      </c>
      <c r="G4573">
        <v>1</v>
      </c>
      <c r="H4573" s="1">
        <v>41690</v>
      </c>
      <c r="I4573" s="1" t="str">
        <f t="shared" si="229"/>
        <v xml:space="preserve"> Feb</v>
      </c>
      <c r="J4573">
        <v>21475</v>
      </c>
      <c r="K4573" t="s">
        <v>58</v>
      </c>
      <c r="L4573">
        <v>15</v>
      </c>
      <c r="M4573">
        <v>0.79</v>
      </c>
      <c r="N4573" t="s">
        <v>48</v>
      </c>
      <c r="O4573" t="s">
        <v>73</v>
      </c>
      <c r="P4573" t="s">
        <v>734</v>
      </c>
      <c r="Q4573" t="s">
        <v>75</v>
      </c>
      <c r="R4573">
        <v>-296.06</v>
      </c>
      <c r="S4573" t="s">
        <v>52</v>
      </c>
      <c r="T4573">
        <v>2971</v>
      </c>
      <c r="U4573">
        <v>4956.7839999999997</v>
      </c>
      <c r="V4573" s="1">
        <v>41691</v>
      </c>
      <c r="W4573" t="s">
        <v>53</v>
      </c>
      <c r="X4573">
        <v>75.23</v>
      </c>
      <c r="Y4573" t="s">
        <v>54</v>
      </c>
      <c r="Z4573">
        <v>417.4</v>
      </c>
      <c r="AA4573">
        <v>94086</v>
      </c>
      <c r="AB4573">
        <f t="shared" si="230"/>
        <v>6261</v>
      </c>
      <c r="AC4573">
        <f t="shared" si="231"/>
        <v>5885.34</v>
      </c>
    </row>
    <row r="4574" spans="1:29" x14ac:dyDescent="0.25">
      <c r="A4574" t="s">
        <v>1290</v>
      </c>
      <c r="B4574">
        <v>53</v>
      </c>
      <c r="C4574" t="str">
        <f t="shared" si="228"/>
        <v>Senior</v>
      </c>
      <c r="D4574" t="s">
        <v>1129</v>
      </c>
      <c r="E4574" t="s">
        <v>46</v>
      </c>
      <c r="F4574">
        <v>0.08</v>
      </c>
      <c r="G4574">
        <v>1</v>
      </c>
      <c r="H4574" s="1">
        <v>41690</v>
      </c>
      <c r="I4574" s="1" t="str">
        <f t="shared" si="229"/>
        <v xml:space="preserve"> Feb</v>
      </c>
      <c r="J4574">
        <v>12486</v>
      </c>
      <c r="K4574" t="s">
        <v>28</v>
      </c>
      <c r="L4574">
        <v>31</v>
      </c>
      <c r="M4574">
        <v>0.78</v>
      </c>
      <c r="N4574" t="s">
        <v>48</v>
      </c>
      <c r="O4574" t="s">
        <v>73</v>
      </c>
      <c r="P4574" t="s">
        <v>944</v>
      </c>
      <c r="Q4574" t="s">
        <v>154</v>
      </c>
      <c r="R4574">
        <v>-1341.11</v>
      </c>
      <c r="S4574" t="s">
        <v>52</v>
      </c>
      <c r="T4574">
        <v>1746</v>
      </c>
      <c r="U4574">
        <v>3081.33</v>
      </c>
      <c r="V4574" s="1">
        <v>41691</v>
      </c>
      <c r="W4574" t="s">
        <v>53</v>
      </c>
      <c r="X4574">
        <v>57.38</v>
      </c>
      <c r="Y4574" t="s">
        <v>54</v>
      </c>
      <c r="Z4574">
        <v>100.98</v>
      </c>
      <c r="AA4574">
        <v>91730</v>
      </c>
      <c r="AB4574">
        <f t="shared" si="230"/>
        <v>3130.38</v>
      </c>
      <c r="AC4574">
        <f t="shared" si="231"/>
        <v>2879.9495999999999</v>
      </c>
    </row>
    <row r="4575" spans="1:29" x14ac:dyDescent="0.25">
      <c r="A4575" t="s">
        <v>809</v>
      </c>
      <c r="B4575">
        <v>53</v>
      </c>
      <c r="C4575" t="str">
        <f t="shared" si="228"/>
        <v>Senior</v>
      </c>
      <c r="D4575" t="s">
        <v>2612</v>
      </c>
      <c r="E4575" t="s">
        <v>27</v>
      </c>
      <c r="F4575">
        <v>7.0000000000000007E-2</v>
      </c>
      <c r="G4575">
        <v>1</v>
      </c>
      <c r="H4575" s="1">
        <v>41690</v>
      </c>
      <c r="I4575" s="1" t="str">
        <f t="shared" si="229"/>
        <v xml:space="preserve"> Feb</v>
      </c>
      <c r="J4575">
        <v>7462</v>
      </c>
      <c r="K4575" t="s">
        <v>28</v>
      </c>
      <c r="L4575">
        <v>3</v>
      </c>
      <c r="M4575">
        <v>0.59</v>
      </c>
      <c r="N4575" t="s">
        <v>29</v>
      </c>
      <c r="O4575" t="s">
        <v>139</v>
      </c>
      <c r="P4575" t="s">
        <v>1354</v>
      </c>
      <c r="Q4575" t="s">
        <v>88</v>
      </c>
      <c r="R4575">
        <v>-26.94</v>
      </c>
      <c r="S4575" t="s">
        <v>68</v>
      </c>
      <c r="T4575">
        <v>1027</v>
      </c>
      <c r="U4575">
        <v>72.63</v>
      </c>
      <c r="V4575" s="1">
        <v>41691</v>
      </c>
      <c r="W4575" t="s">
        <v>42</v>
      </c>
      <c r="X4575">
        <v>5.53</v>
      </c>
      <c r="Y4575" t="s">
        <v>239</v>
      </c>
      <c r="Z4575">
        <v>22.01</v>
      </c>
      <c r="AA4575">
        <v>54915</v>
      </c>
      <c r="AB4575">
        <f t="shared" si="230"/>
        <v>66.03</v>
      </c>
      <c r="AC4575">
        <f t="shared" si="231"/>
        <v>61.407899999999998</v>
      </c>
    </row>
    <row r="4576" spans="1:29" x14ac:dyDescent="0.25">
      <c r="A4576" t="s">
        <v>3314</v>
      </c>
      <c r="B4576">
        <v>53</v>
      </c>
      <c r="C4576" t="str">
        <f t="shared" si="228"/>
        <v>Senior</v>
      </c>
      <c r="D4576" t="s">
        <v>1465</v>
      </c>
      <c r="E4576" t="s">
        <v>46</v>
      </c>
      <c r="F4576">
        <v>0.03</v>
      </c>
      <c r="G4576">
        <v>1</v>
      </c>
      <c r="H4576" s="1">
        <v>41690</v>
      </c>
      <c r="I4576" s="1" t="str">
        <f t="shared" si="229"/>
        <v xml:space="preserve"> Feb</v>
      </c>
      <c r="J4576">
        <v>40962</v>
      </c>
      <c r="K4576" t="s">
        <v>58</v>
      </c>
      <c r="L4576">
        <v>28</v>
      </c>
      <c r="M4576">
        <v>0.56999999999999995</v>
      </c>
      <c r="N4576" t="s">
        <v>29</v>
      </c>
      <c r="O4576" t="s">
        <v>30</v>
      </c>
      <c r="P4576" t="s">
        <v>3218</v>
      </c>
      <c r="Q4576" t="s">
        <v>214</v>
      </c>
      <c r="R4576">
        <v>547.48</v>
      </c>
      <c r="S4576" t="s">
        <v>68</v>
      </c>
      <c r="T4576">
        <v>5770</v>
      </c>
      <c r="U4576">
        <v>1553.66</v>
      </c>
      <c r="V4576" s="1">
        <v>41691</v>
      </c>
      <c r="W4576" t="s">
        <v>34</v>
      </c>
      <c r="X4576">
        <v>0.99</v>
      </c>
      <c r="Y4576" t="s">
        <v>262</v>
      </c>
      <c r="Z4576">
        <v>54.48</v>
      </c>
      <c r="AA4576">
        <v>65109</v>
      </c>
      <c r="AB4576">
        <f t="shared" si="230"/>
        <v>1525.4399999999998</v>
      </c>
      <c r="AC4576">
        <f t="shared" si="231"/>
        <v>1479.6767999999997</v>
      </c>
    </row>
    <row r="4577" spans="1:29" x14ac:dyDescent="0.25">
      <c r="A4577" t="s">
        <v>413</v>
      </c>
      <c r="B4577">
        <v>53</v>
      </c>
      <c r="C4577" t="str">
        <f t="shared" si="228"/>
        <v>Senior</v>
      </c>
      <c r="D4577" t="s">
        <v>414</v>
      </c>
      <c r="E4577" t="s">
        <v>46</v>
      </c>
      <c r="F4577">
        <v>0.04</v>
      </c>
      <c r="G4577">
        <v>1</v>
      </c>
      <c r="H4577" s="1">
        <v>41690</v>
      </c>
      <c r="I4577" s="1" t="str">
        <f t="shared" si="229"/>
        <v xml:space="preserve"> Feb</v>
      </c>
      <c r="J4577">
        <v>58117</v>
      </c>
      <c r="K4577" t="s">
        <v>58</v>
      </c>
      <c r="L4577">
        <v>42</v>
      </c>
      <c r="M4577">
        <v>0.84</v>
      </c>
      <c r="N4577" t="s">
        <v>29</v>
      </c>
      <c r="O4577" t="s">
        <v>59</v>
      </c>
      <c r="P4577" t="s">
        <v>2169</v>
      </c>
      <c r="Q4577" t="s">
        <v>481</v>
      </c>
      <c r="R4577">
        <v>-62.84</v>
      </c>
      <c r="S4577" t="s">
        <v>68</v>
      </c>
      <c r="T4577">
        <v>8132</v>
      </c>
      <c r="U4577">
        <v>134.86000000000001</v>
      </c>
      <c r="V4577" s="1">
        <v>41691</v>
      </c>
      <c r="W4577" t="s">
        <v>34</v>
      </c>
      <c r="X4577">
        <v>1.92</v>
      </c>
      <c r="Y4577" t="s">
        <v>416</v>
      </c>
      <c r="Z4577">
        <v>3.14</v>
      </c>
      <c r="AA4577">
        <v>46530</v>
      </c>
      <c r="AB4577">
        <f t="shared" si="230"/>
        <v>131.88</v>
      </c>
      <c r="AC4577">
        <f t="shared" si="231"/>
        <v>126.6048</v>
      </c>
    </row>
    <row r="4578" spans="1:29" x14ac:dyDescent="0.25">
      <c r="A4578" t="s">
        <v>1288</v>
      </c>
      <c r="B4578">
        <v>53</v>
      </c>
      <c r="C4578" t="str">
        <f t="shared" si="228"/>
        <v>Senior</v>
      </c>
      <c r="D4578" t="s">
        <v>1129</v>
      </c>
      <c r="E4578" t="s">
        <v>46</v>
      </c>
      <c r="F4578">
        <v>0.04</v>
      </c>
      <c r="G4578">
        <v>1</v>
      </c>
      <c r="H4578" s="1">
        <v>41690</v>
      </c>
      <c r="I4578" s="1" t="str">
        <f t="shared" si="229"/>
        <v xml:space="preserve"> Feb</v>
      </c>
      <c r="J4578">
        <v>12486</v>
      </c>
      <c r="K4578" t="s">
        <v>28</v>
      </c>
      <c r="L4578">
        <v>42</v>
      </c>
      <c r="M4578">
        <v>0.6</v>
      </c>
      <c r="N4578" t="s">
        <v>29</v>
      </c>
      <c r="O4578" t="s">
        <v>30</v>
      </c>
      <c r="P4578" t="s">
        <v>1600</v>
      </c>
      <c r="Q4578" t="s">
        <v>214</v>
      </c>
      <c r="R4578">
        <v>275.5</v>
      </c>
      <c r="S4578" t="s">
        <v>52</v>
      </c>
      <c r="T4578">
        <v>1747</v>
      </c>
      <c r="U4578">
        <v>1692.56</v>
      </c>
      <c r="V4578" s="1">
        <v>41691</v>
      </c>
      <c r="W4578" t="s">
        <v>34</v>
      </c>
      <c r="X4578">
        <v>7.2</v>
      </c>
      <c r="Y4578" t="s">
        <v>54</v>
      </c>
      <c r="Z4578">
        <v>40.98</v>
      </c>
      <c r="AA4578">
        <v>96003</v>
      </c>
      <c r="AB4578">
        <f t="shared" si="230"/>
        <v>1721.1599999999999</v>
      </c>
      <c r="AC4578">
        <f t="shared" si="231"/>
        <v>1652.3136</v>
      </c>
    </row>
    <row r="4579" spans="1:29" x14ac:dyDescent="0.25">
      <c r="A4579" t="s">
        <v>3314</v>
      </c>
      <c r="B4579">
        <v>53</v>
      </c>
      <c r="C4579" t="str">
        <f t="shared" si="228"/>
        <v>Senior</v>
      </c>
      <c r="D4579" t="s">
        <v>1465</v>
      </c>
      <c r="E4579" t="s">
        <v>46</v>
      </c>
      <c r="F4579">
        <v>0</v>
      </c>
      <c r="G4579">
        <v>1</v>
      </c>
      <c r="H4579" s="1">
        <v>41690</v>
      </c>
      <c r="I4579" s="1" t="str">
        <f t="shared" si="229"/>
        <v xml:space="preserve"> Feb</v>
      </c>
      <c r="J4579">
        <v>40962</v>
      </c>
      <c r="K4579" t="s">
        <v>58</v>
      </c>
      <c r="L4579">
        <v>30</v>
      </c>
      <c r="M4579">
        <v>0.59</v>
      </c>
      <c r="N4579" t="s">
        <v>96</v>
      </c>
      <c r="O4579" t="s">
        <v>30</v>
      </c>
      <c r="P4579" t="s">
        <v>242</v>
      </c>
      <c r="Q4579" t="s">
        <v>105</v>
      </c>
      <c r="R4579">
        <v>653.05799999999999</v>
      </c>
      <c r="S4579" t="s">
        <v>68</v>
      </c>
      <c r="T4579">
        <v>5771</v>
      </c>
      <c r="U4579">
        <v>3276.9965000000002</v>
      </c>
      <c r="V4579" s="1">
        <v>41691</v>
      </c>
      <c r="W4579" t="s">
        <v>34</v>
      </c>
      <c r="X4579">
        <v>8.99</v>
      </c>
      <c r="Y4579" t="s">
        <v>262</v>
      </c>
      <c r="Z4579">
        <v>125.99</v>
      </c>
      <c r="AA4579">
        <v>65109</v>
      </c>
      <c r="AB4579">
        <f t="shared" si="230"/>
        <v>3779.7</v>
      </c>
      <c r="AC4579">
        <f t="shared" si="231"/>
        <v>3779.7</v>
      </c>
    </row>
    <row r="4580" spans="1:29" x14ac:dyDescent="0.25">
      <c r="A4580" t="s">
        <v>1371</v>
      </c>
      <c r="B4580">
        <v>53</v>
      </c>
      <c r="C4580" t="str">
        <f t="shared" si="228"/>
        <v>Senior</v>
      </c>
      <c r="D4580" t="s">
        <v>255</v>
      </c>
      <c r="E4580" t="s">
        <v>57</v>
      </c>
      <c r="F4580">
        <v>0.06</v>
      </c>
      <c r="G4580">
        <v>1</v>
      </c>
      <c r="H4580" s="1">
        <v>41690</v>
      </c>
      <c r="I4580" s="1" t="str">
        <f t="shared" si="229"/>
        <v xml:space="preserve"> Feb</v>
      </c>
      <c r="J4580">
        <v>21475</v>
      </c>
      <c r="K4580" t="s">
        <v>58</v>
      </c>
      <c r="L4580">
        <v>39</v>
      </c>
      <c r="M4580">
        <v>0.49</v>
      </c>
      <c r="N4580" t="s">
        <v>96</v>
      </c>
      <c r="O4580" t="s">
        <v>139</v>
      </c>
      <c r="P4580" t="s">
        <v>2988</v>
      </c>
      <c r="Q4580" t="s">
        <v>102</v>
      </c>
      <c r="R4580">
        <v>111.42</v>
      </c>
      <c r="S4580" t="s">
        <v>52</v>
      </c>
      <c r="T4580">
        <v>2970</v>
      </c>
      <c r="U4580">
        <v>538.14</v>
      </c>
      <c r="V4580" s="1">
        <v>41692</v>
      </c>
      <c r="W4580" t="s">
        <v>34</v>
      </c>
      <c r="X4580">
        <v>1.99</v>
      </c>
      <c r="Y4580" t="s">
        <v>54</v>
      </c>
      <c r="Z4580">
        <v>14.48</v>
      </c>
      <c r="AA4580">
        <v>94086</v>
      </c>
      <c r="AB4580">
        <f t="shared" si="230"/>
        <v>564.72</v>
      </c>
      <c r="AC4580">
        <f t="shared" si="231"/>
        <v>530.83680000000004</v>
      </c>
    </row>
    <row r="4581" spans="1:29" x14ac:dyDescent="0.25">
      <c r="A4581" t="s">
        <v>564</v>
      </c>
      <c r="B4581">
        <v>53</v>
      </c>
      <c r="C4581" t="str">
        <f t="shared" si="228"/>
        <v>Senior</v>
      </c>
      <c r="D4581" t="s">
        <v>2035</v>
      </c>
      <c r="E4581" t="s">
        <v>46</v>
      </c>
      <c r="F4581">
        <v>0</v>
      </c>
      <c r="G4581">
        <v>1</v>
      </c>
      <c r="H4581" s="1">
        <v>41691</v>
      </c>
      <c r="I4581" s="1" t="str">
        <f t="shared" si="229"/>
        <v xml:space="preserve"> Feb</v>
      </c>
      <c r="J4581">
        <v>49312</v>
      </c>
      <c r="K4581" t="s">
        <v>58</v>
      </c>
      <c r="L4581">
        <v>30</v>
      </c>
      <c r="M4581">
        <v>0.38</v>
      </c>
      <c r="N4581" t="s">
        <v>29</v>
      </c>
      <c r="O4581" t="s">
        <v>30</v>
      </c>
      <c r="P4581" t="s">
        <v>932</v>
      </c>
      <c r="Q4581" t="s">
        <v>61</v>
      </c>
      <c r="R4581">
        <v>-128.52000000000001</v>
      </c>
      <c r="S4581" t="s">
        <v>33</v>
      </c>
      <c r="T4581">
        <v>6909</v>
      </c>
      <c r="U4581">
        <v>164.41</v>
      </c>
      <c r="V4581" s="1">
        <v>41692</v>
      </c>
      <c r="W4581" t="s">
        <v>34</v>
      </c>
      <c r="X4581">
        <v>7.54</v>
      </c>
      <c r="Y4581" t="s">
        <v>278</v>
      </c>
      <c r="Z4581">
        <v>4.9800000000000004</v>
      </c>
      <c r="AA4581">
        <v>2339</v>
      </c>
      <c r="AB4581">
        <f t="shared" si="230"/>
        <v>149.4</v>
      </c>
      <c r="AC4581">
        <f t="shared" si="231"/>
        <v>149.4</v>
      </c>
    </row>
    <row r="4582" spans="1:29" x14ac:dyDescent="0.25">
      <c r="A4582" t="s">
        <v>1719</v>
      </c>
      <c r="B4582">
        <v>53</v>
      </c>
      <c r="C4582" t="str">
        <f t="shared" si="228"/>
        <v>Senior</v>
      </c>
      <c r="D4582" t="s">
        <v>1056</v>
      </c>
      <c r="E4582" t="s">
        <v>46</v>
      </c>
      <c r="F4582">
        <v>0.01</v>
      </c>
      <c r="G4582">
        <v>1</v>
      </c>
      <c r="H4582" s="1">
        <v>41691</v>
      </c>
      <c r="I4582" s="1" t="str">
        <f t="shared" si="229"/>
        <v xml:space="preserve"> Feb</v>
      </c>
      <c r="J4582">
        <v>5347</v>
      </c>
      <c r="K4582" t="s">
        <v>131</v>
      </c>
      <c r="L4582">
        <v>1</v>
      </c>
      <c r="M4582">
        <v>0.56000000000000005</v>
      </c>
      <c r="N4582" t="s">
        <v>96</v>
      </c>
      <c r="O4582" t="s">
        <v>30</v>
      </c>
      <c r="P4582" t="s">
        <v>2209</v>
      </c>
      <c r="Q4582" t="s">
        <v>105</v>
      </c>
      <c r="R4582">
        <v>-796.76300000000003</v>
      </c>
      <c r="S4582" t="s">
        <v>52</v>
      </c>
      <c r="T4582">
        <v>746</v>
      </c>
      <c r="U4582">
        <v>187.20400000000001</v>
      </c>
      <c r="V4582" s="1">
        <v>41692</v>
      </c>
      <c r="W4582" t="s">
        <v>34</v>
      </c>
      <c r="X4582">
        <v>5.26</v>
      </c>
      <c r="Y4582" t="s">
        <v>83</v>
      </c>
      <c r="Z4582">
        <v>205.99</v>
      </c>
      <c r="AA4582">
        <v>84015</v>
      </c>
      <c r="AB4582">
        <f t="shared" si="230"/>
        <v>205.99</v>
      </c>
      <c r="AC4582">
        <f t="shared" si="231"/>
        <v>203.93010000000001</v>
      </c>
    </row>
    <row r="4583" spans="1:29" x14ac:dyDescent="0.25">
      <c r="A4583" t="s">
        <v>1998</v>
      </c>
      <c r="B4583">
        <v>53</v>
      </c>
      <c r="C4583" t="str">
        <f t="shared" si="228"/>
        <v>Senior</v>
      </c>
      <c r="D4583" t="s">
        <v>2035</v>
      </c>
      <c r="E4583" t="s">
        <v>46</v>
      </c>
      <c r="F4583">
        <v>0.09</v>
      </c>
      <c r="G4583">
        <v>1</v>
      </c>
      <c r="H4583" s="1">
        <v>41691</v>
      </c>
      <c r="I4583" s="1" t="str">
        <f t="shared" si="229"/>
        <v xml:space="preserve"> Feb</v>
      </c>
      <c r="J4583">
        <v>49312</v>
      </c>
      <c r="K4583" t="s">
        <v>58</v>
      </c>
      <c r="L4583">
        <v>19</v>
      </c>
      <c r="M4583">
        <v>0.65</v>
      </c>
      <c r="N4583" t="s">
        <v>48</v>
      </c>
      <c r="O4583" t="s">
        <v>80</v>
      </c>
      <c r="P4583" t="s">
        <v>890</v>
      </c>
      <c r="Q4583" t="s">
        <v>82</v>
      </c>
      <c r="R4583">
        <v>336.26</v>
      </c>
      <c r="S4583" t="s">
        <v>33</v>
      </c>
      <c r="T4583">
        <v>6910</v>
      </c>
      <c r="U4583">
        <v>1882.18</v>
      </c>
      <c r="V4583" s="1">
        <v>41693</v>
      </c>
      <c r="W4583" t="s">
        <v>42</v>
      </c>
      <c r="X4583">
        <v>5.81</v>
      </c>
      <c r="Y4583" t="s">
        <v>204</v>
      </c>
      <c r="Z4583">
        <v>107.53</v>
      </c>
      <c r="AA4583">
        <v>4072</v>
      </c>
      <c r="AB4583">
        <f t="shared" si="230"/>
        <v>2043.07</v>
      </c>
      <c r="AC4583">
        <f t="shared" si="231"/>
        <v>1859.1937</v>
      </c>
    </row>
    <row r="4584" spans="1:29" x14ac:dyDescent="0.25">
      <c r="A4584" t="s">
        <v>1719</v>
      </c>
      <c r="B4584">
        <v>53</v>
      </c>
      <c r="C4584" t="str">
        <f t="shared" si="228"/>
        <v>Senior</v>
      </c>
      <c r="D4584" t="s">
        <v>1056</v>
      </c>
      <c r="E4584" t="s">
        <v>46</v>
      </c>
      <c r="F4584">
        <v>0.04</v>
      </c>
      <c r="G4584">
        <v>1</v>
      </c>
      <c r="H4584" s="1">
        <v>41691</v>
      </c>
      <c r="I4584" s="1" t="str">
        <f t="shared" si="229"/>
        <v xml:space="preserve"> Feb</v>
      </c>
      <c r="J4584">
        <v>5347</v>
      </c>
      <c r="K4584" t="s">
        <v>131</v>
      </c>
      <c r="L4584">
        <v>7</v>
      </c>
      <c r="M4584">
        <v>0.39</v>
      </c>
      <c r="N4584" t="s">
        <v>96</v>
      </c>
      <c r="O4584" t="s">
        <v>139</v>
      </c>
      <c r="P4584" t="s">
        <v>3017</v>
      </c>
      <c r="Q4584" t="s">
        <v>105</v>
      </c>
      <c r="R4584">
        <v>-60.664999999999999</v>
      </c>
      <c r="S4584" t="s">
        <v>52</v>
      </c>
      <c r="T4584">
        <v>744</v>
      </c>
      <c r="U4584">
        <v>525.55499999999995</v>
      </c>
      <c r="V4584" s="1">
        <v>41693</v>
      </c>
      <c r="W4584" t="s">
        <v>34</v>
      </c>
      <c r="X4584">
        <v>1.25</v>
      </c>
      <c r="Y4584" t="s">
        <v>83</v>
      </c>
      <c r="Z4584">
        <v>85.99</v>
      </c>
      <c r="AA4584">
        <v>84015</v>
      </c>
      <c r="AB4584">
        <f t="shared" si="230"/>
        <v>601.92999999999995</v>
      </c>
      <c r="AC4584">
        <f t="shared" si="231"/>
        <v>577.8528</v>
      </c>
    </row>
    <row r="4585" spans="1:29" x14ac:dyDescent="0.25">
      <c r="A4585" t="s">
        <v>1719</v>
      </c>
      <c r="B4585">
        <v>53</v>
      </c>
      <c r="C4585" t="str">
        <f t="shared" si="228"/>
        <v>Senior</v>
      </c>
      <c r="D4585" t="s">
        <v>1056</v>
      </c>
      <c r="E4585" t="s">
        <v>46</v>
      </c>
      <c r="F4585">
        <v>0.05</v>
      </c>
      <c r="G4585">
        <v>1</v>
      </c>
      <c r="H4585" s="1">
        <v>41691</v>
      </c>
      <c r="I4585" s="1" t="str">
        <f t="shared" si="229"/>
        <v xml:space="preserve"> Feb</v>
      </c>
      <c r="J4585">
        <v>5347</v>
      </c>
      <c r="K4585" t="s">
        <v>131</v>
      </c>
      <c r="L4585">
        <v>39</v>
      </c>
      <c r="M4585">
        <v>0.6</v>
      </c>
      <c r="N4585" t="s">
        <v>96</v>
      </c>
      <c r="O4585" t="s">
        <v>80</v>
      </c>
      <c r="P4585" t="s">
        <v>1909</v>
      </c>
      <c r="Q4585" t="s">
        <v>105</v>
      </c>
      <c r="R4585">
        <v>-108.185</v>
      </c>
      <c r="S4585" t="s">
        <v>52</v>
      </c>
      <c r="T4585">
        <v>745</v>
      </c>
      <c r="U4585">
        <v>276.029</v>
      </c>
      <c r="V4585" s="1">
        <v>41694</v>
      </c>
      <c r="W4585" t="s">
        <v>34</v>
      </c>
      <c r="X4585">
        <v>5.03</v>
      </c>
      <c r="Y4585" t="s">
        <v>83</v>
      </c>
      <c r="Z4585">
        <v>7.99</v>
      </c>
      <c r="AA4585">
        <v>84015</v>
      </c>
      <c r="AB4585">
        <f t="shared" si="230"/>
        <v>311.61</v>
      </c>
      <c r="AC4585">
        <f t="shared" si="231"/>
        <v>296.02949999999998</v>
      </c>
    </row>
    <row r="4586" spans="1:29" x14ac:dyDescent="0.25">
      <c r="A4586" t="s">
        <v>3294</v>
      </c>
      <c r="B4586">
        <v>53</v>
      </c>
      <c r="C4586" t="str">
        <f t="shared" si="228"/>
        <v>Senior</v>
      </c>
      <c r="D4586" t="s">
        <v>2921</v>
      </c>
      <c r="E4586" t="s">
        <v>57</v>
      </c>
      <c r="F4586">
        <v>0.04</v>
      </c>
      <c r="G4586">
        <v>1</v>
      </c>
      <c r="H4586" s="1">
        <v>41691</v>
      </c>
      <c r="I4586" s="1" t="str">
        <f t="shared" si="229"/>
        <v xml:space="preserve"> Feb</v>
      </c>
      <c r="J4586">
        <v>3814</v>
      </c>
      <c r="K4586" t="s">
        <v>47</v>
      </c>
      <c r="L4586">
        <v>43</v>
      </c>
      <c r="M4586">
        <v>0.57999999999999996</v>
      </c>
      <c r="N4586" t="s">
        <v>29</v>
      </c>
      <c r="O4586" t="s">
        <v>80</v>
      </c>
      <c r="P4586" t="s">
        <v>175</v>
      </c>
      <c r="Q4586" t="s">
        <v>32</v>
      </c>
      <c r="R4586">
        <v>-138.02000000000001</v>
      </c>
      <c r="S4586" t="s">
        <v>52</v>
      </c>
      <c r="T4586">
        <v>565</v>
      </c>
      <c r="U4586">
        <v>1225.4100000000001</v>
      </c>
      <c r="V4586" s="1">
        <v>41697</v>
      </c>
      <c r="W4586" t="s">
        <v>42</v>
      </c>
      <c r="X4586">
        <v>13.99</v>
      </c>
      <c r="Y4586" t="s">
        <v>54</v>
      </c>
      <c r="Z4586">
        <v>28.28</v>
      </c>
      <c r="AA4586">
        <v>92025</v>
      </c>
      <c r="AB4586">
        <f t="shared" si="230"/>
        <v>1216.04</v>
      </c>
      <c r="AC4586">
        <f t="shared" si="231"/>
        <v>1167.3984</v>
      </c>
    </row>
    <row r="4587" spans="1:29" x14ac:dyDescent="0.25">
      <c r="A4587" t="s">
        <v>1139</v>
      </c>
      <c r="B4587">
        <v>53</v>
      </c>
      <c r="C4587" t="str">
        <f t="shared" si="228"/>
        <v>Senior</v>
      </c>
      <c r="D4587" t="s">
        <v>1140</v>
      </c>
      <c r="E4587" t="s">
        <v>27</v>
      </c>
      <c r="F4587">
        <v>0.06</v>
      </c>
      <c r="G4587">
        <v>1</v>
      </c>
      <c r="H4587" s="1">
        <v>41692</v>
      </c>
      <c r="I4587" s="1" t="str">
        <f t="shared" si="229"/>
        <v xml:space="preserve"> Feb</v>
      </c>
      <c r="J4587">
        <v>33794</v>
      </c>
      <c r="K4587" t="s">
        <v>58</v>
      </c>
      <c r="L4587">
        <v>18</v>
      </c>
      <c r="M4587">
        <v>0.52</v>
      </c>
      <c r="N4587" t="s">
        <v>48</v>
      </c>
      <c r="O4587" t="s">
        <v>139</v>
      </c>
      <c r="P4587" t="s">
        <v>2780</v>
      </c>
      <c r="Q4587" t="s">
        <v>82</v>
      </c>
      <c r="R4587">
        <v>-17.91</v>
      </c>
      <c r="S4587" t="s">
        <v>76</v>
      </c>
      <c r="T4587">
        <v>4753</v>
      </c>
      <c r="U4587">
        <v>92.77</v>
      </c>
      <c r="V4587" s="1">
        <v>41694</v>
      </c>
      <c r="W4587" t="s">
        <v>34</v>
      </c>
      <c r="X4587">
        <v>3.05</v>
      </c>
      <c r="Y4587" t="s">
        <v>132</v>
      </c>
      <c r="Z4587">
        <v>4.91</v>
      </c>
      <c r="AA4587">
        <v>33160</v>
      </c>
      <c r="AB4587">
        <f t="shared" si="230"/>
        <v>88.38</v>
      </c>
      <c r="AC4587">
        <f t="shared" si="231"/>
        <v>83.077199999999991</v>
      </c>
    </row>
    <row r="4588" spans="1:29" x14ac:dyDescent="0.25">
      <c r="A4588" t="s">
        <v>1570</v>
      </c>
      <c r="B4588">
        <v>53</v>
      </c>
      <c r="C4588" t="str">
        <f t="shared" si="228"/>
        <v>Senior</v>
      </c>
      <c r="D4588" t="s">
        <v>747</v>
      </c>
      <c r="E4588" t="s">
        <v>27</v>
      </c>
      <c r="F4588">
        <v>7.0000000000000007E-2</v>
      </c>
      <c r="G4588">
        <v>1</v>
      </c>
      <c r="H4588" s="1">
        <v>41692</v>
      </c>
      <c r="I4588" s="1" t="str">
        <f t="shared" si="229"/>
        <v xml:space="preserve"> Feb</v>
      </c>
      <c r="J4588">
        <v>11651</v>
      </c>
      <c r="K4588" t="s">
        <v>131</v>
      </c>
      <c r="L4588">
        <v>19</v>
      </c>
      <c r="M4588">
        <v>0.59</v>
      </c>
      <c r="N4588" t="s">
        <v>29</v>
      </c>
      <c r="O4588" t="s">
        <v>59</v>
      </c>
      <c r="P4588" t="s">
        <v>2462</v>
      </c>
      <c r="Q4588" t="s">
        <v>88</v>
      </c>
      <c r="R4588">
        <v>3.9</v>
      </c>
      <c r="S4588" t="s">
        <v>52</v>
      </c>
      <c r="T4588">
        <v>1606</v>
      </c>
      <c r="U4588">
        <v>65.849999999999994</v>
      </c>
      <c r="V4588" s="1">
        <v>41694</v>
      </c>
      <c r="W4588" t="s">
        <v>42</v>
      </c>
      <c r="X4588">
        <v>0.98</v>
      </c>
      <c r="Y4588" t="s">
        <v>218</v>
      </c>
      <c r="Z4588">
        <v>3.28</v>
      </c>
      <c r="AA4588">
        <v>99362</v>
      </c>
      <c r="AB4588">
        <f t="shared" si="230"/>
        <v>62.319999999999993</v>
      </c>
      <c r="AC4588">
        <f t="shared" si="231"/>
        <v>57.957599999999992</v>
      </c>
    </row>
    <row r="4589" spans="1:29" x14ac:dyDescent="0.25">
      <c r="A4589" t="s">
        <v>3018</v>
      </c>
      <c r="B4589">
        <v>53</v>
      </c>
      <c r="C4589" t="str">
        <f t="shared" si="228"/>
        <v>Senior</v>
      </c>
      <c r="D4589" t="s">
        <v>2563</v>
      </c>
      <c r="E4589" t="s">
        <v>38</v>
      </c>
      <c r="F4589">
        <v>0.05</v>
      </c>
      <c r="G4589">
        <v>1</v>
      </c>
      <c r="H4589" s="1">
        <v>41692</v>
      </c>
      <c r="I4589" s="1" t="str">
        <f t="shared" si="229"/>
        <v xml:space="preserve"> Feb</v>
      </c>
      <c r="J4589">
        <v>12641</v>
      </c>
      <c r="K4589" t="s">
        <v>47</v>
      </c>
      <c r="L4589">
        <v>25</v>
      </c>
      <c r="M4589">
        <v>0.39</v>
      </c>
      <c r="N4589" t="s">
        <v>29</v>
      </c>
      <c r="O4589" t="s">
        <v>30</v>
      </c>
      <c r="P4589" t="s">
        <v>2592</v>
      </c>
      <c r="Q4589" t="s">
        <v>61</v>
      </c>
      <c r="R4589">
        <v>219.78</v>
      </c>
      <c r="S4589" t="s">
        <v>52</v>
      </c>
      <c r="T4589">
        <v>1764</v>
      </c>
      <c r="U4589">
        <v>676.24</v>
      </c>
      <c r="V4589" s="1">
        <v>41696</v>
      </c>
      <c r="W4589" t="s">
        <v>34</v>
      </c>
      <c r="X4589">
        <v>5.86</v>
      </c>
      <c r="Y4589" t="s">
        <v>83</v>
      </c>
      <c r="Z4589">
        <v>26.38</v>
      </c>
      <c r="AA4589">
        <v>84044</v>
      </c>
      <c r="AB4589">
        <f t="shared" si="230"/>
        <v>659.5</v>
      </c>
      <c r="AC4589">
        <f t="shared" si="231"/>
        <v>626.52499999999998</v>
      </c>
    </row>
    <row r="4590" spans="1:29" x14ac:dyDescent="0.25">
      <c r="A4590" t="s">
        <v>3018</v>
      </c>
      <c r="B4590">
        <v>53</v>
      </c>
      <c r="C4590" t="str">
        <f t="shared" si="228"/>
        <v>Senior</v>
      </c>
      <c r="D4590" t="s">
        <v>2563</v>
      </c>
      <c r="E4590" t="s">
        <v>38</v>
      </c>
      <c r="F4590">
        <v>7.0000000000000007E-2</v>
      </c>
      <c r="G4590">
        <v>1</v>
      </c>
      <c r="H4590" s="1">
        <v>41692</v>
      </c>
      <c r="I4590" s="1" t="str">
        <f t="shared" si="229"/>
        <v xml:space="preserve"> Feb</v>
      </c>
      <c r="J4590">
        <v>12641</v>
      </c>
      <c r="K4590" t="s">
        <v>47</v>
      </c>
      <c r="L4590">
        <v>24</v>
      </c>
      <c r="M4590">
        <v>0.59</v>
      </c>
      <c r="N4590" t="s">
        <v>29</v>
      </c>
      <c r="O4590" t="s">
        <v>30</v>
      </c>
      <c r="P4590" t="s">
        <v>70</v>
      </c>
      <c r="Q4590" t="s">
        <v>32</v>
      </c>
      <c r="R4590">
        <v>993.15</v>
      </c>
      <c r="S4590" t="s">
        <v>52</v>
      </c>
      <c r="T4590">
        <v>1765</v>
      </c>
      <c r="U4590">
        <v>3668.6</v>
      </c>
      <c r="V4590" s="1">
        <v>41696</v>
      </c>
      <c r="W4590" t="s">
        <v>34</v>
      </c>
      <c r="X4590">
        <v>7.07</v>
      </c>
      <c r="Y4590" t="s">
        <v>83</v>
      </c>
      <c r="Z4590">
        <v>155.06</v>
      </c>
      <c r="AA4590">
        <v>84044</v>
      </c>
      <c r="AB4590">
        <f t="shared" si="230"/>
        <v>3721.44</v>
      </c>
      <c r="AC4590">
        <f t="shared" si="231"/>
        <v>3460.9391999999998</v>
      </c>
    </row>
    <row r="4591" spans="1:29" x14ac:dyDescent="0.25">
      <c r="A4591" t="s">
        <v>3018</v>
      </c>
      <c r="B4591">
        <v>53</v>
      </c>
      <c r="C4591" t="str">
        <f t="shared" si="228"/>
        <v>Senior</v>
      </c>
      <c r="D4591" t="s">
        <v>2563</v>
      </c>
      <c r="E4591" t="s">
        <v>38</v>
      </c>
      <c r="F4591">
        <v>0.08</v>
      </c>
      <c r="G4591">
        <v>1</v>
      </c>
      <c r="H4591" s="1">
        <v>41692</v>
      </c>
      <c r="I4591" s="1" t="str">
        <f t="shared" si="229"/>
        <v xml:space="preserve"> Feb</v>
      </c>
      <c r="J4591">
        <v>12641</v>
      </c>
      <c r="K4591" t="s">
        <v>47</v>
      </c>
      <c r="L4591">
        <v>2</v>
      </c>
      <c r="M4591">
        <v>0.36</v>
      </c>
      <c r="N4591" t="s">
        <v>29</v>
      </c>
      <c r="O4591" t="s">
        <v>30</v>
      </c>
      <c r="P4591" t="s">
        <v>1873</v>
      </c>
      <c r="Q4591" t="s">
        <v>61</v>
      </c>
      <c r="R4591">
        <v>-54.87</v>
      </c>
      <c r="S4591" t="s">
        <v>52</v>
      </c>
      <c r="T4591">
        <v>1763</v>
      </c>
      <c r="U4591">
        <v>107.12</v>
      </c>
      <c r="V4591" s="1">
        <v>41698</v>
      </c>
      <c r="W4591" t="s">
        <v>34</v>
      </c>
      <c r="X4591">
        <v>4.8600000000000003</v>
      </c>
      <c r="Y4591" t="s">
        <v>83</v>
      </c>
      <c r="Z4591">
        <v>55.98</v>
      </c>
      <c r="AA4591">
        <v>84044</v>
      </c>
      <c r="AB4591">
        <f t="shared" si="230"/>
        <v>111.96</v>
      </c>
      <c r="AC4591">
        <f t="shared" si="231"/>
        <v>103.00319999999999</v>
      </c>
    </row>
    <row r="4592" spans="1:29" x14ac:dyDescent="0.25">
      <c r="A4592" t="s">
        <v>2136</v>
      </c>
      <c r="B4592">
        <v>53</v>
      </c>
      <c r="C4592" t="str">
        <f t="shared" si="228"/>
        <v>Senior</v>
      </c>
      <c r="D4592" t="s">
        <v>2710</v>
      </c>
      <c r="E4592" t="s">
        <v>57</v>
      </c>
      <c r="F4592">
        <v>0.01</v>
      </c>
      <c r="G4592">
        <v>1</v>
      </c>
      <c r="H4592" s="1">
        <v>41693</v>
      </c>
      <c r="I4592" s="1" t="str">
        <f t="shared" si="229"/>
        <v xml:space="preserve"> Feb</v>
      </c>
      <c r="J4592">
        <v>3749</v>
      </c>
      <c r="K4592" t="s">
        <v>131</v>
      </c>
      <c r="L4592">
        <v>27</v>
      </c>
      <c r="M4592">
        <v>0.35</v>
      </c>
      <c r="N4592" t="s">
        <v>29</v>
      </c>
      <c r="O4592" t="s">
        <v>30</v>
      </c>
      <c r="P4592" t="s">
        <v>608</v>
      </c>
      <c r="Q4592" t="s">
        <v>67</v>
      </c>
      <c r="R4592">
        <v>140.148</v>
      </c>
      <c r="S4592" t="s">
        <v>76</v>
      </c>
      <c r="T4592">
        <v>553</v>
      </c>
      <c r="U4592">
        <v>353.62</v>
      </c>
      <c r="V4592" s="1">
        <v>41695</v>
      </c>
      <c r="W4592" t="s">
        <v>34</v>
      </c>
      <c r="X4592">
        <v>1.49</v>
      </c>
      <c r="Y4592" t="s">
        <v>366</v>
      </c>
      <c r="Z4592">
        <v>12.97</v>
      </c>
      <c r="AA4592">
        <v>71603</v>
      </c>
      <c r="AB4592">
        <f t="shared" si="230"/>
        <v>350.19</v>
      </c>
      <c r="AC4592">
        <f t="shared" si="231"/>
        <v>346.68810000000002</v>
      </c>
    </row>
    <row r="4593" spans="1:29" x14ac:dyDescent="0.25">
      <c r="A4593" t="s">
        <v>3208</v>
      </c>
      <c r="B4593">
        <v>53</v>
      </c>
      <c r="C4593" t="str">
        <f t="shared" si="228"/>
        <v>Senior</v>
      </c>
      <c r="D4593" t="s">
        <v>1778</v>
      </c>
      <c r="E4593" t="s">
        <v>46</v>
      </c>
      <c r="F4593">
        <v>0.01</v>
      </c>
      <c r="G4593">
        <v>1</v>
      </c>
      <c r="H4593" s="1">
        <v>41694</v>
      </c>
      <c r="I4593" s="1" t="str">
        <f t="shared" si="229"/>
        <v xml:space="preserve"> Feb</v>
      </c>
      <c r="J4593">
        <v>21350</v>
      </c>
      <c r="K4593" t="s">
        <v>131</v>
      </c>
      <c r="L4593">
        <v>30</v>
      </c>
      <c r="M4593">
        <v>0.4</v>
      </c>
      <c r="N4593" t="s">
        <v>29</v>
      </c>
      <c r="O4593" t="s">
        <v>30</v>
      </c>
      <c r="P4593" t="s">
        <v>1373</v>
      </c>
      <c r="Q4593" t="s">
        <v>61</v>
      </c>
      <c r="R4593">
        <v>-143.69999999999999</v>
      </c>
      <c r="S4593" t="s">
        <v>68</v>
      </c>
      <c r="T4593">
        <v>2949</v>
      </c>
      <c r="U4593">
        <v>278.94</v>
      </c>
      <c r="V4593" s="1">
        <v>41695</v>
      </c>
      <c r="W4593" t="s">
        <v>34</v>
      </c>
      <c r="X4593">
        <v>9.86</v>
      </c>
      <c r="Y4593" t="s">
        <v>246</v>
      </c>
      <c r="Z4593">
        <v>9.06</v>
      </c>
      <c r="AA4593">
        <v>49508</v>
      </c>
      <c r="AB4593">
        <f t="shared" si="230"/>
        <v>271.8</v>
      </c>
      <c r="AC4593">
        <f t="shared" si="231"/>
        <v>269.08199999999999</v>
      </c>
    </row>
    <row r="4594" spans="1:29" x14ac:dyDescent="0.25">
      <c r="A4594" t="s">
        <v>2127</v>
      </c>
      <c r="B4594">
        <v>53</v>
      </c>
      <c r="C4594" t="str">
        <f t="shared" si="228"/>
        <v>Senior</v>
      </c>
      <c r="D4594" t="s">
        <v>3280</v>
      </c>
      <c r="E4594" t="s">
        <v>38</v>
      </c>
      <c r="F4594">
        <v>7.0000000000000007E-2</v>
      </c>
      <c r="G4594">
        <v>1</v>
      </c>
      <c r="H4594" s="1">
        <v>41694</v>
      </c>
      <c r="I4594" s="1" t="str">
        <f t="shared" si="229"/>
        <v xml:space="preserve"> Feb</v>
      </c>
      <c r="J4594">
        <v>18023</v>
      </c>
      <c r="K4594" t="s">
        <v>131</v>
      </c>
      <c r="L4594">
        <v>34</v>
      </c>
      <c r="M4594">
        <v>0.36</v>
      </c>
      <c r="N4594" t="s">
        <v>29</v>
      </c>
      <c r="O4594" t="s">
        <v>30</v>
      </c>
      <c r="P4594" t="s">
        <v>1145</v>
      </c>
      <c r="Q4594" t="s">
        <v>61</v>
      </c>
      <c r="R4594">
        <v>-149.84</v>
      </c>
      <c r="S4594" t="s">
        <v>33</v>
      </c>
      <c r="T4594">
        <v>2480</v>
      </c>
      <c r="U4594">
        <v>192.23</v>
      </c>
      <c r="V4594" s="1">
        <v>41695</v>
      </c>
      <c r="W4594" t="s">
        <v>34</v>
      </c>
      <c r="X4594">
        <v>7.64</v>
      </c>
      <c r="Y4594" t="s">
        <v>43</v>
      </c>
      <c r="Z4594">
        <v>5.78</v>
      </c>
      <c r="AA4594">
        <v>21222</v>
      </c>
      <c r="AB4594">
        <f t="shared" si="230"/>
        <v>196.52</v>
      </c>
      <c r="AC4594">
        <f t="shared" si="231"/>
        <v>182.7636</v>
      </c>
    </row>
    <row r="4595" spans="1:29" x14ac:dyDescent="0.25">
      <c r="A4595" t="s">
        <v>870</v>
      </c>
      <c r="B4595">
        <v>53</v>
      </c>
      <c r="C4595" t="str">
        <f t="shared" si="228"/>
        <v>Senior</v>
      </c>
      <c r="D4595" t="s">
        <v>3315</v>
      </c>
      <c r="E4595" t="s">
        <v>38</v>
      </c>
      <c r="F4595">
        <v>7.0000000000000007E-2</v>
      </c>
      <c r="G4595">
        <v>1</v>
      </c>
      <c r="H4595" s="1">
        <v>41694</v>
      </c>
      <c r="I4595" s="1" t="str">
        <f t="shared" si="229"/>
        <v xml:space="preserve"> Feb</v>
      </c>
      <c r="J4595">
        <v>54787</v>
      </c>
      <c r="K4595" t="s">
        <v>28</v>
      </c>
      <c r="L4595">
        <v>7</v>
      </c>
      <c r="M4595">
        <v>0.39</v>
      </c>
      <c r="N4595" t="s">
        <v>29</v>
      </c>
      <c r="O4595" t="s">
        <v>30</v>
      </c>
      <c r="P4595" t="s">
        <v>1956</v>
      </c>
      <c r="Q4595" t="s">
        <v>61</v>
      </c>
      <c r="R4595">
        <v>-56.1</v>
      </c>
      <c r="S4595" t="s">
        <v>52</v>
      </c>
      <c r="T4595">
        <v>7645</v>
      </c>
      <c r="U4595">
        <v>170.02</v>
      </c>
      <c r="V4595" s="1">
        <v>41695</v>
      </c>
      <c r="W4595" t="s">
        <v>34</v>
      </c>
      <c r="X4595">
        <v>16.87</v>
      </c>
      <c r="Y4595" t="s">
        <v>89</v>
      </c>
      <c r="Z4595">
        <v>22.84</v>
      </c>
      <c r="AA4595">
        <v>97301</v>
      </c>
      <c r="AB4595">
        <f t="shared" si="230"/>
        <v>159.88</v>
      </c>
      <c r="AC4595">
        <f t="shared" si="231"/>
        <v>148.6884</v>
      </c>
    </row>
    <row r="4596" spans="1:29" x14ac:dyDescent="0.25">
      <c r="A4596" t="s">
        <v>1147</v>
      </c>
      <c r="B4596">
        <v>53</v>
      </c>
      <c r="C4596" t="str">
        <f t="shared" si="228"/>
        <v>Senior</v>
      </c>
      <c r="D4596" t="s">
        <v>2746</v>
      </c>
      <c r="E4596" t="s">
        <v>27</v>
      </c>
      <c r="F4596">
        <v>0.04</v>
      </c>
      <c r="G4596">
        <v>1</v>
      </c>
      <c r="H4596" s="1">
        <v>41694</v>
      </c>
      <c r="I4596" s="1" t="str">
        <f t="shared" si="229"/>
        <v xml:space="preserve"> Feb</v>
      </c>
      <c r="J4596">
        <v>32965</v>
      </c>
      <c r="K4596" t="s">
        <v>28</v>
      </c>
      <c r="L4596">
        <v>2</v>
      </c>
      <c r="M4596">
        <v>0.35</v>
      </c>
      <c r="N4596" t="s">
        <v>29</v>
      </c>
      <c r="O4596" t="s">
        <v>59</v>
      </c>
      <c r="P4596" t="s">
        <v>2633</v>
      </c>
      <c r="Q4596" t="s">
        <v>61</v>
      </c>
      <c r="R4596">
        <v>-5.54</v>
      </c>
      <c r="S4596" t="s">
        <v>33</v>
      </c>
      <c r="T4596">
        <v>4630</v>
      </c>
      <c r="U4596">
        <v>11.15</v>
      </c>
      <c r="V4596" s="1">
        <v>41695</v>
      </c>
      <c r="W4596" t="s">
        <v>34</v>
      </c>
      <c r="X4596">
        <v>2.97</v>
      </c>
      <c r="Y4596" t="s">
        <v>204</v>
      </c>
      <c r="Z4596">
        <v>3.98</v>
      </c>
      <c r="AA4596">
        <v>4401</v>
      </c>
      <c r="AB4596">
        <f t="shared" si="230"/>
        <v>7.96</v>
      </c>
      <c r="AC4596">
        <f t="shared" si="231"/>
        <v>7.6416000000000004</v>
      </c>
    </row>
    <row r="4597" spans="1:29" x14ac:dyDescent="0.25">
      <c r="A4597" t="s">
        <v>2127</v>
      </c>
      <c r="B4597">
        <v>53</v>
      </c>
      <c r="C4597" t="str">
        <f t="shared" si="228"/>
        <v>Senior</v>
      </c>
      <c r="D4597" t="s">
        <v>3280</v>
      </c>
      <c r="E4597" t="s">
        <v>38</v>
      </c>
      <c r="F4597">
        <v>0.09</v>
      </c>
      <c r="G4597">
        <v>1</v>
      </c>
      <c r="H4597" s="1">
        <v>41694</v>
      </c>
      <c r="I4597" s="1" t="str">
        <f t="shared" si="229"/>
        <v xml:space="preserve"> Feb</v>
      </c>
      <c r="J4597">
        <v>18023</v>
      </c>
      <c r="K4597" t="s">
        <v>131</v>
      </c>
      <c r="L4597">
        <v>38</v>
      </c>
      <c r="M4597">
        <v>0.38</v>
      </c>
      <c r="N4597" t="s">
        <v>96</v>
      </c>
      <c r="O4597" t="s">
        <v>49</v>
      </c>
      <c r="P4597" t="s">
        <v>148</v>
      </c>
      <c r="Q4597" t="s">
        <v>98</v>
      </c>
      <c r="R4597">
        <v>1272.17</v>
      </c>
      <c r="S4597" t="s">
        <v>33</v>
      </c>
      <c r="T4597">
        <v>2479</v>
      </c>
      <c r="U4597">
        <v>4502.26</v>
      </c>
      <c r="V4597" s="1">
        <v>41695</v>
      </c>
      <c r="W4597" t="s">
        <v>53</v>
      </c>
      <c r="X4597">
        <v>26.3</v>
      </c>
      <c r="Y4597" t="s">
        <v>43</v>
      </c>
      <c r="Z4597">
        <v>120.97</v>
      </c>
      <c r="AA4597">
        <v>21222</v>
      </c>
      <c r="AB4597">
        <f t="shared" si="230"/>
        <v>4596.8599999999997</v>
      </c>
      <c r="AC4597">
        <f t="shared" si="231"/>
        <v>4183.1426000000001</v>
      </c>
    </row>
    <row r="4598" spans="1:29" x14ac:dyDescent="0.25">
      <c r="A4598" t="s">
        <v>1698</v>
      </c>
      <c r="B4598">
        <v>53</v>
      </c>
      <c r="C4598" t="str">
        <f t="shared" si="228"/>
        <v>Senior</v>
      </c>
      <c r="D4598" t="s">
        <v>2746</v>
      </c>
      <c r="E4598" t="s">
        <v>27</v>
      </c>
      <c r="F4598">
        <v>0.1</v>
      </c>
      <c r="G4598">
        <v>1</v>
      </c>
      <c r="H4598" s="1">
        <v>41694</v>
      </c>
      <c r="I4598" s="1" t="str">
        <f t="shared" si="229"/>
        <v xml:space="preserve"> Feb</v>
      </c>
      <c r="J4598">
        <v>32965</v>
      </c>
      <c r="K4598" t="s">
        <v>28</v>
      </c>
      <c r="L4598">
        <v>25</v>
      </c>
      <c r="M4598">
        <v>0.52</v>
      </c>
      <c r="N4598" t="s">
        <v>96</v>
      </c>
      <c r="O4598" t="s">
        <v>30</v>
      </c>
      <c r="P4598" t="s">
        <v>941</v>
      </c>
      <c r="Q4598" t="s">
        <v>102</v>
      </c>
      <c r="R4598">
        <v>227.67</v>
      </c>
      <c r="S4598" t="s">
        <v>33</v>
      </c>
      <c r="T4598">
        <v>4631</v>
      </c>
      <c r="U4598">
        <v>2427.25</v>
      </c>
      <c r="V4598" s="1">
        <v>41695</v>
      </c>
      <c r="W4598" t="s">
        <v>34</v>
      </c>
      <c r="X4598">
        <v>19.989999999999998</v>
      </c>
      <c r="Y4598" t="s">
        <v>233</v>
      </c>
      <c r="Z4598">
        <v>99.99</v>
      </c>
      <c r="AA4598">
        <v>7003</v>
      </c>
      <c r="AB4598">
        <f t="shared" si="230"/>
        <v>2499.75</v>
      </c>
      <c r="AC4598">
        <f t="shared" si="231"/>
        <v>2249.7750000000001</v>
      </c>
    </row>
    <row r="4599" spans="1:29" x14ac:dyDescent="0.25">
      <c r="A4599" t="s">
        <v>2954</v>
      </c>
      <c r="B4599">
        <v>53</v>
      </c>
      <c r="C4599" t="str">
        <f t="shared" si="228"/>
        <v>Senior</v>
      </c>
      <c r="D4599" t="s">
        <v>3316</v>
      </c>
      <c r="E4599" t="s">
        <v>38</v>
      </c>
      <c r="F4599">
        <v>0.1</v>
      </c>
      <c r="G4599">
        <v>1</v>
      </c>
      <c r="H4599" s="1">
        <v>41694</v>
      </c>
      <c r="I4599" s="1" t="str">
        <f t="shared" si="229"/>
        <v xml:space="preserve"> Feb</v>
      </c>
      <c r="J4599">
        <v>40001</v>
      </c>
      <c r="K4599" t="s">
        <v>131</v>
      </c>
      <c r="L4599">
        <v>46</v>
      </c>
      <c r="M4599">
        <v>0.56000000000000005</v>
      </c>
      <c r="N4599" t="s">
        <v>29</v>
      </c>
      <c r="O4599" t="s">
        <v>30</v>
      </c>
      <c r="P4599" t="s">
        <v>3317</v>
      </c>
      <c r="Q4599" t="s">
        <v>214</v>
      </c>
      <c r="R4599">
        <v>457.03</v>
      </c>
      <c r="S4599" t="s">
        <v>68</v>
      </c>
      <c r="T4599">
        <v>5651</v>
      </c>
      <c r="U4599">
        <v>1736.53</v>
      </c>
      <c r="V4599" s="1">
        <v>41696</v>
      </c>
      <c r="W4599" t="s">
        <v>34</v>
      </c>
      <c r="X4599">
        <v>3.99</v>
      </c>
      <c r="Y4599" t="s">
        <v>111</v>
      </c>
      <c r="Z4599">
        <v>39.479999999999997</v>
      </c>
      <c r="AA4599">
        <v>75019</v>
      </c>
      <c r="AB4599">
        <f t="shared" si="230"/>
        <v>1816.08</v>
      </c>
      <c r="AC4599">
        <f t="shared" si="231"/>
        <v>1634.472</v>
      </c>
    </row>
    <row r="4600" spans="1:29" x14ac:dyDescent="0.25">
      <c r="A4600" t="s">
        <v>389</v>
      </c>
      <c r="B4600">
        <v>53</v>
      </c>
      <c r="C4600" t="str">
        <f t="shared" si="228"/>
        <v>Senior</v>
      </c>
      <c r="D4600" t="s">
        <v>2092</v>
      </c>
      <c r="E4600" t="s">
        <v>38</v>
      </c>
      <c r="F4600">
        <v>0.04</v>
      </c>
      <c r="G4600">
        <v>1</v>
      </c>
      <c r="H4600" s="1">
        <v>41694</v>
      </c>
      <c r="I4600" s="1" t="str">
        <f t="shared" si="229"/>
        <v xml:space="preserve"> Feb</v>
      </c>
      <c r="J4600">
        <v>37863</v>
      </c>
      <c r="K4600" t="s">
        <v>28</v>
      </c>
      <c r="L4600">
        <v>27</v>
      </c>
      <c r="M4600">
        <v>0.56999999999999995</v>
      </c>
      <c r="N4600" t="s">
        <v>29</v>
      </c>
      <c r="O4600" t="s">
        <v>139</v>
      </c>
      <c r="P4600" t="s">
        <v>1274</v>
      </c>
      <c r="Q4600" t="s">
        <v>481</v>
      </c>
      <c r="R4600">
        <v>23.12</v>
      </c>
      <c r="S4600" t="s">
        <v>33</v>
      </c>
      <c r="T4600">
        <v>5328</v>
      </c>
      <c r="U4600">
        <v>305.05</v>
      </c>
      <c r="V4600" s="1">
        <v>41696</v>
      </c>
      <c r="W4600" t="s">
        <v>34</v>
      </c>
      <c r="X4600">
        <v>3.37</v>
      </c>
      <c r="Y4600" t="s">
        <v>391</v>
      </c>
      <c r="Z4600">
        <v>10.98</v>
      </c>
      <c r="AA4600">
        <v>2907</v>
      </c>
      <c r="AB4600">
        <f t="shared" si="230"/>
        <v>296.46000000000004</v>
      </c>
      <c r="AC4600">
        <f t="shared" si="231"/>
        <v>284.60160000000002</v>
      </c>
    </row>
    <row r="4601" spans="1:29" x14ac:dyDescent="0.25">
      <c r="A4601" t="s">
        <v>2851</v>
      </c>
      <c r="B4601">
        <v>53</v>
      </c>
      <c r="C4601" t="str">
        <f t="shared" si="228"/>
        <v>Senior</v>
      </c>
      <c r="D4601" t="s">
        <v>2516</v>
      </c>
      <c r="E4601" t="s">
        <v>46</v>
      </c>
      <c r="F4601">
        <v>0.05</v>
      </c>
      <c r="G4601">
        <v>1</v>
      </c>
      <c r="H4601" s="1">
        <v>41694</v>
      </c>
      <c r="I4601" s="1" t="str">
        <f t="shared" si="229"/>
        <v xml:space="preserve"> Feb</v>
      </c>
      <c r="J4601">
        <v>25799</v>
      </c>
      <c r="K4601" t="s">
        <v>47</v>
      </c>
      <c r="L4601">
        <v>38</v>
      </c>
      <c r="M4601">
        <v>0.54</v>
      </c>
      <c r="N4601" t="s">
        <v>29</v>
      </c>
      <c r="O4601" t="s">
        <v>59</v>
      </c>
      <c r="P4601" t="s">
        <v>1396</v>
      </c>
      <c r="Q4601" t="s">
        <v>88</v>
      </c>
      <c r="R4601">
        <v>-216.66</v>
      </c>
      <c r="S4601" t="s">
        <v>76</v>
      </c>
      <c r="T4601">
        <v>3608</v>
      </c>
      <c r="U4601">
        <v>136.5</v>
      </c>
      <c r="V4601" s="1">
        <v>41697</v>
      </c>
      <c r="W4601" t="s">
        <v>34</v>
      </c>
      <c r="X4601">
        <v>7.49</v>
      </c>
      <c r="Y4601" t="s">
        <v>166</v>
      </c>
      <c r="Z4601">
        <v>3.34</v>
      </c>
      <c r="AA4601">
        <v>29801</v>
      </c>
      <c r="AB4601">
        <f t="shared" si="230"/>
        <v>126.91999999999999</v>
      </c>
      <c r="AC4601">
        <f t="shared" si="231"/>
        <v>120.57399999999998</v>
      </c>
    </row>
    <row r="4602" spans="1:29" x14ac:dyDescent="0.25">
      <c r="A4602" t="s">
        <v>2391</v>
      </c>
      <c r="B4602">
        <v>53</v>
      </c>
      <c r="C4602" t="str">
        <f t="shared" si="228"/>
        <v>Senior</v>
      </c>
      <c r="D4602" t="s">
        <v>2527</v>
      </c>
      <c r="E4602" t="s">
        <v>38</v>
      </c>
      <c r="F4602">
        <v>0</v>
      </c>
      <c r="G4602">
        <v>1</v>
      </c>
      <c r="H4602" s="1">
        <v>41694</v>
      </c>
      <c r="I4602" s="1" t="str">
        <f t="shared" si="229"/>
        <v xml:space="preserve"> Feb</v>
      </c>
      <c r="J4602">
        <v>39909</v>
      </c>
      <c r="K4602" t="s">
        <v>47</v>
      </c>
      <c r="L4602">
        <v>50</v>
      </c>
      <c r="M4602">
        <v>0.59</v>
      </c>
      <c r="N4602" t="s">
        <v>96</v>
      </c>
      <c r="O4602" t="s">
        <v>30</v>
      </c>
      <c r="P4602">
        <v>5165</v>
      </c>
      <c r="Q4602" t="s">
        <v>105</v>
      </c>
      <c r="R4602">
        <v>2547.297</v>
      </c>
      <c r="S4602" t="s">
        <v>33</v>
      </c>
      <c r="T4602">
        <v>5643</v>
      </c>
      <c r="U4602">
        <v>7778.7579999999998</v>
      </c>
      <c r="V4602" s="1">
        <v>41702</v>
      </c>
      <c r="W4602" t="s">
        <v>34</v>
      </c>
      <c r="X4602">
        <v>4.99</v>
      </c>
      <c r="Y4602" t="s">
        <v>208</v>
      </c>
      <c r="Z4602">
        <v>175.99</v>
      </c>
      <c r="AA4602">
        <v>43952</v>
      </c>
      <c r="AB4602">
        <f t="shared" si="230"/>
        <v>8799.5</v>
      </c>
      <c r="AC4602">
        <f t="shared" si="231"/>
        <v>8799.5</v>
      </c>
    </row>
    <row r="4603" spans="1:29" x14ac:dyDescent="0.25">
      <c r="A4603" t="s">
        <v>3027</v>
      </c>
      <c r="B4603">
        <v>53</v>
      </c>
      <c r="C4603" t="str">
        <f t="shared" si="228"/>
        <v>Senior</v>
      </c>
      <c r="D4603" t="s">
        <v>1782</v>
      </c>
      <c r="E4603" t="s">
        <v>46</v>
      </c>
      <c r="F4603">
        <v>0.04</v>
      </c>
      <c r="G4603">
        <v>1</v>
      </c>
      <c r="H4603" s="1">
        <v>41695</v>
      </c>
      <c r="I4603" s="1" t="str">
        <f t="shared" si="229"/>
        <v xml:space="preserve"> Feb</v>
      </c>
      <c r="J4603">
        <v>4960</v>
      </c>
      <c r="K4603" t="s">
        <v>47</v>
      </c>
      <c r="L4603">
        <v>4</v>
      </c>
      <c r="M4603">
        <v>0.36</v>
      </c>
      <c r="N4603" t="s">
        <v>29</v>
      </c>
      <c r="O4603" t="s">
        <v>30</v>
      </c>
      <c r="P4603" t="s">
        <v>2541</v>
      </c>
      <c r="Q4603" t="s">
        <v>61</v>
      </c>
      <c r="R4603">
        <v>-16.38</v>
      </c>
      <c r="S4603" t="s">
        <v>33</v>
      </c>
      <c r="T4603">
        <v>706</v>
      </c>
      <c r="U4603">
        <v>40.869999999999997</v>
      </c>
      <c r="V4603" s="1">
        <v>41697</v>
      </c>
      <c r="W4603" t="s">
        <v>42</v>
      </c>
      <c r="X4603">
        <v>8.74</v>
      </c>
      <c r="Y4603" t="s">
        <v>233</v>
      </c>
      <c r="Z4603">
        <v>6.48</v>
      </c>
      <c r="AA4603">
        <v>7001</v>
      </c>
      <c r="AB4603">
        <f t="shared" si="230"/>
        <v>25.92</v>
      </c>
      <c r="AC4603">
        <f t="shared" si="231"/>
        <v>24.883200000000002</v>
      </c>
    </row>
    <row r="4604" spans="1:29" x14ac:dyDescent="0.25">
      <c r="A4604" t="s">
        <v>3318</v>
      </c>
      <c r="B4604">
        <v>53</v>
      </c>
      <c r="C4604" t="str">
        <f t="shared" si="228"/>
        <v>Senior</v>
      </c>
      <c r="D4604" t="s">
        <v>1267</v>
      </c>
      <c r="E4604" t="s">
        <v>46</v>
      </c>
      <c r="F4604">
        <v>0.04</v>
      </c>
      <c r="G4604">
        <v>1</v>
      </c>
      <c r="H4604" s="1">
        <v>41695</v>
      </c>
      <c r="I4604" s="1" t="str">
        <f t="shared" si="229"/>
        <v xml:space="preserve"> Feb</v>
      </c>
      <c r="J4604">
        <v>19558</v>
      </c>
      <c r="K4604" t="s">
        <v>47</v>
      </c>
      <c r="L4604">
        <v>2</v>
      </c>
      <c r="M4604">
        <v>0.4</v>
      </c>
      <c r="N4604" t="s">
        <v>29</v>
      </c>
      <c r="O4604" t="s">
        <v>59</v>
      </c>
      <c r="P4604" t="s">
        <v>231</v>
      </c>
      <c r="Q4604" t="s">
        <v>232</v>
      </c>
      <c r="R4604">
        <v>-3.93</v>
      </c>
      <c r="S4604" t="s">
        <v>33</v>
      </c>
      <c r="T4604">
        <v>2708</v>
      </c>
      <c r="U4604">
        <v>7.98</v>
      </c>
      <c r="V4604" s="1">
        <v>41698</v>
      </c>
      <c r="W4604" t="s">
        <v>34</v>
      </c>
      <c r="X4604">
        <v>1.35</v>
      </c>
      <c r="Y4604" t="s">
        <v>233</v>
      </c>
      <c r="Z4604">
        <v>3.29</v>
      </c>
      <c r="AA4604">
        <v>7070</v>
      </c>
      <c r="AB4604">
        <f t="shared" si="230"/>
        <v>6.58</v>
      </c>
      <c r="AC4604">
        <f t="shared" si="231"/>
        <v>6.3167999999999997</v>
      </c>
    </row>
    <row r="4605" spans="1:29" x14ac:dyDescent="0.25">
      <c r="A4605" t="s">
        <v>3319</v>
      </c>
      <c r="B4605">
        <v>53</v>
      </c>
      <c r="C4605" t="str">
        <f t="shared" si="228"/>
        <v>Senior</v>
      </c>
      <c r="D4605" t="s">
        <v>1782</v>
      </c>
      <c r="E4605" t="s">
        <v>46</v>
      </c>
      <c r="F4605">
        <v>0.09</v>
      </c>
      <c r="G4605">
        <v>1</v>
      </c>
      <c r="H4605" s="1">
        <v>41695</v>
      </c>
      <c r="I4605" s="1" t="str">
        <f t="shared" si="229"/>
        <v xml:space="preserve"> Feb</v>
      </c>
      <c r="J4605">
        <v>4960</v>
      </c>
      <c r="K4605" t="s">
        <v>47</v>
      </c>
      <c r="L4605">
        <v>30</v>
      </c>
      <c r="M4605">
        <v>0.56000000000000005</v>
      </c>
      <c r="N4605" t="s">
        <v>48</v>
      </c>
      <c r="O4605" t="s">
        <v>49</v>
      </c>
      <c r="P4605" t="s">
        <v>811</v>
      </c>
      <c r="Q4605" t="s">
        <v>51</v>
      </c>
      <c r="R4605">
        <v>763.33</v>
      </c>
      <c r="S4605" t="s">
        <v>33</v>
      </c>
      <c r="T4605">
        <v>707</v>
      </c>
      <c r="U4605">
        <v>8363.65</v>
      </c>
      <c r="V4605" s="1">
        <v>41699</v>
      </c>
      <c r="W4605" t="s">
        <v>53</v>
      </c>
      <c r="X4605">
        <v>64.73</v>
      </c>
      <c r="Y4605" t="s">
        <v>155</v>
      </c>
      <c r="Z4605">
        <v>300.98</v>
      </c>
      <c r="AA4605">
        <v>6512</v>
      </c>
      <c r="AB4605">
        <f t="shared" si="230"/>
        <v>9029.4000000000015</v>
      </c>
      <c r="AC4605">
        <f t="shared" si="231"/>
        <v>8216.7540000000008</v>
      </c>
    </row>
    <row r="4606" spans="1:29" x14ac:dyDescent="0.25">
      <c r="A4606" t="s">
        <v>1089</v>
      </c>
      <c r="B4606">
        <v>53</v>
      </c>
      <c r="C4606" t="str">
        <f t="shared" si="228"/>
        <v>Senior</v>
      </c>
      <c r="D4606" t="s">
        <v>597</v>
      </c>
      <c r="E4606" t="s">
        <v>46</v>
      </c>
      <c r="F4606">
        <v>0</v>
      </c>
      <c r="G4606">
        <v>1</v>
      </c>
      <c r="H4606" s="1">
        <v>41696</v>
      </c>
      <c r="I4606" s="1" t="str">
        <f t="shared" si="229"/>
        <v xml:space="preserve"> Feb</v>
      </c>
      <c r="J4606">
        <v>50145</v>
      </c>
      <c r="K4606" t="s">
        <v>28</v>
      </c>
      <c r="L4606">
        <v>9</v>
      </c>
      <c r="M4606">
        <v>0.44</v>
      </c>
      <c r="N4606" t="s">
        <v>48</v>
      </c>
      <c r="O4606" t="s">
        <v>30</v>
      </c>
      <c r="P4606" t="s">
        <v>2002</v>
      </c>
      <c r="Q4606" t="s">
        <v>82</v>
      </c>
      <c r="R4606">
        <v>305.87</v>
      </c>
      <c r="S4606" t="s">
        <v>76</v>
      </c>
      <c r="T4606">
        <v>7025</v>
      </c>
      <c r="U4606">
        <v>458.8</v>
      </c>
      <c r="V4606" s="1">
        <v>41696</v>
      </c>
      <c r="W4606" t="s">
        <v>34</v>
      </c>
      <c r="X4606">
        <v>6.77</v>
      </c>
      <c r="Y4606" t="s">
        <v>166</v>
      </c>
      <c r="Z4606">
        <v>46.94</v>
      </c>
      <c r="AA4606">
        <v>29483</v>
      </c>
      <c r="AB4606">
        <f t="shared" si="230"/>
        <v>422.46</v>
      </c>
      <c r="AC4606">
        <f t="shared" si="231"/>
        <v>422.46</v>
      </c>
    </row>
    <row r="4607" spans="1:29" x14ac:dyDescent="0.25">
      <c r="A4607" t="s">
        <v>1272</v>
      </c>
      <c r="B4607">
        <v>53</v>
      </c>
      <c r="C4607" t="str">
        <f t="shared" si="228"/>
        <v>Senior</v>
      </c>
      <c r="D4607" t="s">
        <v>1273</v>
      </c>
      <c r="E4607" t="s">
        <v>46</v>
      </c>
      <c r="F4607">
        <v>0</v>
      </c>
      <c r="G4607">
        <v>1</v>
      </c>
      <c r="H4607" s="1">
        <v>41696</v>
      </c>
      <c r="I4607" s="1" t="str">
        <f t="shared" si="229"/>
        <v xml:space="preserve"> Feb</v>
      </c>
      <c r="J4607">
        <v>4642</v>
      </c>
      <c r="K4607" t="s">
        <v>58</v>
      </c>
      <c r="L4607">
        <v>21</v>
      </c>
      <c r="M4607">
        <v>0.56000000000000005</v>
      </c>
      <c r="N4607" t="s">
        <v>29</v>
      </c>
      <c r="O4607" t="s">
        <v>30</v>
      </c>
      <c r="P4607" t="s">
        <v>2886</v>
      </c>
      <c r="Q4607" t="s">
        <v>32</v>
      </c>
      <c r="R4607">
        <v>-80.2</v>
      </c>
      <c r="S4607" t="s">
        <v>68</v>
      </c>
      <c r="T4607">
        <v>658</v>
      </c>
      <c r="U4607">
        <v>309.62</v>
      </c>
      <c r="V4607" s="1">
        <v>41696</v>
      </c>
      <c r="W4607" t="s">
        <v>42</v>
      </c>
      <c r="X4607">
        <v>9.3699999999999992</v>
      </c>
      <c r="Y4607" t="s">
        <v>246</v>
      </c>
      <c r="Z4607">
        <v>14.03</v>
      </c>
      <c r="AA4607">
        <v>48237</v>
      </c>
      <c r="AB4607">
        <f t="shared" si="230"/>
        <v>294.63</v>
      </c>
      <c r="AC4607">
        <f t="shared" si="231"/>
        <v>294.63</v>
      </c>
    </row>
    <row r="4608" spans="1:29" x14ac:dyDescent="0.25">
      <c r="A4608" t="s">
        <v>429</v>
      </c>
      <c r="B4608">
        <v>53</v>
      </c>
      <c r="C4608" t="str">
        <f t="shared" si="228"/>
        <v>Senior</v>
      </c>
      <c r="D4608" t="s">
        <v>430</v>
      </c>
      <c r="E4608" t="s">
        <v>57</v>
      </c>
      <c r="F4608">
        <v>0.02</v>
      </c>
      <c r="G4608">
        <v>1</v>
      </c>
      <c r="H4608" s="1">
        <v>41696</v>
      </c>
      <c r="I4608" s="1" t="str">
        <f t="shared" si="229"/>
        <v xml:space="preserve"> Feb</v>
      </c>
      <c r="J4608">
        <v>46372</v>
      </c>
      <c r="K4608" t="s">
        <v>28</v>
      </c>
      <c r="L4608">
        <v>7</v>
      </c>
      <c r="M4608">
        <v>0.39</v>
      </c>
      <c r="N4608" t="s">
        <v>29</v>
      </c>
      <c r="O4608" t="s">
        <v>30</v>
      </c>
      <c r="P4608" t="s">
        <v>2143</v>
      </c>
      <c r="Q4608" t="s">
        <v>67</v>
      </c>
      <c r="R4608">
        <v>12.7075</v>
      </c>
      <c r="S4608" t="s">
        <v>76</v>
      </c>
      <c r="T4608">
        <v>6514</v>
      </c>
      <c r="U4608">
        <v>375.57</v>
      </c>
      <c r="V4608" s="1">
        <v>41696</v>
      </c>
      <c r="W4608" t="s">
        <v>34</v>
      </c>
      <c r="X4608">
        <v>16.11</v>
      </c>
      <c r="Y4608" t="s">
        <v>132</v>
      </c>
      <c r="Z4608">
        <v>52.4</v>
      </c>
      <c r="AA4608">
        <v>32771</v>
      </c>
      <c r="AB4608">
        <f t="shared" si="230"/>
        <v>366.8</v>
      </c>
      <c r="AC4608">
        <f t="shared" si="231"/>
        <v>359.464</v>
      </c>
    </row>
    <row r="4609" spans="1:29" x14ac:dyDescent="0.25">
      <c r="A4609" t="s">
        <v>1089</v>
      </c>
      <c r="B4609">
        <v>53</v>
      </c>
      <c r="C4609" t="str">
        <f t="shared" si="228"/>
        <v>Senior</v>
      </c>
      <c r="D4609" t="s">
        <v>597</v>
      </c>
      <c r="E4609" t="s">
        <v>46</v>
      </c>
      <c r="F4609">
        <v>0.06</v>
      </c>
      <c r="G4609">
        <v>1</v>
      </c>
      <c r="H4609" s="1">
        <v>41696</v>
      </c>
      <c r="I4609" s="1" t="str">
        <f t="shared" si="229"/>
        <v xml:space="preserve"> Feb</v>
      </c>
      <c r="J4609">
        <v>50145</v>
      </c>
      <c r="K4609" t="s">
        <v>28</v>
      </c>
      <c r="L4609">
        <v>18</v>
      </c>
      <c r="M4609">
        <v>0.43</v>
      </c>
      <c r="N4609" t="s">
        <v>48</v>
      </c>
      <c r="O4609" t="s">
        <v>59</v>
      </c>
      <c r="P4609" t="s">
        <v>2900</v>
      </c>
      <c r="Q4609" t="s">
        <v>82</v>
      </c>
      <c r="R4609">
        <v>152.28</v>
      </c>
      <c r="S4609" t="s">
        <v>76</v>
      </c>
      <c r="T4609">
        <v>7024</v>
      </c>
      <c r="U4609">
        <v>325.58</v>
      </c>
      <c r="V4609" s="1">
        <v>41697</v>
      </c>
      <c r="W4609" t="s">
        <v>34</v>
      </c>
      <c r="X4609">
        <v>3.62</v>
      </c>
      <c r="Y4609" t="s">
        <v>166</v>
      </c>
      <c r="Z4609">
        <v>18.84</v>
      </c>
      <c r="AA4609">
        <v>29483</v>
      </c>
      <c r="AB4609">
        <f t="shared" si="230"/>
        <v>339.12</v>
      </c>
      <c r="AC4609">
        <f t="shared" si="231"/>
        <v>318.77280000000002</v>
      </c>
    </row>
    <row r="4610" spans="1:29" x14ac:dyDescent="0.25">
      <c r="A4610" t="s">
        <v>3121</v>
      </c>
      <c r="B4610">
        <v>53</v>
      </c>
      <c r="C4610" t="str">
        <f t="shared" si="228"/>
        <v>Senior</v>
      </c>
      <c r="D4610" t="s">
        <v>430</v>
      </c>
      <c r="E4610" t="s">
        <v>57</v>
      </c>
      <c r="F4610">
        <v>7.0000000000000007E-2</v>
      </c>
      <c r="G4610">
        <v>1</v>
      </c>
      <c r="H4610" s="1">
        <v>41696</v>
      </c>
      <c r="I4610" s="1" t="str">
        <f t="shared" si="229"/>
        <v xml:space="preserve"> Feb</v>
      </c>
      <c r="J4610">
        <v>46372</v>
      </c>
      <c r="K4610" t="s">
        <v>28</v>
      </c>
      <c r="L4610">
        <v>15</v>
      </c>
      <c r="M4610">
        <v>0.38</v>
      </c>
      <c r="N4610" t="s">
        <v>29</v>
      </c>
      <c r="O4610" t="s">
        <v>30</v>
      </c>
      <c r="P4610" t="s">
        <v>2793</v>
      </c>
      <c r="Q4610" t="s">
        <v>61</v>
      </c>
      <c r="R4610">
        <v>-81.33</v>
      </c>
      <c r="S4610" t="s">
        <v>76</v>
      </c>
      <c r="T4610">
        <v>6515</v>
      </c>
      <c r="U4610">
        <v>81.97</v>
      </c>
      <c r="V4610" s="1">
        <v>41697</v>
      </c>
      <c r="W4610" t="s">
        <v>34</v>
      </c>
      <c r="X4610">
        <v>8.33</v>
      </c>
      <c r="Y4610" t="s">
        <v>132</v>
      </c>
      <c r="Z4610">
        <v>4.9800000000000004</v>
      </c>
      <c r="AA4610">
        <v>34239</v>
      </c>
      <c r="AB4610">
        <f t="shared" si="230"/>
        <v>74.7</v>
      </c>
      <c r="AC4610">
        <f t="shared" si="231"/>
        <v>69.471000000000004</v>
      </c>
    </row>
    <row r="4611" spans="1:29" x14ac:dyDescent="0.25">
      <c r="A4611" t="s">
        <v>3216</v>
      </c>
      <c r="B4611">
        <v>53</v>
      </c>
      <c r="C4611" t="str">
        <f t="shared" si="228"/>
        <v>Senior</v>
      </c>
      <c r="D4611" t="s">
        <v>2488</v>
      </c>
      <c r="E4611" t="s">
        <v>57</v>
      </c>
      <c r="F4611">
        <v>0.05</v>
      </c>
      <c r="G4611">
        <v>1</v>
      </c>
      <c r="H4611" s="1">
        <v>41696</v>
      </c>
      <c r="I4611" s="1" t="str">
        <f t="shared" si="229"/>
        <v xml:space="preserve"> Feb</v>
      </c>
      <c r="J4611">
        <v>43137</v>
      </c>
      <c r="K4611" t="s">
        <v>28</v>
      </c>
      <c r="L4611">
        <v>40</v>
      </c>
      <c r="M4611">
        <v>0.59</v>
      </c>
      <c r="N4611" t="s">
        <v>29</v>
      </c>
      <c r="O4611" t="s">
        <v>30</v>
      </c>
      <c r="P4611" t="s">
        <v>70</v>
      </c>
      <c r="Q4611" t="s">
        <v>32</v>
      </c>
      <c r="R4611">
        <v>1816.71</v>
      </c>
      <c r="S4611" t="s">
        <v>76</v>
      </c>
      <c r="T4611">
        <v>6088</v>
      </c>
      <c r="U4611">
        <v>6069.05</v>
      </c>
      <c r="V4611" s="1">
        <v>41697</v>
      </c>
      <c r="W4611" t="s">
        <v>34</v>
      </c>
      <c r="X4611">
        <v>7.07</v>
      </c>
      <c r="Y4611" t="s">
        <v>132</v>
      </c>
      <c r="Z4611">
        <v>155.06</v>
      </c>
      <c r="AA4611">
        <v>32905</v>
      </c>
      <c r="AB4611">
        <f t="shared" si="230"/>
        <v>6202.4</v>
      </c>
      <c r="AC4611">
        <f t="shared" si="231"/>
        <v>5892.28</v>
      </c>
    </row>
    <row r="4612" spans="1:29" x14ac:dyDescent="0.25">
      <c r="A4612" t="s">
        <v>1437</v>
      </c>
      <c r="B4612">
        <v>53</v>
      </c>
      <c r="C4612" t="str">
        <f t="shared" si="228"/>
        <v>Senior</v>
      </c>
      <c r="D4612" t="s">
        <v>1474</v>
      </c>
      <c r="E4612" t="s">
        <v>46</v>
      </c>
      <c r="F4612">
        <v>0.04</v>
      </c>
      <c r="G4612">
        <v>1</v>
      </c>
      <c r="H4612" s="1">
        <v>41696</v>
      </c>
      <c r="I4612" s="1" t="str">
        <f t="shared" si="229"/>
        <v xml:space="preserve"> Feb</v>
      </c>
      <c r="J4612">
        <v>8133</v>
      </c>
      <c r="K4612" t="s">
        <v>131</v>
      </c>
      <c r="L4612">
        <v>11</v>
      </c>
      <c r="M4612">
        <v>0.38</v>
      </c>
      <c r="N4612" t="s">
        <v>29</v>
      </c>
      <c r="O4612" t="s">
        <v>30</v>
      </c>
      <c r="P4612" t="s">
        <v>1237</v>
      </c>
      <c r="Q4612" t="s">
        <v>61</v>
      </c>
      <c r="R4612">
        <v>130.52000000000001</v>
      </c>
      <c r="S4612" t="s">
        <v>76</v>
      </c>
      <c r="T4612">
        <v>1109</v>
      </c>
      <c r="U4612">
        <v>405.53</v>
      </c>
      <c r="V4612" s="1">
        <v>41697</v>
      </c>
      <c r="W4612" t="s">
        <v>34</v>
      </c>
      <c r="X4612">
        <v>5.09</v>
      </c>
      <c r="Y4612" t="s">
        <v>103</v>
      </c>
      <c r="Z4612">
        <v>35.44</v>
      </c>
      <c r="AA4612">
        <v>71301</v>
      </c>
      <c r="AB4612">
        <f t="shared" si="230"/>
        <v>389.84</v>
      </c>
      <c r="AC4612">
        <f t="shared" si="231"/>
        <v>374.24639999999999</v>
      </c>
    </row>
    <row r="4613" spans="1:29" x14ac:dyDescent="0.25">
      <c r="A4613" t="s">
        <v>2241</v>
      </c>
      <c r="B4613">
        <v>53</v>
      </c>
      <c r="C4613" t="str">
        <f t="shared" si="228"/>
        <v>Senior</v>
      </c>
      <c r="D4613" t="s">
        <v>3320</v>
      </c>
      <c r="E4613" t="s">
        <v>38</v>
      </c>
      <c r="F4613">
        <v>0.08</v>
      </c>
      <c r="G4613">
        <v>1</v>
      </c>
      <c r="H4613" s="1">
        <v>41696</v>
      </c>
      <c r="I4613" s="1" t="str">
        <f t="shared" si="229"/>
        <v xml:space="preserve"> Feb</v>
      </c>
      <c r="J4613">
        <v>21125</v>
      </c>
      <c r="K4613" t="s">
        <v>39</v>
      </c>
      <c r="L4613">
        <v>17</v>
      </c>
      <c r="M4613">
        <v>0.38</v>
      </c>
      <c r="N4613" t="s">
        <v>29</v>
      </c>
      <c r="O4613" t="s">
        <v>59</v>
      </c>
      <c r="P4613" t="s">
        <v>1486</v>
      </c>
      <c r="Q4613" t="s">
        <v>61</v>
      </c>
      <c r="R4613">
        <v>2.12</v>
      </c>
      <c r="S4613" t="s">
        <v>68</v>
      </c>
      <c r="T4613">
        <v>2921</v>
      </c>
      <c r="U4613">
        <v>155.16999999999999</v>
      </c>
      <c r="V4613" s="1">
        <v>41697</v>
      </c>
      <c r="W4613" t="s">
        <v>34</v>
      </c>
      <c r="X4613">
        <v>4.3899999999999997</v>
      </c>
      <c r="Y4613" t="s">
        <v>111</v>
      </c>
      <c r="Z4613">
        <v>9.27</v>
      </c>
      <c r="AA4613">
        <v>76543</v>
      </c>
      <c r="AB4613">
        <f t="shared" si="230"/>
        <v>157.59</v>
      </c>
      <c r="AC4613">
        <f t="shared" si="231"/>
        <v>144.9828</v>
      </c>
    </row>
    <row r="4614" spans="1:29" x14ac:dyDescent="0.25">
      <c r="A4614" t="s">
        <v>211</v>
      </c>
      <c r="B4614">
        <v>53</v>
      </c>
      <c r="C4614" t="str">
        <f t="shared" si="228"/>
        <v>Senior</v>
      </c>
      <c r="D4614" t="s">
        <v>212</v>
      </c>
      <c r="E4614" t="s">
        <v>38</v>
      </c>
      <c r="F4614">
        <v>0.08</v>
      </c>
      <c r="G4614">
        <v>1</v>
      </c>
      <c r="H4614" s="1">
        <v>41696</v>
      </c>
      <c r="I4614" s="1" t="str">
        <f t="shared" si="229"/>
        <v xml:space="preserve"> Feb</v>
      </c>
      <c r="J4614">
        <v>15462</v>
      </c>
      <c r="K4614" t="s">
        <v>58</v>
      </c>
      <c r="L4614">
        <v>20</v>
      </c>
      <c r="M4614">
        <v>0.39</v>
      </c>
      <c r="N4614" t="s">
        <v>29</v>
      </c>
      <c r="O4614" t="s">
        <v>30</v>
      </c>
      <c r="P4614" t="s">
        <v>3321</v>
      </c>
      <c r="Q4614" t="s">
        <v>67</v>
      </c>
      <c r="R4614">
        <v>320.80700000000002</v>
      </c>
      <c r="S4614" t="s">
        <v>76</v>
      </c>
      <c r="T4614">
        <v>2157</v>
      </c>
      <c r="U4614">
        <v>862.64</v>
      </c>
      <c r="V4614" s="1">
        <v>41697</v>
      </c>
      <c r="W4614" t="s">
        <v>34</v>
      </c>
      <c r="X4614">
        <v>2.99</v>
      </c>
      <c r="Y4614" t="s">
        <v>166</v>
      </c>
      <c r="Z4614">
        <v>43.41</v>
      </c>
      <c r="AA4614">
        <v>29577</v>
      </c>
      <c r="AB4614">
        <f t="shared" si="230"/>
        <v>868.19999999999993</v>
      </c>
      <c r="AC4614">
        <f t="shared" si="231"/>
        <v>798.74399999999991</v>
      </c>
    </row>
    <row r="4615" spans="1:29" x14ac:dyDescent="0.25">
      <c r="A4615" t="s">
        <v>1272</v>
      </c>
      <c r="B4615">
        <v>53</v>
      </c>
      <c r="C4615" t="str">
        <f t="shared" si="228"/>
        <v>Senior</v>
      </c>
      <c r="D4615" t="s">
        <v>1273</v>
      </c>
      <c r="E4615" t="s">
        <v>46</v>
      </c>
      <c r="F4615">
        <v>0.08</v>
      </c>
      <c r="G4615">
        <v>1</v>
      </c>
      <c r="H4615" s="1">
        <v>41696</v>
      </c>
      <c r="I4615" s="1" t="str">
        <f t="shared" si="229"/>
        <v xml:space="preserve"> Feb</v>
      </c>
      <c r="J4615">
        <v>4642</v>
      </c>
      <c r="K4615" t="s">
        <v>58</v>
      </c>
      <c r="L4615">
        <v>9</v>
      </c>
      <c r="M4615">
        <v>0.68</v>
      </c>
      <c r="N4615" t="s">
        <v>96</v>
      </c>
      <c r="O4615" t="s">
        <v>139</v>
      </c>
      <c r="P4615" t="s">
        <v>1704</v>
      </c>
      <c r="Q4615" t="s">
        <v>102</v>
      </c>
      <c r="R4615">
        <v>-39.74</v>
      </c>
      <c r="S4615" t="s">
        <v>68</v>
      </c>
      <c r="T4615">
        <v>657</v>
      </c>
      <c r="U4615">
        <v>65.61</v>
      </c>
      <c r="V4615" s="1">
        <v>41697</v>
      </c>
      <c r="W4615" t="s">
        <v>34</v>
      </c>
      <c r="X4615">
        <v>3.52</v>
      </c>
      <c r="Y4615" t="s">
        <v>246</v>
      </c>
      <c r="Z4615">
        <v>7.28</v>
      </c>
      <c r="AA4615">
        <v>48237</v>
      </c>
      <c r="AB4615">
        <f t="shared" si="230"/>
        <v>65.52</v>
      </c>
      <c r="AC4615">
        <f t="shared" si="231"/>
        <v>60.278399999999998</v>
      </c>
    </row>
    <row r="4616" spans="1:29" x14ac:dyDescent="0.25">
      <c r="A4616" t="s">
        <v>3322</v>
      </c>
      <c r="B4616">
        <v>53</v>
      </c>
      <c r="C4616" t="str">
        <f t="shared" si="228"/>
        <v>Senior</v>
      </c>
      <c r="D4616" t="s">
        <v>1989</v>
      </c>
      <c r="E4616" t="s">
        <v>27</v>
      </c>
      <c r="F4616">
        <v>0</v>
      </c>
      <c r="G4616">
        <v>1</v>
      </c>
      <c r="H4616" s="1">
        <v>41697</v>
      </c>
      <c r="I4616" s="1" t="str">
        <f t="shared" si="229"/>
        <v xml:space="preserve"> Feb</v>
      </c>
      <c r="J4616">
        <v>7521</v>
      </c>
      <c r="K4616" t="s">
        <v>47</v>
      </c>
      <c r="L4616">
        <v>19</v>
      </c>
      <c r="M4616">
        <v>0.55000000000000004</v>
      </c>
      <c r="N4616" t="s">
        <v>96</v>
      </c>
      <c r="O4616" t="s">
        <v>30</v>
      </c>
      <c r="P4616" t="s">
        <v>708</v>
      </c>
      <c r="Q4616" t="s">
        <v>105</v>
      </c>
      <c r="R4616">
        <v>400.82400000000001</v>
      </c>
      <c r="S4616" t="s">
        <v>33</v>
      </c>
      <c r="T4616">
        <v>1030</v>
      </c>
      <c r="U4616">
        <v>1942.1735000000001</v>
      </c>
      <c r="V4616" s="1">
        <v>41703</v>
      </c>
      <c r="W4616" t="s">
        <v>42</v>
      </c>
      <c r="X4616">
        <v>2.5</v>
      </c>
      <c r="Y4616" t="s">
        <v>391</v>
      </c>
      <c r="Z4616">
        <v>115.99</v>
      </c>
      <c r="AA4616">
        <v>2852</v>
      </c>
      <c r="AB4616">
        <f t="shared" si="230"/>
        <v>2203.81</v>
      </c>
      <c r="AC4616">
        <f t="shared" si="231"/>
        <v>2203.81</v>
      </c>
    </row>
    <row r="4617" spans="1:29" x14ac:dyDescent="0.25">
      <c r="A4617" t="s">
        <v>749</v>
      </c>
      <c r="B4617">
        <v>53</v>
      </c>
      <c r="C4617" t="str">
        <f t="shared" si="228"/>
        <v>Senior</v>
      </c>
      <c r="D4617" t="s">
        <v>2058</v>
      </c>
      <c r="E4617" t="s">
        <v>46</v>
      </c>
      <c r="F4617">
        <v>0.1</v>
      </c>
      <c r="G4617">
        <v>1</v>
      </c>
      <c r="H4617" s="1">
        <v>41698</v>
      </c>
      <c r="I4617" s="1" t="str">
        <f t="shared" si="229"/>
        <v xml:space="preserve"> Feb</v>
      </c>
      <c r="J4617">
        <v>40612</v>
      </c>
      <c r="K4617" t="s">
        <v>28</v>
      </c>
      <c r="L4617">
        <v>9</v>
      </c>
      <c r="M4617">
        <v>0.57999999999999996</v>
      </c>
      <c r="N4617" t="s">
        <v>29</v>
      </c>
      <c r="O4617" t="s">
        <v>59</v>
      </c>
      <c r="P4617" t="s">
        <v>3299</v>
      </c>
      <c r="Q4617" t="s">
        <v>88</v>
      </c>
      <c r="R4617">
        <v>-6.84</v>
      </c>
      <c r="S4617" t="s">
        <v>52</v>
      </c>
      <c r="T4617">
        <v>5727</v>
      </c>
      <c r="U4617">
        <v>19.2</v>
      </c>
      <c r="V4617" s="1">
        <v>41699</v>
      </c>
      <c r="W4617" t="s">
        <v>34</v>
      </c>
      <c r="X4617">
        <v>1.1200000000000001</v>
      </c>
      <c r="Y4617" t="s">
        <v>320</v>
      </c>
      <c r="Z4617">
        <v>2.21</v>
      </c>
      <c r="AA4617">
        <v>83814</v>
      </c>
      <c r="AB4617">
        <f t="shared" si="230"/>
        <v>19.89</v>
      </c>
      <c r="AC4617">
        <f t="shared" si="231"/>
        <v>17.901</v>
      </c>
    </row>
    <row r="4618" spans="1:29" x14ac:dyDescent="0.25">
      <c r="A4618" t="s">
        <v>966</v>
      </c>
      <c r="B4618">
        <v>53</v>
      </c>
      <c r="C4618" t="str">
        <f t="shared" ref="C4618:C4681" si="232">IF(B4618&gt;=50, "Senior", IF(B4618&gt;=20, "Adult", "Teenager"))</f>
        <v>Senior</v>
      </c>
      <c r="D4618" t="s">
        <v>967</v>
      </c>
      <c r="E4618" t="s">
        <v>38</v>
      </c>
      <c r="F4618">
        <v>0.09</v>
      </c>
      <c r="G4618">
        <v>1</v>
      </c>
      <c r="H4618" s="1">
        <v>41698</v>
      </c>
      <c r="I4618" s="1" t="str">
        <f t="shared" ref="I4618:I4681" si="233">TEXT(H4618," MMM")</f>
        <v xml:space="preserve"> Feb</v>
      </c>
      <c r="J4618">
        <v>20068</v>
      </c>
      <c r="K4618" t="s">
        <v>58</v>
      </c>
      <c r="L4618">
        <v>9</v>
      </c>
      <c r="M4618">
        <v>0.39</v>
      </c>
      <c r="N4618" t="s">
        <v>29</v>
      </c>
      <c r="O4618" t="s">
        <v>30</v>
      </c>
      <c r="P4618" t="s">
        <v>2325</v>
      </c>
      <c r="Q4618" t="s">
        <v>67</v>
      </c>
      <c r="R4618">
        <v>-46.1265</v>
      </c>
      <c r="S4618" t="s">
        <v>33</v>
      </c>
      <c r="T4618">
        <v>2780</v>
      </c>
      <c r="U4618">
        <v>53.18</v>
      </c>
      <c r="V4618" s="1">
        <v>41699</v>
      </c>
      <c r="W4618" t="s">
        <v>34</v>
      </c>
      <c r="X4618">
        <v>6.98</v>
      </c>
      <c r="Y4618" t="s">
        <v>136</v>
      </c>
      <c r="Z4618">
        <v>5.53</v>
      </c>
      <c r="AA4618">
        <v>11795</v>
      </c>
      <c r="AB4618">
        <f t="shared" ref="AB4618:AB4681" si="234">Z4618*L4618</f>
        <v>49.77</v>
      </c>
      <c r="AC4618">
        <f t="shared" ref="AC4618:AC4681" si="235">AB4618-AB4618*F4618</f>
        <v>45.290700000000001</v>
      </c>
    </row>
    <row r="4619" spans="1:29" x14ac:dyDescent="0.25">
      <c r="A4619" t="s">
        <v>2411</v>
      </c>
      <c r="B4619">
        <v>53</v>
      </c>
      <c r="C4619" t="str">
        <f t="shared" si="232"/>
        <v>Senior</v>
      </c>
      <c r="D4619" t="s">
        <v>2412</v>
      </c>
      <c r="E4619" t="s">
        <v>27</v>
      </c>
      <c r="F4619">
        <v>0.04</v>
      </c>
      <c r="G4619">
        <v>1</v>
      </c>
      <c r="H4619" s="1">
        <v>41698</v>
      </c>
      <c r="I4619" s="1" t="str">
        <f t="shared" si="233"/>
        <v xml:space="preserve"> Feb</v>
      </c>
      <c r="J4619">
        <v>28741</v>
      </c>
      <c r="K4619" t="s">
        <v>39</v>
      </c>
      <c r="L4619">
        <v>5</v>
      </c>
      <c r="M4619">
        <v>0.56999999999999995</v>
      </c>
      <c r="N4619" t="s">
        <v>29</v>
      </c>
      <c r="O4619" t="s">
        <v>139</v>
      </c>
      <c r="P4619" t="s">
        <v>1274</v>
      </c>
      <c r="Q4619" t="s">
        <v>481</v>
      </c>
      <c r="R4619">
        <v>-10.34</v>
      </c>
      <c r="S4619" t="s">
        <v>76</v>
      </c>
      <c r="T4619">
        <v>4024</v>
      </c>
      <c r="U4619">
        <v>59.76</v>
      </c>
      <c r="V4619" s="1">
        <v>41699</v>
      </c>
      <c r="W4619" t="s">
        <v>34</v>
      </c>
      <c r="X4619">
        <v>3.37</v>
      </c>
      <c r="Y4619" t="s">
        <v>132</v>
      </c>
      <c r="Z4619">
        <v>10.98</v>
      </c>
      <c r="AA4619">
        <v>32168</v>
      </c>
      <c r="AB4619">
        <f t="shared" si="234"/>
        <v>54.900000000000006</v>
      </c>
      <c r="AC4619">
        <f t="shared" si="235"/>
        <v>52.704000000000008</v>
      </c>
    </row>
    <row r="4620" spans="1:29" x14ac:dyDescent="0.25">
      <c r="A4620" t="s">
        <v>2411</v>
      </c>
      <c r="B4620">
        <v>53</v>
      </c>
      <c r="C4620" t="str">
        <f t="shared" si="232"/>
        <v>Senior</v>
      </c>
      <c r="D4620" t="s">
        <v>2412</v>
      </c>
      <c r="E4620" t="s">
        <v>27</v>
      </c>
      <c r="F4620">
        <v>0.02</v>
      </c>
      <c r="G4620">
        <v>1</v>
      </c>
      <c r="H4620" s="1">
        <v>41698</v>
      </c>
      <c r="I4620" s="1" t="str">
        <f t="shared" si="233"/>
        <v xml:space="preserve"> Feb</v>
      </c>
      <c r="J4620">
        <v>28741</v>
      </c>
      <c r="K4620" t="s">
        <v>39</v>
      </c>
      <c r="L4620">
        <v>13</v>
      </c>
      <c r="M4620">
        <v>0.36</v>
      </c>
      <c r="N4620" t="s">
        <v>29</v>
      </c>
      <c r="O4620" t="s">
        <v>59</v>
      </c>
      <c r="P4620" t="s">
        <v>1358</v>
      </c>
      <c r="Q4620" t="s">
        <v>61</v>
      </c>
      <c r="R4620">
        <v>21.51</v>
      </c>
      <c r="S4620" t="s">
        <v>76</v>
      </c>
      <c r="T4620">
        <v>4023</v>
      </c>
      <c r="U4620">
        <v>70.13</v>
      </c>
      <c r="V4620" s="1">
        <v>41699</v>
      </c>
      <c r="W4620" t="s">
        <v>34</v>
      </c>
      <c r="X4620">
        <v>0.95</v>
      </c>
      <c r="Y4620" t="s">
        <v>132</v>
      </c>
      <c r="Z4620">
        <v>5.43</v>
      </c>
      <c r="AA4620">
        <v>32168</v>
      </c>
      <c r="AB4620">
        <f t="shared" si="234"/>
        <v>70.59</v>
      </c>
      <c r="AC4620">
        <f t="shared" si="235"/>
        <v>69.178200000000004</v>
      </c>
    </row>
    <row r="4621" spans="1:29" x14ac:dyDescent="0.25">
      <c r="A4621" t="s">
        <v>968</v>
      </c>
      <c r="B4621">
        <v>53</v>
      </c>
      <c r="C4621" t="str">
        <f t="shared" si="232"/>
        <v>Senior</v>
      </c>
      <c r="D4621" t="s">
        <v>3270</v>
      </c>
      <c r="E4621" t="s">
        <v>57</v>
      </c>
      <c r="F4621">
        <v>0.09</v>
      </c>
      <c r="G4621">
        <v>1</v>
      </c>
      <c r="H4621" s="1">
        <v>41699</v>
      </c>
      <c r="I4621" s="1" t="str">
        <f t="shared" si="233"/>
        <v xml:space="preserve"> Mar</v>
      </c>
      <c r="J4621">
        <v>12868</v>
      </c>
      <c r="K4621" t="s">
        <v>58</v>
      </c>
      <c r="L4621">
        <v>31</v>
      </c>
      <c r="M4621">
        <v>0.56000000000000005</v>
      </c>
      <c r="N4621" t="s">
        <v>29</v>
      </c>
      <c r="O4621" t="s">
        <v>59</v>
      </c>
      <c r="P4621" t="s">
        <v>203</v>
      </c>
      <c r="Q4621" t="s">
        <v>88</v>
      </c>
      <c r="R4621">
        <v>-2.44</v>
      </c>
      <c r="S4621" t="s">
        <v>33</v>
      </c>
      <c r="T4621">
        <v>1795</v>
      </c>
      <c r="U4621">
        <v>53.33</v>
      </c>
      <c r="V4621" s="1">
        <v>41700</v>
      </c>
      <c r="W4621" t="s">
        <v>34</v>
      </c>
      <c r="X4621">
        <v>0.7</v>
      </c>
      <c r="Y4621" t="s">
        <v>233</v>
      </c>
      <c r="Z4621">
        <v>1.76</v>
      </c>
      <c r="AA4621">
        <v>7960</v>
      </c>
      <c r="AB4621">
        <f t="shared" si="234"/>
        <v>54.56</v>
      </c>
      <c r="AC4621">
        <f t="shared" si="235"/>
        <v>49.6496</v>
      </c>
    </row>
    <row r="4622" spans="1:29" x14ac:dyDescent="0.25">
      <c r="A4622" t="s">
        <v>1852</v>
      </c>
      <c r="B4622">
        <v>53</v>
      </c>
      <c r="C4622" t="str">
        <f t="shared" si="232"/>
        <v>Senior</v>
      </c>
      <c r="D4622" t="s">
        <v>927</v>
      </c>
      <c r="E4622" t="s">
        <v>46</v>
      </c>
      <c r="F4622">
        <v>0</v>
      </c>
      <c r="G4622">
        <v>1</v>
      </c>
      <c r="H4622" s="1">
        <v>41699</v>
      </c>
      <c r="I4622" s="1" t="str">
        <f t="shared" si="233"/>
        <v xml:space="preserve"> Mar</v>
      </c>
      <c r="J4622">
        <v>12194</v>
      </c>
      <c r="K4622" t="s">
        <v>58</v>
      </c>
      <c r="L4622">
        <v>19</v>
      </c>
      <c r="M4622">
        <v>0.57999999999999996</v>
      </c>
      <c r="N4622" t="s">
        <v>96</v>
      </c>
      <c r="O4622" t="s">
        <v>30</v>
      </c>
      <c r="P4622" t="s">
        <v>631</v>
      </c>
      <c r="Q4622" t="s">
        <v>105</v>
      </c>
      <c r="R4622">
        <v>658.50300000000004</v>
      </c>
      <c r="S4622" t="s">
        <v>76</v>
      </c>
      <c r="T4622">
        <v>1687</v>
      </c>
      <c r="U4622">
        <v>3355.154</v>
      </c>
      <c r="V4622" s="1">
        <v>41700</v>
      </c>
      <c r="W4622" t="s">
        <v>34</v>
      </c>
      <c r="X4622">
        <v>3.99</v>
      </c>
      <c r="Y4622" t="s">
        <v>685</v>
      </c>
      <c r="Z4622">
        <v>195.99</v>
      </c>
      <c r="AA4622">
        <v>28560</v>
      </c>
      <c r="AB4622">
        <f t="shared" si="234"/>
        <v>3723.8100000000004</v>
      </c>
      <c r="AC4622">
        <f t="shared" si="235"/>
        <v>3723.8100000000004</v>
      </c>
    </row>
    <row r="4623" spans="1:29" x14ac:dyDescent="0.25">
      <c r="A4623" t="s">
        <v>2317</v>
      </c>
      <c r="B4623">
        <v>53</v>
      </c>
      <c r="C4623" t="str">
        <f t="shared" si="232"/>
        <v>Senior</v>
      </c>
      <c r="D4623" t="s">
        <v>791</v>
      </c>
      <c r="E4623" t="s">
        <v>57</v>
      </c>
      <c r="F4623">
        <v>0.02</v>
      </c>
      <c r="G4623">
        <v>1</v>
      </c>
      <c r="H4623" s="1">
        <v>41699</v>
      </c>
      <c r="I4623" s="1" t="str">
        <f t="shared" si="233"/>
        <v xml:space="preserve"> Mar</v>
      </c>
      <c r="J4623">
        <v>928</v>
      </c>
      <c r="K4623" t="s">
        <v>47</v>
      </c>
      <c r="L4623">
        <v>26</v>
      </c>
      <c r="M4623">
        <v>0.48</v>
      </c>
      <c r="N4623" t="s">
        <v>48</v>
      </c>
      <c r="O4623" t="s">
        <v>30</v>
      </c>
      <c r="P4623" t="s">
        <v>2528</v>
      </c>
      <c r="Q4623" t="s">
        <v>82</v>
      </c>
      <c r="R4623">
        <v>45</v>
      </c>
      <c r="S4623" t="s">
        <v>68</v>
      </c>
      <c r="T4623">
        <v>144</v>
      </c>
      <c r="U4623">
        <v>390.2</v>
      </c>
      <c r="V4623" s="1">
        <v>41701</v>
      </c>
      <c r="W4623" t="s">
        <v>42</v>
      </c>
      <c r="X4623">
        <v>7.4</v>
      </c>
      <c r="Y4623" t="s">
        <v>482</v>
      </c>
      <c r="Z4623">
        <v>14.58</v>
      </c>
      <c r="AA4623">
        <v>66212</v>
      </c>
      <c r="AB4623">
        <f t="shared" si="234"/>
        <v>379.08</v>
      </c>
      <c r="AC4623">
        <f t="shared" si="235"/>
        <v>371.4984</v>
      </c>
    </row>
    <row r="4624" spans="1:29" x14ac:dyDescent="0.25">
      <c r="A4624" t="s">
        <v>2605</v>
      </c>
      <c r="B4624">
        <v>53</v>
      </c>
      <c r="C4624" t="str">
        <f t="shared" si="232"/>
        <v>Senior</v>
      </c>
      <c r="D4624" t="s">
        <v>3270</v>
      </c>
      <c r="E4624" t="s">
        <v>57</v>
      </c>
      <c r="F4624">
        <v>0.09</v>
      </c>
      <c r="G4624">
        <v>1</v>
      </c>
      <c r="H4624" s="1">
        <v>41699</v>
      </c>
      <c r="I4624" s="1" t="str">
        <f t="shared" si="233"/>
        <v xml:space="preserve"> Mar</v>
      </c>
      <c r="J4624">
        <v>12868</v>
      </c>
      <c r="K4624" t="s">
        <v>58</v>
      </c>
      <c r="L4624">
        <v>2</v>
      </c>
      <c r="M4624">
        <v>0.36</v>
      </c>
      <c r="N4624" t="s">
        <v>29</v>
      </c>
      <c r="O4624" t="s">
        <v>59</v>
      </c>
      <c r="P4624" t="s">
        <v>2947</v>
      </c>
      <c r="Q4624" t="s">
        <v>61</v>
      </c>
      <c r="R4624">
        <v>-5.26</v>
      </c>
      <c r="S4624" t="s">
        <v>33</v>
      </c>
      <c r="T4624">
        <v>1796</v>
      </c>
      <c r="U4624">
        <v>9.3699999999999992</v>
      </c>
      <c r="V4624" s="1">
        <v>41701</v>
      </c>
      <c r="W4624" t="s">
        <v>34</v>
      </c>
      <c r="X4624">
        <v>1.22</v>
      </c>
      <c r="Y4624" t="s">
        <v>155</v>
      </c>
      <c r="Z4624">
        <v>4.4800000000000004</v>
      </c>
      <c r="AA4624">
        <v>6360</v>
      </c>
      <c r="AB4624">
        <f t="shared" si="234"/>
        <v>8.9600000000000009</v>
      </c>
      <c r="AC4624">
        <f t="shared" si="235"/>
        <v>8.1536000000000008</v>
      </c>
    </row>
    <row r="4625" spans="1:29" x14ac:dyDescent="0.25">
      <c r="A4625" t="s">
        <v>1459</v>
      </c>
      <c r="B4625">
        <v>53</v>
      </c>
      <c r="C4625" t="str">
        <f t="shared" si="232"/>
        <v>Senior</v>
      </c>
      <c r="D4625" t="s">
        <v>275</v>
      </c>
      <c r="E4625" t="s">
        <v>27</v>
      </c>
      <c r="F4625">
        <v>0.05</v>
      </c>
      <c r="G4625">
        <v>1</v>
      </c>
      <c r="H4625" s="1">
        <v>41699</v>
      </c>
      <c r="I4625" s="1" t="str">
        <f t="shared" si="233"/>
        <v xml:space="preserve"> Mar</v>
      </c>
      <c r="J4625">
        <v>5188</v>
      </c>
      <c r="K4625" t="s">
        <v>39</v>
      </c>
      <c r="L4625">
        <v>24</v>
      </c>
      <c r="M4625">
        <v>0.4</v>
      </c>
      <c r="N4625" t="s">
        <v>29</v>
      </c>
      <c r="O4625" t="s">
        <v>59</v>
      </c>
      <c r="P4625" t="s">
        <v>373</v>
      </c>
      <c r="Q4625" t="s">
        <v>61</v>
      </c>
      <c r="R4625">
        <v>31</v>
      </c>
      <c r="S4625" t="s">
        <v>52</v>
      </c>
      <c r="T4625">
        <v>721</v>
      </c>
      <c r="U4625">
        <v>192.8</v>
      </c>
      <c r="V4625" s="1">
        <v>41702</v>
      </c>
      <c r="W4625" t="s">
        <v>34</v>
      </c>
      <c r="X4625">
        <v>2.87</v>
      </c>
      <c r="Y4625" t="s">
        <v>54</v>
      </c>
      <c r="Z4625">
        <v>8.01</v>
      </c>
      <c r="AA4625">
        <v>90069</v>
      </c>
      <c r="AB4625">
        <f t="shared" si="234"/>
        <v>192.24</v>
      </c>
      <c r="AC4625">
        <f t="shared" si="235"/>
        <v>182.62800000000001</v>
      </c>
    </row>
    <row r="4626" spans="1:29" x14ac:dyDescent="0.25">
      <c r="A4626" t="s">
        <v>2317</v>
      </c>
      <c r="B4626">
        <v>53</v>
      </c>
      <c r="C4626" t="str">
        <f t="shared" si="232"/>
        <v>Senior</v>
      </c>
      <c r="D4626" t="s">
        <v>791</v>
      </c>
      <c r="E4626" t="s">
        <v>57</v>
      </c>
      <c r="F4626">
        <v>0.06</v>
      </c>
      <c r="G4626">
        <v>1</v>
      </c>
      <c r="H4626" s="1">
        <v>41699</v>
      </c>
      <c r="I4626" s="1" t="str">
        <f t="shared" si="233"/>
        <v xml:space="preserve"> Mar</v>
      </c>
      <c r="J4626">
        <v>928</v>
      </c>
      <c r="K4626" t="s">
        <v>47</v>
      </c>
      <c r="L4626">
        <v>21</v>
      </c>
      <c r="M4626">
        <v>0.56999999999999995</v>
      </c>
      <c r="N4626" t="s">
        <v>29</v>
      </c>
      <c r="O4626" t="s">
        <v>30</v>
      </c>
      <c r="P4626" t="s">
        <v>306</v>
      </c>
      <c r="Q4626" t="s">
        <v>214</v>
      </c>
      <c r="R4626">
        <v>300.97000000000003</v>
      </c>
      <c r="S4626" t="s">
        <v>68</v>
      </c>
      <c r="T4626">
        <v>143</v>
      </c>
      <c r="U4626">
        <v>1222.68</v>
      </c>
      <c r="V4626" s="1">
        <v>41704</v>
      </c>
      <c r="W4626" t="s">
        <v>42</v>
      </c>
      <c r="X4626">
        <v>3.99</v>
      </c>
      <c r="Y4626" t="s">
        <v>482</v>
      </c>
      <c r="Z4626">
        <v>59.98</v>
      </c>
      <c r="AA4626">
        <v>66212</v>
      </c>
      <c r="AB4626">
        <f t="shared" si="234"/>
        <v>1259.58</v>
      </c>
      <c r="AC4626">
        <f t="shared" si="235"/>
        <v>1184.0051999999998</v>
      </c>
    </row>
    <row r="4627" spans="1:29" x14ac:dyDescent="0.25">
      <c r="A4627" t="s">
        <v>1587</v>
      </c>
      <c r="B4627">
        <v>53</v>
      </c>
      <c r="C4627" t="str">
        <f t="shared" si="232"/>
        <v>Senior</v>
      </c>
      <c r="D4627" t="s">
        <v>1154</v>
      </c>
      <c r="E4627" t="s">
        <v>27</v>
      </c>
      <c r="F4627">
        <v>0</v>
      </c>
      <c r="G4627">
        <v>1</v>
      </c>
      <c r="H4627" s="1">
        <v>41700</v>
      </c>
      <c r="I4627" s="1" t="str">
        <f t="shared" si="233"/>
        <v xml:space="preserve"> Mar</v>
      </c>
      <c r="J4627">
        <v>46115</v>
      </c>
      <c r="K4627" t="s">
        <v>58</v>
      </c>
      <c r="L4627">
        <v>38</v>
      </c>
      <c r="M4627">
        <v>0.38</v>
      </c>
      <c r="N4627" t="s">
        <v>29</v>
      </c>
      <c r="O4627" t="s">
        <v>30</v>
      </c>
      <c r="P4627" t="s">
        <v>2480</v>
      </c>
      <c r="Q4627" t="s">
        <v>61</v>
      </c>
      <c r="R4627">
        <v>44.04</v>
      </c>
      <c r="S4627" t="s">
        <v>33</v>
      </c>
      <c r="T4627">
        <v>6478</v>
      </c>
      <c r="U4627">
        <v>491.78</v>
      </c>
      <c r="V4627" s="1">
        <v>41700</v>
      </c>
      <c r="W4627" t="s">
        <v>34</v>
      </c>
      <c r="X4627">
        <v>6.47</v>
      </c>
      <c r="Y4627" t="s">
        <v>43</v>
      </c>
      <c r="Z4627">
        <v>12.28</v>
      </c>
      <c r="AA4627">
        <v>21403</v>
      </c>
      <c r="AB4627">
        <f t="shared" si="234"/>
        <v>466.64</v>
      </c>
      <c r="AC4627">
        <f t="shared" si="235"/>
        <v>466.64</v>
      </c>
    </row>
    <row r="4628" spans="1:29" x14ac:dyDescent="0.25">
      <c r="A4628" t="s">
        <v>1719</v>
      </c>
      <c r="B4628">
        <v>53</v>
      </c>
      <c r="C4628" t="str">
        <f t="shared" si="232"/>
        <v>Senior</v>
      </c>
      <c r="D4628" t="s">
        <v>3323</v>
      </c>
      <c r="E4628" t="s">
        <v>46</v>
      </c>
      <c r="F4628">
        <v>0.06</v>
      </c>
      <c r="G4628">
        <v>1</v>
      </c>
      <c r="H4628" s="1">
        <v>41700</v>
      </c>
      <c r="I4628" s="1" t="str">
        <f t="shared" si="233"/>
        <v xml:space="preserve"> Mar</v>
      </c>
      <c r="J4628">
        <v>33824</v>
      </c>
      <c r="K4628" t="s">
        <v>58</v>
      </c>
      <c r="L4628">
        <v>19</v>
      </c>
      <c r="M4628">
        <v>0.45</v>
      </c>
      <c r="N4628" t="s">
        <v>29</v>
      </c>
      <c r="O4628" t="s">
        <v>59</v>
      </c>
      <c r="P4628" t="s">
        <v>1804</v>
      </c>
      <c r="Q4628" t="s">
        <v>88</v>
      </c>
      <c r="R4628">
        <v>-3.8</v>
      </c>
      <c r="S4628" t="s">
        <v>52</v>
      </c>
      <c r="T4628">
        <v>4759</v>
      </c>
      <c r="U4628">
        <v>50.99</v>
      </c>
      <c r="V4628" s="1">
        <v>41701</v>
      </c>
      <c r="W4628" t="s">
        <v>34</v>
      </c>
      <c r="X4628">
        <v>1.34</v>
      </c>
      <c r="Y4628" t="s">
        <v>83</v>
      </c>
      <c r="Z4628">
        <v>2.78</v>
      </c>
      <c r="AA4628">
        <v>84015</v>
      </c>
      <c r="AB4628">
        <f t="shared" si="234"/>
        <v>52.819999999999993</v>
      </c>
      <c r="AC4628">
        <f t="shared" si="235"/>
        <v>49.650799999999997</v>
      </c>
    </row>
    <row r="4629" spans="1:29" x14ac:dyDescent="0.25">
      <c r="A4629" t="s">
        <v>531</v>
      </c>
      <c r="B4629">
        <v>53</v>
      </c>
      <c r="C4629" t="str">
        <f t="shared" si="232"/>
        <v>Senior</v>
      </c>
      <c r="D4629" t="s">
        <v>532</v>
      </c>
      <c r="E4629" t="s">
        <v>46</v>
      </c>
      <c r="F4629">
        <v>7.0000000000000007E-2</v>
      </c>
      <c r="G4629">
        <v>1</v>
      </c>
      <c r="H4629" s="1">
        <v>41700</v>
      </c>
      <c r="I4629" s="1" t="str">
        <f t="shared" si="233"/>
        <v xml:space="preserve"> Mar</v>
      </c>
      <c r="J4629">
        <v>16642</v>
      </c>
      <c r="K4629" t="s">
        <v>39</v>
      </c>
      <c r="L4629">
        <v>46</v>
      </c>
      <c r="M4629">
        <v>0.59</v>
      </c>
      <c r="N4629" t="s">
        <v>96</v>
      </c>
      <c r="O4629" t="s">
        <v>30</v>
      </c>
      <c r="P4629" t="s">
        <v>524</v>
      </c>
      <c r="Q4629" t="s">
        <v>105</v>
      </c>
      <c r="R4629">
        <v>2027.682</v>
      </c>
      <c r="S4629" t="s">
        <v>52</v>
      </c>
      <c r="T4629">
        <v>2309</v>
      </c>
      <c r="U4629">
        <v>7640.2250000000004</v>
      </c>
      <c r="V4629" s="1">
        <v>41702</v>
      </c>
      <c r="W4629" t="s">
        <v>34</v>
      </c>
      <c r="X4629">
        <v>2.5</v>
      </c>
      <c r="Y4629" t="s">
        <v>54</v>
      </c>
      <c r="Z4629">
        <v>205.99</v>
      </c>
      <c r="AA4629">
        <v>92677</v>
      </c>
      <c r="AB4629">
        <f t="shared" si="234"/>
        <v>9475.5400000000009</v>
      </c>
      <c r="AC4629">
        <f t="shared" si="235"/>
        <v>8812.2522000000008</v>
      </c>
    </row>
    <row r="4630" spans="1:29" x14ac:dyDescent="0.25">
      <c r="A4630" t="s">
        <v>1587</v>
      </c>
      <c r="B4630">
        <v>53</v>
      </c>
      <c r="C4630" t="str">
        <f t="shared" si="232"/>
        <v>Senior</v>
      </c>
      <c r="D4630" t="s">
        <v>1154</v>
      </c>
      <c r="E4630" t="s">
        <v>27</v>
      </c>
      <c r="F4630">
        <v>0.1</v>
      </c>
      <c r="G4630">
        <v>1</v>
      </c>
      <c r="H4630" s="1">
        <v>41700</v>
      </c>
      <c r="I4630" s="1" t="str">
        <f t="shared" si="233"/>
        <v xml:space="preserve"> Mar</v>
      </c>
      <c r="J4630">
        <v>46115</v>
      </c>
      <c r="K4630" t="s">
        <v>58</v>
      </c>
      <c r="L4630">
        <v>35</v>
      </c>
      <c r="M4630">
        <v>0.68</v>
      </c>
      <c r="N4630" t="s">
        <v>96</v>
      </c>
      <c r="O4630" t="s">
        <v>30</v>
      </c>
      <c r="P4630" t="s">
        <v>1029</v>
      </c>
      <c r="Q4630" t="s">
        <v>102</v>
      </c>
      <c r="R4630">
        <v>-37.99</v>
      </c>
      <c r="S4630" t="s">
        <v>33</v>
      </c>
      <c r="T4630">
        <v>6477</v>
      </c>
      <c r="U4630">
        <v>677.43</v>
      </c>
      <c r="V4630" s="1">
        <v>41702</v>
      </c>
      <c r="W4630" t="s">
        <v>34</v>
      </c>
      <c r="X4630">
        <v>4</v>
      </c>
      <c r="Y4630" t="s">
        <v>43</v>
      </c>
      <c r="Z4630">
        <v>19.98</v>
      </c>
      <c r="AA4630">
        <v>21403</v>
      </c>
      <c r="AB4630">
        <f t="shared" si="234"/>
        <v>699.30000000000007</v>
      </c>
      <c r="AC4630">
        <f t="shared" si="235"/>
        <v>629.37000000000012</v>
      </c>
    </row>
    <row r="4631" spans="1:29" x14ac:dyDescent="0.25">
      <c r="A4631" t="s">
        <v>654</v>
      </c>
      <c r="B4631">
        <v>53</v>
      </c>
      <c r="C4631" t="str">
        <f t="shared" si="232"/>
        <v>Senior</v>
      </c>
      <c r="D4631" t="s">
        <v>655</v>
      </c>
      <c r="E4631" t="s">
        <v>57</v>
      </c>
      <c r="F4631">
        <v>7.0000000000000007E-2</v>
      </c>
      <c r="G4631">
        <v>1</v>
      </c>
      <c r="H4631" s="1">
        <v>41700</v>
      </c>
      <c r="I4631" s="1" t="str">
        <f t="shared" si="233"/>
        <v xml:space="preserve"> Mar</v>
      </c>
      <c r="J4631">
        <v>40165</v>
      </c>
      <c r="K4631" t="s">
        <v>28</v>
      </c>
      <c r="L4631">
        <v>50</v>
      </c>
      <c r="M4631">
        <v>0.59</v>
      </c>
      <c r="N4631" t="s">
        <v>29</v>
      </c>
      <c r="O4631" t="s">
        <v>30</v>
      </c>
      <c r="P4631" t="s">
        <v>3324</v>
      </c>
      <c r="Q4631" t="s">
        <v>214</v>
      </c>
      <c r="R4631">
        <v>-75.17</v>
      </c>
      <c r="S4631" t="s">
        <v>33</v>
      </c>
      <c r="T4631">
        <v>5684</v>
      </c>
      <c r="U4631">
        <v>421.36</v>
      </c>
      <c r="V4631" s="1">
        <v>41703</v>
      </c>
      <c r="W4631" t="s">
        <v>34</v>
      </c>
      <c r="X4631">
        <v>4.5</v>
      </c>
      <c r="Y4631" t="s">
        <v>43</v>
      </c>
      <c r="Z4631">
        <v>8.6199999999999992</v>
      </c>
      <c r="AA4631">
        <v>21133</v>
      </c>
      <c r="AB4631">
        <f t="shared" si="234"/>
        <v>430.99999999999994</v>
      </c>
      <c r="AC4631">
        <f t="shared" si="235"/>
        <v>400.82999999999993</v>
      </c>
    </row>
    <row r="4632" spans="1:29" x14ac:dyDescent="0.25">
      <c r="A4632" t="s">
        <v>1335</v>
      </c>
      <c r="B4632">
        <v>53</v>
      </c>
      <c r="C4632" t="str">
        <f t="shared" si="232"/>
        <v>Senior</v>
      </c>
      <c r="D4632" t="s">
        <v>1333</v>
      </c>
      <c r="E4632" t="s">
        <v>27</v>
      </c>
      <c r="F4632">
        <v>0.01</v>
      </c>
      <c r="G4632">
        <v>1</v>
      </c>
      <c r="H4632" s="1">
        <v>41701</v>
      </c>
      <c r="I4632" s="1" t="str">
        <f t="shared" si="233"/>
        <v xml:space="preserve"> Mar</v>
      </c>
      <c r="J4632">
        <v>47525</v>
      </c>
      <c r="K4632" t="s">
        <v>131</v>
      </c>
      <c r="L4632">
        <v>40</v>
      </c>
      <c r="M4632">
        <v>0.37</v>
      </c>
      <c r="N4632" t="s">
        <v>96</v>
      </c>
      <c r="O4632" t="s">
        <v>30</v>
      </c>
      <c r="P4632" t="s">
        <v>1062</v>
      </c>
      <c r="Q4632" t="s">
        <v>102</v>
      </c>
      <c r="R4632">
        <v>189.04</v>
      </c>
      <c r="S4632" t="s">
        <v>52</v>
      </c>
      <c r="T4632">
        <v>6682</v>
      </c>
      <c r="U4632">
        <v>649.46</v>
      </c>
      <c r="V4632" s="1">
        <v>41702</v>
      </c>
      <c r="W4632" t="s">
        <v>34</v>
      </c>
      <c r="X4632">
        <v>4</v>
      </c>
      <c r="Y4632" t="s">
        <v>298</v>
      </c>
      <c r="Z4632">
        <v>15.98</v>
      </c>
      <c r="AA4632">
        <v>81503</v>
      </c>
      <c r="AB4632">
        <f t="shared" si="234"/>
        <v>639.20000000000005</v>
      </c>
      <c r="AC4632">
        <f t="shared" si="235"/>
        <v>632.80799999999999</v>
      </c>
    </row>
    <row r="4633" spans="1:29" x14ac:dyDescent="0.25">
      <c r="A4633" t="s">
        <v>2949</v>
      </c>
      <c r="B4633">
        <v>53</v>
      </c>
      <c r="C4633" t="str">
        <f t="shared" si="232"/>
        <v>Senior</v>
      </c>
      <c r="D4633" t="s">
        <v>2950</v>
      </c>
      <c r="E4633" t="s">
        <v>38</v>
      </c>
      <c r="F4633">
        <v>0.05</v>
      </c>
      <c r="G4633">
        <v>1</v>
      </c>
      <c r="H4633" s="1">
        <v>41701</v>
      </c>
      <c r="I4633" s="1" t="str">
        <f t="shared" si="233"/>
        <v xml:space="preserve"> Mar</v>
      </c>
      <c r="J4633">
        <v>22433</v>
      </c>
      <c r="K4633" t="s">
        <v>58</v>
      </c>
      <c r="L4633">
        <v>44</v>
      </c>
      <c r="M4633">
        <v>0.56999999999999995</v>
      </c>
      <c r="N4633" t="s">
        <v>96</v>
      </c>
      <c r="O4633" t="s">
        <v>59</v>
      </c>
      <c r="P4633" t="s">
        <v>1539</v>
      </c>
      <c r="Q4633" t="s">
        <v>105</v>
      </c>
      <c r="R4633">
        <v>237.47399999999999</v>
      </c>
      <c r="S4633" t="s">
        <v>52</v>
      </c>
      <c r="T4633">
        <v>3124</v>
      </c>
      <c r="U4633">
        <v>797.98</v>
      </c>
      <c r="V4633" s="1">
        <v>41703</v>
      </c>
      <c r="W4633" t="s">
        <v>34</v>
      </c>
      <c r="X4633">
        <v>0.99</v>
      </c>
      <c r="Y4633" t="s">
        <v>54</v>
      </c>
      <c r="Z4633">
        <v>20.99</v>
      </c>
      <c r="AA4633">
        <v>92704</v>
      </c>
      <c r="AB4633">
        <f t="shared" si="234"/>
        <v>923.56</v>
      </c>
      <c r="AC4633">
        <f t="shared" si="235"/>
        <v>877.38199999999995</v>
      </c>
    </row>
    <row r="4634" spans="1:29" x14ac:dyDescent="0.25">
      <c r="A4634" t="s">
        <v>3325</v>
      </c>
      <c r="B4634">
        <v>53</v>
      </c>
      <c r="C4634" t="str">
        <f t="shared" si="232"/>
        <v>Senior</v>
      </c>
      <c r="D4634" t="s">
        <v>437</v>
      </c>
      <c r="E4634" t="s">
        <v>57</v>
      </c>
      <c r="F4634">
        <v>0.03</v>
      </c>
      <c r="G4634">
        <v>1</v>
      </c>
      <c r="H4634" s="1">
        <v>41701</v>
      </c>
      <c r="I4634" s="1" t="str">
        <f t="shared" si="233"/>
        <v xml:space="preserve"> Mar</v>
      </c>
      <c r="J4634">
        <v>26723</v>
      </c>
      <c r="K4634" t="s">
        <v>47</v>
      </c>
      <c r="L4634">
        <v>8</v>
      </c>
      <c r="M4634">
        <v>0.59</v>
      </c>
      <c r="N4634" t="s">
        <v>96</v>
      </c>
      <c r="O4634" t="s">
        <v>30</v>
      </c>
      <c r="P4634">
        <v>5190</v>
      </c>
      <c r="Q4634" t="s">
        <v>105</v>
      </c>
      <c r="R4634">
        <v>-201.48699999999999</v>
      </c>
      <c r="S4634" t="s">
        <v>52</v>
      </c>
      <c r="T4634">
        <v>3738</v>
      </c>
      <c r="U4634">
        <v>441.80450000000002</v>
      </c>
      <c r="V4634" s="1">
        <v>41706</v>
      </c>
      <c r="W4634" t="s">
        <v>34</v>
      </c>
      <c r="X4634">
        <v>7.69</v>
      </c>
      <c r="Y4634" t="s">
        <v>218</v>
      </c>
      <c r="Z4634">
        <v>65.989999999999995</v>
      </c>
      <c r="AA4634">
        <v>98146</v>
      </c>
      <c r="AB4634">
        <f t="shared" si="234"/>
        <v>527.91999999999996</v>
      </c>
      <c r="AC4634">
        <f t="shared" si="235"/>
        <v>512.08240000000001</v>
      </c>
    </row>
    <row r="4635" spans="1:29" x14ac:dyDescent="0.25">
      <c r="A4635" t="s">
        <v>2101</v>
      </c>
      <c r="B4635">
        <v>53</v>
      </c>
      <c r="C4635" t="str">
        <f t="shared" si="232"/>
        <v>Senior</v>
      </c>
      <c r="D4635" t="s">
        <v>2936</v>
      </c>
      <c r="E4635" t="s">
        <v>38</v>
      </c>
      <c r="F4635">
        <v>0.03</v>
      </c>
      <c r="G4635">
        <v>1</v>
      </c>
      <c r="H4635" s="1">
        <v>41701</v>
      </c>
      <c r="I4635" s="1" t="str">
        <f t="shared" si="233"/>
        <v xml:space="preserve"> Mar</v>
      </c>
      <c r="J4635">
        <v>48071</v>
      </c>
      <c r="K4635" t="s">
        <v>47</v>
      </c>
      <c r="L4635">
        <v>1</v>
      </c>
      <c r="M4635">
        <v>0.48</v>
      </c>
      <c r="N4635" t="s">
        <v>48</v>
      </c>
      <c r="O4635" t="s">
        <v>139</v>
      </c>
      <c r="P4635" t="s">
        <v>1032</v>
      </c>
      <c r="Q4635" t="s">
        <v>82</v>
      </c>
      <c r="R4635">
        <v>-13.59</v>
      </c>
      <c r="S4635" t="s">
        <v>33</v>
      </c>
      <c r="T4635">
        <v>6751</v>
      </c>
      <c r="U4635">
        <v>22.74</v>
      </c>
      <c r="V4635" s="1">
        <v>41710</v>
      </c>
      <c r="W4635" t="s">
        <v>42</v>
      </c>
      <c r="X4635">
        <v>4.9800000000000004</v>
      </c>
      <c r="Y4635" t="s">
        <v>204</v>
      </c>
      <c r="Z4635">
        <v>12.64</v>
      </c>
      <c r="AA4635">
        <v>4901</v>
      </c>
      <c r="AB4635">
        <f t="shared" si="234"/>
        <v>12.64</v>
      </c>
      <c r="AC4635">
        <f t="shared" si="235"/>
        <v>12.2608</v>
      </c>
    </row>
    <row r="4636" spans="1:29" x14ac:dyDescent="0.25">
      <c r="A4636" t="s">
        <v>1283</v>
      </c>
      <c r="B4636">
        <v>53</v>
      </c>
      <c r="C4636" t="str">
        <f t="shared" si="232"/>
        <v>Senior</v>
      </c>
      <c r="D4636" t="s">
        <v>841</v>
      </c>
      <c r="E4636" t="s">
        <v>46</v>
      </c>
      <c r="F4636">
        <v>7.0000000000000007E-2</v>
      </c>
      <c r="G4636">
        <v>1</v>
      </c>
      <c r="H4636" s="1">
        <v>41702</v>
      </c>
      <c r="I4636" s="1" t="str">
        <f t="shared" si="233"/>
        <v xml:space="preserve"> Mar</v>
      </c>
      <c r="J4636">
        <v>35555</v>
      </c>
      <c r="K4636" t="s">
        <v>131</v>
      </c>
      <c r="L4636">
        <v>2</v>
      </c>
      <c r="M4636">
        <v>0.36</v>
      </c>
      <c r="N4636" t="s">
        <v>29</v>
      </c>
      <c r="O4636" t="s">
        <v>59</v>
      </c>
      <c r="P4636" t="s">
        <v>570</v>
      </c>
      <c r="Q4636" t="s">
        <v>61</v>
      </c>
      <c r="R4636">
        <v>-4.72</v>
      </c>
      <c r="S4636" t="s">
        <v>68</v>
      </c>
      <c r="T4636">
        <v>4995</v>
      </c>
      <c r="U4636">
        <v>10.43</v>
      </c>
      <c r="V4636" s="1">
        <v>41702</v>
      </c>
      <c r="W4636" t="s">
        <v>34</v>
      </c>
      <c r="X4636">
        <v>0.8</v>
      </c>
      <c r="Y4636" t="s">
        <v>111</v>
      </c>
      <c r="Z4636">
        <v>4.9800000000000004</v>
      </c>
      <c r="AA4636">
        <v>78501</v>
      </c>
      <c r="AB4636">
        <f t="shared" si="234"/>
        <v>9.9600000000000009</v>
      </c>
      <c r="AC4636">
        <f t="shared" si="235"/>
        <v>9.2628000000000004</v>
      </c>
    </row>
    <row r="4637" spans="1:29" x14ac:dyDescent="0.25">
      <c r="A4637" t="s">
        <v>860</v>
      </c>
      <c r="B4637">
        <v>53</v>
      </c>
      <c r="C4637" t="str">
        <f t="shared" si="232"/>
        <v>Senior</v>
      </c>
      <c r="D4637" t="s">
        <v>841</v>
      </c>
      <c r="E4637" t="s">
        <v>46</v>
      </c>
      <c r="F4637">
        <v>0.08</v>
      </c>
      <c r="G4637">
        <v>1</v>
      </c>
      <c r="H4637" s="1">
        <v>41702</v>
      </c>
      <c r="I4637" s="1" t="str">
        <f t="shared" si="233"/>
        <v xml:space="preserve"> Mar</v>
      </c>
      <c r="J4637">
        <v>35555</v>
      </c>
      <c r="K4637" t="s">
        <v>131</v>
      </c>
      <c r="L4637">
        <v>50</v>
      </c>
      <c r="M4637">
        <v>0.55000000000000004</v>
      </c>
      <c r="N4637" t="s">
        <v>48</v>
      </c>
      <c r="O4637" t="s">
        <v>49</v>
      </c>
      <c r="P4637" t="s">
        <v>121</v>
      </c>
      <c r="Q4637" t="s">
        <v>51</v>
      </c>
      <c r="R4637">
        <v>1902.99</v>
      </c>
      <c r="S4637" t="s">
        <v>68</v>
      </c>
      <c r="T4637">
        <v>4993</v>
      </c>
      <c r="U4637">
        <v>11266.4</v>
      </c>
      <c r="V4637" s="1">
        <v>41703</v>
      </c>
      <c r="W4637" t="s">
        <v>53</v>
      </c>
      <c r="X4637">
        <v>43.32</v>
      </c>
      <c r="Y4637" t="s">
        <v>111</v>
      </c>
      <c r="Z4637">
        <v>243.98</v>
      </c>
      <c r="AA4637">
        <v>76063</v>
      </c>
      <c r="AB4637">
        <f t="shared" si="234"/>
        <v>12199</v>
      </c>
      <c r="AC4637">
        <f t="shared" si="235"/>
        <v>11223.08</v>
      </c>
    </row>
    <row r="4638" spans="1:29" x14ac:dyDescent="0.25">
      <c r="A4638" t="s">
        <v>137</v>
      </c>
      <c r="B4638">
        <v>53</v>
      </c>
      <c r="C4638" t="str">
        <f t="shared" si="232"/>
        <v>Senior</v>
      </c>
      <c r="D4638" t="s">
        <v>138</v>
      </c>
      <c r="E4638" t="s">
        <v>57</v>
      </c>
      <c r="F4638">
        <v>0.05</v>
      </c>
      <c r="G4638">
        <v>1</v>
      </c>
      <c r="H4638" s="1">
        <v>41702</v>
      </c>
      <c r="I4638" s="1" t="str">
        <f t="shared" si="233"/>
        <v xml:space="preserve"> Mar</v>
      </c>
      <c r="J4638">
        <v>450</v>
      </c>
      <c r="K4638" t="s">
        <v>39</v>
      </c>
      <c r="L4638">
        <v>29</v>
      </c>
      <c r="M4638">
        <v>0.56000000000000005</v>
      </c>
      <c r="N4638" t="s">
        <v>29</v>
      </c>
      <c r="O4638" t="s">
        <v>139</v>
      </c>
      <c r="P4638" t="s">
        <v>2483</v>
      </c>
      <c r="Q4638" t="s">
        <v>88</v>
      </c>
      <c r="R4638">
        <v>109.33</v>
      </c>
      <c r="S4638" t="s">
        <v>68</v>
      </c>
      <c r="T4638">
        <v>76</v>
      </c>
      <c r="U4638">
        <v>1000.78</v>
      </c>
      <c r="V4638" s="1">
        <v>41703</v>
      </c>
      <c r="W4638" t="s">
        <v>42</v>
      </c>
      <c r="X4638">
        <v>8.99</v>
      </c>
      <c r="Y4638" t="s">
        <v>122</v>
      </c>
      <c r="Z4638">
        <v>34.58</v>
      </c>
      <c r="AA4638">
        <v>50501</v>
      </c>
      <c r="AB4638">
        <f t="shared" si="234"/>
        <v>1002.8199999999999</v>
      </c>
      <c r="AC4638">
        <f t="shared" si="235"/>
        <v>952.67899999999997</v>
      </c>
    </row>
    <row r="4639" spans="1:29" x14ac:dyDescent="0.25">
      <c r="A4639" t="s">
        <v>1977</v>
      </c>
      <c r="B4639">
        <v>53</v>
      </c>
      <c r="C4639" t="str">
        <f t="shared" si="232"/>
        <v>Senior</v>
      </c>
      <c r="D4639" t="s">
        <v>1186</v>
      </c>
      <c r="E4639" t="s">
        <v>27</v>
      </c>
      <c r="F4639">
        <v>0.06</v>
      </c>
      <c r="G4639">
        <v>1</v>
      </c>
      <c r="H4639" s="1">
        <v>41702</v>
      </c>
      <c r="I4639" s="1" t="str">
        <f t="shared" si="233"/>
        <v xml:space="preserve"> Mar</v>
      </c>
      <c r="J4639">
        <v>27811</v>
      </c>
      <c r="K4639" t="s">
        <v>39</v>
      </c>
      <c r="L4639">
        <v>4</v>
      </c>
      <c r="M4639">
        <v>0.37</v>
      </c>
      <c r="N4639" t="s">
        <v>29</v>
      </c>
      <c r="O4639" t="s">
        <v>30</v>
      </c>
      <c r="P4639" t="s">
        <v>186</v>
      </c>
      <c r="Q4639" t="s">
        <v>67</v>
      </c>
      <c r="R4639">
        <v>-39.640500000000003</v>
      </c>
      <c r="S4639" t="s">
        <v>33</v>
      </c>
      <c r="T4639">
        <v>3900</v>
      </c>
      <c r="U4639">
        <v>73.900000000000006</v>
      </c>
      <c r="V4639" s="1">
        <v>41703</v>
      </c>
      <c r="W4639" t="s">
        <v>34</v>
      </c>
      <c r="X4639">
        <v>13.18</v>
      </c>
      <c r="Y4639" t="s">
        <v>35</v>
      </c>
      <c r="Z4639">
        <v>15.99</v>
      </c>
      <c r="AA4639">
        <v>18705</v>
      </c>
      <c r="AB4639">
        <f t="shared" si="234"/>
        <v>63.96</v>
      </c>
      <c r="AC4639">
        <f t="shared" si="235"/>
        <v>60.122399999999999</v>
      </c>
    </row>
    <row r="4640" spans="1:29" x14ac:dyDescent="0.25">
      <c r="A4640" t="s">
        <v>612</v>
      </c>
      <c r="B4640">
        <v>53</v>
      </c>
      <c r="C4640" t="str">
        <f t="shared" si="232"/>
        <v>Senior</v>
      </c>
      <c r="D4640" t="s">
        <v>554</v>
      </c>
      <c r="E4640" t="s">
        <v>38</v>
      </c>
      <c r="F4640">
        <v>0.04</v>
      </c>
      <c r="G4640">
        <v>1</v>
      </c>
      <c r="H4640" s="1">
        <v>41702</v>
      </c>
      <c r="I4640" s="1" t="str">
        <f t="shared" si="233"/>
        <v xml:space="preserve"> Mar</v>
      </c>
      <c r="J4640">
        <v>53955</v>
      </c>
      <c r="K4640" t="s">
        <v>58</v>
      </c>
      <c r="L4640">
        <v>43</v>
      </c>
      <c r="M4640">
        <v>0.78</v>
      </c>
      <c r="N4640" t="s">
        <v>48</v>
      </c>
      <c r="O4640" t="s">
        <v>49</v>
      </c>
      <c r="P4640" t="s">
        <v>1318</v>
      </c>
      <c r="Q4640" t="s">
        <v>51</v>
      </c>
      <c r="R4640">
        <v>-3404.24</v>
      </c>
      <c r="S4640" t="s">
        <v>68</v>
      </c>
      <c r="T4640">
        <v>7545</v>
      </c>
      <c r="U4640">
        <v>5544.99</v>
      </c>
      <c r="V4640" s="1">
        <v>41704</v>
      </c>
      <c r="W4640" t="s">
        <v>53</v>
      </c>
      <c r="X4640">
        <v>130</v>
      </c>
      <c r="Y4640" t="s">
        <v>69</v>
      </c>
      <c r="Z4640">
        <v>130.97999999999999</v>
      </c>
      <c r="AA4640">
        <v>55337</v>
      </c>
      <c r="AB4640">
        <f t="shared" si="234"/>
        <v>5632.1399999999994</v>
      </c>
      <c r="AC4640">
        <f t="shared" si="235"/>
        <v>5406.8543999999993</v>
      </c>
    </row>
    <row r="4641" spans="1:29" x14ac:dyDescent="0.25">
      <c r="A4641" t="s">
        <v>137</v>
      </c>
      <c r="B4641">
        <v>53</v>
      </c>
      <c r="C4641" t="str">
        <f t="shared" si="232"/>
        <v>Senior</v>
      </c>
      <c r="D4641" t="s">
        <v>138</v>
      </c>
      <c r="E4641" t="s">
        <v>57</v>
      </c>
      <c r="F4641">
        <v>0.05</v>
      </c>
      <c r="G4641">
        <v>1</v>
      </c>
      <c r="H4641" s="1">
        <v>41702</v>
      </c>
      <c r="I4641" s="1" t="str">
        <f t="shared" si="233"/>
        <v xml:space="preserve"> Mar</v>
      </c>
      <c r="J4641">
        <v>450</v>
      </c>
      <c r="K4641" t="s">
        <v>39</v>
      </c>
      <c r="L4641">
        <v>35</v>
      </c>
      <c r="M4641">
        <v>0.6</v>
      </c>
      <c r="N4641" t="s">
        <v>29</v>
      </c>
      <c r="O4641" t="s">
        <v>30</v>
      </c>
      <c r="P4641" t="s">
        <v>2115</v>
      </c>
      <c r="Q4641" t="s">
        <v>32</v>
      </c>
      <c r="R4641">
        <v>-211.13</v>
      </c>
      <c r="S4641" t="s">
        <v>68</v>
      </c>
      <c r="T4641">
        <v>77</v>
      </c>
      <c r="U4641">
        <v>543.72</v>
      </c>
      <c r="V4641" s="1">
        <v>41704</v>
      </c>
      <c r="W4641" t="s">
        <v>34</v>
      </c>
      <c r="X4641">
        <v>11.25</v>
      </c>
      <c r="Y4641" t="s">
        <v>122</v>
      </c>
      <c r="Z4641">
        <v>15.7</v>
      </c>
      <c r="AA4641">
        <v>50501</v>
      </c>
      <c r="AB4641">
        <f t="shared" si="234"/>
        <v>549.5</v>
      </c>
      <c r="AC4641">
        <f t="shared" si="235"/>
        <v>522.02499999999998</v>
      </c>
    </row>
    <row r="4642" spans="1:29" x14ac:dyDescent="0.25">
      <c r="A4642" t="s">
        <v>1342</v>
      </c>
      <c r="B4642">
        <v>53</v>
      </c>
      <c r="C4642" t="str">
        <f t="shared" si="232"/>
        <v>Senior</v>
      </c>
      <c r="D4642" t="s">
        <v>1186</v>
      </c>
      <c r="E4642" t="s">
        <v>27</v>
      </c>
      <c r="F4642">
        <v>0.09</v>
      </c>
      <c r="G4642">
        <v>1</v>
      </c>
      <c r="H4642" s="1">
        <v>41702</v>
      </c>
      <c r="I4642" s="1" t="str">
        <f t="shared" si="233"/>
        <v xml:space="preserve"> Mar</v>
      </c>
      <c r="J4642">
        <v>27811</v>
      </c>
      <c r="K4642" t="s">
        <v>39</v>
      </c>
      <c r="L4642">
        <v>31</v>
      </c>
      <c r="M4642">
        <v>0.37</v>
      </c>
      <c r="N4642" t="s">
        <v>29</v>
      </c>
      <c r="O4642" t="s">
        <v>30</v>
      </c>
      <c r="P4642" t="s">
        <v>3061</v>
      </c>
      <c r="Q4642" t="s">
        <v>67</v>
      </c>
      <c r="R4642">
        <v>-73.623000000000005</v>
      </c>
      <c r="S4642" t="s">
        <v>33</v>
      </c>
      <c r="T4642">
        <v>3899</v>
      </c>
      <c r="U4642">
        <v>197.59</v>
      </c>
      <c r="V4642" s="1">
        <v>41704</v>
      </c>
      <c r="W4642" t="s">
        <v>34</v>
      </c>
      <c r="X4642">
        <v>5.48</v>
      </c>
      <c r="Y4642" t="s">
        <v>208</v>
      </c>
      <c r="Z4642">
        <v>6.81</v>
      </c>
      <c r="AA4642">
        <v>43213</v>
      </c>
      <c r="AB4642">
        <f t="shared" si="234"/>
        <v>211.10999999999999</v>
      </c>
      <c r="AC4642">
        <f t="shared" si="235"/>
        <v>192.11009999999999</v>
      </c>
    </row>
    <row r="4643" spans="1:29" x14ac:dyDescent="0.25">
      <c r="A4643" t="s">
        <v>1283</v>
      </c>
      <c r="B4643">
        <v>53</v>
      </c>
      <c r="C4643" t="str">
        <f t="shared" si="232"/>
        <v>Senior</v>
      </c>
      <c r="D4643" t="s">
        <v>841</v>
      </c>
      <c r="E4643" t="s">
        <v>46</v>
      </c>
      <c r="F4643">
        <v>0.1</v>
      </c>
      <c r="G4643">
        <v>1</v>
      </c>
      <c r="H4643" s="1">
        <v>41702</v>
      </c>
      <c r="I4643" s="1" t="str">
        <f t="shared" si="233"/>
        <v xml:space="preserve"> Mar</v>
      </c>
      <c r="J4643">
        <v>35555</v>
      </c>
      <c r="K4643" t="s">
        <v>131</v>
      </c>
      <c r="L4643">
        <v>15</v>
      </c>
      <c r="M4643">
        <v>0.66</v>
      </c>
      <c r="N4643" t="s">
        <v>96</v>
      </c>
      <c r="O4643" t="s">
        <v>139</v>
      </c>
      <c r="P4643" t="s">
        <v>1499</v>
      </c>
      <c r="Q4643" t="s">
        <v>102</v>
      </c>
      <c r="R4643">
        <v>-70.31</v>
      </c>
      <c r="S4643" t="s">
        <v>68</v>
      </c>
      <c r="T4643">
        <v>4994</v>
      </c>
      <c r="U4643">
        <v>71.61</v>
      </c>
      <c r="V4643" s="1">
        <v>41704</v>
      </c>
      <c r="W4643" t="s">
        <v>34</v>
      </c>
      <c r="X4643">
        <v>4.93</v>
      </c>
      <c r="Y4643" t="s">
        <v>111</v>
      </c>
      <c r="Z4643">
        <v>4.8899999999999997</v>
      </c>
      <c r="AA4643">
        <v>78501</v>
      </c>
      <c r="AB4643">
        <f t="shared" si="234"/>
        <v>73.349999999999994</v>
      </c>
      <c r="AC4643">
        <f t="shared" si="235"/>
        <v>66.015000000000001</v>
      </c>
    </row>
    <row r="4644" spans="1:29" x14ac:dyDescent="0.25">
      <c r="A4644" t="s">
        <v>3276</v>
      </c>
      <c r="B4644">
        <v>53</v>
      </c>
      <c r="C4644" t="str">
        <f t="shared" si="232"/>
        <v>Senior</v>
      </c>
      <c r="D4644" t="s">
        <v>3173</v>
      </c>
      <c r="E4644" t="s">
        <v>46</v>
      </c>
      <c r="F4644">
        <v>0.05</v>
      </c>
      <c r="G4644">
        <v>1</v>
      </c>
      <c r="H4644" s="1">
        <v>41702</v>
      </c>
      <c r="I4644" s="1" t="str">
        <f t="shared" si="233"/>
        <v xml:space="preserve"> Mar</v>
      </c>
      <c r="J4644">
        <v>23968</v>
      </c>
      <c r="K4644" t="s">
        <v>58</v>
      </c>
      <c r="L4644">
        <v>19</v>
      </c>
      <c r="M4644">
        <v>0.37</v>
      </c>
      <c r="N4644" t="s">
        <v>29</v>
      </c>
      <c r="O4644" t="s">
        <v>30</v>
      </c>
      <c r="P4644" t="s">
        <v>2539</v>
      </c>
      <c r="Q4644" t="s">
        <v>61</v>
      </c>
      <c r="R4644">
        <v>-41.99</v>
      </c>
      <c r="S4644" t="s">
        <v>33</v>
      </c>
      <c r="T4644">
        <v>3349</v>
      </c>
      <c r="U4644">
        <v>127.48</v>
      </c>
      <c r="V4644" s="1">
        <v>41705</v>
      </c>
      <c r="W4644" t="s">
        <v>34</v>
      </c>
      <c r="X4644">
        <v>5.84</v>
      </c>
      <c r="Y4644" t="s">
        <v>233</v>
      </c>
      <c r="Z4644">
        <v>6.48</v>
      </c>
      <c r="AA4644">
        <v>7621</v>
      </c>
      <c r="AB4644">
        <f t="shared" si="234"/>
        <v>123.12</v>
      </c>
      <c r="AC4644">
        <f t="shared" si="235"/>
        <v>116.964</v>
      </c>
    </row>
    <row r="4645" spans="1:29" x14ac:dyDescent="0.25">
      <c r="A4645" t="s">
        <v>972</v>
      </c>
      <c r="B4645">
        <v>53</v>
      </c>
      <c r="C4645" t="str">
        <f t="shared" si="232"/>
        <v>Senior</v>
      </c>
      <c r="D4645" t="s">
        <v>581</v>
      </c>
      <c r="E4645" t="s">
        <v>46</v>
      </c>
      <c r="F4645">
        <v>7.0000000000000007E-2</v>
      </c>
      <c r="G4645">
        <v>1</v>
      </c>
      <c r="H4645" s="1">
        <v>41703</v>
      </c>
      <c r="I4645" s="1" t="str">
        <f t="shared" si="233"/>
        <v xml:space="preserve"> Mar</v>
      </c>
      <c r="J4645">
        <v>20486</v>
      </c>
      <c r="K4645" t="s">
        <v>28</v>
      </c>
      <c r="L4645">
        <v>34</v>
      </c>
      <c r="M4645">
        <v>0.38</v>
      </c>
      <c r="N4645" t="s">
        <v>29</v>
      </c>
      <c r="O4645" t="s">
        <v>59</v>
      </c>
      <c r="P4645" t="s">
        <v>1486</v>
      </c>
      <c r="Q4645" t="s">
        <v>61</v>
      </c>
      <c r="R4645">
        <v>18.73</v>
      </c>
      <c r="S4645" t="s">
        <v>33</v>
      </c>
      <c r="T4645">
        <v>2845</v>
      </c>
      <c r="U4645">
        <v>306.3</v>
      </c>
      <c r="V4645" s="1">
        <v>41704</v>
      </c>
      <c r="W4645" t="s">
        <v>34</v>
      </c>
      <c r="X4645">
        <v>4.3899999999999997</v>
      </c>
      <c r="Y4645" t="s">
        <v>208</v>
      </c>
      <c r="Z4645">
        <v>9.27</v>
      </c>
      <c r="AA4645">
        <v>44708</v>
      </c>
      <c r="AB4645">
        <f t="shared" si="234"/>
        <v>315.18</v>
      </c>
      <c r="AC4645">
        <f t="shared" si="235"/>
        <v>293.11739999999998</v>
      </c>
    </row>
    <row r="4646" spans="1:29" x14ac:dyDescent="0.25">
      <c r="A4646" t="s">
        <v>972</v>
      </c>
      <c r="B4646">
        <v>53</v>
      </c>
      <c r="C4646" t="str">
        <f t="shared" si="232"/>
        <v>Senior</v>
      </c>
      <c r="D4646" t="s">
        <v>581</v>
      </c>
      <c r="E4646" t="s">
        <v>46</v>
      </c>
      <c r="F4646">
        <v>0.01</v>
      </c>
      <c r="G4646">
        <v>1</v>
      </c>
      <c r="H4646" s="1">
        <v>41703</v>
      </c>
      <c r="I4646" s="1" t="str">
        <f t="shared" si="233"/>
        <v xml:space="preserve"> Mar</v>
      </c>
      <c r="J4646">
        <v>20486</v>
      </c>
      <c r="K4646" t="s">
        <v>28</v>
      </c>
      <c r="L4646">
        <v>42</v>
      </c>
      <c r="M4646">
        <v>0.44</v>
      </c>
      <c r="N4646" t="s">
        <v>29</v>
      </c>
      <c r="O4646" t="s">
        <v>59</v>
      </c>
      <c r="P4646" t="s">
        <v>2647</v>
      </c>
      <c r="Q4646" t="s">
        <v>88</v>
      </c>
      <c r="R4646">
        <v>55.73</v>
      </c>
      <c r="S4646" t="s">
        <v>33</v>
      </c>
      <c r="T4646">
        <v>2846</v>
      </c>
      <c r="U4646">
        <v>163.98</v>
      </c>
      <c r="V4646" s="1">
        <v>41704</v>
      </c>
      <c r="W4646" t="s">
        <v>34</v>
      </c>
      <c r="X4646">
        <v>0.7</v>
      </c>
      <c r="Y4646" t="s">
        <v>208</v>
      </c>
      <c r="Z4646">
        <v>3.85</v>
      </c>
      <c r="AA4646">
        <v>44708</v>
      </c>
      <c r="AB4646">
        <f t="shared" si="234"/>
        <v>161.70000000000002</v>
      </c>
      <c r="AC4646">
        <f t="shared" si="235"/>
        <v>160.08300000000003</v>
      </c>
    </row>
    <row r="4647" spans="1:29" x14ac:dyDescent="0.25">
      <c r="A4647" t="s">
        <v>1584</v>
      </c>
      <c r="B4647">
        <v>53</v>
      </c>
      <c r="C4647" t="str">
        <f t="shared" si="232"/>
        <v>Senior</v>
      </c>
      <c r="D4647" t="s">
        <v>1585</v>
      </c>
      <c r="E4647" t="s">
        <v>38</v>
      </c>
      <c r="F4647">
        <v>0.1</v>
      </c>
      <c r="G4647">
        <v>1</v>
      </c>
      <c r="H4647" s="1">
        <v>41703</v>
      </c>
      <c r="I4647" s="1" t="str">
        <f t="shared" si="233"/>
        <v xml:space="preserve"> Mar</v>
      </c>
      <c r="J4647">
        <v>18688</v>
      </c>
      <c r="K4647" t="s">
        <v>39</v>
      </c>
      <c r="L4647">
        <v>41</v>
      </c>
      <c r="M4647">
        <v>0.56999999999999995</v>
      </c>
      <c r="N4647" t="s">
        <v>96</v>
      </c>
      <c r="O4647" t="s">
        <v>30</v>
      </c>
      <c r="P4647" t="s">
        <v>1911</v>
      </c>
      <c r="Q4647" t="s">
        <v>105</v>
      </c>
      <c r="R4647">
        <v>812.24099999999999</v>
      </c>
      <c r="S4647" t="s">
        <v>52</v>
      </c>
      <c r="T4647">
        <v>2588</v>
      </c>
      <c r="U4647">
        <v>3951.6754999999998</v>
      </c>
      <c r="V4647" s="1">
        <v>41704</v>
      </c>
      <c r="W4647" t="s">
        <v>34</v>
      </c>
      <c r="X4647">
        <v>4.2</v>
      </c>
      <c r="Y4647" t="s">
        <v>83</v>
      </c>
      <c r="Z4647">
        <v>125.99</v>
      </c>
      <c r="AA4647">
        <v>84660</v>
      </c>
      <c r="AB4647">
        <f t="shared" si="234"/>
        <v>5165.59</v>
      </c>
      <c r="AC4647">
        <f t="shared" si="235"/>
        <v>4649.0309999999999</v>
      </c>
    </row>
    <row r="4648" spans="1:29" x14ac:dyDescent="0.25">
      <c r="A4648" t="s">
        <v>2405</v>
      </c>
      <c r="B4648">
        <v>53</v>
      </c>
      <c r="C4648" t="str">
        <f t="shared" si="232"/>
        <v>Senior</v>
      </c>
      <c r="D4648" t="s">
        <v>1628</v>
      </c>
      <c r="E4648" t="s">
        <v>46</v>
      </c>
      <c r="F4648">
        <v>0</v>
      </c>
      <c r="G4648">
        <v>1</v>
      </c>
      <c r="H4648" s="1">
        <v>41703</v>
      </c>
      <c r="I4648" s="1" t="str">
        <f t="shared" si="233"/>
        <v xml:space="preserve"> Mar</v>
      </c>
      <c r="J4648">
        <v>39878</v>
      </c>
      <c r="K4648" t="s">
        <v>39</v>
      </c>
      <c r="L4648">
        <v>50</v>
      </c>
      <c r="M4648">
        <v>0.75</v>
      </c>
      <c r="N4648" t="s">
        <v>48</v>
      </c>
      <c r="O4648" t="s">
        <v>73</v>
      </c>
      <c r="P4648" t="s">
        <v>123</v>
      </c>
      <c r="Q4648" t="s">
        <v>75</v>
      </c>
      <c r="R4648">
        <v>-375.33210000000003</v>
      </c>
      <c r="S4648" t="s">
        <v>33</v>
      </c>
      <c r="T4648">
        <v>5638</v>
      </c>
      <c r="U4648">
        <v>7663.74</v>
      </c>
      <c r="V4648" s="1">
        <v>41705</v>
      </c>
      <c r="W4648" t="s">
        <v>53</v>
      </c>
      <c r="X4648">
        <v>39.25</v>
      </c>
      <c r="Y4648" t="s">
        <v>136</v>
      </c>
      <c r="Z4648">
        <v>150.97999999999999</v>
      </c>
      <c r="AA4648">
        <v>14609</v>
      </c>
      <c r="AB4648">
        <f t="shared" si="234"/>
        <v>7548.9999999999991</v>
      </c>
      <c r="AC4648">
        <f t="shared" si="235"/>
        <v>7548.9999999999991</v>
      </c>
    </row>
    <row r="4649" spans="1:29" x14ac:dyDescent="0.25">
      <c r="A4649" t="s">
        <v>1260</v>
      </c>
      <c r="B4649">
        <v>53</v>
      </c>
      <c r="C4649" t="str">
        <f t="shared" si="232"/>
        <v>Senior</v>
      </c>
      <c r="D4649" t="s">
        <v>2844</v>
      </c>
      <c r="E4649" t="s">
        <v>46</v>
      </c>
      <c r="F4649">
        <v>0.04</v>
      </c>
      <c r="G4649">
        <v>1</v>
      </c>
      <c r="H4649" s="1">
        <v>41703</v>
      </c>
      <c r="I4649" s="1" t="str">
        <f t="shared" si="233"/>
        <v xml:space="preserve"> Mar</v>
      </c>
      <c r="J4649">
        <v>25603</v>
      </c>
      <c r="K4649" t="s">
        <v>47</v>
      </c>
      <c r="L4649">
        <v>23</v>
      </c>
      <c r="M4649">
        <v>0.4</v>
      </c>
      <c r="N4649" t="s">
        <v>29</v>
      </c>
      <c r="O4649" t="s">
        <v>30</v>
      </c>
      <c r="P4649" t="s">
        <v>2350</v>
      </c>
      <c r="Q4649" t="s">
        <v>267</v>
      </c>
      <c r="R4649">
        <v>122.11</v>
      </c>
      <c r="S4649" t="s">
        <v>52</v>
      </c>
      <c r="T4649">
        <v>3589</v>
      </c>
      <c r="U4649">
        <v>862.64</v>
      </c>
      <c r="V4649" s="1">
        <v>41705</v>
      </c>
      <c r="W4649" t="s">
        <v>34</v>
      </c>
      <c r="X4649">
        <v>14.72</v>
      </c>
      <c r="Y4649" t="s">
        <v>89</v>
      </c>
      <c r="Z4649">
        <v>35.89</v>
      </c>
      <c r="AA4649">
        <v>97128</v>
      </c>
      <c r="AB4649">
        <f t="shared" si="234"/>
        <v>825.47</v>
      </c>
      <c r="AC4649">
        <f t="shared" si="235"/>
        <v>792.45119999999997</v>
      </c>
    </row>
    <row r="4650" spans="1:29" x14ac:dyDescent="0.25">
      <c r="A4650" t="s">
        <v>1584</v>
      </c>
      <c r="B4650">
        <v>53</v>
      </c>
      <c r="C4650" t="str">
        <f t="shared" si="232"/>
        <v>Senior</v>
      </c>
      <c r="D4650" t="s">
        <v>1585</v>
      </c>
      <c r="E4650" t="s">
        <v>38</v>
      </c>
      <c r="F4650">
        <v>0.04</v>
      </c>
      <c r="G4650">
        <v>1</v>
      </c>
      <c r="H4650" s="1">
        <v>41703</v>
      </c>
      <c r="I4650" s="1" t="str">
        <f t="shared" si="233"/>
        <v xml:space="preserve"> Mar</v>
      </c>
      <c r="J4650">
        <v>18688</v>
      </c>
      <c r="K4650" t="s">
        <v>39</v>
      </c>
      <c r="L4650">
        <v>49</v>
      </c>
      <c r="M4650">
        <v>0.4</v>
      </c>
      <c r="N4650" t="s">
        <v>29</v>
      </c>
      <c r="O4650" t="s">
        <v>30</v>
      </c>
      <c r="P4650" t="s">
        <v>1790</v>
      </c>
      <c r="Q4650" t="s">
        <v>67</v>
      </c>
      <c r="R4650">
        <v>5762.5240000000003</v>
      </c>
      <c r="S4650" t="s">
        <v>52</v>
      </c>
      <c r="T4650">
        <v>2586</v>
      </c>
      <c r="U4650">
        <v>14346.73</v>
      </c>
      <c r="V4650" s="1">
        <v>41705</v>
      </c>
      <c r="W4650" t="s">
        <v>34</v>
      </c>
      <c r="X4650">
        <v>19.989999999999998</v>
      </c>
      <c r="Y4650" t="s">
        <v>83</v>
      </c>
      <c r="Z4650">
        <v>304.99</v>
      </c>
      <c r="AA4650">
        <v>84660</v>
      </c>
      <c r="AB4650">
        <f t="shared" si="234"/>
        <v>14944.51</v>
      </c>
      <c r="AC4650">
        <f t="shared" si="235"/>
        <v>14346.729600000001</v>
      </c>
    </row>
    <row r="4651" spans="1:29" x14ac:dyDescent="0.25">
      <c r="A4651" t="s">
        <v>1584</v>
      </c>
      <c r="B4651">
        <v>53</v>
      </c>
      <c r="C4651" t="str">
        <f t="shared" si="232"/>
        <v>Senior</v>
      </c>
      <c r="D4651" t="s">
        <v>1585</v>
      </c>
      <c r="E4651" t="s">
        <v>38</v>
      </c>
      <c r="F4651">
        <v>0.09</v>
      </c>
      <c r="G4651">
        <v>1</v>
      </c>
      <c r="H4651" s="1">
        <v>41703</v>
      </c>
      <c r="I4651" s="1" t="str">
        <f t="shared" si="233"/>
        <v xml:space="preserve"> Mar</v>
      </c>
      <c r="J4651">
        <v>18688</v>
      </c>
      <c r="K4651" t="s">
        <v>39</v>
      </c>
      <c r="L4651">
        <v>15</v>
      </c>
      <c r="M4651">
        <v>0.38</v>
      </c>
      <c r="N4651" t="s">
        <v>29</v>
      </c>
      <c r="O4651" t="s">
        <v>30</v>
      </c>
      <c r="P4651" t="s">
        <v>475</v>
      </c>
      <c r="Q4651" t="s">
        <v>210</v>
      </c>
      <c r="R4651">
        <v>10.59</v>
      </c>
      <c r="S4651" t="s">
        <v>52</v>
      </c>
      <c r="T4651">
        <v>2587</v>
      </c>
      <c r="U4651">
        <v>40.340000000000003</v>
      </c>
      <c r="V4651" s="1">
        <v>41705</v>
      </c>
      <c r="W4651" t="s">
        <v>34</v>
      </c>
      <c r="X4651">
        <v>0.5</v>
      </c>
      <c r="Y4651" t="s">
        <v>83</v>
      </c>
      <c r="Z4651">
        <v>2.89</v>
      </c>
      <c r="AA4651">
        <v>84660</v>
      </c>
      <c r="AB4651">
        <f t="shared" si="234"/>
        <v>43.35</v>
      </c>
      <c r="AC4651">
        <f t="shared" si="235"/>
        <v>39.448500000000003</v>
      </c>
    </row>
    <row r="4652" spans="1:29" x14ac:dyDescent="0.25">
      <c r="A4652" t="s">
        <v>1019</v>
      </c>
      <c r="B4652">
        <v>53</v>
      </c>
      <c r="C4652" t="str">
        <f t="shared" si="232"/>
        <v>Senior</v>
      </c>
      <c r="D4652" t="s">
        <v>3129</v>
      </c>
      <c r="E4652" t="s">
        <v>46</v>
      </c>
      <c r="F4652">
        <v>0.01</v>
      </c>
      <c r="G4652">
        <v>1</v>
      </c>
      <c r="H4652" s="1">
        <v>41705</v>
      </c>
      <c r="I4652" s="1" t="str">
        <f t="shared" si="233"/>
        <v xml:space="preserve"> Mar</v>
      </c>
      <c r="J4652">
        <v>16100</v>
      </c>
      <c r="K4652" t="s">
        <v>131</v>
      </c>
      <c r="L4652">
        <v>44</v>
      </c>
      <c r="M4652">
        <v>0.47</v>
      </c>
      <c r="N4652" t="s">
        <v>48</v>
      </c>
      <c r="O4652" t="s">
        <v>139</v>
      </c>
      <c r="P4652" t="s">
        <v>2297</v>
      </c>
      <c r="Q4652" t="s">
        <v>82</v>
      </c>
      <c r="R4652">
        <v>-115.54</v>
      </c>
      <c r="S4652" t="s">
        <v>68</v>
      </c>
      <c r="T4652">
        <v>2227</v>
      </c>
      <c r="U4652">
        <v>226.18</v>
      </c>
      <c r="V4652" s="1">
        <v>41706</v>
      </c>
      <c r="W4652" t="s">
        <v>34</v>
      </c>
      <c r="X4652">
        <v>5.72</v>
      </c>
      <c r="Y4652" t="s">
        <v>416</v>
      </c>
      <c r="Z4652">
        <v>4.82</v>
      </c>
      <c r="AA4652">
        <v>46321</v>
      </c>
      <c r="AB4652">
        <f t="shared" si="234"/>
        <v>212.08</v>
      </c>
      <c r="AC4652">
        <f t="shared" si="235"/>
        <v>209.95920000000001</v>
      </c>
    </row>
    <row r="4653" spans="1:29" x14ac:dyDescent="0.25">
      <c r="A4653" t="s">
        <v>3312</v>
      </c>
      <c r="B4653">
        <v>53</v>
      </c>
      <c r="C4653" t="str">
        <f t="shared" si="232"/>
        <v>Senior</v>
      </c>
      <c r="D4653" t="s">
        <v>3313</v>
      </c>
      <c r="E4653" t="s">
        <v>46</v>
      </c>
      <c r="F4653">
        <v>0</v>
      </c>
      <c r="G4653">
        <v>1</v>
      </c>
      <c r="H4653" s="1">
        <v>41705</v>
      </c>
      <c r="I4653" s="1" t="str">
        <f t="shared" si="233"/>
        <v xml:space="preserve"> Mar</v>
      </c>
      <c r="J4653">
        <v>14021</v>
      </c>
      <c r="K4653" t="s">
        <v>28</v>
      </c>
      <c r="L4653">
        <v>12</v>
      </c>
      <c r="M4653">
        <v>0.56999999999999995</v>
      </c>
      <c r="N4653" t="s">
        <v>29</v>
      </c>
      <c r="O4653" t="s">
        <v>59</v>
      </c>
      <c r="P4653" t="s">
        <v>2078</v>
      </c>
      <c r="Q4653" t="s">
        <v>88</v>
      </c>
      <c r="R4653">
        <v>1</v>
      </c>
      <c r="S4653" t="s">
        <v>68</v>
      </c>
      <c r="T4653">
        <v>1961</v>
      </c>
      <c r="U4653">
        <v>27.05</v>
      </c>
      <c r="V4653" s="1">
        <v>41706</v>
      </c>
      <c r="W4653" t="s">
        <v>42</v>
      </c>
      <c r="X4653">
        <v>0.83</v>
      </c>
      <c r="Y4653" t="s">
        <v>69</v>
      </c>
      <c r="Z4653">
        <v>1.82</v>
      </c>
      <c r="AA4653">
        <v>55066</v>
      </c>
      <c r="AB4653">
        <f t="shared" si="234"/>
        <v>21.84</v>
      </c>
      <c r="AC4653">
        <f t="shared" si="235"/>
        <v>21.84</v>
      </c>
    </row>
    <row r="4654" spans="1:29" x14ac:dyDescent="0.25">
      <c r="A4654" t="s">
        <v>1700</v>
      </c>
      <c r="B4654">
        <v>53</v>
      </c>
      <c r="C4654" t="str">
        <f t="shared" si="232"/>
        <v>Senior</v>
      </c>
      <c r="D4654" t="s">
        <v>1701</v>
      </c>
      <c r="E4654" t="s">
        <v>57</v>
      </c>
      <c r="F4654">
        <v>0.09</v>
      </c>
      <c r="G4654">
        <v>1</v>
      </c>
      <c r="H4654" s="1">
        <v>41705</v>
      </c>
      <c r="I4654" s="1" t="str">
        <f t="shared" si="233"/>
        <v xml:space="preserve"> Mar</v>
      </c>
      <c r="J4654">
        <v>52578</v>
      </c>
      <c r="K4654" t="s">
        <v>58</v>
      </c>
      <c r="L4654">
        <v>38</v>
      </c>
      <c r="M4654">
        <v>0.68</v>
      </c>
      <c r="N4654" t="s">
        <v>48</v>
      </c>
      <c r="O4654" t="s">
        <v>73</v>
      </c>
      <c r="P4654" t="s">
        <v>466</v>
      </c>
      <c r="Q4654" t="s">
        <v>75</v>
      </c>
      <c r="R4654">
        <v>835.46</v>
      </c>
      <c r="S4654" t="s">
        <v>52</v>
      </c>
      <c r="T4654">
        <v>7374</v>
      </c>
      <c r="U4654">
        <v>6230.68</v>
      </c>
      <c r="V4654" s="1">
        <v>41707</v>
      </c>
      <c r="W4654" t="s">
        <v>53</v>
      </c>
      <c r="X4654">
        <v>29.1</v>
      </c>
      <c r="Y4654" t="s">
        <v>320</v>
      </c>
      <c r="Z4654">
        <v>217.85</v>
      </c>
      <c r="AA4654">
        <v>83704</v>
      </c>
      <c r="AB4654">
        <f t="shared" si="234"/>
        <v>8278.2999999999993</v>
      </c>
      <c r="AC4654">
        <f t="shared" si="235"/>
        <v>7533.2529999999997</v>
      </c>
    </row>
    <row r="4655" spans="1:29" x14ac:dyDescent="0.25">
      <c r="A4655" t="s">
        <v>1700</v>
      </c>
      <c r="B4655">
        <v>53</v>
      </c>
      <c r="C4655" t="str">
        <f t="shared" si="232"/>
        <v>Senior</v>
      </c>
      <c r="D4655" t="s">
        <v>1701</v>
      </c>
      <c r="E4655" t="s">
        <v>57</v>
      </c>
      <c r="F4655">
        <v>0.05</v>
      </c>
      <c r="G4655">
        <v>1</v>
      </c>
      <c r="H4655" s="1">
        <v>41705</v>
      </c>
      <c r="I4655" s="1" t="str">
        <f t="shared" si="233"/>
        <v xml:space="preserve"> Mar</v>
      </c>
      <c r="J4655">
        <v>52578</v>
      </c>
      <c r="K4655" t="s">
        <v>58</v>
      </c>
      <c r="L4655">
        <v>8</v>
      </c>
      <c r="M4655">
        <v>0.79</v>
      </c>
      <c r="N4655" t="s">
        <v>48</v>
      </c>
      <c r="O4655" t="s">
        <v>40</v>
      </c>
      <c r="P4655" t="s">
        <v>2097</v>
      </c>
      <c r="Q4655" t="s">
        <v>75</v>
      </c>
      <c r="R4655">
        <v>-344.82</v>
      </c>
      <c r="S4655" t="s">
        <v>52</v>
      </c>
      <c r="T4655">
        <v>7375</v>
      </c>
      <c r="U4655">
        <v>1391.816</v>
      </c>
      <c r="V4655" s="1">
        <v>41708</v>
      </c>
      <c r="W4655" t="s">
        <v>34</v>
      </c>
      <c r="X4655">
        <v>69</v>
      </c>
      <c r="Y4655" t="s">
        <v>320</v>
      </c>
      <c r="Z4655">
        <v>209.37</v>
      </c>
      <c r="AA4655">
        <v>83704</v>
      </c>
      <c r="AB4655">
        <f t="shared" si="234"/>
        <v>1674.96</v>
      </c>
      <c r="AC4655">
        <f t="shared" si="235"/>
        <v>1591.212</v>
      </c>
    </row>
    <row r="4656" spans="1:29" x14ac:dyDescent="0.25">
      <c r="A4656" t="s">
        <v>771</v>
      </c>
      <c r="B4656">
        <v>53</v>
      </c>
      <c r="C4656" t="str">
        <f t="shared" si="232"/>
        <v>Senior</v>
      </c>
      <c r="D4656" t="s">
        <v>772</v>
      </c>
      <c r="E4656" t="s">
        <v>46</v>
      </c>
      <c r="F4656">
        <v>0.05</v>
      </c>
      <c r="G4656">
        <v>1</v>
      </c>
      <c r="H4656" s="1">
        <v>41705</v>
      </c>
      <c r="I4656" s="1" t="str">
        <f t="shared" si="233"/>
        <v xml:space="preserve"> Mar</v>
      </c>
      <c r="J4656">
        <v>49026</v>
      </c>
      <c r="K4656" t="s">
        <v>47</v>
      </c>
      <c r="L4656">
        <v>36</v>
      </c>
      <c r="M4656">
        <v>0.59</v>
      </c>
      <c r="N4656" t="s">
        <v>29</v>
      </c>
      <c r="O4656" t="s">
        <v>139</v>
      </c>
      <c r="P4656" t="s">
        <v>228</v>
      </c>
      <c r="Q4656" t="s">
        <v>88</v>
      </c>
      <c r="R4656">
        <v>-182.87</v>
      </c>
      <c r="S4656" t="s">
        <v>52</v>
      </c>
      <c r="T4656">
        <v>6877</v>
      </c>
      <c r="U4656">
        <v>411.75</v>
      </c>
      <c r="V4656" s="1">
        <v>41710</v>
      </c>
      <c r="W4656" t="s">
        <v>34</v>
      </c>
      <c r="X4656">
        <v>8.99</v>
      </c>
      <c r="Y4656" t="s">
        <v>54</v>
      </c>
      <c r="Z4656">
        <v>11.66</v>
      </c>
      <c r="AA4656">
        <v>92243</v>
      </c>
      <c r="AB4656">
        <f t="shared" si="234"/>
        <v>419.76</v>
      </c>
      <c r="AC4656">
        <f t="shared" si="235"/>
        <v>398.77199999999999</v>
      </c>
    </row>
    <row r="4657" spans="1:29" x14ac:dyDescent="0.25">
      <c r="A4657" t="s">
        <v>1892</v>
      </c>
      <c r="B4657">
        <v>53</v>
      </c>
      <c r="C4657" t="str">
        <f t="shared" si="232"/>
        <v>Senior</v>
      </c>
      <c r="D4657" t="s">
        <v>1893</v>
      </c>
      <c r="E4657" t="s">
        <v>38</v>
      </c>
      <c r="F4657">
        <v>0.1</v>
      </c>
      <c r="G4657">
        <v>1</v>
      </c>
      <c r="H4657" s="1">
        <v>41705</v>
      </c>
      <c r="I4657" s="1" t="str">
        <f t="shared" si="233"/>
        <v xml:space="preserve"> Mar</v>
      </c>
      <c r="J4657">
        <v>49600</v>
      </c>
      <c r="K4657" t="s">
        <v>47</v>
      </c>
      <c r="L4657">
        <v>33</v>
      </c>
      <c r="M4657">
        <v>0.36</v>
      </c>
      <c r="N4657" t="s">
        <v>29</v>
      </c>
      <c r="O4657" t="s">
        <v>30</v>
      </c>
      <c r="P4657" t="s">
        <v>2613</v>
      </c>
      <c r="Q4657" t="s">
        <v>61</v>
      </c>
      <c r="R4657">
        <v>574.44000000000005</v>
      </c>
      <c r="S4657" t="s">
        <v>76</v>
      </c>
      <c r="T4657">
        <v>6943</v>
      </c>
      <c r="U4657">
        <v>1692.03</v>
      </c>
      <c r="V4657" s="1">
        <v>41710</v>
      </c>
      <c r="W4657" t="s">
        <v>34</v>
      </c>
      <c r="X4657">
        <v>10.75</v>
      </c>
      <c r="Y4657" t="s">
        <v>132</v>
      </c>
      <c r="Z4657">
        <v>54.96</v>
      </c>
      <c r="AA4657">
        <v>33461</v>
      </c>
      <c r="AB4657">
        <f t="shared" si="234"/>
        <v>1813.68</v>
      </c>
      <c r="AC4657">
        <f t="shared" si="235"/>
        <v>1632.3120000000001</v>
      </c>
    </row>
    <row r="4658" spans="1:29" x14ac:dyDescent="0.25">
      <c r="A4658" t="s">
        <v>2695</v>
      </c>
      <c r="B4658">
        <v>53</v>
      </c>
      <c r="C4658" t="str">
        <f t="shared" si="232"/>
        <v>Senior</v>
      </c>
      <c r="D4658" t="s">
        <v>2612</v>
      </c>
      <c r="E4658" t="s">
        <v>27</v>
      </c>
      <c r="F4658">
        <v>7.0000000000000007E-2</v>
      </c>
      <c r="G4658">
        <v>1</v>
      </c>
      <c r="H4658" s="1">
        <v>41706</v>
      </c>
      <c r="I4658" s="1" t="str">
        <f t="shared" si="233"/>
        <v xml:space="preserve"> Mar</v>
      </c>
      <c r="J4658">
        <v>49797</v>
      </c>
      <c r="K4658" t="s">
        <v>39</v>
      </c>
      <c r="L4658">
        <v>26</v>
      </c>
      <c r="M4658">
        <v>0.37</v>
      </c>
      <c r="N4658" t="s">
        <v>29</v>
      </c>
      <c r="O4658" t="s">
        <v>30</v>
      </c>
      <c r="P4658" t="s">
        <v>712</v>
      </c>
      <c r="Q4658" t="s">
        <v>61</v>
      </c>
      <c r="R4658">
        <v>-116.56</v>
      </c>
      <c r="S4658" t="s">
        <v>33</v>
      </c>
      <c r="T4658">
        <v>6967</v>
      </c>
      <c r="U4658">
        <v>171.68</v>
      </c>
      <c r="V4658" s="1">
        <v>41707</v>
      </c>
      <c r="W4658" t="s">
        <v>42</v>
      </c>
      <c r="X4658">
        <v>8.19</v>
      </c>
      <c r="Y4658" t="s">
        <v>208</v>
      </c>
      <c r="Z4658">
        <v>6.48</v>
      </c>
      <c r="AA4658">
        <v>44017</v>
      </c>
      <c r="AB4658">
        <f t="shared" si="234"/>
        <v>168.48000000000002</v>
      </c>
      <c r="AC4658">
        <f t="shared" si="235"/>
        <v>156.68640000000002</v>
      </c>
    </row>
    <row r="4659" spans="1:29" x14ac:dyDescent="0.25">
      <c r="A4659" t="s">
        <v>2917</v>
      </c>
      <c r="B4659">
        <v>53</v>
      </c>
      <c r="C4659" t="str">
        <f t="shared" si="232"/>
        <v>Senior</v>
      </c>
      <c r="D4659" t="s">
        <v>2918</v>
      </c>
      <c r="E4659" t="s">
        <v>57</v>
      </c>
      <c r="F4659">
        <v>0.01</v>
      </c>
      <c r="G4659">
        <v>1</v>
      </c>
      <c r="H4659" s="1">
        <v>41706</v>
      </c>
      <c r="I4659" s="1" t="str">
        <f t="shared" si="233"/>
        <v xml:space="preserve"> Mar</v>
      </c>
      <c r="J4659">
        <v>57029</v>
      </c>
      <c r="K4659" t="s">
        <v>58</v>
      </c>
      <c r="L4659">
        <v>17</v>
      </c>
      <c r="M4659">
        <v>0.38</v>
      </c>
      <c r="N4659" t="s">
        <v>29</v>
      </c>
      <c r="O4659" t="s">
        <v>30</v>
      </c>
      <c r="P4659" t="s">
        <v>1099</v>
      </c>
      <c r="Q4659" t="s">
        <v>67</v>
      </c>
      <c r="R4659">
        <v>-56.165999999999997</v>
      </c>
      <c r="S4659" t="s">
        <v>33</v>
      </c>
      <c r="T4659">
        <v>7972</v>
      </c>
      <c r="U4659">
        <v>74.25</v>
      </c>
      <c r="V4659" s="1">
        <v>41707</v>
      </c>
      <c r="W4659" t="s">
        <v>34</v>
      </c>
      <c r="X4659">
        <v>5.26</v>
      </c>
      <c r="Y4659" t="s">
        <v>43</v>
      </c>
      <c r="Z4659">
        <v>3.98</v>
      </c>
      <c r="AA4659">
        <v>20906</v>
      </c>
      <c r="AB4659">
        <f t="shared" si="234"/>
        <v>67.66</v>
      </c>
      <c r="AC4659">
        <f t="shared" si="235"/>
        <v>66.983400000000003</v>
      </c>
    </row>
    <row r="4660" spans="1:29" x14ac:dyDescent="0.25">
      <c r="A4660" t="s">
        <v>2906</v>
      </c>
      <c r="B4660">
        <v>53</v>
      </c>
      <c r="C4660" t="str">
        <f t="shared" si="232"/>
        <v>Senior</v>
      </c>
      <c r="D4660" t="s">
        <v>2918</v>
      </c>
      <c r="E4660" t="s">
        <v>57</v>
      </c>
      <c r="F4660">
        <v>0.09</v>
      </c>
      <c r="G4660">
        <v>1</v>
      </c>
      <c r="H4660" s="1">
        <v>41706</v>
      </c>
      <c r="I4660" s="1" t="str">
        <f t="shared" si="233"/>
        <v xml:space="preserve"> Mar</v>
      </c>
      <c r="J4660">
        <v>57029</v>
      </c>
      <c r="K4660" t="s">
        <v>58</v>
      </c>
      <c r="L4660">
        <v>4</v>
      </c>
      <c r="M4660">
        <v>0.4</v>
      </c>
      <c r="N4660" t="s">
        <v>29</v>
      </c>
      <c r="O4660" t="s">
        <v>30</v>
      </c>
      <c r="P4660" t="s">
        <v>2815</v>
      </c>
      <c r="Q4660" t="s">
        <v>61</v>
      </c>
      <c r="R4660">
        <v>-19.059999999999999</v>
      </c>
      <c r="S4660" t="s">
        <v>33</v>
      </c>
      <c r="T4660">
        <v>7973</v>
      </c>
      <c r="U4660">
        <v>23.23</v>
      </c>
      <c r="V4660" s="1">
        <v>41707</v>
      </c>
      <c r="W4660" t="s">
        <v>34</v>
      </c>
      <c r="X4660">
        <v>6.72</v>
      </c>
      <c r="Y4660" t="s">
        <v>43</v>
      </c>
      <c r="Z4660">
        <v>4.28</v>
      </c>
      <c r="AA4660">
        <v>21215</v>
      </c>
      <c r="AB4660">
        <f t="shared" si="234"/>
        <v>17.12</v>
      </c>
      <c r="AC4660">
        <f t="shared" si="235"/>
        <v>15.5792</v>
      </c>
    </row>
    <row r="4661" spans="1:29" x14ac:dyDescent="0.25">
      <c r="A4661" t="s">
        <v>1961</v>
      </c>
      <c r="B4661">
        <v>53</v>
      </c>
      <c r="C4661" t="str">
        <f t="shared" si="232"/>
        <v>Senior</v>
      </c>
      <c r="D4661" t="s">
        <v>883</v>
      </c>
      <c r="E4661" t="s">
        <v>27</v>
      </c>
      <c r="F4661">
        <v>0.01</v>
      </c>
      <c r="G4661">
        <v>1</v>
      </c>
      <c r="H4661" s="1">
        <v>41706</v>
      </c>
      <c r="I4661" s="1" t="str">
        <f t="shared" si="233"/>
        <v xml:space="preserve"> Mar</v>
      </c>
      <c r="J4661">
        <v>29095</v>
      </c>
      <c r="K4661" t="s">
        <v>39</v>
      </c>
      <c r="L4661">
        <v>40</v>
      </c>
      <c r="M4661">
        <v>0.35</v>
      </c>
      <c r="N4661" t="s">
        <v>29</v>
      </c>
      <c r="O4661" t="s">
        <v>30</v>
      </c>
      <c r="P4661" t="s">
        <v>1887</v>
      </c>
      <c r="Q4661" t="s">
        <v>67</v>
      </c>
      <c r="R4661">
        <v>54.459499999999998</v>
      </c>
      <c r="S4661" t="s">
        <v>68</v>
      </c>
      <c r="T4661">
        <v>4082</v>
      </c>
      <c r="U4661">
        <v>291.67</v>
      </c>
      <c r="V4661" s="1">
        <v>41707</v>
      </c>
      <c r="W4661" t="s">
        <v>34</v>
      </c>
      <c r="X4661">
        <v>2.99</v>
      </c>
      <c r="Y4661" t="s">
        <v>149</v>
      </c>
      <c r="Z4661">
        <v>6.75</v>
      </c>
      <c r="AA4661">
        <v>60459</v>
      </c>
      <c r="AB4661">
        <f t="shared" si="234"/>
        <v>270</v>
      </c>
      <c r="AC4661">
        <f t="shared" si="235"/>
        <v>267.3</v>
      </c>
    </row>
    <row r="4662" spans="1:29" x14ac:dyDescent="0.25">
      <c r="A4662" t="s">
        <v>2695</v>
      </c>
      <c r="B4662">
        <v>53</v>
      </c>
      <c r="C4662" t="str">
        <f t="shared" si="232"/>
        <v>Senior</v>
      </c>
      <c r="D4662" t="s">
        <v>2612</v>
      </c>
      <c r="E4662" t="s">
        <v>27</v>
      </c>
      <c r="F4662">
        <v>0</v>
      </c>
      <c r="G4662">
        <v>1</v>
      </c>
      <c r="H4662" s="1">
        <v>41706</v>
      </c>
      <c r="I4662" s="1" t="str">
        <f t="shared" si="233"/>
        <v xml:space="preserve"> Mar</v>
      </c>
      <c r="J4662">
        <v>49797</v>
      </c>
      <c r="K4662" t="s">
        <v>39</v>
      </c>
      <c r="L4662">
        <v>27</v>
      </c>
      <c r="M4662">
        <v>0.57999999999999996</v>
      </c>
      <c r="N4662" t="s">
        <v>29</v>
      </c>
      <c r="O4662" t="s">
        <v>30</v>
      </c>
      <c r="P4662" t="s">
        <v>1123</v>
      </c>
      <c r="Q4662" t="s">
        <v>214</v>
      </c>
      <c r="R4662">
        <v>-4.75</v>
      </c>
      <c r="S4662" t="s">
        <v>33</v>
      </c>
      <c r="T4662">
        <v>6966</v>
      </c>
      <c r="U4662">
        <v>341.1</v>
      </c>
      <c r="V4662" s="1">
        <v>41707</v>
      </c>
      <c r="W4662" t="s">
        <v>34</v>
      </c>
      <c r="X4662">
        <v>4.9800000000000004</v>
      </c>
      <c r="Y4662" t="s">
        <v>208</v>
      </c>
      <c r="Z4662">
        <v>11.97</v>
      </c>
      <c r="AA4662">
        <v>44017</v>
      </c>
      <c r="AB4662">
        <f t="shared" si="234"/>
        <v>323.19</v>
      </c>
      <c r="AC4662">
        <f t="shared" si="235"/>
        <v>323.19</v>
      </c>
    </row>
    <row r="4663" spans="1:29" x14ac:dyDescent="0.25">
      <c r="A4663" t="s">
        <v>2347</v>
      </c>
      <c r="B4663">
        <v>53</v>
      </c>
      <c r="C4663" t="str">
        <f t="shared" si="232"/>
        <v>Senior</v>
      </c>
      <c r="D4663" t="s">
        <v>863</v>
      </c>
      <c r="E4663" t="s">
        <v>38</v>
      </c>
      <c r="F4663">
        <v>0.02</v>
      </c>
      <c r="G4663">
        <v>1</v>
      </c>
      <c r="H4663" s="1">
        <v>41706</v>
      </c>
      <c r="I4663" s="1" t="str">
        <f t="shared" si="233"/>
        <v xml:space="preserve"> Mar</v>
      </c>
      <c r="J4663">
        <v>59809</v>
      </c>
      <c r="K4663" t="s">
        <v>39</v>
      </c>
      <c r="L4663">
        <v>16</v>
      </c>
      <c r="M4663">
        <v>0.64</v>
      </c>
      <c r="N4663" t="s">
        <v>96</v>
      </c>
      <c r="O4663" t="s">
        <v>30</v>
      </c>
      <c r="P4663" t="s">
        <v>1513</v>
      </c>
      <c r="Q4663" t="s">
        <v>102</v>
      </c>
      <c r="R4663">
        <v>-38.32</v>
      </c>
      <c r="S4663" t="s">
        <v>76</v>
      </c>
      <c r="T4663">
        <v>8373</v>
      </c>
      <c r="U4663">
        <v>506.84</v>
      </c>
      <c r="V4663" s="1">
        <v>41707</v>
      </c>
      <c r="W4663" t="s">
        <v>34</v>
      </c>
      <c r="X4663">
        <v>6.5</v>
      </c>
      <c r="Y4663" t="s">
        <v>685</v>
      </c>
      <c r="Z4663">
        <v>30.98</v>
      </c>
      <c r="AA4663">
        <v>27511</v>
      </c>
      <c r="AB4663">
        <f t="shared" si="234"/>
        <v>495.68</v>
      </c>
      <c r="AC4663">
        <f t="shared" si="235"/>
        <v>485.76640000000003</v>
      </c>
    </row>
    <row r="4664" spans="1:29" x14ac:dyDescent="0.25">
      <c r="A4664" t="s">
        <v>2347</v>
      </c>
      <c r="B4664">
        <v>53</v>
      </c>
      <c r="C4664" t="str">
        <f t="shared" si="232"/>
        <v>Senior</v>
      </c>
      <c r="D4664" t="s">
        <v>863</v>
      </c>
      <c r="E4664" t="s">
        <v>38</v>
      </c>
      <c r="F4664">
        <v>0.08</v>
      </c>
      <c r="G4664">
        <v>1</v>
      </c>
      <c r="H4664" s="1">
        <v>41706</v>
      </c>
      <c r="I4664" s="1" t="str">
        <f t="shared" si="233"/>
        <v xml:space="preserve"> Mar</v>
      </c>
      <c r="J4664">
        <v>59809</v>
      </c>
      <c r="K4664" t="s">
        <v>39</v>
      </c>
      <c r="L4664">
        <v>12</v>
      </c>
      <c r="M4664">
        <v>0.4</v>
      </c>
      <c r="N4664" t="s">
        <v>29</v>
      </c>
      <c r="O4664" t="s">
        <v>30</v>
      </c>
      <c r="P4664" t="s">
        <v>1420</v>
      </c>
      <c r="Q4664" t="s">
        <v>67</v>
      </c>
      <c r="R4664">
        <v>-9.7174999999999994</v>
      </c>
      <c r="S4664" t="s">
        <v>76</v>
      </c>
      <c r="T4664">
        <v>8372</v>
      </c>
      <c r="U4664">
        <v>138.66999999999999</v>
      </c>
      <c r="V4664" s="1">
        <v>41708</v>
      </c>
      <c r="W4664" t="s">
        <v>34</v>
      </c>
      <c r="X4664">
        <v>5.63</v>
      </c>
      <c r="Y4664" t="s">
        <v>685</v>
      </c>
      <c r="Z4664">
        <v>11.7</v>
      </c>
      <c r="AA4664">
        <v>27511</v>
      </c>
      <c r="AB4664">
        <f t="shared" si="234"/>
        <v>140.39999999999998</v>
      </c>
      <c r="AC4664">
        <f t="shared" si="235"/>
        <v>129.16799999999998</v>
      </c>
    </row>
    <row r="4665" spans="1:29" x14ac:dyDescent="0.25">
      <c r="A4665" t="s">
        <v>2057</v>
      </c>
      <c r="B4665">
        <v>53</v>
      </c>
      <c r="C4665" t="str">
        <f t="shared" si="232"/>
        <v>Senior</v>
      </c>
      <c r="D4665" t="s">
        <v>2058</v>
      </c>
      <c r="E4665" t="s">
        <v>46</v>
      </c>
      <c r="F4665">
        <v>0.01</v>
      </c>
      <c r="G4665">
        <v>1</v>
      </c>
      <c r="H4665" s="1">
        <v>41706</v>
      </c>
      <c r="I4665" s="1" t="str">
        <f t="shared" si="233"/>
        <v xml:space="preserve"> Mar</v>
      </c>
      <c r="J4665">
        <v>59686</v>
      </c>
      <c r="K4665" t="s">
        <v>47</v>
      </c>
      <c r="L4665">
        <v>41</v>
      </c>
      <c r="M4665">
        <v>0.4</v>
      </c>
      <c r="N4665" t="s">
        <v>29</v>
      </c>
      <c r="O4665" t="s">
        <v>30</v>
      </c>
      <c r="P4665" t="s">
        <v>2681</v>
      </c>
      <c r="Q4665" t="s">
        <v>67</v>
      </c>
      <c r="R4665">
        <v>-106.42100000000001</v>
      </c>
      <c r="S4665" t="s">
        <v>52</v>
      </c>
      <c r="T4665">
        <v>8356</v>
      </c>
      <c r="U4665">
        <v>243.37</v>
      </c>
      <c r="V4665" s="1">
        <v>41711</v>
      </c>
      <c r="W4665" t="s">
        <v>34</v>
      </c>
      <c r="X4665">
        <v>5.59</v>
      </c>
      <c r="Y4665" t="s">
        <v>320</v>
      </c>
      <c r="Z4665">
        <v>5.8</v>
      </c>
      <c r="AA4665">
        <v>83402</v>
      </c>
      <c r="AB4665">
        <f t="shared" si="234"/>
        <v>237.79999999999998</v>
      </c>
      <c r="AC4665">
        <f t="shared" si="235"/>
        <v>235.422</v>
      </c>
    </row>
    <row r="4666" spans="1:29" x14ac:dyDescent="0.25">
      <c r="A4666" t="s">
        <v>3326</v>
      </c>
      <c r="B4666">
        <v>53</v>
      </c>
      <c r="C4666" t="str">
        <f t="shared" si="232"/>
        <v>Senior</v>
      </c>
      <c r="D4666" t="s">
        <v>2674</v>
      </c>
      <c r="E4666" t="s">
        <v>46</v>
      </c>
      <c r="F4666">
        <v>0.1</v>
      </c>
      <c r="G4666">
        <v>1</v>
      </c>
      <c r="H4666" s="1">
        <v>41707</v>
      </c>
      <c r="I4666" s="1" t="str">
        <f t="shared" si="233"/>
        <v xml:space="preserve"> Mar</v>
      </c>
      <c r="J4666">
        <v>1539</v>
      </c>
      <c r="K4666" t="s">
        <v>47</v>
      </c>
      <c r="L4666">
        <v>33</v>
      </c>
      <c r="M4666">
        <v>0.37</v>
      </c>
      <c r="N4666" t="s">
        <v>29</v>
      </c>
      <c r="O4666" t="s">
        <v>30</v>
      </c>
      <c r="P4666" t="s">
        <v>186</v>
      </c>
      <c r="Q4666" t="s">
        <v>67</v>
      </c>
      <c r="R4666">
        <v>-172.87950000000001</v>
      </c>
      <c r="S4666" t="s">
        <v>68</v>
      </c>
      <c r="T4666">
        <v>229</v>
      </c>
      <c r="U4666">
        <v>511.83</v>
      </c>
      <c r="V4666" s="1">
        <v>41709</v>
      </c>
      <c r="W4666" t="s">
        <v>34</v>
      </c>
      <c r="X4666">
        <v>13.18</v>
      </c>
      <c r="Y4666" t="s">
        <v>149</v>
      </c>
      <c r="Z4666">
        <v>15.99</v>
      </c>
      <c r="AA4666">
        <v>60187</v>
      </c>
      <c r="AB4666">
        <f t="shared" si="234"/>
        <v>527.66999999999996</v>
      </c>
      <c r="AC4666">
        <f t="shared" si="235"/>
        <v>474.90299999999996</v>
      </c>
    </row>
    <row r="4667" spans="1:29" x14ac:dyDescent="0.25">
      <c r="A4667" t="s">
        <v>3326</v>
      </c>
      <c r="B4667">
        <v>53</v>
      </c>
      <c r="C4667" t="str">
        <f t="shared" si="232"/>
        <v>Senior</v>
      </c>
      <c r="D4667" t="s">
        <v>2674</v>
      </c>
      <c r="E4667" t="s">
        <v>46</v>
      </c>
      <c r="F4667">
        <v>0.05</v>
      </c>
      <c r="G4667">
        <v>1</v>
      </c>
      <c r="H4667" s="1">
        <v>41707</v>
      </c>
      <c r="I4667" s="1" t="str">
        <f t="shared" si="233"/>
        <v xml:space="preserve"> Mar</v>
      </c>
      <c r="J4667">
        <v>1539</v>
      </c>
      <c r="K4667" t="s">
        <v>47</v>
      </c>
      <c r="L4667">
        <v>38</v>
      </c>
      <c r="M4667">
        <v>0.66</v>
      </c>
      <c r="N4667" t="s">
        <v>96</v>
      </c>
      <c r="O4667" t="s">
        <v>139</v>
      </c>
      <c r="P4667" t="s">
        <v>1499</v>
      </c>
      <c r="Q4667" t="s">
        <v>102</v>
      </c>
      <c r="R4667">
        <v>-144.55000000000001</v>
      </c>
      <c r="S4667" t="s">
        <v>68</v>
      </c>
      <c r="T4667">
        <v>230</v>
      </c>
      <c r="U4667">
        <v>184.99</v>
      </c>
      <c r="V4667" s="1">
        <v>41712</v>
      </c>
      <c r="W4667" t="s">
        <v>34</v>
      </c>
      <c r="X4667">
        <v>4.93</v>
      </c>
      <c r="Y4667" t="s">
        <v>149</v>
      </c>
      <c r="Z4667">
        <v>4.8899999999999997</v>
      </c>
      <c r="AA4667">
        <v>60187</v>
      </c>
      <c r="AB4667">
        <f t="shared" si="234"/>
        <v>185.82</v>
      </c>
      <c r="AC4667">
        <f t="shared" si="235"/>
        <v>176.529</v>
      </c>
    </row>
    <row r="4668" spans="1:29" x14ac:dyDescent="0.25">
      <c r="A4668" t="s">
        <v>2580</v>
      </c>
      <c r="B4668">
        <v>53</v>
      </c>
      <c r="C4668" t="str">
        <f t="shared" si="232"/>
        <v>Senior</v>
      </c>
      <c r="D4668" t="s">
        <v>2578</v>
      </c>
      <c r="E4668" t="s">
        <v>57</v>
      </c>
      <c r="F4668">
        <v>7.0000000000000007E-2</v>
      </c>
      <c r="G4668">
        <v>1</v>
      </c>
      <c r="H4668" s="1">
        <v>41708</v>
      </c>
      <c r="I4668" s="1" t="str">
        <f t="shared" si="233"/>
        <v xml:space="preserve"> Mar</v>
      </c>
      <c r="J4668">
        <v>44610</v>
      </c>
      <c r="K4668" t="s">
        <v>28</v>
      </c>
      <c r="L4668">
        <v>31</v>
      </c>
      <c r="M4668">
        <v>0.39</v>
      </c>
      <c r="N4668" t="s">
        <v>29</v>
      </c>
      <c r="O4668" t="s">
        <v>30</v>
      </c>
      <c r="P4668" t="s">
        <v>2426</v>
      </c>
      <c r="Q4668" t="s">
        <v>210</v>
      </c>
      <c r="R4668">
        <v>54.21</v>
      </c>
      <c r="S4668" t="s">
        <v>68</v>
      </c>
      <c r="T4668">
        <v>6302</v>
      </c>
      <c r="U4668">
        <v>127.9</v>
      </c>
      <c r="V4668" s="1">
        <v>41708</v>
      </c>
      <c r="W4668" t="s">
        <v>34</v>
      </c>
      <c r="X4668">
        <v>0.5</v>
      </c>
      <c r="Y4668" t="s">
        <v>69</v>
      </c>
      <c r="Z4668">
        <v>4.13</v>
      </c>
      <c r="AA4668">
        <v>55305</v>
      </c>
      <c r="AB4668">
        <f t="shared" si="234"/>
        <v>128.03</v>
      </c>
      <c r="AC4668">
        <f t="shared" si="235"/>
        <v>119.06789999999999</v>
      </c>
    </row>
    <row r="4669" spans="1:29" x14ac:dyDescent="0.25">
      <c r="A4669" t="s">
        <v>3271</v>
      </c>
      <c r="B4669">
        <v>53</v>
      </c>
      <c r="C4669" t="str">
        <f t="shared" si="232"/>
        <v>Senior</v>
      </c>
      <c r="D4669" t="s">
        <v>904</v>
      </c>
      <c r="E4669" t="s">
        <v>27</v>
      </c>
      <c r="F4669">
        <v>0.06</v>
      </c>
      <c r="G4669">
        <v>1</v>
      </c>
      <c r="H4669" s="1">
        <v>41708</v>
      </c>
      <c r="I4669" s="1" t="str">
        <f t="shared" si="233"/>
        <v xml:space="preserve"> Mar</v>
      </c>
      <c r="J4669">
        <v>10916</v>
      </c>
      <c r="K4669" t="s">
        <v>131</v>
      </c>
      <c r="L4669">
        <v>23</v>
      </c>
      <c r="M4669">
        <v>0.39</v>
      </c>
      <c r="N4669" t="s">
        <v>29</v>
      </c>
      <c r="O4669" t="s">
        <v>30</v>
      </c>
      <c r="P4669" t="s">
        <v>1855</v>
      </c>
      <c r="Q4669" t="s">
        <v>67</v>
      </c>
      <c r="R4669">
        <v>-49.323500000000003</v>
      </c>
      <c r="S4669" t="s">
        <v>68</v>
      </c>
      <c r="T4669">
        <v>1509</v>
      </c>
      <c r="U4669">
        <v>135.31</v>
      </c>
      <c r="V4669" s="1">
        <v>41708</v>
      </c>
      <c r="W4669" t="s">
        <v>34</v>
      </c>
      <c r="X4669">
        <v>5.01</v>
      </c>
      <c r="Y4669" t="s">
        <v>246</v>
      </c>
      <c r="Z4669">
        <v>5.74</v>
      </c>
      <c r="AA4669">
        <v>48239</v>
      </c>
      <c r="AB4669">
        <f t="shared" si="234"/>
        <v>132.02000000000001</v>
      </c>
      <c r="AC4669">
        <f t="shared" si="235"/>
        <v>124.09880000000001</v>
      </c>
    </row>
    <row r="4670" spans="1:29" x14ac:dyDescent="0.25">
      <c r="A4670" t="s">
        <v>1173</v>
      </c>
      <c r="B4670">
        <v>53</v>
      </c>
      <c r="C4670" t="str">
        <f t="shared" si="232"/>
        <v>Senior</v>
      </c>
      <c r="D4670" t="s">
        <v>1137</v>
      </c>
      <c r="E4670" t="s">
        <v>46</v>
      </c>
      <c r="F4670">
        <v>0.06</v>
      </c>
      <c r="G4670">
        <v>1</v>
      </c>
      <c r="H4670" s="1">
        <v>41708</v>
      </c>
      <c r="I4670" s="1" t="str">
        <f t="shared" si="233"/>
        <v xml:space="preserve"> Mar</v>
      </c>
      <c r="J4670">
        <v>47714</v>
      </c>
      <c r="K4670" t="s">
        <v>131</v>
      </c>
      <c r="L4670">
        <v>29</v>
      </c>
      <c r="M4670">
        <v>0.75</v>
      </c>
      <c r="N4670" t="s">
        <v>48</v>
      </c>
      <c r="O4670" t="s">
        <v>73</v>
      </c>
      <c r="P4670" t="s">
        <v>2430</v>
      </c>
      <c r="Q4670" t="s">
        <v>75</v>
      </c>
      <c r="R4670">
        <v>-690.21</v>
      </c>
      <c r="S4670" t="s">
        <v>68</v>
      </c>
      <c r="T4670">
        <v>6701</v>
      </c>
      <c r="U4670">
        <v>2946.05</v>
      </c>
      <c r="V4670" s="1">
        <v>41709</v>
      </c>
      <c r="W4670" t="s">
        <v>53</v>
      </c>
      <c r="X4670">
        <v>41.64</v>
      </c>
      <c r="Y4670" t="s">
        <v>111</v>
      </c>
      <c r="Z4670">
        <v>105.49</v>
      </c>
      <c r="AA4670">
        <v>77566</v>
      </c>
      <c r="AB4670">
        <f t="shared" si="234"/>
        <v>3059.21</v>
      </c>
      <c r="AC4670">
        <f t="shared" si="235"/>
        <v>2875.6574000000001</v>
      </c>
    </row>
    <row r="4671" spans="1:29" x14ac:dyDescent="0.25">
      <c r="A4671" t="s">
        <v>2211</v>
      </c>
      <c r="B4671">
        <v>53</v>
      </c>
      <c r="C4671" t="str">
        <f t="shared" si="232"/>
        <v>Senior</v>
      </c>
      <c r="D4671" t="s">
        <v>1404</v>
      </c>
      <c r="E4671" t="s">
        <v>57</v>
      </c>
      <c r="F4671">
        <v>0</v>
      </c>
      <c r="G4671">
        <v>1</v>
      </c>
      <c r="H4671" s="1">
        <v>41708</v>
      </c>
      <c r="I4671" s="1" t="str">
        <f t="shared" si="233"/>
        <v xml:space="preserve"> Mar</v>
      </c>
      <c r="J4671">
        <v>40034</v>
      </c>
      <c r="K4671" t="s">
        <v>131</v>
      </c>
      <c r="L4671">
        <v>47</v>
      </c>
      <c r="M4671">
        <v>0.38</v>
      </c>
      <c r="N4671" t="s">
        <v>29</v>
      </c>
      <c r="O4671" t="s">
        <v>30</v>
      </c>
      <c r="P4671" t="s">
        <v>1093</v>
      </c>
      <c r="Q4671" t="s">
        <v>61</v>
      </c>
      <c r="R4671">
        <v>131.38999999999999</v>
      </c>
      <c r="S4671" t="s">
        <v>52</v>
      </c>
      <c r="T4671">
        <v>5658</v>
      </c>
      <c r="U4671">
        <v>603.69000000000005</v>
      </c>
      <c r="V4671" s="1">
        <v>41709</v>
      </c>
      <c r="W4671" t="s">
        <v>42</v>
      </c>
      <c r="X4671">
        <v>4.8600000000000003</v>
      </c>
      <c r="Y4671" t="s">
        <v>218</v>
      </c>
      <c r="Z4671">
        <v>12.28</v>
      </c>
      <c r="AA4671">
        <v>98373</v>
      </c>
      <c r="AB4671">
        <f t="shared" si="234"/>
        <v>577.16</v>
      </c>
      <c r="AC4671">
        <f t="shared" si="235"/>
        <v>577.16</v>
      </c>
    </row>
    <row r="4672" spans="1:29" x14ac:dyDescent="0.25">
      <c r="A4672" t="s">
        <v>2240</v>
      </c>
      <c r="B4672">
        <v>53</v>
      </c>
      <c r="C4672" t="str">
        <f t="shared" si="232"/>
        <v>Senior</v>
      </c>
      <c r="D4672" t="s">
        <v>1137</v>
      </c>
      <c r="E4672" t="s">
        <v>46</v>
      </c>
      <c r="F4672">
        <v>0.01</v>
      </c>
      <c r="G4672">
        <v>1</v>
      </c>
      <c r="H4672" s="1">
        <v>41708</v>
      </c>
      <c r="I4672" s="1" t="str">
        <f t="shared" si="233"/>
        <v xml:space="preserve"> Mar</v>
      </c>
      <c r="J4672">
        <v>47714</v>
      </c>
      <c r="K4672" t="s">
        <v>131</v>
      </c>
      <c r="L4672">
        <v>30</v>
      </c>
      <c r="M4672">
        <v>0.39</v>
      </c>
      <c r="N4672" t="s">
        <v>29</v>
      </c>
      <c r="O4672" t="s">
        <v>30</v>
      </c>
      <c r="P4672" t="s">
        <v>2325</v>
      </c>
      <c r="Q4672" t="s">
        <v>67</v>
      </c>
      <c r="R4672">
        <v>-125.36150000000001</v>
      </c>
      <c r="S4672" t="s">
        <v>68</v>
      </c>
      <c r="T4672">
        <v>6700</v>
      </c>
      <c r="U4672">
        <v>176.15</v>
      </c>
      <c r="V4672" s="1">
        <v>41709</v>
      </c>
      <c r="W4672" t="s">
        <v>34</v>
      </c>
      <c r="X4672">
        <v>6.98</v>
      </c>
      <c r="Y4672" t="s">
        <v>416</v>
      </c>
      <c r="Z4672">
        <v>5.53</v>
      </c>
      <c r="AA4672">
        <v>46350</v>
      </c>
      <c r="AB4672">
        <f t="shared" si="234"/>
        <v>165.9</v>
      </c>
      <c r="AC4672">
        <f t="shared" si="235"/>
        <v>164.24100000000001</v>
      </c>
    </row>
    <row r="4673" spans="1:29" x14ac:dyDescent="0.25">
      <c r="A4673" t="s">
        <v>1847</v>
      </c>
      <c r="B4673">
        <v>53</v>
      </c>
      <c r="C4673" t="str">
        <f t="shared" si="232"/>
        <v>Senior</v>
      </c>
      <c r="D4673" t="s">
        <v>418</v>
      </c>
      <c r="E4673" t="s">
        <v>46</v>
      </c>
      <c r="F4673">
        <v>0.04</v>
      </c>
      <c r="G4673">
        <v>1</v>
      </c>
      <c r="H4673" s="1">
        <v>41708</v>
      </c>
      <c r="I4673" s="1" t="str">
        <f t="shared" si="233"/>
        <v xml:space="preserve"> Mar</v>
      </c>
      <c r="J4673">
        <v>58086</v>
      </c>
      <c r="K4673" t="s">
        <v>131</v>
      </c>
      <c r="L4673">
        <v>27</v>
      </c>
      <c r="M4673">
        <v>0.39</v>
      </c>
      <c r="N4673" t="s">
        <v>29</v>
      </c>
      <c r="O4673" t="s">
        <v>30</v>
      </c>
      <c r="P4673" t="s">
        <v>2325</v>
      </c>
      <c r="Q4673" t="s">
        <v>67</v>
      </c>
      <c r="R4673">
        <v>-118.59950000000001</v>
      </c>
      <c r="S4673" t="s">
        <v>76</v>
      </c>
      <c r="T4673">
        <v>8127</v>
      </c>
      <c r="U4673">
        <v>154.62</v>
      </c>
      <c r="V4673" s="1">
        <v>41709</v>
      </c>
      <c r="W4673" t="s">
        <v>34</v>
      </c>
      <c r="X4673">
        <v>6.98</v>
      </c>
      <c r="Y4673" t="s">
        <v>132</v>
      </c>
      <c r="Z4673">
        <v>5.53</v>
      </c>
      <c r="AA4673">
        <v>33772</v>
      </c>
      <c r="AB4673">
        <f t="shared" si="234"/>
        <v>149.31</v>
      </c>
      <c r="AC4673">
        <f t="shared" si="235"/>
        <v>143.33760000000001</v>
      </c>
    </row>
    <row r="4674" spans="1:29" x14ac:dyDescent="0.25">
      <c r="A4674" t="s">
        <v>1847</v>
      </c>
      <c r="B4674">
        <v>53</v>
      </c>
      <c r="C4674" t="str">
        <f t="shared" si="232"/>
        <v>Senior</v>
      </c>
      <c r="D4674" t="s">
        <v>418</v>
      </c>
      <c r="E4674" t="s">
        <v>46</v>
      </c>
      <c r="F4674">
        <v>0.1</v>
      </c>
      <c r="G4674">
        <v>1</v>
      </c>
      <c r="H4674" s="1">
        <v>41708</v>
      </c>
      <c r="I4674" s="1" t="str">
        <f t="shared" si="233"/>
        <v xml:space="preserve"> Mar</v>
      </c>
      <c r="J4674">
        <v>58086</v>
      </c>
      <c r="K4674" t="s">
        <v>131</v>
      </c>
      <c r="L4674">
        <v>31</v>
      </c>
      <c r="M4674">
        <v>0.36</v>
      </c>
      <c r="N4674" t="s">
        <v>29</v>
      </c>
      <c r="O4674" t="s">
        <v>30</v>
      </c>
      <c r="P4674" t="s">
        <v>1122</v>
      </c>
      <c r="Q4674" t="s">
        <v>61</v>
      </c>
      <c r="R4674">
        <v>471.22</v>
      </c>
      <c r="S4674" t="s">
        <v>76</v>
      </c>
      <c r="T4674">
        <v>8128</v>
      </c>
      <c r="U4674">
        <v>1638.2</v>
      </c>
      <c r="V4674" s="1">
        <v>41709</v>
      </c>
      <c r="W4674" t="s">
        <v>34</v>
      </c>
      <c r="X4674">
        <v>13.88</v>
      </c>
      <c r="Y4674" t="s">
        <v>132</v>
      </c>
      <c r="Z4674">
        <v>55.98</v>
      </c>
      <c r="AA4674">
        <v>33772</v>
      </c>
      <c r="AB4674">
        <f t="shared" si="234"/>
        <v>1735.3799999999999</v>
      </c>
      <c r="AC4674">
        <f t="shared" si="235"/>
        <v>1561.8419999999999</v>
      </c>
    </row>
    <row r="4675" spans="1:29" x14ac:dyDescent="0.25">
      <c r="A4675" t="s">
        <v>199</v>
      </c>
      <c r="B4675">
        <v>53</v>
      </c>
      <c r="C4675" t="str">
        <f t="shared" si="232"/>
        <v>Senior</v>
      </c>
      <c r="D4675" t="s">
        <v>200</v>
      </c>
      <c r="E4675" t="s">
        <v>27</v>
      </c>
      <c r="F4675">
        <v>0.02</v>
      </c>
      <c r="G4675">
        <v>1</v>
      </c>
      <c r="H4675" s="1">
        <v>41708</v>
      </c>
      <c r="I4675" s="1" t="str">
        <f t="shared" si="233"/>
        <v xml:space="preserve"> Mar</v>
      </c>
      <c r="J4675">
        <v>27554</v>
      </c>
      <c r="K4675" t="s">
        <v>58</v>
      </c>
      <c r="L4675">
        <v>45</v>
      </c>
      <c r="M4675">
        <v>0.62</v>
      </c>
      <c r="N4675" t="s">
        <v>48</v>
      </c>
      <c r="O4675" t="s">
        <v>73</v>
      </c>
      <c r="P4675" t="s">
        <v>731</v>
      </c>
      <c r="Q4675" t="s">
        <v>75</v>
      </c>
      <c r="R4675">
        <v>3985.11</v>
      </c>
      <c r="S4675" t="s">
        <v>52</v>
      </c>
      <c r="T4675">
        <v>3862</v>
      </c>
      <c r="U4675">
        <v>12685.544</v>
      </c>
      <c r="V4675" s="1">
        <v>41710</v>
      </c>
      <c r="W4675" t="s">
        <v>53</v>
      </c>
      <c r="X4675">
        <v>40.19</v>
      </c>
      <c r="Y4675" t="s">
        <v>54</v>
      </c>
      <c r="Z4675">
        <v>348.21</v>
      </c>
      <c r="AA4675">
        <v>93727</v>
      </c>
      <c r="AB4675">
        <f t="shared" si="234"/>
        <v>15669.449999999999</v>
      </c>
      <c r="AC4675">
        <f t="shared" si="235"/>
        <v>15356.061</v>
      </c>
    </row>
    <row r="4676" spans="1:29" x14ac:dyDescent="0.25">
      <c r="A4676" t="s">
        <v>3246</v>
      </c>
      <c r="B4676">
        <v>53</v>
      </c>
      <c r="C4676" t="str">
        <f t="shared" si="232"/>
        <v>Senior</v>
      </c>
      <c r="D4676" t="s">
        <v>2388</v>
      </c>
      <c r="E4676" t="s">
        <v>38</v>
      </c>
      <c r="F4676">
        <v>7.0000000000000007E-2</v>
      </c>
      <c r="G4676">
        <v>1</v>
      </c>
      <c r="H4676" s="1">
        <v>41708</v>
      </c>
      <c r="I4676" s="1" t="str">
        <f t="shared" si="233"/>
        <v xml:space="preserve"> Mar</v>
      </c>
      <c r="J4676">
        <v>20453</v>
      </c>
      <c r="K4676" t="s">
        <v>131</v>
      </c>
      <c r="L4676">
        <v>23</v>
      </c>
      <c r="M4676">
        <v>0.44</v>
      </c>
      <c r="N4676" t="s">
        <v>48</v>
      </c>
      <c r="O4676" t="s">
        <v>139</v>
      </c>
      <c r="P4676" t="s">
        <v>782</v>
      </c>
      <c r="Q4676" t="s">
        <v>82</v>
      </c>
      <c r="R4676">
        <v>152.79</v>
      </c>
      <c r="S4676" t="s">
        <v>68</v>
      </c>
      <c r="T4676">
        <v>2837</v>
      </c>
      <c r="U4676">
        <v>450.39</v>
      </c>
      <c r="V4676" s="1">
        <v>41710</v>
      </c>
      <c r="W4676" t="s">
        <v>34</v>
      </c>
      <c r="X4676">
        <v>6.15</v>
      </c>
      <c r="Y4676" t="s">
        <v>111</v>
      </c>
      <c r="Z4676">
        <v>19.23</v>
      </c>
      <c r="AA4676">
        <v>76117</v>
      </c>
      <c r="AB4676">
        <f t="shared" si="234"/>
        <v>442.29</v>
      </c>
      <c r="AC4676">
        <f t="shared" si="235"/>
        <v>411.3297</v>
      </c>
    </row>
    <row r="4677" spans="1:29" x14ac:dyDescent="0.25">
      <c r="A4677" t="s">
        <v>3246</v>
      </c>
      <c r="B4677">
        <v>53</v>
      </c>
      <c r="C4677" t="str">
        <f t="shared" si="232"/>
        <v>Senior</v>
      </c>
      <c r="D4677" t="s">
        <v>2388</v>
      </c>
      <c r="E4677" t="s">
        <v>38</v>
      </c>
      <c r="F4677">
        <v>0.08</v>
      </c>
      <c r="G4677">
        <v>1</v>
      </c>
      <c r="H4677" s="1">
        <v>41708</v>
      </c>
      <c r="I4677" s="1" t="str">
        <f t="shared" si="233"/>
        <v xml:space="preserve"> Mar</v>
      </c>
      <c r="J4677">
        <v>20453</v>
      </c>
      <c r="K4677" t="s">
        <v>131</v>
      </c>
      <c r="L4677">
        <v>17</v>
      </c>
      <c r="M4677">
        <v>0.55000000000000004</v>
      </c>
      <c r="N4677" t="s">
        <v>96</v>
      </c>
      <c r="O4677" t="s">
        <v>59</v>
      </c>
      <c r="P4677" t="s">
        <v>1197</v>
      </c>
      <c r="Q4677" t="s">
        <v>105</v>
      </c>
      <c r="R4677">
        <v>137.59200000000001</v>
      </c>
      <c r="S4677" t="s">
        <v>68</v>
      </c>
      <c r="T4677">
        <v>2838</v>
      </c>
      <c r="U4677">
        <v>1193.1195</v>
      </c>
      <c r="V4677" s="1">
        <v>41710</v>
      </c>
      <c r="W4677" t="s">
        <v>42</v>
      </c>
      <c r="X4677">
        <v>0.99</v>
      </c>
      <c r="Y4677" t="s">
        <v>111</v>
      </c>
      <c r="Z4677">
        <v>85.99</v>
      </c>
      <c r="AA4677">
        <v>76117</v>
      </c>
      <c r="AB4677">
        <f t="shared" si="234"/>
        <v>1461.83</v>
      </c>
      <c r="AC4677">
        <f t="shared" si="235"/>
        <v>1344.8835999999999</v>
      </c>
    </row>
    <row r="4678" spans="1:29" x14ac:dyDescent="0.25">
      <c r="A4678" t="s">
        <v>3043</v>
      </c>
      <c r="B4678">
        <v>53</v>
      </c>
      <c r="C4678" t="str">
        <f t="shared" si="232"/>
        <v>Senior</v>
      </c>
      <c r="D4678" t="s">
        <v>1820</v>
      </c>
      <c r="E4678" t="s">
        <v>38</v>
      </c>
      <c r="F4678">
        <v>0.02</v>
      </c>
      <c r="G4678">
        <v>1</v>
      </c>
      <c r="H4678" s="1">
        <v>41708</v>
      </c>
      <c r="I4678" s="1" t="str">
        <f t="shared" si="233"/>
        <v xml:space="preserve"> Mar</v>
      </c>
      <c r="J4678">
        <v>54081</v>
      </c>
      <c r="K4678" t="s">
        <v>47</v>
      </c>
      <c r="L4678">
        <v>2</v>
      </c>
      <c r="M4678">
        <v>0.4</v>
      </c>
      <c r="N4678" t="s">
        <v>96</v>
      </c>
      <c r="O4678" t="s">
        <v>139</v>
      </c>
      <c r="P4678" t="s">
        <v>140</v>
      </c>
      <c r="Q4678" t="s">
        <v>102</v>
      </c>
      <c r="R4678">
        <v>-83.18</v>
      </c>
      <c r="S4678" t="s">
        <v>68</v>
      </c>
      <c r="T4678">
        <v>7558</v>
      </c>
      <c r="U4678">
        <v>57.5</v>
      </c>
      <c r="V4678" s="1">
        <v>41710</v>
      </c>
      <c r="W4678" t="s">
        <v>34</v>
      </c>
      <c r="X4678">
        <v>1.99</v>
      </c>
      <c r="Y4678" t="s">
        <v>482</v>
      </c>
      <c r="Z4678">
        <v>28.48</v>
      </c>
      <c r="AA4678">
        <v>67801</v>
      </c>
      <c r="AB4678">
        <f t="shared" si="234"/>
        <v>56.96</v>
      </c>
      <c r="AC4678">
        <f t="shared" si="235"/>
        <v>55.820799999999998</v>
      </c>
    </row>
    <row r="4679" spans="1:29" x14ac:dyDescent="0.25">
      <c r="A4679" t="s">
        <v>1772</v>
      </c>
      <c r="B4679">
        <v>53</v>
      </c>
      <c r="C4679" t="str">
        <f t="shared" si="232"/>
        <v>Senior</v>
      </c>
      <c r="D4679" t="s">
        <v>678</v>
      </c>
      <c r="E4679" t="s">
        <v>46</v>
      </c>
      <c r="F4679">
        <v>0.08</v>
      </c>
      <c r="G4679">
        <v>1</v>
      </c>
      <c r="H4679" s="1">
        <v>41709</v>
      </c>
      <c r="I4679" s="1" t="str">
        <f t="shared" si="233"/>
        <v xml:space="preserve"> Mar</v>
      </c>
      <c r="J4679">
        <v>12867</v>
      </c>
      <c r="K4679" t="s">
        <v>39</v>
      </c>
      <c r="L4679">
        <v>6</v>
      </c>
      <c r="M4679">
        <v>0.68</v>
      </c>
      <c r="N4679" t="s">
        <v>96</v>
      </c>
      <c r="O4679" t="s">
        <v>30</v>
      </c>
      <c r="P4679" t="s">
        <v>1029</v>
      </c>
      <c r="Q4679" t="s">
        <v>102</v>
      </c>
      <c r="R4679">
        <v>-57.95</v>
      </c>
      <c r="S4679" t="s">
        <v>76</v>
      </c>
      <c r="T4679">
        <v>1794</v>
      </c>
      <c r="U4679">
        <v>127.49</v>
      </c>
      <c r="V4679" s="1">
        <v>41709</v>
      </c>
      <c r="W4679" t="s">
        <v>42</v>
      </c>
      <c r="X4679">
        <v>4</v>
      </c>
      <c r="Y4679" t="s">
        <v>132</v>
      </c>
      <c r="Z4679">
        <v>19.98</v>
      </c>
      <c r="AA4679">
        <v>32004</v>
      </c>
      <c r="AB4679">
        <f t="shared" si="234"/>
        <v>119.88</v>
      </c>
      <c r="AC4679">
        <f t="shared" si="235"/>
        <v>110.28959999999999</v>
      </c>
    </row>
    <row r="4680" spans="1:29" x14ac:dyDescent="0.25">
      <c r="A4680" t="s">
        <v>884</v>
      </c>
      <c r="B4680">
        <v>53</v>
      </c>
      <c r="C4680" t="str">
        <f t="shared" si="232"/>
        <v>Senior</v>
      </c>
      <c r="D4680" t="s">
        <v>381</v>
      </c>
      <c r="E4680" t="s">
        <v>57</v>
      </c>
      <c r="F4680">
        <v>7.0000000000000007E-2</v>
      </c>
      <c r="G4680">
        <v>1</v>
      </c>
      <c r="H4680" s="1">
        <v>41709</v>
      </c>
      <c r="I4680" s="1" t="str">
        <f t="shared" si="233"/>
        <v xml:space="preserve"> Mar</v>
      </c>
      <c r="J4680">
        <v>55271</v>
      </c>
      <c r="K4680" t="s">
        <v>131</v>
      </c>
      <c r="L4680">
        <v>16</v>
      </c>
      <c r="M4680">
        <v>0.61</v>
      </c>
      <c r="N4680" t="s">
        <v>48</v>
      </c>
      <c r="O4680" t="s">
        <v>49</v>
      </c>
      <c r="P4680" t="s">
        <v>2119</v>
      </c>
      <c r="Q4680" t="s">
        <v>51</v>
      </c>
      <c r="R4680">
        <v>-210.14</v>
      </c>
      <c r="S4680" t="s">
        <v>68</v>
      </c>
      <c r="T4680">
        <v>7713</v>
      </c>
      <c r="U4680">
        <v>1648.33</v>
      </c>
      <c r="V4680" s="1">
        <v>41711</v>
      </c>
      <c r="W4680" t="s">
        <v>53</v>
      </c>
      <c r="X4680">
        <v>42</v>
      </c>
      <c r="Y4680" t="s">
        <v>416</v>
      </c>
      <c r="Z4680">
        <v>100.89</v>
      </c>
      <c r="AA4680">
        <v>47201</v>
      </c>
      <c r="AB4680">
        <f t="shared" si="234"/>
        <v>1614.24</v>
      </c>
      <c r="AC4680">
        <f t="shared" si="235"/>
        <v>1501.2431999999999</v>
      </c>
    </row>
    <row r="4681" spans="1:29" x14ac:dyDescent="0.25">
      <c r="A4681" t="s">
        <v>677</v>
      </c>
      <c r="B4681">
        <v>53</v>
      </c>
      <c r="C4681" t="str">
        <f t="shared" si="232"/>
        <v>Senior</v>
      </c>
      <c r="D4681" t="s">
        <v>678</v>
      </c>
      <c r="E4681" t="s">
        <v>27</v>
      </c>
      <c r="F4681">
        <v>0.1</v>
      </c>
      <c r="G4681">
        <v>1</v>
      </c>
      <c r="H4681" s="1">
        <v>41709</v>
      </c>
      <c r="I4681" s="1" t="str">
        <f t="shared" si="233"/>
        <v xml:space="preserve"> Mar</v>
      </c>
      <c r="J4681">
        <v>50465</v>
      </c>
      <c r="K4681" t="s">
        <v>131</v>
      </c>
      <c r="L4681">
        <v>29</v>
      </c>
      <c r="M4681">
        <v>0.83</v>
      </c>
      <c r="N4681" t="s">
        <v>29</v>
      </c>
      <c r="O4681" t="s">
        <v>40</v>
      </c>
      <c r="P4681" t="s">
        <v>2123</v>
      </c>
      <c r="Q4681" t="s">
        <v>32</v>
      </c>
      <c r="R4681">
        <v>-953</v>
      </c>
      <c r="S4681" t="s">
        <v>76</v>
      </c>
      <c r="T4681">
        <v>7070</v>
      </c>
      <c r="U4681">
        <v>1337.08</v>
      </c>
      <c r="V4681" s="1">
        <v>41711</v>
      </c>
      <c r="W4681" t="s">
        <v>34</v>
      </c>
      <c r="X4681">
        <v>35</v>
      </c>
      <c r="Y4681" t="s">
        <v>132</v>
      </c>
      <c r="Z4681">
        <v>48.91</v>
      </c>
      <c r="AA4681">
        <v>32127</v>
      </c>
      <c r="AB4681">
        <f t="shared" si="234"/>
        <v>1418.3899999999999</v>
      </c>
      <c r="AC4681">
        <f t="shared" si="235"/>
        <v>1276.5509999999999</v>
      </c>
    </row>
    <row r="4682" spans="1:29" x14ac:dyDescent="0.25">
      <c r="A4682" t="s">
        <v>2517</v>
      </c>
      <c r="B4682">
        <v>53</v>
      </c>
      <c r="C4682" t="str">
        <f t="shared" ref="C4682:C4745" si="236">IF(B4682&gt;=50, "Senior", IF(B4682&gt;=20, "Adult", "Teenager"))</f>
        <v>Senior</v>
      </c>
      <c r="D4682" t="s">
        <v>2518</v>
      </c>
      <c r="E4682" t="s">
        <v>46</v>
      </c>
      <c r="F4682">
        <v>0.04</v>
      </c>
      <c r="G4682">
        <v>1</v>
      </c>
      <c r="H4682" s="1">
        <v>41710</v>
      </c>
      <c r="I4682" s="1" t="str">
        <f t="shared" ref="I4682:I4745" si="237">TEXT(H4682," MMM")</f>
        <v xml:space="preserve"> Mar</v>
      </c>
      <c r="J4682">
        <v>18432</v>
      </c>
      <c r="K4682" t="s">
        <v>28</v>
      </c>
      <c r="L4682">
        <v>42</v>
      </c>
      <c r="M4682">
        <v>0.56999999999999995</v>
      </c>
      <c r="N4682" t="s">
        <v>48</v>
      </c>
      <c r="O4682" t="s">
        <v>30</v>
      </c>
      <c r="P4682" t="s">
        <v>1095</v>
      </c>
      <c r="Q4682" t="s">
        <v>82</v>
      </c>
      <c r="R4682">
        <v>1.1599999999999999</v>
      </c>
      <c r="S4682" t="s">
        <v>68</v>
      </c>
      <c r="T4682">
        <v>2540</v>
      </c>
      <c r="U4682">
        <v>451.32</v>
      </c>
      <c r="V4682" s="1">
        <v>41710</v>
      </c>
      <c r="W4682" t="s">
        <v>34</v>
      </c>
      <c r="X4682">
        <v>5.16</v>
      </c>
      <c r="Y4682" t="s">
        <v>69</v>
      </c>
      <c r="Z4682">
        <v>10.64</v>
      </c>
      <c r="AA4682">
        <v>55423</v>
      </c>
      <c r="AB4682">
        <f t="shared" ref="AB4682:AB4745" si="238">Z4682*L4682</f>
        <v>446.88</v>
      </c>
      <c r="AC4682">
        <f t="shared" ref="AC4682:AC4745" si="239">AB4682-AB4682*F4682</f>
        <v>429.00479999999999</v>
      </c>
    </row>
    <row r="4683" spans="1:29" x14ac:dyDescent="0.25">
      <c r="A4683" t="s">
        <v>2405</v>
      </c>
      <c r="B4683">
        <v>53</v>
      </c>
      <c r="C4683" t="str">
        <f t="shared" si="236"/>
        <v>Senior</v>
      </c>
      <c r="D4683" t="s">
        <v>2518</v>
      </c>
      <c r="E4683" t="s">
        <v>46</v>
      </c>
      <c r="F4683">
        <v>0.1</v>
      </c>
      <c r="G4683">
        <v>1</v>
      </c>
      <c r="H4683" s="1">
        <v>41710</v>
      </c>
      <c r="I4683" s="1" t="str">
        <f t="shared" si="237"/>
        <v xml:space="preserve"> Mar</v>
      </c>
      <c r="J4683">
        <v>18432</v>
      </c>
      <c r="K4683" t="s">
        <v>28</v>
      </c>
      <c r="L4683">
        <v>15</v>
      </c>
      <c r="M4683">
        <v>0.52</v>
      </c>
      <c r="N4683" t="s">
        <v>29</v>
      </c>
      <c r="O4683" t="s">
        <v>80</v>
      </c>
      <c r="P4683" t="s">
        <v>282</v>
      </c>
      <c r="Q4683" t="s">
        <v>214</v>
      </c>
      <c r="R4683">
        <v>-24.91</v>
      </c>
      <c r="S4683" t="s">
        <v>68</v>
      </c>
      <c r="T4683">
        <v>2541</v>
      </c>
      <c r="U4683">
        <v>217.66</v>
      </c>
      <c r="V4683" s="1">
        <v>41710</v>
      </c>
      <c r="W4683" t="s">
        <v>42</v>
      </c>
      <c r="X4683">
        <v>6.75</v>
      </c>
      <c r="Y4683" t="s">
        <v>69</v>
      </c>
      <c r="Z4683">
        <v>14.42</v>
      </c>
      <c r="AA4683">
        <v>55901</v>
      </c>
      <c r="AB4683">
        <f t="shared" si="238"/>
        <v>216.3</v>
      </c>
      <c r="AC4683">
        <f t="shared" si="239"/>
        <v>194.67000000000002</v>
      </c>
    </row>
    <row r="4684" spans="1:29" x14ac:dyDescent="0.25">
      <c r="A4684" t="s">
        <v>2405</v>
      </c>
      <c r="B4684">
        <v>53</v>
      </c>
      <c r="C4684" t="str">
        <f t="shared" si="236"/>
        <v>Senior</v>
      </c>
      <c r="D4684" t="s">
        <v>2518</v>
      </c>
      <c r="E4684" t="s">
        <v>46</v>
      </c>
      <c r="F4684">
        <v>0.08</v>
      </c>
      <c r="G4684">
        <v>1</v>
      </c>
      <c r="H4684" s="1">
        <v>41710</v>
      </c>
      <c r="I4684" s="1" t="str">
        <f t="shared" si="237"/>
        <v xml:space="preserve"> Mar</v>
      </c>
      <c r="J4684">
        <v>18432</v>
      </c>
      <c r="K4684" t="s">
        <v>28</v>
      </c>
      <c r="L4684">
        <v>5</v>
      </c>
      <c r="M4684">
        <v>0.59</v>
      </c>
      <c r="N4684" t="s">
        <v>29</v>
      </c>
      <c r="O4684" t="s">
        <v>49</v>
      </c>
      <c r="P4684" t="s">
        <v>439</v>
      </c>
      <c r="Q4684" t="s">
        <v>214</v>
      </c>
      <c r="R4684">
        <v>-126.34</v>
      </c>
      <c r="S4684" t="s">
        <v>68</v>
      </c>
      <c r="T4684">
        <v>2542</v>
      </c>
      <c r="U4684">
        <v>1374.67</v>
      </c>
      <c r="V4684" s="1">
        <v>41712</v>
      </c>
      <c r="W4684" t="s">
        <v>53</v>
      </c>
      <c r="X4684">
        <v>23.19</v>
      </c>
      <c r="Y4684" t="s">
        <v>69</v>
      </c>
      <c r="Z4684">
        <v>279.81</v>
      </c>
      <c r="AA4684">
        <v>55901</v>
      </c>
      <c r="AB4684">
        <f t="shared" si="238"/>
        <v>1399.05</v>
      </c>
      <c r="AC4684">
        <f t="shared" si="239"/>
        <v>1287.126</v>
      </c>
    </row>
    <row r="4685" spans="1:29" x14ac:dyDescent="0.25">
      <c r="A4685" t="s">
        <v>2405</v>
      </c>
      <c r="B4685">
        <v>53</v>
      </c>
      <c r="C4685" t="str">
        <f t="shared" si="236"/>
        <v>Senior</v>
      </c>
      <c r="D4685" t="s">
        <v>2518</v>
      </c>
      <c r="E4685" t="s">
        <v>46</v>
      </c>
      <c r="F4685">
        <v>0.02</v>
      </c>
      <c r="G4685">
        <v>1</v>
      </c>
      <c r="H4685" s="1">
        <v>41710</v>
      </c>
      <c r="I4685" s="1" t="str">
        <f t="shared" si="237"/>
        <v xml:space="preserve"> Mar</v>
      </c>
      <c r="J4685">
        <v>18432</v>
      </c>
      <c r="K4685" t="s">
        <v>28</v>
      </c>
      <c r="L4685">
        <v>12</v>
      </c>
      <c r="M4685">
        <v>0.49</v>
      </c>
      <c r="N4685" t="s">
        <v>29</v>
      </c>
      <c r="O4685" t="s">
        <v>59</v>
      </c>
      <c r="P4685" t="s">
        <v>1572</v>
      </c>
      <c r="Q4685" t="s">
        <v>88</v>
      </c>
      <c r="R4685">
        <v>20.440000000000001</v>
      </c>
      <c r="S4685" t="s">
        <v>68</v>
      </c>
      <c r="T4685">
        <v>2543</v>
      </c>
      <c r="U4685">
        <v>76.42</v>
      </c>
      <c r="V4685" s="1">
        <v>41712</v>
      </c>
      <c r="W4685" t="s">
        <v>42</v>
      </c>
      <c r="X4685">
        <v>0.83</v>
      </c>
      <c r="Y4685" t="s">
        <v>69</v>
      </c>
      <c r="Z4685">
        <v>5.84</v>
      </c>
      <c r="AA4685">
        <v>55901</v>
      </c>
      <c r="AB4685">
        <f t="shared" si="238"/>
        <v>70.08</v>
      </c>
      <c r="AC4685">
        <f t="shared" si="239"/>
        <v>68.678399999999996</v>
      </c>
    </row>
    <row r="4686" spans="1:29" x14ac:dyDescent="0.25">
      <c r="A4686" t="s">
        <v>781</v>
      </c>
      <c r="B4686">
        <v>53</v>
      </c>
      <c r="C4686" t="str">
        <f t="shared" si="236"/>
        <v>Senior</v>
      </c>
      <c r="D4686" t="s">
        <v>168</v>
      </c>
      <c r="E4686" t="s">
        <v>57</v>
      </c>
      <c r="F4686">
        <v>0.1</v>
      </c>
      <c r="G4686">
        <v>1</v>
      </c>
      <c r="H4686" s="1">
        <v>41710</v>
      </c>
      <c r="I4686" s="1" t="str">
        <f t="shared" si="237"/>
        <v xml:space="preserve"> Mar</v>
      </c>
      <c r="J4686">
        <v>50789</v>
      </c>
      <c r="K4686" t="s">
        <v>39</v>
      </c>
      <c r="L4686">
        <v>23</v>
      </c>
      <c r="M4686">
        <v>0.38</v>
      </c>
      <c r="N4686" t="s">
        <v>29</v>
      </c>
      <c r="O4686" t="s">
        <v>30</v>
      </c>
      <c r="P4686" t="s">
        <v>2239</v>
      </c>
      <c r="Q4686" t="s">
        <v>67</v>
      </c>
      <c r="R4686">
        <v>3440.0520000000001</v>
      </c>
      <c r="S4686" t="s">
        <v>76</v>
      </c>
      <c r="T4686">
        <v>7118</v>
      </c>
      <c r="U4686">
        <v>8673.9</v>
      </c>
      <c r="V4686" s="1">
        <v>41712</v>
      </c>
      <c r="W4686" t="s">
        <v>34</v>
      </c>
      <c r="X4686">
        <v>19.989999999999998</v>
      </c>
      <c r="Y4686" t="s">
        <v>132</v>
      </c>
      <c r="Z4686">
        <v>387.99</v>
      </c>
      <c r="AA4686">
        <v>34741</v>
      </c>
      <c r="AB4686">
        <f t="shared" si="238"/>
        <v>8923.77</v>
      </c>
      <c r="AC4686">
        <f t="shared" si="239"/>
        <v>8031.393</v>
      </c>
    </row>
    <row r="4687" spans="1:29" x14ac:dyDescent="0.25">
      <c r="A4687" t="s">
        <v>1283</v>
      </c>
      <c r="B4687">
        <v>53</v>
      </c>
      <c r="C4687" t="str">
        <f t="shared" si="236"/>
        <v>Senior</v>
      </c>
      <c r="D4687" t="s">
        <v>841</v>
      </c>
      <c r="E4687" t="s">
        <v>46</v>
      </c>
      <c r="F4687">
        <v>0.02</v>
      </c>
      <c r="G4687">
        <v>1</v>
      </c>
      <c r="H4687" s="1">
        <v>41710</v>
      </c>
      <c r="I4687" s="1" t="str">
        <f t="shared" si="237"/>
        <v xml:space="preserve"> Mar</v>
      </c>
      <c r="J4687">
        <v>20134</v>
      </c>
      <c r="K4687" t="s">
        <v>47</v>
      </c>
      <c r="L4687">
        <v>26</v>
      </c>
      <c r="M4687">
        <v>0.78</v>
      </c>
      <c r="N4687" t="s">
        <v>96</v>
      </c>
      <c r="O4687" t="s">
        <v>30</v>
      </c>
      <c r="P4687" t="s">
        <v>2662</v>
      </c>
      <c r="Q4687" t="s">
        <v>102</v>
      </c>
      <c r="R4687">
        <v>-94.59</v>
      </c>
      <c r="S4687" t="s">
        <v>68</v>
      </c>
      <c r="T4687">
        <v>2792</v>
      </c>
      <c r="U4687">
        <v>583.55999999999995</v>
      </c>
      <c r="V4687" s="1">
        <v>41714</v>
      </c>
      <c r="W4687" t="s">
        <v>34</v>
      </c>
      <c r="X4687">
        <v>6.5</v>
      </c>
      <c r="Y4687" t="s">
        <v>111</v>
      </c>
      <c r="Z4687">
        <v>20.97</v>
      </c>
      <c r="AA4687">
        <v>78501</v>
      </c>
      <c r="AB4687">
        <f t="shared" si="238"/>
        <v>545.22</v>
      </c>
      <c r="AC4687">
        <f t="shared" si="239"/>
        <v>534.31560000000002</v>
      </c>
    </row>
    <row r="4688" spans="1:29" x14ac:dyDescent="0.25">
      <c r="A4688" t="s">
        <v>1283</v>
      </c>
      <c r="B4688">
        <v>53</v>
      </c>
      <c r="C4688" t="str">
        <f t="shared" si="236"/>
        <v>Senior</v>
      </c>
      <c r="D4688" t="s">
        <v>841</v>
      </c>
      <c r="E4688" t="s">
        <v>46</v>
      </c>
      <c r="F4688">
        <v>0.1</v>
      </c>
      <c r="G4688">
        <v>1</v>
      </c>
      <c r="H4688" s="1">
        <v>41710</v>
      </c>
      <c r="I4688" s="1" t="str">
        <f t="shared" si="237"/>
        <v xml:space="preserve"> Mar</v>
      </c>
      <c r="J4688">
        <v>20134</v>
      </c>
      <c r="K4688" t="s">
        <v>47</v>
      </c>
      <c r="L4688">
        <v>47</v>
      </c>
      <c r="M4688">
        <v>0.37</v>
      </c>
      <c r="N4688" t="s">
        <v>29</v>
      </c>
      <c r="O4688" t="s">
        <v>30</v>
      </c>
      <c r="P4688" t="s">
        <v>959</v>
      </c>
      <c r="Q4688" t="s">
        <v>61</v>
      </c>
      <c r="R4688">
        <v>-190.57</v>
      </c>
      <c r="S4688" t="s">
        <v>68</v>
      </c>
      <c r="T4688">
        <v>2793</v>
      </c>
      <c r="U4688">
        <v>281.47000000000003</v>
      </c>
      <c r="V4688" s="1">
        <v>41717</v>
      </c>
      <c r="W4688" t="s">
        <v>34</v>
      </c>
      <c r="X4688">
        <v>7.37</v>
      </c>
      <c r="Y4688" t="s">
        <v>111</v>
      </c>
      <c r="Z4688">
        <v>6.48</v>
      </c>
      <c r="AA4688">
        <v>78501</v>
      </c>
      <c r="AB4688">
        <f t="shared" si="238"/>
        <v>304.56</v>
      </c>
      <c r="AC4688">
        <f t="shared" si="239"/>
        <v>274.10399999999998</v>
      </c>
    </row>
    <row r="4689" spans="1:29" x14ac:dyDescent="0.25">
      <c r="A4689" t="s">
        <v>1700</v>
      </c>
      <c r="B4689">
        <v>54</v>
      </c>
      <c r="C4689" t="str">
        <f t="shared" si="236"/>
        <v>Senior</v>
      </c>
      <c r="D4689" t="s">
        <v>1409</v>
      </c>
      <c r="E4689" t="s">
        <v>46</v>
      </c>
      <c r="F4689">
        <v>0.05</v>
      </c>
      <c r="G4689">
        <v>1</v>
      </c>
      <c r="H4689" s="1">
        <v>41711</v>
      </c>
      <c r="I4689" s="1" t="str">
        <f t="shared" si="237"/>
        <v xml:space="preserve"> Mar</v>
      </c>
      <c r="J4689">
        <v>1767</v>
      </c>
      <c r="K4689" t="s">
        <v>28</v>
      </c>
      <c r="L4689">
        <v>10</v>
      </c>
      <c r="M4689">
        <v>0.8</v>
      </c>
      <c r="N4689" t="s">
        <v>29</v>
      </c>
      <c r="O4689" t="s">
        <v>59</v>
      </c>
      <c r="P4689" t="s">
        <v>1646</v>
      </c>
      <c r="Q4689" t="s">
        <v>232</v>
      </c>
      <c r="R4689">
        <v>-7.76</v>
      </c>
      <c r="S4689" t="s">
        <v>52</v>
      </c>
      <c r="T4689">
        <v>255</v>
      </c>
      <c r="U4689">
        <v>46.34</v>
      </c>
      <c r="V4689" s="1">
        <v>41713</v>
      </c>
      <c r="W4689" t="s">
        <v>34</v>
      </c>
      <c r="X4689">
        <v>0.7</v>
      </c>
      <c r="Y4689" t="s">
        <v>320</v>
      </c>
      <c r="Z4689">
        <v>4.71</v>
      </c>
      <c r="AA4689">
        <v>83701</v>
      </c>
      <c r="AB4689">
        <f t="shared" si="238"/>
        <v>47.1</v>
      </c>
      <c r="AC4689">
        <f t="shared" si="239"/>
        <v>44.745000000000005</v>
      </c>
    </row>
    <row r="4690" spans="1:29" x14ac:dyDescent="0.25">
      <c r="A4690" t="s">
        <v>1053</v>
      </c>
      <c r="B4690">
        <v>54</v>
      </c>
      <c r="C4690" t="str">
        <f t="shared" si="236"/>
        <v>Senior</v>
      </c>
      <c r="D4690" t="s">
        <v>1054</v>
      </c>
      <c r="E4690" t="s">
        <v>46</v>
      </c>
      <c r="F4690">
        <v>0.06</v>
      </c>
      <c r="G4690">
        <v>1</v>
      </c>
      <c r="H4690" s="1">
        <v>41711</v>
      </c>
      <c r="I4690" s="1" t="str">
        <f t="shared" si="237"/>
        <v xml:space="preserve"> Mar</v>
      </c>
      <c r="J4690">
        <v>44612</v>
      </c>
      <c r="K4690" t="s">
        <v>28</v>
      </c>
      <c r="L4690">
        <v>6</v>
      </c>
      <c r="M4690">
        <v>0.39</v>
      </c>
      <c r="N4690" t="s">
        <v>96</v>
      </c>
      <c r="O4690" t="s">
        <v>139</v>
      </c>
      <c r="P4690" t="s">
        <v>3017</v>
      </c>
      <c r="Q4690" t="s">
        <v>105</v>
      </c>
      <c r="R4690">
        <v>-147.71899999999999</v>
      </c>
      <c r="S4690" t="s">
        <v>68</v>
      </c>
      <c r="T4690">
        <v>6303</v>
      </c>
      <c r="U4690">
        <v>428.72300000000001</v>
      </c>
      <c r="V4690" s="1">
        <v>41713</v>
      </c>
      <c r="W4690" t="s">
        <v>34</v>
      </c>
      <c r="X4690">
        <v>1.25</v>
      </c>
      <c r="Y4690" t="s">
        <v>111</v>
      </c>
      <c r="Z4690">
        <v>85.99</v>
      </c>
      <c r="AA4690">
        <v>76028</v>
      </c>
      <c r="AB4690">
        <f t="shared" si="238"/>
        <v>515.93999999999994</v>
      </c>
      <c r="AC4690">
        <f t="shared" si="239"/>
        <v>484.98359999999997</v>
      </c>
    </row>
    <row r="4691" spans="1:29" x14ac:dyDescent="0.25">
      <c r="A4691" t="s">
        <v>676</v>
      </c>
      <c r="B4691">
        <v>54</v>
      </c>
      <c r="C4691" t="str">
        <f t="shared" si="236"/>
        <v>Senior</v>
      </c>
      <c r="D4691" t="s">
        <v>619</v>
      </c>
      <c r="E4691" t="s">
        <v>38</v>
      </c>
      <c r="F4691">
        <v>0.04</v>
      </c>
      <c r="G4691">
        <v>1</v>
      </c>
      <c r="H4691" s="1">
        <v>41711</v>
      </c>
      <c r="I4691" s="1" t="str">
        <f t="shared" si="237"/>
        <v xml:space="preserve"> Mar</v>
      </c>
      <c r="J4691">
        <v>23270</v>
      </c>
      <c r="K4691" t="s">
        <v>47</v>
      </c>
      <c r="L4691">
        <v>20</v>
      </c>
      <c r="M4691">
        <v>0.41</v>
      </c>
      <c r="N4691" t="s">
        <v>29</v>
      </c>
      <c r="O4691" t="s">
        <v>49</v>
      </c>
      <c r="P4691" t="s">
        <v>987</v>
      </c>
      <c r="Q4691" t="s">
        <v>214</v>
      </c>
      <c r="R4691">
        <v>-441.44</v>
      </c>
      <c r="S4691" t="s">
        <v>76</v>
      </c>
      <c r="T4691">
        <v>3248</v>
      </c>
      <c r="U4691">
        <v>1460.42</v>
      </c>
      <c r="V4691" s="1">
        <v>41715</v>
      </c>
      <c r="W4691" t="s">
        <v>53</v>
      </c>
      <c r="X4691">
        <v>60</v>
      </c>
      <c r="Y4691" t="s">
        <v>132</v>
      </c>
      <c r="Z4691">
        <v>68.81</v>
      </c>
      <c r="AA4691">
        <v>33311</v>
      </c>
      <c r="AB4691">
        <f t="shared" si="238"/>
        <v>1376.2</v>
      </c>
      <c r="AC4691">
        <f t="shared" si="239"/>
        <v>1321.152</v>
      </c>
    </row>
    <row r="4692" spans="1:29" x14ac:dyDescent="0.25">
      <c r="A4692" t="s">
        <v>133</v>
      </c>
      <c r="B4692">
        <v>54</v>
      </c>
      <c r="C4692" t="str">
        <f t="shared" si="236"/>
        <v>Senior</v>
      </c>
      <c r="D4692" t="s">
        <v>134</v>
      </c>
      <c r="E4692" t="s">
        <v>46</v>
      </c>
      <c r="F4692">
        <v>0.1</v>
      </c>
      <c r="G4692">
        <v>1</v>
      </c>
      <c r="H4692" s="1">
        <v>41711</v>
      </c>
      <c r="I4692" s="1" t="str">
        <f t="shared" si="237"/>
        <v xml:space="preserve"> Mar</v>
      </c>
      <c r="J4692">
        <v>34727</v>
      </c>
      <c r="K4692" t="s">
        <v>47</v>
      </c>
      <c r="L4692">
        <v>20</v>
      </c>
      <c r="M4692">
        <v>0.4</v>
      </c>
      <c r="N4692" t="s">
        <v>29</v>
      </c>
      <c r="O4692" t="s">
        <v>30</v>
      </c>
      <c r="P4692" t="s">
        <v>1289</v>
      </c>
      <c r="Q4692" t="s">
        <v>67</v>
      </c>
      <c r="R4692">
        <v>-114.4135</v>
      </c>
      <c r="S4692" t="s">
        <v>33</v>
      </c>
      <c r="T4692">
        <v>4884</v>
      </c>
      <c r="U4692">
        <v>159.71</v>
      </c>
      <c r="V4692" s="1">
        <v>41715</v>
      </c>
      <c r="W4692" t="s">
        <v>42</v>
      </c>
      <c r="X4692">
        <v>8.94</v>
      </c>
      <c r="Y4692" t="s">
        <v>136</v>
      </c>
      <c r="Z4692">
        <v>8.0399999999999991</v>
      </c>
      <c r="AA4692">
        <v>11729</v>
      </c>
      <c r="AB4692">
        <f t="shared" si="238"/>
        <v>160.79999999999998</v>
      </c>
      <c r="AC4692">
        <f t="shared" si="239"/>
        <v>144.71999999999997</v>
      </c>
    </row>
    <row r="4693" spans="1:29" x14ac:dyDescent="0.25">
      <c r="A4693" t="s">
        <v>676</v>
      </c>
      <c r="B4693">
        <v>54</v>
      </c>
      <c r="C4693" t="str">
        <f t="shared" si="236"/>
        <v>Senior</v>
      </c>
      <c r="D4693" t="s">
        <v>619</v>
      </c>
      <c r="E4693" t="s">
        <v>38</v>
      </c>
      <c r="F4693">
        <v>0.05</v>
      </c>
      <c r="G4693">
        <v>1</v>
      </c>
      <c r="H4693" s="1">
        <v>41711</v>
      </c>
      <c r="I4693" s="1" t="str">
        <f t="shared" si="237"/>
        <v xml:space="preserve"> Mar</v>
      </c>
      <c r="J4693">
        <v>23270</v>
      </c>
      <c r="K4693" t="s">
        <v>47</v>
      </c>
      <c r="L4693">
        <v>42</v>
      </c>
      <c r="M4693">
        <v>0.59</v>
      </c>
      <c r="N4693" t="s">
        <v>96</v>
      </c>
      <c r="O4693" t="s">
        <v>30</v>
      </c>
      <c r="P4693" t="s">
        <v>3241</v>
      </c>
      <c r="Q4693" t="s">
        <v>105</v>
      </c>
      <c r="R4693">
        <v>1647.7470000000001</v>
      </c>
      <c r="S4693" t="s">
        <v>76</v>
      </c>
      <c r="T4693">
        <v>3249</v>
      </c>
      <c r="U4693">
        <v>6659.7415000000001</v>
      </c>
      <c r="V4693" s="1">
        <v>41716</v>
      </c>
      <c r="W4693" t="s">
        <v>42</v>
      </c>
      <c r="X4693">
        <v>3.99</v>
      </c>
      <c r="Y4693" t="s">
        <v>132</v>
      </c>
      <c r="Z4693">
        <v>195.99</v>
      </c>
      <c r="AA4693">
        <v>33311</v>
      </c>
      <c r="AB4693">
        <f t="shared" si="238"/>
        <v>8231.58</v>
      </c>
      <c r="AC4693">
        <f t="shared" si="239"/>
        <v>7820.0010000000002</v>
      </c>
    </row>
    <row r="4694" spans="1:29" x14ac:dyDescent="0.25">
      <c r="A4694" t="s">
        <v>3327</v>
      </c>
      <c r="B4694">
        <v>54</v>
      </c>
      <c r="C4694" t="str">
        <f t="shared" si="236"/>
        <v>Senior</v>
      </c>
      <c r="D4694" t="s">
        <v>2035</v>
      </c>
      <c r="E4694" t="s">
        <v>46</v>
      </c>
      <c r="F4694">
        <v>0.04</v>
      </c>
      <c r="G4694">
        <v>1</v>
      </c>
      <c r="H4694" s="1">
        <v>41712</v>
      </c>
      <c r="I4694" s="1" t="str">
        <f t="shared" si="237"/>
        <v xml:space="preserve"> Mar</v>
      </c>
      <c r="J4694">
        <v>24548</v>
      </c>
      <c r="K4694" t="s">
        <v>28</v>
      </c>
      <c r="L4694">
        <v>32</v>
      </c>
      <c r="M4694">
        <v>0.41</v>
      </c>
      <c r="N4694" t="s">
        <v>48</v>
      </c>
      <c r="O4694" t="s">
        <v>30</v>
      </c>
      <c r="P4694" t="s">
        <v>1759</v>
      </c>
      <c r="Q4694" t="s">
        <v>82</v>
      </c>
      <c r="R4694">
        <v>22.38</v>
      </c>
      <c r="S4694" t="s">
        <v>52</v>
      </c>
      <c r="T4694">
        <v>3440</v>
      </c>
      <c r="U4694">
        <v>269.3</v>
      </c>
      <c r="V4694" s="1">
        <v>41713</v>
      </c>
      <c r="W4694" t="s">
        <v>42</v>
      </c>
      <c r="X4694">
        <v>4.95</v>
      </c>
      <c r="Y4694" t="s">
        <v>54</v>
      </c>
      <c r="Z4694">
        <v>7.96</v>
      </c>
      <c r="AA4694">
        <v>95677</v>
      </c>
      <c r="AB4694">
        <f t="shared" si="238"/>
        <v>254.72</v>
      </c>
      <c r="AC4694">
        <f t="shared" si="239"/>
        <v>244.53120000000001</v>
      </c>
    </row>
    <row r="4695" spans="1:29" x14ac:dyDescent="0.25">
      <c r="A4695" t="s">
        <v>1384</v>
      </c>
      <c r="B4695">
        <v>54</v>
      </c>
      <c r="C4695" t="str">
        <f t="shared" si="236"/>
        <v>Senior</v>
      </c>
      <c r="D4695" t="s">
        <v>1385</v>
      </c>
      <c r="E4695" t="s">
        <v>27</v>
      </c>
      <c r="F4695">
        <v>0.09</v>
      </c>
      <c r="G4695">
        <v>1</v>
      </c>
      <c r="H4695" s="1">
        <v>41713</v>
      </c>
      <c r="I4695" s="1" t="str">
        <f t="shared" si="237"/>
        <v xml:space="preserve"> Mar</v>
      </c>
      <c r="J4695">
        <v>20967</v>
      </c>
      <c r="K4695" t="s">
        <v>28</v>
      </c>
      <c r="L4695">
        <v>50</v>
      </c>
      <c r="M4695">
        <v>0.37</v>
      </c>
      <c r="N4695" t="s">
        <v>96</v>
      </c>
      <c r="O4695" t="s">
        <v>40</v>
      </c>
      <c r="P4695" t="s">
        <v>2635</v>
      </c>
      <c r="Q4695" t="s">
        <v>192</v>
      </c>
      <c r="R4695">
        <v>13340.26</v>
      </c>
      <c r="S4695" t="s">
        <v>76</v>
      </c>
      <c r="T4695">
        <v>2909</v>
      </c>
      <c r="U4695">
        <v>28664.52</v>
      </c>
      <c r="V4695" s="1">
        <v>41713</v>
      </c>
      <c r="W4695" t="s">
        <v>34</v>
      </c>
      <c r="X4695">
        <v>24.49</v>
      </c>
      <c r="Y4695" t="s">
        <v>366</v>
      </c>
      <c r="Z4695">
        <v>599.99</v>
      </c>
      <c r="AA4695">
        <v>72143</v>
      </c>
      <c r="AB4695">
        <f t="shared" si="238"/>
        <v>29999.5</v>
      </c>
      <c r="AC4695">
        <f t="shared" si="239"/>
        <v>27299.544999999998</v>
      </c>
    </row>
    <row r="4696" spans="1:29" x14ac:dyDescent="0.25">
      <c r="A4696" t="s">
        <v>90</v>
      </c>
      <c r="B4696">
        <v>54</v>
      </c>
      <c r="C4696" t="str">
        <f t="shared" si="236"/>
        <v>Senior</v>
      </c>
      <c r="D4696" t="s">
        <v>91</v>
      </c>
      <c r="E4696" t="s">
        <v>46</v>
      </c>
      <c r="F4696">
        <v>0.01</v>
      </c>
      <c r="G4696">
        <v>1</v>
      </c>
      <c r="H4696" s="1">
        <v>41713</v>
      </c>
      <c r="I4696" s="1" t="str">
        <f t="shared" si="237"/>
        <v xml:space="preserve"> Mar</v>
      </c>
      <c r="J4696">
        <v>37121</v>
      </c>
      <c r="K4696" t="s">
        <v>39</v>
      </c>
      <c r="L4696">
        <v>44</v>
      </c>
      <c r="M4696">
        <v>0.59</v>
      </c>
      <c r="N4696" t="s">
        <v>48</v>
      </c>
      <c r="O4696" t="s">
        <v>49</v>
      </c>
      <c r="P4696" t="s">
        <v>3154</v>
      </c>
      <c r="Q4696" t="s">
        <v>51</v>
      </c>
      <c r="R4696">
        <v>618.36</v>
      </c>
      <c r="S4696" t="s">
        <v>68</v>
      </c>
      <c r="T4696">
        <v>5214</v>
      </c>
      <c r="U4696">
        <v>9499.2999999999993</v>
      </c>
      <c r="V4696" s="1">
        <v>41714</v>
      </c>
      <c r="W4696" t="s">
        <v>53</v>
      </c>
      <c r="X4696">
        <v>64.2</v>
      </c>
      <c r="Y4696" t="s">
        <v>93</v>
      </c>
      <c r="Z4696">
        <v>216.6</v>
      </c>
      <c r="AA4696">
        <v>68847</v>
      </c>
      <c r="AB4696">
        <f t="shared" si="238"/>
        <v>9530.4</v>
      </c>
      <c r="AC4696">
        <f t="shared" si="239"/>
        <v>9435.0959999999995</v>
      </c>
    </row>
    <row r="4697" spans="1:29" x14ac:dyDescent="0.25">
      <c r="A4697" t="s">
        <v>3328</v>
      </c>
      <c r="B4697">
        <v>54</v>
      </c>
      <c r="C4697" t="str">
        <f t="shared" si="236"/>
        <v>Senior</v>
      </c>
      <c r="D4697" t="s">
        <v>602</v>
      </c>
      <c r="E4697" t="s">
        <v>46</v>
      </c>
      <c r="F4697">
        <v>0.1</v>
      </c>
      <c r="G4697">
        <v>1</v>
      </c>
      <c r="H4697" s="1">
        <v>41713</v>
      </c>
      <c r="I4697" s="1" t="str">
        <f t="shared" si="237"/>
        <v xml:space="preserve"> Mar</v>
      </c>
      <c r="J4697">
        <v>24070</v>
      </c>
      <c r="K4697" t="s">
        <v>28</v>
      </c>
      <c r="L4697">
        <v>3</v>
      </c>
      <c r="M4697">
        <v>0.56999999999999995</v>
      </c>
      <c r="N4697" t="s">
        <v>48</v>
      </c>
      <c r="O4697" t="s">
        <v>40</v>
      </c>
      <c r="P4697" t="s">
        <v>2551</v>
      </c>
      <c r="Q4697" t="s">
        <v>51</v>
      </c>
      <c r="R4697">
        <v>-164.59</v>
      </c>
      <c r="S4697" t="s">
        <v>68</v>
      </c>
      <c r="T4697">
        <v>3369</v>
      </c>
      <c r="U4697">
        <v>431.29</v>
      </c>
      <c r="V4697" s="1">
        <v>41714</v>
      </c>
      <c r="W4697" t="s">
        <v>34</v>
      </c>
      <c r="X4697">
        <v>24.49</v>
      </c>
      <c r="Y4697" t="s">
        <v>482</v>
      </c>
      <c r="Z4697">
        <v>140.81</v>
      </c>
      <c r="AA4697">
        <v>66044</v>
      </c>
      <c r="AB4697">
        <f t="shared" si="238"/>
        <v>422.43</v>
      </c>
      <c r="AC4697">
        <f t="shared" si="239"/>
        <v>380.18700000000001</v>
      </c>
    </row>
    <row r="4698" spans="1:29" x14ac:dyDescent="0.25">
      <c r="A4698" t="s">
        <v>2549</v>
      </c>
      <c r="B4698">
        <v>54</v>
      </c>
      <c r="C4698" t="str">
        <f t="shared" si="236"/>
        <v>Senior</v>
      </c>
      <c r="D4698" t="s">
        <v>602</v>
      </c>
      <c r="E4698" t="s">
        <v>46</v>
      </c>
      <c r="F4698">
        <v>0</v>
      </c>
      <c r="G4698">
        <v>1</v>
      </c>
      <c r="H4698" s="1">
        <v>41713</v>
      </c>
      <c r="I4698" s="1" t="str">
        <f t="shared" si="237"/>
        <v xml:space="preserve"> Mar</v>
      </c>
      <c r="J4698">
        <v>24070</v>
      </c>
      <c r="K4698" t="s">
        <v>28</v>
      </c>
      <c r="L4698">
        <v>48</v>
      </c>
      <c r="M4698">
        <v>0.6</v>
      </c>
      <c r="N4698" t="s">
        <v>29</v>
      </c>
      <c r="O4698" t="s">
        <v>59</v>
      </c>
      <c r="P4698" t="s">
        <v>3177</v>
      </c>
      <c r="Q4698" t="s">
        <v>88</v>
      </c>
      <c r="R4698">
        <v>88.8</v>
      </c>
      <c r="S4698" t="s">
        <v>68</v>
      </c>
      <c r="T4698">
        <v>3370</v>
      </c>
      <c r="U4698">
        <v>294.26</v>
      </c>
      <c r="V4698" s="1">
        <v>41714</v>
      </c>
      <c r="W4698" t="s">
        <v>42</v>
      </c>
      <c r="X4698">
        <v>0.7</v>
      </c>
      <c r="Y4698" t="s">
        <v>482</v>
      </c>
      <c r="Z4698">
        <v>5.58</v>
      </c>
      <c r="AA4698">
        <v>66048</v>
      </c>
      <c r="AB4698">
        <f t="shared" si="238"/>
        <v>267.84000000000003</v>
      </c>
      <c r="AC4698">
        <f t="shared" si="239"/>
        <v>267.84000000000003</v>
      </c>
    </row>
    <row r="4699" spans="1:29" x14ac:dyDescent="0.25">
      <c r="A4699" t="s">
        <v>2851</v>
      </c>
      <c r="B4699">
        <v>54</v>
      </c>
      <c r="C4699" t="str">
        <f t="shared" si="236"/>
        <v>Senior</v>
      </c>
      <c r="D4699" t="s">
        <v>2516</v>
      </c>
      <c r="E4699" t="s">
        <v>57</v>
      </c>
      <c r="F4699">
        <v>0.08</v>
      </c>
      <c r="G4699">
        <v>1</v>
      </c>
      <c r="H4699" s="1">
        <v>41713</v>
      </c>
      <c r="I4699" s="1" t="str">
        <f t="shared" si="237"/>
        <v xml:space="preserve"> Mar</v>
      </c>
      <c r="J4699">
        <v>11109</v>
      </c>
      <c r="K4699" t="s">
        <v>131</v>
      </c>
      <c r="L4699">
        <v>18</v>
      </c>
      <c r="M4699">
        <v>0.4</v>
      </c>
      <c r="N4699" t="s">
        <v>29</v>
      </c>
      <c r="O4699" t="s">
        <v>59</v>
      </c>
      <c r="P4699" t="s">
        <v>3003</v>
      </c>
      <c r="Q4699" t="s">
        <v>61</v>
      </c>
      <c r="R4699">
        <v>31.52</v>
      </c>
      <c r="S4699" t="s">
        <v>76</v>
      </c>
      <c r="T4699">
        <v>1541</v>
      </c>
      <c r="U4699">
        <v>130.38</v>
      </c>
      <c r="V4699" s="1">
        <v>41714</v>
      </c>
      <c r="W4699" t="s">
        <v>34</v>
      </c>
      <c r="X4699">
        <v>1.71</v>
      </c>
      <c r="Y4699" t="s">
        <v>166</v>
      </c>
      <c r="Z4699">
        <v>7.4</v>
      </c>
      <c r="AA4699">
        <v>29801</v>
      </c>
      <c r="AB4699">
        <f t="shared" si="238"/>
        <v>133.20000000000002</v>
      </c>
      <c r="AC4699">
        <f t="shared" si="239"/>
        <v>122.54400000000001</v>
      </c>
    </row>
    <row r="4700" spans="1:29" x14ac:dyDescent="0.25">
      <c r="A4700" t="s">
        <v>3328</v>
      </c>
      <c r="B4700">
        <v>54</v>
      </c>
      <c r="C4700" t="str">
        <f t="shared" si="236"/>
        <v>Senior</v>
      </c>
      <c r="D4700" t="s">
        <v>602</v>
      </c>
      <c r="E4700" t="s">
        <v>46</v>
      </c>
      <c r="F4700">
        <v>0.1</v>
      </c>
      <c r="G4700">
        <v>1</v>
      </c>
      <c r="H4700" s="1">
        <v>41713</v>
      </c>
      <c r="I4700" s="1" t="str">
        <f t="shared" si="237"/>
        <v xml:space="preserve"> Mar</v>
      </c>
      <c r="J4700">
        <v>24070</v>
      </c>
      <c r="K4700" t="s">
        <v>28</v>
      </c>
      <c r="L4700">
        <v>36</v>
      </c>
      <c r="M4700">
        <v>0.38</v>
      </c>
      <c r="N4700" t="s">
        <v>29</v>
      </c>
      <c r="O4700" t="s">
        <v>30</v>
      </c>
      <c r="P4700" t="s">
        <v>1921</v>
      </c>
      <c r="Q4700" t="s">
        <v>67</v>
      </c>
      <c r="R4700">
        <v>-98.313500000000005</v>
      </c>
      <c r="S4700" t="s">
        <v>68</v>
      </c>
      <c r="T4700">
        <v>3368</v>
      </c>
      <c r="U4700">
        <v>170.42</v>
      </c>
      <c r="V4700" s="1">
        <v>41714</v>
      </c>
      <c r="W4700" t="s">
        <v>34</v>
      </c>
      <c r="X4700">
        <v>4.97</v>
      </c>
      <c r="Y4700" t="s">
        <v>482</v>
      </c>
      <c r="Z4700">
        <v>4.91</v>
      </c>
      <c r="AA4700">
        <v>66044</v>
      </c>
      <c r="AB4700">
        <f t="shared" si="238"/>
        <v>176.76</v>
      </c>
      <c r="AC4700">
        <f t="shared" si="239"/>
        <v>159.084</v>
      </c>
    </row>
    <row r="4701" spans="1:29" x14ac:dyDescent="0.25">
      <c r="A4701" t="s">
        <v>349</v>
      </c>
      <c r="B4701">
        <v>54</v>
      </c>
      <c r="C4701" t="str">
        <f t="shared" si="236"/>
        <v>Senior</v>
      </c>
      <c r="D4701" t="s">
        <v>350</v>
      </c>
      <c r="E4701" t="s">
        <v>46</v>
      </c>
      <c r="F4701">
        <v>7.0000000000000007E-2</v>
      </c>
      <c r="G4701">
        <v>1</v>
      </c>
      <c r="H4701" s="1">
        <v>41713</v>
      </c>
      <c r="I4701" s="1" t="str">
        <f t="shared" si="237"/>
        <v xml:space="preserve"> Mar</v>
      </c>
      <c r="J4701">
        <v>57479</v>
      </c>
      <c r="K4701" t="s">
        <v>28</v>
      </c>
      <c r="L4701">
        <v>37</v>
      </c>
      <c r="M4701">
        <v>0.37</v>
      </c>
      <c r="N4701" t="s">
        <v>29</v>
      </c>
      <c r="O4701" t="s">
        <v>30</v>
      </c>
      <c r="P4701" t="s">
        <v>2443</v>
      </c>
      <c r="Q4701" t="s">
        <v>210</v>
      </c>
      <c r="R4701">
        <v>54.78</v>
      </c>
      <c r="S4701" t="s">
        <v>33</v>
      </c>
      <c r="T4701">
        <v>8053</v>
      </c>
      <c r="U4701">
        <v>132.12</v>
      </c>
      <c r="V4701" s="1">
        <v>41714</v>
      </c>
      <c r="W4701" t="s">
        <v>34</v>
      </c>
      <c r="X4701">
        <v>0.5</v>
      </c>
      <c r="Y4701" t="s">
        <v>35</v>
      </c>
      <c r="Z4701">
        <v>3.75</v>
      </c>
      <c r="AA4701">
        <v>15122</v>
      </c>
      <c r="AB4701">
        <f t="shared" si="238"/>
        <v>138.75</v>
      </c>
      <c r="AC4701">
        <f t="shared" si="239"/>
        <v>129.03749999999999</v>
      </c>
    </row>
    <row r="4702" spans="1:29" x14ac:dyDescent="0.25">
      <c r="A4702" t="s">
        <v>1384</v>
      </c>
      <c r="B4702">
        <v>54</v>
      </c>
      <c r="C4702" t="str">
        <f t="shared" si="236"/>
        <v>Senior</v>
      </c>
      <c r="D4702" t="s">
        <v>1385</v>
      </c>
      <c r="E4702" t="s">
        <v>27</v>
      </c>
      <c r="F4702">
        <v>0.03</v>
      </c>
      <c r="G4702">
        <v>1</v>
      </c>
      <c r="H4702" s="1">
        <v>41713</v>
      </c>
      <c r="I4702" s="1" t="str">
        <f t="shared" si="237"/>
        <v xml:space="preserve"> Mar</v>
      </c>
      <c r="J4702">
        <v>20967</v>
      </c>
      <c r="K4702" t="s">
        <v>28</v>
      </c>
      <c r="L4702">
        <v>6</v>
      </c>
      <c r="M4702">
        <v>0.56999999999999995</v>
      </c>
      <c r="N4702" t="s">
        <v>96</v>
      </c>
      <c r="O4702" t="s">
        <v>30</v>
      </c>
      <c r="P4702" t="s">
        <v>2831</v>
      </c>
      <c r="Q4702" t="s">
        <v>105</v>
      </c>
      <c r="R4702">
        <v>-397.529</v>
      </c>
      <c r="S4702" t="s">
        <v>76</v>
      </c>
      <c r="T4702">
        <v>2910</v>
      </c>
      <c r="U4702">
        <v>635.7405</v>
      </c>
      <c r="V4702" s="1">
        <v>41714</v>
      </c>
      <c r="W4702" t="s">
        <v>34</v>
      </c>
      <c r="X4702">
        <v>8.08</v>
      </c>
      <c r="Y4702" t="s">
        <v>366</v>
      </c>
      <c r="Z4702">
        <v>125.99</v>
      </c>
      <c r="AA4702">
        <v>72143</v>
      </c>
      <c r="AB4702">
        <f t="shared" si="238"/>
        <v>755.93999999999994</v>
      </c>
      <c r="AC4702">
        <f t="shared" si="239"/>
        <v>733.26179999999999</v>
      </c>
    </row>
    <row r="4703" spans="1:29" x14ac:dyDescent="0.25">
      <c r="A4703" t="s">
        <v>1471</v>
      </c>
      <c r="B4703">
        <v>54</v>
      </c>
      <c r="C4703" t="str">
        <f t="shared" si="236"/>
        <v>Senior</v>
      </c>
      <c r="D4703" t="s">
        <v>1391</v>
      </c>
      <c r="E4703" t="s">
        <v>38</v>
      </c>
      <c r="F4703">
        <v>0.03</v>
      </c>
      <c r="G4703">
        <v>1</v>
      </c>
      <c r="H4703" s="1">
        <v>41713</v>
      </c>
      <c r="I4703" s="1" t="str">
        <f t="shared" si="237"/>
        <v xml:space="preserve"> Mar</v>
      </c>
      <c r="J4703">
        <v>55621</v>
      </c>
      <c r="K4703" t="s">
        <v>47</v>
      </c>
      <c r="L4703">
        <v>50</v>
      </c>
      <c r="N4703" t="s">
        <v>48</v>
      </c>
      <c r="O4703" t="s">
        <v>80</v>
      </c>
      <c r="P4703" t="s">
        <v>1482</v>
      </c>
      <c r="Q4703" t="s">
        <v>51</v>
      </c>
      <c r="R4703">
        <v>1812.86</v>
      </c>
      <c r="S4703" t="s">
        <v>76</v>
      </c>
      <c r="T4703">
        <v>7770</v>
      </c>
      <c r="U4703">
        <v>6356.68</v>
      </c>
      <c r="V4703" s="1">
        <v>41715</v>
      </c>
      <c r="W4703" t="s">
        <v>34</v>
      </c>
      <c r="X4703">
        <v>12.65</v>
      </c>
      <c r="Y4703" t="s">
        <v>685</v>
      </c>
      <c r="Z4703">
        <v>128.24</v>
      </c>
      <c r="AA4703">
        <v>27360</v>
      </c>
      <c r="AB4703">
        <f t="shared" si="238"/>
        <v>6412</v>
      </c>
      <c r="AC4703">
        <f t="shared" si="239"/>
        <v>6219.64</v>
      </c>
    </row>
    <row r="4704" spans="1:29" x14ac:dyDescent="0.25">
      <c r="A4704" t="s">
        <v>2257</v>
      </c>
      <c r="B4704">
        <v>54</v>
      </c>
      <c r="C4704" t="str">
        <f t="shared" si="236"/>
        <v>Senior</v>
      </c>
      <c r="D4704" t="s">
        <v>1703</v>
      </c>
      <c r="E4704" t="s">
        <v>27</v>
      </c>
      <c r="F4704">
        <v>0.08</v>
      </c>
      <c r="G4704">
        <v>1</v>
      </c>
      <c r="H4704" s="1">
        <v>41713</v>
      </c>
      <c r="I4704" s="1" t="str">
        <f t="shared" si="237"/>
        <v xml:space="preserve"> Mar</v>
      </c>
      <c r="J4704">
        <v>3526</v>
      </c>
      <c r="K4704" t="s">
        <v>47</v>
      </c>
      <c r="L4704">
        <v>20</v>
      </c>
      <c r="M4704">
        <v>0.52</v>
      </c>
      <c r="N4704" t="s">
        <v>48</v>
      </c>
      <c r="O4704" t="s">
        <v>59</v>
      </c>
      <c r="P4704" t="s">
        <v>2980</v>
      </c>
      <c r="Q4704" t="s">
        <v>82</v>
      </c>
      <c r="R4704">
        <v>20.67</v>
      </c>
      <c r="S4704" t="s">
        <v>52</v>
      </c>
      <c r="T4704">
        <v>515</v>
      </c>
      <c r="U4704">
        <v>246.06</v>
      </c>
      <c r="V4704" s="1">
        <v>41715</v>
      </c>
      <c r="W4704" t="s">
        <v>34</v>
      </c>
      <c r="X4704">
        <v>6.2</v>
      </c>
      <c r="Y4704" t="s">
        <v>54</v>
      </c>
      <c r="Z4704">
        <v>12.07</v>
      </c>
      <c r="AA4704">
        <v>94513</v>
      </c>
      <c r="AB4704">
        <f t="shared" si="238"/>
        <v>241.4</v>
      </c>
      <c r="AC4704">
        <f t="shared" si="239"/>
        <v>222.08799999999999</v>
      </c>
    </row>
    <row r="4705" spans="1:29" x14ac:dyDescent="0.25">
      <c r="A4705" t="s">
        <v>1471</v>
      </c>
      <c r="B4705">
        <v>54</v>
      </c>
      <c r="C4705" t="str">
        <f t="shared" si="236"/>
        <v>Senior</v>
      </c>
      <c r="D4705" t="s">
        <v>1391</v>
      </c>
      <c r="E4705" t="s">
        <v>38</v>
      </c>
      <c r="F4705">
        <v>0.09</v>
      </c>
      <c r="G4705">
        <v>1</v>
      </c>
      <c r="H4705" s="1">
        <v>41713</v>
      </c>
      <c r="I4705" s="1" t="str">
        <f t="shared" si="237"/>
        <v xml:space="preserve"> Mar</v>
      </c>
      <c r="J4705">
        <v>55621</v>
      </c>
      <c r="K4705" t="s">
        <v>47</v>
      </c>
      <c r="L4705">
        <v>47</v>
      </c>
      <c r="M4705">
        <v>0.56000000000000005</v>
      </c>
      <c r="N4705" t="s">
        <v>29</v>
      </c>
      <c r="O4705" t="s">
        <v>59</v>
      </c>
      <c r="P4705" t="s">
        <v>329</v>
      </c>
      <c r="Q4705" t="s">
        <v>88</v>
      </c>
      <c r="R4705">
        <v>27.76</v>
      </c>
      <c r="S4705" t="s">
        <v>76</v>
      </c>
      <c r="T4705">
        <v>7771</v>
      </c>
      <c r="U4705">
        <v>193.15</v>
      </c>
      <c r="V4705" s="1">
        <v>41720</v>
      </c>
      <c r="W4705" t="s">
        <v>34</v>
      </c>
      <c r="X4705">
        <v>0.94</v>
      </c>
      <c r="Y4705" t="s">
        <v>685</v>
      </c>
      <c r="Z4705">
        <v>4.28</v>
      </c>
      <c r="AA4705">
        <v>27360</v>
      </c>
      <c r="AB4705">
        <f t="shared" si="238"/>
        <v>201.16000000000003</v>
      </c>
      <c r="AC4705">
        <f t="shared" si="239"/>
        <v>183.05560000000003</v>
      </c>
    </row>
    <row r="4706" spans="1:29" x14ac:dyDescent="0.25">
      <c r="A4706" t="s">
        <v>865</v>
      </c>
      <c r="B4706">
        <v>54</v>
      </c>
      <c r="C4706" t="str">
        <f t="shared" si="236"/>
        <v>Senior</v>
      </c>
      <c r="D4706" t="s">
        <v>2608</v>
      </c>
      <c r="E4706" t="s">
        <v>27</v>
      </c>
      <c r="F4706">
        <v>0.08</v>
      </c>
      <c r="G4706">
        <v>1</v>
      </c>
      <c r="H4706" s="1">
        <v>41713</v>
      </c>
      <c r="I4706" s="1" t="str">
        <f t="shared" si="237"/>
        <v xml:space="preserve"> Mar</v>
      </c>
      <c r="J4706">
        <v>50309</v>
      </c>
      <c r="K4706" t="s">
        <v>47</v>
      </c>
      <c r="L4706">
        <v>36</v>
      </c>
      <c r="M4706">
        <v>0.83</v>
      </c>
      <c r="N4706" t="s">
        <v>29</v>
      </c>
      <c r="O4706" t="s">
        <v>30</v>
      </c>
      <c r="P4706" t="s">
        <v>2199</v>
      </c>
      <c r="Q4706" t="s">
        <v>32</v>
      </c>
      <c r="R4706">
        <v>-314.22000000000003</v>
      </c>
      <c r="S4706" t="s">
        <v>68</v>
      </c>
      <c r="T4706">
        <v>7050</v>
      </c>
      <c r="U4706">
        <v>243.18</v>
      </c>
      <c r="V4706" s="1">
        <v>41720</v>
      </c>
      <c r="W4706" t="s">
        <v>34</v>
      </c>
      <c r="X4706">
        <v>9.69</v>
      </c>
      <c r="Y4706" t="s">
        <v>239</v>
      </c>
      <c r="Z4706">
        <v>6.98</v>
      </c>
      <c r="AA4706">
        <v>53150</v>
      </c>
      <c r="AB4706">
        <f t="shared" si="238"/>
        <v>251.28000000000003</v>
      </c>
      <c r="AC4706">
        <f t="shared" si="239"/>
        <v>231.17760000000004</v>
      </c>
    </row>
    <row r="4707" spans="1:29" x14ac:dyDescent="0.25">
      <c r="A4707" t="s">
        <v>1109</v>
      </c>
      <c r="B4707">
        <v>54</v>
      </c>
      <c r="C4707" t="str">
        <f t="shared" si="236"/>
        <v>Senior</v>
      </c>
      <c r="D4707" t="s">
        <v>1110</v>
      </c>
      <c r="E4707" t="s">
        <v>46</v>
      </c>
      <c r="F4707">
        <v>0.04</v>
      </c>
      <c r="G4707">
        <v>1</v>
      </c>
      <c r="H4707" s="1">
        <v>41714</v>
      </c>
      <c r="I4707" s="1" t="str">
        <f t="shared" si="237"/>
        <v xml:space="preserve"> Mar</v>
      </c>
      <c r="J4707">
        <v>11968</v>
      </c>
      <c r="K4707" t="s">
        <v>47</v>
      </c>
      <c r="L4707">
        <v>31</v>
      </c>
      <c r="M4707">
        <v>0.48</v>
      </c>
      <c r="N4707" t="s">
        <v>29</v>
      </c>
      <c r="O4707" t="s">
        <v>59</v>
      </c>
      <c r="P4707" t="s">
        <v>1381</v>
      </c>
      <c r="Q4707" t="s">
        <v>88</v>
      </c>
      <c r="R4707">
        <v>26.09</v>
      </c>
      <c r="S4707" t="s">
        <v>68</v>
      </c>
      <c r="T4707">
        <v>1659</v>
      </c>
      <c r="U4707">
        <v>109.49</v>
      </c>
      <c r="V4707" s="1">
        <v>41714</v>
      </c>
      <c r="W4707" t="s">
        <v>34</v>
      </c>
      <c r="X4707">
        <v>0.85</v>
      </c>
      <c r="Y4707" t="s">
        <v>416</v>
      </c>
      <c r="Z4707">
        <v>3.38</v>
      </c>
      <c r="AA4707">
        <v>46307</v>
      </c>
      <c r="AB4707">
        <f t="shared" si="238"/>
        <v>104.78</v>
      </c>
      <c r="AC4707">
        <f t="shared" si="239"/>
        <v>100.58880000000001</v>
      </c>
    </row>
    <row r="4708" spans="1:29" x14ac:dyDescent="0.25">
      <c r="A4708" t="s">
        <v>3329</v>
      </c>
      <c r="B4708">
        <v>54</v>
      </c>
      <c r="C4708" t="str">
        <f t="shared" si="236"/>
        <v>Senior</v>
      </c>
      <c r="D4708" t="s">
        <v>641</v>
      </c>
      <c r="E4708" t="s">
        <v>27</v>
      </c>
      <c r="F4708">
        <v>0.1</v>
      </c>
      <c r="G4708">
        <v>1</v>
      </c>
      <c r="H4708" s="1">
        <v>41714</v>
      </c>
      <c r="I4708" s="1" t="str">
        <f t="shared" si="237"/>
        <v xml:space="preserve"> Mar</v>
      </c>
      <c r="J4708">
        <v>3911</v>
      </c>
      <c r="K4708" t="s">
        <v>39</v>
      </c>
      <c r="L4708">
        <v>24</v>
      </c>
      <c r="M4708">
        <v>0.6</v>
      </c>
      <c r="N4708" t="s">
        <v>29</v>
      </c>
      <c r="O4708" t="s">
        <v>30</v>
      </c>
      <c r="P4708" t="s">
        <v>2115</v>
      </c>
      <c r="Q4708" t="s">
        <v>32</v>
      </c>
      <c r="R4708">
        <v>-156.76</v>
      </c>
      <c r="S4708" t="s">
        <v>52</v>
      </c>
      <c r="T4708">
        <v>578</v>
      </c>
      <c r="U4708">
        <v>370.72</v>
      </c>
      <c r="V4708" s="1">
        <v>41714</v>
      </c>
      <c r="W4708" t="s">
        <v>34</v>
      </c>
      <c r="X4708">
        <v>11.25</v>
      </c>
      <c r="Y4708" t="s">
        <v>54</v>
      </c>
      <c r="Z4708">
        <v>15.7</v>
      </c>
      <c r="AA4708">
        <v>93405</v>
      </c>
      <c r="AB4708">
        <f t="shared" si="238"/>
        <v>376.79999999999995</v>
      </c>
      <c r="AC4708">
        <f t="shared" si="239"/>
        <v>339.11999999999995</v>
      </c>
    </row>
    <row r="4709" spans="1:29" x14ac:dyDescent="0.25">
      <c r="A4709" t="s">
        <v>143</v>
      </c>
      <c r="B4709">
        <v>54</v>
      </c>
      <c r="C4709" t="str">
        <f t="shared" si="236"/>
        <v>Senior</v>
      </c>
      <c r="D4709" t="s">
        <v>2547</v>
      </c>
      <c r="E4709" t="s">
        <v>38</v>
      </c>
      <c r="F4709">
        <v>0.02</v>
      </c>
      <c r="G4709">
        <v>1</v>
      </c>
      <c r="H4709" s="1">
        <v>41714</v>
      </c>
      <c r="I4709" s="1" t="str">
        <f t="shared" si="237"/>
        <v xml:space="preserve"> Mar</v>
      </c>
      <c r="J4709">
        <v>43239</v>
      </c>
      <c r="K4709" t="s">
        <v>39</v>
      </c>
      <c r="L4709">
        <v>14</v>
      </c>
      <c r="M4709">
        <v>0.35</v>
      </c>
      <c r="N4709" t="s">
        <v>29</v>
      </c>
      <c r="O4709" t="s">
        <v>30</v>
      </c>
      <c r="P4709" t="s">
        <v>3059</v>
      </c>
      <c r="Q4709" t="s">
        <v>67</v>
      </c>
      <c r="R4709">
        <v>100.895</v>
      </c>
      <c r="S4709" t="s">
        <v>76</v>
      </c>
      <c r="T4709">
        <v>6104</v>
      </c>
      <c r="U4709">
        <v>270.25</v>
      </c>
      <c r="V4709" s="1">
        <v>41716</v>
      </c>
      <c r="W4709" t="s">
        <v>34</v>
      </c>
      <c r="X4709">
        <v>1.49</v>
      </c>
      <c r="Y4709" t="s">
        <v>685</v>
      </c>
      <c r="Z4709">
        <v>18.940000000000001</v>
      </c>
      <c r="AA4709">
        <v>28110</v>
      </c>
      <c r="AB4709">
        <f t="shared" si="238"/>
        <v>265.16000000000003</v>
      </c>
      <c r="AC4709">
        <f t="shared" si="239"/>
        <v>259.85680000000002</v>
      </c>
    </row>
    <row r="4710" spans="1:29" x14ac:dyDescent="0.25">
      <c r="A4710" t="s">
        <v>847</v>
      </c>
      <c r="B4710">
        <v>54</v>
      </c>
      <c r="C4710" t="str">
        <f t="shared" si="236"/>
        <v>Senior</v>
      </c>
      <c r="D4710" t="s">
        <v>1898</v>
      </c>
      <c r="E4710" t="s">
        <v>27</v>
      </c>
      <c r="F4710">
        <v>0</v>
      </c>
      <c r="G4710">
        <v>1</v>
      </c>
      <c r="H4710" s="1">
        <v>41714</v>
      </c>
      <c r="I4710" s="1" t="str">
        <f t="shared" si="237"/>
        <v xml:space="preserve"> Mar</v>
      </c>
      <c r="J4710">
        <v>18789</v>
      </c>
      <c r="K4710" t="s">
        <v>28</v>
      </c>
      <c r="L4710">
        <v>50</v>
      </c>
      <c r="M4710">
        <v>0.4</v>
      </c>
      <c r="N4710" t="s">
        <v>29</v>
      </c>
      <c r="O4710" t="s">
        <v>30</v>
      </c>
      <c r="P4710" t="s">
        <v>1343</v>
      </c>
      <c r="Q4710" t="s">
        <v>61</v>
      </c>
      <c r="R4710">
        <v>417.62</v>
      </c>
      <c r="S4710" t="s">
        <v>76</v>
      </c>
      <c r="T4710">
        <v>2601</v>
      </c>
      <c r="U4710">
        <v>1558.18</v>
      </c>
      <c r="V4710" s="1">
        <v>41716</v>
      </c>
      <c r="W4710" t="s">
        <v>34</v>
      </c>
      <c r="X4710">
        <v>9.18</v>
      </c>
      <c r="Y4710" t="s">
        <v>272</v>
      </c>
      <c r="Z4710">
        <v>30.98</v>
      </c>
      <c r="AA4710">
        <v>40324</v>
      </c>
      <c r="AB4710">
        <f t="shared" si="238"/>
        <v>1549</v>
      </c>
      <c r="AC4710">
        <f t="shared" si="239"/>
        <v>1549</v>
      </c>
    </row>
    <row r="4711" spans="1:29" x14ac:dyDescent="0.25">
      <c r="A4711" t="s">
        <v>2614</v>
      </c>
      <c r="B4711">
        <v>54</v>
      </c>
      <c r="C4711" t="str">
        <f t="shared" si="236"/>
        <v>Senior</v>
      </c>
      <c r="D4711" t="s">
        <v>669</v>
      </c>
      <c r="E4711" t="s">
        <v>46</v>
      </c>
      <c r="F4711">
        <v>0.03</v>
      </c>
      <c r="G4711">
        <v>1</v>
      </c>
      <c r="H4711" s="1">
        <v>41714</v>
      </c>
      <c r="I4711" s="1" t="str">
        <f t="shared" si="237"/>
        <v xml:space="preserve"> Mar</v>
      </c>
      <c r="J4711">
        <v>3266</v>
      </c>
      <c r="K4711" t="s">
        <v>47</v>
      </c>
      <c r="L4711">
        <v>4</v>
      </c>
      <c r="M4711">
        <v>0.38</v>
      </c>
      <c r="N4711" t="s">
        <v>29</v>
      </c>
      <c r="O4711" t="s">
        <v>30</v>
      </c>
      <c r="P4711" t="s">
        <v>738</v>
      </c>
      <c r="Q4711" t="s">
        <v>67</v>
      </c>
      <c r="R4711">
        <v>-2.5529999999999999</v>
      </c>
      <c r="S4711" t="s">
        <v>68</v>
      </c>
      <c r="T4711">
        <v>473</v>
      </c>
      <c r="U4711">
        <v>17.12</v>
      </c>
      <c r="V4711" s="1">
        <v>41718</v>
      </c>
      <c r="W4711" t="s">
        <v>34</v>
      </c>
      <c r="X4711">
        <v>1.49</v>
      </c>
      <c r="Y4711" t="s">
        <v>111</v>
      </c>
      <c r="Z4711">
        <v>3.8</v>
      </c>
      <c r="AA4711">
        <v>78539</v>
      </c>
      <c r="AB4711">
        <f t="shared" si="238"/>
        <v>15.2</v>
      </c>
      <c r="AC4711">
        <f t="shared" si="239"/>
        <v>14.744</v>
      </c>
    </row>
    <row r="4712" spans="1:29" x14ac:dyDescent="0.25">
      <c r="A4712" t="s">
        <v>901</v>
      </c>
      <c r="B4712">
        <v>54</v>
      </c>
      <c r="C4712" t="str">
        <f t="shared" si="236"/>
        <v>Senior</v>
      </c>
      <c r="D4712" t="s">
        <v>157</v>
      </c>
      <c r="E4712" t="s">
        <v>46</v>
      </c>
      <c r="F4712">
        <v>0.02</v>
      </c>
      <c r="G4712">
        <v>1</v>
      </c>
      <c r="H4712" s="1">
        <v>41715</v>
      </c>
      <c r="I4712" s="1" t="str">
        <f t="shared" si="237"/>
        <v xml:space="preserve"> Mar</v>
      </c>
      <c r="J4712">
        <v>15205</v>
      </c>
      <c r="K4712" t="s">
        <v>58</v>
      </c>
      <c r="L4712">
        <v>42</v>
      </c>
      <c r="M4712">
        <v>0.65</v>
      </c>
      <c r="N4712" t="s">
        <v>48</v>
      </c>
      <c r="O4712" t="s">
        <v>59</v>
      </c>
      <c r="P4712" t="s">
        <v>2247</v>
      </c>
      <c r="Q4712" t="s">
        <v>82</v>
      </c>
      <c r="R4712">
        <v>155.72</v>
      </c>
      <c r="S4712" t="s">
        <v>68</v>
      </c>
      <c r="T4712">
        <v>2130</v>
      </c>
      <c r="U4712">
        <v>1753.51</v>
      </c>
      <c r="V4712" s="1">
        <v>41716</v>
      </c>
      <c r="W4712" t="s">
        <v>34</v>
      </c>
      <c r="X4712">
        <v>9.1999999999999993</v>
      </c>
      <c r="Y4712" t="s">
        <v>149</v>
      </c>
      <c r="Z4712">
        <v>39.979999999999997</v>
      </c>
      <c r="AA4712">
        <v>61032</v>
      </c>
      <c r="AB4712">
        <f t="shared" si="238"/>
        <v>1679.1599999999999</v>
      </c>
      <c r="AC4712">
        <f t="shared" si="239"/>
        <v>1645.5767999999998</v>
      </c>
    </row>
    <row r="4713" spans="1:29" x14ac:dyDescent="0.25">
      <c r="A4713" t="s">
        <v>3311</v>
      </c>
      <c r="B4713">
        <v>54</v>
      </c>
      <c r="C4713" t="str">
        <f t="shared" si="236"/>
        <v>Senior</v>
      </c>
      <c r="D4713" t="s">
        <v>2359</v>
      </c>
      <c r="E4713" t="s">
        <v>57</v>
      </c>
      <c r="F4713">
        <v>0.1</v>
      </c>
      <c r="G4713">
        <v>1</v>
      </c>
      <c r="H4713" s="1">
        <v>41715</v>
      </c>
      <c r="I4713" s="1" t="str">
        <f t="shared" si="237"/>
        <v xml:space="preserve"> Mar</v>
      </c>
      <c r="J4713">
        <v>53637</v>
      </c>
      <c r="K4713" t="s">
        <v>28</v>
      </c>
      <c r="L4713">
        <v>12</v>
      </c>
      <c r="M4713">
        <v>0.4</v>
      </c>
      <c r="N4713" t="s">
        <v>29</v>
      </c>
      <c r="O4713" t="s">
        <v>30</v>
      </c>
      <c r="P4713" t="s">
        <v>2723</v>
      </c>
      <c r="Q4713" t="s">
        <v>267</v>
      </c>
      <c r="R4713">
        <v>61.27</v>
      </c>
      <c r="S4713" t="s">
        <v>68</v>
      </c>
      <c r="T4713">
        <v>7514</v>
      </c>
      <c r="U4713">
        <v>451.09</v>
      </c>
      <c r="V4713" s="1">
        <v>41716</v>
      </c>
      <c r="W4713" t="s">
        <v>42</v>
      </c>
      <c r="X4713">
        <v>9.83</v>
      </c>
      <c r="Y4713" t="s">
        <v>111</v>
      </c>
      <c r="Z4713">
        <v>39.979999999999997</v>
      </c>
      <c r="AA4713">
        <v>76106</v>
      </c>
      <c r="AB4713">
        <f t="shared" si="238"/>
        <v>479.76</v>
      </c>
      <c r="AC4713">
        <f t="shared" si="239"/>
        <v>431.78399999999999</v>
      </c>
    </row>
    <row r="4714" spans="1:29" x14ac:dyDescent="0.25">
      <c r="A4714" t="s">
        <v>1308</v>
      </c>
      <c r="B4714">
        <v>54</v>
      </c>
      <c r="C4714" t="str">
        <f t="shared" si="236"/>
        <v>Senior</v>
      </c>
      <c r="D4714" t="s">
        <v>815</v>
      </c>
      <c r="E4714" t="s">
        <v>27</v>
      </c>
      <c r="F4714">
        <v>0.1</v>
      </c>
      <c r="G4714">
        <v>1</v>
      </c>
      <c r="H4714" s="1">
        <v>41715</v>
      </c>
      <c r="I4714" s="1" t="str">
        <f t="shared" si="237"/>
        <v xml:space="preserve"> Mar</v>
      </c>
      <c r="J4714">
        <v>775</v>
      </c>
      <c r="K4714" t="s">
        <v>58</v>
      </c>
      <c r="L4714">
        <v>35</v>
      </c>
      <c r="M4714">
        <v>0.81</v>
      </c>
      <c r="N4714" t="s">
        <v>29</v>
      </c>
      <c r="O4714" t="s">
        <v>59</v>
      </c>
      <c r="P4714" t="s">
        <v>1692</v>
      </c>
      <c r="Q4714" t="s">
        <v>232</v>
      </c>
      <c r="R4714">
        <v>-19.170000000000002</v>
      </c>
      <c r="S4714" t="s">
        <v>33</v>
      </c>
      <c r="T4714">
        <v>121</v>
      </c>
      <c r="U4714">
        <v>43.57</v>
      </c>
      <c r="V4714" s="1">
        <v>41716</v>
      </c>
      <c r="W4714" t="s">
        <v>34</v>
      </c>
      <c r="X4714">
        <v>0.7</v>
      </c>
      <c r="Y4714" t="s">
        <v>278</v>
      </c>
      <c r="Z4714">
        <v>1.26</v>
      </c>
      <c r="AA4714">
        <v>2471</v>
      </c>
      <c r="AB4714">
        <f t="shared" si="238"/>
        <v>44.1</v>
      </c>
      <c r="AC4714">
        <f t="shared" si="239"/>
        <v>39.69</v>
      </c>
    </row>
    <row r="4715" spans="1:29" x14ac:dyDescent="0.25">
      <c r="A4715" t="s">
        <v>1075</v>
      </c>
      <c r="B4715">
        <v>54</v>
      </c>
      <c r="C4715" t="str">
        <f t="shared" si="236"/>
        <v>Senior</v>
      </c>
      <c r="D4715" t="s">
        <v>113</v>
      </c>
      <c r="E4715" t="s">
        <v>46</v>
      </c>
      <c r="F4715">
        <v>0.02</v>
      </c>
      <c r="G4715">
        <v>1</v>
      </c>
      <c r="H4715" s="1">
        <v>41715</v>
      </c>
      <c r="I4715" s="1" t="str">
        <f t="shared" si="237"/>
        <v xml:space="preserve"> Mar</v>
      </c>
      <c r="J4715">
        <v>65</v>
      </c>
      <c r="K4715" t="s">
        <v>58</v>
      </c>
      <c r="L4715">
        <v>32</v>
      </c>
      <c r="M4715">
        <v>0.49</v>
      </c>
      <c r="N4715" t="s">
        <v>96</v>
      </c>
      <c r="O4715" t="s">
        <v>139</v>
      </c>
      <c r="P4715" t="s">
        <v>1939</v>
      </c>
      <c r="Q4715" t="s">
        <v>102</v>
      </c>
      <c r="R4715">
        <v>1470.3</v>
      </c>
      <c r="S4715" t="s">
        <v>68</v>
      </c>
      <c r="T4715">
        <v>10</v>
      </c>
      <c r="U4715">
        <v>3812.73</v>
      </c>
      <c r="V4715" s="1">
        <v>41716</v>
      </c>
      <c r="W4715" t="s">
        <v>34</v>
      </c>
      <c r="X4715">
        <v>1.99</v>
      </c>
      <c r="Y4715" t="s">
        <v>111</v>
      </c>
      <c r="Z4715">
        <v>115.79</v>
      </c>
      <c r="AA4715">
        <v>78660</v>
      </c>
      <c r="AB4715">
        <f t="shared" si="238"/>
        <v>3705.28</v>
      </c>
      <c r="AC4715">
        <f t="shared" si="239"/>
        <v>3631.1744000000003</v>
      </c>
    </row>
    <row r="4716" spans="1:29" x14ac:dyDescent="0.25">
      <c r="A4716" t="s">
        <v>901</v>
      </c>
      <c r="B4716">
        <v>54</v>
      </c>
      <c r="C4716" t="str">
        <f t="shared" si="236"/>
        <v>Senior</v>
      </c>
      <c r="D4716" t="s">
        <v>157</v>
      </c>
      <c r="E4716" t="s">
        <v>46</v>
      </c>
      <c r="F4716">
        <v>0.02</v>
      </c>
      <c r="G4716">
        <v>1</v>
      </c>
      <c r="H4716" s="1">
        <v>41715</v>
      </c>
      <c r="I4716" s="1" t="str">
        <f t="shared" si="237"/>
        <v xml:space="preserve"> Mar</v>
      </c>
      <c r="J4716">
        <v>15205</v>
      </c>
      <c r="K4716" t="s">
        <v>58</v>
      </c>
      <c r="L4716">
        <v>18</v>
      </c>
      <c r="M4716">
        <v>0.55000000000000004</v>
      </c>
      <c r="N4716" t="s">
        <v>48</v>
      </c>
      <c r="O4716" t="s">
        <v>49</v>
      </c>
      <c r="P4716" t="s">
        <v>121</v>
      </c>
      <c r="Q4716" t="s">
        <v>51</v>
      </c>
      <c r="R4716">
        <v>678.26</v>
      </c>
      <c r="S4716" t="s">
        <v>68</v>
      </c>
      <c r="T4716">
        <v>2129</v>
      </c>
      <c r="U4716">
        <v>4605.3599999999997</v>
      </c>
      <c r="V4716" s="1">
        <v>41717</v>
      </c>
      <c r="W4716" t="s">
        <v>53</v>
      </c>
      <c r="X4716">
        <v>43.32</v>
      </c>
      <c r="Y4716" t="s">
        <v>149</v>
      </c>
      <c r="Z4716">
        <v>243.98</v>
      </c>
      <c r="AA4716">
        <v>61032</v>
      </c>
      <c r="AB4716">
        <f t="shared" si="238"/>
        <v>4391.6399999999994</v>
      </c>
      <c r="AC4716">
        <f t="shared" si="239"/>
        <v>4303.8071999999993</v>
      </c>
    </row>
    <row r="4717" spans="1:29" x14ac:dyDescent="0.25">
      <c r="A4717" t="s">
        <v>1504</v>
      </c>
      <c r="B4717">
        <v>54</v>
      </c>
      <c r="C4717" t="str">
        <f t="shared" si="236"/>
        <v>Senior</v>
      </c>
      <c r="D4717" t="s">
        <v>815</v>
      </c>
      <c r="E4717" t="s">
        <v>27</v>
      </c>
      <c r="F4717">
        <v>0.1</v>
      </c>
      <c r="G4717">
        <v>1</v>
      </c>
      <c r="H4717" s="1">
        <v>41715</v>
      </c>
      <c r="I4717" s="1" t="str">
        <f t="shared" si="237"/>
        <v xml:space="preserve"> Mar</v>
      </c>
      <c r="J4717">
        <v>775</v>
      </c>
      <c r="K4717" t="s">
        <v>58</v>
      </c>
      <c r="L4717">
        <v>8</v>
      </c>
      <c r="M4717">
        <v>0.44</v>
      </c>
      <c r="N4717" t="s">
        <v>29</v>
      </c>
      <c r="O4717" t="s">
        <v>59</v>
      </c>
      <c r="P4717" t="s">
        <v>87</v>
      </c>
      <c r="Q4717" t="s">
        <v>88</v>
      </c>
      <c r="R4717">
        <v>-1.25</v>
      </c>
      <c r="S4717" t="s">
        <v>33</v>
      </c>
      <c r="T4717">
        <v>122</v>
      </c>
      <c r="U4717">
        <v>31.87</v>
      </c>
      <c r="V4717" s="1">
        <v>41717</v>
      </c>
      <c r="W4717" t="s">
        <v>34</v>
      </c>
      <c r="X4717">
        <v>1.2</v>
      </c>
      <c r="Y4717" t="s">
        <v>278</v>
      </c>
      <c r="Z4717">
        <v>4.26</v>
      </c>
      <c r="AA4717">
        <v>2457</v>
      </c>
      <c r="AB4717">
        <f t="shared" si="238"/>
        <v>34.08</v>
      </c>
      <c r="AC4717">
        <f t="shared" si="239"/>
        <v>30.671999999999997</v>
      </c>
    </row>
    <row r="4718" spans="1:29" x14ac:dyDescent="0.25">
      <c r="A4718" t="s">
        <v>1576</v>
      </c>
      <c r="B4718">
        <v>54</v>
      </c>
      <c r="C4718" t="str">
        <f t="shared" si="236"/>
        <v>Senior</v>
      </c>
      <c r="D4718" t="s">
        <v>2845</v>
      </c>
      <c r="E4718" t="s">
        <v>27</v>
      </c>
      <c r="F4718">
        <v>0.08</v>
      </c>
      <c r="G4718">
        <v>1</v>
      </c>
      <c r="H4718" s="1">
        <v>41715</v>
      </c>
      <c r="I4718" s="1" t="str">
        <f t="shared" si="237"/>
        <v xml:space="preserve"> Mar</v>
      </c>
      <c r="J4718">
        <v>5444</v>
      </c>
      <c r="K4718" t="s">
        <v>58</v>
      </c>
      <c r="L4718">
        <v>2</v>
      </c>
      <c r="M4718">
        <v>0.52</v>
      </c>
      <c r="N4718" t="s">
        <v>96</v>
      </c>
      <c r="O4718" t="s">
        <v>40</v>
      </c>
      <c r="P4718" t="s">
        <v>1722</v>
      </c>
      <c r="Q4718" t="s">
        <v>192</v>
      </c>
      <c r="R4718">
        <v>-2024.079</v>
      </c>
      <c r="S4718" t="s">
        <v>68</v>
      </c>
      <c r="T4718">
        <v>759</v>
      </c>
      <c r="U4718">
        <v>885.94</v>
      </c>
      <c r="V4718" s="1">
        <v>41717</v>
      </c>
      <c r="W4718" t="s">
        <v>34</v>
      </c>
      <c r="X4718">
        <v>24.49</v>
      </c>
      <c r="Y4718" t="s">
        <v>111</v>
      </c>
      <c r="Z4718">
        <v>449.99</v>
      </c>
      <c r="AA4718">
        <v>75057</v>
      </c>
      <c r="AB4718">
        <f t="shared" si="238"/>
        <v>899.98</v>
      </c>
      <c r="AC4718">
        <f t="shared" si="239"/>
        <v>827.98160000000007</v>
      </c>
    </row>
    <row r="4719" spans="1:29" x14ac:dyDescent="0.25">
      <c r="A4719" t="s">
        <v>3128</v>
      </c>
      <c r="B4719">
        <v>54</v>
      </c>
      <c r="C4719" t="str">
        <f t="shared" si="236"/>
        <v>Senior</v>
      </c>
      <c r="D4719" t="s">
        <v>72</v>
      </c>
      <c r="E4719" t="s">
        <v>38</v>
      </c>
      <c r="F4719">
        <v>0.1</v>
      </c>
      <c r="G4719">
        <v>1</v>
      </c>
      <c r="H4719" s="1">
        <v>41716</v>
      </c>
      <c r="I4719" s="1" t="str">
        <f t="shared" si="237"/>
        <v xml:space="preserve"> Mar</v>
      </c>
      <c r="J4719">
        <v>3588</v>
      </c>
      <c r="K4719" t="s">
        <v>39</v>
      </c>
      <c r="L4719">
        <v>18</v>
      </c>
      <c r="M4719">
        <v>0.36</v>
      </c>
      <c r="N4719" t="s">
        <v>96</v>
      </c>
      <c r="O4719" t="s">
        <v>49</v>
      </c>
      <c r="P4719" t="s">
        <v>867</v>
      </c>
      <c r="Q4719" t="s">
        <v>98</v>
      </c>
      <c r="R4719">
        <v>326.56</v>
      </c>
      <c r="S4719" t="s">
        <v>76</v>
      </c>
      <c r="T4719">
        <v>528</v>
      </c>
      <c r="U4719">
        <v>1531.93</v>
      </c>
      <c r="V4719" s="1">
        <v>41716</v>
      </c>
      <c r="W4719" t="s">
        <v>53</v>
      </c>
      <c r="X4719">
        <v>14</v>
      </c>
      <c r="Y4719" t="s">
        <v>77</v>
      </c>
      <c r="Z4719">
        <v>90.97</v>
      </c>
      <c r="AA4719">
        <v>36116</v>
      </c>
      <c r="AB4719">
        <f t="shared" si="238"/>
        <v>1637.46</v>
      </c>
      <c r="AC4719">
        <f t="shared" si="239"/>
        <v>1473.7139999999999</v>
      </c>
    </row>
    <row r="4720" spans="1:29" x14ac:dyDescent="0.25">
      <c r="A4720" t="s">
        <v>1793</v>
      </c>
      <c r="B4720">
        <v>54</v>
      </c>
      <c r="C4720" t="str">
        <f t="shared" si="236"/>
        <v>Senior</v>
      </c>
      <c r="D4720" t="s">
        <v>493</v>
      </c>
      <c r="E4720" t="s">
        <v>38</v>
      </c>
      <c r="F4720">
        <v>0.01</v>
      </c>
      <c r="G4720">
        <v>1</v>
      </c>
      <c r="H4720" s="1">
        <v>41716</v>
      </c>
      <c r="I4720" s="1" t="str">
        <f t="shared" si="237"/>
        <v xml:space="preserve"> Mar</v>
      </c>
      <c r="J4720">
        <v>48261</v>
      </c>
      <c r="K4720" t="s">
        <v>131</v>
      </c>
      <c r="L4720">
        <v>15</v>
      </c>
      <c r="M4720">
        <v>0.78</v>
      </c>
      <c r="N4720" t="s">
        <v>48</v>
      </c>
      <c r="O4720" t="s">
        <v>49</v>
      </c>
      <c r="P4720" t="s">
        <v>1318</v>
      </c>
      <c r="Q4720" t="s">
        <v>51</v>
      </c>
      <c r="R4720">
        <v>-113.77</v>
      </c>
      <c r="S4720" t="s">
        <v>33</v>
      </c>
      <c r="T4720">
        <v>6777</v>
      </c>
      <c r="U4720">
        <v>2130.66</v>
      </c>
      <c r="V4720" s="1">
        <v>41717</v>
      </c>
      <c r="W4720" t="s">
        <v>53</v>
      </c>
      <c r="X4720">
        <v>30</v>
      </c>
      <c r="Y4720" t="s">
        <v>35</v>
      </c>
      <c r="Z4720">
        <v>130.97999999999999</v>
      </c>
      <c r="AA4720">
        <v>15601</v>
      </c>
      <c r="AB4720">
        <f t="shared" si="238"/>
        <v>1964.6999999999998</v>
      </c>
      <c r="AC4720">
        <f t="shared" si="239"/>
        <v>1945.0529999999999</v>
      </c>
    </row>
    <row r="4721" spans="1:29" x14ac:dyDescent="0.25">
      <c r="A4721" t="s">
        <v>3128</v>
      </c>
      <c r="B4721">
        <v>54</v>
      </c>
      <c r="C4721" t="str">
        <f t="shared" si="236"/>
        <v>Senior</v>
      </c>
      <c r="D4721" t="s">
        <v>72</v>
      </c>
      <c r="E4721" t="s">
        <v>38</v>
      </c>
      <c r="F4721">
        <v>0.03</v>
      </c>
      <c r="G4721">
        <v>1</v>
      </c>
      <c r="H4721" s="1">
        <v>41716</v>
      </c>
      <c r="I4721" s="1" t="str">
        <f t="shared" si="237"/>
        <v xml:space="preserve"> Mar</v>
      </c>
      <c r="J4721">
        <v>3588</v>
      </c>
      <c r="K4721" t="s">
        <v>39</v>
      </c>
      <c r="L4721">
        <v>42</v>
      </c>
      <c r="M4721">
        <v>0.57999999999999996</v>
      </c>
      <c r="N4721" t="s">
        <v>29</v>
      </c>
      <c r="O4721" t="s">
        <v>30</v>
      </c>
      <c r="P4721" t="s">
        <v>2725</v>
      </c>
      <c r="Q4721" t="s">
        <v>214</v>
      </c>
      <c r="R4721">
        <v>-1.1599999999999999</v>
      </c>
      <c r="S4721" t="s">
        <v>76</v>
      </c>
      <c r="T4721">
        <v>525</v>
      </c>
      <c r="U4721">
        <v>374.38</v>
      </c>
      <c r="V4721" s="1">
        <v>41717</v>
      </c>
      <c r="W4721" t="s">
        <v>34</v>
      </c>
      <c r="X4721">
        <v>3.5</v>
      </c>
      <c r="Y4721" t="s">
        <v>77</v>
      </c>
      <c r="Z4721">
        <v>8.67</v>
      </c>
      <c r="AA4721">
        <v>36116</v>
      </c>
      <c r="AB4721">
        <f t="shared" si="238"/>
        <v>364.14</v>
      </c>
      <c r="AC4721">
        <f t="shared" si="239"/>
        <v>353.2158</v>
      </c>
    </row>
    <row r="4722" spans="1:29" x14ac:dyDescent="0.25">
      <c r="A4722" t="s">
        <v>3262</v>
      </c>
      <c r="B4722">
        <v>54</v>
      </c>
      <c r="C4722" t="str">
        <f t="shared" si="236"/>
        <v>Senior</v>
      </c>
      <c r="D4722" t="s">
        <v>3263</v>
      </c>
      <c r="E4722" t="s">
        <v>38</v>
      </c>
      <c r="F4722">
        <v>0.1</v>
      </c>
      <c r="G4722">
        <v>1</v>
      </c>
      <c r="H4722" s="1">
        <v>41716</v>
      </c>
      <c r="I4722" s="1" t="str">
        <f t="shared" si="237"/>
        <v xml:space="preserve"> Mar</v>
      </c>
      <c r="J4722">
        <v>32546</v>
      </c>
      <c r="K4722" t="s">
        <v>58</v>
      </c>
      <c r="L4722">
        <v>47</v>
      </c>
      <c r="M4722">
        <v>0.36</v>
      </c>
      <c r="N4722" t="s">
        <v>96</v>
      </c>
      <c r="O4722" t="s">
        <v>139</v>
      </c>
      <c r="P4722" t="s">
        <v>2006</v>
      </c>
      <c r="Q4722" t="s">
        <v>105</v>
      </c>
      <c r="R4722">
        <v>607.25699999999995</v>
      </c>
      <c r="S4722" t="s">
        <v>33</v>
      </c>
      <c r="T4722">
        <v>4573</v>
      </c>
      <c r="U4722">
        <v>1294.0229999999999</v>
      </c>
      <c r="V4722" s="1">
        <v>41717</v>
      </c>
      <c r="W4722" t="s">
        <v>34</v>
      </c>
      <c r="X4722">
        <v>1.25</v>
      </c>
      <c r="Y4722" t="s">
        <v>43</v>
      </c>
      <c r="Z4722">
        <v>35.99</v>
      </c>
      <c r="AA4722">
        <v>20901</v>
      </c>
      <c r="AB4722">
        <f t="shared" si="238"/>
        <v>1691.5300000000002</v>
      </c>
      <c r="AC4722">
        <f t="shared" si="239"/>
        <v>1522.3770000000002</v>
      </c>
    </row>
    <row r="4723" spans="1:29" x14ac:dyDescent="0.25">
      <c r="A4723" t="s">
        <v>3128</v>
      </c>
      <c r="B4723">
        <v>54</v>
      </c>
      <c r="C4723" t="str">
        <f t="shared" si="236"/>
        <v>Senior</v>
      </c>
      <c r="D4723" t="s">
        <v>72</v>
      </c>
      <c r="E4723" t="s">
        <v>38</v>
      </c>
      <c r="F4723">
        <v>0.08</v>
      </c>
      <c r="G4723">
        <v>1</v>
      </c>
      <c r="H4723" s="1">
        <v>41716</v>
      </c>
      <c r="I4723" s="1" t="str">
        <f t="shared" si="237"/>
        <v xml:space="preserve"> Mar</v>
      </c>
      <c r="J4723">
        <v>3588</v>
      </c>
      <c r="K4723" t="s">
        <v>39</v>
      </c>
      <c r="L4723">
        <v>14</v>
      </c>
      <c r="M4723">
        <v>0.44</v>
      </c>
      <c r="N4723" t="s">
        <v>48</v>
      </c>
      <c r="O4723" t="s">
        <v>139</v>
      </c>
      <c r="P4723" t="s">
        <v>975</v>
      </c>
      <c r="Q4723" t="s">
        <v>82</v>
      </c>
      <c r="R4723">
        <v>226.72</v>
      </c>
      <c r="S4723" t="s">
        <v>76</v>
      </c>
      <c r="T4723">
        <v>527</v>
      </c>
      <c r="U4723">
        <v>410.27</v>
      </c>
      <c r="V4723" s="1">
        <v>41718</v>
      </c>
      <c r="W4723" t="s">
        <v>34</v>
      </c>
      <c r="X4723">
        <v>3.92</v>
      </c>
      <c r="Y4723" t="s">
        <v>77</v>
      </c>
      <c r="Z4723">
        <v>30.93</v>
      </c>
      <c r="AA4723">
        <v>36116</v>
      </c>
      <c r="AB4723">
        <f t="shared" si="238"/>
        <v>433.02</v>
      </c>
      <c r="AC4723">
        <f t="shared" si="239"/>
        <v>398.3784</v>
      </c>
    </row>
    <row r="4724" spans="1:29" x14ac:dyDescent="0.25">
      <c r="A4724" t="s">
        <v>1620</v>
      </c>
      <c r="B4724">
        <v>54</v>
      </c>
      <c r="C4724" t="str">
        <f t="shared" si="236"/>
        <v>Senior</v>
      </c>
      <c r="D4724" t="s">
        <v>1621</v>
      </c>
      <c r="E4724" t="s">
        <v>46</v>
      </c>
      <c r="F4724">
        <v>0.02</v>
      </c>
      <c r="G4724">
        <v>1</v>
      </c>
      <c r="H4724" s="1">
        <v>41716</v>
      </c>
      <c r="I4724" s="1" t="str">
        <f t="shared" si="237"/>
        <v xml:space="preserve"> Mar</v>
      </c>
      <c r="J4724">
        <v>51361</v>
      </c>
      <c r="K4724" t="s">
        <v>47</v>
      </c>
      <c r="L4724">
        <v>14</v>
      </c>
      <c r="M4724">
        <v>0.4</v>
      </c>
      <c r="N4724" t="s">
        <v>29</v>
      </c>
      <c r="O4724" t="s">
        <v>30</v>
      </c>
      <c r="P4724" t="s">
        <v>2574</v>
      </c>
      <c r="Q4724" t="s">
        <v>61</v>
      </c>
      <c r="R4724">
        <v>-35.99</v>
      </c>
      <c r="S4724" t="s">
        <v>68</v>
      </c>
      <c r="T4724">
        <v>7198</v>
      </c>
      <c r="U4724">
        <v>76.06</v>
      </c>
      <c r="V4724" s="1">
        <v>41718</v>
      </c>
      <c r="W4724" t="s">
        <v>42</v>
      </c>
      <c r="X4724">
        <v>5.68</v>
      </c>
      <c r="Y4724" t="s">
        <v>262</v>
      </c>
      <c r="Z4724">
        <v>4.28</v>
      </c>
      <c r="AA4724">
        <v>63122</v>
      </c>
      <c r="AB4724">
        <f t="shared" si="238"/>
        <v>59.92</v>
      </c>
      <c r="AC4724">
        <f t="shared" si="239"/>
        <v>58.721600000000002</v>
      </c>
    </row>
    <row r="4725" spans="1:29" x14ac:dyDescent="0.25">
      <c r="A4725" t="s">
        <v>3262</v>
      </c>
      <c r="B4725">
        <v>54</v>
      </c>
      <c r="C4725" t="str">
        <f t="shared" si="236"/>
        <v>Senior</v>
      </c>
      <c r="D4725" t="s">
        <v>3263</v>
      </c>
      <c r="E4725" t="s">
        <v>38</v>
      </c>
      <c r="F4725">
        <v>0</v>
      </c>
      <c r="G4725">
        <v>1</v>
      </c>
      <c r="H4725" s="1">
        <v>41716</v>
      </c>
      <c r="I4725" s="1" t="str">
        <f t="shared" si="237"/>
        <v xml:space="preserve"> Mar</v>
      </c>
      <c r="J4725">
        <v>32546</v>
      </c>
      <c r="K4725" t="s">
        <v>58</v>
      </c>
      <c r="L4725">
        <v>6</v>
      </c>
      <c r="M4725">
        <v>0.38</v>
      </c>
      <c r="N4725" t="s">
        <v>29</v>
      </c>
      <c r="O4725" t="s">
        <v>30</v>
      </c>
      <c r="P4725" t="s">
        <v>1190</v>
      </c>
      <c r="Q4725" t="s">
        <v>67</v>
      </c>
      <c r="R4725">
        <v>-34.844999999999999</v>
      </c>
      <c r="S4725" t="s">
        <v>33</v>
      </c>
      <c r="T4725">
        <v>4572</v>
      </c>
      <c r="U4725">
        <v>156.09</v>
      </c>
      <c r="V4725" s="1">
        <v>41718</v>
      </c>
      <c r="W4725" t="s">
        <v>34</v>
      </c>
      <c r="X4725">
        <v>15.1</v>
      </c>
      <c r="Y4725" t="s">
        <v>43</v>
      </c>
      <c r="Z4725">
        <v>22.38</v>
      </c>
      <c r="AA4725">
        <v>20901</v>
      </c>
      <c r="AB4725">
        <f t="shared" si="238"/>
        <v>134.28</v>
      </c>
      <c r="AC4725">
        <f t="shared" si="239"/>
        <v>134.28</v>
      </c>
    </row>
    <row r="4726" spans="1:29" x14ac:dyDescent="0.25">
      <c r="A4726" t="s">
        <v>3128</v>
      </c>
      <c r="B4726">
        <v>54</v>
      </c>
      <c r="C4726" t="str">
        <f t="shared" si="236"/>
        <v>Senior</v>
      </c>
      <c r="D4726" t="s">
        <v>72</v>
      </c>
      <c r="E4726" t="s">
        <v>38</v>
      </c>
      <c r="F4726">
        <v>0.01</v>
      </c>
      <c r="G4726">
        <v>1</v>
      </c>
      <c r="H4726" s="1">
        <v>41716</v>
      </c>
      <c r="I4726" s="1" t="str">
        <f t="shared" si="237"/>
        <v xml:space="preserve"> Mar</v>
      </c>
      <c r="J4726">
        <v>3588</v>
      </c>
      <c r="K4726" t="s">
        <v>39</v>
      </c>
      <c r="L4726">
        <v>21</v>
      </c>
      <c r="M4726">
        <v>0.79</v>
      </c>
      <c r="N4726" t="s">
        <v>96</v>
      </c>
      <c r="O4726" t="s">
        <v>30</v>
      </c>
      <c r="P4726" t="s">
        <v>198</v>
      </c>
      <c r="Q4726" t="s">
        <v>102</v>
      </c>
      <c r="R4726">
        <v>-123.81</v>
      </c>
      <c r="S4726" t="s">
        <v>76</v>
      </c>
      <c r="T4726">
        <v>526</v>
      </c>
      <c r="U4726">
        <v>1557.42</v>
      </c>
      <c r="V4726" s="1">
        <v>41718</v>
      </c>
      <c r="W4726" t="s">
        <v>34</v>
      </c>
      <c r="X4726">
        <v>4</v>
      </c>
      <c r="Y4726" t="s">
        <v>77</v>
      </c>
      <c r="Z4726">
        <v>73.98</v>
      </c>
      <c r="AA4726">
        <v>36116</v>
      </c>
      <c r="AB4726">
        <f t="shared" si="238"/>
        <v>1553.5800000000002</v>
      </c>
      <c r="AC4726">
        <f t="shared" si="239"/>
        <v>1538.0442</v>
      </c>
    </row>
    <row r="4727" spans="1:29" x14ac:dyDescent="0.25">
      <c r="A4727" t="s">
        <v>1620</v>
      </c>
      <c r="B4727">
        <v>54</v>
      </c>
      <c r="C4727" t="str">
        <f t="shared" si="236"/>
        <v>Senior</v>
      </c>
      <c r="D4727" t="s">
        <v>1621</v>
      </c>
      <c r="E4727" t="s">
        <v>46</v>
      </c>
      <c r="F4727">
        <v>0</v>
      </c>
      <c r="G4727">
        <v>1</v>
      </c>
      <c r="H4727" s="1">
        <v>41716</v>
      </c>
      <c r="I4727" s="1" t="str">
        <f t="shared" si="237"/>
        <v xml:space="preserve"> Mar</v>
      </c>
      <c r="J4727">
        <v>51361</v>
      </c>
      <c r="K4727" t="s">
        <v>58</v>
      </c>
      <c r="L4727">
        <v>50</v>
      </c>
      <c r="N4727" t="s">
        <v>48</v>
      </c>
      <c r="O4727" t="s">
        <v>49</v>
      </c>
      <c r="P4727" t="s">
        <v>1250</v>
      </c>
      <c r="Q4727" t="s">
        <v>75</v>
      </c>
      <c r="R4727">
        <v>-6474.6540000000005</v>
      </c>
      <c r="S4727" t="s">
        <v>68</v>
      </c>
      <c r="T4727">
        <v>7199</v>
      </c>
      <c r="U4727">
        <v>18056.68</v>
      </c>
      <c r="V4727" s="1">
        <v>41720</v>
      </c>
      <c r="W4727" t="s">
        <v>53</v>
      </c>
      <c r="X4727">
        <v>60</v>
      </c>
      <c r="Y4727" t="s">
        <v>262</v>
      </c>
      <c r="Z4727">
        <v>349.45</v>
      </c>
      <c r="AA4727">
        <v>63122</v>
      </c>
      <c r="AB4727">
        <f t="shared" si="238"/>
        <v>17472.5</v>
      </c>
      <c r="AC4727">
        <f t="shared" si="239"/>
        <v>17472.5</v>
      </c>
    </row>
    <row r="4728" spans="1:29" x14ac:dyDescent="0.25">
      <c r="A4728" t="s">
        <v>954</v>
      </c>
      <c r="B4728">
        <v>54</v>
      </c>
      <c r="C4728" t="str">
        <f t="shared" si="236"/>
        <v>Senior</v>
      </c>
      <c r="D4728" t="s">
        <v>583</v>
      </c>
      <c r="E4728" t="s">
        <v>46</v>
      </c>
      <c r="F4728">
        <v>0.02</v>
      </c>
      <c r="G4728">
        <v>1</v>
      </c>
      <c r="H4728" s="1">
        <v>41717</v>
      </c>
      <c r="I4728" s="1" t="str">
        <f t="shared" si="237"/>
        <v xml:space="preserve"> Mar</v>
      </c>
      <c r="J4728">
        <v>51713</v>
      </c>
      <c r="K4728" t="s">
        <v>39</v>
      </c>
      <c r="L4728">
        <v>35</v>
      </c>
      <c r="M4728">
        <v>0.83</v>
      </c>
      <c r="N4728" t="s">
        <v>29</v>
      </c>
      <c r="O4728" t="s">
        <v>59</v>
      </c>
      <c r="P4728" t="s">
        <v>2534</v>
      </c>
      <c r="Q4728" t="s">
        <v>232</v>
      </c>
      <c r="R4728">
        <v>-15.96</v>
      </c>
      <c r="S4728" t="s">
        <v>33</v>
      </c>
      <c r="T4728">
        <v>7250</v>
      </c>
      <c r="U4728">
        <v>133.07</v>
      </c>
      <c r="V4728" s="1">
        <v>41718</v>
      </c>
      <c r="W4728" t="s">
        <v>34</v>
      </c>
      <c r="X4728">
        <v>0.94</v>
      </c>
      <c r="Y4728" t="s">
        <v>208</v>
      </c>
      <c r="Z4728">
        <v>3.74</v>
      </c>
      <c r="AA4728">
        <v>43015</v>
      </c>
      <c r="AB4728">
        <f t="shared" si="238"/>
        <v>130.9</v>
      </c>
      <c r="AC4728">
        <f t="shared" si="239"/>
        <v>128.28200000000001</v>
      </c>
    </row>
    <row r="4729" spans="1:29" x14ac:dyDescent="0.25">
      <c r="A4729" t="s">
        <v>2405</v>
      </c>
      <c r="B4729">
        <v>54</v>
      </c>
      <c r="C4729" t="str">
        <f t="shared" si="236"/>
        <v>Senior</v>
      </c>
      <c r="D4729" t="s">
        <v>2518</v>
      </c>
      <c r="E4729" t="s">
        <v>46</v>
      </c>
      <c r="F4729">
        <v>0.02</v>
      </c>
      <c r="G4729">
        <v>1</v>
      </c>
      <c r="H4729" s="1">
        <v>41717</v>
      </c>
      <c r="I4729" s="1" t="str">
        <f t="shared" si="237"/>
        <v xml:space="preserve"> Mar</v>
      </c>
      <c r="J4729">
        <v>26304</v>
      </c>
      <c r="K4729" t="s">
        <v>131</v>
      </c>
      <c r="L4729">
        <v>43</v>
      </c>
      <c r="M4729">
        <v>0.59</v>
      </c>
      <c r="N4729" t="s">
        <v>96</v>
      </c>
      <c r="O4729" t="s">
        <v>30</v>
      </c>
      <c r="P4729">
        <v>3285</v>
      </c>
      <c r="Q4729" t="s">
        <v>105</v>
      </c>
      <c r="R4729">
        <v>2028.357</v>
      </c>
      <c r="S4729" t="s">
        <v>68</v>
      </c>
      <c r="T4729">
        <v>3672</v>
      </c>
      <c r="U4729">
        <v>7452.1369999999997</v>
      </c>
      <c r="V4729" s="1">
        <v>41718</v>
      </c>
      <c r="W4729" t="s">
        <v>34</v>
      </c>
      <c r="X4729">
        <v>5.99</v>
      </c>
      <c r="Y4729" t="s">
        <v>69</v>
      </c>
      <c r="Z4729">
        <v>205.99</v>
      </c>
      <c r="AA4729">
        <v>55901</v>
      </c>
      <c r="AB4729">
        <f t="shared" si="238"/>
        <v>8857.57</v>
      </c>
      <c r="AC4729">
        <f t="shared" si="239"/>
        <v>8680.4185999999991</v>
      </c>
    </row>
    <row r="4730" spans="1:29" x14ac:dyDescent="0.25">
      <c r="A4730" t="s">
        <v>229</v>
      </c>
      <c r="B4730">
        <v>54</v>
      </c>
      <c r="C4730" t="str">
        <f t="shared" si="236"/>
        <v>Senior</v>
      </c>
      <c r="D4730" t="s">
        <v>3065</v>
      </c>
      <c r="E4730" t="s">
        <v>46</v>
      </c>
      <c r="F4730">
        <v>0.09</v>
      </c>
      <c r="G4730">
        <v>1</v>
      </c>
      <c r="H4730" s="1">
        <v>41717</v>
      </c>
      <c r="I4730" s="1" t="str">
        <f t="shared" si="237"/>
        <v xml:space="preserve"> Mar</v>
      </c>
      <c r="J4730">
        <v>28003</v>
      </c>
      <c r="K4730" t="s">
        <v>58</v>
      </c>
      <c r="L4730">
        <v>31</v>
      </c>
      <c r="M4730">
        <v>0.36</v>
      </c>
      <c r="N4730" t="s">
        <v>29</v>
      </c>
      <c r="O4730" t="s">
        <v>30</v>
      </c>
      <c r="P4730" t="s">
        <v>1528</v>
      </c>
      <c r="Q4730" t="s">
        <v>61</v>
      </c>
      <c r="R4730">
        <v>-95.92</v>
      </c>
      <c r="S4730" t="s">
        <v>68</v>
      </c>
      <c r="T4730">
        <v>3929</v>
      </c>
      <c r="U4730">
        <v>157.79</v>
      </c>
      <c r="V4730" s="1">
        <v>41719</v>
      </c>
      <c r="W4730" t="s">
        <v>34</v>
      </c>
      <c r="X4730">
        <v>6.07</v>
      </c>
      <c r="Y4730" t="s">
        <v>149</v>
      </c>
      <c r="Z4730">
        <v>4.9800000000000004</v>
      </c>
      <c r="AA4730">
        <v>60544</v>
      </c>
      <c r="AB4730">
        <f t="shared" si="238"/>
        <v>154.38000000000002</v>
      </c>
      <c r="AC4730">
        <f t="shared" si="239"/>
        <v>140.48580000000001</v>
      </c>
    </row>
    <row r="4731" spans="1:29" x14ac:dyDescent="0.25">
      <c r="A4731" t="s">
        <v>1791</v>
      </c>
      <c r="B4731">
        <v>54</v>
      </c>
      <c r="C4731" t="str">
        <f t="shared" si="236"/>
        <v>Senior</v>
      </c>
      <c r="D4731" t="s">
        <v>1009</v>
      </c>
      <c r="E4731" t="s">
        <v>57</v>
      </c>
      <c r="F4731">
        <v>0.06</v>
      </c>
      <c r="G4731">
        <v>1</v>
      </c>
      <c r="H4731" s="1">
        <v>41718</v>
      </c>
      <c r="I4731" s="1" t="str">
        <f t="shared" si="237"/>
        <v xml:space="preserve"> Mar</v>
      </c>
      <c r="J4731">
        <v>9062</v>
      </c>
      <c r="K4731" t="s">
        <v>28</v>
      </c>
      <c r="L4731">
        <v>32</v>
      </c>
      <c r="M4731">
        <v>0.39</v>
      </c>
      <c r="N4731" t="s">
        <v>29</v>
      </c>
      <c r="O4731" t="s">
        <v>59</v>
      </c>
      <c r="P4731" t="s">
        <v>2393</v>
      </c>
      <c r="Q4731" t="s">
        <v>232</v>
      </c>
      <c r="R4731">
        <v>30.61</v>
      </c>
      <c r="S4731" t="s">
        <v>33</v>
      </c>
      <c r="T4731">
        <v>1244</v>
      </c>
      <c r="U4731">
        <v>119.2</v>
      </c>
      <c r="V4731" s="1">
        <v>41719</v>
      </c>
      <c r="W4731" t="s">
        <v>34</v>
      </c>
      <c r="X4731">
        <v>0.99</v>
      </c>
      <c r="Y4731" t="s">
        <v>204</v>
      </c>
      <c r="Z4731">
        <v>3.93</v>
      </c>
      <c r="AA4731">
        <v>4005</v>
      </c>
      <c r="AB4731">
        <f t="shared" si="238"/>
        <v>125.76</v>
      </c>
      <c r="AC4731">
        <f t="shared" si="239"/>
        <v>118.21440000000001</v>
      </c>
    </row>
    <row r="4732" spans="1:29" x14ac:dyDescent="0.25">
      <c r="A4732" t="s">
        <v>292</v>
      </c>
      <c r="B4732">
        <v>54</v>
      </c>
      <c r="C4732" t="str">
        <f t="shared" si="236"/>
        <v>Senior</v>
      </c>
      <c r="D4732" t="s">
        <v>293</v>
      </c>
      <c r="E4732" t="s">
        <v>46</v>
      </c>
      <c r="F4732">
        <v>0.1</v>
      </c>
      <c r="G4732">
        <v>1</v>
      </c>
      <c r="H4732" s="1">
        <v>41718</v>
      </c>
      <c r="I4732" s="1" t="str">
        <f t="shared" si="237"/>
        <v xml:space="preserve"> Mar</v>
      </c>
      <c r="J4732">
        <v>28550</v>
      </c>
      <c r="K4732" t="s">
        <v>39</v>
      </c>
      <c r="L4732">
        <v>1</v>
      </c>
      <c r="M4732">
        <v>0.36</v>
      </c>
      <c r="N4732" t="s">
        <v>29</v>
      </c>
      <c r="O4732" t="s">
        <v>59</v>
      </c>
      <c r="P4732" t="s">
        <v>2555</v>
      </c>
      <c r="Q4732" t="s">
        <v>61</v>
      </c>
      <c r="R4732">
        <v>-6.6</v>
      </c>
      <c r="S4732" t="s">
        <v>76</v>
      </c>
      <c r="T4732">
        <v>4002</v>
      </c>
      <c r="U4732">
        <v>7.64</v>
      </c>
      <c r="V4732" s="1">
        <v>41719</v>
      </c>
      <c r="W4732" t="s">
        <v>34</v>
      </c>
      <c r="X4732">
        <v>3.01</v>
      </c>
      <c r="Y4732" t="s">
        <v>272</v>
      </c>
      <c r="Z4732">
        <v>4.76</v>
      </c>
      <c r="AA4732">
        <v>41042</v>
      </c>
      <c r="AB4732">
        <f t="shared" si="238"/>
        <v>4.76</v>
      </c>
      <c r="AC4732">
        <f t="shared" si="239"/>
        <v>4.2839999999999998</v>
      </c>
    </row>
    <row r="4733" spans="1:29" x14ac:dyDescent="0.25">
      <c r="A4733" t="s">
        <v>2459</v>
      </c>
      <c r="B4733">
        <v>54</v>
      </c>
      <c r="C4733" t="str">
        <f t="shared" si="236"/>
        <v>Senior</v>
      </c>
      <c r="D4733" t="s">
        <v>1739</v>
      </c>
      <c r="E4733" t="s">
        <v>38</v>
      </c>
      <c r="F4733">
        <v>0.09</v>
      </c>
      <c r="G4733">
        <v>1</v>
      </c>
      <c r="H4733" s="1">
        <v>41718</v>
      </c>
      <c r="I4733" s="1" t="str">
        <f t="shared" si="237"/>
        <v xml:space="preserve"> Mar</v>
      </c>
      <c r="J4733">
        <v>31303</v>
      </c>
      <c r="K4733" t="s">
        <v>47</v>
      </c>
      <c r="L4733">
        <v>50</v>
      </c>
      <c r="M4733">
        <v>0.39</v>
      </c>
      <c r="N4733" t="s">
        <v>29</v>
      </c>
      <c r="O4733" t="s">
        <v>30</v>
      </c>
      <c r="P4733" t="s">
        <v>1749</v>
      </c>
      <c r="Q4733" t="s">
        <v>67</v>
      </c>
      <c r="R4733">
        <v>87.600999999999999</v>
      </c>
      <c r="S4733" t="s">
        <v>33</v>
      </c>
      <c r="T4733">
        <v>4398</v>
      </c>
      <c r="U4733">
        <v>306.13</v>
      </c>
      <c r="V4733" s="1">
        <v>41720</v>
      </c>
      <c r="W4733" t="s">
        <v>42</v>
      </c>
      <c r="X4733">
        <v>1.49</v>
      </c>
      <c r="Y4733" t="s">
        <v>204</v>
      </c>
      <c r="Z4733">
        <v>5.98</v>
      </c>
      <c r="AA4733">
        <v>4070</v>
      </c>
      <c r="AB4733">
        <f t="shared" si="238"/>
        <v>299</v>
      </c>
      <c r="AC4733">
        <f t="shared" si="239"/>
        <v>272.08999999999997</v>
      </c>
    </row>
    <row r="4734" spans="1:29" x14ac:dyDescent="0.25">
      <c r="A4734" t="s">
        <v>3330</v>
      </c>
      <c r="B4734">
        <v>54</v>
      </c>
      <c r="C4734" t="str">
        <f t="shared" si="236"/>
        <v>Senior</v>
      </c>
      <c r="D4734" t="s">
        <v>1009</v>
      </c>
      <c r="E4734" t="s">
        <v>57</v>
      </c>
      <c r="F4734">
        <v>0.06</v>
      </c>
      <c r="G4734">
        <v>1</v>
      </c>
      <c r="H4734" s="1">
        <v>41718</v>
      </c>
      <c r="I4734" s="1" t="str">
        <f t="shared" si="237"/>
        <v xml:space="preserve"> Mar</v>
      </c>
      <c r="J4734">
        <v>9062</v>
      </c>
      <c r="K4734" t="s">
        <v>28</v>
      </c>
      <c r="L4734">
        <v>19</v>
      </c>
      <c r="M4734">
        <v>0.35</v>
      </c>
      <c r="N4734" t="s">
        <v>48</v>
      </c>
      <c r="O4734" t="s">
        <v>139</v>
      </c>
      <c r="P4734" t="s">
        <v>1851</v>
      </c>
      <c r="Q4734" t="s">
        <v>82</v>
      </c>
      <c r="R4734">
        <v>1193.19</v>
      </c>
      <c r="S4734" t="s">
        <v>33</v>
      </c>
      <c r="T4734">
        <v>1245</v>
      </c>
      <c r="U4734">
        <v>1825.42</v>
      </c>
      <c r="V4734" s="1">
        <v>41721</v>
      </c>
      <c r="W4734" t="s">
        <v>34</v>
      </c>
      <c r="X4734">
        <v>8.99</v>
      </c>
      <c r="Y4734" t="s">
        <v>155</v>
      </c>
      <c r="Z4734">
        <v>99.23</v>
      </c>
      <c r="AA4734">
        <v>6790</v>
      </c>
      <c r="AB4734">
        <f t="shared" si="238"/>
        <v>1885.3700000000001</v>
      </c>
      <c r="AC4734">
        <f t="shared" si="239"/>
        <v>1772.2478000000001</v>
      </c>
    </row>
    <row r="4735" spans="1:29" x14ac:dyDescent="0.25">
      <c r="A4735" t="s">
        <v>292</v>
      </c>
      <c r="B4735">
        <v>54</v>
      </c>
      <c r="C4735" t="str">
        <f t="shared" si="236"/>
        <v>Senior</v>
      </c>
      <c r="D4735" t="s">
        <v>293</v>
      </c>
      <c r="E4735" t="s">
        <v>46</v>
      </c>
      <c r="F4735">
        <v>0.09</v>
      </c>
      <c r="G4735">
        <v>1</v>
      </c>
      <c r="H4735" s="1">
        <v>41718</v>
      </c>
      <c r="I4735" s="1" t="str">
        <f t="shared" si="237"/>
        <v xml:space="preserve"> Mar</v>
      </c>
      <c r="J4735">
        <v>28550</v>
      </c>
      <c r="K4735" t="s">
        <v>39</v>
      </c>
      <c r="L4735">
        <v>44</v>
      </c>
      <c r="M4735">
        <v>0.37</v>
      </c>
      <c r="N4735" t="s">
        <v>96</v>
      </c>
      <c r="O4735" t="s">
        <v>49</v>
      </c>
      <c r="P4735" t="s">
        <v>2798</v>
      </c>
      <c r="Q4735" t="s">
        <v>98</v>
      </c>
      <c r="R4735">
        <v>8323.39</v>
      </c>
      <c r="S4735" t="s">
        <v>76</v>
      </c>
      <c r="T4735">
        <v>4001</v>
      </c>
      <c r="U4735">
        <v>21532.26</v>
      </c>
      <c r="V4735" s="1">
        <v>41721</v>
      </c>
      <c r="W4735" t="s">
        <v>53</v>
      </c>
      <c r="X4735">
        <v>69.3</v>
      </c>
      <c r="Y4735" t="s">
        <v>272</v>
      </c>
      <c r="Z4735">
        <v>500.97</v>
      </c>
      <c r="AA4735">
        <v>41042</v>
      </c>
      <c r="AB4735">
        <f t="shared" si="238"/>
        <v>22042.68</v>
      </c>
      <c r="AC4735">
        <f t="shared" si="239"/>
        <v>20058.838800000001</v>
      </c>
    </row>
    <row r="4736" spans="1:29" x14ac:dyDescent="0.25">
      <c r="A4736" t="s">
        <v>201</v>
      </c>
      <c r="B4736">
        <v>54</v>
      </c>
      <c r="C4736" t="str">
        <f t="shared" si="236"/>
        <v>Senior</v>
      </c>
      <c r="D4736" t="s">
        <v>788</v>
      </c>
      <c r="E4736" t="s">
        <v>27</v>
      </c>
      <c r="F4736">
        <v>0.08</v>
      </c>
      <c r="G4736">
        <v>1</v>
      </c>
      <c r="H4736" s="1">
        <v>41719</v>
      </c>
      <c r="I4736" s="1" t="str">
        <f t="shared" si="237"/>
        <v xml:space="preserve"> Mar</v>
      </c>
      <c r="J4736">
        <v>42213</v>
      </c>
      <c r="K4736" t="s">
        <v>58</v>
      </c>
      <c r="L4736">
        <v>46</v>
      </c>
      <c r="M4736">
        <v>0.39</v>
      </c>
      <c r="N4736" t="s">
        <v>29</v>
      </c>
      <c r="O4736" t="s">
        <v>30</v>
      </c>
      <c r="P4736" t="s">
        <v>1586</v>
      </c>
      <c r="Q4736" t="s">
        <v>210</v>
      </c>
      <c r="R4736">
        <v>35.92</v>
      </c>
      <c r="S4736" t="s">
        <v>33</v>
      </c>
      <c r="T4736">
        <v>5946</v>
      </c>
      <c r="U4736">
        <v>110.96</v>
      </c>
      <c r="V4736" s="1">
        <v>41721</v>
      </c>
      <c r="W4736" t="s">
        <v>34</v>
      </c>
      <c r="X4736">
        <v>0.5</v>
      </c>
      <c r="Y4736" t="s">
        <v>204</v>
      </c>
      <c r="Z4736">
        <v>2.61</v>
      </c>
      <c r="AA4736">
        <v>4011</v>
      </c>
      <c r="AB4736">
        <f t="shared" si="238"/>
        <v>120.05999999999999</v>
      </c>
      <c r="AC4736">
        <f t="shared" si="239"/>
        <v>110.45519999999999</v>
      </c>
    </row>
    <row r="4737" spans="1:29" x14ac:dyDescent="0.25">
      <c r="A4737" t="s">
        <v>3151</v>
      </c>
      <c r="B4737">
        <v>54</v>
      </c>
      <c r="C4737" t="str">
        <f t="shared" si="236"/>
        <v>Senior</v>
      </c>
      <c r="D4737" t="s">
        <v>1257</v>
      </c>
      <c r="E4737" t="s">
        <v>46</v>
      </c>
      <c r="F4737">
        <v>0.02</v>
      </c>
      <c r="G4737">
        <v>1</v>
      </c>
      <c r="H4737" s="1">
        <v>41719</v>
      </c>
      <c r="I4737" s="1" t="str">
        <f t="shared" si="237"/>
        <v xml:space="preserve"> Mar</v>
      </c>
      <c r="J4737">
        <v>35296</v>
      </c>
      <c r="K4737" t="s">
        <v>47</v>
      </c>
      <c r="L4737">
        <v>7</v>
      </c>
      <c r="M4737">
        <v>0.59</v>
      </c>
      <c r="N4737" t="s">
        <v>96</v>
      </c>
      <c r="O4737" t="s">
        <v>30</v>
      </c>
      <c r="P4737" t="s">
        <v>644</v>
      </c>
      <c r="Q4737" t="s">
        <v>105</v>
      </c>
      <c r="R4737">
        <v>-165.62700000000001</v>
      </c>
      <c r="S4737" t="s">
        <v>33</v>
      </c>
      <c r="T4737">
        <v>4960</v>
      </c>
      <c r="U4737">
        <v>407.8725</v>
      </c>
      <c r="V4737" s="1">
        <v>41721</v>
      </c>
      <c r="W4737" t="s">
        <v>34</v>
      </c>
      <c r="X4737">
        <v>3.99</v>
      </c>
      <c r="Y4737" t="s">
        <v>233</v>
      </c>
      <c r="Z4737">
        <v>65.989999999999995</v>
      </c>
      <c r="AA4737">
        <v>8401</v>
      </c>
      <c r="AB4737">
        <f t="shared" si="238"/>
        <v>461.92999999999995</v>
      </c>
      <c r="AC4737">
        <f t="shared" si="239"/>
        <v>452.69139999999993</v>
      </c>
    </row>
    <row r="4738" spans="1:29" x14ac:dyDescent="0.25">
      <c r="A4738" t="s">
        <v>2893</v>
      </c>
      <c r="B4738">
        <v>54</v>
      </c>
      <c r="C4738" t="str">
        <f t="shared" si="236"/>
        <v>Senior</v>
      </c>
      <c r="D4738" t="s">
        <v>2167</v>
      </c>
      <c r="E4738" t="s">
        <v>46</v>
      </c>
      <c r="F4738">
        <v>0.1</v>
      </c>
      <c r="G4738">
        <v>1</v>
      </c>
      <c r="H4738" s="1">
        <v>41719</v>
      </c>
      <c r="I4738" s="1" t="str">
        <f t="shared" si="237"/>
        <v xml:space="preserve"> Mar</v>
      </c>
      <c r="J4738">
        <v>58884</v>
      </c>
      <c r="K4738" t="s">
        <v>47</v>
      </c>
      <c r="L4738">
        <v>46</v>
      </c>
      <c r="M4738">
        <v>0.56000000000000005</v>
      </c>
      <c r="N4738" t="s">
        <v>48</v>
      </c>
      <c r="O4738" t="s">
        <v>49</v>
      </c>
      <c r="P4738" t="s">
        <v>2874</v>
      </c>
      <c r="Q4738" t="s">
        <v>75</v>
      </c>
      <c r="R4738">
        <v>-1255.8599999999999</v>
      </c>
      <c r="S4738" t="s">
        <v>68</v>
      </c>
      <c r="T4738">
        <v>8239</v>
      </c>
      <c r="U4738">
        <v>3732.25</v>
      </c>
      <c r="V4738" s="1">
        <v>41724</v>
      </c>
      <c r="W4738" t="s">
        <v>53</v>
      </c>
      <c r="X4738">
        <v>60</v>
      </c>
      <c r="Y4738" t="s">
        <v>246</v>
      </c>
      <c r="Z4738">
        <v>85.29</v>
      </c>
      <c r="AA4738">
        <v>48841</v>
      </c>
      <c r="AB4738">
        <f t="shared" si="238"/>
        <v>3923.34</v>
      </c>
      <c r="AC4738">
        <f t="shared" si="239"/>
        <v>3531.0060000000003</v>
      </c>
    </row>
    <row r="4739" spans="1:29" x14ac:dyDescent="0.25">
      <c r="A4739" t="s">
        <v>2893</v>
      </c>
      <c r="B4739">
        <v>54</v>
      </c>
      <c r="C4739" t="str">
        <f t="shared" si="236"/>
        <v>Senior</v>
      </c>
      <c r="D4739" t="s">
        <v>2167</v>
      </c>
      <c r="E4739" t="s">
        <v>46</v>
      </c>
      <c r="F4739">
        <v>0.03</v>
      </c>
      <c r="G4739">
        <v>1</v>
      </c>
      <c r="H4739" s="1">
        <v>41719</v>
      </c>
      <c r="I4739" s="1" t="str">
        <f t="shared" si="237"/>
        <v xml:space="preserve"> Mar</v>
      </c>
      <c r="J4739">
        <v>58884</v>
      </c>
      <c r="K4739" t="s">
        <v>47</v>
      </c>
      <c r="L4739">
        <v>29</v>
      </c>
      <c r="M4739">
        <v>0.36</v>
      </c>
      <c r="N4739" t="s">
        <v>29</v>
      </c>
      <c r="O4739" t="s">
        <v>30</v>
      </c>
      <c r="P4739" t="s">
        <v>2967</v>
      </c>
      <c r="Q4739" t="s">
        <v>210</v>
      </c>
      <c r="R4739">
        <v>23.14</v>
      </c>
      <c r="S4739" t="s">
        <v>68</v>
      </c>
      <c r="T4739">
        <v>8238</v>
      </c>
      <c r="U4739">
        <v>87.68</v>
      </c>
      <c r="V4739" s="1">
        <v>41724</v>
      </c>
      <c r="W4739" t="s">
        <v>34</v>
      </c>
      <c r="X4739">
        <v>0.99</v>
      </c>
      <c r="Y4739" t="s">
        <v>246</v>
      </c>
      <c r="Z4739">
        <v>2.88</v>
      </c>
      <c r="AA4739">
        <v>48841</v>
      </c>
      <c r="AB4739">
        <f t="shared" si="238"/>
        <v>83.52</v>
      </c>
      <c r="AC4739">
        <f t="shared" si="239"/>
        <v>81.014399999999995</v>
      </c>
    </row>
    <row r="4740" spans="1:29" x14ac:dyDescent="0.25">
      <c r="A4740" t="s">
        <v>3187</v>
      </c>
      <c r="B4740">
        <v>54</v>
      </c>
      <c r="C4740" t="str">
        <f t="shared" si="236"/>
        <v>Senior</v>
      </c>
      <c r="D4740" t="s">
        <v>1960</v>
      </c>
      <c r="E4740" t="s">
        <v>57</v>
      </c>
      <c r="F4740">
        <v>0</v>
      </c>
      <c r="G4740">
        <v>1</v>
      </c>
      <c r="H4740" s="1">
        <v>41720</v>
      </c>
      <c r="I4740" s="1" t="str">
        <f t="shared" si="237"/>
        <v xml:space="preserve"> Mar</v>
      </c>
      <c r="J4740">
        <v>8580</v>
      </c>
      <c r="K4740" t="s">
        <v>28</v>
      </c>
      <c r="L4740">
        <v>12</v>
      </c>
      <c r="M4740">
        <v>0.35</v>
      </c>
      <c r="N4740" t="s">
        <v>29</v>
      </c>
      <c r="O4740" t="s">
        <v>30</v>
      </c>
      <c r="P4740" t="s">
        <v>409</v>
      </c>
      <c r="Q4740" t="s">
        <v>267</v>
      </c>
      <c r="R4740">
        <v>-3.95</v>
      </c>
      <c r="S4740" t="s">
        <v>76</v>
      </c>
      <c r="T4740">
        <v>1175</v>
      </c>
      <c r="U4740">
        <v>151.49</v>
      </c>
      <c r="V4740" s="1">
        <v>41720</v>
      </c>
      <c r="W4740" t="s">
        <v>34</v>
      </c>
      <c r="X4740">
        <v>6.97</v>
      </c>
      <c r="Y4740" t="s">
        <v>132</v>
      </c>
      <c r="Z4740">
        <v>11.58</v>
      </c>
      <c r="AA4740">
        <v>33445</v>
      </c>
      <c r="AB4740">
        <f t="shared" si="238"/>
        <v>138.96</v>
      </c>
      <c r="AC4740">
        <f t="shared" si="239"/>
        <v>138.96</v>
      </c>
    </row>
    <row r="4741" spans="1:29" x14ac:dyDescent="0.25">
      <c r="A4741" t="s">
        <v>3331</v>
      </c>
      <c r="B4741">
        <v>54</v>
      </c>
      <c r="C4741" t="str">
        <f t="shared" si="236"/>
        <v>Senior</v>
      </c>
      <c r="D4741" t="s">
        <v>1960</v>
      </c>
      <c r="E4741" t="s">
        <v>57</v>
      </c>
      <c r="F4741">
        <v>0</v>
      </c>
      <c r="G4741">
        <v>1</v>
      </c>
      <c r="H4741" s="1">
        <v>41720</v>
      </c>
      <c r="I4741" s="1" t="str">
        <f t="shared" si="237"/>
        <v xml:space="preserve"> Mar</v>
      </c>
      <c r="J4741">
        <v>8580</v>
      </c>
      <c r="K4741" t="s">
        <v>28</v>
      </c>
      <c r="L4741">
        <v>37</v>
      </c>
      <c r="M4741">
        <v>0.57999999999999996</v>
      </c>
      <c r="N4741" t="s">
        <v>29</v>
      </c>
      <c r="O4741" t="s">
        <v>30</v>
      </c>
      <c r="P4741" t="s">
        <v>335</v>
      </c>
      <c r="Q4741" t="s">
        <v>214</v>
      </c>
      <c r="R4741">
        <v>-215.57</v>
      </c>
      <c r="S4741" t="s">
        <v>76</v>
      </c>
      <c r="T4741">
        <v>1176</v>
      </c>
      <c r="U4741">
        <v>308.22000000000003</v>
      </c>
      <c r="V4741" s="1">
        <v>41721</v>
      </c>
      <c r="W4741" t="s">
        <v>34</v>
      </c>
      <c r="X4741">
        <v>9.23</v>
      </c>
      <c r="Y4741" t="s">
        <v>132</v>
      </c>
      <c r="Z4741">
        <v>7.77</v>
      </c>
      <c r="AA4741">
        <v>32725</v>
      </c>
      <c r="AB4741">
        <f t="shared" si="238"/>
        <v>287.49</v>
      </c>
      <c r="AC4741">
        <f t="shared" si="239"/>
        <v>287.49</v>
      </c>
    </row>
    <row r="4742" spans="1:29" x14ac:dyDescent="0.25">
      <c r="A4742" t="s">
        <v>1299</v>
      </c>
      <c r="B4742">
        <v>54</v>
      </c>
      <c r="C4742" t="str">
        <f t="shared" si="236"/>
        <v>Senior</v>
      </c>
      <c r="D4742" t="s">
        <v>1398</v>
      </c>
      <c r="E4742" t="s">
        <v>27</v>
      </c>
      <c r="F4742">
        <v>0.01</v>
      </c>
      <c r="G4742">
        <v>1</v>
      </c>
      <c r="H4742" s="1">
        <v>41720</v>
      </c>
      <c r="I4742" s="1" t="str">
        <f t="shared" si="237"/>
        <v xml:space="preserve"> Mar</v>
      </c>
      <c r="J4742">
        <v>49824</v>
      </c>
      <c r="K4742" t="s">
        <v>28</v>
      </c>
      <c r="L4742">
        <v>33</v>
      </c>
      <c r="M4742">
        <v>0.56999999999999995</v>
      </c>
      <c r="N4742" t="s">
        <v>96</v>
      </c>
      <c r="O4742" t="s">
        <v>30</v>
      </c>
      <c r="P4742">
        <v>3390</v>
      </c>
      <c r="Q4742" t="s">
        <v>105</v>
      </c>
      <c r="R4742">
        <v>440.19900000000001</v>
      </c>
      <c r="S4742" t="s">
        <v>33</v>
      </c>
      <c r="T4742">
        <v>6972</v>
      </c>
      <c r="U4742">
        <v>1900.2260000000001</v>
      </c>
      <c r="V4742" s="1">
        <v>41721</v>
      </c>
      <c r="W4742" t="s">
        <v>42</v>
      </c>
      <c r="X4742">
        <v>5.31</v>
      </c>
      <c r="Y4742" t="s">
        <v>233</v>
      </c>
      <c r="Z4742">
        <v>65.989999999999995</v>
      </c>
      <c r="AA4742">
        <v>7646</v>
      </c>
      <c r="AB4742">
        <f t="shared" si="238"/>
        <v>2177.6699999999996</v>
      </c>
      <c r="AC4742">
        <f t="shared" si="239"/>
        <v>2155.8932999999997</v>
      </c>
    </row>
    <row r="4743" spans="1:29" x14ac:dyDescent="0.25">
      <c r="A4743" t="s">
        <v>3300</v>
      </c>
      <c r="B4743">
        <v>54</v>
      </c>
      <c r="C4743" t="str">
        <f t="shared" si="236"/>
        <v>Senior</v>
      </c>
      <c r="D4743" t="s">
        <v>1701</v>
      </c>
      <c r="E4743" t="s">
        <v>57</v>
      </c>
      <c r="F4743">
        <v>0.09</v>
      </c>
      <c r="G4743">
        <v>1</v>
      </c>
      <c r="H4743" s="1">
        <v>41720</v>
      </c>
      <c r="I4743" s="1" t="str">
        <f t="shared" si="237"/>
        <v xml:space="preserve"> Mar</v>
      </c>
      <c r="J4743">
        <v>38304</v>
      </c>
      <c r="K4743" t="s">
        <v>28</v>
      </c>
      <c r="L4743">
        <v>7</v>
      </c>
      <c r="M4743">
        <v>0.37</v>
      </c>
      <c r="N4743" t="s">
        <v>29</v>
      </c>
      <c r="O4743" t="s">
        <v>30</v>
      </c>
      <c r="P4743" t="s">
        <v>1822</v>
      </c>
      <c r="Q4743" t="s">
        <v>67</v>
      </c>
      <c r="R4743">
        <v>-28.312999999999999</v>
      </c>
      <c r="S4743" t="s">
        <v>76</v>
      </c>
      <c r="T4743">
        <v>5385</v>
      </c>
      <c r="U4743">
        <v>30.1</v>
      </c>
      <c r="V4743" s="1">
        <v>41722</v>
      </c>
      <c r="W4743" t="s">
        <v>34</v>
      </c>
      <c r="X4743">
        <v>5.47</v>
      </c>
      <c r="Y4743" t="s">
        <v>638</v>
      </c>
      <c r="Z4743">
        <v>3.58</v>
      </c>
      <c r="AA4743">
        <v>31088</v>
      </c>
      <c r="AB4743">
        <f t="shared" si="238"/>
        <v>25.060000000000002</v>
      </c>
      <c r="AC4743">
        <f t="shared" si="239"/>
        <v>22.804600000000001</v>
      </c>
    </row>
    <row r="4744" spans="1:29" x14ac:dyDescent="0.25">
      <c r="A4744" t="s">
        <v>2684</v>
      </c>
      <c r="B4744">
        <v>54</v>
      </c>
      <c r="C4744" t="str">
        <f t="shared" si="236"/>
        <v>Senior</v>
      </c>
      <c r="D4744" t="s">
        <v>2685</v>
      </c>
      <c r="E4744" t="s">
        <v>27</v>
      </c>
      <c r="F4744">
        <v>0.06</v>
      </c>
      <c r="G4744">
        <v>1</v>
      </c>
      <c r="H4744" s="1">
        <v>41721</v>
      </c>
      <c r="I4744" s="1" t="str">
        <f t="shared" si="237"/>
        <v xml:space="preserve"> Mar</v>
      </c>
      <c r="J4744">
        <v>55361</v>
      </c>
      <c r="K4744" t="s">
        <v>39</v>
      </c>
      <c r="L4744">
        <v>22</v>
      </c>
      <c r="M4744">
        <v>0.41</v>
      </c>
      <c r="N4744" t="s">
        <v>48</v>
      </c>
      <c r="O4744" t="s">
        <v>30</v>
      </c>
      <c r="P4744" t="s">
        <v>1268</v>
      </c>
      <c r="Q4744" t="s">
        <v>82</v>
      </c>
      <c r="R4744">
        <v>-64.37</v>
      </c>
      <c r="S4744" t="s">
        <v>33</v>
      </c>
      <c r="T4744">
        <v>7726</v>
      </c>
      <c r="U4744">
        <v>51.39</v>
      </c>
      <c r="V4744" s="1">
        <v>41722</v>
      </c>
      <c r="W4744" t="s">
        <v>42</v>
      </c>
      <c r="X4744">
        <v>4.8600000000000003</v>
      </c>
      <c r="Y4744" t="s">
        <v>43</v>
      </c>
      <c r="Z4744">
        <v>1.76</v>
      </c>
      <c r="AA4744">
        <v>20852</v>
      </c>
      <c r="AB4744">
        <f t="shared" si="238"/>
        <v>38.72</v>
      </c>
      <c r="AC4744">
        <f t="shared" si="239"/>
        <v>36.396799999999999</v>
      </c>
    </row>
    <row r="4745" spans="1:29" x14ac:dyDescent="0.25">
      <c r="A4745" t="s">
        <v>557</v>
      </c>
      <c r="B4745">
        <v>54</v>
      </c>
      <c r="C4745" t="str">
        <f t="shared" si="236"/>
        <v>Senior</v>
      </c>
      <c r="D4745" t="s">
        <v>2674</v>
      </c>
      <c r="E4745" t="s">
        <v>46</v>
      </c>
      <c r="F4745">
        <v>0.04</v>
      </c>
      <c r="G4745">
        <v>1</v>
      </c>
      <c r="H4745" s="1">
        <v>41721</v>
      </c>
      <c r="I4745" s="1" t="str">
        <f t="shared" si="237"/>
        <v xml:space="preserve"> Mar</v>
      </c>
      <c r="J4745">
        <v>24871</v>
      </c>
      <c r="K4745" t="s">
        <v>131</v>
      </c>
      <c r="L4745">
        <v>6</v>
      </c>
      <c r="M4745">
        <v>0.44</v>
      </c>
      <c r="N4745" t="s">
        <v>48</v>
      </c>
      <c r="O4745" t="s">
        <v>139</v>
      </c>
      <c r="P4745" t="s">
        <v>207</v>
      </c>
      <c r="Q4745" t="s">
        <v>82</v>
      </c>
      <c r="R4745">
        <v>75.3</v>
      </c>
      <c r="S4745" t="s">
        <v>68</v>
      </c>
      <c r="T4745">
        <v>3493</v>
      </c>
      <c r="U4745">
        <v>143.78</v>
      </c>
      <c r="V4745" s="1">
        <v>41722</v>
      </c>
      <c r="W4745" t="s">
        <v>34</v>
      </c>
      <c r="X4745">
        <v>8.99</v>
      </c>
      <c r="Y4745" t="s">
        <v>149</v>
      </c>
      <c r="Z4745">
        <v>22.72</v>
      </c>
      <c r="AA4745">
        <v>60090</v>
      </c>
      <c r="AB4745">
        <f t="shared" si="238"/>
        <v>136.32</v>
      </c>
      <c r="AC4745">
        <f t="shared" si="239"/>
        <v>130.8672</v>
      </c>
    </row>
    <row r="4746" spans="1:29" x14ac:dyDescent="0.25">
      <c r="A4746" t="s">
        <v>2453</v>
      </c>
      <c r="B4746">
        <v>54</v>
      </c>
      <c r="C4746" t="str">
        <f t="shared" ref="C4746:C4809" si="240">IF(B4746&gt;=50, "Senior", IF(B4746&gt;=20, "Adult", "Teenager"))</f>
        <v>Senior</v>
      </c>
      <c r="D4746" t="s">
        <v>2685</v>
      </c>
      <c r="E4746" t="s">
        <v>27</v>
      </c>
      <c r="F4746">
        <v>0.08</v>
      </c>
      <c r="G4746">
        <v>1</v>
      </c>
      <c r="H4746" s="1">
        <v>41721</v>
      </c>
      <c r="I4746" s="1" t="str">
        <f t="shared" ref="I4746:I4809" si="241">TEXT(H4746," MMM")</f>
        <v xml:space="preserve"> Mar</v>
      </c>
      <c r="J4746">
        <v>55361</v>
      </c>
      <c r="K4746" t="s">
        <v>39</v>
      </c>
      <c r="L4746">
        <v>31</v>
      </c>
      <c r="M4746">
        <v>0.56999999999999995</v>
      </c>
      <c r="N4746" t="s">
        <v>29</v>
      </c>
      <c r="O4746" t="s">
        <v>30</v>
      </c>
      <c r="P4746" t="s">
        <v>3064</v>
      </c>
      <c r="Q4746" t="s">
        <v>32</v>
      </c>
      <c r="R4746">
        <v>-116.66</v>
      </c>
      <c r="S4746" t="s">
        <v>33</v>
      </c>
      <c r="T4746">
        <v>7727</v>
      </c>
      <c r="U4746">
        <v>293.52</v>
      </c>
      <c r="V4746" s="1">
        <v>41722</v>
      </c>
      <c r="W4746" t="s">
        <v>34</v>
      </c>
      <c r="X4746">
        <v>7.28</v>
      </c>
      <c r="Y4746" t="s">
        <v>43</v>
      </c>
      <c r="Z4746">
        <v>9.3800000000000008</v>
      </c>
      <c r="AA4746">
        <v>20602</v>
      </c>
      <c r="AB4746">
        <f t="shared" ref="AB4746:AB4809" si="242">Z4746*L4746</f>
        <v>290.78000000000003</v>
      </c>
      <c r="AC4746">
        <f t="shared" ref="AC4746:AC4809" si="243">AB4746-AB4746*F4746</f>
        <v>267.51760000000002</v>
      </c>
    </row>
    <row r="4747" spans="1:29" x14ac:dyDescent="0.25">
      <c r="A4747" t="s">
        <v>395</v>
      </c>
      <c r="B4747">
        <v>54</v>
      </c>
      <c r="C4747" t="str">
        <f t="shared" si="240"/>
        <v>Senior</v>
      </c>
      <c r="D4747" t="s">
        <v>384</v>
      </c>
      <c r="E4747" t="s">
        <v>46</v>
      </c>
      <c r="F4747">
        <v>0.01</v>
      </c>
      <c r="G4747">
        <v>1</v>
      </c>
      <c r="H4747" s="1">
        <v>41721</v>
      </c>
      <c r="I4747" s="1" t="str">
        <f t="shared" si="241"/>
        <v xml:space="preserve"> Mar</v>
      </c>
      <c r="J4747">
        <v>57095</v>
      </c>
      <c r="K4747" t="s">
        <v>131</v>
      </c>
      <c r="L4747">
        <v>37</v>
      </c>
      <c r="M4747">
        <v>0.37</v>
      </c>
      <c r="N4747" t="s">
        <v>29</v>
      </c>
      <c r="O4747" t="s">
        <v>30</v>
      </c>
      <c r="P4747" t="s">
        <v>3061</v>
      </c>
      <c r="Q4747" t="s">
        <v>67</v>
      </c>
      <c r="R4747">
        <v>-62.881999999999998</v>
      </c>
      <c r="S4747" t="s">
        <v>76</v>
      </c>
      <c r="T4747">
        <v>7988</v>
      </c>
      <c r="U4747">
        <v>254.93</v>
      </c>
      <c r="V4747" s="1">
        <v>41724</v>
      </c>
      <c r="W4747" t="s">
        <v>34</v>
      </c>
      <c r="X4747">
        <v>5.48</v>
      </c>
      <c r="Y4747" t="s">
        <v>291</v>
      </c>
      <c r="Z4747">
        <v>6.81</v>
      </c>
      <c r="AA4747">
        <v>38134</v>
      </c>
      <c r="AB4747">
        <f t="shared" si="242"/>
        <v>251.97</v>
      </c>
      <c r="AC4747">
        <f t="shared" si="243"/>
        <v>249.4503</v>
      </c>
    </row>
    <row r="4748" spans="1:29" x14ac:dyDescent="0.25">
      <c r="A4748" t="s">
        <v>2813</v>
      </c>
      <c r="B4748">
        <v>54</v>
      </c>
      <c r="C4748" t="str">
        <f t="shared" si="240"/>
        <v>Senior</v>
      </c>
      <c r="D4748" t="s">
        <v>2141</v>
      </c>
      <c r="E4748" t="s">
        <v>46</v>
      </c>
      <c r="F4748">
        <v>7.0000000000000007E-2</v>
      </c>
      <c r="G4748">
        <v>1</v>
      </c>
      <c r="H4748" s="1">
        <v>41722</v>
      </c>
      <c r="I4748" s="1" t="str">
        <f t="shared" si="241"/>
        <v xml:space="preserve"> Mar</v>
      </c>
      <c r="J4748">
        <v>643</v>
      </c>
      <c r="K4748" t="s">
        <v>28</v>
      </c>
      <c r="L4748">
        <v>21</v>
      </c>
      <c r="N4748" t="s">
        <v>29</v>
      </c>
      <c r="O4748" t="s">
        <v>40</v>
      </c>
      <c r="P4748" t="s">
        <v>816</v>
      </c>
      <c r="Q4748" t="s">
        <v>32</v>
      </c>
      <c r="R4748">
        <v>-695.26</v>
      </c>
      <c r="S4748" t="s">
        <v>68</v>
      </c>
      <c r="T4748">
        <v>103</v>
      </c>
      <c r="U4748">
        <v>2781.82</v>
      </c>
      <c r="V4748" s="1">
        <v>41723</v>
      </c>
      <c r="W4748" t="s">
        <v>42</v>
      </c>
      <c r="X4748">
        <v>35</v>
      </c>
      <c r="Y4748" t="s">
        <v>149</v>
      </c>
      <c r="Z4748">
        <v>138.13999999999999</v>
      </c>
      <c r="AA4748">
        <v>60031</v>
      </c>
      <c r="AB4748">
        <f t="shared" si="242"/>
        <v>2900.9399999999996</v>
      </c>
      <c r="AC4748">
        <f t="shared" si="243"/>
        <v>2697.8741999999997</v>
      </c>
    </row>
    <row r="4749" spans="1:29" x14ac:dyDescent="0.25">
      <c r="A4749" t="s">
        <v>963</v>
      </c>
      <c r="B4749">
        <v>54</v>
      </c>
      <c r="C4749" t="str">
        <f t="shared" si="240"/>
        <v>Senior</v>
      </c>
      <c r="D4749" t="s">
        <v>955</v>
      </c>
      <c r="E4749" t="s">
        <v>38</v>
      </c>
      <c r="F4749">
        <v>0</v>
      </c>
      <c r="G4749">
        <v>1</v>
      </c>
      <c r="H4749" s="1">
        <v>41722</v>
      </c>
      <c r="I4749" s="1" t="str">
        <f t="shared" si="241"/>
        <v xml:space="preserve"> Mar</v>
      </c>
      <c r="J4749">
        <v>30369</v>
      </c>
      <c r="K4749" t="s">
        <v>58</v>
      </c>
      <c r="L4749">
        <v>13</v>
      </c>
      <c r="M4749">
        <v>0.38</v>
      </c>
      <c r="N4749" t="s">
        <v>29</v>
      </c>
      <c r="O4749" t="s">
        <v>30</v>
      </c>
      <c r="P4749" t="s">
        <v>932</v>
      </c>
      <c r="Q4749" t="s">
        <v>61</v>
      </c>
      <c r="R4749">
        <v>-55.77</v>
      </c>
      <c r="S4749" t="s">
        <v>33</v>
      </c>
      <c r="T4749">
        <v>4265</v>
      </c>
      <c r="U4749">
        <v>76.81</v>
      </c>
      <c r="V4749" s="1">
        <v>41723</v>
      </c>
      <c r="W4749" t="s">
        <v>34</v>
      </c>
      <c r="X4749">
        <v>7.54</v>
      </c>
      <c r="Y4749" t="s">
        <v>208</v>
      </c>
      <c r="Z4749">
        <v>4.9800000000000004</v>
      </c>
      <c r="AA4749">
        <v>43017</v>
      </c>
      <c r="AB4749">
        <f t="shared" si="242"/>
        <v>64.740000000000009</v>
      </c>
      <c r="AC4749">
        <f t="shared" si="243"/>
        <v>64.740000000000009</v>
      </c>
    </row>
    <row r="4750" spans="1:29" x14ac:dyDescent="0.25">
      <c r="A4750" t="s">
        <v>963</v>
      </c>
      <c r="B4750">
        <v>54</v>
      </c>
      <c r="C4750" t="str">
        <f t="shared" si="240"/>
        <v>Senior</v>
      </c>
      <c r="D4750" t="s">
        <v>955</v>
      </c>
      <c r="E4750" t="s">
        <v>38</v>
      </c>
      <c r="F4750">
        <v>0.03</v>
      </c>
      <c r="G4750">
        <v>1</v>
      </c>
      <c r="H4750" s="1">
        <v>41722</v>
      </c>
      <c r="I4750" s="1" t="str">
        <f t="shared" si="241"/>
        <v xml:space="preserve"> Mar</v>
      </c>
      <c r="J4750">
        <v>30369</v>
      </c>
      <c r="K4750" t="s">
        <v>58</v>
      </c>
      <c r="L4750">
        <v>21</v>
      </c>
      <c r="M4750">
        <v>0.59</v>
      </c>
      <c r="N4750" t="s">
        <v>29</v>
      </c>
      <c r="O4750" t="s">
        <v>139</v>
      </c>
      <c r="P4750" t="s">
        <v>567</v>
      </c>
      <c r="Q4750" t="s">
        <v>481</v>
      </c>
      <c r="R4750">
        <v>-1.23</v>
      </c>
      <c r="S4750" t="s">
        <v>33</v>
      </c>
      <c r="T4750">
        <v>4266</v>
      </c>
      <c r="U4750">
        <v>174.22</v>
      </c>
      <c r="V4750" s="1">
        <v>41723</v>
      </c>
      <c r="W4750" t="s">
        <v>34</v>
      </c>
      <c r="X4750">
        <v>2.64</v>
      </c>
      <c r="Y4750" t="s">
        <v>208</v>
      </c>
      <c r="Z4750">
        <v>8.34</v>
      </c>
      <c r="AA4750">
        <v>43017</v>
      </c>
      <c r="AB4750">
        <f t="shared" si="242"/>
        <v>175.14</v>
      </c>
      <c r="AC4750">
        <f t="shared" si="243"/>
        <v>169.88579999999999</v>
      </c>
    </row>
    <row r="4751" spans="1:29" x14ac:dyDescent="0.25">
      <c r="A4751" t="s">
        <v>2004</v>
      </c>
      <c r="B4751">
        <v>54</v>
      </c>
      <c r="C4751" t="str">
        <f t="shared" si="240"/>
        <v>Senior</v>
      </c>
      <c r="D4751" t="s">
        <v>1941</v>
      </c>
      <c r="E4751" t="s">
        <v>46</v>
      </c>
      <c r="F4751">
        <v>0.09</v>
      </c>
      <c r="G4751">
        <v>1</v>
      </c>
      <c r="H4751" s="1">
        <v>41722</v>
      </c>
      <c r="I4751" s="1" t="str">
        <f t="shared" si="241"/>
        <v xml:space="preserve"> Mar</v>
      </c>
      <c r="J4751">
        <v>54245</v>
      </c>
      <c r="K4751" t="s">
        <v>131</v>
      </c>
      <c r="L4751">
        <v>5</v>
      </c>
      <c r="M4751">
        <v>0.81</v>
      </c>
      <c r="N4751" t="s">
        <v>96</v>
      </c>
      <c r="O4751" t="s">
        <v>59</v>
      </c>
      <c r="P4751" t="s">
        <v>1615</v>
      </c>
      <c r="Q4751" t="s">
        <v>105</v>
      </c>
      <c r="R4751">
        <v>-114.90600000000001</v>
      </c>
      <c r="S4751" t="s">
        <v>68</v>
      </c>
      <c r="T4751">
        <v>7583</v>
      </c>
      <c r="U4751">
        <v>83.3</v>
      </c>
      <c r="V4751" s="1">
        <v>41723</v>
      </c>
      <c r="W4751" t="s">
        <v>34</v>
      </c>
      <c r="X4751">
        <v>2.5</v>
      </c>
      <c r="Y4751" t="s">
        <v>111</v>
      </c>
      <c r="Z4751">
        <v>20.99</v>
      </c>
      <c r="AA4751">
        <v>75090</v>
      </c>
      <c r="AB4751">
        <f t="shared" si="242"/>
        <v>104.94999999999999</v>
      </c>
      <c r="AC4751">
        <f t="shared" si="243"/>
        <v>95.504499999999993</v>
      </c>
    </row>
    <row r="4752" spans="1:29" x14ac:dyDescent="0.25">
      <c r="A4752" t="s">
        <v>2477</v>
      </c>
      <c r="B4752">
        <v>54</v>
      </c>
      <c r="C4752" t="str">
        <f t="shared" si="240"/>
        <v>Senior</v>
      </c>
      <c r="D4752" t="s">
        <v>303</v>
      </c>
      <c r="E4752" t="s">
        <v>57</v>
      </c>
      <c r="F4752">
        <v>0.01</v>
      </c>
      <c r="G4752">
        <v>1</v>
      </c>
      <c r="H4752" s="1">
        <v>41722</v>
      </c>
      <c r="I4752" s="1" t="str">
        <f t="shared" si="241"/>
        <v xml:space="preserve"> Mar</v>
      </c>
      <c r="J4752">
        <v>4257</v>
      </c>
      <c r="K4752" t="s">
        <v>131</v>
      </c>
      <c r="L4752">
        <v>45</v>
      </c>
      <c r="M4752">
        <v>0.35</v>
      </c>
      <c r="N4752" t="s">
        <v>29</v>
      </c>
      <c r="O4752" t="s">
        <v>30</v>
      </c>
      <c r="P4752" t="s">
        <v>1233</v>
      </c>
      <c r="Q4752" t="s">
        <v>267</v>
      </c>
      <c r="R4752">
        <v>-83.66</v>
      </c>
      <c r="S4752" t="s">
        <v>68</v>
      </c>
      <c r="T4752">
        <v>617</v>
      </c>
      <c r="U4752">
        <v>253.89</v>
      </c>
      <c r="V4752" s="1">
        <v>41724</v>
      </c>
      <c r="W4752" t="s">
        <v>34</v>
      </c>
      <c r="X4752">
        <v>5.3</v>
      </c>
      <c r="Y4752" t="s">
        <v>246</v>
      </c>
      <c r="Z4752">
        <v>5.58</v>
      </c>
      <c r="AA4752">
        <v>48021</v>
      </c>
      <c r="AB4752">
        <f t="shared" si="242"/>
        <v>251.1</v>
      </c>
      <c r="AC4752">
        <f t="shared" si="243"/>
        <v>248.589</v>
      </c>
    </row>
    <row r="4753" spans="1:29" x14ac:dyDescent="0.25">
      <c r="A4753" t="s">
        <v>2618</v>
      </c>
      <c r="B4753">
        <v>54</v>
      </c>
      <c r="C4753" t="str">
        <f t="shared" si="240"/>
        <v>Senior</v>
      </c>
      <c r="D4753" t="s">
        <v>2619</v>
      </c>
      <c r="E4753" t="s">
        <v>46</v>
      </c>
      <c r="F4753">
        <v>0.1</v>
      </c>
      <c r="G4753">
        <v>1</v>
      </c>
      <c r="H4753" s="1">
        <v>41723</v>
      </c>
      <c r="I4753" s="1" t="str">
        <f t="shared" si="241"/>
        <v xml:space="preserve"> Mar</v>
      </c>
      <c r="J4753">
        <v>55686</v>
      </c>
      <c r="K4753" t="s">
        <v>58</v>
      </c>
      <c r="L4753">
        <v>22</v>
      </c>
      <c r="M4753">
        <v>0.4</v>
      </c>
      <c r="N4753" t="s">
        <v>29</v>
      </c>
      <c r="O4753" t="s">
        <v>30</v>
      </c>
      <c r="P4753" t="s">
        <v>176</v>
      </c>
      <c r="Q4753" t="s">
        <v>61</v>
      </c>
      <c r="R4753">
        <v>181.83</v>
      </c>
      <c r="S4753" t="s">
        <v>76</v>
      </c>
      <c r="T4753">
        <v>7784</v>
      </c>
      <c r="U4753">
        <v>628.39</v>
      </c>
      <c r="V4753" s="1">
        <v>41725</v>
      </c>
      <c r="W4753" t="s">
        <v>42</v>
      </c>
      <c r="X4753">
        <v>5.09</v>
      </c>
      <c r="Y4753" t="s">
        <v>103</v>
      </c>
      <c r="Z4753">
        <v>30.98</v>
      </c>
      <c r="AA4753">
        <v>71109</v>
      </c>
      <c r="AB4753">
        <f t="shared" si="242"/>
        <v>681.56000000000006</v>
      </c>
      <c r="AC4753">
        <f t="shared" si="243"/>
        <v>613.404</v>
      </c>
    </row>
    <row r="4754" spans="1:29" x14ac:dyDescent="0.25">
      <c r="A4754" t="s">
        <v>2618</v>
      </c>
      <c r="B4754">
        <v>54</v>
      </c>
      <c r="C4754" t="str">
        <f t="shared" si="240"/>
        <v>Senior</v>
      </c>
      <c r="D4754" t="s">
        <v>2619</v>
      </c>
      <c r="E4754" t="s">
        <v>46</v>
      </c>
      <c r="F4754">
        <v>0.03</v>
      </c>
      <c r="G4754">
        <v>1</v>
      </c>
      <c r="H4754" s="1">
        <v>41723</v>
      </c>
      <c r="I4754" s="1" t="str">
        <f t="shared" si="241"/>
        <v xml:space="preserve"> Mar</v>
      </c>
      <c r="J4754">
        <v>55686</v>
      </c>
      <c r="K4754" t="s">
        <v>58</v>
      </c>
      <c r="L4754">
        <v>26</v>
      </c>
      <c r="M4754">
        <v>0.37</v>
      </c>
      <c r="N4754" t="s">
        <v>96</v>
      </c>
      <c r="O4754" t="s">
        <v>30</v>
      </c>
      <c r="P4754" t="s">
        <v>1062</v>
      </c>
      <c r="Q4754" t="s">
        <v>102</v>
      </c>
      <c r="R4754">
        <v>85.51</v>
      </c>
      <c r="S4754" t="s">
        <v>76</v>
      </c>
      <c r="T4754">
        <v>7783</v>
      </c>
      <c r="U4754">
        <v>423.14</v>
      </c>
      <c r="V4754" s="1">
        <v>41725</v>
      </c>
      <c r="W4754" t="s">
        <v>34</v>
      </c>
      <c r="X4754">
        <v>4</v>
      </c>
      <c r="Y4754" t="s">
        <v>103</v>
      </c>
      <c r="Z4754">
        <v>15.98</v>
      </c>
      <c r="AA4754">
        <v>71109</v>
      </c>
      <c r="AB4754">
        <f t="shared" si="242"/>
        <v>415.48</v>
      </c>
      <c r="AC4754">
        <f t="shared" si="243"/>
        <v>403.01560000000001</v>
      </c>
    </row>
    <row r="4755" spans="1:29" x14ac:dyDescent="0.25">
      <c r="A4755" t="s">
        <v>1452</v>
      </c>
      <c r="B4755">
        <v>54</v>
      </c>
      <c r="C4755" t="str">
        <f t="shared" si="240"/>
        <v>Senior</v>
      </c>
      <c r="D4755" t="s">
        <v>2619</v>
      </c>
      <c r="E4755" t="s">
        <v>46</v>
      </c>
      <c r="F4755">
        <v>0.03</v>
      </c>
      <c r="G4755">
        <v>1</v>
      </c>
      <c r="H4755" s="1">
        <v>41723</v>
      </c>
      <c r="I4755" s="1" t="str">
        <f t="shared" si="241"/>
        <v xml:space="preserve"> Mar</v>
      </c>
      <c r="J4755">
        <v>55686</v>
      </c>
      <c r="K4755" t="s">
        <v>58</v>
      </c>
      <c r="L4755">
        <v>2</v>
      </c>
      <c r="M4755">
        <v>0.56999999999999995</v>
      </c>
      <c r="N4755" t="s">
        <v>29</v>
      </c>
      <c r="O4755" t="s">
        <v>30</v>
      </c>
      <c r="P4755" t="s">
        <v>2594</v>
      </c>
      <c r="Q4755" t="s">
        <v>214</v>
      </c>
      <c r="R4755">
        <v>-94.83</v>
      </c>
      <c r="S4755" t="s">
        <v>76</v>
      </c>
      <c r="T4755">
        <v>7785</v>
      </c>
      <c r="U4755">
        <v>162.49</v>
      </c>
      <c r="V4755" s="1">
        <v>41726</v>
      </c>
      <c r="W4755" t="s">
        <v>34</v>
      </c>
      <c r="X4755">
        <v>0.99</v>
      </c>
      <c r="Y4755" t="s">
        <v>103</v>
      </c>
      <c r="Z4755">
        <v>81.319999999999993</v>
      </c>
      <c r="AA4755">
        <v>70458</v>
      </c>
      <c r="AB4755">
        <f t="shared" si="242"/>
        <v>162.63999999999999</v>
      </c>
      <c r="AC4755">
        <f t="shared" si="243"/>
        <v>157.76079999999999</v>
      </c>
    </row>
    <row r="4756" spans="1:29" x14ac:dyDescent="0.25">
      <c r="A4756" t="s">
        <v>1843</v>
      </c>
      <c r="B4756">
        <v>54</v>
      </c>
      <c r="C4756" t="str">
        <f t="shared" si="240"/>
        <v>Senior</v>
      </c>
      <c r="D4756" t="s">
        <v>1448</v>
      </c>
      <c r="E4756" t="s">
        <v>46</v>
      </c>
      <c r="F4756">
        <v>0.09</v>
      </c>
      <c r="G4756">
        <v>1</v>
      </c>
      <c r="H4756" s="1">
        <v>41724</v>
      </c>
      <c r="I4756" s="1" t="str">
        <f t="shared" si="241"/>
        <v xml:space="preserve"> Mar</v>
      </c>
      <c r="J4756">
        <v>25376</v>
      </c>
      <c r="K4756" t="s">
        <v>58</v>
      </c>
      <c r="L4756">
        <v>12</v>
      </c>
      <c r="M4756">
        <v>0.43</v>
      </c>
      <c r="N4756" t="s">
        <v>48</v>
      </c>
      <c r="O4756" t="s">
        <v>30</v>
      </c>
      <c r="P4756" t="s">
        <v>1435</v>
      </c>
      <c r="Q4756" t="s">
        <v>82</v>
      </c>
      <c r="R4756">
        <v>-31.83</v>
      </c>
      <c r="S4756" t="s">
        <v>68</v>
      </c>
      <c r="T4756">
        <v>3559</v>
      </c>
      <c r="U4756">
        <v>76.61</v>
      </c>
      <c r="V4756" s="1">
        <v>41725</v>
      </c>
      <c r="W4756" t="s">
        <v>34</v>
      </c>
      <c r="X4756">
        <v>5.29</v>
      </c>
      <c r="Y4756" t="s">
        <v>416</v>
      </c>
      <c r="Z4756">
        <v>6.28</v>
      </c>
      <c r="AA4756">
        <v>46901</v>
      </c>
      <c r="AB4756">
        <f t="shared" si="242"/>
        <v>75.36</v>
      </c>
      <c r="AC4756">
        <f t="shared" si="243"/>
        <v>68.577600000000004</v>
      </c>
    </row>
    <row r="4757" spans="1:29" x14ac:dyDescent="0.25">
      <c r="A4757" t="s">
        <v>1843</v>
      </c>
      <c r="B4757">
        <v>54</v>
      </c>
      <c r="C4757" t="str">
        <f t="shared" si="240"/>
        <v>Senior</v>
      </c>
      <c r="D4757" t="s">
        <v>892</v>
      </c>
      <c r="E4757" t="s">
        <v>46</v>
      </c>
      <c r="F4757">
        <v>0.05</v>
      </c>
      <c r="G4757">
        <v>1</v>
      </c>
      <c r="H4757" s="1">
        <v>41724</v>
      </c>
      <c r="I4757" s="1" t="str">
        <f t="shared" si="241"/>
        <v xml:space="preserve"> Mar</v>
      </c>
      <c r="J4757">
        <v>50404</v>
      </c>
      <c r="K4757" t="s">
        <v>28</v>
      </c>
      <c r="L4757">
        <v>18</v>
      </c>
      <c r="M4757">
        <v>0.6</v>
      </c>
      <c r="N4757" t="s">
        <v>29</v>
      </c>
      <c r="O4757" t="s">
        <v>30</v>
      </c>
      <c r="P4757" t="s">
        <v>2866</v>
      </c>
      <c r="Q4757" t="s">
        <v>32</v>
      </c>
      <c r="R4757">
        <v>905.57</v>
      </c>
      <c r="S4757" t="s">
        <v>68</v>
      </c>
      <c r="T4757">
        <v>7063</v>
      </c>
      <c r="U4757">
        <v>3780.43</v>
      </c>
      <c r="V4757" s="1">
        <v>41725</v>
      </c>
      <c r="W4757" t="s">
        <v>34</v>
      </c>
      <c r="X4757">
        <v>9.99</v>
      </c>
      <c r="Y4757" t="s">
        <v>416</v>
      </c>
      <c r="Z4757">
        <v>210.55</v>
      </c>
      <c r="AA4757">
        <v>46901</v>
      </c>
      <c r="AB4757">
        <f t="shared" si="242"/>
        <v>3789.9</v>
      </c>
      <c r="AC4757">
        <f t="shared" si="243"/>
        <v>3600.4050000000002</v>
      </c>
    </row>
    <row r="4758" spans="1:29" x14ac:dyDescent="0.25">
      <c r="A4758" t="s">
        <v>1207</v>
      </c>
      <c r="B4758">
        <v>54</v>
      </c>
      <c r="C4758" t="str">
        <f t="shared" si="240"/>
        <v>Senior</v>
      </c>
      <c r="D4758" t="s">
        <v>1559</v>
      </c>
      <c r="E4758" t="s">
        <v>46</v>
      </c>
      <c r="F4758">
        <v>0.03</v>
      </c>
      <c r="G4758">
        <v>1</v>
      </c>
      <c r="H4758" s="1">
        <v>41724</v>
      </c>
      <c r="I4758" s="1" t="str">
        <f t="shared" si="241"/>
        <v xml:space="preserve"> Mar</v>
      </c>
      <c r="J4758">
        <v>48548</v>
      </c>
      <c r="K4758" t="s">
        <v>58</v>
      </c>
      <c r="L4758">
        <v>3</v>
      </c>
      <c r="M4758">
        <v>0.56000000000000005</v>
      </c>
      <c r="N4758" t="s">
        <v>29</v>
      </c>
      <c r="O4758" t="s">
        <v>59</v>
      </c>
      <c r="P4758" t="s">
        <v>221</v>
      </c>
      <c r="Q4758" t="s">
        <v>88</v>
      </c>
      <c r="R4758">
        <v>-10.27</v>
      </c>
      <c r="S4758" t="s">
        <v>33</v>
      </c>
      <c r="T4758">
        <v>6819</v>
      </c>
      <c r="U4758">
        <v>13.71</v>
      </c>
      <c r="V4758" s="1">
        <v>41725</v>
      </c>
      <c r="W4758" t="s">
        <v>34</v>
      </c>
      <c r="X4758">
        <v>3.97</v>
      </c>
      <c r="Y4758" t="s">
        <v>1210</v>
      </c>
      <c r="Z4758">
        <v>3.28</v>
      </c>
      <c r="AA4758">
        <v>3820</v>
      </c>
      <c r="AB4758">
        <f t="shared" si="242"/>
        <v>9.84</v>
      </c>
      <c r="AC4758">
        <f t="shared" si="243"/>
        <v>9.5448000000000004</v>
      </c>
    </row>
    <row r="4759" spans="1:29" x14ac:dyDescent="0.25">
      <c r="A4759" t="s">
        <v>229</v>
      </c>
      <c r="B4759">
        <v>54</v>
      </c>
      <c r="C4759" t="str">
        <f t="shared" si="240"/>
        <v>Senior</v>
      </c>
      <c r="D4759" t="s">
        <v>3065</v>
      </c>
      <c r="E4759" t="s">
        <v>46</v>
      </c>
      <c r="F4759">
        <v>0.08</v>
      </c>
      <c r="G4759">
        <v>1</v>
      </c>
      <c r="H4759" s="1">
        <v>41724</v>
      </c>
      <c r="I4759" s="1" t="str">
        <f t="shared" si="241"/>
        <v xml:space="preserve"> Mar</v>
      </c>
      <c r="J4759">
        <v>30658</v>
      </c>
      <c r="K4759" t="s">
        <v>131</v>
      </c>
      <c r="L4759">
        <v>35</v>
      </c>
      <c r="M4759">
        <v>0.36</v>
      </c>
      <c r="N4759" t="s">
        <v>96</v>
      </c>
      <c r="O4759" t="s">
        <v>40</v>
      </c>
      <c r="P4759" t="s">
        <v>833</v>
      </c>
      <c r="Q4759" t="s">
        <v>192</v>
      </c>
      <c r="R4759">
        <v>6907.6130000000003</v>
      </c>
      <c r="S4759" t="s">
        <v>68</v>
      </c>
      <c r="T4759">
        <v>4305</v>
      </c>
      <c r="U4759">
        <v>17387.650000000001</v>
      </c>
      <c r="V4759" s="1">
        <v>41725</v>
      </c>
      <c r="W4759" t="s">
        <v>34</v>
      </c>
      <c r="X4759">
        <v>24.49</v>
      </c>
      <c r="Y4759" t="s">
        <v>149</v>
      </c>
      <c r="Z4759">
        <v>499.99</v>
      </c>
      <c r="AA4759">
        <v>60544</v>
      </c>
      <c r="AB4759">
        <f t="shared" si="242"/>
        <v>17499.650000000001</v>
      </c>
      <c r="AC4759">
        <f t="shared" si="243"/>
        <v>16099.678000000002</v>
      </c>
    </row>
    <row r="4760" spans="1:29" x14ac:dyDescent="0.25">
      <c r="A4760" t="s">
        <v>1843</v>
      </c>
      <c r="B4760">
        <v>54</v>
      </c>
      <c r="C4760" t="str">
        <f t="shared" si="240"/>
        <v>Senior</v>
      </c>
      <c r="D4760" t="s">
        <v>892</v>
      </c>
      <c r="E4760" t="s">
        <v>46</v>
      </c>
      <c r="F4760">
        <v>0.04</v>
      </c>
      <c r="G4760">
        <v>1</v>
      </c>
      <c r="H4760" s="1">
        <v>41724</v>
      </c>
      <c r="I4760" s="1" t="str">
        <f t="shared" si="241"/>
        <v xml:space="preserve"> Mar</v>
      </c>
      <c r="J4760">
        <v>50404</v>
      </c>
      <c r="K4760" t="s">
        <v>28</v>
      </c>
      <c r="L4760">
        <v>10</v>
      </c>
      <c r="M4760">
        <v>0.72</v>
      </c>
      <c r="N4760" t="s">
        <v>48</v>
      </c>
      <c r="O4760" t="s">
        <v>40</v>
      </c>
      <c r="P4760" t="s">
        <v>3332</v>
      </c>
      <c r="Q4760" t="s">
        <v>75</v>
      </c>
      <c r="R4760">
        <v>-367.00200000000001</v>
      </c>
      <c r="S4760" t="s">
        <v>68</v>
      </c>
      <c r="T4760">
        <v>7064</v>
      </c>
      <c r="U4760">
        <v>1961.68</v>
      </c>
      <c r="V4760" s="1">
        <v>41726</v>
      </c>
      <c r="W4760" t="s">
        <v>34</v>
      </c>
      <c r="X4760">
        <v>69</v>
      </c>
      <c r="Y4760" t="s">
        <v>416</v>
      </c>
      <c r="Z4760">
        <v>182.55</v>
      </c>
      <c r="AA4760">
        <v>46901</v>
      </c>
      <c r="AB4760">
        <f t="shared" si="242"/>
        <v>1825.5</v>
      </c>
      <c r="AC4760">
        <f t="shared" si="243"/>
        <v>1752.48</v>
      </c>
    </row>
    <row r="4761" spans="1:29" x14ac:dyDescent="0.25">
      <c r="A4761" t="s">
        <v>2645</v>
      </c>
      <c r="B4761">
        <v>54</v>
      </c>
      <c r="C4761" t="str">
        <f t="shared" si="240"/>
        <v>Senior</v>
      </c>
      <c r="D4761" t="s">
        <v>2488</v>
      </c>
      <c r="E4761" t="s">
        <v>57</v>
      </c>
      <c r="F4761">
        <v>0.06</v>
      </c>
      <c r="G4761">
        <v>1</v>
      </c>
      <c r="H4761" s="1">
        <v>41724</v>
      </c>
      <c r="I4761" s="1" t="str">
        <f t="shared" si="241"/>
        <v xml:space="preserve"> Mar</v>
      </c>
      <c r="J4761">
        <v>24384</v>
      </c>
      <c r="K4761" t="s">
        <v>131</v>
      </c>
      <c r="L4761">
        <v>44</v>
      </c>
      <c r="M4761">
        <v>0.36</v>
      </c>
      <c r="N4761" t="s">
        <v>29</v>
      </c>
      <c r="O4761" t="s">
        <v>30</v>
      </c>
      <c r="P4761" t="s">
        <v>440</v>
      </c>
      <c r="Q4761" t="s">
        <v>210</v>
      </c>
      <c r="R4761">
        <v>95.52</v>
      </c>
      <c r="S4761" t="s">
        <v>76</v>
      </c>
      <c r="T4761">
        <v>3412</v>
      </c>
      <c r="U4761">
        <v>205.11</v>
      </c>
      <c r="V4761" s="1">
        <v>41726</v>
      </c>
      <c r="W4761" t="s">
        <v>34</v>
      </c>
      <c r="X4761">
        <v>0.5</v>
      </c>
      <c r="Y4761" t="s">
        <v>132</v>
      </c>
      <c r="Z4761">
        <v>4.91</v>
      </c>
      <c r="AA4761">
        <v>32765</v>
      </c>
      <c r="AB4761">
        <f t="shared" si="242"/>
        <v>216.04000000000002</v>
      </c>
      <c r="AC4761">
        <f t="shared" si="243"/>
        <v>203.07760000000002</v>
      </c>
    </row>
    <row r="4762" spans="1:29" x14ac:dyDescent="0.25">
      <c r="A4762" t="s">
        <v>2645</v>
      </c>
      <c r="B4762">
        <v>54</v>
      </c>
      <c r="C4762" t="str">
        <f t="shared" si="240"/>
        <v>Senior</v>
      </c>
      <c r="D4762" t="s">
        <v>2488</v>
      </c>
      <c r="E4762" t="s">
        <v>57</v>
      </c>
      <c r="F4762">
        <v>7.0000000000000007E-2</v>
      </c>
      <c r="G4762">
        <v>1</v>
      </c>
      <c r="H4762" s="1">
        <v>41724</v>
      </c>
      <c r="I4762" s="1" t="str">
        <f t="shared" si="241"/>
        <v xml:space="preserve"> Mar</v>
      </c>
      <c r="J4762">
        <v>24384</v>
      </c>
      <c r="K4762" t="s">
        <v>131</v>
      </c>
      <c r="L4762">
        <v>21</v>
      </c>
      <c r="M4762">
        <v>0.71</v>
      </c>
      <c r="N4762" t="s">
        <v>29</v>
      </c>
      <c r="O4762" t="s">
        <v>30</v>
      </c>
      <c r="P4762" t="s">
        <v>940</v>
      </c>
      <c r="Q4762" t="s">
        <v>32</v>
      </c>
      <c r="R4762">
        <v>294.94</v>
      </c>
      <c r="S4762" t="s">
        <v>76</v>
      </c>
      <c r="T4762">
        <v>3413</v>
      </c>
      <c r="U4762">
        <v>3981.23</v>
      </c>
      <c r="V4762" s="1">
        <v>41726</v>
      </c>
      <c r="W4762" t="s">
        <v>34</v>
      </c>
      <c r="X4762">
        <v>19.989999999999998</v>
      </c>
      <c r="Y4762" t="s">
        <v>132</v>
      </c>
      <c r="Z4762">
        <v>193.17</v>
      </c>
      <c r="AA4762">
        <v>32765</v>
      </c>
      <c r="AB4762">
        <f t="shared" si="242"/>
        <v>4056.5699999999997</v>
      </c>
      <c r="AC4762">
        <f t="shared" si="243"/>
        <v>3772.6100999999999</v>
      </c>
    </row>
    <row r="4763" spans="1:29" x14ac:dyDescent="0.25">
      <c r="A4763" t="s">
        <v>229</v>
      </c>
      <c r="B4763">
        <v>54</v>
      </c>
      <c r="C4763" t="str">
        <f t="shared" si="240"/>
        <v>Senior</v>
      </c>
      <c r="D4763" t="s">
        <v>3065</v>
      </c>
      <c r="E4763" t="s">
        <v>46</v>
      </c>
      <c r="F4763">
        <v>0.05</v>
      </c>
      <c r="G4763">
        <v>1</v>
      </c>
      <c r="H4763" s="1">
        <v>41724</v>
      </c>
      <c r="I4763" s="1" t="str">
        <f t="shared" si="241"/>
        <v xml:space="preserve"> Mar</v>
      </c>
      <c r="J4763">
        <v>30658</v>
      </c>
      <c r="K4763" t="s">
        <v>131</v>
      </c>
      <c r="L4763">
        <v>44</v>
      </c>
      <c r="N4763" t="s">
        <v>29</v>
      </c>
      <c r="O4763" t="s">
        <v>40</v>
      </c>
      <c r="P4763" t="s">
        <v>816</v>
      </c>
      <c r="Q4763" t="s">
        <v>32</v>
      </c>
      <c r="R4763">
        <v>-942.5</v>
      </c>
      <c r="S4763" t="s">
        <v>68</v>
      </c>
      <c r="T4763">
        <v>4306</v>
      </c>
      <c r="U4763">
        <v>6040.22</v>
      </c>
      <c r="V4763" s="1">
        <v>41726</v>
      </c>
      <c r="W4763" t="s">
        <v>34</v>
      </c>
      <c r="X4763">
        <v>35</v>
      </c>
      <c r="Y4763" t="s">
        <v>149</v>
      </c>
      <c r="Z4763">
        <v>138.13999999999999</v>
      </c>
      <c r="AA4763">
        <v>60544</v>
      </c>
      <c r="AB4763">
        <f t="shared" si="242"/>
        <v>6078.16</v>
      </c>
      <c r="AC4763">
        <f t="shared" si="243"/>
        <v>5774.2519999999995</v>
      </c>
    </row>
    <row r="4764" spans="1:29" x14ac:dyDescent="0.25">
      <c r="A4764" t="s">
        <v>2645</v>
      </c>
      <c r="B4764">
        <v>54</v>
      </c>
      <c r="C4764" t="str">
        <f t="shared" si="240"/>
        <v>Senior</v>
      </c>
      <c r="D4764" t="s">
        <v>2488</v>
      </c>
      <c r="E4764" t="s">
        <v>57</v>
      </c>
      <c r="F4764">
        <v>0.1</v>
      </c>
      <c r="G4764">
        <v>1</v>
      </c>
      <c r="H4764" s="1">
        <v>41724</v>
      </c>
      <c r="I4764" s="1" t="str">
        <f t="shared" si="241"/>
        <v xml:space="preserve"> Mar</v>
      </c>
      <c r="J4764">
        <v>24384</v>
      </c>
      <c r="K4764" t="s">
        <v>131</v>
      </c>
      <c r="L4764">
        <v>20</v>
      </c>
      <c r="M4764">
        <v>0.57999999999999996</v>
      </c>
      <c r="N4764" t="s">
        <v>96</v>
      </c>
      <c r="O4764" t="s">
        <v>30</v>
      </c>
      <c r="P4764" t="s">
        <v>1883</v>
      </c>
      <c r="Q4764" t="s">
        <v>105</v>
      </c>
      <c r="R4764">
        <v>110.538</v>
      </c>
      <c r="S4764" t="s">
        <v>76</v>
      </c>
      <c r="T4764">
        <v>3414</v>
      </c>
      <c r="U4764">
        <v>2458.2424999999998</v>
      </c>
      <c r="V4764" s="1">
        <v>41726</v>
      </c>
      <c r="W4764" t="s">
        <v>34</v>
      </c>
      <c r="X4764">
        <v>8.99</v>
      </c>
      <c r="Y4764" t="s">
        <v>132</v>
      </c>
      <c r="Z4764">
        <v>155.99</v>
      </c>
      <c r="AA4764">
        <v>32765</v>
      </c>
      <c r="AB4764">
        <f t="shared" si="242"/>
        <v>3119.8</v>
      </c>
      <c r="AC4764">
        <f t="shared" si="243"/>
        <v>2807.82</v>
      </c>
    </row>
    <row r="4765" spans="1:29" x14ac:dyDescent="0.25">
      <c r="A4765" t="s">
        <v>1730</v>
      </c>
      <c r="B4765">
        <v>54</v>
      </c>
      <c r="C4765" t="str">
        <f t="shared" si="240"/>
        <v>Senior</v>
      </c>
      <c r="D4765" t="s">
        <v>1731</v>
      </c>
      <c r="E4765" t="s">
        <v>38</v>
      </c>
      <c r="F4765">
        <v>0.05</v>
      </c>
      <c r="G4765">
        <v>1</v>
      </c>
      <c r="H4765" s="1">
        <v>41725</v>
      </c>
      <c r="I4765" s="1" t="str">
        <f t="shared" si="241"/>
        <v xml:space="preserve"> Mar</v>
      </c>
      <c r="J4765">
        <v>56804</v>
      </c>
      <c r="K4765" t="s">
        <v>58</v>
      </c>
      <c r="L4765">
        <v>24</v>
      </c>
      <c r="M4765">
        <v>0.38</v>
      </c>
      <c r="N4765" t="s">
        <v>29</v>
      </c>
      <c r="O4765" t="s">
        <v>30</v>
      </c>
      <c r="P4765" t="s">
        <v>2103</v>
      </c>
      <c r="Q4765" t="s">
        <v>61</v>
      </c>
      <c r="R4765">
        <v>-50.21</v>
      </c>
      <c r="S4765" t="s">
        <v>76</v>
      </c>
      <c r="T4765">
        <v>7951</v>
      </c>
      <c r="U4765">
        <v>121.81</v>
      </c>
      <c r="V4765" s="1">
        <v>41726</v>
      </c>
      <c r="W4765" t="s">
        <v>34</v>
      </c>
      <c r="X4765">
        <v>4.8600000000000003</v>
      </c>
      <c r="Y4765" t="s">
        <v>638</v>
      </c>
      <c r="Z4765">
        <v>4.9800000000000004</v>
      </c>
      <c r="AA4765">
        <v>30344</v>
      </c>
      <c r="AB4765">
        <f t="shared" si="242"/>
        <v>119.52000000000001</v>
      </c>
      <c r="AC4765">
        <f t="shared" si="243"/>
        <v>113.54400000000001</v>
      </c>
    </row>
    <row r="4766" spans="1:29" x14ac:dyDescent="0.25">
      <c r="A4766" t="s">
        <v>1730</v>
      </c>
      <c r="B4766">
        <v>54</v>
      </c>
      <c r="C4766" t="str">
        <f t="shared" si="240"/>
        <v>Senior</v>
      </c>
      <c r="D4766" t="s">
        <v>1731</v>
      </c>
      <c r="E4766" t="s">
        <v>38</v>
      </c>
      <c r="F4766">
        <v>0.1</v>
      </c>
      <c r="G4766">
        <v>1</v>
      </c>
      <c r="H4766" s="1">
        <v>41725</v>
      </c>
      <c r="I4766" s="1" t="str">
        <f t="shared" si="241"/>
        <v xml:space="preserve"> Mar</v>
      </c>
      <c r="J4766">
        <v>56804</v>
      </c>
      <c r="K4766" t="s">
        <v>58</v>
      </c>
      <c r="L4766">
        <v>41</v>
      </c>
      <c r="M4766">
        <v>0.4</v>
      </c>
      <c r="N4766" t="s">
        <v>29</v>
      </c>
      <c r="O4766" t="s">
        <v>30</v>
      </c>
      <c r="P4766" t="s">
        <v>114</v>
      </c>
      <c r="Q4766" t="s">
        <v>67</v>
      </c>
      <c r="R4766">
        <v>-202.078</v>
      </c>
      <c r="S4766" t="s">
        <v>76</v>
      </c>
      <c r="T4766">
        <v>7950</v>
      </c>
      <c r="U4766">
        <v>136.44999999999999</v>
      </c>
      <c r="V4766" s="1">
        <v>41727</v>
      </c>
      <c r="W4766" t="s">
        <v>34</v>
      </c>
      <c r="X4766">
        <v>6.27</v>
      </c>
      <c r="Y4766" t="s">
        <v>638</v>
      </c>
      <c r="Z4766">
        <v>3.36</v>
      </c>
      <c r="AA4766">
        <v>30344</v>
      </c>
      <c r="AB4766">
        <f t="shared" si="242"/>
        <v>137.76</v>
      </c>
      <c r="AC4766">
        <f t="shared" si="243"/>
        <v>123.98399999999999</v>
      </c>
    </row>
    <row r="4767" spans="1:29" x14ac:dyDescent="0.25">
      <c r="A4767" t="s">
        <v>1120</v>
      </c>
      <c r="B4767">
        <v>54</v>
      </c>
      <c r="C4767" t="str">
        <f t="shared" si="240"/>
        <v>Senior</v>
      </c>
      <c r="D4767" t="s">
        <v>1110</v>
      </c>
      <c r="E4767" t="s">
        <v>46</v>
      </c>
      <c r="F4767">
        <v>0.04</v>
      </c>
      <c r="G4767">
        <v>1</v>
      </c>
      <c r="H4767" s="1">
        <v>41726</v>
      </c>
      <c r="I4767" s="1" t="str">
        <f t="shared" si="241"/>
        <v xml:space="preserve"> Mar</v>
      </c>
      <c r="J4767">
        <v>34048</v>
      </c>
      <c r="K4767" t="s">
        <v>47</v>
      </c>
      <c r="L4767">
        <v>1</v>
      </c>
      <c r="M4767">
        <v>0.52</v>
      </c>
      <c r="N4767" t="s">
        <v>48</v>
      </c>
      <c r="O4767" t="s">
        <v>139</v>
      </c>
      <c r="P4767" t="s">
        <v>2170</v>
      </c>
      <c r="Q4767" t="s">
        <v>82</v>
      </c>
      <c r="R4767">
        <v>-10.74</v>
      </c>
      <c r="S4767" t="s">
        <v>68</v>
      </c>
      <c r="T4767">
        <v>4792</v>
      </c>
      <c r="U4767">
        <v>26.68</v>
      </c>
      <c r="V4767" s="1">
        <v>41728</v>
      </c>
      <c r="W4767" t="s">
        <v>34</v>
      </c>
      <c r="X4767">
        <v>3.63</v>
      </c>
      <c r="Y4767" t="s">
        <v>416</v>
      </c>
      <c r="Z4767">
        <v>22.23</v>
      </c>
      <c r="AA4767">
        <v>46312</v>
      </c>
      <c r="AB4767">
        <f t="shared" si="242"/>
        <v>22.23</v>
      </c>
      <c r="AC4767">
        <f t="shared" si="243"/>
        <v>21.340800000000002</v>
      </c>
    </row>
    <row r="4768" spans="1:29" x14ac:dyDescent="0.25">
      <c r="A4768" t="s">
        <v>3333</v>
      </c>
      <c r="B4768">
        <v>54</v>
      </c>
      <c r="C4768" t="str">
        <f t="shared" si="240"/>
        <v>Senior</v>
      </c>
      <c r="D4768" t="s">
        <v>3334</v>
      </c>
      <c r="E4768" t="s">
        <v>38</v>
      </c>
      <c r="F4768">
        <v>0.05</v>
      </c>
      <c r="G4768">
        <v>1</v>
      </c>
      <c r="H4768" s="1">
        <v>41726</v>
      </c>
      <c r="I4768" s="1" t="str">
        <f t="shared" si="241"/>
        <v xml:space="preserve"> Mar</v>
      </c>
      <c r="J4768">
        <v>36001</v>
      </c>
      <c r="K4768" t="s">
        <v>47</v>
      </c>
      <c r="L4768">
        <v>45</v>
      </c>
      <c r="M4768">
        <v>0.38</v>
      </c>
      <c r="N4768" t="s">
        <v>29</v>
      </c>
      <c r="O4768" t="s">
        <v>30</v>
      </c>
      <c r="P4768" t="s">
        <v>1190</v>
      </c>
      <c r="Q4768" t="s">
        <v>67</v>
      </c>
      <c r="R4768">
        <v>-78.361000000000004</v>
      </c>
      <c r="S4768" t="s">
        <v>68</v>
      </c>
      <c r="T4768">
        <v>5048</v>
      </c>
      <c r="U4768">
        <v>1038.82</v>
      </c>
      <c r="V4768" s="1">
        <v>41728</v>
      </c>
      <c r="W4768" t="s">
        <v>34</v>
      </c>
      <c r="X4768">
        <v>15.1</v>
      </c>
      <c r="Y4768" t="s">
        <v>149</v>
      </c>
      <c r="Z4768">
        <v>22.38</v>
      </c>
      <c r="AA4768">
        <v>60139</v>
      </c>
      <c r="AB4768">
        <f t="shared" si="242"/>
        <v>1007.0999999999999</v>
      </c>
      <c r="AC4768">
        <f t="shared" si="243"/>
        <v>956.74499999999989</v>
      </c>
    </row>
    <row r="4769" spans="1:29" x14ac:dyDescent="0.25">
      <c r="A4769" t="s">
        <v>3097</v>
      </c>
      <c r="B4769">
        <v>54</v>
      </c>
      <c r="C4769" t="str">
        <f t="shared" si="240"/>
        <v>Senior</v>
      </c>
      <c r="D4769" t="s">
        <v>3334</v>
      </c>
      <c r="E4769" t="s">
        <v>38</v>
      </c>
      <c r="F4769">
        <v>0.09</v>
      </c>
      <c r="G4769">
        <v>1</v>
      </c>
      <c r="H4769" s="1">
        <v>41726</v>
      </c>
      <c r="I4769" s="1" t="str">
        <f t="shared" si="241"/>
        <v xml:space="preserve"> Mar</v>
      </c>
      <c r="J4769">
        <v>36001</v>
      </c>
      <c r="K4769" t="s">
        <v>47</v>
      </c>
      <c r="L4769">
        <v>47</v>
      </c>
      <c r="M4769">
        <v>0.4</v>
      </c>
      <c r="N4769" t="s">
        <v>29</v>
      </c>
      <c r="O4769" t="s">
        <v>30</v>
      </c>
      <c r="P4769" t="s">
        <v>2533</v>
      </c>
      <c r="Q4769" t="s">
        <v>67</v>
      </c>
      <c r="R4769">
        <v>51.8245</v>
      </c>
      <c r="S4769" t="s">
        <v>68</v>
      </c>
      <c r="T4769">
        <v>5049</v>
      </c>
      <c r="U4769">
        <v>564.39</v>
      </c>
      <c r="V4769" s="1">
        <v>41730</v>
      </c>
      <c r="W4769" t="s">
        <v>34</v>
      </c>
      <c r="X4769">
        <v>4.9800000000000004</v>
      </c>
      <c r="Y4769" t="s">
        <v>149</v>
      </c>
      <c r="Z4769">
        <v>12.95</v>
      </c>
      <c r="AA4769">
        <v>60025</v>
      </c>
      <c r="AB4769">
        <f t="shared" si="242"/>
        <v>608.65</v>
      </c>
      <c r="AC4769">
        <f t="shared" si="243"/>
        <v>553.87149999999997</v>
      </c>
    </row>
    <row r="4770" spans="1:29" x14ac:dyDescent="0.25">
      <c r="A4770" t="s">
        <v>2214</v>
      </c>
      <c r="B4770">
        <v>54</v>
      </c>
      <c r="C4770" t="str">
        <f t="shared" si="240"/>
        <v>Senior</v>
      </c>
      <c r="D4770" t="s">
        <v>2616</v>
      </c>
      <c r="E4770" t="s">
        <v>46</v>
      </c>
      <c r="F4770">
        <v>0.09</v>
      </c>
      <c r="G4770">
        <v>1</v>
      </c>
      <c r="H4770" s="1">
        <v>41727</v>
      </c>
      <c r="I4770" s="1" t="str">
        <f t="shared" si="241"/>
        <v xml:space="preserve"> Mar</v>
      </c>
      <c r="J4770">
        <v>24965</v>
      </c>
      <c r="K4770" t="s">
        <v>47</v>
      </c>
      <c r="L4770">
        <v>42</v>
      </c>
      <c r="M4770">
        <v>0.42</v>
      </c>
      <c r="N4770" t="s">
        <v>48</v>
      </c>
      <c r="O4770" t="s">
        <v>30</v>
      </c>
      <c r="P4770" t="s">
        <v>271</v>
      </c>
      <c r="Q4770" t="s">
        <v>82</v>
      </c>
      <c r="R4770">
        <v>330.63</v>
      </c>
      <c r="S4770" t="s">
        <v>68</v>
      </c>
      <c r="T4770">
        <v>3506</v>
      </c>
      <c r="U4770">
        <v>1146.1099999999999</v>
      </c>
      <c r="V4770" s="1">
        <v>41727</v>
      </c>
      <c r="W4770" t="s">
        <v>34</v>
      </c>
      <c r="X4770">
        <v>8.5500000000000007</v>
      </c>
      <c r="Y4770" t="s">
        <v>416</v>
      </c>
      <c r="Z4770">
        <v>29.18</v>
      </c>
      <c r="AA4770">
        <v>46368</v>
      </c>
      <c r="AB4770">
        <f t="shared" si="242"/>
        <v>1225.56</v>
      </c>
      <c r="AC4770">
        <f t="shared" si="243"/>
        <v>1115.2595999999999</v>
      </c>
    </row>
    <row r="4771" spans="1:29" x14ac:dyDescent="0.25">
      <c r="A4771" t="s">
        <v>2214</v>
      </c>
      <c r="B4771">
        <v>54</v>
      </c>
      <c r="C4771" t="str">
        <f t="shared" si="240"/>
        <v>Senior</v>
      </c>
      <c r="D4771" t="s">
        <v>2616</v>
      </c>
      <c r="E4771" t="s">
        <v>46</v>
      </c>
      <c r="F4771">
        <v>7.0000000000000007E-2</v>
      </c>
      <c r="G4771">
        <v>1</v>
      </c>
      <c r="H4771" s="1">
        <v>41727</v>
      </c>
      <c r="I4771" s="1" t="str">
        <f t="shared" si="241"/>
        <v xml:space="preserve"> Mar</v>
      </c>
      <c r="J4771">
        <v>24965</v>
      </c>
      <c r="K4771" t="s">
        <v>47</v>
      </c>
      <c r="L4771">
        <v>6</v>
      </c>
      <c r="M4771">
        <v>0.35</v>
      </c>
      <c r="N4771" t="s">
        <v>29</v>
      </c>
      <c r="O4771" t="s">
        <v>30</v>
      </c>
      <c r="P4771" t="s">
        <v>545</v>
      </c>
      <c r="Q4771" t="s">
        <v>67</v>
      </c>
      <c r="R4771">
        <v>580.15049999999997</v>
      </c>
      <c r="S4771" t="s">
        <v>68</v>
      </c>
      <c r="T4771">
        <v>3505</v>
      </c>
      <c r="U4771">
        <v>2528.4899999999998</v>
      </c>
      <c r="V4771" s="1">
        <v>41732</v>
      </c>
      <c r="W4771" t="s">
        <v>42</v>
      </c>
      <c r="X4771">
        <v>19.989999999999998</v>
      </c>
      <c r="Y4771" t="s">
        <v>416</v>
      </c>
      <c r="Z4771">
        <v>420.98</v>
      </c>
      <c r="AA4771">
        <v>46368</v>
      </c>
      <c r="AB4771">
        <f t="shared" si="242"/>
        <v>2525.88</v>
      </c>
      <c r="AC4771">
        <f t="shared" si="243"/>
        <v>2349.0684000000001</v>
      </c>
    </row>
    <row r="4772" spans="1:29" x14ac:dyDescent="0.25">
      <c r="A4772" t="s">
        <v>3020</v>
      </c>
      <c r="B4772">
        <v>54</v>
      </c>
      <c r="C4772" t="str">
        <f t="shared" si="240"/>
        <v>Senior</v>
      </c>
      <c r="D4772" t="s">
        <v>2623</v>
      </c>
      <c r="E4772" t="s">
        <v>27</v>
      </c>
      <c r="F4772">
        <v>0.05</v>
      </c>
      <c r="G4772">
        <v>1</v>
      </c>
      <c r="H4772" s="1">
        <v>41728</v>
      </c>
      <c r="I4772" s="1" t="str">
        <f t="shared" si="241"/>
        <v xml:space="preserve"> Mar</v>
      </c>
      <c r="J4772">
        <v>25191</v>
      </c>
      <c r="K4772" t="s">
        <v>131</v>
      </c>
      <c r="L4772">
        <v>42</v>
      </c>
      <c r="M4772">
        <v>0.55000000000000004</v>
      </c>
      <c r="N4772" t="s">
        <v>96</v>
      </c>
      <c r="O4772" t="s">
        <v>30</v>
      </c>
      <c r="P4772" t="s">
        <v>708</v>
      </c>
      <c r="Q4772" t="s">
        <v>105</v>
      </c>
      <c r="R4772">
        <v>1303.92</v>
      </c>
      <c r="S4772" t="s">
        <v>52</v>
      </c>
      <c r="T4772">
        <v>3540</v>
      </c>
      <c r="U4772">
        <v>4091.152</v>
      </c>
      <c r="V4772" s="1">
        <v>41728</v>
      </c>
      <c r="W4772" t="s">
        <v>34</v>
      </c>
      <c r="X4772">
        <v>2.5</v>
      </c>
      <c r="Y4772" t="s">
        <v>89</v>
      </c>
      <c r="Z4772">
        <v>115.99</v>
      </c>
      <c r="AA4772">
        <v>97005</v>
      </c>
      <c r="AB4772">
        <f t="shared" si="242"/>
        <v>4871.58</v>
      </c>
      <c r="AC4772">
        <f t="shared" si="243"/>
        <v>4628.0010000000002</v>
      </c>
    </row>
    <row r="4773" spans="1:29" x14ac:dyDescent="0.25">
      <c r="A4773" t="s">
        <v>90</v>
      </c>
      <c r="B4773">
        <v>54</v>
      </c>
      <c r="C4773" t="str">
        <f t="shared" si="240"/>
        <v>Senior</v>
      </c>
      <c r="D4773" t="s">
        <v>91</v>
      </c>
      <c r="E4773" t="s">
        <v>46</v>
      </c>
      <c r="F4773">
        <v>0.02</v>
      </c>
      <c r="G4773">
        <v>1</v>
      </c>
      <c r="H4773" s="1">
        <v>41728</v>
      </c>
      <c r="I4773" s="1" t="str">
        <f t="shared" si="241"/>
        <v xml:space="preserve"> Mar</v>
      </c>
      <c r="J4773">
        <v>40961</v>
      </c>
      <c r="K4773" t="s">
        <v>131</v>
      </c>
      <c r="L4773">
        <v>7</v>
      </c>
      <c r="M4773">
        <v>0.37</v>
      </c>
      <c r="N4773" t="s">
        <v>29</v>
      </c>
      <c r="O4773" t="s">
        <v>30</v>
      </c>
      <c r="P4773" t="s">
        <v>1880</v>
      </c>
      <c r="Q4773" t="s">
        <v>210</v>
      </c>
      <c r="R4773">
        <v>5.88</v>
      </c>
      <c r="S4773" t="s">
        <v>68</v>
      </c>
      <c r="T4773">
        <v>5769</v>
      </c>
      <c r="U4773">
        <v>23.84</v>
      </c>
      <c r="V4773" s="1">
        <v>41729</v>
      </c>
      <c r="W4773" t="s">
        <v>34</v>
      </c>
      <c r="X4773">
        <v>0.5</v>
      </c>
      <c r="Y4773" t="s">
        <v>93</v>
      </c>
      <c r="Z4773">
        <v>3.15</v>
      </c>
      <c r="AA4773">
        <v>68847</v>
      </c>
      <c r="AB4773">
        <f t="shared" si="242"/>
        <v>22.05</v>
      </c>
      <c r="AC4773">
        <f t="shared" si="243"/>
        <v>21.609000000000002</v>
      </c>
    </row>
    <row r="4774" spans="1:29" x14ac:dyDescent="0.25">
      <c r="A4774" t="s">
        <v>2105</v>
      </c>
      <c r="B4774">
        <v>54</v>
      </c>
      <c r="C4774" t="str">
        <f t="shared" si="240"/>
        <v>Senior</v>
      </c>
      <c r="D4774" t="s">
        <v>2193</v>
      </c>
      <c r="E4774" t="s">
        <v>46</v>
      </c>
      <c r="F4774">
        <v>0.04</v>
      </c>
      <c r="G4774">
        <v>1</v>
      </c>
      <c r="H4774" s="1">
        <v>41728</v>
      </c>
      <c r="I4774" s="1" t="str">
        <f t="shared" si="241"/>
        <v xml:space="preserve"> Mar</v>
      </c>
      <c r="J4774">
        <v>20646</v>
      </c>
      <c r="K4774" t="s">
        <v>131</v>
      </c>
      <c r="L4774">
        <v>41</v>
      </c>
      <c r="M4774">
        <v>0.55000000000000004</v>
      </c>
      <c r="N4774" t="s">
        <v>96</v>
      </c>
      <c r="O4774" t="s">
        <v>30</v>
      </c>
      <c r="P4774" t="s">
        <v>165</v>
      </c>
      <c r="Q4774" t="s">
        <v>105</v>
      </c>
      <c r="R4774">
        <v>341.95499999999998</v>
      </c>
      <c r="S4774" t="s">
        <v>52</v>
      </c>
      <c r="T4774">
        <v>2862</v>
      </c>
      <c r="U4774">
        <v>1204.0844999999999</v>
      </c>
      <c r="V4774" s="1">
        <v>41730</v>
      </c>
      <c r="W4774" t="s">
        <v>34</v>
      </c>
      <c r="X4774">
        <v>1.1000000000000001</v>
      </c>
      <c r="Y4774" t="s">
        <v>298</v>
      </c>
      <c r="Z4774">
        <v>35.99</v>
      </c>
      <c r="AA4774">
        <v>81301</v>
      </c>
      <c r="AB4774">
        <f t="shared" si="242"/>
        <v>1475.5900000000001</v>
      </c>
      <c r="AC4774">
        <f t="shared" si="243"/>
        <v>1416.5664000000002</v>
      </c>
    </row>
    <row r="4775" spans="1:29" x14ac:dyDescent="0.25">
      <c r="A4775" t="s">
        <v>1330</v>
      </c>
      <c r="B4775">
        <v>54</v>
      </c>
      <c r="C4775" t="str">
        <f t="shared" si="240"/>
        <v>Senior</v>
      </c>
      <c r="D4775" t="s">
        <v>2400</v>
      </c>
      <c r="E4775" t="s">
        <v>57</v>
      </c>
      <c r="F4775">
        <v>0.02</v>
      </c>
      <c r="G4775">
        <v>1</v>
      </c>
      <c r="H4775" s="1">
        <v>41729</v>
      </c>
      <c r="I4775" s="1" t="str">
        <f t="shared" si="241"/>
        <v xml:space="preserve"> Mar</v>
      </c>
      <c r="J4775">
        <v>28807</v>
      </c>
      <c r="K4775" t="s">
        <v>28</v>
      </c>
      <c r="L4775">
        <v>9</v>
      </c>
      <c r="M4775">
        <v>0.38</v>
      </c>
      <c r="N4775" t="s">
        <v>29</v>
      </c>
      <c r="O4775" t="s">
        <v>30</v>
      </c>
      <c r="P4775" t="s">
        <v>2793</v>
      </c>
      <c r="Q4775" t="s">
        <v>61</v>
      </c>
      <c r="R4775">
        <v>-42.61</v>
      </c>
      <c r="S4775" t="s">
        <v>52</v>
      </c>
      <c r="T4775">
        <v>4038</v>
      </c>
      <c r="U4775">
        <v>59.35</v>
      </c>
      <c r="V4775" s="1">
        <v>41730</v>
      </c>
      <c r="W4775" t="s">
        <v>42</v>
      </c>
      <c r="X4775">
        <v>8.33</v>
      </c>
      <c r="Y4775" t="s">
        <v>54</v>
      </c>
      <c r="Z4775">
        <v>4.9800000000000004</v>
      </c>
      <c r="AA4775">
        <v>94526</v>
      </c>
      <c r="AB4775">
        <f t="shared" si="242"/>
        <v>44.820000000000007</v>
      </c>
      <c r="AC4775">
        <f t="shared" si="243"/>
        <v>43.923600000000008</v>
      </c>
    </row>
    <row r="4776" spans="1:29" x14ac:dyDescent="0.25">
      <c r="A4776" t="s">
        <v>878</v>
      </c>
      <c r="B4776">
        <v>54</v>
      </c>
      <c r="C4776" t="str">
        <f t="shared" si="240"/>
        <v>Senior</v>
      </c>
      <c r="D4776" t="s">
        <v>879</v>
      </c>
      <c r="E4776" t="s">
        <v>57</v>
      </c>
      <c r="F4776">
        <v>0.05</v>
      </c>
      <c r="G4776">
        <v>1</v>
      </c>
      <c r="H4776" s="1">
        <v>41729</v>
      </c>
      <c r="I4776" s="1" t="str">
        <f t="shared" si="241"/>
        <v xml:space="preserve"> Mar</v>
      </c>
      <c r="J4776">
        <v>32454</v>
      </c>
      <c r="K4776" t="s">
        <v>58</v>
      </c>
      <c r="L4776">
        <v>12</v>
      </c>
      <c r="M4776">
        <v>0.37</v>
      </c>
      <c r="N4776" t="s">
        <v>29</v>
      </c>
      <c r="O4776" t="s">
        <v>30</v>
      </c>
      <c r="P4776" t="s">
        <v>3061</v>
      </c>
      <c r="Q4776" t="s">
        <v>67</v>
      </c>
      <c r="R4776">
        <v>-29.589500000000001</v>
      </c>
      <c r="S4776" t="s">
        <v>33</v>
      </c>
      <c r="T4776">
        <v>4564</v>
      </c>
      <c r="U4776">
        <v>83.89</v>
      </c>
      <c r="V4776" s="1">
        <v>41730</v>
      </c>
      <c r="W4776" t="s">
        <v>34</v>
      </c>
      <c r="X4776">
        <v>5.48</v>
      </c>
      <c r="Y4776" t="s">
        <v>208</v>
      </c>
      <c r="Z4776">
        <v>6.81</v>
      </c>
      <c r="AA4776">
        <v>44070</v>
      </c>
      <c r="AB4776">
        <f t="shared" si="242"/>
        <v>81.72</v>
      </c>
      <c r="AC4776">
        <f t="shared" si="243"/>
        <v>77.634</v>
      </c>
    </row>
    <row r="4777" spans="1:29" x14ac:dyDescent="0.25">
      <c r="A4777" t="s">
        <v>2889</v>
      </c>
      <c r="B4777">
        <v>54</v>
      </c>
      <c r="C4777" t="str">
        <f t="shared" si="240"/>
        <v>Senior</v>
      </c>
      <c r="D4777" t="s">
        <v>3235</v>
      </c>
      <c r="E4777" t="s">
        <v>57</v>
      </c>
      <c r="F4777">
        <v>0.02</v>
      </c>
      <c r="G4777">
        <v>1</v>
      </c>
      <c r="H4777" s="1">
        <v>41730</v>
      </c>
      <c r="I4777" s="1" t="str">
        <f t="shared" si="241"/>
        <v xml:space="preserve"> Apr</v>
      </c>
      <c r="J4777">
        <v>58342</v>
      </c>
      <c r="K4777" t="s">
        <v>28</v>
      </c>
      <c r="L4777">
        <v>40</v>
      </c>
      <c r="M4777">
        <v>0.44</v>
      </c>
      <c r="N4777" t="s">
        <v>96</v>
      </c>
      <c r="O4777" t="s">
        <v>139</v>
      </c>
      <c r="P4777" t="s">
        <v>3195</v>
      </c>
      <c r="Q4777" t="s">
        <v>102</v>
      </c>
      <c r="R4777">
        <v>754.1</v>
      </c>
      <c r="S4777" t="s">
        <v>76</v>
      </c>
      <c r="T4777">
        <v>8160</v>
      </c>
      <c r="U4777">
        <v>1718.87</v>
      </c>
      <c r="V4777" s="1">
        <v>41730</v>
      </c>
      <c r="W4777" t="s">
        <v>34</v>
      </c>
      <c r="X4777">
        <v>1.99</v>
      </c>
      <c r="Y4777" t="s">
        <v>132</v>
      </c>
      <c r="Z4777">
        <v>40.98</v>
      </c>
      <c r="AA4777">
        <v>34759</v>
      </c>
      <c r="AB4777">
        <f t="shared" si="242"/>
        <v>1639.1999999999998</v>
      </c>
      <c r="AC4777">
        <f t="shared" si="243"/>
        <v>1606.4159999999997</v>
      </c>
    </row>
    <row r="4778" spans="1:29" x14ac:dyDescent="0.25">
      <c r="A4778" t="s">
        <v>2858</v>
      </c>
      <c r="B4778">
        <v>54</v>
      </c>
      <c r="C4778" t="str">
        <f t="shared" si="240"/>
        <v>Senior</v>
      </c>
      <c r="D4778" t="s">
        <v>1149</v>
      </c>
      <c r="E4778" t="s">
        <v>38</v>
      </c>
      <c r="F4778">
        <v>0.08</v>
      </c>
      <c r="G4778">
        <v>1</v>
      </c>
      <c r="H4778" s="1">
        <v>41730</v>
      </c>
      <c r="I4778" s="1" t="str">
        <f t="shared" si="241"/>
        <v xml:space="preserve"> Apr</v>
      </c>
      <c r="J4778">
        <v>37380</v>
      </c>
      <c r="K4778" t="s">
        <v>58</v>
      </c>
      <c r="L4778">
        <v>29</v>
      </c>
      <c r="N4778" t="s">
        <v>48</v>
      </c>
      <c r="O4778" t="s">
        <v>80</v>
      </c>
      <c r="P4778" t="s">
        <v>3186</v>
      </c>
      <c r="Q4778" t="s">
        <v>51</v>
      </c>
      <c r="R4778">
        <v>90.04</v>
      </c>
      <c r="S4778" t="s">
        <v>52</v>
      </c>
      <c r="T4778">
        <v>5252</v>
      </c>
      <c r="U4778">
        <v>737.38</v>
      </c>
      <c r="V4778" s="1">
        <v>41731</v>
      </c>
      <c r="W4778" t="s">
        <v>34</v>
      </c>
      <c r="X4778">
        <v>5.3</v>
      </c>
      <c r="Y4778" t="s">
        <v>298</v>
      </c>
      <c r="Z4778">
        <v>26.64</v>
      </c>
      <c r="AA4778">
        <v>80219</v>
      </c>
      <c r="AB4778">
        <f t="shared" si="242"/>
        <v>772.56000000000006</v>
      </c>
      <c r="AC4778">
        <f t="shared" si="243"/>
        <v>710.75520000000006</v>
      </c>
    </row>
    <row r="4779" spans="1:29" x14ac:dyDescent="0.25">
      <c r="A4779" t="s">
        <v>2858</v>
      </c>
      <c r="B4779">
        <v>54</v>
      </c>
      <c r="C4779" t="str">
        <f t="shared" si="240"/>
        <v>Senior</v>
      </c>
      <c r="D4779" t="s">
        <v>1149</v>
      </c>
      <c r="E4779" t="s">
        <v>38</v>
      </c>
      <c r="F4779">
        <v>0</v>
      </c>
      <c r="G4779">
        <v>1</v>
      </c>
      <c r="H4779" s="1">
        <v>41730</v>
      </c>
      <c r="I4779" s="1" t="str">
        <f t="shared" si="241"/>
        <v xml:space="preserve"> Apr</v>
      </c>
      <c r="J4779">
        <v>37380</v>
      </c>
      <c r="K4779" t="s">
        <v>58</v>
      </c>
      <c r="L4779">
        <v>47</v>
      </c>
      <c r="M4779">
        <v>0.4</v>
      </c>
      <c r="N4779" t="s">
        <v>29</v>
      </c>
      <c r="O4779" t="s">
        <v>30</v>
      </c>
      <c r="P4779" t="s">
        <v>2203</v>
      </c>
      <c r="Q4779" t="s">
        <v>61</v>
      </c>
      <c r="R4779">
        <v>74.73</v>
      </c>
      <c r="S4779" t="s">
        <v>52</v>
      </c>
      <c r="T4779">
        <v>5253</v>
      </c>
      <c r="U4779">
        <v>507.18</v>
      </c>
      <c r="V4779" s="1">
        <v>41731</v>
      </c>
      <c r="W4779" t="s">
        <v>34</v>
      </c>
      <c r="X4779">
        <v>4.78</v>
      </c>
      <c r="Y4779" t="s">
        <v>298</v>
      </c>
      <c r="Z4779">
        <v>9.99</v>
      </c>
      <c r="AA4779">
        <v>80219</v>
      </c>
      <c r="AB4779">
        <f t="shared" si="242"/>
        <v>469.53000000000003</v>
      </c>
      <c r="AC4779">
        <f t="shared" si="243"/>
        <v>469.53000000000003</v>
      </c>
    </row>
    <row r="4780" spans="1:29" x14ac:dyDescent="0.25">
      <c r="A4780" t="s">
        <v>2858</v>
      </c>
      <c r="B4780">
        <v>54</v>
      </c>
      <c r="C4780" t="str">
        <f t="shared" si="240"/>
        <v>Senior</v>
      </c>
      <c r="D4780" t="s">
        <v>1149</v>
      </c>
      <c r="E4780" t="s">
        <v>38</v>
      </c>
      <c r="F4780">
        <v>7.0000000000000007E-2</v>
      </c>
      <c r="G4780">
        <v>1</v>
      </c>
      <c r="H4780" s="1">
        <v>41730</v>
      </c>
      <c r="I4780" s="1" t="str">
        <f t="shared" si="241"/>
        <v xml:space="preserve"> Apr</v>
      </c>
      <c r="J4780">
        <v>37380</v>
      </c>
      <c r="K4780" t="s">
        <v>58</v>
      </c>
      <c r="L4780">
        <v>42</v>
      </c>
      <c r="M4780">
        <v>0.38</v>
      </c>
      <c r="N4780" t="s">
        <v>29</v>
      </c>
      <c r="O4780" t="s">
        <v>59</v>
      </c>
      <c r="P4780" t="s">
        <v>3220</v>
      </c>
      <c r="Q4780" t="s">
        <v>232</v>
      </c>
      <c r="R4780">
        <v>27.37</v>
      </c>
      <c r="S4780" t="s">
        <v>52</v>
      </c>
      <c r="T4780">
        <v>5254</v>
      </c>
      <c r="U4780">
        <v>151.19</v>
      </c>
      <c r="V4780" s="1">
        <v>41731</v>
      </c>
      <c r="W4780" t="s">
        <v>34</v>
      </c>
      <c r="X4780">
        <v>1.43</v>
      </c>
      <c r="Y4780" t="s">
        <v>298</v>
      </c>
      <c r="Z4780">
        <v>3.55</v>
      </c>
      <c r="AA4780">
        <v>80219</v>
      </c>
      <c r="AB4780">
        <f t="shared" si="242"/>
        <v>149.1</v>
      </c>
      <c r="AC4780">
        <f t="shared" si="243"/>
        <v>138.66299999999998</v>
      </c>
    </row>
    <row r="4781" spans="1:29" x14ac:dyDescent="0.25">
      <c r="A4781" t="s">
        <v>2760</v>
      </c>
      <c r="B4781">
        <v>54</v>
      </c>
      <c r="C4781" t="str">
        <f t="shared" si="240"/>
        <v>Senior</v>
      </c>
      <c r="D4781" t="s">
        <v>2569</v>
      </c>
      <c r="E4781" t="s">
        <v>46</v>
      </c>
      <c r="F4781">
        <v>0.02</v>
      </c>
      <c r="G4781">
        <v>1</v>
      </c>
      <c r="H4781" s="1">
        <v>41731</v>
      </c>
      <c r="I4781" s="1" t="str">
        <f t="shared" si="241"/>
        <v xml:space="preserve"> Apr</v>
      </c>
      <c r="J4781">
        <v>12323</v>
      </c>
      <c r="K4781" t="s">
        <v>39</v>
      </c>
      <c r="L4781">
        <v>32</v>
      </c>
      <c r="M4781">
        <v>0.38</v>
      </c>
      <c r="N4781" t="s">
        <v>29</v>
      </c>
      <c r="O4781" t="s">
        <v>30</v>
      </c>
      <c r="P4781" t="s">
        <v>3136</v>
      </c>
      <c r="Q4781" t="s">
        <v>67</v>
      </c>
      <c r="R4781">
        <v>-28.681000000000001</v>
      </c>
      <c r="S4781" t="s">
        <v>68</v>
      </c>
      <c r="T4781">
        <v>1715</v>
      </c>
      <c r="U4781">
        <v>513.74</v>
      </c>
      <c r="V4781" s="1">
        <v>41732</v>
      </c>
      <c r="W4781" t="s">
        <v>34</v>
      </c>
      <c r="X4781">
        <v>10.130000000000001</v>
      </c>
      <c r="Y4781" t="s">
        <v>385</v>
      </c>
      <c r="Z4781">
        <v>15.15</v>
      </c>
      <c r="AA4781">
        <v>57006</v>
      </c>
      <c r="AB4781">
        <f t="shared" si="242"/>
        <v>484.8</v>
      </c>
      <c r="AC4781">
        <f t="shared" si="243"/>
        <v>475.10399999999998</v>
      </c>
    </row>
    <row r="4782" spans="1:29" x14ac:dyDescent="0.25">
      <c r="A4782" t="s">
        <v>2760</v>
      </c>
      <c r="B4782">
        <v>54</v>
      </c>
      <c r="C4782" t="str">
        <f t="shared" si="240"/>
        <v>Senior</v>
      </c>
      <c r="D4782" t="s">
        <v>2569</v>
      </c>
      <c r="E4782" t="s">
        <v>46</v>
      </c>
      <c r="F4782">
        <v>0</v>
      </c>
      <c r="G4782">
        <v>1</v>
      </c>
      <c r="H4782" s="1">
        <v>41731</v>
      </c>
      <c r="I4782" s="1" t="str">
        <f t="shared" si="241"/>
        <v xml:space="preserve"> Apr</v>
      </c>
      <c r="J4782">
        <v>12323</v>
      </c>
      <c r="K4782" t="s">
        <v>39</v>
      </c>
      <c r="L4782">
        <v>4</v>
      </c>
      <c r="M4782">
        <v>0.56000000000000005</v>
      </c>
      <c r="N4782" t="s">
        <v>48</v>
      </c>
      <c r="O4782" t="s">
        <v>30</v>
      </c>
      <c r="P4782" t="s">
        <v>1756</v>
      </c>
      <c r="Q4782" t="s">
        <v>82</v>
      </c>
      <c r="R4782">
        <v>14.19</v>
      </c>
      <c r="S4782" t="s">
        <v>68</v>
      </c>
      <c r="T4782">
        <v>1716</v>
      </c>
      <c r="U4782">
        <v>36.799999999999997</v>
      </c>
      <c r="V4782" s="1">
        <v>41733</v>
      </c>
      <c r="W4782" t="s">
        <v>34</v>
      </c>
      <c r="X4782">
        <v>5.21</v>
      </c>
      <c r="Y4782" t="s">
        <v>385</v>
      </c>
      <c r="Z4782">
        <v>7.38</v>
      </c>
      <c r="AA4782">
        <v>57006</v>
      </c>
      <c r="AB4782">
        <f t="shared" si="242"/>
        <v>29.52</v>
      </c>
      <c r="AC4782">
        <f t="shared" si="243"/>
        <v>29.52</v>
      </c>
    </row>
    <row r="4783" spans="1:29" x14ac:dyDescent="0.25">
      <c r="A4783" t="s">
        <v>546</v>
      </c>
      <c r="B4783">
        <v>54</v>
      </c>
      <c r="C4783" t="str">
        <f t="shared" si="240"/>
        <v>Senior</v>
      </c>
      <c r="D4783" t="s">
        <v>547</v>
      </c>
      <c r="E4783" t="s">
        <v>46</v>
      </c>
      <c r="F4783">
        <v>0.02</v>
      </c>
      <c r="G4783">
        <v>1</v>
      </c>
      <c r="H4783" s="1">
        <v>41731</v>
      </c>
      <c r="I4783" s="1" t="str">
        <f t="shared" si="241"/>
        <v xml:space="preserve"> Apr</v>
      </c>
      <c r="J4783">
        <v>55715</v>
      </c>
      <c r="K4783" t="s">
        <v>58</v>
      </c>
      <c r="L4783">
        <v>28</v>
      </c>
      <c r="M4783">
        <v>0.37</v>
      </c>
      <c r="N4783" t="s">
        <v>29</v>
      </c>
      <c r="O4783" t="s">
        <v>30</v>
      </c>
      <c r="P4783" t="s">
        <v>2765</v>
      </c>
      <c r="Q4783" t="s">
        <v>67</v>
      </c>
      <c r="R4783">
        <v>16.651499999999999</v>
      </c>
      <c r="S4783" t="s">
        <v>68</v>
      </c>
      <c r="T4783">
        <v>7787</v>
      </c>
      <c r="U4783">
        <v>168.57</v>
      </c>
      <c r="V4783" s="1">
        <v>41733</v>
      </c>
      <c r="W4783" t="s">
        <v>42</v>
      </c>
      <c r="X4783">
        <v>2.99</v>
      </c>
      <c r="Y4783" t="s">
        <v>149</v>
      </c>
      <c r="Z4783">
        <v>5.28</v>
      </c>
      <c r="AA4783">
        <v>61821</v>
      </c>
      <c r="AB4783">
        <f t="shared" si="242"/>
        <v>147.84</v>
      </c>
      <c r="AC4783">
        <f t="shared" si="243"/>
        <v>144.88320000000002</v>
      </c>
    </row>
    <row r="4784" spans="1:29" x14ac:dyDescent="0.25">
      <c r="A4784" t="s">
        <v>2428</v>
      </c>
      <c r="B4784">
        <v>54</v>
      </c>
      <c r="C4784" t="str">
        <f t="shared" si="240"/>
        <v>Senior</v>
      </c>
      <c r="D4784" t="s">
        <v>2429</v>
      </c>
      <c r="E4784" t="s">
        <v>46</v>
      </c>
      <c r="F4784">
        <v>7.0000000000000007E-2</v>
      </c>
      <c r="G4784">
        <v>1</v>
      </c>
      <c r="H4784" s="1">
        <v>41731</v>
      </c>
      <c r="I4784" s="1" t="str">
        <f t="shared" si="241"/>
        <v xml:space="preserve"> Apr</v>
      </c>
      <c r="J4784">
        <v>28805</v>
      </c>
      <c r="K4784" t="s">
        <v>131</v>
      </c>
      <c r="L4784">
        <v>14</v>
      </c>
      <c r="M4784">
        <v>0.59</v>
      </c>
      <c r="N4784" t="s">
        <v>29</v>
      </c>
      <c r="O4784" t="s">
        <v>40</v>
      </c>
      <c r="P4784" t="s">
        <v>2870</v>
      </c>
      <c r="Q4784" t="s">
        <v>214</v>
      </c>
      <c r="R4784">
        <v>-616.80999999999995</v>
      </c>
      <c r="S4784" t="s">
        <v>68</v>
      </c>
      <c r="T4784">
        <v>4035</v>
      </c>
      <c r="U4784">
        <v>97.93</v>
      </c>
      <c r="V4784" s="1">
        <v>41733</v>
      </c>
      <c r="W4784" t="s">
        <v>34</v>
      </c>
      <c r="X4784">
        <v>49</v>
      </c>
      <c r="Y4784" t="s">
        <v>111</v>
      </c>
      <c r="Z4784">
        <v>3.48</v>
      </c>
      <c r="AA4784">
        <v>78589</v>
      </c>
      <c r="AB4784">
        <f t="shared" si="242"/>
        <v>48.72</v>
      </c>
      <c r="AC4784">
        <f t="shared" si="243"/>
        <v>45.309599999999996</v>
      </c>
    </row>
    <row r="4785" spans="1:29" x14ac:dyDescent="0.25">
      <c r="A4785" t="s">
        <v>2428</v>
      </c>
      <c r="B4785">
        <v>54</v>
      </c>
      <c r="C4785" t="str">
        <f t="shared" si="240"/>
        <v>Senior</v>
      </c>
      <c r="D4785" t="s">
        <v>2429</v>
      </c>
      <c r="E4785" t="s">
        <v>46</v>
      </c>
      <c r="F4785">
        <v>7.0000000000000007E-2</v>
      </c>
      <c r="G4785">
        <v>1</v>
      </c>
      <c r="H4785" s="1">
        <v>41731</v>
      </c>
      <c r="I4785" s="1" t="str">
        <f t="shared" si="241"/>
        <v xml:space="preserve"> Apr</v>
      </c>
      <c r="J4785">
        <v>28805</v>
      </c>
      <c r="K4785" t="s">
        <v>131</v>
      </c>
      <c r="L4785">
        <v>4</v>
      </c>
      <c r="M4785">
        <v>0.39</v>
      </c>
      <c r="N4785" t="s">
        <v>29</v>
      </c>
      <c r="O4785" t="s">
        <v>30</v>
      </c>
      <c r="P4785" t="s">
        <v>1749</v>
      </c>
      <c r="Q4785" t="s">
        <v>67</v>
      </c>
      <c r="R4785">
        <v>-1.9895</v>
      </c>
      <c r="S4785" t="s">
        <v>68</v>
      </c>
      <c r="T4785">
        <v>4036</v>
      </c>
      <c r="U4785">
        <v>25.52</v>
      </c>
      <c r="V4785" s="1">
        <v>41733</v>
      </c>
      <c r="W4785" t="s">
        <v>34</v>
      </c>
      <c r="X4785">
        <v>1.49</v>
      </c>
      <c r="Y4785" t="s">
        <v>111</v>
      </c>
      <c r="Z4785">
        <v>5.98</v>
      </c>
      <c r="AA4785">
        <v>78589</v>
      </c>
      <c r="AB4785">
        <f t="shared" si="242"/>
        <v>23.92</v>
      </c>
      <c r="AC4785">
        <f t="shared" si="243"/>
        <v>22.245600000000003</v>
      </c>
    </row>
    <row r="4786" spans="1:29" x14ac:dyDescent="0.25">
      <c r="A4786" t="s">
        <v>2428</v>
      </c>
      <c r="B4786">
        <v>54</v>
      </c>
      <c r="C4786" t="str">
        <f t="shared" si="240"/>
        <v>Senior</v>
      </c>
      <c r="D4786" t="s">
        <v>2429</v>
      </c>
      <c r="E4786" t="s">
        <v>46</v>
      </c>
      <c r="F4786">
        <v>0.05</v>
      </c>
      <c r="G4786">
        <v>1</v>
      </c>
      <c r="H4786" s="1">
        <v>41731</v>
      </c>
      <c r="I4786" s="1" t="str">
        <f t="shared" si="241"/>
        <v xml:space="preserve"> Apr</v>
      </c>
      <c r="J4786">
        <v>28805</v>
      </c>
      <c r="K4786" t="s">
        <v>131</v>
      </c>
      <c r="L4786">
        <v>46</v>
      </c>
      <c r="M4786">
        <v>0.59</v>
      </c>
      <c r="N4786" t="s">
        <v>29</v>
      </c>
      <c r="O4786" t="s">
        <v>139</v>
      </c>
      <c r="P4786" t="s">
        <v>2676</v>
      </c>
      <c r="Q4786" t="s">
        <v>481</v>
      </c>
      <c r="R4786">
        <v>-25.88</v>
      </c>
      <c r="S4786" t="s">
        <v>68</v>
      </c>
      <c r="T4786">
        <v>4037</v>
      </c>
      <c r="U4786">
        <v>487.5</v>
      </c>
      <c r="V4786" s="1">
        <v>41733</v>
      </c>
      <c r="W4786" t="s">
        <v>34</v>
      </c>
      <c r="X4786">
        <v>4.68</v>
      </c>
      <c r="Y4786" t="s">
        <v>111</v>
      </c>
      <c r="Z4786">
        <v>10.23</v>
      </c>
      <c r="AA4786">
        <v>78589</v>
      </c>
      <c r="AB4786">
        <f t="shared" si="242"/>
        <v>470.58000000000004</v>
      </c>
      <c r="AC4786">
        <f t="shared" si="243"/>
        <v>447.05100000000004</v>
      </c>
    </row>
    <row r="4787" spans="1:29" x14ac:dyDescent="0.25">
      <c r="A4787" t="s">
        <v>421</v>
      </c>
      <c r="B4787">
        <v>54</v>
      </c>
      <c r="C4787" t="str">
        <f t="shared" si="240"/>
        <v>Senior</v>
      </c>
      <c r="D4787" t="s">
        <v>313</v>
      </c>
      <c r="E4787" t="s">
        <v>46</v>
      </c>
      <c r="F4787">
        <v>7.0000000000000007E-2</v>
      </c>
      <c r="G4787">
        <v>1</v>
      </c>
      <c r="H4787" s="1">
        <v>41731</v>
      </c>
      <c r="I4787" s="1" t="str">
        <f t="shared" si="241"/>
        <v xml:space="preserve"> Apr</v>
      </c>
      <c r="J4787">
        <v>58372</v>
      </c>
      <c r="K4787" t="s">
        <v>47</v>
      </c>
      <c r="L4787">
        <v>16</v>
      </c>
      <c r="M4787">
        <v>0.38</v>
      </c>
      <c r="N4787" t="s">
        <v>29</v>
      </c>
      <c r="O4787" t="s">
        <v>59</v>
      </c>
      <c r="P4787" t="s">
        <v>2179</v>
      </c>
      <c r="Q4787" t="s">
        <v>88</v>
      </c>
      <c r="R4787">
        <v>4.34</v>
      </c>
      <c r="S4787" t="s">
        <v>33</v>
      </c>
      <c r="T4787">
        <v>8171</v>
      </c>
      <c r="U4787">
        <v>38.200000000000003</v>
      </c>
      <c r="V4787" s="1">
        <v>41735</v>
      </c>
      <c r="W4787" t="s">
        <v>42</v>
      </c>
      <c r="X4787">
        <v>1</v>
      </c>
      <c r="Y4787" t="s">
        <v>257</v>
      </c>
      <c r="Z4787">
        <v>2.21</v>
      </c>
      <c r="AA4787">
        <v>5403</v>
      </c>
      <c r="AB4787">
        <f t="shared" si="242"/>
        <v>35.36</v>
      </c>
      <c r="AC4787">
        <f t="shared" si="243"/>
        <v>32.884799999999998</v>
      </c>
    </row>
    <row r="4788" spans="1:29" x14ac:dyDescent="0.25">
      <c r="A4788" t="s">
        <v>3335</v>
      </c>
      <c r="B4788">
        <v>54</v>
      </c>
      <c r="C4788" t="str">
        <f t="shared" si="240"/>
        <v>Senior</v>
      </c>
      <c r="D4788" t="s">
        <v>313</v>
      </c>
      <c r="E4788" t="s">
        <v>46</v>
      </c>
      <c r="F4788">
        <v>0.04</v>
      </c>
      <c r="G4788">
        <v>1</v>
      </c>
      <c r="H4788" s="1">
        <v>41731</v>
      </c>
      <c r="I4788" s="1" t="str">
        <f t="shared" si="241"/>
        <v xml:space="preserve"> Apr</v>
      </c>
      <c r="J4788">
        <v>58372</v>
      </c>
      <c r="K4788" t="s">
        <v>47</v>
      </c>
      <c r="L4788">
        <v>48</v>
      </c>
      <c r="M4788">
        <v>0.52</v>
      </c>
      <c r="N4788" t="s">
        <v>29</v>
      </c>
      <c r="O4788" t="s">
        <v>59</v>
      </c>
      <c r="P4788" t="s">
        <v>455</v>
      </c>
      <c r="Q4788" t="s">
        <v>88</v>
      </c>
      <c r="R4788">
        <v>43.2</v>
      </c>
      <c r="S4788" t="s">
        <v>33</v>
      </c>
      <c r="T4788">
        <v>8170</v>
      </c>
      <c r="U4788">
        <v>184.1</v>
      </c>
      <c r="V4788" s="1">
        <v>41736</v>
      </c>
      <c r="W4788" t="s">
        <v>34</v>
      </c>
      <c r="X4788">
        <v>0.7</v>
      </c>
      <c r="Y4788" t="s">
        <v>278</v>
      </c>
      <c r="Z4788">
        <v>3.98</v>
      </c>
      <c r="AA4788">
        <v>2148</v>
      </c>
      <c r="AB4788">
        <f t="shared" si="242"/>
        <v>191.04</v>
      </c>
      <c r="AC4788">
        <f t="shared" si="243"/>
        <v>183.39839999999998</v>
      </c>
    </row>
    <row r="4789" spans="1:29" x14ac:dyDescent="0.25">
      <c r="A4789" t="s">
        <v>3211</v>
      </c>
      <c r="B4789">
        <v>54</v>
      </c>
      <c r="C4789" t="str">
        <f t="shared" si="240"/>
        <v>Senior</v>
      </c>
      <c r="D4789" t="s">
        <v>1051</v>
      </c>
      <c r="E4789" t="s">
        <v>57</v>
      </c>
      <c r="F4789">
        <v>0.1</v>
      </c>
      <c r="G4789">
        <v>1</v>
      </c>
      <c r="H4789" s="1">
        <v>41732</v>
      </c>
      <c r="I4789" s="1" t="str">
        <f t="shared" si="241"/>
        <v xml:space="preserve"> Apr</v>
      </c>
      <c r="J4789">
        <v>9922</v>
      </c>
      <c r="K4789" t="s">
        <v>39</v>
      </c>
      <c r="L4789">
        <v>24</v>
      </c>
      <c r="M4789">
        <v>0.66</v>
      </c>
      <c r="N4789" t="s">
        <v>48</v>
      </c>
      <c r="O4789" t="s">
        <v>73</v>
      </c>
      <c r="P4789" t="s">
        <v>1535</v>
      </c>
      <c r="Q4789" t="s">
        <v>75</v>
      </c>
      <c r="R4789">
        <v>539.54</v>
      </c>
      <c r="S4789" t="s">
        <v>68</v>
      </c>
      <c r="T4789">
        <v>1363</v>
      </c>
      <c r="U4789">
        <v>6408.3</v>
      </c>
      <c r="V4789" s="1">
        <v>41733</v>
      </c>
      <c r="W4789" t="s">
        <v>53</v>
      </c>
      <c r="X4789">
        <v>35.67</v>
      </c>
      <c r="Y4789" t="s">
        <v>69</v>
      </c>
      <c r="Z4789">
        <v>280.98</v>
      </c>
      <c r="AA4789">
        <v>55125</v>
      </c>
      <c r="AB4789">
        <f t="shared" si="242"/>
        <v>6743.52</v>
      </c>
      <c r="AC4789">
        <f t="shared" si="243"/>
        <v>6069.1680000000006</v>
      </c>
    </row>
    <row r="4790" spans="1:29" x14ac:dyDescent="0.25">
      <c r="A4790" t="s">
        <v>2620</v>
      </c>
      <c r="B4790">
        <v>54</v>
      </c>
      <c r="C4790" t="str">
        <f t="shared" si="240"/>
        <v>Senior</v>
      </c>
      <c r="D4790" t="s">
        <v>1051</v>
      </c>
      <c r="E4790" t="s">
        <v>57</v>
      </c>
      <c r="F4790">
        <v>0.03</v>
      </c>
      <c r="G4790">
        <v>1</v>
      </c>
      <c r="H4790" s="1">
        <v>41732</v>
      </c>
      <c r="I4790" s="1" t="str">
        <f t="shared" si="241"/>
        <v xml:space="preserve"> Apr</v>
      </c>
      <c r="J4790">
        <v>9922</v>
      </c>
      <c r="K4790" t="s">
        <v>39</v>
      </c>
      <c r="L4790">
        <v>26</v>
      </c>
      <c r="M4790">
        <v>0.67</v>
      </c>
      <c r="N4790" t="s">
        <v>96</v>
      </c>
      <c r="O4790" t="s">
        <v>30</v>
      </c>
      <c r="P4790" t="s">
        <v>518</v>
      </c>
      <c r="Q4790" t="s">
        <v>102</v>
      </c>
      <c r="R4790">
        <v>34.42</v>
      </c>
      <c r="S4790" t="s">
        <v>76</v>
      </c>
      <c r="T4790">
        <v>1361</v>
      </c>
      <c r="U4790">
        <v>1075.9100000000001</v>
      </c>
      <c r="V4790" s="1">
        <v>41733</v>
      </c>
      <c r="W4790" t="s">
        <v>34</v>
      </c>
      <c r="X4790">
        <v>7.12</v>
      </c>
      <c r="Y4790" t="s">
        <v>345</v>
      </c>
      <c r="Z4790">
        <v>39.979999999999997</v>
      </c>
      <c r="AA4790">
        <v>39530</v>
      </c>
      <c r="AB4790">
        <f t="shared" si="242"/>
        <v>1039.48</v>
      </c>
      <c r="AC4790">
        <f t="shared" si="243"/>
        <v>1008.2956</v>
      </c>
    </row>
    <row r="4791" spans="1:29" x14ac:dyDescent="0.25">
      <c r="A4791" t="s">
        <v>2620</v>
      </c>
      <c r="B4791">
        <v>54</v>
      </c>
      <c r="C4791" t="str">
        <f t="shared" si="240"/>
        <v>Senior</v>
      </c>
      <c r="D4791" t="s">
        <v>1051</v>
      </c>
      <c r="E4791" t="s">
        <v>57</v>
      </c>
      <c r="F4791">
        <v>0.03</v>
      </c>
      <c r="G4791">
        <v>1</v>
      </c>
      <c r="H4791" s="1">
        <v>41732</v>
      </c>
      <c r="I4791" s="1" t="str">
        <f t="shared" si="241"/>
        <v xml:space="preserve"> Apr</v>
      </c>
      <c r="J4791">
        <v>9922</v>
      </c>
      <c r="K4791" t="s">
        <v>39</v>
      </c>
      <c r="L4791">
        <v>21</v>
      </c>
      <c r="M4791">
        <v>0.59</v>
      </c>
      <c r="N4791" t="s">
        <v>96</v>
      </c>
      <c r="O4791" t="s">
        <v>30</v>
      </c>
      <c r="P4791" t="s">
        <v>644</v>
      </c>
      <c r="Q4791" t="s">
        <v>105</v>
      </c>
      <c r="R4791">
        <v>137.86199999999999</v>
      </c>
      <c r="S4791" t="s">
        <v>76</v>
      </c>
      <c r="T4791">
        <v>1362</v>
      </c>
      <c r="U4791">
        <v>1176.8589999999999</v>
      </c>
      <c r="V4791" s="1">
        <v>41733</v>
      </c>
      <c r="W4791" t="s">
        <v>34</v>
      </c>
      <c r="X4791">
        <v>3.99</v>
      </c>
      <c r="Y4791" t="s">
        <v>345</v>
      </c>
      <c r="Z4791">
        <v>65.989999999999995</v>
      </c>
      <c r="AA4791">
        <v>39530</v>
      </c>
      <c r="AB4791">
        <f t="shared" si="242"/>
        <v>1385.79</v>
      </c>
      <c r="AC4791">
        <f t="shared" si="243"/>
        <v>1344.2163</v>
      </c>
    </row>
    <row r="4792" spans="1:29" x14ac:dyDescent="0.25">
      <c r="A4792" t="s">
        <v>1619</v>
      </c>
      <c r="B4792">
        <v>54</v>
      </c>
      <c r="C4792" t="str">
        <f t="shared" si="240"/>
        <v>Senior</v>
      </c>
      <c r="D4792" t="s">
        <v>1048</v>
      </c>
      <c r="E4792" t="s">
        <v>57</v>
      </c>
      <c r="F4792">
        <v>0.1</v>
      </c>
      <c r="G4792">
        <v>1</v>
      </c>
      <c r="H4792" s="1">
        <v>41732</v>
      </c>
      <c r="I4792" s="1" t="str">
        <f t="shared" si="241"/>
        <v xml:space="preserve"> Apr</v>
      </c>
      <c r="J4792">
        <v>9286</v>
      </c>
      <c r="K4792" t="s">
        <v>58</v>
      </c>
      <c r="L4792">
        <v>26</v>
      </c>
      <c r="M4792">
        <v>0.36</v>
      </c>
      <c r="N4792" t="s">
        <v>29</v>
      </c>
      <c r="O4792" t="s">
        <v>59</v>
      </c>
      <c r="P4792" t="s">
        <v>570</v>
      </c>
      <c r="Q4792" t="s">
        <v>61</v>
      </c>
      <c r="R4792">
        <v>45.79</v>
      </c>
      <c r="S4792" t="s">
        <v>52</v>
      </c>
      <c r="T4792">
        <v>1280</v>
      </c>
      <c r="U4792">
        <v>123.16</v>
      </c>
      <c r="V4792" s="1">
        <v>41734</v>
      </c>
      <c r="W4792" t="s">
        <v>34</v>
      </c>
      <c r="X4792">
        <v>0.8</v>
      </c>
      <c r="Y4792" t="s">
        <v>218</v>
      </c>
      <c r="Z4792">
        <v>4.9800000000000004</v>
      </c>
      <c r="AA4792">
        <v>98632</v>
      </c>
      <c r="AB4792">
        <f t="shared" si="242"/>
        <v>129.48000000000002</v>
      </c>
      <c r="AC4792">
        <f t="shared" si="243"/>
        <v>116.53200000000001</v>
      </c>
    </row>
    <row r="4793" spans="1:29" x14ac:dyDescent="0.25">
      <c r="A4793" t="s">
        <v>283</v>
      </c>
      <c r="B4793">
        <v>54</v>
      </c>
      <c r="C4793" t="str">
        <f t="shared" si="240"/>
        <v>Senior</v>
      </c>
      <c r="D4793" t="s">
        <v>520</v>
      </c>
      <c r="E4793" t="s">
        <v>46</v>
      </c>
      <c r="F4793">
        <v>0</v>
      </c>
      <c r="G4793">
        <v>1</v>
      </c>
      <c r="H4793" s="1">
        <v>41732</v>
      </c>
      <c r="I4793" s="1" t="str">
        <f t="shared" si="241"/>
        <v xml:space="preserve"> Apr</v>
      </c>
      <c r="J4793">
        <v>38370</v>
      </c>
      <c r="K4793" t="s">
        <v>28</v>
      </c>
      <c r="L4793">
        <v>50</v>
      </c>
      <c r="M4793">
        <v>0.4</v>
      </c>
      <c r="N4793" t="s">
        <v>29</v>
      </c>
      <c r="O4793" t="s">
        <v>59</v>
      </c>
      <c r="P4793" t="s">
        <v>2948</v>
      </c>
      <c r="Q4793" t="s">
        <v>61</v>
      </c>
      <c r="R4793">
        <v>43.05</v>
      </c>
      <c r="S4793" t="s">
        <v>33</v>
      </c>
      <c r="T4793">
        <v>5397</v>
      </c>
      <c r="U4793">
        <v>169.13</v>
      </c>
      <c r="V4793" s="1">
        <v>41734</v>
      </c>
      <c r="W4793" t="s">
        <v>34</v>
      </c>
      <c r="X4793">
        <v>1.1399999999999999</v>
      </c>
      <c r="Y4793" t="s">
        <v>208</v>
      </c>
      <c r="Z4793">
        <v>3.14</v>
      </c>
      <c r="AA4793">
        <v>45503</v>
      </c>
      <c r="AB4793">
        <f t="shared" si="242"/>
        <v>157</v>
      </c>
      <c r="AC4793">
        <f t="shared" si="243"/>
        <v>157</v>
      </c>
    </row>
    <row r="4794" spans="1:29" x14ac:dyDescent="0.25">
      <c r="A4794" t="s">
        <v>1006</v>
      </c>
      <c r="B4794">
        <v>54</v>
      </c>
      <c r="C4794" t="str">
        <f t="shared" si="240"/>
        <v>Senior</v>
      </c>
      <c r="D4794" t="s">
        <v>1007</v>
      </c>
      <c r="E4794" t="s">
        <v>38</v>
      </c>
      <c r="F4794">
        <v>0.08</v>
      </c>
      <c r="G4794">
        <v>1</v>
      </c>
      <c r="H4794" s="1">
        <v>41732</v>
      </c>
      <c r="I4794" s="1" t="str">
        <f t="shared" si="241"/>
        <v xml:space="preserve"> Apr</v>
      </c>
      <c r="J4794">
        <v>45377</v>
      </c>
      <c r="K4794" t="s">
        <v>47</v>
      </c>
      <c r="L4794">
        <v>47</v>
      </c>
      <c r="M4794">
        <v>0.38</v>
      </c>
      <c r="N4794" t="s">
        <v>29</v>
      </c>
      <c r="O4794" t="s">
        <v>30</v>
      </c>
      <c r="P4794" t="s">
        <v>2924</v>
      </c>
      <c r="Q4794" t="s">
        <v>67</v>
      </c>
      <c r="R4794">
        <v>-22.8965</v>
      </c>
      <c r="S4794" t="s">
        <v>68</v>
      </c>
      <c r="T4794">
        <v>6386</v>
      </c>
      <c r="U4794">
        <v>91.43</v>
      </c>
      <c r="V4794" s="1">
        <v>41734</v>
      </c>
      <c r="W4794" t="s">
        <v>34</v>
      </c>
      <c r="X4794">
        <v>1.49</v>
      </c>
      <c r="Y4794" t="s">
        <v>122</v>
      </c>
      <c r="Z4794">
        <v>2.08</v>
      </c>
      <c r="AA4794">
        <v>52732</v>
      </c>
      <c r="AB4794">
        <f t="shared" si="242"/>
        <v>97.76</v>
      </c>
      <c r="AC4794">
        <f t="shared" si="243"/>
        <v>89.9392</v>
      </c>
    </row>
    <row r="4795" spans="1:29" x14ac:dyDescent="0.25">
      <c r="A4795" t="s">
        <v>2452</v>
      </c>
      <c r="B4795">
        <v>54</v>
      </c>
      <c r="C4795" t="str">
        <f t="shared" si="240"/>
        <v>Senior</v>
      </c>
      <c r="D4795" t="s">
        <v>1710</v>
      </c>
      <c r="E4795" t="s">
        <v>38</v>
      </c>
      <c r="F4795">
        <v>0.09</v>
      </c>
      <c r="G4795">
        <v>1</v>
      </c>
      <c r="H4795" s="1">
        <v>41733</v>
      </c>
      <c r="I4795" s="1" t="str">
        <f t="shared" si="241"/>
        <v xml:space="preserve"> Apr</v>
      </c>
      <c r="J4795">
        <v>38212</v>
      </c>
      <c r="K4795" t="s">
        <v>131</v>
      </c>
      <c r="L4795">
        <v>24</v>
      </c>
      <c r="M4795">
        <v>0.39</v>
      </c>
      <c r="N4795" t="s">
        <v>29</v>
      </c>
      <c r="O4795" t="s">
        <v>30</v>
      </c>
      <c r="P4795" t="s">
        <v>2065</v>
      </c>
      <c r="Q4795" t="s">
        <v>210</v>
      </c>
      <c r="R4795">
        <v>55.42</v>
      </c>
      <c r="S4795" t="s">
        <v>52</v>
      </c>
      <c r="T4795">
        <v>5373</v>
      </c>
      <c r="U4795">
        <v>123.75</v>
      </c>
      <c r="V4795" s="1">
        <v>41734</v>
      </c>
      <c r="W4795" t="s">
        <v>42</v>
      </c>
      <c r="X4795">
        <v>0.49</v>
      </c>
      <c r="Y4795" t="s">
        <v>298</v>
      </c>
      <c r="Z4795">
        <v>4.9800000000000004</v>
      </c>
      <c r="AA4795">
        <v>80020</v>
      </c>
      <c r="AB4795">
        <f t="shared" si="242"/>
        <v>119.52000000000001</v>
      </c>
      <c r="AC4795">
        <f t="shared" si="243"/>
        <v>108.76320000000001</v>
      </c>
    </row>
    <row r="4796" spans="1:29" x14ac:dyDescent="0.25">
      <c r="A4796" t="s">
        <v>2733</v>
      </c>
      <c r="B4796">
        <v>54</v>
      </c>
      <c r="C4796" t="str">
        <f t="shared" si="240"/>
        <v>Senior</v>
      </c>
      <c r="D4796" t="s">
        <v>1710</v>
      </c>
      <c r="E4796" t="s">
        <v>38</v>
      </c>
      <c r="F4796">
        <v>7.0000000000000007E-2</v>
      </c>
      <c r="G4796">
        <v>1</v>
      </c>
      <c r="H4796" s="1">
        <v>41733</v>
      </c>
      <c r="I4796" s="1" t="str">
        <f t="shared" si="241"/>
        <v xml:space="preserve"> Apr</v>
      </c>
      <c r="J4796">
        <v>38212</v>
      </c>
      <c r="K4796" t="s">
        <v>131</v>
      </c>
      <c r="L4796">
        <v>46</v>
      </c>
      <c r="M4796">
        <v>0.83</v>
      </c>
      <c r="N4796" t="s">
        <v>29</v>
      </c>
      <c r="O4796" t="s">
        <v>40</v>
      </c>
      <c r="P4796" t="s">
        <v>474</v>
      </c>
      <c r="Q4796" t="s">
        <v>32</v>
      </c>
      <c r="R4796">
        <v>-1329.81</v>
      </c>
      <c r="S4796" t="s">
        <v>52</v>
      </c>
      <c r="T4796">
        <v>5374</v>
      </c>
      <c r="U4796">
        <v>3533.97</v>
      </c>
      <c r="V4796" s="1">
        <v>41735</v>
      </c>
      <c r="W4796" t="s">
        <v>34</v>
      </c>
      <c r="X4796">
        <v>35</v>
      </c>
      <c r="Y4796" t="s">
        <v>298</v>
      </c>
      <c r="Z4796">
        <v>80.98</v>
      </c>
      <c r="AA4796">
        <v>80104</v>
      </c>
      <c r="AB4796">
        <f t="shared" si="242"/>
        <v>3725.0800000000004</v>
      </c>
      <c r="AC4796">
        <f t="shared" si="243"/>
        <v>3464.3244000000004</v>
      </c>
    </row>
    <row r="4797" spans="1:29" x14ac:dyDescent="0.25">
      <c r="A4797" t="s">
        <v>2733</v>
      </c>
      <c r="B4797">
        <v>54</v>
      </c>
      <c r="C4797" t="str">
        <f t="shared" si="240"/>
        <v>Senior</v>
      </c>
      <c r="D4797" t="s">
        <v>1710</v>
      </c>
      <c r="E4797" t="s">
        <v>38</v>
      </c>
      <c r="F4797">
        <v>0</v>
      </c>
      <c r="G4797">
        <v>1</v>
      </c>
      <c r="H4797" s="1">
        <v>41733</v>
      </c>
      <c r="I4797" s="1" t="str">
        <f t="shared" si="241"/>
        <v xml:space="preserve"> Apr</v>
      </c>
      <c r="J4797">
        <v>38212</v>
      </c>
      <c r="K4797" t="s">
        <v>131</v>
      </c>
      <c r="L4797">
        <v>38</v>
      </c>
      <c r="M4797">
        <v>0.55000000000000004</v>
      </c>
      <c r="N4797" t="s">
        <v>96</v>
      </c>
      <c r="O4797" t="s">
        <v>30</v>
      </c>
      <c r="P4797" t="s">
        <v>708</v>
      </c>
      <c r="Q4797" t="s">
        <v>105</v>
      </c>
      <c r="R4797">
        <v>1256.9670000000001</v>
      </c>
      <c r="S4797" t="s">
        <v>52</v>
      </c>
      <c r="T4797">
        <v>5375</v>
      </c>
      <c r="U4797">
        <v>3821.4045000000001</v>
      </c>
      <c r="V4797" s="1">
        <v>41735</v>
      </c>
      <c r="W4797" t="s">
        <v>34</v>
      </c>
      <c r="X4797">
        <v>2.5</v>
      </c>
      <c r="Y4797" t="s">
        <v>298</v>
      </c>
      <c r="Z4797">
        <v>115.99</v>
      </c>
      <c r="AA4797">
        <v>80104</v>
      </c>
      <c r="AB4797">
        <f t="shared" si="242"/>
        <v>4407.62</v>
      </c>
      <c r="AC4797">
        <f t="shared" si="243"/>
        <v>4407.62</v>
      </c>
    </row>
    <row r="4798" spans="1:29" x14ac:dyDescent="0.25">
      <c r="A4798" t="s">
        <v>978</v>
      </c>
      <c r="B4798">
        <v>54</v>
      </c>
      <c r="C4798" t="str">
        <f t="shared" si="240"/>
        <v>Senior</v>
      </c>
      <c r="D4798" t="s">
        <v>626</v>
      </c>
      <c r="E4798" t="s">
        <v>46</v>
      </c>
      <c r="F4798">
        <v>0.06</v>
      </c>
      <c r="G4798">
        <v>1</v>
      </c>
      <c r="H4798" s="1">
        <v>41734</v>
      </c>
      <c r="I4798" s="1" t="str">
        <f t="shared" si="241"/>
        <v xml:space="preserve"> Apr</v>
      </c>
      <c r="J4798">
        <v>22787</v>
      </c>
      <c r="K4798" t="s">
        <v>131</v>
      </c>
      <c r="L4798">
        <v>35</v>
      </c>
      <c r="M4798">
        <v>0.81</v>
      </c>
      <c r="N4798" t="s">
        <v>29</v>
      </c>
      <c r="O4798" t="s">
        <v>59</v>
      </c>
      <c r="P4798" t="s">
        <v>1692</v>
      </c>
      <c r="Q4798" t="s">
        <v>232</v>
      </c>
      <c r="R4798">
        <v>-16.3</v>
      </c>
      <c r="S4798" t="s">
        <v>52</v>
      </c>
      <c r="T4798">
        <v>3169</v>
      </c>
      <c r="U4798">
        <v>46.44</v>
      </c>
      <c r="V4798" s="1">
        <v>41734</v>
      </c>
      <c r="W4798" t="s">
        <v>42</v>
      </c>
      <c r="X4798">
        <v>0.7</v>
      </c>
      <c r="Y4798" t="s">
        <v>320</v>
      </c>
      <c r="Z4798">
        <v>1.26</v>
      </c>
      <c r="AA4798">
        <v>83501</v>
      </c>
      <c r="AB4798">
        <f t="shared" si="242"/>
        <v>44.1</v>
      </c>
      <c r="AC4798">
        <f t="shared" si="243"/>
        <v>41.454000000000001</v>
      </c>
    </row>
    <row r="4799" spans="1:29" x14ac:dyDescent="0.25">
      <c r="A4799" t="s">
        <v>3082</v>
      </c>
      <c r="B4799">
        <v>54</v>
      </c>
      <c r="C4799" t="str">
        <f t="shared" si="240"/>
        <v>Senior</v>
      </c>
      <c r="D4799" t="s">
        <v>459</v>
      </c>
      <c r="E4799" t="s">
        <v>38</v>
      </c>
      <c r="F4799">
        <v>0.08</v>
      </c>
      <c r="G4799">
        <v>1</v>
      </c>
      <c r="H4799" s="1">
        <v>41734</v>
      </c>
      <c r="I4799" s="1" t="str">
        <f t="shared" si="241"/>
        <v xml:space="preserve"> Apr</v>
      </c>
      <c r="J4799">
        <v>37988</v>
      </c>
      <c r="K4799" t="s">
        <v>39</v>
      </c>
      <c r="L4799">
        <v>12</v>
      </c>
      <c r="M4799">
        <v>0.59</v>
      </c>
      <c r="N4799" t="s">
        <v>29</v>
      </c>
      <c r="O4799" t="s">
        <v>30</v>
      </c>
      <c r="P4799" t="s">
        <v>1119</v>
      </c>
      <c r="Q4799" t="s">
        <v>32</v>
      </c>
      <c r="R4799">
        <v>-56.71</v>
      </c>
      <c r="S4799" t="s">
        <v>68</v>
      </c>
      <c r="T4799">
        <v>5346</v>
      </c>
      <c r="U4799">
        <v>189.19</v>
      </c>
      <c r="V4799" s="1">
        <v>41734</v>
      </c>
      <c r="W4799" t="s">
        <v>34</v>
      </c>
      <c r="X4799">
        <v>8.34</v>
      </c>
      <c r="Y4799" t="s">
        <v>246</v>
      </c>
      <c r="Z4799">
        <v>16.059999999999999</v>
      </c>
      <c r="AA4799">
        <v>48080</v>
      </c>
      <c r="AB4799">
        <f t="shared" si="242"/>
        <v>192.71999999999997</v>
      </c>
      <c r="AC4799">
        <f t="shared" si="243"/>
        <v>177.30239999999998</v>
      </c>
    </row>
    <row r="4800" spans="1:29" x14ac:dyDescent="0.25">
      <c r="A4800" t="s">
        <v>3098</v>
      </c>
      <c r="B4800">
        <v>54</v>
      </c>
      <c r="C4800" t="str">
        <f t="shared" si="240"/>
        <v>Senior</v>
      </c>
      <c r="D4800" t="s">
        <v>2973</v>
      </c>
      <c r="E4800" t="s">
        <v>38</v>
      </c>
      <c r="F4800">
        <v>0.01</v>
      </c>
      <c r="G4800">
        <v>1</v>
      </c>
      <c r="H4800" s="1">
        <v>41734</v>
      </c>
      <c r="I4800" s="1" t="str">
        <f t="shared" si="241"/>
        <v xml:space="preserve"> Apr</v>
      </c>
      <c r="J4800">
        <v>17287</v>
      </c>
      <c r="K4800" t="s">
        <v>28</v>
      </c>
      <c r="L4800">
        <v>38</v>
      </c>
      <c r="M4800">
        <v>0.38</v>
      </c>
      <c r="N4800" t="s">
        <v>96</v>
      </c>
      <c r="O4800" t="s">
        <v>80</v>
      </c>
      <c r="P4800" t="s">
        <v>509</v>
      </c>
      <c r="Q4800" t="s">
        <v>98</v>
      </c>
      <c r="R4800">
        <v>2477.77</v>
      </c>
      <c r="S4800" t="s">
        <v>52</v>
      </c>
      <c r="T4800">
        <v>2385</v>
      </c>
      <c r="U4800">
        <v>5793.46</v>
      </c>
      <c r="V4800" s="1">
        <v>41735</v>
      </c>
      <c r="W4800" t="s">
        <v>34</v>
      </c>
      <c r="X4800">
        <v>13.99</v>
      </c>
      <c r="Y4800" t="s">
        <v>218</v>
      </c>
      <c r="Z4800">
        <v>150.97999999999999</v>
      </c>
      <c r="AA4800">
        <v>98027</v>
      </c>
      <c r="AB4800">
        <f t="shared" si="242"/>
        <v>5737.24</v>
      </c>
      <c r="AC4800">
        <f t="shared" si="243"/>
        <v>5679.8675999999996</v>
      </c>
    </row>
    <row r="4801" spans="1:29" x14ac:dyDescent="0.25">
      <c r="A4801" t="s">
        <v>1308</v>
      </c>
      <c r="B4801">
        <v>54</v>
      </c>
      <c r="C4801" t="str">
        <f t="shared" si="240"/>
        <v>Senior</v>
      </c>
      <c r="D4801" t="s">
        <v>1702</v>
      </c>
      <c r="E4801" t="s">
        <v>38</v>
      </c>
      <c r="F4801">
        <v>0.05</v>
      </c>
      <c r="G4801">
        <v>1</v>
      </c>
      <c r="H4801" s="1">
        <v>41734</v>
      </c>
      <c r="I4801" s="1" t="str">
        <f t="shared" si="241"/>
        <v xml:space="preserve"> Apr</v>
      </c>
      <c r="J4801">
        <v>40643</v>
      </c>
      <c r="K4801" t="s">
        <v>58</v>
      </c>
      <c r="L4801">
        <v>23</v>
      </c>
      <c r="M4801">
        <v>0.35</v>
      </c>
      <c r="N4801" t="s">
        <v>29</v>
      </c>
      <c r="O4801" t="s">
        <v>30</v>
      </c>
      <c r="P4801" t="s">
        <v>409</v>
      </c>
      <c r="Q4801" t="s">
        <v>267</v>
      </c>
      <c r="R4801">
        <v>10.8</v>
      </c>
      <c r="S4801" t="s">
        <v>33</v>
      </c>
      <c r="T4801">
        <v>5728</v>
      </c>
      <c r="U4801">
        <v>258.74</v>
      </c>
      <c r="V4801" s="1">
        <v>41736</v>
      </c>
      <c r="W4801" t="s">
        <v>34</v>
      </c>
      <c r="X4801">
        <v>5.72</v>
      </c>
      <c r="Y4801" t="s">
        <v>136</v>
      </c>
      <c r="Z4801">
        <v>11.58</v>
      </c>
      <c r="AA4801">
        <v>13601</v>
      </c>
      <c r="AB4801">
        <f t="shared" si="242"/>
        <v>266.33999999999997</v>
      </c>
      <c r="AC4801">
        <f t="shared" si="243"/>
        <v>253.02299999999997</v>
      </c>
    </row>
    <row r="4802" spans="1:29" x14ac:dyDescent="0.25">
      <c r="A4802" t="s">
        <v>3098</v>
      </c>
      <c r="B4802">
        <v>54</v>
      </c>
      <c r="C4802" t="str">
        <f t="shared" si="240"/>
        <v>Senior</v>
      </c>
      <c r="D4802" t="s">
        <v>2973</v>
      </c>
      <c r="E4802" t="s">
        <v>38</v>
      </c>
      <c r="F4802">
        <v>0.06</v>
      </c>
      <c r="G4802">
        <v>1</v>
      </c>
      <c r="H4802" s="1">
        <v>41734</v>
      </c>
      <c r="I4802" s="1" t="str">
        <f t="shared" si="241"/>
        <v xml:space="preserve"> Apr</v>
      </c>
      <c r="J4802">
        <v>17287</v>
      </c>
      <c r="K4802" t="s">
        <v>28</v>
      </c>
      <c r="L4802">
        <v>11</v>
      </c>
      <c r="M4802">
        <v>0.56999999999999995</v>
      </c>
      <c r="N4802" t="s">
        <v>29</v>
      </c>
      <c r="O4802" t="s">
        <v>30</v>
      </c>
      <c r="P4802" t="s">
        <v>1413</v>
      </c>
      <c r="Q4802" t="s">
        <v>32</v>
      </c>
      <c r="R4802">
        <v>993.81</v>
      </c>
      <c r="S4802" t="s">
        <v>52</v>
      </c>
      <c r="T4802">
        <v>2386</v>
      </c>
      <c r="U4802">
        <v>4558.21</v>
      </c>
      <c r="V4802" s="1">
        <v>41736</v>
      </c>
      <c r="W4802" t="s">
        <v>34</v>
      </c>
      <c r="X4802">
        <v>11.37</v>
      </c>
      <c r="Y4802" t="s">
        <v>218</v>
      </c>
      <c r="Z4802">
        <v>415.88</v>
      </c>
      <c r="AA4802">
        <v>98027</v>
      </c>
      <c r="AB4802">
        <f t="shared" si="242"/>
        <v>4574.68</v>
      </c>
      <c r="AC4802">
        <f t="shared" si="243"/>
        <v>4300.1992</v>
      </c>
    </row>
    <row r="4803" spans="1:29" x14ac:dyDescent="0.25">
      <c r="A4803" t="s">
        <v>2972</v>
      </c>
      <c r="B4803">
        <v>54</v>
      </c>
      <c r="C4803" t="str">
        <f t="shared" si="240"/>
        <v>Senior</v>
      </c>
      <c r="D4803" t="s">
        <v>2973</v>
      </c>
      <c r="E4803" t="s">
        <v>38</v>
      </c>
      <c r="F4803">
        <v>0.05</v>
      </c>
      <c r="G4803">
        <v>1</v>
      </c>
      <c r="H4803" s="1">
        <v>41734</v>
      </c>
      <c r="I4803" s="1" t="str">
        <f t="shared" si="241"/>
        <v xml:space="preserve"> Apr</v>
      </c>
      <c r="J4803">
        <v>17287</v>
      </c>
      <c r="K4803" t="s">
        <v>28</v>
      </c>
      <c r="L4803">
        <v>26</v>
      </c>
      <c r="M4803">
        <v>0.56000000000000005</v>
      </c>
      <c r="N4803" t="s">
        <v>96</v>
      </c>
      <c r="O4803" t="s">
        <v>30</v>
      </c>
      <c r="P4803" t="s">
        <v>2566</v>
      </c>
      <c r="Q4803" t="s">
        <v>105</v>
      </c>
      <c r="R4803">
        <v>1069.7850000000001</v>
      </c>
      <c r="S4803" t="s">
        <v>52</v>
      </c>
      <c r="T4803">
        <v>2387</v>
      </c>
      <c r="U4803">
        <v>4361.6985000000004</v>
      </c>
      <c r="V4803" s="1">
        <v>41736</v>
      </c>
      <c r="W4803" t="s">
        <v>34</v>
      </c>
      <c r="X4803">
        <v>4.2</v>
      </c>
      <c r="Y4803" t="s">
        <v>218</v>
      </c>
      <c r="Z4803">
        <v>195.99</v>
      </c>
      <c r="AA4803">
        <v>99336</v>
      </c>
      <c r="AB4803">
        <f t="shared" si="242"/>
        <v>5095.74</v>
      </c>
      <c r="AC4803">
        <f t="shared" si="243"/>
        <v>4840.9529999999995</v>
      </c>
    </row>
    <row r="4804" spans="1:29" x14ac:dyDescent="0.25">
      <c r="A4804" t="s">
        <v>2490</v>
      </c>
      <c r="B4804">
        <v>54</v>
      </c>
      <c r="C4804" t="str">
        <f t="shared" si="240"/>
        <v>Senior</v>
      </c>
      <c r="D4804" t="s">
        <v>1706</v>
      </c>
      <c r="E4804" t="s">
        <v>57</v>
      </c>
      <c r="F4804">
        <v>0.09</v>
      </c>
      <c r="G4804">
        <v>1</v>
      </c>
      <c r="H4804" s="1">
        <v>41735</v>
      </c>
      <c r="I4804" s="1" t="str">
        <f t="shared" si="241"/>
        <v xml:space="preserve"> Apr</v>
      </c>
      <c r="J4804">
        <v>21601</v>
      </c>
      <c r="K4804" t="s">
        <v>47</v>
      </c>
      <c r="L4804">
        <v>20</v>
      </c>
      <c r="N4804" t="s">
        <v>29</v>
      </c>
      <c r="O4804" t="s">
        <v>40</v>
      </c>
      <c r="P4804" t="s">
        <v>3336</v>
      </c>
      <c r="Q4804" t="s">
        <v>32</v>
      </c>
      <c r="R4804">
        <v>-609.09</v>
      </c>
      <c r="S4804" t="s">
        <v>68</v>
      </c>
      <c r="T4804">
        <v>2992</v>
      </c>
      <c r="U4804">
        <v>2227.34</v>
      </c>
      <c r="V4804" s="1">
        <v>41735</v>
      </c>
      <c r="W4804" t="s">
        <v>34</v>
      </c>
      <c r="X4804">
        <v>35</v>
      </c>
      <c r="Y4804" t="s">
        <v>128</v>
      </c>
      <c r="Z4804">
        <v>113.64</v>
      </c>
      <c r="AA4804">
        <v>73110</v>
      </c>
      <c r="AB4804">
        <f t="shared" si="242"/>
        <v>2272.8000000000002</v>
      </c>
      <c r="AC4804">
        <f t="shared" si="243"/>
        <v>2068.248</v>
      </c>
    </row>
    <row r="4805" spans="1:29" x14ac:dyDescent="0.25">
      <c r="A4805" t="s">
        <v>2911</v>
      </c>
      <c r="B4805">
        <v>54</v>
      </c>
      <c r="C4805" t="str">
        <f t="shared" si="240"/>
        <v>Senior</v>
      </c>
      <c r="D4805" t="s">
        <v>1510</v>
      </c>
      <c r="E4805" t="s">
        <v>27</v>
      </c>
      <c r="F4805">
        <v>0.05</v>
      </c>
      <c r="G4805">
        <v>1</v>
      </c>
      <c r="H4805" s="1">
        <v>41735</v>
      </c>
      <c r="I4805" s="1" t="str">
        <f t="shared" si="241"/>
        <v xml:space="preserve"> Apr</v>
      </c>
      <c r="J4805">
        <v>17860</v>
      </c>
      <c r="K4805" t="s">
        <v>58</v>
      </c>
      <c r="L4805">
        <v>16</v>
      </c>
      <c r="M4805">
        <v>0.57999999999999996</v>
      </c>
      <c r="N4805" t="s">
        <v>29</v>
      </c>
      <c r="O4805" t="s">
        <v>30</v>
      </c>
      <c r="P4805" t="s">
        <v>335</v>
      </c>
      <c r="Q4805" t="s">
        <v>214</v>
      </c>
      <c r="R4805">
        <v>-96.33</v>
      </c>
      <c r="S4805" t="s">
        <v>52</v>
      </c>
      <c r="T4805">
        <v>2459</v>
      </c>
      <c r="U4805">
        <v>139</v>
      </c>
      <c r="V4805" s="1">
        <v>41737</v>
      </c>
      <c r="W4805" t="s">
        <v>42</v>
      </c>
      <c r="X4805">
        <v>9.23</v>
      </c>
      <c r="Y4805" t="s">
        <v>661</v>
      </c>
      <c r="Z4805">
        <v>7.77</v>
      </c>
      <c r="AA4805">
        <v>59405</v>
      </c>
      <c r="AB4805">
        <f t="shared" si="242"/>
        <v>124.32</v>
      </c>
      <c r="AC4805">
        <f t="shared" si="243"/>
        <v>118.104</v>
      </c>
    </row>
    <row r="4806" spans="1:29" x14ac:dyDescent="0.25">
      <c r="A4806" t="s">
        <v>2904</v>
      </c>
      <c r="B4806">
        <v>54</v>
      </c>
      <c r="C4806" t="str">
        <f t="shared" si="240"/>
        <v>Senior</v>
      </c>
      <c r="D4806" t="s">
        <v>2703</v>
      </c>
      <c r="E4806" t="s">
        <v>38</v>
      </c>
      <c r="F4806">
        <v>0.01</v>
      </c>
      <c r="G4806">
        <v>1</v>
      </c>
      <c r="H4806" s="1">
        <v>41735</v>
      </c>
      <c r="I4806" s="1" t="str">
        <f t="shared" si="241"/>
        <v xml:space="preserve"> Apr</v>
      </c>
      <c r="J4806">
        <v>197</v>
      </c>
      <c r="K4806" t="s">
        <v>28</v>
      </c>
      <c r="L4806">
        <v>23</v>
      </c>
      <c r="M4806">
        <v>0.6</v>
      </c>
      <c r="N4806" t="s">
        <v>29</v>
      </c>
      <c r="O4806" t="s">
        <v>139</v>
      </c>
      <c r="P4806" t="s">
        <v>1930</v>
      </c>
      <c r="Q4806" t="s">
        <v>481</v>
      </c>
      <c r="R4806">
        <v>33.22</v>
      </c>
      <c r="S4806" t="s">
        <v>76</v>
      </c>
      <c r="T4806">
        <v>31</v>
      </c>
      <c r="U4806">
        <v>310.52</v>
      </c>
      <c r="V4806" s="1">
        <v>41737</v>
      </c>
      <c r="W4806" t="s">
        <v>34</v>
      </c>
      <c r="X4806">
        <v>3.14</v>
      </c>
      <c r="Y4806" t="s">
        <v>132</v>
      </c>
      <c r="Z4806">
        <v>12.98</v>
      </c>
      <c r="AA4806">
        <v>33023</v>
      </c>
      <c r="AB4806">
        <f t="shared" si="242"/>
        <v>298.54000000000002</v>
      </c>
      <c r="AC4806">
        <f t="shared" si="243"/>
        <v>295.55459999999999</v>
      </c>
    </row>
    <row r="4807" spans="1:29" x14ac:dyDescent="0.25">
      <c r="A4807" t="s">
        <v>2181</v>
      </c>
      <c r="B4807">
        <v>54</v>
      </c>
      <c r="C4807" t="str">
        <f t="shared" si="240"/>
        <v>Senior</v>
      </c>
      <c r="D4807" t="s">
        <v>667</v>
      </c>
      <c r="E4807" t="s">
        <v>46</v>
      </c>
      <c r="F4807">
        <v>0.04</v>
      </c>
      <c r="G4807">
        <v>1</v>
      </c>
      <c r="H4807" s="1">
        <v>41736</v>
      </c>
      <c r="I4807" s="1" t="str">
        <f t="shared" si="241"/>
        <v xml:space="preserve"> Apr</v>
      </c>
      <c r="J4807">
        <v>22375</v>
      </c>
      <c r="K4807" t="s">
        <v>39</v>
      </c>
      <c r="L4807">
        <v>43</v>
      </c>
      <c r="M4807">
        <v>0.37</v>
      </c>
      <c r="N4807" t="s">
        <v>29</v>
      </c>
      <c r="O4807" t="s">
        <v>30</v>
      </c>
      <c r="P4807" t="s">
        <v>334</v>
      </c>
      <c r="Q4807" t="s">
        <v>61</v>
      </c>
      <c r="R4807">
        <v>66.14</v>
      </c>
      <c r="S4807" t="s">
        <v>52</v>
      </c>
      <c r="T4807">
        <v>3116</v>
      </c>
      <c r="U4807">
        <v>816.11</v>
      </c>
      <c r="V4807" s="1">
        <v>41737</v>
      </c>
      <c r="W4807" t="s">
        <v>34</v>
      </c>
      <c r="X4807">
        <v>9.5399999999999991</v>
      </c>
      <c r="Y4807" t="s">
        <v>218</v>
      </c>
      <c r="Z4807">
        <v>18.97</v>
      </c>
      <c r="AA4807">
        <v>98387</v>
      </c>
      <c r="AB4807">
        <f t="shared" si="242"/>
        <v>815.70999999999992</v>
      </c>
      <c r="AC4807">
        <f t="shared" si="243"/>
        <v>783.08159999999998</v>
      </c>
    </row>
    <row r="4808" spans="1:29" x14ac:dyDescent="0.25">
      <c r="A4808" t="s">
        <v>2166</v>
      </c>
      <c r="B4808">
        <v>54</v>
      </c>
      <c r="C4808" t="str">
        <f t="shared" si="240"/>
        <v>Senior</v>
      </c>
      <c r="D4808" t="s">
        <v>2167</v>
      </c>
      <c r="E4808" t="s">
        <v>46</v>
      </c>
      <c r="F4808">
        <v>0</v>
      </c>
      <c r="G4808">
        <v>1</v>
      </c>
      <c r="H4808" s="1">
        <v>41736</v>
      </c>
      <c r="I4808" s="1" t="str">
        <f t="shared" si="241"/>
        <v xml:space="preserve"> Apr</v>
      </c>
      <c r="J4808">
        <v>33700</v>
      </c>
      <c r="K4808" t="s">
        <v>47</v>
      </c>
      <c r="L4808">
        <v>36</v>
      </c>
      <c r="M4808">
        <v>0.37</v>
      </c>
      <c r="N4808" t="s">
        <v>29</v>
      </c>
      <c r="O4808" t="s">
        <v>30</v>
      </c>
      <c r="P4808" t="s">
        <v>712</v>
      </c>
      <c r="Q4808" t="s">
        <v>61</v>
      </c>
      <c r="R4808">
        <v>-133.97999999999999</v>
      </c>
      <c r="S4808" t="s">
        <v>52</v>
      </c>
      <c r="T4808">
        <v>4735</v>
      </c>
      <c r="U4808">
        <v>260.13</v>
      </c>
      <c r="V4808" s="1">
        <v>41740</v>
      </c>
      <c r="W4808" t="s">
        <v>34</v>
      </c>
      <c r="X4808">
        <v>8.19</v>
      </c>
      <c r="Y4808" t="s">
        <v>187</v>
      </c>
      <c r="Z4808">
        <v>6.48</v>
      </c>
      <c r="AA4808">
        <v>89041</v>
      </c>
      <c r="AB4808">
        <f t="shared" si="242"/>
        <v>233.28000000000003</v>
      </c>
      <c r="AC4808">
        <f t="shared" si="243"/>
        <v>233.28000000000003</v>
      </c>
    </row>
    <row r="4809" spans="1:29" x14ac:dyDescent="0.25">
      <c r="A4809" t="s">
        <v>2901</v>
      </c>
      <c r="B4809">
        <v>54</v>
      </c>
      <c r="C4809" t="str">
        <f t="shared" si="240"/>
        <v>Senior</v>
      </c>
      <c r="D4809" t="s">
        <v>3337</v>
      </c>
      <c r="E4809" t="s">
        <v>27</v>
      </c>
      <c r="F4809">
        <v>0.04</v>
      </c>
      <c r="G4809">
        <v>1</v>
      </c>
      <c r="H4809" s="1">
        <v>41737</v>
      </c>
      <c r="I4809" s="1" t="str">
        <f t="shared" si="241"/>
        <v xml:space="preserve"> Apr</v>
      </c>
      <c r="J4809">
        <v>7680</v>
      </c>
      <c r="K4809" t="s">
        <v>39</v>
      </c>
      <c r="L4809">
        <v>32</v>
      </c>
      <c r="M4809">
        <v>0.38</v>
      </c>
      <c r="N4809" t="s">
        <v>29</v>
      </c>
      <c r="O4809" t="s">
        <v>30</v>
      </c>
      <c r="P4809" t="s">
        <v>2395</v>
      </c>
      <c r="Q4809" t="s">
        <v>61</v>
      </c>
      <c r="R4809">
        <v>-0.14000000000000001</v>
      </c>
      <c r="S4809" t="s">
        <v>52</v>
      </c>
      <c r="T4809">
        <v>1046</v>
      </c>
      <c r="U4809">
        <v>1141.3699999999999</v>
      </c>
      <c r="V4809" s="1">
        <v>41737</v>
      </c>
      <c r="W4809" t="s">
        <v>34</v>
      </c>
      <c r="X4809">
        <v>19.989999999999998</v>
      </c>
      <c r="Y4809" t="s">
        <v>218</v>
      </c>
      <c r="Z4809">
        <v>35.44</v>
      </c>
      <c r="AA4809">
        <v>98072</v>
      </c>
      <c r="AB4809">
        <f t="shared" si="242"/>
        <v>1134.08</v>
      </c>
      <c r="AC4809">
        <f t="shared" si="243"/>
        <v>1088.7167999999999</v>
      </c>
    </row>
    <row r="4810" spans="1:29" x14ac:dyDescent="0.25">
      <c r="A4810" t="s">
        <v>3311</v>
      </c>
      <c r="B4810">
        <v>54</v>
      </c>
      <c r="C4810" t="str">
        <f t="shared" ref="C4810:C4873" si="244">IF(B4810&gt;=50, "Senior", IF(B4810&gt;=20, "Adult", "Teenager"))</f>
        <v>Senior</v>
      </c>
      <c r="D4810" t="s">
        <v>3106</v>
      </c>
      <c r="E4810" t="s">
        <v>57</v>
      </c>
      <c r="F4810">
        <v>0.01</v>
      </c>
      <c r="G4810">
        <v>1</v>
      </c>
      <c r="H4810" s="1">
        <v>41737</v>
      </c>
      <c r="I4810" s="1" t="str">
        <f t="shared" ref="I4810:I4873" si="245">TEXT(H4810," MMM")</f>
        <v xml:space="preserve"> Apr</v>
      </c>
      <c r="J4810">
        <v>16291</v>
      </c>
      <c r="K4810" t="s">
        <v>39</v>
      </c>
      <c r="L4810">
        <v>31</v>
      </c>
      <c r="M4810">
        <v>0.44</v>
      </c>
      <c r="N4810" t="s">
        <v>48</v>
      </c>
      <c r="O4810" t="s">
        <v>30</v>
      </c>
      <c r="P4810" t="s">
        <v>3146</v>
      </c>
      <c r="Q4810" t="s">
        <v>82</v>
      </c>
      <c r="R4810">
        <v>-27.79</v>
      </c>
      <c r="S4810" t="s">
        <v>68</v>
      </c>
      <c r="T4810">
        <v>2268</v>
      </c>
      <c r="U4810">
        <v>894.64</v>
      </c>
      <c r="V4810" s="1">
        <v>41738</v>
      </c>
      <c r="W4810" t="s">
        <v>34</v>
      </c>
      <c r="X4810">
        <v>19.46</v>
      </c>
      <c r="Y4810" t="s">
        <v>111</v>
      </c>
      <c r="Z4810">
        <v>27.42</v>
      </c>
      <c r="AA4810">
        <v>76106</v>
      </c>
      <c r="AB4810">
        <f t="shared" ref="AB4810:AB4873" si="246">Z4810*L4810</f>
        <v>850.0200000000001</v>
      </c>
      <c r="AC4810">
        <f t="shared" ref="AC4810:AC4873" si="247">AB4810-AB4810*F4810</f>
        <v>841.51980000000015</v>
      </c>
    </row>
    <row r="4811" spans="1:29" x14ac:dyDescent="0.25">
      <c r="A4811" t="s">
        <v>3275</v>
      </c>
      <c r="B4811">
        <v>54</v>
      </c>
      <c r="C4811" t="str">
        <f t="shared" si="244"/>
        <v>Senior</v>
      </c>
      <c r="D4811" t="s">
        <v>459</v>
      </c>
      <c r="E4811" t="s">
        <v>38</v>
      </c>
      <c r="F4811">
        <v>0.03</v>
      </c>
      <c r="G4811">
        <v>1</v>
      </c>
      <c r="H4811" s="1">
        <v>41737</v>
      </c>
      <c r="I4811" s="1" t="str">
        <f t="shared" si="245"/>
        <v xml:space="preserve"> Apr</v>
      </c>
      <c r="J4811">
        <v>23940</v>
      </c>
      <c r="K4811" t="s">
        <v>131</v>
      </c>
      <c r="L4811">
        <v>20</v>
      </c>
      <c r="M4811">
        <v>0.6</v>
      </c>
      <c r="N4811" t="s">
        <v>29</v>
      </c>
      <c r="O4811" t="s">
        <v>40</v>
      </c>
      <c r="P4811" t="s">
        <v>1259</v>
      </c>
      <c r="Q4811" t="s">
        <v>214</v>
      </c>
      <c r="R4811">
        <v>-895.24</v>
      </c>
      <c r="S4811" t="s">
        <v>68</v>
      </c>
      <c r="T4811">
        <v>3346</v>
      </c>
      <c r="U4811">
        <v>138.52000000000001</v>
      </c>
      <c r="V4811" s="1">
        <v>41738</v>
      </c>
      <c r="W4811" t="s">
        <v>34</v>
      </c>
      <c r="X4811">
        <v>49</v>
      </c>
      <c r="Y4811" t="s">
        <v>246</v>
      </c>
      <c r="Z4811">
        <v>4.4800000000000004</v>
      </c>
      <c r="AA4811">
        <v>48073</v>
      </c>
      <c r="AB4811">
        <f t="shared" si="246"/>
        <v>89.600000000000009</v>
      </c>
      <c r="AC4811">
        <f t="shared" si="247"/>
        <v>86.912000000000006</v>
      </c>
    </row>
    <row r="4812" spans="1:29" x14ac:dyDescent="0.25">
      <c r="A4812" t="s">
        <v>3338</v>
      </c>
      <c r="B4812">
        <v>54</v>
      </c>
      <c r="C4812" t="str">
        <f t="shared" si="244"/>
        <v>Senior</v>
      </c>
      <c r="D4812" t="s">
        <v>2591</v>
      </c>
      <c r="E4812" t="s">
        <v>27</v>
      </c>
      <c r="F4812">
        <v>0.05</v>
      </c>
      <c r="G4812">
        <v>1</v>
      </c>
      <c r="H4812" s="1">
        <v>41737</v>
      </c>
      <c r="I4812" s="1" t="str">
        <f t="shared" si="245"/>
        <v xml:space="preserve"> Apr</v>
      </c>
      <c r="J4812">
        <v>52929</v>
      </c>
      <c r="K4812" t="s">
        <v>28</v>
      </c>
      <c r="L4812">
        <v>19</v>
      </c>
      <c r="M4812">
        <v>0.59</v>
      </c>
      <c r="N4812" t="s">
        <v>29</v>
      </c>
      <c r="O4812" t="s">
        <v>59</v>
      </c>
      <c r="P4812" t="s">
        <v>1254</v>
      </c>
      <c r="Q4812" t="s">
        <v>88</v>
      </c>
      <c r="R4812">
        <v>-6.53</v>
      </c>
      <c r="S4812" t="s">
        <v>68</v>
      </c>
      <c r="T4812">
        <v>7420</v>
      </c>
      <c r="U4812">
        <v>53.94</v>
      </c>
      <c r="V4812" s="1">
        <v>41738</v>
      </c>
      <c r="W4812" t="s">
        <v>34</v>
      </c>
      <c r="X4812">
        <v>1.25</v>
      </c>
      <c r="Y4812" t="s">
        <v>149</v>
      </c>
      <c r="Z4812">
        <v>2.78</v>
      </c>
      <c r="AA4812">
        <v>60194</v>
      </c>
      <c r="AB4812">
        <f t="shared" si="246"/>
        <v>52.819999999999993</v>
      </c>
      <c r="AC4812">
        <f t="shared" si="247"/>
        <v>50.178999999999995</v>
      </c>
    </row>
    <row r="4813" spans="1:29" x14ac:dyDescent="0.25">
      <c r="A4813" t="s">
        <v>3338</v>
      </c>
      <c r="B4813">
        <v>54</v>
      </c>
      <c r="C4813" t="str">
        <f t="shared" si="244"/>
        <v>Senior</v>
      </c>
      <c r="D4813" t="s">
        <v>2591</v>
      </c>
      <c r="E4813" t="s">
        <v>27</v>
      </c>
      <c r="F4813">
        <v>0.02</v>
      </c>
      <c r="G4813">
        <v>1</v>
      </c>
      <c r="H4813" s="1">
        <v>41737</v>
      </c>
      <c r="I4813" s="1" t="str">
        <f t="shared" si="245"/>
        <v xml:space="preserve"> Apr</v>
      </c>
      <c r="J4813">
        <v>52929</v>
      </c>
      <c r="K4813" t="s">
        <v>28</v>
      </c>
      <c r="L4813">
        <v>7</v>
      </c>
      <c r="M4813">
        <v>0.4</v>
      </c>
      <c r="N4813" t="s">
        <v>29</v>
      </c>
      <c r="O4813" t="s">
        <v>59</v>
      </c>
      <c r="P4813" t="s">
        <v>1686</v>
      </c>
      <c r="Q4813" t="s">
        <v>88</v>
      </c>
      <c r="R4813">
        <v>7.34</v>
      </c>
      <c r="S4813" t="s">
        <v>68</v>
      </c>
      <c r="T4813">
        <v>7421</v>
      </c>
      <c r="U4813">
        <v>46.94</v>
      </c>
      <c r="V4813" s="1">
        <v>41738</v>
      </c>
      <c r="W4813" t="s">
        <v>34</v>
      </c>
      <c r="X4813">
        <v>1.22</v>
      </c>
      <c r="Y4813" t="s">
        <v>149</v>
      </c>
      <c r="Z4813">
        <v>6.47</v>
      </c>
      <c r="AA4813">
        <v>60194</v>
      </c>
      <c r="AB4813">
        <f t="shared" si="246"/>
        <v>45.29</v>
      </c>
      <c r="AC4813">
        <f t="shared" si="247"/>
        <v>44.3842</v>
      </c>
    </row>
    <row r="4814" spans="1:29" x14ac:dyDescent="0.25">
      <c r="A4814" t="s">
        <v>3338</v>
      </c>
      <c r="B4814">
        <v>54</v>
      </c>
      <c r="C4814" t="str">
        <f t="shared" si="244"/>
        <v>Senior</v>
      </c>
      <c r="D4814" t="s">
        <v>2591</v>
      </c>
      <c r="E4814" t="s">
        <v>27</v>
      </c>
      <c r="F4814">
        <v>0.03</v>
      </c>
      <c r="G4814">
        <v>1</v>
      </c>
      <c r="H4814" s="1">
        <v>41737</v>
      </c>
      <c r="I4814" s="1" t="str">
        <f t="shared" si="245"/>
        <v xml:space="preserve"> Apr</v>
      </c>
      <c r="J4814">
        <v>52929</v>
      </c>
      <c r="K4814" t="s">
        <v>28</v>
      </c>
      <c r="L4814">
        <v>20</v>
      </c>
      <c r="M4814">
        <v>0.39</v>
      </c>
      <c r="N4814" t="s">
        <v>29</v>
      </c>
      <c r="O4814" t="s">
        <v>59</v>
      </c>
      <c r="P4814" t="s">
        <v>2393</v>
      </c>
      <c r="Q4814" t="s">
        <v>232</v>
      </c>
      <c r="R4814">
        <v>19.68</v>
      </c>
      <c r="S4814" t="s">
        <v>68</v>
      </c>
      <c r="T4814">
        <v>7422</v>
      </c>
      <c r="U4814">
        <v>77.989999999999995</v>
      </c>
      <c r="V4814" s="1">
        <v>41738</v>
      </c>
      <c r="W4814" t="s">
        <v>34</v>
      </c>
      <c r="X4814">
        <v>0.99</v>
      </c>
      <c r="Y4814" t="s">
        <v>149</v>
      </c>
      <c r="Z4814">
        <v>3.93</v>
      </c>
      <c r="AA4814">
        <v>60194</v>
      </c>
      <c r="AB4814">
        <f t="shared" si="246"/>
        <v>78.600000000000009</v>
      </c>
      <c r="AC4814">
        <f t="shared" si="247"/>
        <v>76.242000000000004</v>
      </c>
    </row>
    <row r="4815" spans="1:29" x14ac:dyDescent="0.25">
      <c r="A4815" t="s">
        <v>3338</v>
      </c>
      <c r="B4815">
        <v>54</v>
      </c>
      <c r="C4815" t="str">
        <f t="shared" si="244"/>
        <v>Senior</v>
      </c>
      <c r="D4815" t="s">
        <v>2591</v>
      </c>
      <c r="E4815" t="s">
        <v>27</v>
      </c>
      <c r="F4815">
        <v>0.04</v>
      </c>
      <c r="G4815">
        <v>1</v>
      </c>
      <c r="H4815" s="1">
        <v>41737</v>
      </c>
      <c r="I4815" s="1" t="str">
        <f t="shared" si="245"/>
        <v xml:space="preserve"> Apr</v>
      </c>
      <c r="J4815">
        <v>52929</v>
      </c>
      <c r="K4815" t="s">
        <v>28</v>
      </c>
      <c r="L4815">
        <v>43</v>
      </c>
      <c r="M4815">
        <v>0.49</v>
      </c>
      <c r="N4815" t="s">
        <v>96</v>
      </c>
      <c r="O4815" t="s">
        <v>30</v>
      </c>
      <c r="P4815" t="s">
        <v>412</v>
      </c>
      <c r="Q4815" t="s">
        <v>98</v>
      </c>
      <c r="R4815">
        <v>-90.140699999999995</v>
      </c>
      <c r="S4815" t="s">
        <v>68</v>
      </c>
      <c r="T4815">
        <v>7419</v>
      </c>
      <c r="U4815">
        <v>701.46</v>
      </c>
      <c r="V4815" s="1">
        <v>41738</v>
      </c>
      <c r="W4815" t="s">
        <v>42</v>
      </c>
      <c r="X4815">
        <v>9.4</v>
      </c>
      <c r="Y4815" t="s">
        <v>149</v>
      </c>
      <c r="Z4815">
        <v>15.99</v>
      </c>
      <c r="AA4815">
        <v>60194</v>
      </c>
      <c r="AB4815">
        <f t="shared" si="246"/>
        <v>687.57</v>
      </c>
      <c r="AC4815">
        <f t="shared" si="247"/>
        <v>660.06720000000007</v>
      </c>
    </row>
    <row r="4816" spans="1:29" x14ac:dyDescent="0.25">
      <c r="A4816" t="s">
        <v>2966</v>
      </c>
      <c r="B4816">
        <v>54</v>
      </c>
      <c r="C4816" t="str">
        <f t="shared" si="244"/>
        <v>Senior</v>
      </c>
      <c r="D4816" t="s">
        <v>705</v>
      </c>
      <c r="E4816" t="s">
        <v>38</v>
      </c>
      <c r="F4816">
        <v>0</v>
      </c>
      <c r="G4816">
        <v>1</v>
      </c>
      <c r="H4816" s="1">
        <v>41737</v>
      </c>
      <c r="I4816" s="1" t="str">
        <f t="shared" si="245"/>
        <v xml:space="preserve"> Apr</v>
      </c>
      <c r="J4816">
        <v>56550</v>
      </c>
      <c r="K4816" t="s">
        <v>39</v>
      </c>
      <c r="L4816">
        <v>8</v>
      </c>
      <c r="M4816">
        <v>0.56000000000000005</v>
      </c>
      <c r="N4816" t="s">
        <v>96</v>
      </c>
      <c r="O4816" t="s">
        <v>30</v>
      </c>
      <c r="P4816" t="s">
        <v>1454</v>
      </c>
      <c r="Q4816" t="s">
        <v>105</v>
      </c>
      <c r="R4816">
        <v>-159.23599999999999</v>
      </c>
      <c r="S4816" t="s">
        <v>52</v>
      </c>
      <c r="T4816">
        <v>7907</v>
      </c>
      <c r="U4816">
        <v>469.83749999999998</v>
      </c>
      <c r="V4816" s="1">
        <v>41738</v>
      </c>
      <c r="W4816" t="s">
        <v>34</v>
      </c>
      <c r="X4816">
        <v>8.99</v>
      </c>
      <c r="Y4816" t="s">
        <v>665</v>
      </c>
      <c r="Z4816">
        <v>65.989999999999995</v>
      </c>
      <c r="AA4816">
        <v>82604</v>
      </c>
      <c r="AB4816">
        <f t="shared" si="246"/>
        <v>527.91999999999996</v>
      </c>
      <c r="AC4816">
        <f t="shared" si="247"/>
        <v>527.91999999999996</v>
      </c>
    </row>
    <row r="4817" spans="1:29" x14ac:dyDescent="0.25">
      <c r="A4817" t="s">
        <v>2966</v>
      </c>
      <c r="B4817">
        <v>54</v>
      </c>
      <c r="C4817" t="str">
        <f t="shared" si="244"/>
        <v>Senior</v>
      </c>
      <c r="D4817" t="s">
        <v>705</v>
      </c>
      <c r="E4817" t="s">
        <v>38</v>
      </c>
      <c r="F4817">
        <v>0.03</v>
      </c>
      <c r="G4817">
        <v>1</v>
      </c>
      <c r="H4817" s="1">
        <v>41737</v>
      </c>
      <c r="I4817" s="1" t="str">
        <f t="shared" si="245"/>
        <v xml:space="preserve"> Apr</v>
      </c>
      <c r="J4817">
        <v>56550</v>
      </c>
      <c r="K4817" t="s">
        <v>39</v>
      </c>
      <c r="L4817">
        <v>37</v>
      </c>
      <c r="M4817">
        <v>0.41</v>
      </c>
      <c r="N4817" t="s">
        <v>48</v>
      </c>
      <c r="O4817" t="s">
        <v>139</v>
      </c>
      <c r="P4817" t="s">
        <v>3251</v>
      </c>
      <c r="Q4817" t="s">
        <v>82</v>
      </c>
      <c r="R4817">
        <v>343.05</v>
      </c>
      <c r="S4817" t="s">
        <v>52</v>
      </c>
      <c r="T4817">
        <v>7906</v>
      </c>
      <c r="U4817">
        <v>823.78</v>
      </c>
      <c r="V4817" s="1">
        <v>41739</v>
      </c>
      <c r="W4817" t="s">
        <v>42</v>
      </c>
      <c r="X4817">
        <v>5.08</v>
      </c>
      <c r="Y4817" t="s">
        <v>665</v>
      </c>
      <c r="Z4817">
        <v>22.23</v>
      </c>
      <c r="AA4817">
        <v>82604</v>
      </c>
      <c r="AB4817">
        <f t="shared" si="246"/>
        <v>822.51</v>
      </c>
      <c r="AC4817">
        <f t="shared" si="247"/>
        <v>797.8347</v>
      </c>
    </row>
    <row r="4818" spans="1:29" x14ac:dyDescent="0.25">
      <c r="A4818" t="s">
        <v>1934</v>
      </c>
      <c r="B4818">
        <v>54</v>
      </c>
      <c r="C4818" t="str">
        <f t="shared" si="244"/>
        <v>Senior</v>
      </c>
      <c r="D4818" t="s">
        <v>1935</v>
      </c>
      <c r="E4818" t="s">
        <v>27</v>
      </c>
      <c r="F4818">
        <v>0.01</v>
      </c>
      <c r="G4818">
        <v>1</v>
      </c>
      <c r="H4818" s="1">
        <v>41737</v>
      </c>
      <c r="I4818" s="1" t="str">
        <f t="shared" si="245"/>
        <v xml:space="preserve"> Apr</v>
      </c>
      <c r="J4818">
        <v>50083</v>
      </c>
      <c r="K4818" t="s">
        <v>39</v>
      </c>
      <c r="L4818">
        <v>33</v>
      </c>
      <c r="M4818">
        <v>0.36</v>
      </c>
      <c r="N4818" t="s">
        <v>96</v>
      </c>
      <c r="O4818" t="s">
        <v>73</v>
      </c>
      <c r="P4818" t="s">
        <v>929</v>
      </c>
      <c r="Q4818" t="s">
        <v>98</v>
      </c>
      <c r="R4818">
        <v>5711.96</v>
      </c>
      <c r="S4818" t="s">
        <v>33</v>
      </c>
      <c r="T4818">
        <v>7019</v>
      </c>
      <c r="U4818">
        <v>13671.94</v>
      </c>
      <c r="V4818" s="1">
        <v>41739</v>
      </c>
      <c r="W4818" t="s">
        <v>53</v>
      </c>
      <c r="X4818">
        <v>48.26</v>
      </c>
      <c r="Y4818" t="s">
        <v>208</v>
      </c>
      <c r="Z4818">
        <v>400.97</v>
      </c>
      <c r="AA4818">
        <v>44118</v>
      </c>
      <c r="AB4818">
        <f t="shared" si="246"/>
        <v>13232.01</v>
      </c>
      <c r="AC4818">
        <f t="shared" si="247"/>
        <v>13099.689899999999</v>
      </c>
    </row>
    <row r="4819" spans="1:29" x14ac:dyDescent="0.25">
      <c r="A4819" t="s">
        <v>3275</v>
      </c>
      <c r="B4819">
        <v>54</v>
      </c>
      <c r="C4819" t="str">
        <f t="shared" si="244"/>
        <v>Senior</v>
      </c>
      <c r="D4819" t="s">
        <v>459</v>
      </c>
      <c r="E4819" t="s">
        <v>38</v>
      </c>
      <c r="F4819">
        <v>0.02</v>
      </c>
      <c r="G4819">
        <v>1</v>
      </c>
      <c r="H4819" s="1">
        <v>41737</v>
      </c>
      <c r="I4819" s="1" t="str">
        <f t="shared" si="245"/>
        <v xml:space="preserve"> Apr</v>
      </c>
      <c r="J4819">
        <v>23940</v>
      </c>
      <c r="K4819" t="s">
        <v>131</v>
      </c>
      <c r="L4819">
        <v>11</v>
      </c>
      <c r="M4819">
        <v>0.77</v>
      </c>
      <c r="N4819" t="s">
        <v>48</v>
      </c>
      <c r="O4819" t="s">
        <v>49</v>
      </c>
      <c r="P4819" t="s">
        <v>1128</v>
      </c>
      <c r="Q4819" t="s">
        <v>51</v>
      </c>
      <c r="R4819">
        <v>-506.43</v>
      </c>
      <c r="S4819" t="s">
        <v>68</v>
      </c>
      <c r="T4819">
        <v>3347</v>
      </c>
      <c r="U4819">
        <v>1735.59</v>
      </c>
      <c r="V4819" s="1">
        <v>41740</v>
      </c>
      <c r="W4819" t="s">
        <v>53</v>
      </c>
      <c r="X4819">
        <v>60.2</v>
      </c>
      <c r="Y4819" t="s">
        <v>246</v>
      </c>
      <c r="Z4819">
        <v>150.88999999999999</v>
      </c>
      <c r="AA4819">
        <v>48073</v>
      </c>
      <c r="AB4819">
        <f t="shared" si="246"/>
        <v>1659.79</v>
      </c>
      <c r="AC4819">
        <f t="shared" si="247"/>
        <v>1626.5942</v>
      </c>
    </row>
    <row r="4820" spans="1:29" x14ac:dyDescent="0.25">
      <c r="A4820" t="s">
        <v>2515</v>
      </c>
      <c r="B4820">
        <v>54</v>
      </c>
      <c r="C4820" t="str">
        <f t="shared" si="244"/>
        <v>Senior</v>
      </c>
      <c r="D4820" t="s">
        <v>705</v>
      </c>
      <c r="E4820" t="s">
        <v>38</v>
      </c>
      <c r="F4820">
        <v>0.09</v>
      </c>
      <c r="G4820">
        <v>1</v>
      </c>
      <c r="H4820" s="1">
        <v>41737</v>
      </c>
      <c r="I4820" s="1" t="str">
        <f t="shared" si="245"/>
        <v xml:space="preserve"> Apr</v>
      </c>
      <c r="J4820">
        <v>56550</v>
      </c>
      <c r="K4820" t="s">
        <v>39</v>
      </c>
      <c r="L4820">
        <v>33</v>
      </c>
      <c r="M4820">
        <v>0.38</v>
      </c>
      <c r="N4820" t="s">
        <v>29</v>
      </c>
      <c r="O4820" t="s">
        <v>30</v>
      </c>
      <c r="P4820" t="s">
        <v>1334</v>
      </c>
      <c r="Q4820" t="s">
        <v>61</v>
      </c>
      <c r="R4820">
        <v>166.85</v>
      </c>
      <c r="S4820" t="s">
        <v>33</v>
      </c>
      <c r="T4820">
        <v>7908</v>
      </c>
      <c r="U4820">
        <v>647.77</v>
      </c>
      <c r="V4820" s="1">
        <v>41740</v>
      </c>
      <c r="W4820" t="s">
        <v>34</v>
      </c>
      <c r="X4820">
        <v>5.77</v>
      </c>
      <c r="Y4820" t="s">
        <v>560</v>
      </c>
      <c r="Z4820">
        <v>19.98</v>
      </c>
      <c r="AA4820">
        <v>25314</v>
      </c>
      <c r="AB4820">
        <f t="shared" si="246"/>
        <v>659.34</v>
      </c>
      <c r="AC4820">
        <f t="shared" si="247"/>
        <v>599.99940000000004</v>
      </c>
    </row>
    <row r="4821" spans="1:29" x14ac:dyDescent="0.25">
      <c r="A4821" t="s">
        <v>1532</v>
      </c>
      <c r="B4821">
        <v>54</v>
      </c>
      <c r="C4821" t="str">
        <f t="shared" si="244"/>
        <v>Senior</v>
      </c>
      <c r="D4821" t="s">
        <v>3339</v>
      </c>
      <c r="E4821" t="s">
        <v>46</v>
      </c>
      <c r="F4821">
        <v>0</v>
      </c>
      <c r="G4821">
        <v>1</v>
      </c>
      <c r="H4821" s="1">
        <v>41738</v>
      </c>
      <c r="I4821" s="1" t="str">
        <f t="shared" si="245"/>
        <v xml:space="preserve"> Apr</v>
      </c>
      <c r="J4821">
        <v>11648</v>
      </c>
      <c r="K4821" t="s">
        <v>47</v>
      </c>
      <c r="L4821">
        <v>33</v>
      </c>
      <c r="M4821">
        <v>0.81</v>
      </c>
      <c r="N4821" t="s">
        <v>29</v>
      </c>
      <c r="O4821" t="s">
        <v>30</v>
      </c>
      <c r="P4821" t="s">
        <v>1983</v>
      </c>
      <c r="Q4821" t="s">
        <v>32</v>
      </c>
      <c r="R4821">
        <v>-142.75</v>
      </c>
      <c r="S4821" t="s">
        <v>52</v>
      </c>
      <c r="T4821">
        <v>1603</v>
      </c>
      <c r="U4821">
        <v>570.51</v>
      </c>
      <c r="V4821" s="1">
        <v>41738</v>
      </c>
      <c r="W4821" t="s">
        <v>34</v>
      </c>
      <c r="X4821">
        <v>7.04</v>
      </c>
      <c r="Y4821" t="s">
        <v>83</v>
      </c>
      <c r="Z4821">
        <v>16.739999999999998</v>
      </c>
      <c r="AA4821">
        <v>84107</v>
      </c>
      <c r="AB4821">
        <f t="shared" si="246"/>
        <v>552.41999999999996</v>
      </c>
      <c r="AC4821">
        <f t="shared" si="247"/>
        <v>552.41999999999996</v>
      </c>
    </row>
    <row r="4822" spans="1:29" x14ac:dyDescent="0.25">
      <c r="A4822" t="s">
        <v>3250</v>
      </c>
      <c r="B4822">
        <v>54</v>
      </c>
      <c r="C4822" t="str">
        <f t="shared" si="244"/>
        <v>Senior</v>
      </c>
      <c r="D4822" t="s">
        <v>2623</v>
      </c>
      <c r="E4822" t="s">
        <v>27</v>
      </c>
      <c r="F4822">
        <v>0.09</v>
      </c>
      <c r="G4822">
        <v>1</v>
      </c>
      <c r="H4822" s="1">
        <v>41738</v>
      </c>
      <c r="I4822" s="1" t="str">
        <f t="shared" si="245"/>
        <v xml:space="preserve"> Apr</v>
      </c>
      <c r="J4822">
        <v>19424</v>
      </c>
      <c r="K4822" t="s">
        <v>39</v>
      </c>
      <c r="L4822">
        <v>29</v>
      </c>
      <c r="M4822">
        <v>0.4</v>
      </c>
      <c r="N4822" t="s">
        <v>29</v>
      </c>
      <c r="O4822" t="s">
        <v>30</v>
      </c>
      <c r="P4822" t="s">
        <v>190</v>
      </c>
      <c r="Q4822" t="s">
        <v>67</v>
      </c>
      <c r="R4822">
        <v>-115.71299999999999</v>
      </c>
      <c r="S4822" t="s">
        <v>52</v>
      </c>
      <c r="T4822">
        <v>2682</v>
      </c>
      <c r="U4822">
        <v>60.68</v>
      </c>
      <c r="V4822" s="1">
        <v>41738</v>
      </c>
      <c r="W4822" t="s">
        <v>34</v>
      </c>
      <c r="X4822">
        <v>4.7699999999999996</v>
      </c>
      <c r="Y4822" t="s">
        <v>89</v>
      </c>
      <c r="Z4822">
        <v>1.98</v>
      </c>
      <c r="AA4822">
        <v>97007</v>
      </c>
      <c r="AB4822">
        <f t="shared" si="246"/>
        <v>57.42</v>
      </c>
      <c r="AC4822">
        <f t="shared" si="247"/>
        <v>52.252200000000002</v>
      </c>
    </row>
    <row r="4823" spans="1:29" x14ac:dyDescent="0.25">
      <c r="A4823" t="s">
        <v>2356</v>
      </c>
      <c r="B4823">
        <v>54</v>
      </c>
      <c r="C4823" t="str">
        <f t="shared" si="244"/>
        <v>Senior</v>
      </c>
      <c r="D4823" t="s">
        <v>2402</v>
      </c>
      <c r="E4823" t="s">
        <v>27</v>
      </c>
      <c r="F4823">
        <v>0.02</v>
      </c>
      <c r="G4823">
        <v>1</v>
      </c>
      <c r="H4823" s="1">
        <v>41738</v>
      </c>
      <c r="I4823" s="1" t="str">
        <f t="shared" si="245"/>
        <v xml:space="preserve"> Apr</v>
      </c>
      <c r="J4823">
        <v>23104</v>
      </c>
      <c r="K4823" t="s">
        <v>131</v>
      </c>
      <c r="L4823">
        <v>3</v>
      </c>
      <c r="M4823">
        <v>0.37</v>
      </c>
      <c r="N4823" t="s">
        <v>48</v>
      </c>
      <c r="O4823" t="s">
        <v>139</v>
      </c>
      <c r="P4823" t="s">
        <v>1191</v>
      </c>
      <c r="Q4823" t="s">
        <v>82</v>
      </c>
      <c r="R4823">
        <v>28.64</v>
      </c>
      <c r="S4823" t="s">
        <v>76</v>
      </c>
      <c r="T4823">
        <v>3218</v>
      </c>
      <c r="U4823">
        <v>30.92</v>
      </c>
      <c r="V4823" s="1">
        <v>41739</v>
      </c>
      <c r="W4823" t="s">
        <v>42</v>
      </c>
      <c r="X4823">
        <v>2.83</v>
      </c>
      <c r="Y4823" t="s">
        <v>291</v>
      </c>
      <c r="Z4823">
        <v>6.98</v>
      </c>
      <c r="AA4823">
        <v>38301</v>
      </c>
      <c r="AB4823">
        <f t="shared" si="246"/>
        <v>20.94</v>
      </c>
      <c r="AC4823">
        <f t="shared" si="247"/>
        <v>20.5212</v>
      </c>
    </row>
    <row r="4824" spans="1:29" x14ac:dyDescent="0.25">
      <c r="A4824" t="s">
        <v>3340</v>
      </c>
      <c r="B4824">
        <v>54</v>
      </c>
      <c r="C4824" t="str">
        <f t="shared" si="244"/>
        <v>Senior</v>
      </c>
      <c r="D4824" t="s">
        <v>2418</v>
      </c>
      <c r="E4824" t="s">
        <v>38</v>
      </c>
      <c r="F4824">
        <v>7.0000000000000007E-2</v>
      </c>
      <c r="G4824">
        <v>1</v>
      </c>
      <c r="H4824" s="1">
        <v>41738</v>
      </c>
      <c r="I4824" s="1" t="str">
        <f t="shared" si="245"/>
        <v xml:space="preserve"> Apr</v>
      </c>
      <c r="J4824">
        <v>51652</v>
      </c>
      <c r="K4824" t="s">
        <v>39</v>
      </c>
      <c r="L4824">
        <v>38</v>
      </c>
      <c r="M4824">
        <v>0.73</v>
      </c>
      <c r="N4824" t="s">
        <v>29</v>
      </c>
      <c r="O4824" t="s">
        <v>30</v>
      </c>
      <c r="P4824" t="s">
        <v>2345</v>
      </c>
      <c r="Q4824" t="s">
        <v>32</v>
      </c>
      <c r="R4824">
        <v>44.13</v>
      </c>
      <c r="S4824" t="s">
        <v>76</v>
      </c>
      <c r="T4824">
        <v>7248</v>
      </c>
      <c r="U4824">
        <v>4992.63</v>
      </c>
      <c r="V4824" s="1">
        <v>41739</v>
      </c>
      <c r="W4824" t="s">
        <v>42</v>
      </c>
      <c r="X4824">
        <v>19.989999999999998</v>
      </c>
      <c r="Y4824" t="s">
        <v>132</v>
      </c>
      <c r="Z4824">
        <v>140.85</v>
      </c>
      <c r="AA4824">
        <v>32808</v>
      </c>
      <c r="AB4824">
        <f t="shared" si="246"/>
        <v>5352.3</v>
      </c>
      <c r="AC4824">
        <f t="shared" si="247"/>
        <v>4977.6390000000001</v>
      </c>
    </row>
    <row r="4825" spans="1:29" x14ac:dyDescent="0.25">
      <c r="A4825" t="s">
        <v>2497</v>
      </c>
      <c r="B4825">
        <v>54</v>
      </c>
      <c r="C4825" t="str">
        <f t="shared" si="244"/>
        <v>Senior</v>
      </c>
      <c r="D4825" t="s">
        <v>433</v>
      </c>
      <c r="E4825" t="s">
        <v>27</v>
      </c>
      <c r="F4825">
        <v>0.1</v>
      </c>
      <c r="G4825">
        <v>1</v>
      </c>
      <c r="H4825" s="1">
        <v>41738</v>
      </c>
      <c r="I4825" s="1" t="str">
        <f t="shared" si="245"/>
        <v xml:space="preserve"> Apr</v>
      </c>
      <c r="J4825">
        <v>30820</v>
      </c>
      <c r="K4825" t="s">
        <v>58</v>
      </c>
      <c r="L4825">
        <v>21</v>
      </c>
      <c r="M4825">
        <v>0.57999999999999996</v>
      </c>
      <c r="N4825" t="s">
        <v>29</v>
      </c>
      <c r="O4825" t="s">
        <v>59</v>
      </c>
      <c r="P4825" t="s">
        <v>3299</v>
      </c>
      <c r="Q4825" t="s">
        <v>88</v>
      </c>
      <c r="R4825">
        <v>-6.85</v>
      </c>
      <c r="S4825" t="s">
        <v>68</v>
      </c>
      <c r="T4825">
        <v>4326</v>
      </c>
      <c r="U4825">
        <v>48.01</v>
      </c>
      <c r="V4825" s="1">
        <v>41739</v>
      </c>
      <c r="W4825" t="s">
        <v>42</v>
      </c>
      <c r="X4825">
        <v>1.1200000000000001</v>
      </c>
      <c r="Y4825" t="s">
        <v>111</v>
      </c>
      <c r="Z4825">
        <v>2.21</v>
      </c>
      <c r="AA4825">
        <v>79605</v>
      </c>
      <c r="AB4825">
        <f t="shared" si="246"/>
        <v>46.41</v>
      </c>
      <c r="AC4825">
        <f t="shared" si="247"/>
        <v>41.768999999999998</v>
      </c>
    </row>
    <row r="4826" spans="1:29" x14ac:dyDescent="0.25">
      <c r="A4826" t="s">
        <v>3250</v>
      </c>
      <c r="B4826">
        <v>54</v>
      </c>
      <c r="C4826" t="str">
        <f t="shared" si="244"/>
        <v>Senior</v>
      </c>
      <c r="D4826" t="s">
        <v>2623</v>
      </c>
      <c r="E4826" t="s">
        <v>27</v>
      </c>
      <c r="F4826">
        <v>0.05</v>
      </c>
      <c r="G4826">
        <v>1</v>
      </c>
      <c r="H4826" s="1">
        <v>41738</v>
      </c>
      <c r="I4826" s="1" t="str">
        <f t="shared" si="245"/>
        <v xml:space="preserve"> Apr</v>
      </c>
      <c r="J4826">
        <v>19424</v>
      </c>
      <c r="K4826" t="s">
        <v>39</v>
      </c>
      <c r="L4826">
        <v>37</v>
      </c>
      <c r="M4826">
        <v>0.55000000000000004</v>
      </c>
      <c r="N4826" t="s">
        <v>96</v>
      </c>
      <c r="O4826" t="s">
        <v>30</v>
      </c>
      <c r="P4826" t="s">
        <v>165</v>
      </c>
      <c r="Q4826" t="s">
        <v>105</v>
      </c>
      <c r="R4826">
        <v>337.72500000000002</v>
      </c>
      <c r="S4826" t="s">
        <v>52</v>
      </c>
      <c r="T4826">
        <v>2683</v>
      </c>
      <c r="U4826">
        <v>1129.0550000000001</v>
      </c>
      <c r="V4826" s="1">
        <v>41739</v>
      </c>
      <c r="W4826" t="s">
        <v>34</v>
      </c>
      <c r="X4826">
        <v>1.1000000000000001</v>
      </c>
      <c r="Y4826" t="s">
        <v>89</v>
      </c>
      <c r="Z4826">
        <v>35.99</v>
      </c>
      <c r="AA4826">
        <v>97007</v>
      </c>
      <c r="AB4826">
        <f t="shared" si="246"/>
        <v>1331.63</v>
      </c>
      <c r="AC4826">
        <f t="shared" si="247"/>
        <v>1265.0485000000001</v>
      </c>
    </row>
    <row r="4827" spans="1:29" x14ac:dyDescent="0.25">
      <c r="A4827" t="s">
        <v>3340</v>
      </c>
      <c r="B4827">
        <v>54</v>
      </c>
      <c r="C4827" t="str">
        <f t="shared" si="244"/>
        <v>Senior</v>
      </c>
      <c r="D4827" t="s">
        <v>2418</v>
      </c>
      <c r="E4827" t="s">
        <v>38</v>
      </c>
      <c r="F4827">
        <v>0.03</v>
      </c>
      <c r="G4827">
        <v>1</v>
      </c>
      <c r="H4827" s="1">
        <v>41738</v>
      </c>
      <c r="I4827" s="1" t="str">
        <f t="shared" si="245"/>
        <v xml:space="preserve"> Apr</v>
      </c>
      <c r="J4827">
        <v>51652</v>
      </c>
      <c r="K4827" t="s">
        <v>39</v>
      </c>
      <c r="L4827">
        <v>37</v>
      </c>
      <c r="M4827">
        <v>0.39</v>
      </c>
      <c r="N4827" t="s">
        <v>29</v>
      </c>
      <c r="O4827" t="s">
        <v>30</v>
      </c>
      <c r="P4827" t="s">
        <v>2065</v>
      </c>
      <c r="Q4827" t="s">
        <v>210</v>
      </c>
      <c r="R4827">
        <v>95.56</v>
      </c>
      <c r="S4827" t="s">
        <v>76</v>
      </c>
      <c r="T4827">
        <v>7247</v>
      </c>
      <c r="U4827">
        <v>195.51</v>
      </c>
      <c r="V4827" s="1">
        <v>41740</v>
      </c>
      <c r="W4827" t="s">
        <v>42</v>
      </c>
      <c r="X4827">
        <v>0.49</v>
      </c>
      <c r="Y4827" t="s">
        <v>132</v>
      </c>
      <c r="Z4827">
        <v>4.9800000000000004</v>
      </c>
      <c r="AA4827">
        <v>32808</v>
      </c>
      <c r="AB4827">
        <f t="shared" si="246"/>
        <v>184.26000000000002</v>
      </c>
      <c r="AC4827">
        <f t="shared" si="247"/>
        <v>178.73220000000001</v>
      </c>
    </row>
    <row r="4828" spans="1:29" x14ac:dyDescent="0.25">
      <c r="A4828" t="s">
        <v>2999</v>
      </c>
      <c r="B4828">
        <v>54</v>
      </c>
      <c r="C4828" t="str">
        <f t="shared" si="244"/>
        <v>Senior</v>
      </c>
      <c r="D4828" t="s">
        <v>575</v>
      </c>
      <c r="E4828" t="s">
        <v>57</v>
      </c>
      <c r="F4828">
        <v>0.08</v>
      </c>
      <c r="G4828">
        <v>1</v>
      </c>
      <c r="H4828" s="1">
        <v>41738</v>
      </c>
      <c r="I4828" s="1" t="str">
        <f t="shared" si="245"/>
        <v xml:space="preserve"> Apr</v>
      </c>
      <c r="J4828">
        <v>53825</v>
      </c>
      <c r="K4828" t="s">
        <v>47</v>
      </c>
      <c r="L4828">
        <v>36</v>
      </c>
      <c r="M4828">
        <v>0.37</v>
      </c>
      <c r="N4828" t="s">
        <v>29</v>
      </c>
      <c r="O4828" t="s">
        <v>30</v>
      </c>
      <c r="P4828" t="s">
        <v>2840</v>
      </c>
      <c r="Q4828" t="s">
        <v>61</v>
      </c>
      <c r="R4828">
        <v>649.79999999999995</v>
      </c>
      <c r="S4828" t="s">
        <v>68</v>
      </c>
      <c r="T4828">
        <v>7533</v>
      </c>
      <c r="U4828">
        <v>1646.05</v>
      </c>
      <c r="V4828" s="1">
        <v>41740</v>
      </c>
      <c r="W4828" t="s">
        <v>34</v>
      </c>
      <c r="X4828">
        <v>7.23</v>
      </c>
      <c r="Y4828" t="s">
        <v>122</v>
      </c>
      <c r="Z4828">
        <v>48.04</v>
      </c>
      <c r="AA4828">
        <v>50010</v>
      </c>
      <c r="AB4828">
        <f t="shared" si="246"/>
        <v>1729.44</v>
      </c>
      <c r="AC4828">
        <f t="shared" si="247"/>
        <v>1591.0848000000001</v>
      </c>
    </row>
    <row r="4829" spans="1:29" x14ac:dyDescent="0.25">
      <c r="A4829" t="s">
        <v>3341</v>
      </c>
      <c r="B4829">
        <v>54</v>
      </c>
      <c r="C4829" t="str">
        <f t="shared" si="244"/>
        <v>Senior</v>
      </c>
      <c r="D4829" t="s">
        <v>2402</v>
      </c>
      <c r="E4829" t="s">
        <v>27</v>
      </c>
      <c r="F4829">
        <v>0.01</v>
      </c>
      <c r="G4829">
        <v>1</v>
      </c>
      <c r="H4829" s="1">
        <v>41738</v>
      </c>
      <c r="I4829" s="1" t="str">
        <f t="shared" si="245"/>
        <v xml:space="preserve"> Apr</v>
      </c>
      <c r="J4829">
        <v>23104</v>
      </c>
      <c r="K4829" t="s">
        <v>131</v>
      </c>
      <c r="L4829">
        <v>24</v>
      </c>
      <c r="M4829">
        <v>0.54</v>
      </c>
      <c r="N4829" t="s">
        <v>29</v>
      </c>
      <c r="O4829" t="s">
        <v>59</v>
      </c>
      <c r="P4829" t="s">
        <v>609</v>
      </c>
      <c r="Q4829" t="s">
        <v>232</v>
      </c>
      <c r="R4829">
        <v>-25</v>
      </c>
      <c r="S4829" t="s">
        <v>76</v>
      </c>
      <c r="T4829">
        <v>3219</v>
      </c>
      <c r="U4829">
        <v>142.80000000000001</v>
      </c>
      <c r="V4829" s="1">
        <v>41741</v>
      </c>
      <c r="W4829" t="s">
        <v>34</v>
      </c>
      <c r="X4829">
        <v>3.37</v>
      </c>
      <c r="Y4829" t="s">
        <v>291</v>
      </c>
      <c r="Z4829">
        <v>5.81</v>
      </c>
      <c r="AA4829">
        <v>37604</v>
      </c>
      <c r="AB4829">
        <f t="shared" si="246"/>
        <v>139.44</v>
      </c>
      <c r="AC4829">
        <f t="shared" si="247"/>
        <v>138.04560000000001</v>
      </c>
    </row>
    <row r="4830" spans="1:29" x14ac:dyDescent="0.25">
      <c r="A4830" t="s">
        <v>1532</v>
      </c>
      <c r="B4830">
        <v>54</v>
      </c>
      <c r="C4830" t="str">
        <f t="shared" si="244"/>
        <v>Senior</v>
      </c>
      <c r="D4830" t="s">
        <v>3339</v>
      </c>
      <c r="E4830" t="s">
        <v>46</v>
      </c>
      <c r="F4830">
        <v>0.1</v>
      </c>
      <c r="G4830">
        <v>1</v>
      </c>
      <c r="H4830" s="1">
        <v>41738</v>
      </c>
      <c r="I4830" s="1" t="str">
        <f t="shared" si="245"/>
        <v xml:space="preserve"> Apr</v>
      </c>
      <c r="J4830">
        <v>11648</v>
      </c>
      <c r="K4830" t="s">
        <v>47</v>
      </c>
      <c r="L4830">
        <v>1</v>
      </c>
      <c r="M4830">
        <v>0.43</v>
      </c>
      <c r="N4830" t="s">
        <v>96</v>
      </c>
      <c r="O4830" t="s">
        <v>139</v>
      </c>
      <c r="P4830" t="s">
        <v>1375</v>
      </c>
      <c r="Q4830" t="s">
        <v>102</v>
      </c>
      <c r="R4830">
        <v>-90.94</v>
      </c>
      <c r="S4830" t="s">
        <v>52</v>
      </c>
      <c r="T4830">
        <v>1602</v>
      </c>
      <c r="U4830">
        <v>32.51</v>
      </c>
      <c r="V4830" s="1">
        <v>41745</v>
      </c>
      <c r="W4830" t="s">
        <v>34</v>
      </c>
      <c r="X4830">
        <v>1.99</v>
      </c>
      <c r="Y4830" t="s">
        <v>83</v>
      </c>
      <c r="Z4830">
        <v>35.409999999999997</v>
      </c>
      <c r="AA4830">
        <v>84107</v>
      </c>
      <c r="AB4830">
        <f t="shared" si="246"/>
        <v>35.409999999999997</v>
      </c>
      <c r="AC4830">
        <f t="shared" si="247"/>
        <v>31.868999999999996</v>
      </c>
    </row>
    <row r="4831" spans="1:29" x14ac:dyDescent="0.25">
      <c r="A4831" t="s">
        <v>2969</v>
      </c>
      <c r="B4831">
        <v>54</v>
      </c>
      <c r="C4831" t="str">
        <f t="shared" si="244"/>
        <v>Senior</v>
      </c>
      <c r="D4831" t="s">
        <v>2970</v>
      </c>
      <c r="E4831" t="s">
        <v>46</v>
      </c>
      <c r="F4831">
        <v>0.01</v>
      </c>
      <c r="G4831">
        <v>1</v>
      </c>
      <c r="H4831" s="1">
        <v>41739</v>
      </c>
      <c r="I4831" s="1" t="str">
        <f t="shared" si="245"/>
        <v xml:space="preserve"> Apr</v>
      </c>
      <c r="J4831">
        <v>18182</v>
      </c>
      <c r="K4831" t="s">
        <v>131</v>
      </c>
      <c r="L4831">
        <v>45</v>
      </c>
      <c r="M4831">
        <v>0.72</v>
      </c>
      <c r="N4831" t="s">
        <v>48</v>
      </c>
      <c r="O4831" t="s">
        <v>80</v>
      </c>
      <c r="P4831" t="s">
        <v>1495</v>
      </c>
      <c r="Q4831" t="s">
        <v>82</v>
      </c>
      <c r="R4831">
        <v>-1363.12</v>
      </c>
      <c r="S4831" t="s">
        <v>68</v>
      </c>
      <c r="T4831">
        <v>2502</v>
      </c>
      <c r="U4831">
        <v>2673.08</v>
      </c>
      <c r="V4831" s="1">
        <v>41740</v>
      </c>
      <c r="W4831" t="s">
        <v>34</v>
      </c>
      <c r="X4831">
        <v>52.2</v>
      </c>
      <c r="Y4831" t="s">
        <v>111</v>
      </c>
      <c r="Z4831">
        <v>55.5</v>
      </c>
      <c r="AA4831">
        <v>75217</v>
      </c>
      <c r="AB4831">
        <f t="shared" si="246"/>
        <v>2497.5</v>
      </c>
      <c r="AC4831">
        <f t="shared" si="247"/>
        <v>2472.5250000000001</v>
      </c>
    </row>
    <row r="4832" spans="1:29" x14ac:dyDescent="0.25">
      <c r="A4832" t="s">
        <v>1914</v>
      </c>
      <c r="B4832">
        <v>54</v>
      </c>
      <c r="C4832" t="str">
        <f t="shared" si="244"/>
        <v>Senior</v>
      </c>
      <c r="D4832" t="s">
        <v>1489</v>
      </c>
      <c r="E4832" t="s">
        <v>46</v>
      </c>
      <c r="F4832">
        <v>0.05</v>
      </c>
      <c r="G4832">
        <v>1</v>
      </c>
      <c r="H4832" s="1">
        <v>41739</v>
      </c>
      <c r="I4832" s="1" t="str">
        <f t="shared" si="245"/>
        <v xml:space="preserve"> Apr</v>
      </c>
      <c r="J4832">
        <v>13569</v>
      </c>
      <c r="K4832" t="s">
        <v>58</v>
      </c>
      <c r="L4832">
        <v>16</v>
      </c>
      <c r="M4832">
        <v>0.36</v>
      </c>
      <c r="N4832" t="s">
        <v>29</v>
      </c>
      <c r="O4832" t="s">
        <v>30</v>
      </c>
      <c r="P4832" t="s">
        <v>1789</v>
      </c>
      <c r="Q4832" t="s">
        <v>67</v>
      </c>
      <c r="R4832">
        <v>1.071</v>
      </c>
      <c r="S4832" t="s">
        <v>52</v>
      </c>
      <c r="T4832">
        <v>1888</v>
      </c>
      <c r="U4832">
        <v>47.45</v>
      </c>
      <c r="V4832" s="1">
        <v>41740</v>
      </c>
      <c r="W4832" t="s">
        <v>34</v>
      </c>
      <c r="X4832">
        <v>1.49</v>
      </c>
      <c r="Y4832" t="s">
        <v>54</v>
      </c>
      <c r="Z4832">
        <v>2.88</v>
      </c>
      <c r="AA4832">
        <v>91767</v>
      </c>
      <c r="AB4832">
        <f t="shared" si="246"/>
        <v>46.08</v>
      </c>
      <c r="AC4832">
        <f t="shared" si="247"/>
        <v>43.775999999999996</v>
      </c>
    </row>
    <row r="4833" spans="1:29" x14ac:dyDescent="0.25">
      <c r="A4833" t="s">
        <v>3022</v>
      </c>
      <c r="B4833">
        <v>54</v>
      </c>
      <c r="C4833" t="str">
        <f t="shared" si="244"/>
        <v>Senior</v>
      </c>
      <c r="D4833" t="s">
        <v>2591</v>
      </c>
      <c r="E4833" t="s">
        <v>27</v>
      </c>
      <c r="F4833">
        <v>0.02</v>
      </c>
      <c r="G4833">
        <v>1</v>
      </c>
      <c r="H4833" s="1">
        <v>41739</v>
      </c>
      <c r="I4833" s="1" t="str">
        <f t="shared" si="245"/>
        <v xml:space="preserve"> Apr</v>
      </c>
      <c r="J4833">
        <v>13795</v>
      </c>
      <c r="K4833" t="s">
        <v>39</v>
      </c>
      <c r="L4833">
        <v>37</v>
      </c>
      <c r="M4833">
        <v>0.38</v>
      </c>
      <c r="N4833" t="s">
        <v>29</v>
      </c>
      <c r="O4833" t="s">
        <v>30</v>
      </c>
      <c r="P4833" t="s">
        <v>1237</v>
      </c>
      <c r="Q4833" t="s">
        <v>61</v>
      </c>
      <c r="R4833">
        <v>545.49</v>
      </c>
      <c r="S4833" t="s">
        <v>68</v>
      </c>
      <c r="T4833">
        <v>1930</v>
      </c>
      <c r="U4833">
        <v>1302.99</v>
      </c>
      <c r="V4833" s="1">
        <v>41740</v>
      </c>
      <c r="W4833" t="s">
        <v>34</v>
      </c>
      <c r="X4833">
        <v>5.09</v>
      </c>
      <c r="Y4833" t="s">
        <v>149</v>
      </c>
      <c r="Z4833">
        <v>35.44</v>
      </c>
      <c r="AA4833">
        <v>60035</v>
      </c>
      <c r="AB4833">
        <f t="shared" si="246"/>
        <v>1311.28</v>
      </c>
      <c r="AC4833">
        <f t="shared" si="247"/>
        <v>1285.0544</v>
      </c>
    </row>
    <row r="4834" spans="1:29" x14ac:dyDescent="0.25">
      <c r="A4834" t="s">
        <v>2969</v>
      </c>
      <c r="B4834">
        <v>54</v>
      </c>
      <c r="C4834" t="str">
        <f t="shared" si="244"/>
        <v>Senior</v>
      </c>
      <c r="D4834" t="s">
        <v>2970</v>
      </c>
      <c r="E4834" t="s">
        <v>46</v>
      </c>
      <c r="F4834">
        <v>0.09</v>
      </c>
      <c r="G4834">
        <v>1</v>
      </c>
      <c r="H4834" s="1">
        <v>41739</v>
      </c>
      <c r="I4834" s="1" t="str">
        <f t="shared" si="245"/>
        <v xml:space="preserve"> Apr</v>
      </c>
      <c r="J4834">
        <v>18182</v>
      </c>
      <c r="K4834" t="s">
        <v>131</v>
      </c>
      <c r="L4834">
        <v>12</v>
      </c>
      <c r="M4834">
        <v>0.61</v>
      </c>
      <c r="N4834" t="s">
        <v>29</v>
      </c>
      <c r="O4834" t="s">
        <v>30</v>
      </c>
      <c r="P4834" t="s">
        <v>804</v>
      </c>
      <c r="Q4834" t="s">
        <v>32</v>
      </c>
      <c r="R4834">
        <v>-18.45</v>
      </c>
      <c r="S4834" t="s">
        <v>68</v>
      </c>
      <c r="T4834">
        <v>2503</v>
      </c>
      <c r="U4834">
        <v>396.69</v>
      </c>
      <c r="V4834" s="1">
        <v>41741</v>
      </c>
      <c r="W4834" t="s">
        <v>42</v>
      </c>
      <c r="X4834">
        <v>8.74</v>
      </c>
      <c r="Y4834" t="s">
        <v>111</v>
      </c>
      <c r="Z4834">
        <v>33.29</v>
      </c>
      <c r="AA4834">
        <v>75217</v>
      </c>
      <c r="AB4834">
        <f t="shared" si="246"/>
        <v>399.48</v>
      </c>
      <c r="AC4834">
        <f t="shared" si="247"/>
        <v>363.52680000000004</v>
      </c>
    </row>
    <row r="4835" spans="1:29" x14ac:dyDescent="0.25">
      <c r="A4835" t="s">
        <v>1914</v>
      </c>
      <c r="B4835">
        <v>54</v>
      </c>
      <c r="C4835" t="str">
        <f t="shared" si="244"/>
        <v>Senior</v>
      </c>
      <c r="D4835" t="s">
        <v>1489</v>
      </c>
      <c r="E4835" t="s">
        <v>46</v>
      </c>
      <c r="F4835">
        <v>0.02</v>
      </c>
      <c r="G4835">
        <v>1</v>
      </c>
      <c r="H4835" s="1">
        <v>41739</v>
      </c>
      <c r="I4835" s="1" t="str">
        <f t="shared" si="245"/>
        <v xml:space="preserve"> Apr</v>
      </c>
      <c r="J4835">
        <v>13569</v>
      </c>
      <c r="K4835" t="s">
        <v>58</v>
      </c>
      <c r="L4835">
        <v>13</v>
      </c>
      <c r="M4835">
        <v>0.6</v>
      </c>
      <c r="N4835" t="s">
        <v>29</v>
      </c>
      <c r="O4835" t="s">
        <v>30</v>
      </c>
      <c r="P4835" t="s">
        <v>1600</v>
      </c>
      <c r="Q4835" t="s">
        <v>214</v>
      </c>
      <c r="R4835">
        <v>67.98</v>
      </c>
      <c r="S4835" t="s">
        <v>52</v>
      </c>
      <c r="T4835">
        <v>1887</v>
      </c>
      <c r="U4835">
        <v>563.17999999999995</v>
      </c>
      <c r="V4835" s="1">
        <v>41741</v>
      </c>
      <c r="W4835" t="s">
        <v>42</v>
      </c>
      <c r="X4835">
        <v>7.2</v>
      </c>
      <c r="Y4835" t="s">
        <v>54</v>
      </c>
      <c r="Z4835">
        <v>40.98</v>
      </c>
      <c r="AA4835">
        <v>91767</v>
      </c>
      <c r="AB4835">
        <f t="shared" si="246"/>
        <v>532.74</v>
      </c>
      <c r="AC4835">
        <f t="shared" si="247"/>
        <v>522.08519999999999</v>
      </c>
    </row>
    <row r="4836" spans="1:29" x14ac:dyDescent="0.25">
      <c r="A4836" t="s">
        <v>2969</v>
      </c>
      <c r="B4836">
        <v>54</v>
      </c>
      <c r="C4836" t="str">
        <f t="shared" si="244"/>
        <v>Senior</v>
      </c>
      <c r="D4836" t="s">
        <v>2970</v>
      </c>
      <c r="E4836" t="s">
        <v>46</v>
      </c>
      <c r="F4836">
        <v>0.04</v>
      </c>
      <c r="G4836">
        <v>1</v>
      </c>
      <c r="H4836" s="1">
        <v>41739</v>
      </c>
      <c r="I4836" s="1" t="str">
        <f t="shared" si="245"/>
        <v xml:space="preserve"> Apr</v>
      </c>
      <c r="J4836">
        <v>18182</v>
      </c>
      <c r="K4836" t="s">
        <v>131</v>
      </c>
      <c r="L4836">
        <v>45</v>
      </c>
      <c r="M4836">
        <v>0.5</v>
      </c>
      <c r="N4836" t="s">
        <v>96</v>
      </c>
      <c r="O4836" t="s">
        <v>30</v>
      </c>
      <c r="P4836" t="s">
        <v>2867</v>
      </c>
      <c r="Q4836" t="s">
        <v>102</v>
      </c>
      <c r="R4836">
        <v>1049.45</v>
      </c>
      <c r="S4836" t="s">
        <v>68</v>
      </c>
      <c r="T4836">
        <v>2501</v>
      </c>
      <c r="U4836">
        <v>4598.7299999999996</v>
      </c>
      <c r="V4836" s="1">
        <v>41741</v>
      </c>
      <c r="W4836" t="s">
        <v>34</v>
      </c>
      <c r="X4836">
        <v>19.989999999999998</v>
      </c>
      <c r="Y4836" t="s">
        <v>111</v>
      </c>
      <c r="Z4836">
        <v>99.99</v>
      </c>
      <c r="AA4836">
        <v>75217</v>
      </c>
      <c r="AB4836">
        <f t="shared" si="246"/>
        <v>4499.55</v>
      </c>
      <c r="AC4836">
        <f t="shared" si="247"/>
        <v>4319.5680000000002</v>
      </c>
    </row>
    <row r="4837" spans="1:29" x14ac:dyDescent="0.25">
      <c r="A4837" t="s">
        <v>3022</v>
      </c>
      <c r="B4837">
        <v>54</v>
      </c>
      <c r="C4837" t="str">
        <f t="shared" si="244"/>
        <v>Senior</v>
      </c>
      <c r="D4837" t="s">
        <v>2591</v>
      </c>
      <c r="E4837" t="s">
        <v>27</v>
      </c>
      <c r="F4837">
        <v>0.05</v>
      </c>
      <c r="G4837">
        <v>1</v>
      </c>
      <c r="H4837" s="1">
        <v>41739</v>
      </c>
      <c r="I4837" s="1" t="str">
        <f t="shared" si="245"/>
        <v xml:space="preserve"> Apr</v>
      </c>
      <c r="J4837">
        <v>13795</v>
      </c>
      <c r="K4837" t="s">
        <v>39</v>
      </c>
      <c r="L4837">
        <v>23</v>
      </c>
      <c r="M4837">
        <v>0.36</v>
      </c>
      <c r="N4837" t="s">
        <v>29</v>
      </c>
      <c r="O4837" t="s">
        <v>30</v>
      </c>
      <c r="P4837" t="s">
        <v>276</v>
      </c>
      <c r="Q4837" t="s">
        <v>61</v>
      </c>
      <c r="R4837">
        <v>43.35</v>
      </c>
      <c r="S4837" t="s">
        <v>68</v>
      </c>
      <c r="T4837">
        <v>1929</v>
      </c>
      <c r="U4837">
        <v>275.16000000000003</v>
      </c>
      <c r="V4837" s="1">
        <v>41742</v>
      </c>
      <c r="W4837" t="s">
        <v>42</v>
      </c>
      <c r="X4837">
        <v>5.01</v>
      </c>
      <c r="Y4837" t="s">
        <v>149</v>
      </c>
      <c r="Z4837">
        <v>11.34</v>
      </c>
      <c r="AA4837">
        <v>60035</v>
      </c>
      <c r="AB4837">
        <f t="shared" si="246"/>
        <v>260.82</v>
      </c>
      <c r="AC4837">
        <f t="shared" si="247"/>
        <v>247.779</v>
      </c>
    </row>
    <row r="4838" spans="1:29" x14ac:dyDescent="0.25">
      <c r="A4838" t="s">
        <v>3022</v>
      </c>
      <c r="B4838">
        <v>54</v>
      </c>
      <c r="C4838" t="str">
        <f t="shared" si="244"/>
        <v>Senior</v>
      </c>
      <c r="D4838" t="s">
        <v>2591</v>
      </c>
      <c r="E4838" t="s">
        <v>27</v>
      </c>
      <c r="F4838">
        <v>0.04</v>
      </c>
      <c r="G4838">
        <v>1</v>
      </c>
      <c r="H4838" s="1">
        <v>41739</v>
      </c>
      <c r="I4838" s="1" t="str">
        <f t="shared" si="245"/>
        <v xml:space="preserve"> Apr</v>
      </c>
      <c r="J4838">
        <v>13795</v>
      </c>
      <c r="K4838" t="s">
        <v>39</v>
      </c>
      <c r="L4838">
        <v>30</v>
      </c>
      <c r="M4838">
        <v>0.37</v>
      </c>
      <c r="N4838" t="s">
        <v>29</v>
      </c>
      <c r="O4838" t="s">
        <v>30</v>
      </c>
      <c r="P4838" t="s">
        <v>186</v>
      </c>
      <c r="Q4838" t="s">
        <v>67</v>
      </c>
      <c r="R4838">
        <v>-119.0825</v>
      </c>
      <c r="S4838" t="s">
        <v>68</v>
      </c>
      <c r="T4838">
        <v>1928</v>
      </c>
      <c r="U4838">
        <v>501.32</v>
      </c>
      <c r="V4838" s="1">
        <v>41742</v>
      </c>
      <c r="W4838" t="s">
        <v>34</v>
      </c>
      <c r="X4838">
        <v>13.18</v>
      </c>
      <c r="Y4838" t="s">
        <v>149</v>
      </c>
      <c r="Z4838">
        <v>15.99</v>
      </c>
      <c r="AA4838">
        <v>60035</v>
      </c>
      <c r="AB4838">
        <f t="shared" si="246"/>
        <v>479.7</v>
      </c>
      <c r="AC4838">
        <f t="shared" si="247"/>
        <v>460.512</v>
      </c>
    </row>
    <row r="4839" spans="1:29" x14ac:dyDescent="0.25">
      <c r="A4839" t="s">
        <v>2858</v>
      </c>
      <c r="B4839">
        <v>54</v>
      </c>
      <c r="C4839" t="str">
        <f t="shared" si="244"/>
        <v>Senior</v>
      </c>
      <c r="D4839" t="s">
        <v>1149</v>
      </c>
      <c r="E4839" t="s">
        <v>38</v>
      </c>
      <c r="F4839">
        <v>0.08</v>
      </c>
      <c r="G4839">
        <v>1</v>
      </c>
      <c r="H4839" s="1">
        <v>41740</v>
      </c>
      <c r="I4839" s="1" t="str">
        <f t="shared" si="245"/>
        <v xml:space="preserve"> Apr</v>
      </c>
      <c r="J4839">
        <v>49027</v>
      </c>
      <c r="K4839" t="s">
        <v>28</v>
      </c>
      <c r="L4839">
        <v>41</v>
      </c>
      <c r="M4839">
        <v>0.47</v>
      </c>
      <c r="N4839" t="s">
        <v>48</v>
      </c>
      <c r="O4839" t="s">
        <v>139</v>
      </c>
      <c r="P4839" t="s">
        <v>1223</v>
      </c>
      <c r="Q4839" t="s">
        <v>82</v>
      </c>
      <c r="R4839">
        <v>35.08</v>
      </c>
      <c r="S4839" t="s">
        <v>52</v>
      </c>
      <c r="T4839">
        <v>6878</v>
      </c>
      <c r="U4839">
        <v>708.83</v>
      </c>
      <c r="V4839" s="1">
        <v>41741</v>
      </c>
      <c r="W4839" t="s">
        <v>34</v>
      </c>
      <c r="X4839">
        <v>8.99</v>
      </c>
      <c r="Y4839" t="s">
        <v>298</v>
      </c>
      <c r="Z4839">
        <v>17.670000000000002</v>
      </c>
      <c r="AA4839">
        <v>80219</v>
      </c>
      <c r="AB4839">
        <f t="shared" si="246"/>
        <v>724.47</v>
      </c>
      <c r="AC4839">
        <f t="shared" si="247"/>
        <v>666.51240000000007</v>
      </c>
    </row>
    <row r="4840" spans="1:29" x14ac:dyDescent="0.25">
      <c r="A4840" t="s">
        <v>1738</v>
      </c>
      <c r="B4840">
        <v>54</v>
      </c>
      <c r="C4840" t="str">
        <f t="shared" si="244"/>
        <v>Senior</v>
      </c>
      <c r="D4840" t="s">
        <v>3342</v>
      </c>
      <c r="E4840" t="s">
        <v>27</v>
      </c>
      <c r="F4840">
        <v>0.02</v>
      </c>
      <c r="G4840">
        <v>1</v>
      </c>
      <c r="H4840" s="1">
        <v>41740</v>
      </c>
      <c r="I4840" s="1" t="str">
        <f t="shared" si="245"/>
        <v xml:space="preserve"> Apr</v>
      </c>
      <c r="J4840">
        <v>23522</v>
      </c>
      <c r="K4840" t="s">
        <v>58</v>
      </c>
      <c r="L4840">
        <v>8</v>
      </c>
      <c r="M4840">
        <v>0.6</v>
      </c>
      <c r="N4840" t="s">
        <v>48</v>
      </c>
      <c r="O4840" t="s">
        <v>40</v>
      </c>
      <c r="P4840" t="s">
        <v>118</v>
      </c>
      <c r="Q4840" t="s">
        <v>82</v>
      </c>
      <c r="R4840">
        <v>-44.86</v>
      </c>
      <c r="S4840" t="s">
        <v>33</v>
      </c>
      <c r="T4840">
        <v>3286</v>
      </c>
      <c r="U4840">
        <v>180.43</v>
      </c>
      <c r="V4840" s="1">
        <v>41741</v>
      </c>
      <c r="W4840" t="s">
        <v>34</v>
      </c>
      <c r="X4840">
        <v>11.17</v>
      </c>
      <c r="Y4840" t="s">
        <v>257</v>
      </c>
      <c r="Z4840">
        <v>19.989999999999998</v>
      </c>
      <c r="AA4840">
        <v>5201</v>
      </c>
      <c r="AB4840">
        <f t="shared" si="246"/>
        <v>159.91999999999999</v>
      </c>
      <c r="AC4840">
        <f t="shared" si="247"/>
        <v>156.7216</v>
      </c>
    </row>
    <row r="4841" spans="1:29" x14ac:dyDescent="0.25">
      <c r="A4841" t="s">
        <v>2019</v>
      </c>
      <c r="B4841">
        <v>54</v>
      </c>
      <c r="C4841" t="str">
        <f t="shared" si="244"/>
        <v>Senior</v>
      </c>
      <c r="D4841" t="s">
        <v>2020</v>
      </c>
      <c r="E4841" t="s">
        <v>38</v>
      </c>
      <c r="F4841">
        <v>0.09</v>
      </c>
      <c r="G4841">
        <v>1</v>
      </c>
      <c r="H4841" s="1">
        <v>41740</v>
      </c>
      <c r="I4841" s="1" t="str">
        <f t="shared" si="245"/>
        <v xml:space="preserve"> Apr</v>
      </c>
      <c r="J4841">
        <v>15907</v>
      </c>
      <c r="K4841" t="s">
        <v>28</v>
      </c>
      <c r="L4841">
        <v>4</v>
      </c>
      <c r="M4841">
        <v>0.38</v>
      </c>
      <c r="N4841" t="s">
        <v>29</v>
      </c>
      <c r="O4841" t="s">
        <v>59</v>
      </c>
      <c r="P4841" t="s">
        <v>351</v>
      </c>
      <c r="Q4841" t="s">
        <v>61</v>
      </c>
      <c r="R4841">
        <v>-5.41</v>
      </c>
      <c r="S4841" t="s">
        <v>68</v>
      </c>
      <c r="T4841">
        <v>2208</v>
      </c>
      <c r="U4841">
        <v>28.05</v>
      </c>
      <c r="V4841" s="1">
        <v>41741</v>
      </c>
      <c r="W4841" t="s">
        <v>34</v>
      </c>
      <c r="X4841">
        <v>2.17</v>
      </c>
      <c r="Y4841" t="s">
        <v>149</v>
      </c>
      <c r="Z4841">
        <v>7.04</v>
      </c>
      <c r="AA4841">
        <v>60062</v>
      </c>
      <c r="AB4841">
        <f t="shared" si="246"/>
        <v>28.16</v>
      </c>
      <c r="AC4841">
        <f t="shared" si="247"/>
        <v>25.625599999999999</v>
      </c>
    </row>
    <row r="4842" spans="1:29" x14ac:dyDescent="0.25">
      <c r="A4842" t="s">
        <v>2675</v>
      </c>
      <c r="B4842">
        <v>54</v>
      </c>
      <c r="C4842" t="str">
        <f t="shared" si="244"/>
        <v>Senior</v>
      </c>
      <c r="D4842" t="s">
        <v>2354</v>
      </c>
      <c r="E4842" t="s">
        <v>38</v>
      </c>
      <c r="F4842">
        <v>0.01</v>
      </c>
      <c r="G4842">
        <v>1</v>
      </c>
      <c r="H4842" s="1">
        <v>41740</v>
      </c>
      <c r="I4842" s="1" t="str">
        <f t="shared" si="245"/>
        <v xml:space="preserve"> Apr</v>
      </c>
      <c r="J4842">
        <v>52423</v>
      </c>
      <c r="K4842" t="s">
        <v>58</v>
      </c>
      <c r="L4842">
        <v>25</v>
      </c>
      <c r="N4842" t="s">
        <v>29</v>
      </c>
      <c r="O4842" t="s">
        <v>30</v>
      </c>
      <c r="P4842" t="s">
        <v>3039</v>
      </c>
      <c r="Q4842" t="s">
        <v>32</v>
      </c>
      <c r="R4842">
        <v>256.3</v>
      </c>
      <c r="S4842" t="s">
        <v>52</v>
      </c>
      <c r="T4842">
        <v>7360</v>
      </c>
      <c r="U4842">
        <v>1128.03</v>
      </c>
      <c r="V4842" s="1">
        <v>41741</v>
      </c>
      <c r="W4842" t="s">
        <v>34</v>
      </c>
      <c r="X4842">
        <v>6.22</v>
      </c>
      <c r="Y4842" t="s">
        <v>54</v>
      </c>
      <c r="Z4842">
        <v>42.76</v>
      </c>
      <c r="AA4842">
        <v>93277</v>
      </c>
      <c r="AB4842">
        <f t="shared" si="246"/>
        <v>1069</v>
      </c>
      <c r="AC4842">
        <f t="shared" si="247"/>
        <v>1058.31</v>
      </c>
    </row>
    <row r="4843" spans="1:29" x14ac:dyDescent="0.25">
      <c r="A4843" t="s">
        <v>3343</v>
      </c>
      <c r="B4843">
        <v>54</v>
      </c>
      <c r="C4843" t="str">
        <f t="shared" si="244"/>
        <v>Senior</v>
      </c>
      <c r="D4843" t="s">
        <v>3342</v>
      </c>
      <c r="E4843" t="s">
        <v>27</v>
      </c>
      <c r="F4843">
        <v>0.1</v>
      </c>
      <c r="G4843">
        <v>1</v>
      </c>
      <c r="H4843" s="1">
        <v>41740</v>
      </c>
      <c r="I4843" s="1" t="str">
        <f t="shared" si="245"/>
        <v xml:space="preserve"> Apr</v>
      </c>
      <c r="J4843">
        <v>23522</v>
      </c>
      <c r="K4843" t="s">
        <v>58</v>
      </c>
      <c r="L4843">
        <v>19</v>
      </c>
      <c r="M4843">
        <v>0.49</v>
      </c>
      <c r="N4843" t="s">
        <v>96</v>
      </c>
      <c r="O4843" t="s">
        <v>30</v>
      </c>
      <c r="P4843" t="s">
        <v>740</v>
      </c>
      <c r="Q4843" t="s">
        <v>102</v>
      </c>
      <c r="R4843">
        <v>666.01</v>
      </c>
      <c r="S4843" t="s">
        <v>33</v>
      </c>
      <c r="T4843">
        <v>3288</v>
      </c>
      <c r="U4843">
        <v>2899.98</v>
      </c>
      <c r="V4843" s="1">
        <v>41741</v>
      </c>
      <c r="W4843" t="s">
        <v>34</v>
      </c>
      <c r="X4843">
        <v>5.5</v>
      </c>
      <c r="Y4843" t="s">
        <v>233</v>
      </c>
      <c r="Z4843">
        <v>159.99</v>
      </c>
      <c r="AA4843">
        <v>7470</v>
      </c>
      <c r="AB4843">
        <f t="shared" si="246"/>
        <v>3039.8100000000004</v>
      </c>
      <c r="AC4843">
        <f t="shared" si="247"/>
        <v>2735.8290000000002</v>
      </c>
    </row>
    <row r="4844" spans="1:29" x14ac:dyDescent="0.25">
      <c r="A4844" t="s">
        <v>2019</v>
      </c>
      <c r="B4844">
        <v>54</v>
      </c>
      <c r="C4844" t="str">
        <f t="shared" si="244"/>
        <v>Senior</v>
      </c>
      <c r="D4844" t="s">
        <v>2020</v>
      </c>
      <c r="E4844" t="s">
        <v>38</v>
      </c>
      <c r="F4844">
        <v>0.01</v>
      </c>
      <c r="G4844">
        <v>1</v>
      </c>
      <c r="H4844" s="1">
        <v>41740</v>
      </c>
      <c r="I4844" s="1" t="str">
        <f t="shared" si="245"/>
        <v xml:space="preserve"> Apr</v>
      </c>
      <c r="J4844">
        <v>15907</v>
      </c>
      <c r="K4844" t="s">
        <v>28</v>
      </c>
      <c r="L4844">
        <v>36</v>
      </c>
      <c r="M4844">
        <v>0.69</v>
      </c>
      <c r="N4844" t="s">
        <v>48</v>
      </c>
      <c r="O4844" t="s">
        <v>73</v>
      </c>
      <c r="P4844" t="s">
        <v>3162</v>
      </c>
      <c r="Q4844" t="s">
        <v>154</v>
      </c>
      <c r="R4844">
        <v>-1414.41</v>
      </c>
      <c r="S4844" t="s">
        <v>68</v>
      </c>
      <c r="T4844">
        <v>2206</v>
      </c>
      <c r="U4844">
        <v>1837.44</v>
      </c>
      <c r="V4844" s="1">
        <v>41742</v>
      </c>
      <c r="W4844" t="s">
        <v>53</v>
      </c>
      <c r="X4844">
        <v>54.11</v>
      </c>
      <c r="Y4844" t="s">
        <v>149</v>
      </c>
      <c r="Z4844">
        <v>48.58</v>
      </c>
      <c r="AA4844">
        <v>60062</v>
      </c>
      <c r="AB4844">
        <f t="shared" si="246"/>
        <v>1748.8799999999999</v>
      </c>
      <c r="AC4844">
        <f t="shared" si="247"/>
        <v>1731.3911999999998</v>
      </c>
    </row>
    <row r="4845" spans="1:29" x14ac:dyDescent="0.25">
      <c r="A4845" t="s">
        <v>3344</v>
      </c>
      <c r="B4845">
        <v>54</v>
      </c>
      <c r="C4845" t="str">
        <f t="shared" si="244"/>
        <v>Senior</v>
      </c>
      <c r="D4845" t="s">
        <v>3342</v>
      </c>
      <c r="E4845" t="s">
        <v>27</v>
      </c>
      <c r="F4845">
        <v>0.1</v>
      </c>
      <c r="G4845">
        <v>1</v>
      </c>
      <c r="H4845" s="1">
        <v>41740</v>
      </c>
      <c r="I4845" s="1" t="str">
        <f t="shared" si="245"/>
        <v xml:space="preserve"> Apr</v>
      </c>
      <c r="J4845">
        <v>23522</v>
      </c>
      <c r="K4845" t="s">
        <v>58</v>
      </c>
      <c r="L4845">
        <v>36</v>
      </c>
      <c r="M4845">
        <v>0.37</v>
      </c>
      <c r="N4845" t="s">
        <v>29</v>
      </c>
      <c r="O4845" t="s">
        <v>30</v>
      </c>
      <c r="P4845" t="s">
        <v>179</v>
      </c>
      <c r="Q4845" t="s">
        <v>61</v>
      </c>
      <c r="R4845">
        <v>-180.17</v>
      </c>
      <c r="S4845" t="s">
        <v>33</v>
      </c>
      <c r="T4845">
        <v>3289</v>
      </c>
      <c r="U4845">
        <v>233.38</v>
      </c>
      <c r="V4845" s="1">
        <v>41742</v>
      </c>
      <c r="W4845" t="s">
        <v>34</v>
      </c>
      <c r="X4845">
        <v>8.73</v>
      </c>
      <c r="Y4845" t="s">
        <v>233</v>
      </c>
      <c r="Z4845">
        <v>6.48</v>
      </c>
      <c r="AA4845">
        <v>7481</v>
      </c>
      <c r="AB4845">
        <f t="shared" si="246"/>
        <v>233.28000000000003</v>
      </c>
      <c r="AC4845">
        <f t="shared" si="247"/>
        <v>209.95200000000003</v>
      </c>
    </row>
    <row r="4846" spans="1:29" x14ac:dyDescent="0.25">
      <c r="A4846" t="s">
        <v>1075</v>
      </c>
      <c r="B4846">
        <v>54</v>
      </c>
      <c r="C4846" t="str">
        <f t="shared" si="244"/>
        <v>Senior</v>
      </c>
      <c r="D4846" t="s">
        <v>113</v>
      </c>
      <c r="E4846" t="s">
        <v>46</v>
      </c>
      <c r="F4846">
        <v>0.05</v>
      </c>
      <c r="G4846">
        <v>1</v>
      </c>
      <c r="H4846" s="1">
        <v>41740</v>
      </c>
      <c r="I4846" s="1" t="str">
        <f t="shared" si="245"/>
        <v xml:space="preserve"> Apr</v>
      </c>
      <c r="J4846">
        <v>5251</v>
      </c>
      <c r="K4846" t="s">
        <v>131</v>
      </c>
      <c r="L4846">
        <v>38</v>
      </c>
      <c r="M4846">
        <v>0.56999999999999995</v>
      </c>
      <c r="N4846" t="s">
        <v>96</v>
      </c>
      <c r="O4846" t="s">
        <v>30</v>
      </c>
      <c r="P4846">
        <v>2160</v>
      </c>
      <c r="Q4846" t="s">
        <v>105</v>
      </c>
      <c r="R4846">
        <v>1057.8869999999999</v>
      </c>
      <c r="S4846" t="s">
        <v>68</v>
      </c>
      <c r="T4846">
        <v>729</v>
      </c>
      <c r="U4846">
        <v>3821.0390000000002</v>
      </c>
      <c r="V4846" s="1">
        <v>41742</v>
      </c>
      <c r="W4846" t="s">
        <v>42</v>
      </c>
      <c r="X4846">
        <v>5.99</v>
      </c>
      <c r="Y4846" t="s">
        <v>111</v>
      </c>
      <c r="Z4846">
        <v>115.99</v>
      </c>
      <c r="AA4846">
        <v>78660</v>
      </c>
      <c r="AB4846">
        <f t="shared" si="246"/>
        <v>4407.62</v>
      </c>
      <c r="AC4846">
        <f t="shared" si="247"/>
        <v>4187.2389999999996</v>
      </c>
    </row>
    <row r="4847" spans="1:29" x14ac:dyDescent="0.25">
      <c r="A4847" t="s">
        <v>1177</v>
      </c>
      <c r="B4847">
        <v>54</v>
      </c>
      <c r="C4847" t="str">
        <f t="shared" si="244"/>
        <v>Senior</v>
      </c>
      <c r="D4847" t="s">
        <v>3342</v>
      </c>
      <c r="E4847" t="s">
        <v>27</v>
      </c>
      <c r="F4847">
        <v>0.06</v>
      </c>
      <c r="G4847">
        <v>1</v>
      </c>
      <c r="H4847" s="1">
        <v>41740</v>
      </c>
      <c r="I4847" s="1" t="str">
        <f t="shared" si="245"/>
        <v xml:space="preserve"> Apr</v>
      </c>
      <c r="J4847">
        <v>23522</v>
      </c>
      <c r="K4847" t="s">
        <v>58</v>
      </c>
      <c r="L4847">
        <v>20</v>
      </c>
      <c r="M4847">
        <v>0.56000000000000005</v>
      </c>
      <c r="N4847" t="s">
        <v>96</v>
      </c>
      <c r="O4847" t="s">
        <v>30</v>
      </c>
      <c r="P4847">
        <v>5180</v>
      </c>
      <c r="Q4847" t="s">
        <v>105</v>
      </c>
      <c r="R4847">
        <v>17.253</v>
      </c>
      <c r="S4847" t="s">
        <v>33</v>
      </c>
      <c r="T4847">
        <v>3287</v>
      </c>
      <c r="U4847">
        <v>1077.8085000000001</v>
      </c>
      <c r="V4847" s="1">
        <v>41742</v>
      </c>
      <c r="W4847" t="s">
        <v>42</v>
      </c>
      <c r="X4847">
        <v>8.99</v>
      </c>
      <c r="Y4847" t="s">
        <v>233</v>
      </c>
      <c r="Z4847">
        <v>65.989999999999995</v>
      </c>
      <c r="AA4847">
        <v>8701</v>
      </c>
      <c r="AB4847">
        <f t="shared" si="246"/>
        <v>1319.8</v>
      </c>
      <c r="AC4847">
        <f t="shared" si="247"/>
        <v>1240.6120000000001</v>
      </c>
    </row>
    <row r="4848" spans="1:29" x14ac:dyDescent="0.25">
      <c r="A4848" t="s">
        <v>2675</v>
      </c>
      <c r="B4848">
        <v>54</v>
      </c>
      <c r="C4848" t="str">
        <f t="shared" si="244"/>
        <v>Senior</v>
      </c>
      <c r="D4848" t="s">
        <v>2354</v>
      </c>
      <c r="E4848" t="s">
        <v>38</v>
      </c>
      <c r="F4848">
        <v>0.02</v>
      </c>
      <c r="G4848">
        <v>1</v>
      </c>
      <c r="H4848" s="1">
        <v>41740</v>
      </c>
      <c r="I4848" s="1" t="str">
        <f t="shared" si="245"/>
        <v xml:space="preserve"> Apr</v>
      </c>
      <c r="J4848">
        <v>52423</v>
      </c>
      <c r="K4848" t="s">
        <v>58</v>
      </c>
      <c r="L4848">
        <v>49</v>
      </c>
      <c r="M4848">
        <v>0.43</v>
      </c>
      <c r="N4848" t="s">
        <v>96</v>
      </c>
      <c r="O4848" t="s">
        <v>139</v>
      </c>
      <c r="P4848" t="s">
        <v>1375</v>
      </c>
      <c r="Q4848" t="s">
        <v>102</v>
      </c>
      <c r="R4848">
        <v>749.16</v>
      </c>
      <c r="S4848" t="s">
        <v>52</v>
      </c>
      <c r="T4848">
        <v>7359</v>
      </c>
      <c r="U4848">
        <v>1734.4</v>
      </c>
      <c r="V4848" s="1">
        <v>41742</v>
      </c>
      <c r="W4848" t="s">
        <v>34</v>
      </c>
      <c r="X4848">
        <v>1.99</v>
      </c>
      <c r="Y4848" t="s">
        <v>54</v>
      </c>
      <c r="Z4848">
        <v>35.409999999999997</v>
      </c>
      <c r="AA4848">
        <v>93277</v>
      </c>
      <c r="AB4848">
        <f t="shared" si="246"/>
        <v>1735.09</v>
      </c>
      <c r="AC4848">
        <f t="shared" si="247"/>
        <v>1700.3881999999999</v>
      </c>
    </row>
    <row r="4849" spans="1:29" x14ac:dyDescent="0.25">
      <c r="A4849" t="s">
        <v>392</v>
      </c>
      <c r="B4849">
        <v>54</v>
      </c>
      <c r="C4849" t="str">
        <f t="shared" si="244"/>
        <v>Senior</v>
      </c>
      <c r="D4849" t="s">
        <v>2267</v>
      </c>
      <c r="E4849" t="s">
        <v>38</v>
      </c>
      <c r="F4849">
        <v>0.01</v>
      </c>
      <c r="G4849">
        <v>1</v>
      </c>
      <c r="H4849" s="1">
        <v>41740</v>
      </c>
      <c r="I4849" s="1" t="str">
        <f t="shared" si="245"/>
        <v xml:space="preserve"> Apr</v>
      </c>
      <c r="J4849">
        <v>6180</v>
      </c>
      <c r="K4849" t="s">
        <v>131</v>
      </c>
      <c r="L4849">
        <v>44</v>
      </c>
      <c r="M4849">
        <v>0.59</v>
      </c>
      <c r="N4849" t="s">
        <v>96</v>
      </c>
      <c r="O4849" t="s">
        <v>30</v>
      </c>
      <c r="P4849" t="s">
        <v>644</v>
      </c>
      <c r="Q4849" t="s">
        <v>105</v>
      </c>
      <c r="R4849">
        <v>590.31899999999996</v>
      </c>
      <c r="S4849" t="s">
        <v>52</v>
      </c>
      <c r="T4849">
        <v>862</v>
      </c>
      <c r="U4849">
        <v>2443.3420000000001</v>
      </c>
      <c r="V4849" s="1">
        <v>41742</v>
      </c>
      <c r="W4849" t="s">
        <v>34</v>
      </c>
      <c r="X4849">
        <v>3.99</v>
      </c>
      <c r="Y4849" t="s">
        <v>320</v>
      </c>
      <c r="Z4849">
        <v>65.989999999999995</v>
      </c>
      <c r="AA4849">
        <v>83642</v>
      </c>
      <c r="AB4849">
        <f t="shared" si="246"/>
        <v>2903.56</v>
      </c>
      <c r="AC4849">
        <f t="shared" si="247"/>
        <v>2874.5243999999998</v>
      </c>
    </row>
    <row r="4850" spans="1:29" x14ac:dyDescent="0.25">
      <c r="A4850" t="s">
        <v>2019</v>
      </c>
      <c r="B4850">
        <v>54</v>
      </c>
      <c r="C4850" t="str">
        <f t="shared" si="244"/>
        <v>Senior</v>
      </c>
      <c r="D4850" t="s">
        <v>2020</v>
      </c>
      <c r="E4850" t="s">
        <v>38</v>
      </c>
      <c r="F4850">
        <v>0.04</v>
      </c>
      <c r="G4850">
        <v>1</v>
      </c>
      <c r="H4850" s="1">
        <v>41740</v>
      </c>
      <c r="I4850" s="1" t="str">
        <f t="shared" si="245"/>
        <v xml:space="preserve"> Apr</v>
      </c>
      <c r="J4850">
        <v>15907</v>
      </c>
      <c r="K4850" t="s">
        <v>28</v>
      </c>
      <c r="L4850">
        <v>36</v>
      </c>
      <c r="M4850">
        <v>0.65</v>
      </c>
      <c r="N4850" t="s">
        <v>48</v>
      </c>
      <c r="O4850" t="s">
        <v>80</v>
      </c>
      <c r="P4850" t="s">
        <v>664</v>
      </c>
      <c r="Q4850" t="s">
        <v>82</v>
      </c>
      <c r="R4850">
        <v>950.68</v>
      </c>
      <c r="S4850" t="s">
        <v>68</v>
      </c>
      <c r="T4850">
        <v>2207</v>
      </c>
      <c r="U4850">
        <v>3722.29</v>
      </c>
      <c r="V4850" s="1">
        <v>41743</v>
      </c>
      <c r="W4850" t="s">
        <v>42</v>
      </c>
      <c r="X4850">
        <v>13.99</v>
      </c>
      <c r="Y4850" t="s">
        <v>149</v>
      </c>
      <c r="Z4850">
        <v>105.98</v>
      </c>
      <c r="AA4850">
        <v>60062</v>
      </c>
      <c r="AB4850">
        <f t="shared" si="246"/>
        <v>3815.28</v>
      </c>
      <c r="AC4850">
        <f t="shared" si="247"/>
        <v>3662.6688000000004</v>
      </c>
    </row>
    <row r="4851" spans="1:29" x14ac:dyDescent="0.25">
      <c r="A4851" t="s">
        <v>2699</v>
      </c>
      <c r="B4851">
        <v>54</v>
      </c>
      <c r="C4851" t="str">
        <f t="shared" si="244"/>
        <v>Senior</v>
      </c>
      <c r="D4851" t="s">
        <v>977</v>
      </c>
      <c r="E4851" t="s">
        <v>46</v>
      </c>
      <c r="F4851">
        <v>0.08</v>
      </c>
      <c r="G4851">
        <v>1</v>
      </c>
      <c r="H4851" s="1">
        <v>41740</v>
      </c>
      <c r="I4851" s="1" t="str">
        <f t="shared" si="245"/>
        <v xml:space="preserve"> Apr</v>
      </c>
      <c r="J4851">
        <v>45025</v>
      </c>
      <c r="K4851" t="s">
        <v>28</v>
      </c>
      <c r="L4851">
        <v>26</v>
      </c>
      <c r="M4851">
        <v>0.36</v>
      </c>
      <c r="N4851" t="s">
        <v>29</v>
      </c>
      <c r="O4851" t="s">
        <v>30</v>
      </c>
      <c r="P4851" t="s">
        <v>1789</v>
      </c>
      <c r="Q4851" t="s">
        <v>67</v>
      </c>
      <c r="R4851">
        <v>2.0059999999999998</v>
      </c>
      <c r="S4851" t="s">
        <v>68</v>
      </c>
      <c r="T4851">
        <v>6351</v>
      </c>
      <c r="U4851">
        <v>73.819999999999993</v>
      </c>
      <c r="V4851" s="1">
        <v>41743</v>
      </c>
      <c r="W4851" t="s">
        <v>34</v>
      </c>
      <c r="X4851">
        <v>1.49</v>
      </c>
      <c r="Y4851" t="s">
        <v>69</v>
      </c>
      <c r="Z4851">
        <v>2.88</v>
      </c>
      <c r="AA4851">
        <v>55122</v>
      </c>
      <c r="AB4851">
        <f t="shared" si="246"/>
        <v>74.88</v>
      </c>
      <c r="AC4851">
        <f t="shared" si="247"/>
        <v>68.889600000000002</v>
      </c>
    </row>
    <row r="4852" spans="1:29" x14ac:dyDescent="0.25">
      <c r="A4852" t="s">
        <v>1270</v>
      </c>
      <c r="B4852">
        <v>54</v>
      </c>
      <c r="C4852" t="str">
        <f t="shared" si="244"/>
        <v>Senior</v>
      </c>
      <c r="D4852" t="s">
        <v>1271</v>
      </c>
      <c r="E4852" t="s">
        <v>38</v>
      </c>
      <c r="F4852">
        <v>0.01</v>
      </c>
      <c r="G4852">
        <v>1</v>
      </c>
      <c r="H4852" s="1">
        <v>41741</v>
      </c>
      <c r="I4852" s="1" t="str">
        <f t="shared" si="245"/>
        <v xml:space="preserve"> Apr</v>
      </c>
      <c r="J4852">
        <v>17985</v>
      </c>
      <c r="K4852" t="s">
        <v>131</v>
      </c>
      <c r="L4852">
        <v>4</v>
      </c>
      <c r="M4852">
        <v>0.71</v>
      </c>
      <c r="N4852" t="s">
        <v>48</v>
      </c>
      <c r="O4852" t="s">
        <v>49</v>
      </c>
      <c r="P4852" t="s">
        <v>3203</v>
      </c>
      <c r="Q4852" t="s">
        <v>51</v>
      </c>
      <c r="R4852">
        <v>-183.26</v>
      </c>
      <c r="S4852" t="s">
        <v>68</v>
      </c>
      <c r="T4852">
        <v>2474</v>
      </c>
      <c r="U4852">
        <v>473.88</v>
      </c>
      <c r="V4852" s="1">
        <v>41742</v>
      </c>
      <c r="W4852" t="s">
        <v>53</v>
      </c>
      <c r="X4852">
        <v>30</v>
      </c>
      <c r="Y4852" t="s">
        <v>93</v>
      </c>
      <c r="Z4852">
        <v>110.98</v>
      </c>
      <c r="AA4852">
        <v>68046</v>
      </c>
      <c r="AB4852">
        <f t="shared" si="246"/>
        <v>443.92</v>
      </c>
      <c r="AC4852">
        <f t="shared" si="247"/>
        <v>439.48079999999999</v>
      </c>
    </row>
    <row r="4853" spans="1:29" x14ac:dyDescent="0.25">
      <c r="A4853" t="s">
        <v>1270</v>
      </c>
      <c r="B4853">
        <v>54</v>
      </c>
      <c r="C4853" t="str">
        <f t="shared" si="244"/>
        <v>Senior</v>
      </c>
      <c r="D4853" t="s">
        <v>1271</v>
      </c>
      <c r="E4853" t="s">
        <v>38</v>
      </c>
      <c r="F4853">
        <v>7.0000000000000007E-2</v>
      </c>
      <c r="G4853">
        <v>1</v>
      </c>
      <c r="H4853" s="1">
        <v>41741</v>
      </c>
      <c r="I4853" s="1" t="str">
        <f t="shared" si="245"/>
        <v xml:space="preserve"> Apr</v>
      </c>
      <c r="J4853">
        <v>17985</v>
      </c>
      <c r="K4853" t="s">
        <v>131</v>
      </c>
      <c r="L4853">
        <v>50</v>
      </c>
      <c r="M4853">
        <v>0.81</v>
      </c>
      <c r="N4853" t="s">
        <v>96</v>
      </c>
      <c r="O4853" t="s">
        <v>139</v>
      </c>
      <c r="P4853" t="s">
        <v>937</v>
      </c>
      <c r="Q4853" t="s">
        <v>105</v>
      </c>
      <c r="R4853">
        <v>-133.309</v>
      </c>
      <c r="S4853" t="s">
        <v>68</v>
      </c>
      <c r="T4853">
        <v>2475</v>
      </c>
      <c r="U4853">
        <v>849.03099999999995</v>
      </c>
      <c r="V4853" s="1">
        <v>41743</v>
      </c>
      <c r="W4853" t="s">
        <v>34</v>
      </c>
      <c r="X4853">
        <v>3.3</v>
      </c>
      <c r="Y4853" t="s">
        <v>93</v>
      </c>
      <c r="Z4853">
        <v>20.99</v>
      </c>
      <c r="AA4853">
        <v>68046</v>
      </c>
      <c r="AB4853">
        <f t="shared" si="246"/>
        <v>1049.5</v>
      </c>
      <c r="AC4853">
        <f t="shared" si="247"/>
        <v>976.03499999999997</v>
      </c>
    </row>
    <row r="4854" spans="1:29" x14ac:dyDescent="0.25">
      <c r="A4854" t="s">
        <v>1567</v>
      </c>
      <c r="B4854">
        <v>54</v>
      </c>
      <c r="C4854" t="str">
        <f t="shared" si="244"/>
        <v>Senior</v>
      </c>
      <c r="D4854" t="s">
        <v>669</v>
      </c>
      <c r="E4854" t="s">
        <v>38</v>
      </c>
      <c r="F4854">
        <v>0.09</v>
      </c>
      <c r="G4854">
        <v>1</v>
      </c>
      <c r="H4854" s="1">
        <v>41741</v>
      </c>
      <c r="I4854" s="1" t="str">
        <f t="shared" si="245"/>
        <v xml:space="preserve"> Apr</v>
      </c>
      <c r="J4854">
        <v>26406</v>
      </c>
      <c r="K4854" t="s">
        <v>39</v>
      </c>
      <c r="L4854">
        <v>40</v>
      </c>
      <c r="M4854">
        <v>0.35</v>
      </c>
      <c r="N4854" t="s">
        <v>29</v>
      </c>
      <c r="O4854" t="s">
        <v>30</v>
      </c>
      <c r="P4854" t="s">
        <v>1746</v>
      </c>
      <c r="Q4854" t="s">
        <v>67</v>
      </c>
      <c r="R4854">
        <v>-134.297</v>
      </c>
      <c r="S4854" t="s">
        <v>68</v>
      </c>
      <c r="T4854">
        <v>3694</v>
      </c>
      <c r="U4854">
        <v>167.46</v>
      </c>
      <c r="V4854" s="1">
        <v>41744</v>
      </c>
      <c r="W4854" t="s">
        <v>34</v>
      </c>
      <c r="X4854">
        <v>5.41</v>
      </c>
      <c r="Y4854" t="s">
        <v>111</v>
      </c>
      <c r="Z4854">
        <v>4.24</v>
      </c>
      <c r="AA4854">
        <v>79907</v>
      </c>
      <c r="AB4854">
        <f t="shared" si="246"/>
        <v>169.60000000000002</v>
      </c>
      <c r="AC4854">
        <f t="shared" si="247"/>
        <v>154.33600000000001</v>
      </c>
    </row>
    <row r="4855" spans="1:29" x14ac:dyDescent="0.25">
      <c r="A4855" t="s">
        <v>2774</v>
      </c>
      <c r="B4855">
        <v>54</v>
      </c>
      <c r="C4855" t="str">
        <f t="shared" si="244"/>
        <v>Senior</v>
      </c>
      <c r="D4855" t="s">
        <v>1702</v>
      </c>
      <c r="E4855" t="s">
        <v>38</v>
      </c>
      <c r="F4855">
        <v>0.01</v>
      </c>
      <c r="G4855">
        <v>1</v>
      </c>
      <c r="H4855" s="1">
        <v>41742</v>
      </c>
      <c r="I4855" s="1" t="str">
        <f t="shared" si="245"/>
        <v xml:space="preserve"> Apr</v>
      </c>
      <c r="J4855">
        <v>4769</v>
      </c>
      <c r="K4855" t="s">
        <v>39</v>
      </c>
      <c r="L4855">
        <v>41</v>
      </c>
      <c r="M4855">
        <v>0.36</v>
      </c>
      <c r="N4855" t="s">
        <v>29</v>
      </c>
      <c r="O4855" t="s">
        <v>30</v>
      </c>
      <c r="P4855" t="s">
        <v>1012</v>
      </c>
      <c r="Q4855" t="s">
        <v>210</v>
      </c>
      <c r="R4855">
        <v>48.63</v>
      </c>
      <c r="S4855" t="s">
        <v>33</v>
      </c>
      <c r="T4855">
        <v>682</v>
      </c>
      <c r="U4855">
        <v>117.4</v>
      </c>
      <c r="V4855" s="1">
        <v>41743</v>
      </c>
      <c r="W4855" t="s">
        <v>34</v>
      </c>
      <c r="X4855">
        <v>0.5</v>
      </c>
      <c r="Y4855" t="s">
        <v>136</v>
      </c>
      <c r="Z4855">
        <v>2.88</v>
      </c>
      <c r="AA4855">
        <v>11580</v>
      </c>
      <c r="AB4855">
        <f t="shared" si="246"/>
        <v>118.08</v>
      </c>
      <c r="AC4855">
        <f t="shared" si="247"/>
        <v>116.89919999999999</v>
      </c>
    </row>
    <row r="4856" spans="1:29" x14ac:dyDescent="0.25">
      <c r="A4856" t="s">
        <v>478</v>
      </c>
      <c r="B4856">
        <v>54</v>
      </c>
      <c r="C4856" t="str">
        <f t="shared" si="244"/>
        <v>Senior</v>
      </c>
      <c r="D4856" t="s">
        <v>3337</v>
      </c>
      <c r="E4856" t="s">
        <v>27</v>
      </c>
      <c r="F4856">
        <v>0.04</v>
      </c>
      <c r="G4856">
        <v>1</v>
      </c>
      <c r="H4856" s="1">
        <v>41742</v>
      </c>
      <c r="I4856" s="1" t="str">
        <f t="shared" si="245"/>
        <v xml:space="preserve"> Apr</v>
      </c>
      <c r="J4856">
        <v>40803</v>
      </c>
      <c r="K4856" t="s">
        <v>47</v>
      </c>
      <c r="L4856">
        <v>35</v>
      </c>
      <c r="M4856">
        <v>0.56000000000000005</v>
      </c>
      <c r="N4856" t="s">
        <v>48</v>
      </c>
      <c r="O4856" t="s">
        <v>49</v>
      </c>
      <c r="P4856" t="s">
        <v>811</v>
      </c>
      <c r="Q4856" t="s">
        <v>51</v>
      </c>
      <c r="R4856">
        <v>1512.07</v>
      </c>
      <c r="S4856" t="s">
        <v>68</v>
      </c>
      <c r="T4856">
        <v>5745</v>
      </c>
      <c r="U4856">
        <v>10278.790000000001</v>
      </c>
      <c r="V4856" s="1">
        <v>41744</v>
      </c>
      <c r="W4856" t="s">
        <v>53</v>
      </c>
      <c r="X4856">
        <v>64.73</v>
      </c>
      <c r="Y4856" t="s">
        <v>482</v>
      </c>
      <c r="Z4856">
        <v>300.98</v>
      </c>
      <c r="AA4856">
        <v>67114</v>
      </c>
      <c r="AB4856">
        <f t="shared" si="246"/>
        <v>10534.300000000001</v>
      </c>
      <c r="AC4856">
        <f t="shared" si="247"/>
        <v>10112.928000000002</v>
      </c>
    </row>
    <row r="4857" spans="1:29" x14ac:dyDescent="0.25">
      <c r="A4857" t="s">
        <v>1002</v>
      </c>
      <c r="B4857">
        <v>54</v>
      </c>
      <c r="C4857" t="str">
        <f t="shared" si="244"/>
        <v>Senior</v>
      </c>
      <c r="D4857" t="s">
        <v>1003</v>
      </c>
      <c r="E4857" t="s">
        <v>46</v>
      </c>
      <c r="F4857">
        <v>0.03</v>
      </c>
      <c r="G4857">
        <v>1</v>
      </c>
      <c r="H4857" s="1">
        <v>41742</v>
      </c>
      <c r="I4857" s="1" t="str">
        <f t="shared" si="245"/>
        <v xml:space="preserve"> Apr</v>
      </c>
      <c r="J4857">
        <v>15780</v>
      </c>
      <c r="K4857" t="s">
        <v>58</v>
      </c>
      <c r="L4857">
        <v>19</v>
      </c>
      <c r="M4857">
        <v>0.39</v>
      </c>
      <c r="N4857" t="s">
        <v>29</v>
      </c>
      <c r="O4857" t="s">
        <v>59</v>
      </c>
      <c r="P4857" t="s">
        <v>2526</v>
      </c>
      <c r="Q4857" t="s">
        <v>232</v>
      </c>
      <c r="R4857">
        <v>22.71</v>
      </c>
      <c r="S4857" t="s">
        <v>68</v>
      </c>
      <c r="T4857">
        <v>2190</v>
      </c>
      <c r="U4857">
        <v>71.77</v>
      </c>
      <c r="V4857" s="1">
        <v>41744</v>
      </c>
      <c r="W4857" t="s">
        <v>34</v>
      </c>
      <c r="X4857">
        <v>0.71</v>
      </c>
      <c r="Y4857" t="s">
        <v>239</v>
      </c>
      <c r="Z4857">
        <v>3.78</v>
      </c>
      <c r="AA4857">
        <v>54481</v>
      </c>
      <c r="AB4857">
        <f t="shared" si="246"/>
        <v>71.819999999999993</v>
      </c>
      <c r="AC4857">
        <f t="shared" si="247"/>
        <v>69.665399999999991</v>
      </c>
    </row>
    <row r="4858" spans="1:29" x14ac:dyDescent="0.25">
      <c r="A4858" t="s">
        <v>2996</v>
      </c>
      <c r="B4858">
        <v>54</v>
      </c>
      <c r="C4858" t="str">
        <f t="shared" si="244"/>
        <v>Senior</v>
      </c>
      <c r="D4858" t="s">
        <v>1978</v>
      </c>
      <c r="E4858" t="s">
        <v>38</v>
      </c>
      <c r="F4858">
        <v>0.08</v>
      </c>
      <c r="G4858">
        <v>1</v>
      </c>
      <c r="H4858" s="1">
        <v>41742</v>
      </c>
      <c r="I4858" s="1" t="str">
        <f t="shared" si="245"/>
        <v xml:space="preserve"> Apr</v>
      </c>
      <c r="J4858">
        <v>11975</v>
      </c>
      <c r="K4858" t="s">
        <v>58</v>
      </c>
      <c r="L4858">
        <v>43</v>
      </c>
      <c r="M4858">
        <v>0.36</v>
      </c>
      <c r="N4858" t="s">
        <v>29</v>
      </c>
      <c r="O4858" t="s">
        <v>30</v>
      </c>
      <c r="P4858" t="s">
        <v>536</v>
      </c>
      <c r="Q4858" t="s">
        <v>67</v>
      </c>
      <c r="R4858">
        <v>-145.7165</v>
      </c>
      <c r="S4858" t="s">
        <v>33</v>
      </c>
      <c r="T4858">
        <v>1664</v>
      </c>
      <c r="U4858">
        <v>210.66</v>
      </c>
      <c r="V4858" s="1">
        <v>41744</v>
      </c>
      <c r="W4858" t="s">
        <v>34</v>
      </c>
      <c r="X4858">
        <v>5.74</v>
      </c>
      <c r="Y4858" t="s">
        <v>35</v>
      </c>
      <c r="Z4858">
        <v>5.18</v>
      </c>
      <c r="AA4858">
        <v>18504</v>
      </c>
      <c r="AB4858">
        <f t="shared" si="246"/>
        <v>222.73999999999998</v>
      </c>
      <c r="AC4858">
        <f t="shared" si="247"/>
        <v>204.92079999999999</v>
      </c>
    </row>
    <row r="4859" spans="1:29" x14ac:dyDescent="0.25">
      <c r="A4859" t="s">
        <v>478</v>
      </c>
      <c r="B4859">
        <v>54</v>
      </c>
      <c r="C4859" t="str">
        <f t="shared" si="244"/>
        <v>Senior</v>
      </c>
      <c r="D4859" t="s">
        <v>3337</v>
      </c>
      <c r="E4859" t="s">
        <v>27</v>
      </c>
      <c r="F4859">
        <v>0.08</v>
      </c>
      <c r="G4859">
        <v>1</v>
      </c>
      <c r="H4859" s="1">
        <v>41742</v>
      </c>
      <c r="I4859" s="1" t="str">
        <f t="shared" si="245"/>
        <v xml:space="preserve"> Apr</v>
      </c>
      <c r="J4859">
        <v>40803</v>
      </c>
      <c r="K4859" t="s">
        <v>47</v>
      </c>
      <c r="L4859">
        <v>22</v>
      </c>
      <c r="M4859">
        <v>0.38</v>
      </c>
      <c r="N4859" t="s">
        <v>29</v>
      </c>
      <c r="O4859" t="s">
        <v>30</v>
      </c>
      <c r="P4859" t="s">
        <v>738</v>
      </c>
      <c r="Q4859" t="s">
        <v>67</v>
      </c>
      <c r="R4859">
        <v>9.2394999999999996</v>
      </c>
      <c r="S4859" t="s">
        <v>68</v>
      </c>
      <c r="T4859">
        <v>5744</v>
      </c>
      <c r="U4859">
        <v>83.02</v>
      </c>
      <c r="V4859" s="1">
        <v>41747</v>
      </c>
      <c r="W4859" t="s">
        <v>34</v>
      </c>
      <c r="X4859">
        <v>1.49</v>
      </c>
      <c r="Y4859" t="s">
        <v>482</v>
      </c>
      <c r="Z4859">
        <v>3.8</v>
      </c>
      <c r="AA4859">
        <v>67114</v>
      </c>
      <c r="AB4859">
        <f t="shared" si="246"/>
        <v>83.6</v>
      </c>
      <c r="AC4859">
        <f t="shared" si="247"/>
        <v>76.911999999999992</v>
      </c>
    </row>
    <row r="4860" spans="1:29" x14ac:dyDescent="0.25">
      <c r="A4860" t="s">
        <v>1019</v>
      </c>
      <c r="B4860">
        <v>54</v>
      </c>
      <c r="C4860" t="str">
        <f t="shared" si="244"/>
        <v>Senior</v>
      </c>
      <c r="D4860" t="s">
        <v>1263</v>
      </c>
      <c r="E4860" t="s">
        <v>57</v>
      </c>
      <c r="F4860">
        <v>0.1</v>
      </c>
      <c r="G4860">
        <v>1</v>
      </c>
      <c r="H4860" s="1">
        <v>41743</v>
      </c>
      <c r="I4860" s="1" t="str">
        <f t="shared" si="245"/>
        <v xml:space="preserve"> Apr</v>
      </c>
      <c r="J4860">
        <v>9216</v>
      </c>
      <c r="K4860" t="s">
        <v>131</v>
      </c>
      <c r="L4860">
        <v>36</v>
      </c>
      <c r="M4860">
        <v>0.56999999999999995</v>
      </c>
      <c r="N4860" t="s">
        <v>29</v>
      </c>
      <c r="O4860" t="s">
        <v>49</v>
      </c>
      <c r="P4860" t="s">
        <v>2666</v>
      </c>
      <c r="Q4860" t="s">
        <v>214</v>
      </c>
      <c r="R4860">
        <v>-86.68</v>
      </c>
      <c r="S4860" t="s">
        <v>68</v>
      </c>
      <c r="T4860">
        <v>1264</v>
      </c>
      <c r="U4860">
        <v>5977.63</v>
      </c>
      <c r="V4860" s="1">
        <v>41745</v>
      </c>
      <c r="W4860" t="s">
        <v>53</v>
      </c>
      <c r="X4860">
        <v>55.24</v>
      </c>
      <c r="Y4860" t="s">
        <v>416</v>
      </c>
      <c r="Z4860">
        <v>180.98</v>
      </c>
      <c r="AA4860">
        <v>46321</v>
      </c>
      <c r="AB4860">
        <f t="shared" si="246"/>
        <v>6515.28</v>
      </c>
      <c r="AC4860">
        <f t="shared" si="247"/>
        <v>5863.7519999999995</v>
      </c>
    </row>
    <row r="4861" spans="1:29" x14ac:dyDescent="0.25">
      <c r="A4861" t="s">
        <v>315</v>
      </c>
      <c r="B4861">
        <v>54</v>
      </c>
      <c r="C4861" t="str">
        <f t="shared" si="244"/>
        <v>Senior</v>
      </c>
      <c r="D4861" t="s">
        <v>316</v>
      </c>
      <c r="E4861" t="s">
        <v>57</v>
      </c>
      <c r="F4861">
        <v>0</v>
      </c>
      <c r="G4861">
        <v>1</v>
      </c>
      <c r="H4861" s="1">
        <v>41744</v>
      </c>
      <c r="I4861" s="1" t="str">
        <f t="shared" si="245"/>
        <v xml:space="preserve"> Apr</v>
      </c>
      <c r="J4861">
        <v>21063</v>
      </c>
      <c r="K4861" t="s">
        <v>47</v>
      </c>
      <c r="L4861">
        <v>48</v>
      </c>
      <c r="M4861">
        <v>0.69</v>
      </c>
      <c r="N4861" t="s">
        <v>48</v>
      </c>
      <c r="O4861" t="s">
        <v>73</v>
      </c>
      <c r="P4861" t="s">
        <v>1667</v>
      </c>
      <c r="Q4861" t="s">
        <v>75</v>
      </c>
      <c r="R4861">
        <v>-279.74</v>
      </c>
      <c r="S4861" t="s">
        <v>76</v>
      </c>
      <c r="T4861">
        <v>2917</v>
      </c>
      <c r="U4861">
        <v>7339.24</v>
      </c>
      <c r="V4861" s="1">
        <v>41744</v>
      </c>
      <c r="W4861" t="s">
        <v>53</v>
      </c>
      <c r="X4861">
        <v>51.92</v>
      </c>
      <c r="Y4861" t="s">
        <v>132</v>
      </c>
      <c r="Z4861">
        <v>145.97999999999999</v>
      </c>
      <c r="AA4861">
        <v>33024</v>
      </c>
      <c r="AB4861">
        <f t="shared" si="246"/>
        <v>7007.0399999999991</v>
      </c>
      <c r="AC4861">
        <f t="shared" si="247"/>
        <v>7007.0399999999991</v>
      </c>
    </row>
    <row r="4862" spans="1:29" x14ac:dyDescent="0.25">
      <c r="A4862" t="s">
        <v>2262</v>
      </c>
      <c r="B4862">
        <v>54</v>
      </c>
      <c r="C4862" t="str">
        <f t="shared" si="244"/>
        <v>Senior</v>
      </c>
      <c r="D4862" t="s">
        <v>2346</v>
      </c>
      <c r="E4862" t="s">
        <v>57</v>
      </c>
      <c r="F4862">
        <v>0.08</v>
      </c>
      <c r="G4862">
        <v>1</v>
      </c>
      <c r="H4862" s="1">
        <v>41744</v>
      </c>
      <c r="I4862" s="1" t="str">
        <f t="shared" si="245"/>
        <v xml:space="preserve"> Apr</v>
      </c>
      <c r="J4862">
        <v>52293</v>
      </c>
      <c r="K4862" t="s">
        <v>28</v>
      </c>
      <c r="L4862">
        <v>4</v>
      </c>
      <c r="M4862">
        <v>0.36</v>
      </c>
      <c r="N4862" t="s">
        <v>29</v>
      </c>
      <c r="O4862" t="s">
        <v>30</v>
      </c>
      <c r="P4862" t="s">
        <v>3345</v>
      </c>
      <c r="Q4862" t="s">
        <v>61</v>
      </c>
      <c r="R4862">
        <v>-14.59</v>
      </c>
      <c r="S4862" t="s">
        <v>52</v>
      </c>
      <c r="T4862">
        <v>7341</v>
      </c>
      <c r="U4862">
        <v>31.14</v>
      </c>
      <c r="V4862" s="1">
        <v>41745</v>
      </c>
      <c r="W4862" t="s">
        <v>34</v>
      </c>
      <c r="X4862">
        <v>5.86</v>
      </c>
      <c r="Y4862" t="s">
        <v>89</v>
      </c>
      <c r="Z4862">
        <v>6.48</v>
      </c>
      <c r="AA4862">
        <v>97068</v>
      </c>
      <c r="AB4862">
        <f t="shared" si="246"/>
        <v>25.92</v>
      </c>
      <c r="AC4862">
        <f t="shared" si="247"/>
        <v>23.846400000000003</v>
      </c>
    </row>
    <row r="4863" spans="1:29" x14ac:dyDescent="0.25">
      <c r="A4863" t="s">
        <v>1675</v>
      </c>
      <c r="B4863">
        <v>54</v>
      </c>
      <c r="C4863" t="str">
        <f t="shared" si="244"/>
        <v>Senior</v>
      </c>
      <c r="D4863" t="s">
        <v>1220</v>
      </c>
      <c r="E4863" t="s">
        <v>46</v>
      </c>
      <c r="F4863">
        <v>0.09</v>
      </c>
      <c r="G4863">
        <v>1</v>
      </c>
      <c r="H4863" s="1">
        <v>41744</v>
      </c>
      <c r="I4863" s="1" t="str">
        <f t="shared" si="245"/>
        <v xml:space="preserve"> Apr</v>
      </c>
      <c r="J4863">
        <v>21444</v>
      </c>
      <c r="K4863" t="s">
        <v>131</v>
      </c>
      <c r="L4863">
        <v>17</v>
      </c>
      <c r="M4863">
        <v>0.56999999999999995</v>
      </c>
      <c r="N4863" t="s">
        <v>29</v>
      </c>
      <c r="O4863" t="s">
        <v>59</v>
      </c>
      <c r="P4863" t="s">
        <v>161</v>
      </c>
      <c r="Q4863" t="s">
        <v>88</v>
      </c>
      <c r="R4863">
        <v>-2.29</v>
      </c>
      <c r="S4863" t="s">
        <v>76</v>
      </c>
      <c r="T4863">
        <v>2966</v>
      </c>
      <c r="U4863">
        <v>34.159999999999997</v>
      </c>
      <c r="V4863" s="1">
        <v>41745</v>
      </c>
      <c r="W4863" t="s">
        <v>34</v>
      </c>
      <c r="X4863">
        <v>0.7</v>
      </c>
      <c r="Y4863" t="s">
        <v>132</v>
      </c>
      <c r="Z4863">
        <v>2.1</v>
      </c>
      <c r="AA4863">
        <v>34639</v>
      </c>
      <c r="AB4863">
        <f t="shared" si="246"/>
        <v>35.700000000000003</v>
      </c>
      <c r="AC4863">
        <f t="shared" si="247"/>
        <v>32.487000000000002</v>
      </c>
    </row>
    <row r="4864" spans="1:29" x14ac:dyDescent="0.25">
      <c r="A4864" t="s">
        <v>3341</v>
      </c>
      <c r="B4864">
        <v>54</v>
      </c>
      <c r="C4864" t="str">
        <f t="shared" si="244"/>
        <v>Senior</v>
      </c>
      <c r="D4864" t="s">
        <v>2402</v>
      </c>
      <c r="E4864" t="s">
        <v>27</v>
      </c>
      <c r="F4864">
        <v>0.09</v>
      </c>
      <c r="G4864">
        <v>1</v>
      </c>
      <c r="H4864" s="1">
        <v>41744</v>
      </c>
      <c r="I4864" s="1" t="str">
        <f t="shared" si="245"/>
        <v xml:space="preserve"> Apr</v>
      </c>
      <c r="J4864">
        <v>24646</v>
      </c>
      <c r="K4864" t="s">
        <v>39</v>
      </c>
      <c r="L4864">
        <v>46</v>
      </c>
      <c r="M4864">
        <v>0.38</v>
      </c>
      <c r="N4864" t="s">
        <v>29</v>
      </c>
      <c r="O4864" t="s">
        <v>30</v>
      </c>
      <c r="P4864" t="s">
        <v>1476</v>
      </c>
      <c r="Q4864" t="s">
        <v>267</v>
      </c>
      <c r="R4864">
        <v>293.32</v>
      </c>
      <c r="S4864" t="s">
        <v>76</v>
      </c>
      <c r="T4864">
        <v>3460</v>
      </c>
      <c r="U4864">
        <v>662.51</v>
      </c>
      <c r="V4864" s="1">
        <v>41745</v>
      </c>
      <c r="W4864" t="s">
        <v>34</v>
      </c>
      <c r="X4864">
        <v>1.39</v>
      </c>
      <c r="Y4864" t="s">
        <v>291</v>
      </c>
      <c r="Z4864">
        <v>15.67</v>
      </c>
      <c r="AA4864">
        <v>37604</v>
      </c>
      <c r="AB4864">
        <f t="shared" si="246"/>
        <v>720.82</v>
      </c>
      <c r="AC4864">
        <f t="shared" si="247"/>
        <v>655.94620000000009</v>
      </c>
    </row>
    <row r="4865" spans="1:29" x14ac:dyDescent="0.25">
      <c r="A4865" t="s">
        <v>2467</v>
      </c>
      <c r="B4865">
        <v>54</v>
      </c>
      <c r="C4865" t="str">
        <f t="shared" si="244"/>
        <v>Senior</v>
      </c>
      <c r="D4865" t="s">
        <v>2237</v>
      </c>
      <c r="E4865" t="s">
        <v>38</v>
      </c>
      <c r="F4865">
        <v>0.01</v>
      </c>
      <c r="G4865">
        <v>1</v>
      </c>
      <c r="H4865" s="1">
        <v>41744</v>
      </c>
      <c r="I4865" s="1" t="str">
        <f t="shared" si="245"/>
        <v xml:space="preserve"> Apr</v>
      </c>
      <c r="J4865">
        <v>29510</v>
      </c>
      <c r="K4865" t="s">
        <v>58</v>
      </c>
      <c r="L4865">
        <v>22</v>
      </c>
      <c r="M4865">
        <v>0.59</v>
      </c>
      <c r="N4865" t="s">
        <v>48</v>
      </c>
      <c r="O4865" t="s">
        <v>73</v>
      </c>
      <c r="P4865" t="s">
        <v>1908</v>
      </c>
      <c r="Q4865" t="s">
        <v>154</v>
      </c>
      <c r="R4865">
        <v>1292.44</v>
      </c>
      <c r="S4865" t="s">
        <v>68</v>
      </c>
      <c r="T4865">
        <v>4164</v>
      </c>
      <c r="U4865">
        <v>6123.94</v>
      </c>
      <c r="V4865" s="1">
        <v>41746</v>
      </c>
      <c r="W4865" t="s">
        <v>53</v>
      </c>
      <c r="X4865">
        <v>41.91</v>
      </c>
      <c r="Y4865" t="s">
        <v>149</v>
      </c>
      <c r="Z4865">
        <v>260.98</v>
      </c>
      <c r="AA4865">
        <v>62901</v>
      </c>
      <c r="AB4865">
        <f t="shared" si="246"/>
        <v>5741.56</v>
      </c>
      <c r="AC4865">
        <f t="shared" si="247"/>
        <v>5684.1444000000001</v>
      </c>
    </row>
    <row r="4866" spans="1:29" x14ac:dyDescent="0.25">
      <c r="A4866" t="s">
        <v>3341</v>
      </c>
      <c r="B4866">
        <v>54</v>
      </c>
      <c r="C4866" t="str">
        <f t="shared" si="244"/>
        <v>Senior</v>
      </c>
      <c r="D4866" t="s">
        <v>2402</v>
      </c>
      <c r="E4866" t="s">
        <v>27</v>
      </c>
      <c r="F4866">
        <v>0</v>
      </c>
      <c r="G4866">
        <v>1</v>
      </c>
      <c r="H4866" s="1">
        <v>41744</v>
      </c>
      <c r="I4866" s="1" t="str">
        <f t="shared" si="245"/>
        <v xml:space="preserve"> Apr</v>
      </c>
      <c r="J4866">
        <v>24646</v>
      </c>
      <c r="K4866" t="s">
        <v>39</v>
      </c>
      <c r="L4866">
        <v>21</v>
      </c>
      <c r="M4866">
        <v>0.56000000000000005</v>
      </c>
      <c r="N4866" t="s">
        <v>29</v>
      </c>
      <c r="O4866" t="s">
        <v>59</v>
      </c>
      <c r="P4866" t="s">
        <v>419</v>
      </c>
      <c r="Q4866" t="s">
        <v>88</v>
      </c>
      <c r="R4866">
        <v>6.85</v>
      </c>
      <c r="S4866" t="s">
        <v>76</v>
      </c>
      <c r="T4866">
        <v>3461</v>
      </c>
      <c r="U4866">
        <v>61.18</v>
      </c>
      <c r="V4866" s="1">
        <v>41746</v>
      </c>
      <c r="W4866" t="s">
        <v>34</v>
      </c>
      <c r="X4866">
        <v>0.7</v>
      </c>
      <c r="Y4866" t="s">
        <v>291</v>
      </c>
      <c r="Z4866">
        <v>2.88</v>
      </c>
      <c r="AA4866">
        <v>37604</v>
      </c>
      <c r="AB4866">
        <f t="shared" si="246"/>
        <v>60.48</v>
      </c>
      <c r="AC4866">
        <f t="shared" si="247"/>
        <v>60.48</v>
      </c>
    </row>
    <row r="4867" spans="1:29" x14ac:dyDescent="0.25">
      <c r="A4867" t="s">
        <v>315</v>
      </c>
      <c r="B4867">
        <v>54</v>
      </c>
      <c r="C4867" t="str">
        <f t="shared" si="244"/>
        <v>Senior</v>
      </c>
      <c r="D4867" t="s">
        <v>316</v>
      </c>
      <c r="E4867" t="s">
        <v>57</v>
      </c>
      <c r="F4867">
        <v>0</v>
      </c>
      <c r="G4867">
        <v>1</v>
      </c>
      <c r="H4867" s="1">
        <v>41744</v>
      </c>
      <c r="I4867" s="1" t="str">
        <f t="shared" si="245"/>
        <v xml:space="preserve"> Apr</v>
      </c>
      <c r="J4867">
        <v>21063</v>
      </c>
      <c r="K4867" t="s">
        <v>47</v>
      </c>
      <c r="L4867">
        <v>49</v>
      </c>
      <c r="M4867">
        <v>0.47</v>
      </c>
      <c r="N4867" t="s">
        <v>29</v>
      </c>
      <c r="O4867" t="s">
        <v>59</v>
      </c>
      <c r="P4867" t="s">
        <v>1275</v>
      </c>
      <c r="Q4867" t="s">
        <v>88</v>
      </c>
      <c r="R4867">
        <v>84.66</v>
      </c>
      <c r="S4867" t="s">
        <v>76</v>
      </c>
      <c r="T4867">
        <v>2916</v>
      </c>
      <c r="U4867">
        <v>377.02</v>
      </c>
      <c r="V4867" s="1">
        <v>41748</v>
      </c>
      <c r="W4867" t="s">
        <v>34</v>
      </c>
      <c r="X4867">
        <v>2.35</v>
      </c>
      <c r="Y4867" t="s">
        <v>132</v>
      </c>
      <c r="Z4867">
        <v>7.08</v>
      </c>
      <c r="AA4867">
        <v>33024</v>
      </c>
      <c r="AB4867">
        <f t="shared" si="246"/>
        <v>346.92</v>
      </c>
      <c r="AC4867">
        <f t="shared" si="247"/>
        <v>346.92</v>
      </c>
    </row>
    <row r="4868" spans="1:29" x14ac:dyDescent="0.25">
      <c r="A4868" t="s">
        <v>449</v>
      </c>
      <c r="B4868">
        <v>54</v>
      </c>
      <c r="C4868" t="str">
        <f t="shared" si="244"/>
        <v>Senior</v>
      </c>
      <c r="D4868" t="s">
        <v>252</v>
      </c>
      <c r="E4868" t="s">
        <v>46</v>
      </c>
      <c r="F4868">
        <v>0.06</v>
      </c>
      <c r="G4868">
        <v>1</v>
      </c>
      <c r="H4868" s="1">
        <v>41745</v>
      </c>
      <c r="I4868" s="1" t="str">
        <f t="shared" si="245"/>
        <v xml:space="preserve"> Apr</v>
      </c>
      <c r="J4868">
        <v>47367</v>
      </c>
      <c r="K4868" t="s">
        <v>131</v>
      </c>
      <c r="L4868">
        <v>7</v>
      </c>
      <c r="M4868">
        <v>0.38</v>
      </c>
      <c r="N4868" t="s">
        <v>29</v>
      </c>
      <c r="O4868" t="s">
        <v>30</v>
      </c>
      <c r="P4868" t="s">
        <v>738</v>
      </c>
      <c r="Q4868" t="s">
        <v>67</v>
      </c>
      <c r="R4868">
        <v>-0.17249999999999999</v>
      </c>
      <c r="S4868" t="s">
        <v>68</v>
      </c>
      <c r="T4868">
        <v>6658</v>
      </c>
      <c r="U4868">
        <v>27.99</v>
      </c>
      <c r="V4868" s="1">
        <v>41745</v>
      </c>
      <c r="W4868" t="s">
        <v>34</v>
      </c>
      <c r="X4868">
        <v>1.49</v>
      </c>
      <c r="Y4868" t="s">
        <v>122</v>
      </c>
      <c r="Z4868">
        <v>3.8</v>
      </c>
      <c r="AA4868">
        <v>51106</v>
      </c>
      <c r="AB4868">
        <f t="shared" si="246"/>
        <v>26.599999999999998</v>
      </c>
      <c r="AC4868">
        <f t="shared" si="247"/>
        <v>25.003999999999998</v>
      </c>
    </row>
    <row r="4869" spans="1:29" x14ac:dyDescent="0.25">
      <c r="A4869" t="s">
        <v>449</v>
      </c>
      <c r="B4869">
        <v>54</v>
      </c>
      <c r="C4869" t="str">
        <f t="shared" si="244"/>
        <v>Senior</v>
      </c>
      <c r="D4869" t="s">
        <v>252</v>
      </c>
      <c r="E4869" t="s">
        <v>46</v>
      </c>
      <c r="F4869">
        <v>0.08</v>
      </c>
      <c r="G4869">
        <v>1</v>
      </c>
      <c r="H4869" s="1">
        <v>41745</v>
      </c>
      <c r="I4869" s="1" t="str">
        <f t="shared" si="245"/>
        <v xml:space="preserve"> Apr</v>
      </c>
      <c r="J4869">
        <v>47367</v>
      </c>
      <c r="K4869" t="s">
        <v>131</v>
      </c>
      <c r="L4869">
        <v>6</v>
      </c>
      <c r="M4869">
        <v>0.38</v>
      </c>
      <c r="N4869" t="s">
        <v>29</v>
      </c>
      <c r="O4869" t="s">
        <v>30</v>
      </c>
      <c r="P4869" t="s">
        <v>2835</v>
      </c>
      <c r="Q4869" t="s">
        <v>210</v>
      </c>
      <c r="R4869">
        <v>2.2799999999999998</v>
      </c>
      <c r="S4869" t="s">
        <v>68</v>
      </c>
      <c r="T4869">
        <v>6659</v>
      </c>
      <c r="U4869">
        <v>21.07</v>
      </c>
      <c r="V4869" s="1">
        <v>41746</v>
      </c>
      <c r="W4869" t="s">
        <v>34</v>
      </c>
      <c r="X4869">
        <v>0.5</v>
      </c>
      <c r="Y4869" t="s">
        <v>122</v>
      </c>
      <c r="Z4869">
        <v>3.69</v>
      </c>
      <c r="AA4869">
        <v>51106</v>
      </c>
      <c r="AB4869">
        <f t="shared" si="246"/>
        <v>22.14</v>
      </c>
      <c r="AC4869">
        <f t="shared" si="247"/>
        <v>20.3688</v>
      </c>
    </row>
    <row r="4870" spans="1:29" x14ac:dyDescent="0.25">
      <c r="A4870" t="s">
        <v>730</v>
      </c>
      <c r="B4870">
        <v>54</v>
      </c>
      <c r="C4870" t="str">
        <f t="shared" si="244"/>
        <v>Senior</v>
      </c>
      <c r="D4870" t="s">
        <v>691</v>
      </c>
      <c r="E4870" t="s">
        <v>38</v>
      </c>
      <c r="F4870">
        <v>0.09</v>
      </c>
      <c r="G4870">
        <v>1</v>
      </c>
      <c r="H4870" s="1">
        <v>41745</v>
      </c>
      <c r="I4870" s="1" t="str">
        <f t="shared" si="245"/>
        <v xml:space="preserve"> Apr</v>
      </c>
      <c r="J4870">
        <v>41157</v>
      </c>
      <c r="K4870" t="s">
        <v>131</v>
      </c>
      <c r="L4870">
        <v>39</v>
      </c>
      <c r="M4870">
        <v>0.65</v>
      </c>
      <c r="N4870" t="s">
        <v>48</v>
      </c>
      <c r="O4870" t="s">
        <v>80</v>
      </c>
      <c r="P4870" t="s">
        <v>890</v>
      </c>
      <c r="Q4870" t="s">
        <v>82</v>
      </c>
      <c r="R4870">
        <v>1116.98</v>
      </c>
      <c r="S4870" t="s">
        <v>52</v>
      </c>
      <c r="T4870">
        <v>5804</v>
      </c>
      <c r="U4870">
        <v>3854.4</v>
      </c>
      <c r="V4870" s="1">
        <v>41747</v>
      </c>
      <c r="W4870" t="s">
        <v>34</v>
      </c>
      <c r="X4870">
        <v>5.81</v>
      </c>
      <c r="Y4870" t="s">
        <v>54</v>
      </c>
      <c r="Z4870">
        <v>107.53</v>
      </c>
      <c r="AA4870">
        <v>92627</v>
      </c>
      <c r="AB4870">
        <f t="shared" si="246"/>
        <v>4193.67</v>
      </c>
      <c r="AC4870">
        <f t="shared" si="247"/>
        <v>3816.2397000000001</v>
      </c>
    </row>
    <row r="4871" spans="1:29" x14ac:dyDescent="0.25">
      <c r="A4871" t="s">
        <v>1142</v>
      </c>
      <c r="B4871">
        <v>54</v>
      </c>
      <c r="C4871" t="str">
        <f t="shared" si="244"/>
        <v>Senior</v>
      </c>
      <c r="D4871" t="s">
        <v>2235</v>
      </c>
      <c r="E4871" t="s">
        <v>46</v>
      </c>
      <c r="F4871">
        <v>0.05</v>
      </c>
      <c r="G4871">
        <v>1</v>
      </c>
      <c r="H4871" s="1">
        <v>41745</v>
      </c>
      <c r="I4871" s="1" t="str">
        <f t="shared" si="245"/>
        <v xml:space="preserve"> Apr</v>
      </c>
      <c r="J4871">
        <v>45248</v>
      </c>
      <c r="K4871" t="s">
        <v>131</v>
      </c>
      <c r="L4871">
        <v>38</v>
      </c>
      <c r="M4871">
        <v>0.59</v>
      </c>
      <c r="N4871" t="s">
        <v>29</v>
      </c>
      <c r="O4871" t="s">
        <v>30</v>
      </c>
      <c r="P4871" t="s">
        <v>2185</v>
      </c>
      <c r="Q4871" t="s">
        <v>214</v>
      </c>
      <c r="R4871">
        <v>-136.55000000000001</v>
      </c>
      <c r="S4871" t="s">
        <v>68</v>
      </c>
      <c r="T4871">
        <v>6374</v>
      </c>
      <c r="U4871">
        <v>154.85</v>
      </c>
      <c r="V4871" s="1">
        <v>41747</v>
      </c>
      <c r="W4871" t="s">
        <v>34</v>
      </c>
      <c r="X4871">
        <v>5.13</v>
      </c>
      <c r="Y4871" t="s">
        <v>69</v>
      </c>
      <c r="Z4871">
        <v>3.95</v>
      </c>
      <c r="AA4871">
        <v>55124</v>
      </c>
      <c r="AB4871">
        <f t="shared" si="246"/>
        <v>150.1</v>
      </c>
      <c r="AC4871">
        <f t="shared" si="247"/>
        <v>142.595</v>
      </c>
    </row>
    <row r="4872" spans="1:29" x14ac:dyDescent="0.25">
      <c r="A4872" t="s">
        <v>1142</v>
      </c>
      <c r="B4872">
        <v>54</v>
      </c>
      <c r="C4872" t="str">
        <f t="shared" si="244"/>
        <v>Senior</v>
      </c>
      <c r="D4872" t="s">
        <v>2235</v>
      </c>
      <c r="E4872" t="s">
        <v>46</v>
      </c>
      <c r="F4872">
        <v>0.1</v>
      </c>
      <c r="G4872">
        <v>1</v>
      </c>
      <c r="H4872" s="1">
        <v>41745</v>
      </c>
      <c r="I4872" s="1" t="str">
        <f t="shared" si="245"/>
        <v xml:space="preserve"> Apr</v>
      </c>
      <c r="J4872">
        <v>45248</v>
      </c>
      <c r="K4872" t="s">
        <v>131</v>
      </c>
      <c r="L4872">
        <v>32</v>
      </c>
      <c r="M4872">
        <v>0.6</v>
      </c>
      <c r="N4872" t="s">
        <v>96</v>
      </c>
      <c r="O4872" t="s">
        <v>30</v>
      </c>
      <c r="P4872" t="s">
        <v>839</v>
      </c>
      <c r="Q4872" t="s">
        <v>105</v>
      </c>
      <c r="R4872">
        <v>704.88900000000001</v>
      </c>
      <c r="S4872" t="s">
        <v>68</v>
      </c>
      <c r="T4872">
        <v>6375</v>
      </c>
      <c r="U4872">
        <v>4941.7725</v>
      </c>
      <c r="V4872" s="1">
        <v>41747</v>
      </c>
      <c r="W4872" t="s">
        <v>34</v>
      </c>
      <c r="X4872">
        <v>8.99</v>
      </c>
      <c r="Y4872" t="s">
        <v>69</v>
      </c>
      <c r="Z4872">
        <v>195.99</v>
      </c>
      <c r="AA4872">
        <v>55124</v>
      </c>
      <c r="AB4872">
        <f t="shared" si="246"/>
        <v>6271.68</v>
      </c>
      <c r="AC4872">
        <f t="shared" si="247"/>
        <v>5644.5120000000006</v>
      </c>
    </row>
    <row r="4873" spans="1:29" x14ac:dyDescent="0.25">
      <c r="A4873" t="s">
        <v>870</v>
      </c>
      <c r="B4873">
        <v>54</v>
      </c>
      <c r="C4873" t="str">
        <f t="shared" si="244"/>
        <v>Senior</v>
      </c>
      <c r="D4873" t="s">
        <v>3315</v>
      </c>
      <c r="E4873" t="s">
        <v>38</v>
      </c>
      <c r="F4873">
        <v>0.09</v>
      </c>
      <c r="G4873">
        <v>1</v>
      </c>
      <c r="H4873" s="1">
        <v>41745</v>
      </c>
      <c r="I4873" s="1" t="str">
        <f t="shared" si="245"/>
        <v xml:space="preserve"> Apr</v>
      </c>
      <c r="J4873">
        <v>40770</v>
      </c>
      <c r="K4873" t="s">
        <v>47</v>
      </c>
      <c r="L4873">
        <v>19</v>
      </c>
      <c r="M4873">
        <v>0.42</v>
      </c>
      <c r="N4873" t="s">
        <v>29</v>
      </c>
      <c r="O4873" t="s">
        <v>80</v>
      </c>
      <c r="P4873" t="s">
        <v>1169</v>
      </c>
      <c r="Q4873" t="s">
        <v>214</v>
      </c>
      <c r="R4873">
        <v>-11.66</v>
      </c>
      <c r="S4873" t="s">
        <v>52</v>
      </c>
      <c r="T4873">
        <v>5737</v>
      </c>
      <c r="U4873">
        <v>217.69</v>
      </c>
      <c r="V4873" s="1">
        <v>41750</v>
      </c>
      <c r="W4873" t="s">
        <v>34</v>
      </c>
      <c r="X4873">
        <v>6.12</v>
      </c>
      <c r="Y4873" t="s">
        <v>89</v>
      </c>
      <c r="Z4873">
        <v>11.33</v>
      </c>
      <c r="AA4873">
        <v>97301</v>
      </c>
      <c r="AB4873">
        <f t="shared" si="246"/>
        <v>215.27</v>
      </c>
      <c r="AC4873">
        <f t="shared" si="247"/>
        <v>195.89570000000001</v>
      </c>
    </row>
    <row r="4874" spans="1:29" x14ac:dyDescent="0.25">
      <c r="A4874" t="s">
        <v>108</v>
      </c>
      <c r="B4874">
        <v>54</v>
      </c>
      <c r="C4874" t="str">
        <f t="shared" ref="C4874:C4937" si="248">IF(B4874&gt;=50, "Senior", IF(B4874&gt;=20, "Adult", "Teenager"))</f>
        <v>Senior</v>
      </c>
      <c r="D4874" t="s">
        <v>109</v>
      </c>
      <c r="E4874" t="s">
        <v>38</v>
      </c>
      <c r="F4874">
        <v>0.05</v>
      </c>
      <c r="G4874">
        <v>1</v>
      </c>
      <c r="H4874" s="1">
        <v>41746</v>
      </c>
      <c r="I4874" s="1" t="str">
        <f t="shared" ref="I4874:I4937" si="249">TEXT(H4874," MMM")</f>
        <v xml:space="preserve"> Apr</v>
      </c>
      <c r="J4874">
        <v>38530</v>
      </c>
      <c r="K4874" t="s">
        <v>58</v>
      </c>
      <c r="L4874">
        <v>13</v>
      </c>
      <c r="M4874">
        <v>0.56999999999999995</v>
      </c>
      <c r="N4874" t="s">
        <v>29</v>
      </c>
      <c r="O4874" t="s">
        <v>30</v>
      </c>
      <c r="P4874" t="s">
        <v>1974</v>
      </c>
      <c r="Q4874" t="s">
        <v>214</v>
      </c>
      <c r="R4874">
        <v>-82.35</v>
      </c>
      <c r="S4874" t="s">
        <v>68</v>
      </c>
      <c r="T4874">
        <v>5423</v>
      </c>
      <c r="U4874">
        <v>642.66</v>
      </c>
      <c r="V4874" s="1">
        <v>41746</v>
      </c>
      <c r="W4874" t="s">
        <v>34</v>
      </c>
      <c r="X4874">
        <v>19.989999999999998</v>
      </c>
      <c r="Y4874" t="s">
        <v>111</v>
      </c>
      <c r="Z4874">
        <v>49.43</v>
      </c>
      <c r="AA4874">
        <v>77803</v>
      </c>
      <c r="AB4874">
        <f t="shared" ref="AB4874:AB4937" si="250">Z4874*L4874</f>
        <v>642.59</v>
      </c>
      <c r="AC4874">
        <f t="shared" ref="AC4874:AC4937" si="251">AB4874-AB4874*F4874</f>
        <v>610.46050000000002</v>
      </c>
    </row>
    <row r="4875" spans="1:29" x14ac:dyDescent="0.25">
      <c r="A4875" t="s">
        <v>3242</v>
      </c>
      <c r="B4875">
        <v>54</v>
      </c>
      <c r="C4875" t="str">
        <f t="shared" si="248"/>
        <v>Senior</v>
      </c>
      <c r="D4875" t="s">
        <v>109</v>
      </c>
      <c r="E4875" t="s">
        <v>38</v>
      </c>
      <c r="F4875">
        <v>0.03</v>
      </c>
      <c r="G4875">
        <v>1</v>
      </c>
      <c r="H4875" s="1">
        <v>41746</v>
      </c>
      <c r="I4875" s="1" t="str">
        <f t="shared" si="249"/>
        <v xml:space="preserve"> Apr</v>
      </c>
      <c r="J4875">
        <v>38530</v>
      </c>
      <c r="K4875" t="s">
        <v>58</v>
      </c>
      <c r="L4875">
        <v>47</v>
      </c>
      <c r="M4875">
        <v>0.36</v>
      </c>
      <c r="N4875" t="s">
        <v>29</v>
      </c>
      <c r="O4875" t="s">
        <v>30</v>
      </c>
      <c r="P4875" t="s">
        <v>66</v>
      </c>
      <c r="Q4875" t="s">
        <v>67</v>
      </c>
      <c r="R4875">
        <v>904.82500000000005</v>
      </c>
      <c r="S4875" t="s">
        <v>68</v>
      </c>
      <c r="T4875">
        <v>5422</v>
      </c>
      <c r="U4875">
        <v>1980.37</v>
      </c>
      <c r="V4875" s="1">
        <v>41746</v>
      </c>
      <c r="W4875" t="s">
        <v>34</v>
      </c>
      <c r="X4875">
        <v>2.99</v>
      </c>
      <c r="Y4875" t="s">
        <v>111</v>
      </c>
      <c r="Z4875">
        <v>40.98</v>
      </c>
      <c r="AA4875">
        <v>78521</v>
      </c>
      <c r="AB4875">
        <f t="shared" si="250"/>
        <v>1926.06</v>
      </c>
      <c r="AC4875">
        <f t="shared" si="251"/>
        <v>1868.2782</v>
      </c>
    </row>
    <row r="4876" spans="1:29" x14ac:dyDescent="0.25">
      <c r="A4876" t="s">
        <v>2460</v>
      </c>
      <c r="B4876">
        <v>54</v>
      </c>
      <c r="C4876" t="str">
        <f t="shared" si="248"/>
        <v>Senior</v>
      </c>
      <c r="D4876" t="s">
        <v>2461</v>
      </c>
      <c r="E4876" t="s">
        <v>46</v>
      </c>
      <c r="F4876">
        <v>0.08</v>
      </c>
      <c r="G4876">
        <v>1</v>
      </c>
      <c r="H4876" s="1">
        <v>41746</v>
      </c>
      <c r="I4876" s="1" t="str">
        <f t="shared" si="249"/>
        <v xml:space="preserve"> Apr</v>
      </c>
      <c r="J4876">
        <v>39492</v>
      </c>
      <c r="K4876" t="s">
        <v>39</v>
      </c>
      <c r="L4876">
        <v>40</v>
      </c>
      <c r="M4876">
        <v>0.4</v>
      </c>
      <c r="N4876" t="s">
        <v>29</v>
      </c>
      <c r="O4876" t="s">
        <v>30</v>
      </c>
      <c r="P4876" t="s">
        <v>2574</v>
      </c>
      <c r="Q4876" t="s">
        <v>61</v>
      </c>
      <c r="R4876">
        <v>-134.76</v>
      </c>
      <c r="S4876" t="s">
        <v>33</v>
      </c>
      <c r="T4876">
        <v>5576</v>
      </c>
      <c r="U4876">
        <v>169.48</v>
      </c>
      <c r="V4876" s="1">
        <v>41748</v>
      </c>
      <c r="W4876" t="s">
        <v>34</v>
      </c>
      <c r="X4876">
        <v>5.68</v>
      </c>
      <c r="Y4876" t="s">
        <v>560</v>
      </c>
      <c r="Z4876">
        <v>4.28</v>
      </c>
      <c r="AA4876">
        <v>25705</v>
      </c>
      <c r="AB4876">
        <f t="shared" si="250"/>
        <v>171.20000000000002</v>
      </c>
      <c r="AC4876">
        <f t="shared" si="251"/>
        <v>157.50400000000002</v>
      </c>
    </row>
    <row r="4877" spans="1:29" x14ac:dyDescent="0.25">
      <c r="A4877" t="s">
        <v>1309</v>
      </c>
      <c r="B4877">
        <v>54</v>
      </c>
      <c r="C4877" t="str">
        <f t="shared" si="248"/>
        <v>Senior</v>
      </c>
      <c r="D4877" t="s">
        <v>1310</v>
      </c>
      <c r="E4877" t="s">
        <v>46</v>
      </c>
      <c r="F4877">
        <v>0.04</v>
      </c>
      <c r="G4877">
        <v>1</v>
      </c>
      <c r="H4877" s="1">
        <v>41746</v>
      </c>
      <c r="I4877" s="1" t="str">
        <f t="shared" si="249"/>
        <v xml:space="preserve"> Apr</v>
      </c>
      <c r="J4877">
        <v>29639</v>
      </c>
      <c r="K4877" t="s">
        <v>58</v>
      </c>
      <c r="L4877">
        <v>8</v>
      </c>
      <c r="M4877">
        <v>0.57999999999999996</v>
      </c>
      <c r="N4877" t="s">
        <v>29</v>
      </c>
      <c r="O4877" t="s">
        <v>59</v>
      </c>
      <c r="P4877" t="s">
        <v>238</v>
      </c>
      <c r="Q4877" t="s">
        <v>88</v>
      </c>
      <c r="R4877">
        <v>-14.09</v>
      </c>
      <c r="S4877" t="s">
        <v>76</v>
      </c>
      <c r="T4877">
        <v>4177</v>
      </c>
      <c r="U4877">
        <v>22.37</v>
      </c>
      <c r="V4877" s="1">
        <v>41748</v>
      </c>
      <c r="W4877" t="s">
        <v>34</v>
      </c>
      <c r="X4877">
        <v>2.4</v>
      </c>
      <c r="Y4877" t="s">
        <v>638</v>
      </c>
      <c r="Z4877">
        <v>2.6</v>
      </c>
      <c r="AA4877">
        <v>30605</v>
      </c>
      <c r="AB4877">
        <f t="shared" si="250"/>
        <v>20.8</v>
      </c>
      <c r="AC4877">
        <f t="shared" si="251"/>
        <v>19.968</v>
      </c>
    </row>
    <row r="4878" spans="1:29" x14ac:dyDescent="0.25">
      <c r="A4878" t="s">
        <v>2460</v>
      </c>
      <c r="B4878">
        <v>54</v>
      </c>
      <c r="C4878" t="str">
        <f t="shared" si="248"/>
        <v>Senior</v>
      </c>
      <c r="D4878" t="s">
        <v>2461</v>
      </c>
      <c r="E4878" t="s">
        <v>46</v>
      </c>
      <c r="F4878">
        <v>0.03</v>
      </c>
      <c r="G4878">
        <v>1</v>
      </c>
      <c r="H4878" s="1">
        <v>41746</v>
      </c>
      <c r="I4878" s="1" t="str">
        <f t="shared" si="249"/>
        <v xml:space="preserve"> Apr</v>
      </c>
      <c r="J4878">
        <v>39492</v>
      </c>
      <c r="K4878" t="s">
        <v>39</v>
      </c>
      <c r="L4878">
        <v>38</v>
      </c>
      <c r="M4878">
        <v>0.77</v>
      </c>
      <c r="N4878" t="s">
        <v>96</v>
      </c>
      <c r="O4878" t="s">
        <v>30</v>
      </c>
      <c r="P4878" t="s">
        <v>1231</v>
      </c>
      <c r="Q4878" t="s">
        <v>102</v>
      </c>
      <c r="R4878">
        <v>-564.05999999999995</v>
      </c>
      <c r="S4878" t="s">
        <v>33</v>
      </c>
      <c r="T4878">
        <v>5575</v>
      </c>
      <c r="U4878">
        <v>1541.92</v>
      </c>
      <c r="V4878" s="1">
        <v>41748</v>
      </c>
      <c r="W4878" t="s">
        <v>34</v>
      </c>
      <c r="X4878">
        <v>19.989999999999998</v>
      </c>
      <c r="Y4878" t="s">
        <v>560</v>
      </c>
      <c r="Z4878">
        <v>40.479999999999997</v>
      </c>
      <c r="AA4878">
        <v>25705</v>
      </c>
      <c r="AB4878">
        <f t="shared" si="250"/>
        <v>1538.2399999999998</v>
      </c>
      <c r="AC4878">
        <f t="shared" si="251"/>
        <v>1492.0927999999999</v>
      </c>
    </row>
    <row r="4879" spans="1:29" x14ac:dyDescent="0.25">
      <c r="A4879" t="s">
        <v>3346</v>
      </c>
      <c r="B4879">
        <v>54</v>
      </c>
      <c r="C4879" t="str">
        <f t="shared" si="248"/>
        <v>Senior</v>
      </c>
      <c r="D4879" t="s">
        <v>2461</v>
      </c>
      <c r="E4879" t="s">
        <v>46</v>
      </c>
      <c r="F4879">
        <v>0.01</v>
      </c>
      <c r="G4879">
        <v>1</v>
      </c>
      <c r="H4879" s="1">
        <v>41746</v>
      </c>
      <c r="I4879" s="1" t="str">
        <f t="shared" si="249"/>
        <v xml:space="preserve"> Apr</v>
      </c>
      <c r="J4879">
        <v>39492</v>
      </c>
      <c r="K4879" t="s">
        <v>39</v>
      </c>
      <c r="L4879">
        <v>31</v>
      </c>
      <c r="M4879">
        <v>0.59</v>
      </c>
      <c r="N4879" t="s">
        <v>96</v>
      </c>
      <c r="O4879" t="s">
        <v>30</v>
      </c>
      <c r="P4879" t="s">
        <v>1813</v>
      </c>
      <c r="Q4879" t="s">
        <v>105</v>
      </c>
      <c r="R4879">
        <v>1332.441</v>
      </c>
      <c r="S4879" t="s">
        <v>52</v>
      </c>
      <c r="T4879">
        <v>5577</v>
      </c>
      <c r="U4879">
        <v>5347.9875000000002</v>
      </c>
      <c r="V4879" s="1">
        <v>41749</v>
      </c>
      <c r="W4879" t="s">
        <v>34</v>
      </c>
      <c r="X4879">
        <v>4.2</v>
      </c>
      <c r="Y4879" t="s">
        <v>665</v>
      </c>
      <c r="Z4879">
        <v>200.99</v>
      </c>
      <c r="AA4879">
        <v>82070</v>
      </c>
      <c r="AB4879">
        <f t="shared" si="250"/>
        <v>6230.6900000000005</v>
      </c>
      <c r="AC4879">
        <f t="shared" si="251"/>
        <v>6168.3831000000009</v>
      </c>
    </row>
    <row r="4880" spans="1:29" x14ac:dyDescent="0.25">
      <c r="A4880" t="s">
        <v>461</v>
      </c>
      <c r="B4880">
        <v>54</v>
      </c>
      <c r="C4880" t="str">
        <f t="shared" si="248"/>
        <v>Senior</v>
      </c>
      <c r="D4880" t="s">
        <v>462</v>
      </c>
      <c r="E4880" t="s">
        <v>46</v>
      </c>
      <c r="F4880">
        <v>0.01</v>
      </c>
      <c r="G4880">
        <v>1</v>
      </c>
      <c r="H4880" s="1">
        <v>41746</v>
      </c>
      <c r="I4880" s="1" t="str">
        <f t="shared" si="249"/>
        <v xml:space="preserve"> Apr</v>
      </c>
      <c r="J4880">
        <v>39527</v>
      </c>
      <c r="K4880" t="s">
        <v>47</v>
      </c>
      <c r="L4880">
        <v>29</v>
      </c>
      <c r="M4880">
        <v>0.39</v>
      </c>
      <c r="N4880" t="s">
        <v>29</v>
      </c>
      <c r="O4880" t="s">
        <v>59</v>
      </c>
      <c r="P4880" t="s">
        <v>530</v>
      </c>
      <c r="Q4880" t="s">
        <v>61</v>
      </c>
      <c r="R4880">
        <v>63.78</v>
      </c>
      <c r="S4880" t="s">
        <v>68</v>
      </c>
      <c r="T4880">
        <v>5579</v>
      </c>
      <c r="U4880">
        <v>213.35</v>
      </c>
      <c r="V4880" s="1">
        <v>41755</v>
      </c>
      <c r="W4880" t="s">
        <v>34</v>
      </c>
      <c r="X4880">
        <v>2</v>
      </c>
      <c r="Y4880" t="s">
        <v>69</v>
      </c>
      <c r="Z4880">
        <v>6.88</v>
      </c>
      <c r="AA4880">
        <v>55014</v>
      </c>
      <c r="AB4880">
        <f t="shared" si="250"/>
        <v>199.52</v>
      </c>
      <c r="AC4880">
        <f t="shared" si="251"/>
        <v>197.5248</v>
      </c>
    </row>
    <row r="4881" spans="1:29" x14ac:dyDescent="0.25">
      <c r="A4881" t="s">
        <v>654</v>
      </c>
      <c r="B4881">
        <v>54</v>
      </c>
      <c r="C4881" t="str">
        <f t="shared" si="248"/>
        <v>Senior</v>
      </c>
      <c r="D4881" t="s">
        <v>655</v>
      </c>
      <c r="E4881" t="s">
        <v>57</v>
      </c>
      <c r="F4881">
        <v>0.05</v>
      </c>
      <c r="G4881">
        <v>1</v>
      </c>
      <c r="H4881" s="1">
        <v>41747</v>
      </c>
      <c r="I4881" s="1" t="str">
        <f t="shared" si="249"/>
        <v xml:space="preserve"> Apr</v>
      </c>
      <c r="J4881">
        <v>13634</v>
      </c>
      <c r="K4881" t="s">
        <v>28</v>
      </c>
      <c r="L4881">
        <v>46</v>
      </c>
      <c r="M4881">
        <v>0.67</v>
      </c>
      <c r="N4881" t="s">
        <v>96</v>
      </c>
      <c r="O4881" t="s">
        <v>30</v>
      </c>
      <c r="P4881" t="s">
        <v>518</v>
      </c>
      <c r="Q4881" t="s">
        <v>102</v>
      </c>
      <c r="R4881">
        <v>104.51</v>
      </c>
      <c r="S4881" t="s">
        <v>33</v>
      </c>
      <c r="T4881">
        <v>1905</v>
      </c>
      <c r="U4881">
        <v>1824.13</v>
      </c>
      <c r="V4881" s="1">
        <v>41747</v>
      </c>
      <c r="W4881" t="s">
        <v>34</v>
      </c>
      <c r="X4881">
        <v>7.12</v>
      </c>
      <c r="Y4881" t="s">
        <v>43</v>
      </c>
      <c r="Z4881">
        <v>39.979999999999997</v>
      </c>
      <c r="AA4881">
        <v>21133</v>
      </c>
      <c r="AB4881">
        <f t="shared" si="250"/>
        <v>1839.08</v>
      </c>
      <c r="AC4881">
        <f t="shared" si="251"/>
        <v>1747.126</v>
      </c>
    </row>
    <row r="4882" spans="1:29" x14ac:dyDescent="0.25">
      <c r="A4882" t="s">
        <v>654</v>
      </c>
      <c r="B4882">
        <v>54</v>
      </c>
      <c r="C4882" t="str">
        <f t="shared" si="248"/>
        <v>Senior</v>
      </c>
      <c r="D4882" t="s">
        <v>655</v>
      </c>
      <c r="E4882" t="s">
        <v>57</v>
      </c>
      <c r="F4882">
        <v>0.04</v>
      </c>
      <c r="G4882">
        <v>1</v>
      </c>
      <c r="H4882" s="1">
        <v>41747</v>
      </c>
      <c r="I4882" s="1" t="str">
        <f t="shared" si="249"/>
        <v xml:space="preserve"> Apr</v>
      </c>
      <c r="J4882">
        <v>13634</v>
      </c>
      <c r="K4882" t="s">
        <v>28</v>
      </c>
      <c r="L4882">
        <v>27</v>
      </c>
      <c r="M4882">
        <v>0.35</v>
      </c>
      <c r="N4882" t="s">
        <v>29</v>
      </c>
      <c r="O4882" t="s">
        <v>30</v>
      </c>
      <c r="P4882" t="s">
        <v>1233</v>
      </c>
      <c r="Q4882" t="s">
        <v>267</v>
      </c>
      <c r="R4882">
        <v>-55.61</v>
      </c>
      <c r="S4882" t="s">
        <v>33</v>
      </c>
      <c r="T4882">
        <v>1906</v>
      </c>
      <c r="U4882">
        <v>151.38</v>
      </c>
      <c r="V4882" s="1">
        <v>41748</v>
      </c>
      <c r="W4882" t="s">
        <v>34</v>
      </c>
      <c r="X4882">
        <v>5.3</v>
      </c>
      <c r="Y4882" t="s">
        <v>43</v>
      </c>
      <c r="Z4882">
        <v>5.58</v>
      </c>
      <c r="AA4882">
        <v>21133</v>
      </c>
      <c r="AB4882">
        <f t="shared" si="250"/>
        <v>150.66</v>
      </c>
      <c r="AC4882">
        <f t="shared" si="251"/>
        <v>144.6336</v>
      </c>
    </row>
    <row r="4883" spans="1:29" x14ac:dyDescent="0.25">
      <c r="A4883" t="s">
        <v>1207</v>
      </c>
      <c r="B4883">
        <v>54</v>
      </c>
      <c r="C4883" t="str">
        <f t="shared" si="248"/>
        <v>Senior</v>
      </c>
      <c r="D4883" t="s">
        <v>230</v>
      </c>
      <c r="E4883" t="s">
        <v>46</v>
      </c>
      <c r="F4883">
        <v>0.04</v>
      </c>
      <c r="G4883">
        <v>1</v>
      </c>
      <c r="H4883" s="1">
        <v>41747</v>
      </c>
      <c r="I4883" s="1" t="str">
        <f t="shared" si="249"/>
        <v xml:space="preserve"> Apr</v>
      </c>
      <c r="J4883">
        <v>35360</v>
      </c>
      <c r="K4883" t="s">
        <v>58</v>
      </c>
      <c r="L4883">
        <v>4</v>
      </c>
      <c r="M4883">
        <v>0.35</v>
      </c>
      <c r="N4883" t="s">
        <v>29</v>
      </c>
      <c r="O4883" t="s">
        <v>30</v>
      </c>
      <c r="P4883" t="s">
        <v>1875</v>
      </c>
      <c r="Q4883" t="s">
        <v>67</v>
      </c>
      <c r="R4883">
        <v>-16.387499999999999</v>
      </c>
      <c r="S4883" t="s">
        <v>33</v>
      </c>
      <c r="T4883">
        <v>4967</v>
      </c>
      <c r="U4883">
        <v>41.06</v>
      </c>
      <c r="V4883" s="1">
        <v>41749</v>
      </c>
      <c r="W4883" t="s">
        <v>34</v>
      </c>
      <c r="X4883">
        <v>6.28</v>
      </c>
      <c r="Y4883" t="s">
        <v>1210</v>
      </c>
      <c r="Z4883">
        <v>8.8800000000000008</v>
      </c>
      <c r="AA4883">
        <v>3820</v>
      </c>
      <c r="AB4883">
        <f t="shared" si="250"/>
        <v>35.520000000000003</v>
      </c>
      <c r="AC4883">
        <f t="shared" si="251"/>
        <v>34.099200000000003</v>
      </c>
    </row>
    <row r="4884" spans="1:29" x14ac:dyDescent="0.25">
      <c r="A4884" t="s">
        <v>3347</v>
      </c>
      <c r="B4884">
        <v>54</v>
      </c>
      <c r="C4884" t="str">
        <f t="shared" si="248"/>
        <v>Senior</v>
      </c>
      <c r="D4884" t="s">
        <v>532</v>
      </c>
      <c r="E4884" t="s">
        <v>46</v>
      </c>
      <c r="F4884">
        <v>0.05</v>
      </c>
      <c r="G4884">
        <v>1</v>
      </c>
      <c r="H4884" s="1">
        <v>41747</v>
      </c>
      <c r="I4884" s="1" t="str">
        <f t="shared" si="249"/>
        <v xml:space="preserve"> Apr</v>
      </c>
      <c r="J4884">
        <v>23301</v>
      </c>
      <c r="K4884" t="s">
        <v>28</v>
      </c>
      <c r="L4884">
        <v>3</v>
      </c>
      <c r="M4884">
        <v>0.36</v>
      </c>
      <c r="N4884" t="s">
        <v>29</v>
      </c>
      <c r="O4884" t="s">
        <v>30</v>
      </c>
      <c r="P4884" t="s">
        <v>2971</v>
      </c>
      <c r="Q4884" t="s">
        <v>61</v>
      </c>
      <c r="R4884">
        <v>-10.58</v>
      </c>
      <c r="S4884" t="s">
        <v>52</v>
      </c>
      <c r="T4884">
        <v>3254</v>
      </c>
      <c r="U4884">
        <v>23.44</v>
      </c>
      <c r="V4884" s="1">
        <v>41749</v>
      </c>
      <c r="W4884" t="s">
        <v>34</v>
      </c>
      <c r="X4884">
        <v>5.2</v>
      </c>
      <c r="Y4884" t="s">
        <v>54</v>
      </c>
      <c r="Z4884">
        <v>5.98</v>
      </c>
      <c r="AA4884">
        <v>92530</v>
      </c>
      <c r="AB4884">
        <f t="shared" si="250"/>
        <v>17.940000000000001</v>
      </c>
      <c r="AC4884">
        <f t="shared" si="251"/>
        <v>17.043000000000003</v>
      </c>
    </row>
    <row r="4885" spans="1:29" x14ac:dyDescent="0.25">
      <c r="A4885" t="s">
        <v>3347</v>
      </c>
      <c r="B4885">
        <v>54</v>
      </c>
      <c r="C4885" t="str">
        <f t="shared" si="248"/>
        <v>Senior</v>
      </c>
      <c r="D4885" t="s">
        <v>532</v>
      </c>
      <c r="E4885" t="s">
        <v>46</v>
      </c>
      <c r="F4885">
        <v>0.02</v>
      </c>
      <c r="G4885">
        <v>1</v>
      </c>
      <c r="H4885" s="1">
        <v>41747</v>
      </c>
      <c r="I4885" s="1" t="str">
        <f t="shared" si="249"/>
        <v xml:space="preserve"> Apr</v>
      </c>
      <c r="J4885">
        <v>23301</v>
      </c>
      <c r="K4885" t="s">
        <v>28</v>
      </c>
      <c r="L4885">
        <v>4</v>
      </c>
      <c r="M4885">
        <v>0.68</v>
      </c>
      <c r="N4885" t="s">
        <v>96</v>
      </c>
      <c r="O4885" t="s">
        <v>139</v>
      </c>
      <c r="P4885" t="s">
        <v>2056</v>
      </c>
      <c r="Q4885" t="s">
        <v>102</v>
      </c>
      <c r="R4885">
        <v>-27.13</v>
      </c>
      <c r="S4885" t="s">
        <v>52</v>
      </c>
      <c r="T4885">
        <v>3253</v>
      </c>
      <c r="U4885">
        <v>28.46</v>
      </c>
      <c r="V4885" s="1">
        <v>41749</v>
      </c>
      <c r="W4885" t="s">
        <v>34</v>
      </c>
      <c r="X4885">
        <v>3.85</v>
      </c>
      <c r="Y4885" t="s">
        <v>54</v>
      </c>
      <c r="Z4885">
        <v>5.98</v>
      </c>
      <c r="AA4885">
        <v>92530</v>
      </c>
      <c r="AB4885">
        <f t="shared" si="250"/>
        <v>23.92</v>
      </c>
      <c r="AC4885">
        <f t="shared" si="251"/>
        <v>23.441600000000001</v>
      </c>
    </row>
    <row r="4886" spans="1:29" x14ac:dyDescent="0.25">
      <c r="A4886" t="s">
        <v>632</v>
      </c>
      <c r="B4886">
        <v>54</v>
      </c>
      <c r="C4886" t="str">
        <f t="shared" si="248"/>
        <v>Senior</v>
      </c>
      <c r="D4886" t="s">
        <v>1051</v>
      </c>
      <c r="E4886" t="s">
        <v>27</v>
      </c>
      <c r="F4886">
        <v>0.09</v>
      </c>
      <c r="G4886">
        <v>1</v>
      </c>
      <c r="H4886" s="1">
        <v>41747</v>
      </c>
      <c r="I4886" s="1" t="str">
        <f t="shared" si="249"/>
        <v xml:space="preserve"> Apr</v>
      </c>
      <c r="J4886">
        <v>38118</v>
      </c>
      <c r="K4886" t="s">
        <v>39</v>
      </c>
      <c r="L4886">
        <v>7</v>
      </c>
      <c r="M4886">
        <v>0.68</v>
      </c>
      <c r="N4886" t="s">
        <v>96</v>
      </c>
      <c r="O4886" t="s">
        <v>30</v>
      </c>
      <c r="P4886" t="s">
        <v>1029</v>
      </c>
      <c r="Q4886" t="s">
        <v>102</v>
      </c>
      <c r="R4886">
        <v>-64.11</v>
      </c>
      <c r="S4886" t="s">
        <v>76</v>
      </c>
      <c r="T4886">
        <v>5363</v>
      </c>
      <c r="U4886">
        <v>138.91</v>
      </c>
      <c r="V4886" s="1">
        <v>41749</v>
      </c>
      <c r="W4886" t="s">
        <v>34</v>
      </c>
      <c r="X4886">
        <v>4</v>
      </c>
      <c r="Y4886" t="s">
        <v>345</v>
      </c>
      <c r="Z4886">
        <v>19.98</v>
      </c>
      <c r="AA4886">
        <v>38701</v>
      </c>
      <c r="AB4886">
        <f t="shared" si="250"/>
        <v>139.86000000000001</v>
      </c>
      <c r="AC4886">
        <f t="shared" si="251"/>
        <v>127.27260000000001</v>
      </c>
    </row>
    <row r="4887" spans="1:29" x14ac:dyDescent="0.25">
      <c r="A4887" t="s">
        <v>1270</v>
      </c>
      <c r="B4887">
        <v>54</v>
      </c>
      <c r="C4887" t="str">
        <f t="shared" si="248"/>
        <v>Senior</v>
      </c>
      <c r="D4887" t="s">
        <v>1271</v>
      </c>
      <c r="E4887" t="s">
        <v>38</v>
      </c>
      <c r="F4887">
        <v>0.1</v>
      </c>
      <c r="G4887">
        <v>1</v>
      </c>
      <c r="H4887" s="1">
        <v>41748</v>
      </c>
      <c r="I4887" s="1" t="str">
        <f t="shared" si="249"/>
        <v xml:space="preserve"> Apr</v>
      </c>
      <c r="J4887">
        <v>41026</v>
      </c>
      <c r="K4887" t="s">
        <v>131</v>
      </c>
      <c r="L4887">
        <v>19</v>
      </c>
      <c r="M4887">
        <v>0.84</v>
      </c>
      <c r="N4887" t="s">
        <v>29</v>
      </c>
      <c r="O4887" t="s">
        <v>59</v>
      </c>
      <c r="P4887" t="s">
        <v>2169</v>
      </c>
      <c r="Q4887" t="s">
        <v>481</v>
      </c>
      <c r="R4887">
        <v>-33.11</v>
      </c>
      <c r="S4887" t="s">
        <v>68</v>
      </c>
      <c r="T4887">
        <v>5784</v>
      </c>
      <c r="U4887">
        <v>59.76</v>
      </c>
      <c r="V4887" s="1">
        <v>41748</v>
      </c>
      <c r="W4887" t="s">
        <v>42</v>
      </c>
      <c r="X4887">
        <v>1.92</v>
      </c>
      <c r="Y4887" t="s">
        <v>93</v>
      </c>
      <c r="Z4887">
        <v>3.14</v>
      </c>
      <c r="AA4887">
        <v>68046</v>
      </c>
      <c r="AB4887">
        <f t="shared" si="250"/>
        <v>59.660000000000004</v>
      </c>
      <c r="AC4887">
        <f t="shared" si="251"/>
        <v>53.694000000000003</v>
      </c>
    </row>
    <row r="4888" spans="1:29" x14ac:dyDescent="0.25">
      <c r="A4888" t="s">
        <v>1270</v>
      </c>
      <c r="B4888">
        <v>54</v>
      </c>
      <c r="C4888" t="str">
        <f t="shared" si="248"/>
        <v>Senior</v>
      </c>
      <c r="D4888" t="s">
        <v>1271</v>
      </c>
      <c r="E4888" t="s">
        <v>38</v>
      </c>
      <c r="F4888">
        <v>0.1</v>
      </c>
      <c r="G4888">
        <v>1</v>
      </c>
      <c r="H4888" s="1">
        <v>41748</v>
      </c>
      <c r="I4888" s="1" t="str">
        <f t="shared" si="249"/>
        <v xml:space="preserve"> Apr</v>
      </c>
      <c r="J4888">
        <v>41026</v>
      </c>
      <c r="K4888" t="s">
        <v>131</v>
      </c>
      <c r="L4888">
        <v>8</v>
      </c>
      <c r="M4888">
        <v>0.66</v>
      </c>
      <c r="N4888" t="s">
        <v>48</v>
      </c>
      <c r="O4888" t="s">
        <v>49</v>
      </c>
      <c r="P4888" t="s">
        <v>1317</v>
      </c>
      <c r="Q4888" t="s">
        <v>51</v>
      </c>
      <c r="R4888">
        <v>-281.76</v>
      </c>
      <c r="S4888" t="s">
        <v>68</v>
      </c>
      <c r="T4888">
        <v>5783</v>
      </c>
      <c r="U4888">
        <v>709.37</v>
      </c>
      <c r="V4888" s="1">
        <v>41749</v>
      </c>
      <c r="W4888" t="s">
        <v>53</v>
      </c>
      <c r="X4888">
        <v>42</v>
      </c>
      <c r="Y4888" t="s">
        <v>93</v>
      </c>
      <c r="Z4888">
        <v>89.99</v>
      </c>
      <c r="AA4888">
        <v>68046</v>
      </c>
      <c r="AB4888">
        <f t="shared" si="250"/>
        <v>719.92</v>
      </c>
      <c r="AC4888">
        <f t="shared" si="251"/>
        <v>647.928</v>
      </c>
    </row>
    <row r="4889" spans="1:29" x14ac:dyDescent="0.25">
      <c r="A4889" t="s">
        <v>1105</v>
      </c>
      <c r="B4889">
        <v>54</v>
      </c>
      <c r="C4889" t="str">
        <f t="shared" si="248"/>
        <v>Senior</v>
      </c>
      <c r="D4889" t="s">
        <v>1106</v>
      </c>
      <c r="E4889" t="s">
        <v>46</v>
      </c>
      <c r="F4889">
        <v>0.05</v>
      </c>
      <c r="G4889">
        <v>1</v>
      </c>
      <c r="H4889" s="1">
        <v>41748</v>
      </c>
      <c r="I4889" s="1" t="str">
        <f t="shared" si="249"/>
        <v xml:space="preserve"> Apr</v>
      </c>
      <c r="J4889">
        <v>21799</v>
      </c>
      <c r="K4889" t="s">
        <v>39</v>
      </c>
      <c r="L4889">
        <v>42</v>
      </c>
      <c r="M4889">
        <v>0.57999999999999996</v>
      </c>
      <c r="N4889" t="s">
        <v>29</v>
      </c>
      <c r="O4889" t="s">
        <v>59</v>
      </c>
      <c r="P4889" t="s">
        <v>238</v>
      </c>
      <c r="Q4889" t="s">
        <v>88</v>
      </c>
      <c r="R4889">
        <v>-53.35</v>
      </c>
      <c r="S4889" t="s">
        <v>76</v>
      </c>
      <c r="T4889">
        <v>3036</v>
      </c>
      <c r="U4889">
        <v>115.99</v>
      </c>
      <c r="V4889" s="1">
        <v>41749</v>
      </c>
      <c r="W4889" t="s">
        <v>42</v>
      </c>
      <c r="X4889">
        <v>2.4</v>
      </c>
      <c r="Y4889" t="s">
        <v>162</v>
      </c>
      <c r="Z4889">
        <v>2.6</v>
      </c>
      <c r="AA4889">
        <v>23518</v>
      </c>
      <c r="AB4889">
        <f t="shared" si="250"/>
        <v>109.2</v>
      </c>
      <c r="AC4889">
        <f t="shared" si="251"/>
        <v>103.74000000000001</v>
      </c>
    </row>
    <row r="4890" spans="1:29" x14ac:dyDescent="0.25">
      <c r="A4890" t="s">
        <v>283</v>
      </c>
      <c r="B4890">
        <v>54</v>
      </c>
      <c r="C4890" t="str">
        <f t="shared" si="248"/>
        <v>Senior</v>
      </c>
      <c r="D4890" t="s">
        <v>933</v>
      </c>
      <c r="E4890" t="s">
        <v>38</v>
      </c>
      <c r="F4890">
        <v>0.05</v>
      </c>
      <c r="G4890">
        <v>1</v>
      </c>
      <c r="H4890" s="1">
        <v>41749</v>
      </c>
      <c r="I4890" s="1" t="str">
        <f t="shared" si="249"/>
        <v xml:space="preserve"> Apr</v>
      </c>
      <c r="J4890">
        <v>16802</v>
      </c>
      <c r="K4890" t="s">
        <v>131</v>
      </c>
      <c r="L4890">
        <v>44</v>
      </c>
      <c r="M4890">
        <v>0.37</v>
      </c>
      <c r="N4890" t="s">
        <v>29</v>
      </c>
      <c r="O4890" t="s">
        <v>30</v>
      </c>
      <c r="P4890" t="s">
        <v>611</v>
      </c>
      <c r="Q4890" t="s">
        <v>61</v>
      </c>
      <c r="R4890">
        <v>-124.44</v>
      </c>
      <c r="S4890" t="s">
        <v>76</v>
      </c>
      <c r="T4890">
        <v>2329</v>
      </c>
      <c r="U4890">
        <v>302.58999999999997</v>
      </c>
      <c r="V4890" s="1">
        <v>41750</v>
      </c>
      <c r="W4890" t="s">
        <v>42</v>
      </c>
      <c r="X4890">
        <v>6.93</v>
      </c>
      <c r="Y4890" t="s">
        <v>162</v>
      </c>
      <c r="Z4890">
        <v>6.68</v>
      </c>
      <c r="AA4890">
        <v>22153</v>
      </c>
      <c r="AB4890">
        <f t="shared" si="250"/>
        <v>293.91999999999996</v>
      </c>
      <c r="AC4890">
        <f t="shared" si="251"/>
        <v>279.22399999999993</v>
      </c>
    </row>
    <row r="4891" spans="1:29" x14ac:dyDescent="0.25">
      <c r="A4891" t="s">
        <v>1556</v>
      </c>
      <c r="B4891">
        <v>54</v>
      </c>
      <c r="C4891" t="str">
        <f t="shared" si="248"/>
        <v>Senior</v>
      </c>
      <c r="D4891" t="s">
        <v>1557</v>
      </c>
      <c r="E4891" t="s">
        <v>38</v>
      </c>
      <c r="F4891">
        <v>0.03</v>
      </c>
      <c r="G4891">
        <v>1</v>
      </c>
      <c r="H4891" s="1">
        <v>41749</v>
      </c>
      <c r="I4891" s="1" t="str">
        <f t="shared" si="249"/>
        <v xml:space="preserve"> Apr</v>
      </c>
      <c r="J4891">
        <v>48354</v>
      </c>
      <c r="K4891" t="s">
        <v>131</v>
      </c>
      <c r="L4891">
        <v>25</v>
      </c>
      <c r="M4891">
        <v>0.37</v>
      </c>
      <c r="N4891" t="s">
        <v>29</v>
      </c>
      <c r="O4891" t="s">
        <v>30</v>
      </c>
      <c r="P4891" t="s">
        <v>533</v>
      </c>
      <c r="Q4891" t="s">
        <v>61</v>
      </c>
      <c r="R4891">
        <v>405.64</v>
      </c>
      <c r="S4891" t="s">
        <v>52</v>
      </c>
      <c r="T4891">
        <v>6788</v>
      </c>
      <c r="U4891">
        <v>1387.29</v>
      </c>
      <c r="V4891" s="1">
        <v>41750</v>
      </c>
      <c r="W4891" t="s">
        <v>42</v>
      </c>
      <c r="X4891">
        <v>14.3</v>
      </c>
      <c r="Y4891" t="s">
        <v>661</v>
      </c>
      <c r="Z4891">
        <v>55.48</v>
      </c>
      <c r="AA4891">
        <v>59750</v>
      </c>
      <c r="AB4891">
        <f t="shared" si="250"/>
        <v>1387</v>
      </c>
      <c r="AC4891">
        <f t="shared" si="251"/>
        <v>1345.39</v>
      </c>
    </row>
    <row r="4892" spans="1:29" x14ac:dyDescent="0.25">
      <c r="A4892" t="s">
        <v>2261</v>
      </c>
      <c r="B4892">
        <v>54</v>
      </c>
      <c r="C4892" t="str">
        <f t="shared" si="248"/>
        <v>Senior</v>
      </c>
      <c r="D4892" t="s">
        <v>1748</v>
      </c>
      <c r="E4892" t="s">
        <v>46</v>
      </c>
      <c r="F4892">
        <v>0.09</v>
      </c>
      <c r="G4892">
        <v>1</v>
      </c>
      <c r="H4892" s="1">
        <v>41749</v>
      </c>
      <c r="I4892" s="1" t="str">
        <f t="shared" si="249"/>
        <v xml:space="preserve"> Apr</v>
      </c>
      <c r="J4892">
        <v>7812</v>
      </c>
      <c r="K4892" t="s">
        <v>47</v>
      </c>
      <c r="L4892">
        <v>12</v>
      </c>
      <c r="M4892">
        <v>0.66</v>
      </c>
      <c r="N4892" t="s">
        <v>48</v>
      </c>
      <c r="O4892" t="s">
        <v>73</v>
      </c>
      <c r="P4892" t="s">
        <v>2339</v>
      </c>
      <c r="Q4892" t="s">
        <v>75</v>
      </c>
      <c r="R4892">
        <v>104.48</v>
      </c>
      <c r="S4892" t="s">
        <v>52</v>
      </c>
      <c r="T4892">
        <v>1057</v>
      </c>
      <c r="U4892">
        <v>3635.63</v>
      </c>
      <c r="V4892" s="1">
        <v>41751</v>
      </c>
      <c r="W4892" t="s">
        <v>53</v>
      </c>
      <c r="X4892">
        <v>29.2</v>
      </c>
      <c r="Y4892" t="s">
        <v>54</v>
      </c>
      <c r="Z4892">
        <v>320.64</v>
      </c>
      <c r="AA4892">
        <v>92008</v>
      </c>
      <c r="AB4892">
        <f t="shared" si="250"/>
        <v>3847.68</v>
      </c>
      <c r="AC4892">
        <f t="shared" si="251"/>
        <v>3501.3887999999997</v>
      </c>
    </row>
    <row r="4893" spans="1:29" x14ac:dyDescent="0.25">
      <c r="A4893" t="s">
        <v>1596</v>
      </c>
      <c r="B4893">
        <v>54</v>
      </c>
      <c r="C4893" t="str">
        <f t="shared" si="248"/>
        <v>Senior</v>
      </c>
      <c r="D4893" t="s">
        <v>3348</v>
      </c>
      <c r="E4893" t="s">
        <v>46</v>
      </c>
      <c r="F4893">
        <v>0.01</v>
      </c>
      <c r="G4893">
        <v>1</v>
      </c>
      <c r="H4893" s="1">
        <v>41749</v>
      </c>
      <c r="I4893" s="1" t="str">
        <f t="shared" si="249"/>
        <v xml:space="preserve"> Apr</v>
      </c>
      <c r="J4893">
        <v>37828</v>
      </c>
      <c r="K4893" t="s">
        <v>47</v>
      </c>
      <c r="L4893">
        <v>42</v>
      </c>
      <c r="M4893">
        <v>0.36</v>
      </c>
      <c r="N4893" t="s">
        <v>29</v>
      </c>
      <c r="O4893" t="s">
        <v>30</v>
      </c>
      <c r="P4893" t="s">
        <v>440</v>
      </c>
      <c r="Q4893" t="s">
        <v>210</v>
      </c>
      <c r="R4893">
        <v>101.14</v>
      </c>
      <c r="S4893" t="s">
        <v>68</v>
      </c>
      <c r="T4893">
        <v>5320</v>
      </c>
      <c r="U4893">
        <v>206.2</v>
      </c>
      <c r="V4893" s="1">
        <v>41751</v>
      </c>
      <c r="W4893" t="s">
        <v>34</v>
      </c>
      <c r="X4893">
        <v>0.5</v>
      </c>
      <c r="Y4893" t="s">
        <v>111</v>
      </c>
      <c r="Z4893">
        <v>4.91</v>
      </c>
      <c r="AA4893">
        <v>77340</v>
      </c>
      <c r="AB4893">
        <f t="shared" si="250"/>
        <v>206.22</v>
      </c>
      <c r="AC4893">
        <f t="shared" si="251"/>
        <v>204.15780000000001</v>
      </c>
    </row>
    <row r="4894" spans="1:29" x14ac:dyDescent="0.25">
      <c r="A4894" t="s">
        <v>847</v>
      </c>
      <c r="B4894">
        <v>54</v>
      </c>
      <c r="C4894" t="str">
        <f t="shared" si="248"/>
        <v>Senior</v>
      </c>
      <c r="D4894" t="s">
        <v>293</v>
      </c>
      <c r="E4894" t="s">
        <v>46</v>
      </c>
      <c r="F4894">
        <v>7.0000000000000007E-2</v>
      </c>
      <c r="G4894">
        <v>1</v>
      </c>
      <c r="H4894" s="1">
        <v>41749</v>
      </c>
      <c r="I4894" s="1" t="str">
        <f t="shared" si="249"/>
        <v xml:space="preserve"> Apr</v>
      </c>
      <c r="J4894">
        <v>55362</v>
      </c>
      <c r="K4894" t="s">
        <v>28</v>
      </c>
      <c r="L4894">
        <v>24</v>
      </c>
      <c r="M4894">
        <v>0.36</v>
      </c>
      <c r="N4894" t="s">
        <v>29</v>
      </c>
      <c r="O4894" t="s">
        <v>30</v>
      </c>
      <c r="P4894" t="s">
        <v>2967</v>
      </c>
      <c r="Q4894" t="s">
        <v>210</v>
      </c>
      <c r="R4894">
        <v>13.44</v>
      </c>
      <c r="S4894" t="s">
        <v>76</v>
      </c>
      <c r="T4894">
        <v>7728</v>
      </c>
      <c r="U4894">
        <v>67.84</v>
      </c>
      <c r="V4894" s="1">
        <v>41751</v>
      </c>
      <c r="W4894" t="s">
        <v>34</v>
      </c>
      <c r="X4894">
        <v>0.99</v>
      </c>
      <c r="Y4894" t="s">
        <v>272</v>
      </c>
      <c r="Z4894">
        <v>2.88</v>
      </c>
      <c r="AA4894">
        <v>40324</v>
      </c>
      <c r="AB4894">
        <f t="shared" si="250"/>
        <v>69.12</v>
      </c>
      <c r="AC4894">
        <f t="shared" si="251"/>
        <v>64.281599999999997</v>
      </c>
    </row>
    <row r="4895" spans="1:29" x14ac:dyDescent="0.25">
      <c r="A4895" t="s">
        <v>283</v>
      </c>
      <c r="B4895">
        <v>54</v>
      </c>
      <c r="C4895" t="str">
        <f t="shared" si="248"/>
        <v>Senior</v>
      </c>
      <c r="D4895" t="s">
        <v>933</v>
      </c>
      <c r="E4895" t="s">
        <v>38</v>
      </c>
      <c r="F4895">
        <v>0.01</v>
      </c>
      <c r="G4895">
        <v>1</v>
      </c>
      <c r="H4895" s="1">
        <v>41749</v>
      </c>
      <c r="I4895" s="1" t="str">
        <f t="shared" si="249"/>
        <v xml:space="preserve"> Apr</v>
      </c>
      <c r="J4895">
        <v>16802</v>
      </c>
      <c r="K4895" t="s">
        <v>131</v>
      </c>
      <c r="L4895">
        <v>26</v>
      </c>
      <c r="N4895" t="s">
        <v>29</v>
      </c>
      <c r="O4895" t="s">
        <v>40</v>
      </c>
      <c r="P4895" t="s">
        <v>41</v>
      </c>
      <c r="Q4895" t="s">
        <v>32</v>
      </c>
      <c r="R4895">
        <v>-445.04</v>
      </c>
      <c r="S4895" t="s">
        <v>76</v>
      </c>
      <c r="T4895">
        <v>2330</v>
      </c>
      <c r="U4895">
        <v>2703.45</v>
      </c>
      <c r="V4895" s="1">
        <v>41751</v>
      </c>
      <c r="W4895" t="s">
        <v>34</v>
      </c>
      <c r="X4895">
        <v>35</v>
      </c>
      <c r="Y4895" t="s">
        <v>162</v>
      </c>
      <c r="Z4895">
        <v>95.99</v>
      </c>
      <c r="AA4895">
        <v>22153</v>
      </c>
      <c r="AB4895">
        <f t="shared" si="250"/>
        <v>2495.7399999999998</v>
      </c>
      <c r="AC4895">
        <f t="shared" si="251"/>
        <v>2470.7826</v>
      </c>
    </row>
    <row r="4896" spans="1:29" x14ac:dyDescent="0.25">
      <c r="A4896" t="s">
        <v>3349</v>
      </c>
      <c r="B4896">
        <v>54</v>
      </c>
      <c r="C4896" t="str">
        <f t="shared" si="248"/>
        <v>Senior</v>
      </c>
      <c r="D4896" t="s">
        <v>2640</v>
      </c>
      <c r="E4896" t="s">
        <v>27</v>
      </c>
      <c r="F4896">
        <v>0.09</v>
      </c>
      <c r="G4896">
        <v>1</v>
      </c>
      <c r="H4896" s="1">
        <v>41749</v>
      </c>
      <c r="I4896" s="1" t="str">
        <f t="shared" si="249"/>
        <v xml:space="preserve"> Apr</v>
      </c>
      <c r="J4896">
        <v>10308</v>
      </c>
      <c r="K4896" t="s">
        <v>28</v>
      </c>
      <c r="L4896">
        <v>40</v>
      </c>
      <c r="M4896">
        <v>0.56999999999999995</v>
      </c>
      <c r="N4896" t="s">
        <v>96</v>
      </c>
      <c r="O4896" t="s">
        <v>30</v>
      </c>
      <c r="P4896">
        <v>2180</v>
      </c>
      <c r="Q4896" t="s">
        <v>105</v>
      </c>
      <c r="R4896">
        <v>1153.836</v>
      </c>
      <c r="S4896" t="s">
        <v>76</v>
      </c>
      <c r="T4896">
        <v>1421</v>
      </c>
      <c r="U4896">
        <v>5554.0360000000001</v>
      </c>
      <c r="V4896" s="1">
        <v>41751</v>
      </c>
      <c r="W4896" t="s">
        <v>34</v>
      </c>
      <c r="X4896">
        <v>8.99</v>
      </c>
      <c r="Y4896" t="s">
        <v>685</v>
      </c>
      <c r="Z4896">
        <v>175.99</v>
      </c>
      <c r="AA4896">
        <v>27514</v>
      </c>
      <c r="AB4896">
        <f t="shared" si="250"/>
        <v>7039.6</v>
      </c>
      <c r="AC4896">
        <f t="shared" si="251"/>
        <v>6406.0360000000001</v>
      </c>
    </row>
    <row r="4897" spans="1:29" x14ac:dyDescent="0.25">
      <c r="A4897" t="s">
        <v>1596</v>
      </c>
      <c r="B4897">
        <v>54</v>
      </c>
      <c r="C4897" t="str">
        <f t="shared" si="248"/>
        <v>Senior</v>
      </c>
      <c r="D4897" t="s">
        <v>3348</v>
      </c>
      <c r="E4897" t="s">
        <v>46</v>
      </c>
      <c r="F4897">
        <v>0.04</v>
      </c>
      <c r="G4897">
        <v>1</v>
      </c>
      <c r="H4897" s="1">
        <v>41749</v>
      </c>
      <c r="I4897" s="1" t="str">
        <f t="shared" si="249"/>
        <v xml:space="preserve"> Apr</v>
      </c>
      <c r="J4897">
        <v>37828</v>
      </c>
      <c r="K4897" t="s">
        <v>47</v>
      </c>
      <c r="L4897">
        <v>23</v>
      </c>
      <c r="M4897">
        <v>0.77</v>
      </c>
      <c r="N4897" t="s">
        <v>96</v>
      </c>
      <c r="O4897" t="s">
        <v>30</v>
      </c>
      <c r="P4897" t="s">
        <v>2662</v>
      </c>
      <c r="Q4897" t="s">
        <v>102</v>
      </c>
      <c r="R4897">
        <v>-57.09</v>
      </c>
      <c r="S4897" t="s">
        <v>68</v>
      </c>
      <c r="T4897">
        <v>5319</v>
      </c>
      <c r="U4897">
        <v>490.17</v>
      </c>
      <c r="V4897" s="1">
        <v>41754</v>
      </c>
      <c r="W4897" t="s">
        <v>34</v>
      </c>
      <c r="X4897">
        <v>4</v>
      </c>
      <c r="Y4897" t="s">
        <v>111</v>
      </c>
      <c r="Z4897">
        <v>20.97</v>
      </c>
      <c r="AA4897">
        <v>77340</v>
      </c>
      <c r="AB4897">
        <f t="shared" si="250"/>
        <v>482.30999999999995</v>
      </c>
      <c r="AC4897">
        <f t="shared" si="251"/>
        <v>463.01759999999996</v>
      </c>
    </row>
    <row r="4898" spans="1:29" x14ac:dyDescent="0.25">
      <c r="A4898" t="s">
        <v>2261</v>
      </c>
      <c r="B4898">
        <v>54</v>
      </c>
      <c r="C4898" t="str">
        <f t="shared" si="248"/>
        <v>Senior</v>
      </c>
      <c r="D4898" t="s">
        <v>1748</v>
      </c>
      <c r="E4898" t="s">
        <v>46</v>
      </c>
      <c r="F4898">
        <v>0.04</v>
      </c>
      <c r="G4898">
        <v>1</v>
      </c>
      <c r="H4898" s="1">
        <v>41749</v>
      </c>
      <c r="I4898" s="1" t="str">
        <f t="shared" si="249"/>
        <v xml:space="preserve"> Apr</v>
      </c>
      <c r="J4898">
        <v>7812</v>
      </c>
      <c r="K4898" t="s">
        <v>47</v>
      </c>
      <c r="L4898">
        <v>17</v>
      </c>
      <c r="M4898">
        <v>0.44</v>
      </c>
      <c r="N4898" t="s">
        <v>48</v>
      </c>
      <c r="O4898" t="s">
        <v>30</v>
      </c>
      <c r="P4898" t="s">
        <v>3146</v>
      </c>
      <c r="Q4898" t="s">
        <v>82</v>
      </c>
      <c r="R4898">
        <v>-5.18</v>
      </c>
      <c r="S4898" t="s">
        <v>52</v>
      </c>
      <c r="T4898">
        <v>1056</v>
      </c>
      <c r="U4898">
        <v>475.9</v>
      </c>
      <c r="V4898" s="1">
        <v>41756</v>
      </c>
      <c r="W4898" t="s">
        <v>34</v>
      </c>
      <c r="X4898">
        <v>19.46</v>
      </c>
      <c r="Y4898" t="s">
        <v>54</v>
      </c>
      <c r="Z4898">
        <v>27.42</v>
      </c>
      <c r="AA4898">
        <v>92008</v>
      </c>
      <c r="AB4898">
        <f t="shared" si="250"/>
        <v>466.14000000000004</v>
      </c>
      <c r="AC4898">
        <f t="shared" si="251"/>
        <v>447.49440000000004</v>
      </c>
    </row>
    <row r="4899" spans="1:29" x14ac:dyDescent="0.25">
      <c r="A4899" t="s">
        <v>2403</v>
      </c>
      <c r="B4899">
        <v>54</v>
      </c>
      <c r="C4899" t="str">
        <f t="shared" si="248"/>
        <v>Senior</v>
      </c>
      <c r="D4899" t="s">
        <v>2404</v>
      </c>
      <c r="E4899" t="s">
        <v>27</v>
      </c>
      <c r="F4899">
        <v>0.03</v>
      </c>
      <c r="G4899">
        <v>1</v>
      </c>
      <c r="H4899" s="1">
        <v>41749</v>
      </c>
      <c r="I4899" s="1" t="str">
        <f t="shared" si="249"/>
        <v xml:space="preserve"> Apr</v>
      </c>
      <c r="J4899">
        <v>31271</v>
      </c>
      <c r="K4899" t="s">
        <v>47</v>
      </c>
      <c r="L4899">
        <v>4</v>
      </c>
      <c r="M4899">
        <v>0.59</v>
      </c>
      <c r="N4899" t="s">
        <v>48</v>
      </c>
      <c r="O4899" t="s">
        <v>40</v>
      </c>
      <c r="P4899" t="s">
        <v>1803</v>
      </c>
      <c r="Q4899" t="s">
        <v>82</v>
      </c>
      <c r="R4899">
        <v>-0.36</v>
      </c>
      <c r="S4899" t="s">
        <v>52</v>
      </c>
      <c r="T4899">
        <v>4393</v>
      </c>
      <c r="U4899">
        <v>43.29</v>
      </c>
      <c r="V4899" s="1">
        <v>41756</v>
      </c>
      <c r="W4899" t="s">
        <v>34</v>
      </c>
      <c r="X4899">
        <v>10.16</v>
      </c>
      <c r="Y4899" t="s">
        <v>218</v>
      </c>
      <c r="Z4899">
        <v>8.3699999999999992</v>
      </c>
      <c r="AA4899">
        <v>98661</v>
      </c>
      <c r="AB4899">
        <f t="shared" si="250"/>
        <v>33.479999999999997</v>
      </c>
      <c r="AC4899">
        <f t="shared" si="251"/>
        <v>32.4756</v>
      </c>
    </row>
    <row r="4900" spans="1:29" x14ac:dyDescent="0.25">
      <c r="A4900" t="s">
        <v>534</v>
      </c>
      <c r="B4900">
        <v>54</v>
      </c>
      <c r="C4900" t="str">
        <f t="shared" si="248"/>
        <v>Senior</v>
      </c>
      <c r="D4900" t="s">
        <v>1617</v>
      </c>
      <c r="E4900" t="s">
        <v>38</v>
      </c>
      <c r="F4900">
        <v>0.02</v>
      </c>
      <c r="G4900">
        <v>1</v>
      </c>
      <c r="H4900" s="1">
        <v>41750</v>
      </c>
      <c r="I4900" s="1" t="str">
        <f t="shared" si="249"/>
        <v xml:space="preserve"> Apr</v>
      </c>
      <c r="J4900">
        <v>52261</v>
      </c>
      <c r="K4900" t="s">
        <v>39</v>
      </c>
      <c r="L4900">
        <v>49</v>
      </c>
      <c r="M4900">
        <v>0.64</v>
      </c>
      <c r="N4900" t="s">
        <v>48</v>
      </c>
      <c r="O4900" t="s">
        <v>73</v>
      </c>
      <c r="P4900" t="s">
        <v>74</v>
      </c>
      <c r="Q4900" t="s">
        <v>75</v>
      </c>
      <c r="R4900">
        <v>611.11</v>
      </c>
      <c r="S4900" t="s">
        <v>52</v>
      </c>
      <c r="T4900">
        <v>7334</v>
      </c>
      <c r="U4900">
        <v>10261.25</v>
      </c>
      <c r="V4900" s="1">
        <v>41751</v>
      </c>
      <c r="W4900" t="s">
        <v>53</v>
      </c>
      <c r="X4900">
        <v>52.2</v>
      </c>
      <c r="Y4900" t="s">
        <v>537</v>
      </c>
      <c r="Z4900">
        <v>212.6</v>
      </c>
      <c r="AA4900">
        <v>85737</v>
      </c>
      <c r="AB4900">
        <f t="shared" si="250"/>
        <v>10417.4</v>
      </c>
      <c r="AC4900">
        <f t="shared" si="251"/>
        <v>10209.052</v>
      </c>
    </row>
    <row r="4901" spans="1:29" x14ac:dyDescent="0.25">
      <c r="A4901" t="s">
        <v>741</v>
      </c>
      <c r="B4901">
        <v>54</v>
      </c>
      <c r="C4901" t="str">
        <f t="shared" si="248"/>
        <v>Senior</v>
      </c>
      <c r="D4901" t="s">
        <v>678</v>
      </c>
      <c r="E4901" t="s">
        <v>27</v>
      </c>
      <c r="F4901">
        <v>0.01</v>
      </c>
      <c r="G4901">
        <v>1</v>
      </c>
      <c r="H4901" s="1">
        <v>41750</v>
      </c>
      <c r="I4901" s="1" t="str">
        <f t="shared" si="249"/>
        <v xml:space="preserve"> Apr</v>
      </c>
      <c r="J4901">
        <v>26503</v>
      </c>
      <c r="K4901" t="s">
        <v>131</v>
      </c>
      <c r="L4901">
        <v>12</v>
      </c>
      <c r="M4901">
        <v>0.49</v>
      </c>
      <c r="N4901" t="s">
        <v>48</v>
      </c>
      <c r="O4901" t="s">
        <v>30</v>
      </c>
      <c r="P4901" t="s">
        <v>1306</v>
      </c>
      <c r="Q4901" t="s">
        <v>82</v>
      </c>
      <c r="R4901">
        <v>58.69</v>
      </c>
      <c r="S4901" t="s">
        <v>76</v>
      </c>
      <c r="T4901">
        <v>3713</v>
      </c>
      <c r="U4901">
        <v>262.08999999999997</v>
      </c>
      <c r="V4901" s="1">
        <v>41751</v>
      </c>
      <c r="W4901" t="s">
        <v>34</v>
      </c>
      <c r="X4901">
        <v>10.49</v>
      </c>
      <c r="Y4901" t="s">
        <v>132</v>
      </c>
      <c r="Z4901">
        <v>19.98</v>
      </c>
      <c r="AA4901">
        <v>33952</v>
      </c>
      <c r="AB4901">
        <f t="shared" si="250"/>
        <v>239.76</v>
      </c>
      <c r="AC4901">
        <f t="shared" si="251"/>
        <v>237.36239999999998</v>
      </c>
    </row>
    <row r="4902" spans="1:29" x14ac:dyDescent="0.25">
      <c r="A4902" t="s">
        <v>741</v>
      </c>
      <c r="B4902">
        <v>54</v>
      </c>
      <c r="C4902" t="str">
        <f t="shared" si="248"/>
        <v>Senior</v>
      </c>
      <c r="D4902" t="s">
        <v>678</v>
      </c>
      <c r="E4902" t="s">
        <v>27</v>
      </c>
      <c r="F4902">
        <v>0.1</v>
      </c>
      <c r="G4902">
        <v>1</v>
      </c>
      <c r="H4902" s="1">
        <v>41750</v>
      </c>
      <c r="I4902" s="1" t="str">
        <f t="shared" si="249"/>
        <v xml:space="preserve"> Apr</v>
      </c>
      <c r="J4902">
        <v>26503</v>
      </c>
      <c r="K4902" t="s">
        <v>131</v>
      </c>
      <c r="L4902">
        <v>47</v>
      </c>
      <c r="M4902">
        <v>0.38</v>
      </c>
      <c r="N4902" t="s">
        <v>29</v>
      </c>
      <c r="O4902" t="s">
        <v>30</v>
      </c>
      <c r="P4902" t="s">
        <v>990</v>
      </c>
      <c r="Q4902" t="s">
        <v>267</v>
      </c>
      <c r="R4902">
        <v>297.23</v>
      </c>
      <c r="S4902" t="s">
        <v>76</v>
      </c>
      <c r="T4902">
        <v>3712</v>
      </c>
      <c r="U4902">
        <v>671.78</v>
      </c>
      <c r="V4902" s="1">
        <v>41752</v>
      </c>
      <c r="W4902" t="s">
        <v>34</v>
      </c>
      <c r="X4902">
        <v>1.39</v>
      </c>
      <c r="Y4902" t="s">
        <v>132</v>
      </c>
      <c r="Z4902">
        <v>15.57</v>
      </c>
      <c r="AA4902">
        <v>33952</v>
      </c>
      <c r="AB4902">
        <f t="shared" si="250"/>
        <v>731.79</v>
      </c>
      <c r="AC4902">
        <f t="shared" si="251"/>
        <v>658.61099999999999</v>
      </c>
    </row>
    <row r="4903" spans="1:29" x14ac:dyDescent="0.25">
      <c r="A4903" t="s">
        <v>2127</v>
      </c>
      <c r="B4903">
        <v>54</v>
      </c>
      <c r="C4903" t="str">
        <f t="shared" si="248"/>
        <v>Senior</v>
      </c>
      <c r="D4903" t="s">
        <v>488</v>
      </c>
      <c r="E4903" t="s">
        <v>46</v>
      </c>
      <c r="F4903">
        <v>0.1</v>
      </c>
      <c r="G4903">
        <v>1</v>
      </c>
      <c r="H4903" s="1">
        <v>41750</v>
      </c>
      <c r="I4903" s="1" t="str">
        <f t="shared" si="249"/>
        <v xml:space="preserve"> Apr</v>
      </c>
      <c r="J4903">
        <v>40454</v>
      </c>
      <c r="K4903" t="s">
        <v>39</v>
      </c>
      <c r="L4903">
        <v>43</v>
      </c>
      <c r="M4903">
        <v>0.57999999999999996</v>
      </c>
      <c r="N4903" t="s">
        <v>29</v>
      </c>
      <c r="O4903" t="s">
        <v>139</v>
      </c>
      <c r="P4903" t="s">
        <v>1895</v>
      </c>
      <c r="Q4903" t="s">
        <v>88</v>
      </c>
      <c r="R4903">
        <v>22.71</v>
      </c>
      <c r="S4903" t="s">
        <v>33</v>
      </c>
      <c r="T4903">
        <v>5713</v>
      </c>
      <c r="U4903">
        <v>1243.8800000000001</v>
      </c>
      <c r="V4903" s="1">
        <v>41753</v>
      </c>
      <c r="W4903" t="s">
        <v>34</v>
      </c>
      <c r="X4903">
        <v>8.99</v>
      </c>
      <c r="Y4903" t="s">
        <v>43</v>
      </c>
      <c r="Z4903">
        <v>30.98</v>
      </c>
      <c r="AA4903">
        <v>21222</v>
      </c>
      <c r="AB4903">
        <f t="shared" si="250"/>
        <v>1332.14</v>
      </c>
      <c r="AC4903">
        <f t="shared" si="251"/>
        <v>1198.9260000000002</v>
      </c>
    </row>
    <row r="4904" spans="1:29" x14ac:dyDescent="0.25">
      <c r="A4904" t="s">
        <v>3171</v>
      </c>
      <c r="B4904">
        <v>54</v>
      </c>
      <c r="C4904" t="str">
        <f t="shared" si="248"/>
        <v>Senior</v>
      </c>
      <c r="D4904" t="s">
        <v>3172</v>
      </c>
      <c r="E4904" t="s">
        <v>57</v>
      </c>
      <c r="F4904">
        <v>0</v>
      </c>
      <c r="G4904">
        <v>1</v>
      </c>
      <c r="H4904" s="1">
        <v>41751</v>
      </c>
      <c r="I4904" s="1" t="str">
        <f t="shared" si="249"/>
        <v xml:space="preserve"> Apr</v>
      </c>
      <c r="J4904">
        <v>24486</v>
      </c>
      <c r="K4904" t="s">
        <v>131</v>
      </c>
      <c r="L4904">
        <v>14</v>
      </c>
      <c r="M4904">
        <v>0.56000000000000005</v>
      </c>
      <c r="N4904" t="s">
        <v>29</v>
      </c>
      <c r="O4904" t="s">
        <v>59</v>
      </c>
      <c r="P4904" t="s">
        <v>203</v>
      </c>
      <c r="Q4904" t="s">
        <v>88</v>
      </c>
      <c r="R4904">
        <v>-0.06</v>
      </c>
      <c r="S4904" t="s">
        <v>68</v>
      </c>
      <c r="T4904">
        <v>3433</v>
      </c>
      <c r="U4904">
        <v>27.06</v>
      </c>
      <c r="V4904" s="1">
        <v>41752</v>
      </c>
      <c r="W4904" t="s">
        <v>34</v>
      </c>
      <c r="X4904">
        <v>0.7</v>
      </c>
      <c r="Y4904" t="s">
        <v>128</v>
      </c>
      <c r="Z4904">
        <v>1.76</v>
      </c>
      <c r="AA4904">
        <v>74601</v>
      </c>
      <c r="AB4904">
        <f t="shared" si="250"/>
        <v>24.64</v>
      </c>
      <c r="AC4904">
        <f t="shared" si="251"/>
        <v>24.64</v>
      </c>
    </row>
    <row r="4905" spans="1:29" x14ac:dyDescent="0.25">
      <c r="A4905" t="s">
        <v>3171</v>
      </c>
      <c r="B4905">
        <v>54</v>
      </c>
      <c r="C4905" t="str">
        <f t="shared" si="248"/>
        <v>Senior</v>
      </c>
      <c r="D4905" t="s">
        <v>3172</v>
      </c>
      <c r="E4905" t="s">
        <v>57</v>
      </c>
      <c r="F4905">
        <v>0.03</v>
      </c>
      <c r="G4905">
        <v>1</v>
      </c>
      <c r="H4905" s="1">
        <v>41751</v>
      </c>
      <c r="I4905" s="1" t="str">
        <f t="shared" si="249"/>
        <v xml:space="preserve"> Apr</v>
      </c>
      <c r="J4905">
        <v>24486</v>
      </c>
      <c r="K4905" t="s">
        <v>131</v>
      </c>
      <c r="L4905">
        <v>3</v>
      </c>
      <c r="M4905">
        <v>0.77</v>
      </c>
      <c r="N4905" t="s">
        <v>96</v>
      </c>
      <c r="O4905" t="s">
        <v>139</v>
      </c>
      <c r="P4905" t="s">
        <v>998</v>
      </c>
      <c r="Q4905" t="s">
        <v>102</v>
      </c>
      <c r="R4905">
        <v>-31.62</v>
      </c>
      <c r="S4905" t="s">
        <v>68</v>
      </c>
      <c r="T4905">
        <v>3432</v>
      </c>
      <c r="U4905">
        <v>28.11</v>
      </c>
      <c r="V4905" s="1">
        <v>41752</v>
      </c>
      <c r="W4905" t="s">
        <v>34</v>
      </c>
      <c r="X4905">
        <v>2.83</v>
      </c>
      <c r="Y4905" t="s">
        <v>128</v>
      </c>
      <c r="Z4905">
        <v>8.1199999999999992</v>
      </c>
      <c r="AA4905">
        <v>74601</v>
      </c>
      <c r="AB4905">
        <f t="shared" si="250"/>
        <v>24.36</v>
      </c>
      <c r="AC4905">
        <f t="shared" si="251"/>
        <v>23.629200000000001</v>
      </c>
    </row>
    <row r="4906" spans="1:29" x14ac:dyDescent="0.25">
      <c r="A4906" t="s">
        <v>3031</v>
      </c>
      <c r="B4906">
        <v>54</v>
      </c>
      <c r="C4906" t="str">
        <f t="shared" si="248"/>
        <v>Senior</v>
      </c>
      <c r="D4906" t="s">
        <v>3032</v>
      </c>
      <c r="E4906" t="s">
        <v>46</v>
      </c>
      <c r="F4906">
        <v>0.02</v>
      </c>
      <c r="G4906">
        <v>1</v>
      </c>
      <c r="H4906" s="1">
        <v>41751</v>
      </c>
      <c r="I4906" s="1" t="str">
        <f t="shared" si="249"/>
        <v xml:space="preserve"> Apr</v>
      </c>
      <c r="J4906">
        <v>39268</v>
      </c>
      <c r="K4906" t="s">
        <v>39</v>
      </c>
      <c r="L4906">
        <v>44</v>
      </c>
      <c r="M4906">
        <v>0.39</v>
      </c>
      <c r="N4906" t="s">
        <v>29</v>
      </c>
      <c r="O4906" t="s">
        <v>30</v>
      </c>
      <c r="P4906" t="s">
        <v>703</v>
      </c>
      <c r="Q4906" t="s">
        <v>67</v>
      </c>
      <c r="R4906">
        <v>-89.745999999999995</v>
      </c>
      <c r="S4906" t="s">
        <v>33</v>
      </c>
      <c r="T4906">
        <v>5545</v>
      </c>
      <c r="U4906">
        <v>324.2</v>
      </c>
      <c r="V4906" s="1">
        <v>41753</v>
      </c>
      <c r="W4906" t="s">
        <v>42</v>
      </c>
      <c r="X4906">
        <v>6.05</v>
      </c>
      <c r="Y4906" t="s">
        <v>35</v>
      </c>
      <c r="Z4906">
        <v>7.1</v>
      </c>
      <c r="AA4906">
        <v>19087</v>
      </c>
      <c r="AB4906">
        <f t="shared" si="250"/>
        <v>312.39999999999998</v>
      </c>
      <c r="AC4906">
        <f t="shared" si="251"/>
        <v>306.15199999999999</v>
      </c>
    </row>
    <row r="4907" spans="1:29" x14ac:dyDescent="0.25">
      <c r="A4907" t="s">
        <v>2782</v>
      </c>
      <c r="B4907">
        <v>54</v>
      </c>
      <c r="C4907" t="str">
        <f t="shared" si="248"/>
        <v>Senior</v>
      </c>
      <c r="D4907" t="s">
        <v>2855</v>
      </c>
      <c r="E4907" t="s">
        <v>46</v>
      </c>
      <c r="F4907">
        <v>0</v>
      </c>
      <c r="G4907">
        <v>1</v>
      </c>
      <c r="H4907" s="1">
        <v>41751</v>
      </c>
      <c r="I4907" s="1" t="str">
        <f t="shared" si="249"/>
        <v xml:space="preserve"> Apr</v>
      </c>
      <c r="J4907">
        <v>25863</v>
      </c>
      <c r="K4907" t="s">
        <v>39</v>
      </c>
      <c r="L4907">
        <v>18</v>
      </c>
      <c r="M4907">
        <v>0.57999999999999996</v>
      </c>
      <c r="N4907" t="s">
        <v>96</v>
      </c>
      <c r="O4907" t="s">
        <v>80</v>
      </c>
      <c r="P4907" t="s">
        <v>1004</v>
      </c>
      <c r="Q4907" t="s">
        <v>105</v>
      </c>
      <c r="R4907">
        <v>-10.846</v>
      </c>
      <c r="S4907" t="s">
        <v>68</v>
      </c>
      <c r="T4907">
        <v>3624</v>
      </c>
      <c r="U4907">
        <v>340.68849999999998</v>
      </c>
      <c r="V4907" s="1">
        <v>41753</v>
      </c>
      <c r="W4907" t="s">
        <v>42</v>
      </c>
      <c r="X4907">
        <v>4.8099999999999996</v>
      </c>
      <c r="Y4907" t="s">
        <v>111</v>
      </c>
      <c r="Z4907">
        <v>20.99</v>
      </c>
      <c r="AA4907">
        <v>76308</v>
      </c>
      <c r="AB4907">
        <f t="shared" si="250"/>
        <v>377.82</v>
      </c>
      <c r="AC4907">
        <f t="shared" si="251"/>
        <v>377.82</v>
      </c>
    </row>
    <row r="4908" spans="1:29" x14ac:dyDescent="0.25">
      <c r="A4908" t="s">
        <v>3031</v>
      </c>
      <c r="B4908">
        <v>54</v>
      </c>
      <c r="C4908" t="str">
        <f t="shared" si="248"/>
        <v>Senior</v>
      </c>
      <c r="D4908" t="s">
        <v>3032</v>
      </c>
      <c r="E4908" t="s">
        <v>46</v>
      </c>
      <c r="F4908">
        <v>0.1</v>
      </c>
      <c r="G4908">
        <v>1</v>
      </c>
      <c r="H4908" s="1">
        <v>41751</v>
      </c>
      <c r="I4908" s="1" t="str">
        <f t="shared" si="249"/>
        <v xml:space="preserve"> Apr</v>
      </c>
      <c r="J4908">
        <v>39268</v>
      </c>
      <c r="K4908" t="s">
        <v>39</v>
      </c>
      <c r="L4908">
        <v>45</v>
      </c>
      <c r="M4908">
        <v>0.83</v>
      </c>
      <c r="N4908" t="s">
        <v>29</v>
      </c>
      <c r="O4908" t="s">
        <v>59</v>
      </c>
      <c r="P4908" t="s">
        <v>2534</v>
      </c>
      <c r="Q4908" t="s">
        <v>232</v>
      </c>
      <c r="R4908">
        <v>-32.520000000000003</v>
      </c>
      <c r="S4908" t="s">
        <v>33</v>
      </c>
      <c r="T4908">
        <v>5546</v>
      </c>
      <c r="U4908">
        <v>156.94999999999999</v>
      </c>
      <c r="V4908" s="1">
        <v>41754</v>
      </c>
      <c r="W4908" t="s">
        <v>34</v>
      </c>
      <c r="X4908">
        <v>0.94</v>
      </c>
      <c r="Y4908" t="s">
        <v>35</v>
      </c>
      <c r="Z4908">
        <v>3.74</v>
      </c>
      <c r="AA4908">
        <v>19087</v>
      </c>
      <c r="AB4908">
        <f t="shared" si="250"/>
        <v>168.3</v>
      </c>
      <c r="AC4908">
        <f t="shared" si="251"/>
        <v>151.47</v>
      </c>
    </row>
    <row r="4909" spans="1:29" x14ac:dyDescent="0.25">
      <c r="A4909" t="s">
        <v>2553</v>
      </c>
      <c r="B4909">
        <v>54</v>
      </c>
      <c r="C4909" t="str">
        <f t="shared" si="248"/>
        <v>Senior</v>
      </c>
      <c r="D4909" t="s">
        <v>1380</v>
      </c>
      <c r="E4909" t="s">
        <v>27</v>
      </c>
      <c r="F4909">
        <v>0</v>
      </c>
      <c r="G4909">
        <v>1</v>
      </c>
      <c r="H4909" s="1">
        <v>41751</v>
      </c>
      <c r="I4909" s="1" t="str">
        <f t="shared" si="249"/>
        <v xml:space="preserve"> Apr</v>
      </c>
      <c r="J4909">
        <v>33287</v>
      </c>
      <c r="K4909" t="s">
        <v>58</v>
      </c>
      <c r="L4909">
        <v>44</v>
      </c>
      <c r="M4909">
        <v>0.56000000000000005</v>
      </c>
      <c r="N4909" t="s">
        <v>96</v>
      </c>
      <c r="O4909" t="s">
        <v>49</v>
      </c>
      <c r="P4909" t="s">
        <v>1023</v>
      </c>
      <c r="Q4909" t="s">
        <v>98</v>
      </c>
      <c r="R4909">
        <v>3909.33</v>
      </c>
      <c r="S4909" t="s">
        <v>68</v>
      </c>
      <c r="T4909">
        <v>4680</v>
      </c>
      <c r="U4909">
        <v>11904.55</v>
      </c>
      <c r="V4909" s="1">
        <v>41754</v>
      </c>
      <c r="W4909" t="s">
        <v>53</v>
      </c>
      <c r="X4909">
        <v>28.06</v>
      </c>
      <c r="Y4909" t="s">
        <v>246</v>
      </c>
      <c r="Z4909">
        <v>270.97000000000003</v>
      </c>
      <c r="AA4909">
        <v>49423</v>
      </c>
      <c r="AB4909">
        <f t="shared" si="250"/>
        <v>11922.68</v>
      </c>
      <c r="AC4909">
        <f t="shared" si="251"/>
        <v>11922.68</v>
      </c>
    </row>
    <row r="4910" spans="1:29" x14ac:dyDescent="0.25">
      <c r="A4910" t="s">
        <v>2111</v>
      </c>
      <c r="B4910">
        <v>54</v>
      </c>
      <c r="C4910" t="str">
        <f t="shared" si="248"/>
        <v>Senior</v>
      </c>
      <c r="D4910" t="s">
        <v>2193</v>
      </c>
      <c r="E4910" t="s">
        <v>38</v>
      </c>
      <c r="F4910">
        <v>0.08</v>
      </c>
      <c r="G4910">
        <v>1</v>
      </c>
      <c r="H4910" s="1">
        <v>41751</v>
      </c>
      <c r="I4910" s="1" t="str">
        <f t="shared" si="249"/>
        <v xml:space="preserve"> Apr</v>
      </c>
      <c r="J4910">
        <v>43013</v>
      </c>
      <c r="K4910" t="s">
        <v>47</v>
      </c>
      <c r="L4910">
        <v>50</v>
      </c>
      <c r="M4910">
        <v>0.55000000000000004</v>
      </c>
      <c r="N4910" t="s">
        <v>48</v>
      </c>
      <c r="O4910" t="s">
        <v>40</v>
      </c>
      <c r="P4910" t="s">
        <v>824</v>
      </c>
      <c r="Q4910" t="s">
        <v>82</v>
      </c>
      <c r="R4910">
        <v>25.68</v>
      </c>
      <c r="S4910" t="s">
        <v>52</v>
      </c>
      <c r="T4910">
        <v>6072</v>
      </c>
      <c r="U4910">
        <v>2437.67</v>
      </c>
      <c r="V4910" s="1">
        <v>41755</v>
      </c>
      <c r="W4910" t="s">
        <v>34</v>
      </c>
      <c r="X4910">
        <v>22.24</v>
      </c>
      <c r="Y4910" t="s">
        <v>420</v>
      </c>
      <c r="Z4910">
        <v>50.98</v>
      </c>
      <c r="AA4910">
        <v>87105</v>
      </c>
      <c r="AB4910">
        <f t="shared" si="250"/>
        <v>2549</v>
      </c>
      <c r="AC4910">
        <f t="shared" si="251"/>
        <v>2345.08</v>
      </c>
    </row>
    <row r="4911" spans="1:29" x14ac:dyDescent="0.25">
      <c r="A4911" t="s">
        <v>2105</v>
      </c>
      <c r="B4911">
        <v>54</v>
      </c>
      <c r="C4911" t="str">
        <f t="shared" si="248"/>
        <v>Senior</v>
      </c>
      <c r="D4911" t="s">
        <v>2193</v>
      </c>
      <c r="E4911" t="s">
        <v>38</v>
      </c>
      <c r="F4911">
        <v>0.08</v>
      </c>
      <c r="G4911">
        <v>1</v>
      </c>
      <c r="H4911" s="1">
        <v>41751</v>
      </c>
      <c r="I4911" s="1" t="str">
        <f t="shared" si="249"/>
        <v xml:space="preserve"> Apr</v>
      </c>
      <c r="J4911">
        <v>43013</v>
      </c>
      <c r="K4911" t="s">
        <v>47</v>
      </c>
      <c r="L4911">
        <v>43</v>
      </c>
      <c r="M4911">
        <v>0.56999999999999995</v>
      </c>
      <c r="N4911" t="s">
        <v>29</v>
      </c>
      <c r="O4911" t="s">
        <v>30</v>
      </c>
      <c r="P4911" t="s">
        <v>2106</v>
      </c>
      <c r="Q4911" t="s">
        <v>32</v>
      </c>
      <c r="R4911">
        <v>163.38</v>
      </c>
      <c r="S4911" t="s">
        <v>52</v>
      </c>
      <c r="T4911">
        <v>6073</v>
      </c>
      <c r="U4911">
        <v>1438.33</v>
      </c>
      <c r="V4911" s="1">
        <v>41756</v>
      </c>
      <c r="W4911" t="s">
        <v>34</v>
      </c>
      <c r="X4911">
        <v>8.2200000000000006</v>
      </c>
      <c r="Y4911" t="s">
        <v>298</v>
      </c>
      <c r="Z4911">
        <v>34.76</v>
      </c>
      <c r="AA4911">
        <v>81301</v>
      </c>
      <c r="AB4911">
        <f t="shared" si="250"/>
        <v>1494.6799999999998</v>
      </c>
      <c r="AC4911">
        <f t="shared" si="251"/>
        <v>1375.1055999999999</v>
      </c>
    </row>
    <row r="4912" spans="1:29" x14ac:dyDescent="0.25">
      <c r="A4912" t="s">
        <v>99</v>
      </c>
      <c r="B4912">
        <v>54</v>
      </c>
      <c r="C4912" t="str">
        <f t="shared" si="248"/>
        <v>Senior</v>
      </c>
      <c r="D4912" t="s">
        <v>1474</v>
      </c>
      <c r="E4912" t="s">
        <v>46</v>
      </c>
      <c r="F4912">
        <v>0.1</v>
      </c>
      <c r="G4912">
        <v>1</v>
      </c>
      <c r="H4912" s="1">
        <v>41752</v>
      </c>
      <c r="I4912" s="1" t="str">
        <f t="shared" si="249"/>
        <v xml:space="preserve"> Apr</v>
      </c>
      <c r="J4912">
        <v>29539</v>
      </c>
      <c r="K4912" t="s">
        <v>28</v>
      </c>
      <c r="L4912">
        <v>24</v>
      </c>
      <c r="M4912">
        <v>0.39</v>
      </c>
      <c r="N4912" t="s">
        <v>29</v>
      </c>
      <c r="O4912" t="s">
        <v>30</v>
      </c>
      <c r="P4912" t="s">
        <v>894</v>
      </c>
      <c r="Q4912" t="s">
        <v>267</v>
      </c>
      <c r="R4912">
        <v>78.739999999999995</v>
      </c>
      <c r="S4912" t="s">
        <v>76</v>
      </c>
      <c r="T4912">
        <v>4169</v>
      </c>
      <c r="U4912">
        <v>223.2</v>
      </c>
      <c r="V4912" s="1">
        <v>41753</v>
      </c>
      <c r="W4912" t="s">
        <v>34</v>
      </c>
      <c r="X4912">
        <v>1.39</v>
      </c>
      <c r="Y4912" t="s">
        <v>103</v>
      </c>
      <c r="Z4912">
        <v>9.7799999999999994</v>
      </c>
      <c r="AA4912">
        <v>70802</v>
      </c>
      <c r="AB4912">
        <f t="shared" si="250"/>
        <v>234.71999999999997</v>
      </c>
      <c r="AC4912">
        <f t="shared" si="251"/>
        <v>211.24799999999996</v>
      </c>
    </row>
    <row r="4913" spans="1:29" x14ac:dyDescent="0.25">
      <c r="A4913" t="s">
        <v>2120</v>
      </c>
      <c r="B4913">
        <v>54</v>
      </c>
      <c r="C4913" t="str">
        <f t="shared" si="248"/>
        <v>Senior</v>
      </c>
      <c r="D4913" t="s">
        <v>164</v>
      </c>
      <c r="E4913" t="s">
        <v>57</v>
      </c>
      <c r="F4913">
        <v>0.1</v>
      </c>
      <c r="G4913">
        <v>1</v>
      </c>
      <c r="H4913" s="1">
        <v>41752</v>
      </c>
      <c r="I4913" s="1" t="str">
        <f t="shared" si="249"/>
        <v xml:space="preserve"> Apr</v>
      </c>
      <c r="J4913">
        <v>38311</v>
      </c>
      <c r="K4913" t="s">
        <v>131</v>
      </c>
      <c r="L4913">
        <v>9</v>
      </c>
      <c r="M4913">
        <v>0.73</v>
      </c>
      <c r="N4913" t="s">
        <v>29</v>
      </c>
      <c r="O4913" t="s">
        <v>30</v>
      </c>
      <c r="P4913" t="s">
        <v>2345</v>
      </c>
      <c r="Q4913" t="s">
        <v>32</v>
      </c>
      <c r="R4913">
        <v>-185.48</v>
      </c>
      <c r="S4913" t="s">
        <v>52</v>
      </c>
      <c r="T4913">
        <v>5388</v>
      </c>
      <c r="U4913">
        <v>1201.51</v>
      </c>
      <c r="V4913" s="1">
        <v>41754</v>
      </c>
      <c r="W4913" t="s">
        <v>42</v>
      </c>
      <c r="X4913">
        <v>19.989999999999998</v>
      </c>
      <c r="Y4913" t="s">
        <v>83</v>
      </c>
      <c r="Z4913">
        <v>140.85</v>
      </c>
      <c r="AA4913">
        <v>84106</v>
      </c>
      <c r="AB4913">
        <f t="shared" si="250"/>
        <v>1267.6499999999999</v>
      </c>
      <c r="AC4913">
        <f t="shared" si="251"/>
        <v>1140.8849999999998</v>
      </c>
    </row>
    <row r="4914" spans="1:29" x14ac:dyDescent="0.25">
      <c r="A4914" t="s">
        <v>3350</v>
      </c>
      <c r="B4914">
        <v>54</v>
      </c>
      <c r="C4914" t="str">
        <f t="shared" si="248"/>
        <v>Senior</v>
      </c>
      <c r="D4914" t="s">
        <v>347</v>
      </c>
      <c r="E4914" t="s">
        <v>57</v>
      </c>
      <c r="F4914">
        <v>0.03</v>
      </c>
      <c r="G4914">
        <v>1</v>
      </c>
      <c r="H4914" s="1">
        <v>41752</v>
      </c>
      <c r="I4914" s="1" t="str">
        <f t="shared" si="249"/>
        <v xml:space="preserve"> Apr</v>
      </c>
      <c r="J4914">
        <v>37826</v>
      </c>
      <c r="K4914" t="s">
        <v>131</v>
      </c>
      <c r="L4914">
        <v>45</v>
      </c>
      <c r="M4914">
        <v>0.39</v>
      </c>
      <c r="N4914" t="s">
        <v>29</v>
      </c>
      <c r="O4914" t="s">
        <v>30</v>
      </c>
      <c r="P4914" t="s">
        <v>3060</v>
      </c>
      <c r="Q4914" t="s">
        <v>61</v>
      </c>
      <c r="R4914">
        <v>-84.85</v>
      </c>
      <c r="S4914" t="s">
        <v>76</v>
      </c>
      <c r="T4914">
        <v>5318</v>
      </c>
      <c r="U4914">
        <v>325.8</v>
      </c>
      <c r="V4914" s="1">
        <v>41754</v>
      </c>
      <c r="W4914" t="s">
        <v>34</v>
      </c>
      <c r="X4914">
        <v>6.18</v>
      </c>
      <c r="Y4914" t="s">
        <v>291</v>
      </c>
      <c r="Z4914">
        <v>6.78</v>
      </c>
      <c r="AA4914">
        <v>37086</v>
      </c>
      <c r="AB4914">
        <f t="shared" si="250"/>
        <v>305.10000000000002</v>
      </c>
      <c r="AC4914">
        <f t="shared" si="251"/>
        <v>295.947</v>
      </c>
    </row>
    <row r="4915" spans="1:29" x14ac:dyDescent="0.25">
      <c r="A4915" t="s">
        <v>3133</v>
      </c>
      <c r="B4915">
        <v>54</v>
      </c>
      <c r="C4915" t="str">
        <f t="shared" si="248"/>
        <v>Senior</v>
      </c>
      <c r="D4915" t="s">
        <v>462</v>
      </c>
      <c r="E4915" t="s">
        <v>46</v>
      </c>
      <c r="F4915">
        <v>0.01</v>
      </c>
      <c r="G4915">
        <v>1</v>
      </c>
      <c r="H4915" s="1">
        <v>41752</v>
      </c>
      <c r="I4915" s="1" t="str">
        <f t="shared" si="249"/>
        <v xml:space="preserve"> Apr</v>
      </c>
      <c r="J4915">
        <v>6402</v>
      </c>
      <c r="K4915" t="s">
        <v>47</v>
      </c>
      <c r="L4915">
        <v>35</v>
      </c>
      <c r="M4915">
        <v>0.59</v>
      </c>
      <c r="N4915" t="s">
        <v>29</v>
      </c>
      <c r="O4915" t="s">
        <v>139</v>
      </c>
      <c r="P4915" t="s">
        <v>2676</v>
      </c>
      <c r="Q4915" t="s">
        <v>481</v>
      </c>
      <c r="R4915">
        <v>-22.18</v>
      </c>
      <c r="S4915" t="s">
        <v>76</v>
      </c>
      <c r="T4915">
        <v>890</v>
      </c>
      <c r="U4915">
        <v>373.33</v>
      </c>
      <c r="V4915" s="1">
        <v>41757</v>
      </c>
      <c r="W4915" t="s">
        <v>34</v>
      </c>
      <c r="X4915">
        <v>4.68</v>
      </c>
      <c r="Y4915" t="s">
        <v>77</v>
      </c>
      <c r="Z4915">
        <v>10.23</v>
      </c>
      <c r="AA4915">
        <v>35209</v>
      </c>
      <c r="AB4915">
        <f t="shared" si="250"/>
        <v>358.05</v>
      </c>
      <c r="AC4915">
        <f t="shared" si="251"/>
        <v>354.46950000000004</v>
      </c>
    </row>
    <row r="4916" spans="1:29" x14ac:dyDescent="0.25">
      <c r="A4916" t="s">
        <v>648</v>
      </c>
      <c r="B4916">
        <v>54</v>
      </c>
      <c r="C4916" t="str">
        <f t="shared" si="248"/>
        <v>Senior</v>
      </c>
      <c r="D4916" t="s">
        <v>400</v>
      </c>
      <c r="E4916" t="s">
        <v>46</v>
      </c>
      <c r="F4916">
        <v>7.0000000000000007E-2</v>
      </c>
      <c r="G4916">
        <v>1</v>
      </c>
      <c r="H4916" s="1">
        <v>41753</v>
      </c>
      <c r="I4916" s="1" t="str">
        <f t="shared" si="249"/>
        <v xml:space="preserve"> Apr</v>
      </c>
      <c r="J4916">
        <v>43398</v>
      </c>
      <c r="K4916" t="s">
        <v>39</v>
      </c>
      <c r="L4916">
        <v>10</v>
      </c>
      <c r="M4916">
        <v>0.55000000000000004</v>
      </c>
      <c r="N4916" t="s">
        <v>48</v>
      </c>
      <c r="O4916" t="s">
        <v>49</v>
      </c>
      <c r="P4916" t="s">
        <v>2493</v>
      </c>
      <c r="Q4916" t="s">
        <v>75</v>
      </c>
      <c r="R4916">
        <v>-193.97</v>
      </c>
      <c r="S4916" t="s">
        <v>76</v>
      </c>
      <c r="T4916">
        <v>6131</v>
      </c>
      <c r="U4916">
        <v>1600.85</v>
      </c>
      <c r="V4916" s="1">
        <v>41754</v>
      </c>
      <c r="W4916" t="s">
        <v>53</v>
      </c>
      <c r="X4916">
        <v>60</v>
      </c>
      <c r="Y4916" t="s">
        <v>366</v>
      </c>
      <c r="Z4916">
        <v>159.31</v>
      </c>
      <c r="AA4916">
        <v>72209</v>
      </c>
      <c r="AB4916">
        <f t="shared" si="250"/>
        <v>1593.1</v>
      </c>
      <c r="AC4916">
        <f t="shared" si="251"/>
        <v>1481.5829999999999</v>
      </c>
    </row>
    <row r="4917" spans="1:29" x14ac:dyDescent="0.25">
      <c r="A4917" t="s">
        <v>1791</v>
      </c>
      <c r="B4917">
        <v>54</v>
      </c>
      <c r="C4917" t="str">
        <f t="shared" si="248"/>
        <v>Senior</v>
      </c>
      <c r="D4917" t="s">
        <v>1208</v>
      </c>
      <c r="E4917" t="s">
        <v>57</v>
      </c>
      <c r="F4917">
        <v>0.09</v>
      </c>
      <c r="G4917">
        <v>1</v>
      </c>
      <c r="H4917" s="1">
        <v>41753</v>
      </c>
      <c r="I4917" s="1" t="str">
        <f t="shared" si="249"/>
        <v xml:space="preserve"> Apr</v>
      </c>
      <c r="J4917">
        <v>16710</v>
      </c>
      <c r="K4917" t="s">
        <v>28</v>
      </c>
      <c r="L4917">
        <v>47</v>
      </c>
      <c r="M4917">
        <v>0.56000000000000005</v>
      </c>
      <c r="N4917" t="s">
        <v>96</v>
      </c>
      <c r="O4917" t="s">
        <v>49</v>
      </c>
      <c r="P4917" t="s">
        <v>150</v>
      </c>
      <c r="Q4917" t="s">
        <v>98</v>
      </c>
      <c r="R4917">
        <v>1300.8</v>
      </c>
      <c r="S4917" t="s">
        <v>33</v>
      </c>
      <c r="T4917">
        <v>2320</v>
      </c>
      <c r="U4917">
        <v>5549.79</v>
      </c>
      <c r="V4917" s="1">
        <v>41755</v>
      </c>
      <c r="W4917" t="s">
        <v>53</v>
      </c>
      <c r="X4917">
        <v>17.850000000000001</v>
      </c>
      <c r="Y4917" t="s">
        <v>204</v>
      </c>
      <c r="Z4917">
        <v>145.44999999999999</v>
      </c>
      <c r="AA4917">
        <v>4005</v>
      </c>
      <c r="AB4917">
        <f t="shared" si="250"/>
        <v>6836.15</v>
      </c>
      <c r="AC4917">
        <f t="shared" si="251"/>
        <v>6220.8964999999998</v>
      </c>
    </row>
    <row r="4918" spans="1:29" x14ac:dyDescent="0.25">
      <c r="A4918" t="s">
        <v>2391</v>
      </c>
      <c r="B4918">
        <v>55</v>
      </c>
      <c r="C4918" t="str">
        <f t="shared" si="248"/>
        <v>Senior</v>
      </c>
      <c r="D4918" t="s">
        <v>2392</v>
      </c>
      <c r="E4918" t="s">
        <v>46</v>
      </c>
      <c r="F4918">
        <v>0.09</v>
      </c>
      <c r="G4918">
        <v>1</v>
      </c>
      <c r="H4918" s="1">
        <v>41754</v>
      </c>
      <c r="I4918" s="1" t="str">
        <f t="shared" si="249"/>
        <v xml:space="preserve"> Apr</v>
      </c>
      <c r="J4918">
        <v>52611</v>
      </c>
      <c r="K4918" t="s">
        <v>131</v>
      </c>
      <c r="L4918">
        <v>11</v>
      </c>
      <c r="M4918">
        <v>0.44</v>
      </c>
      <c r="N4918" t="s">
        <v>29</v>
      </c>
      <c r="O4918" t="s">
        <v>59</v>
      </c>
      <c r="P4918" t="s">
        <v>1204</v>
      </c>
      <c r="Q4918" t="s">
        <v>232</v>
      </c>
      <c r="R4918">
        <v>-5.14</v>
      </c>
      <c r="S4918" t="s">
        <v>33</v>
      </c>
      <c r="T4918">
        <v>7379</v>
      </c>
      <c r="U4918">
        <v>24.95</v>
      </c>
      <c r="V4918" s="1">
        <v>41754</v>
      </c>
      <c r="W4918" t="s">
        <v>34</v>
      </c>
      <c r="X4918">
        <v>1.38</v>
      </c>
      <c r="Y4918" t="s">
        <v>208</v>
      </c>
      <c r="Z4918">
        <v>2.1800000000000002</v>
      </c>
      <c r="AA4918">
        <v>43952</v>
      </c>
      <c r="AB4918">
        <f t="shared" si="250"/>
        <v>23.98</v>
      </c>
      <c r="AC4918">
        <f t="shared" si="251"/>
        <v>21.8218</v>
      </c>
    </row>
    <row r="4919" spans="1:29" x14ac:dyDescent="0.25">
      <c r="A4919" t="s">
        <v>868</v>
      </c>
      <c r="B4919">
        <v>55</v>
      </c>
      <c r="C4919" t="str">
        <f t="shared" si="248"/>
        <v>Senior</v>
      </c>
      <c r="D4919" t="s">
        <v>462</v>
      </c>
      <c r="E4919" t="s">
        <v>46</v>
      </c>
      <c r="F4919">
        <v>0.1</v>
      </c>
      <c r="G4919">
        <v>1</v>
      </c>
      <c r="H4919" s="1">
        <v>41754</v>
      </c>
      <c r="I4919" s="1" t="str">
        <f t="shared" si="249"/>
        <v xml:space="preserve"> Apr</v>
      </c>
      <c r="J4919">
        <v>30626</v>
      </c>
      <c r="K4919" t="s">
        <v>58</v>
      </c>
      <c r="L4919">
        <v>23</v>
      </c>
      <c r="M4919">
        <v>0.43</v>
      </c>
      <c r="N4919" t="s">
        <v>29</v>
      </c>
      <c r="O4919" t="s">
        <v>59</v>
      </c>
      <c r="P4919" t="s">
        <v>1865</v>
      </c>
      <c r="Q4919" t="s">
        <v>88</v>
      </c>
      <c r="R4919">
        <v>77.680000000000007</v>
      </c>
      <c r="S4919" t="s">
        <v>76</v>
      </c>
      <c r="T4919">
        <v>4302</v>
      </c>
      <c r="U4919">
        <v>220.82</v>
      </c>
      <c r="V4919" s="1">
        <v>41755</v>
      </c>
      <c r="W4919" t="s">
        <v>42</v>
      </c>
      <c r="X4919">
        <v>1.0900000000000001</v>
      </c>
      <c r="Y4919" t="s">
        <v>77</v>
      </c>
      <c r="Z4919">
        <v>9.93</v>
      </c>
      <c r="AA4919">
        <v>35244</v>
      </c>
      <c r="AB4919">
        <f t="shared" si="250"/>
        <v>228.39</v>
      </c>
      <c r="AC4919">
        <f t="shared" si="251"/>
        <v>205.55099999999999</v>
      </c>
    </row>
    <row r="4920" spans="1:29" x14ac:dyDescent="0.25">
      <c r="A4920" t="s">
        <v>2224</v>
      </c>
      <c r="B4920">
        <v>55</v>
      </c>
      <c r="C4920" t="str">
        <f t="shared" si="248"/>
        <v>Senior</v>
      </c>
      <c r="D4920" t="s">
        <v>1106</v>
      </c>
      <c r="E4920" t="s">
        <v>46</v>
      </c>
      <c r="F4920">
        <v>0.02</v>
      </c>
      <c r="G4920">
        <v>1</v>
      </c>
      <c r="H4920" s="1">
        <v>41754</v>
      </c>
      <c r="I4920" s="1" t="str">
        <f t="shared" si="249"/>
        <v xml:space="preserve"> Apr</v>
      </c>
      <c r="J4920">
        <v>59271</v>
      </c>
      <c r="K4920" t="s">
        <v>39</v>
      </c>
      <c r="L4920">
        <v>40</v>
      </c>
      <c r="M4920">
        <v>0.43</v>
      </c>
      <c r="N4920" t="s">
        <v>29</v>
      </c>
      <c r="O4920" t="s">
        <v>30</v>
      </c>
      <c r="P4920" t="s">
        <v>402</v>
      </c>
      <c r="Q4920" t="s">
        <v>214</v>
      </c>
      <c r="R4920">
        <v>-186.77</v>
      </c>
      <c r="S4920" t="s">
        <v>76</v>
      </c>
      <c r="T4920">
        <v>8301</v>
      </c>
      <c r="U4920">
        <v>630.38</v>
      </c>
      <c r="V4920" s="1">
        <v>41755</v>
      </c>
      <c r="W4920" t="s">
        <v>42</v>
      </c>
      <c r="X4920">
        <v>13.32</v>
      </c>
      <c r="Y4920" t="s">
        <v>162</v>
      </c>
      <c r="Z4920">
        <v>14.81</v>
      </c>
      <c r="AA4920">
        <v>22124</v>
      </c>
      <c r="AB4920">
        <f t="shared" si="250"/>
        <v>592.4</v>
      </c>
      <c r="AC4920">
        <f t="shared" si="251"/>
        <v>580.55200000000002</v>
      </c>
    </row>
    <row r="4921" spans="1:29" x14ac:dyDescent="0.25">
      <c r="A4921" t="s">
        <v>3197</v>
      </c>
      <c r="B4921">
        <v>55</v>
      </c>
      <c r="C4921" t="str">
        <f t="shared" si="248"/>
        <v>Senior</v>
      </c>
      <c r="D4921" t="s">
        <v>181</v>
      </c>
      <c r="E4921" t="s">
        <v>46</v>
      </c>
      <c r="F4921">
        <v>0.09</v>
      </c>
      <c r="G4921">
        <v>1</v>
      </c>
      <c r="H4921" s="1">
        <v>41754</v>
      </c>
      <c r="I4921" s="1" t="str">
        <f t="shared" si="249"/>
        <v xml:space="preserve"> Apr</v>
      </c>
      <c r="J4921">
        <v>56162</v>
      </c>
      <c r="K4921" t="s">
        <v>39</v>
      </c>
      <c r="L4921">
        <v>30</v>
      </c>
      <c r="M4921">
        <v>0.69</v>
      </c>
      <c r="N4921" t="s">
        <v>48</v>
      </c>
      <c r="O4921" t="s">
        <v>49</v>
      </c>
      <c r="P4921" t="s">
        <v>2025</v>
      </c>
      <c r="Q4921" t="s">
        <v>51</v>
      </c>
      <c r="R4921">
        <v>209.54</v>
      </c>
      <c r="S4921" t="s">
        <v>52</v>
      </c>
      <c r="T4921">
        <v>7855</v>
      </c>
      <c r="U4921">
        <v>5217.79</v>
      </c>
      <c r="V4921" s="1">
        <v>41756</v>
      </c>
      <c r="W4921" t="s">
        <v>53</v>
      </c>
      <c r="X4921">
        <v>30</v>
      </c>
      <c r="Y4921" t="s">
        <v>54</v>
      </c>
      <c r="Z4921">
        <v>180.98</v>
      </c>
      <c r="AA4921">
        <v>92105</v>
      </c>
      <c r="AB4921">
        <f t="shared" si="250"/>
        <v>5429.4</v>
      </c>
      <c r="AC4921">
        <f t="shared" si="251"/>
        <v>4940.7539999999999</v>
      </c>
    </row>
    <row r="4922" spans="1:29" x14ac:dyDescent="0.25">
      <c r="A4922" t="s">
        <v>3047</v>
      </c>
      <c r="B4922">
        <v>54</v>
      </c>
      <c r="C4922" t="str">
        <f t="shared" si="248"/>
        <v>Senior</v>
      </c>
      <c r="D4922" t="s">
        <v>3172</v>
      </c>
      <c r="E4922" t="s">
        <v>57</v>
      </c>
      <c r="F4922">
        <v>0.05</v>
      </c>
      <c r="G4922">
        <v>1</v>
      </c>
      <c r="H4922" s="1">
        <v>41754</v>
      </c>
      <c r="I4922" s="1" t="str">
        <f t="shared" si="249"/>
        <v xml:space="preserve"> Apr</v>
      </c>
      <c r="J4922">
        <v>2947</v>
      </c>
      <c r="K4922" t="s">
        <v>58</v>
      </c>
      <c r="L4922">
        <v>8</v>
      </c>
      <c r="M4922">
        <v>0.36</v>
      </c>
      <c r="N4922" t="s">
        <v>29</v>
      </c>
      <c r="O4922" t="s">
        <v>30</v>
      </c>
      <c r="P4922" t="s">
        <v>2059</v>
      </c>
      <c r="Q4922" t="s">
        <v>61</v>
      </c>
      <c r="R4922">
        <v>-29.06</v>
      </c>
      <c r="S4922" t="s">
        <v>68</v>
      </c>
      <c r="T4922">
        <v>439</v>
      </c>
      <c r="U4922">
        <v>57.04</v>
      </c>
      <c r="V4922" s="1">
        <v>41756</v>
      </c>
      <c r="W4922" t="s">
        <v>34</v>
      </c>
      <c r="X4922">
        <v>6.81</v>
      </c>
      <c r="Y4922" t="s">
        <v>128</v>
      </c>
      <c r="Z4922">
        <v>6.48</v>
      </c>
      <c r="AA4922">
        <v>74055</v>
      </c>
      <c r="AB4922">
        <f t="shared" si="250"/>
        <v>51.84</v>
      </c>
      <c r="AC4922">
        <f t="shared" si="251"/>
        <v>49.248000000000005</v>
      </c>
    </row>
    <row r="4923" spans="1:29" x14ac:dyDescent="0.25">
      <c r="A4923" t="s">
        <v>2224</v>
      </c>
      <c r="B4923">
        <v>55</v>
      </c>
      <c r="C4923" t="str">
        <f t="shared" si="248"/>
        <v>Senior</v>
      </c>
      <c r="D4923" t="s">
        <v>1106</v>
      </c>
      <c r="E4923" t="s">
        <v>46</v>
      </c>
      <c r="F4923">
        <v>0.02</v>
      </c>
      <c r="G4923">
        <v>1</v>
      </c>
      <c r="H4923" s="1">
        <v>41754</v>
      </c>
      <c r="I4923" s="1" t="str">
        <f t="shared" si="249"/>
        <v xml:space="preserve"> Apr</v>
      </c>
      <c r="J4923">
        <v>59271</v>
      </c>
      <c r="K4923" t="s">
        <v>39</v>
      </c>
      <c r="L4923">
        <v>23</v>
      </c>
      <c r="M4923">
        <v>0.36</v>
      </c>
      <c r="N4923" t="s">
        <v>29</v>
      </c>
      <c r="O4923" t="s">
        <v>30</v>
      </c>
      <c r="P4923" t="s">
        <v>2971</v>
      </c>
      <c r="Q4923" t="s">
        <v>61</v>
      </c>
      <c r="R4923">
        <v>-37.04</v>
      </c>
      <c r="S4923" t="s">
        <v>76</v>
      </c>
      <c r="T4923">
        <v>8302</v>
      </c>
      <c r="U4923">
        <v>144.03</v>
      </c>
      <c r="V4923" s="1">
        <v>41756</v>
      </c>
      <c r="W4923" t="s">
        <v>34</v>
      </c>
      <c r="X4923">
        <v>5.2</v>
      </c>
      <c r="Y4923" t="s">
        <v>162</v>
      </c>
      <c r="Z4923">
        <v>5.98</v>
      </c>
      <c r="AA4923">
        <v>22124</v>
      </c>
      <c r="AB4923">
        <f t="shared" si="250"/>
        <v>137.54000000000002</v>
      </c>
      <c r="AC4923">
        <f t="shared" si="251"/>
        <v>134.78920000000002</v>
      </c>
    </row>
    <row r="4924" spans="1:29" x14ac:dyDescent="0.25">
      <c r="A4924" t="s">
        <v>2490</v>
      </c>
      <c r="B4924">
        <v>55</v>
      </c>
      <c r="C4924" t="str">
        <f t="shared" si="248"/>
        <v>Senior</v>
      </c>
      <c r="D4924" t="s">
        <v>223</v>
      </c>
      <c r="E4924" t="s">
        <v>57</v>
      </c>
      <c r="F4924">
        <v>0.02</v>
      </c>
      <c r="G4924">
        <v>1</v>
      </c>
      <c r="H4924" s="1">
        <v>41755</v>
      </c>
      <c r="I4924" s="1" t="str">
        <f t="shared" si="249"/>
        <v xml:space="preserve"> Apr</v>
      </c>
      <c r="J4924">
        <v>25697</v>
      </c>
      <c r="K4924" t="s">
        <v>47</v>
      </c>
      <c r="L4924">
        <v>46</v>
      </c>
      <c r="M4924">
        <v>0.61</v>
      </c>
      <c r="N4924" t="s">
        <v>96</v>
      </c>
      <c r="O4924" t="s">
        <v>139</v>
      </c>
      <c r="P4924" t="s">
        <v>2644</v>
      </c>
      <c r="Q4924" t="s">
        <v>102</v>
      </c>
      <c r="R4924">
        <v>-37.5</v>
      </c>
      <c r="S4924" t="s">
        <v>68</v>
      </c>
      <c r="T4924">
        <v>3601</v>
      </c>
      <c r="U4924">
        <v>400.25</v>
      </c>
      <c r="V4924" s="1">
        <v>41755</v>
      </c>
      <c r="W4924" t="s">
        <v>34</v>
      </c>
      <c r="X4924">
        <v>3.62</v>
      </c>
      <c r="Y4924" t="s">
        <v>128</v>
      </c>
      <c r="Z4924">
        <v>8.4600000000000009</v>
      </c>
      <c r="AA4924">
        <v>73110</v>
      </c>
      <c r="AB4924">
        <f t="shared" si="250"/>
        <v>389.16</v>
      </c>
      <c r="AC4924">
        <f t="shared" si="251"/>
        <v>381.3768</v>
      </c>
    </row>
    <row r="4925" spans="1:29" x14ac:dyDescent="0.25">
      <c r="A4925" t="s">
        <v>3181</v>
      </c>
      <c r="B4925">
        <v>55</v>
      </c>
      <c r="C4925" t="str">
        <f t="shared" si="248"/>
        <v>Senior</v>
      </c>
      <c r="D4925" t="s">
        <v>56</v>
      </c>
      <c r="E4925" t="s">
        <v>57</v>
      </c>
      <c r="F4925">
        <v>0.04</v>
      </c>
      <c r="G4925">
        <v>1</v>
      </c>
      <c r="H4925" s="1">
        <v>41757</v>
      </c>
      <c r="I4925" s="1" t="str">
        <f t="shared" si="249"/>
        <v xml:space="preserve"> Apr</v>
      </c>
      <c r="J4925">
        <v>34694</v>
      </c>
      <c r="K4925" t="s">
        <v>47</v>
      </c>
      <c r="L4925">
        <v>11</v>
      </c>
      <c r="M4925">
        <v>0.54</v>
      </c>
      <c r="N4925" t="s">
        <v>48</v>
      </c>
      <c r="O4925" t="s">
        <v>30</v>
      </c>
      <c r="P4925" t="s">
        <v>3351</v>
      </c>
      <c r="Q4925" t="s">
        <v>82</v>
      </c>
      <c r="R4925">
        <v>-37.32</v>
      </c>
      <c r="S4925" t="s">
        <v>33</v>
      </c>
      <c r="T4925">
        <v>4878</v>
      </c>
      <c r="U4925">
        <v>55.49</v>
      </c>
      <c r="V4925" s="1">
        <v>41757</v>
      </c>
      <c r="W4925" t="s">
        <v>34</v>
      </c>
      <c r="X4925">
        <v>7.24</v>
      </c>
      <c r="Y4925" t="s">
        <v>233</v>
      </c>
      <c r="Z4925">
        <v>4.4800000000000004</v>
      </c>
      <c r="AA4925">
        <v>8109</v>
      </c>
      <c r="AB4925">
        <f t="shared" si="250"/>
        <v>49.28</v>
      </c>
      <c r="AC4925">
        <f t="shared" si="251"/>
        <v>47.308799999999998</v>
      </c>
    </row>
    <row r="4926" spans="1:29" x14ac:dyDescent="0.25">
      <c r="A4926" t="s">
        <v>1006</v>
      </c>
      <c r="B4926">
        <v>55</v>
      </c>
      <c r="C4926" t="str">
        <f t="shared" si="248"/>
        <v>Senior</v>
      </c>
      <c r="D4926" t="s">
        <v>1051</v>
      </c>
      <c r="E4926" t="s">
        <v>27</v>
      </c>
      <c r="F4926">
        <v>0.1</v>
      </c>
      <c r="G4926">
        <v>1</v>
      </c>
      <c r="H4926" s="1">
        <v>41757</v>
      </c>
      <c r="I4926" s="1" t="str">
        <f t="shared" si="249"/>
        <v xml:space="preserve"> Apr</v>
      </c>
      <c r="J4926">
        <v>35238</v>
      </c>
      <c r="K4926" t="s">
        <v>47</v>
      </c>
      <c r="L4926">
        <v>27</v>
      </c>
      <c r="M4926">
        <v>0.56000000000000005</v>
      </c>
      <c r="N4926" t="s">
        <v>96</v>
      </c>
      <c r="O4926" t="s">
        <v>30</v>
      </c>
      <c r="P4926">
        <v>2190</v>
      </c>
      <c r="Q4926" t="s">
        <v>105</v>
      </c>
      <c r="R4926">
        <v>153.80099999999999</v>
      </c>
      <c r="S4926" t="s">
        <v>76</v>
      </c>
      <c r="T4926">
        <v>4951</v>
      </c>
      <c r="U4926">
        <v>1403.027</v>
      </c>
      <c r="V4926" s="1">
        <v>41757</v>
      </c>
      <c r="W4926" t="s">
        <v>42</v>
      </c>
      <c r="X4926">
        <v>5.63</v>
      </c>
      <c r="Y4926" t="s">
        <v>345</v>
      </c>
      <c r="Z4926">
        <v>65.989999999999995</v>
      </c>
      <c r="AA4926">
        <v>39056</v>
      </c>
      <c r="AB4926">
        <f t="shared" si="250"/>
        <v>1781.7299999999998</v>
      </c>
      <c r="AC4926">
        <f t="shared" si="251"/>
        <v>1603.5569999999998</v>
      </c>
    </row>
    <row r="4927" spans="1:29" x14ac:dyDescent="0.25">
      <c r="A4927" t="s">
        <v>743</v>
      </c>
      <c r="B4927">
        <v>55</v>
      </c>
      <c r="C4927" t="str">
        <f t="shared" si="248"/>
        <v>Senior</v>
      </c>
      <c r="D4927" t="s">
        <v>744</v>
      </c>
      <c r="E4927" t="s">
        <v>46</v>
      </c>
      <c r="F4927">
        <v>0.04</v>
      </c>
      <c r="G4927">
        <v>1</v>
      </c>
      <c r="H4927" s="1">
        <v>41757</v>
      </c>
      <c r="I4927" s="1" t="str">
        <f t="shared" si="249"/>
        <v xml:space="preserve"> Apr</v>
      </c>
      <c r="J4927">
        <v>25479</v>
      </c>
      <c r="K4927" t="s">
        <v>58</v>
      </c>
      <c r="L4927">
        <v>3</v>
      </c>
      <c r="M4927">
        <v>0.39</v>
      </c>
      <c r="N4927" t="s">
        <v>96</v>
      </c>
      <c r="O4927" t="s">
        <v>139</v>
      </c>
      <c r="P4927" t="s">
        <v>3017</v>
      </c>
      <c r="Q4927" t="s">
        <v>105</v>
      </c>
      <c r="R4927">
        <v>-315.32600000000002</v>
      </c>
      <c r="S4927" t="s">
        <v>33</v>
      </c>
      <c r="T4927">
        <v>3578</v>
      </c>
      <c r="U4927">
        <v>210.5025</v>
      </c>
      <c r="V4927" s="1">
        <v>41757</v>
      </c>
      <c r="W4927" t="s">
        <v>34</v>
      </c>
      <c r="X4927">
        <v>1.25</v>
      </c>
      <c r="Y4927" t="s">
        <v>136</v>
      </c>
      <c r="Z4927">
        <v>85.99</v>
      </c>
      <c r="AA4927">
        <v>13021</v>
      </c>
      <c r="AB4927">
        <f t="shared" si="250"/>
        <v>257.96999999999997</v>
      </c>
      <c r="AC4927">
        <f t="shared" si="251"/>
        <v>247.65119999999996</v>
      </c>
    </row>
    <row r="4928" spans="1:29" x14ac:dyDescent="0.25">
      <c r="A4928" t="s">
        <v>2127</v>
      </c>
      <c r="B4928">
        <v>55</v>
      </c>
      <c r="C4928" t="str">
        <f t="shared" si="248"/>
        <v>Senior</v>
      </c>
      <c r="D4928" t="s">
        <v>657</v>
      </c>
      <c r="E4928" t="s">
        <v>38</v>
      </c>
      <c r="F4928">
        <v>0.09</v>
      </c>
      <c r="G4928">
        <v>1</v>
      </c>
      <c r="H4928" s="1">
        <v>41757</v>
      </c>
      <c r="I4928" s="1" t="str">
        <f t="shared" si="249"/>
        <v xml:space="preserve"> Apr</v>
      </c>
      <c r="J4928">
        <v>10054</v>
      </c>
      <c r="K4928" t="s">
        <v>28</v>
      </c>
      <c r="L4928">
        <v>2</v>
      </c>
      <c r="M4928">
        <v>0.56000000000000005</v>
      </c>
      <c r="N4928" t="s">
        <v>96</v>
      </c>
      <c r="O4928" t="s">
        <v>30</v>
      </c>
      <c r="P4928" t="s">
        <v>2959</v>
      </c>
      <c r="Q4928" t="s">
        <v>105</v>
      </c>
      <c r="R4928">
        <v>-606.59500000000003</v>
      </c>
      <c r="S4928" t="s">
        <v>33</v>
      </c>
      <c r="T4928">
        <v>1389</v>
      </c>
      <c r="U4928">
        <v>196.85149999999999</v>
      </c>
      <c r="V4928" s="1">
        <v>41757</v>
      </c>
      <c r="W4928" t="s">
        <v>34</v>
      </c>
      <c r="X4928">
        <v>5.99</v>
      </c>
      <c r="Y4928" t="s">
        <v>43</v>
      </c>
      <c r="Z4928">
        <v>125.99</v>
      </c>
      <c r="AA4928">
        <v>21222</v>
      </c>
      <c r="AB4928">
        <f t="shared" si="250"/>
        <v>251.98</v>
      </c>
      <c r="AC4928">
        <f t="shared" si="251"/>
        <v>229.30179999999999</v>
      </c>
    </row>
    <row r="4929" spans="1:29" x14ac:dyDescent="0.25">
      <c r="A4929" t="s">
        <v>2219</v>
      </c>
      <c r="B4929">
        <v>55</v>
      </c>
      <c r="C4929" t="str">
        <f t="shared" si="248"/>
        <v>Senior</v>
      </c>
      <c r="D4929" t="s">
        <v>2220</v>
      </c>
      <c r="E4929" t="s">
        <v>46</v>
      </c>
      <c r="F4929">
        <v>0</v>
      </c>
      <c r="G4929">
        <v>1</v>
      </c>
      <c r="H4929" s="1">
        <v>41757</v>
      </c>
      <c r="I4929" s="1" t="str">
        <f t="shared" si="249"/>
        <v xml:space="preserve"> Apr</v>
      </c>
      <c r="J4929">
        <v>39008</v>
      </c>
      <c r="K4929" t="s">
        <v>39</v>
      </c>
      <c r="L4929">
        <v>28</v>
      </c>
      <c r="M4929">
        <v>0.74</v>
      </c>
      <c r="N4929" t="s">
        <v>48</v>
      </c>
      <c r="O4929" t="s">
        <v>49</v>
      </c>
      <c r="P4929" t="s">
        <v>586</v>
      </c>
      <c r="Q4929" t="s">
        <v>51</v>
      </c>
      <c r="R4929">
        <v>-1177.1400000000001</v>
      </c>
      <c r="S4929" t="s">
        <v>76</v>
      </c>
      <c r="T4929">
        <v>5500</v>
      </c>
      <c r="U4929">
        <v>3582.79</v>
      </c>
      <c r="V4929" s="1">
        <v>41759</v>
      </c>
      <c r="W4929" t="s">
        <v>53</v>
      </c>
      <c r="X4929">
        <v>70.2</v>
      </c>
      <c r="Y4929" t="s">
        <v>132</v>
      </c>
      <c r="Z4929">
        <v>122.99</v>
      </c>
      <c r="AA4929">
        <v>33881</v>
      </c>
      <c r="AB4929">
        <f t="shared" si="250"/>
        <v>3443.72</v>
      </c>
      <c r="AC4929">
        <f t="shared" si="251"/>
        <v>3443.72</v>
      </c>
    </row>
    <row r="4930" spans="1:29" x14ac:dyDescent="0.25">
      <c r="A4930" t="s">
        <v>2127</v>
      </c>
      <c r="B4930">
        <v>55</v>
      </c>
      <c r="C4930" t="str">
        <f t="shared" si="248"/>
        <v>Senior</v>
      </c>
      <c r="D4930" t="s">
        <v>657</v>
      </c>
      <c r="E4930" t="s">
        <v>38</v>
      </c>
      <c r="F4930">
        <v>0.08</v>
      </c>
      <c r="G4930">
        <v>1</v>
      </c>
      <c r="H4930" s="1">
        <v>41757</v>
      </c>
      <c r="I4930" s="1" t="str">
        <f t="shared" si="249"/>
        <v xml:space="preserve"> Apr</v>
      </c>
      <c r="J4930">
        <v>10054</v>
      </c>
      <c r="K4930" t="s">
        <v>28</v>
      </c>
      <c r="L4930">
        <v>2</v>
      </c>
      <c r="M4930">
        <v>0.74</v>
      </c>
      <c r="N4930" t="s">
        <v>48</v>
      </c>
      <c r="O4930" t="s">
        <v>80</v>
      </c>
      <c r="P4930" t="s">
        <v>1329</v>
      </c>
      <c r="Q4930" t="s">
        <v>82</v>
      </c>
      <c r="R4930">
        <v>148.25</v>
      </c>
      <c r="S4930" t="s">
        <v>33</v>
      </c>
      <c r="T4930">
        <v>1388</v>
      </c>
      <c r="U4930">
        <v>203.3</v>
      </c>
      <c r="V4930" s="1">
        <v>41759</v>
      </c>
      <c r="W4930" t="s">
        <v>34</v>
      </c>
      <c r="X4930">
        <v>48.2</v>
      </c>
      <c r="Y4930" t="s">
        <v>43</v>
      </c>
      <c r="Z4930">
        <v>79.52</v>
      </c>
      <c r="AA4930">
        <v>21222</v>
      </c>
      <c r="AB4930">
        <f t="shared" si="250"/>
        <v>159.04</v>
      </c>
      <c r="AC4930">
        <f t="shared" si="251"/>
        <v>146.3168</v>
      </c>
    </row>
    <row r="4931" spans="1:29" x14ac:dyDescent="0.25">
      <c r="A4931" t="s">
        <v>2229</v>
      </c>
      <c r="B4931">
        <v>55</v>
      </c>
      <c r="C4931" t="str">
        <f t="shared" si="248"/>
        <v>Senior</v>
      </c>
      <c r="D4931" t="s">
        <v>2516</v>
      </c>
      <c r="E4931" t="s">
        <v>57</v>
      </c>
      <c r="F4931">
        <v>0.01</v>
      </c>
      <c r="G4931">
        <v>1</v>
      </c>
      <c r="H4931" s="1">
        <v>41758</v>
      </c>
      <c r="I4931" s="1" t="str">
        <f t="shared" si="249"/>
        <v xml:space="preserve"> Apr</v>
      </c>
      <c r="J4931">
        <v>42727</v>
      </c>
      <c r="K4931" t="s">
        <v>39</v>
      </c>
      <c r="L4931">
        <v>11</v>
      </c>
      <c r="M4931">
        <v>0.6</v>
      </c>
      <c r="N4931" t="s">
        <v>48</v>
      </c>
      <c r="O4931" t="s">
        <v>49</v>
      </c>
      <c r="P4931" t="s">
        <v>1979</v>
      </c>
      <c r="Q4931" t="s">
        <v>51</v>
      </c>
      <c r="R4931">
        <v>915.8</v>
      </c>
      <c r="S4931" t="s">
        <v>76</v>
      </c>
      <c r="T4931">
        <v>6033</v>
      </c>
      <c r="U4931">
        <v>5510.23</v>
      </c>
      <c r="V4931" s="1">
        <v>41759</v>
      </c>
      <c r="W4931" t="s">
        <v>53</v>
      </c>
      <c r="X4931">
        <v>26</v>
      </c>
      <c r="Y4931" t="s">
        <v>166</v>
      </c>
      <c r="Z4931">
        <v>500.98</v>
      </c>
      <c r="AA4931">
        <v>29624</v>
      </c>
      <c r="AB4931">
        <f t="shared" si="250"/>
        <v>5510.7800000000007</v>
      </c>
      <c r="AC4931">
        <f t="shared" si="251"/>
        <v>5455.6722000000009</v>
      </c>
    </row>
    <row r="4932" spans="1:29" x14ac:dyDescent="0.25">
      <c r="A4932" t="s">
        <v>3352</v>
      </c>
      <c r="B4932">
        <v>55</v>
      </c>
      <c r="C4932" t="str">
        <f t="shared" si="248"/>
        <v>Senior</v>
      </c>
      <c r="D4932" t="s">
        <v>3228</v>
      </c>
      <c r="E4932" t="s">
        <v>57</v>
      </c>
      <c r="F4932">
        <v>0.03</v>
      </c>
      <c r="G4932">
        <v>1</v>
      </c>
      <c r="H4932" s="1">
        <v>41758</v>
      </c>
      <c r="I4932" s="1" t="str">
        <f t="shared" si="249"/>
        <v xml:space="preserve"> Apr</v>
      </c>
      <c r="J4932">
        <v>17252</v>
      </c>
      <c r="K4932" t="s">
        <v>39</v>
      </c>
      <c r="L4932">
        <v>48</v>
      </c>
      <c r="M4932">
        <v>0.38</v>
      </c>
      <c r="N4932" t="s">
        <v>29</v>
      </c>
      <c r="O4932" t="s">
        <v>30</v>
      </c>
      <c r="P4932" t="s">
        <v>2408</v>
      </c>
      <c r="Q4932" t="s">
        <v>61</v>
      </c>
      <c r="R4932">
        <v>1006.72</v>
      </c>
      <c r="S4932" t="s">
        <v>68</v>
      </c>
      <c r="T4932">
        <v>2378</v>
      </c>
      <c r="U4932">
        <v>2283.2199999999998</v>
      </c>
      <c r="V4932" s="1">
        <v>41759</v>
      </c>
      <c r="W4932" t="s">
        <v>34</v>
      </c>
      <c r="X4932">
        <v>5.97</v>
      </c>
      <c r="Y4932" t="s">
        <v>111</v>
      </c>
      <c r="Z4932">
        <v>48.91</v>
      </c>
      <c r="AA4932">
        <v>78363</v>
      </c>
      <c r="AB4932">
        <f t="shared" si="250"/>
        <v>2347.6799999999998</v>
      </c>
      <c r="AC4932">
        <f t="shared" si="251"/>
        <v>2277.2495999999996</v>
      </c>
    </row>
    <row r="4933" spans="1:29" x14ac:dyDescent="0.25">
      <c r="A4933" t="s">
        <v>2229</v>
      </c>
      <c r="B4933">
        <v>55</v>
      </c>
      <c r="C4933" t="str">
        <f t="shared" si="248"/>
        <v>Senior</v>
      </c>
      <c r="D4933" t="s">
        <v>2516</v>
      </c>
      <c r="E4933" t="s">
        <v>57</v>
      </c>
      <c r="F4933">
        <v>0.1</v>
      </c>
      <c r="G4933">
        <v>1</v>
      </c>
      <c r="H4933" s="1">
        <v>41758</v>
      </c>
      <c r="I4933" s="1" t="str">
        <f t="shared" si="249"/>
        <v xml:space="preserve"> Apr</v>
      </c>
      <c r="J4933">
        <v>42727</v>
      </c>
      <c r="K4933" t="s">
        <v>39</v>
      </c>
      <c r="L4933">
        <v>21</v>
      </c>
      <c r="M4933">
        <v>0.55000000000000004</v>
      </c>
      <c r="N4933" t="s">
        <v>29</v>
      </c>
      <c r="O4933" t="s">
        <v>139</v>
      </c>
      <c r="P4933" t="s">
        <v>2849</v>
      </c>
      <c r="Q4933" t="s">
        <v>481</v>
      </c>
      <c r="R4933">
        <v>-100.61</v>
      </c>
      <c r="S4933" t="s">
        <v>76</v>
      </c>
      <c r="T4933">
        <v>6034</v>
      </c>
      <c r="U4933">
        <v>177.06</v>
      </c>
      <c r="V4933" s="1">
        <v>41759</v>
      </c>
      <c r="W4933" t="s">
        <v>34</v>
      </c>
      <c r="X4933">
        <v>7.77</v>
      </c>
      <c r="Y4933" t="s">
        <v>166</v>
      </c>
      <c r="Z4933">
        <v>8.4499999999999993</v>
      </c>
      <c r="AA4933">
        <v>29624</v>
      </c>
      <c r="AB4933">
        <f t="shared" si="250"/>
        <v>177.45</v>
      </c>
      <c r="AC4933">
        <f t="shared" si="251"/>
        <v>159.70499999999998</v>
      </c>
    </row>
    <row r="4934" spans="1:29" x14ac:dyDescent="0.25">
      <c r="A4934" t="s">
        <v>3352</v>
      </c>
      <c r="B4934">
        <v>55</v>
      </c>
      <c r="C4934" t="str">
        <f t="shared" si="248"/>
        <v>Senior</v>
      </c>
      <c r="D4934" t="s">
        <v>3228</v>
      </c>
      <c r="E4934" t="s">
        <v>57</v>
      </c>
      <c r="F4934">
        <v>0.08</v>
      </c>
      <c r="G4934">
        <v>1</v>
      </c>
      <c r="H4934" s="1">
        <v>41758</v>
      </c>
      <c r="I4934" s="1" t="str">
        <f t="shared" si="249"/>
        <v xml:space="preserve"> Apr</v>
      </c>
      <c r="J4934">
        <v>17252</v>
      </c>
      <c r="K4934" t="s">
        <v>39</v>
      </c>
      <c r="L4934">
        <v>49</v>
      </c>
      <c r="M4934">
        <v>0.76</v>
      </c>
      <c r="N4934" t="s">
        <v>48</v>
      </c>
      <c r="O4934" t="s">
        <v>73</v>
      </c>
      <c r="P4934" t="s">
        <v>900</v>
      </c>
      <c r="Q4934" t="s">
        <v>75</v>
      </c>
      <c r="R4934">
        <v>229.22</v>
      </c>
      <c r="S4934" t="s">
        <v>68</v>
      </c>
      <c r="T4934">
        <v>2379</v>
      </c>
      <c r="U4934">
        <v>11365.616</v>
      </c>
      <c r="V4934" s="1">
        <v>41760</v>
      </c>
      <c r="W4934" t="s">
        <v>53</v>
      </c>
      <c r="X4934">
        <v>54.12</v>
      </c>
      <c r="Y4934" t="s">
        <v>111</v>
      </c>
      <c r="Z4934">
        <v>296.18</v>
      </c>
      <c r="AA4934">
        <v>78363</v>
      </c>
      <c r="AB4934">
        <f t="shared" si="250"/>
        <v>14512.82</v>
      </c>
      <c r="AC4934">
        <f t="shared" si="251"/>
        <v>13351.794399999999</v>
      </c>
    </row>
    <row r="4935" spans="1:29" x14ac:dyDescent="0.25">
      <c r="A4935" t="s">
        <v>451</v>
      </c>
      <c r="B4935">
        <v>55</v>
      </c>
      <c r="C4935" t="str">
        <f t="shared" si="248"/>
        <v>Senior</v>
      </c>
      <c r="D4935" t="s">
        <v>452</v>
      </c>
      <c r="E4935" t="s">
        <v>27</v>
      </c>
      <c r="F4935">
        <v>0.04</v>
      </c>
      <c r="G4935">
        <v>1</v>
      </c>
      <c r="H4935" s="1">
        <v>41758</v>
      </c>
      <c r="I4935" s="1" t="str">
        <f t="shared" si="249"/>
        <v xml:space="preserve"> Apr</v>
      </c>
      <c r="J4935">
        <v>3750</v>
      </c>
      <c r="K4935" t="s">
        <v>131</v>
      </c>
      <c r="L4935">
        <v>12</v>
      </c>
      <c r="M4935">
        <v>0.36</v>
      </c>
      <c r="N4935" t="s">
        <v>29</v>
      </c>
      <c r="O4935" t="s">
        <v>30</v>
      </c>
      <c r="P4935" t="s">
        <v>2971</v>
      </c>
      <c r="Q4935" t="s">
        <v>61</v>
      </c>
      <c r="R4935">
        <v>-24.03</v>
      </c>
      <c r="S4935" t="s">
        <v>33</v>
      </c>
      <c r="T4935">
        <v>554</v>
      </c>
      <c r="U4935">
        <v>76.16</v>
      </c>
      <c r="V4935" s="1">
        <v>41760</v>
      </c>
      <c r="W4935" t="s">
        <v>34</v>
      </c>
      <c r="X4935">
        <v>5.2</v>
      </c>
      <c r="Y4935" t="s">
        <v>136</v>
      </c>
      <c r="Z4935">
        <v>5.98</v>
      </c>
      <c r="AA4935">
        <v>11787</v>
      </c>
      <c r="AB4935">
        <f t="shared" si="250"/>
        <v>71.760000000000005</v>
      </c>
      <c r="AC4935">
        <f t="shared" si="251"/>
        <v>68.889600000000002</v>
      </c>
    </row>
    <row r="4936" spans="1:29" x14ac:dyDescent="0.25">
      <c r="A4936" t="s">
        <v>3328</v>
      </c>
      <c r="B4936">
        <v>55</v>
      </c>
      <c r="C4936" t="str">
        <f t="shared" si="248"/>
        <v>Senior</v>
      </c>
      <c r="D4936" t="s">
        <v>2532</v>
      </c>
      <c r="E4936" t="s">
        <v>38</v>
      </c>
      <c r="F4936">
        <v>0.08</v>
      </c>
      <c r="G4936">
        <v>1</v>
      </c>
      <c r="H4936" s="1">
        <v>41758</v>
      </c>
      <c r="I4936" s="1" t="str">
        <f t="shared" si="249"/>
        <v xml:space="preserve"> Apr</v>
      </c>
      <c r="J4936">
        <v>26791</v>
      </c>
      <c r="K4936" t="s">
        <v>47</v>
      </c>
      <c r="L4936">
        <v>45</v>
      </c>
      <c r="M4936">
        <v>0.59</v>
      </c>
      <c r="N4936" t="s">
        <v>29</v>
      </c>
      <c r="O4936" t="s">
        <v>30</v>
      </c>
      <c r="P4936" t="s">
        <v>773</v>
      </c>
      <c r="Q4936" t="s">
        <v>32</v>
      </c>
      <c r="R4936">
        <v>-48.2</v>
      </c>
      <c r="S4936" t="s">
        <v>68</v>
      </c>
      <c r="T4936">
        <v>3753</v>
      </c>
      <c r="U4936">
        <v>500.48</v>
      </c>
      <c r="V4936" s="1">
        <v>41765</v>
      </c>
      <c r="W4936" t="s">
        <v>34</v>
      </c>
      <c r="X4936">
        <v>5.03</v>
      </c>
      <c r="Y4936" t="s">
        <v>416</v>
      </c>
      <c r="Z4936">
        <v>11.29</v>
      </c>
      <c r="AA4936">
        <v>46226</v>
      </c>
      <c r="AB4936">
        <f t="shared" si="250"/>
        <v>508.04999999999995</v>
      </c>
      <c r="AC4936">
        <f t="shared" si="251"/>
        <v>467.40599999999995</v>
      </c>
    </row>
    <row r="4937" spans="1:29" x14ac:dyDescent="0.25">
      <c r="A4937" t="s">
        <v>2459</v>
      </c>
      <c r="B4937">
        <v>55</v>
      </c>
      <c r="C4937" t="str">
        <f t="shared" si="248"/>
        <v>Senior</v>
      </c>
      <c r="D4937" t="s">
        <v>623</v>
      </c>
      <c r="E4937" t="s">
        <v>27</v>
      </c>
      <c r="F4937">
        <v>0.09</v>
      </c>
      <c r="G4937">
        <v>1</v>
      </c>
      <c r="H4937" s="1">
        <v>41758</v>
      </c>
      <c r="I4937" s="1" t="str">
        <f t="shared" si="249"/>
        <v xml:space="preserve"> Apr</v>
      </c>
      <c r="J4937">
        <v>16674</v>
      </c>
      <c r="K4937" t="s">
        <v>47</v>
      </c>
      <c r="L4937">
        <v>49</v>
      </c>
      <c r="M4937">
        <v>0.56000000000000005</v>
      </c>
      <c r="N4937" t="s">
        <v>29</v>
      </c>
      <c r="O4937" t="s">
        <v>30</v>
      </c>
      <c r="P4937" t="s">
        <v>1243</v>
      </c>
      <c r="Q4937" t="s">
        <v>214</v>
      </c>
      <c r="R4937">
        <v>467.72</v>
      </c>
      <c r="S4937" t="s">
        <v>33</v>
      </c>
      <c r="T4937">
        <v>2312</v>
      </c>
      <c r="U4937">
        <v>1959.43</v>
      </c>
      <c r="V4937" s="1">
        <v>41765</v>
      </c>
      <c r="W4937" t="s">
        <v>34</v>
      </c>
      <c r="X4937">
        <v>4.62</v>
      </c>
      <c r="Y4937" t="s">
        <v>204</v>
      </c>
      <c r="Z4937">
        <v>42.98</v>
      </c>
      <c r="AA4937">
        <v>4070</v>
      </c>
      <c r="AB4937">
        <f t="shared" si="250"/>
        <v>2106.02</v>
      </c>
      <c r="AC4937">
        <f t="shared" si="251"/>
        <v>1916.4782</v>
      </c>
    </row>
    <row r="4938" spans="1:29" x14ac:dyDescent="0.25">
      <c r="A4938" t="s">
        <v>2850</v>
      </c>
      <c r="B4938">
        <v>55</v>
      </c>
      <c r="C4938" t="str">
        <f t="shared" ref="C4938:C5001" si="252">IF(B4938&gt;=50, "Senior", IF(B4938&gt;=20, "Adult", "Teenager"))</f>
        <v>Senior</v>
      </c>
      <c r="D4938" t="s">
        <v>623</v>
      </c>
      <c r="E4938" t="s">
        <v>27</v>
      </c>
      <c r="F4938">
        <v>0.02</v>
      </c>
      <c r="G4938">
        <v>1</v>
      </c>
      <c r="H4938" s="1">
        <v>41758</v>
      </c>
      <c r="I4938" s="1" t="str">
        <f t="shared" ref="I4938:I5001" si="253">TEXT(H4938," MMM")</f>
        <v xml:space="preserve"> Apr</v>
      </c>
      <c r="J4938">
        <v>16674</v>
      </c>
      <c r="K4938" t="s">
        <v>47</v>
      </c>
      <c r="L4938">
        <v>39</v>
      </c>
      <c r="M4938">
        <v>0.64</v>
      </c>
      <c r="N4938" t="s">
        <v>48</v>
      </c>
      <c r="O4938" t="s">
        <v>49</v>
      </c>
      <c r="P4938" t="s">
        <v>141</v>
      </c>
      <c r="Q4938" t="s">
        <v>51</v>
      </c>
      <c r="R4938">
        <v>2177.54</v>
      </c>
      <c r="S4938" t="s">
        <v>33</v>
      </c>
      <c r="T4938">
        <v>2313</v>
      </c>
      <c r="U4938">
        <v>14072.64</v>
      </c>
      <c r="V4938" s="1">
        <v>41767</v>
      </c>
      <c r="W4938" t="s">
        <v>53</v>
      </c>
      <c r="X4938">
        <v>58.92</v>
      </c>
      <c r="Y4938" t="s">
        <v>204</v>
      </c>
      <c r="Z4938">
        <v>355.98</v>
      </c>
      <c r="AA4938">
        <v>4092</v>
      </c>
      <c r="AB4938">
        <f t="shared" ref="AB4938:AB5001" si="254">Z4938*L4938</f>
        <v>13883.220000000001</v>
      </c>
      <c r="AC4938">
        <f t="shared" ref="AC4938:AC5001" si="255">AB4938-AB4938*F4938</f>
        <v>13605.555600000002</v>
      </c>
    </row>
    <row r="4939" spans="1:29" x14ac:dyDescent="0.25">
      <c r="A4939" t="s">
        <v>645</v>
      </c>
      <c r="B4939">
        <v>55</v>
      </c>
      <c r="C4939" t="str">
        <f t="shared" si="252"/>
        <v>Senior</v>
      </c>
      <c r="D4939" t="s">
        <v>447</v>
      </c>
      <c r="E4939" t="s">
        <v>38</v>
      </c>
      <c r="F4939">
        <v>0</v>
      </c>
      <c r="G4939">
        <v>1</v>
      </c>
      <c r="H4939" s="1">
        <v>41759</v>
      </c>
      <c r="I4939" s="1" t="str">
        <f t="shared" si="253"/>
        <v xml:space="preserve"> Apr</v>
      </c>
      <c r="J4939">
        <v>513</v>
      </c>
      <c r="K4939" t="s">
        <v>28</v>
      </c>
      <c r="L4939">
        <v>33</v>
      </c>
      <c r="M4939">
        <v>0.77</v>
      </c>
      <c r="N4939" t="s">
        <v>48</v>
      </c>
      <c r="O4939" t="s">
        <v>49</v>
      </c>
      <c r="P4939" t="s">
        <v>1128</v>
      </c>
      <c r="Q4939" t="s">
        <v>51</v>
      </c>
      <c r="R4939">
        <v>-684.57</v>
      </c>
      <c r="S4939" t="s">
        <v>33</v>
      </c>
      <c r="T4939">
        <v>84</v>
      </c>
      <c r="U4939">
        <v>5437.92</v>
      </c>
      <c r="V4939" s="1">
        <v>41759</v>
      </c>
      <c r="W4939" t="s">
        <v>53</v>
      </c>
      <c r="X4939">
        <v>60.2</v>
      </c>
      <c r="Y4939" t="s">
        <v>208</v>
      </c>
      <c r="Z4939">
        <v>150.88999999999999</v>
      </c>
      <c r="AA4939">
        <v>44105</v>
      </c>
      <c r="AB4939">
        <f t="shared" si="254"/>
        <v>4979.37</v>
      </c>
      <c r="AC4939">
        <f t="shared" si="255"/>
        <v>4979.37</v>
      </c>
    </row>
    <row r="4940" spans="1:29" x14ac:dyDescent="0.25">
      <c r="A4940" t="s">
        <v>2857</v>
      </c>
      <c r="B4940">
        <v>55</v>
      </c>
      <c r="C4940" t="str">
        <f t="shared" si="252"/>
        <v>Senior</v>
      </c>
      <c r="D4940" t="s">
        <v>2102</v>
      </c>
      <c r="E4940" t="s">
        <v>46</v>
      </c>
      <c r="F4940">
        <v>7.0000000000000007E-2</v>
      </c>
      <c r="G4940">
        <v>1</v>
      </c>
      <c r="H4940" s="1">
        <v>41759</v>
      </c>
      <c r="I4940" s="1" t="str">
        <f t="shared" si="253"/>
        <v xml:space="preserve"> Apr</v>
      </c>
      <c r="J4940">
        <v>18528</v>
      </c>
      <c r="K4940" t="s">
        <v>58</v>
      </c>
      <c r="L4940">
        <v>33</v>
      </c>
      <c r="M4940">
        <v>0.57999999999999996</v>
      </c>
      <c r="N4940" t="s">
        <v>29</v>
      </c>
      <c r="O4940" t="s">
        <v>30</v>
      </c>
      <c r="P4940" t="s">
        <v>1537</v>
      </c>
      <c r="Q4940" t="s">
        <v>214</v>
      </c>
      <c r="R4940">
        <v>-22.82</v>
      </c>
      <c r="S4940" t="s">
        <v>33</v>
      </c>
      <c r="T4940">
        <v>2561</v>
      </c>
      <c r="U4940">
        <v>340.97</v>
      </c>
      <c r="V4940" s="1">
        <v>41760</v>
      </c>
      <c r="W4940" t="s">
        <v>34</v>
      </c>
      <c r="X4940">
        <v>3.99</v>
      </c>
      <c r="Y4940" t="s">
        <v>208</v>
      </c>
      <c r="Z4940">
        <v>10.98</v>
      </c>
      <c r="AA4940">
        <v>44511</v>
      </c>
      <c r="AB4940">
        <f t="shared" si="254"/>
        <v>362.34000000000003</v>
      </c>
      <c r="AC4940">
        <f t="shared" si="255"/>
        <v>336.97620000000001</v>
      </c>
    </row>
    <row r="4941" spans="1:29" x14ac:dyDescent="0.25">
      <c r="A4941" t="s">
        <v>3211</v>
      </c>
      <c r="B4941">
        <v>55</v>
      </c>
      <c r="C4941" t="str">
        <f t="shared" si="252"/>
        <v>Senior</v>
      </c>
      <c r="D4941" t="s">
        <v>1051</v>
      </c>
      <c r="E4941" t="s">
        <v>38</v>
      </c>
      <c r="F4941">
        <v>0.09</v>
      </c>
      <c r="G4941">
        <v>1</v>
      </c>
      <c r="H4941" s="1">
        <v>41759</v>
      </c>
      <c r="I4941" s="1" t="str">
        <f t="shared" si="253"/>
        <v xml:space="preserve"> Apr</v>
      </c>
      <c r="J4941">
        <v>2208</v>
      </c>
      <c r="K4941" t="s">
        <v>39</v>
      </c>
      <c r="L4941">
        <v>41</v>
      </c>
      <c r="M4941">
        <v>0.37</v>
      </c>
      <c r="N4941" t="s">
        <v>96</v>
      </c>
      <c r="O4941" t="s">
        <v>40</v>
      </c>
      <c r="P4941" t="s">
        <v>2635</v>
      </c>
      <c r="Q4941" t="s">
        <v>192</v>
      </c>
      <c r="R4941">
        <v>9097.6450000000004</v>
      </c>
      <c r="S4941" t="s">
        <v>68</v>
      </c>
      <c r="T4941">
        <v>315</v>
      </c>
      <c r="U4941">
        <v>23281.05</v>
      </c>
      <c r="V4941" s="1">
        <v>41760</v>
      </c>
      <c r="W4941" t="s">
        <v>34</v>
      </c>
      <c r="X4941">
        <v>24.49</v>
      </c>
      <c r="Y4941" t="s">
        <v>69</v>
      </c>
      <c r="Z4941">
        <v>599.99</v>
      </c>
      <c r="AA4941">
        <v>55125</v>
      </c>
      <c r="AB4941">
        <f t="shared" si="254"/>
        <v>24599.59</v>
      </c>
      <c r="AC4941">
        <f t="shared" si="255"/>
        <v>22385.626899999999</v>
      </c>
    </row>
    <row r="4942" spans="1:29" x14ac:dyDescent="0.25">
      <c r="A4942" t="s">
        <v>2675</v>
      </c>
      <c r="B4942">
        <v>55</v>
      </c>
      <c r="C4942" t="str">
        <f t="shared" si="252"/>
        <v>Senior</v>
      </c>
      <c r="D4942" t="s">
        <v>2354</v>
      </c>
      <c r="E4942" t="s">
        <v>38</v>
      </c>
      <c r="F4942">
        <v>0.08</v>
      </c>
      <c r="G4942">
        <v>1</v>
      </c>
      <c r="H4942" s="1">
        <v>41759</v>
      </c>
      <c r="I4942" s="1" t="str">
        <f t="shared" si="253"/>
        <v xml:space="preserve"> Apr</v>
      </c>
      <c r="J4942">
        <v>22850</v>
      </c>
      <c r="K4942" t="s">
        <v>131</v>
      </c>
      <c r="L4942">
        <v>4</v>
      </c>
      <c r="M4942">
        <v>0.75</v>
      </c>
      <c r="N4942" t="s">
        <v>96</v>
      </c>
      <c r="O4942" t="s">
        <v>30</v>
      </c>
      <c r="P4942" t="s">
        <v>1460</v>
      </c>
      <c r="Q4942" t="s">
        <v>102</v>
      </c>
      <c r="R4942">
        <v>-103.23</v>
      </c>
      <c r="S4942" t="s">
        <v>52</v>
      </c>
      <c r="T4942">
        <v>3183</v>
      </c>
      <c r="U4942">
        <v>105.13</v>
      </c>
      <c r="V4942" s="1">
        <v>41760</v>
      </c>
      <c r="W4942" t="s">
        <v>34</v>
      </c>
      <c r="X4942">
        <v>4</v>
      </c>
      <c r="Y4942" t="s">
        <v>54</v>
      </c>
      <c r="Z4942">
        <v>27.48</v>
      </c>
      <c r="AA4942">
        <v>93277</v>
      </c>
      <c r="AB4942">
        <f t="shared" si="254"/>
        <v>109.92</v>
      </c>
      <c r="AC4942">
        <f t="shared" si="255"/>
        <v>101.1264</v>
      </c>
    </row>
    <row r="4943" spans="1:29" x14ac:dyDescent="0.25">
      <c r="A4943" t="s">
        <v>2857</v>
      </c>
      <c r="B4943">
        <v>55</v>
      </c>
      <c r="C4943" t="str">
        <f t="shared" si="252"/>
        <v>Senior</v>
      </c>
      <c r="D4943" t="s">
        <v>2102</v>
      </c>
      <c r="E4943" t="s">
        <v>46</v>
      </c>
      <c r="F4943">
        <v>0.03</v>
      </c>
      <c r="G4943">
        <v>1</v>
      </c>
      <c r="H4943" s="1">
        <v>41759</v>
      </c>
      <c r="I4943" s="1" t="str">
        <f t="shared" si="253"/>
        <v xml:space="preserve"> Apr</v>
      </c>
      <c r="J4943">
        <v>18528</v>
      </c>
      <c r="K4943" t="s">
        <v>58</v>
      </c>
      <c r="L4943">
        <v>22</v>
      </c>
      <c r="M4943">
        <v>0.36</v>
      </c>
      <c r="N4943" t="s">
        <v>29</v>
      </c>
      <c r="O4943" t="s">
        <v>30</v>
      </c>
      <c r="P4943" t="s">
        <v>1821</v>
      </c>
      <c r="Q4943" t="s">
        <v>61</v>
      </c>
      <c r="R4943">
        <v>-96.22</v>
      </c>
      <c r="S4943" t="s">
        <v>33</v>
      </c>
      <c r="T4943">
        <v>2562</v>
      </c>
      <c r="U4943">
        <v>136.24</v>
      </c>
      <c r="V4943" s="1">
        <v>41761</v>
      </c>
      <c r="W4943" t="s">
        <v>34</v>
      </c>
      <c r="X4943">
        <v>7.96</v>
      </c>
      <c r="Y4943" t="s">
        <v>208</v>
      </c>
      <c r="Z4943">
        <v>5.78</v>
      </c>
      <c r="AA4943">
        <v>44511</v>
      </c>
      <c r="AB4943">
        <f t="shared" si="254"/>
        <v>127.16000000000001</v>
      </c>
      <c r="AC4943">
        <f t="shared" si="255"/>
        <v>123.34520000000001</v>
      </c>
    </row>
    <row r="4944" spans="1:29" x14ac:dyDescent="0.25">
      <c r="A4944" t="s">
        <v>3211</v>
      </c>
      <c r="B4944">
        <v>55</v>
      </c>
      <c r="C4944" t="str">
        <f t="shared" si="252"/>
        <v>Senior</v>
      </c>
      <c r="D4944" t="s">
        <v>1051</v>
      </c>
      <c r="E4944" t="s">
        <v>38</v>
      </c>
      <c r="F4944">
        <v>7.0000000000000007E-2</v>
      </c>
      <c r="G4944">
        <v>1</v>
      </c>
      <c r="H4944" s="1">
        <v>41759</v>
      </c>
      <c r="I4944" s="1" t="str">
        <f t="shared" si="253"/>
        <v xml:space="preserve"> Apr</v>
      </c>
      <c r="J4944">
        <v>2208</v>
      </c>
      <c r="K4944" t="s">
        <v>39</v>
      </c>
      <c r="L4944">
        <v>7</v>
      </c>
      <c r="M4944">
        <v>0.4</v>
      </c>
      <c r="N4944" t="s">
        <v>29</v>
      </c>
      <c r="O4944" t="s">
        <v>30</v>
      </c>
      <c r="P4944" t="s">
        <v>1164</v>
      </c>
      <c r="Q4944" t="s">
        <v>67</v>
      </c>
      <c r="R4944">
        <v>-26.990500000000001</v>
      </c>
      <c r="S4944" t="s">
        <v>68</v>
      </c>
      <c r="T4944">
        <v>314</v>
      </c>
      <c r="U4944">
        <v>82.06</v>
      </c>
      <c r="V4944" s="1">
        <v>41761</v>
      </c>
      <c r="W4944" t="s">
        <v>34</v>
      </c>
      <c r="X4944">
        <v>7.19</v>
      </c>
      <c r="Y4944" t="s">
        <v>69</v>
      </c>
      <c r="Z4944">
        <v>11.5</v>
      </c>
      <c r="AA4944">
        <v>55125</v>
      </c>
      <c r="AB4944">
        <f t="shared" si="254"/>
        <v>80.5</v>
      </c>
      <c r="AC4944">
        <f t="shared" si="255"/>
        <v>74.864999999999995</v>
      </c>
    </row>
    <row r="4945" spans="1:29" x14ac:dyDescent="0.25">
      <c r="A4945" t="s">
        <v>2636</v>
      </c>
      <c r="B4945">
        <v>55</v>
      </c>
      <c r="C4945" t="str">
        <f t="shared" si="252"/>
        <v>Senior</v>
      </c>
      <c r="D4945" t="s">
        <v>2637</v>
      </c>
      <c r="E4945" t="s">
        <v>57</v>
      </c>
      <c r="F4945">
        <v>0.08</v>
      </c>
      <c r="G4945">
        <v>1</v>
      </c>
      <c r="H4945" s="1">
        <v>41759</v>
      </c>
      <c r="I4945" s="1" t="str">
        <f t="shared" si="253"/>
        <v xml:space="preserve"> Apr</v>
      </c>
      <c r="J4945">
        <v>38305</v>
      </c>
      <c r="K4945" t="s">
        <v>58</v>
      </c>
      <c r="L4945">
        <v>21</v>
      </c>
      <c r="M4945">
        <v>0.6</v>
      </c>
      <c r="N4945" t="s">
        <v>96</v>
      </c>
      <c r="O4945" t="s">
        <v>30</v>
      </c>
      <c r="P4945" t="s">
        <v>2187</v>
      </c>
      <c r="Q4945" t="s">
        <v>105</v>
      </c>
      <c r="R4945">
        <v>88.766999999999996</v>
      </c>
      <c r="S4945" t="s">
        <v>33</v>
      </c>
      <c r="T4945">
        <v>5386</v>
      </c>
      <c r="U4945">
        <v>2561.6705000000002</v>
      </c>
      <c r="V4945" s="1">
        <v>41761</v>
      </c>
      <c r="W4945" t="s">
        <v>34</v>
      </c>
      <c r="X4945">
        <v>8.08</v>
      </c>
      <c r="Y4945" t="s">
        <v>136</v>
      </c>
      <c r="Z4945">
        <v>155.99</v>
      </c>
      <c r="AA4945">
        <v>14304</v>
      </c>
      <c r="AB4945">
        <f t="shared" si="254"/>
        <v>3275.79</v>
      </c>
      <c r="AC4945">
        <f t="shared" si="255"/>
        <v>3013.7267999999999</v>
      </c>
    </row>
    <row r="4946" spans="1:29" x14ac:dyDescent="0.25">
      <c r="A4946" t="s">
        <v>1148</v>
      </c>
      <c r="B4946">
        <v>55</v>
      </c>
      <c r="C4946" t="str">
        <f t="shared" si="252"/>
        <v>Senior</v>
      </c>
      <c r="D4946" t="s">
        <v>1149</v>
      </c>
      <c r="E4946" t="s">
        <v>38</v>
      </c>
      <c r="F4946">
        <v>0.01</v>
      </c>
      <c r="G4946">
        <v>1</v>
      </c>
      <c r="H4946" s="1">
        <v>41760</v>
      </c>
      <c r="I4946" s="1" t="str">
        <f t="shared" si="253"/>
        <v xml:space="preserve"> May</v>
      </c>
      <c r="J4946">
        <v>2311</v>
      </c>
      <c r="K4946" t="s">
        <v>28</v>
      </c>
      <c r="L4946">
        <v>31</v>
      </c>
      <c r="M4946">
        <v>0.56999999999999995</v>
      </c>
      <c r="N4946" t="s">
        <v>48</v>
      </c>
      <c r="O4946" t="s">
        <v>30</v>
      </c>
      <c r="P4946" t="s">
        <v>1234</v>
      </c>
      <c r="Q4946" t="s">
        <v>82</v>
      </c>
      <c r="R4946">
        <v>94.96</v>
      </c>
      <c r="S4946" t="s">
        <v>52</v>
      </c>
      <c r="T4946">
        <v>341</v>
      </c>
      <c r="U4946">
        <v>1324.09</v>
      </c>
      <c r="V4946" s="1">
        <v>41761</v>
      </c>
      <c r="W4946" t="s">
        <v>34</v>
      </c>
      <c r="X4946">
        <v>18.98</v>
      </c>
      <c r="Y4946" t="s">
        <v>298</v>
      </c>
      <c r="Z4946">
        <v>40.89</v>
      </c>
      <c r="AA4946">
        <v>80906</v>
      </c>
      <c r="AB4946">
        <f t="shared" si="254"/>
        <v>1267.5899999999999</v>
      </c>
      <c r="AC4946">
        <f t="shared" si="255"/>
        <v>1254.9141</v>
      </c>
    </row>
    <row r="4947" spans="1:29" x14ac:dyDescent="0.25">
      <c r="A4947" t="s">
        <v>579</v>
      </c>
      <c r="B4947">
        <v>55</v>
      </c>
      <c r="C4947" t="str">
        <f t="shared" si="252"/>
        <v>Senior</v>
      </c>
      <c r="D4947" t="s">
        <v>248</v>
      </c>
      <c r="E4947" t="s">
        <v>46</v>
      </c>
      <c r="F4947">
        <v>0.09</v>
      </c>
      <c r="G4947">
        <v>1</v>
      </c>
      <c r="H4947" s="1">
        <v>41760</v>
      </c>
      <c r="I4947" s="1" t="str">
        <f t="shared" si="253"/>
        <v xml:space="preserve"> May</v>
      </c>
      <c r="J4947">
        <v>56834</v>
      </c>
      <c r="K4947" t="s">
        <v>28</v>
      </c>
      <c r="L4947">
        <v>33</v>
      </c>
      <c r="M4947">
        <v>0.37</v>
      </c>
      <c r="N4947" t="s">
        <v>29</v>
      </c>
      <c r="O4947" t="s">
        <v>30</v>
      </c>
      <c r="P4947" t="s">
        <v>1829</v>
      </c>
      <c r="Q4947" t="s">
        <v>61</v>
      </c>
      <c r="R4947">
        <v>-118.55</v>
      </c>
      <c r="S4947" t="s">
        <v>52</v>
      </c>
      <c r="T4947">
        <v>7955</v>
      </c>
      <c r="U4947">
        <v>205.52</v>
      </c>
      <c r="V4947" s="1">
        <v>41761</v>
      </c>
      <c r="W4947" t="s">
        <v>34</v>
      </c>
      <c r="X4947">
        <v>7.03</v>
      </c>
      <c r="Y4947" t="s">
        <v>320</v>
      </c>
      <c r="Z4947">
        <v>6.48</v>
      </c>
      <c r="AA4947">
        <v>83616</v>
      </c>
      <c r="AB4947">
        <f t="shared" si="254"/>
        <v>213.84</v>
      </c>
      <c r="AC4947">
        <f t="shared" si="255"/>
        <v>194.59440000000001</v>
      </c>
    </row>
    <row r="4948" spans="1:29" x14ac:dyDescent="0.25">
      <c r="A4948" t="s">
        <v>2570</v>
      </c>
      <c r="B4948">
        <v>55</v>
      </c>
      <c r="C4948" t="str">
        <f t="shared" si="252"/>
        <v>Senior</v>
      </c>
      <c r="D4948" t="s">
        <v>927</v>
      </c>
      <c r="E4948" t="s">
        <v>46</v>
      </c>
      <c r="F4948">
        <v>0.02</v>
      </c>
      <c r="G4948">
        <v>1</v>
      </c>
      <c r="H4948" s="1">
        <v>41760</v>
      </c>
      <c r="I4948" s="1" t="str">
        <f t="shared" si="253"/>
        <v xml:space="preserve"> May</v>
      </c>
      <c r="J4948">
        <v>42979</v>
      </c>
      <c r="K4948" t="s">
        <v>39</v>
      </c>
      <c r="L4948">
        <v>29</v>
      </c>
      <c r="M4948">
        <v>0.61</v>
      </c>
      <c r="N4948" t="s">
        <v>48</v>
      </c>
      <c r="O4948" t="s">
        <v>49</v>
      </c>
      <c r="P4948" t="s">
        <v>2777</v>
      </c>
      <c r="Q4948" t="s">
        <v>51</v>
      </c>
      <c r="R4948">
        <v>109.39</v>
      </c>
      <c r="S4948" t="s">
        <v>76</v>
      </c>
      <c r="T4948">
        <v>6066</v>
      </c>
      <c r="U4948">
        <v>2770.79</v>
      </c>
      <c r="V4948" s="1">
        <v>41762</v>
      </c>
      <c r="W4948" t="s">
        <v>53</v>
      </c>
      <c r="X4948">
        <v>30</v>
      </c>
      <c r="Y4948" t="s">
        <v>685</v>
      </c>
      <c r="Z4948">
        <v>90.98</v>
      </c>
      <c r="AA4948">
        <v>27604</v>
      </c>
      <c r="AB4948">
        <f t="shared" si="254"/>
        <v>2638.42</v>
      </c>
      <c r="AC4948">
        <f t="shared" si="255"/>
        <v>2585.6516000000001</v>
      </c>
    </row>
    <row r="4949" spans="1:29" x14ac:dyDescent="0.25">
      <c r="A4949" t="s">
        <v>2195</v>
      </c>
      <c r="B4949">
        <v>55</v>
      </c>
      <c r="C4949" t="str">
        <f t="shared" si="252"/>
        <v>Senior</v>
      </c>
      <c r="D4949" t="s">
        <v>2196</v>
      </c>
      <c r="E4949" t="s">
        <v>46</v>
      </c>
      <c r="F4949">
        <v>0.09</v>
      </c>
      <c r="G4949">
        <v>1</v>
      </c>
      <c r="H4949" s="1">
        <v>41760</v>
      </c>
      <c r="I4949" s="1" t="str">
        <f t="shared" si="253"/>
        <v xml:space="preserve"> May</v>
      </c>
      <c r="J4949">
        <v>30848</v>
      </c>
      <c r="K4949" t="s">
        <v>131</v>
      </c>
      <c r="L4949">
        <v>13</v>
      </c>
      <c r="M4949">
        <v>0.62</v>
      </c>
      <c r="N4949" t="s">
        <v>48</v>
      </c>
      <c r="O4949" t="s">
        <v>73</v>
      </c>
      <c r="P4949" t="s">
        <v>731</v>
      </c>
      <c r="Q4949" t="s">
        <v>75</v>
      </c>
      <c r="R4949">
        <v>298.83</v>
      </c>
      <c r="S4949" t="s">
        <v>52</v>
      </c>
      <c r="T4949">
        <v>4327</v>
      </c>
      <c r="U4949">
        <v>4324.29</v>
      </c>
      <c r="V4949" s="1">
        <v>41762</v>
      </c>
      <c r="W4949" t="s">
        <v>53</v>
      </c>
      <c r="X4949">
        <v>40.19</v>
      </c>
      <c r="Y4949" t="s">
        <v>54</v>
      </c>
      <c r="Z4949">
        <v>348.21</v>
      </c>
      <c r="AA4949">
        <v>94704</v>
      </c>
      <c r="AB4949">
        <f t="shared" si="254"/>
        <v>4526.7299999999996</v>
      </c>
      <c r="AC4949">
        <f t="shared" si="255"/>
        <v>4119.3242999999993</v>
      </c>
    </row>
    <row r="4950" spans="1:29" x14ac:dyDescent="0.25">
      <c r="A4950" t="s">
        <v>1980</v>
      </c>
      <c r="B4950">
        <v>55</v>
      </c>
      <c r="C4950" t="str">
        <f t="shared" si="252"/>
        <v>Senior</v>
      </c>
      <c r="D4950" t="s">
        <v>1621</v>
      </c>
      <c r="E4950" t="s">
        <v>46</v>
      </c>
      <c r="F4950">
        <v>0.06</v>
      </c>
      <c r="G4950">
        <v>1</v>
      </c>
      <c r="H4950" s="1">
        <v>41760</v>
      </c>
      <c r="I4950" s="1" t="str">
        <f t="shared" si="253"/>
        <v xml:space="preserve"> May</v>
      </c>
      <c r="J4950">
        <v>7878</v>
      </c>
      <c r="K4950" t="s">
        <v>58</v>
      </c>
      <c r="L4950">
        <v>41</v>
      </c>
      <c r="M4950">
        <v>0.49</v>
      </c>
      <c r="N4950" t="s">
        <v>48</v>
      </c>
      <c r="O4950" t="s">
        <v>139</v>
      </c>
      <c r="P4950" t="s">
        <v>3353</v>
      </c>
      <c r="Q4950" t="s">
        <v>82</v>
      </c>
      <c r="R4950">
        <v>13.29</v>
      </c>
      <c r="S4950" t="s">
        <v>68</v>
      </c>
      <c r="T4950">
        <v>1069</v>
      </c>
      <c r="U4950">
        <v>343.64</v>
      </c>
      <c r="V4950" s="1">
        <v>41762</v>
      </c>
      <c r="W4950" t="s">
        <v>34</v>
      </c>
      <c r="X4950">
        <v>3.44</v>
      </c>
      <c r="Y4950" t="s">
        <v>262</v>
      </c>
      <c r="Z4950">
        <v>8.57</v>
      </c>
      <c r="AA4950">
        <v>64804</v>
      </c>
      <c r="AB4950">
        <f t="shared" si="254"/>
        <v>351.37</v>
      </c>
      <c r="AC4950">
        <f t="shared" si="255"/>
        <v>330.2878</v>
      </c>
    </row>
    <row r="4951" spans="1:29" x14ac:dyDescent="0.25">
      <c r="A4951" t="s">
        <v>847</v>
      </c>
      <c r="B4951">
        <v>55</v>
      </c>
      <c r="C4951" t="str">
        <f t="shared" si="252"/>
        <v>Senior</v>
      </c>
      <c r="D4951" t="s">
        <v>1242</v>
      </c>
      <c r="E4951" t="s">
        <v>38</v>
      </c>
      <c r="F4951">
        <v>0.01</v>
      </c>
      <c r="G4951">
        <v>1</v>
      </c>
      <c r="H4951" s="1">
        <v>41760</v>
      </c>
      <c r="I4951" s="1" t="str">
        <f t="shared" si="253"/>
        <v xml:space="preserve"> May</v>
      </c>
      <c r="J4951">
        <v>6755</v>
      </c>
      <c r="K4951" t="s">
        <v>28</v>
      </c>
      <c r="L4951">
        <v>20</v>
      </c>
      <c r="M4951">
        <v>0.39</v>
      </c>
      <c r="N4951" t="s">
        <v>29</v>
      </c>
      <c r="O4951" t="s">
        <v>30</v>
      </c>
      <c r="P4951" t="s">
        <v>703</v>
      </c>
      <c r="Q4951" t="s">
        <v>67</v>
      </c>
      <c r="R4951">
        <v>-39.226500000000001</v>
      </c>
      <c r="S4951" t="s">
        <v>68</v>
      </c>
      <c r="T4951">
        <v>933</v>
      </c>
      <c r="U4951">
        <v>156.47</v>
      </c>
      <c r="V4951" s="1">
        <v>41762</v>
      </c>
      <c r="W4951" t="s">
        <v>34</v>
      </c>
      <c r="X4951">
        <v>6.05</v>
      </c>
      <c r="Y4951" t="s">
        <v>111</v>
      </c>
      <c r="Z4951">
        <v>7.1</v>
      </c>
      <c r="AA4951">
        <v>78626</v>
      </c>
      <c r="AB4951">
        <f t="shared" si="254"/>
        <v>142</v>
      </c>
      <c r="AC4951">
        <f t="shared" si="255"/>
        <v>140.58000000000001</v>
      </c>
    </row>
    <row r="4952" spans="1:29" x14ac:dyDescent="0.25">
      <c r="A4952" t="s">
        <v>579</v>
      </c>
      <c r="B4952">
        <v>55</v>
      </c>
      <c r="C4952" t="str">
        <f t="shared" si="252"/>
        <v>Senior</v>
      </c>
      <c r="D4952" t="s">
        <v>248</v>
      </c>
      <c r="E4952" t="s">
        <v>46</v>
      </c>
      <c r="F4952">
        <v>0</v>
      </c>
      <c r="G4952">
        <v>1</v>
      </c>
      <c r="H4952" s="1">
        <v>41760</v>
      </c>
      <c r="I4952" s="1" t="str">
        <f t="shared" si="253"/>
        <v xml:space="preserve"> May</v>
      </c>
      <c r="J4952">
        <v>56834</v>
      </c>
      <c r="K4952" t="s">
        <v>28</v>
      </c>
      <c r="L4952">
        <v>22</v>
      </c>
      <c r="M4952">
        <v>0.4</v>
      </c>
      <c r="N4952" t="s">
        <v>96</v>
      </c>
      <c r="O4952" t="s">
        <v>73</v>
      </c>
      <c r="P4952" t="s">
        <v>718</v>
      </c>
      <c r="Q4952" t="s">
        <v>98</v>
      </c>
      <c r="R4952">
        <v>202.73</v>
      </c>
      <c r="S4952" t="s">
        <v>52</v>
      </c>
      <c r="T4952">
        <v>7954</v>
      </c>
      <c r="U4952">
        <v>1900.47</v>
      </c>
      <c r="V4952" s="1">
        <v>41762</v>
      </c>
      <c r="W4952" t="s">
        <v>53</v>
      </c>
      <c r="X4952">
        <v>30.06</v>
      </c>
      <c r="Y4952" t="s">
        <v>320</v>
      </c>
      <c r="Z4952">
        <v>80.97</v>
      </c>
      <c r="AA4952">
        <v>83616</v>
      </c>
      <c r="AB4952">
        <f t="shared" si="254"/>
        <v>1781.34</v>
      </c>
      <c r="AC4952">
        <f t="shared" si="255"/>
        <v>1781.34</v>
      </c>
    </row>
    <row r="4953" spans="1:29" x14ac:dyDescent="0.25">
      <c r="A4953" t="s">
        <v>1980</v>
      </c>
      <c r="B4953">
        <v>55</v>
      </c>
      <c r="C4953" t="str">
        <f t="shared" si="252"/>
        <v>Senior</v>
      </c>
      <c r="D4953" t="s">
        <v>1621</v>
      </c>
      <c r="E4953" t="s">
        <v>46</v>
      </c>
      <c r="F4953">
        <v>7.0000000000000007E-2</v>
      </c>
      <c r="G4953">
        <v>1</v>
      </c>
      <c r="H4953" s="1">
        <v>41760</v>
      </c>
      <c r="I4953" s="1" t="str">
        <f t="shared" si="253"/>
        <v xml:space="preserve"> May</v>
      </c>
      <c r="J4953">
        <v>7878</v>
      </c>
      <c r="K4953" t="s">
        <v>58</v>
      </c>
      <c r="L4953">
        <v>50</v>
      </c>
      <c r="M4953">
        <v>0.6</v>
      </c>
      <c r="N4953" t="s">
        <v>48</v>
      </c>
      <c r="O4953" t="s">
        <v>73</v>
      </c>
      <c r="P4953" t="s">
        <v>3175</v>
      </c>
      <c r="Q4953" t="s">
        <v>154</v>
      </c>
      <c r="R4953">
        <v>-1508.46</v>
      </c>
      <c r="S4953" t="s">
        <v>68</v>
      </c>
      <c r="T4953">
        <v>1068</v>
      </c>
      <c r="U4953">
        <v>3904.12</v>
      </c>
      <c r="V4953" s="1">
        <v>41765</v>
      </c>
      <c r="W4953" t="s">
        <v>53</v>
      </c>
      <c r="X4953">
        <v>55.81</v>
      </c>
      <c r="Y4953" t="s">
        <v>262</v>
      </c>
      <c r="Z4953">
        <v>81.94</v>
      </c>
      <c r="AA4953">
        <v>64804</v>
      </c>
      <c r="AB4953">
        <f t="shared" si="254"/>
        <v>4097</v>
      </c>
      <c r="AC4953">
        <f t="shared" si="255"/>
        <v>3810.21</v>
      </c>
    </row>
    <row r="4954" spans="1:29" x14ac:dyDescent="0.25">
      <c r="A4954" t="s">
        <v>1980</v>
      </c>
      <c r="B4954">
        <v>55</v>
      </c>
      <c r="C4954" t="str">
        <f t="shared" si="252"/>
        <v>Senior</v>
      </c>
      <c r="D4954" t="s">
        <v>1621</v>
      </c>
      <c r="E4954" t="s">
        <v>46</v>
      </c>
      <c r="F4954">
        <v>0.03</v>
      </c>
      <c r="G4954">
        <v>1</v>
      </c>
      <c r="H4954" s="1">
        <v>41760</v>
      </c>
      <c r="I4954" s="1" t="str">
        <f t="shared" si="253"/>
        <v xml:space="preserve"> May</v>
      </c>
      <c r="J4954">
        <v>7878</v>
      </c>
      <c r="K4954" t="s">
        <v>47</v>
      </c>
      <c r="L4954">
        <v>42</v>
      </c>
      <c r="M4954">
        <v>0.54</v>
      </c>
      <c r="N4954" t="s">
        <v>29</v>
      </c>
      <c r="O4954" t="s">
        <v>59</v>
      </c>
      <c r="P4954" t="s">
        <v>609</v>
      </c>
      <c r="Q4954" t="s">
        <v>232</v>
      </c>
      <c r="R4954">
        <v>-28.29</v>
      </c>
      <c r="S4954" t="s">
        <v>68</v>
      </c>
      <c r="T4954">
        <v>1070</v>
      </c>
      <c r="U4954">
        <v>256.64</v>
      </c>
      <c r="V4954" s="1">
        <v>41767</v>
      </c>
      <c r="W4954" t="s">
        <v>34</v>
      </c>
      <c r="X4954">
        <v>3.37</v>
      </c>
      <c r="Y4954" t="s">
        <v>262</v>
      </c>
      <c r="Z4954">
        <v>5.81</v>
      </c>
      <c r="AA4954">
        <v>64804</v>
      </c>
      <c r="AB4954">
        <f t="shared" si="254"/>
        <v>244.01999999999998</v>
      </c>
      <c r="AC4954">
        <f t="shared" si="255"/>
        <v>236.69939999999997</v>
      </c>
    </row>
    <row r="4955" spans="1:29" x14ac:dyDescent="0.25">
      <c r="A4955" t="s">
        <v>1365</v>
      </c>
      <c r="B4955">
        <v>55</v>
      </c>
      <c r="C4955" t="str">
        <f t="shared" si="252"/>
        <v>Senior</v>
      </c>
      <c r="D4955" t="s">
        <v>754</v>
      </c>
      <c r="E4955" t="s">
        <v>46</v>
      </c>
      <c r="F4955">
        <v>0.04</v>
      </c>
      <c r="G4955">
        <v>1</v>
      </c>
      <c r="H4955" s="1">
        <v>41761</v>
      </c>
      <c r="I4955" s="1" t="str">
        <f t="shared" si="253"/>
        <v xml:space="preserve"> May</v>
      </c>
      <c r="J4955">
        <v>42725</v>
      </c>
      <c r="K4955" t="s">
        <v>131</v>
      </c>
      <c r="L4955">
        <v>18</v>
      </c>
      <c r="M4955">
        <v>0.56999999999999995</v>
      </c>
      <c r="N4955" t="s">
        <v>29</v>
      </c>
      <c r="O4955" t="s">
        <v>30</v>
      </c>
      <c r="P4955" t="s">
        <v>2435</v>
      </c>
      <c r="Q4955" t="s">
        <v>32</v>
      </c>
      <c r="R4955">
        <v>-29.83</v>
      </c>
      <c r="S4955" t="s">
        <v>52</v>
      </c>
      <c r="T4955">
        <v>6032</v>
      </c>
      <c r="U4955">
        <v>231.06</v>
      </c>
      <c r="V4955" s="1">
        <v>41762</v>
      </c>
      <c r="W4955" t="s">
        <v>34</v>
      </c>
      <c r="X4955">
        <v>6.13</v>
      </c>
      <c r="Y4955" t="s">
        <v>83</v>
      </c>
      <c r="Z4955">
        <v>12.28</v>
      </c>
      <c r="AA4955">
        <v>84084</v>
      </c>
      <c r="AB4955">
        <f t="shared" si="254"/>
        <v>221.04</v>
      </c>
      <c r="AC4955">
        <f t="shared" si="255"/>
        <v>212.19839999999999</v>
      </c>
    </row>
    <row r="4956" spans="1:29" x14ac:dyDescent="0.25">
      <c r="A4956" t="s">
        <v>3354</v>
      </c>
      <c r="B4956">
        <v>55</v>
      </c>
      <c r="C4956" t="str">
        <f t="shared" si="252"/>
        <v>Senior</v>
      </c>
      <c r="D4956" t="s">
        <v>45</v>
      </c>
      <c r="E4956" t="s">
        <v>46</v>
      </c>
      <c r="F4956">
        <v>7.0000000000000007E-2</v>
      </c>
      <c r="G4956">
        <v>1</v>
      </c>
      <c r="H4956" s="1">
        <v>41761</v>
      </c>
      <c r="I4956" s="1" t="str">
        <f t="shared" si="253"/>
        <v xml:space="preserve"> May</v>
      </c>
      <c r="J4956">
        <v>2978</v>
      </c>
      <c r="K4956" t="s">
        <v>58</v>
      </c>
      <c r="L4956">
        <v>28</v>
      </c>
      <c r="M4956">
        <v>0.59</v>
      </c>
      <c r="N4956" t="s">
        <v>96</v>
      </c>
      <c r="O4956" t="s">
        <v>30</v>
      </c>
      <c r="P4956" t="s">
        <v>1813</v>
      </c>
      <c r="Q4956" t="s">
        <v>105</v>
      </c>
      <c r="R4956">
        <v>947.31299999999999</v>
      </c>
      <c r="S4956" t="s">
        <v>33</v>
      </c>
      <c r="T4956">
        <v>443</v>
      </c>
      <c r="U4956">
        <v>4671.1495000000004</v>
      </c>
      <c r="V4956" s="1">
        <v>41762</v>
      </c>
      <c r="W4956" t="s">
        <v>34</v>
      </c>
      <c r="X4956">
        <v>4.2</v>
      </c>
      <c r="Y4956" t="s">
        <v>391</v>
      </c>
      <c r="Z4956">
        <v>200.99</v>
      </c>
      <c r="AA4956">
        <v>2917</v>
      </c>
      <c r="AB4956">
        <f t="shared" si="254"/>
        <v>5627.72</v>
      </c>
      <c r="AC4956">
        <f t="shared" si="255"/>
        <v>5233.7795999999998</v>
      </c>
    </row>
    <row r="4957" spans="1:29" x14ac:dyDescent="0.25">
      <c r="A4957" t="s">
        <v>1384</v>
      </c>
      <c r="B4957">
        <v>55</v>
      </c>
      <c r="C4957" t="str">
        <f t="shared" si="252"/>
        <v>Senior</v>
      </c>
      <c r="D4957" t="s">
        <v>1385</v>
      </c>
      <c r="E4957" t="s">
        <v>46</v>
      </c>
      <c r="F4957">
        <v>0.1</v>
      </c>
      <c r="G4957">
        <v>1</v>
      </c>
      <c r="H4957" s="1">
        <v>41761</v>
      </c>
      <c r="I4957" s="1" t="str">
        <f t="shared" si="253"/>
        <v xml:space="preserve"> May</v>
      </c>
      <c r="J4957">
        <v>10695</v>
      </c>
      <c r="K4957" t="s">
        <v>28</v>
      </c>
      <c r="L4957">
        <v>39</v>
      </c>
      <c r="M4957">
        <v>0.59</v>
      </c>
      <c r="N4957" t="s">
        <v>96</v>
      </c>
      <c r="O4957" t="s">
        <v>30</v>
      </c>
      <c r="P4957" t="s">
        <v>524</v>
      </c>
      <c r="Q4957" t="s">
        <v>105</v>
      </c>
      <c r="R4957">
        <v>1421.8920000000001</v>
      </c>
      <c r="S4957" t="s">
        <v>76</v>
      </c>
      <c r="T4957">
        <v>1489</v>
      </c>
      <c r="U4957">
        <v>6330.0860000000002</v>
      </c>
      <c r="V4957" s="1">
        <v>41762</v>
      </c>
      <c r="W4957" t="s">
        <v>34</v>
      </c>
      <c r="X4957">
        <v>2.5</v>
      </c>
      <c r="Y4957" t="s">
        <v>366</v>
      </c>
      <c r="Z4957">
        <v>205.99</v>
      </c>
      <c r="AA4957">
        <v>72143</v>
      </c>
      <c r="AB4957">
        <f t="shared" si="254"/>
        <v>8033.6100000000006</v>
      </c>
      <c r="AC4957">
        <f t="shared" si="255"/>
        <v>7230.2490000000007</v>
      </c>
    </row>
    <row r="4958" spans="1:29" x14ac:dyDescent="0.25">
      <c r="A4958" t="s">
        <v>2024</v>
      </c>
      <c r="B4958">
        <v>55</v>
      </c>
      <c r="C4958" t="str">
        <f t="shared" si="252"/>
        <v>Senior</v>
      </c>
      <c r="D4958" t="s">
        <v>45</v>
      </c>
      <c r="E4958" t="s">
        <v>46</v>
      </c>
      <c r="F4958">
        <v>0.01</v>
      </c>
      <c r="G4958">
        <v>1</v>
      </c>
      <c r="H4958" s="1">
        <v>41761</v>
      </c>
      <c r="I4958" s="1" t="str">
        <f t="shared" si="253"/>
        <v xml:space="preserve"> May</v>
      </c>
      <c r="J4958">
        <v>2978</v>
      </c>
      <c r="K4958" t="s">
        <v>58</v>
      </c>
      <c r="L4958">
        <v>34</v>
      </c>
      <c r="M4958">
        <v>0.6</v>
      </c>
      <c r="N4958" t="s">
        <v>96</v>
      </c>
      <c r="O4958" t="s">
        <v>30</v>
      </c>
      <c r="P4958" t="s">
        <v>3355</v>
      </c>
      <c r="Q4958" t="s">
        <v>105</v>
      </c>
      <c r="R4958">
        <v>1312.038</v>
      </c>
      <c r="S4958" t="s">
        <v>52</v>
      </c>
      <c r="T4958">
        <v>441</v>
      </c>
      <c r="U4958">
        <v>6264.1854999999996</v>
      </c>
      <c r="V4958" s="1">
        <v>41762</v>
      </c>
      <c r="W4958" t="s">
        <v>34</v>
      </c>
      <c r="X4958">
        <v>19.989999999999998</v>
      </c>
      <c r="Y4958" t="s">
        <v>54</v>
      </c>
      <c r="Z4958">
        <v>205.99</v>
      </c>
      <c r="AA4958">
        <v>94043</v>
      </c>
      <c r="AB4958">
        <f t="shared" si="254"/>
        <v>7003.66</v>
      </c>
      <c r="AC4958">
        <f t="shared" si="255"/>
        <v>6933.6233999999995</v>
      </c>
    </row>
    <row r="4959" spans="1:29" x14ac:dyDescent="0.25">
      <c r="A4959" t="s">
        <v>3356</v>
      </c>
      <c r="B4959">
        <v>55</v>
      </c>
      <c r="C4959" t="str">
        <f t="shared" si="252"/>
        <v>Senior</v>
      </c>
      <c r="D4959" t="s">
        <v>45</v>
      </c>
      <c r="E4959" t="s">
        <v>46</v>
      </c>
      <c r="F4959">
        <v>0.09</v>
      </c>
      <c r="G4959">
        <v>1</v>
      </c>
      <c r="H4959" s="1">
        <v>41761</v>
      </c>
      <c r="I4959" s="1" t="str">
        <f t="shared" si="253"/>
        <v xml:space="preserve"> May</v>
      </c>
      <c r="J4959">
        <v>2978</v>
      </c>
      <c r="K4959" t="s">
        <v>58</v>
      </c>
      <c r="L4959">
        <v>36</v>
      </c>
      <c r="M4959">
        <v>0.39</v>
      </c>
      <c r="N4959" t="s">
        <v>29</v>
      </c>
      <c r="O4959" t="s">
        <v>30</v>
      </c>
      <c r="P4959" t="s">
        <v>266</v>
      </c>
      <c r="Q4959" t="s">
        <v>267</v>
      </c>
      <c r="R4959">
        <v>2077.91</v>
      </c>
      <c r="S4959" t="s">
        <v>52</v>
      </c>
      <c r="T4959">
        <v>442</v>
      </c>
      <c r="U4959">
        <v>5410.95</v>
      </c>
      <c r="V4959" s="1">
        <v>41763</v>
      </c>
      <c r="W4959" t="s">
        <v>34</v>
      </c>
      <c r="X4959">
        <v>19.989999999999998</v>
      </c>
      <c r="Y4959" t="s">
        <v>54</v>
      </c>
      <c r="Z4959">
        <v>162.93</v>
      </c>
      <c r="AA4959">
        <v>92563</v>
      </c>
      <c r="AB4959">
        <f t="shared" si="254"/>
        <v>5865.4800000000005</v>
      </c>
      <c r="AC4959">
        <f t="shared" si="255"/>
        <v>5337.5868000000009</v>
      </c>
    </row>
    <row r="4960" spans="1:29" x14ac:dyDescent="0.25">
      <c r="A4960" t="s">
        <v>544</v>
      </c>
      <c r="B4960">
        <v>55</v>
      </c>
      <c r="C4960" t="str">
        <f t="shared" si="252"/>
        <v>Senior</v>
      </c>
      <c r="D4960" t="s">
        <v>539</v>
      </c>
      <c r="E4960" t="s">
        <v>46</v>
      </c>
      <c r="F4960">
        <v>0.05</v>
      </c>
      <c r="G4960">
        <v>1</v>
      </c>
      <c r="H4960" s="1">
        <v>41761</v>
      </c>
      <c r="I4960" s="1" t="str">
        <f t="shared" si="253"/>
        <v xml:space="preserve"> May</v>
      </c>
      <c r="J4960">
        <v>32929</v>
      </c>
      <c r="K4960" t="s">
        <v>47</v>
      </c>
      <c r="L4960">
        <v>8</v>
      </c>
      <c r="M4960">
        <v>0.38</v>
      </c>
      <c r="N4960" t="s">
        <v>29</v>
      </c>
      <c r="O4960" t="s">
        <v>30</v>
      </c>
      <c r="P4960" t="s">
        <v>748</v>
      </c>
      <c r="Q4960" t="s">
        <v>267</v>
      </c>
      <c r="R4960">
        <v>4.8099999999999996</v>
      </c>
      <c r="S4960" t="s">
        <v>76</v>
      </c>
      <c r="T4960">
        <v>4625</v>
      </c>
      <c r="U4960">
        <v>44.56</v>
      </c>
      <c r="V4960" s="1">
        <v>41765</v>
      </c>
      <c r="W4960" t="s">
        <v>34</v>
      </c>
      <c r="X4960">
        <v>1.39</v>
      </c>
      <c r="Y4960" t="s">
        <v>162</v>
      </c>
      <c r="Z4960">
        <v>5.68</v>
      </c>
      <c r="AA4960">
        <v>23111</v>
      </c>
      <c r="AB4960">
        <f t="shared" si="254"/>
        <v>45.44</v>
      </c>
      <c r="AC4960">
        <f t="shared" si="255"/>
        <v>43.167999999999999</v>
      </c>
    </row>
    <row r="4961" spans="1:29" x14ac:dyDescent="0.25">
      <c r="A4961" t="s">
        <v>544</v>
      </c>
      <c r="B4961">
        <v>55</v>
      </c>
      <c r="C4961" t="str">
        <f t="shared" si="252"/>
        <v>Senior</v>
      </c>
      <c r="D4961" t="s">
        <v>539</v>
      </c>
      <c r="E4961" t="s">
        <v>46</v>
      </c>
      <c r="F4961">
        <v>0.09</v>
      </c>
      <c r="G4961">
        <v>1</v>
      </c>
      <c r="H4961" s="1">
        <v>41761</v>
      </c>
      <c r="I4961" s="1" t="str">
        <f t="shared" si="253"/>
        <v xml:space="preserve"> May</v>
      </c>
      <c r="J4961">
        <v>32929</v>
      </c>
      <c r="K4961" t="s">
        <v>47</v>
      </c>
      <c r="L4961">
        <v>13</v>
      </c>
      <c r="M4961">
        <v>0.57999999999999996</v>
      </c>
      <c r="N4961" t="s">
        <v>29</v>
      </c>
      <c r="O4961" t="s">
        <v>30</v>
      </c>
      <c r="P4961" t="s">
        <v>2692</v>
      </c>
      <c r="Q4961" t="s">
        <v>32</v>
      </c>
      <c r="R4961">
        <v>-26.87</v>
      </c>
      <c r="S4961" t="s">
        <v>76</v>
      </c>
      <c r="T4961">
        <v>4626</v>
      </c>
      <c r="U4961">
        <v>152.13999999999999</v>
      </c>
      <c r="V4961" s="1">
        <v>41766</v>
      </c>
      <c r="W4961" t="s">
        <v>34</v>
      </c>
      <c r="X4961">
        <v>4.8099999999999996</v>
      </c>
      <c r="Y4961" t="s">
        <v>162</v>
      </c>
      <c r="Z4961">
        <v>12.21</v>
      </c>
      <c r="AA4961">
        <v>23111</v>
      </c>
      <c r="AB4961">
        <f t="shared" si="254"/>
        <v>158.73000000000002</v>
      </c>
      <c r="AC4961">
        <f t="shared" si="255"/>
        <v>144.44430000000003</v>
      </c>
    </row>
    <row r="4962" spans="1:29" x14ac:dyDescent="0.25">
      <c r="A4962" t="s">
        <v>2914</v>
      </c>
      <c r="B4962">
        <v>55</v>
      </c>
      <c r="C4962" t="str">
        <f t="shared" si="252"/>
        <v>Senior</v>
      </c>
      <c r="D4962" t="s">
        <v>2915</v>
      </c>
      <c r="E4962" t="s">
        <v>46</v>
      </c>
      <c r="F4962">
        <v>0.08</v>
      </c>
      <c r="G4962">
        <v>1</v>
      </c>
      <c r="H4962" s="1">
        <v>41762</v>
      </c>
      <c r="I4962" s="1" t="str">
        <f t="shared" si="253"/>
        <v xml:space="preserve"> May</v>
      </c>
      <c r="J4962">
        <v>35584</v>
      </c>
      <c r="K4962" t="s">
        <v>131</v>
      </c>
      <c r="L4962">
        <v>15</v>
      </c>
      <c r="M4962">
        <v>0.6</v>
      </c>
      <c r="N4962" t="s">
        <v>29</v>
      </c>
      <c r="O4962" t="s">
        <v>30</v>
      </c>
      <c r="P4962" t="s">
        <v>745</v>
      </c>
      <c r="Q4962" t="s">
        <v>32</v>
      </c>
      <c r="R4962">
        <v>-98.23</v>
      </c>
      <c r="S4962" t="s">
        <v>68</v>
      </c>
      <c r="T4962">
        <v>4997</v>
      </c>
      <c r="U4962">
        <v>150.33000000000001</v>
      </c>
      <c r="V4962" s="1">
        <v>41762</v>
      </c>
      <c r="W4962" t="s">
        <v>42</v>
      </c>
      <c r="X4962">
        <v>9.4499999999999993</v>
      </c>
      <c r="Y4962" t="s">
        <v>93</v>
      </c>
      <c r="Z4962">
        <v>9.7100000000000009</v>
      </c>
      <c r="AA4962">
        <v>68901</v>
      </c>
      <c r="AB4962">
        <f t="shared" si="254"/>
        <v>145.65</v>
      </c>
      <c r="AC4962">
        <f t="shared" si="255"/>
        <v>133.99799999999999</v>
      </c>
    </row>
    <row r="4963" spans="1:29" x14ac:dyDescent="0.25">
      <c r="A4963" t="s">
        <v>219</v>
      </c>
      <c r="B4963">
        <v>55</v>
      </c>
      <c r="C4963" t="str">
        <f t="shared" si="252"/>
        <v>Senior</v>
      </c>
      <c r="D4963" t="s">
        <v>1076</v>
      </c>
      <c r="E4963" t="s">
        <v>57</v>
      </c>
      <c r="F4963">
        <v>0.1</v>
      </c>
      <c r="G4963">
        <v>1</v>
      </c>
      <c r="H4963" s="1">
        <v>41762</v>
      </c>
      <c r="I4963" s="1" t="str">
        <f t="shared" si="253"/>
        <v xml:space="preserve"> May</v>
      </c>
      <c r="J4963">
        <v>44960</v>
      </c>
      <c r="K4963" t="s">
        <v>47</v>
      </c>
      <c r="L4963">
        <v>22</v>
      </c>
      <c r="M4963">
        <v>0.59</v>
      </c>
      <c r="N4963" t="s">
        <v>29</v>
      </c>
      <c r="O4963" t="s">
        <v>139</v>
      </c>
      <c r="P4963" t="s">
        <v>2355</v>
      </c>
      <c r="Q4963" t="s">
        <v>481</v>
      </c>
      <c r="R4963">
        <v>-82.54</v>
      </c>
      <c r="S4963" t="s">
        <v>68</v>
      </c>
      <c r="T4963">
        <v>6341</v>
      </c>
      <c r="U4963">
        <v>180.92</v>
      </c>
      <c r="V4963" s="1">
        <v>41762</v>
      </c>
      <c r="W4963" t="s">
        <v>34</v>
      </c>
      <c r="X4963">
        <v>6.14</v>
      </c>
      <c r="Y4963" t="s">
        <v>111</v>
      </c>
      <c r="Z4963">
        <v>8.57</v>
      </c>
      <c r="AA4963">
        <v>77506</v>
      </c>
      <c r="AB4963">
        <f t="shared" si="254"/>
        <v>188.54000000000002</v>
      </c>
      <c r="AC4963">
        <f t="shared" si="255"/>
        <v>169.68600000000001</v>
      </c>
    </row>
    <row r="4964" spans="1:29" x14ac:dyDescent="0.25">
      <c r="A4964" t="s">
        <v>1407</v>
      </c>
      <c r="B4964">
        <v>55</v>
      </c>
      <c r="C4964" t="str">
        <f t="shared" si="252"/>
        <v>Senior</v>
      </c>
      <c r="D4964" t="s">
        <v>726</v>
      </c>
      <c r="E4964" t="s">
        <v>57</v>
      </c>
      <c r="F4964">
        <v>0.04</v>
      </c>
      <c r="G4964">
        <v>1</v>
      </c>
      <c r="H4964" s="1">
        <v>41762</v>
      </c>
      <c r="I4964" s="1" t="str">
        <f t="shared" si="253"/>
        <v xml:space="preserve"> May</v>
      </c>
      <c r="J4964">
        <v>41539</v>
      </c>
      <c r="K4964" t="s">
        <v>28</v>
      </c>
      <c r="L4964">
        <v>41</v>
      </c>
      <c r="M4964">
        <v>0.57999999999999996</v>
      </c>
      <c r="N4964" t="s">
        <v>96</v>
      </c>
      <c r="O4964" t="s">
        <v>30</v>
      </c>
      <c r="P4964" t="s">
        <v>1792</v>
      </c>
      <c r="Q4964" t="s">
        <v>105</v>
      </c>
      <c r="R4964">
        <v>398.22300000000001</v>
      </c>
      <c r="S4964" t="s">
        <v>52</v>
      </c>
      <c r="T4964">
        <v>5851</v>
      </c>
      <c r="U4964">
        <v>2303.7125000000001</v>
      </c>
      <c r="V4964" s="1">
        <v>41763</v>
      </c>
      <c r="W4964" t="s">
        <v>34</v>
      </c>
      <c r="X4964">
        <v>8.99</v>
      </c>
      <c r="Y4964" t="s">
        <v>54</v>
      </c>
      <c r="Z4964">
        <v>65.989999999999995</v>
      </c>
      <c r="AA4964">
        <v>95062</v>
      </c>
      <c r="AB4964">
        <f t="shared" si="254"/>
        <v>2705.5899999999997</v>
      </c>
      <c r="AC4964">
        <f t="shared" si="255"/>
        <v>2597.3663999999999</v>
      </c>
    </row>
    <row r="4965" spans="1:29" x14ac:dyDescent="0.25">
      <c r="A4965" t="s">
        <v>1407</v>
      </c>
      <c r="B4965">
        <v>55</v>
      </c>
      <c r="C4965" t="str">
        <f t="shared" si="252"/>
        <v>Senior</v>
      </c>
      <c r="D4965" t="s">
        <v>726</v>
      </c>
      <c r="E4965" t="s">
        <v>57</v>
      </c>
      <c r="F4965">
        <v>0.04</v>
      </c>
      <c r="G4965">
        <v>1</v>
      </c>
      <c r="H4965" s="1">
        <v>41762</v>
      </c>
      <c r="I4965" s="1" t="str">
        <f t="shared" si="253"/>
        <v xml:space="preserve"> May</v>
      </c>
      <c r="J4965">
        <v>41539</v>
      </c>
      <c r="K4965" t="s">
        <v>28</v>
      </c>
      <c r="L4965">
        <v>24</v>
      </c>
      <c r="M4965">
        <v>0.42</v>
      </c>
      <c r="N4965" t="s">
        <v>29</v>
      </c>
      <c r="O4965" t="s">
        <v>59</v>
      </c>
      <c r="P4965" t="s">
        <v>2416</v>
      </c>
      <c r="Q4965" t="s">
        <v>88</v>
      </c>
      <c r="R4965">
        <v>-8.44</v>
      </c>
      <c r="S4965" t="s">
        <v>52</v>
      </c>
      <c r="T4965">
        <v>5850</v>
      </c>
      <c r="U4965">
        <v>41.85</v>
      </c>
      <c r="V4965" s="1">
        <v>41764</v>
      </c>
      <c r="W4965" t="s">
        <v>42</v>
      </c>
      <c r="X4965">
        <v>1.29</v>
      </c>
      <c r="Y4965" t="s">
        <v>54</v>
      </c>
      <c r="Z4965">
        <v>1.6</v>
      </c>
      <c r="AA4965">
        <v>95062</v>
      </c>
      <c r="AB4965">
        <f t="shared" si="254"/>
        <v>38.400000000000006</v>
      </c>
      <c r="AC4965">
        <f t="shared" si="255"/>
        <v>36.864000000000004</v>
      </c>
    </row>
    <row r="4966" spans="1:29" x14ac:dyDescent="0.25">
      <c r="A4966" t="s">
        <v>219</v>
      </c>
      <c r="B4966">
        <v>55</v>
      </c>
      <c r="C4966" t="str">
        <f t="shared" si="252"/>
        <v>Senior</v>
      </c>
      <c r="D4966" t="s">
        <v>1076</v>
      </c>
      <c r="E4966" t="s">
        <v>57</v>
      </c>
      <c r="F4966">
        <v>0.04</v>
      </c>
      <c r="G4966">
        <v>1</v>
      </c>
      <c r="H4966" s="1">
        <v>41762</v>
      </c>
      <c r="I4966" s="1" t="str">
        <f t="shared" si="253"/>
        <v xml:space="preserve"> May</v>
      </c>
      <c r="J4966">
        <v>44960</v>
      </c>
      <c r="K4966" t="s">
        <v>47</v>
      </c>
      <c r="L4966">
        <v>16</v>
      </c>
      <c r="M4966">
        <v>0.37</v>
      </c>
      <c r="N4966" t="s">
        <v>29</v>
      </c>
      <c r="O4966" t="s">
        <v>30</v>
      </c>
      <c r="P4966" t="s">
        <v>1451</v>
      </c>
      <c r="Q4966" t="s">
        <v>61</v>
      </c>
      <c r="R4966">
        <v>-72.81</v>
      </c>
      <c r="S4966" t="s">
        <v>68</v>
      </c>
      <c r="T4966">
        <v>6340</v>
      </c>
      <c r="U4966">
        <v>112.91</v>
      </c>
      <c r="V4966" s="1">
        <v>41764</v>
      </c>
      <c r="W4966" t="s">
        <v>34</v>
      </c>
      <c r="X4966">
        <v>8.4</v>
      </c>
      <c r="Y4966" t="s">
        <v>111</v>
      </c>
      <c r="Z4966">
        <v>6.48</v>
      </c>
      <c r="AA4966">
        <v>77506</v>
      </c>
      <c r="AB4966">
        <f t="shared" si="254"/>
        <v>103.68</v>
      </c>
      <c r="AC4966">
        <f t="shared" si="255"/>
        <v>99.532800000000009</v>
      </c>
    </row>
    <row r="4967" spans="1:29" x14ac:dyDescent="0.25">
      <c r="A4967" t="s">
        <v>715</v>
      </c>
      <c r="B4967">
        <v>55</v>
      </c>
      <c r="C4967" t="str">
        <f t="shared" si="252"/>
        <v>Senior</v>
      </c>
      <c r="D4967" t="s">
        <v>875</v>
      </c>
      <c r="E4967" t="s">
        <v>57</v>
      </c>
      <c r="F4967">
        <v>0.02</v>
      </c>
      <c r="G4967">
        <v>1</v>
      </c>
      <c r="H4967" s="1">
        <v>41762</v>
      </c>
      <c r="I4967" s="1" t="str">
        <f t="shared" si="253"/>
        <v xml:space="preserve"> May</v>
      </c>
      <c r="J4967">
        <v>5696</v>
      </c>
      <c r="K4967" t="s">
        <v>58</v>
      </c>
      <c r="L4967">
        <v>4</v>
      </c>
      <c r="M4967">
        <v>0.37</v>
      </c>
      <c r="N4967" t="s">
        <v>29</v>
      </c>
      <c r="O4967" t="s">
        <v>30</v>
      </c>
      <c r="P4967" t="s">
        <v>1325</v>
      </c>
      <c r="Q4967" t="s">
        <v>67</v>
      </c>
      <c r="R4967">
        <v>251.43</v>
      </c>
      <c r="S4967" t="s">
        <v>76</v>
      </c>
      <c r="T4967">
        <v>791</v>
      </c>
      <c r="U4967">
        <v>2206.17</v>
      </c>
      <c r="V4967" s="1">
        <v>41764</v>
      </c>
      <c r="W4967" t="s">
        <v>34</v>
      </c>
      <c r="X4967">
        <v>19.989999999999998</v>
      </c>
      <c r="Y4967" t="s">
        <v>132</v>
      </c>
      <c r="Z4967">
        <v>525.98</v>
      </c>
      <c r="AA4967">
        <v>34952</v>
      </c>
      <c r="AB4967">
        <f t="shared" si="254"/>
        <v>2103.92</v>
      </c>
      <c r="AC4967">
        <f t="shared" si="255"/>
        <v>2061.8416000000002</v>
      </c>
    </row>
    <row r="4968" spans="1:29" x14ac:dyDescent="0.25">
      <c r="A4968" t="s">
        <v>715</v>
      </c>
      <c r="B4968">
        <v>55</v>
      </c>
      <c r="C4968" t="str">
        <f t="shared" si="252"/>
        <v>Senior</v>
      </c>
      <c r="D4968" t="s">
        <v>875</v>
      </c>
      <c r="E4968" t="s">
        <v>57</v>
      </c>
      <c r="F4968">
        <v>0.1</v>
      </c>
      <c r="G4968">
        <v>1</v>
      </c>
      <c r="H4968" s="1">
        <v>41762</v>
      </c>
      <c r="I4968" s="1" t="str">
        <f t="shared" si="253"/>
        <v xml:space="preserve"> May</v>
      </c>
      <c r="J4968">
        <v>5696</v>
      </c>
      <c r="K4968" t="s">
        <v>58</v>
      </c>
      <c r="L4968">
        <v>40</v>
      </c>
      <c r="M4968">
        <v>0.37</v>
      </c>
      <c r="N4968" t="s">
        <v>29</v>
      </c>
      <c r="O4968" t="s">
        <v>30</v>
      </c>
      <c r="P4968" t="s">
        <v>3357</v>
      </c>
      <c r="Q4968" t="s">
        <v>67</v>
      </c>
      <c r="R4968">
        <v>190.5275</v>
      </c>
      <c r="S4968" t="s">
        <v>76</v>
      </c>
      <c r="T4968">
        <v>792</v>
      </c>
      <c r="U4968">
        <v>621.12</v>
      </c>
      <c r="V4968" s="1">
        <v>41764</v>
      </c>
      <c r="W4968" t="s">
        <v>34</v>
      </c>
      <c r="X4968">
        <v>2.99</v>
      </c>
      <c r="Y4968" t="s">
        <v>132</v>
      </c>
      <c r="Z4968">
        <v>16.510000000000002</v>
      </c>
      <c r="AA4968">
        <v>34952</v>
      </c>
      <c r="AB4968">
        <f t="shared" si="254"/>
        <v>660.40000000000009</v>
      </c>
      <c r="AC4968">
        <f t="shared" si="255"/>
        <v>594.36000000000013</v>
      </c>
    </row>
    <row r="4969" spans="1:29" x14ac:dyDescent="0.25">
      <c r="A4969" t="s">
        <v>862</v>
      </c>
      <c r="B4969">
        <v>55</v>
      </c>
      <c r="C4969" t="str">
        <f t="shared" si="252"/>
        <v>Senior</v>
      </c>
      <c r="D4969" t="s">
        <v>863</v>
      </c>
      <c r="E4969" t="s">
        <v>38</v>
      </c>
      <c r="F4969">
        <v>0.02</v>
      </c>
      <c r="G4969">
        <v>1</v>
      </c>
      <c r="H4969" s="1">
        <v>41762</v>
      </c>
      <c r="I4969" s="1" t="str">
        <f t="shared" si="253"/>
        <v xml:space="preserve"> May</v>
      </c>
      <c r="J4969">
        <v>44871</v>
      </c>
      <c r="K4969" t="s">
        <v>58</v>
      </c>
      <c r="L4969">
        <v>27</v>
      </c>
      <c r="M4969">
        <v>0.56000000000000005</v>
      </c>
      <c r="N4969" t="s">
        <v>29</v>
      </c>
      <c r="O4969" t="s">
        <v>59</v>
      </c>
      <c r="P4969" t="s">
        <v>1485</v>
      </c>
      <c r="Q4969" t="s">
        <v>88</v>
      </c>
      <c r="R4969">
        <v>-75.09</v>
      </c>
      <c r="S4969" t="s">
        <v>76</v>
      </c>
      <c r="T4969">
        <v>6334</v>
      </c>
      <c r="U4969">
        <v>94.46</v>
      </c>
      <c r="V4969" s="1">
        <v>41764</v>
      </c>
      <c r="W4969" t="s">
        <v>34</v>
      </c>
      <c r="X4969">
        <v>4.2</v>
      </c>
      <c r="Y4969" t="s">
        <v>366</v>
      </c>
      <c r="Z4969">
        <v>3.28</v>
      </c>
      <c r="AA4969">
        <v>72022</v>
      </c>
      <c r="AB4969">
        <f t="shared" si="254"/>
        <v>88.559999999999988</v>
      </c>
      <c r="AC4969">
        <f t="shared" si="255"/>
        <v>86.788799999999995</v>
      </c>
    </row>
    <row r="4970" spans="1:29" x14ac:dyDescent="0.25">
      <c r="A4970" t="s">
        <v>715</v>
      </c>
      <c r="B4970">
        <v>55</v>
      </c>
      <c r="C4970" t="str">
        <f t="shared" si="252"/>
        <v>Senior</v>
      </c>
      <c r="D4970" t="s">
        <v>875</v>
      </c>
      <c r="E4970" t="s">
        <v>57</v>
      </c>
      <c r="F4970">
        <v>0.09</v>
      </c>
      <c r="G4970">
        <v>1</v>
      </c>
      <c r="H4970" s="1">
        <v>41762</v>
      </c>
      <c r="I4970" s="1" t="str">
        <f t="shared" si="253"/>
        <v xml:space="preserve"> May</v>
      </c>
      <c r="J4970">
        <v>5696</v>
      </c>
      <c r="K4970" t="s">
        <v>58</v>
      </c>
      <c r="L4970">
        <v>31</v>
      </c>
      <c r="M4970">
        <v>0.68</v>
      </c>
      <c r="N4970" t="s">
        <v>96</v>
      </c>
      <c r="O4970" t="s">
        <v>139</v>
      </c>
      <c r="P4970" t="s">
        <v>2056</v>
      </c>
      <c r="Q4970" t="s">
        <v>102</v>
      </c>
      <c r="R4970">
        <v>-93.41</v>
      </c>
      <c r="S4970" t="s">
        <v>76</v>
      </c>
      <c r="T4970">
        <v>793</v>
      </c>
      <c r="U4970">
        <v>175.92</v>
      </c>
      <c r="V4970" s="1">
        <v>41764</v>
      </c>
      <c r="W4970" t="s">
        <v>34</v>
      </c>
      <c r="X4970">
        <v>3.85</v>
      </c>
      <c r="Y4970" t="s">
        <v>132</v>
      </c>
      <c r="Z4970">
        <v>5.98</v>
      </c>
      <c r="AA4970">
        <v>34952</v>
      </c>
      <c r="AB4970">
        <f t="shared" si="254"/>
        <v>185.38000000000002</v>
      </c>
      <c r="AC4970">
        <f t="shared" si="255"/>
        <v>168.69580000000002</v>
      </c>
    </row>
    <row r="4971" spans="1:29" x14ac:dyDescent="0.25">
      <c r="A4971" t="s">
        <v>283</v>
      </c>
      <c r="B4971">
        <v>55</v>
      </c>
      <c r="C4971" t="str">
        <f t="shared" si="252"/>
        <v>Senior</v>
      </c>
      <c r="D4971" t="s">
        <v>2668</v>
      </c>
      <c r="E4971" t="s">
        <v>38</v>
      </c>
      <c r="F4971">
        <v>0.03</v>
      </c>
      <c r="G4971">
        <v>1</v>
      </c>
      <c r="H4971" s="1">
        <v>41762</v>
      </c>
      <c r="I4971" s="1" t="str">
        <f t="shared" si="253"/>
        <v xml:space="preserve"> May</v>
      </c>
      <c r="J4971">
        <v>33925</v>
      </c>
      <c r="K4971" t="s">
        <v>47</v>
      </c>
      <c r="L4971">
        <v>47</v>
      </c>
      <c r="M4971">
        <v>0.4</v>
      </c>
      <c r="N4971" t="s">
        <v>29</v>
      </c>
      <c r="O4971" t="s">
        <v>30</v>
      </c>
      <c r="P4971" t="s">
        <v>3358</v>
      </c>
      <c r="Q4971" t="s">
        <v>61</v>
      </c>
      <c r="R4971">
        <v>-95.05</v>
      </c>
      <c r="S4971" t="s">
        <v>52</v>
      </c>
      <c r="T4971">
        <v>4780</v>
      </c>
      <c r="U4971">
        <v>1488.86</v>
      </c>
      <c r="V4971" s="1">
        <v>41766</v>
      </c>
      <c r="W4971" t="s">
        <v>34</v>
      </c>
      <c r="X4971">
        <v>19.989999999999998</v>
      </c>
      <c r="Y4971" t="s">
        <v>89</v>
      </c>
      <c r="Z4971">
        <v>30.98</v>
      </c>
      <c r="AA4971">
        <v>97477</v>
      </c>
      <c r="AB4971">
        <f t="shared" si="254"/>
        <v>1456.06</v>
      </c>
      <c r="AC4971">
        <f t="shared" si="255"/>
        <v>1412.3781999999999</v>
      </c>
    </row>
    <row r="4972" spans="1:29" x14ac:dyDescent="0.25">
      <c r="A4972" t="s">
        <v>3359</v>
      </c>
      <c r="B4972">
        <v>55</v>
      </c>
      <c r="C4972" t="str">
        <f t="shared" si="252"/>
        <v>Senior</v>
      </c>
      <c r="D4972" t="s">
        <v>1076</v>
      </c>
      <c r="E4972" t="s">
        <v>57</v>
      </c>
      <c r="F4972">
        <v>0.04</v>
      </c>
      <c r="G4972">
        <v>1</v>
      </c>
      <c r="H4972" s="1">
        <v>41762</v>
      </c>
      <c r="I4972" s="1" t="str">
        <f t="shared" si="253"/>
        <v xml:space="preserve"> May</v>
      </c>
      <c r="J4972">
        <v>44960</v>
      </c>
      <c r="K4972" t="s">
        <v>47</v>
      </c>
      <c r="L4972">
        <v>17</v>
      </c>
      <c r="M4972">
        <v>0.51</v>
      </c>
      <c r="N4972" t="s">
        <v>96</v>
      </c>
      <c r="O4972" t="s">
        <v>139</v>
      </c>
      <c r="P4972" t="s">
        <v>169</v>
      </c>
      <c r="Q4972" t="s">
        <v>102</v>
      </c>
      <c r="R4972">
        <v>-23.69</v>
      </c>
      <c r="S4972" t="s">
        <v>68</v>
      </c>
      <c r="T4972">
        <v>6342</v>
      </c>
      <c r="U4972">
        <v>31.68</v>
      </c>
      <c r="V4972" s="1">
        <v>41766</v>
      </c>
      <c r="W4972" t="s">
        <v>34</v>
      </c>
      <c r="X4972">
        <v>1.99</v>
      </c>
      <c r="Y4972" t="s">
        <v>111</v>
      </c>
      <c r="Z4972">
        <v>1.7</v>
      </c>
      <c r="AA4972">
        <v>77581</v>
      </c>
      <c r="AB4972">
        <f t="shared" si="254"/>
        <v>28.9</v>
      </c>
      <c r="AC4972">
        <f t="shared" si="255"/>
        <v>27.744</v>
      </c>
    </row>
    <row r="4973" spans="1:29" x14ac:dyDescent="0.25">
      <c r="A4973" t="s">
        <v>1016</v>
      </c>
      <c r="B4973">
        <v>55</v>
      </c>
      <c r="C4973" t="str">
        <f t="shared" si="252"/>
        <v>Senior</v>
      </c>
      <c r="D4973" t="s">
        <v>3034</v>
      </c>
      <c r="E4973" t="s">
        <v>57</v>
      </c>
      <c r="F4973">
        <v>0.09</v>
      </c>
      <c r="G4973">
        <v>1</v>
      </c>
      <c r="H4973" s="1">
        <v>41763</v>
      </c>
      <c r="I4973" s="1" t="str">
        <f t="shared" si="253"/>
        <v xml:space="preserve"> May</v>
      </c>
      <c r="J4973">
        <v>21414</v>
      </c>
      <c r="K4973" t="s">
        <v>58</v>
      </c>
      <c r="L4973">
        <v>43</v>
      </c>
      <c r="M4973">
        <v>0.82</v>
      </c>
      <c r="N4973" t="s">
        <v>29</v>
      </c>
      <c r="O4973" t="s">
        <v>59</v>
      </c>
      <c r="P4973" t="s">
        <v>2397</v>
      </c>
      <c r="Q4973" t="s">
        <v>481</v>
      </c>
      <c r="R4973">
        <v>-72.86</v>
      </c>
      <c r="S4973" t="s">
        <v>33</v>
      </c>
      <c r="T4973">
        <v>2963</v>
      </c>
      <c r="U4973">
        <v>103.6</v>
      </c>
      <c r="V4973" s="1">
        <v>41763</v>
      </c>
      <c r="W4973" t="s">
        <v>42</v>
      </c>
      <c r="X4973">
        <v>1.92</v>
      </c>
      <c r="Y4973" t="s">
        <v>35</v>
      </c>
      <c r="Z4973">
        <v>2.52</v>
      </c>
      <c r="AA4973">
        <v>19026</v>
      </c>
      <c r="AB4973">
        <f t="shared" si="254"/>
        <v>108.36</v>
      </c>
      <c r="AC4973">
        <f t="shared" si="255"/>
        <v>98.607600000000005</v>
      </c>
    </row>
    <row r="4974" spans="1:29" x14ac:dyDescent="0.25">
      <c r="A4974" t="s">
        <v>728</v>
      </c>
      <c r="B4974">
        <v>55</v>
      </c>
      <c r="C4974" t="str">
        <f t="shared" si="252"/>
        <v>Senior</v>
      </c>
      <c r="D4974" t="s">
        <v>729</v>
      </c>
      <c r="E4974" t="s">
        <v>57</v>
      </c>
      <c r="F4974">
        <v>0.1</v>
      </c>
      <c r="G4974">
        <v>1</v>
      </c>
      <c r="H4974" s="1">
        <v>41763</v>
      </c>
      <c r="I4974" s="1" t="str">
        <f t="shared" si="253"/>
        <v xml:space="preserve"> May</v>
      </c>
      <c r="J4974">
        <v>19649</v>
      </c>
      <c r="K4974" t="s">
        <v>28</v>
      </c>
      <c r="L4974">
        <v>36</v>
      </c>
      <c r="M4974">
        <v>0.65</v>
      </c>
      <c r="N4974" t="s">
        <v>48</v>
      </c>
      <c r="O4974" t="s">
        <v>73</v>
      </c>
      <c r="P4974" t="s">
        <v>448</v>
      </c>
      <c r="Q4974" t="s">
        <v>75</v>
      </c>
      <c r="R4974">
        <v>-1286.43</v>
      </c>
      <c r="S4974" t="s">
        <v>76</v>
      </c>
      <c r="T4974">
        <v>2721</v>
      </c>
      <c r="U4974">
        <v>1095.1099999999999</v>
      </c>
      <c r="V4974" s="1">
        <v>41764</v>
      </c>
      <c r="W4974" t="s">
        <v>53</v>
      </c>
      <c r="X4974">
        <v>45.51</v>
      </c>
      <c r="Y4974" t="s">
        <v>685</v>
      </c>
      <c r="Z4974">
        <v>31.76</v>
      </c>
      <c r="AA4974">
        <v>28314</v>
      </c>
      <c r="AB4974">
        <f t="shared" si="254"/>
        <v>1143.3600000000001</v>
      </c>
      <c r="AC4974">
        <f t="shared" si="255"/>
        <v>1029.0240000000001</v>
      </c>
    </row>
    <row r="4975" spans="1:29" x14ac:dyDescent="0.25">
      <c r="A4975" t="s">
        <v>2514</v>
      </c>
      <c r="B4975">
        <v>55</v>
      </c>
      <c r="C4975" t="str">
        <f t="shared" si="252"/>
        <v>Senior</v>
      </c>
      <c r="D4975" t="s">
        <v>310</v>
      </c>
      <c r="E4975" t="s">
        <v>38</v>
      </c>
      <c r="F4975">
        <v>0.04</v>
      </c>
      <c r="G4975">
        <v>1</v>
      </c>
      <c r="H4975" s="1">
        <v>41763</v>
      </c>
      <c r="I4975" s="1" t="str">
        <f t="shared" si="253"/>
        <v xml:space="preserve"> May</v>
      </c>
      <c r="J4975">
        <v>37314</v>
      </c>
      <c r="K4975" t="s">
        <v>131</v>
      </c>
      <c r="L4975">
        <v>21</v>
      </c>
      <c r="M4975">
        <v>0.48</v>
      </c>
      <c r="N4975" t="s">
        <v>48</v>
      </c>
      <c r="O4975" t="s">
        <v>80</v>
      </c>
      <c r="P4975" t="s">
        <v>1253</v>
      </c>
      <c r="Q4975" t="s">
        <v>82</v>
      </c>
      <c r="R4975">
        <v>5.5</v>
      </c>
      <c r="S4975" t="s">
        <v>68</v>
      </c>
      <c r="T4975">
        <v>5244</v>
      </c>
      <c r="U4975">
        <v>210.86</v>
      </c>
      <c r="V4975" s="1">
        <v>41764</v>
      </c>
      <c r="W4975" t="s">
        <v>34</v>
      </c>
      <c r="X4975">
        <v>6.02</v>
      </c>
      <c r="Y4975" t="s">
        <v>111</v>
      </c>
      <c r="Z4975">
        <v>9.77</v>
      </c>
      <c r="AA4975">
        <v>77015</v>
      </c>
      <c r="AB4975">
        <f t="shared" si="254"/>
        <v>205.17</v>
      </c>
      <c r="AC4975">
        <f t="shared" si="255"/>
        <v>196.9632</v>
      </c>
    </row>
    <row r="4976" spans="1:29" x14ac:dyDescent="0.25">
      <c r="A4976" t="s">
        <v>1906</v>
      </c>
      <c r="B4976">
        <v>55</v>
      </c>
      <c r="C4976" t="str">
        <f t="shared" si="252"/>
        <v>Senior</v>
      </c>
      <c r="D4976" t="s">
        <v>1778</v>
      </c>
      <c r="E4976" t="s">
        <v>46</v>
      </c>
      <c r="F4976">
        <v>0.05</v>
      </c>
      <c r="G4976">
        <v>1</v>
      </c>
      <c r="H4976" s="1">
        <v>41763</v>
      </c>
      <c r="I4976" s="1" t="str">
        <f t="shared" si="253"/>
        <v xml:space="preserve"> May</v>
      </c>
      <c r="J4976">
        <v>39745</v>
      </c>
      <c r="K4976" t="s">
        <v>39</v>
      </c>
      <c r="L4976">
        <v>8</v>
      </c>
      <c r="M4976">
        <v>0.4</v>
      </c>
      <c r="N4976" t="s">
        <v>96</v>
      </c>
      <c r="O4976" t="s">
        <v>49</v>
      </c>
      <c r="P4976" t="s">
        <v>338</v>
      </c>
      <c r="Q4976" t="s">
        <v>98</v>
      </c>
      <c r="R4976">
        <v>-286.1952</v>
      </c>
      <c r="S4976" t="s">
        <v>68</v>
      </c>
      <c r="T4976">
        <v>5608</v>
      </c>
      <c r="U4976">
        <v>955.29</v>
      </c>
      <c r="V4976" s="1">
        <v>41764</v>
      </c>
      <c r="W4976" t="s">
        <v>53</v>
      </c>
      <c r="X4976">
        <v>56.14</v>
      </c>
      <c r="Y4976" t="s">
        <v>246</v>
      </c>
      <c r="Z4976">
        <v>115.99</v>
      </c>
      <c r="AA4976">
        <v>48911</v>
      </c>
      <c r="AB4976">
        <f t="shared" si="254"/>
        <v>927.92</v>
      </c>
      <c r="AC4976">
        <f t="shared" si="255"/>
        <v>881.524</v>
      </c>
    </row>
    <row r="4977" spans="1:29" x14ac:dyDescent="0.25">
      <c r="A4977" t="s">
        <v>3360</v>
      </c>
      <c r="B4977">
        <v>55</v>
      </c>
      <c r="C4977" t="str">
        <f t="shared" si="252"/>
        <v>Senior</v>
      </c>
      <c r="D4977" t="s">
        <v>3034</v>
      </c>
      <c r="E4977" t="s">
        <v>57</v>
      </c>
      <c r="F4977">
        <v>0.05</v>
      </c>
      <c r="G4977">
        <v>1</v>
      </c>
      <c r="H4977" s="1">
        <v>41763</v>
      </c>
      <c r="I4977" s="1" t="str">
        <f t="shared" si="253"/>
        <v xml:space="preserve"> May</v>
      </c>
      <c r="J4977">
        <v>21414</v>
      </c>
      <c r="K4977" t="s">
        <v>58</v>
      </c>
      <c r="L4977">
        <v>33</v>
      </c>
      <c r="M4977">
        <v>0.6</v>
      </c>
      <c r="N4977" t="s">
        <v>96</v>
      </c>
      <c r="O4977" t="s">
        <v>30</v>
      </c>
      <c r="P4977">
        <v>8290</v>
      </c>
      <c r="Q4977" t="s">
        <v>105</v>
      </c>
      <c r="R4977">
        <v>717.69600000000003</v>
      </c>
      <c r="S4977" t="s">
        <v>68</v>
      </c>
      <c r="T4977">
        <v>2962</v>
      </c>
      <c r="U4977">
        <v>3491.6129999999998</v>
      </c>
      <c r="V4977" s="1">
        <v>41764</v>
      </c>
      <c r="W4977" t="s">
        <v>34</v>
      </c>
      <c r="X4977">
        <v>5.63</v>
      </c>
      <c r="Y4977" t="s">
        <v>239</v>
      </c>
      <c r="Z4977">
        <v>125.99</v>
      </c>
      <c r="AA4977">
        <v>53110</v>
      </c>
      <c r="AB4977">
        <f t="shared" si="254"/>
        <v>4157.67</v>
      </c>
      <c r="AC4977">
        <f t="shared" si="255"/>
        <v>3949.7865000000002</v>
      </c>
    </row>
    <row r="4978" spans="1:29" x14ac:dyDescent="0.25">
      <c r="A4978" t="s">
        <v>728</v>
      </c>
      <c r="B4978">
        <v>55</v>
      </c>
      <c r="C4978" t="str">
        <f t="shared" si="252"/>
        <v>Senior</v>
      </c>
      <c r="D4978" t="s">
        <v>729</v>
      </c>
      <c r="E4978" t="s">
        <v>57</v>
      </c>
      <c r="F4978">
        <v>0.05</v>
      </c>
      <c r="G4978">
        <v>1</v>
      </c>
      <c r="H4978" s="1">
        <v>41763</v>
      </c>
      <c r="I4978" s="1" t="str">
        <f t="shared" si="253"/>
        <v xml:space="preserve"> May</v>
      </c>
      <c r="J4978">
        <v>19649</v>
      </c>
      <c r="K4978" t="s">
        <v>28</v>
      </c>
      <c r="L4978">
        <v>25</v>
      </c>
      <c r="M4978">
        <v>0.52</v>
      </c>
      <c r="N4978" t="s">
        <v>29</v>
      </c>
      <c r="O4978" t="s">
        <v>80</v>
      </c>
      <c r="P4978" t="s">
        <v>282</v>
      </c>
      <c r="Q4978" t="s">
        <v>214</v>
      </c>
      <c r="R4978">
        <v>-9.31</v>
      </c>
      <c r="S4978" t="s">
        <v>76</v>
      </c>
      <c r="T4978">
        <v>2720</v>
      </c>
      <c r="U4978">
        <v>375.74</v>
      </c>
      <c r="V4978" s="1">
        <v>41765</v>
      </c>
      <c r="W4978" t="s">
        <v>42</v>
      </c>
      <c r="X4978">
        <v>6.75</v>
      </c>
      <c r="Y4978" t="s">
        <v>685</v>
      </c>
      <c r="Z4978">
        <v>14.42</v>
      </c>
      <c r="AA4978">
        <v>28314</v>
      </c>
      <c r="AB4978">
        <f t="shared" si="254"/>
        <v>360.5</v>
      </c>
      <c r="AC4978">
        <f t="shared" si="255"/>
        <v>342.47500000000002</v>
      </c>
    </row>
    <row r="4979" spans="1:29" x14ac:dyDescent="0.25">
      <c r="A4979" t="s">
        <v>3360</v>
      </c>
      <c r="B4979">
        <v>55</v>
      </c>
      <c r="C4979" t="str">
        <f t="shared" si="252"/>
        <v>Senior</v>
      </c>
      <c r="D4979" t="s">
        <v>3034</v>
      </c>
      <c r="E4979" t="s">
        <v>57</v>
      </c>
      <c r="F4979">
        <v>0.05</v>
      </c>
      <c r="G4979">
        <v>1</v>
      </c>
      <c r="H4979" s="1">
        <v>41763</v>
      </c>
      <c r="I4979" s="1" t="str">
        <f t="shared" si="253"/>
        <v xml:space="preserve"> May</v>
      </c>
      <c r="J4979">
        <v>21414</v>
      </c>
      <c r="K4979" t="s">
        <v>58</v>
      </c>
      <c r="L4979">
        <v>46</v>
      </c>
      <c r="M4979">
        <v>0.81</v>
      </c>
      <c r="N4979" t="s">
        <v>29</v>
      </c>
      <c r="O4979" t="s">
        <v>40</v>
      </c>
      <c r="P4979" t="s">
        <v>1874</v>
      </c>
      <c r="Q4979" t="s">
        <v>32</v>
      </c>
      <c r="R4979">
        <v>-1144.67</v>
      </c>
      <c r="S4979" t="s">
        <v>68</v>
      </c>
      <c r="T4979">
        <v>2961</v>
      </c>
      <c r="U4979">
        <v>3644.6</v>
      </c>
      <c r="V4979" s="1">
        <v>41765</v>
      </c>
      <c r="W4979" t="s">
        <v>34</v>
      </c>
      <c r="X4979">
        <v>35</v>
      </c>
      <c r="Y4979" t="s">
        <v>239</v>
      </c>
      <c r="Z4979">
        <v>80.98</v>
      </c>
      <c r="AA4979">
        <v>53110</v>
      </c>
      <c r="AB4979">
        <f t="shared" si="254"/>
        <v>3725.0800000000004</v>
      </c>
      <c r="AC4979">
        <f t="shared" si="255"/>
        <v>3538.8260000000005</v>
      </c>
    </row>
    <row r="4980" spans="1:29" x14ac:dyDescent="0.25">
      <c r="A4980" t="s">
        <v>3360</v>
      </c>
      <c r="B4980">
        <v>55</v>
      </c>
      <c r="C4980" t="str">
        <f t="shared" si="252"/>
        <v>Senior</v>
      </c>
      <c r="D4980" t="s">
        <v>3034</v>
      </c>
      <c r="E4980" t="s">
        <v>57</v>
      </c>
      <c r="F4980">
        <v>0.05</v>
      </c>
      <c r="G4980">
        <v>1</v>
      </c>
      <c r="H4980" s="1">
        <v>41763</v>
      </c>
      <c r="I4980" s="1" t="str">
        <f t="shared" si="253"/>
        <v xml:space="preserve"> May</v>
      </c>
      <c r="J4980">
        <v>21414</v>
      </c>
      <c r="K4980" t="s">
        <v>58</v>
      </c>
      <c r="L4980">
        <v>34</v>
      </c>
      <c r="M4980">
        <v>0.39</v>
      </c>
      <c r="N4980" t="s">
        <v>29</v>
      </c>
      <c r="O4980" t="s">
        <v>59</v>
      </c>
      <c r="P4980" t="s">
        <v>1001</v>
      </c>
      <c r="Q4980" t="s">
        <v>61</v>
      </c>
      <c r="R4980">
        <v>29.27</v>
      </c>
      <c r="S4980" t="s">
        <v>68</v>
      </c>
      <c r="T4980">
        <v>2960</v>
      </c>
      <c r="U4980">
        <v>117.91</v>
      </c>
      <c r="V4980" s="1">
        <v>41765</v>
      </c>
      <c r="W4980" t="s">
        <v>34</v>
      </c>
      <c r="X4980">
        <v>1.0900000000000001</v>
      </c>
      <c r="Y4980" t="s">
        <v>239</v>
      </c>
      <c r="Z4980">
        <v>3.38</v>
      </c>
      <c r="AA4980">
        <v>53110</v>
      </c>
      <c r="AB4980">
        <f t="shared" si="254"/>
        <v>114.92</v>
      </c>
      <c r="AC4980">
        <f t="shared" si="255"/>
        <v>109.17400000000001</v>
      </c>
    </row>
    <row r="4981" spans="1:29" x14ac:dyDescent="0.25">
      <c r="A4981" t="s">
        <v>898</v>
      </c>
      <c r="B4981">
        <v>55</v>
      </c>
      <c r="C4981" t="str">
        <f t="shared" si="252"/>
        <v>Senior</v>
      </c>
      <c r="D4981" t="s">
        <v>1406</v>
      </c>
      <c r="E4981" t="s">
        <v>46</v>
      </c>
      <c r="F4981">
        <v>0.03</v>
      </c>
      <c r="G4981">
        <v>1</v>
      </c>
      <c r="H4981" s="1">
        <v>41763</v>
      </c>
      <c r="I4981" s="1" t="str">
        <f t="shared" si="253"/>
        <v xml:space="preserve"> May</v>
      </c>
      <c r="J4981">
        <v>25955</v>
      </c>
      <c r="K4981" t="s">
        <v>39</v>
      </c>
      <c r="L4981">
        <v>10</v>
      </c>
      <c r="M4981">
        <v>0.59</v>
      </c>
      <c r="N4981" t="s">
        <v>29</v>
      </c>
      <c r="O4981" t="s">
        <v>30</v>
      </c>
      <c r="P4981" t="s">
        <v>1119</v>
      </c>
      <c r="Q4981" t="s">
        <v>32</v>
      </c>
      <c r="R4981">
        <v>-39.92</v>
      </c>
      <c r="S4981" t="s">
        <v>33</v>
      </c>
      <c r="T4981">
        <v>3634</v>
      </c>
      <c r="U4981">
        <v>170.35</v>
      </c>
      <c r="V4981" s="1">
        <v>41765</v>
      </c>
      <c r="W4981" t="s">
        <v>34</v>
      </c>
      <c r="X4981">
        <v>8.34</v>
      </c>
      <c r="Y4981" t="s">
        <v>233</v>
      </c>
      <c r="Z4981">
        <v>16.059999999999999</v>
      </c>
      <c r="AA4981">
        <v>7042</v>
      </c>
      <c r="AB4981">
        <f t="shared" si="254"/>
        <v>160.6</v>
      </c>
      <c r="AC4981">
        <f t="shared" si="255"/>
        <v>155.78199999999998</v>
      </c>
    </row>
    <row r="4982" spans="1:29" x14ac:dyDescent="0.25">
      <c r="A4982" t="s">
        <v>1730</v>
      </c>
      <c r="B4982">
        <v>55</v>
      </c>
      <c r="C4982" t="str">
        <f t="shared" si="252"/>
        <v>Senior</v>
      </c>
      <c r="D4982" t="s">
        <v>1731</v>
      </c>
      <c r="E4982" t="s">
        <v>46</v>
      </c>
      <c r="F4982">
        <v>0.04</v>
      </c>
      <c r="G4982">
        <v>1</v>
      </c>
      <c r="H4982" s="1">
        <v>41764</v>
      </c>
      <c r="I4982" s="1" t="str">
        <f t="shared" si="253"/>
        <v xml:space="preserve"> May</v>
      </c>
      <c r="J4982">
        <v>49346</v>
      </c>
      <c r="K4982" t="s">
        <v>39</v>
      </c>
      <c r="L4982">
        <v>50</v>
      </c>
      <c r="M4982">
        <v>0.4</v>
      </c>
      <c r="N4982" t="s">
        <v>29</v>
      </c>
      <c r="O4982" t="s">
        <v>30</v>
      </c>
      <c r="P4982" t="s">
        <v>2730</v>
      </c>
      <c r="Q4982" t="s">
        <v>61</v>
      </c>
      <c r="R4982">
        <v>-117.91</v>
      </c>
      <c r="S4982" t="s">
        <v>76</v>
      </c>
      <c r="T4982">
        <v>6918</v>
      </c>
      <c r="U4982">
        <v>276.75</v>
      </c>
      <c r="V4982" s="1">
        <v>41765</v>
      </c>
      <c r="W4982" t="s">
        <v>34</v>
      </c>
      <c r="X4982">
        <v>5.57</v>
      </c>
      <c r="Y4982" t="s">
        <v>638</v>
      </c>
      <c r="Z4982">
        <v>5.28</v>
      </c>
      <c r="AA4982">
        <v>30344</v>
      </c>
      <c r="AB4982">
        <f t="shared" si="254"/>
        <v>264</v>
      </c>
      <c r="AC4982">
        <f t="shared" si="255"/>
        <v>253.44</v>
      </c>
    </row>
    <row r="4983" spans="1:29" x14ac:dyDescent="0.25">
      <c r="A4983" t="s">
        <v>790</v>
      </c>
      <c r="B4983">
        <v>55</v>
      </c>
      <c r="C4983" t="str">
        <f t="shared" si="252"/>
        <v>Senior</v>
      </c>
      <c r="D4983" t="s">
        <v>2346</v>
      </c>
      <c r="E4983" t="s">
        <v>57</v>
      </c>
      <c r="F4983">
        <v>0.01</v>
      </c>
      <c r="G4983">
        <v>1</v>
      </c>
      <c r="H4983" s="1">
        <v>41764</v>
      </c>
      <c r="I4983" s="1" t="str">
        <f t="shared" si="253"/>
        <v xml:space="preserve"> May</v>
      </c>
      <c r="J4983">
        <v>42628</v>
      </c>
      <c r="K4983" t="s">
        <v>39</v>
      </c>
      <c r="L4983">
        <v>4</v>
      </c>
      <c r="N4983" t="s">
        <v>48</v>
      </c>
      <c r="O4983" t="s">
        <v>49</v>
      </c>
      <c r="P4983" t="s">
        <v>1250</v>
      </c>
      <c r="Q4983" t="s">
        <v>75</v>
      </c>
      <c r="R4983">
        <v>224.8</v>
      </c>
      <c r="S4983" t="s">
        <v>52</v>
      </c>
      <c r="T4983">
        <v>6015</v>
      </c>
      <c r="U4983">
        <v>1199.336</v>
      </c>
      <c r="V4983" s="1">
        <v>41766</v>
      </c>
      <c r="W4983" t="s">
        <v>53</v>
      </c>
      <c r="X4983">
        <v>60</v>
      </c>
      <c r="Y4983" t="s">
        <v>298</v>
      </c>
      <c r="Z4983">
        <v>349.45</v>
      </c>
      <c r="AA4983">
        <v>80027</v>
      </c>
      <c r="AB4983">
        <f t="shared" si="254"/>
        <v>1397.8</v>
      </c>
      <c r="AC4983">
        <f t="shared" si="255"/>
        <v>1383.8219999999999</v>
      </c>
    </row>
    <row r="4984" spans="1:29" x14ac:dyDescent="0.25">
      <c r="A4984" t="s">
        <v>3062</v>
      </c>
      <c r="B4984">
        <v>55</v>
      </c>
      <c r="C4984" t="str">
        <f t="shared" si="252"/>
        <v>Senior</v>
      </c>
      <c r="D4984" t="s">
        <v>1368</v>
      </c>
      <c r="E4984" t="s">
        <v>57</v>
      </c>
      <c r="F4984">
        <v>0.04</v>
      </c>
      <c r="G4984">
        <v>1</v>
      </c>
      <c r="H4984" s="1">
        <v>41764</v>
      </c>
      <c r="I4984" s="1" t="str">
        <f t="shared" si="253"/>
        <v xml:space="preserve"> May</v>
      </c>
      <c r="J4984">
        <v>23617</v>
      </c>
      <c r="K4984" t="s">
        <v>39</v>
      </c>
      <c r="L4984">
        <v>6</v>
      </c>
      <c r="M4984">
        <v>0.35</v>
      </c>
      <c r="N4984" t="s">
        <v>29</v>
      </c>
      <c r="O4984" t="s">
        <v>30</v>
      </c>
      <c r="P4984" t="s">
        <v>1512</v>
      </c>
      <c r="Q4984" t="s">
        <v>67</v>
      </c>
      <c r="R4984">
        <v>63.605499999999999</v>
      </c>
      <c r="S4984" t="s">
        <v>52</v>
      </c>
      <c r="T4984">
        <v>3304</v>
      </c>
      <c r="U4984">
        <v>247.34</v>
      </c>
      <c r="V4984" s="1">
        <v>41766</v>
      </c>
      <c r="W4984" t="s">
        <v>42</v>
      </c>
      <c r="X4984">
        <v>2.99</v>
      </c>
      <c r="Y4984" t="s">
        <v>54</v>
      </c>
      <c r="Z4984">
        <v>37.700000000000003</v>
      </c>
      <c r="AA4984">
        <v>90405</v>
      </c>
      <c r="AB4984">
        <f t="shared" si="254"/>
        <v>226.20000000000002</v>
      </c>
      <c r="AC4984">
        <f t="shared" si="255"/>
        <v>217.15200000000002</v>
      </c>
    </row>
    <row r="4985" spans="1:29" x14ac:dyDescent="0.25">
      <c r="A4985" t="s">
        <v>799</v>
      </c>
      <c r="B4985">
        <v>55</v>
      </c>
      <c r="C4985" t="str">
        <f t="shared" si="252"/>
        <v>Senior</v>
      </c>
      <c r="D4985" t="s">
        <v>2032</v>
      </c>
      <c r="E4985" t="s">
        <v>57</v>
      </c>
      <c r="F4985">
        <v>0.03</v>
      </c>
      <c r="G4985">
        <v>1</v>
      </c>
      <c r="H4985" s="1">
        <v>41764</v>
      </c>
      <c r="I4985" s="1" t="str">
        <f t="shared" si="253"/>
        <v xml:space="preserve"> May</v>
      </c>
      <c r="J4985">
        <v>18503</v>
      </c>
      <c r="K4985" t="s">
        <v>39</v>
      </c>
      <c r="L4985">
        <v>46</v>
      </c>
      <c r="M4985">
        <v>0.56000000000000005</v>
      </c>
      <c r="N4985" t="s">
        <v>96</v>
      </c>
      <c r="O4985" t="s">
        <v>49</v>
      </c>
      <c r="P4985" t="s">
        <v>150</v>
      </c>
      <c r="Q4985" t="s">
        <v>98</v>
      </c>
      <c r="R4985">
        <v>1487.94</v>
      </c>
      <c r="S4985" t="s">
        <v>52</v>
      </c>
      <c r="T4985">
        <v>2559</v>
      </c>
      <c r="U4985">
        <v>6637.63</v>
      </c>
      <c r="V4985" s="1">
        <v>41766</v>
      </c>
      <c r="W4985" t="s">
        <v>53</v>
      </c>
      <c r="X4985">
        <v>17.850000000000001</v>
      </c>
      <c r="Y4985" t="s">
        <v>218</v>
      </c>
      <c r="Z4985">
        <v>145.44999999999999</v>
      </c>
      <c r="AA4985">
        <v>98042</v>
      </c>
      <c r="AB4985">
        <f t="shared" si="254"/>
        <v>6690.7</v>
      </c>
      <c r="AC4985">
        <f t="shared" si="255"/>
        <v>6489.9790000000003</v>
      </c>
    </row>
    <row r="4986" spans="1:29" x14ac:dyDescent="0.25">
      <c r="A4986" t="s">
        <v>799</v>
      </c>
      <c r="B4986">
        <v>55</v>
      </c>
      <c r="C4986" t="str">
        <f t="shared" si="252"/>
        <v>Senior</v>
      </c>
      <c r="D4986" t="s">
        <v>2032</v>
      </c>
      <c r="E4986" t="s">
        <v>57</v>
      </c>
      <c r="F4986">
        <v>0.06</v>
      </c>
      <c r="G4986">
        <v>1</v>
      </c>
      <c r="H4986" s="1">
        <v>41764</v>
      </c>
      <c r="I4986" s="1" t="str">
        <f t="shared" si="253"/>
        <v xml:space="preserve"> May</v>
      </c>
      <c r="J4986">
        <v>18503</v>
      </c>
      <c r="K4986" t="s">
        <v>39</v>
      </c>
      <c r="L4986">
        <v>13</v>
      </c>
      <c r="M4986">
        <v>0.57999999999999996</v>
      </c>
      <c r="N4986" t="s">
        <v>96</v>
      </c>
      <c r="O4986" t="s">
        <v>30</v>
      </c>
      <c r="P4986">
        <v>6340</v>
      </c>
      <c r="Q4986" t="s">
        <v>105</v>
      </c>
      <c r="R4986">
        <v>-23.925000000000001</v>
      </c>
      <c r="S4986" t="s">
        <v>52</v>
      </c>
      <c r="T4986">
        <v>2560</v>
      </c>
      <c r="U4986">
        <v>928.90549999999996</v>
      </c>
      <c r="V4986" s="1">
        <v>41766</v>
      </c>
      <c r="W4986" t="s">
        <v>34</v>
      </c>
      <c r="X4986">
        <v>2.79</v>
      </c>
      <c r="Y4986" t="s">
        <v>218</v>
      </c>
      <c r="Z4986">
        <v>85.99</v>
      </c>
      <c r="AA4986">
        <v>98042</v>
      </c>
      <c r="AB4986">
        <f t="shared" si="254"/>
        <v>1117.8699999999999</v>
      </c>
      <c r="AC4986">
        <f t="shared" si="255"/>
        <v>1050.7977999999998</v>
      </c>
    </row>
    <row r="4987" spans="1:29" x14ac:dyDescent="0.25">
      <c r="A4987" t="s">
        <v>1730</v>
      </c>
      <c r="B4987">
        <v>55</v>
      </c>
      <c r="C4987" t="str">
        <f t="shared" si="252"/>
        <v>Senior</v>
      </c>
      <c r="D4987" t="s">
        <v>1731</v>
      </c>
      <c r="E4987" t="s">
        <v>46</v>
      </c>
      <c r="F4987">
        <v>0.1</v>
      </c>
      <c r="G4987">
        <v>1</v>
      </c>
      <c r="H4987" s="1">
        <v>41764</v>
      </c>
      <c r="I4987" s="1" t="str">
        <f t="shared" si="253"/>
        <v xml:space="preserve"> May</v>
      </c>
      <c r="J4987">
        <v>49346</v>
      </c>
      <c r="K4987" t="s">
        <v>39</v>
      </c>
      <c r="L4987">
        <v>8</v>
      </c>
      <c r="M4987">
        <v>0.55000000000000004</v>
      </c>
      <c r="N4987" t="s">
        <v>48</v>
      </c>
      <c r="O4987" t="s">
        <v>139</v>
      </c>
      <c r="P4987" t="s">
        <v>679</v>
      </c>
      <c r="Q4987" t="s">
        <v>82</v>
      </c>
      <c r="R4987">
        <v>42.22</v>
      </c>
      <c r="S4987" t="s">
        <v>76</v>
      </c>
      <c r="T4987">
        <v>6917</v>
      </c>
      <c r="U4987">
        <v>94.35</v>
      </c>
      <c r="V4987" s="1">
        <v>41767</v>
      </c>
      <c r="W4987" t="s">
        <v>34</v>
      </c>
      <c r="X4987">
        <v>2.85</v>
      </c>
      <c r="Y4987" t="s">
        <v>638</v>
      </c>
      <c r="Z4987">
        <v>12.22</v>
      </c>
      <c r="AA4987">
        <v>30344</v>
      </c>
      <c r="AB4987">
        <f t="shared" si="254"/>
        <v>97.76</v>
      </c>
      <c r="AC4987">
        <f t="shared" si="255"/>
        <v>87.984000000000009</v>
      </c>
    </row>
    <row r="4988" spans="1:29" x14ac:dyDescent="0.25">
      <c r="A4988" t="s">
        <v>3012</v>
      </c>
      <c r="B4988">
        <v>55</v>
      </c>
      <c r="C4988" t="str">
        <f t="shared" si="252"/>
        <v>Senior</v>
      </c>
      <c r="D4988" t="s">
        <v>3051</v>
      </c>
      <c r="E4988" t="s">
        <v>38</v>
      </c>
      <c r="F4988">
        <v>0.06</v>
      </c>
      <c r="G4988">
        <v>1</v>
      </c>
      <c r="H4988" s="1">
        <v>41765</v>
      </c>
      <c r="I4988" s="1" t="str">
        <f t="shared" si="253"/>
        <v xml:space="preserve"> May</v>
      </c>
      <c r="J4988">
        <v>1702</v>
      </c>
      <c r="K4988" t="s">
        <v>28</v>
      </c>
      <c r="L4988">
        <v>23</v>
      </c>
      <c r="M4988">
        <v>0.54</v>
      </c>
      <c r="N4988" t="s">
        <v>29</v>
      </c>
      <c r="O4988" t="s">
        <v>59</v>
      </c>
      <c r="P4988" t="s">
        <v>1688</v>
      </c>
      <c r="Q4988" t="s">
        <v>88</v>
      </c>
      <c r="R4988">
        <v>4.9000000000000004</v>
      </c>
      <c r="S4988" t="s">
        <v>68</v>
      </c>
      <c r="T4988">
        <v>249</v>
      </c>
      <c r="U4988">
        <v>67.239999999999995</v>
      </c>
      <c r="V4988" s="1">
        <v>41766</v>
      </c>
      <c r="W4988" t="s">
        <v>34</v>
      </c>
      <c r="X4988">
        <v>0.93</v>
      </c>
      <c r="Y4988" t="s">
        <v>149</v>
      </c>
      <c r="Z4988">
        <v>2.84</v>
      </c>
      <c r="AA4988">
        <v>60452</v>
      </c>
      <c r="AB4988">
        <f t="shared" si="254"/>
        <v>65.319999999999993</v>
      </c>
      <c r="AC4988">
        <f t="shared" si="255"/>
        <v>61.400799999999997</v>
      </c>
    </row>
    <row r="4989" spans="1:29" x14ac:dyDescent="0.25">
      <c r="A4989" t="s">
        <v>2711</v>
      </c>
      <c r="B4989">
        <v>55</v>
      </c>
      <c r="C4989" t="str">
        <f t="shared" si="252"/>
        <v>Senior</v>
      </c>
      <c r="D4989" t="s">
        <v>2712</v>
      </c>
      <c r="E4989" t="s">
        <v>46</v>
      </c>
      <c r="F4989">
        <v>0.02</v>
      </c>
      <c r="G4989">
        <v>1</v>
      </c>
      <c r="H4989" s="1">
        <v>41765</v>
      </c>
      <c r="I4989" s="1" t="str">
        <f t="shared" si="253"/>
        <v xml:space="preserve"> May</v>
      </c>
      <c r="J4989">
        <v>58407</v>
      </c>
      <c r="K4989" t="s">
        <v>28</v>
      </c>
      <c r="L4989">
        <v>29</v>
      </c>
      <c r="M4989">
        <v>0.37</v>
      </c>
      <c r="N4989" t="s">
        <v>29</v>
      </c>
      <c r="O4989" t="s">
        <v>30</v>
      </c>
      <c r="P4989" t="s">
        <v>533</v>
      </c>
      <c r="Q4989" t="s">
        <v>61</v>
      </c>
      <c r="R4989">
        <v>548.91999999999996</v>
      </c>
      <c r="S4989" t="s">
        <v>68</v>
      </c>
      <c r="T4989">
        <v>8172</v>
      </c>
      <c r="U4989">
        <v>1669.88</v>
      </c>
      <c r="V4989" s="1">
        <v>41768</v>
      </c>
      <c r="W4989" t="s">
        <v>34</v>
      </c>
      <c r="X4989">
        <v>14.3</v>
      </c>
      <c r="Y4989" t="s">
        <v>246</v>
      </c>
      <c r="Z4989">
        <v>55.48</v>
      </c>
      <c r="AA4989">
        <v>49534</v>
      </c>
      <c r="AB4989">
        <f t="shared" si="254"/>
        <v>1608.9199999999998</v>
      </c>
      <c r="AC4989">
        <f t="shared" si="255"/>
        <v>1576.7415999999998</v>
      </c>
    </row>
    <row r="4990" spans="1:29" x14ac:dyDescent="0.25">
      <c r="A4990" t="s">
        <v>3361</v>
      </c>
      <c r="B4990">
        <v>55</v>
      </c>
      <c r="C4990" t="str">
        <f t="shared" si="252"/>
        <v>Senior</v>
      </c>
      <c r="D4990" t="s">
        <v>2461</v>
      </c>
      <c r="E4990" t="s">
        <v>46</v>
      </c>
      <c r="F4990">
        <v>7.0000000000000007E-2</v>
      </c>
      <c r="G4990">
        <v>1</v>
      </c>
      <c r="H4990" s="1">
        <v>41765</v>
      </c>
      <c r="I4990" s="1" t="str">
        <f t="shared" si="253"/>
        <v xml:space="preserve"> May</v>
      </c>
      <c r="J4990">
        <v>14883</v>
      </c>
      <c r="K4990" t="s">
        <v>47</v>
      </c>
      <c r="L4990">
        <v>38</v>
      </c>
      <c r="M4990">
        <v>0.6</v>
      </c>
      <c r="N4990" t="s">
        <v>48</v>
      </c>
      <c r="O4990" t="s">
        <v>49</v>
      </c>
      <c r="P4990" t="s">
        <v>503</v>
      </c>
      <c r="Q4990" t="s">
        <v>51</v>
      </c>
      <c r="R4990">
        <v>-211.58</v>
      </c>
      <c r="S4990" t="s">
        <v>52</v>
      </c>
      <c r="T4990">
        <v>2082</v>
      </c>
      <c r="U4990">
        <v>978.4</v>
      </c>
      <c r="V4990" s="1">
        <v>41770</v>
      </c>
      <c r="W4990" t="s">
        <v>53</v>
      </c>
      <c r="X4990">
        <v>14.36</v>
      </c>
      <c r="Y4990" t="s">
        <v>665</v>
      </c>
      <c r="Z4990">
        <v>25.98</v>
      </c>
      <c r="AA4990">
        <v>82716</v>
      </c>
      <c r="AB4990">
        <f t="shared" si="254"/>
        <v>987.24</v>
      </c>
      <c r="AC4990">
        <f t="shared" si="255"/>
        <v>918.13319999999999</v>
      </c>
    </row>
    <row r="4991" spans="1:29" x14ac:dyDescent="0.25">
      <c r="A4991" t="s">
        <v>143</v>
      </c>
      <c r="B4991">
        <v>55</v>
      </c>
      <c r="C4991" t="str">
        <f t="shared" si="252"/>
        <v>Senior</v>
      </c>
      <c r="D4991" t="s">
        <v>2547</v>
      </c>
      <c r="E4991" t="s">
        <v>38</v>
      </c>
      <c r="F4991">
        <v>0.04</v>
      </c>
      <c r="G4991">
        <v>1</v>
      </c>
      <c r="H4991" s="1">
        <v>41765</v>
      </c>
      <c r="I4991" s="1" t="str">
        <f t="shared" si="253"/>
        <v xml:space="preserve"> May</v>
      </c>
      <c r="J4991">
        <v>41857</v>
      </c>
      <c r="K4991" t="s">
        <v>47</v>
      </c>
      <c r="L4991">
        <v>45</v>
      </c>
      <c r="M4991">
        <v>0.55000000000000004</v>
      </c>
      <c r="N4991" t="s">
        <v>48</v>
      </c>
      <c r="O4991" t="s">
        <v>30</v>
      </c>
      <c r="P4991" t="s">
        <v>777</v>
      </c>
      <c r="Q4991" t="s">
        <v>82</v>
      </c>
      <c r="R4991">
        <v>-38.39</v>
      </c>
      <c r="S4991" t="s">
        <v>76</v>
      </c>
      <c r="T4991">
        <v>5904</v>
      </c>
      <c r="U4991">
        <v>461.05</v>
      </c>
      <c r="V4991" s="1">
        <v>41770</v>
      </c>
      <c r="W4991" t="s">
        <v>42</v>
      </c>
      <c r="X4991">
        <v>6.22</v>
      </c>
      <c r="Y4991" t="s">
        <v>685</v>
      </c>
      <c r="Z4991">
        <v>9.65</v>
      </c>
      <c r="AA4991">
        <v>28110</v>
      </c>
      <c r="AB4991">
        <f t="shared" si="254"/>
        <v>434.25</v>
      </c>
      <c r="AC4991">
        <f t="shared" si="255"/>
        <v>416.88</v>
      </c>
    </row>
    <row r="4992" spans="1:29" x14ac:dyDescent="0.25">
      <c r="A4992" t="s">
        <v>3361</v>
      </c>
      <c r="B4992">
        <v>55</v>
      </c>
      <c r="C4992" t="str">
        <f t="shared" si="252"/>
        <v>Senior</v>
      </c>
      <c r="D4992" t="s">
        <v>2461</v>
      </c>
      <c r="E4992" t="s">
        <v>46</v>
      </c>
      <c r="F4992">
        <v>0.03</v>
      </c>
      <c r="G4992">
        <v>1</v>
      </c>
      <c r="H4992" s="1">
        <v>41765</v>
      </c>
      <c r="I4992" s="1" t="str">
        <f t="shared" si="253"/>
        <v xml:space="preserve"> May</v>
      </c>
      <c r="J4992">
        <v>14883</v>
      </c>
      <c r="K4992" t="s">
        <v>47</v>
      </c>
      <c r="L4992">
        <v>47</v>
      </c>
      <c r="M4992">
        <v>0.6</v>
      </c>
      <c r="N4992" t="s">
        <v>96</v>
      </c>
      <c r="O4992" t="s">
        <v>30</v>
      </c>
      <c r="P4992" t="s">
        <v>956</v>
      </c>
      <c r="Q4992" t="s">
        <v>105</v>
      </c>
      <c r="R4992">
        <v>1557.6389999999999</v>
      </c>
      <c r="S4992" t="s">
        <v>52</v>
      </c>
      <c r="T4992">
        <v>2083</v>
      </c>
      <c r="U4992">
        <v>5126.4179999999997</v>
      </c>
      <c r="V4992" s="1">
        <v>41774</v>
      </c>
      <c r="W4992" t="s">
        <v>34</v>
      </c>
      <c r="X4992">
        <v>2.5</v>
      </c>
      <c r="Y4992" t="s">
        <v>665</v>
      </c>
      <c r="Z4992">
        <v>125.99</v>
      </c>
      <c r="AA4992">
        <v>82716</v>
      </c>
      <c r="AB4992">
        <f t="shared" si="254"/>
        <v>5921.53</v>
      </c>
      <c r="AC4992">
        <f t="shared" si="255"/>
        <v>5743.8840999999993</v>
      </c>
    </row>
    <row r="4993" spans="1:29" x14ac:dyDescent="0.25">
      <c r="A4993" t="s">
        <v>1142</v>
      </c>
      <c r="B4993">
        <v>55</v>
      </c>
      <c r="C4993" t="str">
        <f t="shared" si="252"/>
        <v>Senior</v>
      </c>
      <c r="D4993" t="s">
        <v>806</v>
      </c>
      <c r="E4993" t="s">
        <v>38</v>
      </c>
      <c r="F4993">
        <v>0.01</v>
      </c>
      <c r="G4993">
        <v>1</v>
      </c>
      <c r="H4993" s="1">
        <v>41766</v>
      </c>
      <c r="I4993" s="1" t="str">
        <f t="shared" si="253"/>
        <v xml:space="preserve"> May</v>
      </c>
      <c r="J4993">
        <v>34791</v>
      </c>
      <c r="K4993" t="s">
        <v>131</v>
      </c>
      <c r="L4993">
        <v>9</v>
      </c>
      <c r="M4993">
        <v>0.37</v>
      </c>
      <c r="N4993" t="s">
        <v>29</v>
      </c>
      <c r="O4993" t="s">
        <v>30</v>
      </c>
      <c r="P4993" t="s">
        <v>2642</v>
      </c>
      <c r="Q4993" t="s">
        <v>61</v>
      </c>
      <c r="R4993">
        <v>271.5</v>
      </c>
      <c r="S4993" t="s">
        <v>68</v>
      </c>
      <c r="T4993">
        <v>4892</v>
      </c>
      <c r="U4993">
        <v>1010.26</v>
      </c>
      <c r="V4993" s="1">
        <v>41766</v>
      </c>
      <c r="W4993" t="s">
        <v>34</v>
      </c>
      <c r="X4993">
        <v>19.989999999999998</v>
      </c>
      <c r="Y4993" t="s">
        <v>69</v>
      </c>
      <c r="Z4993">
        <v>104.85</v>
      </c>
      <c r="AA4993">
        <v>55124</v>
      </c>
      <c r="AB4993">
        <f t="shared" si="254"/>
        <v>943.65</v>
      </c>
      <c r="AC4993">
        <f t="shared" si="255"/>
        <v>934.21349999999995</v>
      </c>
    </row>
    <row r="4994" spans="1:29" x14ac:dyDescent="0.25">
      <c r="A4994" t="s">
        <v>799</v>
      </c>
      <c r="B4994">
        <v>55</v>
      </c>
      <c r="C4994" t="str">
        <f t="shared" si="252"/>
        <v>Senior</v>
      </c>
      <c r="D4994" t="s">
        <v>800</v>
      </c>
      <c r="E4994" t="s">
        <v>46</v>
      </c>
      <c r="F4994">
        <v>0.08</v>
      </c>
      <c r="G4994">
        <v>1</v>
      </c>
      <c r="H4994" s="1">
        <v>41766</v>
      </c>
      <c r="I4994" s="1" t="str">
        <f t="shared" si="253"/>
        <v xml:space="preserve"> May</v>
      </c>
      <c r="J4994">
        <v>31876</v>
      </c>
      <c r="K4994" t="s">
        <v>28</v>
      </c>
      <c r="L4994">
        <v>8</v>
      </c>
      <c r="N4994" t="s">
        <v>29</v>
      </c>
      <c r="O4994" t="s">
        <v>40</v>
      </c>
      <c r="P4994" t="s">
        <v>41</v>
      </c>
      <c r="Q4994" t="s">
        <v>32</v>
      </c>
      <c r="R4994">
        <v>-360.18</v>
      </c>
      <c r="S4994" t="s">
        <v>76</v>
      </c>
      <c r="T4994">
        <v>4479</v>
      </c>
      <c r="U4994">
        <v>741.49</v>
      </c>
      <c r="V4994" s="1">
        <v>41767</v>
      </c>
      <c r="W4994" t="s">
        <v>34</v>
      </c>
      <c r="X4994">
        <v>35</v>
      </c>
      <c r="Y4994" t="s">
        <v>272</v>
      </c>
      <c r="Z4994">
        <v>95.99</v>
      </c>
      <c r="AA4994">
        <v>41011</v>
      </c>
      <c r="AB4994">
        <f t="shared" si="254"/>
        <v>767.92</v>
      </c>
      <c r="AC4994">
        <f t="shared" si="255"/>
        <v>706.4864</v>
      </c>
    </row>
    <row r="4995" spans="1:29" x14ac:dyDescent="0.25">
      <c r="A4995" t="s">
        <v>2986</v>
      </c>
      <c r="B4995">
        <v>55</v>
      </c>
      <c r="C4995" t="str">
        <f t="shared" si="252"/>
        <v>Senior</v>
      </c>
      <c r="D4995" t="s">
        <v>1097</v>
      </c>
      <c r="E4995" t="s">
        <v>27</v>
      </c>
      <c r="F4995">
        <v>0.08</v>
      </c>
      <c r="G4995">
        <v>1</v>
      </c>
      <c r="H4995" s="1">
        <v>41766</v>
      </c>
      <c r="I4995" s="1" t="str">
        <f t="shared" si="253"/>
        <v xml:space="preserve"> May</v>
      </c>
      <c r="J4995">
        <v>55520</v>
      </c>
      <c r="K4995" t="s">
        <v>58</v>
      </c>
      <c r="L4995">
        <v>43</v>
      </c>
      <c r="M4995">
        <v>0.36</v>
      </c>
      <c r="N4995" t="s">
        <v>96</v>
      </c>
      <c r="O4995" t="s">
        <v>80</v>
      </c>
      <c r="P4995" t="s">
        <v>844</v>
      </c>
      <c r="Q4995" t="s">
        <v>98</v>
      </c>
      <c r="R4995">
        <v>34.630000000000003</v>
      </c>
      <c r="S4995" t="s">
        <v>52</v>
      </c>
      <c r="T4995">
        <v>7758</v>
      </c>
      <c r="U4995">
        <v>525.77</v>
      </c>
      <c r="V4995" s="1">
        <v>41767</v>
      </c>
      <c r="W4995" t="s">
        <v>42</v>
      </c>
      <c r="X4995">
        <v>5.99</v>
      </c>
      <c r="Y4995" t="s">
        <v>537</v>
      </c>
      <c r="Z4995">
        <v>11.99</v>
      </c>
      <c r="AA4995">
        <v>85635</v>
      </c>
      <c r="AB4995">
        <f t="shared" si="254"/>
        <v>515.57000000000005</v>
      </c>
      <c r="AC4995">
        <f t="shared" si="255"/>
        <v>474.32440000000003</v>
      </c>
    </row>
    <row r="4996" spans="1:29" x14ac:dyDescent="0.25">
      <c r="A4996" t="s">
        <v>3155</v>
      </c>
      <c r="B4996">
        <v>55</v>
      </c>
      <c r="C4996" t="str">
        <f t="shared" si="252"/>
        <v>Senior</v>
      </c>
      <c r="D4996" t="s">
        <v>3362</v>
      </c>
      <c r="E4996" t="s">
        <v>46</v>
      </c>
      <c r="F4996">
        <v>0.09</v>
      </c>
      <c r="G4996">
        <v>1</v>
      </c>
      <c r="H4996" s="1">
        <v>41766</v>
      </c>
      <c r="I4996" s="1" t="str">
        <f t="shared" si="253"/>
        <v xml:space="preserve"> May</v>
      </c>
      <c r="J4996">
        <v>24679</v>
      </c>
      <c r="K4996" t="s">
        <v>39</v>
      </c>
      <c r="L4996">
        <v>7</v>
      </c>
      <c r="M4996">
        <v>0.72</v>
      </c>
      <c r="N4996" t="s">
        <v>96</v>
      </c>
      <c r="O4996" t="s">
        <v>139</v>
      </c>
      <c r="P4996" t="s">
        <v>1339</v>
      </c>
      <c r="Q4996" t="s">
        <v>102</v>
      </c>
      <c r="R4996">
        <v>-25.86</v>
      </c>
      <c r="S4996" t="s">
        <v>33</v>
      </c>
      <c r="T4996">
        <v>3468</v>
      </c>
      <c r="U4996">
        <v>33.99</v>
      </c>
      <c r="V4996" s="1">
        <v>41767</v>
      </c>
      <c r="W4996" t="s">
        <v>34</v>
      </c>
      <c r="X4996">
        <v>2.39</v>
      </c>
      <c r="Y4996" t="s">
        <v>208</v>
      </c>
      <c r="Z4996">
        <v>4.7699999999999996</v>
      </c>
      <c r="AA4996">
        <v>44112</v>
      </c>
      <c r="AB4996">
        <f t="shared" si="254"/>
        <v>33.39</v>
      </c>
      <c r="AC4996">
        <f t="shared" si="255"/>
        <v>30.384900000000002</v>
      </c>
    </row>
    <row r="4997" spans="1:29" x14ac:dyDescent="0.25">
      <c r="A4997" t="s">
        <v>3363</v>
      </c>
      <c r="B4997">
        <v>55</v>
      </c>
      <c r="C4997" t="str">
        <f t="shared" si="252"/>
        <v>Senior</v>
      </c>
      <c r="D4997" t="s">
        <v>1684</v>
      </c>
      <c r="E4997" t="s">
        <v>46</v>
      </c>
      <c r="F4997">
        <v>0.05</v>
      </c>
      <c r="G4997">
        <v>1</v>
      </c>
      <c r="H4997" s="1">
        <v>41766</v>
      </c>
      <c r="I4997" s="1" t="str">
        <f t="shared" si="253"/>
        <v xml:space="preserve"> May</v>
      </c>
      <c r="J4997">
        <v>43686</v>
      </c>
      <c r="K4997" t="s">
        <v>131</v>
      </c>
      <c r="L4997">
        <v>16</v>
      </c>
      <c r="M4997">
        <v>0.45</v>
      </c>
      <c r="N4997" t="s">
        <v>96</v>
      </c>
      <c r="O4997" t="s">
        <v>30</v>
      </c>
      <c r="P4997" t="s">
        <v>587</v>
      </c>
      <c r="Q4997" t="s">
        <v>102</v>
      </c>
      <c r="R4997">
        <v>284.83999999999997</v>
      </c>
      <c r="S4997" t="s">
        <v>52</v>
      </c>
      <c r="T4997">
        <v>6166</v>
      </c>
      <c r="U4997">
        <v>1313.64</v>
      </c>
      <c r="V4997" s="1">
        <v>41767</v>
      </c>
      <c r="W4997" t="s">
        <v>34</v>
      </c>
      <c r="X4997">
        <v>6.13</v>
      </c>
      <c r="Y4997" t="s">
        <v>89</v>
      </c>
      <c r="Z4997">
        <v>83.1</v>
      </c>
      <c r="AA4997">
        <v>97405</v>
      </c>
      <c r="AB4997">
        <f t="shared" si="254"/>
        <v>1329.6</v>
      </c>
      <c r="AC4997">
        <f t="shared" si="255"/>
        <v>1263.1199999999999</v>
      </c>
    </row>
    <row r="4998" spans="1:29" x14ac:dyDescent="0.25">
      <c r="A4998" t="s">
        <v>1142</v>
      </c>
      <c r="B4998">
        <v>55</v>
      </c>
      <c r="C4998" t="str">
        <f t="shared" si="252"/>
        <v>Senior</v>
      </c>
      <c r="D4998" t="s">
        <v>806</v>
      </c>
      <c r="E4998" t="s">
        <v>38</v>
      </c>
      <c r="F4998">
        <v>0.03</v>
      </c>
      <c r="G4998">
        <v>1</v>
      </c>
      <c r="H4998" s="1">
        <v>41766</v>
      </c>
      <c r="I4998" s="1" t="str">
        <f t="shared" si="253"/>
        <v xml:space="preserve"> May</v>
      </c>
      <c r="J4998">
        <v>34791</v>
      </c>
      <c r="K4998" t="s">
        <v>131</v>
      </c>
      <c r="L4998">
        <v>37</v>
      </c>
      <c r="M4998">
        <v>0.42</v>
      </c>
      <c r="N4998" t="s">
        <v>48</v>
      </c>
      <c r="O4998" t="s">
        <v>59</v>
      </c>
      <c r="P4998" t="s">
        <v>993</v>
      </c>
      <c r="Q4998" t="s">
        <v>82</v>
      </c>
      <c r="R4998">
        <v>33.81</v>
      </c>
      <c r="S4998" t="s">
        <v>68</v>
      </c>
      <c r="T4998">
        <v>4891</v>
      </c>
      <c r="U4998">
        <v>284.58</v>
      </c>
      <c r="V4998" s="1">
        <v>41768</v>
      </c>
      <c r="W4998" t="s">
        <v>34</v>
      </c>
      <c r="X4998">
        <v>4</v>
      </c>
      <c r="Y4998" t="s">
        <v>69</v>
      </c>
      <c r="Z4998">
        <v>7.59</v>
      </c>
      <c r="AA4998">
        <v>55124</v>
      </c>
      <c r="AB4998">
        <f t="shared" si="254"/>
        <v>280.83</v>
      </c>
      <c r="AC4998">
        <f t="shared" si="255"/>
        <v>272.4051</v>
      </c>
    </row>
    <row r="4999" spans="1:29" x14ac:dyDescent="0.25">
      <c r="A4999" t="s">
        <v>2222</v>
      </c>
      <c r="B4999">
        <v>55</v>
      </c>
      <c r="C4999" t="str">
        <f t="shared" si="252"/>
        <v>Senior</v>
      </c>
      <c r="D4999" t="s">
        <v>597</v>
      </c>
      <c r="E4999" t="s">
        <v>46</v>
      </c>
      <c r="F4999">
        <v>7.0000000000000007E-2</v>
      </c>
      <c r="G4999">
        <v>1</v>
      </c>
      <c r="H4999" s="1">
        <v>41767</v>
      </c>
      <c r="I4999" s="1" t="str">
        <f t="shared" si="253"/>
        <v xml:space="preserve"> May</v>
      </c>
      <c r="J4999">
        <v>16128</v>
      </c>
      <c r="K4999" t="s">
        <v>28</v>
      </c>
      <c r="L4999">
        <v>46</v>
      </c>
      <c r="M4999">
        <v>0.46</v>
      </c>
      <c r="N4999" t="s">
        <v>48</v>
      </c>
      <c r="O4999" t="s">
        <v>30</v>
      </c>
      <c r="P4999" t="s">
        <v>1837</v>
      </c>
      <c r="Q4999" t="s">
        <v>82</v>
      </c>
      <c r="R4999">
        <v>1077.49</v>
      </c>
      <c r="S4999" t="s">
        <v>76</v>
      </c>
      <c r="T4999">
        <v>2231</v>
      </c>
      <c r="U4999">
        <v>2968.66</v>
      </c>
      <c r="V4999" s="1">
        <v>41767</v>
      </c>
      <c r="W4999" t="s">
        <v>34</v>
      </c>
      <c r="X4999">
        <v>14.48</v>
      </c>
      <c r="Y4999" t="s">
        <v>166</v>
      </c>
      <c r="Z4999">
        <v>63.94</v>
      </c>
      <c r="AA4999">
        <v>29730</v>
      </c>
      <c r="AB4999">
        <f t="shared" si="254"/>
        <v>2941.24</v>
      </c>
      <c r="AC4999">
        <f t="shared" si="255"/>
        <v>2735.3531999999996</v>
      </c>
    </row>
    <row r="5000" spans="1:29" x14ac:dyDescent="0.25">
      <c r="A5000" t="s">
        <v>2344</v>
      </c>
      <c r="B5000">
        <v>55</v>
      </c>
      <c r="C5000" t="str">
        <f t="shared" si="252"/>
        <v>Senior</v>
      </c>
      <c r="D5000" t="s">
        <v>1575</v>
      </c>
      <c r="E5000" t="s">
        <v>27</v>
      </c>
      <c r="F5000">
        <v>0.06</v>
      </c>
      <c r="G5000">
        <v>1</v>
      </c>
      <c r="H5000" s="1">
        <v>41767</v>
      </c>
      <c r="I5000" s="1" t="str">
        <f t="shared" si="253"/>
        <v xml:space="preserve"> May</v>
      </c>
      <c r="J5000">
        <v>35841</v>
      </c>
      <c r="K5000" t="s">
        <v>131</v>
      </c>
      <c r="L5000">
        <v>23</v>
      </c>
      <c r="M5000">
        <v>0.37</v>
      </c>
      <c r="N5000" t="s">
        <v>29</v>
      </c>
      <c r="O5000" t="s">
        <v>30</v>
      </c>
      <c r="P5000" t="s">
        <v>2905</v>
      </c>
      <c r="Q5000" t="s">
        <v>267</v>
      </c>
      <c r="R5000">
        <v>94.39</v>
      </c>
      <c r="S5000" t="s">
        <v>33</v>
      </c>
      <c r="T5000">
        <v>5027</v>
      </c>
      <c r="U5000">
        <v>230.41</v>
      </c>
      <c r="V5000" s="1">
        <v>41768</v>
      </c>
      <c r="W5000" t="s">
        <v>34</v>
      </c>
      <c r="X5000">
        <v>1.39</v>
      </c>
      <c r="Y5000" t="s">
        <v>136</v>
      </c>
      <c r="Z5000">
        <v>9.9</v>
      </c>
      <c r="AA5000">
        <v>14701</v>
      </c>
      <c r="AB5000">
        <f t="shared" si="254"/>
        <v>227.70000000000002</v>
      </c>
      <c r="AC5000">
        <f t="shared" si="255"/>
        <v>214.03800000000001</v>
      </c>
    </row>
    <row r="5001" spans="1:29" x14ac:dyDescent="0.25">
      <c r="A5001" t="s">
        <v>1988</v>
      </c>
      <c r="B5001">
        <v>55</v>
      </c>
      <c r="C5001" t="str">
        <f t="shared" si="252"/>
        <v>Senior</v>
      </c>
      <c r="D5001" t="s">
        <v>2149</v>
      </c>
      <c r="E5001" t="s">
        <v>57</v>
      </c>
      <c r="F5001">
        <v>0</v>
      </c>
      <c r="G5001">
        <v>1</v>
      </c>
      <c r="H5001" s="1">
        <v>41767</v>
      </c>
      <c r="I5001" s="1" t="str">
        <f t="shared" si="253"/>
        <v xml:space="preserve"> May</v>
      </c>
      <c r="J5001">
        <v>55616</v>
      </c>
      <c r="K5001" t="s">
        <v>28</v>
      </c>
      <c r="L5001">
        <v>29</v>
      </c>
      <c r="M5001">
        <v>0.75</v>
      </c>
      <c r="N5001" t="s">
        <v>96</v>
      </c>
      <c r="O5001" t="s">
        <v>139</v>
      </c>
      <c r="P5001" t="s">
        <v>1487</v>
      </c>
      <c r="Q5001" t="s">
        <v>102</v>
      </c>
      <c r="R5001">
        <v>-102.25</v>
      </c>
      <c r="S5001" t="s">
        <v>33</v>
      </c>
      <c r="T5001">
        <v>7768</v>
      </c>
      <c r="U5001">
        <v>184.74</v>
      </c>
      <c r="V5001" s="1">
        <v>41768</v>
      </c>
      <c r="W5001" t="s">
        <v>34</v>
      </c>
      <c r="X5001">
        <v>4.38</v>
      </c>
      <c r="Y5001" t="s">
        <v>278</v>
      </c>
      <c r="Z5001">
        <v>5.98</v>
      </c>
      <c r="AA5001">
        <v>1607</v>
      </c>
      <c r="AB5001">
        <f t="shared" si="254"/>
        <v>173.42000000000002</v>
      </c>
      <c r="AC5001">
        <f t="shared" si="255"/>
        <v>173.42000000000002</v>
      </c>
    </row>
    <row r="5002" spans="1:29" x14ac:dyDescent="0.25">
      <c r="A5002" t="s">
        <v>3364</v>
      </c>
      <c r="B5002">
        <v>55</v>
      </c>
      <c r="C5002" t="str">
        <f t="shared" ref="C5002:C5065" si="256">IF(B5002&gt;=50, "Senior", IF(B5002&gt;=20, "Adult", "Teenager"))</f>
        <v>Senior</v>
      </c>
      <c r="D5002" t="s">
        <v>2149</v>
      </c>
      <c r="E5002" t="s">
        <v>57</v>
      </c>
      <c r="F5002">
        <v>0.02</v>
      </c>
      <c r="G5002">
        <v>1</v>
      </c>
      <c r="H5002" s="1">
        <v>41767</v>
      </c>
      <c r="I5002" s="1" t="str">
        <f t="shared" ref="I5002:I5065" si="257">TEXT(H5002," MMM")</f>
        <v xml:space="preserve"> May</v>
      </c>
      <c r="J5002">
        <v>55616</v>
      </c>
      <c r="K5002" t="s">
        <v>28</v>
      </c>
      <c r="L5002">
        <v>24</v>
      </c>
      <c r="M5002">
        <v>0.83</v>
      </c>
      <c r="N5002" t="s">
        <v>96</v>
      </c>
      <c r="O5002" t="s">
        <v>139</v>
      </c>
      <c r="P5002" t="s">
        <v>2472</v>
      </c>
      <c r="Q5002" t="s">
        <v>105</v>
      </c>
      <c r="R5002">
        <v>-42.228999999999999</v>
      </c>
      <c r="S5002" t="s">
        <v>33</v>
      </c>
      <c r="T5002">
        <v>7767</v>
      </c>
      <c r="U5002">
        <v>437.47800000000001</v>
      </c>
      <c r="V5002" s="1">
        <v>41768</v>
      </c>
      <c r="W5002" t="s">
        <v>34</v>
      </c>
      <c r="X5002">
        <v>1.25</v>
      </c>
      <c r="Y5002" t="s">
        <v>233</v>
      </c>
      <c r="Z5002">
        <v>20.99</v>
      </c>
      <c r="AA5002">
        <v>8817</v>
      </c>
      <c r="AB5002">
        <f t="shared" ref="AB5002:AB5065" si="258">Z5002*L5002</f>
        <v>503.76</v>
      </c>
      <c r="AC5002">
        <f t="shared" ref="AC5002:AC5065" si="259">AB5002-AB5002*F5002</f>
        <v>493.6848</v>
      </c>
    </row>
    <row r="5003" spans="1:29" x14ac:dyDescent="0.25">
      <c r="A5003" t="s">
        <v>1090</v>
      </c>
      <c r="B5003">
        <v>55</v>
      </c>
      <c r="C5003" t="str">
        <f t="shared" si="256"/>
        <v>Senior</v>
      </c>
      <c r="D5003" t="s">
        <v>1575</v>
      </c>
      <c r="E5003" t="s">
        <v>27</v>
      </c>
      <c r="F5003">
        <v>7.0000000000000007E-2</v>
      </c>
      <c r="G5003">
        <v>1</v>
      </c>
      <c r="H5003" s="1">
        <v>41767</v>
      </c>
      <c r="I5003" s="1" t="str">
        <f t="shared" si="257"/>
        <v xml:space="preserve"> May</v>
      </c>
      <c r="J5003">
        <v>35841</v>
      </c>
      <c r="K5003" t="s">
        <v>131</v>
      </c>
      <c r="L5003">
        <v>48</v>
      </c>
      <c r="M5003">
        <v>0.56999999999999995</v>
      </c>
      <c r="N5003" t="s">
        <v>96</v>
      </c>
      <c r="O5003" t="s">
        <v>30</v>
      </c>
      <c r="P5003" t="s">
        <v>2831</v>
      </c>
      <c r="Q5003" t="s">
        <v>105</v>
      </c>
      <c r="R5003">
        <v>1448.325</v>
      </c>
      <c r="S5003" t="s">
        <v>33</v>
      </c>
      <c r="T5003">
        <v>5028</v>
      </c>
      <c r="U5003">
        <v>5163.0105000000003</v>
      </c>
      <c r="V5003" s="1">
        <v>41768</v>
      </c>
      <c r="W5003" t="s">
        <v>34</v>
      </c>
      <c r="X5003">
        <v>8.08</v>
      </c>
      <c r="Y5003" t="s">
        <v>136</v>
      </c>
      <c r="Z5003">
        <v>125.99</v>
      </c>
      <c r="AA5003">
        <v>11756</v>
      </c>
      <c r="AB5003">
        <f t="shared" si="258"/>
        <v>6047.5199999999995</v>
      </c>
      <c r="AC5003">
        <f t="shared" si="259"/>
        <v>5624.1935999999996</v>
      </c>
    </row>
    <row r="5004" spans="1:29" x14ac:dyDescent="0.25">
      <c r="A5004" t="s">
        <v>2467</v>
      </c>
      <c r="B5004">
        <v>55</v>
      </c>
      <c r="C5004" t="str">
        <f t="shared" si="256"/>
        <v>Senior</v>
      </c>
      <c r="D5004" t="s">
        <v>2237</v>
      </c>
      <c r="E5004" t="s">
        <v>38</v>
      </c>
      <c r="F5004">
        <v>0.03</v>
      </c>
      <c r="G5004">
        <v>1</v>
      </c>
      <c r="H5004" s="1">
        <v>41767</v>
      </c>
      <c r="I5004" s="1" t="str">
        <f t="shared" si="257"/>
        <v xml:space="preserve"> May</v>
      </c>
      <c r="J5004">
        <v>28035</v>
      </c>
      <c r="K5004" t="s">
        <v>39</v>
      </c>
      <c r="L5004">
        <v>19</v>
      </c>
      <c r="M5004">
        <v>0.37</v>
      </c>
      <c r="N5004" t="s">
        <v>29</v>
      </c>
      <c r="O5004" t="s">
        <v>30</v>
      </c>
      <c r="P5004" t="s">
        <v>3126</v>
      </c>
      <c r="Q5004" t="s">
        <v>67</v>
      </c>
      <c r="R5004">
        <v>89.555999999999997</v>
      </c>
      <c r="S5004" t="s">
        <v>68</v>
      </c>
      <c r="T5004">
        <v>3936</v>
      </c>
      <c r="U5004">
        <v>376.21</v>
      </c>
      <c r="V5004" s="1">
        <v>41769</v>
      </c>
      <c r="W5004" t="s">
        <v>34</v>
      </c>
      <c r="X5004">
        <v>5.23</v>
      </c>
      <c r="Y5004" t="s">
        <v>149</v>
      </c>
      <c r="Z5004">
        <v>18.989999999999998</v>
      </c>
      <c r="AA5004">
        <v>62901</v>
      </c>
      <c r="AB5004">
        <f t="shared" si="258"/>
        <v>360.80999999999995</v>
      </c>
      <c r="AC5004">
        <f t="shared" si="259"/>
        <v>349.98569999999995</v>
      </c>
    </row>
    <row r="5005" spans="1:29" x14ac:dyDescent="0.25">
      <c r="A5005" t="s">
        <v>2639</v>
      </c>
      <c r="B5005">
        <v>55</v>
      </c>
      <c r="C5005" t="str">
        <f t="shared" si="256"/>
        <v>Senior</v>
      </c>
      <c r="D5005" t="s">
        <v>2640</v>
      </c>
      <c r="E5005" t="s">
        <v>46</v>
      </c>
      <c r="F5005">
        <v>0.03</v>
      </c>
      <c r="G5005">
        <v>1</v>
      </c>
      <c r="H5005" s="1">
        <v>41767</v>
      </c>
      <c r="I5005" s="1" t="str">
        <f t="shared" si="257"/>
        <v xml:space="preserve"> May</v>
      </c>
      <c r="J5005">
        <v>14242</v>
      </c>
      <c r="K5005" t="s">
        <v>28</v>
      </c>
      <c r="L5005">
        <v>35</v>
      </c>
      <c r="M5005">
        <v>0.75</v>
      </c>
      <c r="N5005" t="s">
        <v>96</v>
      </c>
      <c r="O5005" t="s">
        <v>30</v>
      </c>
      <c r="P5005" t="s">
        <v>873</v>
      </c>
      <c r="Q5005" t="s">
        <v>102</v>
      </c>
      <c r="R5005">
        <v>9</v>
      </c>
      <c r="S5005" t="s">
        <v>76</v>
      </c>
      <c r="T5005">
        <v>1997</v>
      </c>
      <c r="U5005">
        <v>1078.58</v>
      </c>
      <c r="V5005" s="1">
        <v>41769</v>
      </c>
      <c r="W5005" t="s">
        <v>34</v>
      </c>
      <c r="X5005">
        <v>4</v>
      </c>
      <c r="Y5005" t="s">
        <v>685</v>
      </c>
      <c r="Z5005">
        <v>30.73</v>
      </c>
      <c r="AA5005">
        <v>28205</v>
      </c>
      <c r="AB5005">
        <f t="shared" si="258"/>
        <v>1075.55</v>
      </c>
      <c r="AC5005">
        <f t="shared" si="259"/>
        <v>1043.2835</v>
      </c>
    </row>
    <row r="5006" spans="1:29" x14ac:dyDescent="0.25">
      <c r="A5006" t="s">
        <v>2995</v>
      </c>
      <c r="B5006">
        <v>55</v>
      </c>
      <c r="C5006" t="str">
        <f t="shared" si="256"/>
        <v>Senior</v>
      </c>
      <c r="D5006" t="s">
        <v>572</v>
      </c>
      <c r="E5006" t="s">
        <v>46</v>
      </c>
      <c r="F5006">
        <v>0.02</v>
      </c>
      <c r="G5006">
        <v>1</v>
      </c>
      <c r="H5006" s="1">
        <v>41768</v>
      </c>
      <c r="I5006" s="1" t="str">
        <f t="shared" si="257"/>
        <v xml:space="preserve"> May</v>
      </c>
      <c r="J5006">
        <v>8288</v>
      </c>
      <c r="K5006" t="s">
        <v>58</v>
      </c>
      <c r="L5006">
        <v>22</v>
      </c>
      <c r="M5006">
        <v>0.39</v>
      </c>
      <c r="N5006" t="s">
        <v>29</v>
      </c>
      <c r="O5006" t="s">
        <v>30</v>
      </c>
      <c r="P5006" t="s">
        <v>2471</v>
      </c>
      <c r="Q5006" t="s">
        <v>67</v>
      </c>
      <c r="R5006">
        <v>407.11599999999999</v>
      </c>
      <c r="S5006" t="s">
        <v>76</v>
      </c>
      <c r="T5006">
        <v>1132</v>
      </c>
      <c r="U5006">
        <v>1337.81</v>
      </c>
      <c r="V5006" s="1">
        <v>41769</v>
      </c>
      <c r="W5006" t="s">
        <v>34</v>
      </c>
      <c r="X5006">
        <v>10.29</v>
      </c>
      <c r="Y5006" t="s">
        <v>366</v>
      </c>
      <c r="Z5006">
        <v>59.78</v>
      </c>
      <c r="AA5006">
        <v>72801</v>
      </c>
      <c r="AB5006">
        <f t="shared" si="258"/>
        <v>1315.16</v>
      </c>
      <c r="AC5006">
        <f t="shared" si="259"/>
        <v>1288.8568</v>
      </c>
    </row>
    <row r="5007" spans="1:29" x14ac:dyDescent="0.25">
      <c r="A5007" t="s">
        <v>2693</v>
      </c>
      <c r="B5007">
        <v>55</v>
      </c>
      <c r="C5007" t="str">
        <f t="shared" si="256"/>
        <v>Senior</v>
      </c>
      <c r="D5007" t="s">
        <v>1763</v>
      </c>
      <c r="E5007" t="s">
        <v>27</v>
      </c>
      <c r="F5007">
        <v>0.08</v>
      </c>
      <c r="G5007">
        <v>1</v>
      </c>
      <c r="H5007" s="1">
        <v>41768</v>
      </c>
      <c r="I5007" s="1" t="str">
        <f t="shared" si="257"/>
        <v xml:space="preserve"> May</v>
      </c>
      <c r="J5007">
        <v>34434</v>
      </c>
      <c r="K5007" t="s">
        <v>39</v>
      </c>
      <c r="L5007">
        <v>16</v>
      </c>
      <c r="M5007">
        <v>0.37</v>
      </c>
      <c r="N5007" t="s">
        <v>29</v>
      </c>
      <c r="O5007" t="s">
        <v>30</v>
      </c>
      <c r="P5007" t="s">
        <v>2856</v>
      </c>
      <c r="Q5007" t="s">
        <v>67</v>
      </c>
      <c r="R5007">
        <v>-63.192500000000003</v>
      </c>
      <c r="S5007" t="s">
        <v>68</v>
      </c>
      <c r="T5007">
        <v>4841</v>
      </c>
      <c r="U5007">
        <v>32.35</v>
      </c>
      <c r="V5007" s="1">
        <v>41769</v>
      </c>
      <c r="W5007" t="s">
        <v>34</v>
      </c>
      <c r="X5007">
        <v>4.79</v>
      </c>
      <c r="Y5007" t="s">
        <v>482</v>
      </c>
      <c r="Z5007">
        <v>1.8</v>
      </c>
      <c r="AA5007">
        <v>66614</v>
      </c>
      <c r="AB5007">
        <f t="shared" si="258"/>
        <v>28.8</v>
      </c>
      <c r="AC5007">
        <f t="shared" si="259"/>
        <v>26.496000000000002</v>
      </c>
    </row>
    <row r="5008" spans="1:29" x14ac:dyDescent="0.25">
      <c r="A5008" t="s">
        <v>654</v>
      </c>
      <c r="B5008">
        <v>55</v>
      </c>
      <c r="C5008" t="str">
        <f t="shared" si="256"/>
        <v>Senior</v>
      </c>
      <c r="D5008" t="s">
        <v>655</v>
      </c>
      <c r="E5008" t="s">
        <v>46</v>
      </c>
      <c r="F5008">
        <v>7.0000000000000007E-2</v>
      </c>
      <c r="G5008">
        <v>1</v>
      </c>
      <c r="H5008" s="1">
        <v>41768</v>
      </c>
      <c r="I5008" s="1" t="str">
        <f t="shared" si="257"/>
        <v xml:space="preserve"> May</v>
      </c>
      <c r="J5008">
        <v>13730</v>
      </c>
      <c r="K5008" t="s">
        <v>28</v>
      </c>
      <c r="L5008">
        <v>26</v>
      </c>
      <c r="M5008">
        <v>0.64</v>
      </c>
      <c r="N5008" t="s">
        <v>48</v>
      </c>
      <c r="O5008" t="s">
        <v>73</v>
      </c>
      <c r="P5008" t="s">
        <v>1857</v>
      </c>
      <c r="Q5008" t="s">
        <v>75</v>
      </c>
      <c r="R5008">
        <v>-354.12520000000001</v>
      </c>
      <c r="S5008" t="s">
        <v>33</v>
      </c>
      <c r="T5008">
        <v>1915</v>
      </c>
      <c r="U5008">
        <v>3617.64</v>
      </c>
      <c r="V5008" s="1">
        <v>41770</v>
      </c>
      <c r="W5008" t="s">
        <v>53</v>
      </c>
      <c r="X5008">
        <v>43.75</v>
      </c>
      <c r="Y5008" t="s">
        <v>43</v>
      </c>
      <c r="Z5008">
        <v>146.34</v>
      </c>
      <c r="AA5008">
        <v>21133</v>
      </c>
      <c r="AB5008">
        <f t="shared" si="258"/>
        <v>3804.84</v>
      </c>
      <c r="AC5008">
        <f t="shared" si="259"/>
        <v>3538.5012000000002</v>
      </c>
    </row>
    <row r="5009" spans="1:29" x14ac:dyDescent="0.25">
      <c r="A5009" t="s">
        <v>2693</v>
      </c>
      <c r="B5009">
        <v>55</v>
      </c>
      <c r="C5009" t="str">
        <f t="shared" si="256"/>
        <v>Senior</v>
      </c>
      <c r="D5009" t="s">
        <v>1763</v>
      </c>
      <c r="E5009" t="s">
        <v>27</v>
      </c>
      <c r="F5009">
        <v>0.04</v>
      </c>
      <c r="G5009">
        <v>1</v>
      </c>
      <c r="H5009" s="1">
        <v>41768</v>
      </c>
      <c r="I5009" s="1" t="str">
        <f t="shared" si="257"/>
        <v xml:space="preserve"> May</v>
      </c>
      <c r="J5009">
        <v>34434</v>
      </c>
      <c r="K5009" t="s">
        <v>39</v>
      </c>
      <c r="L5009">
        <v>23</v>
      </c>
      <c r="M5009">
        <v>0.39</v>
      </c>
      <c r="N5009" t="s">
        <v>29</v>
      </c>
      <c r="O5009" t="s">
        <v>30</v>
      </c>
      <c r="P5009" t="s">
        <v>2065</v>
      </c>
      <c r="Q5009" t="s">
        <v>210</v>
      </c>
      <c r="R5009">
        <v>50.66</v>
      </c>
      <c r="S5009" t="s">
        <v>68</v>
      </c>
      <c r="T5009">
        <v>4842</v>
      </c>
      <c r="U5009">
        <v>116.56</v>
      </c>
      <c r="V5009" s="1">
        <v>41770</v>
      </c>
      <c r="W5009" t="s">
        <v>34</v>
      </c>
      <c r="X5009">
        <v>0.49</v>
      </c>
      <c r="Y5009" t="s">
        <v>482</v>
      </c>
      <c r="Z5009">
        <v>4.9800000000000004</v>
      </c>
      <c r="AA5009">
        <v>66614</v>
      </c>
      <c r="AB5009">
        <f t="shared" si="258"/>
        <v>114.54</v>
      </c>
      <c r="AC5009">
        <f t="shared" si="259"/>
        <v>109.95840000000001</v>
      </c>
    </row>
    <row r="5010" spans="1:29" x14ac:dyDescent="0.25">
      <c r="A5010" t="s">
        <v>3007</v>
      </c>
      <c r="B5010">
        <v>55</v>
      </c>
      <c r="C5010" t="str">
        <f t="shared" si="256"/>
        <v>Senior</v>
      </c>
      <c r="D5010" t="s">
        <v>2873</v>
      </c>
      <c r="E5010" t="s">
        <v>46</v>
      </c>
      <c r="F5010">
        <v>0.06</v>
      </c>
      <c r="G5010">
        <v>1</v>
      </c>
      <c r="H5010" s="1">
        <v>41769</v>
      </c>
      <c r="I5010" s="1" t="str">
        <f t="shared" si="257"/>
        <v xml:space="preserve"> May</v>
      </c>
      <c r="J5010">
        <v>30657</v>
      </c>
      <c r="K5010" t="s">
        <v>28</v>
      </c>
      <c r="L5010">
        <v>6</v>
      </c>
      <c r="M5010">
        <v>0.66</v>
      </c>
      <c r="N5010" t="s">
        <v>96</v>
      </c>
      <c r="O5010" t="s">
        <v>30</v>
      </c>
      <c r="P5010" t="s">
        <v>101</v>
      </c>
      <c r="Q5010" t="s">
        <v>102</v>
      </c>
      <c r="R5010">
        <v>-170.91</v>
      </c>
      <c r="S5010" t="s">
        <v>76</v>
      </c>
      <c r="T5010">
        <v>4303</v>
      </c>
      <c r="U5010">
        <v>273.38</v>
      </c>
      <c r="V5010" s="1">
        <v>41770</v>
      </c>
      <c r="W5010" t="s">
        <v>42</v>
      </c>
      <c r="X5010">
        <v>16.71</v>
      </c>
      <c r="Y5010" t="s">
        <v>685</v>
      </c>
      <c r="Z5010">
        <v>43.22</v>
      </c>
      <c r="AA5010">
        <v>27587</v>
      </c>
      <c r="AB5010">
        <f t="shared" si="258"/>
        <v>259.32</v>
      </c>
      <c r="AC5010">
        <f t="shared" si="259"/>
        <v>243.76079999999999</v>
      </c>
    </row>
    <row r="5011" spans="1:29" x14ac:dyDescent="0.25">
      <c r="A5011" t="s">
        <v>3007</v>
      </c>
      <c r="B5011">
        <v>55</v>
      </c>
      <c r="C5011" t="str">
        <f t="shared" si="256"/>
        <v>Senior</v>
      </c>
      <c r="D5011" t="s">
        <v>2873</v>
      </c>
      <c r="E5011" t="s">
        <v>46</v>
      </c>
      <c r="F5011">
        <v>0.01</v>
      </c>
      <c r="G5011">
        <v>1</v>
      </c>
      <c r="H5011" s="1">
        <v>41769</v>
      </c>
      <c r="I5011" s="1" t="str">
        <f t="shared" si="257"/>
        <v xml:space="preserve"> May</v>
      </c>
      <c r="J5011">
        <v>30657</v>
      </c>
      <c r="K5011" t="s">
        <v>28</v>
      </c>
      <c r="L5011">
        <v>8</v>
      </c>
      <c r="M5011">
        <v>0.43</v>
      </c>
      <c r="N5011" t="s">
        <v>96</v>
      </c>
      <c r="O5011" t="s">
        <v>139</v>
      </c>
      <c r="P5011" t="s">
        <v>2629</v>
      </c>
      <c r="Q5011" t="s">
        <v>102</v>
      </c>
      <c r="R5011">
        <v>-1.73</v>
      </c>
      <c r="S5011" t="s">
        <v>76</v>
      </c>
      <c r="T5011">
        <v>4304</v>
      </c>
      <c r="U5011">
        <v>179.66</v>
      </c>
      <c r="V5011" s="1">
        <v>41771</v>
      </c>
      <c r="W5011" t="s">
        <v>34</v>
      </c>
      <c r="X5011">
        <v>1.99</v>
      </c>
      <c r="Y5011" t="s">
        <v>685</v>
      </c>
      <c r="Z5011">
        <v>22.24</v>
      </c>
      <c r="AA5011">
        <v>27587</v>
      </c>
      <c r="AB5011">
        <f t="shared" si="258"/>
        <v>177.92</v>
      </c>
      <c r="AC5011">
        <f t="shared" si="259"/>
        <v>176.14079999999998</v>
      </c>
    </row>
    <row r="5012" spans="1:29" x14ac:dyDescent="0.25">
      <c r="A5012" t="s">
        <v>2989</v>
      </c>
      <c r="B5012">
        <v>55</v>
      </c>
      <c r="C5012" t="str">
        <f t="shared" si="256"/>
        <v>Senior</v>
      </c>
      <c r="D5012" t="s">
        <v>1815</v>
      </c>
      <c r="E5012" t="s">
        <v>57</v>
      </c>
      <c r="F5012">
        <v>7.0000000000000007E-2</v>
      </c>
      <c r="G5012">
        <v>1</v>
      </c>
      <c r="H5012" s="1">
        <v>41770</v>
      </c>
      <c r="I5012" s="1" t="str">
        <f t="shared" si="257"/>
        <v xml:space="preserve"> May</v>
      </c>
      <c r="J5012">
        <v>53127</v>
      </c>
      <c r="K5012" t="s">
        <v>28</v>
      </c>
      <c r="L5012">
        <v>50</v>
      </c>
      <c r="M5012">
        <v>0.35</v>
      </c>
      <c r="N5012" t="s">
        <v>29</v>
      </c>
      <c r="O5012" t="s">
        <v>30</v>
      </c>
      <c r="P5012" t="s">
        <v>1512</v>
      </c>
      <c r="Q5012" t="s">
        <v>67</v>
      </c>
      <c r="R5012">
        <v>857.34400000000005</v>
      </c>
      <c r="S5012" t="s">
        <v>33</v>
      </c>
      <c r="T5012">
        <v>7446</v>
      </c>
      <c r="U5012">
        <v>1893.29</v>
      </c>
      <c r="V5012" s="1">
        <v>41771</v>
      </c>
      <c r="W5012" t="s">
        <v>34</v>
      </c>
      <c r="X5012">
        <v>2.99</v>
      </c>
      <c r="Y5012" t="s">
        <v>208</v>
      </c>
      <c r="Z5012">
        <v>37.700000000000003</v>
      </c>
      <c r="AA5012">
        <v>45431</v>
      </c>
      <c r="AB5012">
        <f t="shared" si="258"/>
        <v>1885.0000000000002</v>
      </c>
      <c r="AC5012">
        <f t="shared" si="259"/>
        <v>1753.0500000000002</v>
      </c>
    </row>
    <row r="5013" spans="1:29" x14ac:dyDescent="0.25">
      <c r="A5013" t="s">
        <v>2264</v>
      </c>
      <c r="B5013">
        <v>55</v>
      </c>
      <c r="C5013" t="str">
        <f t="shared" si="256"/>
        <v>Senior</v>
      </c>
      <c r="D5013" t="s">
        <v>3365</v>
      </c>
      <c r="E5013" t="s">
        <v>27</v>
      </c>
      <c r="F5013">
        <v>0.03</v>
      </c>
      <c r="G5013">
        <v>1</v>
      </c>
      <c r="H5013" s="1">
        <v>41770</v>
      </c>
      <c r="I5013" s="1" t="str">
        <f t="shared" si="257"/>
        <v xml:space="preserve"> May</v>
      </c>
      <c r="J5013">
        <v>12322</v>
      </c>
      <c r="K5013" t="s">
        <v>58</v>
      </c>
      <c r="L5013">
        <v>36</v>
      </c>
      <c r="M5013">
        <v>0.67</v>
      </c>
      <c r="N5013" t="s">
        <v>48</v>
      </c>
      <c r="O5013" t="s">
        <v>80</v>
      </c>
      <c r="P5013" t="s">
        <v>468</v>
      </c>
      <c r="Q5013" t="s">
        <v>82</v>
      </c>
      <c r="R5013">
        <v>-398.11</v>
      </c>
      <c r="S5013" t="s">
        <v>33</v>
      </c>
      <c r="T5013">
        <v>1714</v>
      </c>
      <c r="U5013">
        <v>3436.9</v>
      </c>
      <c r="V5013" s="1">
        <v>41772</v>
      </c>
      <c r="W5013" t="s">
        <v>42</v>
      </c>
      <c r="X5013">
        <v>39.61</v>
      </c>
      <c r="Y5013" t="s">
        <v>208</v>
      </c>
      <c r="Z5013">
        <v>92.23</v>
      </c>
      <c r="AA5013">
        <v>45324</v>
      </c>
      <c r="AB5013">
        <f t="shared" si="258"/>
        <v>3320.28</v>
      </c>
      <c r="AC5013">
        <f t="shared" si="259"/>
        <v>3220.6716000000001</v>
      </c>
    </row>
    <row r="5014" spans="1:29" x14ac:dyDescent="0.25">
      <c r="A5014" t="s">
        <v>2989</v>
      </c>
      <c r="B5014">
        <v>55</v>
      </c>
      <c r="C5014" t="str">
        <f t="shared" si="256"/>
        <v>Senior</v>
      </c>
      <c r="D5014" t="s">
        <v>1815</v>
      </c>
      <c r="E5014" t="s">
        <v>57</v>
      </c>
      <c r="F5014">
        <v>0.05</v>
      </c>
      <c r="G5014">
        <v>1</v>
      </c>
      <c r="H5014" s="1">
        <v>41770</v>
      </c>
      <c r="I5014" s="1" t="str">
        <f t="shared" si="257"/>
        <v xml:space="preserve"> May</v>
      </c>
      <c r="J5014">
        <v>53127</v>
      </c>
      <c r="K5014" t="s">
        <v>28</v>
      </c>
      <c r="L5014">
        <v>49</v>
      </c>
      <c r="M5014">
        <v>0.59</v>
      </c>
      <c r="N5014" t="s">
        <v>96</v>
      </c>
      <c r="O5014" t="s">
        <v>30</v>
      </c>
      <c r="P5014" t="s">
        <v>2643</v>
      </c>
      <c r="Q5014" t="s">
        <v>105</v>
      </c>
      <c r="R5014">
        <v>-137.95099999999999</v>
      </c>
      <c r="S5014" t="s">
        <v>33</v>
      </c>
      <c r="T5014">
        <v>7447</v>
      </c>
      <c r="U5014">
        <v>2628.047</v>
      </c>
      <c r="V5014" s="1">
        <v>41772</v>
      </c>
      <c r="W5014" t="s">
        <v>34</v>
      </c>
      <c r="X5014">
        <v>19.989999999999998</v>
      </c>
      <c r="Y5014" t="s">
        <v>208</v>
      </c>
      <c r="Z5014">
        <v>65.989999999999995</v>
      </c>
      <c r="AA5014">
        <v>45431</v>
      </c>
      <c r="AB5014">
        <f t="shared" si="258"/>
        <v>3233.5099999999998</v>
      </c>
      <c r="AC5014">
        <f t="shared" si="259"/>
        <v>3071.8344999999999</v>
      </c>
    </row>
    <row r="5015" spans="1:29" x14ac:dyDescent="0.25">
      <c r="A5015" t="s">
        <v>2205</v>
      </c>
      <c r="B5015">
        <v>55</v>
      </c>
      <c r="C5015" t="str">
        <f t="shared" si="256"/>
        <v>Senior</v>
      </c>
      <c r="D5015" t="s">
        <v>2373</v>
      </c>
      <c r="E5015" t="s">
        <v>46</v>
      </c>
      <c r="F5015">
        <v>0.08</v>
      </c>
      <c r="G5015">
        <v>1</v>
      </c>
      <c r="H5015" s="1">
        <v>41771</v>
      </c>
      <c r="I5015" s="1" t="str">
        <f t="shared" si="257"/>
        <v xml:space="preserve"> May</v>
      </c>
      <c r="J5015">
        <v>43397</v>
      </c>
      <c r="K5015" t="s">
        <v>58</v>
      </c>
      <c r="L5015">
        <v>35</v>
      </c>
      <c r="M5015">
        <v>0.56000000000000005</v>
      </c>
      <c r="N5015" t="s">
        <v>48</v>
      </c>
      <c r="O5015" t="s">
        <v>49</v>
      </c>
      <c r="P5015" t="s">
        <v>1172</v>
      </c>
      <c r="Q5015" t="s">
        <v>51</v>
      </c>
      <c r="R5015">
        <v>-319.26</v>
      </c>
      <c r="S5015" t="s">
        <v>52</v>
      </c>
      <c r="T5015">
        <v>6130</v>
      </c>
      <c r="U5015">
        <v>2130.31</v>
      </c>
      <c r="V5015" s="1">
        <v>41772</v>
      </c>
      <c r="W5015" t="s">
        <v>53</v>
      </c>
      <c r="X5015">
        <v>32.409999999999997</v>
      </c>
      <c r="Y5015" t="s">
        <v>54</v>
      </c>
      <c r="Z5015">
        <v>60.89</v>
      </c>
      <c r="AA5015">
        <v>93117</v>
      </c>
      <c r="AB5015">
        <f t="shared" si="258"/>
        <v>2131.15</v>
      </c>
      <c r="AC5015">
        <f t="shared" si="259"/>
        <v>1960.6580000000001</v>
      </c>
    </row>
    <row r="5016" spans="1:29" x14ac:dyDescent="0.25">
      <c r="A5016" t="s">
        <v>2377</v>
      </c>
      <c r="B5016">
        <v>55</v>
      </c>
      <c r="C5016" t="str">
        <f t="shared" si="256"/>
        <v>Senior</v>
      </c>
      <c r="D5016" t="s">
        <v>1991</v>
      </c>
      <c r="E5016" t="s">
        <v>38</v>
      </c>
      <c r="F5016">
        <v>7.0000000000000007E-2</v>
      </c>
      <c r="G5016">
        <v>1</v>
      </c>
      <c r="H5016" s="1">
        <v>41771</v>
      </c>
      <c r="I5016" s="1" t="str">
        <f t="shared" si="257"/>
        <v xml:space="preserve"> May</v>
      </c>
      <c r="J5016">
        <v>8064</v>
      </c>
      <c r="K5016" t="s">
        <v>28</v>
      </c>
      <c r="L5016">
        <v>44</v>
      </c>
      <c r="M5016">
        <v>0.56999999999999995</v>
      </c>
      <c r="N5016" t="s">
        <v>48</v>
      </c>
      <c r="O5016" t="s">
        <v>49</v>
      </c>
      <c r="P5016" t="s">
        <v>2301</v>
      </c>
      <c r="Q5016" t="s">
        <v>51</v>
      </c>
      <c r="R5016">
        <v>1069.6099999999999</v>
      </c>
      <c r="S5016" t="s">
        <v>76</v>
      </c>
      <c r="T5016">
        <v>1098</v>
      </c>
      <c r="U5016">
        <v>10445.950000000001</v>
      </c>
      <c r="V5016" s="1">
        <v>41772</v>
      </c>
      <c r="W5016" t="s">
        <v>53</v>
      </c>
      <c r="X5016">
        <v>62.94</v>
      </c>
      <c r="Y5016" t="s">
        <v>132</v>
      </c>
      <c r="Z5016">
        <v>243.98</v>
      </c>
      <c r="AA5016">
        <v>33055</v>
      </c>
      <c r="AB5016">
        <f t="shared" si="258"/>
        <v>10735.119999999999</v>
      </c>
      <c r="AC5016">
        <f t="shared" si="259"/>
        <v>9983.6615999999995</v>
      </c>
    </row>
    <row r="5017" spans="1:29" x14ac:dyDescent="0.25">
      <c r="A5017" t="s">
        <v>914</v>
      </c>
      <c r="B5017">
        <v>55</v>
      </c>
      <c r="C5017" t="str">
        <f t="shared" si="256"/>
        <v>Senior</v>
      </c>
      <c r="D5017" t="s">
        <v>915</v>
      </c>
      <c r="E5017" t="s">
        <v>27</v>
      </c>
      <c r="F5017">
        <v>0.03</v>
      </c>
      <c r="G5017">
        <v>1</v>
      </c>
      <c r="H5017" s="1">
        <v>41771</v>
      </c>
      <c r="I5017" s="1" t="str">
        <f t="shared" si="257"/>
        <v xml:space="preserve"> May</v>
      </c>
      <c r="J5017">
        <v>31973</v>
      </c>
      <c r="K5017" t="s">
        <v>39</v>
      </c>
      <c r="L5017">
        <v>15</v>
      </c>
      <c r="N5017" t="s">
        <v>48</v>
      </c>
      <c r="O5017" t="s">
        <v>80</v>
      </c>
      <c r="P5017" t="s">
        <v>3186</v>
      </c>
      <c r="Q5017" t="s">
        <v>51</v>
      </c>
      <c r="R5017">
        <v>43.99</v>
      </c>
      <c r="S5017" t="s">
        <v>76</v>
      </c>
      <c r="T5017">
        <v>4490</v>
      </c>
      <c r="U5017">
        <v>404.54</v>
      </c>
      <c r="V5017" s="1">
        <v>41772</v>
      </c>
      <c r="W5017" t="s">
        <v>34</v>
      </c>
      <c r="X5017">
        <v>5.3</v>
      </c>
      <c r="Y5017" t="s">
        <v>162</v>
      </c>
      <c r="Z5017">
        <v>26.64</v>
      </c>
      <c r="AA5017">
        <v>22980</v>
      </c>
      <c r="AB5017">
        <f t="shared" si="258"/>
        <v>399.6</v>
      </c>
      <c r="AC5017">
        <f t="shared" si="259"/>
        <v>387.61200000000002</v>
      </c>
    </row>
    <row r="5018" spans="1:29" x14ac:dyDescent="0.25">
      <c r="A5018" t="s">
        <v>1365</v>
      </c>
      <c r="B5018">
        <v>55</v>
      </c>
      <c r="C5018" t="str">
        <f t="shared" si="256"/>
        <v>Senior</v>
      </c>
      <c r="D5018" t="s">
        <v>754</v>
      </c>
      <c r="E5018" t="s">
        <v>46</v>
      </c>
      <c r="F5018">
        <v>7.0000000000000007E-2</v>
      </c>
      <c r="G5018">
        <v>1</v>
      </c>
      <c r="H5018" s="1">
        <v>41771</v>
      </c>
      <c r="I5018" s="1" t="str">
        <f t="shared" si="257"/>
        <v xml:space="preserve"> May</v>
      </c>
      <c r="J5018">
        <v>48486</v>
      </c>
      <c r="K5018" t="s">
        <v>28</v>
      </c>
      <c r="L5018">
        <v>42</v>
      </c>
      <c r="M5018">
        <v>0.37</v>
      </c>
      <c r="N5018" t="s">
        <v>29</v>
      </c>
      <c r="O5018" t="s">
        <v>30</v>
      </c>
      <c r="P5018" t="s">
        <v>1635</v>
      </c>
      <c r="Q5018" t="s">
        <v>61</v>
      </c>
      <c r="R5018">
        <v>-174.74</v>
      </c>
      <c r="S5018" t="s">
        <v>52</v>
      </c>
      <c r="T5018">
        <v>6812</v>
      </c>
      <c r="U5018">
        <v>271.14</v>
      </c>
      <c r="V5018" s="1">
        <v>41773</v>
      </c>
      <c r="W5018" t="s">
        <v>34</v>
      </c>
      <c r="X5018">
        <v>7.91</v>
      </c>
      <c r="Y5018" t="s">
        <v>83</v>
      </c>
      <c r="Z5018">
        <v>6.48</v>
      </c>
      <c r="AA5018">
        <v>84084</v>
      </c>
      <c r="AB5018">
        <f t="shared" si="258"/>
        <v>272.16000000000003</v>
      </c>
      <c r="AC5018">
        <f t="shared" si="259"/>
        <v>253.10880000000003</v>
      </c>
    </row>
    <row r="5019" spans="1:29" x14ac:dyDescent="0.25">
      <c r="A5019" t="s">
        <v>914</v>
      </c>
      <c r="B5019">
        <v>55</v>
      </c>
      <c r="C5019" t="str">
        <f t="shared" si="256"/>
        <v>Senior</v>
      </c>
      <c r="D5019" t="s">
        <v>915</v>
      </c>
      <c r="E5019" t="s">
        <v>27</v>
      </c>
      <c r="F5019">
        <v>7.0000000000000007E-2</v>
      </c>
      <c r="G5019">
        <v>1</v>
      </c>
      <c r="H5019" s="1">
        <v>41771</v>
      </c>
      <c r="I5019" s="1" t="str">
        <f t="shared" si="257"/>
        <v xml:space="preserve"> May</v>
      </c>
      <c r="J5019">
        <v>31973</v>
      </c>
      <c r="K5019" t="s">
        <v>39</v>
      </c>
      <c r="L5019">
        <v>16</v>
      </c>
      <c r="M5019">
        <v>0.37</v>
      </c>
      <c r="N5019" t="s">
        <v>29</v>
      </c>
      <c r="O5019" t="s">
        <v>30</v>
      </c>
      <c r="P5019" t="s">
        <v>598</v>
      </c>
      <c r="Q5019" t="s">
        <v>61</v>
      </c>
      <c r="R5019">
        <v>-111.17</v>
      </c>
      <c r="S5019" t="s">
        <v>76</v>
      </c>
      <c r="T5019">
        <v>4491</v>
      </c>
      <c r="U5019">
        <v>124.89</v>
      </c>
      <c r="V5019" s="1">
        <v>41773</v>
      </c>
      <c r="W5019" t="s">
        <v>34</v>
      </c>
      <c r="X5019">
        <v>11.15</v>
      </c>
      <c r="Y5019" t="s">
        <v>162</v>
      </c>
      <c r="Z5019">
        <v>7.28</v>
      </c>
      <c r="AA5019">
        <v>22980</v>
      </c>
      <c r="AB5019">
        <f t="shared" si="258"/>
        <v>116.48</v>
      </c>
      <c r="AC5019">
        <f t="shared" si="259"/>
        <v>108.32640000000001</v>
      </c>
    </row>
    <row r="5020" spans="1:29" x14ac:dyDescent="0.25">
      <c r="A5020" t="s">
        <v>2383</v>
      </c>
      <c r="B5020">
        <v>55</v>
      </c>
      <c r="C5020" t="str">
        <f t="shared" si="256"/>
        <v>Senior</v>
      </c>
      <c r="D5020" t="s">
        <v>2092</v>
      </c>
      <c r="E5020" t="s">
        <v>38</v>
      </c>
      <c r="F5020">
        <v>0.08</v>
      </c>
      <c r="G5020">
        <v>1</v>
      </c>
      <c r="H5020" s="1">
        <v>41771</v>
      </c>
      <c r="I5020" s="1" t="str">
        <f t="shared" si="257"/>
        <v xml:space="preserve"> May</v>
      </c>
      <c r="J5020">
        <v>10662</v>
      </c>
      <c r="K5020" t="s">
        <v>47</v>
      </c>
      <c r="L5020">
        <v>45</v>
      </c>
      <c r="M5020">
        <v>0.36</v>
      </c>
      <c r="N5020" t="s">
        <v>29</v>
      </c>
      <c r="O5020" t="s">
        <v>30</v>
      </c>
      <c r="P5020" t="s">
        <v>2059</v>
      </c>
      <c r="Q5020" t="s">
        <v>61</v>
      </c>
      <c r="R5020">
        <v>-141.26</v>
      </c>
      <c r="S5020" t="s">
        <v>52</v>
      </c>
      <c r="T5020">
        <v>1483</v>
      </c>
      <c r="U5020">
        <v>283.13</v>
      </c>
      <c r="V5020" s="1">
        <v>41780</v>
      </c>
      <c r="W5020" t="s">
        <v>34</v>
      </c>
      <c r="X5020">
        <v>6.81</v>
      </c>
      <c r="Y5020" t="s">
        <v>54</v>
      </c>
      <c r="Z5020">
        <v>6.48</v>
      </c>
      <c r="AA5020">
        <v>91776</v>
      </c>
      <c r="AB5020">
        <f t="shared" si="258"/>
        <v>291.60000000000002</v>
      </c>
      <c r="AC5020">
        <f t="shared" si="259"/>
        <v>268.27200000000005</v>
      </c>
    </row>
    <row r="5021" spans="1:29" x14ac:dyDescent="0.25">
      <c r="A5021" t="s">
        <v>413</v>
      </c>
      <c r="B5021">
        <v>55</v>
      </c>
      <c r="C5021" t="str">
        <f t="shared" si="256"/>
        <v>Senior</v>
      </c>
      <c r="D5021" t="s">
        <v>414</v>
      </c>
      <c r="E5021" t="s">
        <v>46</v>
      </c>
      <c r="F5021">
        <v>0.06</v>
      </c>
      <c r="G5021">
        <v>1</v>
      </c>
      <c r="H5021" s="1">
        <v>41772</v>
      </c>
      <c r="I5021" s="1" t="str">
        <f t="shared" si="257"/>
        <v xml:space="preserve"> May</v>
      </c>
      <c r="J5021">
        <v>40327</v>
      </c>
      <c r="K5021" t="s">
        <v>131</v>
      </c>
      <c r="L5021">
        <v>42</v>
      </c>
      <c r="M5021">
        <v>0.39</v>
      </c>
      <c r="N5021" t="s">
        <v>29</v>
      </c>
      <c r="O5021" t="s">
        <v>30</v>
      </c>
      <c r="P5021" t="s">
        <v>1332</v>
      </c>
      <c r="Q5021" t="s">
        <v>267</v>
      </c>
      <c r="R5021">
        <v>-20.27</v>
      </c>
      <c r="S5021" t="s">
        <v>68</v>
      </c>
      <c r="T5021">
        <v>5702</v>
      </c>
      <c r="U5021">
        <v>152.55000000000001</v>
      </c>
      <c r="V5021" s="1">
        <v>41774</v>
      </c>
      <c r="W5021" t="s">
        <v>34</v>
      </c>
      <c r="X5021">
        <v>2.5</v>
      </c>
      <c r="Y5021" t="s">
        <v>416</v>
      </c>
      <c r="Z5021">
        <v>3.69</v>
      </c>
      <c r="AA5021">
        <v>46530</v>
      </c>
      <c r="AB5021">
        <f t="shared" si="258"/>
        <v>154.97999999999999</v>
      </c>
      <c r="AC5021">
        <f t="shared" si="259"/>
        <v>145.68119999999999</v>
      </c>
    </row>
    <row r="5022" spans="1:29" x14ac:dyDescent="0.25">
      <c r="A5022" t="s">
        <v>413</v>
      </c>
      <c r="B5022">
        <v>55</v>
      </c>
      <c r="C5022" t="str">
        <f t="shared" si="256"/>
        <v>Senior</v>
      </c>
      <c r="D5022" t="s">
        <v>414</v>
      </c>
      <c r="E5022" t="s">
        <v>46</v>
      </c>
      <c r="F5022">
        <v>0.09</v>
      </c>
      <c r="G5022">
        <v>1</v>
      </c>
      <c r="H5022" s="1">
        <v>41772</v>
      </c>
      <c r="I5022" s="1" t="str">
        <f t="shared" si="257"/>
        <v xml:space="preserve"> May</v>
      </c>
      <c r="J5022">
        <v>40327</v>
      </c>
      <c r="K5022" t="s">
        <v>131</v>
      </c>
      <c r="L5022">
        <v>36</v>
      </c>
      <c r="M5022">
        <v>0.4</v>
      </c>
      <c r="N5022" t="s">
        <v>29</v>
      </c>
      <c r="O5022" t="s">
        <v>30</v>
      </c>
      <c r="P5022" t="s">
        <v>2821</v>
      </c>
      <c r="Q5022" t="s">
        <v>61</v>
      </c>
      <c r="R5022">
        <v>-123.87</v>
      </c>
      <c r="S5022" t="s">
        <v>68</v>
      </c>
      <c r="T5022">
        <v>5703</v>
      </c>
      <c r="U5022">
        <v>152.96</v>
      </c>
      <c r="V5022" s="1">
        <v>41774</v>
      </c>
      <c r="W5022" t="s">
        <v>34</v>
      </c>
      <c r="X5022">
        <v>5.74</v>
      </c>
      <c r="Y5022" t="s">
        <v>416</v>
      </c>
      <c r="Z5022">
        <v>4.28</v>
      </c>
      <c r="AA5022">
        <v>46530</v>
      </c>
      <c r="AB5022">
        <f t="shared" si="258"/>
        <v>154.08000000000001</v>
      </c>
      <c r="AC5022">
        <f t="shared" si="259"/>
        <v>140.21280000000002</v>
      </c>
    </row>
    <row r="5023" spans="1:29" x14ac:dyDescent="0.25">
      <c r="A5023" t="s">
        <v>469</v>
      </c>
      <c r="B5023">
        <v>55</v>
      </c>
      <c r="C5023" t="str">
        <f t="shared" si="256"/>
        <v>Senior</v>
      </c>
      <c r="D5023" t="s">
        <v>347</v>
      </c>
      <c r="E5023" t="s">
        <v>38</v>
      </c>
      <c r="F5023">
        <v>0.05</v>
      </c>
      <c r="G5023">
        <v>1</v>
      </c>
      <c r="H5023" s="1">
        <v>41773</v>
      </c>
      <c r="I5023" s="1" t="str">
        <f t="shared" si="257"/>
        <v xml:space="preserve"> May</v>
      </c>
      <c r="J5023">
        <v>9921</v>
      </c>
      <c r="K5023" t="s">
        <v>47</v>
      </c>
      <c r="L5023">
        <v>23</v>
      </c>
      <c r="M5023">
        <v>0.38</v>
      </c>
      <c r="N5023" t="s">
        <v>29</v>
      </c>
      <c r="O5023" t="s">
        <v>30</v>
      </c>
      <c r="P5023" t="s">
        <v>1476</v>
      </c>
      <c r="Q5023" t="s">
        <v>267</v>
      </c>
      <c r="R5023">
        <v>155.82</v>
      </c>
      <c r="S5023" t="s">
        <v>76</v>
      </c>
      <c r="T5023">
        <v>1360</v>
      </c>
      <c r="U5023">
        <v>356.09</v>
      </c>
      <c r="V5023" s="1">
        <v>41773</v>
      </c>
      <c r="W5023" t="s">
        <v>34</v>
      </c>
      <c r="X5023">
        <v>1.39</v>
      </c>
      <c r="Y5023" t="s">
        <v>291</v>
      </c>
      <c r="Z5023">
        <v>15.67</v>
      </c>
      <c r="AA5023">
        <v>37664</v>
      </c>
      <c r="AB5023">
        <f t="shared" si="258"/>
        <v>360.41</v>
      </c>
      <c r="AC5023">
        <f t="shared" si="259"/>
        <v>342.3895</v>
      </c>
    </row>
    <row r="5024" spans="1:29" x14ac:dyDescent="0.25">
      <c r="A5024" t="s">
        <v>2720</v>
      </c>
      <c r="B5024">
        <v>55</v>
      </c>
      <c r="C5024" t="str">
        <f t="shared" si="256"/>
        <v>Senior</v>
      </c>
      <c r="D5024" t="s">
        <v>2952</v>
      </c>
      <c r="E5024" t="s">
        <v>57</v>
      </c>
      <c r="F5024">
        <v>0.09</v>
      </c>
      <c r="G5024">
        <v>1</v>
      </c>
      <c r="H5024" s="1">
        <v>41773</v>
      </c>
      <c r="I5024" s="1" t="str">
        <f t="shared" si="257"/>
        <v xml:space="preserve"> May</v>
      </c>
      <c r="J5024">
        <v>57444</v>
      </c>
      <c r="K5024" t="s">
        <v>58</v>
      </c>
      <c r="L5024">
        <v>24</v>
      </c>
      <c r="M5024">
        <v>0.35</v>
      </c>
      <c r="N5024" t="s">
        <v>29</v>
      </c>
      <c r="O5024" t="s">
        <v>30</v>
      </c>
      <c r="P5024" t="s">
        <v>174</v>
      </c>
      <c r="Q5024" t="s">
        <v>67</v>
      </c>
      <c r="R5024">
        <v>-56.108499999999999</v>
      </c>
      <c r="S5024" t="s">
        <v>52</v>
      </c>
      <c r="T5024">
        <v>8041</v>
      </c>
      <c r="U5024">
        <v>178.92</v>
      </c>
      <c r="V5024" s="1">
        <v>41774</v>
      </c>
      <c r="W5024" t="s">
        <v>34</v>
      </c>
      <c r="X5024">
        <v>6.16</v>
      </c>
      <c r="Y5024" t="s">
        <v>54</v>
      </c>
      <c r="Z5024">
        <v>7.68</v>
      </c>
      <c r="AA5024">
        <v>90260</v>
      </c>
      <c r="AB5024">
        <f t="shared" si="258"/>
        <v>184.32</v>
      </c>
      <c r="AC5024">
        <f t="shared" si="259"/>
        <v>167.7312</v>
      </c>
    </row>
    <row r="5025" spans="1:29" x14ac:dyDescent="0.25">
      <c r="A5025" t="s">
        <v>2847</v>
      </c>
      <c r="B5025">
        <v>55</v>
      </c>
      <c r="C5025" t="str">
        <f t="shared" si="256"/>
        <v>Senior</v>
      </c>
      <c r="D5025" t="s">
        <v>2848</v>
      </c>
      <c r="E5025" t="s">
        <v>38</v>
      </c>
      <c r="F5025">
        <v>0.02</v>
      </c>
      <c r="G5025">
        <v>1</v>
      </c>
      <c r="H5025" s="1">
        <v>41773</v>
      </c>
      <c r="I5025" s="1" t="str">
        <f t="shared" si="257"/>
        <v xml:space="preserve"> May</v>
      </c>
      <c r="J5025">
        <v>34215</v>
      </c>
      <c r="K5025" t="s">
        <v>28</v>
      </c>
      <c r="L5025">
        <v>6</v>
      </c>
      <c r="M5025">
        <v>0.38</v>
      </c>
      <c r="N5025" t="s">
        <v>29</v>
      </c>
      <c r="O5025" t="s">
        <v>30</v>
      </c>
      <c r="P5025" t="s">
        <v>755</v>
      </c>
      <c r="Q5025" t="s">
        <v>67</v>
      </c>
      <c r="R5025">
        <v>-5.9225000000000003</v>
      </c>
      <c r="S5025" t="s">
        <v>68</v>
      </c>
      <c r="T5025">
        <v>4812</v>
      </c>
      <c r="U5025">
        <v>35.65</v>
      </c>
      <c r="V5025" s="1">
        <v>41774</v>
      </c>
      <c r="W5025" t="s">
        <v>34</v>
      </c>
      <c r="X5025">
        <v>2.99</v>
      </c>
      <c r="Y5025" t="s">
        <v>149</v>
      </c>
      <c r="Z5025">
        <v>5.34</v>
      </c>
      <c r="AA5025">
        <v>60067</v>
      </c>
      <c r="AB5025">
        <f t="shared" si="258"/>
        <v>32.04</v>
      </c>
      <c r="AC5025">
        <f t="shared" si="259"/>
        <v>31.3992</v>
      </c>
    </row>
    <row r="5026" spans="1:29" x14ac:dyDescent="0.25">
      <c r="A5026" t="s">
        <v>3184</v>
      </c>
      <c r="B5026">
        <v>55</v>
      </c>
      <c r="C5026" t="str">
        <f t="shared" si="256"/>
        <v>Senior</v>
      </c>
      <c r="D5026" t="s">
        <v>2102</v>
      </c>
      <c r="E5026" t="s">
        <v>46</v>
      </c>
      <c r="F5026">
        <v>7.0000000000000007E-2</v>
      </c>
      <c r="G5026">
        <v>1</v>
      </c>
      <c r="H5026" s="1">
        <v>41773</v>
      </c>
      <c r="I5026" s="1" t="str">
        <f t="shared" si="257"/>
        <v xml:space="preserve"> May</v>
      </c>
      <c r="J5026">
        <v>965</v>
      </c>
      <c r="K5026" t="s">
        <v>47</v>
      </c>
      <c r="L5026">
        <v>42</v>
      </c>
      <c r="M5026">
        <v>0.66</v>
      </c>
      <c r="N5026" t="s">
        <v>48</v>
      </c>
      <c r="O5026" t="s">
        <v>73</v>
      </c>
      <c r="P5026" t="s">
        <v>1535</v>
      </c>
      <c r="Q5026" t="s">
        <v>75</v>
      </c>
      <c r="R5026">
        <v>-679.04436599999997</v>
      </c>
      <c r="S5026" t="s">
        <v>33</v>
      </c>
      <c r="T5026">
        <v>155</v>
      </c>
      <c r="U5026">
        <v>11230.25</v>
      </c>
      <c r="V5026" s="1">
        <v>41780</v>
      </c>
      <c r="W5026" t="s">
        <v>53</v>
      </c>
      <c r="X5026">
        <v>35.67</v>
      </c>
      <c r="Y5026" t="s">
        <v>208</v>
      </c>
      <c r="Z5026">
        <v>280.98</v>
      </c>
      <c r="AA5026">
        <v>45385</v>
      </c>
      <c r="AB5026">
        <f t="shared" si="258"/>
        <v>11801.16</v>
      </c>
      <c r="AC5026">
        <f t="shared" si="259"/>
        <v>10975.078799999999</v>
      </c>
    </row>
    <row r="5027" spans="1:29" x14ac:dyDescent="0.25">
      <c r="A5027" t="s">
        <v>2914</v>
      </c>
      <c r="B5027">
        <v>55</v>
      </c>
      <c r="C5027" t="str">
        <f t="shared" si="256"/>
        <v>Senior</v>
      </c>
      <c r="D5027" t="s">
        <v>3266</v>
      </c>
      <c r="E5027" t="s">
        <v>27</v>
      </c>
      <c r="F5027">
        <v>0</v>
      </c>
      <c r="G5027">
        <v>1</v>
      </c>
      <c r="H5027" s="1">
        <v>41773</v>
      </c>
      <c r="I5027" s="1" t="str">
        <f t="shared" si="257"/>
        <v xml:space="preserve"> May</v>
      </c>
      <c r="J5027">
        <v>39590</v>
      </c>
      <c r="K5027" t="s">
        <v>47</v>
      </c>
      <c r="L5027">
        <v>9</v>
      </c>
      <c r="M5027">
        <v>0.36</v>
      </c>
      <c r="N5027" t="s">
        <v>29</v>
      </c>
      <c r="O5027" t="s">
        <v>59</v>
      </c>
      <c r="P5027" t="s">
        <v>135</v>
      </c>
      <c r="Q5027" t="s">
        <v>61</v>
      </c>
      <c r="R5027">
        <v>-13.25</v>
      </c>
      <c r="S5027" t="s">
        <v>68</v>
      </c>
      <c r="T5027">
        <v>5585</v>
      </c>
      <c r="U5027">
        <v>79.25</v>
      </c>
      <c r="V5027" s="1">
        <v>41780</v>
      </c>
      <c r="W5027" t="s">
        <v>42</v>
      </c>
      <c r="X5027">
        <v>5.83</v>
      </c>
      <c r="Y5027" t="s">
        <v>93</v>
      </c>
      <c r="Z5027">
        <v>7.64</v>
      </c>
      <c r="AA5027">
        <v>68901</v>
      </c>
      <c r="AB5027">
        <f t="shared" si="258"/>
        <v>68.759999999999991</v>
      </c>
      <c r="AC5027">
        <f t="shared" si="259"/>
        <v>68.759999999999991</v>
      </c>
    </row>
    <row r="5028" spans="1:29" x14ac:dyDescent="0.25">
      <c r="A5028" t="s">
        <v>1509</v>
      </c>
      <c r="B5028">
        <v>55</v>
      </c>
      <c r="C5028" t="str">
        <f t="shared" si="256"/>
        <v>Senior</v>
      </c>
      <c r="D5028" t="s">
        <v>1510</v>
      </c>
      <c r="E5028" t="s">
        <v>27</v>
      </c>
      <c r="F5028">
        <v>7.0000000000000007E-2</v>
      </c>
      <c r="G5028">
        <v>1</v>
      </c>
      <c r="H5028" s="1">
        <v>41774</v>
      </c>
      <c r="I5028" s="1" t="str">
        <f t="shared" si="257"/>
        <v xml:space="preserve"> May</v>
      </c>
      <c r="J5028">
        <v>26887</v>
      </c>
      <c r="K5028" t="s">
        <v>58</v>
      </c>
      <c r="L5028">
        <v>23</v>
      </c>
      <c r="M5028">
        <v>0.4</v>
      </c>
      <c r="N5028" t="s">
        <v>29</v>
      </c>
      <c r="O5028" t="s">
        <v>30</v>
      </c>
      <c r="P5028" t="s">
        <v>1289</v>
      </c>
      <c r="Q5028" t="s">
        <v>67</v>
      </c>
      <c r="R5028">
        <v>-117.1045</v>
      </c>
      <c r="S5028" t="s">
        <v>52</v>
      </c>
      <c r="T5028">
        <v>3764</v>
      </c>
      <c r="U5028">
        <v>193.84</v>
      </c>
      <c r="V5028" s="1">
        <v>41774</v>
      </c>
      <c r="W5028" t="s">
        <v>42</v>
      </c>
      <c r="X5028">
        <v>8.94</v>
      </c>
      <c r="Y5028" t="s">
        <v>661</v>
      </c>
      <c r="Z5028">
        <v>8.0399999999999991</v>
      </c>
      <c r="AA5028">
        <v>59601</v>
      </c>
      <c r="AB5028">
        <f t="shared" si="258"/>
        <v>184.92</v>
      </c>
      <c r="AC5028">
        <f t="shared" si="259"/>
        <v>171.97559999999999</v>
      </c>
    </row>
    <row r="5029" spans="1:29" x14ac:dyDescent="0.25">
      <c r="A5029" t="s">
        <v>1507</v>
      </c>
      <c r="B5029">
        <v>55</v>
      </c>
      <c r="C5029" t="str">
        <f t="shared" si="256"/>
        <v>Senior</v>
      </c>
      <c r="D5029" t="s">
        <v>910</v>
      </c>
      <c r="E5029" t="s">
        <v>27</v>
      </c>
      <c r="F5029">
        <v>0.03</v>
      </c>
      <c r="G5029">
        <v>1</v>
      </c>
      <c r="H5029" s="1">
        <v>41774</v>
      </c>
      <c r="I5029" s="1" t="str">
        <f t="shared" si="257"/>
        <v xml:space="preserve"> May</v>
      </c>
      <c r="J5029">
        <v>16450</v>
      </c>
      <c r="K5029" t="s">
        <v>131</v>
      </c>
      <c r="L5029">
        <v>12</v>
      </c>
      <c r="M5029">
        <v>0.36</v>
      </c>
      <c r="N5029" t="s">
        <v>29</v>
      </c>
      <c r="O5029" t="s">
        <v>30</v>
      </c>
      <c r="P5029" t="s">
        <v>1338</v>
      </c>
      <c r="Q5029" t="s">
        <v>267</v>
      </c>
      <c r="R5029">
        <v>5.71</v>
      </c>
      <c r="S5029" t="s">
        <v>33</v>
      </c>
      <c r="T5029">
        <v>2282</v>
      </c>
      <c r="U5029">
        <v>73.5</v>
      </c>
      <c r="V5029" s="1">
        <v>41774</v>
      </c>
      <c r="W5029" t="s">
        <v>34</v>
      </c>
      <c r="X5029">
        <v>2.5</v>
      </c>
      <c r="Y5029" t="s">
        <v>35</v>
      </c>
      <c r="Z5029">
        <v>5.98</v>
      </c>
      <c r="AA5029">
        <v>15221</v>
      </c>
      <c r="AB5029">
        <f t="shared" si="258"/>
        <v>71.760000000000005</v>
      </c>
      <c r="AC5029">
        <f t="shared" si="259"/>
        <v>69.607200000000006</v>
      </c>
    </row>
    <row r="5030" spans="1:29" x14ac:dyDescent="0.25">
      <c r="A5030" t="s">
        <v>1509</v>
      </c>
      <c r="B5030">
        <v>55</v>
      </c>
      <c r="C5030" t="str">
        <f t="shared" si="256"/>
        <v>Senior</v>
      </c>
      <c r="D5030" t="s">
        <v>1510</v>
      </c>
      <c r="E5030" t="s">
        <v>27</v>
      </c>
      <c r="F5030">
        <v>0.08</v>
      </c>
      <c r="G5030">
        <v>1</v>
      </c>
      <c r="H5030" s="1">
        <v>41774</v>
      </c>
      <c r="I5030" s="1" t="str">
        <f t="shared" si="257"/>
        <v xml:space="preserve"> May</v>
      </c>
      <c r="J5030">
        <v>26887</v>
      </c>
      <c r="K5030" t="s">
        <v>58</v>
      </c>
      <c r="L5030">
        <v>38</v>
      </c>
      <c r="M5030">
        <v>0.56000000000000005</v>
      </c>
      <c r="N5030" t="s">
        <v>29</v>
      </c>
      <c r="O5030" t="s">
        <v>30</v>
      </c>
      <c r="P5030" t="s">
        <v>1243</v>
      </c>
      <c r="Q5030" t="s">
        <v>214</v>
      </c>
      <c r="R5030">
        <v>461.65</v>
      </c>
      <c r="S5030" t="s">
        <v>52</v>
      </c>
      <c r="T5030">
        <v>3763</v>
      </c>
      <c r="U5030">
        <v>1637.78</v>
      </c>
      <c r="V5030" s="1">
        <v>41775</v>
      </c>
      <c r="W5030" t="s">
        <v>42</v>
      </c>
      <c r="X5030">
        <v>4.62</v>
      </c>
      <c r="Y5030" t="s">
        <v>661</v>
      </c>
      <c r="Z5030">
        <v>42.98</v>
      </c>
      <c r="AA5030">
        <v>59601</v>
      </c>
      <c r="AB5030">
        <f t="shared" si="258"/>
        <v>1633.2399999999998</v>
      </c>
      <c r="AC5030">
        <f t="shared" si="259"/>
        <v>1502.5807999999997</v>
      </c>
    </row>
    <row r="5031" spans="1:29" x14ac:dyDescent="0.25">
      <c r="A5031" t="s">
        <v>1388</v>
      </c>
      <c r="B5031">
        <v>55</v>
      </c>
      <c r="C5031" t="str">
        <f t="shared" si="256"/>
        <v>Senior</v>
      </c>
      <c r="D5031" t="s">
        <v>1389</v>
      </c>
      <c r="E5031" t="s">
        <v>38</v>
      </c>
      <c r="F5031">
        <v>0.05</v>
      </c>
      <c r="G5031">
        <v>1</v>
      </c>
      <c r="H5031" s="1">
        <v>41775</v>
      </c>
      <c r="I5031" s="1" t="str">
        <f t="shared" si="257"/>
        <v xml:space="preserve"> May</v>
      </c>
      <c r="J5031">
        <v>43267</v>
      </c>
      <c r="K5031" t="s">
        <v>58</v>
      </c>
      <c r="L5031">
        <v>17</v>
      </c>
      <c r="M5031">
        <v>0.54</v>
      </c>
      <c r="N5031" t="s">
        <v>29</v>
      </c>
      <c r="O5031" t="s">
        <v>40</v>
      </c>
      <c r="P5031" t="s">
        <v>2820</v>
      </c>
      <c r="Q5031" t="s">
        <v>214</v>
      </c>
      <c r="R5031">
        <v>171.26</v>
      </c>
      <c r="S5031" t="s">
        <v>68</v>
      </c>
      <c r="T5031">
        <v>6105</v>
      </c>
      <c r="U5031">
        <v>1368.14</v>
      </c>
      <c r="V5031" s="1">
        <v>41777</v>
      </c>
      <c r="W5031" t="s">
        <v>42</v>
      </c>
      <c r="X5031">
        <v>19.95</v>
      </c>
      <c r="Y5031" t="s">
        <v>149</v>
      </c>
      <c r="Z5031">
        <v>76.72</v>
      </c>
      <c r="AA5031">
        <v>62234</v>
      </c>
      <c r="AB5031">
        <f t="shared" si="258"/>
        <v>1304.24</v>
      </c>
      <c r="AC5031">
        <f t="shared" si="259"/>
        <v>1239.028</v>
      </c>
    </row>
    <row r="5032" spans="1:29" x14ac:dyDescent="0.25">
      <c r="A5032" t="s">
        <v>632</v>
      </c>
      <c r="B5032">
        <v>55</v>
      </c>
      <c r="C5032" t="str">
        <f t="shared" si="256"/>
        <v>Senior</v>
      </c>
      <c r="D5032" t="s">
        <v>1051</v>
      </c>
      <c r="E5032" t="s">
        <v>27</v>
      </c>
      <c r="F5032">
        <v>0.01</v>
      </c>
      <c r="G5032">
        <v>1</v>
      </c>
      <c r="H5032" s="1">
        <v>41775</v>
      </c>
      <c r="I5032" s="1" t="str">
        <f t="shared" si="257"/>
        <v xml:space="preserve"> May</v>
      </c>
      <c r="J5032">
        <v>48544</v>
      </c>
      <c r="K5032" t="s">
        <v>28</v>
      </c>
      <c r="L5032">
        <v>44</v>
      </c>
      <c r="M5032">
        <v>0.56999999999999995</v>
      </c>
      <c r="N5032" t="s">
        <v>96</v>
      </c>
      <c r="O5032" t="s">
        <v>59</v>
      </c>
      <c r="P5032" t="s">
        <v>1539</v>
      </c>
      <c r="Q5032" t="s">
        <v>105</v>
      </c>
      <c r="R5032">
        <v>273.05099999999999</v>
      </c>
      <c r="S5032" t="s">
        <v>76</v>
      </c>
      <c r="T5032">
        <v>6818</v>
      </c>
      <c r="U5032">
        <v>831.58050000000003</v>
      </c>
      <c r="V5032" s="1">
        <v>41777</v>
      </c>
      <c r="W5032" t="s">
        <v>34</v>
      </c>
      <c r="X5032">
        <v>0.99</v>
      </c>
      <c r="Y5032" t="s">
        <v>345</v>
      </c>
      <c r="Z5032">
        <v>20.99</v>
      </c>
      <c r="AA5032">
        <v>38701</v>
      </c>
      <c r="AB5032">
        <f t="shared" si="258"/>
        <v>923.56</v>
      </c>
      <c r="AC5032">
        <f t="shared" si="259"/>
        <v>914.32439999999997</v>
      </c>
    </row>
    <row r="5033" spans="1:29" x14ac:dyDescent="0.25">
      <c r="A5033" t="s">
        <v>2248</v>
      </c>
      <c r="B5033">
        <v>55</v>
      </c>
      <c r="C5033" t="str">
        <f t="shared" si="256"/>
        <v>Senior</v>
      </c>
      <c r="D5033" t="s">
        <v>863</v>
      </c>
      <c r="E5033" t="s">
        <v>38</v>
      </c>
      <c r="F5033">
        <v>0.08</v>
      </c>
      <c r="G5033">
        <v>1</v>
      </c>
      <c r="H5033" s="1">
        <v>41776</v>
      </c>
      <c r="I5033" s="1" t="str">
        <f t="shared" si="257"/>
        <v xml:space="preserve"> May</v>
      </c>
      <c r="J5033">
        <v>14951</v>
      </c>
      <c r="K5033" t="s">
        <v>131</v>
      </c>
      <c r="L5033">
        <v>26</v>
      </c>
      <c r="M5033">
        <v>0.57999999999999996</v>
      </c>
      <c r="N5033" t="s">
        <v>29</v>
      </c>
      <c r="O5033" t="s">
        <v>59</v>
      </c>
      <c r="P5033" t="s">
        <v>238</v>
      </c>
      <c r="Q5033" t="s">
        <v>88</v>
      </c>
      <c r="R5033">
        <v>-41.6</v>
      </c>
      <c r="S5033" t="s">
        <v>76</v>
      </c>
      <c r="T5033">
        <v>2090</v>
      </c>
      <c r="U5033">
        <v>65.209999999999994</v>
      </c>
      <c r="V5033" s="1">
        <v>41776</v>
      </c>
      <c r="W5033" t="s">
        <v>34</v>
      </c>
      <c r="X5033">
        <v>2.4</v>
      </c>
      <c r="Y5033" t="s">
        <v>685</v>
      </c>
      <c r="Z5033">
        <v>2.6</v>
      </c>
      <c r="AA5033">
        <v>27502</v>
      </c>
      <c r="AB5033">
        <f t="shared" si="258"/>
        <v>67.600000000000009</v>
      </c>
      <c r="AC5033">
        <f t="shared" si="259"/>
        <v>62.192000000000007</v>
      </c>
    </row>
    <row r="5034" spans="1:29" x14ac:dyDescent="0.25">
      <c r="A5034" t="s">
        <v>1563</v>
      </c>
      <c r="B5034">
        <v>55</v>
      </c>
      <c r="C5034" t="str">
        <f t="shared" si="256"/>
        <v>Senior</v>
      </c>
      <c r="D5034" t="s">
        <v>2375</v>
      </c>
      <c r="E5034" t="s">
        <v>57</v>
      </c>
      <c r="F5034">
        <v>0.08</v>
      </c>
      <c r="G5034">
        <v>1</v>
      </c>
      <c r="H5034" s="1">
        <v>41776</v>
      </c>
      <c r="I5034" s="1" t="str">
        <f t="shared" si="257"/>
        <v xml:space="preserve"> May</v>
      </c>
      <c r="J5034">
        <v>8995</v>
      </c>
      <c r="K5034" t="s">
        <v>28</v>
      </c>
      <c r="L5034">
        <v>35</v>
      </c>
      <c r="M5034">
        <v>0.59</v>
      </c>
      <c r="N5034" t="s">
        <v>48</v>
      </c>
      <c r="O5034" t="s">
        <v>40</v>
      </c>
      <c r="P5034" t="s">
        <v>2910</v>
      </c>
      <c r="Q5034" t="s">
        <v>82</v>
      </c>
      <c r="R5034">
        <v>737.94</v>
      </c>
      <c r="S5034" t="s">
        <v>68</v>
      </c>
      <c r="T5034">
        <v>1228</v>
      </c>
      <c r="U5034">
        <v>3389.93</v>
      </c>
      <c r="V5034" s="1">
        <v>41777</v>
      </c>
      <c r="W5034" t="s">
        <v>42</v>
      </c>
      <c r="X5034">
        <v>21.26</v>
      </c>
      <c r="Y5034" t="s">
        <v>149</v>
      </c>
      <c r="Z5034">
        <v>102.3</v>
      </c>
      <c r="AA5034">
        <v>62223</v>
      </c>
      <c r="AB5034">
        <f t="shared" si="258"/>
        <v>3580.5</v>
      </c>
      <c r="AC5034">
        <f t="shared" si="259"/>
        <v>3294.06</v>
      </c>
    </row>
    <row r="5035" spans="1:29" x14ac:dyDescent="0.25">
      <c r="A5035" t="s">
        <v>2374</v>
      </c>
      <c r="B5035">
        <v>55</v>
      </c>
      <c r="C5035" t="str">
        <f t="shared" si="256"/>
        <v>Senior</v>
      </c>
      <c r="D5035" t="s">
        <v>2375</v>
      </c>
      <c r="E5035" t="s">
        <v>57</v>
      </c>
      <c r="F5035">
        <v>0.08</v>
      </c>
      <c r="G5035">
        <v>1</v>
      </c>
      <c r="H5035" s="1">
        <v>41776</v>
      </c>
      <c r="I5035" s="1" t="str">
        <f t="shared" si="257"/>
        <v xml:space="preserve"> May</v>
      </c>
      <c r="J5035">
        <v>8995</v>
      </c>
      <c r="K5035" t="s">
        <v>28</v>
      </c>
      <c r="L5035">
        <v>5</v>
      </c>
      <c r="M5035">
        <v>0.37</v>
      </c>
      <c r="N5035" t="s">
        <v>29</v>
      </c>
      <c r="O5035" t="s">
        <v>30</v>
      </c>
      <c r="P5035" t="s">
        <v>1294</v>
      </c>
      <c r="Q5035" t="s">
        <v>67</v>
      </c>
      <c r="R5035">
        <v>8.0495000000000001</v>
      </c>
      <c r="S5035" t="s">
        <v>68</v>
      </c>
      <c r="T5035">
        <v>1226</v>
      </c>
      <c r="U5035">
        <v>24.16</v>
      </c>
      <c r="V5035" s="1">
        <v>41777</v>
      </c>
      <c r="W5035" t="s">
        <v>42</v>
      </c>
      <c r="X5035">
        <v>1.49</v>
      </c>
      <c r="Y5035" t="s">
        <v>149</v>
      </c>
      <c r="Z5035">
        <v>1.88</v>
      </c>
      <c r="AA5035">
        <v>60510</v>
      </c>
      <c r="AB5035">
        <f t="shared" si="258"/>
        <v>9.3999999999999986</v>
      </c>
      <c r="AC5035">
        <f t="shared" si="259"/>
        <v>8.6479999999999979</v>
      </c>
    </row>
    <row r="5036" spans="1:29" x14ac:dyDescent="0.25">
      <c r="A5036" t="s">
        <v>2374</v>
      </c>
      <c r="B5036">
        <v>55</v>
      </c>
      <c r="C5036" t="str">
        <f t="shared" si="256"/>
        <v>Senior</v>
      </c>
      <c r="D5036" t="s">
        <v>2375</v>
      </c>
      <c r="E5036" t="s">
        <v>57</v>
      </c>
      <c r="F5036">
        <v>0.1</v>
      </c>
      <c r="G5036">
        <v>1</v>
      </c>
      <c r="H5036" s="1">
        <v>41776</v>
      </c>
      <c r="I5036" s="1" t="str">
        <f t="shared" si="257"/>
        <v xml:space="preserve"> May</v>
      </c>
      <c r="J5036">
        <v>8995</v>
      </c>
      <c r="K5036" t="s">
        <v>28</v>
      </c>
      <c r="L5036">
        <v>41</v>
      </c>
      <c r="M5036">
        <v>0.36</v>
      </c>
      <c r="N5036" t="s">
        <v>29</v>
      </c>
      <c r="O5036" t="s">
        <v>30</v>
      </c>
      <c r="P5036" t="s">
        <v>3345</v>
      </c>
      <c r="Q5036" t="s">
        <v>61</v>
      </c>
      <c r="R5036">
        <v>-78.02</v>
      </c>
      <c r="S5036" t="s">
        <v>68</v>
      </c>
      <c r="T5036">
        <v>1227</v>
      </c>
      <c r="U5036">
        <v>270.83999999999997</v>
      </c>
      <c r="V5036" s="1">
        <v>41777</v>
      </c>
      <c r="W5036" t="s">
        <v>42</v>
      </c>
      <c r="X5036">
        <v>5.86</v>
      </c>
      <c r="Y5036" t="s">
        <v>149</v>
      </c>
      <c r="Z5036">
        <v>6.48</v>
      </c>
      <c r="AA5036">
        <v>60510</v>
      </c>
      <c r="AB5036">
        <f t="shared" si="258"/>
        <v>265.68</v>
      </c>
      <c r="AC5036">
        <f t="shared" si="259"/>
        <v>239.11199999999999</v>
      </c>
    </row>
    <row r="5037" spans="1:29" x14ac:dyDescent="0.25">
      <c r="A5037" t="s">
        <v>1563</v>
      </c>
      <c r="B5037">
        <v>55</v>
      </c>
      <c r="C5037" t="str">
        <f t="shared" si="256"/>
        <v>Senior</v>
      </c>
      <c r="D5037" t="s">
        <v>2375</v>
      </c>
      <c r="E5037" t="s">
        <v>57</v>
      </c>
      <c r="F5037">
        <v>7.0000000000000007E-2</v>
      </c>
      <c r="G5037">
        <v>1</v>
      </c>
      <c r="H5037" s="1">
        <v>41776</v>
      </c>
      <c r="I5037" s="1" t="str">
        <f t="shared" si="257"/>
        <v xml:space="preserve"> May</v>
      </c>
      <c r="J5037">
        <v>8995</v>
      </c>
      <c r="K5037" t="s">
        <v>28</v>
      </c>
      <c r="L5037">
        <v>42</v>
      </c>
      <c r="M5037">
        <v>0.37</v>
      </c>
      <c r="N5037" t="s">
        <v>29</v>
      </c>
      <c r="O5037" t="s">
        <v>30</v>
      </c>
      <c r="P5037" t="s">
        <v>712</v>
      </c>
      <c r="Q5037" t="s">
        <v>61</v>
      </c>
      <c r="R5037">
        <v>-191.28</v>
      </c>
      <c r="S5037" t="s">
        <v>68</v>
      </c>
      <c r="T5037">
        <v>1229</v>
      </c>
      <c r="U5037">
        <v>266.36</v>
      </c>
      <c r="V5037" s="1">
        <v>41777</v>
      </c>
      <c r="W5037" t="s">
        <v>34</v>
      </c>
      <c r="X5037">
        <v>8.19</v>
      </c>
      <c r="Y5037" t="s">
        <v>149</v>
      </c>
      <c r="Z5037">
        <v>6.48</v>
      </c>
      <c r="AA5037">
        <v>62223</v>
      </c>
      <c r="AB5037">
        <f t="shared" si="258"/>
        <v>272.16000000000003</v>
      </c>
      <c r="AC5037">
        <f t="shared" si="259"/>
        <v>253.10880000000003</v>
      </c>
    </row>
    <row r="5038" spans="1:29" x14ac:dyDescent="0.25">
      <c r="A5038" t="s">
        <v>1563</v>
      </c>
      <c r="B5038">
        <v>55</v>
      </c>
      <c r="C5038" t="str">
        <f t="shared" si="256"/>
        <v>Senior</v>
      </c>
      <c r="D5038" t="s">
        <v>2375</v>
      </c>
      <c r="E5038" t="s">
        <v>57</v>
      </c>
      <c r="F5038">
        <v>0.01</v>
      </c>
      <c r="G5038">
        <v>1</v>
      </c>
      <c r="H5038" s="1">
        <v>41776</v>
      </c>
      <c r="I5038" s="1" t="str">
        <f t="shared" si="257"/>
        <v xml:space="preserve"> May</v>
      </c>
      <c r="J5038">
        <v>8995</v>
      </c>
      <c r="K5038" t="s">
        <v>28</v>
      </c>
      <c r="L5038">
        <v>46</v>
      </c>
      <c r="M5038">
        <v>0.83</v>
      </c>
      <c r="N5038" t="s">
        <v>29</v>
      </c>
      <c r="O5038" t="s">
        <v>59</v>
      </c>
      <c r="P5038" t="s">
        <v>2489</v>
      </c>
      <c r="Q5038" t="s">
        <v>232</v>
      </c>
      <c r="R5038">
        <v>-21.49</v>
      </c>
      <c r="S5038" t="s">
        <v>68</v>
      </c>
      <c r="T5038">
        <v>1230</v>
      </c>
      <c r="U5038">
        <v>89.41</v>
      </c>
      <c r="V5038" s="1">
        <v>41778</v>
      </c>
      <c r="W5038" t="s">
        <v>34</v>
      </c>
      <c r="X5038">
        <v>0.76</v>
      </c>
      <c r="Y5038" t="s">
        <v>149</v>
      </c>
      <c r="Z5038">
        <v>1.89</v>
      </c>
      <c r="AA5038">
        <v>62223</v>
      </c>
      <c r="AB5038">
        <f t="shared" si="258"/>
        <v>86.94</v>
      </c>
      <c r="AC5038">
        <f t="shared" si="259"/>
        <v>86.070599999999999</v>
      </c>
    </row>
    <row r="5039" spans="1:29" x14ac:dyDescent="0.25">
      <c r="A5039" t="s">
        <v>2248</v>
      </c>
      <c r="B5039">
        <v>55</v>
      </c>
      <c r="C5039" t="str">
        <f t="shared" si="256"/>
        <v>Senior</v>
      </c>
      <c r="D5039" t="s">
        <v>863</v>
      </c>
      <c r="E5039" t="s">
        <v>38</v>
      </c>
      <c r="F5039">
        <v>0.02</v>
      </c>
      <c r="G5039">
        <v>1</v>
      </c>
      <c r="H5039" s="1">
        <v>41776</v>
      </c>
      <c r="I5039" s="1" t="str">
        <f t="shared" si="257"/>
        <v xml:space="preserve"> May</v>
      </c>
      <c r="J5039">
        <v>14951</v>
      </c>
      <c r="K5039" t="s">
        <v>131</v>
      </c>
      <c r="L5039">
        <v>34</v>
      </c>
      <c r="M5039">
        <v>0.48</v>
      </c>
      <c r="N5039" t="s">
        <v>96</v>
      </c>
      <c r="O5039" t="s">
        <v>30</v>
      </c>
      <c r="P5039" t="s">
        <v>2030</v>
      </c>
      <c r="Q5039" t="s">
        <v>102</v>
      </c>
      <c r="R5039">
        <v>889.57</v>
      </c>
      <c r="S5039" t="s">
        <v>76</v>
      </c>
      <c r="T5039">
        <v>2089</v>
      </c>
      <c r="U5039">
        <v>2779.2</v>
      </c>
      <c r="V5039" s="1">
        <v>41778</v>
      </c>
      <c r="W5039" t="s">
        <v>34</v>
      </c>
      <c r="X5039">
        <v>7.18</v>
      </c>
      <c r="Y5039" t="s">
        <v>685</v>
      </c>
      <c r="Z5039">
        <v>80.98</v>
      </c>
      <c r="AA5039">
        <v>27502</v>
      </c>
      <c r="AB5039">
        <f t="shared" si="258"/>
        <v>2753.32</v>
      </c>
      <c r="AC5039">
        <f t="shared" si="259"/>
        <v>2698.2536</v>
      </c>
    </row>
    <row r="5040" spans="1:29" x14ac:dyDescent="0.25">
      <c r="A5040" t="s">
        <v>2879</v>
      </c>
      <c r="B5040">
        <v>55</v>
      </c>
      <c r="C5040" t="str">
        <f t="shared" si="256"/>
        <v>Senior</v>
      </c>
      <c r="D5040" t="s">
        <v>881</v>
      </c>
      <c r="E5040" t="s">
        <v>46</v>
      </c>
      <c r="F5040">
        <v>0.06</v>
      </c>
      <c r="G5040">
        <v>1</v>
      </c>
      <c r="H5040" s="1">
        <v>41776</v>
      </c>
      <c r="I5040" s="1" t="str">
        <f t="shared" si="257"/>
        <v xml:space="preserve"> May</v>
      </c>
      <c r="J5040">
        <v>51938</v>
      </c>
      <c r="K5040" t="s">
        <v>47</v>
      </c>
      <c r="L5040">
        <v>5</v>
      </c>
      <c r="M5040">
        <v>0.6</v>
      </c>
      <c r="N5040" t="s">
        <v>96</v>
      </c>
      <c r="O5040" t="s">
        <v>30</v>
      </c>
      <c r="P5040">
        <v>8290</v>
      </c>
      <c r="Q5040" t="s">
        <v>105</v>
      </c>
      <c r="R5040">
        <v>-488.31200000000001</v>
      </c>
      <c r="S5040" t="s">
        <v>68</v>
      </c>
      <c r="T5040">
        <v>7277</v>
      </c>
      <c r="U5040">
        <v>503.32749999999999</v>
      </c>
      <c r="V5040" s="1">
        <v>41780</v>
      </c>
      <c r="W5040" t="s">
        <v>34</v>
      </c>
      <c r="X5040">
        <v>5.63</v>
      </c>
      <c r="Y5040" t="s">
        <v>149</v>
      </c>
      <c r="Z5040">
        <v>125.99</v>
      </c>
      <c r="AA5040">
        <v>60007</v>
      </c>
      <c r="AB5040">
        <f t="shared" si="258"/>
        <v>629.94999999999993</v>
      </c>
      <c r="AC5040">
        <f t="shared" si="259"/>
        <v>592.15299999999991</v>
      </c>
    </row>
    <row r="5041" spans="1:29" x14ac:dyDescent="0.25">
      <c r="A5041" t="s">
        <v>728</v>
      </c>
      <c r="B5041">
        <v>55</v>
      </c>
      <c r="C5041" t="str">
        <f t="shared" si="256"/>
        <v>Senior</v>
      </c>
      <c r="D5041" t="s">
        <v>729</v>
      </c>
      <c r="E5041" t="s">
        <v>57</v>
      </c>
      <c r="F5041">
        <v>0.08</v>
      </c>
      <c r="G5041">
        <v>1</v>
      </c>
      <c r="H5041" s="1">
        <v>41777</v>
      </c>
      <c r="I5041" s="1" t="str">
        <f t="shared" si="257"/>
        <v xml:space="preserve"> May</v>
      </c>
      <c r="J5041">
        <v>1317</v>
      </c>
      <c r="K5041" t="s">
        <v>28</v>
      </c>
      <c r="L5041">
        <v>40</v>
      </c>
      <c r="M5041">
        <v>0.36</v>
      </c>
      <c r="N5041" t="s">
        <v>29</v>
      </c>
      <c r="O5041" t="s">
        <v>30</v>
      </c>
      <c r="P5041" t="s">
        <v>1419</v>
      </c>
      <c r="Q5041" t="s">
        <v>61</v>
      </c>
      <c r="R5041">
        <v>-186.73</v>
      </c>
      <c r="S5041" t="s">
        <v>76</v>
      </c>
      <c r="T5041">
        <v>201</v>
      </c>
      <c r="U5041">
        <v>192.54</v>
      </c>
      <c r="V5041" s="1">
        <v>41778</v>
      </c>
      <c r="W5041" t="s">
        <v>34</v>
      </c>
      <c r="X5041">
        <v>7.44</v>
      </c>
      <c r="Y5041" t="s">
        <v>685</v>
      </c>
      <c r="Z5041">
        <v>4.9800000000000004</v>
      </c>
      <c r="AA5041">
        <v>28314</v>
      </c>
      <c r="AB5041">
        <f t="shared" si="258"/>
        <v>199.20000000000002</v>
      </c>
      <c r="AC5041">
        <f t="shared" si="259"/>
        <v>183.26400000000001</v>
      </c>
    </row>
    <row r="5042" spans="1:29" x14ac:dyDescent="0.25">
      <c r="A5042" t="s">
        <v>728</v>
      </c>
      <c r="B5042">
        <v>55</v>
      </c>
      <c r="C5042" t="str">
        <f t="shared" si="256"/>
        <v>Senior</v>
      </c>
      <c r="D5042" t="s">
        <v>729</v>
      </c>
      <c r="E5042" t="s">
        <v>57</v>
      </c>
      <c r="F5042">
        <v>0.06</v>
      </c>
      <c r="G5042">
        <v>1</v>
      </c>
      <c r="H5042" s="1">
        <v>41777</v>
      </c>
      <c r="I5042" s="1" t="str">
        <f t="shared" si="257"/>
        <v xml:space="preserve"> May</v>
      </c>
      <c r="J5042">
        <v>1317</v>
      </c>
      <c r="K5042" t="s">
        <v>28</v>
      </c>
      <c r="L5042">
        <v>44</v>
      </c>
      <c r="M5042">
        <v>0.4</v>
      </c>
      <c r="N5042" t="s">
        <v>29</v>
      </c>
      <c r="O5042" t="s">
        <v>30</v>
      </c>
      <c r="P5042" t="s">
        <v>1420</v>
      </c>
      <c r="Q5042" t="s">
        <v>67</v>
      </c>
      <c r="R5042">
        <v>39.423000000000002</v>
      </c>
      <c r="S5042" t="s">
        <v>76</v>
      </c>
      <c r="T5042">
        <v>200</v>
      </c>
      <c r="U5042">
        <v>523.41999999999996</v>
      </c>
      <c r="V5042" s="1">
        <v>41779</v>
      </c>
      <c r="W5042" t="s">
        <v>34</v>
      </c>
      <c r="X5042">
        <v>5.63</v>
      </c>
      <c r="Y5042" t="s">
        <v>685</v>
      </c>
      <c r="Z5042">
        <v>11.7</v>
      </c>
      <c r="AA5042">
        <v>28314</v>
      </c>
      <c r="AB5042">
        <f t="shared" si="258"/>
        <v>514.79999999999995</v>
      </c>
      <c r="AC5042">
        <f t="shared" si="259"/>
        <v>483.91199999999998</v>
      </c>
    </row>
    <row r="5043" spans="1:29" x14ac:dyDescent="0.25">
      <c r="A5043" t="s">
        <v>728</v>
      </c>
      <c r="B5043">
        <v>55</v>
      </c>
      <c r="C5043" t="str">
        <f t="shared" si="256"/>
        <v>Senior</v>
      </c>
      <c r="D5043" t="s">
        <v>729</v>
      </c>
      <c r="E5043" t="s">
        <v>57</v>
      </c>
      <c r="F5043">
        <v>0.06</v>
      </c>
      <c r="G5043">
        <v>1</v>
      </c>
      <c r="H5043" s="1">
        <v>41777</v>
      </c>
      <c r="I5043" s="1" t="str">
        <f t="shared" si="257"/>
        <v xml:space="preserve"> May</v>
      </c>
      <c r="J5043">
        <v>1317</v>
      </c>
      <c r="K5043" t="s">
        <v>28</v>
      </c>
      <c r="L5043">
        <v>29</v>
      </c>
      <c r="M5043">
        <v>0.4</v>
      </c>
      <c r="N5043" t="s">
        <v>29</v>
      </c>
      <c r="O5043" t="s">
        <v>30</v>
      </c>
      <c r="P5043" t="s">
        <v>2730</v>
      </c>
      <c r="Q5043" t="s">
        <v>61</v>
      </c>
      <c r="R5043">
        <v>-76.64</v>
      </c>
      <c r="S5043" t="s">
        <v>76</v>
      </c>
      <c r="T5043">
        <v>202</v>
      </c>
      <c r="U5043">
        <v>156.69999999999999</v>
      </c>
      <c r="V5043" s="1">
        <v>41779</v>
      </c>
      <c r="W5043" t="s">
        <v>34</v>
      </c>
      <c r="X5043">
        <v>5.57</v>
      </c>
      <c r="Y5043" t="s">
        <v>685</v>
      </c>
      <c r="Z5043">
        <v>5.28</v>
      </c>
      <c r="AA5043">
        <v>28314</v>
      </c>
      <c r="AB5043">
        <f t="shared" si="258"/>
        <v>153.12</v>
      </c>
      <c r="AC5043">
        <f t="shared" si="259"/>
        <v>143.93280000000001</v>
      </c>
    </row>
    <row r="5044" spans="1:29" x14ac:dyDescent="0.25">
      <c r="A5044" t="s">
        <v>1730</v>
      </c>
      <c r="B5044">
        <v>55</v>
      </c>
      <c r="C5044" t="str">
        <f t="shared" si="256"/>
        <v>Senior</v>
      </c>
      <c r="D5044" t="s">
        <v>2690</v>
      </c>
      <c r="E5044" t="s">
        <v>38</v>
      </c>
      <c r="F5044">
        <v>0.06</v>
      </c>
      <c r="G5044">
        <v>1</v>
      </c>
      <c r="H5044" s="1">
        <v>41778</v>
      </c>
      <c r="I5044" s="1" t="str">
        <f t="shared" si="257"/>
        <v xml:space="preserve"> May</v>
      </c>
      <c r="J5044">
        <v>512</v>
      </c>
      <c r="K5044" t="s">
        <v>47</v>
      </c>
      <c r="L5044">
        <v>6</v>
      </c>
      <c r="M5044">
        <v>0.56999999999999995</v>
      </c>
      <c r="N5044" t="s">
        <v>48</v>
      </c>
      <c r="O5044" t="s">
        <v>40</v>
      </c>
      <c r="P5044" t="s">
        <v>1564</v>
      </c>
      <c r="Q5044" t="s">
        <v>51</v>
      </c>
      <c r="R5044">
        <v>19.18</v>
      </c>
      <c r="S5044" t="s">
        <v>76</v>
      </c>
      <c r="T5044">
        <v>82</v>
      </c>
      <c r="U5044">
        <v>1309.53</v>
      </c>
      <c r="V5044" s="1">
        <v>41778</v>
      </c>
      <c r="W5044" t="s">
        <v>34</v>
      </c>
      <c r="X5044">
        <v>18.059999999999999</v>
      </c>
      <c r="Y5044" t="s">
        <v>638</v>
      </c>
      <c r="Z5044">
        <v>218.08</v>
      </c>
      <c r="AA5044">
        <v>30344</v>
      </c>
      <c r="AB5044">
        <f t="shared" si="258"/>
        <v>1308.48</v>
      </c>
      <c r="AC5044">
        <f t="shared" si="259"/>
        <v>1229.9712</v>
      </c>
    </row>
    <row r="5045" spans="1:29" x14ac:dyDescent="0.25">
      <c r="A5045" t="s">
        <v>2913</v>
      </c>
      <c r="B5045">
        <v>55</v>
      </c>
      <c r="C5045" t="str">
        <f t="shared" si="256"/>
        <v>Senior</v>
      </c>
      <c r="D5045" t="s">
        <v>2131</v>
      </c>
      <c r="E5045" t="s">
        <v>46</v>
      </c>
      <c r="F5045">
        <v>7.0000000000000007E-2</v>
      </c>
      <c r="G5045">
        <v>1</v>
      </c>
      <c r="H5045" s="1">
        <v>41778</v>
      </c>
      <c r="I5045" s="1" t="str">
        <f t="shared" si="257"/>
        <v xml:space="preserve"> May</v>
      </c>
      <c r="J5045">
        <v>31687</v>
      </c>
      <c r="K5045" t="s">
        <v>28</v>
      </c>
      <c r="L5045">
        <v>44</v>
      </c>
      <c r="M5045">
        <v>0.45</v>
      </c>
      <c r="N5045" t="s">
        <v>29</v>
      </c>
      <c r="O5045" t="s">
        <v>59</v>
      </c>
      <c r="P5045" t="s">
        <v>1804</v>
      </c>
      <c r="Q5045" t="s">
        <v>88</v>
      </c>
      <c r="R5045">
        <v>3.5</v>
      </c>
      <c r="S5045" t="s">
        <v>76</v>
      </c>
      <c r="T5045">
        <v>4448</v>
      </c>
      <c r="U5045">
        <v>123.06</v>
      </c>
      <c r="V5045" s="1">
        <v>41778</v>
      </c>
      <c r="W5045" t="s">
        <v>34</v>
      </c>
      <c r="X5045">
        <v>1.34</v>
      </c>
      <c r="Y5045" t="s">
        <v>291</v>
      </c>
      <c r="Z5045">
        <v>2.78</v>
      </c>
      <c r="AA5045">
        <v>38109</v>
      </c>
      <c r="AB5045">
        <f t="shared" si="258"/>
        <v>122.32</v>
      </c>
      <c r="AC5045">
        <f t="shared" si="259"/>
        <v>113.7576</v>
      </c>
    </row>
    <row r="5046" spans="1:29" x14ac:dyDescent="0.25">
      <c r="A5046" t="s">
        <v>1730</v>
      </c>
      <c r="B5046">
        <v>55</v>
      </c>
      <c r="C5046" t="str">
        <f t="shared" si="256"/>
        <v>Senior</v>
      </c>
      <c r="D5046" t="s">
        <v>2690</v>
      </c>
      <c r="E5046" t="s">
        <v>38</v>
      </c>
      <c r="F5046">
        <v>0.01</v>
      </c>
      <c r="G5046">
        <v>1</v>
      </c>
      <c r="H5046" s="1">
        <v>41778</v>
      </c>
      <c r="I5046" s="1" t="str">
        <f t="shared" si="257"/>
        <v xml:space="preserve"> May</v>
      </c>
      <c r="J5046">
        <v>512</v>
      </c>
      <c r="K5046" t="s">
        <v>47</v>
      </c>
      <c r="L5046">
        <v>48</v>
      </c>
      <c r="M5046">
        <v>0.57999999999999996</v>
      </c>
      <c r="N5046" t="s">
        <v>29</v>
      </c>
      <c r="O5046" t="s">
        <v>30</v>
      </c>
      <c r="P5046" t="s">
        <v>1352</v>
      </c>
      <c r="Q5046" t="s">
        <v>32</v>
      </c>
      <c r="R5046">
        <v>-166.4</v>
      </c>
      <c r="S5046" t="s">
        <v>76</v>
      </c>
      <c r="T5046">
        <v>83</v>
      </c>
      <c r="U5046">
        <v>806.37</v>
      </c>
      <c r="V5046" s="1">
        <v>41780</v>
      </c>
      <c r="W5046" t="s">
        <v>42</v>
      </c>
      <c r="X5046">
        <v>10.68</v>
      </c>
      <c r="Y5046" t="s">
        <v>638</v>
      </c>
      <c r="Z5046">
        <v>15.42</v>
      </c>
      <c r="AA5046">
        <v>30344</v>
      </c>
      <c r="AB5046">
        <f t="shared" si="258"/>
        <v>740.16</v>
      </c>
      <c r="AC5046">
        <f t="shared" si="259"/>
        <v>732.75839999999994</v>
      </c>
    </row>
    <row r="5047" spans="1:29" x14ac:dyDescent="0.25">
      <c r="A5047" t="s">
        <v>690</v>
      </c>
      <c r="B5047">
        <v>55</v>
      </c>
      <c r="C5047" t="str">
        <f t="shared" si="256"/>
        <v>Senior</v>
      </c>
      <c r="D5047" t="s">
        <v>1533</v>
      </c>
      <c r="E5047" t="s">
        <v>46</v>
      </c>
      <c r="F5047">
        <v>0.02</v>
      </c>
      <c r="G5047">
        <v>1</v>
      </c>
      <c r="H5047" s="1">
        <v>41778</v>
      </c>
      <c r="I5047" s="1" t="str">
        <f t="shared" si="257"/>
        <v xml:space="preserve"> May</v>
      </c>
      <c r="J5047">
        <v>964</v>
      </c>
      <c r="K5047" t="s">
        <v>131</v>
      </c>
      <c r="L5047">
        <v>50</v>
      </c>
      <c r="M5047">
        <v>0.39</v>
      </c>
      <c r="N5047" t="s">
        <v>29</v>
      </c>
      <c r="O5047" t="s">
        <v>30</v>
      </c>
      <c r="P5047" t="s">
        <v>1749</v>
      </c>
      <c r="Q5047" t="s">
        <v>67</v>
      </c>
      <c r="R5047">
        <v>95.157499999999999</v>
      </c>
      <c r="S5047" t="s">
        <v>33</v>
      </c>
      <c r="T5047">
        <v>153</v>
      </c>
      <c r="U5047">
        <v>315.02</v>
      </c>
      <c r="V5047" s="1">
        <v>41780</v>
      </c>
      <c r="W5047" t="s">
        <v>34</v>
      </c>
      <c r="X5047">
        <v>1.49</v>
      </c>
      <c r="Y5047" t="s">
        <v>1210</v>
      </c>
      <c r="Z5047">
        <v>5.98</v>
      </c>
      <c r="AA5047">
        <v>3301</v>
      </c>
      <c r="AB5047">
        <f t="shared" si="258"/>
        <v>299</v>
      </c>
      <c r="AC5047">
        <f t="shared" si="259"/>
        <v>293.02</v>
      </c>
    </row>
    <row r="5048" spans="1:29" x14ac:dyDescent="0.25">
      <c r="A5048" t="s">
        <v>3366</v>
      </c>
      <c r="B5048">
        <v>55</v>
      </c>
      <c r="C5048" t="str">
        <f t="shared" si="256"/>
        <v>Senior</v>
      </c>
      <c r="D5048" t="s">
        <v>1533</v>
      </c>
      <c r="E5048" t="s">
        <v>46</v>
      </c>
      <c r="F5048">
        <v>0.02</v>
      </c>
      <c r="G5048">
        <v>1</v>
      </c>
      <c r="H5048" s="1">
        <v>41778</v>
      </c>
      <c r="I5048" s="1" t="str">
        <f t="shared" si="257"/>
        <v xml:space="preserve"> May</v>
      </c>
      <c r="J5048">
        <v>964</v>
      </c>
      <c r="K5048" t="s">
        <v>131</v>
      </c>
      <c r="L5048">
        <v>4</v>
      </c>
      <c r="M5048">
        <v>0.43</v>
      </c>
      <c r="N5048" t="s">
        <v>29</v>
      </c>
      <c r="O5048" t="s">
        <v>59</v>
      </c>
      <c r="P5048" t="s">
        <v>1865</v>
      </c>
      <c r="Q5048" t="s">
        <v>88</v>
      </c>
      <c r="R5048">
        <v>-1.28</v>
      </c>
      <c r="S5048" t="s">
        <v>33</v>
      </c>
      <c r="T5048">
        <v>154</v>
      </c>
      <c r="U5048">
        <v>40.020000000000003</v>
      </c>
      <c r="V5048" s="1">
        <v>41780</v>
      </c>
      <c r="W5048" t="s">
        <v>34</v>
      </c>
      <c r="X5048">
        <v>1.0900000000000001</v>
      </c>
      <c r="Y5048" t="s">
        <v>278</v>
      </c>
      <c r="Z5048">
        <v>9.93</v>
      </c>
      <c r="AA5048">
        <v>2740</v>
      </c>
      <c r="AB5048">
        <f t="shared" si="258"/>
        <v>39.72</v>
      </c>
      <c r="AC5048">
        <f t="shared" si="259"/>
        <v>38.925599999999996</v>
      </c>
    </row>
    <row r="5049" spans="1:29" x14ac:dyDescent="0.25">
      <c r="A5049" t="s">
        <v>2105</v>
      </c>
      <c r="B5049">
        <v>55</v>
      </c>
      <c r="C5049" t="str">
        <f t="shared" si="256"/>
        <v>Senior</v>
      </c>
      <c r="D5049" t="s">
        <v>2193</v>
      </c>
      <c r="E5049" t="s">
        <v>46</v>
      </c>
      <c r="F5049">
        <v>0.04</v>
      </c>
      <c r="G5049">
        <v>1</v>
      </c>
      <c r="H5049" s="1">
        <v>41778</v>
      </c>
      <c r="I5049" s="1" t="str">
        <f t="shared" si="257"/>
        <v xml:space="preserve"> May</v>
      </c>
      <c r="J5049">
        <v>39586</v>
      </c>
      <c r="K5049" t="s">
        <v>39</v>
      </c>
      <c r="L5049">
        <v>1</v>
      </c>
      <c r="M5049">
        <v>0.38</v>
      </c>
      <c r="N5049" t="s">
        <v>29</v>
      </c>
      <c r="O5049" t="s">
        <v>30</v>
      </c>
      <c r="P5049" t="s">
        <v>1888</v>
      </c>
      <c r="Q5049" t="s">
        <v>67</v>
      </c>
      <c r="R5049">
        <v>-5.4394999999999998</v>
      </c>
      <c r="S5049" t="s">
        <v>52</v>
      </c>
      <c r="T5049">
        <v>5582</v>
      </c>
      <c r="U5049">
        <v>10.48</v>
      </c>
      <c r="V5049" s="1">
        <v>41780</v>
      </c>
      <c r="W5049" t="s">
        <v>34</v>
      </c>
      <c r="X5049">
        <v>6.83</v>
      </c>
      <c r="Y5049" t="s">
        <v>298</v>
      </c>
      <c r="Z5049">
        <v>3.52</v>
      </c>
      <c r="AA5049">
        <v>81301</v>
      </c>
      <c r="AB5049">
        <f t="shared" si="258"/>
        <v>3.52</v>
      </c>
      <c r="AC5049">
        <f t="shared" si="259"/>
        <v>3.3792</v>
      </c>
    </row>
    <row r="5050" spans="1:29" x14ac:dyDescent="0.25">
      <c r="A5050" t="s">
        <v>3367</v>
      </c>
      <c r="B5050">
        <v>55</v>
      </c>
      <c r="C5050" t="str">
        <f t="shared" si="256"/>
        <v>Senior</v>
      </c>
      <c r="D5050" t="s">
        <v>3368</v>
      </c>
      <c r="E5050" t="s">
        <v>57</v>
      </c>
      <c r="F5050">
        <v>0</v>
      </c>
      <c r="G5050">
        <v>1</v>
      </c>
      <c r="H5050" s="1">
        <v>41778</v>
      </c>
      <c r="I5050" s="1" t="str">
        <f t="shared" si="257"/>
        <v xml:space="preserve"> May</v>
      </c>
      <c r="J5050">
        <v>7585</v>
      </c>
      <c r="K5050" t="s">
        <v>28</v>
      </c>
      <c r="L5050">
        <v>34</v>
      </c>
      <c r="M5050">
        <v>0.83</v>
      </c>
      <c r="N5050" t="s">
        <v>96</v>
      </c>
      <c r="O5050" t="s">
        <v>139</v>
      </c>
      <c r="P5050" t="s">
        <v>2472</v>
      </c>
      <c r="Q5050" t="s">
        <v>105</v>
      </c>
      <c r="R5050">
        <v>22.571999999999999</v>
      </c>
      <c r="S5050" t="s">
        <v>52</v>
      </c>
      <c r="T5050">
        <v>1039</v>
      </c>
      <c r="U5050">
        <v>650.1395</v>
      </c>
      <c r="V5050" s="1">
        <v>41780</v>
      </c>
      <c r="W5050" t="s">
        <v>34</v>
      </c>
      <c r="X5050">
        <v>1.25</v>
      </c>
      <c r="Y5050" t="s">
        <v>187</v>
      </c>
      <c r="Z5050">
        <v>20.99</v>
      </c>
      <c r="AA5050">
        <v>89431</v>
      </c>
      <c r="AB5050">
        <f t="shared" si="258"/>
        <v>713.66</v>
      </c>
      <c r="AC5050">
        <f t="shared" si="259"/>
        <v>713.66</v>
      </c>
    </row>
    <row r="5051" spans="1:29" x14ac:dyDescent="0.25">
      <c r="A5051" t="s">
        <v>2817</v>
      </c>
      <c r="B5051">
        <v>55</v>
      </c>
      <c r="C5051" t="str">
        <f t="shared" si="256"/>
        <v>Senior</v>
      </c>
      <c r="D5051" t="s">
        <v>660</v>
      </c>
      <c r="E5051" t="s">
        <v>46</v>
      </c>
      <c r="F5051">
        <v>0</v>
      </c>
      <c r="G5051">
        <v>1</v>
      </c>
      <c r="H5051" s="1">
        <v>41779</v>
      </c>
      <c r="I5051" s="1" t="str">
        <f t="shared" si="257"/>
        <v xml:space="preserve"> May</v>
      </c>
      <c r="J5051">
        <v>24099</v>
      </c>
      <c r="K5051" t="s">
        <v>39</v>
      </c>
      <c r="L5051">
        <v>36</v>
      </c>
      <c r="M5051">
        <v>0.84</v>
      </c>
      <c r="N5051" t="s">
        <v>29</v>
      </c>
      <c r="O5051" t="s">
        <v>40</v>
      </c>
      <c r="P5051" t="s">
        <v>183</v>
      </c>
      <c r="Q5051" t="s">
        <v>32</v>
      </c>
      <c r="R5051">
        <v>-1049.26</v>
      </c>
      <c r="S5051" t="s">
        <v>33</v>
      </c>
      <c r="T5051">
        <v>3378</v>
      </c>
      <c r="U5051">
        <v>825.82</v>
      </c>
      <c r="V5051" s="1">
        <v>41780</v>
      </c>
      <c r="W5051" t="s">
        <v>34</v>
      </c>
      <c r="X5051">
        <v>35</v>
      </c>
      <c r="Y5051" t="s">
        <v>136</v>
      </c>
      <c r="Z5051">
        <v>20.34</v>
      </c>
      <c r="AA5051">
        <v>11561</v>
      </c>
      <c r="AB5051">
        <f t="shared" si="258"/>
        <v>732.24</v>
      </c>
      <c r="AC5051">
        <f t="shared" si="259"/>
        <v>732.24</v>
      </c>
    </row>
    <row r="5052" spans="1:29" x14ac:dyDescent="0.25">
      <c r="A5052" t="s">
        <v>1959</v>
      </c>
      <c r="B5052">
        <v>55</v>
      </c>
      <c r="C5052" t="str">
        <f t="shared" si="256"/>
        <v>Senior</v>
      </c>
      <c r="D5052" t="s">
        <v>1597</v>
      </c>
      <c r="E5052" t="s">
        <v>38</v>
      </c>
      <c r="F5052">
        <v>0.05</v>
      </c>
      <c r="G5052">
        <v>1</v>
      </c>
      <c r="H5052" s="1">
        <v>41779</v>
      </c>
      <c r="I5052" s="1" t="str">
        <f t="shared" si="257"/>
        <v xml:space="preserve"> May</v>
      </c>
      <c r="J5052">
        <v>17312</v>
      </c>
      <c r="K5052" t="s">
        <v>39</v>
      </c>
      <c r="L5052">
        <v>37</v>
      </c>
      <c r="M5052">
        <v>0.37</v>
      </c>
      <c r="N5052" t="s">
        <v>29</v>
      </c>
      <c r="O5052" t="s">
        <v>30</v>
      </c>
      <c r="P5052" t="s">
        <v>2655</v>
      </c>
      <c r="Q5052" t="s">
        <v>61</v>
      </c>
      <c r="R5052">
        <v>-116.37</v>
      </c>
      <c r="S5052" t="s">
        <v>68</v>
      </c>
      <c r="T5052">
        <v>2388</v>
      </c>
      <c r="U5052">
        <v>258.54000000000002</v>
      </c>
      <c r="V5052" s="1">
        <v>41780</v>
      </c>
      <c r="W5052" t="s">
        <v>34</v>
      </c>
      <c r="X5052">
        <v>7.3</v>
      </c>
      <c r="Y5052" t="s">
        <v>111</v>
      </c>
      <c r="Z5052">
        <v>6.68</v>
      </c>
      <c r="AA5052">
        <v>76053</v>
      </c>
      <c r="AB5052">
        <f t="shared" si="258"/>
        <v>247.16</v>
      </c>
      <c r="AC5052">
        <f t="shared" si="259"/>
        <v>234.80199999999999</v>
      </c>
    </row>
    <row r="5053" spans="1:29" x14ac:dyDescent="0.25">
      <c r="A5053" t="s">
        <v>1665</v>
      </c>
      <c r="B5053">
        <v>55</v>
      </c>
      <c r="C5053" t="str">
        <f t="shared" si="256"/>
        <v>Senior</v>
      </c>
      <c r="D5053" t="s">
        <v>3369</v>
      </c>
      <c r="E5053" t="s">
        <v>38</v>
      </c>
      <c r="F5053">
        <v>0.02</v>
      </c>
      <c r="G5053">
        <v>1</v>
      </c>
      <c r="H5053" s="1">
        <v>41779</v>
      </c>
      <c r="I5053" s="1" t="str">
        <f t="shared" si="257"/>
        <v xml:space="preserve"> May</v>
      </c>
      <c r="J5053">
        <v>26976</v>
      </c>
      <c r="K5053" t="s">
        <v>39</v>
      </c>
      <c r="L5053">
        <v>44</v>
      </c>
      <c r="M5053">
        <v>0.38</v>
      </c>
      <c r="N5053" t="s">
        <v>29</v>
      </c>
      <c r="O5053" t="s">
        <v>30</v>
      </c>
      <c r="P5053" t="s">
        <v>1476</v>
      </c>
      <c r="Q5053" t="s">
        <v>267</v>
      </c>
      <c r="R5053">
        <v>375.25</v>
      </c>
      <c r="S5053" t="s">
        <v>52</v>
      </c>
      <c r="T5053">
        <v>3778</v>
      </c>
      <c r="U5053">
        <v>729.75</v>
      </c>
      <c r="V5053" s="1">
        <v>41780</v>
      </c>
      <c r="W5053" t="s">
        <v>34</v>
      </c>
      <c r="X5053">
        <v>1.39</v>
      </c>
      <c r="Y5053" t="s">
        <v>54</v>
      </c>
      <c r="Z5053">
        <v>15.67</v>
      </c>
      <c r="AA5053">
        <v>92277</v>
      </c>
      <c r="AB5053">
        <f t="shared" si="258"/>
        <v>689.48</v>
      </c>
      <c r="AC5053">
        <f t="shared" si="259"/>
        <v>675.69040000000007</v>
      </c>
    </row>
    <row r="5054" spans="1:29" x14ac:dyDescent="0.25">
      <c r="A5054" t="s">
        <v>1665</v>
      </c>
      <c r="B5054">
        <v>55</v>
      </c>
      <c r="C5054" t="str">
        <f t="shared" si="256"/>
        <v>Senior</v>
      </c>
      <c r="D5054" t="s">
        <v>3369</v>
      </c>
      <c r="E5054" t="s">
        <v>38</v>
      </c>
      <c r="F5054">
        <v>0.04</v>
      </c>
      <c r="G5054">
        <v>1</v>
      </c>
      <c r="H5054" s="1">
        <v>41779</v>
      </c>
      <c r="I5054" s="1" t="str">
        <f t="shared" si="257"/>
        <v xml:space="preserve"> May</v>
      </c>
      <c r="J5054">
        <v>26976</v>
      </c>
      <c r="K5054" t="s">
        <v>39</v>
      </c>
      <c r="L5054">
        <v>11</v>
      </c>
      <c r="M5054">
        <v>0.56999999999999995</v>
      </c>
      <c r="N5054" t="s">
        <v>96</v>
      </c>
      <c r="O5054" t="s">
        <v>30</v>
      </c>
      <c r="P5054" t="s">
        <v>502</v>
      </c>
      <c r="Q5054" t="s">
        <v>105</v>
      </c>
      <c r="R5054">
        <v>-176.05500000000001</v>
      </c>
      <c r="S5054" t="s">
        <v>52</v>
      </c>
      <c r="T5054">
        <v>3780</v>
      </c>
      <c r="U5054">
        <v>1154.9375</v>
      </c>
      <c r="V5054" s="1">
        <v>41780</v>
      </c>
      <c r="W5054" t="s">
        <v>42</v>
      </c>
      <c r="X5054">
        <v>8.99</v>
      </c>
      <c r="Y5054" t="s">
        <v>54</v>
      </c>
      <c r="Z5054">
        <v>125.99</v>
      </c>
      <c r="AA5054">
        <v>92277</v>
      </c>
      <c r="AB5054">
        <f t="shared" si="258"/>
        <v>1385.8899999999999</v>
      </c>
      <c r="AC5054">
        <f t="shared" si="259"/>
        <v>1330.4543999999999</v>
      </c>
    </row>
    <row r="5055" spans="1:29" x14ac:dyDescent="0.25">
      <c r="A5055" t="s">
        <v>2817</v>
      </c>
      <c r="B5055">
        <v>55</v>
      </c>
      <c r="C5055" t="str">
        <f t="shared" si="256"/>
        <v>Senior</v>
      </c>
      <c r="D5055" t="s">
        <v>660</v>
      </c>
      <c r="E5055" t="s">
        <v>46</v>
      </c>
      <c r="F5055">
        <v>0.01</v>
      </c>
      <c r="G5055">
        <v>1</v>
      </c>
      <c r="H5055" s="1">
        <v>41779</v>
      </c>
      <c r="I5055" s="1" t="str">
        <f t="shared" si="257"/>
        <v xml:space="preserve"> May</v>
      </c>
      <c r="J5055">
        <v>24099</v>
      </c>
      <c r="K5055" t="s">
        <v>39</v>
      </c>
      <c r="L5055">
        <v>6</v>
      </c>
      <c r="M5055">
        <v>0.79</v>
      </c>
      <c r="N5055" t="s">
        <v>96</v>
      </c>
      <c r="O5055" t="s">
        <v>30</v>
      </c>
      <c r="P5055" t="s">
        <v>1735</v>
      </c>
      <c r="Q5055" t="s">
        <v>102</v>
      </c>
      <c r="R5055">
        <v>-135.51</v>
      </c>
      <c r="S5055" t="s">
        <v>33</v>
      </c>
      <c r="T5055">
        <v>3377</v>
      </c>
      <c r="U5055">
        <v>205.24</v>
      </c>
      <c r="V5055" s="1">
        <v>41780</v>
      </c>
      <c r="W5055" t="s">
        <v>34</v>
      </c>
      <c r="X5055">
        <v>6.5</v>
      </c>
      <c r="Y5055" t="s">
        <v>136</v>
      </c>
      <c r="Z5055">
        <v>30.98</v>
      </c>
      <c r="AA5055">
        <v>11561</v>
      </c>
      <c r="AB5055">
        <f t="shared" si="258"/>
        <v>185.88</v>
      </c>
      <c r="AC5055">
        <f t="shared" si="259"/>
        <v>184.02119999999999</v>
      </c>
    </row>
    <row r="5056" spans="1:29" x14ac:dyDescent="0.25">
      <c r="A5056" t="s">
        <v>1959</v>
      </c>
      <c r="B5056">
        <v>55</v>
      </c>
      <c r="C5056" t="str">
        <f t="shared" si="256"/>
        <v>Senior</v>
      </c>
      <c r="D5056" t="s">
        <v>1597</v>
      </c>
      <c r="E5056" t="s">
        <v>38</v>
      </c>
      <c r="F5056">
        <v>0</v>
      </c>
      <c r="G5056">
        <v>1</v>
      </c>
      <c r="H5056" s="1">
        <v>41779</v>
      </c>
      <c r="I5056" s="1" t="str">
        <f t="shared" si="257"/>
        <v xml:space="preserve"> May</v>
      </c>
      <c r="J5056">
        <v>17312</v>
      </c>
      <c r="K5056" t="s">
        <v>39</v>
      </c>
      <c r="L5056">
        <v>41</v>
      </c>
      <c r="M5056">
        <v>0.6</v>
      </c>
      <c r="N5056" t="s">
        <v>96</v>
      </c>
      <c r="O5056" t="s">
        <v>30</v>
      </c>
      <c r="P5056" t="s">
        <v>956</v>
      </c>
      <c r="Q5056" t="s">
        <v>105</v>
      </c>
      <c r="R5056">
        <v>1432.8630000000001</v>
      </c>
      <c r="S5056" t="s">
        <v>68</v>
      </c>
      <c r="T5056">
        <v>2389</v>
      </c>
      <c r="U5056">
        <v>4610.2894999999999</v>
      </c>
      <c r="V5056" s="1">
        <v>41780</v>
      </c>
      <c r="W5056" t="s">
        <v>34</v>
      </c>
      <c r="X5056">
        <v>2.5</v>
      </c>
      <c r="Y5056" t="s">
        <v>111</v>
      </c>
      <c r="Z5056">
        <v>125.99</v>
      </c>
      <c r="AA5056">
        <v>76053</v>
      </c>
      <c r="AB5056">
        <f t="shared" si="258"/>
        <v>5165.59</v>
      </c>
      <c r="AC5056">
        <f t="shared" si="259"/>
        <v>5165.59</v>
      </c>
    </row>
    <row r="5057" spans="1:29" x14ac:dyDescent="0.25">
      <c r="A5057" t="s">
        <v>1665</v>
      </c>
      <c r="B5057">
        <v>55</v>
      </c>
      <c r="C5057" t="str">
        <f t="shared" si="256"/>
        <v>Senior</v>
      </c>
      <c r="D5057" t="s">
        <v>3369</v>
      </c>
      <c r="E5057" t="s">
        <v>38</v>
      </c>
      <c r="F5057">
        <v>7.0000000000000007E-2</v>
      </c>
      <c r="G5057">
        <v>1</v>
      </c>
      <c r="H5057" s="1">
        <v>41779</v>
      </c>
      <c r="I5057" s="1" t="str">
        <f t="shared" si="257"/>
        <v xml:space="preserve"> May</v>
      </c>
      <c r="J5057">
        <v>26976</v>
      </c>
      <c r="K5057" t="s">
        <v>39</v>
      </c>
      <c r="L5057">
        <v>28</v>
      </c>
      <c r="M5057">
        <v>0.65</v>
      </c>
      <c r="N5057" t="s">
        <v>48</v>
      </c>
      <c r="O5057" t="s">
        <v>80</v>
      </c>
      <c r="P5057" t="s">
        <v>1111</v>
      </c>
      <c r="Q5057" t="s">
        <v>82</v>
      </c>
      <c r="R5057">
        <v>63.88</v>
      </c>
      <c r="S5057" t="s">
        <v>52</v>
      </c>
      <c r="T5057">
        <v>3779</v>
      </c>
      <c r="U5057">
        <v>1417.21</v>
      </c>
      <c r="V5057" s="1">
        <v>41781</v>
      </c>
      <c r="W5057" t="s">
        <v>34</v>
      </c>
      <c r="X5057">
        <v>18.45</v>
      </c>
      <c r="Y5057" t="s">
        <v>54</v>
      </c>
      <c r="Z5057">
        <v>51.65</v>
      </c>
      <c r="AA5057">
        <v>92277</v>
      </c>
      <c r="AB5057">
        <f t="shared" si="258"/>
        <v>1446.2</v>
      </c>
      <c r="AC5057">
        <f t="shared" si="259"/>
        <v>1344.9660000000001</v>
      </c>
    </row>
    <row r="5058" spans="1:29" x14ac:dyDescent="0.25">
      <c r="A5058" t="s">
        <v>375</v>
      </c>
      <c r="B5058">
        <v>55</v>
      </c>
      <c r="C5058" t="str">
        <f t="shared" si="256"/>
        <v>Senior</v>
      </c>
      <c r="D5058" t="s">
        <v>2473</v>
      </c>
      <c r="E5058" t="s">
        <v>27</v>
      </c>
      <c r="F5058">
        <v>0.1</v>
      </c>
      <c r="G5058">
        <v>1</v>
      </c>
      <c r="H5058" s="1">
        <v>41779</v>
      </c>
      <c r="I5058" s="1" t="str">
        <f t="shared" si="257"/>
        <v xml:space="preserve"> May</v>
      </c>
      <c r="J5058">
        <v>56387</v>
      </c>
      <c r="K5058" t="s">
        <v>131</v>
      </c>
      <c r="L5058">
        <v>32</v>
      </c>
      <c r="M5058">
        <v>0.37</v>
      </c>
      <c r="N5058" t="s">
        <v>29</v>
      </c>
      <c r="O5058" t="s">
        <v>30</v>
      </c>
      <c r="P5058" t="s">
        <v>1963</v>
      </c>
      <c r="Q5058" t="s">
        <v>67</v>
      </c>
      <c r="R5058">
        <v>-163.57599999999999</v>
      </c>
      <c r="S5058" t="s">
        <v>76</v>
      </c>
      <c r="T5058">
        <v>7884</v>
      </c>
      <c r="U5058">
        <v>128.13999999999999</v>
      </c>
      <c r="V5058" s="1">
        <v>41781</v>
      </c>
      <c r="W5058" t="s">
        <v>42</v>
      </c>
      <c r="X5058">
        <v>7.01</v>
      </c>
      <c r="Y5058" t="s">
        <v>291</v>
      </c>
      <c r="Z5058">
        <v>3.89</v>
      </c>
      <c r="AA5058">
        <v>37130</v>
      </c>
      <c r="AB5058">
        <f t="shared" si="258"/>
        <v>124.48</v>
      </c>
      <c r="AC5058">
        <f t="shared" si="259"/>
        <v>112.03200000000001</v>
      </c>
    </row>
    <row r="5059" spans="1:29" x14ac:dyDescent="0.25">
      <c r="A5059" t="s">
        <v>3331</v>
      </c>
      <c r="B5059">
        <v>55</v>
      </c>
      <c r="C5059" t="str">
        <f t="shared" si="256"/>
        <v>Senior</v>
      </c>
      <c r="D5059" t="s">
        <v>1960</v>
      </c>
      <c r="E5059" t="s">
        <v>46</v>
      </c>
      <c r="F5059">
        <v>0.04</v>
      </c>
      <c r="G5059">
        <v>1</v>
      </c>
      <c r="H5059" s="1">
        <v>41779</v>
      </c>
      <c r="I5059" s="1" t="str">
        <f t="shared" si="257"/>
        <v xml:space="preserve"> May</v>
      </c>
      <c r="J5059">
        <v>27364</v>
      </c>
      <c r="K5059" t="s">
        <v>131</v>
      </c>
      <c r="L5059">
        <v>25</v>
      </c>
      <c r="M5059">
        <v>0.36</v>
      </c>
      <c r="N5059" t="s">
        <v>29</v>
      </c>
      <c r="O5059" t="s">
        <v>30</v>
      </c>
      <c r="P5059" t="s">
        <v>1789</v>
      </c>
      <c r="Q5059" t="s">
        <v>67</v>
      </c>
      <c r="R5059">
        <v>4.3689999999999998</v>
      </c>
      <c r="S5059" t="s">
        <v>76</v>
      </c>
      <c r="T5059">
        <v>3839</v>
      </c>
      <c r="U5059">
        <v>74.069999999999993</v>
      </c>
      <c r="V5059" s="1">
        <v>41781</v>
      </c>
      <c r="W5059" t="s">
        <v>34</v>
      </c>
      <c r="X5059">
        <v>1.49</v>
      </c>
      <c r="Y5059" t="s">
        <v>132</v>
      </c>
      <c r="Z5059">
        <v>2.88</v>
      </c>
      <c r="AA5059">
        <v>32725</v>
      </c>
      <c r="AB5059">
        <f t="shared" si="258"/>
        <v>72</v>
      </c>
      <c r="AC5059">
        <f t="shared" si="259"/>
        <v>69.12</v>
      </c>
    </row>
    <row r="5060" spans="1:29" x14ac:dyDescent="0.25">
      <c r="A5060" t="s">
        <v>3301</v>
      </c>
      <c r="B5060">
        <v>55</v>
      </c>
      <c r="C5060" t="str">
        <f t="shared" si="256"/>
        <v>Senior</v>
      </c>
      <c r="D5060" t="s">
        <v>657</v>
      </c>
      <c r="E5060" t="s">
        <v>38</v>
      </c>
      <c r="F5060">
        <v>0</v>
      </c>
      <c r="G5060">
        <v>1</v>
      </c>
      <c r="H5060" s="1">
        <v>41779</v>
      </c>
      <c r="I5060" s="1" t="str">
        <f t="shared" si="257"/>
        <v xml:space="preserve"> May</v>
      </c>
      <c r="J5060">
        <v>52900</v>
      </c>
      <c r="K5060" t="s">
        <v>28</v>
      </c>
      <c r="L5060">
        <v>16</v>
      </c>
      <c r="M5060">
        <v>0.36</v>
      </c>
      <c r="N5060" t="s">
        <v>29</v>
      </c>
      <c r="O5060" t="s">
        <v>30</v>
      </c>
      <c r="P5060" t="s">
        <v>768</v>
      </c>
      <c r="Q5060" t="s">
        <v>61</v>
      </c>
      <c r="R5060">
        <v>-32.619999999999997</v>
      </c>
      <c r="S5060" t="s">
        <v>52</v>
      </c>
      <c r="T5060">
        <v>7418</v>
      </c>
      <c r="U5060">
        <v>101.14</v>
      </c>
      <c r="V5060" s="1">
        <v>41781</v>
      </c>
      <c r="W5060" t="s">
        <v>34</v>
      </c>
      <c r="X5060">
        <v>5.46</v>
      </c>
      <c r="Y5060" t="s">
        <v>661</v>
      </c>
      <c r="Z5060">
        <v>5.98</v>
      </c>
      <c r="AA5060">
        <v>59901</v>
      </c>
      <c r="AB5060">
        <f t="shared" si="258"/>
        <v>95.68</v>
      </c>
      <c r="AC5060">
        <f t="shared" si="259"/>
        <v>95.68</v>
      </c>
    </row>
    <row r="5061" spans="1:29" x14ac:dyDescent="0.25">
      <c r="A5061" t="s">
        <v>2823</v>
      </c>
      <c r="B5061">
        <v>55</v>
      </c>
      <c r="C5061" t="str">
        <f t="shared" si="256"/>
        <v>Senior</v>
      </c>
      <c r="D5061" t="s">
        <v>2795</v>
      </c>
      <c r="E5061" t="s">
        <v>27</v>
      </c>
      <c r="F5061">
        <v>0.09</v>
      </c>
      <c r="G5061">
        <v>1</v>
      </c>
      <c r="H5061" s="1">
        <v>41779</v>
      </c>
      <c r="I5061" s="1" t="str">
        <f t="shared" si="257"/>
        <v xml:space="preserve"> May</v>
      </c>
      <c r="J5061">
        <v>50306</v>
      </c>
      <c r="K5061" t="s">
        <v>131</v>
      </c>
      <c r="L5061">
        <v>34</v>
      </c>
      <c r="M5061">
        <v>0.38</v>
      </c>
      <c r="N5061" t="s">
        <v>29</v>
      </c>
      <c r="O5061" t="s">
        <v>30</v>
      </c>
      <c r="P5061" t="s">
        <v>3081</v>
      </c>
      <c r="Q5061" t="s">
        <v>67</v>
      </c>
      <c r="R5061">
        <v>564.06849999999997</v>
      </c>
      <c r="S5061" t="s">
        <v>68</v>
      </c>
      <c r="T5061">
        <v>7046</v>
      </c>
      <c r="U5061">
        <v>2010.89</v>
      </c>
      <c r="V5061" s="1">
        <v>41781</v>
      </c>
      <c r="W5061" t="s">
        <v>34</v>
      </c>
      <c r="X5061">
        <v>11.55</v>
      </c>
      <c r="Y5061" t="s">
        <v>111</v>
      </c>
      <c r="Z5061">
        <v>63.98</v>
      </c>
      <c r="AA5061">
        <v>78415</v>
      </c>
      <c r="AB5061">
        <f t="shared" si="258"/>
        <v>2175.3199999999997</v>
      </c>
      <c r="AC5061">
        <f t="shared" si="259"/>
        <v>1979.5411999999997</v>
      </c>
    </row>
    <row r="5062" spans="1:29" x14ac:dyDescent="0.25">
      <c r="A5062" t="s">
        <v>375</v>
      </c>
      <c r="B5062">
        <v>55</v>
      </c>
      <c r="C5062" t="str">
        <f t="shared" si="256"/>
        <v>Senior</v>
      </c>
      <c r="D5062" t="s">
        <v>2473</v>
      </c>
      <c r="E5062" t="s">
        <v>27</v>
      </c>
      <c r="F5062">
        <v>0.08</v>
      </c>
      <c r="G5062">
        <v>1</v>
      </c>
      <c r="H5062" s="1">
        <v>41779</v>
      </c>
      <c r="I5062" s="1" t="str">
        <f t="shared" si="257"/>
        <v xml:space="preserve"> May</v>
      </c>
      <c r="J5062">
        <v>56387</v>
      </c>
      <c r="K5062" t="s">
        <v>131</v>
      </c>
      <c r="L5062">
        <v>9</v>
      </c>
      <c r="M5062">
        <v>0.37</v>
      </c>
      <c r="N5062" t="s">
        <v>29</v>
      </c>
      <c r="O5062" t="s">
        <v>30</v>
      </c>
      <c r="P5062" t="s">
        <v>724</v>
      </c>
      <c r="Q5062" t="s">
        <v>61</v>
      </c>
      <c r="R5062">
        <v>-57.53</v>
      </c>
      <c r="S5062" t="s">
        <v>76</v>
      </c>
      <c r="T5062">
        <v>7885</v>
      </c>
      <c r="U5062">
        <v>67.459999999999994</v>
      </c>
      <c r="V5062" s="1">
        <v>41781</v>
      </c>
      <c r="W5062" t="s">
        <v>34</v>
      </c>
      <c r="X5062">
        <v>10.050000000000001</v>
      </c>
      <c r="Y5062" t="s">
        <v>291</v>
      </c>
      <c r="Z5062">
        <v>6.48</v>
      </c>
      <c r="AA5062">
        <v>37130</v>
      </c>
      <c r="AB5062">
        <f t="shared" si="258"/>
        <v>58.320000000000007</v>
      </c>
      <c r="AC5062">
        <f t="shared" si="259"/>
        <v>53.65440000000001</v>
      </c>
    </row>
    <row r="5063" spans="1:29" x14ac:dyDescent="0.25">
      <c r="A5063" t="s">
        <v>3331</v>
      </c>
      <c r="B5063">
        <v>55</v>
      </c>
      <c r="C5063" t="str">
        <f t="shared" si="256"/>
        <v>Senior</v>
      </c>
      <c r="D5063" t="s">
        <v>1960</v>
      </c>
      <c r="E5063" t="s">
        <v>46</v>
      </c>
      <c r="F5063">
        <v>0.06</v>
      </c>
      <c r="G5063">
        <v>1</v>
      </c>
      <c r="H5063" s="1">
        <v>41779</v>
      </c>
      <c r="I5063" s="1" t="str">
        <f t="shared" si="257"/>
        <v xml:space="preserve"> May</v>
      </c>
      <c r="J5063">
        <v>27364</v>
      </c>
      <c r="K5063" t="s">
        <v>131</v>
      </c>
      <c r="L5063">
        <v>29</v>
      </c>
      <c r="M5063">
        <v>0.59</v>
      </c>
      <c r="N5063" t="s">
        <v>96</v>
      </c>
      <c r="O5063" t="s">
        <v>30</v>
      </c>
      <c r="P5063" t="s">
        <v>644</v>
      </c>
      <c r="Q5063" t="s">
        <v>105</v>
      </c>
      <c r="R5063">
        <v>201.726</v>
      </c>
      <c r="S5063" t="s">
        <v>76</v>
      </c>
      <c r="T5063">
        <v>3840</v>
      </c>
      <c r="U5063">
        <v>1529.0564999999999</v>
      </c>
      <c r="V5063" s="1">
        <v>41781</v>
      </c>
      <c r="W5063" t="s">
        <v>34</v>
      </c>
      <c r="X5063">
        <v>3.99</v>
      </c>
      <c r="Y5063" t="s">
        <v>132</v>
      </c>
      <c r="Z5063">
        <v>65.989999999999995</v>
      </c>
      <c r="AA5063">
        <v>32725</v>
      </c>
      <c r="AB5063">
        <f t="shared" si="258"/>
        <v>1913.7099999999998</v>
      </c>
      <c r="AC5063">
        <f t="shared" si="259"/>
        <v>1798.8873999999998</v>
      </c>
    </row>
    <row r="5064" spans="1:29" x14ac:dyDescent="0.25">
      <c r="A5064" t="s">
        <v>790</v>
      </c>
      <c r="B5064">
        <v>55</v>
      </c>
      <c r="C5064" t="str">
        <f t="shared" si="256"/>
        <v>Senior</v>
      </c>
      <c r="D5064" t="s">
        <v>1345</v>
      </c>
      <c r="E5064" t="s">
        <v>57</v>
      </c>
      <c r="F5064">
        <v>0.02</v>
      </c>
      <c r="G5064">
        <v>1</v>
      </c>
      <c r="H5064" s="1">
        <v>41780</v>
      </c>
      <c r="I5064" s="1" t="str">
        <f t="shared" si="257"/>
        <v xml:space="preserve"> May</v>
      </c>
      <c r="J5064">
        <v>4422</v>
      </c>
      <c r="K5064" t="s">
        <v>131</v>
      </c>
      <c r="L5064">
        <v>12</v>
      </c>
      <c r="M5064">
        <v>0.5</v>
      </c>
      <c r="N5064" t="s">
        <v>48</v>
      </c>
      <c r="O5064" t="s">
        <v>139</v>
      </c>
      <c r="P5064" t="s">
        <v>1781</v>
      </c>
      <c r="Q5064" t="s">
        <v>82</v>
      </c>
      <c r="R5064">
        <v>104.03</v>
      </c>
      <c r="S5064" t="s">
        <v>52</v>
      </c>
      <c r="T5064">
        <v>633</v>
      </c>
      <c r="U5064">
        <v>313.43</v>
      </c>
      <c r="V5064" s="1">
        <v>41780</v>
      </c>
      <c r="W5064" t="s">
        <v>34</v>
      </c>
      <c r="X5064">
        <v>8.99</v>
      </c>
      <c r="Y5064" t="s">
        <v>298</v>
      </c>
      <c r="Z5064">
        <v>25.38</v>
      </c>
      <c r="AA5064">
        <v>80027</v>
      </c>
      <c r="AB5064">
        <f t="shared" si="258"/>
        <v>304.56</v>
      </c>
      <c r="AC5064">
        <f t="shared" si="259"/>
        <v>298.46879999999999</v>
      </c>
    </row>
    <row r="5065" spans="1:29" x14ac:dyDescent="0.25">
      <c r="A5065" t="s">
        <v>790</v>
      </c>
      <c r="B5065">
        <v>55</v>
      </c>
      <c r="C5065" t="str">
        <f t="shared" si="256"/>
        <v>Senior</v>
      </c>
      <c r="D5065" t="s">
        <v>1345</v>
      </c>
      <c r="E5065" t="s">
        <v>57</v>
      </c>
      <c r="F5065">
        <v>0.02</v>
      </c>
      <c r="G5065">
        <v>1</v>
      </c>
      <c r="H5065" s="1">
        <v>41780</v>
      </c>
      <c r="I5065" s="1" t="str">
        <f t="shared" si="257"/>
        <v xml:space="preserve"> May</v>
      </c>
      <c r="J5065">
        <v>4422</v>
      </c>
      <c r="K5065" t="s">
        <v>131</v>
      </c>
      <c r="L5065">
        <v>17</v>
      </c>
      <c r="M5065">
        <v>0.59</v>
      </c>
      <c r="N5065" t="s">
        <v>29</v>
      </c>
      <c r="O5065" t="s">
        <v>139</v>
      </c>
      <c r="P5065" t="s">
        <v>994</v>
      </c>
      <c r="Q5065" t="s">
        <v>88</v>
      </c>
      <c r="R5065">
        <v>-19.920000000000002</v>
      </c>
      <c r="S5065" t="s">
        <v>52</v>
      </c>
      <c r="T5065">
        <v>634</v>
      </c>
      <c r="U5065">
        <v>390.11</v>
      </c>
      <c r="V5065" s="1">
        <v>41780</v>
      </c>
      <c r="W5065" t="s">
        <v>34</v>
      </c>
      <c r="X5065">
        <v>8.99</v>
      </c>
      <c r="Y5065" t="s">
        <v>298</v>
      </c>
      <c r="Z5065">
        <v>21.38</v>
      </c>
      <c r="AA5065">
        <v>80027</v>
      </c>
      <c r="AB5065">
        <f t="shared" si="258"/>
        <v>363.46</v>
      </c>
      <c r="AC5065">
        <f t="shared" si="259"/>
        <v>356.19079999999997</v>
      </c>
    </row>
    <row r="5066" spans="1:29" x14ac:dyDescent="0.25">
      <c r="A5066" t="s">
        <v>342</v>
      </c>
      <c r="B5066">
        <v>55</v>
      </c>
      <c r="C5066" t="str">
        <f t="shared" ref="C5066:C5129" si="260">IF(B5066&gt;=50, "Senior", IF(B5066&gt;=20, "Adult", "Teenager"))</f>
        <v>Senior</v>
      </c>
      <c r="D5066" t="s">
        <v>343</v>
      </c>
      <c r="E5066" t="s">
        <v>38</v>
      </c>
      <c r="F5066">
        <v>0.01</v>
      </c>
      <c r="G5066">
        <v>1</v>
      </c>
      <c r="H5066" s="1">
        <v>41780</v>
      </c>
      <c r="I5066" s="1" t="str">
        <f t="shared" ref="I5066:I5129" si="261">TEXT(H5066," MMM")</f>
        <v xml:space="preserve"> May</v>
      </c>
      <c r="J5066">
        <v>21477</v>
      </c>
      <c r="K5066" t="s">
        <v>47</v>
      </c>
      <c r="L5066">
        <v>7</v>
      </c>
      <c r="M5066">
        <v>0.39</v>
      </c>
      <c r="N5066" t="s">
        <v>29</v>
      </c>
      <c r="O5066" t="s">
        <v>30</v>
      </c>
      <c r="P5066" t="s">
        <v>1951</v>
      </c>
      <c r="Q5066" t="s">
        <v>67</v>
      </c>
      <c r="R5066">
        <v>43.171500000000002</v>
      </c>
      <c r="S5066" t="s">
        <v>76</v>
      </c>
      <c r="T5066">
        <v>2972</v>
      </c>
      <c r="U5066">
        <v>189.73</v>
      </c>
      <c r="V5066" s="1">
        <v>41780</v>
      </c>
      <c r="W5066" t="s">
        <v>34</v>
      </c>
      <c r="X5066">
        <v>2.99</v>
      </c>
      <c r="Y5066" t="s">
        <v>345</v>
      </c>
      <c r="Z5066">
        <v>24.95</v>
      </c>
      <c r="AA5066">
        <v>39401</v>
      </c>
      <c r="AB5066">
        <f t="shared" ref="AB5066:AB5129" si="262">Z5066*L5066</f>
        <v>174.65</v>
      </c>
      <c r="AC5066">
        <f t="shared" ref="AC5066:AC5129" si="263">AB5066-AB5066*F5066</f>
        <v>172.90350000000001</v>
      </c>
    </row>
    <row r="5067" spans="1:29" x14ac:dyDescent="0.25">
      <c r="A5067" t="s">
        <v>3088</v>
      </c>
      <c r="B5067">
        <v>55</v>
      </c>
      <c r="C5067" t="str">
        <f t="shared" si="260"/>
        <v>Senior</v>
      </c>
      <c r="D5067" t="s">
        <v>3089</v>
      </c>
      <c r="E5067" t="s">
        <v>46</v>
      </c>
      <c r="F5067">
        <v>0.01</v>
      </c>
      <c r="G5067">
        <v>1</v>
      </c>
      <c r="H5067" s="1">
        <v>41780</v>
      </c>
      <c r="I5067" s="1" t="str">
        <f t="shared" si="261"/>
        <v xml:space="preserve"> May</v>
      </c>
      <c r="J5067">
        <v>6566</v>
      </c>
      <c r="K5067" t="s">
        <v>58</v>
      </c>
      <c r="L5067">
        <v>21</v>
      </c>
      <c r="M5067">
        <v>0.45</v>
      </c>
      <c r="N5067" t="s">
        <v>96</v>
      </c>
      <c r="O5067" t="s">
        <v>139</v>
      </c>
      <c r="P5067" t="s">
        <v>256</v>
      </c>
      <c r="Q5067" t="s">
        <v>102</v>
      </c>
      <c r="R5067">
        <v>250.01</v>
      </c>
      <c r="S5067" t="s">
        <v>52</v>
      </c>
      <c r="T5067">
        <v>916</v>
      </c>
      <c r="U5067">
        <v>748.83</v>
      </c>
      <c r="V5067" s="1">
        <v>41780</v>
      </c>
      <c r="W5067" t="s">
        <v>34</v>
      </c>
      <c r="X5067">
        <v>1.99</v>
      </c>
      <c r="Y5067" t="s">
        <v>54</v>
      </c>
      <c r="Z5067">
        <v>33.979999999999997</v>
      </c>
      <c r="AA5067">
        <v>95969</v>
      </c>
      <c r="AB5067">
        <f t="shared" si="262"/>
        <v>713.57999999999993</v>
      </c>
      <c r="AC5067">
        <f t="shared" si="263"/>
        <v>706.44419999999991</v>
      </c>
    </row>
    <row r="5068" spans="1:29" x14ac:dyDescent="0.25">
      <c r="A5068" t="s">
        <v>1492</v>
      </c>
      <c r="B5068">
        <v>55</v>
      </c>
      <c r="C5068" t="str">
        <f t="shared" si="260"/>
        <v>Senior</v>
      </c>
      <c r="D5068" t="s">
        <v>3053</v>
      </c>
      <c r="E5068" t="s">
        <v>46</v>
      </c>
      <c r="F5068">
        <v>0.05</v>
      </c>
      <c r="G5068">
        <v>1</v>
      </c>
      <c r="H5068" s="1">
        <v>41780</v>
      </c>
      <c r="I5068" s="1" t="str">
        <f t="shared" si="261"/>
        <v xml:space="preserve"> May</v>
      </c>
      <c r="J5068">
        <v>21542</v>
      </c>
      <c r="K5068" t="s">
        <v>28</v>
      </c>
      <c r="L5068">
        <v>43</v>
      </c>
      <c r="M5068">
        <v>0.66</v>
      </c>
      <c r="N5068" t="s">
        <v>48</v>
      </c>
      <c r="O5068" t="s">
        <v>73</v>
      </c>
      <c r="P5068" t="s">
        <v>731</v>
      </c>
      <c r="Q5068" t="s">
        <v>75</v>
      </c>
      <c r="R5068">
        <v>715.18</v>
      </c>
      <c r="S5068" t="s">
        <v>68</v>
      </c>
      <c r="T5068">
        <v>2985</v>
      </c>
      <c r="U5068">
        <v>11674.968000000001</v>
      </c>
      <c r="V5068" s="1">
        <v>41781</v>
      </c>
      <c r="W5068" t="s">
        <v>53</v>
      </c>
      <c r="X5068">
        <v>84.84</v>
      </c>
      <c r="Y5068" t="s">
        <v>416</v>
      </c>
      <c r="Z5068">
        <v>348.21</v>
      </c>
      <c r="AA5068">
        <v>47274</v>
      </c>
      <c r="AB5068">
        <f t="shared" si="262"/>
        <v>14973.029999999999</v>
      </c>
      <c r="AC5068">
        <f t="shared" si="263"/>
        <v>14224.378499999999</v>
      </c>
    </row>
    <row r="5069" spans="1:29" x14ac:dyDescent="0.25">
      <c r="A5069" t="s">
        <v>1492</v>
      </c>
      <c r="B5069">
        <v>55</v>
      </c>
      <c r="C5069" t="str">
        <f t="shared" si="260"/>
        <v>Senior</v>
      </c>
      <c r="D5069" t="s">
        <v>3053</v>
      </c>
      <c r="E5069" t="s">
        <v>46</v>
      </c>
      <c r="F5069">
        <v>0.04</v>
      </c>
      <c r="G5069">
        <v>1</v>
      </c>
      <c r="H5069" s="1">
        <v>41780</v>
      </c>
      <c r="I5069" s="1" t="str">
        <f t="shared" si="261"/>
        <v xml:space="preserve"> May</v>
      </c>
      <c r="J5069">
        <v>21542</v>
      </c>
      <c r="K5069" t="s">
        <v>28</v>
      </c>
      <c r="L5069">
        <v>18</v>
      </c>
      <c r="M5069">
        <v>0.59</v>
      </c>
      <c r="N5069" t="s">
        <v>29</v>
      </c>
      <c r="O5069" t="s">
        <v>139</v>
      </c>
      <c r="P5069" t="s">
        <v>994</v>
      </c>
      <c r="Q5069" t="s">
        <v>88</v>
      </c>
      <c r="R5069">
        <v>-27.34</v>
      </c>
      <c r="S5069" t="s">
        <v>68</v>
      </c>
      <c r="T5069">
        <v>2984</v>
      </c>
      <c r="U5069">
        <v>404.3</v>
      </c>
      <c r="V5069" s="1">
        <v>41781</v>
      </c>
      <c r="W5069" t="s">
        <v>34</v>
      </c>
      <c r="X5069">
        <v>8.99</v>
      </c>
      <c r="Y5069" t="s">
        <v>416</v>
      </c>
      <c r="Z5069">
        <v>21.38</v>
      </c>
      <c r="AA5069">
        <v>47274</v>
      </c>
      <c r="AB5069">
        <f t="shared" si="262"/>
        <v>384.84</v>
      </c>
      <c r="AC5069">
        <f t="shared" si="263"/>
        <v>369.44639999999998</v>
      </c>
    </row>
    <row r="5070" spans="1:29" x14ac:dyDescent="0.25">
      <c r="A5070" t="s">
        <v>3370</v>
      </c>
      <c r="B5070">
        <v>55</v>
      </c>
      <c r="C5070" t="str">
        <f t="shared" si="260"/>
        <v>Senior</v>
      </c>
      <c r="D5070" t="s">
        <v>1533</v>
      </c>
      <c r="E5070" t="s">
        <v>46</v>
      </c>
      <c r="F5070">
        <v>0.03</v>
      </c>
      <c r="G5070">
        <v>1</v>
      </c>
      <c r="H5070" s="1">
        <v>41780</v>
      </c>
      <c r="I5070" s="1" t="str">
        <f t="shared" si="261"/>
        <v xml:space="preserve"> May</v>
      </c>
      <c r="J5070">
        <v>25280</v>
      </c>
      <c r="K5070" t="s">
        <v>39</v>
      </c>
      <c r="L5070">
        <v>47</v>
      </c>
      <c r="M5070">
        <v>0.56999999999999995</v>
      </c>
      <c r="N5070" t="s">
        <v>29</v>
      </c>
      <c r="O5070" t="s">
        <v>59</v>
      </c>
      <c r="P5070" t="s">
        <v>1591</v>
      </c>
      <c r="Q5070" t="s">
        <v>88</v>
      </c>
      <c r="R5070">
        <v>28.75</v>
      </c>
      <c r="S5070" t="s">
        <v>33</v>
      </c>
      <c r="T5070">
        <v>3546</v>
      </c>
      <c r="U5070">
        <v>202.64</v>
      </c>
      <c r="V5070" s="1">
        <v>41781</v>
      </c>
      <c r="W5070" t="s">
        <v>34</v>
      </c>
      <c r="X5070">
        <v>1.17</v>
      </c>
      <c r="Y5070" t="s">
        <v>278</v>
      </c>
      <c r="Z5070">
        <v>4.13</v>
      </c>
      <c r="AA5070">
        <v>1095</v>
      </c>
      <c r="AB5070">
        <f t="shared" si="262"/>
        <v>194.10999999999999</v>
      </c>
      <c r="AC5070">
        <f t="shared" si="263"/>
        <v>188.2867</v>
      </c>
    </row>
    <row r="5071" spans="1:29" x14ac:dyDescent="0.25">
      <c r="A5071" t="s">
        <v>254</v>
      </c>
      <c r="B5071">
        <v>55</v>
      </c>
      <c r="C5071" t="str">
        <f t="shared" si="260"/>
        <v>Senior</v>
      </c>
      <c r="D5071" t="s">
        <v>1533</v>
      </c>
      <c r="E5071" t="s">
        <v>46</v>
      </c>
      <c r="F5071">
        <v>0.01</v>
      </c>
      <c r="G5071">
        <v>1</v>
      </c>
      <c r="H5071" s="1">
        <v>41780</v>
      </c>
      <c r="I5071" s="1" t="str">
        <f t="shared" si="261"/>
        <v xml:space="preserve"> May</v>
      </c>
      <c r="J5071">
        <v>25280</v>
      </c>
      <c r="K5071" t="s">
        <v>39</v>
      </c>
      <c r="L5071">
        <v>16</v>
      </c>
      <c r="M5071">
        <v>0.38</v>
      </c>
      <c r="N5071" t="s">
        <v>29</v>
      </c>
      <c r="O5071" t="s">
        <v>30</v>
      </c>
      <c r="P5071" t="s">
        <v>895</v>
      </c>
      <c r="Q5071" t="s">
        <v>67</v>
      </c>
      <c r="R5071">
        <v>36.779499999999999</v>
      </c>
      <c r="S5071" t="s">
        <v>33</v>
      </c>
      <c r="T5071">
        <v>3545</v>
      </c>
      <c r="U5071">
        <v>179.26</v>
      </c>
      <c r="V5071" s="1">
        <v>41782</v>
      </c>
      <c r="W5071" t="s">
        <v>34</v>
      </c>
      <c r="X5071">
        <v>2.99</v>
      </c>
      <c r="Y5071" t="s">
        <v>257</v>
      </c>
      <c r="Z5071">
        <v>10.91</v>
      </c>
      <c r="AA5071">
        <v>5451</v>
      </c>
      <c r="AB5071">
        <f t="shared" si="262"/>
        <v>174.56</v>
      </c>
      <c r="AC5071">
        <f t="shared" si="263"/>
        <v>172.81440000000001</v>
      </c>
    </row>
    <row r="5072" spans="1:29" x14ac:dyDescent="0.25">
      <c r="A5072" t="s">
        <v>2055</v>
      </c>
      <c r="B5072">
        <v>55</v>
      </c>
      <c r="C5072" t="str">
        <f t="shared" si="260"/>
        <v>Senior</v>
      </c>
      <c r="D5072" t="s">
        <v>343</v>
      </c>
      <c r="E5072" t="s">
        <v>38</v>
      </c>
      <c r="F5072">
        <v>0.06</v>
      </c>
      <c r="G5072">
        <v>1</v>
      </c>
      <c r="H5072" s="1">
        <v>41780</v>
      </c>
      <c r="I5072" s="1" t="str">
        <f t="shared" si="261"/>
        <v xml:space="preserve"> May</v>
      </c>
      <c r="J5072">
        <v>21477</v>
      </c>
      <c r="K5072" t="s">
        <v>47</v>
      </c>
      <c r="L5072">
        <v>40</v>
      </c>
      <c r="M5072">
        <v>0.39</v>
      </c>
      <c r="N5072" t="s">
        <v>29</v>
      </c>
      <c r="O5072" t="s">
        <v>59</v>
      </c>
      <c r="P5072" t="s">
        <v>530</v>
      </c>
      <c r="Q5072" t="s">
        <v>61</v>
      </c>
      <c r="R5072">
        <v>77.709999999999994</v>
      </c>
      <c r="S5072" t="s">
        <v>76</v>
      </c>
      <c r="T5072">
        <v>2973</v>
      </c>
      <c r="U5072">
        <v>278.8</v>
      </c>
      <c r="V5072" s="1">
        <v>41782</v>
      </c>
      <c r="W5072" t="s">
        <v>34</v>
      </c>
      <c r="X5072">
        <v>2</v>
      </c>
      <c r="Y5072" t="s">
        <v>345</v>
      </c>
      <c r="Z5072">
        <v>6.88</v>
      </c>
      <c r="AA5072">
        <v>38637</v>
      </c>
      <c r="AB5072">
        <f t="shared" si="262"/>
        <v>275.2</v>
      </c>
      <c r="AC5072">
        <f t="shared" si="263"/>
        <v>258.68799999999999</v>
      </c>
    </row>
    <row r="5073" spans="1:29" x14ac:dyDescent="0.25">
      <c r="A5073" t="s">
        <v>1006</v>
      </c>
      <c r="B5073">
        <v>55</v>
      </c>
      <c r="C5073" t="str">
        <f t="shared" si="260"/>
        <v>Senior</v>
      </c>
      <c r="D5073" t="s">
        <v>310</v>
      </c>
      <c r="E5073" t="s">
        <v>38</v>
      </c>
      <c r="F5073">
        <v>0.01</v>
      </c>
      <c r="G5073">
        <v>1</v>
      </c>
      <c r="H5073" s="1">
        <v>41780</v>
      </c>
      <c r="I5073" s="1" t="str">
        <f t="shared" si="261"/>
        <v xml:space="preserve"> May</v>
      </c>
      <c r="J5073">
        <v>38403</v>
      </c>
      <c r="K5073" t="s">
        <v>47</v>
      </c>
      <c r="L5073">
        <v>49</v>
      </c>
      <c r="M5073">
        <v>0.36</v>
      </c>
      <c r="N5073" t="s">
        <v>29</v>
      </c>
      <c r="O5073" t="s">
        <v>30</v>
      </c>
      <c r="P5073" t="s">
        <v>2967</v>
      </c>
      <c r="Q5073" t="s">
        <v>210</v>
      </c>
      <c r="R5073">
        <v>37.03</v>
      </c>
      <c r="S5073" t="s">
        <v>33</v>
      </c>
      <c r="T5073">
        <v>5402</v>
      </c>
      <c r="U5073">
        <v>142.1</v>
      </c>
      <c r="V5073" s="1">
        <v>41784</v>
      </c>
      <c r="W5073" t="s">
        <v>34</v>
      </c>
      <c r="X5073">
        <v>0.99</v>
      </c>
      <c r="Y5073" t="s">
        <v>43</v>
      </c>
      <c r="Z5073">
        <v>2.88</v>
      </c>
      <c r="AA5073">
        <v>20735</v>
      </c>
      <c r="AB5073">
        <f t="shared" si="262"/>
        <v>141.12</v>
      </c>
      <c r="AC5073">
        <f t="shared" si="263"/>
        <v>139.7088</v>
      </c>
    </row>
    <row r="5074" spans="1:29" x14ac:dyDescent="0.25">
      <c r="A5074" t="s">
        <v>2242</v>
      </c>
      <c r="B5074">
        <v>55</v>
      </c>
      <c r="C5074" t="str">
        <f t="shared" si="260"/>
        <v>Senior</v>
      </c>
      <c r="D5074" t="s">
        <v>823</v>
      </c>
      <c r="E5074" t="s">
        <v>46</v>
      </c>
      <c r="F5074">
        <v>0.08</v>
      </c>
      <c r="G5074">
        <v>1</v>
      </c>
      <c r="H5074" s="1">
        <v>41781</v>
      </c>
      <c r="I5074" s="1" t="str">
        <f t="shared" si="261"/>
        <v xml:space="preserve"> May</v>
      </c>
      <c r="J5074">
        <v>47553</v>
      </c>
      <c r="K5074" t="s">
        <v>131</v>
      </c>
      <c r="L5074">
        <v>49</v>
      </c>
      <c r="M5074">
        <v>0.71</v>
      </c>
      <c r="N5074" t="s">
        <v>48</v>
      </c>
      <c r="O5074" t="s">
        <v>73</v>
      </c>
      <c r="P5074" t="s">
        <v>2601</v>
      </c>
      <c r="Q5074" t="s">
        <v>75</v>
      </c>
      <c r="R5074">
        <v>3918.54</v>
      </c>
      <c r="S5074" t="s">
        <v>52</v>
      </c>
      <c r="T5074">
        <v>6684</v>
      </c>
      <c r="U5074">
        <v>20701.928</v>
      </c>
      <c r="V5074" s="1">
        <v>41782</v>
      </c>
      <c r="W5074" t="s">
        <v>53</v>
      </c>
      <c r="X5074">
        <v>45.7</v>
      </c>
      <c r="Y5074" t="s">
        <v>54</v>
      </c>
      <c r="Z5074">
        <v>550.98</v>
      </c>
      <c r="AA5074">
        <v>92345</v>
      </c>
      <c r="AB5074">
        <f t="shared" si="262"/>
        <v>26998.02</v>
      </c>
      <c r="AC5074">
        <f t="shared" si="263"/>
        <v>24838.178400000001</v>
      </c>
    </row>
    <row r="5075" spans="1:29" x14ac:dyDescent="0.25">
      <c r="A5075" t="s">
        <v>112</v>
      </c>
      <c r="B5075">
        <v>55</v>
      </c>
      <c r="C5075" t="str">
        <f t="shared" si="260"/>
        <v>Senior</v>
      </c>
      <c r="D5075" t="s">
        <v>113</v>
      </c>
      <c r="E5075" t="s">
        <v>46</v>
      </c>
      <c r="F5075">
        <v>0.08</v>
      </c>
      <c r="G5075">
        <v>1</v>
      </c>
      <c r="H5075" s="1">
        <v>41781</v>
      </c>
      <c r="I5075" s="1" t="str">
        <f t="shared" si="261"/>
        <v xml:space="preserve"> May</v>
      </c>
      <c r="J5075">
        <v>41891</v>
      </c>
      <c r="K5075" t="s">
        <v>28</v>
      </c>
      <c r="L5075">
        <v>22</v>
      </c>
      <c r="M5075">
        <v>0.56999999999999995</v>
      </c>
      <c r="N5075" t="s">
        <v>48</v>
      </c>
      <c r="O5075" t="s">
        <v>30</v>
      </c>
      <c r="P5075" t="s">
        <v>1234</v>
      </c>
      <c r="Q5075" t="s">
        <v>82</v>
      </c>
      <c r="R5075">
        <v>-1.95</v>
      </c>
      <c r="S5075" t="s">
        <v>68</v>
      </c>
      <c r="T5075">
        <v>5909</v>
      </c>
      <c r="U5075">
        <v>846.59</v>
      </c>
      <c r="V5075" s="1">
        <v>41782</v>
      </c>
      <c r="W5075" t="s">
        <v>34</v>
      </c>
      <c r="X5075">
        <v>18.98</v>
      </c>
      <c r="Y5075" t="s">
        <v>111</v>
      </c>
      <c r="Z5075">
        <v>40.89</v>
      </c>
      <c r="AA5075">
        <v>78577</v>
      </c>
      <c r="AB5075">
        <f t="shared" si="262"/>
        <v>899.58</v>
      </c>
      <c r="AC5075">
        <f t="shared" si="263"/>
        <v>827.61360000000002</v>
      </c>
    </row>
    <row r="5076" spans="1:29" x14ac:dyDescent="0.25">
      <c r="A5076" t="s">
        <v>1163</v>
      </c>
      <c r="B5076">
        <v>55</v>
      </c>
      <c r="C5076" t="str">
        <f t="shared" si="260"/>
        <v>Senior</v>
      </c>
      <c r="D5076" t="s">
        <v>1003</v>
      </c>
      <c r="E5076" t="s">
        <v>46</v>
      </c>
      <c r="F5076">
        <v>0.02</v>
      </c>
      <c r="G5076">
        <v>1</v>
      </c>
      <c r="H5076" s="1">
        <v>41781</v>
      </c>
      <c r="I5076" s="1" t="str">
        <f t="shared" si="261"/>
        <v xml:space="preserve"> May</v>
      </c>
      <c r="J5076">
        <v>37152</v>
      </c>
      <c r="K5076" t="s">
        <v>131</v>
      </c>
      <c r="L5076">
        <v>39</v>
      </c>
      <c r="M5076">
        <v>0.69</v>
      </c>
      <c r="N5076" t="s">
        <v>48</v>
      </c>
      <c r="O5076" t="s">
        <v>49</v>
      </c>
      <c r="P5076" t="s">
        <v>905</v>
      </c>
      <c r="Q5076" t="s">
        <v>51</v>
      </c>
      <c r="R5076">
        <v>182.53</v>
      </c>
      <c r="S5076" t="s">
        <v>68</v>
      </c>
      <c r="T5076">
        <v>5219</v>
      </c>
      <c r="U5076">
        <v>4647.6899999999996</v>
      </c>
      <c r="V5076" s="1">
        <v>41783</v>
      </c>
      <c r="W5076" t="s">
        <v>53</v>
      </c>
      <c r="X5076">
        <v>30</v>
      </c>
      <c r="Y5076" t="s">
        <v>239</v>
      </c>
      <c r="Z5076">
        <v>113.98</v>
      </c>
      <c r="AA5076">
        <v>53590</v>
      </c>
      <c r="AB5076">
        <f t="shared" si="262"/>
        <v>4445.22</v>
      </c>
      <c r="AC5076">
        <f t="shared" si="263"/>
        <v>4356.3155999999999</v>
      </c>
    </row>
    <row r="5077" spans="1:29" x14ac:dyDescent="0.25">
      <c r="A5077" t="s">
        <v>3371</v>
      </c>
      <c r="B5077">
        <v>55</v>
      </c>
      <c r="C5077" t="str">
        <f t="shared" si="260"/>
        <v>Senior</v>
      </c>
      <c r="D5077" t="s">
        <v>1817</v>
      </c>
      <c r="E5077" t="s">
        <v>46</v>
      </c>
      <c r="F5077">
        <v>0.02</v>
      </c>
      <c r="G5077">
        <v>1</v>
      </c>
      <c r="H5077" s="1">
        <v>41781</v>
      </c>
      <c r="I5077" s="1" t="str">
        <f t="shared" si="261"/>
        <v xml:space="preserve"> May</v>
      </c>
      <c r="J5077">
        <v>42918</v>
      </c>
      <c r="K5077" t="s">
        <v>28</v>
      </c>
      <c r="L5077">
        <v>38</v>
      </c>
      <c r="M5077">
        <v>0.4</v>
      </c>
      <c r="N5077" t="s">
        <v>29</v>
      </c>
      <c r="O5077" t="s">
        <v>30</v>
      </c>
      <c r="P5077" t="s">
        <v>1164</v>
      </c>
      <c r="Q5077" t="s">
        <v>67</v>
      </c>
      <c r="R5077">
        <v>-2.3805000000000001</v>
      </c>
      <c r="S5077" t="s">
        <v>33</v>
      </c>
      <c r="T5077">
        <v>6057</v>
      </c>
      <c r="U5077">
        <v>468.95</v>
      </c>
      <c r="V5077" s="1">
        <v>41783</v>
      </c>
      <c r="W5077" t="s">
        <v>42</v>
      </c>
      <c r="X5077">
        <v>7.19</v>
      </c>
      <c r="Y5077" t="s">
        <v>136</v>
      </c>
      <c r="Z5077">
        <v>11.5</v>
      </c>
      <c r="AA5077">
        <v>10801</v>
      </c>
      <c r="AB5077">
        <f t="shared" si="262"/>
        <v>437</v>
      </c>
      <c r="AC5077">
        <f t="shared" si="263"/>
        <v>428.26</v>
      </c>
    </row>
    <row r="5078" spans="1:29" x14ac:dyDescent="0.25">
      <c r="A5078" t="s">
        <v>1816</v>
      </c>
      <c r="B5078">
        <v>55</v>
      </c>
      <c r="C5078" t="str">
        <f t="shared" si="260"/>
        <v>Senior</v>
      </c>
      <c r="D5078" t="s">
        <v>1817</v>
      </c>
      <c r="E5078" t="s">
        <v>46</v>
      </c>
      <c r="F5078">
        <v>7.0000000000000007E-2</v>
      </c>
      <c r="G5078">
        <v>1</v>
      </c>
      <c r="H5078" s="1">
        <v>41781</v>
      </c>
      <c r="I5078" s="1" t="str">
        <f t="shared" si="261"/>
        <v xml:space="preserve"> May</v>
      </c>
      <c r="J5078">
        <v>42918</v>
      </c>
      <c r="K5078" t="s">
        <v>28</v>
      </c>
      <c r="L5078">
        <v>46</v>
      </c>
      <c r="M5078">
        <v>0.38</v>
      </c>
      <c r="N5078" t="s">
        <v>29</v>
      </c>
      <c r="O5078" t="s">
        <v>30</v>
      </c>
      <c r="P5078" t="s">
        <v>709</v>
      </c>
      <c r="Q5078" t="s">
        <v>67</v>
      </c>
      <c r="R5078">
        <v>30.481000000000002</v>
      </c>
      <c r="S5078" t="s">
        <v>68</v>
      </c>
      <c r="T5078">
        <v>6055</v>
      </c>
      <c r="U5078">
        <v>648.26</v>
      </c>
      <c r="V5078" s="1">
        <v>41783</v>
      </c>
      <c r="W5078" t="s">
        <v>34</v>
      </c>
      <c r="X5078">
        <v>7.27</v>
      </c>
      <c r="Y5078" t="s">
        <v>416</v>
      </c>
      <c r="Z5078">
        <v>14.27</v>
      </c>
      <c r="AA5078">
        <v>47362</v>
      </c>
      <c r="AB5078">
        <f t="shared" si="262"/>
        <v>656.42</v>
      </c>
      <c r="AC5078">
        <f t="shared" si="263"/>
        <v>610.47059999999999</v>
      </c>
    </row>
    <row r="5079" spans="1:29" x14ac:dyDescent="0.25">
      <c r="A5079" t="s">
        <v>1816</v>
      </c>
      <c r="B5079">
        <v>55</v>
      </c>
      <c r="C5079" t="str">
        <f t="shared" si="260"/>
        <v>Senior</v>
      </c>
      <c r="D5079" t="s">
        <v>1817</v>
      </c>
      <c r="E5079" t="s">
        <v>46</v>
      </c>
      <c r="F5079">
        <v>0.1</v>
      </c>
      <c r="G5079">
        <v>1</v>
      </c>
      <c r="H5079" s="1">
        <v>41781</v>
      </c>
      <c r="I5079" s="1" t="str">
        <f t="shared" si="261"/>
        <v xml:space="preserve"> May</v>
      </c>
      <c r="J5079">
        <v>42918</v>
      </c>
      <c r="K5079" t="s">
        <v>28</v>
      </c>
      <c r="L5079">
        <v>46</v>
      </c>
      <c r="M5079">
        <v>0.39</v>
      </c>
      <c r="N5079" t="s">
        <v>96</v>
      </c>
      <c r="O5079" t="s">
        <v>80</v>
      </c>
      <c r="P5079" t="s">
        <v>2484</v>
      </c>
      <c r="Q5079" t="s">
        <v>98</v>
      </c>
      <c r="R5079">
        <v>-54.583799999999997</v>
      </c>
      <c r="S5079" t="s">
        <v>68</v>
      </c>
      <c r="T5079">
        <v>6056</v>
      </c>
      <c r="U5079">
        <v>410.43</v>
      </c>
      <c r="V5079" s="1">
        <v>41783</v>
      </c>
      <c r="W5079" t="s">
        <v>34</v>
      </c>
      <c r="X5079">
        <v>5.76</v>
      </c>
      <c r="Y5079" t="s">
        <v>416</v>
      </c>
      <c r="Z5079">
        <v>9.49</v>
      </c>
      <c r="AA5079">
        <v>47362</v>
      </c>
      <c r="AB5079">
        <f t="shared" si="262"/>
        <v>436.54</v>
      </c>
      <c r="AC5079">
        <f t="shared" si="263"/>
        <v>392.88600000000002</v>
      </c>
    </row>
    <row r="5080" spans="1:29" x14ac:dyDescent="0.25">
      <c r="A5080" t="s">
        <v>1163</v>
      </c>
      <c r="B5080">
        <v>55</v>
      </c>
      <c r="C5080" t="str">
        <f t="shared" si="260"/>
        <v>Senior</v>
      </c>
      <c r="D5080" t="s">
        <v>1003</v>
      </c>
      <c r="E5080" t="s">
        <v>46</v>
      </c>
      <c r="F5080">
        <v>0.04</v>
      </c>
      <c r="G5080">
        <v>1</v>
      </c>
      <c r="H5080" s="1">
        <v>41781</v>
      </c>
      <c r="I5080" s="1" t="str">
        <f t="shared" si="261"/>
        <v xml:space="preserve"> May</v>
      </c>
      <c r="J5080">
        <v>37152</v>
      </c>
      <c r="K5080" t="s">
        <v>131</v>
      </c>
      <c r="L5080">
        <v>45</v>
      </c>
      <c r="M5080">
        <v>0.57999999999999996</v>
      </c>
      <c r="N5080" t="s">
        <v>96</v>
      </c>
      <c r="O5080" t="s">
        <v>30</v>
      </c>
      <c r="P5080">
        <v>6120</v>
      </c>
      <c r="Q5080" t="s">
        <v>105</v>
      </c>
      <c r="R5080">
        <v>447.12</v>
      </c>
      <c r="S5080" t="s">
        <v>68</v>
      </c>
      <c r="T5080">
        <v>5220</v>
      </c>
      <c r="U5080">
        <v>2503.3265000000001</v>
      </c>
      <c r="V5080" s="1">
        <v>41783</v>
      </c>
      <c r="W5080" t="s">
        <v>34</v>
      </c>
      <c r="X5080">
        <v>8.8000000000000007</v>
      </c>
      <c r="Y5080" t="s">
        <v>239</v>
      </c>
      <c r="Z5080">
        <v>65.989999999999995</v>
      </c>
      <c r="AA5080">
        <v>53590</v>
      </c>
      <c r="AB5080">
        <f t="shared" si="262"/>
        <v>2969.5499999999997</v>
      </c>
      <c r="AC5080">
        <f t="shared" si="263"/>
        <v>2850.7679999999996</v>
      </c>
    </row>
    <row r="5081" spans="1:29" x14ac:dyDescent="0.25">
      <c r="A5081" t="s">
        <v>259</v>
      </c>
      <c r="B5081">
        <v>55</v>
      </c>
      <c r="C5081" t="str">
        <f t="shared" si="260"/>
        <v>Senior</v>
      </c>
      <c r="D5081" t="s">
        <v>260</v>
      </c>
      <c r="E5081" t="s">
        <v>38</v>
      </c>
      <c r="F5081">
        <v>0.02</v>
      </c>
      <c r="G5081">
        <v>1</v>
      </c>
      <c r="H5081" s="1">
        <v>41781</v>
      </c>
      <c r="I5081" s="1" t="str">
        <f t="shared" si="261"/>
        <v xml:space="preserve"> May</v>
      </c>
      <c r="J5081">
        <v>46117</v>
      </c>
      <c r="K5081" t="s">
        <v>47</v>
      </c>
      <c r="L5081">
        <v>22</v>
      </c>
      <c r="M5081">
        <v>0.56000000000000005</v>
      </c>
      <c r="N5081" t="s">
        <v>48</v>
      </c>
      <c r="O5081" t="s">
        <v>49</v>
      </c>
      <c r="P5081" t="s">
        <v>2838</v>
      </c>
      <c r="Q5081" t="s">
        <v>51</v>
      </c>
      <c r="R5081">
        <v>126.07</v>
      </c>
      <c r="S5081" t="s">
        <v>68</v>
      </c>
      <c r="T5081">
        <v>6479</v>
      </c>
      <c r="U5081">
        <v>1168.28</v>
      </c>
      <c r="V5081" s="1">
        <v>41785</v>
      </c>
      <c r="W5081" t="s">
        <v>53</v>
      </c>
      <c r="X5081">
        <v>14.19</v>
      </c>
      <c r="Y5081" t="s">
        <v>262</v>
      </c>
      <c r="Z5081">
        <v>50.98</v>
      </c>
      <c r="AA5081">
        <v>63042</v>
      </c>
      <c r="AB5081">
        <f t="shared" si="262"/>
        <v>1121.56</v>
      </c>
      <c r="AC5081">
        <f t="shared" si="263"/>
        <v>1099.1288</v>
      </c>
    </row>
    <row r="5082" spans="1:29" x14ac:dyDescent="0.25">
      <c r="A5082" t="s">
        <v>2669</v>
      </c>
      <c r="B5082">
        <v>55</v>
      </c>
      <c r="C5082" t="str">
        <f t="shared" si="260"/>
        <v>Senior</v>
      </c>
      <c r="D5082" t="s">
        <v>907</v>
      </c>
      <c r="E5082" t="s">
        <v>57</v>
      </c>
      <c r="F5082">
        <v>7.0000000000000007E-2</v>
      </c>
      <c r="G5082">
        <v>1</v>
      </c>
      <c r="H5082" s="1">
        <v>41782</v>
      </c>
      <c r="I5082" s="1" t="str">
        <f t="shared" si="261"/>
        <v xml:space="preserve"> May</v>
      </c>
      <c r="J5082">
        <v>39937</v>
      </c>
      <c r="K5082" t="s">
        <v>131</v>
      </c>
      <c r="L5082">
        <v>42</v>
      </c>
      <c r="M5082">
        <v>0.39</v>
      </c>
      <c r="N5082" t="s">
        <v>29</v>
      </c>
      <c r="O5082" t="s">
        <v>30</v>
      </c>
      <c r="P5082" t="s">
        <v>3210</v>
      </c>
      <c r="Q5082" t="s">
        <v>67</v>
      </c>
      <c r="R5082">
        <v>-0.40250000000000002</v>
      </c>
      <c r="S5082" t="s">
        <v>52</v>
      </c>
      <c r="T5082">
        <v>5644</v>
      </c>
      <c r="U5082">
        <v>113.33</v>
      </c>
      <c r="V5082" s="1">
        <v>41782</v>
      </c>
      <c r="W5082" t="s">
        <v>34</v>
      </c>
      <c r="X5082">
        <v>1.49</v>
      </c>
      <c r="Y5082" t="s">
        <v>218</v>
      </c>
      <c r="Z5082">
        <v>2.78</v>
      </c>
      <c r="AA5082">
        <v>98310</v>
      </c>
      <c r="AB5082">
        <f t="shared" si="262"/>
        <v>116.75999999999999</v>
      </c>
      <c r="AC5082">
        <f t="shared" si="263"/>
        <v>108.5868</v>
      </c>
    </row>
    <row r="5083" spans="1:29" x14ac:dyDescent="0.25">
      <c r="A5083" t="s">
        <v>1877</v>
      </c>
      <c r="B5083">
        <v>55</v>
      </c>
      <c r="C5083" t="str">
        <f t="shared" si="260"/>
        <v>Senior</v>
      </c>
      <c r="D5083" t="s">
        <v>1664</v>
      </c>
      <c r="E5083" t="s">
        <v>38</v>
      </c>
      <c r="F5083">
        <v>0.09</v>
      </c>
      <c r="G5083">
        <v>1</v>
      </c>
      <c r="H5083" s="1">
        <v>41782</v>
      </c>
      <c r="I5083" s="1" t="str">
        <f t="shared" si="261"/>
        <v xml:space="preserve"> May</v>
      </c>
      <c r="J5083">
        <v>48161</v>
      </c>
      <c r="K5083" t="s">
        <v>39</v>
      </c>
      <c r="L5083">
        <v>39</v>
      </c>
      <c r="M5083">
        <v>0.57999999999999996</v>
      </c>
      <c r="N5083" t="s">
        <v>96</v>
      </c>
      <c r="O5083" t="s">
        <v>30</v>
      </c>
      <c r="P5083" t="s">
        <v>1975</v>
      </c>
      <c r="Q5083" t="s">
        <v>105</v>
      </c>
      <c r="R5083">
        <v>1197.855</v>
      </c>
      <c r="S5083" t="s">
        <v>33</v>
      </c>
      <c r="T5083">
        <v>6759</v>
      </c>
      <c r="U5083">
        <v>6030.58</v>
      </c>
      <c r="V5083" s="1">
        <v>41783</v>
      </c>
      <c r="W5083" t="s">
        <v>34</v>
      </c>
      <c r="X5083">
        <v>8.99</v>
      </c>
      <c r="Y5083" t="s">
        <v>43</v>
      </c>
      <c r="Z5083">
        <v>195.99</v>
      </c>
      <c r="AA5083">
        <v>21117</v>
      </c>
      <c r="AB5083">
        <f t="shared" si="262"/>
        <v>7643.6100000000006</v>
      </c>
      <c r="AC5083">
        <f t="shared" si="263"/>
        <v>6955.6851000000006</v>
      </c>
    </row>
    <row r="5084" spans="1:29" x14ac:dyDescent="0.25">
      <c r="A5084" t="s">
        <v>1336</v>
      </c>
      <c r="B5084">
        <v>55</v>
      </c>
      <c r="C5084" t="str">
        <f t="shared" si="260"/>
        <v>Senior</v>
      </c>
      <c r="D5084" t="s">
        <v>1337</v>
      </c>
      <c r="E5084" t="s">
        <v>46</v>
      </c>
      <c r="F5084">
        <v>0.06</v>
      </c>
      <c r="G5084">
        <v>1</v>
      </c>
      <c r="H5084" s="1">
        <v>41782</v>
      </c>
      <c r="I5084" s="1" t="str">
        <f t="shared" si="261"/>
        <v xml:space="preserve"> May</v>
      </c>
      <c r="J5084">
        <v>57185</v>
      </c>
      <c r="K5084" t="s">
        <v>131</v>
      </c>
      <c r="L5084">
        <v>28</v>
      </c>
      <c r="M5084">
        <v>0.56999999999999995</v>
      </c>
      <c r="N5084" t="s">
        <v>48</v>
      </c>
      <c r="O5084" t="s">
        <v>40</v>
      </c>
      <c r="P5084" t="s">
        <v>1431</v>
      </c>
      <c r="Q5084" t="s">
        <v>82</v>
      </c>
      <c r="R5084">
        <v>385.03</v>
      </c>
      <c r="S5084" t="s">
        <v>33</v>
      </c>
      <c r="T5084">
        <v>8003</v>
      </c>
      <c r="U5084">
        <v>1360.82</v>
      </c>
      <c r="V5084" s="1">
        <v>41784</v>
      </c>
      <c r="W5084" t="s">
        <v>34</v>
      </c>
      <c r="X5084">
        <v>10.25</v>
      </c>
      <c r="Y5084" t="s">
        <v>208</v>
      </c>
      <c r="Z5084">
        <v>49.34</v>
      </c>
      <c r="AA5084">
        <v>44256</v>
      </c>
      <c r="AB5084">
        <f t="shared" si="262"/>
        <v>1381.52</v>
      </c>
      <c r="AC5084">
        <f t="shared" si="263"/>
        <v>1298.6288</v>
      </c>
    </row>
    <row r="5085" spans="1:29" x14ac:dyDescent="0.25">
      <c r="A5085" t="s">
        <v>1877</v>
      </c>
      <c r="B5085">
        <v>55</v>
      </c>
      <c r="C5085" t="str">
        <f t="shared" si="260"/>
        <v>Senior</v>
      </c>
      <c r="D5085" t="s">
        <v>1664</v>
      </c>
      <c r="E5085" t="s">
        <v>38</v>
      </c>
      <c r="F5085">
        <v>0.01</v>
      </c>
      <c r="G5085">
        <v>1</v>
      </c>
      <c r="H5085" s="1">
        <v>41782</v>
      </c>
      <c r="I5085" s="1" t="str">
        <f t="shared" si="261"/>
        <v xml:space="preserve"> May</v>
      </c>
      <c r="J5085">
        <v>48161</v>
      </c>
      <c r="K5085" t="s">
        <v>39</v>
      </c>
      <c r="L5085">
        <v>16</v>
      </c>
      <c r="M5085">
        <v>0.57999999999999996</v>
      </c>
      <c r="N5085" t="s">
        <v>29</v>
      </c>
      <c r="O5085" t="s">
        <v>30</v>
      </c>
      <c r="P5085" t="s">
        <v>335</v>
      </c>
      <c r="Q5085" t="s">
        <v>214</v>
      </c>
      <c r="R5085">
        <v>-95.64</v>
      </c>
      <c r="S5085" t="s">
        <v>33</v>
      </c>
      <c r="T5085">
        <v>6758</v>
      </c>
      <c r="U5085">
        <v>139.69</v>
      </c>
      <c r="V5085" s="1">
        <v>41784</v>
      </c>
      <c r="W5085" t="s">
        <v>34</v>
      </c>
      <c r="X5085">
        <v>9.23</v>
      </c>
      <c r="Y5085" t="s">
        <v>43</v>
      </c>
      <c r="Z5085">
        <v>7.77</v>
      </c>
      <c r="AA5085">
        <v>21117</v>
      </c>
      <c r="AB5085">
        <f t="shared" si="262"/>
        <v>124.32</v>
      </c>
      <c r="AC5085">
        <f t="shared" si="263"/>
        <v>123.07679999999999</v>
      </c>
    </row>
    <row r="5086" spans="1:29" x14ac:dyDescent="0.25">
      <c r="A5086" t="s">
        <v>2219</v>
      </c>
      <c r="B5086">
        <v>55</v>
      </c>
      <c r="C5086" t="str">
        <f t="shared" si="260"/>
        <v>Senior</v>
      </c>
      <c r="D5086" t="s">
        <v>2220</v>
      </c>
      <c r="E5086" t="s">
        <v>46</v>
      </c>
      <c r="F5086">
        <v>0</v>
      </c>
      <c r="G5086">
        <v>1</v>
      </c>
      <c r="H5086" s="1">
        <v>41782</v>
      </c>
      <c r="I5086" s="1" t="str">
        <f t="shared" si="261"/>
        <v xml:space="preserve"> May</v>
      </c>
      <c r="J5086">
        <v>40964</v>
      </c>
      <c r="K5086" t="s">
        <v>58</v>
      </c>
      <c r="L5086">
        <v>40</v>
      </c>
      <c r="M5086">
        <v>0.57999999999999996</v>
      </c>
      <c r="N5086" t="s">
        <v>29</v>
      </c>
      <c r="O5086" t="s">
        <v>139</v>
      </c>
      <c r="P5086" t="s">
        <v>480</v>
      </c>
      <c r="Q5086" t="s">
        <v>481</v>
      </c>
      <c r="R5086">
        <v>-206.05</v>
      </c>
      <c r="S5086" t="s">
        <v>76</v>
      </c>
      <c r="T5086">
        <v>5772</v>
      </c>
      <c r="U5086">
        <v>301.12</v>
      </c>
      <c r="V5086" s="1">
        <v>41785</v>
      </c>
      <c r="W5086" t="s">
        <v>34</v>
      </c>
      <c r="X5086">
        <v>8.3699999999999992</v>
      </c>
      <c r="Y5086" t="s">
        <v>132</v>
      </c>
      <c r="Z5086">
        <v>6.84</v>
      </c>
      <c r="AA5086">
        <v>33881</v>
      </c>
      <c r="AB5086">
        <f t="shared" si="262"/>
        <v>273.60000000000002</v>
      </c>
      <c r="AC5086">
        <f t="shared" si="263"/>
        <v>273.60000000000002</v>
      </c>
    </row>
    <row r="5087" spans="1:29" x14ac:dyDescent="0.25">
      <c r="A5087" t="s">
        <v>2969</v>
      </c>
      <c r="B5087">
        <v>55</v>
      </c>
      <c r="C5087" t="str">
        <f t="shared" si="260"/>
        <v>Senior</v>
      </c>
      <c r="D5087" t="s">
        <v>2970</v>
      </c>
      <c r="E5087" t="s">
        <v>46</v>
      </c>
      <c r="F5087">
        <v>0.05</v>
      </c>
      <c r="G5087">
        <v>1</v>
      </c>
      <c r="H5087" s="1">
        <v>41783</v>
      </c>
      <c r="I5087" s="1" t="str">
        <f t="shared" si="261"/>
        <v xml:space="preserve"> May</v>
      </c>
      <c r="J5087">
        <v>20259</v>
      </c>
      <c r="K5087" t="s">
        <v>58</v>
      </c>
      <c r="L5087">
        <v>42</v>
      </c>
      <c r="M5087">
        <v>0.82</v>
      </c>
      <c r="N5087" t="s">
        <v>29</v>
      </c>
      <c r="O5087" t="s">
        <v>59</v>
      </c>
      <c r="P5087" t="s">
        <v>1203</v>
      </c>
      <c r="Q5087" t="s">
        <v>481</v>
      </c>
      <c r="R5087">
        <v>-123.07</v>
      </c>
      <c r="S5087" t="s">
        <v>68</v>
      </c>
      <c r="T5087">
        <v>2806</v>
      </c>
      <c r="U5087">
        <v>539.05999999999995</v>
      </c>
      <c r="V5087" s="1">
        <v>41784</v>
      </c>
      <c r="W5087" t="s">
        <v>34</v>
      </c>
      <c r="X5087">
        <v>4.59</v>
      </c>
      <c r="Y5087" t="s">
        <v>111</v>
      </c>
      <c r="Z5087">
        <v>12.88</v>
      </c>
      <c r="AA5087">
        <v>75217</v>
      </c>
      <c r="AB5087">
        <f t="shared" si="262"/>
        <v>540.96</v>
      </c>
      <c r="AC5087">
        <f t="shared" si="263"/>
        <v>513.91200000000003</v>
      </c>
    </row>
    <row r="5088" spans="1:29" x14ac:dyDescent="0.25">
      <c r="A5088" t="s">
        <v>3093</v>
      </c>
      <c r="B5088">
        <v>55</v>
      </c>
      <c r="C5088" t="str">
        <f t="shared" si="260"/>
        <v>Senior</v>
      </c>
      <c r="D5088" t="s">
        <v>1546</v>
      </c>
      <c r="E5088" t="s">
        <v>38</v>
      </c>
      <c r="F5088">
        <v>0.06</v>
      </c>
      <c r="G5088">
        <v>1</v>
      </c>
      <c r="H5088" s="1">
        <v>41783</v>
      </c>
      <c r="I5088" s="1" t="str">
        <f t="shared" si="261"/>
        <v xml:space="preserve"> May</v>
      </c>
      <c r="J5088">
        <v>225</v>
      </c>
      <c r="K5088" t="s">
        <v>58</v>
      </c>
      <c r="L5088">
        <v>24</v>
      </c>
      <c r="M5088">
        <v>0.6</v>
      </c>
      <c r="N5088" t="s">
        <v>29</v>
      </c>
      <c r="O5088" t="s">
        <v>59</v>
      </c>
      <c r="P5088" t="s">
        <v>3177</v>
      </c>
      <c r="Q5088" t="s">
        <v>88</v>
      </c>
      <c r="R5088">
        <v>18.27</v>
      </c>
      <c r="S5088" t="s">
        <v>33</v>
      </c>
      <c r="T5088">
        <v>35</v>
      </c>
      <c r="U5088">
        <v>126.58</v>
      </c>
      <c r="V5088" s="1">
        <v>41784</v>
      </c>
      <c r="W5088" t="s">
        <v>34</v>
      </c>
      <c r="X5088">
        <v>0.7</v>
      </c>
      <c r="Y5088" t="s">
        <v>136</v>
      </c>
      <c r="Z5088">
        <v>5.58</v>
      </c>
      <c r="AA5088">
        <v>11741</v>
      </c>
      <c r="AB5088">
        <f t="shared" si="262"/>
        <v>133.92000000000002</v>
      </c>
      <c r="AC5088">
        <f t="shared" si="263"/>
        <v>125.88480000000001</v>
      </c>
    </row>
    <row r="5089" spans="1:29" x14ac:dyDescent="0.25">
      <c r="A5089" t="s">
        <v>3093</v>
      </c>
      <c r="B5089">
        <v>55</v>
      </c>
      <c r="C5089" t="str">
        <f t="shared" si="260"/>
        <v>Senior</v>
      </c>
      <c r="D5089" t="s">
        <v>1546</v>
      </c>
      <c r="E5089" t="s">
        <v>38</v>
      </c>
      <c r="F5089">
        <v>0.05</v>
      </c>
      <c r="G5089">
        <v>1</v>
      </c>
      <c r="H5089" s="1">
        <v>41783</v>
      </c>
      <c r="I5089" s="1" t="str">
        <f t="shared" si="261"/>
        <v xml:space="preserve"> May</v>
      </c>
      <c r="J5089">
        <v>225</v>
      </c>
      <c r="K5089" t="s">
        <v>58</v>
      </c>
      <c r="L5089">
        <v>1</v>
      </c>
      <c r="M5089">
        <v>0.44</v>
      </c>
      <c r="N5089" t="s">
        <v>29</v>
      </c>
      <c r="O5089" t="s">
        <v>59</v>
      </c>
      <c r="P5089" t="s">
        <v>1530</v>
      </c>
      <c r="Q5089" t="s">
        <v>88</v>
      </c>
      <c r="R5089">
        <v>-8.9700000000000006</v>
      </c>
      <c r="S5089" t="s">
        <v>33</v>
      </c>
      <c r="T5089">
        <v>36</v>
      </c>
      <c r="U5089">
        <v>23.7</v>
      </c>
      <c r="V5089" s="1">
        <v>41785</v>
      </c>
      <c r="W5089" t="s">
        <v>34</v>
      </c>
      <c r="X5089">
        <v>4.0999999999999996</v>
      </c>
      <c r="Y5089" t="s">
        <v>136</v>
      </c>
      <c r="Z5089">
        <v>19.84</v>
      </c>
      <c r="AA5089">
        <v>11741</v>
      </c>
      <c r="AB5089">
        <f t="shared" si="262"/>
        <v>19.84</v>
      </c>
      <c r="AC5089">
        <f t="shared" si="263"/>
        <v>18.847999999999999</v>
      </c>
    </row>
    <row r="5090" spans="1:29" x14ac:dyDescent="0.25">
      <c r="A5090" t="s">
        <v>386</v>
      </c>
      <c r="B5090">
        <v>55</v>
      </c>
      <c r="C5090" t="str">
        <f t="shared" si="260"/>
        <v>Senior</v>
      </c>
      <c r="D5090" t="s">
        <v>387</v>
      </c>
      <c r="E5090" t="s">
        <v>38</v>
      </c>
      <c r="F5090">
        <v>0.03</v>
      </c>
      <c r="G5090">
        <v>1</v>
      </c>
      <c r="H5090" s="1">
        <v>41783</v>
      </c>
      <c r="I5090" s="1" t="str">
        <f t="shared" si="261"/>
        <v xml:space="preserve"> May</v>
      </c>
      <c r="J5090">
        <v>42214</v>
      </c>
      <c r="K5090" t="s">
        <v>47</v>
      </c>
      <c r="L5090">
        <v>46</v>
      </c>
      <c r="M5090">
        <v>0.55000000000000004</v>
      </c>
      <c r="N5090" t="s">
        <v>48</v>
      </c>
      <c r="O5090" t="s">
        <v>139</v>
      </c>
      <c r="P5090" t="s">
        <v>679</v>
      </c>
      <c r="Q5090" t="s">
        <v>82</v>
      </c>
      <c r="R5090">
        <v>154.09</v>
      </c>
      <c r="S5090" t="s">
        <v>76</v>
      </c>
      <c r="T5090">
        <v>5947</v>
      </c>
      <c r="U5090">
        <v>569.91999999999996</v>
      </c>
      <c r="V5090" s="1">
        <v>41790</v>
      </c>
      <c r="W5090" t="s">
        <v>34</v>
      </c>
      <c r="X5090">
        <v>2.85</v>
      </c>
      <c r="Y5090" t="s">
        <v>291</v>
      </c>
      <c r="Z5090">
        <v>12.22</v>
      </c>
      <c r="AA5090">
        <v>37042</v>
      </c>
      <c r="AB5090">
        <f t="shared" si="262"/>
        <v>562.12</v>
      </c>
      <c r="AC5090">
        <f t="shared" si="263"/>
        <v>545.25639999999999</v>
      </c>
    </row>
    <row r="5091" spans="1:29" x14ac:dyDescent="0.25">
      <c r="A5091" t="s">
        <v>386</v>
      </c>
      <c r="B5091">
        <v>55</v>
      </c>
      <c r="C5091" t="str">
        <f t="shared" si="260"/>
        <v>Senior</v>
      </c>
      <c r="D5091" t="s">
        <v>387</v>
      </c>
      <c r="E5091" t="s">
        <v>38</v>
      </c>
      <c r="F5091">
        <v>0.02</v>
      </c>
      <c r="G5091">
        <v>1</v>
      </c>
      <c r="H5091" s="1">
        <v>41783</v>
      </c>
      <c r="I5091" s="1" t="str">
        <f t="shared" si="261"/>
        <v xml:space="preserve"> May</v>
      </c>
      <c r="J5091">
        <v>42214</v>
      </c>
      <c r="K5091" t="s">
        <v>47</v>
      </c>
      <c r="L5091">
        <v>28</v>
      </c>
      <c r="M5091">
        <v>0.37</v>
      </c>
      <c r="N5091" t="s">
        <v>29</v>
      </c>
      <c r="O5091" t="s">
        <v>30</v>
      </c>
      <c r="P5091" t="s">
        <v>2539</v>
      </c>
      <c r="Q5091" t="s">
        <v>61</v>
      </c>
      <c r="R5091">
        <v>-59.96</v>
      </c>
      <c r="S5091" t="s">
        <v>76</v>
      </c>
      <c r="T5091">
        <v>5948</v>
      </c>
      <c r="U5091">
        <v>183.65</v>
      </c>
      <c r="V5091" s="1">
        <v>41790</v>
      </c>
      <c r="W5091" t="s">
        <v>34</v>
      </c>
      <c r="X5091">
        <v>5.84</v>
      </c>
      <c r="Y5091" t="s">
        <v>291</v>
      </c>
      <c r="Z5091">
        <v>6.48</v>
      </c>
      <c r="AA5091">
        <v>37042</v>
      </c>
      <c r="AB5091">
        <f t="shared" si="262"/>
        <v>181.44</v>
      </c>
      <c r="AC5091">
        <f t="shared" si="263"/>
        <v>177.81119999999999</v>
      </c>
    </row>
    <row r="5092" spans="1:29" x14ac:dyDescent="0.25">
      <c r="A5092" t="s">
        <v>1612</v>
      </c>
      <c r="B5092">
        <v>55</v>
      </c>
      <c r="C5092" t="str">
        <f t="shared" si="260"/>
        <v>Senior</v>
      </c>
      <c r="D5092" t="s">
        <v>1613</v>
      </c>
      <c r="E5092" t="s">
        <v>27</v>
      </c>
      <c r="F5092">
        <v>0.09</v>
      </c>
      <c r="G5092">
        <v>1</v>
      </c>
      <c r="H5092" s="1">
        <v>41784</v>
      </c>
      <c r="I5092" s="1" t="str">
        <f t="shared" si="261"/>
        <v xml:space="preserve"> May</v>
      </c>
      <c r="J5092">
        <v>57350</v>
      </c>
      <c r="K5092" t="s">
        <v>28</v>
      </c>
      <c r="L5092">
        <v>33</v>
      </c>
      <c r="M5092">
        <v>0.4</v>
      </c>
      <c r="N5092" t="s">
        <v>29</v>
      </c>
      <c r="O5092" t="s">
        <v>30</v>
      </c>
      <c r="P5092" t="s">
        <v>2574</v>
      </c>
      <c r="Q5092" t="s">
        <v>61</v>
      </c>
      <c r="R5092">
        <v>-111.87</v>
      </c>
      <c r="S5092" t="s">
        <v>52</v>
      </c>
      <c r="T5092">
        <v>8025</v>
      </c>
      <c r="U5092">
        <v>140.63</v>
      </c>
      <c r="V5092" s="1">
        <v>41785</v>
      </c>
      <c r="W5092" t="s">
        <v>34</v>
      </c>
      <c r="X5092">
        <v>5.68</v>
      </c>
      <c r="Y5092" t="s">
        <v>54</v>
      </c>
      <c r="Z5092">
        <v>4.28</v>
      </c>
      <c r="AA5092">
        <v>95746</v>
      </c>
      <c r="AB5092">
        <f t="shared" si="262"/>
        <v>141.24</v>
      </c>
      <c r="AC5092">
        <f t="shared" si="263"/>
        <v>128.5284</v>
      </c>
    </row>
    <row r="5093" spans="1:29" x14ac:dyDescent="0.25">
      <c r="A5093" t="s">
        <v>1612</v>
      </c>
      <c r="B5093">
        <v>55</v>
      </c>
      <c r="C5093" t="str">
        <f t="shared" si="260"/>
        <v>Senior</v>
      </c>
      <c r="D5093" t="s">
        <v>1613</v>
      </c>
      <c r="E5093" t="s">
        <v>27</v>
      </c>
      <c r="F5093">
        <v>0.09</v>
      </c>
      <c r="G5093">
        <v>1</v>
      </c>
      <c r="H5093" s="1">
        <v>41784</v>
      </c>
      <c r="I5093" s="1" t="str">
        <f t="shared" si="261"/>
        <v xml:space="preserve"> May</v>
      </c>
      <c r="J5093">
        <v>57350</v>
      </c>
      <c r="K5093" t="s">
        <v>28</v>
      </c>
      <c r="L5093">
        <v>50</v>
      </c>
      <c r="M5093">
        <v>0.59</v>
      </c>
      <c r="N5093" t="s">
        <v>96</v>
      </c>
      <c r="O5093" t="s">
        <v>30</v>
      </c>
      <c r="P5093" t="s">
        <v>846</v>
      </c>
      <c r="Q5093" t="s">
        <v>105</v>
      </c>
      <c r="R5093">
        <v>851.31</v>
      </c>
      <c r="S5093" t="s">
        <v>52</v>
      </c>
      <c r="T5093">
        <v>8026</v>
      </c>
      <c r="U5093">
        <v>4872.6674999999996</v>
      </c>
      <c r="V5093" s="1">
        <v>41785</v>
      </c>
      <c r="W5093" t="s">
        <v>34</v>
      </c>
      <c r="X5093">
        <v>8.8000000000000007</v>
      </c>
      <c r="Y5093" t="s">
        <v>54</v>
      </c>
      <c r="Z5093">
        <v>125.99</v>
      </c>
      <c r="AA5093">
        <v>95746</v>
      </c>
      <c r="AB5093">
        <f t="shared" si="262"/>
        <v>6299.5</v>
      </c>
      <c r="AC5093">
        <f t="shared" si="263"/>
        <v>5732.5450000000001</v>
      </c>
    </row>
    <row r="5094" spans="1:29" x14ac:dyDescent="0.25">
      <c r="A5094" t="s">
        <v>1096</v>
      </c>
      <c r="B5094">
        <v>55</v>
      </c>
      <c r="C5094" t="str">
        <f t="shared" si="260"/>
        <v>Senior</v>
      </c>
      <c r="D5094" t="s">
        <v>1097</v>
      </c>
      <c r="E5094" t="s">
        <v>27</v>
      </c>
      <c r="F5094">
        <v>0.03</v>
      </c>
      <c r="G5094">
        <v>1</v>
      </c>
      <c r="H5094" s="1">
        <v>41784</v>
      </c>
      <c r="I5094" s="1" t="str">
        <f t="shared" si="261"/>
        <v xml:space="preserve"> May</v>
      </c>
      <c r="J5094">
        <v>45958</v>
      </c>
      <c r="K5094" t="s">
        <v>131</v>
      </c>
      <c r="L5094">
        <v>28</v>
      </c>
      <c r="M5094">
        <v>0.5</v>
      </c>
      <c r="N5094" t="s">
        <v>96</v>
      </c>
      <c r="O5094" t="s">
        <v>40</v>
      </c>
      <c r="P5094" t="s">
        <v>1067</v>
      </c>
      <c r="Q5094" t="s">
        <v>192</v>
      </c>
      <c r="R5094">
        <v>5513.86</v>
      </c>
      <c r="S5094" t="s">
        <v>52</v>
      </c>
      <c r="T5094">
        <v>6452</v>
      </c>
      <c r="U5094">
        <v>17599.39</v>
      </c>
      <c r="V5094" s="1">
        <v>41785</v>
      </c>
      <c r="W5094" t="s">
        <v>34</v>
      </c>
      <c r="X5094">
        <v>24.49</v>
      </c>
      <c r="Y5094" t="s">
        <v>537</v>
      </c>
      <c r="Z5094">
        <v>599.99</v>
      </c>
      <c r="AA5094">
        <v>85254</v>
      </c>
      <c r="AB5094">
        <f t="shared" si="262"/>
        <v>16799.72</v>
      </c>
      <c r="AC5094">
        <f t="shared" si="263"/>
        <v>16295.728400000002</v>
      </c>
    </row>
    <row r="5095" spans="1:29" x14ac:dyDescent="0.25">
      <c r="A5095" t="s">
        <v>1867</v>
      </c>
      <c r="B5095">
        <v>55</v>
      </c>
      <c r="C5095" t="str">
        <f t="shared" si="260"/>
        <v>Senior</v>
      </c>
      <c r="D5095" t="s">
        <v>1868</v>
      </c>
      <c r="E5095" t="s">
        <v>38</v>
      </c>
      <c r="F5095">
        <v>0.08</v>
      </c>
      <c r="G5095">
        <v>1</v>
      </c>
      <c r="H5095" s="1">
        <v>41784</v>
      </c>
      <c r="I5095" s="1" t="str">
        <f t="shared" si="261"/>
        <v xml:space="preserve"> May</v>
      </c>
      <c r="J5095">
        <v>49924</v>
      </c>
      <c r="K5095" t="s">
        <v>58</v>
      </c>
      <c r="L5095">
        <v>13</v>
      </c>
      <c r="M5095">
        <v>0.41</v>
      </c>
      <c r="N5095" t="s">
        <v>48</v>
      </c>
      <c r="O5095" t="s">
        <v>139</v>
      </c>
      <c r="P5095" t="s">
        <v>1417</v>
      </c>
      <c r="Q5095" t="s">
        <v>82</v>
      </c>
      <c r="R5095">
        <v>-35.96</v>
      </c>
      <c r="S5095" t="s">
        <v>68</v>
      </c>
      <c r="T5095">
        <v>6986</v>
      </c>
      <c r="U5095">
        <v>33.11</v>
      </c>
      <c r="V5095" s="1">
        <v>41786</v>
      </c>
      <c r="W5095" t="s">
        <v>34</v>
      </c>
      <c r="X5095">
        <v>4.57</v>
      </c>
      <c r="Y5095" t="s">
        <v>111</v>
      </c>
      <c r="Z5095">
        <v>2.23</v>
      </c>
      <c r="AA5095">
        <v>76706</v>
      </c>
      <c r="AB5095">
        <f t="shared" si="262"/>
        <v>28.99</v>
      </c>
      <c r="AC5095">
        <f t="shared" si="263"/>
        <v>26.6708</v>
      </c>
    </row>
    <row r="5096" spans="1:29" x14ac:dyDescent="0.25">
      <c r="A5096" t="s">
        <v>1867</v>
      </c>
      <c r="B5096">
        <v>55</v>
      </c>
      <c r="C5096" t="str">
        <f t="shared" si="260"/>
        <v>Senior</v>
      </c>
      <c r="D5096" t="s">
        <v>1868</v>
      </c>
      <c r="E5096" t="s">
        <v>38</v>
      </c>
      <c r="F5096">
        <v>7.0000000000000007E-2</v>
      </c>
      <c r="G5096">
        <v>1</v>
      </c>
      <c r="H5096" s="1">
        <v>41784</v>
      </c>
      <c r="I5096" s="1" t="str">
        <f t="shared" si="261"/>
        <v xml:space="preserve"> May</v>
      </c>
      <c r="J5096">
        <v>49924</v>
      </c>
      <c r="K5096" t="s">
        <v>58</v>
      </c>
      <c r="L5096">
        <v>48</v>
      </c>
      <c r="M5096">
        <v>0.35</v>
      </c>
      <c r="N5096" t="s">
        <v>29</v>
      </c>
      <c r="O5096" t="s">
        <v>30</v>
      </c>
      <c r="P5096" t="s">
        <v>1746</v>
      </c>
      <c r="Q5096" t="s">
        <v>67</v>
      </c>
      <c r="R5096">
        <v>-155.52600000000001</v>
      </c>
      <c r="S5096" t="s">
        <v>68</v>
      </c>
      <c r="T5096">
        <v>6985</v>
      </c>
      <c r="U5096">
        <v>204.15</v>
      </c>
      <c r="V5096" s="1">
        <v>41786</v>
      </c>
      <c r="W5096" t="s">
        <v>34</v>
      </c>
      <c r="X5096">
        <v>5.41</v>
      </c>
      <c r="Y5096" t="s">
        <v>111</v>
      </c>
      <c r="Z5096">
        <v>4.24</v>
      </c>
      <c r="AA5096">
        <v>76706</v>
      </c>
      <c r="AB5096">
        <f t="shared" si="262"/>
        <v>203.52</v>
      </c>
      <c r="AC5096">
        <f t="shared" si="263"/>
        <v>189.27360000000002</v>
      </c>
    </row>
    <row r="5097" spans="1:29" x14ac:dyDescent="0.25">
      <c r="A5097" t="s">
        <v>1096</v>
      </c>
      <c r="B5097">
        <v>55</v>
      </c>
      <c r="C5097" t="str">
        <f t="shared" si="260"/>
        <v>Senior</v>
      </c>
      <c r="D5097" t="s">
        <v>1097</v>
      </c>
      <c r="E5097" t="s">
        <v>27</v>
      </c>
      <c r="F5097">
        <v>0.02</v>
      </c>
      <c r="G5097">
        <v>1</v>
      </c>
      <c r="H5097" s="1">
        <v>41784</v>
      </c>
      <c r="I5097" s="1" t="str">
        <f t="shared" si="261"/>
        <v xml:space="preserve"> May</v>
      </c>
      <c r="J5097">
        <v>45958</v>
      </c>
      <c r="K5097" t="s">
        <v>131</v>
      </c>
      <c r="L5097">
        <v>16</v>
      </c>
      <c r="M5097">
        <v>0.36</v>
      </c>
      <c r="N5097" t="s">
        <v>29</v>
      </c>
      <c r="O5097" t="s">
        <v>59</v>
      </c>
      <c r="P5097" t="s">
        <v>2698</v>
      </c>
      <c r="Q5097" t="s">
        <v>61</v>
      </c>
      <c r="R5097">
        <v>13.83</v>
      </c>
      <c r="S5097" t="s">
        <v>52</v>
      </c>
      <c r="T5097">
        <v>6453</v>
      </c>
      <c r="U5097">
        <v>115.34</v>
      </c>
      <c r="V5097" s="1">
        <v>41786</v>
      </c>
      <c r="W5097" t="s">
        <v>34</v>
      </c>
      <c r="X5097">
        <v>3.1</v>
      </c>
      <c r="Y5097" t="s">
        <v>537</v>
      </c>
      <c r="Z5097">
        <v>6.69</v>
      </c>
      <c r="AA5097">
        <v>85254</v>
      </c>
      <c r="AB5097">
        <f t="shared" si="262"/>
        <v>107.04</v>
      </c>
      <c r="AC5097">
        <f t="shared" si="263"/>
        <v>104.89920000000001</v>
      </c>
    </row>
    <row r="5098" spans="1:29" x14ac:dyDescent="0.25">
      <c r="A5098" t="s">
        <v>2568</v>
      </c>
      <c r="B5098">
        <v>55</v>
      </c>
      <c r="C5098" t="str">
        <f t="shared" si="260"/>
        <v>Senior</v>
      </c>
      <c r="D5098" t="s">
        <v>2569</v>
      </c>
      <c r="E5098" t="s">
        <v>46</v>
      </c>
      <c r="F5098">
        <v>0.08</v>
      </c>
      <c r="G5098">
        <v>1</v>
      </c>
      <c r="H5098" s="1">
        <v>41784</v>
      </c>
      <c r="I5098" s="1" t="str">
        <f t="shared" si="261"/>
        <v xml:space="preserve"> May</v>
      </c>
      <c r="J5098">
        <v>33665</v>
      </c>
      <c r="K5098" t="s">
        <v>47</v>
      </c>
      <c r="L5098">
        <v>45</v>
      </c>
      <c r="M5098">
        <v>0.6</v>
      </c>
      <c r="N5098" t="s">
        <v>48</v>
      </c>
      <c r="O5098" t="s">
        <v>49</v>
      </c>
      <c r="P5098" t="s">
        <v>1697</v>
      </c>
      <c r="Q5098" t="s">
        <v>51</v>
      </c>
      <c r="R5098">
        <v>1063.46</v>
      </c>
      <c r="S5098" t="s">
        <v>68</v>
      </c>
      <c r="T5098">
        <v>4727</v>
      </c>
      <c r="U5098">
        <v>12457.63</v>
      </c>
      <c r="V5098" s="1">
        <v>41789</v>
      </c>
      <c r="W5098" t="s">
        <v>53</v>
      </c>
      <c r="X5098">
        <v>69.55</v>
      </c>
      <c r="Y5098" t="s">
        <v>482</v>
      </c>
      <c r="Z5098">
        <v>284.98</v>
      </c>
      <c r="AA5098">
        <v>67901</v>
      </c>
      <c r="AB5098">
        <f t="shared" si="262"/>
        <v>12824.1</v>
      </c>
      <c r="AC5098">
        <f t="shared" si="263"/>
        <v>11798.172</v>
      </c>
    </row>
    <row r="5099" spans="1:29" x14ac:dyDescent="0.25">
      <c r="A5099" t="s">
        <v>1777</v>
      </c>
      <c r="B5099">
        <v>55</v>
      </c>
      <c r="C5099" t="str">
        <f t="shared" si="260"/>
        <v>Senior</v>
      </c>
      <c r="D5099" t="s">
        <v>1778</v>
      </c>
      <c r="E5099" t="s">
        <v>46</v>
      </c>
      <c r="F5099">
        <v>0.03</v>
      </c>
      <c r="G5099">
        <v>1</v>
      </c>
      <c r="H5099" s="1">
        <v>41785</v>
      </c>
      <c r="I5099" s="1" t="str">
        <f t="shared" si="261"/>
        <v xml:space="preserve"> May</v>
      </c>
      <c r="J5099">
        <v>14471</v>
      </c>
      <c r="K5099" t="s">
        <v>39</v>
      </c>
      <c r="L5099">
        <v>44</v>
      </c>
      <c r="M5099">
        <v>0.39</v>
      </c>
      <c r="N5099" t="s">
        <v>48</v>
      </c>
      <c r="O5099" t="s">
        <v>139</v>
      </c>
      <c r="P5099" t="s">
        <v>2370</v>
      </c>
      <c r="Q5099" t="s">
        <v>82</v>
      </c>
      <c r="R5099">
        <v>375.02</v>
      </c>
      <c r="S5099" t="s">
        <v>68</v>
      </c>
      <c r="T5099">
        <v>2029</v>
      </c>
      <c r="U5099">
        <v>823.63</v>
      </c>
      <c r="V5099" s="1">
        <v>41785</v>
      </c>
      <c r="W5099" t="s">
        <v>34</v>
      </c>
      <c r="X5099">
        <v>3.77</v>
      </c>
      <c r="Y5099" t="s">
        <v>246</v>
      </c>
      <c r="Z5099">
        <v>18.649999999999999</v>
      </c>
      <c r="AA5099">
        <v>49001</v>
      </c>
      <c r="AB5099">
        <f t="shared" si="262"/>
        <v>820.59999999999991</v>
      </c>
      <c r="AC5099">
        <f t="shared" si="263"/>
        <v>795.98199999999997</v>
      </c>
    </row>
    <row r="5100" spans="1:29" x14ac:dyDescent="0.25">
      <c r="A5100" t="s">
        <v>1309</v>
      </c>
      <c r="B5100">
        <v>55</v>
      </c>
      <c r="C5100" t="str">
        <f t="shared" si="260"/>
        <v>Senior</v>
      </c>
      <c r="D5100" t="s">
        <v>1310</v>
      </c>
      <c r="E5100" t="s">
        <v>46</v>
      </c>
      <c r="F5100">
        <v>0.05</v>
      </c>
      <c r="G5100">
        <v>1</v>
      </c>
      <c r="H5100" s="1">
        <v>41785</v>
      </c>
      <c r="I5100" s="1" t="str">
        <f t="shared" si="261"/>
        <v xml:space="preserve"> May</v>
      </c>
      <c r="J5100">
        <v>45893</v>
      </c>
      <c r="K5100" t="s">
        <v>28</v>
      </c>
      <c r="L5100">
        <v>15</v>
      </c>
      <c r="M5100">
        <v>0.39</v>
      </c>
      <c r="N5100" t="s">
        <v>29</v>
      </c>
      <c r="O5100" t="s">
        <v>30</v>
      </c>
      <c r="P5100" t="s">
        <v>1643</v>
      </c>
      <c r="Q5100" t="s">
        <v>67</v>
      </c>
      <c r="R5100">
        <v>8.8655000000000008</v>
      </c>
      <c r="S5100" t="s">
        <v>76</v>
      </c>
      <c r="T5100">
        <v>6448</v>
      </c>
      <c r="U5100">
        <v>68.03</v>
      </c>
      <c r="V5100" s="1">
        <v>41786</v>
      </c>
      <c r="W5100" t="s">
        <v>34</v>
      </c>
      <c r="X5100">
        <v>1.49</v>
      </c>
      <c r="Y5100" t="s">
        <v>638</v>
      </c>
      <c r="Z5100">
        <v>4.49</v>
      </c>
      <c r="AA5100">
        <v>30605</v>
      </c>
      <c r="AB5100">
        <f t="shared" si="262"/>
        <v>67.350000000000009</v>
      </c>
      <c r="AC5100">
        <f t="shared" si="263"/>
        <v>63.982500000000009</v>
      </c>
    </row>
    <row r="5101" spans="1:29" x14ac:dyDescent="0.25">
      <c r="A5101" t="s">
        <v>3190</v>
      </c>
      <c r="B5101">
        <v>55</v>
      </c>
      <c r="C5101" t="str">
        <f t="shared" si="260"/>
        <v>Senior</v>
      </c>
      <c r="D5101" t="s">
        <v>1950</v>
      </c>
      <c r="E5101" t="s">
        <v>27</v>
      </c>
      <c r="F5101">
        <v>0.1</v>
      </c>
      <c r="G5101">
        <v>1</v>
      </c>
      <c r="H5101" s="1">
        <v>41785</v>
      </c>
      <c r="I5101" s="1" t="str">
        <f t="shared" si="261"/>
        <v xml:space="preserve"> May</v>
      </c>
      <c r="J5101">
        <v>31751</v>
      </c>
      <c r="K5101" t="s">
        <v>28</v>
      </c>
      <c r="L5101">
        <v>31</v>
      </c>
      <c r="M5101">
        <v>0.38</v>
      </c>
      <c r="N5101" t="s">
        <v>29</v>
      </c>
      <c r="O5101" t="s">
        <v>30</v>
      </c>
      <c r="P5101" t="s">
        <v>709</v>
      </c>
      <c r="Q5101" t="s">
        <v>67</v>
      </c>
      <c r="R5101">
        <v>-10.2235</v>
      </c>
      <c r="S5101" t="s">
        <v>68</v>
      </c>
      <c r="T5101">
        <v>4455</v>
      </c>
      <c r="U5101">
        <v>413.12</v>
      </c>
      <c r="V5101" s="1">
        <v>41787</v>
      </c>
      <c r="W5101" t="s">
        <v>42</v>
      </c>
      <c r="X5101">
        <v>7.27</v>
      </c>
      <c r="Y5101" t="s">
        <v>239</v>
      </c>
      <c r="Z5101">
        <v>14.27</v>
      </c>
      <c r="AA5101">
        <v>54401</v>
      </c>
      <c r="AB5101">
        <f t="shared" si="262"/>
        <v>442.37</v>
      </c>
      <c r="AC5101">
        <f t="shared" si="263"/>
        <v>398.13299999999998</v>
      </c>
    </row>
    <row r="5102" spans="1:29" x14ac:dyDescent="0.25">
      <c r="A5102" t="s">
        <v>1777</v>
      </c>
      <c r="B5102">
        <v>55</v>
      </c>
      <c r="C5102" t="str">
        <f t="shared" si="260"/>
        <v>Senior</v>
      </c>
      <c r="D5102" t="s">
        <v>1778</v>
      </c>
      <c r="E5102" t="s">
        <v>46</v>
      </c>
      <c r="F5102">
        <v>0.05</v>
      </c>
      <c r="G5102">
        <v>1</v>
      </c>
      <c r="H5102" s="1">
        <v>41785</v>
      </c>
      <c r="I5102" s="1" t="str">
        <f t="shared" si="261"/>
        <v xml:space="preserve"> May</v>
      </c>
      <c r="J5102">
        <v>14471</v>
      </c>
      <c r="K5102" t="s">
        <v>39</v>
      </c>
      <c r="L5102">
        <v>42</v>
      </c>
      <c r="M5102">
        <v>0.37</v>
      </c>
      <c r="N5102" t="s">
        <v>29</v>
      </c>
      <c r="O5102" t="s">
        <v>30</v>
      </c>
      <c r="P5102" t="s">
        <v>1181</v>
      </c>
      <c r="Q5102" t="s">
        <v>61</v>
      </c>
      <c r="R5102">
        <v>-141.51</v>
      </c>
      <c r="S5102" t="s">
        <v>68</v>
      </c>
      <c r="T5102">
        <v>2030</v>
      </c>
      <c r="U5102">
        <v>286.73</v>
      </c>
      <c r="V5102" s="1">
        <v>41787</v>
      </c>
      <c r="W5102" t="s">
        <v>34</v>
      </c>
      <c r="X5102">
        <v>7.49</v>
      </c>
      <c r="Y5102" t="s">
        <v>246</v>
      </c>
      <c r="Z5102">
        <v>6.48</v>
      </c>
      <c r="AA5102">
        <v>49001</v>
      </c>
      <c r="AB5102">
        <f t="shared" si="262"/>
        <v>272.16000000000003</v>
      </c>
      <c r="AC5102">
        <f t="shared" si="263"/>
        <v>258.55200000000002</v>
      </c>
    </row>
    <row r="5103" spans="1:29" x14ac:dyDescent="0.25">
      <c r="A5103" t="s">
        <v>3372</v>
      </c>
      <c r="B5103">
        <v>55</v>
      </c>
      <c r="C5103" t="str">
        <f t="shared" si="260"/>
        <v>Senior</v>
      </c>
      <c r="D5103" t="s">
        <v>1479</v>
      </c>
      <c r="E5103" t="s">
        <v>27</v>
      </c>
      <c r="F5103">
        <v>0.08</v>
      </c>
      <c r="G5103">
        <v>1</v>
      </c>
      <c r="H5103" s="1">
        <v>41786</v>
      </c>
      <c r="I5103" s="1" t="str">
        <f t="shared" si="261"/>
        <v xml:space="preserve"> May</v>
      </c>
      <c r="J5103">
        <v>56515</v>
      </c>
      <c r="K5103" t="s">
        <v>131</v>
      </c>
      <c r="L5103">
        <v>18</v>
      </c>
      <c r="M5103">
        <v>0.39</v>
      </c>
      <c r="N5103" t="s">
        <v>29</v>
      </c>
      <c r="O5103" t="s">
        <v>30</v>
      </c>
      <c r="P5103" t="s">
        <v>556</v>
      </c>
      <c r="Q5103" t="s">
        <v>210</v>
      </c>
      <c r="R5103">
        <v>60.79</v>
      </c>
      <c r="S5103" t="s">
        <v>33</v>
      </c>
      <c r="T5103">
        <v>7902</v>
      </c>
      <c r="U5103">
        <v>126.62</v>
      </c>
      <c r="V5103" s="1">
        <v>41787</v>
      </c>
      <c r="W5103" t="s">
        <v>42</v>
      </c>
      <c r="X5103">
        <v>0.5</v>
      </c>
      <c r="Y5103" t="s">
        <v>278</v>
      </c>
      <c r="Z5103">
        <v>6.3</v>
      </c>
      <c r="AA5103">
        <v>2345</v>
      </c>
      <c r="AB5103">
        <f t="shared" si="262"/>
        <v>113.39999999999999</v>
      </c>
      <c r="AC5103">
        <f t="shared" si="263"/>
        <v>104.32799999999999</v>
      </c>
    </row>
    <row r="5104" spans="1:29" x14ac:dyDescent="0.25">
      <c r="A5104" t="s">
        <v>3373</v>
      </c>
      <c r="B5104">
        <v>55</v>
      </c>
      <c r="C5104" t="str">
        <f t="shared" si="260"/>
        <v>Senior</v>
      </c>
      <c r="D5104" t="s">
        <v>79</v>
      </c>
      <c r="E5104" t="s">
        <v>38</v>
      </c>
      <c r="F5104">
        <v>0.06</v>
      </c>
      <c r="G5104">
        <v>1</v>
      </c>
      <c r="H5104" s="1">
        <v>41786</v>
      </c>
      <c r="I5104" s="1" t="str">
        <f t="shared" si="261"/>
        <v xml:space="preserve"> May</v>
      </c>
      <c r="J5104">
        <v>41794</v>
      </c>
      <c r="K5104" t="s">
        <v>58</v>
      </c>
      <c r="L5104">
        <v>48</v>
      </c>
      <c r="M5104">
        <v>0.56999999999999995</v>
      </c>
      <c r="N5104" t="s">
        <v>29</v>
      </c>
      <c r="O5104" t="s">
        <v>30</v>
      </c>
      <c r="P5104" t="s">
        <v>2525</v>
      </c>
      <c r="Q5104" t="s">
        <v>88</v>
      </c>
      <c r="R5104">
        <v>-106.8</v>
      </c>
      <c r="S5104" t="s">
        <v>52</v>
      </c>
      <c r="T5104">
        <v>5891</v>
      </c>
      <c r="U5104">
        <v>836.59</v>
      </c>
      <c r="V5104" s="1">
        <v>41787</v>
      </c>
      <c r="W5104" t="s">
        <v>34</v>
      </c>
      <c r="X5104">
        <v>8.65</v>
      </c>
      <c r="Y5104" t="s">
        <v>83</v>
      </c>
      <c r="Z5104">
        <v>17.989999999999998</v>
      </c>
      <c r="AA5104">
        <v>84037</v>
      </c>
      <c r="AB5104">
        <f t="shared" si="262"/>
        <v>863.52</v>
      </c>
      <c r="AC5104">
        <f t="shared" si="263"/>
        <v>811.7088</v>
      </c>
    </row>
    <row r="5105" spans="1:29" x14ac:dyDescent="0.25">
      <c r="A5105" t="s">
        <v>234</v>
      </c>
      <c r="B5105">
        <v>55</v>
      </c>
      <c r="C5105" t="str">
        <f t="shared" si="260"/>
        <v>Senior</v>
      </c>
      <c r="D5105" t="s">
        <v>1479</v>
      </c>
      <c r="E5105" t="s">
        <v>27</v>
      </c>
      <c r="F5105">
        <v>0.1</v>
      </c>
      <c r="G5105">
        <v>1</v>
      </c>
      <c r="H5105" s="1">
        <v>41786</v>
      </c>
      <c r="I5105" s="1" t="str">
        <f t="shared" si="261"/>
        <v xml:space="preserve"> May</v>
      </c>
      <c r="J5105">
        <v>56515</v>
      </c>
      <c r="K5105" t="s">
        <v>131</v>
      </c>
      <c r="L5105">
        <v>17</v>
      </c>
      <c r="M5105">
        <v>0.61</v>
      </c>
      <c r="N5105" t="s">
        <v>48</v>
      </c>
      <c r="O5105" t="s">
        <v>73</v>
      </c>
      <c r="P5105" t="s">
        <v>2309</v>
      </c>
      <c r="Q5105" t="s">
        <v>154</v>
      </c>
      <c r="R5105">
        <v>-362.04</v>
      </c>
      <c r="S5105" t="s">
        <v>33</v>
      </c>
      <c r="T5105">
        <v>7901</v>
      </c>
      <c r="U5105">
        <v>979.52</v>
      </c>
      <c r="V5105" s="1">
        <v>41788</v>
      </c>
      <c r="W5105" t="s">
        <v>53</v>
      </c>
      <c r="X5105">
        <v>36.61</v>
      </c>
      <c r="Y5105" t="s">
        <v>204</v>
      </c>
      <c r="Z5105">
        <v>58.14</v>
      </c>
      <c r="AA5105">
        <v>4330</v>
      </c>
      <c r="AB5105">
        <f t="shared" si="262"/>
        <v>988.38</v>
      </c>
      <c r="AC5105">
        <f t="shared" si="263"/>
        <v>889.54200000000003</v>
      </c>
    </row>
    <row r="5106" spans="1:29" x14ac:dyDescent="0.25">
      <c r="A5106" t="s">
        <v>2792</v>
      </c>
      <c r="B5106">
        <v>55</v>
      </c>
      <c r="C5106" t="str">
        <f t="shared" si="260"/>
        <v>Senior</v>
      </c>
      <c r="D5106" t="s">
        <v>2308</v>
      </c>
      <c r="E5106" t="s">
        <v>46</v>
      </c>
      <c r="F5106">
        <v>0.09</v>
      </c>
      <c r="G5106">
        <v>1</v>
      </c>
      <c r="H5106" s="1">
        <v>41786</v>
      </c>
      <c r="I5106" s="1" t="str">
        <f t="shared" si="261"/>
        <v xml:space="preserve"> May</v>
      </c>
      <c r="J5106">
        <v>10535</v>
      </c>
      <c r="K5106" t="s">
        <v>47</v>
      </c>
      <c r="L5106">
        <v>25</v>
      </c>
      <c r="M5106">
        <v>0.55000000000000004</v>
      </c>
      <c r="N5106" t="s">
        <v>48</v>
      </c>
      <c r="O5106" t="s">
        <v>30</v>
      </c>
      <c r="P5106" t="s">
        <v>2223</v>
      </c>
      <c r="Q5106" t="s">
        <v>82</v>
      </c>
      <c r="R5106">
        <v>-44.14</v>
      </c>
      <c r="S5106" t="s">
        <v>68</v>
      </c>
      <c r="T5106">
        <v>1462</v>
      </c>
      <c r="U5106">
        <v>854.88</v>
      </c>
      <c r="V5106" s="1">
        <v>41788</v>
      </c>
      <c r="W5106" t="s">
        <v>34</v>
      </c>
      <c r="X5106">
        <v>19.989999999999998</v>
      </c>
      <c r="Y5106" t="s">
        <v>149</v>
      </c>
      <c r="Z5106">
        <v>33.979999999999997</v>
      </c>
      <c r="AA5106">
        <v>61107</v>
      </c>
      <c r="AB5106">
        <f t="shared" si="262"/>
        <v>849.49999999999989</v>
      </c>
      <c r="AC5106">
        <f t="shared" si="263"/>
        <v>773.04499999999985</v>
      </c>
    </row>
    <row r="5107" spans="1:29" x14ac:dyDescent="0.25">
      <c r="A5107" t="s">
        <v>3373</v>
      </c>
      <c r="B5107">
        <v>55</v>
      </c>
      <c r="C5107" t="str">
        <f t="shared" si="260"/>
        <v>Senior</v>
      </c>
      <c r="D5107" t="s">
        <v>79</v>
      </c>
      <c r="E5107" t="s">
        <v>38</v>
      </c>
      <c r="F5107">
        <v>0.04</v>
      </c>
      <c r="G5107">
        <v>1</v>
      </c>
      <c r="H5107" s="1">
        <v>41786</v>
      </c>
      <c r="I5107" s="1" t="str">
        <f t="shared" si="261"/>
        <v xml:space="preserve"> May</v>
      </c>
      <c r="J5107">
        <v>41794</v>
      </c>
      <c r="K5107" t="s">
        <v>58</v>
      </c>
      <c r="L5107">
        <v>21</v>
      </c>
      <c r="M5107">
        <v>0.59</v>
      </c>
      <c r="N5107" t="s">
        <v>29</v>
      </c>
      <c r="O5107" t="s">
        <v>59</v>
      </c>
      <c r="P5107" t="s">
        <v>1799</v>
      </c>
      <c r="Q5107" t="s">
        <v>88</v>
      </c>
      <c r="R5107">
        <v>-2.23</v>
      </c>
      <c r="S5107" t="s">
        <v>52</v>
      </c>
      <c r="T5107">
        <v>5892</v>
      </c>
      <c r="U5107">
        <v>58.14</v>
      </c>
      <c r="V5107" s="1">
        <v>41788</v>
      </c>
      <c r="W5107" t="s">
        <v>34</v>
      </c>
      <c r="X5107">
        <v>0.97</v>
      </c>
      <c r="Y5107" t="s">
        <v>83</v>
      </c>
      <c r="Z5107">
        <v>2.78</v>
      </c>
      <c r="AA5107">
        <v>84037</v>
      </c>
      <c r="AB5107">
        <f t="shared" si="262"/>
        <v>58.379999999999995</v>
      </c>
      <c r="AC5107">
        <f t="shared" si="263"/>
        <v>56.044799999999995</v>
      </c>
    </row>
    <row r="5108" spans="1:29" x14ac:dyDescent="0.25">
      <c r="A5108" t="s">
        <v>1408</v>
      </c>
      <c r="B5108">
        <v>55</v>
      </c>
      <c r="C5108" t="str">
        <f t="shared" si="260"/>
        <v>Senior</v>
      </c>
      <c r="D5108" t="s">
        <v>2769</v>
      </c>
      <c r="E5108" t="s">
        <v>38</v>
      </c>
      <c r="F5108">
        <v>0</v>
      </c>
      <c r="G5108">
        <v>1</v>
      </c>
      <c r="H5108" s="1">
        <v>41786</v>
      </c>
      <c r="I5108" s="1" t="str">
        <f t="shared" si="261"/>
        <v xml:space="preserve"> May</v>
      </c>
      <c r="J5108">
        <v>24804</v>
      </c>
      <c r="K5108" t="s">
        <v>39</v>
      </c>
      <c r="L5108">
        <v>20</v>
      </c>
      <c r="M5108">
        <v>0.6</v>
      </c>
      <c r="N5108" t="s">
        <v>29</v>
      </c>
      <c r="O5108" t="s">
        <v>30</v>
      </c>
      <c r="P5108" t="s">
        <v>745</v>
      </c>
      <c r="Q5108" t="s">
        <v>32</v>
      </c>
      <c r="R5108">
        <v>-113.52</v>
      </c>
      <c r="S5108" t="s">
        <v>52</v>
      </c>
      <c r="T5108">
        <v>3486</v>
      </c>
      <c r="U5108">
        <v>211.42</v>
      </c>
      <c r="V5108" s="1">
        <v>41788</v>
      </c>
      <c r="W5108" t="s">
        <v>34</v>
      </c>
      <c r="X5108">
        <v>9.4499999999999993</v>
      </c>
      <c r="Y5108" t="s">
        <v>187</v>
      </c>
      <c r="Z5108">
        <v>9.7100000000000009</v>
      </c>
      <c r="AA5108">
        <v>89031</v>
      </c>
      <c r="AB5108">
        <f t="shared" si="262"/>
        <v>194.20000000000002</v>
      </c>
      <c r="AC5108">
        <f t="shared" si="263"/>
        <v>194.20000000000002</v>
      </c>
    </row>
    <row r="5109" spans="1:29" x14ac:dyDescent="0.25">
      <c r="A5109" t="s">
        <v>3373</v>
      </c>
      <c r="B5109">
        <v>55</v>
      </c>
      <c r="C5109" t="str">
        <f t="shared" si="260"/>
        <v>Senior</v>
      </c>
      <c r="D5109" t="s">
        <v>79</v>
      </c>
      <c r="E5109" t="s">
        <v>38</v>
      </c>
      <c r="F5109">
        <v>0.06</v>
      </c>
      <c r="G5109">
        <v>1</v>
      </c>
      <c r="H5109" s="1">
        <v>41786</v>
      </c>
      <c r="I5109" s="1" t="str">
        <f t="shared" si="261"/>
        <v xml:space="preserve"> May</v>
      </c>
      <c r="J5109">
        <v>41794</v>
      </c>
      <c r="K5109" t="s">
        <v>58</v>
      </c>
      <c r="L5109">
        <v>49</v>
      </c>
      <c r="M5109">
        <v>0.57999999999999996</v>
      </c>
      <c r="N5109" t="s">
        <v>96</v>
      </c>
      <c r="O5109" t="s">
        <v>80</v>
      </c>
      <c r="P5109" t="s">
        <v>1004</v>
      </c>
      <c r="Q5109" t="s">
        <v>105</v>
      </c>
      <c r="R5109">
        <v>100.593</v>
      </c>
      <c r="S5109" t="s">
        <v>52</v>
      </c>
      <c r="T5109">
        <v>5893</v>
      </c>
      <c r="U5109">
        <v>891.60749999999996</v>
      </c>
      <c r="V5109" s="1">
        <v>41788</v>
      </c>
      <c r="W5109" t="s">
        <v>34</v>
      </c>
      <c r="X5109">
        <v>4.8099999999999996</v>
      </c>
      <c r="Y5109" t="s">
        <v>83</v>
      </c>
      <c r="Z5109">
        <v>20.99</v>
      </c>
      <c r="AA5109">
        <v>84037</v>
      </c>
      <c r="AB5109">
        <f t="shared" si="262"/>
        <v>1028.51</v>
      </c>
      <c r="AC5109">
        <f t="shared" si="263"/>
        <v>966.79939999999999</v>
      </c>
    </row>
    <row r="5110" spans="1:29" x14ac:dyDescent="0.25">
      <c r="A5110" t="s">
        <v>2792</v>
      </c>
      <c r="B5110">
        <v>55</v>
      </c>
      <c r="C5110" t="str">
        <f t="shared" si="260"/>
        <v>Senior</v>
      </c>
      <c r="D5110" t="s">
        <v>2308</v>
      </c>
      <c r="E5110" t="s">
        <v>46</v>
      </c>
      <c r="F5110">
        <v>0.09</v>
      </c>
      <c r="G5110">
        <v>1</v>
      </c>
      <c r="H5110" s="1">
        <v>41786</v>
      </c>
      <c r="I5110" s="1" t="str">
        <f t="shared" si="261"/>
        <v xml:space="preserve"> May</v>
      </c>
      <c r="J5110">
        <v>10535</v>
      </c>
      <c r="K5110" t="s">
        <v>47</v>
      </c>
      <c r="L5110">
        <v>46</v>
      </c>
      <c r="M5110">
        <v>0.56000000000000005</v>
      </c>
      <c r="N5110" t="s">
        <v>29</v>
      </c>
      <c r="O5110" t="s">
        <v>59</v>
      </c>
      <c r="P5110" t="s">
        <v>1265</v>
      </c>
      <c r="Q5110" t="s">
        <v>88</v>
      </c>
      <c r="R5110">
        <v>-0.79</v>
      </c>
      <c r="S5110" t="s">
        <v>68</v>
      </c>
      <c r="T5110">
        <v>1463</v>
      </c>
      <c r="U5110">
        <v>80.27</v>
      </c>
      <c r="V5110" s="1">
        <v>41793</v>
      </c>
      <c r="W5110" t="s">
        <v>34</v>
      </c>
      <c r="X5110">
        <v>0.7</v>
      </c>
      <c r="Y5110" t="s">
        <v>149</v>
      </c>
      <c r="Z5110">
        <v>1.76</v>
      </c>
      <c r="AA5110">
        <v>61107</v>
      </c>
      <c r="AB5110">
        <f t="shared" si="262"/>
        <v>80.959999999999994</v>
      </c>
      <c r="AC5110">
        <f t="shared" si="263"/>
        <v>73.673599999999993</v>
      </c>
    </row>
    <row r="5111" spans="1:29" x14ac:dyDescent="0.25">
      <c r="A5111" t="s">
        <v>665</v>
      </c>
      <c r="B5111">
        <v>55</v>
      </c>
      <c r="C5111" t="str">
        <f t="shared" si="260"/>
        <v>Senior</v>
      </c>
      <c r="D5111" t="s">
        <v>2235</v>
      </c>
      <c r="E5111" t="s">
        <v>46</v>
      </c>
      <c r="F5111">
        <v>0.1</v>
      </c>
      <c r="G5111">
        <v>1</v>
      </c>
      <c r="H5111" s="1">
        <v>41787</v>
      </c>
      <c r="I5111" s="1" t="str">
        <f t="shared" si="261"/>
        <v xml:space="preserve"> May</v>
      </c>
      <c r="J5111">
        <v>28898</v>
      </c>
      <c r="K5111" t="s">
        <v>47</v>
      </c>
      <c r="L5111">
        <v>44</v>
      </c>
      <c r="M5111">
        <v>0.36</v>
      </c>
      <c r="N5111" t="s">
        <v>29</v>
      </c>
      <c r="O5111" t="s">
        <v>30</v>
      </c>
      <c r="P5111" t="s">
        <v>1821</v>
      </c>
      <c r="Q5111" t="s">
        <v>61</v>
      </c>
      <c r="R5111">
        <v>-207.36</v>
      </c>
      <c r="S5111" t="s">
        <v>68</v>
      </c>
      <c r="T5111">
        <v>4054</v>
      </c>
      <c r="U5111">
        <v>246</v>
      </c>
      <c r="V5111" s="1">
        <v>41787</v>
      </c>
      <c r="W5111" t="s">
        <v>34</v>
      </c>
      <c r="X5111">
        <v>7.96</v>
      </c>
      <c r="Y5111" t="s">
        <v>246</v>
      </c>
      <c r="Z5111">
        <v>5.78</v>
      </c>
      <c r="AA5111">
        <v>49509</v>
      </c>
      <c r="AB5111">
        <f t="shared" si="262"/>
        <v>254.32000000000002</v>
      </c>
      <c r="AC5111">
        <f t="shared" si="263"/>
        <v>228.88800000000003</v>
      </c>
    </row>
    <row r="5112" spans="1:29" x14ac:dyDescent="0.25">
      <c r="A5112" t="s">
        <v>3374</v>
      </c>
      <c r="B5112">
        <v>55</v>
      </c>
      <c r="C5112" t="str">
        <f t="shared" si="260"/>
        <v>Senior</v>
      </c>
      <c r="D5112" t="s">
        <v>3375</v>
      </c>
      <c r="E5112" t="s">
        <v>27</v>
      </c>
      <c r="F5112">
        <v>0</v>
      </c>
      <c r="G5112">
        <v>1</v>
      </c>
      <c r="H5112" s="1">
        <v>41787</v>
      </c>
      <c r="I5112" s="1" t="str">
        <f t="shared" si="261"/>
        <v xml:space="preserve"> May</v>
      </c>
      <c r="J5112">
        <v>14948</v>
      </c>
      <c r="K5112" t="s">
        <v>131</v>
      </c>
      <c r="L5112">
        <v>6</v>
      </c>
      <c r="M5112">
        <v>0.62</v>
      </c>
      <c r="N5112" t="s">
        <v>48</v>
      </c>
      <c r="O5112" t="s">
        <v>73</v>
      </c>
      <c r="P5112" t="s">
        <v>153</v>
      </c>
      <c r="Q5112" t="s">
        <v>154</v>
      </c>
      <c r="R5112">
        <v>-144.87</v>
      </c>
      <c r="S5112" t="s">
        <v>68</v>
      </c>
      <c r="T5112">
        <v>2087</v>
      </c>
      <c r="U5112">
        <v>647.78</v>
      </c>
      <c r="V5112" s="1">
        <v>41788</v>
      </c>
      <c r="W5112" t="s">
        <v>53</v>
      </c>
      <c r="X5112">
        <v>35.840000000000003</v>
      </c>
      <c r="Y5112" t="s">
        <v>246</v>
      </c>
      <c r="Z5112">
        <v>100.98</v>
      </c>
      <c r="AA5112">
        <v>49442</v>
      </c>
      <c r="AB5112">
        <f t="shared" si="262"/>
        <v>605.88</v>
      </c>
      <c r="AC5112">
        <f t="shared" si="263"/>
        <v>605.88</v>
      </c>
    </row>
    <row r="5113" spans="1:29" x14ac:dyDescent="0.25">
      <c r="A5113" t="s">
        <v>1840</v>
      </c>
      <c r="B5113">
        <v>55</v>
      </c>
      <c r="C5113" t="str">
        <f t="shared" si="260"/>
        <v>Senior</v>
      </c>
      <c r="D5113" t="s">
        <v>3313</v>
      </c>
      <c r="E5113" t="s">
        <v>46</v>
      </c>
      <c r="F5113">
        <v>0.03</v>
      </c>
      <c r="G5113">
        <v>1</v>
      </c>
      <c r="H5113" s="1">
        <v>41787</v>
      </c>
      <c r="I5113" s="1" t="str">
        <f t="shared" si="261"/>
        <v xml:space="preserve"> May</v>
      </c>
      <c r="J5113">
        <v>12355</v>
      </c>
      <c r="K5113" t="s">
        <v>39</v>
      </c>
      <c r="L5113">
        <v>36</v>
      </c>
      <c r="M5113">
        <v>0.36</v>
      </c>
      <c r="N5113" t="s">
        <v>29</v>
      </c>
      <c r="O5113" t="s">
        <v>30</v>
      </c>
      <c r="P5113" t="s">
        <v>1933</v>
      </c>
      <c r="Q5113" t="s">
        <v>61</v>
      </c>
      <c r="R5113">
        <v>-81.06</v>
      </c>
      <c r="S5113" t="s">
        <v>76</v>
      </c>
      <c r="T5113">
        <v>1719</v>
      </c>
      <c r="U5113">
        <v>209.53</v>
      </c>
      <c r="V5113" s="1">
        <v>41788</v>
      </c>
      <c r="W5113" t="s">
        <v>34</v>
      </c>
      <c r="X5113">
        <v>5.67</v>
      </c>
      <c r="Y5113" t="s">
        <v>638</v>
      </c>
      <c r="Z5113">
        <v>5.78</v>
      </c>
      <c r="AA5113">
        <v>30269</v>
      </c>
      <c r="AB5113">
        <f t="shared" si="262"/>
        <v>208.08</v>
      </c>
      <c r="AC5113">
        <f t="shared" si="263"/>
        <v>201.83760000000001</v>
      </c>
    </row>
    <row r="5114" spans="1:29" x14ac:dyDescent="0.25">
      <c r="A5114" t="s">
        <v>1840</v>
      </c>
      <c r="B5114">
        <v>55</v>
      </c>
      <c r="C5114" t="str">
        <f t="shared" si="260"/>
        <v>Senior</v>
      </c>
      <c r="D5114" t="s">
        <v>3313</v>
      </c>
      <c r="E5114" t="s">
        <v>46</v>
      </c>
      <c r="F5114">
        <v>0</v>
      </c>
      <c r="G5114">
        <v>1</v>
      </c>
      <c r="H5114" s="1">
        <v>41787</v>
      </c>
      <c r="I5114" s="1" t="str">
        <f t="shared" si="261"/>
        <v xml:space="preserve"> May</v>
      </c>
      <c r="J5114">
        <v>12355</v>
      </c>
      <c r="K5114" t="s">
        <v>39</v>
      </c>
      <c r="L5114">
        <v>14</v>
      </c>
      <c r="M5114">
        <v>0.56999999999999995</v>
      </c>
      <c r="N5114" t="s">
        <v>29</v>
      </c>
      <c r="O5114" t="s">
        <v>30</v>
      </c>
      <c r="P5114" t="s">
        <v>1346</v>
      </c>
      <c r="Q5114" t="s">
        <v>32</v>
      </c>
      <c r="R5114">
        <v>-29.07</v>
      </c>
      <c r="S5114" t="s">
        <v>76</v>
      </c>
      <c r="T5114">
        <v>1720</v>
      </c>
      <c r="U5114">
        <v>225.47</v>
      </c>
      <c r="V5114" s="1">
        <v>41788</v>
      </c>
      <c r="W5114" t="s">
        <v>34</v>
      </c>
      <c r="X5114">
        <v>7.51</v>
      </c>
      <c r="Y5114" t="s">
        <v>638</v>
      </c>
      <c r="Z5114">
        <v>14.97</v>
      </c>
      <c r="AA5114">
        <v>30269</v>
      </c>
      <c r="AB5114">
        <f t="shared" si="262"/>
        <v>209.58</v>
      </c>
      <c r="AC5114">
        <f t="shared" si="263"/>
        <v>209.58</v>
      </c>
    </row>
    <row r="5115" spans="1:29" x14ac:dyDescent="0.25">
      <c r="A5115" t="s">
        <v>3121</v>
      </c>
      <c r="B5115">
        <v>55</v>
      </c>
      <c r="C5115" t="str">
        <f t="shared" si="260"/>
        <v>Senior</v>
      </c>
      <c r="D5115" t="s">
        <v>3092</v>
      </c>
      <c r="E5115" t="s">
        <v>46</v>
      </c>
      <c r="F5115">
        <v>0.02</v>
      </c>
      <c r="G5115">
        <v>1</v>
      </c>
      <c r="H5115" s="1">
        <v>41787</v>
      </c>
      <c r="I5115" s="1" t="str">
        <f t="shared" si="261"/>
        <v xml:space="preserve"> May</v>
      </c>
      <c r="J5115">
        <v>8993</v>
      </c>
      <c r="K5115" t="s">
        <v>131</v>
      </c>
      <c r="L5115">
        <v>41</v>
      </c>
      <c r="M5115">
        <v>0.38</v>
      </c>
      <c r="N5115" t="s">
        <v>29</v>
      </c>
      <c r="O5115" t="s">
        <v>30</v>
      </c>
      <c r="P5115" t="s">
        <v>2835</v>
      </c>
      <c r="Q5115" t="s">
        <v>210</v>
      </c>
      <c r="R5115">
        <v>86.78</v>
      </c>
      <c r="S5115" t="s">
        <v>76</v>
      </c>
      <c r="T5115">
        <v>1224</v>
      </c>
      <c r="U5115">
        <v>172.15</v>
      </c>
      <c r="V5115" s="1">
        <v>41789</v>
      </c>
      <c r="W5115" t="s">
        <v>42</v>
      </c>
      <c r="X5115">
        <v>0.5</v>
      </c>
      <c r="Y5115" t="s">
        <v>132</v>
      </c>
      <c r="Z5115">
        <v>3.69</v>
      </c>
      <c r="AA5115">
        <v>34239</v>
      </c>
      <c r="AB5115">
        <f t="shared" si="262"/>
        <v>151.29</v>
      </c>
      <c r="AC5115">
        <f t="shared" si="263"/>
        <v>148.26419999999999</v>
      </c>
    </row>
    <row r="5116" spans="1:29" x14ac:dyDescent="0.25">
      <c r="A5116" t="s">
        <v>3312</v>
      </c>
      <c r="B5116">
        <v>55</v>
      </c>
      <c r="C5116" t="str">
        <f t="shared" si="260"/>
        <v>Senior</v>
      </c>
      <c r="D5116" t="s">
        <v>3313</v>
      </c>
      <c r="E5116" t="s">
        <v>46</v>
      </c>
      <c r="F5116">
        <v>0.08</v>
      </c>
      <c r="G5116">
        <v>1</v>
      </c>
      <c r="H5116" s="1">
        <v>41787</v>
      </c>
      <c r="I5116" s="1" t="str">
        <f t="shared" si="261"/>
        <v xml:space="preserve"> May</v>
      </c>
      <c r="J5116">
        <v>12355</v>
      </c>
      <c r="K5116" t="s">
        <v>39</v>
      </c>
      <c r="L5116">
        <v>45</v>
      </c>
      <c r="M5116">
        <v>0.59</v>
      </c>
      <c r="N5116" t="s">
        <v>29</v>
      </c>
      <c r="O5116" t="s">
        <v>30</v>
      </c>
      <c r="P5116" t="s">
        <v>2185</v>
      </c>
      <c r="Q5116" t="s">
        <v>214</v>
      </c>
      <c r="R5116">
        <v>-167.06</v>
      </c>
      <c r="S5116" t="s">
        <v>68</v>
      </c>
      <c r="T5116">
        <v>1721</v>
      </c>
      <c r="U5116">
        <v>168.66</v>
      </c>
      <c r="V5116" s="1">
        <v>41789</v>
      </c>
      <c r="W5116" t="s">
        <v>34</v>
      </c>
      <c r="X5116">
        <v>5.13</v>
      </c>
      <c r="Y5116" t="s">
        <v>69</v>
      </c>
      <c r="Z5116">
        <v>3.95</v>
      </c>
      <c r="AA5116">
        <v>55066</v>
      </c>
      <c r="AB5116">
        <f t="shared" si="262"/>
        <v>177.75</v>
      </c>
      <c r="AC5116">
        <f t="shared" si="263"/>
        <v>163.53</v>
      </c>
    </row>
    <row r="5117" spans="1:29" x14ac:dyDescent="0.25">
      <c r="A5117" t="s">
        <v>2086</v>
      </c>
      <c r="B5117">
        <v>55</v>
      </c>
      <c r="C5117" t="str">
        <f t="shared" si="260"/>
        <v>Senior</v>
      </c>
      <c r="D5117" t="s">
        <v>1845</v>
      </c>
      <c r="E5117" t="s">
        <v>46</v>
      </c>
      <c r="F5117">
        <v>0.01</v>
      </c>
      <c r="G5117">
        <v>1</v>
      </c>
      <c r="H5117" s="1">
        <v>41787</v>
      </c>
      <c r="I5117" s="1" t="str">
        <f t="shared" si="261"/>
        <v xml:space="preserve"> May</v>
      </c>
      <c r="J5117">
        <v>4132</v>
      </c>
      <c r="K5117" t="s">
        <v>39</v>
      </c>
      <c r="L5117">
        <v>5</v>
      </c>
      <c r="M5117">
        <v>0.36</v>
      </c>
      <c r="N5117" t="s">
        <v>29</v>
      </c>
      <c r="O5117" t="s">
        <v>30</v>
      </c>
      <c r="P5117" t="s">
        <v>1012</v>
      </c>
      <c r="Q5117" t="s">
        <v>210</v>
      </c>
      <c r="R5117">
        <v>1.32</v>
      </c>
      <c r="S5117" t="s">
        <v>68</v>
      </c>
      <c r="T5117">
        <v>606</v>
      </c>
      <c r="U5117">
        <v>14.76</v>
      </c>
      <c r="V5117" s="1">
        <v>41789</v>
      </c>
      <c r="W5117" t="s">
        <v>34</v>
      </c>
      <c r="X5117">
        <v>0.5</v>
      </c>
      <c r="Y5117" t="s">
        <v>149</v>
      </c>
      <c r="Z5117">
        <v>2.88</v>
      </c>
      <c r="AA5117">
        <v>60101</v>
      </c>
      <c r="AB5117">
        <f t="shared" si="262"/>
        <v>14.399999999999999</v>
      </c>
      <c r="AC5117">
        <f t="shared" si="263"/>
        <v>14.255999999999998</v>
      </c>
    </row>
    <row r="5118" spans="1:29" x14ac:dyDescent="0.25">
      <c r="A5118" t="s">
        <v>1827</v>
      </c>
      <c r="B5118">
        <v>55</v>
      </c>
      <c r="C5118" t="str">
        <f t="shared" si="260"/>
        <v>Senior</v>
      </c>
      <c r="D5118" t="s">
        <v>1828</v>
      </c>
      <c r="E5118" t="s">
        <v>57</v>
      </c>
      <c r="F5118">
        <v>7.0000000000000007E-2</v>
      </c>
      <c r="G5118">
        <v>1</v>
      </c>
      <c r="H5118" s="1">
        <v>41789</v>
      </c>
      <c r="I5118" s="1" t="str">
        <f t="shared" si="261"/>
        <v xml:space="preserve"> May</v>
      </c>
      <c r="J5118">
        <v>44007</v>
      </c>
      <c r="K5118" t="s">
        <v>131</v>
      </c>
      <c r="L5118">
        <v>50</v>
      </c>
      <c r="M5118">
        <v>0.6</v>
      </c>
      <c r="N5118" t="s">
        <v>29</v>
      </c>
      <c r="O5118" t="s">
        <v>59</v>
      </c>
      <c r="P5118" t="s">
        <v>770</v>
      </c>
      <c r="Q5118" t="s">
        <v>88</v>
      </c>
      <c r="R5118">
        <v>42.45</v>
      </c>
      <c r="S5118" t="s">
        <v>68</v>
      </c>
      <c r="T5118">
        <v>6216</v>
      </c>
      <c r="U5118">
        <v>281.81</v>
      </c>
      <c r="V5118" s="1">
        <v>41789</v>
      </c>
      <c r="W5118" t="s">
        <v>34</v>
      </c>
      <c r="X5118">
        <v>0.96</v>
      </c>
      <c r="Y5118" t="s">
        <v>69</v>
      </c>
      <c r="Z5118">
        <v>5.98</v>
      </c>
      <c r="AA5118">
        <v>55410</v>
      </c>
      <c r="AB5118">
        <f t="shared" si="262"/>
        <v>299</v>
      </c>
      <c r="AC5118">
        <f t="shared" si="263"/>
        <v>278.07</v>
      </c>
    </row>
    <row r="5119" spans="1:29" x14ac:dyDescent="0.25">
      <c r="A5119" t="s">
        <v>785</v>
      </c>
      <c r="B5119">
        <v>55</v>
      </c>
      <c r="C5119" t="str">
        <f t="shared" si="260"/>
        <v>Senior</v>
      </c>
      <c r="D5119" t="s">
        <v>786</v>
      </c>
      <c r="E5119" t="s">
        <v>38</v>
      </c>
      <c r="F5119">
        <v>0.03</v>
      </c>
      <c r="G5119">
        <v>1</v>
      </c>
      <c r="H5119" s="1">
        <v>41789</v>
      </c>
      <c r="I5119" s="1" t="str">
        <f t="shared" si="261"/>
        <v xml:space="preserve"> May</v>
      </c>
      <c r="J5119">
        <v>995</v>
      </c>
      <c r="K5119" t="s">
        <v>131</v>
      </c>
      <c r="L5119">
        <v>46</v>
      </c>
      <c r="M5119">
        <v>0.53</v>
      </c>
      <c r="N5119" t="s">
        <v>48</v>
      </c>
      <c r="O5119" t="s">
        <v>59</v>
      </c>
      <c r="P5119" t="s">
        <v>1324</v>
      </c>
      <c r="Q5119" t="s">
        <v>82</v>
      </c>
      <c r="R5119">
        <v>782.91</v>
      </c>
      <c r="S5119" t="s">
        <v>68</v>
      </c>
      <c r="T5119">
        <v>160</v>
      </c>
      <c r="U5119">
        <v>1815.49</v>
      </c>
      <c r="V5119" s="1">
        <v>41790</v>
      </c>
      <c r="W5119" t="s">
        <v>34</v>
      </c>
      <c r="X5119">
        <v>3.04</v>
      </c>
      <c r="Y5119" t="s">
        <v>149</v>
      </c>
      <c r="Z5119">
        <v>39.89</v>
      </c>
      <c r="AA5119">
        <v>60432</v>
      </c>
      <c r="AB5119">
        <f t="shared" si="262"/>
        <v>1834.94</v>
      </c>
      <c r="AC5119">
        <f t="shared" si="263"/>
        <v>1779.8918000000001</v>
      </c>
    </row>
    <row r="5120" spans="1:29" x14ac:dyDescent="0.25">
      <c r="A5120" t="s">
        <v>1563</v>
      </c>
      <c r="B5120">
        <v>55</v>
      </c>
      <c r="C5120" t="str">
        <f t="shared" si="260"/>
        <v>Senior</v>
      </c>
      <c r="D5120" t="s">
        <v>2375</v>
      </c>
      <c r="E5120" t="s">
        <v>57</v>
      </c>
      <c r="F5120">
        <v>0.02</v>
      </c>
      <c r="G5120">
        <v>1</v>
      </c>
      <c r="H5120" s="1">
        <v>41789</v>
      </c>
      <c r="I5120" s="1" t="str">
        <f t="shared" si="261"/>
        <v xml:space="preserve"> May</v>
      </c>
      <c r="J5120">
        <v>36135</v>
      </c>
      <c r="K5120" t="s">
        <v>39</v>
      </c>
      <c r="L5120">
        <v>33</v>
      </c>
      <c r="M5120">
        <v>0.39</v>
      </c>
      <c r="N5120" t="s">
        <v>96</v>
      </c>
      <c r="O5120" t="s">
        <v>139</v>
      </c>
      <c r="P5120" t="s">
        <v>925</v>
      </c>
      <c r="Q5120" t="s">
        <v>105</v>
      </c>
      <c r="R5120">
        <v>381.16800000000001</v>
      </c>
      <c r="S5120" t="s">
        <v>68</v>
      </c>
      <c r="T5120">
        <v>5075</v>
      </c>
      <c r="U5120">
        <v>999.226</v>
      </c>
      <c r="V5120" s="1">
        <v>41790</v>
      </c>
      <c r="W5120" t="s">
        <v>34</v>
      </c>
      <c r="X5120">
        <v>3.3</v>
      </c>
      <c r="Y5120" t="s">
        <v>149</v>
      </c>
      <c r="Z5120">
        <v>35.99</v>
      </c>
      <c r="AA5120">
        <v>62223</v>
      </c>
      <c r="AB5120">
        <f t="shared" si="262"/>
        <v>1187.67</v>
      </c>
      <c r="AC5120">
        <f t="shared" si="263"/>
        <v>1163.9166</v>
      </c>
    </row>
    <row r="5121" spans="1:29" x14ac:dyDescent="0.25">
      <c r="A5121" t="s">
        <v>2816</v>
      </c>
      <c r="B5121">
        <v>55</v>
      </c>
      <c r="C5121" t="str">
        <f t="shared" si="260"/>
        <v>Senior</v>
      </c>
      <c r="D5121" t="s">
        <v>1510</v>
      </c>
      <c r="E5121" t="s">
        <v>27</v>
      </c>
      <c r="F5121">
        <v>0</v>
      </c>
      <c r="G5121">
        <v>1</v>
      </c>
      <c r="H5121" s="1">
        <v>41790</v>
      </c>
      <c r="I5121" s="1" t="str">
        <f t="shared" si="261"/>
        <v xml:space="preserve"> May</v>
      </c>
      <c r="J5121">
        <v>50533</v>
      </c>
      <c r="K5121" t="s">
        <v>39</v>
      </c>
      <c r="L5121">
        <v>3</v>
      </c>
      <c r="M5121">
        <v>0.76</v>
      </c>
      <c r="N5121" t="s">
        <v>48</v>
      </c>
      <c r="O5121" t="s">
        <v>73</v>
      </c>
      <c r="P5121" t="s">
        <v>2008</v>
      </c>
      <c r="Q5121" t="s">
        <v>75</v>
      </c>
      <c r="R5121">
        <v>-53.783999999999999</v>
      </c>
      <c r="S5121" t="s">
        <v>68</v>
      </c>
      <c r="T5121">
        <v>7083</v>
      </c>
      <c r="U5121">
        <v>73.44</v>
      </c>
      <c r="V5121" s="1">
        <v>41791</v>
      </c>
      <c r="W5121" t="s">
        <v>53</v>
      </c>
      <c r="X5121">
        <v>27.75</v>
      </c>
      <c r="Y5121" t="s">
        <v>93</v>
      </c>
      <c r="Z5121">
        <v>15.23</v>
      </c>
      <c r="AA5121">
        <v>68005</v>
      </c>
      <c r="AB5121">
        <f t="shared" si="262"/>
        <v>45.69</v>
      </c>
      <c r="AC5121">
        <f t="shared" si="263"/>
        <v>45.69</v>
      </c>
    </row>
    <row r="5122" spans="1:29" x14ac:dyDescent="0.25">
      <c r="A5122" t="s">
        <v>2332</v>
      </c>
      <c r="B5122">
        <v>55</v>
      </c>
      <c r="C5122" t="str">
        <f t="shared" si="260"/>
        <v>Senior</v>
      </c>
      <c r="D5122" t="s">
        <v>843</v>
      </c>
      <c r="E5122" t="s">
        <v>38</v>
      </c>
      <c r="F5122">
        <v>0.02</v>
      </c>
      <c r="G5122">
        <v>1</v>
      </c>
      <c r="H5122" s="1">
        <v>41790</v>
      </c>
      <c r="I5122" s="1" t="str">
        <f t="shared" si="261"/>
        <v xml:space="preserve"> May</v>
      </c>
      <c r="J5122">
        <v>23557</v>
      </c>
      <c r="K5122" t="s">
        <v>39</v>
      </c>
      <c r="L5122">
        <v>7</v>
      </c>
      <c r="M5122">
        <v>0.59</v>
      </c>
      <c r="N5122" t="s">
        <v>48</v>
      </c>
      <c r="O5122" t="s">
        <v>40</v>
      </c>
      <c r="P5122" t="s">
        <v>1903</v>
      </c>
      <c r="Q5122" t="s">
        <v>82</v>
      </c>
      <c r="R5122">
        <v>547.96</v>
      </c>
      <c r="S5122" t="s">
        <v>76</v>
      </c>
      <c r="T5122">
        <v>3295</v>
      </c>
      <c r="U5122">
        <v>1011.16</v>
      </c>
      <c r="V5122" s="1">
        <v>41791</v>
      </c>
      <c r="W5122" t="s">
        <v>34</v>
      </c>
      <c r="X5122">
        <v>24.49</v>
      </c>
      <c r="Y5122" t="s">
        <v>366</v>
      </c>
      <c r="Z5122">
        <v>136.97999999999999</v>
      </c>
      <c r="AA5122">
        <v>72450</v>
      </c>
      <c r="AB5122">
        <f t="shared" si="262"/>
        <v>958.8599999999999</v>
      </c>
      <c r="AC5122">
        <f t="shared" si="263"/>
        <v>939.68279999999993</v>
      </c>
    </row>
    <row r="5123" spans="1:29" x14ac:dyDescent="0.25">
      <c r="A5123" t="s">
        <v>1826</v>
      </c>
      <c r="B5123">
        <v>55</v>
      </c>
      <c r="C5123" t="str">
        <f t="shared" si="260"/>
        <v>Senior</v>
      </c>
      <c r="D5123" t="s">
        <v>1585</v>
      </c>
      <c r="E5123" t="s">
        <v>38</v>
      </c>
      <c r="F5123">
        <v>0.05</v>
      </c>
      <c r="G5123">
        <v>1</v>
      </c>
      <c r="H5123" s="1">
        <v>41790</v>
      </c>
      <c r="I5123" s="1" t="str">
        <f t="shared" si="261"/>
        <v xml:space="preserve"> May</v>
      </c>
      <c r="J5123">
        <v>38438</v>
      </c>
      <c r="K5123" t="s">
        <v>58</v>
      </c>
      <c r="L5123">
        <v>17</v>
      </c>
      <c r="M5123">
        <v>0.37</v>
      </c>
      <c r="N5123" t="s">
        <v>29</v>
      </c>
      <c r="O5123" t="s">
        <v>30</v>
      </c>
      <c r="P5123" t="s">
        <v>650</v>
      </c>
      <c r="Q5123" t="s">
        <v>61</v>
      </c>
      <c r="R5123">
        <v>-30.51</v>
      </c>
      <c r="S5123" t="s">
        <v>52</v>
      </c>
      <c r="T5123">
        <v>5408</v>
      </c>
      <c r="U5123">
        <v>121.09</v>
      </c>
      <c r="V5123" s="1">
        <v>41791</v>
      </c>
      <c r="W5123" t="s">
        <v>34</v>
      </c>
      <c r="X5123">
        <v>5.66</v>
      </c>
      <c r="Y5123" t="s">
        <v>83</v>
      </c>
      <c r="Z5123">
        <v>6.68</v>
      </c>
      <c r="AA5123">
        <v>84663</v>
      </c>
      <c r="AB5123">
        <f t="shared" si="262"/>
        <v>113.56</v>
      </c>
      <c r="AC5123">
        <f t="shared" si="263"/>
        <v>107.88200000000001</v>
      </c>
    </row>
    <row r="5124" spans="1:29" x14ac:dyDescent="0.25">
      <c r="A5124" t="s">
        <v>1717</v>
      </c>
      <c r="B5124">
        <v>55</v>
      </c>
      <c r="C5124" t="str">
        <f t="shared" si="260"/>
        <v>Senior</v>
      </c>
      <c r="D5124" t="s">
        <v>1277</v>
      </c>
      <c r="E5124" t="s">
        <v>38</v>
      </c>
      <c r="F5124">
        <v>0.1</v>
      </c>
      <c r="G5124">
        <v>1</v>
      </c>
      <c r="H5124" s="1">
        <v>41790</v>
      </c>
      <c r="I5124" s="1" t="str">
        <f t="shared" si="261"/>
        <v xml:space="preserve"> May</v>
      </c>
      <c r="J5124">
        <v>59971</v>
      </c>
      <c r="K5124" t="s">
        <v>58</v>
      </c>
      <c r="L5124">
        <v>12</v>
      </c>
      <c r="M5124">
        <v>0.4</v>
      </c>
      <c r="N5124" t="s">
        <v>29</v>
      </c>
      <c r="O5124" t="s">
        <v>30</v>
      </c>
      <c r="P5124" t="s">
        <v>176</v>
      </c>
      <c r="Q5124" t="s">
        <v>61</v>
      </c>
      <c r="R5124">
        <v>84.53</v>
      </c>
      <c r="S5124" t="s">
        <v>52</v>
      </c>
      <c r="T5124">
        <v>8397</v>
      </c>
      <c r="U5124">
        <v>356.27</v>
      </c>
      <c r="V5124" s="1">
        <v>41792</v>
      </c>
      <c r="W5124" t="s">
        <v>42</v>
      </c>
      <c r="X5124">
        <v>5.09</v>
      </c>
      <c r="Y5124" t="s">
        <v>54</v>
      </c>
      <c r="Z5124">
        <v>30.98</v>
      </c>
      <c r="AA5124">
        <v>90266</v>
      </c>
      <c r="AB5124">
        <f t="shared" si="262"/>
        <v>371.76</v>
      </c>
      <c r="AC5124">
        <f t="shared" si="263"/>
        <v>334.584</v>
      </c>
    </row>
    <row r="5125" spans="1:29" x14ac:dyDescent="0.25">
      <c r="A5125" t="s">
        <v>2816</v>
      </c>
      <c r="B5125">
        <v>55</v>
      </c>
      <c r="C5125" t="str">
        <f t="shared" si="260"/>
        <v>Senior</v>
      </c>
      <c r="D5125" t="s">
        <v>1510</v>
      </c>
      <c r="E5125" t="s">
        <v>27</v>
      </c>
      <c r="F5125">
        <v>0.06</v>
      </c>
      <c r="G5125">
        <v>1</v>
      </c>
      <c r="H5125" s="1">
        <v>41790</v>
      </c>
      <c r="I5125" s="1" t="str">
        <f t="shared" si="261"/>
        <v xml:space="preserve"> May</v>
      </c>
      <c r="J5125">
        <v>50533</v>
      </c>
      <c r="K5125" t="s">
        <v>39</v>
      </c>
      <c r="L5125">
        <v>32</v>
      </c>
      <c r="M5125">
        <v>0.8</v>
      </c>
      <c r="N5125" t="s">
        <v>29</v>
      </c>
      <c r="O5125" t="s">
        <v>40</v>
      </c>
      <c r="P5125" t="s">
        <v>1656</v>
      </c>
      <c r="Q5125" t="s">
        <v>32</v>
      </c>
      <c r="R5125">
        <v>-929.68</v>
      </c>
      <c r="S5125" t="s">
        <v>68</v>
      </c>
      <c r="T5125">
        <v>7082</v>
      </c>
      <c r="U5125">
        <v>1974.66</v>
      </c>
      <c r="V5125" s="1">
        <v>41792</v>
      </c>
      <c r="W5125" t="s">
        <v>42</v>
      </c>
      <c r="X5125">
        <v>35</v>
      </c>
      <c r="Y5125" t="s">
        <v>93</v>
      </c>
      <c r="Z5125">
        <v>64.650000000000006</v>
      </c>
      <c r="AA5125">
        <v>68005</v>
      </c>
      <c r="AB5125">
        <f t="shared" si="262"/>
        <v>2068.8000000000002</v>
      </c>
      <c r="AC5125">
        <f t="shared" si="263"/>
        <v>1944.6720000000003</v>
      </c>
    </row>
    <row r="5126" spans="1:29" x14ac:dyDescent="0.25">
      <c r="A5126" t="s">
        <v>1213</v>
      </c>
      <c r="B5126">
        <v>55</v>
      </c>
      <c r="C5126" t="str">
        <f t="shared" si="260"/>
        <v>Senior</v>
      </c>
      <c r="D5126" t="s">
        <v>1202</v>
      </c>
      <c r="E5126" t="s">
        <v>57</v>
      </c>
      <c r="F5126">
        <v>0.04</v>
      </c>
      <c r="G5126">
        <v>1</v>
      </c>
      <c r="H5126" s="1">
        <v>41790</v>
      </c>
      <c r="I5126" s="1" t="str">
        <f t="shared" si="261"/>
        <v xml:space="preserve"> May</v>
      </c>
      <c r="J5126">
        <v>13953</v>
      </c>
      <c r="K5126" t="s">
        <v>58</v>
      </c>
      <c r="L5126">
        <v>32</v>
      </c>
      <c r="M5126">
        <v>0.36</v>
      </c>
      <c r="N5126" t="s">
        <v>29</v>
      </c>
      <c r="O5126" t="s">
        <v>30</v>
      </c>
      <c r="P5126" t="s">
        <v>276</v>
      </c>
      <c r="Q5126" t="s">
        <v>61</v>
      </c>
      <c r="R5126">
        <v>67.599999999999994</v>
      </c>
      <c r="S5126" t="s">
        <v>33</v>
      </c>
      <c r="T5126">
        <v>1948</v>
      </c>
      <c r="U5126">
        <v>381.24</v>
      </c>
      <c r="V5126" s="1">
        <v>41792</v>
      </c>
      <c r="W5126" t="s">
        <v>34</v>
      </c>
      <c r="X5126">
        <v>5.01</v>
      </c>
      <c r="Y5126" t="s">
        <v>35</v>
      </c>
      <c r="Z5126">
        <v>11.34</v>
      </c>
      <c r="AA5126">
        <v>17602</v>
      </c>
      <c r="AB5126">
        <f t="shared" si="262"/>
        <v>362.88</v>
      </c>
      <c r="AC5126">
        <f t="shared" si="263"/>
        <v>348.3648</v>
      </c>
    </row>
    <row r="5127" spans="1:29" x14ac:dyDescent="0.25">
      <c r="A5127" t="s">
        <v>1717</v>
      </c>
      <c r="B5127">
        <v>55</v>
      </c>
      <c r="C5127" t="str">
        <f t="shared" si="260"/>
        <v>Senior</v>
      </c>
      <c r="D5127" t="s">
        <v>1277</v>
      </c>
      <c r="E5127" t="s">
        <v>38</v>
      </c>
      <c r="F5127">
        <v>0.08</v>
      </c>
      <c r="G5127">
        <v>1</v>
      </c>
      <c r="H5127" s="1">
        <v>41790</v>
      </c>
      <c r="I5127" s="1" t="str">
        <f t="shared" si="261"/>
        <v xml:space="preserve"> May</v>
      </c>
      <c r="J5127">
        <v>59971</v>
      </c>
      <c r="K5127" t="s">
        <v>58</v>
      </c>
      <c r="L5127">
        <v>45</v>
      </c>
      <c r="M5127">
        <v>0.38</v>
      </c>
      <c r="N5127" t="s">
        <v>29</v>
      </c>
      <c r="O5127" t="s">
        <v>30</v>
      </c>
      <c r="P5127" t="s">
        <v>2480</v>
      </c>
      <c r="Q5127" t="s">
        <v>61</v>
      </c>
      <c r="R5127">
        <v>-10.84</v>
      </c>
      <c r="S5127" t="s">
        <v>52</v>
      </c>
      <c r="T5127">
        <v>8396</v>
      </c>
      <c r="U5127">
        <v>514.86</v>
      </c>
      <c r="V5127" s="1">
        <v>41792</v>
      </c>
      <c r="W5127" t="s">
        <v>34</v>
      </c>
      <c r="X5127">
        <v>6.47</v>
      </c>
      <c r="Y5127" t="s">
        <v>54</v>
      </c>
      <c r="Z5127">
        <v>12.28</v>
      </c>
      <c r="AA5127">
        <v>90266</v>
      </c>
      <c r="AB5127">
        <f t="shared" si="262"/>
        <v>552.6</v>
      </c>
      <c r="AC5127">
        <f t="shared" si="263"/>
        <v>508.392</v>
      </c>
    </row>
    <row r="5128" spans="1:29" x14ac:dyDescent="0.25">
      <c r="A5128" t="s">
        <v>1717</v>
      </c>
      <c r="B5128">
        <v>55</v>
      </c>
      <c r="C5128" t="str">
        <f t="shared" si="260"/>
        <v>Senior</v>
      </c>
      <c r="D5128" t="s">
        <v>1277</v>
      </c>
      <c r="E5128" t="s">
        <v>38</v>
      </c>
      <c r="F5128">
        <v>0.01</v>
      </c>
      <c r="G5128">
        <v>1</v>
      </c>
      <c r="H5128" s="1">
        <v>41790</v>
      </c>
      <c r="I5128" s="1" t="str">
        <f t="shared" si="261"/>
        <v xml:space="preserve"> May</v>
      </c>
      <c r="J5128">
        <v>59971</v>
      </c>
      <c r="K5128" t="s">
        <v>58</v>
      </c>
      <c r="L5128">
        <v>26</v>
      </c>
      <c r="M5128">
        <v>0.64</v>
      </c>
      <c r="N5128" t="s">
        <v>96</v>
      </c>
      <c r="O5128" t="s">
        <v>139</v>
      </c>
      <c r="P5128" t="s">
        <v>548</v>
      </c>
      <c r="Q5128" t="s">
        <v>102</v>
      </c>
      <c r="R5128">
        <v>-125.8</v>
      </c>
      <c r="S5128" t="s">
        <v>52</v>
      </c>
      <c r="T5128">
        <v>8395</v>
      </c>
      <c r="U5128">
        <v>437.77</v>
      </c>
      <c r="V5128" s="1">
        <v>41792</v>
      </c>
      <c r="W5128" t="s">
        <v>42</v>
      </c>
      <c r="X5128">
        <v>8.99</v>
      </c>
      <c r="Y5128" t="s">
        <v>54</v>
      </c>
      <c r="Z5128">
        <v>15.98</v>
      </c>
      <c r="AA5128">
        <v>90266</v>
      </c>
      <c r="AB5128">
        <f t="shared" si="262"/>
        <v>415.48</v>
      </c>
      <c r="AC5128">
        <f t="shared" si="263"/>
        <v>411.3252</v>
      </c>
    </row>
    <row r="5129" spans="1:29" x14ac:dyDescent="0.25">
      <c r="A5129" t="s">
        <v>1826</v>
      </c>
      <c r="B5129">
        <v>55</v>
      </c>
      <c r="C5129" t="str">
        <f t="shared" si="260"/>
        <v>Senior</v>
      </c>
      <c r="D5129" t="s">
        <v>1585</v>
      </c>
      <c r="E5129" t="s">
        <v>38</v>
      </c>
      <c r="F5129">
        <v>0.08</v>
      </c>
      <c r="G5129">
        <v>1</v>
      </c>
      <c r="H5129" s="1">
        <v>41790</v>
      </c>
      <c r="I5129" s="1" t="str">
        <f t="shared" si="261"/>
        <v xml:space="preserve"> May</v>
      </c>
      <c r="J5129">
        <v>38438</v>
      </c>
      <c r="K5129" t="s">
        <v>58</v>
      </c>
      <c r="L5129">
        <v>16</v>
      </c>
      <c r="M5129">
        <v>0.7</v>
      </c>
      <c r="N5129" t="s">
        <v>96</v>
      </c>
      <c r="O5129" t="s">
        <v>30</v>
      </c>
      <c r="P5129" t="s">
        <v>1158</v>
      </c>
      <c r="Q5129" t="s">
        <v>102</v>
      </c>
      <c r="R5129">
        <v>-49.77</v>
      </c>
      <c r="S5129" t="s">
        <v>52</v>
      </c>
      <c r="T5129">
        <v>5407</v>
      </c>
      <c r="U5129">
        <v>621.92999999999995</v>
      </c>
      <c r="V5129" s="1">
        <v>41792</v>
      </c>
      <c r="W5129" t="s">
        <v>34</v>
      </c>
      <c r="X5129">
        <v>4</v>
      </c>
      <c r="Y5129" t="s">
        <v>83</v>
      </c>
      <c r="Z5129">
        <v>39.979999999999997</v>
      </c>
      <c r="AA5129">
        <v>84663</v>
      </c>
      <c r="AB5129">
        <f t="shared" si="262"/>
        <v>639.67999999999995</v>
      </c>
      <c r="AC5129">
        <f t="shared" si="263"/>
        <v>588.50559999999996</v>
      </c>
    </row>
    <row r="5130" spans="1:29" x14ac:dyDescent="0.25">
      <c r="A5130" t="s">
        <v>236</v>
      </c>
      <c r="B5130">
        <v>55</v>
      </c>
      <c r="C5130" t="str">
        <f t="shared" ref="C5130:C5193" si="264">IF(B5130&gt;=50, "Senior", IF(B5130&gt;=20, "Adult", "Teenager"))</f>
        <v>Senior</v>
      </c>
      <c r="D5130" t="s">
        <v>237</v>
      </c>
      <c r="E5130" t="s">
        <v>38</v>
      </c>
      <c r="F5130">
        <v>7.0000000000000007E-2</v>
      </c>
      <c r="G5130">
        <v>1</v>
      </c>
      <c r="H5130" s="1">
        <v>41791</v>
      </c>
      <c r="I5130" s="1" t="str">
        <f t="shared" ref="I5130:I5193" si="265">TEXT(H5130," MMM")</f>
        <v xml:space="preserve"> Jun</v>
      </c>
      <c r="J5130">
        <v>49349</v>
      </c>
      <c r="K5130" t="s">
        <v>28</v>
      </c>
      <c r="L5130">
        <v>11</v>
      </c>
      <c r="M5130">
        <v>0.36</v>
      </c>
      <c r="N5130" t="s">
        <v>29</v>
      </c>
      <c r="O5130" t="s">
        <v>30</v>
      </c>
      <c r="P5130" t="s">
        <v>276</v>
      </c>
      <c r="Q5130" t="s">
        <v>61</v>
      </c>
      <c r="R5130">
        <v>0.64</v>
      </c>
      <c r="S5130" t="s">
        <v>68</v>
      </c>
      <c r="T5130">
        <v>6919</v>
      </c>
      <c r="U5130">
        <v>123.34</v>
      </c>
      <c r="V5130" s="1">
        <v>41791</v>
      </c>
      <c r="W5130" t="s">
        <v>34</v>
      </c>
      <c r="X5130">
        <v>5.01</v>
      </c>
      <c r="Y5130" t="s">
        <v>239</v>
      </c>
      <c r="Z5130">
        <v>11.34</v>
      </c>
      <c r="AA5130">
        <v>53711</v>
      </c>
      <c r="AB5130">
        <f t="shared" ref="AB5130:AB5193" si="266">Z5130*L5130</f>
        <v>124.74</v>
      </c>
      <c r="AC5130">
        <f t="shared" ref="AC5130:AC5193" si="267">AB5130-AB5130*F5130</f>
        <v>116.00819999999999</v>
      </c>
    </row>
    <row r="5131" spans="1:29" x14ac:dyDescent="0.25">
      <c r="A5131" t="s">
        <v>2153</v>
      </c>
      <c r="B5131">
        <v>55</v>
      </c>
      <c r="C5131" t="str">
        <f t="shared" si="264"/>
        <v>Senior</v>
      </c>
      <c r="D5131" t="s">
        <v>237</v>
      </c>
      <c r="E5131" t="s">
        <v>38</v>
      </c>
      <c r="F5131">
        <v>0.01</v>
      </c>
      <c r="G5131">
        <v>1</v>
      </c>
      <c r="H5131" s="1">
        <v>41791</v>
      </c>
      <c r="I5131" s="1" t="str">
        <f t="shared" si="265"/>
        <v xml:space="preserve"> Jun</v>
      </c>
      <c r="J5131">
        <v>49349</v>
      </c>
      <c r="K5131" t="s">
        <v>28</v>
      </c>
      <c r="L5131">
        <v>23</v>
      </c>
      <c r="M5131">
        <v>0.41</v>
      </c>
      <c r="N5131" t="s">
        <v>29</v>
      </c>
      <c r="O5131" t="s">
        <v>49</v>
      </c>
      <c r="P5131" t="s">
        <v>987</v>
      </c>
      <c r="Q5131" t="s">
        <v>214</v>
      </c>
      <c r="R5131">
        <v>-524.03</v>
      </c>
      <c r="S5131" t="s">
        <v>68</v>
      </c>
      <c r="T5131">
        <v>6920</v>
      </c>
      <c r="U5131">
        <v>1642.47</v>
      </c>
      <c r="V5131" s="1">
        <v>41793</v>
      </c>
      <c r="W5131" t="s">
        <v>53</v>
      </c>
      <c r="X5131">
        <v>60</v>
      </c>
      <c r="Y5131" t="s">
        <v>239</v>
      </c>
      <c r="Z5131">
        <v>68.81</v>
      </c>
      <c r="AA5131">
        <v>54220</v>
      </c>
      <c r="AB5131">
        <f t="shared" si="266"/>
        <v>1582.63</v>
      </c>
      <c r="AC5131">
        <f t="shared" si="267"/>
        <v>1566.8037000000002</v>
      </c>
    </row>
    <row r="5132" spans="1:29" x14ac:dyDescent="0.25">
      <c r="A5132" t="s">
        <v>2417</v>
      </c>
      <c r="B5132">
        <v>55</v>
      </c>
      <c r="C5132" t="str">
        <f t="shared" si="264"/>
        <v>Senior</v>
      </c>
      <c r="D5132" t="s">
        <v>2418</v>
      </c>
      <c r="E5132" t="s">
        <v>57</v>
      </c>
      <c r="F5132">
        <v>0.08</v>
      </c>
      <c r="G5132">
        <v>1</v>
      </c>
      <c r="H5132" s="1">
        <v>41791</v>
      </c>
      <c r="I5132" s="1" t="str">
        <f t="shared" si="265"/>
        <v xml:space="preserve"> Jun</v>
      </c>
      <c r="J5132">
        <v>51650</v>
      </c>
      <c r="K5132" t="s">
        <v>28</v>
      </c>
      <c r="L5132">
        <v>25</v>
      </c>
      <c r="M5132">
        <v>0.38</v>
      </c>
      <c r="N5132" t="s">
        <v>29</v>
      </c>
      <c r="O5132" t="s">
        <v>30</v>
      </c>
      <c r="P5132" t="s">
        <v>2293</v>
      </c>
      <c r="Q5132" t="s">
        <v>61</v>
      </c>
      <c r="R5132">
        <v>91.09</v>
      </c>
      <c r="S5132" t="s">
        <v>76</v>
      </c>
      <c r="T5132">
        <v>7244</v>
      </c>
      <c r="U5132">
        <v>470.11</v>
      </c>
      <c r="V5132" s="1">
        <v>41793</v>
      </c>
      <c r="W5132" t="s">
        <v>34</v>
      </c>
      <c r="X5132">
        <v>5.97</v>
      </c>
      <c r="Y5132" t="s">
        <v>132</v>
      </c>
      <c r="Z5132">
        <v>19.98</v>
      </c>
      <c r="AA5132">
        <v>32503</v>
      </c>
      <c r="AB5132">
        <f t="shared" si="266"/>
        <v>499.5</v>
      </c>
      <c r="AC5132">
        <f t="shared" si="267"/>
        <v>459.54</v>
      </c>
    </row>
    <row r="5133" spans="1:29" x14ac:dyDescent="0.25">
      <c r="A5133" t="s">
        <v>3340</v>
      </c>
      <c r="B5133">
        <v>55</v>
      </c>
      <c r="C5133" t="str">
        <f t="shared" si="264"/>
        <v>Senior</v>
      </c>
      <c r="D5133" t="s">
        <v>2418</v>
      </c>
      <c r="E5133" t="s">
        <v>57</v>
      </c>
      <c r="F5133">
        <v>0.1</v>
      </c>
      <c r="G5133">
        <v>1</v>
      </c>
      <c r="H5133" s="1">
        <v>41791</v>
      </c>
      <c r="I5133" s="1" t="str">
        <f t="shared" si="265"/>
        <v xml:space="preserve"> Jun</v>
      </c>
      <c r="J5133">
        <v>51650</v>
      </c>
      <c r="K5133" t="s">
        <v>28</v>
      </c>
      <c r="L5133">
        <v>19</v>
      </c>
      <c r="M5133">
        <v>0.57999999999999996</v>
      </c>
      <c r="N5133" t="s">
        <v>29</v>
      </c>
      <c r="O5133" t="s">
        <v>59</v>
      </c>
      <c r="P5133" t="s">
        <v>616</v>
      </c>
      <c r="Q5133" t="s">
        <v>88</v>
      </c>
      <c r="R5133">
        <v>-5.29</v>
      </c>
      <c r="S5133" t="s">
        <v>76</v>
      </c>
      <c r="T5133">
        <v>7246</v>
      </c>
      <c r="U5133">
        <v>51.23</v>
      </c>
      <c r="V5133" s="1">
        <v>41793</v>
      </c>
      <c r="W5133" t="s">
        <v>34</v>
      </c>
      <c r="X5133">
        <v>0.96</v>
      </c>
      <c r="Y5133" t="s">
        <v>132</v>
      </c>
      <c r="Z5133">
        <v>2.94</v>
      </c>
      <c r="AA5133">
        <v>32808</v>
      </c>
      <c r="AB5133">
        <f t="shared" si="266"/>
        <v>55.86</v>
      </c>
      <c r="AC5133">
        <f t="shared" si="267"/>
        <v>50.274000000000001</v>
      </c>
    </row>
    <row r="5134" spans="1:29" x14ac:dyDescent="0.25">
      <c r="A5134" t="s">
        <v>1461</v>
      </c>
      <c r="B5134">
        <v>55</v>
      </c>
      <c r="C5134" t="str">
        <f t="shared" si="264"/>
        <v>Senior</v>
      </c>
      <c r="D5134" t="s">
        <v>539</v>
      </c>
      <c r="E5134" t="s">
        <v>46</v>
      </c>
      <c r="F5134">
        <v>0.01</v>
      </c>
      <c r="G5134">
        <v>1</v>
      </c>
      <c r="H5134" s="1">
        <v>41791</v>
      </c>
      <c r="I5134" s="1" t="str">
        <f t="shared" si="265"/>
        <v xml:space="preserve"> Jun</v>
      </c>
      <c r="J5134">
        <v>57059</v>
      </c>
      <c r="K5134" t="s">
        <v>131</v>
      </c>
      <c r="L5134">
        <v>50</v>
      </c>
      <c r="M5134">
        <v>0.38</v>
      </c>
      <c r="N5134" t="s">
        <v>29</v>
      </c>
      <c r="O5134" t="s">
        <v>30</v>
      </c>
      <c r="P5134" t="s">
        <v>1099</v>
      </c>
      <c r="Q5134" t="s">
        <v>67</v>
      </c>
      <c r="R5134">
        <v>-154.62899999999999</v>
      </c>
      <c r="S5134" t="s">
        <v>76</v>
      </c>
      <c r="T5134">
        <v>7977</v>
      </c>
      <c r="U5134">
        <v>212.12</v>
      </c>
      <c r="V5134" s="1">
        <v>41793</v>
      </c>
      <c r="W5134" t="s">
        <v>34</v>
      </c>
      <c r="X5134">
        <v>5.26</v>
      </c>
      <c r="Y5134" t="s">
        <v>162</v>
      </c>
      <c r="Z5134">
        <v>3.98</v>
      </c>
      <c r="AA5134">
        <v>23602</v>
      </c>
      <c r="AB5134">
        <f t="shared" si="266"/>
        <v>199</v>
      </c>
      <c r="AC5134">
        <f t="shared" si="267"/>
        <v>197.01</v>
      </c>
    </row>
    <row r="5135" spans="1:29" x14ac:dyDescent="0.25">
      <c r="A5135" t="s">
        <v>1461</v>
      </c>
      <c r="B5135">
        <v>55</v>
      </c>
      <c r="C5135" t="str">
        <f t="shared" si="264"/>
        <v>Senior</v>
      </c>
      <c r="D5135" t="s">
        <v>539</v>
      </c>
      <c r="E5135" t="s">
        <v>46</v>
      </c>
      <c r="F5135">
        <v>0.03</v>
      </c>
      <c r="G5135">
        <v>1</v>
      </c>
      <c r="H5135" s="1">
        <v>41791</v>
      </c>
      <c r="I5135" s="1" t="str">
        <f t="shared" si="265"/>
        <v xml:space="preserve"> Jun</v>
      </c>
      <c r="J5135">
        <v>57059</v>
      </c>
      <c r="K5135" t="s">
        <v>131</v>
      </c>
      <c r="L5135">
        <v>25</v>
      </c>
      <c r="M5135">
        <v>0.36</v>
      </c>
      <c r="N5135" t="s">
        <v>29</v>
      </c>
      <c r="O5135" t="s">
        <v>30</v>
      </c>
      <c r="P5135" t="s">
        <v>3063</v>
      </c>
      <c r="Q5135" t="s">
        <v>210</v>
      </c>
      <c r="R5135">
        <v>1361.88</v>
      </c>
      <c r="S5135" t="s">
        <v>76</v>
      </c>
      <c r="T5135">
        <v>7978</v>
      </c>
      <c r="U5135">
        <v>2455.54</v>
      </c>
      <c r="V5135" s="1">
        <v>41793</v>
      </c>
      <c r="W5135" t="s">
        <v>34</v>
      </c>
      <c r="X5135">
        <v>0.49</v>
      </c>
      <c r="Y5135" t="s">
        <v>162</v>
      </c>
      <c r="Z5135">
        <v>98.31</v>
      </c>
      <c r="AA5135">
        <v>23602</v>
      </c>
      <c r="AB5135">
        <f t="shared" si="266"/>
        <v>2457.75</v>
      </c>
      <c r="AC5135">
        <f t="shared" si="267"/>
        <v>2384.0174999999999</v>
      </c>
    </row>
    <row r="5136" spans="1:29" x14ac:dyDescent="0.25">
      <c r="A5136" t="s">
        <v>3340</v>
      </c>
      <c r="B5136">
        <v>55</v>
      </c>
      <c r="C5136" t="str">
        <f t="shared" si="264"/>
        <v>Senior</v>
      </c>
      <c r="D5136" t="s">
        <v>2418</v>
      </c>
      <c r="E5136" t="s">
        <v>57</v>
      </c>
      <c r="F5136">
        <v>0.08</v>
      </c>
      <c r="G5136">
        <v>1</v>
      </c>
      <c r="H5136" s="1">
        <v>41791</v>
      </c>
      <c r="I5136" s="1" t="str">
        <f t="shared" si="265"/>
        <v xml:space="preserve"> Jun</v>
      </c>
      <c r="J5136">
        <v>51650</v>
      </c>
      <c r="K5136" t="s">
        <v>28</v>
      </c>
      <c r="L5136">
        <v>43</v>
      </c>
      <c r="M5136">
        <v>0.56000000000000005</v>
      </c>
      <c r="N5136" t="s">
        <v>96</v>
      </c>
      <c r="O5136" t="s">
        <v>49</v>
      </c>
      <c r="P5136" t="s">
        <v>1023</v>
      </c>
      <c r="Q5136" t="s">
        <v>98</v>
      </c>
      <c r="R5136">
        <v>2039.41</v>
      </c>
      <c r="S5136" t="s">
        <v>76</v>
      </c>
      <c r="T5136">
        <v>7245</v>
      </c>
      <c r="U5136">
        <v>10854.83</v>
      </c>
      <c r="V5136" s="1">
        <v>41793</v>
      </c>
      <c r="W5136" t="s">
        <v>53</v>
      </c>
      <c r="X5136">
        <v>28.06</v>
      </c>
      <c r="Y5136" t="s">
        <v>132</v>
      </c>
      <c r="Z5136">
        <v>270.97000000000003</v>
      </c>
      <c r="AA5136">
        <v>32808</v>
      </c>
      <c r="AB5136">
        <f t="shared" si="266"/>
        <v>11651.710000000001</v>
      </c>
      <c r="AC5136">
        <f t="shared" si="267"/>
        <v>10719.573200000001</v>
      </c>
    </row>
    <row r="5137" spans="1:29" x14ac:dyDescent="0.25">
      <c r="A5137" t="s">
        <v>156</v>
      </c>
      <c r="B5137">
        <v>55</v>
      </c>
      <c r="C5137" t="str">
        <f t="shared" si="264"/>
        <v>Senior</v>
      </c>
      <c r="D5137" t="s">
        <v>157</v>
      </c>
      <c r="E5137" t="s">
        <v>38</v>
      </c>
      <c r="F5137">
        <v>0.03</v>
      </c>
      <c r="G5137">
        <v>1</v>
      </c>
      <c r="H5137" s="1">
        <v>41792</v>
      </c>
      <c r="I5137" s="1" t="str">
        <f t="shared" si="265"/>
        <v xml:space="preserve"> Jun</v>
      </c>
      <c r="J5137">
        <v>39457</v>
      </c>
      <c r="K5137" t="s">
        <v>58</v>
      </c>
      <c r="L5137">
        <v>40</v>
      </c>
      <c r="M5137">
        <v>0.74</v>
      </c>
      <c r="N5137" t="s">
        <v>48</v>
      </c>
      <c r="O5137" t="s">
        <v>49</v>
      </c>
      <c r="P5137" t="s">
        <v>586</v>
      </c>
      <c r="Q5137" t="s">
        <v>51</v>
      </c>
      <c r="R5137">
        <v>-1975.26</v>
      </c>
      <c r="S5137" t="s">
        <v>68</v>
      </c>
      <c r="T5137">
        <v>5569</v>
      </c>
      <c r="U5137">
        <v>4842.21</v>
      </c>
      <c r="V5137" s="1">
        <v>41792</v>
      </c>
      <c r="W5137" t="s">
        <v>53</v>
      </c>
      <c r="X5137">
        <v>70.2</v>
      </c>
      <c r="Y5137" t="s">
        <v>149</v>
      </c>
      <c r="Z5137">
        <v>122.99</v>
      </c>
      <c r="AA5137">
        <v>61401</v>
      </c>
      <c r="AB5137">
        <f t="shared" si="266"/>
        <v>4919.5999999999995</v>
      </c>
      <c r="AC5137">
        <f t="shared" si="267"/>
        <v>4772.0119999999997</v>
      </c>
    </row>
    <row r="5138" spans="1:29" x14ac:dyDescent="0.25">
      <c r="A5138" t="s">
        <v>2117</v>
      </c>
      <c r="B5138">
        <v>55</v>
      </c>
      <c r="C5138" t="str">
        <f t="shared" si="264"/>
        <v>Senior</v>
      </c>
      <c r="D5138" t="s">
        <v>2118</v>
      </c>
      <c r="E5138" t="s">
        <v>27</v>
      </c>
      <c r="F5138">
        <v>0.06</v>
      </c>
      <c r="G5138">
        <v>1</v>
      </c>
      <c r="H5138" s="1">
        <v>41792</v>
      </c>
      <c r="I5138" s="1" t="str">
        <f t="shared" si="265"/>
        <v xml:space="preserve"> Jun</v>
      </c>
      <c r="J5138">
        <v>57063</v>
      </c>
      <c r="K5138" t="s">
        <v>131</v>
      </c>
      <c r="L5138">
        <v>26</v>
      </c>
      <c r="M5138">
        <v>0.37</v>
      </c>
      <c r="N5138" t="s">
        <v>29</v>
      </c>
      <c r="O5138" t="s">
        <v>30</v>
      </c>
      <c r="P5138" t="s">
        <v>1181</v>
      </c>
      <c r="Q5138" t="s">
        <v>61</v>
      </c>
      <c r="R5138">
        <v>-96.26</v>
      </c>
      <c r="S5138" t="s">
        <v>52</v>
      </c>
      <c r="T5138">
        <v>7982</v>
      </c>
      <c r="U5138">
        <v>173.78</v>
      </c>
      <c r="V5138" s="1">
        <v>41792</v>
      </c>
      <c r="W5138" t="s">
        <v>34</v>
      </c>
      <c r="X5138">
        <v>7.49</v>
      </c>
      <c r="Y5138" t="s">
        <v>420</v>
      </c>
      <c r="Z5138">
        <v>6.48</v>
      </c>
      <c r="AA5138">
        <v>88240</v>
      </c>
      <c r="AB5138">
        <f t="shared" si="266"/>
        <v>168.48000000000002</v>
      </c>
      <c r="AC5138">
        <f t="shared" si="267"/>
        <v>158.37120000000002</v>
      </c>
    </row>
    <row r="5139" spans="1:29" x14ac:dyDescent="0.25">
      <c r="A5139" t="s">
        <v>2117</v>
      </c>
      <c r="B5139">
        <v>55</v>
      </c>
      <c r="C5139" t="str">
        <f t="shared" si="264"/>
        <v>Senior</v>
      </c>
      <c r="D5139" t="s">
        <v>2118</v>
      </c>
      <c r="E5139" t="s">
        <v>27</v>
      </c>
      <c r="F5139">
        <v>7.0000000000000007E-2</v>
      </c>
      <c r="G5139">
        <v>1</v>
      </c>
      <c r="H5139" s="1">
        <v>41792</v>
      </c>
      <c r="I5139" s="1" t="str">
        <f t="shared" si="265"/>
        <v xml:space="preserve"> Jun</v>
      </c>
      <c r="J5139">
        <v>57063</v>
      </c>
      <c r="K5139" t="s">
        <v>131</v>
      </c>
      <c r="L5139">
        <v>22</v>
      </c>
      <c r="M5139">
        <v>0.5</v>
      </c>
      <c r="N5139" t="s">
        <v>29</v>
      </c>
      <c r="O5139" t="s">
        <v>59</v>
      </c>
      <c r="P5139" t="s">
        <v>3179</v>
      </c>
      <c r="Q5139" t="s">
        <v>232</v>
      </c>
      <c r="R5139">
        <v>-0.64</v>
      </c>
      <c r="S5139" t="s">
        <v>52</v>
      </c>
      <c r="T5139">
        <v>7983</v>
      </c>
      <c r="U5139">
        <v>41.18</v>
      </c>
      <c r="V5139" s="1">
        <v>41794</v>
      </c>
      <c r="W5139" t="s">
        <v>34</v>
      </c>
      <c r="X5139">
        <v>0.79</v>
      </c>
      <c r="Y5139" t="s">
        <v>420</v>
      </c>
      <c r="Z5139">
        <v>1.88</v>
      </c>
      <c r="AA5139">
        <v>88240</v>
      </c>
      <c r="AB5139">
        <f t="shared" si="266"/>
        <v>41.36</v>
      </c>
      <c r="AC5139">
        <f t="shared" si="267"/>
        <v>38.464799999999997</v>
      </c>
    </row>
    <row r="5140" spans="1:29" x14ac:dyDescent="0.25">
      <c r="A5140" t="s">
        <v>508</v>
      </c>
      <c r="B5140">
        <v>55</v>
      </c>
      <c r="C5140" t="str">
        <f t="shared" si="264"/>
        <v>Senior</v>
      </c>
      <c r="D5140" t="s">
        <v>430</v>
      </c>
      <c r="E5140" t="s">
        <v>46</v>
      </c>
      <c r="F5140">
        <v>0.02</v>
      </c>
      <c r="G5140">
        <v>1</v>
      </c>
      <c r="H5140" s="1">
        <v>41792</v>
      </c>
      <c r="I5140" s="1" t="str">
        <f t="shared" si="265"/>
        <v xml:space="preserve"> Jun</v>
      </c>
      <c r="J5140">
        <v>8996</v>
      </c>
      <c r="K5140" t="s">
        <v>47</v>
      </c>
      <c r="L5140">
        <v>13</v>
      </c>
      <c r="M5140">
        <v>0.59</v>
      </c>
      <c r="N5140" t="s">
        <v>96</v>
      </c>
      <c r="O5140" t="s">
        <v>30</v>
      </c>
      <c r="P5140" t="s">
        <v>1672</v>
      </c>
      <c r="Q5140" t="s">
        <v>105</v>
      </c>
      <c r="R5140">
        <v>-48.850999999999999</v>
      </c>
      <c r="S5140" t="s">
        <v>76</v>
      </c>
      <c r="T5140">
        <v>1231</v>
      </c>
      <c r="U5140">
        <v>772.26750000000004</v>
      </c>
      <c r="V5140" s="1">
        <v>41796</v>
      </c>
      <c r="W5140" t="s">
        <v>34</v>
      </c>
      <c r="X5140">
        <v>8.99</v>
      </c>
      <c r="Y5140" t="s">
        <v>132</v>
      </c>
      <c r="Z5140">
        <v>65.989999999999995</v>
      </c>
      <c r="AA5140">
        <v>33710</v>
      </c>
      <c r="AB5140">
        <f t="shared" si="266"/>
        <v>857.86999999999989</v>
      </c>
      <c r="AC5140">
        <f t="shared" si="267"/>
        <v>840.71259999999984</v>
      </c>
    </row>
    <row r="5141" spans="1:29" x14ac:dyDescent="0.25">
      <c r="A5141" t="s">
        <v>1682</v>
      </c>
      <c r="B5141">
        <v>55</v>
      </c>
      <c r="C5141" t="str">
        <f t="shared" si="264"/>
        <v>Senior</v>
      </c>
      <c r="D5141" t="s">
        <v>325</v>
      </c>
      <c r="E5141" t="s">
        <v>27</v>
      </c>
      <c r="F5141">
        <v>0.1</v>
      </c>
      <c r="G5141">
        <v>1</v>
      </c>
      <c r="H5141" s="1">
        <v>41793</v>
      </c>
      <c r="I5141" s="1" t="str">
        <f t="shared" si="265"/>
        <v xml:space="preserve"> Jun</v>
      </c>
      <c r="J5141">
        <v>44579</v>
      </c>
      <c r="K5141" t="s">
        <v>39</v>
      </c>
      <c r="L5141">
        <v>19</v>
      </c>
      <c r="M5141">
        <v>0.56999999999999995</v>
      </c>
      <c r="N5141" t="s">
        <v>48</v>
      </c>
      <c r="O5141" t="s">
        <v>40</v>
      </c>
      <c r="P5141" t="s">
        <v>1564</v>
      </c>
      <c r="Q5141" t="s">
        <v>51</v>
      </c>
      <c r="R5141">
        <v>755.28</v>
      </c>
      <c r="S5141" t="s">
        <v>33</v>
      </c>
      <c r="T5141">
        <v>6297</v>
      </c>
      <c r="U5141">
        <v>3896.39</v>
      </c>
      <c r="V5141" s="1">
        <v>41794</v>
      </c>
      <c r="W5141" t="s">
        <v>34</v>
      </c>
      <c r="X5141">
        <v>18.059999999999999</v>
      </c>
      <c r="Y5141" t="s">
        <v>35</v>
      </c>
      <c r="Z5141">
        <v>218.08</v>
      </c>
      <c r="AA5141">
        <v>16602</v>
      </c>
      <c r="AB5141">
        <f t="shared" si="266"/>
        <v>4143.5200000000004</v>
      </c>
      <c r="AC5141">
        <f t="shared" si="267"/>
        <v>3729.1680000000006</v>
      </c>
    </row>
    <row r="5142" spans="1:29" x14ac:dyDescent="0.25">
      <c r="A5142" t="s">
        <v>1205</v>
      </c>
      <c r="B5142">
        <v>55</v>
      </c>
      <c r="C5142" t="str">
        <f t="shared" si="264"/>
        <v>Senior</v>
      </c>
      <c r="D5142" t="s">
        <v>2306</v>
      </c>
      <c r="E5142" t="s">
        <v>57</v>
      </c>
      <c r="F5142">
        <v>0.03</v>
      </c>
      <c r="G5142">
        <v>1</v>
      </c>
      <c r="H5142" s="1">
        <v>41793</v>
      </c>
      <c r="I5142" s="1" t="str">
        <f t="shared" si="265"/>
        <v xml:space="preserve"> Jun</v>
      </c>
      <c r="J5142">
        <v>326</v>
      </c>
      <c r="K5142" t="s">
        <v>28</v>
      </c>
      <c r="L5142">
        <v>34</v>
      </c>
      <c r="M5142">
        <v>0.38</v>
      </c>
      <c r="N5142" t="s">
        <v>29</v>
      </c>
      <c r="O5142" t="s">
        <v>30</v>
      </c>
      <c r="P5142" t="s">
        <v>3376</v>
      </c>
      <c r="Q5142" t="s">
        <v>67</v>
      </c>
      <c r="R5142">
        <v>-44.137</v>
      </c>
      <c r="S5142" t="s">
        <v>33</v>
      </c>
      <c r="T5142">
        <v>58</v>
      </c>
      <c r="U5142">
        <v>218.27</v>
      </c>
      <c r="V5142" s="1">
        <v>41794</v>
      </c>
      <c r="W5142" t="s">
        <v>34</v>
      </c>
      <c r="X5142">
        <v>4.92</v>
      </c>
      <c r="Y5142" t="s">
        <v>43</v>
      </c>
      <c r="Z5142">
        <v>5.99</v>
      </c>
      <c r="AA5142">
        <v>21044</v>
      </c>
      <c r="AB5142">
        <f t="shared" si="266"/>
        <v>203.66</v>
      </c>
      <c r="AC5142">
        <f t="shared" si="267"/>
        <v>197.55019999999999</v>
      </c>
    </row>
    <row r="5143" spans="1:29" x14ac:dyDescent="0.25">
      <c r="A5143" t="s">
        <v>2305</v>
      </c>
      <c r="B5143">
        <v>55</v>
      </c>
      <c r="C5143" t="str">
        <f t="shared" si="264"/>
        <v>Senior</v>
      </c>
      <c r="D5143" t="s">
        <v>2306</v>
      </c>
      <c r="E5143" t="s">
        <v>57</v>
      </c>
      <c r="F5143">
        <v>0.05</v>
      </c>
      <c r="G5143">
        <v>1</v>
      </c>
      <c r="H5143" s="1">
        <v>41793</v>
      </c>
      <c r="I5143" s="1" t="str">
        <f t="shared" si="265"/>
        <v xml:space="preserve"> Jun</v>
      </c>
      <c r="J5143">
        <v>326</v>
      </c>
      <c r="K5143" t="s">
        <v>28</v>
      </c>
      <c r="L5143">
        <v>17</v>
      </c>
      <c r="M5143">
        <v>0.54</v>
      </c>
      <c r="N5143" t="s">
        <v>29</v>
      </c>
      <c r="O5143" t="s">
        <v>59</v>
      </c>
      <c r="P5143" t="s">
        <v>609</v>
      </c>
      <c r="Q5143" t="s">
        <v>232</v>
      </c>
      <c r="R5143">
        <v>-21.3</v>
      </c>
      <c r="S5143" t="s">
        <v>33</v>
      </c>
      <c r="T5143">
        <v>59</v>
      </c>
      <c r="U5143">
        <v>100.95</v>
      </c>
      <c r="V5143" s="1">
        <v>41794</v>
      </c>
      <c r="W5143" t="s">
        <v>34</v>
      </c>
      <c r="X5143">
        <v>3.37</v>
      </c>
      <c r="Y5143" t="s">
        <v>43</v>
      </c>
      <c r="Z5143">
        <v>5.81</v>
      </c>
      <c r="AA5143">
        <v>21114</v>
      </c>
      <c r="AB5143">
        <f t="shared" si="266"/>
        <v>98.77</v>
      </c>
      <c r="AC5143">
        <f t="shared" si="267"/>
        <v>93.831499999999991</v>
      </c>
    </row>
    <row r="5144" spans="1:29" x14ac:dyDescent="0.25">
      <c r="A5144" t="s">
        <v>424</v>
      </c>
      <c r="B5144">
        <v>55</v>
      </c>
      <c r="C5144" t="str">
        <f t="shared" si="264"/>
        <v>Senior</v>
      </c>
      <c r="D5144" t="s">
        <v>425</v>
      </c>
      <c r="E5144" t="s">
        <v>57</v>
      </c>
      <c r="F5144">
        <v>0</v>
      </c>
      <c r="G5144">
        <v>1</v>
      </c>
      <c r="H5144" s="1">
        <v>41793</v>
      </c>
      <c r="I5144" s="1" t="str">
        <f t="shared" si="265"/>
        <v xml:space="preserve"> Jun</v>
      </c>
      <c r="J5144">
        <v>8006</v>
      </c>
      <c r="K5144" t="s">
        <v>131</v>
      </c>
      <c r="L5144">
        <v>27</v>
      </c>
      <c r="M5144">
        <v>0.37</v>
      </c>
      <c r="N5144" t="s">
        <v>29</v>
      </c>
      <c r="O5144" t="s">
        <v>30</v>
      </c>
      <c r="P5144" t="s">
        <v>1423</v>
      </c>
      <c r="Q5144" t="s">
        <v>61</v>
      </c>
      <c r="R5144">
        <v>-23.34</v>
      </c>
      <c r="S5144" t="s">
        <v>33</v>
      </c>
      <c r="T5144">
        <v>1089</v>
      </c>
      <c r="U5144">
        <v>197.15</v>
      </c>
      <c r="V5144" s="1">
        <v>41795</v>
      </c>
      <c r="W5144" t="s">
        <v>42</v>
      </c>
      <c r="X5144">
        <v>5.2</v>
      </c>
      <c r="Y5144" t="s">
        <v>208</v>
      </c>
      <c r="Z5144">
        <v>6.68</v>
      </c>
      <c r="AA5144">
        <v>45011</v>
      </c>
      <c r="AB5144">
        <f t="shared" si="266"/>
        <v>180.35999999999999</v>
      </c>
      <c r="AC5144">
        <f t="shared" si="267"/>
        <v>180.35999999999999</v>
      </c>
    </row>
    <row r="5145" spans="1:29" x14ac:dyDescent="0.25">
      <c r="A5145" t="s">
        <v>1038</v>
      </c>
      <c r="B5145">
        <v>55</v>
      </c>
      <c r="C5145" t="str">
        <f t="shared" si="264"/>
        <v>Senior</v>
      </c>
      <c r="D5145" t="s">
        <v>2950</v>
      </c>
      <c r="E5145" t="s">
        <v>38</v>
      </c>
      <c r="F5145">
        <v>0.03</v>
      </c>
      <c r="G5145">
        <v>1</v>
      </c>
      <c r="H5145" s="1">
        <v>41793</v>
      </c>
      <c r="I5145" s="1" t="str">
        <f t="shared" si="265"/>
        <v xml:space="preserve"> Jun</v>
      </c>
      <c r="J5145">
        <v>37505</v>
      </c>
      <c r="K5145" t="s">
        <v>47</v>
      </c>
      <c r="L5145">
        <v>9</v>
      </c>
      <c r="M5145">
        <v>0.42</v>
      </c>
      <c r="N5145" t="s">
        <v>29</v>
      </c>
      <c r="O5145" t="s">
        <v>80</v>
      </c>
      <c r="P5145" t="s">
        <v>1101</v>
      </c>
      <c r="Q5145" t="s">
        <v>214</v>
      </c>
      <c r="R5145">
        <v>600.4</v>
      </c>
      <c r="S5145" t="s">
        <v>52</v>
      </c>
      <c r="T5145">
        <v>5269</v>
      </c>
      <c r="U5145">
        <v>2007.24</v>
      </c>
      <c r="V5145" s="1">
        <v>41795</v>
      </c>
      <c r="W5145" t="s">
        <v>42</v>
      </c>
      <c r="X5145">
        <v>11.79</v>
      </c>
      <c r="Y5145" t="s">
        <v>54</v>
      </c>
      <c r="Z5145">
        <v>225.04</v>
      </c>
      <c r="AA5145">
        <v>95051</v>
      </c>
      <c r="AB5145">
        <f t="shared" si="266"/>
        <v>2025.36</v>
      </c>
      <c r="AC5145">
        <f t="shared" si="267"/>
        <v>1964.5991999999999</v>
      </c>
    </row>
    <row r="5146" spans="1:29" x14ac:dyDescent="0.25">
      <c r="A5146" t="s">
        <v>3377</v>
      </c>
      <c r="B5146">
        <v>55</v>
      </c>
      <c r="C5146" t="str">
        <f t="shared" si="264"/>
        <v>Senior</v>
      </c>
      <c r="D5146" t="s">
        <v>2950</v>
      </c>
      <c r="E5146" t="s">
        <v>38</v>
      </c>
      <c r="F5146">
        <v>0.03</v>
      </c>
      <c r="G5146">
        <v>1</v>
      </c>
      <c r="H5146" s="1">
        <v>41793</v>
      </c>
      <c r="I5146" s="1" t="str">
        <f t="shared" si="265"/>
        <v xml:space="preserve"> Jun</v>
      </c>
      <c r="J5146">
        <v>37505</v>
      </c>
      <c r="K5146" t="s">
        <v>47</v>
      </c>
      <c r="L5146">
        <v>1</v>
      </c>
      <c r="M5146">
        <v>0.35</v>
      </c>
      <c r="N5146" t="s">
        <v>29</v>
      </c>
      <c r="O5146" t="s">
        <v>30</v>
      </c>
      <c r="P5146" t="s">
        <v>1466</v>
      </c>
      <c r="Q5146" t="s">
        <v>267</v>
      </c>
      <c r="R5146">
        <v>-23.1</v>
      </c>
      <c r="S5146" t="s">
        <v>52</v>
      </c>
      <c r="T5146">
        <v>5268</v>
      </c>
      <c r="U5146">
        <v>29.19</v>
      </c>
      <c r="V5146" s="1">
        <v>41795</v>
      </c>
      <c r="W5146" t="s">
        <v>34</v>
      </c>
      <c r="X5146">
        <v>12.39</v>
      </c>
      <c r="Y5146" t="s">
        <v>54</v>
      </c>
      <c r="Z5146">
        <v>16.98</v>
      </c>
      <c r="AA5146">
        <v>93101</v>
      </c>
      <c r="AB5146">
        <f t="shared" si="266"/>
        <v>16.98</v>
      </c>
      <c r="AC5146">
        <f t="shared" si="267"/>
        <v>16.470600000000001</v>
      </c>
    </row>
    <row r="5147" spans="1:29" x14ac:dyDescent="0.25">
      <c r="A5147" t="s">
        <v>2068</v>
      </c>
      <c r="B5147">
        <v>55</v>
      </c>
      <c r="C5147" t="str">
        <f t="shared" si="264"/>
        <v>Senior</v>
      </c>
      <c r="D5147" t="s">
        <v>1985</v>
      </c>
      <c r="E5147" t="s">
        <v>27</v>
      </c>
      <c r="F5147">
        <v>0.09</v>
      </c>
      <c r="G5147">
        <v>1</v>
      </c>
      <c r="H5147" s="1">
        <v>41793</v>
      </c>
      <c r="I5147" s="1" t="str">
        <f t="shared" si="265"/>
        <v xml:space="preserve"> Jun</v>
      </c>
      <c r="J5147">
        <v>50117</v>
      </c>
      <c r="K5147" t="s">
        <v>58</v>
      </c>
      <c r="L5147">
        <v>17</v>
      </c>
      <c r="M5147">
        <v>0.38</v>
      </c>
      <c r="N5147" t="s">
        <v>29</v>
      </c>
      <c r="O5147" t="s">
        <v>30</v>
      </c>
      <c r="P5147" t="s">
        <v>475</v>
      </c>
      <c r="Q5147" t="s">
        <v>210</v>
      </c>
      <c r="R5147">
        <v>14.49</v>
      </c>
      <c r="S5147" t="s">
        <v>68</v>
      </c>
      <c r="T5147">
        <v>7021</v>
      </c>
      <c r="U5147">
        <v>47.44</v>
      </c>
      <c r="V5147" s="1">
        <v>41795</v>
      </c>
      <c r="W5147" t="s">
        <v>34</v>
      </c>
      <c r="X5147">
        <v>0.5</v>
      </c>
      <c r="Y5147" t="s">
        <v>149</v>
      </c>
      <c r="Z5147">
        <v>2.89</v>
      </c>
      <c r="AA5147">
        <v>60004</v>
      </c>
      <c r="AB5147">
        <f t="shared" si="266"/>
        <v>49.13</v>
      </c>
      <c r="AC5147">
        <f t="shared" si="267"/>
        <v>44.708300000000001</v>
      </c>
    </row>
    <row r="5148" spans="1:29" x14ac:dyDescent="0.25">
      <c r="A5148" t="s">
        <v>1038</v>
      </c>
      <c r="B5148">
        <v>55</v>
      </c>
      <c r="C5148" t="str">
        <f t="shared" si="264"/>
        <v>Senior</v>
      </c>
      <c r="D5148" t="s">
        <v>2950</v>
      </c>
      <c r="E5148" t="s">
        <v>38</v>
      </c>
      <c r="F5148">
        <v>0.05</v>
      </c>
      <c r="G5148">
        <v>1</v>
      </c>
      <c r="H5148" s="1">
        <v>41793</v>
      </c>
      <c r="I5148" s="1" t="str">
        <f t="shared" si="265"/>
        <v xml:space="preserve"> Jun</v>
      </c>
      <c r="J5148">
        <v>37505</v>
      </c>
      <c r="K5148" t="s">
        <v>47</v>
      </c>
      <c r="L5148">
        <v>42</v>
      </c>
      <c r="M5148">
        <v>0.39</v>
      </c>
      <c r="N5148" t="s">
        <v>96</v>
      </c>
      <c r="O5148" t="s">
        <v>80</v>
      </c>
      <c r="P5148" t="s">
        <v>2484</v>
      </c>
      <c r="Q5148" t="s">
        <v>98</v>
      </c>
      <c r="R5148">
        <v>-44.300400000000003</v>
      </c>
      <c r="S5148" t="s">
        <v>52</v>
      </c>
      <c r="T5148">
        <v>5270</v>
      </c>
      <c r="U5148">
        <v>384.41</v>
      </c>
      <c r="V5148" s="1">
        <v>41798</v>
      </c>
      <c r="W5148" t="s">
        <v>34</v>
      </c>
      <c r="X5148">
        <v>5.76</v>
      </c>
      <c r="Y5148" t="s">
        <v>54</v>
      </c>
      <c r="Z5148">
        <v>9.49</v>
      </c>
      <c r="AA5148">
        <v>95051</v>
      </c>
      <c r="AB5148">
        <f t="shared" si="266"/>
        <v>398.58</v>
      </c>
      <c r="AC5148">
        <f t="shared" si="267"/>
        <v>378.65099999999995</v>
      </c>
    </row>
    <row r="5149" spans="1:29" x14ac:dyDescent="0.25">
      <c r="A5149" t="s">
        <v>3168</v>
      </c>
      <c r="B5149">
        <v>55</v>
      </c>
      <c r="C5149" t="str">
        <f t="shared" si="264"/>
        <v>Senior</v>
      </c>
      <c r="D5149" t="s">
        <v>2451</v>
      </c>
      <c r="E5149" t="s">
        <v>27</v>
      </c>
      <c r="F5149">
        <v>0.02</v>
      </c>
      <c r="G5149">
        <v>1</v>
      </c>
      <c r="H5149" s="1">
        <v>41794</v>
      </c>
      <c r="I5149" s="1" t="str">
        <f t="shared" si="265"/>
        <v xml:space="preserve"> Jun</v>
      </c>
      <c r="J5149">
        <v>27264</v>
      </c>
      <c r="K5149" t="s">
        <v>47</v>
      </c>
      <c r="L5149">
        <v>3</v>
      </c>
      <c r="M5149">
        <v>0.6</v>
      </c>
      <c r="N5149" t="s">
        <v>48</v>
      </c>
      <c r="O5149" t="s">
        <v>40</v>
      </c>
      <c r="P5149" t="s">
        <v>118</v>
      </c>
      <c r="Q5149" t="s">
        <v>82</v>
      </c>
      <c r="R5149">
        <v>44.54</v>
      </c>
      <c r="S5149" t="s">
        <v>68</v>
      </c>
      <c r="T5149">
        <v>3821</v>
      </c>
      <c r="U5149">
        <v>74.05</v>
      </c>
      <c r="V5149" s="1">
        <v>41796</v>
      </c>
      <c r="W5149" t="s">
        <v>34</v>
      </c>
      <c r="X5149">
        <v>11.17</v>
      </c>
      <c r="Y5149" t="s">
        <v>149</v>
      </c>
      <c r="Z5149">
        <v>19.989999999999998</v>
      </c>
      <c r="AA5149">
        <v>60478</v>
      </c>
      <c r="AB5149">
        <f t="shared" si="266"/>
        <v>59.97</v>
      </c>
      <c r="AC5149">
        <f t="shared" si="267"/>
        <v>58.770600000000002</v>
      </c>
    </row>
    <row r="5150" spans="1:29" x14ac:dyDescent="0.25">
      <c r="A5150" t="s">
        <v>180</v>
      </c>
      <c r="B5150">
        <v>55</v>
      </c>
      <c r="C5150" t="str">
        <f t="shared" si="264"/>
        <v>Senior</v>
      </c>
      <c r="D5150" t="s">
        <v>181</v>
      </c>
      <c r="E5150" t="s">
        <v>38</v>
      </c>
      <c r="F5150">
        <v>0.03</v>
      </c>
      <c r="G5150">
        <v>1</v>
      </c>
      <c r="H5150" s="1">
        <v>41795</v>
      </c>
      <c r="I5150" s="1" t="str">
        <f t="shared" si="265"/>
        <v xml:space="preserve"> Jun</v>
      </c>
      <c r="J5150">
        <v>38948</v>
      </c>
      <c r="K5150" t="s">
        <v>39</v>
      </c>
      <c r="L5150">
        <v>9</v>
      </c>
      <c r="M5150">
        <v>0.59</v>
      </c>
      <c r="N5150" t="s">
        <v>29</v>
      </c>
      <c r="O5150" t="s">
        <v>30</v>
      </c>
      <c r="P5150" t="s">
        <v>70</v>
      </c>
      <c r="Q5150" t="s">
        <v>32</v>
      </c>
      <c r="R5150">
        <v>197.16</v>
      </c>
      <c r="S5150" t="s">
        <v>52</v>
      </c>
      <c r="T5150">
        <v>5488</v>
      </c>
      <c r="U5150">
        <v>1394.28</v>
      </c>
      <c r="V5150" s="1">
        <v>41796</v>
      </c>
      <c r="W5150" t="s">
        <v>34</v>
      </c>
      <c r="X5150">
        <v>7.07</v>
      </c>
      <c r="Y5150" t="s">
        <v>54</v>
      </c>
      <c r="Z5150">
        <v>155.06</v>
      </c>
      <c r="AA5150">
        <v>92672</v>
      </c>
      <c r="AB5150">
        <f t="shared" si="266"/>
        <v>1395.54</v>
      </c>
      <c r="AC5150">
        <f t="shared" si="267"/>
        <v>1353.6738</v>
      </c>
    </row>
    <row r="5151" spans="1:29" x14ac:dyDescent="0.25">
      <c r="A5151" t="s">
        <v>180</v>
      </c>
      <c r="B5151">
        <v>55</v>
      </c>
      <c r="C5151" t="str">
        <f t="shared" si="264"/>
        <v>Senior</v>
      </c>
      <c r="D5151" t="s">
        <v>181</v>
      </c>
      <c r="E5151" t="s">
        <v>38</v>
      </c>
      <c r="F5151">
        <v>0.05</v>
      </c>
      <c r="G5151">
        <v>1</v>
      </c>
      <c r="H5151" s="1">
        <v>41795</v>
      </c>
      <c r="I5151" s="1" t="str">
        <f t="shared" si="265"/>
        <v xml:space="preserve"> Jun</v>
      </c>
      <c r="J5151">
        <v>38948</v>
      </c>
      <c r="K5151" t="s">
        <v>39</v>
      </c>
      <c r="L5151">
        <v>44</v>
      </c>
      <c r="M5151">
        <v>0.56999999999999995</v>
      </c>
      <c r="N5151" t="s">
        <v>96</v>
      </c>
      <c r="O5151" t="s">
        <v>80</v>
      </c>
      <c r="P5151" t="s">
        <v>1899</v>
      </c>
      <c r="Q5151" t="s">
        <v>105</v>
      </c>
      <c r="R5151">
        <v>1839.204</v>
      </c>
      <c r="S5151" t="s">
        <v>52</v>
      </c>
      <c r="T5151">
        <v>5489</v>
      </c>
      <c r="U5151">
        <v>6862.2370000000001</v>
      </c>
      <c r="V5151" s="1">
        <v>41796</v>
      </c>
      <c r="W5151" t="s">
        <v>42</v>
      </c>
      <c r="X5151">
        <v>13.99</v>
      </c>
      <c r="Y5151" t="s">
        <v>54</v>
      </c>
      <c r="Z5151">
        <v>179.99</v>
      </c>
      <c r="AA5151">
        <v>92672</v>
      </c>
      <c r="AB5151">
        <f t="shared" si="266"/>
        <v>7919.56</v>
      </c>
      <c r="AC5151">
        <f t="shared" si="267"/>
        <v>7523.5820000000003</v>
      </c>
    </row>
    <row r="5152" spans="1:29" x14ac:dyDescent="0.25">
      <c r="A5152" t="s">
        <v>1518</v>
      </c>
      <c r="B5152">
        <v>55</v>
      </c>
      <c r="C5152" t="str">
        <f t="shared" si="264"/>
        <v>Senior</v>
      </c>
      <c r="D5152" t="s">
        <v>605</v>
      </c>
      <c r="E5152" t="s">
        <v>27</v>
      </c>
      <c r="F5152">
        <v>0.03</v>
      </c>
      <c r="G5152">
        <v>1</v>
      </c>
      <c r="H5152" s="1">
        <v>41795</v>
      </c>
      <c r="I5152" s="1" t="str">
        <f t="shared" si="265"/>
        <v xml:space="preserve"> Jun</v>
      </c>
      <c r="J5152">
        <v>20102</v>
      </c>
      <c r="K5152" t="s">
        <v>28</v>
      </c>
      <c r="L5152">
        <v>15</v>
      </c>
      <c r="M5152">
        <v>0.43</v>
      </c>
      <c r="N5152" t="s">
        <v>96</v>
      </c>
      <c r="O5152" t="s">
        <v>139</v>
      </c>
      <c r="P5152" t="s">
        <v>2629</v>
      </c>
      <c r="Q5152" t="s">
        <v>102</v>
      </c>
      <c r="R5152">
        <v>71.040000000000006</v>
      </c>
      <c r="S5152" t="s">
        <v>68</v>
      </c>
      <c r="T5152">
        <v>2786</v>
      </c>
      <c r="U5152">
        <v>333.3</v>
      </c>
      <c r="V5152" s="1">
        <v>41796</v>
      </c>
      <c r="W5152" t="s">
        <v>34</v>
      </c>
      <c r="X5152">
        <v>1.99</v>
      </c>
      <c r="Y5152" t="s">
        <v>262</v>
      </c>
      <c r="Z5152">
        <v>22.24</v>
      </c>
      <c r="AA5152">
        <v>63116</v>
      </c>
      <c r="AB5152">
        <f t="shared" si="266"/>
        <v>333.59999999999997</v>
      </c>
      <c r="AC5152">
        <f t="shared" si="267"/>
        <v>323.59199999999998</v>
      </c>
    </row>
    <row r="5153" spans="1:29" x14ac:dyDescent="0.25">
      <c r="A5153" t="s">
        <v>1147</v>
      </c>
      <c r="B5153">
        <v>55</v>
      </c>
      <c r="C5153" t="str">
        <f t="shared" si="264"/>
        <v>Senior</v>
      </c>
      <c r="D5153" t="s">
        <v>1295</v>
      </c>
      <c r="E5153" t="s">
        <v>27</v>
      </c>
      <c r="F5153">
        <v>0.05</v>
      </c>
      <c r="G5153">
        <v>1</v>
      </c>
      <c r="H5153" s="1">
        <v>41795</v>
      </c>
      <c r="I5153" s="1" t="str">
        <f t="shared" si="265"/>
        <v xml:space="preserve"> Jun</v>
      </c>
      <c r="J5153">
        <v>7367</v>
      </c>
      <c r="K5153" t="s">
        <v>47</v>
      </c>
      <c r="L5153">
        <v>48</v>
      </c>
      <c r="M5153">
        <v>0.36</v>
      </c>
      <c r="N5153" t="s">
        <v>29</v>
      </c>
      <c r="O5153" t="s">
        <v>59</v>
      </c>
      <c r="P5153" t="s">
        <v>1358</v>
      </c>
      <c r="Q5153" t="s">
        <v>61</v>
      </c>
      <c r="R5153">
        <v>119.64</v>
      </c>
      <c r="S5153" t="s">
        <v>33</v>
      </c>
      <c r="T5153">
        <v>1009</v>
      </c>
      <c r="U5153">
        <v>269.93</v>
      </c>
      <c r="V5153" s="1">
        <v>41800</v>
      </c>
      <c r="W5153" t="s">
        <v>42</v>
      </c>
      <c r="X5153">
        <v>0.95</v>
      </c>
      <c r="Y5153" t="s">
        <v>204</v>
      </c>
      <c r="Z5153">
        <v>5.43</v>
      </c>
      <c r="AA5153">
        <v>4401</v>
      </c>
      <c r="AB5153">
        <f t="shared" si="266"/>
        <v>260.64</v>
      </c>
      <c r="AC5153">
        <f t="shared" si="267"/>
        <v>247.60799999999998</v>
      </c>
    </row>
    <row r="5154" spans="1:29" x14ac:dyDescent="0.25">
      <c r="A5154" t="s">
        <v>3378</v>
      </c>
      <c r="B5154">
        <v>55</v>
      </c>
      <c r="C5154" t="str">
        <f t="shared" si="264"/>
        <v>Senior</v>
      </c>
      <c r="D5154" t="s">
        <v>1295</v>
      </c>
      <c r="E5154" t="s">
        <v>27</v>
      </c>
      <c r="F5154">
        <v>0.02</v>
      </c>
      <c r="G5154">
        <v>1</v>
      </c>
      <c r="H5154" s="1">
        <v>41795</v>
      </c>
      <c r="I5154" s="1" t="str">
        <f t="shared" si="265"/>
        <v xml:space="preserve"> Jun</v>
      </c>
      <c r="J5154">
        <v>7367</v>
      </c>
      <c r="K5154" t="s">
        <v>47</v>
      </c>
      <c r="L5154">
        <v>46</v>
      </c>
      <c r="M5154">
        <v>0.71</v>
      </c>
      <c r="N5154" t="s">
        <v>96</v>
      </c>
      <c r="O5154" t="s">
        <v>139</v>
      </c>
      <c r="P5154" t="s">
        <v>1468</v>
      </c>
      <c r="Q5154" t="s">
        <v>102</v>
      </c>
      <c r="R5154">
        <v>-59.98</v>
      </c>
      <c r="S5154" t="s">
        <v>33</v>
      </c>
      <c r="T5154">
        <v>1010</v>
      </c>
      <c r="U5154">
        <v>303.62</v>
      </c>
      <c r="V5154" s="1">
        <v>41802</v>
      </c>
      <c r="W5154" t="s">
        <v>34</v>
      </c>
      <c r="X5154">
        <v>2.74</v>
      </c>
      <c r="Y5154" t="s">
        <v>155</v>
      </c>
      <c r="Z5154">
        <v>6.48</v>
      </c>
      <c r="AA5154">
        <v>6241</v>
      </c>
      <c r="AB5154">
        <f t="shared" si="266"/>
        <v>298.08000000000004</v>
      </c>
      <c r="AC5154">
        <f t="shared" si="267"/>
        <v>292.11840000000007</v>
      </c>
    </row>
    <row r="5155" spans="1:29" x14ac:dyDescent="0.25">
      <c r="A5155" t="s">
        <v>151</v>
      </c>
      <c r="B5155">
        <v>55</v>
      </c>
      <c r="C5155" t="str">
        <f t="shared" si="264"/>
        <v>Senior</v>
      </c>
      <c r="D5155" t="s">
        <v>387</v>
      </c>
      <c r="E5155" t="s">
        <v>38</v>
      </c>
      <c r="F5155">
        <v>7.0000000000000007E-2</v>
      </c>
      <c r="G5155">
        <v>1</v>
      </c>
      <c r="H5155" s="1">
        <v>41796</v>
      </c>
      <c r="I5155" s="1" t="str">
        <f t="shared" si="265"/>
        <v xml:space="preserve"> Jun</v>
      </c>
      <c r="J5155">
        <v>5568</v>
      </c>
      <c r="K5155" t="s">
        <v>131</v>
      </c>
      <c r="L5155">
        <v>8</v>
      </c>
      <c r="M5155">
        <v>0.49</v>
      </c>
      <c r="N5155" t="s">
        <v>48</v>
      </c>
      <c r="O5155" t="s">
        <v>139</v>
      </c>
      <c r="P5155" t="s">
        <v>506</v>
      </c>
      <c r="Q5155" t="s">
        <v>82</v>
      </c>
      <c r="R5155">
        <v>52.69</v>
      </c>
      <c r="S5155" t="s">
        <v>76</v>
      </c>
      <c r="T5155">
        <v>781</v>
      </c>
      <c r="U5155">
        <v>120.22</v>
      </c>
      <c r="V5155" s="1">
        <v>41797</v>
      </c>
      <c r="W5155" t="s">
        <v>34</v>
      </c>
      <c r="X5155">
        <v>5</v>
      </c>
      <c r="Y5155" t="s">
        <v>291</v>
      </c>
      <c r="Z5155">
        <v>14.34</v>
      </c>
      <c r="AA5155">
        <v>37620</v>
      </c>
      <c r="AB5155">
        <f t="shared" si="266"/>
        <v>114.72</v>
      </c>
      <c r="AC5155">
        <f t="shared" si="267"/>
        <v>106.6896</v>
      </c>
    </row>
    <row r="5156" spans="1:29" x14ac:dyDescent="0.25">
      <c r="A5156" t="s">
        <v>1719</v>
      </c>
      <c r="B5156">
        <v>55</v>
      </c>
      <c r="C5156" t="str">
        <f t="shared" si="264"/>
        <v>Senior</v>
      </c>
      <c r="D5156" t="s">
        <v>3323</v>
      </c>
      <c r="E5156" t="s">
        <v>46</v>
      </c>
      <c r="F5156">
        <v>0.01</v>
      </c>
      <c r="G5156">
        <v>1</v>
      </c>
      <c r="H5156" s="1">
        <v>41796</v>
      </c>
      <c r="I5156" s="1" t="str">
        <f t="shared" si="265"/>
        <v xml:space="preserve"> Jun</v>
      </c>
      <c r="J5156">
        <v>25412</v>
      </c>
      <c r="K5156" t="s">
        <v>39</v>
      </c>
      <c r="L5156">
        <v>18</v>
      </c>
      <c r="M5156">
        <v>0.36</v>
      </c>
      <c r="N5156" t="s">
        <v>29</v>
      </c>
      <c r="O5156" t="s">
        <v>30</v>
      </c>
      <c r="P5156" t="s">
        <v>695</v>
      </c>
      <c r="Q5156" t="s">
        <v>61</v>
      </c>
      <c r="R5156">
        <v>-99.42</v>
      </c>
      <c r="S5156" t="s">
        <v>52</v>
      </c>
      <c r="T5156">
        <v>3562</v>
      </c>
      <c r="U5156">
        <v>129.77000000000001</v>
      </c>
      <c r="V5156" s="1">
        <v>41798</v>
      </c>
      <c r="W5156" t="s">
        <v>34</v>
      </c>
      <c r="X5156">
        <v>9.68</v>
      </c>
      <c r="Y5156" t="s">
        <v>83</v>
      </c>
      <c r="Z5156">
        <v>6.48</v>
      </c>
      <c r="AA5156">
        <v>84015</v>
      </c>
      <c r="AB5156">
        <f t="shared" si="266"/>
        <v>116.64000000000001</v>
      </c>
      <c r="AC5156">
        <f t="shared" si="267"/>
        <v>115.47360000000002</v>
      </c>
    </row>
    <row r="5157" spans="1:29" x14ac:dyDescent="0.25">
      <c r="A5157" t="s">
        <v>2080</v>
      </c>
      <c r="B5157">
        <v>55</v>
      </c>
      <c r="C5157" t="str">
        <f t="shared" si="264"/>
        <v>Senior</v>
      </c>
      <c r="D5157" t="s">
        <v>2081</v>
      </c>
      <c r="E5157" t="s">
        <v>57</v>
      </c>
      <c r="F5157">
        <v>0.1</v>
      </c>
      <c r="G5157">
        <v>1</v>
      </c>
      <c r="H5157" s="1">
        <v>41796</v>
      </c>
      <c r="I5157" s="1" t="str">
        <f t="shared" si="265"/>
        <v xml:space="preserve"> Jun</v>
      </c>
      <c r="J5157">
        <v>33540</v>
      </c>
      <c r="K5157" t="s">
        <v>47</v>
      </c>
      <c r="L5157">
        <v>21</v>
      </c>
      <c r="M5157">
        <v>0.47</v>
      </c>
      <c r="N5157" t="s">
        <v>29</v>
      </c>
      <c r="O5157" t="s">
        <v>59</v>
      </c>
      <c r="P5157" t="s">
        <v>2295</v>
      </c>
      <c r="Q5157" t="s">
        <v>88</v>
      </c>
      <c r="R5157">
        <v>-27.15</v>
      </c>
      <c r="S5157" t="s">
        <v>33</v>
      </c>
      <c r="T5157">
        <v>4708</v>
      </c>
      <c r="U5157">
        <v>190.99</v>
      </c>
      <c r="V5157" s="1">
        <v>41800</v>
      </c>
      <c r="W5157" t="s">
        <v>34</v>
      </c>
      <c r="X5157">
        <v>4.82</v>
      </c>
      <c r="Y5157" t="s">
        <v>43</v>
      </c>
      <c r="Z5157">
        <v>9.85</v>
      </c>
      <c r="AA5157">
        <v>21208</v>
      </c>
      <c r="AB5157">
        <f t="shared" si="266"/>
        <v>206.85</v>
      </c>
      <c r="AC5157">
        <f t="shared" si="267"/>
        <v>186.16499999999999</v>
      </c>
    </row>
    <row r="5158" spans="1:29" x14ac:dyDescent="0.25">
      <c r="A5158" t="s">
        <v>2337</v>
      </c>
      <c r="B5158">
        <v>55</v>
      </c>
      <c r="C5158" t="str">
        <f t="shared" si="264"/>
        <v>Senior</v>
      </c>
      <c r="D5158" t="s">
        <v>2338</v>
      </c>
      <c r="E5158" t="s">
        <v>46</v>
      </c>
      <c r="F5158">
        <v>0</v>
      </c>
      <c r="G5158">
        <v>1</v>
      </c>
      <c r="H5158" s="1">
        <v>41796</v>
      </c>
      <c r="I5158" s="1" t="str">
        <f t="shared" si="265"/>
        <v xml:space="preserve"> Jun</v>
      </c>
      <c r="J5158">
        <v>41571</v>
      </c>
      <c r="K5158" t="s">
        <v>47</v>
      </c>
      <c r="L5158">
        <v>42</v>
      </c>
      <c r="M5158">
        <v>0.57999999999999996</v>
      </c>
      <c r="N5158" t="s">
        <v>29</v>
      </c>
      <c r="O5158" t="s">
        <v>139</v>
      </c>
      <c r="P5158" t="s">
        <v>3049</v>
      </c>
      <c r="Q5158" t="s">
        <v>88</v>
      </c>
      <c r="R5158">
        <v>-2.66</v>
      </c>
      <c r="S5158" t="s">
        <v>33</v>
      </c>
      <c r="T5158">
        <v>5858</v>
      </c>
      <c r="U5158">
        <v>906.07</v>
      </c>
      <c r="V5158" s="1">
        <v>41805</v>
      </c>
      <c r="W5158" t="s">
        <v>34</v>
      </c>
      <c r="X5158">
        <v>8.99</v>
      </c>
      <c r="Y5158" t="s">
        <v>208</v>
      </c>
      <c r="Z5158">
        <v>20.149999999999999</v>
      </c>
      <c r="AA5158">
        <v>45801</v>
      </c>
      <c r="AB5158">
        <f t="shared" si="266"/>
        <v>846.3</v>
      </c>
      <c r="AC5158">
        <f t="shared" si="267"/>
        <v>846.3</v>
      </c>
    </row>
    <row r="5159" spans="1:29" x14ac:dyDescent="0.25">
      <c r="A5159" t="s">
        <v>3379</v>
      </c>
      <c r="B5159">
        <v>55</v>
      </c>
      <c r="C5159" t="str">
        <f t="shared" si="264"/>
        <v>Senior</v>
      </c>
      <c r="D5159" t="s">
        <v>2149</v>
      </c>
      <c r="E5159" t="s">
        <v>57</v>
      </c>
      <c r="F5159">
        <v>0.09</v>
      </c>
      <c r="G5159">
        <v>1</v>
      </c>
      <c r="H5159" s="1">
        <v>41797</v>
      </c>
      <c r="I5159" s="1" t="str">
        <f t="shared" si="265"/>
        <v xml:space="preserve"> Jun</v>
      </c>
      <c r="J5159">
        <v>21346</v>
      </c>
      <c r="K5159" t="s">
        <v>28</v>
      </c>
      <c r="L5159">
        <v>46</v>
      </c>
      <c r="M5159">
        <v>0.4</v>
      </c>
      <c r="N5159" t="s">
        <v>29</v>
      </c>
      <c r="O5159" t="s">
        <v>30</v>
      </c>
      <c r="P5159" t="s">
        <v>1373</v>
      </c>
      <c r="Q5159" t="s">
        <v>61</v>
      </c>
      <c r="R5159">
        <v>-237.89</v>
      </c>
      <c r="S5159" t="s">
        <v>52</v>
      </c>
      <c r="T5159">
        <v>2948</v>
      </c>
      <c r="U5159">
        <v>400.49</v>
      </c>
      <c r="V5159" s="1">
        <v>41797</v>
      </c>
      <c r="W5159" t="s">
        <v>34</v>
      </c>
      <c r="X5159">
        <v>9.86</v>
      </c>
      <c r="Y5159" t="s">
        <v>54</v>
      </c>
      <c r="Z5159">
        <v>9.06</v>
      </c>
      <c r="AA5159">
        <v>95376</v>
      </c>
      <c r="AB5159">
        <f t="shared" si="266"/>
        <v>416.76000000000005</v>
      </c>
      <c r="AC5159">
        <f t="shared" si="267"/>
        <v>379.25160000000005</v>
      </c>
    </row>
    <row r="5160" spans="1:29" x14ac:dyDescent="0.25">
      <c r="A5160" t="s">
        <v>2453</v>
      </c>
      <c r="B5160">
        <v>55</v>
      </c>
      <c r="C5160" t="str">
        <f t="shared" si="264"/>
        <v>Senior</v>
      </c>
      <c r="D5160" t="s">
        <v>1159</v>
      </c>
      <c r="E5160" t="s">
        <v>46</v>
      </c>
      <c r="F5160">
        <v>0.09</v>
      </c>
      <c r="G5160">
        <v>1</v>
      </c>
      <c r="H5160" s="1">
        <v>41797</v>
      </c>
      <c r="I5160" s="1" t="str">
        <f t="shared" si="265"/>
        <v xml:space="preserve"> Jun</v>
      </c>
      <c r="J5160">
        <v>18144</v>
      </c>
      <c r="K5160" t="s">
        <v>58</v>
      </c>
      <c r="L5160">
        <v>8</v>
      </c>
      <c r="M5160">
        <v>0.57999999999999996</v>
      </c>
      <c r="N5160" t="s">
        <v>29</v>
      </c>
      <c r="O5160" t="s">
        <v>80</v>
      </c>
      <c r="P5160" t="s">
        <v>175</v>
      </c>
      <c r="Q5160" t="s">
        <v>32</v>
      </c>
      <c r="R5160">
        <v>-65.42</v>
      </c>
      <c r="S5160" t="s">
        <v>68</v>
      </c>
      <c r="T5160">
        <v>2490</v>
      </c>
      <c r="U5160">
        <v>234.28</v>
      </c>
      <c r="V5160" s="1">
        <v>41799</v>
      </c>
      <c r="W5160" t="s">
        <v>34</v>
      </c>
      <c r="X5160">
        <v>13.99</v>
      </c>
      <c r="Y5160" t="s">
        <v>149</v>
      </c>
      <c r="Z5160">
        <v>28.28</v>
      </c>
      <c r="AA5160">
        <v>60174</v>
      </c>
      <c r="AB5160">
        <f t="shared" si="266"/>
        <v>226.24</v>
      </c>
      <c r="AC5160">
        <f t="shared" si="267"/>
        <v>205.8784</v>
      </c>
    </row>
    <row r="5161" spans="1:29" x14ac:dyDescent="0.25">
      <c r="A5161" t="s">
        <v>2453</v>
      </c>
      <c r="B5161">
        <v>55</v>
      </c>
      <c r="C5161" t="str">
        <f t="shared" si="264"/>
        <v>Senior</v>
      </c>
      <c r="D5161" t="s">
        <v>1159</v>
      </c>
      <c r="E5161" t="s">
        <v>46</v>
      </c>
      <c r="F5161">
        <v>0.09</v>
      </c>
      <c r="G5161">
        <v>1</v>
      </c>
      <c r="H5161" s="1">
        <v>41797</v>
      </c>
      <c r="I5161" s="1" t="str">
        <f t="shared" si="265"/>
        <v xml:space="preserve"> Jun</v>
      </c>
      <c r="J5161">
        <v>18144</v>
      </c>
      <c r="K5161" t="s">
        <v>58</v>
      </c>
      <c r="L5161">
        <v>48</v>
      </c>
      <c r="M5161">
        <v>0.4</v>
      </c>
      <c r="N5161" t="s">
        <v>29</v>
      </c>
      <c r="O5161" t="s">
        <v>30</v>
      </c>
      <c r="P5161" t="s">
        <v>765</v>
      </c>
      <c r="Q5161" t="s">
        <v>61</v>
      </c>
      <c r="R5161">
        <v>-131.82</v>
      </c>
      <c r="S5161" t="s">
        <v>68</v>
      </c>
      <c r="T5161">
        <v>2489</v>
      </c>
      <c r="U5161">
        <v>207.08</v>
      </c>
      <c r="V5161" s="1">
        <v>41799</v>
      </c>
      <c r="W5161" t="s">
        <v>34</v>
      </c>
      <c r="X5161">
        <v>5.17</v>
      </c>
      <c r="Y5161" t="s">
        <v>149</v>
      </c>
      <c r="Z5161">
        <v>4.28</v>
      </c>
      <c r="AA5161">
        <v>60174</v>
      </c>
      <c r="AB5161">
        <f t="shared" si="266"/>
        <v>205.44</v>
      </c>
      <c r="AC5161">
        <f t="shared" si="267"/>
        <v>186.9504</v>
      </c>
    </row>
    <row r="5162" spans="1:29" x14ac:dyDescent="0.25">
      <c r="A5162" t="s">
        <v>2453</v>
      </c>
      <c r="B5162">
        <v>55</v>
      </c>
      <c r="C5162" t="str">
        <f t="shared" si="264"/>
        <v>Senior</v>
      </c>
      <c r="D5162" t="s">
        <v>1159</v>
      </c>
      <c r="E5162" t="s">
        <v>46</v>
      </c>
      <c r="F5162">
        <v>0.09</v>
      </c>
      <c r="G5162">
        <v>1</v>
      </c>
      <c r="H5162" s="1">
        <v>41797</v>
      </c>
      <c r="I5162" s="1" t="str">
        <f t="shared" si="265"/>
        <v xml:space="preserve"> Jun</v>
      </c>
      <c r="J5162">
        <v>18144</v>
      </c>
      <c r="K5162" t="s">
        <v>58</v>
      </c>
      <c r="L5162">
        <v>41</v>
      </c>
      <c r="M5162">
        <v>0.8</v>
      </c>
      <c r="N5162" t="s">
        <v>96</v>
      </c>
      <c r="O5162" t="s">
        <v>139</v>
      </c>
      <c r="P5162" t="s">
        <v>1155</v>
      </c>
      <c r="Q5162" t="s">
        <v>105</v>
      </c>
      <c r="R5162">
        <v>-250.173</v>
      </c>
      <c r="S5162" t="s">
        <v>68</v>
      </c>
      <c r="T5162">
        <v>2491</v>
      </c>
      <c r="U5162">
        <v>1779.8915</v>
      </c>
      <c r="V5162" s="1">
        <v>41799</v>
      </c>
      <c r="W5162" t="s">
        <v>34</v>
      </c>
      <c r="X5162">
        <v>5</v>
      </c>
      <c r="Y5162" t="s">
        <v>149</v>
      </c>
      <c r="Z5162">
        <v>55.99</v>
      </c>
      <c r="AA5162">
        <v>60174</v>
      </c>
      <c r="AB5162">
        <f t="shared" si="266"/>
        <v>2295.59</v>
      </c>
      <c r="AC5162">
        <f t="shared" si="267"/>
        <v>2088.9869000000003</v>
      </c>
    </row>
    <row r="5163" spans="1:29" x14ac:dyDescent="0.25">
      <c r="A5163" t="s">
        <v>2699</v>
      </c>
      <c r="B5163">
        <v>55</v>
      </c>
      <c r="C5163" t="str">
        <f t="shared" si="264"/>
        <v>Senior</v>
      </c>
      <c r="D5163" t="s">
        <v>977</v>
      </c>
      <c r="E5163" t="s">
        <v>46</v>
      </c>
      <c r="F5163">
        <v>0.05</v>
      </c>
      <c r="G5163">
        <v>1</v>
      </c>
      <c r="H5163" s="1">
        <v>41797</v>
      </c>
      <c r="I5163" s="1" t="str">
        <f t="shared" si="265"/>
        <v xml:space="preserve"> Jun</v>
      </c>
      <c r="J5163">
        <v>46885</v>
      </c>
      <c r="K5163" t="s">
        <v>47</v>
      </c>
      <c r="L5163">
        <v>27</v>
      </c>
      <c r="M5163">
        <v>0.44</v>
      </c>
      <c r="N5163" t="s">
        <v>48</v>
      </c>
      <c r="O5163" t="s">
        <v>139</v>
      </c>
      <c r="P5163" t="s">
        <v>207</v>
      </c>
      <c r="Q5163" t="s">
        <v>82</v>
      </c>
      <c r="R5163">
        <v>165.35</v>
      </c>
      <c r="S5163" t="s">
        <v>68</v>
      </c>
      <c r="T5163">
        <v>6588</v>
      </c>
      <c r="U5163">
        <v>632.54999999999995</v>
      </c>
      <c r="V5163" s="1">
        <v>41801</v>
      </c>
      <c r="W5163" t="s">
        <v>34</v>
      </c>
      <c r="X5163">
        <v>8.99</v>
      </c>
      <c r="Y5163" t="s">
        <v>69</v>
      </c>
      <c r="Z5163">
        <v>22.72</v>
      </c>
      <c r="AA5163">
        <v>55122</v>
      </c>
      <c r="AB5163">
        <f t="shared" si="266"/>
        <v>613.43999999999994</v>
      </c>
      <c r="AC5163">
        <f t="shared" si="267"/>
        <v>582.76799999999992</v>
      </c>
    </row>
    <row r="5164" spans="1:29" x14ac:dyDescent="0.25">
      <c r="A5164" t="s">
        <v>3379</v>
      </c>
      <c r="B5164">
        <v>55</v>
      </c>
      <c r="C5164" t="str">
        <f t="shared" si="264"/>
        <v>Senior</v>
      </c>
      <c r="D5164" t="s">
        <v>2149</v>
      </c>
      <c r="E5164" t="s">
        <v>57</v>
      </c>
      <c r="F5164">
        <v>0.05</v>
      </c>
      <c r="G5164">
        <v>1</v>
      </c>
      <c r="H5164" s="1">
        <v>41797</v>
      </c>
      <c r="I5164" s="1" t="str">
        <f t="shared" si="265"/>
        <v xml:space="preserve"> Jun</v>
      </c>
      <c r="J5164">
        <v>21159</v>
      </c>
      <c r="K5164" t="s">
        <v>47</v>
      </c>
      <c r="L5164">
        <v>5</v>
      </c>
      <c r="M5164">
        <v>0.56999999999999995</v>
      </c>
      <c r="N5164" t="s">
        <v>29</v>
      </c>
      <c r="O5164" t="s">
        <v>59</v>
      </c>
      <c r="P5164" t="s">
        <v>358</v>
      </c>
      <c r="Q5164" t="s">
        <v>88</v>
      </c>
      <c r="R5164">
        <v>-4.32</v>
      </c>
      <c r="S5164" t="s">
        <v>52</v>
      </c>
      <c r="T5164">
        <v>2923</v>
      </c>
      <c r="U5164">
        <v>20.28</v>
      </c>
      <c r="V5164" s="1">
        <v>41801</v>
      </c>
      <c r="W5164" t="s">
        <v>42</v>
      </c>
      <c r="X5164">
        <v>2.0299999999999998</v>
      </c>
      <c r="Y5164" t="s">
        <v>54</v>
      </c>
      <c r="Z5164">
        <v>2.98</v>
      </c>
      <c r="AA5164">
        <v>95376</v>
      </c>
      <c r="AB5164">
        <f t="shared" si="266"/>
        <v>14.9</v>
      </c>
      <c r="AC5164">
        <f t="shared" si="267"/>
        <v>14.155000000000001</v>
      </c>
    </row>
    <row r="5165" spans="1:29" x14ac:dyDescent="0.25">
      <c r="A5165" t="s">
        <v>2699</v>
      </c>
      <c r="B5165">
        <v>55</v>
      </c>
      <c r="C5165" t="str">
        <f t="shared" si="264"/>
        <v>Senior</v>
      </c>
      <c r="D5165" t="s">
        <v>977</v>
      </c>
      <c r="E5165" t="s">
        <v>46</v>
      </c>
      <c r="F5165">
        <v>0.02</v>
      </c>
      <c r="G5165">
        <v>1</v>
      </c>
      <c r="H5165" s="1">
        <v>41797</v>
      </c>
      <c r="I5165" s="1" t="str">
        <f t="shared" si="265"/>
        <v xml:space="preserve"> Jun</v>
      </c>
      <c r="J5165">
        <v>46885</v>
      </c>
      <c r="K5165" t="s">
        <v>47</v>
      </c>
      <c r="L5165">
        <v>48</v>
      </c>
      <c r="M5165">
        <v>0.49</v>
      </c>
      <c r="N5165" t="s">
        <v>29</v>
      </c>
      <c r="O5165" t="s">
        <v>59</v>
      </c>
      <c r="P5165" t="s">
        <v>3024</v>
      </c>
      <c r="Q5165" t="s">
        <v>232</v>
      </c>
      <c r="R5165">
        <v>-30.11</v>
      </c>
      <c r="S5165" t="s">
        <v>68</v>
      </c>
      <c r="T5165">
        <v>6589</v>
      </c>
      <c r="U5165">
        <v>90.96</v>
      </c>
      <c r="V5165" s="1">
        <v>41801</v>
      </c>
      <c r="W5165" t="s">
        <v>34</v>
      </c>
      <c r="X5165">
        <v>1.56</v>
      </c>
      <c r="Y5165" t="s">
        <v>69</v>
      </c>
      <c r="Z5165">
        <v>1.81</v>
      </c>
      <c r="AA5165">
        <v>55122</v>
      </c>
      <c r="AB5165">
        <f t="shared" si="266"/>
        <v>86.88</v>
      </c>
      <c r="AC5165">
        <f t="shared" si="267"/>
        <v>85.142399999999995</v>
      </c>
    </row>
    <row r="5166" spans="1:29" x14ac:dyDescent="0.25">
      <c r="A5166" t="s">
        <v>2931</v>
      </c>
      <c r="B5166">
        <v>55</v>
      </c>
      <c r="C5166" t="str">
        <f t="shared" si="264"/>
        <v>Senior</v>
      </c>
      <c r="D5166" t="s">
        <v>977</v>
      </c>
      <c r="E5166" t="s">
        <v>46</v>
      </c>
      <c r="F5166">
        <v>0.05</v>
      </c>
      <c r="G5166">
        <v>1</v>
      </c>
      <c r="H5166" s="1">
        <v>41797</v>
      </c>
      <c r="I5166" s="1" t="str">
        <f t="shared" si="265"/>
        <v xml:space="preserve"> Jun</v>
      </c>
      <c r="J5166">
        <v>46885</v>
      </c>
      <c r="K5166" t="s">
        <v>47</v>
      </c>
      <c r="L5166">
        <v>32</v>
      </c>
      <c r="M5166">
        <v>0.46</v>
      </c>
      <c r="N5166" t="s">
        <v>48</v>
      </c>
      <c r="O5166" t="s">
        <v>30</v>
      </c>
      <c r="P5166" t="s">
        <v>1837</v>
      </c>
      <c r="Q5166" t="s">
        <v>82</v>
      </c>
      <c r="R5166">
        <v>720.45</v>
      </c>
      <c r="S5166" t="s">
        <v>68</v>
      </c>
      <c r="T5166">
        <v>6590</v>
      </c>
      <c r="U5166">
        <v>1997.13</v>
      </c>
      <c r="V5166" s="1">
        <v>41802</v>
      </c>
      <c r="W5166" t="s">
        <v>34</v>
      </c>
      <c r="X5166">
        <v>14.48</v>
      </c>
      <c r="Y5166" t="s">
        <v>69</v>
      </c>
      <c r="Z5166">
        <v>63.94</v>
      </c>
      <c r="AA5166">
        <v>55343</v>
      </c>
      <c r="AB5166">
        <f t="shared" si="266"/>
        <v>2046.08</v>
      </c>
      <c r="AC5166">
        <f t="shared" si="267"/>
        <v>1943.7759999999998</v>
      </c>
    </row>
    <row r="5167" spans="1:29" x14ac:dyDescent="0.25">
      <c r="A5167" t="s">
        <v>3380</v>
      </c>
      <c r="B5167">
        <v>55</v>
      </c>
      <c r="C5167" t="str">
        <f t="shared" si="264"/>
        <v>Senior</v>
      </c>
      <c r="D5167" t="s">
        <v>2281</v>
      </c>
      <c r="E5167" t="s">
        <v>27</v>
      </c>
      <c r="F5167">
        <v>0.06</v>
      </c>
      <c r="G5167">
        <v>1</v>
      </c>
      <c r="H5167" s="1">
        <v>41798</v>
      </c>
      <c r="I5167" s="1" t="str">
        <f t="shared" si="265"/>
        <v xml:space="preserve"> Jun</v>
      </c>
      <c r="J5167">
        <v>58470</v>
      </c>
      <c r="K5167" t="s">
        <v>28</v>
      </c>
      <c r="L5167">
        <v>13</v>
      </c>
      <c r="M5167">
        <v>0.35</v>
      </c>
      <c r="N5167" t="s">
        <v>29</v>
      </c>
      <c r="O5167" t="s">
        <v>59</v>
      </c>
      <c r="P5167" t="s">
        <v>115</v>
      </c>
      <c r="Q5167" t="s">
        <v>61</v>
      </c>
      <c r="R5167">
        <v>-0.31</v>
      </c>
      <c r="S5167" t="s">
        <v>52</v>
      </c>
      <c r="T5167">
        <v>8179</v>
      </c>
      <c r="U5167">
        <v>49.08</v>
      </c>
      <c r="V5167" s="1">
        <v>41798</v>
      </c>
      <c r="W5167" t="s">
        <v>34</v>
      </c>
      <c r="X5167">
        <v>1.93</v>
      </c>
      <c r="Y5167" t="s">
        <v>298</v>
      </c>
      <c r="Z5167">
        <v>3.71</v>
      </c>
      <c r="AA5167">
        <v>80233</v>
      </c>
      <c r="AB5167">
        <f t="shared" si="266"/>
        <v>48.23</v>
      </c>
      <c r="AC5167">
        <f t="shared" si="267"/>
        <v>45.336199999999998</v>
      </c>
    </row>
    <row r="5168" spans="1:29" x14ac:dyDescent="0.25">
      <c r="A5168" t="s">
        <v>3380</v>
      </c>
      <c r="B5168">
        <v>55</v>
      </c>
      <c r="C5168" t="str">
        <f t="shared" si="264"/>
        <v>Senior</v>
      </c>
      <c r="D5168" t="s">
        <v>2281</v>
      </c>
      <c r="E5168" t="s">
        <v>27</v>
      </c>
      <c r="F5168">
        <v>0.09</v>
      </c>
      <c r="G5168">
        <v>1</v>
      </c>
      <c r="H5168" s="1">
        <v>41798</v>
      </c>
      <c r="I5168" s="1" t="str">
        <f t="shared" si="265"/>
        <v xml:space="preserve"> Jun</v>
      </c>
      <c r="J5168">
        <v>58470</v>
      </c>
      <c r="K5168" t="s">
        <v>28</v>
      </c>
      <c r="L5168">
        <v>24</v>
      </c>
      <c r="M5168">
        <v>0.56999999999999995</v>
      </c>
      <c r="N5168" t="s">
        <v>29</v>
      </c>
      <c r="O5168" t="s">
        <v>30</v>
      </c>
      <c r="P5168" t="s">
        <v>2594</v>
      </c>
      <c r="Q5168" t="s">
        <v>214</v>
      </c>
      <c r="R5168">
        <v>512.69000000000005</v>
      </c>
      <c r="S5168" t="s">
        <v>52</v>
      </c>
      <c r="T5168">
        <v>8178</v>
      </c>
      <c r="U5168">
        <v>1811.55</v>
      </c>
      <c r="V5168" s="1">
        <v>41799</v>
      </c>
      <c r="W5168" t="s">
        <v>34</v>
      </c>
      <c r="X5168">
        <v>0.99</v>
      </c>
      <c r="Y5168" t="s">
        <v>298</v>
      </c>
      <c r="Z5168">
        <v>81.319999999999993</v>
      </c>
      <c r="AA5168">
        <v>80233</v>
      </c>
      <c r="AB5168">
        <f t="shared" si="266"/>
        <v>1951.6799999999998</v>
      </c>
      <c r="AC5168">
        <f t="shared" si="267"/>
        <v>1776.0287999999998</v>
      </c>
    </row>
    <row r="5169" spans="1:29" x14ac:dyDescent="0.25">
      <c r="A5169" t="s">
        <v>3380</v>
      </c>
      <c r="B5169">
        <v>55</v>
      </c>
      <c r="C5169" t="str">
        <f t="shared" si="264"/>
        <v>Senior</v>
      </c>
      <c r="D5169" t="s">
        <v>2281</v>
      </c>
      <c r="E5169" t="s">
        <v>27</v>
      </c>
      <c r="F5169">
        <v>0.06</v>
      </c>
      <c r="G5169">
        <v>1</v>
      </c>
      <c r="H5169" s="1">
        <v>41798</v>
      </c>
      <c r="I5169" s="1" t="str">
        <f t="shared" si="265"/>
        <v xml:space="preserve"> Jun</v>
      </c>
      <c r="J5169">
        <v>58470</v>
      </c>
      <c r="K5169" t="s">
        <v>28</v>
      </c>
      <c r="L5169">
        <v>36</v>
      </c>
      <c r="M5169">
        <v>0.37</v>
      </c>
      <c r="N5169" t="s">
        <v>29</v>
      </c>
      <c r="O5169" t="s">
        <v>30</v>
      </c>
      <c r="P5169" t="s">
        <v>2747</v>
      </c>
      <c r="Q5169" t="s">
        <v>61</v>
      </c>
      <c r="R5169">
        <v>-76.92</v>
      </c>
      <c r="S5169" t="s">
        <v>52</v>
      </c>
      <c r="T5169">
        <v>8180</v>
      </c>
      <c r="U5169">
        <v>236.19</v>
      </c>
      <c r="V5169" s="1">
        <v>41799</v>
      </c>
      <c r="W5169" t="s">
        <v>34</v>
      </c>
      <c r="X5169">
        <v>5.94</v>
      </c>
      <c r="Y5169" t="s">
        <v>298</v>
      </c>
      <c r="Z5169">
        <v>6.48</v>
      </c>
      <c r="AA5169">
        <v>80233</v>
      </c>
      <c r="AB5169">
        <f t="shared" si="266"/>
        <v>233.28000000000003</v>
      </c>
      <c r="AC5169">
        <f t="shared" si="267"/>
        <v>219.28320000000002</v>
      </c>
    </row>
    <row r="5170" spans="1:29" x14ac:dyDescent="0.25">
      <c r="A5170" t="s">
        <v>2754</v>
      </c>
      <c r="B5170">
        <v>55</v>
      </c>
      <c r="C5170" t="str">
        <f t="shared" si="264"/>
        <v>Senior</v>
      </c>
      <c r="D5170" t="s">
        <v>2281</v>
      </c>
      <c r="E5170" t="s">
        <v>27</v>
      </c>
      <c r="F5170">
        <v>0.09</v>
      </c>
      <c r="G5170">
        <v>1</v>
      </c>
      <c r="H5170" s="1">
        <v>41798</v>
      </c>
      <c r="I5170" s="1" t="str">
        <f t="shared" si="265"/>
        <v xml:space="preserve"> Jun</v>
      </c>
      <c r="J5170">
        <v>58470</v>
      </c>
      <c r="K5170" t="s">
        <v>28</v>
      </c>
      <c r="L5170">
        <v>5</v>
      </c>
      <c r="M5170">
        <v>0.75</v>
      </c>
      <c r="N5170" t="s">
        <v>29</v>
      </c>
      <c r="O5170" t="s">
        <v>30</v>
      </c>
      <c r="P5170" t="s">
        <v>2706</v>
      </c>
      <c r="Q5170" t="s">
        <v>32</v>
      </c>
      <c r="R5170">
        <v>-57.98</v>
      </c>
      <c r="S5170" t="s">
        <v>52</v>
      </c>
      <c r="T5170">
        <v>8182</v>
      </c>
      <c r="U5170">
        <v>159.5</v>
      </c>
      <c r="V5170" s="1">
        <v>41799</v>
      </c>
      <c r="W5170" t="s">
        <v>34</v>
      </c>
      <c r="X5170">
        <v>6.72</v>
      </c>
      <c r="Y5170" t="s">
        <v>298</v>
      </c>
      <c r="Z5170">
        <v>31.98</v>
      </c>
      <c r="AA5170">
        <v>80134</v>
      </c>
      <c r="AB5170">
        <f t="shared" si="266"/>
        <v>159.9</v>
      </c>
      <c r="AC5170">
        <f t="shared" si="267"/>
        <v>145.50900000000001</v>
      </c>
    </row>
    <row r="5171" spans="1:29" x14ac:dyDescent="0.25">
      <c r="A5171" t="s">
        <v>2754</v>
      </c>
      <c r="B5171">
        <v>55</v>
      </c>
      <c r="C5171" t="str">
        <f t="shared" si="264"/>
        <v>Senior</v>
      </c>
      <c r="D5171" t="s">
        <v>2281</v>
      </c>
      <c r="E5171" t="s">
        <v>27</v>
      </c>
      <c r="F5171">
        <v>0.01</v>
      </c>
      <c r="G5171">
        <v>1</v>
      </c>
      <c r="H5171" s="1">
        <v>41798</v>
      </c>
      <c r="I5171" s="1" t="str">
        <f t="shared" si="265"/>
        <v xml:space="preserve"> Jun</v>
      </c>
      <c r="J5171">
        <v>58470</v>
      </c>
      <c r="K5171" t="s">
        <v>28</v>
      </c>
      <c r="L5171">
        <v>45</v>
      </c>
      <c r="M5171">
        <v>0.37</v>
      </c>
      <c r="N5171" t="s">
        <v>29</v>
      </c>
      <c r="O5171" t="s">
        <v>30</v>
      </c>
      <c r="P5171" t="s">
        <v>428</v>
      </c>
      <c r="Q5171" t="s">
        <v>61</v>
      </c>
      <c r="R5171">
        <v>94</v>
      </c>
      <c r="S5171" t="s">
        <v>52</v>
      </c>
      <c r="T5171">
        <v>8181</v>
      </c>
      <c r="U5171">
        <v>854.14</v>
      </c>
      <c r="V5171" s="1">
        <v>41800</v>
      </c>
      <c r="W5171" t="s">
        <v>34</v>
      </c>
      <c r="X5171">
        <v>9.0299999999999994</v>
      </c>
      <c r="Y5171" t="s">
        <v>298</v>
      </c>
      <c r="Z5171">
        <v>18.97</v>
      </c>
      <c r="AA5171">
        <v>80134</v>
      </c>
      <c r="AB5171">
        <f t="shared" si="266"/>
        <v>853.65</v>
      </c>
      <c r="AC5171">
        <f t="shared" si="267"/>
        <v>845.11349999999993</v>
      </c>
    </row>
    <row r="5172" spans="1:29" x14ac:dyDescent="0.25">
      <c r="A5172" t="s">
        <v>386</v>
      </c>
      <c r="B5172">
        <v>55</v>
      </c>
      <c r="C5172" t="str">
        <f t="shared" si="264"/>
        <v>Senior</v>
      </c>
      <c r="D5172" t="s">
        <v>646</v>
      </c>
      <c r="E5172" t="s">
        <v>46</v>
      </c>
      <c r="F5172">
        <v>7.0000000000000007E-2</v>
      </c>
      <c r="G5172">
        <v>1</v>
      </c>
      <c r="H5172" s="1">
        <v>41798</v>
      </c>
      <c r="I5172" s="1" t="str">
        <f t="shared" si="265"/>
        <v xml:space="preserve"> Jun</v>
      </c>
      <c r="J5172">
        <v>5221</v>
      </c>
      <c r="K5172" t="s">
        <v>39</v>
      </c>
      <c r="L5172">
        <v>48</v>
      </c>
      <c r="M5172">
        <v>0.4</v>
      </c>
      <c r="N5172" t="s">
        <v>96</v>
      </c>
      <c r="O5172" t="s">
        <v>139</v>
      </c>
      <c r="P5172" t="s">
        <v>140</v>
      </c>
      <c r="Q5172" t="s">
        <v>102</v>
      </c>
      <c r="R5172">
        <v>562.89</v>
      </c>
      <c r="S5172" t="s">
        <v>76</v>
      </c>
      <c r="T5172">
        <v>727</v>
      </c>
      <c r="U5172">
        <v>1347.63</v>
      </c>
      <c r="V5172" s="1">
        <v>41800</v>
      </c>
      <c r="W5172" t="s">
        <v>34</v>
      </c>
      <c r="X5172">
        <v>1.99</v>
      </c>
      <c r="Y5172" t="s">
        <v>291</v>
      </c>
      <c r="Z5172">
        <v>28.48</v>
      </c>
      <c r="AA5172">
        <v>37042</v>
      </c>
      <c r="AB5172">
        <f t="shared" si="266"/>
        <v>1367.04</v>
      </c>
      <c r="AC5172">
        <f t="shared" si="267"/>
        <v>1271.3471999999999</v>
      </c>
    </row>
    <row r="5173" spans="1:29" x14ac:dyDescent="0.25">
      <c r="A5173" t="s">
        <v>487</v>
      </c>
      <c r="B5173">
        <v>55</v>
      </c>
      <c r="C5173" t="str">
        <f t="shared" si="264"/>
        <v>Senior</v>
      </c>
      <c r="D5173" t="s">
        <v>488</v>
      </c>
      <c r="E5173" t="s">
        <v>46</v>
      </c>
      <c r="F5173">
        <v>7.0000000000000007E-2</v>
      </c>
      <c r="G5173">
        <v>1</v>
      </c>
      <c r="H5173" s="1">
        <v>41799</v>
      </c>
      <c r="I5173" s="1" t="str">
        <f t="shared" si="265"/>
        <v xml:space="preserve"> Jun</v>
      </c>
      <c r="J5173">
        <v>11074</v>
      </c>
      <c r="K5173" t="s">
        <v>28</v>
      </c>
      <c r="L5173">
        <v>44</v>
      </c>
      <c r="M5173">
        <v>0.59</v>
      </c>
      <c r="N5173" t="s">
        <v>96</v>
      </c>
      <c r="O5173" t="s">
        <v>30</v>
      </c>
      <c r="P5173">
        <v>3285</v>
      </c>
      <c r="Q5173" t="s">
        <v>105</v>
      </c>
      <c r="R5173">
        <v>1609.29</v>
      </c>
      <c r="S5173" t="s">
        <v>52</v>
      </c>
      <c r="T5173">
        <v>1538</v>
      </c>
      <c r="U5173">
        <v>7164.7434999999996</v>
      </c>
      <c r="V5173" s="1">
        <v>41800</v>
      </c>
      <c r="W5173" t="s">
        <v>34</v>
      </c>
      <c r="X5173">
        <v>5.99</v>
      </c>
      <c r="Y5173" t="s">
        <v>298</v>
      </c>
      <c r="Z5173">
        <v>205.99</v>
      </c>
      <c r="AA5173">
        <v>80033</v>
      </c>
      <c r="AB5173">
        <f t="shared" si="266"/>
        <v>9063.5600000000013</v>
      </c>
      <c r="AC5173">
        <f t="shared" si="267"/>
        <v>8429.1108000000004</v>
      </c>
    </row>
    <row r="5174" spans="1:29" x14ac:dyDescent="0.25">
      <c r="A5174" t="s">
        <v>1640</v>
      </c>
      <c r="B5174">
        <v>55</v>
      </c>
      <c r="C5174" t="str">
        <f t="shared" si="264"/>
        <v>Senior</v>
      </c>
      <c r="D5174" t="s">
        <v>147</v>
      </c>
      <c r="E5174" t="s">
        <v>46</v>
      </c>
      <c r="F5174">
        <v>0.08</v>
      </c>
      <c r="G5174">
        <v>1</v>
      </c>
      <c r="H5174" s="1">
        <v>41799</v>
      </c>
      <c r="I5174" s="1" t="str">
        <f t="shared" si="265"/>
        <v xml:space="preserve"> Jun</v>
      </c>
      <c r="J5174">
        <v>47462</v>
      </c>
      <c r="K5174" t="s">
        <v>28</v>
      </c>
      <c r="L5174">
        <v>43</v>
      </c>
      <c r="M5174">
        <v>0.37</v>
      </c>
      <c r="N5174" t="s">
        <v>29</v>
      </c>
      <c r="O5174" t="s">
        <v>30</v>
      </c>
      <c r="P5174" t="s">
        <v>1822</v>
      </c>
      <c r="Q5174" t="s">
        <v>67</v>
      </c>
      <c r="R5174">
        <v>-166.92250000000001</v>
      </c>
      <c r="S5174" t="s">
        <v>68</v>
      </c>
      <c r="T5174">
        <v>6669</v>
      </c>
      <c r="U5174">
        <v>154.18</v>
      </c>
      <c r="V5174" s="1">
        <v>41801</v>
      </c>
      <c r="W5174" t="s">
        <v>34</v>
      </c>
      <c r="X5174">
        <v>5.47</v>
      </c>
      <c r="Y5174" t="s">
        <v>149</v>
      </c>
      <c r="Z5174">
        <v>3.58</v>
      </c>
      <c r="AA5174">
        <v>61265</v>
      </c>
      <c r="AB5174">
        <f t="shared" si="266"/>
        <v>153.94</v>
      </c>
      <c r="AC5174">
        <f t="shared" si="267"/>
        <v>141.62479999999999</v>
      </c>
    </row>
    <row r="5175" spans="1:29" x14ac:dyDescent="0.25">
      <c r="A5175" t="s">
        <v>1640</v>
      </c>
      <c r="B5175">
        <v>55</v>
      </c>
      <c r="C5175" t="str">
        <f t="shared" si="264"/>
        <v>Senior</v>
      </c>
      <c r="D5175" t="s">
        <v>147</v>
      </c>
      <c r="E5175" t="s">
        <v>46</v>
      </c>
      <c r="F5175">
        <v>0.05</v>
      </c>
      <c r="G5175">
        <v>1</v>
      </c>
      <c r="H5175" s="1">
        <v>41799</v>
      </c>
      <c r="I5175" s="1" t="str">
        <f t="shared" si="265"/>
        <v xml:space="preserve"> Jun</v>
      </c>
      <c r="J5175">
        <v>47462</v>
      </c>
      <c r="K5175" t="s">
        <v>28</v>
      </c>
      <c r="L5175">
        <v>18</v>
      </c>
      <c r="M5175">
        <v>0.56000000000000005</v>
      </c>
      <c r="N5175" t="s">
        <v>29</v>
      </c>
      <c r="O5175" t="s">
        <v>59</v>
      </c>
      <c r="P5175" t="s">
        <v>1633</v>
      </c>
      <c r="Q5175" t="s">
        <v>88</v>
      </c>
      <c r="R5175">
        <v>-1.22</v>
      </c>
      <c r="S5175" t="s">
        <v>68</v>
      </c>
      <c r="T5175">
        <v>6670</v>
      </c>
      <c r="U5175">
        <v>110.31</v>
      </c>
      <c r="V5175" s="1">
        <v>41801</v>
      </c>
      <c r="W5175" t="s">
        <v>34</v>
      </c>
      <c r="X5175">
        <v>2.27</v>
      </c>
      <c r="Y5175" t="s">
        <v>149</v>
      </c>
      <c r="Z5175">
        <v>5.85</v>
      </c>
      <c r="AA5175">
        <v>61265</v>
      </c>
      <c r="AB5175">
        <f t="shared" si="266"/>
        <v>105.3</v>
      </c>
      <c r="AC5175">
        <f t="shared" si="267"/>
        <v>100.035</v>
      </c>
    </row>
    <row r="5176" spans="1:29" x14ac:dyDescent="0.25">
      <c r="A5176" t="s">
        <v>1640</v>
      </c>
      <c r="B5176">
        <v>55</v>
      </c>
      <c r="C5176" t="str">
        <f t="shared" si="264"/>
        <v>Senior</v>
      </c>
      <c r="D5176" t="s">
        <v>147</v>
      </c>
      <c r="E5176" t="s">
        <v>46</v>
      </c>
      <c r="F5176">
        <v>0.02</v>
      </c>
      <c r="G5176">
        <v>1</v>
      </c>
      <c r="H5176" s="1">
        <v>41799</v>
      </c>
      <c r="I5176" s="1" t="str">
        <f t="shared" si="265"/>
        <v xml:space="preserve"> Jun</v>
      </c>
      <c r="J5176">
        <v>47462</v>
      </c>
      <c r="K5176" t="s">
        <v>28</v>
      </c>
      <c r="L5176">
        <v>41</v>
      </c>
      <c r="M5176">
        <v>0.4</v>
      </c>
      <c r="N5176" t="s">
        <v>29</v>
      </c>
      <c r="O5176" t="s">
        <v>59</v>
      </c>
      <c r="P5176" t="s">
        <v>231</v>
      </c>
      <c r="Q5176" t="s">
        <v>232</v>
      </c>
      <c r="R5176">
        <v>21.62</v>
      </c>
      <c r="S5176" t="s">
        <v>68</v>
      </c>
      <c r="T5176">
        <v>6671</v>
      </c>
      <c r="U5176">
        <v>137.51</v>
      </c>
      <c r="V5176" s="1">
        <v>41801</v>
      </c>
      <c r="W5176" t="s">
        <v>34</v>
      </c>
      <c r="X5176">
        <v>1.35</v>
      </c>
      <c r="Y5176" t="s">
        <v>149</v>
      </c>
      <c r="Z5176">
        <v>3.29</v>
      </c>
      <c r="AA5176">
        <v>61265</v>
      </c>
      <c r="AB5176">
        <f t="shared" si="266"/>
        <v>134.89000000000001</v>
      </c>
      <c r="AC5176">
        <f t="shared" si="267"/>
        <v>132.19220000000001</v>
      </c>
    </row>
    <row r="5177" spans="1:29" x14ac:dyDescent="0.25">
      <c r="A5177" t="s">
        <v>487</v>
      </c>
      <c r="B5177">
        <v>55</v>
      </c>
      <c r="C5177" t="str">
        <f t="shared" si="264"/>
        <v>Senior</v>
      </c>
      <c r="D5177" t="s">
        <v>488</v>
      </c>
      <c r="E5177" t="s">
        <v>46</v>
      </c>
      <c r="F5177">
        <v>7.0000000000000007E-2</v>
      </c>
      <c r="G5177">
        <v>1</v>
      </c>
      <c r="H5177" s="1">
        <v>41799</v>
      </c>
      <c r="I5177" s="1" t="str">
        <f t="shared" si="265"/>
        <v xml:space="preserve"> Jun</v>
      </c>
      <c r="J5177">
        <v>11074</v>
      </c>
      <c r="K5177" t="s">
        <v>28</v>
      </c>
      <c r="L5177">
        <v>21</v>
      </c>
      <c r="M5177">
        <v>0.56000000000000005</v>
      </c>
      <c r="N5177" t="s">
        <v>29</v>
      </c>
      <c r="O5177" t="s">
        <v>139</v>
      </c>
      <c r="P5177" t="s">
        <v>2045</v>
      </c>
      <c r="Q5177" t="s">
        <v>481</v>
      </c>
      <c r="R5177">
        <v>-39.229999999999997</v>
      </c>
      <c r="S5177" t="s">
        <v>52</v>
      </c>
      <c r="T5177">
        <v>1537</v>
      </c>
      <c r="U5177">
        <v>114.53</v>
      </c>
      <c r="V5177" s="1">
        <v>41801</v>
      </c>
      <c r="W5177" t="s">
        <v>34</v>
      </c>
      <c r="X5177">
        <v>3.6</v>
      </c>
      <c r="Y5177" t="s">
        <v>298</v>
      </c>
      <c r="Z5177">
        <v>5.68</v>
      </c>
      <c r="AA5177">
        <v>80033</v>
      </c>
      <c r="AB5177">
        <f t="shared" si="266"/>
        <v>119.28</v>
      </c>
      <c r="AC5177">
        <f t="shared" si="267"/>
        <v>110.93040000000001</v>
      </c>
    </row>
    <row r="5178" spans="1:29" x14ac:dyDescent="0.25">
      <c r="A5178" t="s">
        <v>3333</v>
      </c>
      <c r="B5178">
        <v>55</v>
      </c>
      <c r="C5178" t="str">
        <f t="shared" si="264"/>
        <v>Senior</v>
      </c>
      <c r="D5178" t="s">
        <v>3334</v>
      </c>
      <c r="E5178" t="s">
        <v>38</v>
      </c>
      <c r="F5178">
        <v>0.06</v>
      </c>
      <c r="G5178">
        <v>1</v>
      </c>
      <c r="H5178" s="1">
        <v>41799</v>
      </c>
      <c r="I5178" s="1" t="str">
        <f t="shared" si="265"/>
        <v xml:space="preserve"> Jun</v>
      </c>
      <c r="J5178">
        <v>31169</v>
      </c>
      <c r="K5178" t="s">
        <v>47</v>
      </c>
      <c r="L5178">
        <v>6</v>
      </c>
      <c r="M5178">
        <v>0.56999999999999995</v>
      </c>
      <c r="N5178" t="s">
        <v>48</v>
      </c>
      <c r="O5178" t="s">
        <v>40</v>
      </c>
      <c r="P5178" t="s">
        <v>2862</v>
      </c>
      <c r="Q5178" t="s">
        <v>82</v>
      </c>
      <c r="R5178">
        <v>109.88</v>
      </c>
      <c r="S5178" t="s">
        <v>68</v>
      </c>
      <c r="T5178">
        <v>4372</v>
      </c>
      <c r="U5178">
        <v>254.76</v>
      </c>
      <c r="V5178" s="1">
        <v>41803</v>
      </c>
      <c r="W5178" t="s">
        <v>34</v>
      </c>
      <c r="X5178">
        <v>14.45</v>
      </c>
      <c r="Y5178" t="s">
        <v>149</v>
      </c>
      <c r="Z5178">
        <v>40.97</v>
      </c>
      <c r="AA5178">
        <v>60139</v>
      </c>
      <c r="AB5178">
        <f t="shared" si="266"/>
        <v>245.82</v>
      </c>
      <c r="AC5178">
        <f t="shared" si="267"/>
        <v>231.07079999999999</v>
      </c>
    </row>
    <row r="5179" spans="1:29" x14ac:dyDescent="0.25">
      <c r="A5179" t="s">
        <v>948</v>
      </c>
      <c r="B5179">
        <v>55</v>
      </c>
      <c r="C5179" t="str">
        <f t="shared" si="264"/>
        <v>Senior</v>
      </c>
      <c r="D5179" t="s">
        <v>949</v>
      </c>
      <c r="E5179" t="s">
        <v>27</v>
      </c>
      <c r="F5179">
        <v>0.08</v>
      </c>
      <c r="G5179">
        <v>1</v>
      </c>
      <c r="H5179" s="1">
        <v>41800</v>
      </c>
      <c r="I5179" s="1" t="str">
        <f t="shared" si="265"/>
        <v xml:space="preserve"> Jun</v>
      </c>
      <c r="J5179">
        <v>53671</v>
      </c>
      <c r="K5179" t="s">
        <v>131</v>
      </c>
      <c r="L5179">
        <v>41</v>
      </c>
      <c r="M5179">
        <v>0.39</v>
      </c>
      <c r="N5179" t="s">
        <v>29</v>
      </c>
      <c r="O5179" t="s">
        <v>30</v>
      </c>
      <c r="P5179" t="s">
        <v>1855</v>
      </c>
      <c r="Q5179" t="s">
        <v>67</v>
      </c>
      <c r="R5179">
        <v>-82.788499999999999</v>
      </c>
      <c r="S5179" t="s">
        <v>33</v>
      </c>
      <c r="T5179">
        <v>7518</v>
      </c>
      <c r="U5179">
        <v>236.68</v>
      </c>
      <c r="V5179" s="1">
        <v>41801</v>
      </c>
      <c r="W5179" t="s">
        <v>34</v>
      </c>
      <c r="X5179">
        <v>5.01</v>
      </c>
      <c r="Y5179" t="s">
        <v>208</v>
      </c>
      <c r="Z5179">
        <v>5.74</v>
      </c>
      <c r="AA5179">
        <v>43302</v>
      </c>
      <c r="AB5179">
        <f t="shared" si="266"/>
        <v>235.34</v>
      </c>
      <c r="AC5179">
        <f t="shared" si="267"/>
        <v>216.5128</v>
      </c>
    </row>
    <row r="5180" spans="1:29" x14ac:dyDescent="0.25">
      <c r="A5180" t="s">
        <v>3170</v>
      </c>
      <c r="B5180">
        <v>55</v>
      </c>
      <c r="C5180" t="str">
        <f t="shared" si="264"/>
        <v>Senior</v>
      </c>
      <c r="D5180" t="s">
        <v>949</v>
      </c>
      <c r="E5180" t="s">
        <v>27</v>
      </c>
      <c r="F5180">
        <v>0.02</v>
      </c>
      <c r="G5180">
        <v>1</v>
      </c>
      <c r="H5180" s="1">
        <v>41800</v>
      </c>
      <c r="I5180" s="1" t="str">
        <f t="shared" si="265"/>
        <v xml:space="preserve"> Jun</v>
      </c>
      <c r="J5180">
        <v>53671</v>
      </c>
      <c r="K5180" t="s">
        <v>131</v>
      </c>
      <c r="L5180">
        <v>39</v>
      </c>
      <c r="M5180">
        <v>0.39</v>
      </c>
      <c r="N5180" t="s">
        <v>29</v>
      </c>
      <c r="O5180" t="s">
        <v>30</v>
      </c>
      <c r="P5180" t="s">
        <v>1818</v>
      </c>
      <c r="Q5180" t="s">
        <v>67</v>
      </c>
      <c r="R5180">
        <v>25.992999999999999</v>
      </c>
      <c r="S5180" t="s">
        <v>33</v>
      </c>
      <c r="T5180">
        <v>7520</v>
      </c>
      <c r="U5180">
        <v>616.5</v>
      </c>
      <c r="V5180" s="1">
        <v>41801</v>
      </c>
      <c r="W5180" t="s">
        <v>34</v>
      </c>
      <c r="X5180">
        <v>8.4</v>
      </c>
      <c r="Y5180" t="s">
        <v>208</v>
      </c>
      <c r="Z5180">
        <v>15.01</v>
      </c>
      <c r="AA5180">
        <v>45040</v>
      </c>
      <c r="AB5180">
        <f t="shared" si="266"/>
        <v>585.39</v>
      </c>
      <c r="AC5180">
        <f t="shared" si="267"/>
        <v>573.68219999999997</v>
      </c>
    </row>
    <row r="5181" spans="1:29" x14ac:dyDescent="0.25">
      <c r="A5181" t="s">
        <v>948</v>
      </c>
      <c r="B5181">
        <v>55</v>
      </c>
      <c r="C5181" t="str">
        <f t="shared" si="264"/>
        <v>Senior</v>
      </c>
      <c r="D5181" t="s">
        <v>949</v>
      </c>
      <c r="E5181" t="s">
        <v>27</v>
      </c>
      <c r="F5181">
        <v>0.01</v>
      </c>
      <c r="G5181">
        <v>1</v>
      </c>
      <c r="H5181" s="1">
        <v>41800</v>
      </c>
      <c r="I5181" s="1" t="str">
        <f t="shared" si="265"/>
        <v xml:space="preserve"> Jun</v>
      </c>
      <c r="J5181">
        <v>53671</v>
      </c>
      <c r="K5181" t="s">
        <v>131</v>
      </c>
      <c r="L5181">
        <v>43</v>
      </c>
      <c r="M5181">
        <v>0.73</v>
      </c>
      <c r="N5181" t="s">
        <v>29</v>
      </c>
      <c r="O5181" t="s">
        <v>30</v>
      </c>
      <c r="P5181" t="s">
        <v>2345</v>
      </c>
      <c r="Q5181" t="s">
        <v>32</v>
      </c>
      <c r="R5181">
        <v>693.26</v>
      </c>
      <c r="S5181" t="s">
        <v>33</v>
      </c>
      <c r="T5181">
        <v>7519</v>
      </c>
      <c r="U5181">
        <v>6255.81</v>
      </c>
      <c r="V5181" s="1">
        <v>41801</v>
      </c>
      <c r="W5181" t="s">
        <v>34</v>
      </c>
      <c r="X5181">
        <v>19.989999999999998</v>
      </c>
      <c r="Y5181" t="s">
        <v>208</v>
      </c>
      <c r="Z5181">
        <v>140.85</v>
      </c>
      <c r="AA5181">
        <v>43302</v>
      </c>
      <c r="AB5181">
        <f t="shared" si="266"/>
        <v>6056.55</v>
      </c>
      <c r="AC5181">
        <f t="shared" si="267"/>
        <v>5995.9845000000005</v>
      </c>
    </row>
    <row r="5182" spans="1:29" x14ac:dyDescent="0.25">
      <c r="A5182" t="s">
        <v>2178</v>
      </c>
      <c r="B5182">
        <v>55</v>
      </c>
      <c r="C5182" t="str">
        <f t="shared" si="264"/>
        <v>Senior</v>
      </c>
      <c r="D5182" t="s">
        <v>3381</v>
      </c>
      <c r="E5182" t="s">
        <v>57</v>
      </c>
      <c r="F5182">
        <v>0.02</v>
      </c>
      <c r="G5182">
        <v>1</v>
      </c>
      <c r="H5182" s="1">
        <v>41800</v>
      </c>
      <c r="I5182" s="1" t="str">
        <f t="shared" si="265"/>
        <v xml:space="preserve"> Jun</v>
      </c>
      <c r="J5182">
        <v>38274</v>
      </c>
      <c r="K5182" t="s">
        <v>28</v>
      </c>
      <c r="L5182">
        <v>10</v>
      </c>
      <c r="M5182">
        <v>0.55000000000000004</v>
      </c>
      <c r="N5182" t="s">
        <v>96</v>
      </c>
      <c r="O5182" t="s">
        <v>139</v>
      </c>
      <c r="P5182" t="s">
        <v>1480</v>
      </c>
      <c r="Q5182" t="s">
        <v>105</v>
      </c>
      <c r="R5182">
        <v>-33.792000000000002</v>
      </c>
      <c r="S5182" t="s">
        <v>33</v>
      </c>
      <c r="T5182">
        <v>5383</v>
      </c>
      <c r="U5182">
        <v>484.21949999999998</v>
      </c>
      <c r="V5182" s="1">
        <v>41801</v>
      </c>
      <c r="W5182" t="s">
        <v>42</v>
      </c>
      <c r="X5182">
        <v>1.25</v>
      </c>
      <c r="Y5182" t="s">
        <v>208</v>
      </c>
      <c r="Z5182">
        <v>55.99</v>
      </c>
      <c r="AA5182">
        <v>44515</v>
      </c>
      <c r="AB5182">
        <f t="shared" si="266"/>
        <v>559.9</v>
      </c>
      <c r="AC5182">
        <f t="shared" si="267"/>
        <v>548.702</v>
      </c>
    </row>
    <row r="5183" spans="1:29" x14ac:dyDescent="0.25">
      <c r="A5183" t="s">
        <v>2178</v>
      </c>
      <c r="B5183">
        <v>55</v>
      </c>
      <c r="C5183" t="str">
        <f t="shared" si="264"/>
        <v>Senior</v>
      </c>
      <c r="D5183" t="s">
        <v>3381</v>
      </c>
      <c r="E5183" t="s">
        <v>57</v>
      </c>
      <c r="F5183">
        <v>0.08</v>
      </c>
      <c r="G5183">
        <v>1</v>
      </c>
      <c r="H5183" s="1">
        <v>41800</v>
      </c>
      <c r="I5183" s="1" t="str">
        <f t="shared" si="265"/>
        <v xml:space="preserve"> Jun</v>
      </c>
      <c r="J5183">
        <v>38274</v>
      </c>
      <c r="K5183" t="s">
        <v>28</v>
      </c>
      <c r="L5183">
        <v>9</v>
      </c>
      <c r="M5183">
        <v>0.56999999999999995</v>
      </c>
      <c r="N5183" t="s">
        <v>48</v>
      </c>
      <c r="O5183" t="s">
        <v>40</v>
      </c>
      <c r="P5183" t="s">
        <v>2551</v>
      </c>
      <c r="Q5183" t="s">
        <v>51</v>
      </c>
      <c r="R5183">
        <v>0.98</v>
      </c>
      <c r="S5183" t="s">
        <v>33</v>
      </c>
      <c r="T5183">
        <v>5381</v>
      </c>
      <c r="U5183">
        <v>1225.3699999999999</v>
      </c>
      <c r="V5183" s="1">
        <v>41802</v>
      </c>
      <c r="W5183" t="s">
        <v>34</v>
      </c>
      <c r="X5183">
        <v>24.49</v>
      </c>
      <c r="Y5183" t="s">
        <v>208</v>
      </c>
      <c r="Z5183">
        <v>140.81</v>
      </c>
      <c r="AA5183">
        <v>44515</v>
      </c>
      <c r="AB5183">
        <f t="shared" si="266"/>
        <v>1267.29</v>
      </c>
      <c r="AC5183">
        <f t="shared" si="267"/>
        <v>1165.9068</v>
      </c>
    </row>
    <row r="5184" spans="1:29" x14ac:dyDescent="0.25">
      <c r="A5184" t="s">
        <v>2178</v>
      </c>
      <c r="B5184">
        <v>55</v>
      </c>
      <c r="C5184" t="str">
        <f t="shared" si="264"/>
        <v>Senior</v>
      </c>
      <c r="D5184" t="s">
        <v>3381</v>
      </c>
      <c r="E5184" t="s">
        <v>57</v>
      </c>
      <c r="F5184">
        <v>0.06</v>
      </c>
      <c r="G5184">
        <v>1</v>
      </c>
      <c r="H5184" s="1">
        <v>41800</v>
      </c>
      <c r="I5184" s="1" t="str">
        <f t="shared" si="265"/>
        <v xml:space="preserve"> Jun</v>
      </c>
      <c r="J5184">
        <v>38274</v>
      </c>
      <c r="K5184" t="s">
        <v>28</v>
      </c>
      <c r="L5184">
        <v>27</v>
      </c>
      <c r="M5184">
        <v>0.55000000000000004</v>
      </c>
      <c r="N5184" t="s">
        <v>29</v>
      </c>
      <c r="O5184" t="s">
        <v>30</v>
      </c>
      <c r="P5184" t="s">
        <v>2522</v>
      </c>
      <c r="Q5184" t="s">
        <v>32</v>
      </c>
      <c r="R5184">
        <v>23.7</v>
      </c>
      <c r="S5184" t="s">
        <v>33</v>
      </c>
      <c r="T5184">
        <v>5382</v>
      </c>
      <c r="U5184">
        <v>1199.57</v>
      </c>
      <c r="V5184" s="1">
        <v>41802</v>
      </c>
      <c r="W5184" t="s">
        <v>34</v>
      </c>
      <c r="X5184">
        <v>16.36</v>
      </c>
      <c r="Y5184" t="s">
        <v>208</v>
      </c>
      <c r="Z5184">
        <v>43.57</v>
      </c>
      <c r="AA5184">
        <v>44515</v>
      </c>
      <c r="AB5184">
        <f t="shared" si="266"/>
        <v>1176.3900000000001</v>
      </c>
      <c r="AC5184">
        <f t="shared" si="267"/>
        <v>1105.8066000000001</v>
      </c>
    </row>
    <row r="5185" spans="1:29" x14ac:dyDescent="0.25">
      <c r="A5185" t="s">
        <v>3216</v>
      </c>
      <c r="B5185">
        <v>55</v>
      </c>
      <c r="C5185" t="str">
        <f t="shared" si="264"/>
        <v>Senior</v>
      </c>
      <c r="D5185" t="s">
        <v>2488</v>
      </c>
      <c r="E5185" t="s">
        <v>57</v>
      </c>
      <c r="F5185">
        <v>0.05</v>
      </c>
      <c r="G5185">
        <v>1</v>
      </c>
      <c r="H5185" s="1">
        <v>41800</v>
      </c>
      <c r="I5185" s="1" t="str">
        <f t="shared" si="265"/>
        <v xml:space="preserve"> Jun</v>
      </c>
      <c r="J5185">
        <v>37702</v>
      </c>
      <c r="K5185" t="s">
        <v>39</v>
      </c>
      <c r="L5185">
        <v>44</v>
      </c>
      <c r="M5185">
        <v>0.59</v>
      </c>
      <c r="N5185" t="s">
        <v>29</v>
      </c>
      <c r="O5185" t="s">
        <v>30</v>
      </c>
      <c r="P5185" t="s">
        <v>1046</v>
      </c>
      <c r="Q5185" t="s">
        <v>32</v>
      </c>
      <c r="R5185">
        <v>26.44</v>
      </c>
      <c r="S5185" t="s">
        <v>76</v>
      </c>
      <c r="T5185">
        <v>5296</v>
      </c>
      <c r="U5185">
        <v>601.78</v>
      </c>
      <c r="V5185" s="1">
        <v>41802</v>
      </c>
      <c r="W5185" t="s">
        <v>34</v>
      </c>
      <c r="X5185">
        <v>4.51</v>
      </c>
      <c r="Y5185" t="s">
        <v>132</v>
      </c>
      <c r="Z5185">
        <v>13.48</v>
      </c>
      <c r="AA5185">
        <v>32905</v>
      </c>
      <c r="AB5185">
        <f t="shared" si="266"/>
        <v>593.12</v>
      </c>
      <c r="AC5185">
        <f t="shared" si="267"/>
        <v>563.46400000000006</v>
      </c>
    </row>
    <row r="5186" spans="1:29" x14ac:dyDescent="0.25">
      <c r="A5186" t="s">
        <v>3382</v>
      </c>
      <c r="B5186">
        <v>55</v>
      </c>
      <c r="C5186" t="str">
        <f t="shared" si="264"/>
        <v>Senior</v>
      </c>
      <c r="D5186" t="s">
        <v>871</v>
      </c>
      <c r="E5186" t="s">
        <v>27</v>
      </c>
      <c r="F5186">
        <v>0.08</v>
      </c>
      <c r="G5186">
        <v>1</v>
      </c>
      <c r="H5186" s="1">
        <v>41800</v>
      </c>
      <c r="I5186" s="1" t="str">
        <f t="shared" si="265"/>
        <v xml:space="preserve"> Jun</v>
      </c>
      <c r="J5186">
        <v>16519</v>
      </c>
      <c r="K5186" t="s">
        <v>131</v>
      </c>
      <c r="L5186">
        <v>39</v>
      </c>
      <c r="M5186">
        <v>0.37</v>
      </c>
      <c r="N5186" t="s">
        <v>29</v>
      </c>
      <c r="O5186" t="s">
        <v>30</v>
      </c>
      <c r="P5186" t="s">
        <v>2204</v>
      </c>
      <c r="Q5186" t="s">
        <v>67</v>
      </c>
      <c r="R5186">
        <v>-30.268000000000001</v>
      </c>
      <c r="S5186" t="s">
        <v>68</v>
      </c>
      <c r="T5186">
        <v>2292</v>
      </c>
      <c r="U5186">
        <v>158.97</v>
      </c>
      <c r="V5186" s="1">
        <v>41802</v>
      </c>
      <c r="W5186" t="s">
        <v>34</v>
      </c>
      <c r="X5186">
        <v>2.99</v>
      </c>
      <c r="Y5186" t="s">
        <v>111</v>
      </c>
      <c r="Z5186">
        <v>4.18</v>
      </c>
      <c r="AA5186">
        <v>75080</v>
      </c>
      <c r="AB5186">
        <f t="shared" si="266"/>
        <v>163.01999999999998</v>
      </c>
      <c r="AC5186">
        <f t="shared" si="267"/>
        <v>149.97839999999999</v>
      </c>
    </row>
    <row r="5187" spans="1:29" x14ac:dyDescent="0.25">
      <c r="A5187" t="s">
        <v>3382</v>
      </c>
      <c r="B5187">
        <v>55</v>
      </c>
      <c r="C5187" t="str">
        <f t="shared" si="264"/>
        <v>Senior</v>
      </c>
      <c r="D5187" t="s">
        <v>871</v>
      </c>
      <c r="E5187" t="s">
        <v>27</v>
      </c>
      <c r="F5187">
        <v>0.03</v>
      </c>
      <c r="G5187">
        <v>1</v>
      </c>
      <c r="H5187" s="1">
        <v>41800</v>
      </c>
      <c r="I5187" s="1" t="str">
        <f t="shared" si="265"/>
        <v xml:space="preserve"> Jun</v>
      </c>
      <c r="J5187">
        <v>16519</v>
      </c>
      <c r="K5187" t="s">
        <v>131</v>
      </c>
      <c r="L5187">
        <v>49</v>
      </c>
      <c r="M5187">
        <v>0.56000000000000005</v>
      </c>
      <c r="N5187" t="s">
        <v>29</v>
      </c>
      <c r="O5187" t="s">
        <v>59</v>
      </c>
      <c r="P5187" t="s">
        <v>419</v>
      </c>
      <c r="Q5187" t="s">
        <v>88</v>
      </c>
      <c r="R5187">
        <v>19.87</v>
      </c>
      <c r="S5187" t="s">
        <v>68</v>
      </c>
      <c r="T5187">
        <v>2293</v>
      </c>
      <c r="U5187">
        <v>138.96</v>
      </c>
      <c r="V5187" s="1">
        <v>41802</v>
      </c>
      <c r="W5187" t="s">
        <v>34</v>
      </c>
      <c r="X5187">
        <v>0.7</v>
      </c>
      <c r="Y5187" t="s">
        <v>111</v>
      </c>
      <c r="Z5187">
        <v>2.88</v>
      </c>
      <c r="AA5187">
        <v>75080</v>
      </c>
      <c r="AB5187">
        <f t="shared" si="266"/>
        <v>141.12</v>
      </c>
      <c r="AC5187">
        <f t="shared" si="267"/>
        <v>136.88640000000001</v>
      </c>
    </row>
    <row r="5188" spans="1:29" x14ac:dyDescent="0.25">
      <c r="A5188" t="s">
        <v>292</v>
      </c>
      <c r="B5188">
        <v>55</v>
      </c>
      <c r="C5188" t="str">
        <f t="shared" si="264"/>
        <v>Senior</v>
      </c>
      <c r="D5188" t="s">
        <v>1613</v>
      </c>
      <c r="E5188" t="s">
        <v>27</v>
      </c>
      <c r="F5188">
        <v>0.03</v>
      </c>
      <c r="G5188">
        <v>1</v>
      </c>
      <c r="H5188" s="1">
        <v>41800</v>
      </c>
      <c r="I5188" s="1" t="str">
        <f t="shared" si="265"/>
        <v xml:space="preserve"> Jun</v>
      </c>
      <c r="J5188">
        <v>9095</v>
      </c>
      <c r="K5188" t="s">
        <v>28</v>
      </c>
      <c r="L5188">
        <v>23</v>
      </c>
      <c r="M5188">
        <v>0.56999999999999995</v>
      </c>
      <c r="N5188" t="s">
        <v>29</v>
      </c>
      <c r="O5188" t="s">
        <v>80</v>
      </c>
      <c r="P5188" t="s">
        <v>2476</v>
      </c>
      <c r="Q5188" t="s">
        <v>32</v>
      </c>
      <c r="R5188">
        <v>-37.270000000000003</v>
      </c>
      <c r="S5188" t="s">
        <v>76</v>
      </c>
      <c r="T5188">
        <v>1254</v>
      </c>
      <c r="U5188">
        <v>294.91000000000003</v>
      </c>
      <c r="V5188" s="1">
        <v>41802</v>
      </c>
      <c r="W5188" t="s">
        <v>34</v>
      </c>
      <c r="X5188">
        <v>6.27</v>
      </c>
      <c r="Y5188" t="s">
        <v>166</v>
      </c>
      <c r="Z5188">
        <v>12.44</v>
      </c>
      <c r="AA5188">
        <v>29501</v>
      </c>
      <c r="AB5188">
        <f t="shared" si="266"/>
        <v>286.12</v>
      </c>
      <c r="AC5188">
        <f t="shared" si="267"/>
        <v>277.53640000000001</v>
      </c>
    </row>
    <row r="5189" spans="1:29" x14ac:dyDescent="0.25">
      <c r="A5189" t="s">
        <v>728</v>
      </c>
      <c r="B5189">
        <v>55</v>
      </c>
      <c r="C5189" t="str">
        <f t="shared" si="264"/>
        <v>Senior</v>
      </c>
      <c r="D5189" t="s">
        <v>364</v>
      </c>
      <c r="E5189" t="s">
        <v>38</v>
      </c>
      <c r="F5189">
        <v>0.06</v>
      </c>
      <c r="G5189">
        <v>1</v>
      </c>
      <c r="H5189" s="1">
        <v>41801</v>
      </c>
      <c r="I5189" s="1" t="str">
        <f t="shared" si="265"/>
        <v xml:space="preserve"> Jun</v>
      </c>
      <c r="J5189">
        <v>4070</v>
      </c>
      <c r="K5189" t="s">
        <v>28</v>
      </c>
      <c r="L5189">
        <v>22</v>
      </c>
      <c r="M5189">
        <v>0.4</v>
      </c>
      <c r="N5189" t="s">
        <v>96</v>
      </c>
      <c r="O5189" t="s">
        <v>139</v>
      </c>
      <c r="P5189" t="s">
        <v>140</v>
      </c>
      <c r="Q5189" t="s">
        <v>102</v>
      </c>
      <c r="R5189">
        <v>237.75</v>
      </c>
      <c r="S5189" t="s">
        <v>76</v>
      </c>
      <c r="T5189">
        <v>598</v>
      </c>
      <c r="U5189">
        <v>646.07000000000005</v>
      </c>
      <c r="V5189" s="1">
        <v>41801</v>
      </c>
      <c r="W5189" t="s">
        <v>42</v>
      </c>
      <c r="X5189">
        <v>1.99</v>
      </c>
      <c r="Y5189" t="s">
        <v>366</v>
      </c>
      <c r="Z5189">
        <v>28.48</v>
      </c>
      <c r="AA5189">
        <v>72701</v>
      </c>
      <c r="AB5189">
        <f t="shared" si="266"/>
        <v>626.56000000000006</v>
      </c>
      <c r="AC5189">
        <f t="shared" si="267"/>
        <v>588.96640000000002</v>
      </c>
    </row>
    <row r="5190" spans="1:29" x14ac:dyDescent="0.25">
      <c r="A5190" t="s">
        <v>1213</v>
      </c>
      <c r="B5190">
        <v>55</v>
      </c>
      <c r="C5190" t="str">
        <f t="shared" si="264"/>
        <v>Senior</v>
      </c>
      <c r="D5190" t="s">
        <v>1549</v>
      </c>
      <c r="E5190" t="s">
        <v>57</v>
      </c>
      <c r="F5190">
        <v>0.03</v>
      </c>
      <c r="G5190">
        <v>1</v>
      </c>
      <c r="H5190" s="1">
        <v>41801</v>
      </c>
      <c r="I5190" s="1" t="str">
        <f t="shared" si="265"/>
        <v xml:space="preserve"> Jun</v>
      </c>
      <c r="J5190">
        <v>24519</v>
      </c>
      <c r="K5190" t="s">
        <v>58</v>
      </c>
      <c r="L5190">
        <v>22</v>
      </c>
      <c r="M5190">
        <v>0.39</v>
      </c>
      <c r="N5190" t="s">
        <v>29</v>
      </c>
      <c r="O5190" t="s">
        <v>30</v>
      </c>
      <c r="P5190" t="s">
        <v>1018</v>
      </c>
      <c r="Q5190" t="s">
        <v>67</v>
      </c>
      <c r="R5190">
        <v>-60.72</v>
      </c>
      <c r="S5190" t="s">
        <v>68</v>
      </c>
      <c r="T5190">
        <v>3435</v>
      </c>
      <c r="U5190">
        <v>127.56</v>
      </c>
      <c r="V5190" s="1">
        <v>41802</v>
      </c>
      <c r="W5190" t="s">
        <v>34</v>
      </c>
      <c r="X5190">
        <v>5.63</v>
      </c>
      <c r="Y5190" t="s">
        <v>111</v>
      </c>
      <c r="Z5190">
        <v>5.34</v>
      </c>
      <c r="AA5190">
        <v>75146</v>
      </c>
      <c r="AB5190">
        <f t="shared" si="266"/>
        <v>117.47999999999999</v>
      </c>
      <c r="AC5190">
        <f t="shared" si="267"/>
        <v>113.95559999999999</v>
      </c>
    </row>
    <row r="5191" spans="1:29" x14ac:dyDescent="0.25">
      <c r="A5191" t="s">
        <v>1437</v>
      </c>
      <c r="B5191">
        <v>55</v>
      </c>
      <c r="C5191" t="str">
        <f t="shared" si="264"/>
        <v>Senior</v>
      </c>
      <c r="D5191" t="s">
        <v>1474</v>
      </c>
      <c r="E5191" t="s">
        <v>57</v>
      </c>
      <c r="F5191">
        <v>0.02</v>
      </c>
      <c r="G5191">
        <v>1</v>
      </c>
      <c r="H5191" s="1">
        <v>41801</v>
      </c>
      <c r="I5191" s="1" t="str">
        <f t="shared" si="265"/>
        <v xml:space="preserve"> Jun</v>
      </c>
      <c r="J5191">
        <v>4871</v>
      </c>
      <c r="K5191" t="s">
        <v>58</v>
      </c>
      <c r="L5191">
        <v>8</v>
      </c>
      <c r="M5191">
        <v>0.66</v>
      </c>
      <c r="N5191" t="s">
        <v>48</v>
      </c>
      <c r="O5191" t="s">
        <v>49</v>
      </c>
      <c r="P5191" t="s">
        <v>1317</v>
      </c>
      <c r="Q5191" t="s">
        <v>51</v>
      </c>
      <c r="R5191">
        <v>-215.39</v>
      </c>
      <c r="S5191" t="s">
        <v>76</v>
      </c>
      <c r="T5191">
        <v>697</v>
      </c>
      <c r="U5191">
        <v>775.74</v>
      </c>
      <c r="V5191" s="1">
        <v>41803</v>
      </c>
      <c r="W5191" t="s">
        <v>53</v>
      </c>
      <c r="X5191">
        <v>42</v>
      </c>
      <c r="Y5191" t="s">
        <v>103</v>
      </c>
      <c r="Z5191">
        <v>89.99</v>
      </c>
      <c r="AA5191">
        <v>71301</v>
      </c>
      <c r="AB5191">
        <f t="shared" si="266"/>
        <v>719.92</v>
      </c>
      <c r="AC5191">
        <f t="shared" si="267"/>
        <v>705.52159999999992</v>
      </c>
    </row>
    <row r="5192" spans="1:29" x14ac:dyDescent="0.25">
      <c r="A5192" t="s">
        <v>1072</v>
      </c>
      <c r="B5192">
        <v>55</v>
      </c>
      <c r="C5192" t="str">
        <f t="shared" si="264"/>
        <v>Senior</v>
      </c>
      <c r="D5192" t="s">
        <v>1073</v>
      </c>
      <c r="E5192" t="s">
        <v>27</v>
      </c>
      <c r="F5192">
        <v>0.06</v>
      </c>
      <c r="G5192">
        <v>1</v>
      </c>
      <c r="H5192" s="1">
        <v>41801</v>
      </c>
      <c r="I5192" s="1" t="str">
        <f t="shared" si="265"/>
        <v xml:space="preserve"> Jun</v>
      </c>
      <c r="J5192">
        <v>58496</v>
      </c>
      <c r="K5192" t="s">
        <v>39</v>
      </c>
      <c r="L5192">
        <v>20</v>
      </c>
      <c r="M5192">
        <v>0.37</v>
      </c>
      <c r="N5192" t="s">
        <v>29</v>
      </c>
      <c r="O5192" t="s">
        <v>30</v>
      </c>
      <c r="P5192" t="s">
        <v>724</v>
      </c>
      <c r="Q5192" t="s">
        <v>61</v>
      </c>
      <c r="R5192">
        <v>-123.94</v>
      </c>
      <c r="S5192" t="s">
        <v>33</v>
      </c>
      <c r="T5192">
        <v>8183</v>
      </c>
      <c r="U5192">
        <v>137.97</v>
      </c>
      <c r="V5192" s="1">
        <v>41803</v>
      </c>
      <c r="W5192" t="s">
        <v>34</v>
      </c>
      <c r="X5192">
        <v>10.050000000000001</v>
      </c>
      <c r="Y5192" t="s">
        <v>136</v>
      </c>
      <c r="Z5192">
        <v>6.48</v>
      </c>
      <c r="AA5192">
        <v>11727</v>
      </c>
      <c r="AB5192">
        <f t="shared" si="266"/>
        <v>129.60000000000002</v>
      </c>
      <c r="AC5192">
        <f t="shared" si="267"/>
        <v>121.82400000000003</v>
      </c>
    </row>
    <row r="5193" spans="1:29" x14ac:dyDescent="0.25">
      <c r="A5193" t="s">
        <v>1437</v>
      </c>
      <c r="B5193">
        <v>55</v>
      </c>
      <c r="C5193" t="str">
        <f t="shared" si="264"/>
        <v>Senior</v>
      </c>
      <c r="D5193" t="s">
        <v>1474</v>
      </c>
      <c r="E5193" t="s">
        <v>57</v>
      </c>
      <c r="F5193">
        <v>0.06</v>
      </c>
      <c r="G5193">
        <v>1</v>
      </c>
      <c r="H5193" s="1">
        <v>41801</v>
      </c>
      <c r="I5193" s="1" t="str">
        <f t="shared" si="265"/>
        <v xml:space="preserve"> Jun</v>
      </c>
      <c r="J5193">
        <v>4871</v>
      </c>
      <c r="K5193" t="s">
        <v>58</v>
      </c>
      <c r="L5193">
        <v>26</v>
      </c>
      <c r="M5193">
        <v>0.56000000000000005</v>
      </c>
      <c r="N5193" t="s">
        <v>29</v>
      </c>
      <c r="O5193" t="s">
        <v>139</v>
      </c>
      <c r="P5193" t="s">
        <v>2496</v>
      </c>
      <c r="Q5193" t="s">
        <v>481</v>
      </c>
      <c r="R5193">
        <v>-19.309999999999999</v>
      </c>
      <c r="S5193" t="s">
        <v>76</v>
      </c>
      <c r="T5193">
        <v>698</v>
      </c>
      <c r="U5193">
        <v>238.34</v>
      </c>
      <c r="V5193" s="1">
        <v>41804</v>
      </c>
      <c r="W5193" t="s">
        <v>34</v>
      </c>
      <c r="X5193">
        <v>3.98</v>
      </c>
      <c r="Y5193" t="s">
        <v>103</v>
      </c>
      <c r="Z5193">
        <v>9.31</v>
      </c>
      <c r="AA5193">
        <v>71301</v>
      </c>
      <c r="AB5193">
        <f t="shared" si="266"/>
        <v>242.06</v>
      </c>
      <c r="AC5193">
        <f t="shared" si="267"/>
        <v>227.53640000000001</v>
      </c>
    </row>
    <row r="5194" spans="1:29" x14ac:dyDescent="0.25">
      <c r="A5194" t="s">
        <v>2836</v>
      </c>
      <c r="B5194">
        <v>55</v>
      </c>
      <c r="C5194" t="str">
        <f t="shared" ref="C5194:C5257" si="268">IF(B5194&gt;=50, "Senior", IF(B5194&gt;=20, "Adult", "Teenager"))</f>
        <v>Senior</v>
      </c>
      <c r="D5194" t="s">
        <v>2837</v>
      </c>
      <c r="E5194" t="s">
        <v>57</v>
      </c>
      <c r="F5194">
        <v>7.0000000000000007E-2</v>
      </c>
      <c r="G5194">
        <v>1</v>
      </c>
      <c r="H5194" s="1">
        <v>41801</v>
      </c>
      <c r="I5194" s="1" t="str">
        <f t="shared" ref="I5194:I5257" si="269">TEXT(H5194," MMM")</f>
        <v xml:space="preserve"> Jun</v>
      </c>
      <c r="J5194">
        <v>23107</v>
      </c>
      <c r="K5194" t="s">
        <v>131</v>
      </c>
      <c r="L5194">
        <v>7</v>
      </c>
      <c r="M5194">
        <v>0.36</v>
      </c>
      <c r="N5194" t="s">
        <v>29</v>
      </c>
      <c r="O5194" t="s">
        <v>30</v>
      </c>
      <c r="P5194" t="s">
        <v>225</v>
      </c>
      <c r="Q5194" t="s">
        <v>67</v>
      </c>
      <c r="R5194">
        <v>-39.122999999999998</v>
      </c>
      <c r="S5194" t="s">
        <v>76</v>
      </c>
      <c r="T5194">
        <v>3221</v>
      </c>
      <c r="U5194">
        <v>43.29</v>
      </c>
      <c r="V5194" s="1">
        <v>41804</v>
      </c>
      <c r="W5194" t="s">
        <v>34</v>
      </c>
      <c r="X5194">
        <v>7.57</v>
      </c>
      <c r="Y5194" t="s">
        <v>77</v>
      </c>
      <c r="Z5194">
        <v>5.38</v>
      </c>
      <c r="AA5194">
        <v>35904</v>
      </c>
      <c r="AB5194">
        <f t="shared" ref="AB5194:AB5257" si="270">Z5194*L5194</f>
        <v>37.659999999999997</v>
      </c>
      <c r="AC5194">
        <f t="shared" ref="AC5194:AC5257" si="271">AB5194-AB5194*F5194</f>
        <v>35.023799999999994</v>
      </c>
    </row>
    <row r="5195" spans="1:29" x14ac:dyDescent="0.25">
      <c r="A5195" t="s">
        <v>1135</v>
      </c>
      <c r="B5195">
        <v>55</v>
      </c>
      <c r="C5195" t="str">
        <f t="shared" si="268"/>
        <v>Senior</v>
      </c>
      <c r="D5195" t="s">
        <v>636</v>
      </c>
      <c r="E5195" t="s">
        <v>27</v>
      </c>
      <c r="F5195">
        <v>0.03</v>
      </c>
      <c r="G5195">
        <v>1</v>
      </c>
      <c r="H5195" s="1">
        <v>41802</v>
      </c>
      <c r="I5195" s="1" t="str">
        <f t="shared" si="269"/>
        <v xml:space="preserve"> Jun</v>
      </c>
      <c r="J5195">
        <v>50852</v>
      </c>
      <c r="K5195" t="s">
        <v>131</v>
      </c>
      <c r="L5195">
        <v>24</v>
      </c>
      <c r="M5195">
        <v>0.36</v>
      </c>
      <c r="N5195" t="s">
        <v>29</v>
      </c>
      <c r="O5195" t="s">
        <v>30</v>
      </c>
      <c r="P5195" t="s">
        <v>1183</v>
      </c>
      <c r="Q5195" t="s">
        <v>67</v>
      </c>
      <c r="R5195">
        <v>-191.23349999999999</v>
      </c>
      <c r="S5195" t="s">
        <v>76</v>
      </c>
      <c r="T5195">
        <v>7130</v>
      </c>
      <c r="U5195">
        <v>188.47</v>
      </c>
      <c r="V5195" s="1">
        <v>41803</v>
      </c>
      <c r="W5195" t="s">
        <v>34</v>
      </c>
      <c r="X5195">
        <v>11.51</v>
      </c>
      <c r="Y5195" t="s">
        <v>638</v>
      </c>
      <c r="Z5195">
        <v>7.38</v>
      </c>
      <c r="AA5195">
        <v>30084</v>
      </c>
      <c r="AB5195">
        <f t="shared" si="270"/>
        <v>177.12</v>
      </c>
      <c r="AC5195">
        <f t="shared" si="271"/>
        <v>171.8064</v>
      </c>
    </row>
    <row r="5196" spans="1:29" x14ac:dyDescent="0.25">
      <c r="A5196" t="s">
        <v>3383</v>
      </c>
      <c r="B5196">
        <v>55</v>
      </c>
      <c r="C5196" t="str">
        <f t="shared" si="268"/>
        <v>Senior</v>
      </c>
      <c r="D5196" t="s">
        <v>1398</v>
      </c>
      <c r="E5196" t="s">
        <v>27</v>
      </c>
      <c r="F5196">
        <v>0.03</v>
      </c>
      <c r="G5196">
        <v>1</v>
      </c>
      <c r="H5196" s="1">
        <v>41802</v>
      </c>
      <c r="I5196" s="1" t="str">
        <f t="shared" si="269"/>
        <v xml:space="preserve"> Jun</v>
      </c>
      <c r="J5196">
        <v>54592</v>
      </c>
      <c r="K5196" t="s">
        <v>47</v>
      </c>
      <c r="L5196">
        <v>34</v>
      </c>
      <c r="M5196">
        <v>0.49</v>
      </c>
      <c r="N5196" t="s">
        <v>48</v>
      </c>
      <c r="O5196" t="s">
        <v>30</v>
      </c>
      <c r="P5196" t="s">
        <v>3006</v>
      </c>
      <c r="Q5196" t="s">
        <v>82</v>
      </c>
      <c r="R5196">
        <v>-133.77000000000001</v>
      </c>
      <c r="S5196" t="s">
        <v>33</v>
      </c>
      <c r="T5196">
        <v>7630</v>
      </c>
      <c r="U5196">
        <v>154.43</v>
      </c>
      <c r="V5196" s="1">
        <v>41804</v>
      </c>
      <c r="W5196" t="s">
        <v>34</v>
      </c>
      <c r="X5196">
        <v>6.92</v>
      </c>
      <c r="Y5196" t="s">
        <v>233</v>
      </c>
      <c r="Z5196">
        <v>4.18</v>
      </c>
      <c r="AA5196">
        <v>7052</v>
      </c>
      <c r="AB5196">
        <f t="shared" si="270"/>
        <v>142.12</v>
      </c>
      <c r="AC5196">
        <f t="shared" si="271"/>
        <v>137.85640000000001</v>
      </c>
    </row>
    <row r="5197" spans="1:29" x14ac:dyDescent="0.25">
      <c r="A5197" t="s">
        <v>1297</v>
      </c>
      <c r="B5197">
        <v>55</v>
      </c>
      <c r="C5197" t="str">
        <f t="shared" si="268"/>
        <v>Senior</v>
      </c>
      <c r="D5197" t="s">
        <v>1398</v>
      </c>
      <c r="E5197" t="s">
        <v>27</v>
      </c>
      <c r="F5197">
        <v>0.05</v>
      </c>
      <c r="G5197">
        <v>1</v>
      </c>
      <c r="H5197" s="1">
        <v>41802</v>
      </c>
      <c r="I5197" s="1" t="str">
        <f t="shared" si="269"/>
        <v xml:space="preserve"> Jun</v>
      </c>
      <c r="J5197">
        <v>54592</v>
      </c>
      <c r="K5197" t="s">
        <v>47</v>
      </c>
      <c r="L5197">
        <v>28</v>
      </c>
      <c r="N5197" t="s">
        <v>48</v>
      </c>
      <c r="O5197" t="s">
        <v>73</v>
      </c>
      <c r="P5197" t="s">
        <v>2082</v>
      </c>
      <c r="Q5197" t="s">
        <v>154</v>
      </c>
      <c r="R5197">
        <v>-15.29</v>
      </c>
      <c r="S5197" t="s">
        <v>33</v>
      </c>
      <c r="T5197">
        <v>7629</v>
      </c>
      <c r="U5197">
        <v>1971.56</v>
      </c>
      <c r="V5197" s="1">
        <v>41806</v>
      </c>
      <c r="W5197" t="s">
        <v>53</v>
      </c>
      <c r="X5197">
        <v>26.85</v>
      </c>
      <c r="Y5197" t="s">
        <v>1210</v>
      </c>
      <c r="Z5197">
        <v>70.98</v>
      </c>
      <c r="AA5197">
        <v>3045</v>
      </c>
      <c r="AB5197">
        <f t="shared" si="270"/>
        <v>1987.44</v>
      </c>
      <c r="AC5197">
        <f t="shared" si="271"/>
        <v>1888.068</v>
      </c>
    </row>
    <row r="5198" spans="1:29" x14ac:dyDescent="0.25">
      <c r="A5198" t="s">
        <v>1407</v>
      </c>
      <c r="B5198">
        <v>55</v>
      </c>
      <c r="C5198" t="str">
        <f t="shared" si="268"/>
        <v>Senior</v>
      </c>
      <c r="D5198" t="s">
        <v>726</v>
      </c>
      <c r="E5198" t="s">
        <v>57</v>
      </c>
      <c r="F5198">
        <v>0.05</v>
      </c>
      <c r="G5198">
        <v>1</v>
      </c>
      <c r="H5198" s="1">
        <v>41802</v>
      </c>
      <c r="I5198" s="1" t="str">
        <f t="shared" si="269"/>
        <v xml:space="preserve"> Jun</v>
      </c>
      <c r="J5198">
        <v>45671</v>
      </c>
      <c r="K5198" t="s">
        <v>47</v>
      </c>
      <c r="L5198">
        <v>13</v>
      </c>
      <c r="M5198">
        <v>0.48</v>
      </c>
      <c r="N5198" t="s">
        <v>48</v>
      </c>
      <c r="O5198" t="s">
        <v>80</v>
      </c>
      <c r="P5198" t="s">
        <v>1253</v>
      </c>
      <c r="Q5198" t="s">
        <v>82</v>
      </c>
      <c r="R5198">
        <v>7</v>
      </c>
      <c r="S5198" t="s">
        <v>52</v>
      </c>
      <c r="T5198">
        <v>6426</v>
      </c>
      <c r="U5198">
        <v>126.68</v>
      </c>
      <c r="V5198" s="1">
        <v>41809</v>
      </c>
      <c r="W5198" t="s">
        <v>34</v>
      </c>
      <c r="X5198">
        <v>6.02</v>
      </c>
      <c r="Y5198" t="s">
        <v>54</v>
      </c>
      <c r="Z5198">
        <v>9.77</v>
      </c>
      <c r="AA5198">
        <v>95062</v>
      </c>
      <c r="AB5198">
        <f t="shared" si="270"/>
        <v>127.00999999999999</v>
      </c>
      <c r="AC5198">
        <f t="shared" si="271"/>
        <v>120.65949999999999</v>
      </c>
    </row>
    <row r="5199" spans="1:29" x14ac:dyDescent="0.25">
      <c r="A5199" t="s">
        <v>2929</v>
      </c>
      <c r="B5199">
        <v>55</v>
      </c>
      <c r="C5199" t="str">
        <f t="shared" si="268"/>
        <v>Senior</v>
      </c>
      <c r="D5199" t="s">
        <v>2930</v>
      </c>
      <c r="E5199" t="s">
        <v>38</v>
      </c>
      <c r="F5199">
        <v>0.06</v>
      </c>
      <c r="G5199">
        <v>1</v>
      </c>
      <c r="H5199" s="1">
        <v>41803</v>
      </c>
      <c r="I5199" s="1" t="str">
        <f t="shared" si="269"/>
        <v xml:space="preserve"> Jun</v>
      </c>
      <c r="J5199">
        <v>30048</v>
      </c>
      <c r="K5199" t="s">
        <v>131</v>
      </c>
      <c r="L5199">
        <v>44</v>
      </c>
      <c r="M5199">
        <v>0.56999999999999995</v>
      </c>
      <c r="N5199" t="s">
        <v>29</v>
      </c>
      <c r="O5199" t="s">
        <v>49</v>
      </c>
      <c r="P5199" t="s">
        <v>2666</v>
      </c>
      <c r="Q5199" t="s">
        <v>214</v>
      </c>
      <c r="R5199">
        <v>433.63</v>
      </c>
      <c r="S5199" t="s">
        <v>68</v>
      </c>
      <c r="T5199">
        <v>4229</v>
      </c>
      <c r="U5199">
        <v>7765.13</v>
      </c>
      <c r="V5199" s="1">
        <v>41805</v>
      </c>
      <c r="W5199" t="s">
        <v>53</v>
      </c>
      <c r="X5199">
        <v>55.24</v>
      </c>
      <c r="Y5199" t="s">
        <v>416</v>
      </c>
      <c r="Z5199">
        <v>180.98</v>
      </c>
      <c r="AA5199">
        <v>46360</v>
      </c>
      <c r="AB5199">
        <f t="shared" si="270"/>
        <v>7963.12</v>
      </c>
      <c r="AC5199">
        <f t="shared" si="271"/>
        <v>7485.3328000000001</v>
      </c>
    </row>
    <row r="5200" spans="1:29" x14ac:dyDescent="0.25">
      <c r="A5200" t="s">
        <v>2583</v>
      </c>
      <c r="B5200">
        <v>55</v>
      </c>
      <c r="C5200" t="str">
        <f t="shared" si="268"/>
        <v>Senior</v>
      </c>
      <c r="D5200" t="s">
        <v>3069</v>
      </c>
      <c r="E5200" t="s">
        <v>46</v>
      </c>
      <c r="F5200">
        <v>0.1</v>
      </c>
      <c r="G5200">
        <v>1</v>
      </c>
      <c r="H5200" s="1">
        <v>41803</v>
      </c>
      <c r="I5200" s="1" t="str">
        <f t="shared" si="269"/>
        <v xml:space="preserve"> Jun</v>
      </c>
      <c r="J5200">
        <v>29249</v>
      </c>
      <c r="K5200" t="s">
        <v>47</v>
      </c>
      <c r="L5200">
        <v>12</v>
      </c>
      <c r="N5200" t="s">
        <v>48</v>
      </c>
      <c r="O5200" t="s">
        <v>40</v>
      </c>
      <c r="P5200" t="s">
        <v>1436</v>
      </c>
      <c r="Q5200" t="s">
        <v>51</v>
      </c>
      <c r="R5200">
        <v>454.26</v>
      </c>
      <c r="S5200" t="s">
        <v>76</v>
      </c>
      <c r="T5200">
        <v>4109</v>
      </c>
      <c r="U5200">
        <v>3156.6</v>
      </c>
      <c r="V5200" s="1">
        <v>41807</v>
      </c>
      <c r="W5200" t="s">
        <v>34</v>
      </c>
      <c r="X5200">
        <v>24.49</v>
      </c>
      <c r="Y5200" t="s">
        <v>132</v>
      </c>
      <c r="Z5200">
        <v>276.2</v>
      </c>
      <c r="AA5200">
        <v>32780</v>
      </c>
      <c r="AB5200">
        <f t="shared" si="270"/>
        <v>3314.3999999999996</v>
      </c>
      <c r="AC5200">
        <f t="shared" si="271"/>
        <v>2982.9599999999996</v>
      </c>
    </row>
    <row r="5201" spans="1:29" x14ac:dyDescent="0.25">
      <c r="A5201" t="s">
        <v>2583</v>
      </c>
      <c r="B5201">
        <v>55</v>
      </c>
      <c r="C5201" t="str">
        <f t="shared" si="268"/>
        <v>Senior</v>
      </c>
      <c r="D5201" t="s">
        <v>3069</v>
      </c>
      <c r="E5201" t="s">
        <v>46</v>
      </c>
      <c r="F5201">
        <v>0.05</v>
      </c>
      <c r="G5201">
        <v>1</v>
      </c>
      <c r="H5201" s="1">
        <v>41803</v>
      </c>
      <c r="I5201" s="1" t="str">
        <f t="shared" si="269"/>
        <v xml:space="preserve"> Jun</v>
      </c>
      <c r="J5201">
        <v>29249</v>
      </c>
      <c r="K5201" t="s">
        <v>47</v>
      </c>
      <c r="L5201">
        <v>47</v>
      </c>
      <c r="M5201">
        <v>0.39</v>
      </c>
      <c r="N5201" t="s">
        <v>29</v>
      </c>
      <c r="O5201" t="s">
        <v>59</v>
      </c>
      <c r="P5201" t="s">
        <v>355</v>
      </c>
      <c r="Q5201" t="s">
        <v>61</v>
      </c>
      <c r="R5201">
        <v>125.65</v>
      </c>
      <c r="S5201" t="s">
        <v>76</v>
      </c>
      <c r="T5201">
        <v>4110</v>
      </c>
      <c r="U5201">
        <v>302.69</v>
      </c>
      <c r="V5201" s="1">
        <v>41808</v>
      </c>
      <c r="W5201" t="s">
        <v>42</v>
      </c>
      <c r="X5201">
        <v>1.02</v>
      </c>
      <c r="Y5201" t="s">
        <v>132</v>
      </c>
      <c r="Z5201">
        <v>6.35</v>
      </c>
      <c r="AA5201">
        <v>32780</v>
      </c>
      <c r="AB5201">
        <f t="shared" si="270"/>
        <v>298.45</v>
      </c>
      <c r="AC5201">
        <f t="shared" si="271"/>
        <v>283.52749999999997</v>
      </c>
    </row>
    <row r="5202" spans="1:29" x14ac:dyDescent="0.25">
      <c r="A5202" t="s">
        <v>487</v>
      </c>
      <c r="B5202">
        <v>55</v>
      </c>
      <c r="C5202" t="str">
        <f t="shared" si="268"/>
        <v>Senior</v>
      </c>
      <c r="D5202" t="s">
        <v>488</v>
      </c>
      <c r="E5202" t="s">
        <v>46</v>
      </c>
      <c r="F5202">
        <v>0.06</v>
      </c>
      <c r="G5202">
        <v>1</v>
      </c>
      <c r="H5202" s="1">
        <v>41804</v>
      </c>
      <c r="I5202" s="1" t="str">
        <f t="shared" si="269"/>
        <v xml:space="preserve"> Jun</v>
      </c>
      <c r="J5202">
        <v>35875</v>
      </c>
      <c r="K5202" t="s">
        <v>28</v>
      </c>
      <c r="L5202">
        <v>31</v>
      </c>
      <c r="M5202">
        <v>0.56999999999999995</v>
      </c>
      <c r="N5202" t="s">
        <v>29</v>
      </c>
      <c r="O5202" t="s">
        <v>139</v>
      </c>
      <c r="P5202" t="s">
        <v>1274</v>
      </c>
      <c r="Q5202" t="s">
        <v>481</v>
      </c>
      <c r="R5202">
        <v>28.47</v>
      </c>
      <c r="S5202" t="s">
        <v>52</v>
      </c>
      <c r="T5202">
        <v>5032</v>
      </c>
      <c r="U5202">
        <v>348.92</v>
      </c>
      <c r="V5202" s="1">
        <v>41804</v>
      </c>
      <c r="W5202" t="s">
        <v>34</v>
      </c>
      <c r="X5202">
        <v>3.37</v>
      </c>
      <c r="Y5202" t="s">
        <v>298</v>
      </c>
      <c r="Z5202">
        <v>10.98</v>
      </c>
      <c r="AA5202">
        <v>80033</v>
      </c>
      <c r="AB5202">
        <f t="shared" si="270"/>
        <v>340.38</v>
      </c>
      <c r="AC5202">
        <f t="shared" si="271"/>
        <v>319.9572</v>
      </c>
    </row>
    <row r="5203" spans="1:29" x14ac:dyDescent="0.25">
      <c r="A5203" t="s">
        <v>1264</v>
      </c>
      <c r="B5203">
        <v>55</v>
      </c>
      <c r="C5203" t="str">
        <f t="shared" si="268"/>
        <v>Senior</v>
      </c>
      <c r="D5203" t="s">
        <v>3053</v>
      </c>
      <c r="E5203" t="s">
        <v>46</v>
      </c>
      <c r="F5203">
        <v>0</v>
      </c>
      <c r="G5203">
        <v>1</v>
      </c>
      <c r="H5203" s="1">
        <v>41804</v>
      </c>
      <c r="I5203" s="1" t="str">
        <f t="shared" si="269"/>
        <v xml:space="preserve"> Jun</v>
      </c>
      <c r="J5203">
        <v>44292</v>
      </c>
      <c r="K5203" t="s">
        <v>39</v>
      </c>
      <c r="L5203">
        <v>1</v>
      </c>
      <c r="M5203">
        <v>0.36</v>
      </c>
      <c r="N5203" t="s">
        <v>29</v>
      </c>
      <c r="O5203" t="s">
        <v>59</v>
      </c>
      <c r="P5203" t="s">
        <v>1573</v>
      </c>
      <c r="Q5203" t="s">
        <v>61</v>
      </c>
      <c r="R5203">
        <v>-3.78</v>
      </c>
      <c r="S5203" t="s">
        <v>33</v>
      </c>
      <c r="T5203">
        <v>6256</v>
      </c>
      <c r="U5203">
        <v>10.48</v>
      </c>
      <c r="V5203" s="1">
        <v>41805</v>
      </c>
      <c r="W5203" t="s">
        <v>42</v>
      </c>
      <c r="X5203">
        <v>2.04</v>
      </c>
      <c r="Y5203" t="s">
        <v>278</v>
      </c>
      <c r="Z5203">
        <v>5.18</v>
      </c>
      <c r="AA5203">
        <v>2153</v>
      </c>
      <c r="AB5203">
        <f t="shared" si="270"/>
        <v>5.18</v>
      </c>
      <c r="AC5203">
        <f t="shared" si="271"/>
        <v>5.18</v>
      </c>
    </row>
    <row r="5204" spans="1:29" x14ac:dyDescent="0.25">
      <c r="A5204" t="s">
        <v>1786</v>
      </c>
      <c r="B5204">
        <v>55</v>
      </c>
      <c r="C5204" t="str">
        <f t="shared" si="268"/>
        <v>Senior</v>
      </c>
      <c r="D5204" t="s">
        <v>1345</v>
      </c>
      <c r="E5204" t="s">
        <v>57</v>
      </c>
      <c r="F5204">
        <v>0.05</v>
      </c>
      <c r="G5204">
        <v>1</v>
      </c>
      <c r="H5204" s="1">
        <v>41804</v>
      </c>
      <c r="I5204" s="1" t="str">
        <f t="shared" si="269"/>
        <v xml:space="preserve"> Jun</v>
      </c>
      <c r="J5204">
        <v>29506</v>
      </c>
      <c r="K5204" t="s">
        <v>58</v>
      </c>
      <c r="L5204">
        <v>8</v>
      </c>
      <c r="M5204">
        <v>0.37</v>
      </c>
      <c r="N5204" t="s">
        <v>29</v>
      </c>
      <c r="O5204" t="s">
        <v>30</v>
      </c>
      <c r="P5204" t="s">
        <v>1294</v>
      </c>
      <c r="Q5204" t="s">
        <v>67</v>
      </c>
      <c r="R5204">
        <v>-5.6234999999999999</v>
      </c>
      <c r="S5204" t="s">
        <v>33</v>
      </c>
      <c r="T5204">
        <v>4161</v>
      </c>
      <c r="U5204">
        <v>16.350000000000001</v>
      </c>
      <c r="V5204" s="1">
        <v>41805</v>
      </c>
      <c r="W5204" t="s">
        <v>34</v>
      </c>
      <c r="X5204">
        <v>1.49</v>
      </c>
      <c r="Y5204" t="s">
        <v>43</v>
      </c>
      <c r="Z5204">
        <v>1.88</v>
      </c>
      <c r="AA5204">
        <v>21220</v>
      </c>
      <c r="AB5204">
        <f t="shared" si="270"/>
        <v>15.04</v>
      </c>
      <c r="AC5204">
        <f t="shared" si="271"/>
        <v>14.287999999999998</v>
      </c>
    </row>
    <row r="5205" spans="1:29" x14ac:dyDescent="0.25">
      <c r="A5205" t="s">
        <v>1786</v>
      </c>
      <c r="B5205">
        <v>55</v>
      </c>
      <c r="C5205" t="str">
        <f t="shared" si="268"/>
        <v>Senior</v>
      </c>
      <c r="D5205" t="s">
        <v>1345</v>
      </c>
      <c r="E5205" t="s">
        <v>57</v>
      </c>
      <c r="F5205">
        <v>0.01</v>
      </c>
      <c r="G5205">
        <v>1</v>
      </c>
      <c r="H5205" s="1">
        <v>41804</v>
      </c>
      <c r="I5205" s="1" t="str">
        <f t="shared" si="269"/>
        <v xml:space="preserve"> Jun</v>
      </c>
      <c r="J5205">
        <v>29506</v>
      </c>
      <c r="K5205" t="s">
        <v>58</v>
      </c>
      <c r="L5205">
        <v>46</v>
      </c>
      <c r="M5205">
        <v>0.35</v>
      </c>
      <c r="N5205" t="s">
        <v>29</v>
      </c>
      <c r="O5205" t="s">
        <v>30</v>
      </c>
      <c r="P5205" t="s">
        <v>1068</v>
      </c>
      <c r="Q5205" t="s">
        <v>67</v>
      </c>
      <c r="R5205">
        <v>59.704000000000001</v>
      </c>
      <c r="S5205" t="s">
        <v>33</v>
      </c>
      <c r="T5205">
        <v>4160</v>
      </c>
      <c r="U5205">
        <v>221.13</v>
      </c>
      <c r="V5205" s="1">
        <v>41806</v>
      </c>
      <c r="W5205" t="s">
        <v>34</v>
      </c>
      <c r="X5205">
        <v>1.49</v>
      </c>
      <c r="Y5205" t="s">
        <v>43</v>
      </c>
      <c r="Z5205">
        <v>4.55</v>
      </c>
      <c r="AA5205">
        <v>21220</v>
      </c>
      <c r="AB5205">
        <f t="shared" si="270"/>
        <v>209.29999999999998</v>
      </c>
      <c r="AC5205">
        <f t="shared" si="271"/>
        <v>207.20699999999999</v>
      </c>
    </row>
    <row r="5206" spans="1:29" x14ac:dyDescent="0.25">
      <c r="A5206" t="s">
        <v>3246</v>
      </c>
      <c r="B5206">
        <v>55</v>
      </c>
      <c r="C5206" t="str">
        <f t="shared" si="268"/>
        <v>Senior</v>
      </c>
      <c r="D5206" t="s">
        <v>2388</v>
      </c>
      <c r="E5206" t="s">
        <v>38</v>
      </c>
      <c r="F5206">
        <v>0.01</v>
      </c>
      <c r="G5206">
        <v>1</v>
      </c>
      <c r="H5206" s="1">
        <v>41804</v>
      </c>
      <c r="I5206" s="1" t="str">
        <f t="shared" si="269"/>
        <v xml:space="preserve"> Jun</v>
      </c>
      <c r="J5206">
        <v>52642</v>
      </c>
      <c r="K5206" t="s">
        <v>47</v>
      </c>
      <c r="L5206">
        <v>9</v>
      </c>
      <c r="M5206">
        <v>0.6</v>
      </c>
      <c r="N5206" t="s">
        <v>48</v>
      </c>
      <c r="O5206" t="s">
        <v>49</v>
      </c>
      <c r="P5206" t="s">
        <v>2791</v>
      </c>
      <c r="Q5206" t="s">
        <v>51</v>
      </c>
      <c r="R5206">
        <v>-320.7</v>
      </c>
      <c r="S5206" t="s">
        <v>68</v>
      </c>
      <c r="T5206">
        <v>7384</v>
      </c>
      <c r="U5206">
        <v>742.84</v>
      </c>
      <c r="V5206" s="1">
        <v>41808</v>
      </c>
      <c r="W5206" t="s">
        <v>53</v>
      </c>
      <c r="X5206">
        <v>59.81</v>
      </c>
      <c r="Y5206" t="s">
        <v>111</v>
      </c>
      <c r="Z5206">
        <v>70.98</v>
      </c>
      <c r="AA5206">
        <v>76117</v>
      </c>
      <c r="AB5206">
        <f t="shared" si="270"/>
        <v>638.82000000000005</v>
      </c>
      <c r="AC5206">
        <f t="shared" si="271"/>
        <v>632.43180000000007</v>
      </c>
    </row>
    <row r="5207" spans="1:29" x14ac:dyDescent="0.25">
      <c r="A5207" t="s">
        <v>2241</v>
      </c>
      <c r="B5207">
        <v>55</v>
      </c>
      <c r="C5207" t="str">
        <f t="shared" si="268"/>
        <v>Senior</v>
      </c>
      <c r="D5207" t="s">
        <v>2388</v>
      </c>
      <c r="E5207" t="s">
        <v>38</v>
      </c>
      <c r="F5207">
        <v>0.09</v>
      </c>
      <c r="G5207">
        <v>1</v>
      </c>
      <c r="H5207" s="1">
        <v>41804</v>
      </c>
      <c r="I5207" s="1" t="str">
        <f t="shared" si="269"/>
        <v xml:space="preserve"> Jun</v>
      </c>
      <c r="J5207">
        <v>52642</v>
      </c>
      <c r="K5207" t="s">
        <v>47</v>
      </c>
      <c r="L5207">
        <v>15</v>
      </c>
      <c r="M5207">
        <v>0.36</v>
      </c>
      <c r="N5207" t="s">
        <v>29</v>
      </c>
      <c r="O5207" t="s">
        <v>30</v>
      </c>
      <c r="P5207" t="s">
        <v>1873</v>
      </c>
      <c r="Q5207" t="s">
        <v>61</v>
      </c>
      <c r="R5207">
        <v>276.98</v>
      </c>
      <c r="S5207" t="s">
        <v>68</v>
      </c>
      <c r="T5207">
        <v>7386</v>
      </c>
      <c r="U5207">
        <v>764.13</v>
      </c>
      <c r="V5207" s="1">
        <v>41811</v>
      </c>
      <c r="W5207" t="s">
        <v>34</v>
      </c>
      <c r="X5207">
        <v>4.8600000000000003</v>
      </c>
      <c r="Y5207" t="s">
        <v>111</v>
      </c>
      <c r="Z5207">
        <v>55.98</v>
      </c>
      <c r="AA5207">
        <v>76543</v>
      </c>
      <c r="AB5207">
        <f t="shared" si="270"/>
        <v>839.69999999999993</v>
      </c>
      <c r="AC5207">
        <f t="shared" si="271"/>
        <v>764.12699999999995</v>
      </c>
    </row>
    <row r="5208" spans="1:29" x14ac:dyDescent="0.25">
      <c r="A5208" t="s">
        <v>2546</v>
      </c>
      <c r="B5208">
        <v>55</v>
      </c>
      <c r="C5208" t="str">
        <f t="shared" si="268"/>
        <v>Senior</v>
      </c>
      <c r="D5208" t="s">
        <v>2547</v>
      </c>
      <c r="E5208" t="s">
        <v>38</v>
      </c>
      <c r="F5208">
        <v>0.02</v>
      </c>
      <c r="G5208">
        <v>1</v>
      </c>
      <c r="H5208" s="1">
        <v>41804</v>
      </c>
      <c r="I5208" s="1" t="str">
        <f t="shared" si="269"/>
        <v xml:space="preserve"> Jun</v>
      </c>
      <c r="J5208">
        <v>38693</v>
      </c>
      <c r="K5208" t="s">
        <v>47</v>
      </c>
      <c r="L5208">
        <v>3</v>
      </c>
      <c r="M5208">
        <v>0.41</v>
      </c>
      <c r="N5208" t="s">
        <v>96</v>
      </c>
      <c r="O5208" t="s">
        <v>40</v>
      </c>
      <c r="P5208" t="s">
        <v>191</v>
      </c>
      <c r="Q5208" t="s">
        <v>192</v>
      </c>
      <c r="R5208">
        <v>196.08</v>
      </c>
      <c r="S5208" t="s">
        <v>68</v>
      </c>
      <c r="T5208">
        <v>5450</v>
      </c>
      <c r="U5208">
        <v>2222.61</v>
      </c>
      <c r="V5208" s="1">
        <v>41811</v>
      </c>
      <c r="W5208" t="s">
        <v>34</v>
      </c>
      <c r="X5208">
        <v>24.49</v>
      </c>
      <c r="Y5208" t="s">
        <v>262</v>
      </c>
      <c r="Z5208">
        <v>699.99</v>
      </c>
      <c r="AA5208">
        <v>63129</v>
      </c>
      <c r="AB5208">
        <f t="shared" si="270"/>
        <v>2099.9700000000003</v>
      </c>
      <c r="AC5208">
        <f t="shared" si="271"/>
        <v>2057.9706000000001</v>
      </c>
    </row>
    <row r="5209" spans="1:29" x14ac:dyDescent="0.25">
      <c r="A5209" t="s">
        <v>2241</v>
      </c>
      <c r="B5209">
        <v>55</v>
      </c>
      <c r="C5209" t="str">
        <f t="shared" si="268"/>
        <v>Senior</v>
      </c>
      <c r="D5209" t="s">
        <v>2388</v>
      </c>
      <c r="E5209" t="s">
        <v>38</v>
      </c>
      <c r="F5209">
        <v>0.03</v>
      </c>
      <c r="G5209">
        <v>1</v>
      </c>
      <c r="H5209" s="1">
        <v>41804</v>
      </c>
      <c r="I5209" s="1" t="str">
        <f t="shared" si="269"/>
        <v xml:space="preserve"> Jun</v>
      </c>
      <c r="J5209">
        <v>52642</v>
      </c>
      <c r="K5209" t="s">
        <v>47</v>
      </c>
      <c r="L5209">
        <v>14</v>
      </c>
      <c r="M5209">
        <v>0.79</v>
      </c>
      <c r="N5209" t="s">
        <v>96</v>
      </c>
      <c r="O5209" t="s">
        <v>30</v>
      </c>
      <c r="P5209" t="s">
        <v>1057</v>
      </c>
      <c r="Q5209" t="s">
        <v>102</v>
      </c>
      <c r="R5209">
        <v>-281.67</v>
      </c>
      <c r="S5209" t="s">
        <v>68</v>
      </c>
      <c r="T5209">
        <v>7385</v>
      </c>
      <c r="U5209">
        <v>2070.6799999999998</v>
      </c>
      <c r="V5209" s="1">
        <v>41811</v>
      </c>
      <c r="W5209" t="s">
        <v>34</v>
      </c>
      <c r="X5209">
        <v>4</v>
      </c>
      <c r="Y5209" t="s">
        <v>111</v>
      </c>
      <c r="Z5209">
        <v>152.47999999999999</v>
      </c>
      <c r="AA5209">
        <v>76543</v>
      </c>
      <c r="AB5209">
        <f t="shared" si="270"/>
        <v>2134.7199999999998</v>
      </c>
      <c r="AC5209">
        <f t="shared" si="271"/>
        <v>2070.6783999999998</v>
      </c>
    </row>
    <row r="5210" spans="1:29" x14ac:dyDescent="0.25">
      <c r="A5210" t="s">
        <v>2938</v>
      </c>
      <c r="B5210">
        <v>55</v>
      </c>
      <c r="C5210" t="str">
        <f t="shared" si="268"/>
        <v>Senior</v>
      </c>
      <c r="D5210" t="s">
        <v>2939</v>
      </c>
      <c r="E5210" t="s">
        <v>46</v>
      </c>
      <c r="F5210">
        <v>0.09</v>
      </c>
      <c r="G5210">
        <v>1</v>
      </c>
      <c r="H5210" s="1">
        <v>41805</v>
      </c>
      <c r="I5210" s="1" t="str">
        <f t="shared" si="269"/>
        <v xml:space="preserve"> Jun</v>
      </c>
      <c r="J5210">
        <v>49762</v>
      </c>
      <c r="K5210" t="s">
        <v>28</v>
      </c>
      <c r="L5210">
        <v>35</v>
      </c>
      <c r="M5210">
        <v>0.4</v>
      </c>
      <c r="N5210" t="s">
        <v>29</v>
      </c>
      <c r="O5210" t="s">
        <v>59</v>
      </c>
      <c r="P5210" t="s">
        <v>2349</v>
      </c>
      <c r="Q5210" t="s">
        <v>88</v>
      </c>
      <c r="R5210">
        <v>23.74</v>
      </c>
      <c r="S5210" t="s">
        <v>33</v>
      </c>
      <c r="T5210">
        <v>6959</v>
      </c>
      <c r="U5210">
        <v>99.13</v>
      </c>
      <c r="V5210" s="1">
        <v>41807</v>
      </c>
      <c r="W5210" t="s">
        <v>34</v>
      </c>
      <c r="X5210">
        <v>0.81</v>
      </c>
      <c r="Y5210" t="s">
        <v>136</v>
      </c>
      <c r="Z5210">
        <v>2.94</v>
      </c>
      <c r="AA5210">
        <v>11554</v>
      </c>
      <c r="AB5210">
        <f t="shared" si="270"/>
        <v>102.89999999999999</v>
      </c>
      <c r="AC5210">
        <f t="shared" si="271"/>
        <v>93.638999999999996</v>
      </c>
    </row>
    <row r="5211" spans="1:29" x14ac:dyDescent="0.25">
      <c r="A5211" t="s">
        <v>1041</v>
      </c>
      <c r="B5211">
        <v>55</v>
      </c>
      <c r="C5211" t="str">
        <f t="shared" si="268"/>
        <v>Senior</v>
      </c>
      <c r="D5211" t="s">
        <v>1042</v>
      </c>
      <c r="E5211" t="s">
        <v>38</v>
      </c>
      <c r="F5211">
        <v>0.01</v>
      </c>
      <c r="G5211">
        <v>1</v>
      </c>
      <c r="H5211" s="1">
        <v>41805</v>
      </c>
      <c r="I5211" s="1" t="str">
        <f t="shared" si="269"/>
        <v xml:space="preserve"> Jun</v>
      </c>
      <c r="J5211">
        <v>11910</v>
      </c>
      <c r="K5211" t="s">
        <v>28</v>
      </c>
      <c r="L5211">
        <v>21</v>
      </c>
      <c r="M5211">
        <v>0.4</v>
      </c>
      <c r="N5211" t="s">
        <v>29</v>
      </c>
      <c r="O5211" t="s">
        <v>30</v>
      </c>
      <c r="P5211" t="s">
        <v>190</v>
      </c>
      <c r="Q5211" t="s">
        <v>67</v>
      </c>
      <c r="R5211">
        <v>-77.705500000000001</v>
      </c>
      <c r="S5211" t="s">
        <v>52</v>
      </c>
      <c r="T5211">
        <v>1653</v>
      </c>
      <c r="U5211">
        <v>49.23</v>
      </c>
      <c r="V5211" s="1">
        <v>41807</v>
      </c>
      <c r="W5211" t="s">
        <v>34</v>
      </c>
      <c r="X5211">
        <v>4.7699999999999996</v>
      </c>
      <c r="Y5211" t="s">
        <v>218</v>
      </c>
      <c r="Z5211">
        <v>1.98</v>
      </c>
      <c r="AA5211">
        <v>98408</v>
      </c>
      <c r="AB5211">
        <f t="shared" si="270"/>
        <v>41.58</v>
      </c>
      <c r="AC5211">
        <f t="shared" si="271"/>
        <v>41.164200000000001</v>
      </c>
    </row>
    <row r="5212" spans="1:29" x14ac:dyDescent="0.25">
      <c r="A5212" t="s">
        <v>2562</v>
      </c>
      <c r="B5212">
        <v>56</v>
      </c>
      <c r="C5212" t="str">
        <f t="shared" si="268"/>
        <v>Senior</v>
      </c>
      <c r="D5212" t="s">
        <v>2554</v>
      </c>
      <c r="E5212" t="s">
        <v>38</v>
      </c>
      <c r="F5212">
        <v>0.1</v>
      </c>
      <c r="G5212">
        <v>1</v>
      </c>
      <c r="H5212" s="1">
        <v>41806</v>
      </c>
      <c r="I5212" s="1" t="str">
        <f t="shared" si="269"/>
        <v xml:space="preserve"> Jun</v>
      </c>
      <c r="J5212">
        <v>12579</v>
      </c>
      <c r="K5212" t="s">
        <v>39</v>
      </c>
      <c r="L5212">
        <v>5</v>
      </c>
      <c r="M5212">
        <v>0.39</v>
      </c>
      <c r="N5212" t="s">
        <v>29</v>
      </c>
      <c r="O5212" t="s">
        <v>59</v>
      </c>
      <c r="P5212" t="s">
        <v>60</v>
      </c>
      <c r="Q5212" t="s">
        <v>61</v>
      </c>
      <c r="R5212">
        <v>1.07</v>
      </c>
      <c r="S5212" t="s">
        <v>68</v>
      </c>
      <c r="T5212">
        <v>1753</v>
      </c>
      <c r="U5212">
        <v>70.33</v>
      </c>
      <c r="V5212" s="1">
        <v>41806</v>
      </c>
      <c r="W5212" t="s">
        <v>34</v>
      </c>
      <c r="X5212">
        <v>1.97</v>
      </c>
      <c r="Y5212" t="s">
        <v>246</v>
      </c>
      <c r="Z5212">
        <v>15.04</v>
      </c>
      <c r="AA5212">
        <v>48141</v>
      </c>
      <c r="AB5212">
        <f t="shared" si="270"/>
        <v>75.199999999999989</v>
      </c>
      <c r="AC5212">
        <f t="shared" si="271"/>
        <v>67.679999999999993</v>
      </c>
    </row>
    <row r="5213" spans="1:29" x14ac:dyDescent="0.25">
      <c r="A5213" t="s">
        <v>3153</v>
      </c>
      <c r="B5213">
        <v>56</v>
      </c>
      <c r="C5213" t="str">
        <f t="shared" si="268"/>
        <v>Senior</v>
      </c>
      <c r="D5213" t="s">
        <v>2563</v>
      </c>
      <c r="E5213" t="s">
        <v>38</v>
      </c>
      <c r="F5213">
        <v>7.0000000000000007E-2</v>
      </c>
      <c r="G5213">
        <v>1</v>
      </c>
      <c r="H5213" s="1">
        <v>41806</v>
      </c>
      <c r="I5213" s="1" t="str">
        <f t="shared" si="269"/>
        <v xml:space="preserve"> Jun</v>
      </c>
      <c r="J5213">
        <v>36704</v>
      </c>
      <c r="K5213" t="s">
        <v>28</v>
      </c>
      <c r="L5213">
        <v>43</v>
      </c>
      <c r="M5213">
        <v>0.4</v>
      </c>
      <c r="N5213" t="s">
        <v>29</v>
      </c>
      <c r="O5213" t="s">
        <v>59</v>
      </c>
      <c r="P5213" t="s">
        <v>2948</v>
      </c>
      <c r="Q5213" t="s">
        <v>61</v>
      </c>
      <c r="R5213">
        <v>25.02</v>
      </c>
      <c r="S5213" t="s">
        <v>52</v>
      </c>
      <c r="T5213">
        <v>5149</v>
      </c>
      <c r="U5213">
        <v>134.33000000000001</v>
      </c>
      <c r="V5213" s="1">
        <v>41807</v>
      </c>
      <c r="W5213" t="s">
        <v>42</v>
      </c>
      <c r="X5213">
        <v>1.1399999999999999</v>
      </c>
      <c r="Y5213" t="s">
        <v>83</v>
      </c>
      <c r="Z5213">
        <v>3.14</v>
      </c>
      <c r="AA5213">
        <v>84047</v>
      </c>
      <c r="AB5213">
        <f t="shared" si="270"/>
        <v>135.02000000000001</v>
      </c>
      <c r="AC5213">
        <f t="shared" si="271"/>
        <v>125.5686</v>
      </c>
    </row>
    <row r="5214" spans="1:29" x14ac:dyDescent="0.25">
      <c r="A5214" t="s">
        <v>2005</v>
      </c>
      <c r="B5214">
        <v>56</v>
      </c>
      <c r="C5214" t="str">
        <f t="shared" si="268"/>
        <v>Senior</v>
      </c>
      <c r="D5214" t="s">
        <v>1868</v>
      </c>
      <c r="E5214" t="s">
        <v>38</v>
      </c>
      <c r="F5214">
        <v>0.09</v>
      </c>
      <c r="G5214">
        <v>1</v>
      </c>
      <c r="H5214" s="1">
        <v>41806</v>
      </c>
      <c r="I5214" s="1" t="str">
        <f t="shared" si="269"/>
        <v xml:space="preserve"> Jun</v>
      </c>
      <c r="J5214">
        <v>26050</v>
      </c>
      <c r="K5214" t="s">
        <v>28</v>
      </c>
      <c r="L5214">
        <v>44</v>
      </c>
      <c r="M5214">
        <v>0.38</v>
      </c>
      <c r="N5214" t="s">
        <v>29</v>
      </c>
      <c r="O5214" t="s">
        <v>30</v>
      </c>
      <c r="P5214" t="s">
        <v>307</v>
      </c>
      <c r="Q5214" t="s">
        <v>267</v>
      </c>
      <c r="R5214">
        <v>-163.13</v>
      </c>
      <c r="S5214" t="s">
        <v>68</v>
      </c>
      <c r="T5214">
        <v>3642</v>
      </c>
      <c r="U5214">
        <v>365.24</v>
      </c>
      <c r="V5214" s="1">
        <v>41807</v>
      </c>
      <c r="W5214" t="s">
        <v>34</v>
      </c>
      <c r="X5214">
        <v>8.2899999999999991</v>
      </c>
      <c r="Y5214" t="s">
        <v>111</v>
      </c>
      <c r="Z5214">
        <v>8.74</v>
      </c>
      <c r="AA5214">
        <v>77901</v>
      </c>
      <c r="AB5214">
        <f t="shared" si="270"/>
        <v>384.56</v>
      </c>
      <c r="AC5214">
        <f t="shared" si="271"/>
        <v>349.94960000000003</v>
      </c>
    </row>
    <row r="5215" spans="1:29" x14ac:dyDescent="0.25">
      <c r="A5215" t="s">
        <v>834</v>
      </c>
      <c r="B5215">
        <v>56</v>
      </c>
      <c r="C5215" t="str">
        <f t="shared" si="268"/>
        <v>Senior</v>
      </c>
      <c r="D5215" t="s">
        <v>835</v>
      </c>
      <c r="E5215" t="s">
        <v>38</v>
      </c>
      <c r="F5215">
        <v>0.08</v>
      </c>
      <c r="G5215">
        <v>1</v>
      </c>
      <c r="H5215" s="1">
        <v>41806</v>
      </c>
      <c r="I5215" s="1" t="str">
        <f t="shared" si="269"/>
        <v xml:space="preserve"> Jun</v>
      </c>
      <c r="J5215">
        <v>771</v>
      </c>
      <c r="K5215" t="s">
        <v>58</v>
      </c>
      <c r="L5215">
        <v>18</v>
      </c>
      <c r="M5215">
        <v>0.36</v>
      </c>
      <c r="N5215" t="s">
        <v>29</v>
      </c>
      <c r="O5215" t="s">
        <v>30</v>
      </c>
      <c r="P5215" t="s">
        <v>1502</v>
      </c>
      <c r="Q5215" t="s">
        <v>61</v>
      </c>
      <c r="R5215">
        <v>-38.35</v>
      </c>
      <c r="S5215" t="s">
        <v>76</v>
      </c>
      <c r="T5215">
        <v>116</v>
      </c>
      <c r="U5215">
        <v>88.84</v>
      </c>
      <c r="V5215" s="1">
        <v>41807</v>
      </c>
      <c r="W5215" t="s">
        <v>34</v>
      </c>
      <c r="X5215">
        <v>4.72</v>
      </c>
      <c r="Y5215" t="s">
        <v>272</v>
      </c>
      <c r="Z5215">
        <v>4.9800000000000004</v>
      </c>
      <c r="AA5215">
        <v>42420</v>
      </c>
      <c r="AB5215">
        <f t="shared" si="270"/>
        <v>89.640000000000015</v>
      </c>
      <c r="AC5215">
        <f t="shared" si="271"/>
        <v>82.468800000000016</v>
      </c>
    </row>
    <row r="5216" spans="1:29" x14ac:dyDescent="0.25">
      <c r="A5216" t="s">
        <v>3153</v>
      </c>
      <c r="B5216">
        <v>56</v>
      </c>
      <c r="C5216" t="str">
        <f t="shared" si="268"/>
        <v>Senior</v>
      </c>
      <c r="D5216" t="s">
        <v>2563</v>
      </c>
      <c r="E5216" t="s">
        <v>38</v>
      </c>
      <c r="F5216">
        <v>0.08</v>
      </c>
      <c r="G5216">
        <v>1</v>
      </c>
      <c r="H5216" s="1">
        <v>41806</v>
      </c>
      <c r="I5216" s="1" t="str">
        <f t="shared" si="269"/>
        <v xml:space="preserve"> Jun</v>
      </c>
      <c r="J5216">
        <v>36704</v>
      </c>
      <c r="K5216" t="s">
        <v>28</v>
      </c>
      <c r="L5216">
        <v>19</v>
      </c>
      <c r="M5216">
        <v>0.59</v>
      </c>
      <c r="N5216" t="s">
        <v>29</v>
      </c>
      <c r="O5216" t="s">
        <v>139</v>
      </c>
      <c r="P5216" t="s">
        <v>1830</v>
      </c>
      <c r="Q5216" t="s">
        <v>88</v>
      </c>
      <c r="R5216">
        <v>-56.07</v>
      </c>
      <c r="S5216" t="s">
        <v>52</v>
      </c>
      <c r="T5216">
        <v>5150</v>
      </c>
      <c r="U5216">
        <v>70.319999999999993</v>
      </c>
      <c r="V5216" s="1">
        <v>41808</v>
      </c>
      <c r="W5216" t="s">
        <v>34</v>
      </c>
      <c r="X5216">
        <v>4.17</v>
      </c>
      <c r="Y5216" t="s">
        <v>83</v>
      </c>
      <c r="Z5216">
        <v>3.57</v>
      </c>
      <c r="AA5216">
        <v>84047</v>
      </c>
      <c r="AB5216">
        <f t="shared" si="270"/>
        <v>67.83</v>
      </c>
      <c r="AC5216">
        <f t="shared" si="271"/>
        <v>62.403599999999997</v>
      </c>
    </row>
    <row r="5217" spans="1:29" x14ac:dyDescent="0.25">
      <c r="A5217" t="s">
        <v>3384</v>
      </c>
      <c r="B5217">
        <v>56</v>
      </c>
      <c r="C5217" t="str">
        <f t="shared" si="268"/>
        <v>Senior</v>
      </c>
      <c r="D5217" t="s">
        <v>3263</v>
      </c>
      <c r="E5217" t="s">
        <v>38</v>
      </c>
      <c r="F5217">
        <v>0.05</v>
      </c>
      <c r="G5217">
        <v>1</v>
      </c>
      <c r="H5217" s="1">
        <v>41806</v>
      </c>
      <c r="I5217" s="1" t="str">
        <f t="shared" si="269"/>
        <v xml:space="preserve"> Jun</v>
      </c>
      <c r="J5217">
        <v>9472</v>
      </c>
      <c r="K5217" t="s">
        <v>58</v>
      </c>
      <c r="L5217">
        <v>17</v>
      </c>
      <c r="M5217">
        <v>0.37</v>
      </c>
      <c r="N5217" t="s">
        <v>29</v>
      </c>
      <c r="O5217" t="s">
        <v>30</v>
      </c>
      <c r="P5217" t="s">
        <v>1611</v>
      </c>
      <c r="Q5217" t="s">
        <v>210</v>
      </c>
      <c r="R5217">
        <v>19.47</v>
      </c>
      <c r="S5217" t="s">
        <v>33</v>
      </c>
      <c r="T5217">
        <v>1289</v>
      </c>
      <c r="U5217">
        <v>53.91</v>
      </c>
      <c r="V5217" s="1">
        <v>41809</v>
      </c>
      <c r="W5217" t="s">
        <v>34</v>
      </c>
      <c r="X5217">
        <v>0.49</v>
      </c>
      <c r="Y5217" t="s">
        <v>43</v>
      </c>
      <c r="Z5217">
        <v>3.15</v>
      </c>
      <c r="AA5217">
        <v>21146</v>
      </c>
      <c r="AB5217">
        <f t="shared" si="270"/>
        <v>53.55</v>
      </c>
      <c r="AC5217">
        <f t="shared" si="271"/>
        <v>50.872499999999995</v>
      </c>
    </row>
    <row r="5218" spans="1:29" x14ac:dyDescent="0.25">
      <c r="A5218" t="s">
        <v>1840</v>
      </c>
      <c r="B5218">
        <v>56</v>
      </c>
      <c r="C5218" t="str">
        <f t="shared" si="268"/>
        <v>Senior</v>
      </c>
      <c r="D5218" t="s">
        <v>3313</v>
      </c>
      <c r="E5218" t="s">
        <v>46</v>
      </c>
      <c r="F5218">
        <v>0.08</v>
      </c>
      <c r="G5218">
        <v>1</v>
      </c>
      <c r="H5218" s="1">
        <v>41806</v>
      </c>
      <c r="I5218" s="1" t="str">
        <f t="shared" si="269"/>
        <v xml:space="preserve"> Jun</v>
      </c>
      <c r="J5218">
        <v>3554</v>
      </c>
      <c r="K5218" t="s">
        <v>47</v>
      </c>
      <c r="L5218">
        <v>25</v>
      </c>
      <c r="M5218">
        <v>0.38</v>
      </c>
      <c r="N5218" t="s">
        <v>29</v>
      </c>
      <c r="O5218" t="s">
        <v>30</v>
      </c>
      <c r="P5218" t="s">
        <v>2480</v>
      </c>
      <c r="Q5218" t="s">
        <v>61</v>
      </c>
      <c r="R5218">
        <v>-14.06</v>
      </c>
      <c r="S5218" t="s">
        <v>76</v>
      </c>
      <c r="T5218">
        <v>517</v>
      </c>
      <c r="U5218">
        <v>288.91000000000003</v>
      </c>
      <c r="V5218" s="1">
        <v>41815</v>
      </c>
      <c r="W5218" t="s">
        <v>34</v>
      </c>
      <c r="X5218">
        <v>6.47</v>
      </c>
      <c r="Y5218" t="s">
        <v>638</v>
      </c>
      <c r="Z5218">
        <v>12.28</v>
      </c>
      <c r="AA5218">
        <v>30269</v>
      </c>
      <c r="AB5218">
        <f t="shared" si="270"/>
        <v>307</v>
      </c>
      <c r="AC5218">
        <f t="shared" si="271"/>
        <v>282.44</v>
      </c>
    </row>
    <row r="5219" spans="1:29" x14ac:dyDescent="0.25">
      <c r="A5219" t="s">
        <v>2909</v>
      </c>
      <c r="B5219">
        <v>56</v>
      </c>
      <c r="C5219" t="str">
        <f t="shared" si="268"/>
        <v>Senior</v>
      </c>
      <c r="D5219" t="s">
        <v>1580</v>
      </c>
      <c r="E5219" t="s">
        <v>46</v>
      </c>
      <c r="F5219">
        <v>0.03</v>
      </c>
      <c r="G5219">
        <v>1</v>
      </c>
      <c r="H5219" s="1">
        <v>41807</v>
      </c>
      <c r="I5219" s="1" t="str">
        <f t="shared" si="269"/>
        <v xml:space="preserve"> Jun</v>
      </c>
      <c r="J5219">
        <v>36994</v>
      </c>
      <c r="K5219" t="s">
        <v>58</v>
      </c>
      <c r="L5219">
        <v>40</v>
      </c>
      <c r="M5219">
        <v>0.78</v>
      </c>
      <c r="N5219" t="s">
        <v>48</v>
      </c>
      <c r="O5219" t="s">
        <v>49</v>
      </c>
      <c r="P5219" t="s">
        <v>1318</v>
      </c>
      <c r="Q5219" t="s">
        <v>51</v>
      </c>
      <c r="R5219">
        <v>-284.06</v>
      </c>
      <c r="S5219" t="s">
        <v>52</v>
      </c>
      <c r="T5219">
        <v>5204</v>
      </c>
      <c r="U5219">
        <v>5264.48</v>
      </c>
      <c r="V5219" s="1">
        <v>41807</v>
      </c>
      <c r="W5219" t="s">
        <v>53</v>
      </c>
      <c r="X5219">
        <v>30</v>
      </c>
      <c r="Y5219" t="s">
        <v>420</v>
      </c>
      <c r="Z5219">
        <v>130.97999999999999</v>
      </c>
      <c r="AA5219">
        <v>87124</v>
      </c>
      <c r="AB5219">
        <f t="shared" si="270"/>
        <v>5239.2</v>
      </c>
      <c r="AC5219">
        <f t="shared" si="271"/>
        <v>5082.0239999999994</v>
      </c>
    </row>
    <row r="5220" spans="1:29" x14ac:dyDescent="0.25">
      <c r="A5220" t="s">
        <v>3131</v>
      </c>
      <c r="B5220">
        <v>56</v>
      </c>
      <c r="C5220" t="str">
        <f t="shared" si="268"/>
        <v>Senior</v>
      </c>
      <c r="D5220" t="s">
        <v>2709</v>
      </c>
      <c r="E5220" t="s">
        <v>46</v>
      </c>
      <c r="F5220">
        <v>0.03</v>
      </c>
      <c r="G5220">
        <v>1</v>
      </c>
      <c r="H5220" s="1">
        <v>41807</v>
      </c>
      <c r="I5220" s="1" t="str">
        <f t="shared" si="269"/>
        <v xml:space="preserve"> Jun</v>
      </c>
      <c r="J5220">
        <v>613</v>
      </c>
      <c r="K5220" t="s">
        <v>28</v>
      </c>
      <c r="L5220">
        <v>12</v>
      </c>
      <c r="M5220">
        <v>0.38</v>
      </c>
      <c r="N5220" t="s">
        <v>29</v>
      </c>
      <c r="O5220" t="s">
        <v>30</v>
      </c>
      <c r="P5220" t="s">
        <v>2233</v>
      </c>
      <c r="Q5220" t="s">
        <v>67</v>
      </c>
      <c r="R5220">
        <v>-54.038499999999999</v>
      </c>
      <c r="S5220" t="s">
        <v>68</v>
      </c>
      <c r="T5220">
        <v>97</v>
      </c>
      <c r="U5220">
        <v>93.54</v>
      </c>
      <c r="V5220" s="1">
        <v>41807</v>
      </c>
      <c r="W5220" t="s">
        <v>34</v>
      </c>
      <c r="X5220">
        <v>7.72</v>
      </c>
      <c r="Y5220" t="s">
        <v>149</v>
      </c>
      <c r="Z5220">
        <v>7.3</v>
      </c>
      <c r="AA5220">
        <v>60087</v>
      </c>
      <c r="AB5220">
        <f t="shared" si="270"/>
        <v>87.6</v>
      </c>
      <c r="AC5220">
        <f t="shared" si="271"/>
        <v>84.971999999999994</v>
      </c>
    </row>
    <row r="5221" spans="1:29" x14ac:dyDescent="0.25">
      <c r="A5221" t="s">
        <v>2620</v>
      </c>
      <c r="B5221">
        <v>56</v>
      </c>
      <c r="C5221" t="str">
        <f t="shared" si="268"/>
        <v>Senior</v>
      </c>
      <c r="D5221" t="s">
        <v>1051</v>
      </c>
      <c r="E5221" t="s">
        <v>57</v>
      </c>
      <c r="F5221">
        <v>0.1</v>
      </c>
      <c r="G5221">
        <v>1</v>
      </c>
      <c r="H5221" s="1">
        <v>41807</v>
      </c>
      <c r="I5221" s="1" t="str">
        <f t="shared" si="269"/>
        <v xml:space="preserve"> Jun</v>
      </c>
      <c r="J5221">
        <v>18340</v>
      </c>
      <c r="K5221" t="s">
        <v>131</v>
      </c>
      <c r="L5221">
        <v>20</v>
      </c>
      <c r="M5221">
        <v>0.37</v>
      </c>
      <c r="N5221" t="s">
        <v>29</v>
      </c>
      <c r="O5221" t="s">
        <v>30</v>
      </c>
      <c r="P5221" t="s">
        <v>598</v>
      </c>
      <c r="Q5221" t="s">
        <v>61</v>
      </c>
      <c r="R5221">
        <v>-142.78</v>
      </c>
      <c r="S5221" t="s">
        <v>76</v>
      </c>
      <c r="T5221">
        <v>2524</v>
      </c>
      <c r="U5221">
        <v>148.65</v>
      </c>
      <c r="V5221" s="1">
        <v>41808</v>
      </c>
      <c r="W5221" t="s">
        <v>42</v>
      </c>
      <c r="X5221">
        <v>11.15</v>
      </c>
      <c r="Y5221" t="s">
        <v>345</v>
      </c>
      <c r="Z5221">
        <v>7.28</v>
      </c>
      <c r="AA5221">
        <v>39530</v>
      </c>
      <c r="AB5221">
        <f t="shared" si="270"/>
        <v>145.6</v>
      </c>
      <c r="AC5221">
        <f t="shared" si="271"/>
        <v>131.04</v>
      </c>
    </row>
    <row r="5222" spans="1:29" x14ac:dyDescent="0.25">
      <c r="A5222" t="s">
        <v>1006</v>
      </c>
      <c r="B5222">
        <v>56</v>
      </c>
      <c r="C5222" t="str">
        <f t="shared" si="268"/>
        <v>Senior</v>
      </c>
      <c r="D5222" t="s">
        <v>1051</v>
      </c>
      <c r="E5222" t="s">
        <v>57</v>
      </c>
      <c r="F5222">
        <v>0.01</v>
      </c>
      <c r="G5222">
        <v>1</v>
      </c>
      <c r="H5222" s="1">
        <v>41807</v>
      </c>
      <c r="I5222" s="1" t="str">
        <f t="shared" si="269"/>
        <v xml:space="preserve"> Jun</v>
      </c>
      <c r="J5222">
        <v>18340</v>
      </c>
      <c r="K5222" t="s">
        <v>131</v>
      </c>
      <c r="L5222">
        <v>28</v>
      </c>
      <c r="M5222">
        <v>0.37</v>
      </c>
      <c r="N5222" t="s">
        <v>29</v>
      </c>
      <c r="O5222" t="s">
        <v>30</v>
      </c>
      <c r="P5222" t="s">
        <v>724</v>
      </c>
      <c r="Q5222" t="s">
        <v>61</v>
      </c>
      <c r="R5222">
        <v>-163.28</v>
      </c>
      <c r="S5222" t="s">
        <v>76</v>
      </c>
      <c r="T5222">
        <v>2525</v>
      </c>
      <c r="U5222">
        <v>198.21</v>
      </c>
      <c r="V5222" s="1">
        <v>41808</v>
      </c>
      <c r="W5222" t="s">
        <v>42</v>
      </c>
      <c r="X5222">
        <v>10.050000000000001</v>
      </c>
      <c r="Y5222" t="s">
        <v>345</v>
      </c>
      <c r="Z5222">
        <v>6.48</v>
      </c>
      <c r="AA5222">
        <v>39056</v>
      </c>
      <c r="AB5222">
        <f t="shared" si="270"/>
        <v>181.44</v>
      </c>
      <c r="AC5222">
        <f t="shared" si="271"/>
        <v>179.62559999999999</v>
      </c>
    </row>
    <row r="5223" spans="1:29" x14ac:dyDescent="0.25">
      <c r="A5223" t="s">
        <v>3131</v>
      </c>
      <c r="B5223">
        <v>56</v>
      </c>
      <c r="C5223" t="str">
        <f t="shared" si="268"/>
        <v>Senior</v>
      </c>
      <c r="D5223" t="s">
        <v>2709</v>
      </c>
      <c r="E5223" t="s">
        <v>46</v>
      </c>
      <c r="F5223">
        <v>0.09</v>
      </c>
      <c r="G5223">
        <v>1</v>
      </c>
      <c r="H5223" s="1">
        <v>41807</v>
      </c>
      <c r="I5223" s="1" t="str">
        <f t="shared" si="269"/>
        <v xml:space="preserve"> Jun</v>
      </c>
      <c r="J5223">
        <v>613</v>
      </c>
      <c r="K5223" t="s">
        <v>28</v>
      </c>
      <c r="L5223">
        <v>22</v>
      </c>
      <c r="N5223" t="s">
        <v>29</v>
      </c>
      <c r="O5223" t="s">
        <v>30</v>
      </c>
      <c r="P5223" t="s">
        <v>3039</v>
      </c>
      <c r="Q5223" t="s">
        <v>32</v>
      </c>
      <c r="R5223">
        <v>127.7</v>
      </c>
      <c r="S5223" t="s">
        <v>68</v>
      </c>
      <c r="T5223">
        <v>98</v>
      </c>
      <c r="U5223">
        <v>905.08</v>
      </c>
      <c r="V5223" s="1">
        <v>41808</v>
      </c>
      <c r="W5223" t="s">
        <v>34</v>
      </c>
      <c r="X5223">
        <v>6.22</v>
      </c>
      <c r="Y5223" t="s">
        <v>149</v>
      </c>
      <c r="Z5223">
        <v>42.76</v>
      </c>
      <c r="AA5223">
        <v>60087</v>
      </c>
      <c r="AB5223">
        <f t="shared" si="270"/>
        <v>940.71999999999991</v>
      </c>
      <c r="AC5223">
        <f t="shared" si="271"/>
        <v>856.0551999999999</v>
      </c>
    </row>
    <row r="5224" spans="1:29" x14ac:dyDescent="0.25">
      <c r="A5224" t="s">
        <v>112</v>
      </c>
      <c r="B5224">
        <v>56</v>
      </c>
      <c r="C5224" t="str">
        <f t="shared" si="268"/>
        <v>Senior</v>
      </c>
      <c r="D5224" t="s">
        <v>2751</v>
      </c>
      <c r="E5224" t="s">
        <v>46</v>
      </c>
      <c r="F5224">
        <v>0</v>
      </c>
      <c r="G5224">
        <v>1</v>
      </c>
      <c r="H5224" s="1">
        <v>41807</v>
      </c>
      <c r="I5224" s="1" t="str">
        <f t="shared" si="269"/>
        <v xml:space="preserve"> Jun</v>
      </c>
      <c r="J5224">
        <v>1538</v>
      </c>
      <c r="K5224" t="s">
        <v>39</v>
      </c>
      <c r="L5224">
        <v>15</v>
      </c>
      <c r="M5224">
        <v>0.56000000000000005</v>
      </c>
      <c r="N5224" t="s">
        <v>96</v>
      </c>
      <c r="O5224" t="s">
        <v>30</v>
      </c>
      <c r="P5224" t="s">
        <v>543</v>
      </c>
      <c r="Q5224" t="s">
        <v>105</v>
      </c>
      <c r="R5224">
        <v>149.82300000000001</v>
      </c>
      <c r="S5224" t="s">
        <v>68</v>
      </c>
      <c r="T5224">
        <v>228</v>
      </c>
      <c r="U5224">
        <v>1297.3040000000001</v>
      </c>
      <c r="V5224" s="1">
        <v>41808</v>
      </c>
      <c r="W5224" t="s">
        <v>34</v>
      </c>
      <c r="X5224">
        <v>4.9000000000000004</v>
      </c>
      <c r="Y5224" t="s">
        <v>111</v>
      </c>
      <c r="Z5224">
        <v>95.99</v>
      </c>
      <c r="AA5224">
        <v>78577</v>
      </c>
      <c r="AB5224">
        <f t="shared" si="270"/>
        <v>1439.85</v>
      </c>
      <c r="AC5224">
        <f t="shared" si="271"/>
        <v>1439.85</v>
      </c>
    </row>
    <row r="5225" spans="1:29" x14ac:dyDescent="0.25">
      <c r="A5225" t="s">
        <v>884</v>
      </c>
      <c r="B5225">
        <v>56</v>
      </c>
      <c r="C5225" t="str">
        <f t="shared" si="268"/>
        <v>Senior</v>
      </c>
      <c r="D5225" t="s">
        <v>1316</v>
      </c>
      <c r="E5225" t="s">
        <v>46</v>
      </c>
      <c r="F5225">
        <v>0.03</v>
      </c>
      <c r="G5225">
        <v>1</v>
      </c>
      <c r="H5225" s="1">
        <v>41807</v>
      </c>
      <c r="I5225" s="1" t="str">
        <f t="shared" si="269"/>
        <v xml:space="preserve"> Jun</v>
      </c>
      <c r="J5225">
        <v>47398</v>
      </c>
      <c r="K5225" t="s">
        <v>131</v>
      </c>
      <c r="L5225">
        <v>6</v>
      </c>
      <c r="M5225">
        <v>0.75</v>
      </c>
      <c r="N5225" t="s">
        <v>48</v>
      </c>
      <c r="O5225" t="s">
        <v>73</v>
      </c>
      <c r="P5225" t="s">
        <v>1595</v>
      </c>
      <c r="Q5225" t="s">
        <v>75</v>
      </c>
      <c r="R5225">
        <v>-184.06</v>
      </c>
      <c r="S5225" t="s">
        <v>76</v>
      </c>
      <c r="T5225">
        <v>6660</v>
      </c>
      <c r="U5225">
        <v>1307.184</v>
      </c>
      <c r="V5225" s="1">
        <v>41809</v>
      </c>
      <c r="W5225" t="s">
        <v>53</v>
      </c>
      <c r="X5225">
        <v>62.74</v>
      </c>
      <c r="Y5225" t="s">
        <v>638</v>
      </c>
      <c r="Z5225">
        <v>262.11</v>
      </c>
      <c r="AA5225">
        <v>31907</v>
      </c>
      <c r="AB5225">
        <f t="shared" si="270"/>
        <v>1572.66</v>
      </c>
      <c r="AC5225">
        <f t="shared" si="271"/>
        <v>1525.4802</v>
      </c>
    </row>
    <row r="5226" spans="1:29" x14ac:dyDescent="0.25">
      <c r="A5226" t="s">
        <v>3328</v>
      </c>
      <c r="B5226">
        <v>56</v>
      </c>
      <c r="C5226" t="str">
        <f t="shared" si="268"/>
        <v>Senior</v>
      </c>
      <c r="D5226" t="s">
        <v>2532</v>
      </c>
      <c r="E5226" t="s">
        <v>38</v>
      </c>
      <c r="F5226">
        <v>0</v>
      </c>
      <c r="G5226">
        <v>1</v>
      </c>
      <c r="H5226" s="1">
        <v>41808</v>
      </c>
      <c r="I5226" s="1" t="str">
        <f t="shared" si="269"/>
        <v xml:space="preserve"> Jun</v>
      </c>
      <c r="J5226">
        <v>12293</v>
      </c>
      <c r="K5226" t="s">
        <v>28</v>
      </c>
      <c r="L5226">
        <v>31</v>
      </c>
      <c r="M5226">
        <v>0.38</v>
      </c>
      <c r="N5226" t="s">
        <v>29</v>
      </c>
      <c r="O5226" t="s">
        <v>30</v>
      </c>
      <c r="P5226" t="s">
        <v>307</v>
      </c>
      <c r="Q5226" t="s">
        <v>267</v>
      </c>
      <c r="R5226">
        <v>119.64</v>
      </c>
      <c r="S5226" t="s">
        <v>68</v>
      </c>
      <c r="T5226">
        <v>1712</v>
      </c>
      <c r="U5226">
        <v>283.17</v>
      </c>
      <c r="V5226" s="1">
        <v>41809</v>
      </c>
      <c r="W5226" t="s">
        <v>34</v>
      </c>
      <c r="X5226">
        <v>1.39</v>
      </c>
      <c r="Y5226" t="s">
        <v>416</v>
      </c>
      <c r="Z5226">
        <v>8.74</v>
      </c>
      <c r="AA5226">
        <v>46226</v>
      </c>
      <c r="AB5226">
        <f t="shared" si="270"/>
        <v>270.94</v>
      </c>
      <c r="AC5226">
        <f t="shared" si="271"/>
        <v>270.94</v>
      </c>
    </row>
    <row r="5227" spans="1:29" x14ac:dyDescent="0.25">
      <c r="A5227" t="s">
        <v>930</v>
      </c>
      <c r="B5227">
        <v>56</v>
      </c>
      <c r="C5227" t="str">
        <f t="shared" si="268"/>
        <v>Senior</v>
      </c>
      <c r="D5227" t="s">
        <v>931</v>
      </c>
      <c r="E5227" t="s">
        <v>57</v>
      </c>
      <c r="F5227">
        <v>0.09</v>
      </c>
      <c r="G5227">
        <v>1</v>
      </c>
      <c r="H5227" s="1">
        <v>41808</v>
      </c>
      <c r="I5227" s="1" t="str">
        <f t="shared" si="269"/>
        <v xml:space="preserve"> Jun</v>
      </c>
      <c r="J5227">
        <v>38786</v>
      </c>
      <c r="K5227" t="s">
        <v>131</v>
      </c>
      <c r="L5227">
        <v>10</v>
      </c>
      <c r="M5227">
        <v>0.62</v>
      </c>
      <c r="N5227" t="s">
        <v>48</v>
      </c>
      <c r="O5227" t="s">
        <v>49</v>
      </c>
      <c r="P5227" t="s">
        <v>1446</v>
      </c>
      <c r="Q5227" t="s">
        <v>82</v>
      </c>
      <c r="R5227">
        <v>-21.39</v>
      </c>
      <c r="S5227" t="s">
        <v>76</v>
      </c>
      <c r="T5227">
        <v>5459</v>
      </c>
      <c r="U5227">
        <v>236.17</v>
      </c>
      <c r="V5227" s="1">
        <v>41810</v>
      </c>
      <c r="W5227" t="s">
        <v>53</v>
      </c>
      <c r="X5227">
        <v>15.68</v>
      </c>
      <c r="Y5227" t="s">
        <v>132</v>
      </c>
      <c r="Z5227">
        <v>23.99</v>
      </c>
      <c r="AA5227">
        <v>34609</v>
      </c>
      <c r="AB5227">
        <f t="shared" si="270"/>
        <v>239.89999999999998</v>
      </c>
      <c r="AC5227">
        <f t="shared" si="271"/>
        <v>218.30899999999997</v>
      </c>
    </row>
    <row r="5228" spans="1:29" x14ac:dyDescent="0.25">
      <c r="A5228" t="s">
        <v>2928</v>
      </c>
      <c r="B5228">
        <v>56</v>
      </c>
      <c r="C5228" t="str">
        <f t="shared" si="268"/>
        <v>Senior</v>
      </c>
      <c r="D5228" t="s">
        <v>1085</v>
      </c>
      <c r="E5228" t="s">
        <v>27</v>
      </c>
      <c r="F5228">
        <v>0.04</v>
      </c>
      <c r="G5228">
        <v>1</v>
      </c>
      <c r="H5228" s="1">
        <v>41808</v>
      </c>
      <c r="I5228" s="1" t="str">
        <f t="shared" si="269"/>
        <v xml:space="preserve"> Jun</v>
      </c>
      <c r="J5228">
        <v>44609</v>
      </c>
      <c r="K5228" t="s">
        <v>47</v>
      </c>
      <c r="L5228">
        <v>37</v>
      </c>
      <c r="M5228">
        <v>0.37</v>
      </c>
      <c r="N5228" t="s">
        <v>29</v>
      </c>
      <c r="O5228" t="s">
        <v>59</v>
      </c>
      <c r="P5228" t="s">
        <v>1863</v>
      </c>
      <c r="Q5228" t="s">
        <v>232</v>
      </c>
      <c r="R5228">
        <v>12.65</v>
      </c>
      <c r="S5228" t="s">
        <v>76</v>
      </c>
      <c r="T5228">
        <v>6301</v>
      </c>
      <c r="U5228">
        <v>61.77</v>
      </c>
      <c r="V5228" s="1">
        <v>41812</v>
      </c>
      <c r="W5228" t="s">
        <v>42</v>
      </c>
      <c r="X5228">
        <v>0.7</v>
      </c>
      <c r="Y5228" t="s">
        <v>132</v>
      </c>
      <c r="Z5228">
        <v>1.48</v>
      </c>
      <c r="AA5228">
        <v>33063</v>
      </c>
      <c r="AB5228">
        <f t="shared" si="270"/>
        <v>54.76</v>
      </c>
      <c r="AC5228">
        <f t="shared" si="271"/>
        <v>52.569600000000001</v>
      </c>
    </row>
    <row r="5229" spans="1:29" x14ac:dyDescent="0.25">
      <c r="A5229" t="s">
        <v>2928</v>
      </c>
      <c r="B5229">
        <v>56</v>
      </c>
      <c r="C5229" t="str">
        <f t="shared" si="268"/>
        <v>Senior</v>
      </c>
      <c r="D5229" t="s">
        <v>1085</v>
      </c>
      <c r="E5229" t="s">
        <v>27</v>
      </c>
      <c r="F5229">
        <v>0.08</v>
      </c>
      <c r="G5229">
        <v>1</v>
      </c>
      <c r="H5229" s="1">
        <v>41808</v>
      </c>
      <c r="I5229" s="1" t="str">
        <f t="shared" si="269"/>
        <v xml:space="preserve"> Jun</v>
      </c>
      <c r="J5229">
        <v>44609</v>
      </c>
      <c r="K5229" t="s">
        <v>47</v>
      </c>
      <c r="L5229">
        <v>28</v>
      </c>
      <c r="M5229">
        <v>0.44</v>
      </c>
      <c r="N5229" t="s">
        <v>29</v>
      </c>
      <c r="O5229" t="s">
        <v>59</v>
      </c>
      <c r="P5229" t="s">
        <v>1530</v>
      </c>
      <c r="Q5229" t="s">
        <v>88</v>
      </c>
      <c r="R5229">
        <v>126.49</v>
      </c>
      <c r="S5229" t="s">
        <v>76</v>
      </c>
      <c r="T5229">
        <v>6300</v>
      </c>
      <c r="U5229">
        <v>525.4</v>
      </c>
      <c r="V5229" s="1">
        <v>41813</v>
      </c>
      <c r="W5229" t="s">
        <v>34</v>
      </c>
      <c r="X5229">
        <v>4.0999999999999996</v>
      </c>
      <c r="Y5229" t="s">
        <v>132</v>
      </c>
      <c r="Z5229">
        <v>19.84</v>
      </c>
      <c r="AA5229">
        <v>33063</v>
      </c>
      <c r="AB5229">
        <f t="shared" si="270"/>
        <v>555.52</v>
      </c>
      <c r="AC5229">
        <f t="shared" si="271"/>
        <v>511.07839999999999</v>
      </c>
    </row>
    <row r="5230" spans="1:29" x14ac:dyDescent="0.25">
      <c r="A5230" t="s">
        <v>2553</v>
      </c>
      <c r="B5230">
        <v>56</v>
      </c>
      <c r="C5230" t="str">
        <f t="shared" si="268"/>
        <v>Senior</v>
      </c>
      <c r="D5230" t="s">
        <v>1380</v>
      </c>
      <c r="E5230" t="s">
        <v>27</v>
      </c>
      <c r="F5230">
        <v>7.0000000000000007E-2</v>
      </c>
      <c r="G5230">
        <v>1</v>
      </c>
      <c r="H5230" s="1">
        <v>41809</v>
      </c>
      <c r="I5230" s="1" t="str">
        <f t="shared" si="269"/>
        <v xml:space="preserve"> Jun</v>
      </c>
      <c r="J5230">
        <v>57376</v>
      </c>
      <c r="K5230" t="s">
        <v>58</v>
      </c>
      <c r="L5230">
        <v>6</v>
      </c>
      <c r="M5230">
        <v>0.56999999999999995</v>
      </c>
      <c r="N5230" t="s">
        <v>96</v>
      </c>
      <c r="O5230" t="s">
        <v>30</v>
      </c>
      <c r="P5230">
        <v>3390</v>
      </c>
      <c r="Q5230" t="s">
        <v>105</v>
      </c>
      <c r="R5230">
        <v>-223.21199999999999</v>
      </c>
      <c r="S5230" t="s">
        <v>68</v>
      </c>
      <c r="T5230">
        <v>8028</v>
      </c>
      <c r="U5230">
        <v>326.89299999999997</v>
      </c>
      <c r="V5230" s="1">
        <v>41809</v>
      </c>
      <c r="W5230" t="s">
        <v>34</v>
      </c>
      <c r="X5230">
        <v>5.31</v>
      </c>
      <c r="Y5230" t="s">
        <v>246</v>
      </c>
      <c r="Z5230">
        <v>65.989999999999995</v>
      </c>
      <c r="AA5230">
        <v>49423</v>
      </c>
      <c r="AB5230">
        <f t="shared" si="270"/>
        <v>395.93999999999994</v>
      </c>
      <c r="AC5230">
        <f t="shared" si="271"/>
        <v>368.22419999999994</v>
      </c>
    </row>
    <row r="5231" spans="1:29" x14ac:dyDescent="0.25">
      <c r="A5231" t="s">
        <v>2553</v>
      </c>
      <c r="B5231">
        <v>56</v>
      </c>
      <c r="C5231" t="str">
        <f t="shared" si="268"/>
        <v>Senior</v>
      </c>
      <c r="D5231" t="s">
        <v>1380</v>
      </c>
      <c r="E5231" t="s">
        <v>27</v>
      </c>
      <c r="F5231">
        <v>7.0000000000000007E-2</v>
      </c>
      <c r="G5231">
        <v>1</v>
      </c>
      <c r="H5231" s="1">
        <v>41809</v>
      </c>
      <c r="I5231" s="1" t="str">
        <f t="shared" si="269"/>
        <v xml:space="preserve"> Jun</v>
      </c>
      <c r="J5231">
        <v>57376</v>
      </c>
      <c r="K5231" t="s">
        <v>58</v>
      </c>
      <c r="L5231">
        <v>44</v>
      </c>
      <c r="M5231">
        <v>0.52</v>
      </c>
      <c r="N5231" t="s">
        <v>48</v>
      </c>
      <c r="O5231" t="s">
        <v>139</v>
      </c>
      <c r="P5231" t="s">
        <v>2063</v>
      </c>
      <c r="Q5231" t="s">
        <v>82</v>
      </c>
      <c r="R5231">
        <v>-168.38</v>
      </c>
      <c r="S5231" t="s">
        <v>68</v>
      </c>
      <c r="T5231">
        <v>8027</v>
      </c>
      <c r="U5231">
        <v>442.72</v>
      </c>
      <c r="V5231" s="1">
        <v>41811</v>
      </c>
      <c r="W5231" t="s">
        <v>34</v>
      </c>
      <c r="X5231">
        <v>7.94</v>
      </c>
      <c r="Y5231" t="s">
        <v>246</v>
      </c>
      <c r="Z5231">
        <v>10.52</v>
      </c>
      <c r="AA5231">
        <v>49423</v>
      </c>
      <c r="AB5231">
        <f t="shared" si="270"/>
        <v>462.88</v>
      </c>
      <c r="AC5231">
        <f t="shared" si="271"/>
        <v>430.47839999999997</v>
      </c>
    </row>
    <row r="5232" spans="1:29" x14ac:dyDescent="0.25">
      <c r="A5232" t="s">
        <v>753</v>
      </c>
      <c r="B5232">
        <v>56</v>
      </c>
      <c r="C5232" t="str">
        <f t="shared" si="268"/>
        <v>Senior</v>
      </c>
      <c r="D5232" t="s">
        <v>1416</v>
      </c>
      <c r="E5232" t="s">
        <v>57</v>
      </c>
      <c r="F5232">
        <v>0.05</v>
      </c>
      <c r="G5232">
        <v>1</v>
      </c>
      <c r="H5232" s="1">
        <v>41809</v>
      </c>
      <c r="I5232" s="1" t="str">
        <f t="shared" si="269"/>
        <v xml:space="preserve"> Jun</v>
      </c>
      <c r="J5232">
        <v>8902</v>
      </c>
      <c r="K5232" t="s">
        <v>28</v>
      </c>
      <c r="L5232">
        <v>27</v>
      </c>
      <c r="M5232">
        <v>0.37</v>
      </c>
      <c r="N5232" t="s">
        <v>29</v>
      </c>
      <c r="O5232" t="s">
        <v>30</v>
      </c>
      <c r="P5232" t="s">
        <v>2747</v>
      </c>
      <c r="Q5232" t="s">
        <v>61</v>
      </c>
      <c r="R5232">
        <v>-57.62</v>
      </c>
      <c r="S5232" t="s">
        <v>52</v>
      </c>
      <c r="T5232">
        <v>1213</v>
      </c>
      <c r="U5232">
        <v>180.46</v>
      </c>
      <c r="V5232" s="1">
        <v>41811</v>
      </c>
      <c r="W5232" t="s">
        <v>34</v>
      </c>
      <c r="X5232">
        <v>5.94</v>
      </c>
      <c r="Y5232" t="s">
        <v>83</v>
      </c>
      <c r="Z5232">
        <v>6.48</v>
      </c>
      <c r="AA5232">
        <v>84120</v>
      </c>
      <c r="AB5232">
        <f t="shared" si="270"/>
        <v>174.96</v>
      </c>
      <c r="AC5232">
        <f t="shared" si="271"/>
        <v>166.21200000000002</v>
      </c>
    </row>
    <row r="5233" spans="1:29" x14ac:dyDescent="0.25">
      <c r="A5233" t="s">
        <v>1308</v>
      </c>
      <c r="B5233">
        <v>56</v>
      </c>
      <c r="C5233" t="str">
        <f t="shared" si="268"/>
        <v>Senior</v>
      </c>
      <c r="D5233" t="s">
        <v>562</v>
      </c>
      <c r="E5233" t="s">
        <v>46</v>
      </c>
      <c r="F5233">
        <v>0.08</v>
      </c>
      <c r="G5233">
        <v>1</v>
      </c>
      <c r="H5233" s="1">
        <v>41809</v>
      </c>
      <c r="I5233" s="1" t="str">
        <f t="shared" si="269"/>
        <v xml:space="preserve"> Jun</v>
      </c>
      <c r="J5233">
        <v>29862</v>
      </c>
      <c r="K5233" t="s">
        <v>131</v>
      </c>
      <c r="L5233">
        <v>34</v>
      </c>
      <c r="M5233">
        <v>0.36</v>
      </c>
      <c r="N5233" t="s">
        <v>29</v>
      </c>
      <c r="O5233" t="s">
        <v>30</v>
      </c>
      <c r="P5233" t="s">
        <v>3345</v>
      </c>
      <c r="Q5233" t="s">
        <v>61</v>
      </c>
      <c r="R5233">
        <v>-76.88</v>
      </c>
      <c r="S5233" t="s">
        <v>68</v>
      </c>
      <c r="T5233">
        <v>4203</v>
      </c>
      <c r="U5233">
        <v>214.64</v>
      </c>
      <c r="V5233" s="1">
        <v>41811</v>
      </c>
      <c r="W5233" t="s">
        <v>34</v>
      </c>
      <c r="X5233">
        <v>5.86</v>
      </c>
      <c r="Y5233" t="s">
        <v>239</v>
      </c>
      <c r="Z5233">
        <v>6.48</v>
      </c>
      <c r="AA5233">
        <v>53094</v>
      </c>
      <c r="AB5233">
        <f t="shared" si="270"/>
        <v>220.32000000000002</v>
      </c>
      <c r="AC5233">
        <f t="shared" si="271"/>
        <v>202.69440000000003</v>
      </c>
    </row>
    <row r="5234" spans="1:29" x14ac:dyDescent="0.25">
      <c r="A5234" t="s">
        <v>3385</v>
      </c>
      <c r="B5234">
        <v>56</v>
      </c>
      <c r="C5234" t="str">
        <f t="shared" si="268"/>
        <v>Senior</v>
      </c>
      <c r="D5234" t="s">
        <v>3386</v>
      </c>
      <c r="E5234" t="s">
        <v>38</v>
      </c>
      <c r="F5234">
        <v>0.01</v>
      </c>
      <c r="G5234">
        <v>1</v>
      </c>
      <c r="H5234" s="1">
        <v>41810</v>
      </c>
      <c r="I5234" s="1" t="str">
        <f t="shared" si="269"/>
        <v xml:space="preserve"> Jun</v>
      </c>
      <c r="J5234">
        <v>16737</v>
      </c>
      <c r="K5234" t="s">
        <v>39</v>
      </c>
      <c r="L5234">
        <v>15</v>
      </c>
      <c r="M5234">
        <v>0.4</v>
      </c>
      <c r="N5234" t="s">
        <v>29</v>
      </c>
      <c r="O5234" t="s">
        <v>30</v>
      </c>
      <c r="P5234" t="s">
        <v>328</v>
      </c>
      <c r="Q5234" t="s">
        <v>267</v>
      </c>
      <c r="R5234">
        <v>366.8</v>
      </c>
      <c r="S5234" t="s">
        <v>76</v>
      </c>
      <c r="T5234">
        <v>2322</v>
      </c>
      <c r="U5234">
        <v>1390.49</v>
      </c>
      <c r="V5234" s="1">
        <v>41811</v>
      </c>
      <c r="W5234" t="s">
        <v>34</v>
      </c>
      <c r="X5234">
        <v>19.989999999999998</v>
      </c>
      <c r="Y5234" t="s">
        <v>638</v>
      </c>
      <c r="Z5234">
        <v>90.48</v>
      </c>
      <c r="AA5234">
        <v>31313</v>
      </c>
      <c r="AB5234">
        <f t="shared" si="270"/>
        <v>1357.2</v>
      </c>
      <c r="AC5234">
        <f t="shared" si="271"/>
        <v>1343.6280000000002</v>
      </c>
    </row>
    <row r="5235" spans="1:29" x14ac:dyDescent="0.25">
      <c r="A5235" t="s">
        <v>1536</v>
      </c>
      <c r="B5235">
        <v>56</v>
      </c>
      <c r="C5235" t="str">
        <f t="shared" si="268"/>
        <v>Senior</v>
      </c>
      <c r="D5235" t="s">
        <v>1051</v>
      </c>
      <c r="E5235" t="s">
        <v>57</v>
      </c>
      <c r="F5235">
        <v>0</v>
      </c>
      <c r="G5235">
        <v>1</v>
      </c>
      <c r="H5235" s="1">
        <v>41810</v>
      </c>
      <c r="I5235" s="1" t="str">
        <f t="shared" si="269"/>
        <v xml:space="preserve"> Jun</v>
      </c>
      <c r="J5235">
        <v>51360</v>
      </c>
      <c r="K5235" t="s">
        <v>131</v>
      </c>
      <c r="L5235">
        <v>12</v>
      </c>
      <c r="M5235">
        <v>0.38</v>
      </c>
      <c r="N5235" t="s">
        <v>29</v>
      </c>
      <c r="O5235" t="s">
        <v>30</v>
      </c>
      <c r="P5235" t="s">
        <v>877</v>
      </c>
      <c r="Q5235" t="s">
        <v>210</v>
      </c>
      <c r="R5235">
        <v>16.34</v>
      </c>
      <c r="S5235" t="s">
        <v>76</v>
      </c>
      <c r="T5235">
        <v>7197</v>
      </c>
      <c r="U5235">
        <v>46.55</v>
      </c>
      <c r="V5235" s="1">
        <v>41812</v>
      </c>
      <c r="W5235" t="s">
        <v>34</v>
      </c>
      <c r="X5235">
        <v>0.5</v>
      </c>
      <c r="Y5235" t="s">
        <v>345</v>
      </c>
      <c r="Z5235">
        <v>3.69</v>
      </c>
      <c r="AA5235">
        <v>39503</v>
      </c>
      <c r="AB5235">
        <f t="shared" si="270"/>
        <v>44.28</v>
      </c>
      <c r="AC5235">
        <f t="shared" si="271"/>
        <v>44.28</v>
      </c>
    </row>
    <row r="5236" spans="1:29" x14ac:dyDescent="0.25">
      <c r="A5236" t="s">
        <v>229</v>
      </c>
      <c r="B5236">
        <v>56</v>
      </c>
      <c r="C5236" t="str">
        <f t="shared" si="268"/>
        <v>Senior</v>
      </c>
      <c r="D5236" t="s">
        <v>2616</v>
      </c>
      <c r="E5236" t="s">
        <v>46</v>
      </c>
      <c r="F5236">
        <v>0.1</v>
      </c>
      <c r="G5236">
        <v>1</v>
      </c>
      <c r="H5236" s="1">
        <v>41810</v>
      </c>
      <c r="I5236" s="1" t="str">
        <f t="shared" si="269"/>
        <v xml:space="preserve"> Jun</v>
      </c>
      <c r="J5236">
        <v>24038</v>
      </c>
      <c r="K5236" t="s">
        <v>28</v>
      </c>
      <c r="L5236">
        <v>38</v>
      </c>
      <c r="M5236">
        <v>0.45</v>
      </c>
      <c r="N5236" t="s">
        <v>29</v>
      </c>
      <c r="O5236" t="s">
        <v>59</v>
      </c>
      <c r="P5236" t="s">
        <v>1804</v>
      </c>
      <c r="Q5236" t="s">
        <v>88</v>
      </c>
      <c r="R5236">
        <v>-0.95</v>
      </c>
      <c r="S5236" t="s">
        <v>68</v>
      </c>
      <c r="T5236">
        <v>3359</v>
      </c>
      <c r="U5236">
        <v>103.07</v>
      </c>
      <c r="V5236" s="1">
        <v>41812</v>
      </c>
      <c r="W5236" t="s">
        <v>34</v>
      </c>
      <c r="X5236">
        <v>1.34</v>
      </c>
      <c r="Y5236" t="s">
        <v>149</v>
      </c>
      <c r="Z5236">
        <v>2.78</v>
      </c>
      <c r="AA5236">
        <v>60544</v>
      </c>
      <c r="AB5236">
        <f t="shared" si="270"/>
        <v>105.63999999999999</v>
      </c>
      <c r="AC5236">
        <f t="shared" si="271"/>
        <v>95.075999999999993</v>
      </c>
    </row>
    <row r="5237" spans="1:29" x14ac:dyDescent="0.25">
      <c r="A5237" t="s">
        <v>2214</v>
      </c>
      <c r="B5237">
        <v>56</v>
      </c>
      <c r="C5237" t="str">
        <f t="shared" si="268"/>
        <v>Senior</v>
      </c>
      <c r="D5237" t="s">
        <v>2616</v>
      </c>
      <c r="E5237" t="s">
        <v>46</v>
      </c>
      <c r="F5237">
        <v>0</v>
      </c>
      <c r="G5237">
        <v>1</v>
      </c>
      <c r="H5237" s="1">
        <v>41810</v>
      </c>
      <c r="I5237" s="1" t="str">
        <f t="shared" si="269"/>
        <v xml:space="preserve"> Jun</v>
      </c>
      <c r="J5237">
        <v>24038</v>
      </c>
      <c r="K5237" t="s">
        <v>28</v>
      </c>
      <c r="L5237">
        <v>15</v>
      </c>
      <c r="M5237">
        <v>0.56000000000000005</v>
      </c>
      <c r="N5237" t="s">
        <v>96</v>
      </c>
      <c r="O5237" t="s">
        <v>30</v>
      </c>
      <c r="P5237">
        <v>8860</v>
      </c>
      <c r="Q5237" t="s">
        <v>105</v>
      </c>
      <c r="R5237">
        <v>82.043999999999997</v>
      </c>
      <c r="S5237" t="s">
        <v>68</v>
      </c>
      <c r="T5237">
        <v>3360</v>
      </c>
      <c r="U5237">
        <v>896.18050000000005</v>
      </c>
      <c r="V5237" s="1">
        <v>41812</v>
      </c>
      <c r="W5237" t="s">
        <v>42</v>
      </c>
      <c r="X5237">
        <v>5.26</v>
      </c>
      <c r="Y5237" t="s">
        <v>416</v>
      </c>
      <c r="Z5237">
        <v>65.989999999999995</v>
      </c>
      <c r="AA5237">
        <v>46368</v>
      </c>
      <c r="AB5237">
        <f t="shared" si="270"/>
        <v>989.84999999999991</v>
      </c>
      <c r="AC5237">
        <f t="shared" si="271"/>
        <v>989.84999999999991</v>
      </c>
    </row>
    <row r="5238" spans="1:29" x14ac:dyDescent="0.25">
      <c r="A5238" t="s">
        <v>3333</v>
      </c>
      <c r="B5238">
        <v>56</v>
      </c>
      <c r="C5238" t="str">
        <f t="shared" si="268"/>
        <v>Senior</v>
      </c>
      <c r="D5238" t="s">
        <v>3334</v>
      </c>
      <c r="E5238" t="s">
        <v>46</v>
      </c>
      <c r="F5238">
        <v>0</v>
      </c>
      <c r="G5238">
        <v>1</v>
      </c>
      <c r="H5238" s="1">
        <v>41810</v>
      </c>
      <c r="I5238" s="1" t="str">
        <f t="shared" si="269"/>
        <v xml:space="preserve"> Jun</v>
      </c>
      <c r="J5238">
        <v>26531</v>
      </c>
      <c r="K5238" t="s">
        <v>131</v>
      </c>
      <c r="L5238">
        <v>26</v>
      </c>
      <c r="M5238">
        <v>0.56000000000000005</v>
      </c>
      <c r="N5238" t="s">
        <v>96</v>
      </c>
      <c r="O5238" t="s">
        <v>30</v>
      </c>
      <c r="P5238" t="s">
        <v>2209</v>
      </c>
      <c r="Q5238" t="s">
        <v>105</v>
      </c>
      <c r="R5238">
        <v>1215.441</v>
      </c>
      <c r="S5238" t="s">
        <v>68</v>
      </c>
      <c r="T5238">
        <v>3716</v>
      </c>
      <c r="U5238">
        <v>4688.9485000000004</v>
      </c>
      <c r="V5238" s="1">
        <v>41812</v>
      </c>
      <c r="W5238" t="s">
        <v>34</v>
      </c>
      <c r="X5238">
        <v>5.26</v>
      </c>
      <c r="Y5238" t="s">
        <v>149</v>
      </c>
      <c r="Z5238">
        <v>205.99</v>
      </c>
      <c r="AA5238">
        <v>60139</v>
      </c>
      <c r="AB5238">
        <f t="shared" si="270"/>
        <v>5355.74</v>
      </c>
      <c r="AC5238">
        <f t="shared" si="271"/>
        <v>5355.74</v>
      </c>
    </row>
    <row r="5239" spans="1:29" x14ac:dyDescent="0.25">
      <c r="A5239" t="s">
        <v>156</v>
      </c>
      <c r="B5239">
        <v>56</v>
      </c>
      <c r="C5239" t="str">
        <f t="shared" si="268"/>
        <v>Senior</v>
      </c>
      <c r="D5239" t="s">
        <v>157</v>
      </c>
      <c r="E5239" t="s">
        <v>38</v>
      </c>
      <c r="F5239">
        <v>0.02</v>
      </c>
      <c r="G5239">
        <v>1</v>
      </c>
      <c r="H5239" s="1">
        <v>41811</v>
      </c>
      <c r="I5239" s="1" t="str">
        <f t="shared" si="269"/>
        <v xml:space="preserve"> Jun</v>
      </c>
      <c r="J5239">
        <v>32806</v>
      </c>
      <c r="K5239" t="s">
        <v>58</v>
      </c>
      <c r="L5239">
        <v>8</v>
      </c>
      <c r="M5239">
        <v>0.46</v>
      </c>
      <c r="N5239" t="s">
        <v>48</v>
      </c>
      <c r="O5239" t="s">
        <v>139</v>
      </c>
      <c r="P5239" t="s">
        <v>3183</v>
      </c>
      <c r="Q5239" t="s">
        <v>82</v>
      </c>
      <c r="R5239">
        <v>-28.34</v>
      </c>
      <c r="S5239" t="s">
        <v>68</v>
      </c>
      <c r="T5239">
        <v>4607</v>
      </c>
      <c r="U5239">
        <v>178.78</v>
      </c>
      <c r="V5239" s="1">
        <v>41812</v>
      </c>
      <c r="W5239" t="s">
        <v>34</v>
      </c>
      <c r="X5239">
        <v>8.99</v>
      </c>
      <c r="Y5239" t="s">
        <v>149</v>
      </c>
      <c r="Z5239">
        <v>20.239999999999998</v>
      </c>
      <c r="AA5239">
        <v>61401</v>
      </c>
      <c r="AB5239">
        <f t="shared" si="270"/>
        <v>161.91999999999999</v>
      </c>
      <c r="AC5239">
        <f t="shared" si="271"/>
        <v>158.68159999999997</v>
      </c>
    </row>
    <row r="5240" spans="1:29" x14ac:dyDescent="0.25">
      <c r="A5240" t="s">
        <v>3194</v>
      </c>
      <c r="B5240">
        <v>56</v>
      </c>
      <c r="C5240" t="str">
        <f t="shared" si="268"/>
        <v>Senior</v>
      </c>
      <c r="D5240" t="s">
        <v>2547</v>
      </c>
      <c r="E5240" t="s">
        <v>38</v>
      </c>
      <c r="F5240">
        <v>0.1</v>
      </c>
      <c r="G5240">
        <v>1</v>
      </c>
      <c r="H5240" s="1">
        <v>41811</v>
      </c>
      <c r="I5240" s="1" t="str">
        <f t="shared" si="269"/>
        <v xml:space="preserve"> Jun</v>
      </c>
      <c r="J5240">
        <v>32806</v>
      </c>
      <c r="K5240" t="s">
        <v>28</v>
      </c>
      <c r="L5240">
        <v>48</v>
      </c>
      <c r="M5240">
        <v>0.38</v>
      </c>
      <c r="N5240" t="s">
        <v>29</v>
      </c>
      <c r="O5240" t="s">
        <v>30</v>
      </c>
      <c r="P5240" t="s">
        <v>2296</v>
      </c>
      <c r="Q5240" t="s">
        <v>210</v>
      </c>
      <c r="R5240">
        <v>77.3</v>
      </c>
      <c r="S5240" t="s">
        <v>76</v>
      </c>
      <c r="T5240">
        <v>4608</v>
      </c>
      <c r="U5240">
        <v>175.99</v>
      </c>
      <c r="V5240" s="1">
        <v>41812</v>
      </c>
      <c r="W5240" t="s">
        <v>42</v>
      </c>
      <c r="X5240">
        <v>0.5</v>
      </c>
      <c r="Y5240" t="s">
        <v>685</v>
      </c>
      <c r="Z5240">
        <v>3.69</v>
      </c>
      <c r="AA5240">
        <v>28081</v>
      </c>
      <c r="AB5240">
        <f t="shared" si="270"/>
        <v>177.12</v>
      </c>
      <c r="AC5240">
        <f t="shared" si="271"/>
        <v>159.40800000000002</v>
      </c>
    </row>
    <row r="5241" spans="1:29" x14ac:dyDescent="0.25">
      <c r="A5241" t="s">
        <v>996</v>
      </c>
      <c r="B5241">
        <v>56</v>
      </c>
      <c r="C5241" t="str">
        <f t="shared" si="268"/>
        <v>Senior</v>
      </c>
      <c r="D5241" t="s">
        <v>997</v>
      </c>
      <c r="E5241" t="s">
        <v>38</v>
      </c>
      <c r="F5241">
        <v>0.05</v>
      </c>
      <c r="G5241">
        <v>1</v>
      </c>
      <c r="H5241" s="1">
        <v>41811</v>
      </c>
      <c r="I5241" s="1" t="str">
        <f t="shared" si="269"/>
        <v xml:space="preserve"> Jun</v>
      </c>
      <c r="J5241">
        <v>42850</v>
      </c>
      <c r="K5241" t="s">
        <v>131</v>
      </c>
      <c r="L5241">
        <v>27</v>
      </c>
      <c r="M5241">
        <v>0.51</v>
      </c>
      <c r="N5241" t="s">
        <v>96</v>
      </c>
      <c r="O5241" t="s">
        <v>30</v>
      </c>
      <c r="P5241" t="s">
        <v>2983</v>
      </c>
      <c r="Q5241" t="s">
        <v>102</v>
      </c>
      <c r="R5241">
        <v>141.28</v>
      </c>
      <c r="S5241" t="s">
        <v>33</v>
      </c>
      <c r="T5241">
        <v>6043</v>
      </c>
      <c r="U5241">
        <v>822.7</v>
      </c>
      <c r="V5241" s="1">
        <v>41812</v>
      </c>
      <c r="W5241" t="s">
        <v>42</v>
      </c>
      <c r="X5241">
        <v>5.5</v>
      </c>
      <c r="Y5241" t="s">
        <v>560</v>
      </c>
      <c r="Z5241">
        <v>29.99</v>
      </c>
      <c r="AA5241">
        <v>26101</v>
      </c>
      <c r="AB5241">
        <f t="shared" si="270"/>
        <v>809.7299999999999</v>
      </c>
      <c r="AC5241">
        <f t="shared" si="271"/>
        <v>769.24349999999993</v>
      </c>
    </row>
    <row r="5242" spans="1:29" x14ac:dyDescent="0.25">
      <c r="A5242" t="s">
        <v>3194</v>
      </c>
      <c r="B5242">
        <v>56</v>
      </c>
      <c r="C5242" t="str">
        <f t="shared" si="268"/>
        <v>Senior</v>
      </c>
      <c r="D5242" t="s">
        <v>2547</v>
      </c>
      <c r="E5242" t="s">
        <v>38</v>
      </c>
      <c r="F5242">
        <v>0.02</v>
      </c>
      <c r="G5242">
        <v>1</v>
      </c>
      <c r="H5242" s="1">
        <v>41811</v>
      </c>
      <c r="I5242" s="1" t="str">
        <f t="shared" si="269"/>
        <v xml:space="preserve"> Jun</v>
      </c>
      <c r="J5242">
        <v>32806</v>
      </c>
      <c r="K5242" t="s">
        <v>28</v>
      </c>
      <c r="L5242">
        <v>33</v>
      </c>
      <c r="M5242">
        <v>0.37</v>
      </c>
      <c r="N5242" t="s">
        <v>29</v>
      </c>
      <c r="O5242" t="s">
        <v>30</v>
      </c>
      <c r="P5242" t="s">
        <v>1423</v>
      </c>
      <c r="Q5242" t="s">
        <v>61</v>
      </c>
      <c r="R5242">
        <v>-45.29</v>
      </c>
      <c r="S5242" t="s">
        <v>76</v>
      </c>
      <c r="T5242">
        <v>4609</v>
      </c>
      <c r="U5242">
        <v>221.23</v>
      </c>
      <c r="V5242" s="1">
        <v>41813</v>
      </c>
      <c r="W5242" t="s">
        <v>34</v>
      </c>
      <c r="X5242">
        <v>5.2</v>
      </c>
      <c r="Y5242" t="s">
        <v>685</v>
      </c>
      <c r="Z5242">
        <v>6.68</v>
      </c>
      <c r="AA5242">
        <v>28081</v>
      </c>
      <c r="AB5242">
        <f t="shared" si="270"/>
        <v>220.44</v>
      </c>
      <c r="AC5242">
        <f t="shared" si="271"/>
        <v>216.03119999999998</v>
      </c>
    </row>
    <row r="5243" spans="1:29" x14ac:dyDescent="0.25">
      <c r="A5243" t="s">
        <v>3219</v>
      </c>
      <c r="B5243">
        <v>56</v>
      </c>
      <c r="C5243" t="str">
        <f t="shared" si="268"/>
        <v>Senior</v>
      </c>
      <c r="D5243" t="s">
        <v>2536</v>
      </c>
      <c r="E5243" t="s">
        <v>38</v>
      </c>
      <c r="F5243">
        <v>0.05</v>
      </c>
      <c r="G5243">
        <v>1</v>
      </c>
      <c r="H5243" s="1">
        <v>41812</v>
      </c>
      <c r="I5243" s="1" t="str">
        <f t="shared" si="269"/>
        <v xml:space="preserve"> Jun</v>
      </c>
      <c r="J5243">
        <v>46565</v>
      </c>
      <c r="K5243" t="s">
        <v>39</v>
      </c>
      <c r="L5243">
        <v>16</v>
      </c>
      <c r="M5243">
        <v>0.52</v>
      </c>
      <c r="N5243" t="s">
        <v>29</v>
      </c>
      <c r="O5243" t="s">
        <v>40</v>
      </c>
      <c r="P5243" t="s">
        <v>2407</v>
      </c>
      <c r="Q5243" t="s">
        <v>214</v>
      </c>
      <c r="R5243">
        <v>1196.72</v>
      </c>
      <c r="S5243" t="s">
        <v>76</v>
      </c>
      <c r="T5243">
        <v>6548</v>
      </c>
      <c r="U5243">
        <v>4691.2700000000004</v>
      </c>
      <c r="V5243" s="1">
        <v>41812</v>
      </c>
      <c r="W5243" t="s">
        <v>42</v>
      </c>
      <c r="X5243">
        <v>24.49</v>
      </c>
      <c r="Y5243" t="s">
        <v>162</v>
      </c>
      <c r="Z5243">
        <v>300.64999999999998</v>
      </c>
      <c r="AA5243">
        <v>23666</v>
      </c>
      <c r="AB5243">
        <f t="shared" si="270"/>
        <v>4810.3999999999996</v>
      </c>
      <c r="AC5243">
        <f t="shared" si="271"/>
        <v>4569.8799999999992</v>
      </c>
    </row>
    <row r="5244" spans="1:29" x14ac:dyDescent="0.25">
      <c r="A5244" t="s">
        <v>3387</v>
      </c>
      <c r="B5244">
        <v>56</v>
      </c>
      <c r="C5244" t="str">
        <f t="shared" si="268"/>
        <v>Senior</v>
      </c>
      <c r="D5244" t="s">
        <v>3270</v>
      </c>
      <c r="E5244" t="s">
        <v>57</v>
      </c>
      <c r="F5244">
        <v>0</v>
      </c>
      <c r="G5244">
        <v>1</v>
      </c>
      <c r="H5244" s="1">
        <v>41812</v>
      </c>
      <c r="I5244" s="1" t="str">
        <f t="shared" si="269"/>
        <v xml:space="preserve"> Jun</v>
      </c>
      <c r="J5244">
        <v>59812</v>
      </c>
      <c r="K5244" t="s">
        <v>131</v>
      </c>
      <c r="L5244">
        <v>46</v>
      </c>
      <c r="M5244">
        <v>0.71</v>
      </c>
      <c r="N5244" t="s">
        <v>29</v>
      </c>
      <c r="O5244" t="s">
        <v>30</v>
      </c>
      <c r="P5244" t="s">
        <v>940</v>
      </c>
      <c r="Q5244" t="s">
        <v>32</v>
      </c>
      <c r="R5244">
        <v>1646.43</v>
      </c>
      <c r="S5244" t="s">
        <v>52</v>
      </c>
      <c r="T5244">
        <v>8374</v>
      </c>
      <c r="U5244">
        <v>9261.24</v>
      </c>
      <c r="V5244" s="1">
        <v>41812</v>
      </c>
      <c r="W5244" t="s">
        <v>34</v>
      </c>
      <c r="X5244">
        <v>19.989999999999998</v>
      </c>
      <c r="Y5244" t="s">
        <v>54</v>
      </c>
      <c r="Z5244">
        <v>193.17</v>
      </c>
      <c r="AA5244">
        <v>92804</v>
      </c>
      <c r="AB5244">
        <f t="shared" si="270"/>
        <v>8885.82</v>
      </c>
      <c r="AC5244">
        <f t="shared" si="271"/>
        <v>8885.82</v>
      </c>
    </row>
    <row r="5245" spans="1:29" x14ac:dyDescent="0.25">
      <c r="A5245" t="s">
        <v>1811</v>
      </c>
      <c r="B5245">
        <v>56</v>
      </c>
      <c r="C5245" t="str">
        <f t="shared" si="268"/>
        <v>Senior</v>
      </c>
      <c r="D5245" t="s">
        <v>3110</v>
      </c>
      <c r="E5245" t="s">
        <v>46</v>
      </c>
      <c r="F5245">
        <v>0.01</v>
      </c>
      <c r="G5245">
        <v>1</v>
      </c>
      <c r="H5245" s="1">
        <v>41812</v>
      </c>
      <c r="I5245" s="1" t="str">
        <f t="shared" si="269"/>
        <v xml:space="preserve"> Jun</v>
      </c>
      <c r="J5245">
        <v>54150</v>
      </c>
      <c r="K5245" t="s">
        <v>58</v>
      </c>
      <c r="L5245">
        <v>12</v>
      </c>
      <c r="M5245">
        <v>0.59</v>
      </c>
      <c r="N5245" t="s">
        <v>96</v>
      </c>
      <c r="O5245" t="s">
        <v>30</v>
      </c>
      <c r="P5245" t="s">
        <v>3241</v>
      </c>
      <c r="Q5245" t="s">
        <v>105</v>
      </c>
      <c r="R5245">
        <v>-53.691000000000003</v>
      </c>
      <c r="S5245" t="s">
        <v>68</v>
      </c>
      <c r="T5245">
        <v>7569</v>
      </c>
      <c r="U5245">
        <v>2011.6355000000001</v>
      </c>
      <c r="V5245" s="1">
        <v>41812</v>
      </c>
      <c r="W5245" t="s">
        <v>42</v>
      </c>
      <c r="X5245">
        <v>3.99</v>
      </c>
      <c r="Y5245" t="s">
        <v>69</v>
      </c>
      <c r="Z5245">
        <v>195.99</v>
      </c>
      <c r="AA5245">
        <v>55113</v>
      </c>
      <c r="AB5245">
        <f t="shared" si="270"/>
        <v>2351.88</v>
      </c>
      <c r="AC5245">
        <f t="shared" si="271"/>
        <v>2328.3612000000003</v>
      </c>
    </row>
    <row r="5246" spans="1:29" x14ac:dyDescent="0.25">
      <c r="A5246" t="s">
        <v>3141</v>
      </c>
      <c r="B5246">
        <v>56</v>
      </c>
      <c r="C5246" t="str">
        <f t="shared" si="268"/>
        <v>Senior</v>
      </c>
      <c r="D5246" t="s">
        <v>3270</v>
      </c>
      <c r="E5246" t="s">
        <v>57</v>
      </c>
      <c r="F5246">
        <v>0.06</v>
      </c>
      <c r="G5246">
        <v>1</v>
      </c>
      <c r="H5246" s="1">
        <v>41812</v>
      </c>
      <c r="I5246" s="1" t="str">
        <f t="shared" si="269"/>
        <v xml:space="preserve"> Jun</v>
      </c>
      <c r="J5246">
        <v>59812</v>
      </c>
      <c r="K5246" t="s">
        <v>131</v>
      </c>
      <c r="L5246">
        <v>2</v>
      </c>
      <c r="M5246">
        <v>0.48</v>
      </c>
      <c r="N5246" t="s">
        <v>48</v>
      </c>
      <c r="O5246" t="s">
        <v>139</v>
      </c>
      <c r="P5246" t="s">
        <v>1032</v>
      </c>
      <c r="Q5246" t="s">
        <v>82</v>
      </c>
      <c r="R5246">
        <v>-18.39</v>
      </c>
      <c r="S5246" t="s">
        <v>52</v>
      </c>
      <c r="T5246">
        <v>8375</v>
      </c>
      <c r="U5246">
        <v>28.98</v>
      </c>
      <c r="V5246" s="1">
        <v>41813</v>
      </c>
      <c r="W5246" t="s">
        <v>34</v>
      </c>
      <c r="X5246">
        <v>4.9800000000000004</v>
      </c>
      <c r="Y5246" t="s">
        <v>54</v>
      </c>
      <c r="Z5246">
        <v>12.64</v>
      </c>
      <c r="AA5246">
        <v>94509</v>
      </c>
      <c r="AB5246">
        <f t="shared" si="270"/>
        <v>25.28</v>
      </c>
      <c r="AC5246">
        <f t="shared" si="271"/>
        <v>23.763200000000001</v>
      </c>
    </row>
    <row r="5247" spans="1:29" x14ac:dyDescent="0.25">
      <c r="A5247" t="s">
        <v>3036</v>
      </c>
      <c r="B5247">
        <v>56</v>
      </c>
      <c r="C5247" t="str">
        <f t="shared" si="268"/>
        <v>Senior</v>
      </c>
      <c r="D5247" t="s">
        <v>1395</v>
      </c>
      <c r="E5247" t="s">
        <v>38</v>
      </c>
      <c r="F5247">
        <v>0.03</v>
      </c>
      <c r="G5247">
        <v>1</v>
      </c>
      <c r="H5247" s="1">
        <v>41812</v>
      </c>
      <c r="I5247" s="1" t="str">
        <f t="shared" si="269"/>
        <v xml:space="preserve"> Jun</v>
      </c>
      <c r="J5247">
        <v>10340</v>
      </c>
      <c r="K5247" t="s">
        <v>28</v>
      </c>
      <c r="L5247">
        <v>24</v>
      </c>
      <c r="M5247">
        <v>0.55000000000000004</v>
      </c>
      <c r="N5247" t="s">
        <v>48</v>
      </c>
      <c r="O5247" t="s">
        <v>40</v>
      </c>
      <c r="P5247" t="s">
        <v>2389</v>
      </c>
      <c r="Q5247" t="s">
        <v>51</v>
      </c>
      <c r="R5247">
        <v>2080.48</v>
      </c>
      <c r="S5247" t="s">
        <v>68</v>
      </c>
      <c r="T5247">
        <v>1428</v>
      </c>
      <c r="U5247">
        <v>7547.14</v>
      </c>
      <c r="V5247" s="1">
        <v>41813</v>
      </c>
      <c r="W5247" t="s">
        <v>34</v>
      </c>
      <c r="X5247">
        <v>24.49</v>
      </c>
      <c r="Y5247" t="s">
        <v>522</v>
      </c>
      <c r="Z5247">
        <v>320.98</v>
      </c>
      <c r="AA5247">
        <v>58501</v>
      </c>
      <c r="AB5247">
        <f t="shared" si="270"/>
        <v>7703.52</v>
      </c>
      <c r="AC5247">
        <f t="shared" si="271"/>
        <v>7472.4144000000006</v>
      </c>
    </row>
    <row r="5248" spans="1:29" x14ac:dyDescent="0.25">
      <c r="A5248" t="s">
        <v>3286</v>
      </c>
      <c r="B5248">
        <v>56</v>
      </c>
      <c r="C5248" t="str">
        <f t="shared" si="268"/>
        <v>Senior</v>
      </c>
      <c r="D5248" t="s">
        <v>1395</v>
      </c>
      <c r="E5248" t="s">
        <v>38</v>
      </c>
      <c r="F5248">
        <v>0.08</v>
      </c>
      <c r="G5248">
        <v>1</v>
      </c>
      <c r="H5248" s="1">
        <v>41812</v>
      </c>
      <c r="I5248" s="1" t="str">
        <f t="shared" si="269"/>
        <v xml:space="preserve"> Jun</v>
      </c>
      <c r="J5248">
        <v>10340</v>
      </c>
      <c r="K5248" t="s">
        <v>28</v>
      </c>
      <c r="L5248">
        <v>2</v>
      </c>
      <c r="M5248">
        <v>0.69</v>
      </c>
      <c r="N5248" t="s">
        <v>48</v>
      </c>
      <c r="O5248" t="s">
        <v>80</v>
      </c>
      <c r="P5248" t="s">
        <v>372</v>
      </c>
      <c r="Q5248" t="s">
        <v>82</v>
      </c>
      <c r="R5248">
        <v>-178.77</v>
      </c>
      <c r="S5248" t="s">
        <v>68</v>
      </c>
      <c r="T5248">
        <v>1429</v>
      </c>
      <c r="U5248">
        <v>224.32</v>
      </c>
      <c r="V5248" s="1">
        <v>41813</v>
      </c>
      <c r="W5248" t="s">
        <v>34</v>
      </c>
      <c r="X5248">
        <v>13.99</v>
      </c>
      <c r="Y5248" t="s">
        <v>522</v>
      </c>
      <c r="Z5248">
        <v>110.98</v>
      </c>
      <c r="AA5248">
        <v>58103</v>
      </c>
      <c r="AB5248">
        <f t="shared" si="270"/>
        <v>221.96</v>
      </c>
      <c r="AC5248">
        <f t="shared" si="271"/>
        <v>204.20320000000001</v>
      </c>
    </row>
    <row r="5249" spans="1:29" x14ac:dyDescent="0.25">
      <c r="A5249" t="s">
        <v>3219</v>
      </c>
      <c r="B5249">
        <v>56</v>
      </c>
      <c r="C5249" t="str">
        <f t="shared" si="268"/>
        <v>Senior</v>
      </c>
      <c r="D5249" t="s">
        <v>2536</v>
      </c>
      <c r="E5249" t="s">
        <v>38</v>
      </c>
      <c r="F5249">
        <v>0.1</v>
      </c>
      <c r="G5249">
        <v>1</v>
      </c>
      <c r="H5249" s="1">
        <v>41812</v>
      </c>
      <c r="I5249" s="1" t="str">
        <f t="shared" si="269"/>
        <v xml:space="preserve"> Jun</v>
      </c>
      <c r="J5249">
        <v>46565</v>
      </c>
      <c r="K5249" t="s">
        <v>39</v>
      </c>
      <c r="L5249">
        <v>50</v>
      </c>
      <c r="M5249">
        <v>0.47</v>
      </c>
      <c r="N5249" t="s">
        <v>48</v>
      </c>
      <c r="O5249" t="s">
        <v>139</v>
      </c>
      <c r="P5249" t="s">
        <v>1223</v>
      </c>
      <c r="Q5249" t="s">
        <v>82</v>
      </c>
      <c r="R5249">
        <v>-25.27</v>
      </c>
      <c r="S5249" t="s">
        <v>76</v>
      </c>
      <c r="T5249">
        <v>6549</v>
      </c>
      <c r="U5249">
        <v>804.14</v>
      </c>
      <c r="V5249" s="1">
        <v>41813</v>
      </c>
      <c r="W5249" t="s">
        <v>34</v>
      </c>
      <c r="X5249">
        <v>8.99</v>
      </c>
      <c r="Y5249" t="s">
        <v>162</v>
      </c>
      <c r="Z5249">
        <v>17.670000000000002</v>
      </c>
      <c r="AA5249">
        <v>23666</v>
      </c>
      <c r="AB5249">
        <f t="shared" si="270"/>
        <v>883.50000000000011</v>
      </c>
      <c r="AC5249">
        <f t="shared" si="271"/>
        <v>795.15000000000009</v>
      </c>
    </row>
    <row r="5250" spans="1:29" x14ac:dyDescent="0.25">
      <c r="A5250" t="s">
        <v>2110</v>
      </c>
      <c r="B5250">
        <v>56</v>
      </c>
      <c r="C5250" t="str">
        <f t="shared" si="268"/>
        <v>Senior</v>
      </c>
      <c r="D5250" t="s">
        <v>2400</v>
      </c>
      <c r="E5250" t="s">
        <v>57</v>
      </c>
      <c r="F5250">
        <v>0.1</v>
      </c>
      <c r="G5250">
        <v>1</v>
      </c>
      <c r="H5250" s="1">
        <v>41812</v>
      </c>
      <c r="I5250" s="1" t="str">
        <f t="shared" si="269"/>
        <v xml:space="preserve"> Jun</v>
      </c>
      <c r="J5250">
        <v>11425</v>
      </c>
      <c r="K5250" t="s">
        <v>58</v>
      </c>
      <c r="L5250">
        <v>29</v>
      </c>
      <c r="M5250">
        <v>0.57999999999999996</v>
      </c>
      <c r="N5250" t="s">
        <v>29</v>
      </c>
      <c r="O5250" t="s">
        <v>30</v>
      </c>
      <c r="P5250" t="s">
        <v>2507</v>
      </c>
      <c r="Q5250" t="s">
        <v>32</v>
      </c>
      <c r="R5250">
        <v>-16.59</v>
      </c>
      <c r="S5250" t="s">
        <v>68</v>
      </c>
      <c r="T5250">
        <v>1579</v>
      </c>
      <c r="U5250">
        <v>482.91</v>
      </c>
      <c r="V5250" s="1">
        <v>41813</v>
      </c>
      <c r="W5250" t="s">
        <v>34</v>
      </c>
      <c r="X5250">
        <v>6.25</v>
      </c>
      <c r="Y5250" t="s">
        <v>111</v>
      </c>
      <c r="Z5250">
        <v>16.91</v>
      </c>
      <c r="AA5250">
        <v>75109</v>
      </c>
      <c r="AB5250">
        <f t="shared" si="270"/>
        <v>490.39</v>
      </c>
      <c r="AC5250">
        <f t="shared" si="271"/>
        <v>441.351</v>
      </c>
    </row>
    <row r="5251" spans="1:29" x14ac:dyDescent="0.25">
      <c r="A5251" t="s">
        <v>2229</v>
      </c>
      <c r="B5251">
        <v>56</v>
      </c>
      <c r="C5251" t="str">
        <f t="shared" si="268"/>
        <v>Senior</v>
      </c>
      <c r="D5251" t="s">
        <v>2516</v>
      </c>
      <c r="E5251" t="s">
        <v>57</v>
      </c>
      <c r="F5251">
        <v>0.01</v>
      </c>
      <c r="G5251">
        <v>1</v>
      </c>
      <c r="H5251" s="1">
        <v>41812</v>
      </c>
      <c r="I5251" s="1" t="str">
        <f t="shared" si="269"/>
        <v xml:space="preserve"> Jun</v>
      </c>
      <c r="J5251">
        <v>30944</v>
      </c>
      <c r="K5251" t="s">
        <v>58</v>
      </c>
      <c r="L5251">
        <v>32</v>
      </c>
      <c r="M5251">
        <v>0.36</v>
      </c>
      <c r="N5251" t="s">
        <v>29</v>
      </c>
      <c r="O5251" t="s">
        <v>30</v>
      </c>
      <c r="P5251" t="s">
        <v>3285</v>
      </c>
      <c r="Q5251" t="s">
        <v>67</v>
      </c>
      <c r="R5251">
        <v>133.56049999999999</v>
      </c>
      <c r="S5251" t="s">
        <v>76</v>
      </c>
      <c r="T5251">
        <v>4345</v>
      </c>
      <c r="U5251">
        <v>546.01</v>
      </c>
      <c r="V5251" s="1">
        <v>41813</v>
      </c>
      <c r="W5251" t="s">
        <v>34</v>
      </c>
      <c r="X5251">
        <v>5.08</v>
      </c>
      <c r="Y5251" t="s">
        <v>166</v>
      </c>
      <c r="Z5251">
        <v>16.739999999999998</v>
      </c>
      <c r="AA5251">
        <v>29624</v>
      </c>
      <c r="AB5251">
        <f t="shared" si="270"/>
        <v>535.67999999999995</v>
      </c>
      <c r="AC5251">
        <f t="shared" si="271"/>
        <v>530.32319999999993</v>
      </c>
    </row>
    <row r="5252" spans="1:29" x14ac:dyDescent="0.25">
      <c r="A5252" t="s">
        <v>2356</v>
      </c>
      <c r="B5252">
        <v>56</v>
      </c>
      <c r="C5252" t="str">
        <f t="shared" si="268"/>
        <v>Senior</v>
      </c>
      <c r="D5252" t="s">
        <v>3388</v>
      </c>
      <c r="E5252" t="s">
        <v>27</v>
      </c>
      <c r="F5252">
        <v>0.08</v>
      </c>
      <c r="G5252">
        <v>1</v>
      </c>
      <c r="H5252" s="1">
        <v>41812</v>
      </c>
      <c r="I5252" s="1" t="str">
        <f t="shared" si="269"/>
        <v xml:space="preserve"> Jun</v>
      </c>
      <c r="J5252">
        <v>51462</v>
      </c>
      <c r="K5252" t="s">
        <v>131</v>
      </c>
      <c r="L5252">
        <v>15</v>
      </c>
      <c r="M5252">
        <v>0.56999999999999995</v>
      </c>
      <c r="N5252" t="s">
        <v>29</v>
      </c>
      <c r="O5252" t="s">
        <v>139</v>
      </c>
      <c r="P5252" t="s">
        <v>3389</v>
      </c>
      <c r="Q5252" t="s">
        <v>88</v>
      </c>
      <c r="R5252">
        <v>-13.95</v>
      </c>
      <c r="S5252" t="s">
        <v>68</v>
      </c>
      <c r="T5252">
        <v>7210</v>
      </c>
      <c r="U5252">
        <v>417.88</v>
      </c>
      <c r="V5252" s="1">
        <v>41814</v>
      </c>
      <c r="W5252" t="s">
        <v>42</v>
      </c>
      <c r="X5252">
        <v>8.99</v>
      </c>
      <c r="Y5252" t="s">
        <v>246</v>
      </c>
      <c r="Z5252">
        <v>28.15</v>
      </c>
      <c r="AA5252">
        <v>49201</v>
      </c>
      <c r="AB5252">
        <f t="shared" si="270"/>
        <v>422.25</v>
      </c>
      <c r="AC5252">
        <f t="shared" si="271"/>
        <v>388.47</v>
      </c>
    </row>
    <row r="5253" spans="1:29" x14ac:dyDescent="0.25">
      <c r="A5253" t="s">
        <v>3219</v>
      </c>
      <c r="B5253">
        <v>56</v>
      </c>
      <c r="C5253" t="str">
        <f t="shared" si="268"/>
        <v>Senior</v>
      </c>
      <c r="D5253" t="s">
        <v>2536</v>
      </c>
      <c r="E5253" t="s">
        <v>38</v>
      </c>
      <c r="F5253">
        <v>0.01</v>
      </c>
      <c r="G5253">
        <v>1</v>
      </c>
      <c r="H5253" s="1">
        <v>41812</v>
      </c>
      <c r="I5253" s="1" t="str">
        <f t="shared" si="269"/>
        <v xml:space="preserve"> Jun</v>
      </c>
      <c r="J5253">
        <v>46565</v>
      </c>
      <c r="K5253" t="s">
        <v>39</v>
      </c>
      <c r="L5253">
        <v>8</v>
      </c>
      <c r="M5253">
        <v>0.8</v>
      </c>
      <c r="N5253" t="s">
        <v>29</v>
      </c>
      <c r="O5253" t="s">
        <v>40</v>
      </c>
      <c r="P5253" t="s">
        <v>1656</v>
      </c>
      <c r="Q5253" t="s">
        <v>32</v>
      </c>
      <c r="R5253">
        <v>-255.55</v>
      </c>
      <c r="S5253" t="s">
        <v>76</v>
      </c>
      <c r="T5253">
        <v>6550</v>
      </c>
      <c r="U5253">
        <v>567.51</v>
      </c>
      <c r="V5253" s="1">
        <v>41814</v>
      </c>
      <c r="W5253" t="s">
        <v>34</v>
      </c>
      <c r="X5253">
        <v>35</v>
      </c>
      <c r="Y5253" t="s">
        <v>162</v>
      </c>
      <c r="Z5253">
        <v>64.650000000000006</v>
      </c>
      <c r="AA5253">
        <v>23666</v>
      </c>
      <c r="AB5253">
        <f t="shared" si="270"/>
        <v>517.20000000000005</v>
      </c>
      <c r="AC5253">
        <f t="shared" si="271"/>
        <v>512.02800000000002</v>
      </c>
    </row>
    <row r="5254" spans="1:29" x14ac:dyDescent="0.25">
      <c r="A5254" t="s">
        <v>2110</v>
      </c>
      <c r="B5254">
        <v>56</v>
      </c>
      <c r="C5254" t="str">
        <f t="shared" si="268"/>
        <v>Senior</v>
      </c>
      <c r="D5254" t="s">
        <v>2400</v>
      </c>
      <c r="E5254" t="s">
        <v>57</v>
      </c>
      <c r="F5254">
        <v>0.04</v>
      </c>
      <c r="G5254">
        <v>1</v>
      </c>
      <c r="H5254" s="1">
        <v>41812</v>
      </c>
      <c r="I5254" s="1" t="str">
        <f t="shared" si="269"/>
        <v xml:space="preserve"> Jun</v>
      </c>
      <c r="J5254">
        <v>11425</v>
      </c>
      <c r="K5254" t="s">
        <v>58</v>
      </c>
      <c r="L5254">
        <v>23</v>
      </c>
      <c r="M5254">
        <v>0.57999999999999996</v>
      </c>
      <c r="N5254" t="s">
        <v>96</v>
      </c>
      <c r="O5254" t="s">
        <v>30</v>
      </c>
      <c r="P5254" t="s">
        <v>1883</v>
      </c>
      <c r="Q5254" t="s">
        <v>105</v>
      </c>
      <c r="R5254">
        <v>383.45400000000001</v>
      </c>
      <c r="S5254" t="s">
        <v>68</v>
      </c>
      <c r="T5254">
        <v>1580</v>
      </c>
      <c r="U5254">
        <v>2969.6365000000001</v>
      </c>
      <c r="V5254" s="1">
        <v>41814</v>
      </c>
      <c r="W5254" t="s">
        <v>42</v>
      </c>
      <c r="X5254">
        <v>8.99</v>
      </c>
      <c r="Y5254" t="s">
        <v>111</v>
      </c>
      <c r="Z5254">
        <v>155.99</v>
      </c>
      <c r="AA5254">
        <v>75109</v>
      </c>
      <c r="AB5254">
        <f t="shared" si="270"/>
        <v>3587.7700000000004</v>
      </c>
      <c r="AC5254">
        <f t="shared" si="271"/>
        <v>3444.2592000000004</v>
      </c>
    </row>
    <row r="5255" spans="1:29" x14ac:dyDescent="0.25">
      <c r="A5255" t="s">
        <v>2913</v>
      </c>
      <c r="B5255">
        <v>56</v>
      </c>
      <c r="C5255" t="str">
        <f t="shared" si="268"/>
        <v>Senior</v>
      </c>
      <c r="D5255" t="s">
        <v>2131</v>
      </c>
      <c r="E5255" t="s">
        <v>46</v>
      </c>
      <c r="F5255">
        <v>0.06</v>
      </c>
      <c r="G5255">
        <v>1</v>
      </c>
      <c r="H5255" s="1">
        <v>41812</v>
      </c>
      <c r="I5255" s="1" t="str">
        <f t="shared" si="269"/>
        <v xml:space="preserve"> Jun</v>
      </c>
      <c r="J5255">
        <v>56743</v>
      </c>
      <c r="K5255" t="s">
        <v>131</v>
      </c>
      <c r="L5255">
        <v>23</v>
      </c>
      <c r="M5255">
        <v>0.41</v>
      </c>
      <c r="N5255" t="s">
        <v>48</v>
      </c>
      <c r="O5255" t="s">
        <v>139</v>
      </c>
      <c r="P5255" t="s">
        <v>2670</v>
      </c>
      <c r="Q5255" t="s">
        <v>82</v>
      </c>
      <c r="R5255">
        <v>152.31</v>
      </c>
      <c r="S5255" t="s">
        <v>76</v>
      </c>
      <c r="T5255">
        <v>7944</v>
      </c>
      <c r="U5255">
        <v>524.25</v>
      </c>
      <c r="V5255" s="1">
        <v>41815</v>
      </c>
      <c r="W5255" t="s">
        <v>42</v>
      </c>
      <c r="X5255">
        <v>8.99</v>
      </c>
      <c r="Y5255" t="s">
        <v>291</v>
      </c>
      <c r="Z5255">
        <v>22.23</v>
      </c>
      <c r="AA5255">
        <v>38109</v>
      </c>
      <c r="AB5255">
        <f t="shared" si="270"/>
        <v>511.29</v>
      </c>
      <c r="AC5255">
        <f t="shared" si="271"/>
        <v>480.61260000000004</v>
      </c>
    </row>
    <row r="5256" spans="1:29" x14ac:dyDescent="0.25">
      <c r="A5256" t="s">
        <v>3286</v>
      </c>
      <c r="B5256">
        <v>56</v>
      </c>
      <c r="C5256" t="str">
        <f t="shared" si="268"/>
        <v>Senior</v>
      </c>
      <c r="D5256" t="s">
        <v>1395</v>
      </c>
      <c r="E5256" t="s">
        <v>38</v>
      </c>
      <c r="F5256">
        <v>0.09</v>
      </c>
      <c r="G5256">
        <v>1</v>
      </c>
      <c r="H5256" s="1">
        <v>41812</v>
      </c>
      <c r="I5256" s="1" t="str">
        <f t="shared" si="269"/>
        <v xml:space="preserve"> Jun</v>
      </c>
      <c r="J5256">
        <v>10340</v>
      </c>
      <c r="K5256" t="s">
        <v>28</v>
      </c>
      <c r="L5256">
        <v>15</v>
      </c>
      <c r="M5256">
        <v>0.59</v>
      </c>
      <c r="N5256" t="s">
        <v>29</v>
      </c>
      <c r="O5256" t="s">
        <v>139</v>
      </c>
      <c r="P5256" t="s">
        <v>1354</v>
      </c>
      <c r="Q5256" t="s">
        <v>88</v>
      </c>
      <c r="R5256">
        <v>-9.7799999999999994</v>
      </c>
      <c r="S5256" t="s">
        <v>68</v>
      </c>
      <c r="T5256">
        <v>1430</v>
      </c>
      <c r="U5256">
        <v>311.98</v>
      </c>
      <c r="V5256" s="1">
        <v>41815</v>
      </c>
      <c r="W5256" t="s">
        <v>34</v>
      </c>
      <c r="X5256">
        <v>5.53</v>
      </c>
      <c r="Y5256" t="s">
        <v>522</v>
      </c>
      <c r="Z5256">
        <v>22.01</v>
      </c>
      <c r="AA5256">
        <v>58103</v>
      </c>
      <c r="AB5256">
        <f t="shared" si="270"/>
        <v>330.15000000000003</v>
      </c>
      <c r="AC5256">
        <f t="shared" si="271"/>
        <v>300.43650000000002</v>
      </c>
    </row>
    <row r="5257" spans="1:29" x14ac:dyDescent="0.25">
      <c r="A5257" t="s">
        <v>2075</v>
      </c>
      <c r="B5257">
        <v>56</v>
      </c>
      <c r="C5257" t="str">
        <f t="shared" si="268"/>
        <v>Senior</v>
      </c>
      <c r="D5257" t="s">
        <v>1937</v>
      </c>
      <c r="E5257" t="s">
        <v>46</v>
      </c>
      <c r="F5257">
        <v>0.04</v>
      </c>
      <c r="G5257">
        <v>1</v>
      </c>
      <c r="H5257" s="1">
        <v>41813</v>
      </c>
      <c r="I5257" s="1" t="str">
        <f t="shared" si="269"/>
        <v xml:space="preserve"> Jun</v>
      </c>
      <c r="J5257">
        <v>10210</v>
      </c>
      <c r="K5257" t="s">
        <v>39</v>
      </c>
      <c r="L5257">
        <v>10</v>
      </c>
      <c r="M5257">
        <v>0.65</v>
      </c>
      <c r="N5257" t="s">
        <v>96</v>
      </c>
      <c r="O5257" t="s">
        <v>30</v>
      </c>
      <c r="P5257" t="s">
        <v>198</v>
      </c>
      <c r="Q5257" t="s">
        <v>102</v>
      </c>
      <c r="R5257">
        <v>-154.65</v>
      </c>
      <c r="S5257" t="s">
        <v>76</v>
      </c>
      <c r="T5257">
        <v>1404</v>
      </c>
      <c r="U5257">
        <v>767.34</v>
      </c>
      <c r="V5257" s="1">
        <v>41814</v>
      </c>
      <c r="W5257" t="s">
        <v>34</v>
      </c>
      <c r="X5257">
        <v>14.52</v>
      </c>
      <c r="Y5257" t="s">
        <v>685</v>
      </c>
      <c r="Z5257">
        <v>73.98</v>
      </c>
      <c r="AA5257">
        <v>28601</v>
      </c>
      <c r="AB5257">
        <f t="shared" si="270"/>
        <v>739.80000000000007</v>
      </c>
      <c r="AC5257">
        <f t="shared" si="271"/>
        <v>710.20800000000008</v>
      </c>
    </row>
    <row r="5258" spans="1:29" x14ac:dyDescent="0.25">
      <c r="A5258" t="s">
        <v>2212</v>
      </c>
      <c r="B5258">
        <v>56</v>
      </c>
      <c r="C5258" t="str">
        <f t="shared" ref="C5258:C5321" si="272">IF(B5258&gt;=50, "Senior", IF(B5258&gt;=20, "Adult", "Teenager"))</f>
        <v>Senior</v>
      </c>
      <c r="D5258" t="s">
        <v>1680</v>
      </c>
      <c r="E5258" t="s">
        <v>46</v>
      </c>
      <c r="F5258">
        <v>0.03</v>
      </c>
      <c r="G5258">
        <v>1</v>
      </c>
      <c r="H5258" s="1">
        <v>41813</v>
      </c>
      <c r="I5258" s="1" t="str">
        <f t="shared" ref="I5258:I5321" si="273">TEXT(H5258," MMM")</f>
        <v xml:space="preserve"> Jun</v>
      </c>
      <c r="J5258">
        <v>23943</v>
      </c>
      <c r="K5258" t="s">
        <v>58</v>
      </c>
      <c r="L5258">
        <v>24</v>
      </c>
      <c r="M5258">
        <v>0.55000000000000004</v>
      </c>
      <c r="N5258" t="s">
        <v>29</v>
      </c>
      <c r="O5258" t="s">
        <v>139</v>
      </c>
      <c r="P5258" t="s">
        <v>2469</v>
      </c>
      <c r="Q5258" t="s">
        <v>88</v>
      </c>
      <c r="R5258">
        <v>3.44</v>
      </c>
      <c r="S5258" t="s">
        <v>52</v>
      </c>
      <c r="T5258">
        <v>3348</v>
      </c>
      <c r="U5258">
        <v>376.53</v>
      </c>
      <c r="V5258" s="1">
        <v>41815</v>
      </c>
      <c r="W5258" t="s">
        <v>34</v>
      </c>
      <c r="X5258">
        <v>5.45</v>
      </c>
      <c r="Y5258" t="s">
        <v>537</v>
      </c>
      <c r="Z5258">
        <v>15.94</v>
      </c>
      <c r="AA5258">
        <v>86301</v>
      </c>
      <c r="AB5258">
        <f t="shared" ref="AB5258:AB5321" si="274">Z5258*L5258</f>
        <v>382.56</v>
      </c>
      <c r="AC5258">
        <f t="shared" ref="AC5258:AC5321" si="275">AB5258-AB5258*F5258</f>
        <v>371.08319999999998</v>
      </c>
    </row>
    <row r="5259" spans="1:29" x14ac:dyDescent="0.25">
      <c r="A5259" t="s">
        <v>585</v>
      </c>
      <c r="B5259">
        <v>56</v>
      </c>
      <c r="C5259" t="str">
        <f t="shared" si="272"/>
        <v>Senior</v>
      </c>
      <c r="D5259" t="s">
        <v>1748</v>
      </c>
      <c r="E5259" t="s">
        <v>38</v>
      </c>
      <c r="F5259">
        <v>7.0000000000000007E-2</v>
      </c>
      <c r="G5259">
        <v>1</v>
      </c>
      <c r="H5259" s="1">
        <v>41813</v>
      </c>
      <c r="I5259" s="1" t="str">
        <f t="shared" si="273"/>
        <v xml:space="preserve"> Jun</v>
      </c>
      <c r="J5259">
        <v>23169</v>
      </c>
      <c r="K5259" t="s">
        <v>58</v>
      </c>
      <c r="L5259">
        <v>27</v>
      </c>
      <c r="M5259">
        <v>0.37</v>
      </c>
      <c r="N5259" t="s">
        <v>29</v>
      </c>
      <c r="O5259" t="s">
        <v>30</v>
      </c>
      <c r="P5259" t="s">
        <v>1554</v>
      </c>
      <c r="Q5259" t="s">
        <v>61</v>
      </c>
      <c r="R5259">
        <v>-42.97</v>
      </c>
      <c r="S5259" t="s">
        <v>33</v>
      </c>
      <c r="T5259">
        <v>3227</v>
      </c>
      <c r="U5259">
        <v>172.7</v>
      </c>
      <c r="V5259" s="1">
        <v>41815</v>
      </c>
      <c r="W5259" t="s">
        <v>34</v>
      </c>
      <c r="X5259">
        <v>5.1100000000000003</v>
      </c>
      <c r="Y5259" t="s">
        <v>257</v>
      </c>
      <c r="Z5259">
        <v>6.48</v>
      </c>
      <c r="AA5259">
        <v>5401</v>
      </c>
      <c r="AB5259">
        <f t="shared" si="274"/>
        <v>174.96</v>
      </c>
      <c r="AC5259">
        <f t="shared" si="275"/>
        <v>162.71280000000002</v>
      </c>
    </row>
    <row r="5260" spans="1:29" x14ac:dyDescent="0.25">
      <c r="A5260" t="s">
        <v>1035</v>
      </c>
      <c r="B5260">
        <v>56</v>
      </c>
      <c r="C5260" t="str">
        <f t="shared" si="272"/>
        <v>Senior</v>
      </c>
      <c r="D5260" t="s">
        <v>252</v>
      </c>
      <c r="E5260" t="s">
        <v>57</v>
      </c>
      <c r="F5260">
        <v>0.04</v>
      </c>
      <c r="G5260">
        <v>1</v>
      </c>
      <c r="H5260" s="1">
        <v>41813</v>
      </c>
      <c r="I5260" s="1" t="str">
        <f t="shared" si="273"/>
        <v xml:space="preserve"> Jun</v>
      </c>
      <c r="J5260">
        <v>2465</v>
      </c>
      <c r="K5260" t="s">
        <v>58</v>
      </c>
      <c r="L5260">
        <v>28</v>
      </c>
      <c r="M5260">
        <v>0.54</v>
      </c>
      <c r="N5260" t="s">
        <v>96</v>
      </c>
      <c r="O5260" t="s">
        <v>139</v>
      </c>
      <c r="P5260" t="s">
        <v>775</v>
      </c>
      <c r="Q5260" t="s">
        <v>102</v>
      </c>
      <c r="R5260">
        <v>271.87</v>
      </c>
      <c r="S5260" t="s">
        <v>68</v>
      </c>
      <c r="T5260">
        <v>353</v>
      </c>
      <c r="U5260">
        <v>1082.45</v>
      </c>
      <c r="V5260" s="1">
        <v>41815</v>
      </c>
      <c r="W5260" t="s">
        <v>34</v>
      </c>
      <c r="X5260">
        <v>1.99</v>
      </c>
      <c r="Y5260" t="s">
        <v>122</v>
      </c>
      <c r="Z5260">
        <v>39.479999999999997</v>
      </c>
      <c r="AA5260">
        <v>50158</v>
      </c>
      <c r="AB5260">
        <f t="shared" si="274"/>
        <v>1105.4399999999998</v>
      </c>
      <c r="AC5260">
        <f t="shared" si="275"/>
        <v>1061.2223999999999</v>
      </c>
    </row>
    <row r="5261" spans="1:29" x14ac:dyDescent="0.25">
      <c r="A5261" t="s">
        <v>2923</v>
      </c>
      <c r="B5261">
        <v>56</v>
      </c>
      <c r="C5261" t="str">
        <f t="shared" si="272"/>
        <v>Senior</v>
      </c>
      <c r="D5261" t="s">
        <v>1748</v>
      </c>
      <c r="E5261" t="s">
        <v>38</v>
      </c>
      <c r="F5261">
        <v>0.1</v>
      </c>
      <c r="G5261">
        <v>1</v>
      </c>
      <c r="H5261" s="1">
        <v>41813</v>
      </c>
      <c r="I5261" s="1" t="str">
        <f t="shared" si="273"/>
        <v xml:space="preserve"> Jun</v>
      </c>
      <c r="J5261">
        <v>23169</v>
      </c>
      <c r="K5261" t="s">
        <v>58</v>
      </c>
      <c r="L5261">
        <v>22</v>
      </c>
      <c r="M5261">
        <v>0.48</v>
      </c>
      <c r="N5261" t="s">
        <v>96</v>
      </c>
      <c r="O5261" t="s">
        <v>30</v>
      </c>
      <c r="P5261" t="s">
        <v>2030</v>
      </c>
      <c r="Q5261" t="s">
        <v>102</v>
      </c>
      <c r="R5261">
        <v>346.54</v>
      </c>
      <c r="S5261" t="s">
        <v>33</v>
      </c>
      <c r="T5261">
        <v>3228</v>
      </c>
      <c r="U5261">
        <v>1683.57</v>
      </c>
      <c r="V5261" s="1">
        <v>41815</v>
      </c>
      <c r="W5261" t="s">
        <v>34</v>
      </c>
      <c r="X5261">
        <v>7.18</v>
      </c>
      <c r="Y5261" t="s">
        <v>391</v>
      </c>
      <c r="Z5261">
        <v>80.98</v>
      </c>
      <c r="AA5261">
        <v>2840</v>
      </c>
      <c r="AB5261">
        <f t="shared" si="274"/>
        <v>1781.5600000000002</v>
      </c>
      <c r="AC5261">
        <f t="shared" si="275"/>
        <v>1603.4040000000002</v>
      </c>
    </row>
    <row r="5262" spans="1:29" x14ac:dyDescent="0.25">
      <c r="A5262" t="s">
        <v>1224</v>
      </c>
      <c r="B5262">
        <v>56</v>
      </c>
      <c r="C5262" t="str">
        <f t="shared" si="272"/>
        <v>Senior</v>
      </c>
      <c r="D5262" t="s">
        <v>1225</v>
      </c>
      <c r="E5262" t="s">
        <v>38</v>
      </c>
      <c r="F5262">
        <v>0.1</v>
      </c>
      <c r="G5262">
        <v>1</v>
      </c>
      <c r="H5262" s="1">
        <v>41814</v>
      </c>
      <c r="I5262" s="1" t="str">
        <f t="shared" si="273"/>
        <v xml:space="preserve"> Jun</v>
      </c>
      <c r="J5262">
        <v>18884</v>
      </c>
      <c r="K5262" t="s">
        <v>39</v>
      </c>
      <c r="L5262">
        <v>5</v>
      </c>
      <c r="M5262">
        <v>0.6</v>
      </c>
      <c r="N5262" t="s">
        <v>48</v>
      </c>
      <c r="O5262" t="s">
        <v>49</v>
      </c>
      <c r="P5262" t="s">
        <v>503</v>
      </c>
      <c r="Q5262" t="s">
        <v>51</v>
      </c>
      <c r="R5262">
        <v>-70.430000000000007</v>
      </c>
      <c r="S5262" t="s">
        <v>76</v>
      </c>
      <c r="T5262">
        <v>2613</v>
      </c>
      <c r="U5262">
        <v>131.27000000000001</v>
      </c>
      <c r="V5262" s="1">
        <v>41815</v>
      </c>
      <c r="W5262" t="s">
        <v>53</v>
      </c>
      <c r="X5262">
        <v>14.36</v>
      </c>
      <c r="Y5262" t="s">
        <v>132</v>
      </c>
      <c r="Z5262">
        <v>25.98</v>
      </c>
      <c r="AA5262">
        <v>32789</v>
      </c>
      <c r="AB5262">
        <f t="shared" si="274"/>
        <v>129.9</v>
      </c>
      <c r="AC5262">
        <f t="shared" si="275"/>
        <v>116.91</v>
      </c>
    </row>
    <row r="5263" spans="1:29" x14ac:dyDescent="0.25">
      <c r="A5263" t="s">
        <v>453</v>
      </c>
      <c r="B5263">
        <v>56</v>
      </c>
      <c r="C5263" t="str">
        <f t="shared" si="272"/>
        <v>Senior</v>
      </c>
      <c r="D5263" t="s">
        <v>168</v>
      </c>
      <c r="E5263" t="s">
        <v>57</v>
      </c>
      <c r="F5263">
        <v>0.01</v>
      </c>
      <c r="G5263">
        <v>1</v>
      </c>
      <c r="H5263" s="1">
        <v>41814</v>
      </c>
      <c r="I5263" s="1" t="str">
        <f t="shared" si="273"/>
        <v xml:space="preserve"> Jun</v>
      </c>
      <c r="J5263">
        <v>14500</v>
      </c>
      <c r="K5263" t="s">
        <v>39</v>
      </c>
      <c r="L5263">
        <v>46</v>
      </c>
      <c r="M5263">
        <v>0.56000000000000005</v>
      </c>
      <c r="N5263" t="s">
        <v>29</v>
      </c>
      <c r="O5263" t="s">
        <v>139</v>
      </c>
      <c r="P5263" t="s">
        <v>2483</v>
      </c>
      <c r="Q5263" t="s">
        <v>88</v>
      </c>
      <c r="R5263">
        <v>289.02</v>
      </c>
      <c r="S5263" t="s">
        <v>76</v>
      </c>
      <c r="T5263">
        <v>2034</v>
      </c>
      <c r="U5263">
        <v>1662.5</v>
      </c>
      <c r="V5263" s="1">
        <v>41815</v>
      </c>
      <c r="W5263" t="s">
        <v>34</v>
      </c>
      <c r="X5263">
        <v>8.99</v>
      </c>
      <c r="Y5263" t="s">
        <v>132</v>
      </c>
      <c r="Z5263">
        <v>34.58</v>
      </c>
      <c r="AA5263">
        <v>33458</v>
      </c>
      <c r="AB5263">
        <f t="shared" si="274"/>
        <v>1590.6799999999998</v>
      </c>
      <c r="AC5263">
        <f t="shared" si="275"/>
        <v>1574.7731999999999</v>
      </c>
    </row>
    <row r="5264" spans="1:29" x14ac:dyDescent="0.25">
      <c r="A5264" t="s">
        <v>453</v>
      </c>
      <c r="B5264">
        <v>56</v>
      </c>
      <c r="C5264" t="str">
        <f t="shared" si="272"/>
        <v>Senior</v>
      </c>
      <c r="D5264" t="s">
        <v>168</v>
      </c>
      <c r="E5264" t="s">
        <v>57</v>
      </c>
      <c r="F5264">
        <v>7.0000000000000007E-2</v>
      </c>
      <c r="G5264">
        <v>1</v>
      </c>
      <c r="H5264" s="1">
        <v>41814</v>
      </c>
      <c r="I5264" s="1" t="str">
        <f t="shared" si="273"/>
        <v xml:space="preserve"> Jun</v>
      </c>
      <c r="J5264">
        <v>14500</v>
      </c>
      <c r="K5264" t="s">
        <v>39</v>
      </c>
      <c r="L5264">
        <v>44</v>
      </c>
      <c r="M5264">
        <v>0.38</v>
      </c>
      <c r="N5264" t="s">
        <v>29</v>
      </c>
      <c r="O5264" t="s">
        <v>30</v>
      </c>
      <c r="P5264" t="s">
        <v>1334</v>
      </c>
      <c r="Q5264" t="s">
        <v>61</v>
      </c>
      <c r="R5264">
        <v>211.79</v>
      </c>
      <c r="S5264" t="s">
        <v>76</v>
      </c>
      <c r="T5264">
        <v>2033</v>
      </c>
      <c r="U5264">
        <v>839.7</v>
      </c>
      <c r="V5264" s="1">
        <v>41816</v>
      </c>
      <c r="W5264" t="s">
        <v>34</v>
      </c>
      <c r="X5264">
        <v>5.77</v>
      </c>
      <c r="Y5264" t="s">
        <v>132</v>
      </c>
      <c r="Z5264">
        <v>19.98</v>
      </c>
      <c r="AA5264">
        <v>33458</v>
      </c>
      <c r="AB5264">
        <f t="shared" si="274"/>
        <v>879.12</v>
      </c>
      <c r="AC5264">
        <f t="shared" si="275"/>
        <v>817.58159999999998</v>
      </c>
    </row>
    <row r="5265" spans="1:29" x14ac:dyDescent="0.25">
      <c r="A5265" t="s">
        <v>1224</v>
      </c>
      <c r="B5265">
        <v>56</v>
      </c>
      <c r="C5265" t="str">
        <f t="shared" si="272"/>
        <v>Senior</v>
      </c>
      <c r="D5265" t="s">
        <v>1225</v>
      </c>
      <c r="E5265" t="s">
        <v>38</v>
      </c>
      <c r="F5265">
        <v>0</v>
      </c>
      <c r="G5265">
        <v>1</v>
      </c>
      <c r="H5265" s="1">
        <v>41814</v>
      </c>
      <c r="I5265" s="1" t="str">
        <f t="shared" si="273"/>
        <v xml:space="preserve"> Jun</v>
      </c>
      <c r="J5265">
        <v>18884</v>
      </c>
      <c r="K5265" t="s">
        <v>39</v>
      </c>
      <c r="L5265">
        <v>29</v>
      </c>
      <c r="M5265">
        <v>0.52</v>
      </c>
      <c r="N5265" t="s">
        <v>96</v>
      </c>
      <c r="O5265" t="s">
        <v>40</v>
      </c>
      <c r="P5265" t="s">
        <v>1722</v>
      </c>
      <c r="Q5265" t="s">
        <v>192</v>
      </c>
      <c r="R5265">
        <v>3825.69</v>
      </c>
      <c r="S5265" t="s">
        <v>76</v>
      </c>
      <c r="T5265">
        <v>2614</v>
      </c>
      <c r="U5265">
        <v>13571.7</v>
      </c>
      <c r="V5265" s="1">
        <v>41816</v>
      </c>
      <c r="W5265" t="s">
        <v>34</v>
      </c>
      <c r="X5265">
        <v>24.49</v>
      </c>
      <c r="Y5265" t="s">
        <v>132</v>
      </c>
      <c r="Z5265">
        <v>449.99</v>
      </c>
      <c r="AA5265">
        <v>32789</v>
      </c>
      <c r="AB5265">
        <f t="shared" si="274"/>
        <v>13049.710000000001</v>
      </c>
      <c r="AC5265">
        <f t="shared" si="275"/>
        <v>13049.710000000001</v>
      </c>
    </row>
    <row r="5266" spans="1:29" x14ac:dyDescent="0.25">
      <c r="A5266" t="s">
        <v>995</v>
      </c>
      <c r="B5266">
        <v>56</v>
      </c>
      <c r="C5266" t="str">
        <f t="shared" si="272"/>
        <v>Senior</v>
      </c>
      <c r="D5266" t="s">
        <v>109</v>
      </c>
      <c r="E5266" t="s">
        <v>46</v>
      </c>
      <c r="F5266">
        <v>0.05</v>
      </c>
      <c r="G5266">
        <v>1</v>
      </c>
      <c r="H5266" s="1">
        <v>41815</v>
      </c>
      <c r="I5266" s="1" t="str">
        <f t="shared" si="273"/>
        <v xml:space="preserve"> Jun</v>
      </c>
      <c r="J5266">
        <v>7846</v>
      </c>
      <c r="K5266" t="s">
        <v>47</v>
      </c>
      <c r="L5266">
        <v>12</v>
      </c>
      <c r="M5266">
        <v>0.41</v>
      </c>
      <c r="N5266" t="s">
        <v>48</v>
      </c>
      <c r="O5266" t="s">
        <v>30</v>
      </c>
      <c r="P5266" t="s">
        <v>1268</v>
      </c>
      <c r="Q5266" t="s">
        <v>82</v>
      </c>
      <c r="R5266">
        <v>-33.61</v>
      </c>
      <c r="S5266" t="s">
        <v>33</v>
      </c>
      <c r="T5266">
        <v>1067</v>
      </c>
      <c r="U5266">
        <v>26.33</v>
      </c>
      <c r="V5266" s="1">
        <v>41815</v>
      </c>
      <c r="W5266" t="s">
        <v>34</v>
      </c>
      <c r="X5266">
        <v>4.8600000000000003</v>
      </c>
      <c r="Y5266" t="s">
        <v>43</v>
      </c>
      <c r="Z5266">
        <v>1.76</v>
      </c>
      <c r="AA5266">
        <v>20746</v>
      </c>
      <c r="AB5266">
        <f t="shared" si="274"/>
        <v>21.12</v>
      </c>
      <c r="AC5266">
        <f t="shared" si="275"/>
        <v>20.064</v>
      </c>
    </row>
    <row r="5267" spans="1:29" x14ac:dyDescent="0.25">
      <c r="A5267" t="s">
        <v>2542</v>
      </c>
      <c r="B5267">
        <v>56</v>
      </c>
      <c r="C5267" t="str">
        <f t="shared" si="272"/>
        <v>Senior</v>
      </c>
      <c r="D5267" t="s">
        <v>1151</v>
      </c>
      <c r="E5267" t="s">
        <v>27</v>
      </c>
      <c r="F5267">
        <v>7.0000000000000007E-2</v>
      </c>
      <c r="G5267">
        <v>1</v>
      </c>
      <c r="H5267" s="1">
        <v>41815</v>
      </c>
      <c r="I5267" s="1" t="str">
        <f t="shared" si="273"/>
        <v xml:space="preserve"> Jun</v>
      </c>
      <c r="J5267">
        <v>31939</v>
      </c>
      <c r="K5267" t="s">
        <v>28</v>
      </c>
      <c r="L5267">
        <v>13</v>
      </c>
      <c r="M5267">
        <v>0.59</v>
      </c>
      <c r="N5267" t="s">
        <v>96</v>
      </c>
      <c r="O5267" t="s">
        <v>30</v>
      </c>
      <c r="P5267">
        <v>7160</v>
      </c>
      <c r="Q5267" t="s">
        <v>105</v>
      </c>
      <c r="R5267">
        <v>-75.009</v>
      </c>
      <c r="S5267" t="s">
        <v>52</v>
      </c>
      <c r="T5267">
        <v>4487</v>
      </c>
      <c r="U5267">
        <v>1506.8375000000001</v>
      </c>
      <c r="V5267" s="1">
        <v>41817</v>
      </c>
      <c r="W5267" t="s">
        <v>34</v>
      </c>
      <c r="X5267">
        <v>4.2</v>
      </c>
      <c r="Y5267" t="s">
        <v>537</v>
      </c>
      <c r="Z5267">
        <v>140.99</v>
      </c>
      <c r="AA5267">
        <v>85234</v>
      </c>
      <c r="AB5267">
        <f t="shared" si="274"/>
        <v>1832.8700000000001</v>
      </c>
      <c r="AC5267">
        <f t="shared" si="275"/>
        <v>1704.5691000000002</v>
      </c>
    </row>
    <row r="5268" spans="1:29" x14ac:dyDescent="0.25">
      <c r="A5268" t="s">
        <v>995</v>
      </c>
      <c r="B5268">
        <v>56</v>
      </c>
      <c r="C5268" t="str">
        <f t="shared" si="272"/>
        <v>Senior</v>
      </c>
      <c r="D5268" t="s">
        <v>109</v>
      </c>
      <c r="E5268" t="s">
        <v>46</v>
      </c>
      <c r="F5268">
        <v>0.09</v>
      </c>
      <c r="G5268">
        <v>1</v>
      </c>
      <c r="H5268" s="1">
        <v>41815</v>
      </c>
      <c r="I5268" s="1" t="str">
        <f t="shared" si="273"/>
        <v xml:space="preserve"> Jun</v>
      </c>
      <c r="J5268">
        <v>7846</v>
      </c>
      <c r="K5268" t="s">
        <v>47</v>
      </c>
      <c r="L5268">
        <v>47</v>
      </c>
      <c r="M5268">
        <v>0.4</v>
      </c>
      <c r="N5268" t="s">
        <v>29</v>
      </c>
      <c r="O5268" t="s">
        <v>30</v>
      </c>
      <c r="P5268" t="s">
        <v>2311</v>
      </c>
      <c r="Q5268" t="s">
        <v>67</v>
      </c>
      <c r="R5268">
        <v>499.27300000000002</v>
      </c>
      <c r="S5268" t="s">
        <v>33</v>
      </c>
      <c r="T5268">
        <v>1064</v>
      </c>
      <c r="U5268">
        <v>2926.33</v>
      </c>
      <c r="V5268" s="1">
        <v>41820</v>
      </c>
      <c r="W5268" t="s">
        <v>34</v>
      </c>
      <c r="X5268">
        <v>19.989999999999998</v>
      </c>
      <c r="Y5268" t="s">
        <v>43</v>
      </c>
      <c r="Z5268">
        <v>67.28</v>
      </c>
      <c r="AA5268">
        <v>20746</v>
      </c>
      <c r="AB5268">
        <f t="shared" si="274"/>
        <v>3162.16</v>
      </c>
      <c r="AC5268">
        <f t="shared" si="275"/>
        <v>2877.5655999999999</v>
      </c>
    </row>
    <row r="5269" spans="1:29" x14ac:dyDescent="0.25">
      <c r="A5269" t="s">
        <v>995</v>
      </c>
      <c r="B5269">
        <v>56</v>
      </c>
      <c r="C5269" t="str">
        <f t="shared" si="272"/>
        <v>Senior</v>
      </c>
      <c r="D5269" t="s">
        <v>109</v>
      </c>
      <c r="E5269" t="s">
        <v>46</v>
      </c>
      <c r="F5269">
        <v>0.1</v>
      </c>
      <c r="G5269">
        <v>1</v>
      </c>
      <c r="H5269" s="1">
        <v>41815</v>
      </c>
      <c r="I5269" s="1" t="str">
        <f t="shared" si="273"/>
        <v xml:space="preserve"> Jun</v>
      </c>
      <c r="J5269">
        <v>7846</v>
      </c>
      <c r="K5269" t="s">
        <v>47</v>
      </c>
      <c r="L5269">
        <v>20</v>
      </c>
      <c r="M5269">
        <v>0.36</v>
      </c>
      <c r="N5269" t="s">
        <v>29</v>
      </c>
      <c r="O5269" t="s">
        <v>30</v>
      </c>
      <c r="P5269" t="s">
        <v>1566</v>
      </c>
      <c r="Q5269" t="s">
        <v>67</v>
      </c>
      <c r="R5269">
        <v>-10.2235</v>
      </c>
      <c r="S5269" t="s">
        <v>33</v>
      </c>
      <c r="T5269">
        <v>1065</v>
      </c>
      <c r="U5269">
        <v>40.049999999999997</v>
      </c>
      <c r="V5269" s="1">
        <v>41820</v>
      </c>
      <c r="W5269" t="s">
        <v>34</v>
      </c>
      <c r="X5269">
        <v>1.49</v>
      </c>
      <c r="Y5269" t="s">
        <v>43</v>
      </c>
      <c r="Z5269">
        <v>2.08</v>
      </c>
      <c r="AA5269">
        <v>20746</v>
      </c>
      <c r="AB5269">
        <f t="shared" si="274"/>
        <v>41.6</v>
      </c>
      <c r="AC5269">
        <f t="shared" si="275"/>
        <v>37.44</v>
      </c>
    </row>
    <row r="5270" spans="1:29" x14ac:dyDescent="0.25">
      <c r="A5270" t="s">
        <v>995</v>
      </c>
      <c r="B5270">
        <v>56</v>
      </c>
      <c r="C5270" t="str">
        <f t="shared" si="272"/>
        <v>Senior</v>
      </c>
      <c r="D5270" t="s">
        <v>109</v>
      </c>
      <c r="E5270" t="s">
        <v>46</v>
      </c>
      <c r="F5270">
        <v>0.01</v>
      </c>
      <c r="G5270">
        <v>1</v>
      </c>
      <c r="H5270" s="1">
        <v>41815</v>
      </c>
      <c r="I5270" s="1" t="str">
        <f t="shared" si="273"/>
        <v xml:space="preserve"> Jun</v>
      </c>
      <c r="J5270">
        <v>7846</v>
      </c>
      <c r="K5270" t="s">
        <v>47</v>
      </c>
      <c r="L5270">
        <v>20</v>
      </c>
      <c r="M5270">
        <v>0.75</v>
      </c>
      <c r="N5270" t="s">
        <v>96</v>
      </c>
      <c r="O5270" t="s">
        <v>30</v>
      </c>
      <c r="P5270" t="s">
        <v>2466</v>
      </c>
      <c r="Q5270" t="s">
        <v>102</v>
      </c>
      <c r="R5270">
        <v>-64.819999999999993</v>
      </c>
      <c r="S5270" t="s">
        <v>33</v>
      </c>
      <c r="T5270">
        <v>1066</v>
      </c>
      <c r="U5270">
        <v>552.87</v>
      </c>
      <c r="V5270" s="1">
        <v>41822</v>
      </c>
      <c r="W5270" t="s">
        <v>34</v>
      </c>
      <c r="X5270">
        <v>5.89</v>
      </c>
      <c r="Y5270" t="s">
        <v>43</v>
      </c>
      <c r="Z5270">
        <v>26.31</v>
      </c>
      <c r="AA5270">
        <v>20746</v>
      </c>
      <c r="AB5270">
        <f t="shared" si="274"/>
        <v>526.19999999999993</v>
      </c>
      <c r="AC5270">
        <f t="shared" si="275"/>
        <v>520.93799999999999</v>
      </c>
    </row>
    <row r="5271" spans="1:29" x14ac:dyDescent="0.25">
      <c r="A5271" t="s">
        <v>682</v>
      </c>
      <c r="B5271">
        <v>56</v>
      </c>
      <c r="C5271" t="str">
        <f t="shared" si="272"/>
        <v>Senior</v>
      </c>
      <c r="D5271" t="s">
        <v>683</v>
      </c>
      <c r="E5271" t="s">
        <v>57</v>
      </c>
      <c r="F5271">
        <v>0.03</v>
      </c>
      <c r="G5271">
        <v>1</v>
      </c>
      <c r="H5271" s="1">
        <v>41816</v>
      </c>
      <c r="I5271" s="1" t="str">
        <f t="shared" si="273"/>
        <v xml:space="preserve"> Jun</v>
      </c>
      <c r="J5271">
        <v>8135</v>
      </c>
      <c r="K5271" t="s">
        <v>39</v>
      </c>
      <c r="L5271">
        <v>16</v>
      </c>
      <c r="M5271">
        <v>0.8</v>
      </c>
      <c r="N5271" t="s">
        <v>96</v>
      </c>
      <c r="O5271" t="s">
        <v>139</v>
      </c>
      <c r="P5271" t="s">
        <v>1155</v>
      </c>
      <c r="Q5271" t="s">
        <v>105</v>
      </c>
      <c r="R5271">
        <v>-184.69</v>
      </c>
      <c r="S5271" t="s">
        <v>76</v>
      </c>
      <c r="T5271">
        <v>1110</v>
      </c>
      <c r="U5271">
        <v>772.41200000000003</v>
      </c>
      <c r="V5271" s="1">
        <v>41817</v>
      </c>
      <c r="W5271" t="s">
        <v>34</v>
      </c>
      <c r="X5271">
        <v>5</v>
      </c>
      <c r="Y5271" t="s">
        <v>685</v>
      </c>
      <c r="Z5271">
        <v>55.99</v>
      </c>
      <c r="AA5271">
        <v>28403</v>
      </c>
      <c r="AB5271">
        <f t="shared" si="274"/>
        <v>895.84</v>
      </c>
      <c r="AC5271">
        <f t="shared" si="275"/>
        <v>868.96480000000008</v>
      </c>
    </row>
    <row r="5272" spans="1:29" x14ac:dyDescent="0.25">
      <c r="A5272" t="s">
        <v>1811</v>
      </c>
      <c r="B5272">
        <v>56</v>
      </c>
      <c r="C5272" t="str">
        <f t="shared" si="272"/>
        <v>Senior</v>
      </c>
      <c r="D5272" t="s">
        <v>2232</v>
      </c>
      <c r="E5272" t="s">
        <v>27</v>
      </c>
      <c r="F5272">
        <v>0.08</v>
      </c>
      <c r="G5272">
        <v>1</v>
      </c>
      <c r="H5272" s="1">
        <v>41816</v>
      </c>
      <c r="I5272" s="1" t="str">
        <f t="shared" si="273"/>
        <v xml:space="preserve"> Jun</v>
      </c>
      <c r="J5272">
        <v>31524</v>
      </c>
      <c r="K5272" t="s">
        <v>47</v>
      </c>
      <c r="L5272">
        <v>10</v>
      </c>
      <c r="M5272">
        <v>0.61</v>
      </c>
      <c r="N5272" t="s">
        <v>48</v>
      </c>
      <c r="O5272" t="s">
        <v>49</v>
      </c>
      <c r="P5272" t="s">
        <v>2119</v>
      </c>
      <c r="Q5272" t="s">
        <v>51</v>
      </c>
      <c r="R5272">
        <v>-211.33</v>
      </c>
      <c r="S5272" t="s">
        <v>52</v>
      </c>
      <c r="T5272">
        <v>4422</v>
      </c>
      <c r="U5272">
        <v>1025.8800000000001</v>
      </c>
      <c r="V5272" s="1">
        <v>41818</v>
      </c>
      <c r="W5272" t="s">
        <v>53</v>
      </c>
      <c r="X5272">
        <v>42</v>
      </c>
      <c r="Y5272" t="s">
        <v>54</v>
      </c>
      <c r="Z5272">
        <v>100.89</v>
      </c>
      <c r="AA5272">
        <v>95661</v>
      </c>
      <c r="AB5272">
        <f t="shared" si="274"/>
        <v>1008.9</v>
      </c>
      <c r="AC5272">
        <f t="shared" si="275"/>
        <v>928.18799999999999</v>
      </c>
    </row>
    <row r="5273" spans="1:29" x14ac:dyDescent="0.25">
      <c r="A5273" t="s">
        <v>1536</v>
      </c>
      <c r="B5273">
        <v>56</v>
      </c>
      <c r="C5273" t="str">
        <f t="shared" si="272"/>
        <v>Senior</v>
      </c>
      <c r="D5273" t="s">
        <v>1051</v>
      </c>
      <c r="E5273" t="s">
        <v>57</v>
      </c>
      <c r="F5273">
        <v>0.06</v>
      </c>
      <c r="G5273">
        <v>1</v>
      </c>
      <c r="H5273" s="1">
        <v>41817</v>
      </c>
      <c r="I5273" s="1" t="str">
        <f t="shared" si="273"/>
        <v xml:space="preserve"> Jun</v>
      </c>
      <c r="J5273">
        <v>54176</v>
      </c>
      <c r="K5273" t="s">
        <v>39</v>
      </c>
      <c r="L5273">
        <v>33</v>
      </c>
      <c r="M5273">
        <v>0.65</v>
      </c>
      <c r="N5273" t="s">
        <v>96</v>
      </c>
      <c r="O5273" t="s">
        <v>30</v>
      </c>
      <c r="P5273" t="s">
        <v>198</v>
      </c>
      <c r="Q5273" t="s">
        <v>102</v>
      </c>
      <c r="R5273">
        <v>131.02000000000001</v>
      </c>
      <c r="S5273" t="s">
        <v>76</v>
      </c>
      <c r="T5273">
        <v>7572</v>
      </c>
      <c r="U5273">
        <v>2492.9699999999998</v>
      </c>
      <c r="V5273" s="1">
        <v>41818</v>
      </c>
      <c r="W5273" t="s">
        <v>34</v>
      </c>
      <c r="X5273">
        <v>14.52</v>
      </c>
      <c r="Y5273" t="s">
        <v>345</v>
      </c>
      <c r="Z5273">
        <v>73.98</v>
      </c>
      <c r="AA5273">
        <v>39503</v>
      </c>
      <c r="AB5273">
        <f t="shared" si="274"/>
        <v>2441.34</v>
      </c>
      <c r="AC5273">
        <f t="shared" si="275"/>
        <v>2294.8596000000002</v>
      </c>
    </row>
    <row r="5274" spans="1:29" x14ac:dyDescent="0.25">
      <c r="A5274" t="s">
        <v>2447</v>
      </c>
      <c r="B5274">
        <v>56</v>
      </c>
      <c r="C5274" t="str">
        <f t="shared" si="272"/>
        <v>Senior</v>
      </c>
      <c r="D5274" t="s">
        <v>2448</v>
      </c>
      <c r="E5274" t="s">
        <v>46</v>
      </c>
      <c r="F5274">
        <v>0.02</v>
      </c>
      <c r="G5274">
        <v>1</v>
      </c>
      <c r="H5274" s="1">
        <v>41817</v>
      </c>
      <c r="I5274" s="1" t="str">
        <f t="shared" si="273"/>
        <v xml:space="preserve"> Jun</v>
      </c>
      <c r="J5274">
        <v>26277</v>
      </c>
      <c r="K5274" t="s">
        <v>131</v>
      </c>
      <c r="L5274">
        <v>17</v>
      </c>
      <c r="M5274">
        <v>0.45</v>
      </c>
      <c r="N5274" t="s">
        <v>96</v>
      </c>
      <c r="O5274" t="s">
        <v>30</v>
      </c>
      <c r="P5274" t="s">
        <v>569</v>
      </c>
      <c r="Q5274" t="s">
        <v>102</v>
      </c>
      <c r="R5274">
        <v>-44.4</v>
      </c>
      <c r="S5274" t="s">
        <v>52</v>
      </c>
      <c r="T5274">
        <v>3670</v>
      </c>
      <c r="U5274">
        <v>877.81</v>
      </c>
      <c r="V5274" s="1">
        <v>41818</v>
      </c>
      <c r="W5274" t="s">
        <v>34</v>
      </c>
      <c r="X5274">
        <v>19.989999999999998</v>
      </c>
      <c r="Y5274" t="s">
        <v>298</v>
      </c>
      <c r="Z5274">
        <v>49.99</v>
      </c>
      <c r="AA5274">
        <v>80122</v>
      </c>
      <c r="AB5274">
        <f t="shared" si="274"/>
        <v>849.83</v>
      </c>
      <c r="AC5274">
        <f t="shared" si="275"/>
        <v>832.83339999999998</v>
      </c>
    </row>
    <row r="5275" spans="1:29" x14ac:dyDescent="0.25">
      <c r="A5275" t="s">
        <v>3390</v>
      </c>
      <c r="B5275">
        <v>56</v>
      </c>
      <c r="C5275" t="str">
        <f t="shared" si="272"/>
        <v>Senior</v>
      </c>
      <c r="D5275" t="s">
        <v>532</v>
      </c>
      <c r="E5275" t="s">
        <v>46</v>
      </c>
      <c r="F5275">
        <v>0.08</v>
      </c>
      <c r="G5275">
        <v>1</v>
      </c>
      <c r="H5275" s="1">
        <v>41817</v>
      </c>
      <c r="I5275" s="1" t="str">
        <f t="shared" si="273"/>
        <v xml:space="preserve"> Jun</v>
      </c>
      <c r="J5275">
        <v>31461</v>
      </c>
      <c r="K5275" t="s">
        <v>131</v>
      </c>
      <c r="L5275">
        <v>26</v>
      </c>
      <c r="M5275">
        <v>0.56999999999999995</v>
      </c>
      <c r="N5275" t="s">
        <v>29</v>
      </c>
      <c r="O5275" t="s">
        <v>30</v>
      </c>
      <c r="P5275" t="s">
        <v>306</v>
      </c>
      <c r="Q5275" t="s">
        <v>214</v>
      </c>
      <c r="R5275">
        <v>350.82</v>
      </c>
      <c r="S5275" t="s">
        <v>52</v>
      </c>
      <c r="T5275">
        <v>4410</v>
      </c>
      <c r="U5275">
        <v>1463.42</v>
      </c>
      <c r="V5275" s="1">
        <v>41819</v>
      </c>
      <c r="W5275" t="s">
        <v>34</v>
      </c>
      <c r="X5275">
        <v>3.99</v>
      </c>
      <c r="Y5275" t="s">
        <v>54</v>
      </c>
      <c r="Z5275">
        <v>59.98</v>
      </c>
      <c r="AA5275">
        <v>92630</v>
      </c>
      <c r="AB5275">
        <f t="shared" si="274"/>
        <v>1559.48</v>
      </c>
      <c r="AC5275">
        <f t="shared" si="275"/>
        <v>1434.7216000000001</v>
      </c>
    </row>
    <row r="5276" spans="1:29" x14ac:dyDescent="0.25">
      <c r="A5276" t="s">
        <v>1616</v>
      </c>
      <c r="B5276">
        <v>56</v>
      </c>
      <c r="C5276" t="str">
        <f t="shared" si="272"/>
        <v>Senior</v>
      </c>
      <c r="D5276" t="s">
        <v>1617</v>
      </c>
      <c r="E5276" t="s">
        <v>38</v>
      </c>
      <c r="F5276">
        <v>0.06</v>
      </c>
      <c r="G5276">
        <v>1</v>
      </c>
      <c r="H5276" s="1">
        <v>41818</v>
      </c>
      <c r="I5276" s="1" t="str">
        <f t="shared" si="273"/>
        <v xml:space="preserve"> Jun</v>
      </c>
      <c r="J5276">
        <v>50983</v>
      </c>
      <c r="K5276" t="s">
        <v>58</v>
      </c>
      <c r="L5276">
        <v>39</v>
      </c>
      <c r="M5276">
        <v>0.81</v>
      </c>
      <c r="N5276" t="s">
        <v>29</v>
      </c>
      <c r="O5276" t="s">
        <v>40</v>
      </c>
      <c r="P5276" t="s">
        <v>1874</v>
      </c>
      <c r="Q5276" t="s">
        <v>32</v>
      </c>
      <c r="R5276">
        <v>-1022.02</v>
      </c>
      <c r="S5276" t="s">
        <v>52</v>
      </c>
      <c r="T5276">
        <v>7147</v>
      </c>
      <c r="U5276">
        <v>3063.1</v>
      </c>
      <c r="V5276" s="1">
        <v>41819</v>
      </c>
      <c r="W5276" t="s">
        <v>34</v>
      </c>
      <c r="X5276">
        <v>35</v>
      </c>
      <c r="Y5276" t="s">
        <v>537</v>
      </c>
      <c r="Z5276">
        <v>80.98</v>
      </c>
      <c r="AA5276">
        <v>85204</v>
      </c>
      <c r="AB5276">
        <f t="shared" si="274"/>
        <v>3158.2200000000003</v>
      </c>
      <c r="AC5276">
        <f t="shared" si="275"/>
        <v>2968.7268000000004</v>
      </c>
    </row>
    <row r="5277" spans="1:29" x14ac:dyDescent="0.25">
      <c r="A5277" t="s">
        <v>1616</v>
      </c>
      <c r="B5277">
        <v>56</v>
      </c>
      <c r="C5277" t="str">
        <f t="shared" si="272"/>
        <v>Senior</v>
      </c>
      <c r="D5277" t="s">
        <v>1617</v>
      </c>
      <c r="E5277" t="s">
        <v>38</v>
      </c>
      <c r="F5277">
        <v>0.05</v>
      </c>
      <c r="G5277">
        <v>1</v>
      </c>
      <c r="H5277" s="1">
        <v>41818</v>
      </c>
      <c r="I5277" s="1" t="str">
        <f t="shared" si="273"/>
        <v xml:space="preserve"> Jun</v>
      </c>
      <c r="J5277">
        <v>50983</v>
      </c>
      <c r="K5277" t="s">
        <v>58</v>
      </c>
      <c r="L5277">
        <v>15</v>
      </c>
      <c r="M5277">
        <v>0.6</v>
      </c>
      <c r="N5277" t="s">
        <v>29</v>
      </c>
      <c r="O5277" t="s">
        <v>30</v>
      </c>
      <c r="P5277" t="s">
        <v>3391</v>
      </c>
      <c r="Q5277" t="s">
        <v>32</v>
      </c>
      <c r="R5277">
        <v>-28.58</v>
      </c>
      <c r="S5277" t="s">
        <v>52</v>
      </c>
      <c r="T5277">
        <v>7148</v>
      </c>
      <c r="U5277">
        <v>229.03</v>
      </c>
      <c r="V5277" s="1">
        <v>41820</v>
      </c>
      <c r="W5277" t="s">
        <v>34</v>
      </c>
      <c r="X5277">
        <v>5.8</v>
      </c>
      <c r="Y5277" t="s">
        <v>537</v>
      </c>
      <c r="Z5277">
        <v>15.51</v>
      </c>
      <c r="AA5277">
        <v>85204</v>
      </c>
      <c r="AB5277">
        <f t="shared" si="274"/>
        <v>232.65</v>
      </c>
      <c r="AC5277">
        <f t="shared" si="275"/>
        <v>221.01750000000001</v>
      </c>
    </row>
    <row r="5278" spans="1:29" x14ac:dyDescent="0.25">
      <c r="A5278" t="s">
        <v>3392</v>
      </c>
      <c r="B5278">
        <v>56</v>
      </c>
      <c r="C5278" t="str">
        <f t="shared" si="272"/>
        <v>Senior</v>
      </c>
      <c r="D5278" t="s">
        <v>1543</v>
      </c>
      <c r="E5278" t="s">
        <v>46</v>
      </c>
      <c r="F5278">
        <v>0.05</v>
      </c>
      <c r="G5278">
        <v>1</v>
      </c>
      <c r="H5278" s="1">
        <v>41818</v>
      </c>
      <c r="I5278" s="1" t="str">
        <f t="shared" si="273"/>
        <v xml:space="preserve"> Jun</v>
      </c>
      <c r="J5278">
        <v>15619</v>
      </c>
      <c r="K5278" t="s">
        <v>47</v>
      </c>
      <c r="L5278">
        <v>36</v>
      </c>
      <c r="M5278">
        <v>0.4</v>
      </c>
      <c r="N5278" t="s">
        <v>29</v>
      </c>
      <c r="O5278" t="s">
        <v>59</v>
      </c>
      <c r="P5278" t="s">
        <v>231</v>
      </c>
      <c r="Q5278" t="s">
        <v>232</v>
      </c>
      <c r="R5278">
        <v>20.57</v>
      </c>
      <c r="S5278" t="s">
        <v>33</v>
      </c>
      <c r="T5278">
        <v>2167</v>
      </c>
      <c r="U5278">
        <v>123.13</v>
      </c>
      <c r="V5278" s="1">
        <v>41822</v>
      </c>
      <c r="W5278" t="s">
        <v>42</v>
      </c>
      <c r="X5278">
        <v>1.35</v>
      </c>
      <c r="Y5278" t="s">
        <v>278</v>
      </c>
      <c r="Z5278">
        <v>3.29</v>
      </c>
      <c r="AA5278">
        <v>2364</v>
      </c>
      <c r="AB5278">
        <f t="shared" si="274"/>
        <v>118.44</v>
      </c>
      <c r="AC5278">
        <f t="shared" si="275"/>
        <v>112.518</v>
      </c>
    </row>
    <row r="5279" spans="1:29" x14ac:dyDescent="0.25">
      <c r="A5279" t="s">
        <v>3346</v>
      </c>
      <c r="B5279">
        <v>56</v>
      </c>
      <c r="C5279" t="str">
        <f t="shared" si="272"/>
        <v>Senior</v>
      </c>
      <c r="D5279" t="s">
        <v>26</v>
      </c>
      <c r="E5279" t="s">
        <v>27</v>
      </c>
      <c r="F5279">
        <v>0.08</v>
      </c>
      <c r="G5279">
        <v>1</v>
      </c>
      <c r="H5279" s="1">
        <v>41818</v>
      </c>
      <c r="I5279" s="1" t="str">
        <f t="shared" si="273"/>
        <v xml:space="preserve"> Jun</v>
      </c>
      <c r="J5279">
        <v>8961</v>
      </c>
      <c r="K5279" t="s">
        <v>47</v>
      </c>
      <c r="L5279">
        <v>48</v>
      </c>
      <c r="M5279">
        <v>0.59</v>
      </c>
      <c r="N5279" t="s">
        <v>48</v>
      </c>
      <c r="O5279" t="s">
        <v>49</v>
      </c>
      <c r="P5279" t="s">
        <v>2994</v>
      </c>
      <c r="Q5279" t="s">
        <v>75</v>
      </c>
      <c r="R5279">
        <v>-1291.3900000000001</v>
      </c>
      <c r="S5279" t="s">
        <v>52</v>
      </c>
      <c r="T5279">
        <v>1219</v>
      </c>
      <c r="U5279">
        <v>4644.87</v>
      </c>
      <c r="V5279" s="1">
        <v>41823</v>
      </c>
      <c r="W5279" t="s">
        <v>53</v>
      </c>
      <c r="X5279">
        <v>60</v>
      </c>
      <c r="Y5279" t="s">
        <v>665</v>
      </c>
      <c r="Z5279">
        <v>100.8</v>
      </c>
      <c r="AA5279">
        <v>82070</v>
      </c>
      <c r="AB5279">
        <f t="shared" si="274"/>
        <v>4838.3999999999996</v>
      </c>
      <c r="AC5279">
        <f t="shared" si="275"/>
        <v>4451.3279999999995</v>
      </c>
    </row>
    <row r="5280" spans="1:29" x14ac:dyDescent="0.25">
      <c r="A5280" t="s">
        <v>25</v>
      </c>
      <c r="B5280">
        <v>56</v>
      </c>
      <c r="C5280" t="str">
        <f t="shared" si="272"/>
        <v>Senior</v>
      </c>
      <c r="D5280" t="s">
        <v>26</v>
      </c>
      <c r="E5280" t="s">
        <v>27</v>
      </c>
      <c r="F5280">
        <v>0</v>
      </c>
      <c r="G5280">
        <v>1</v>
      </c>
      <c r="H5280" s="1">
        <v>41818</v>
      </c>
      <c r="I5280" s="1" t="str">
        <f t="shared" si="273"/>
        <v xml:space="preserve"> Jun</v>
      </c>
      <c r="J5280">
        <v>8961</v>
      </c>
      <c r="K5280" t="s">
        <v>47</v>
      </c>
      <c r="L5280">
        <v>15</v>
      </c>
      <c r="M5280">
        <v>0.7</v>
      </c>
      <c r="N5280" t="s">
        <v>96</v>
      </c>
      <c r="O5280" t="s">
        <v>30</v>
      </c>
      <c r="P5280" t="s">
        <v>1158</v>
      </c>
      <c r="Q5280" t="s">
        <v>102</v>
      </c>
      <c r="R5280">
        <v>-12.02</v>
      </c>
      <c r="S5280" t="s">
        <v>33</v>
      </c>
      <c r="T5280">
        <v>1220</v>
      </c>
      <c r="U5280">
        <v>627.69000000000005</v>
      </c>
      <c r="V5280" s="1">
        <v>41823</v>
      </c>
      <c r="W5280" t="s">
        <v>34</v>
      </c>
      <c r="X5280">
        <v>4</v>
      </c>
      <c r="Y5280" t="s">
        <v>35</v>
      </c>
      <c r="Z5280">
        <v>39.979999999999997</v>
      </c>
      <c r="AA5280">
        <v>15131</v>
      </c>
      <c r="AB5280">
        <f t="shared" si="274"/>
        <v>599.69999999999993</v>
      </c>
      <c r="AC5280">
        <f t="shared" si="275"/>
        <v>599.69999999999993</v>
      </c>
    </row>
    <row r="5281" spans="1:29" x14ac:dyDescent="0.25">
      <c r="A5281" t="s">
        <v>2101</v>
      </c>
      <c r="B5281">
        <v>56</v>
      </c>
      <c r="C5281" t="str">
        <f t="shared" si="272"/>
        <v>Senior</v>
      </c>
      <c r="D5281" t="s">
        <v>1543</v>
      </c>
      <c r="E5281" t="s">
        <v>46</v>
      </c>
      <c r="F5281">
        <v>0.1</v>
      </c>
      <c r="G5281">
        <v>1</v>
      </c>
      <c r="H5281" s="1">
        <v>41818</v>
      </c>
      <c r="I5281" s="1" t="str">
        <f t="shared" si="273"/>
        <v xml:space="preserve"> Jun</v>
      </c>
      <c r="J5281">
        <v>15619</v>
      </c>
      <c r="K5281" t="s">
        <v>47</v>
      </c>
      <c r="L5281">
        <v>9</v>
      </c>
      <c r="M5281">
        <v>0.62</v>
      </c>
      <c r="N5281" t="s">
        <v>48</v>
      </c>
      <c r="O5281" t="s">
        <v>49</v>
      </c>
      <c r="P5281" t="s">
        <v>555</v>
      </c>
      <c r="Q5281" t="s">
        <v>51</v>
      </c>
      <c r="R5281">
        <v>-65.02</v>
      </c>
      <c r="S5281" t="s">
        <v>33</v>
      </c>
      <c r="T5281">
        <v>2168</v>
      </c>
      <c r="U5281">
        <v>1425.21</v>
      </c>
      <c r="V5281" s="1">
        <v>41825</v>
      </c>
      <c r="W5281" t="s">
        <v>53</v>
      </c>
      <c r="X5281">
        <v>30</v>
      </c>
      <c r="Y5281" t="s">
        <v>204</v>
      </c>
      <c r="Z5281">
        <v>160.97999999999999</v>
      </c>
      <c r="AA5281">
        <v>4901</v>
      </c>
      <c r="AB5281">
        <f t="shared" si="274"/>
        <v>1448.82</v>
      </c>
      <c r="AC5281">
        <f t="shared" si="275"/>
        <v>1303.9379999999999</v>
      </c>
    </row>
    <row r="5282" spans="1:29" x14ac:dyDescent="0.25">
      <c r="A5282" t="s">
        <v>1848</v>
      </c>
      <c r="B5282">
        <v>56</v>
      </c>
      <c r="C5282" t="str">
        <f t="shared" si="272"/>
        <v>Senior</v>
      </c>
      <c r="D5282" t="s">
        <v>1849</v>
      </c>
      <c r="E5282" t="s">
        <v>27</v>
      </c>
      <c r="F5282">
        <v>0.06</v>
      </c>
      <c r="G5282">
        <v>1</v>
      </c>
      <c r="H5282" s="1">
        <v>41819</v>
      </c>
      <c r="I5282" s="1" t="str">
        <f t="shared" si="273"/>
        <v xml:space="preserve"> Jun</v>
      </c>
      <c r="J5282">
        <v>44516</v>
      </c>
      <c r="K5282" t="s">
        <v>58</v>
      </c>
      <c r="L5282">
        <v>17</v>
      </c>
      <c r="M5282">
        <v>0.56000000000000005</v>
      </c>
      <c r="N5282" t="s">
        <v>29</v>
      </c>
      <c r="O5282" t="s">
        <v>59</v>
      </c>
      <c r="P5282" t="s">
        <v>182</v>
      </c>
      <c r="Q5282" t="s">
        <v>88</v>
      </c>
      <c r="R5282">
        <v>-47.32</v>
      </c>
      <c r="S5282" t="s">
        <v>52</v>
      </c>
      <c r="T5282">
        <v>6288</v>
      </c>
      <c r="U5282">
        <v>57.96</v>
      </c>
      <c r="V5282" s="1">
        <v>41819</v>
      </c>
      <c r="W5282" t="s">
        <v>34</v>
      </c>
      <c r="X5282">
        <v>3.97</v>
      </c>
      <c r="Y5282" t="s">
        <v>218</v>
      </c>
      <c r="Z5282">
        <v>3.28</v>
      </c>
      <c r="AA5282">
        <v>99352</v>
      </c>
      <c r="AB5282">
        <f t="shared" si="274"/>
        <v>55.76</v>
      </c>
      <c r="AC5282">
        <f t="shared" si="275"/>
        <v>52.414400000000001</v>
      </c>
    </row>
    <row r="5283" spans="1:29" x14ac:dyDescent="0.25">
      <c r="A5283" t="s">
        <v>1147</v>
      </c>
      <c r="B5283">
        <v>56</v>
      </c>
      <c r="C5283" t="str">
        <f t="shared" si="272"/>
        <v>Senior</v>
      </c>
      <c r="D5283" t="s">
        <v>1559</v>
      </c>
      <c r="E5283" t="s">
        <v>46</v>
      </c>
      <c r="F5283">
        <v>0.09</v>
      </c>
      <c r="G5283">
        <v>1</v>
      </c>
      <c r="H5283" s="1">
        <v>41819</v>
      </c>
      <c r="I5283" s="1" t="str">
        <f t="shared" si="273"/>
        <v xml:space="preserve"> Jun</v>
      </c>
      <c r="J5283">
        <v>18951</v>
      </c>
      <c r="K5283" t="s">
        <v>58</v>
      </c>
      <c r="L5283">
        <v>16</v>
      </c>
      <c r="M5283">
        <v>0.35</v>
      </c>
      <c r="N5283" t="s">
        <v>29</v>
      </c>
      <c r="O5283" t="s">
        <v>59</v>
      </c>
      <c r="P5283" t="s">
        <v>2633</v>
      </c>
      <c r="Q5283" t="s">
        <v>61</v>
      </c>
      <c r="R5283">
        <v>-16.27</v>
      </c>
      <c r="S5283" t="s">
        <v>33</v>
      </c>
      <c r="T5283">
        <v>2622</v>
      </c>
      <c r="U5283">
        <v>61.5</v>
      </c>
      <c r="V5283" s="1">
        <v>41820</v>
      </c>
      <c r="W5283" t="s">
        <v>34</v>
      </c>
      <c r="X5283">
        <v>2.97</v>
      </c>
      <c r="Y5283" t="s">
        <v>204</v>
      </c>
      <c r="Z5283">
        <v>3.98</v>
      </c>
      <c r="AA5283">
        <v>4401</v>
      </c>
      <c r="AB5283">
        <f t="shared" si="274"/>
        <v>63.68</v>
      </c>
      <c r="AC5283">
        <f t="shared" si="275"/>
        <v>57.948799999999999</v>
      </c>
    </row>
    <row r="5284" spans="1:29" x14ac:dyDescent="0.25">
      <c r="A5284" t="s">
        <v>916</v>
      </c>
      <c r="B5284">
        <v>56</v>
      </c>
      <c r="C5284" t="str">
        <f t="shared" si="272"/>
        <v>Senior</v>
      </c>
      <c r="D5284" t="s">
        <v>917</v>
      </c>
      <c r="E5284" t="s">
        <v>38</v>
      </c>
      <c r="F5284">
        <v>0.04</v>
      </c>
      <c r="G5284">
        <v>1</v>
      </c>
      <c r="H5284" s="1">
        <v>41819</v>
      </c>
      <c r="I5284" s="1" t="str">
        <f t="shared" si="273"/>
        <v xml:space="preserve"> Jun</v>
      </c>
      <c r="J5284">
        <v>27844</v>
      </c>
      <c r="K5284" t="s">
        <v>47</v>
      </c>
      <c r="L5284">
        <v>27</v>
      </c>
      <c r="M5284">
        <v>0.38</v>
      </c>
      <c r="N5284" t="s">
        <v>29</v>
      </c>
      <c r="O5284" t="s">
        <v>30</v>
      </c>
      <c r="P5284" t="s">
        <v>1505</v>
      </c>
      <c r="Q5284" t="s">
        <v>61</v>
      </c>
      <c r="R5284">
        <v>-73.42</v>
      </c>
      <c r="S5284" t="s">
        <v>68</v>
      </c>
      <c r="T5284">
        <v>3906</v>
      </c>
      <c r="U5284">
        <v>135.86000000000001</v>
      </c>
      <c r="V5284" s="1">
        <v>41821</v>
      </c>
      <c r="W5284" t="s">
        <v>34</v>
      </c>
      <c r="X5284">
        <v>5.49</v>
      </c>
      <c r="Y5284" t="s">
        <v>128</v>
      </c>
      <c r="Z5284">
        <v>4.9800000000000004</v>
      </c>
      <c r="AA5284">
        <v>74133</v>
      </c>
      <c r="AB5284">
        <f t="shared" si="274"/>
        <v>134.46</v>
      </c>
      <c r="AC5284">
        <f t="shared" si="275"/>
        <v>129.08160000000001</v>
      </c>
    </row>
    <row r="5285" spans="1:29" x14ac:dyDescent="0.25">
      <c r="A5285" t="s">
        <v>938</v>
      </c>
      <c r="B5285">
        <v>56</v>
      </c>
      <c r="C5285" t="str">
        <f t="shared" si="272"/>
        <v>Senior</v>
      </c>
      <c r="D5285" t="s">
        <v>939</v>
      </c>
      <c r="E5285" t="s">
        <v>27</v>
      </c>
      <c r="F5285">
        <v>0.03</v>
      </c>
      <c r="G5285">
        <v>1</v>
      </c>
      <c r="H5285" s="1">
        <v>41819</v>
      </c>
      <c r="I5285" s="1" t="str">
        <f t="shared" si="273"/>
        <v xml:space="preserve"> Jun</v>
      </c>
      <c r="J5285">
        <v>7239</v>
      </c>
      <c r="K5285" t="s">
        <v>131</v>
      </c>
      <c r="L5285">
        <v>50</v>
      </c>
      <c r="M5285">
        <v>0.59</v>
      </c>
      <c r="N5285" t="s">
        <v>29</v>
      </c>
      <c r="O5285" t="s">
        <v>30</v>
      </c>
      <c r="P5285" t="s">
        <v>2707</v>
      </c>
      <c r="Q5285" t="s">
        <v>32</v>
      </c>
      <c r="R5285">
        <v>1416.27</v>
      </c>
      <c r="S5285" t="s">
        <v>68</v>
      </c>
      <c r="T5285">
        <v>999</v>
      </c>
      <c r="U5285">
        <v>6206.16</v>
      </c>
      <c r="V5285" s="1">
        <v>41821</v>
      </c>
      <c r="W5285" t="s">
        <v>34</v>
      </c>
      <c r="X5285">
        <v>19.989999999999998</v>
      </c>
      <c r="Y5285" t="s">
        <v>93</v>
      </c>
      <c r="Z5285">
        <v>120.33</v>
      </c>
      <c r="AA5285">
        <v>68046</v>
      </c>
      <c r="AB5285">
        <f t="shared" si="274"/>
        <v>6016.5</v>
      </c>
      <c r="AC5285">
        <f t="shared" si="275"/>
        <v>5836.0050000000001</v>
      </c>
    </row>
    <row r="5286" spans="1:29" x14ac:dyDescent="0.25">
      <c r="A5286" t="s">
        <v>1791</v>
      </c>
      <c r="B5286">
        <v>56</v>
      </c>
      <c r="C5286" t="str">
        <f t="shared" si="272"/>
        <v>Senior</v>
      </c>
      <c r="D5286" t="s">
        <v>1559</v>
      </c>
      <c r="E5286" t="s">
        <v>46</v>
      </c>
      <c r="F5286">
        <v>0.03</v>
      </c>
      <c r="G5286">
        <v>1</v>
      </c>
      <c r="H5286" s="1">
        <v>41819</v>
      </c>
      <c r="I5286" s="1" t="str">
        <f t="shared" si="273"/>
        <v xml:space="preserve"> Jun</v>
      </c>
      <c r="J5286">
        <v>18951</v>
      </c>
      <c r="K5286" t="s">
        <v>58</v>
      </c>
      <c r="L5286">
        <v>10</v>
      </c>
      <c r="M5286">
        <v>0.85</v>
      </c>
      <c r="N5286" t="s">
        <v>96</v>
      </c>
      <c r="O5286" t="s">
        <v>30</v>
      </c>
      <c r="P5286" t="s">
        <v>591</v>
      </c>
      <c r="Q5286" t="s">
        <v>105</v>
      </c>
      <c r="R5286">
        <v>-169.74100000000001</v>
      </c>
      <c r="S5286" t="s">
        <v>33</v>
      </c>
      <c r="T5286">
        <v>2623</v>
      </c>
      <c r="U5286">
        <v>324.3175</v>
      </c>
      <c r="V5286" s="1">
        <v>41821</v>
      </c>
      <c r="W5286" t="s">
        <v>42</v>
      </c>
      <c r="X5286">
        <v>5</v>
      </c>
      <c r="Y5286" t="s">
        <v>204</v>
      </c>
      <c r="Z5286">
        <v>35.99</v>
      </c>
      <c r="AA5286">
        <v>4005</v>
      </c>
      <c r="AB5286">
        <f t="shared" si="274"/>
        <v>359.90000000000003</v>
      </c>
      <c r="AC5286">
        <f t="shared" si="275"/>
        <v>349.10300000000001</v>
      </c>
    </row>
    <row r="5287" spans="1:29" x14ac:dyDescent="0.25">
      <c r="A5287" t="s">
        <v>2797</v>
      </c>
      <c r="B5287">
        <v>56</v>
      </c>
      <c r="C5287" t="str">
        <f t="shared" si="272"/>
        <v>Senior</v>
      </c>
      <c r="D5287" t="s">
        <v>917</v>
      </c>
      <c r="E5287" t="s">
        <v>38</v>
      </c>
      <c r="F5287">
        <v>0.09</v>
      </c>
      <c r="G5287">
        <v>1</v>
      </c>
      <c r="H5287" s="1">
        <v>41819</v>
      </c>
      <c r="I5287" s="1" t="str">
        <f t="shared" si="273"/>
        <v xml:space="preserve"> Jun</v>
      </c>
      <c r="J5287">
        <v>27844</v>
      </c>
      <c r="K5287" t="s">
        <v>47</v>
      </c>
      <c r="L5287">
        <v>1</v>
      </c>
      <c r="M5287">
        <v>0.4</v>
      </c>
      <c r="N5287" t="s">
        <v>29</v>
      </c>
      <c r="O5287" t="s">
        <v>30</v>
      </c>
      <c r="P5287" t="s">
        <v>2681</v>
      </c>
      <c r="Q5287" t="s">
        <v>67</v>
      </c>
      <c r="R5287">
        <v>-9.6944999999999997</v>
      </c>
      <c r="S5287" t="s">
        <v>52</v>
      </c>
      <c r="T5287">
        <v>3905</v>
      </c>
      <c r="U5287">
        <v>11.08</v>
      </c>
      <c r="V5287" s="1">
        <v>41826</v>
      </c>
      <c r="W5287" t="s">
        <v>34</v>
      </c>
      <c r="X5287">
        <v>5.59</v>
      </c>
      <c r="Y5287" t="s">
        <v>89</v>
      </c>
      <c r="Z5287">
        <v>5.8</v>
      </c>
      <c r="AA5287">
        <v>97321</v>
      </c>
      <c r="AB5287">
        <f t="shared" si="274"/>
        <v>5.8</v>
      </c>
      <c r="AC5287">
        <f t="shared" si="275"/>
        <v>5.2779999999999996</v>
      </c>
    </row>
    <row r="5288" spans="1:29" x14ac:dyDescent="0.25">
      <c r="A5288" t="s">
        <v>1270</v>
      </c>
      <c r="B5288">
        <v>56</v>
      </c>
      <c r="C5288" t="str">
        <f t="shared" si="272"/>
        <v>Senior</v>
      </c>
      <c r="D5288" t="s">
        <v>1923</v>
      </c>
      <c r="E5288" t="s">
        <v>46</v>
      </c>
      <c r="F5288">
        <v>0.04</v>
      </c>
      <c r="G5288">
        <v>1</v>
      </c>
      <c r="H5288" s="1">
        <v>41820</v>
      </c>
      <c r="I5288" s="1" t="str">
        <f t="shared" si="273"/>
        <v xml:space="preserve"> Jun</v>
      </c>
      <c r="J5288">
        <v>29318</v>
      </c>
      <c r="K5288" t="s">
        <v>39</v>
      </c>
      <c r="L5288">
        <v>21</v>
      </c>
      <c r="N5288" t="s">
        <v>29</v>
      </c>
      <c r="O5288" t="s">
        <v>40</v>
      </c>
      <c r="P5288" t="s">
        <v>816</v>
      </c>
      <c r="Q5288" t="s">
        <v>32</v>
      </c>
      <c r="R5288">
        <v>-522.94000000000005</v>
      </c>
      <c r="S5288" t="s">
        <v>68</v>
      </c>
      <c r="T5288">
        <v>4123</v>
      </c>
      <c r="U5288">
        <v>2954.14</v>
      </c>
      <c r="V5288" s="1">
        <v>41821</v>
      </c>
      <c r="W5288" t="s">
        <v>42</v>
      </c>
      <c r="X5288">
        <v>35</v>
      </c>
      <c r="Y5288" t="s">
        <v>93</v>
      </c>
      <c r="Z5288">
        <v>138.13999999999999</v>
      </c>
      <c r="AA5288">
        <v>68104</v>
      </c>
      <c r="AB5288">
        <f t="shared" si="274"/>
        <v>2900.9399999999996</v>
      </c>
      <c r="AC5288">
        <f t="shared" si="275"/>
        <v>2784.9023999999995</v>
      </c>
    </row>
    <row r="5289" spans="1:29" x14ac:dyDescent="0.25">
      <c r="A5289" t="s">
        <v>508</v>
      </c>
      <c r="B5289">
        <v>56</v>
      </c>
      <c r="C5289" t="str">
        <f t="shared" si="272"/>
        <v>Senior</v>
      </c>
      <c r="D5289" t="s">
        <v>430</v>
      </c>
      <c r="E5289" t="s">
        <v>46</v>
      </c>
      <c r="F5289">
        <v>0.04</v>
      </c>
      <c r="G5289">
        <v>1</v>
      </c>
      <c r="H5289" s="1">
        <v>41820</v>
      </c>
      <c r="I5289" s="1" t="str">
        <f t="shared" si="273"/>
        <v xml:space="preserve"> Jun</v>
      </c>
      <c r="J5289">
        <v>11270</v>
      </c>
      <c r="K5289" t="s">
        <v>28</v>
      </c>
      <c r="L5289">
        <v>15</v>
      </c>
      <c r="M5289">
        <v>0.38</v>
      </c>
      <c r="N5289" t="s">
        <v>29</v>
      </c>
      <c r="O5289" t="s">
        <v>30</v>
      </c>
      <c r="P5289" t="s">
        <v>341</v>
      </c>
      <c r="Q5289" t="s">
        <v>67</v>
      </c>
      <c r="R5289">
        <v>-21.85</v>
      </c>
      <c r="S5289" t="s">
        <v>76</v>
      </c>
      <c r="T5289">
        <v>1563</v>
      </c>
      <c r="U5289">
        <v>140.07</v>
      </c>
      <c r="V5289" s="1">
        <v>41821</v>
      </c>
      <c r="W5289" t="s">
        <v>42</v>
      </c>
      <c r="X5289">
        <v>6.19</v>
      </c>
      <c r="Y5289" t="s">
        <v>132</v>
      </c>
      <c r="Z5289">
        <v>8.6</v>
      </c>
      <c r="AA5289">
        <v>33710</v>
      </c>
      <c r="AB5289">
        <f t="shared" si="274"/>
        <v>129</v>
      </c>
      <c r="AC5289">
        <f t="shared" si="275"/>
        <v>123.84</v>
      </c>
    </row>
    <row r="5290" spans="1:29" x14ac:dyDescent="0.25">
      <c r="A5290" t="s">
        <v>2132</v>
      </c>
      <c r="B5290">
        <v>56</v>
      </c>
      <c r="C5290" t="str">
        <f t="shared" si="272"/>
        <v>Senior</v>
      </c>
      <c r="D5290" t="s">
        <v>889</v>
      </c>
      <c r="E5290" t="s">
        <v>38</v>
      </c>
      <c r="F5290">
        <v>0.01</v>
      </c>
      <c r="G5290">
        <v>1</v>
      </c>
      <c r="H5290" s="1">
        <v>41820</v>
      </c>
      <c r="I5290" s="1" t="str">
        <f t="shared" si="273"/>
        <v xml:space="preserve"> Jun</v>
      </c>
      <c r="J5290">
        <v>8704</v>
      </c>
      <c r="K5290" t="s">
        <v>131</v>
      </c>
      <c r="L5290">
        <v>43</v>
      </c>
      <c r="M5290">
        <v>0.43</v>
      </c>
      <c r="N5290" t="s">
        <v>29</v>
      </c>
      <c r="O5290" t="s">
        <v>59</v>
      </c>
      <c r="P5290" t="s">
        <v>1865</v>
      </c>
      <c r="Q5290" t="s">
        <v>88</v>
      </c>
      <c r="R5290">
        <v>198.83</v>
      </c>
      <c r="S5290" t="s">
        <v>76</v>
      </c>
      <c r="T5290">
        <v>1189</v>
      </c>
      <c r="U5290">
        <v>449.17</v>
      </c>
      <c r="V5290" s="1">
        <v>41821</v>
      </c>
      <c r="W5290" t="s">
        <v>34</v>
      </c>
      <c r="X5290">
        <v>1.0900000000000001</v>
      </c>
      <c r="Y5290" t="s">
        <v>77</v>
      </c>
      <c r="Z5290">
        <v>9.93</v>
      </c>
      <c r="AA5290">
        <v>35216</v>
      </c>
      <c r="AB5290">
        <f t="shared" si="274"/>
        <v>426.99</v>
      </c>
      <c r="AC5290">
        <f t="shared" si="275"/>
        <v>422.7201</v>
      </c>
    </row>
    <row r="5291" spans="1:29" x14ac:dyDescent="0.25">
      <c r="A5291" t="s">
        <v>2132</v>
      </c>
      <c r="B5291">
        <v>56</v>
      </c>
      <c r="C5291" t="str">
        <f t="shared" si="272"/>
        <v>Senior</v>
      </c>
      <c r="D5291" t="s">
        <v>889</v>
      </c>
      <c r="E5291" t="s">
        <v>38</v>
      </c>
      <c r="F5291">
        <v>0.08</v>
      </c>
      <c r="G5291">
        <v>1</v>
      </c>
      <c r="H5291" s="1">
        <v>41820</v>
      </c>
      <c r="I5291" s="1" t="str">
        <f t="shared" si="273"/>
        <v xml:space="preserve"> Jun</v>
      </c>
      <c r="J5291">
        <v>8704</v>
      </c>
      <c r="K5291" t="s">
        <v>131</v>
      </c>
      <c r="L5291">
        <v>38</v>
      </c>
      <c r="M5291">
        <v>0.38</v>
      </c>
      <c r="N5291" t="s">
        <v>29</v>
      </c>
      <c r="O5291" t="s">
        <v>59</v>
      </c>
      <c r="P5291" t="s">
        <v>2179</v>
      </c>
      <c r="Q5291" t="s">
        <v>88</v>
      </c>
      <c r="R5291">
        <v>5.48</v>
      </c>
      <c r="S5291" t="s">
        <v>76</v>
      </c>
      <c r="T5291">
        <v>1190</v>
      </c>
      <c r="U5291">
        <v>79.81</v>
      </c>
      <c r="V5291" s="1">
        <v>41821</v>
      </c>
      <c r="W5291" t="s">
        <v>34</v>
      </c>
      <c r="X5291">
        <v>1</v>
      </c>
      <c r="Y5291" t="s">
        <v>77</v>
      </c>
      <c r="Z5291">
        <v>2.21</v>
      </c>
      <c r="AA5291">
        <v>35216</v>
      </c>
      <c r="AB5291">
        <f t="shared" si="274"/>
        <v>83.98</v>
      </c>
      <c r="AC5291">
        <f t="shared" si="275"/>
        <v>77.261600000000001</v>
      </c>
    </row>
    <row r="5292" spans="1:29" x14ac:dyDescent="0.25">
      <c r="A5292" t="s">
        <v>1270</v>
      </c>
      <c r="B5292">
        <v>56</v>
      </c>
      <c r="C5292" t="str">
        <f t="shared" si="272"/>
        <v>Senior</v>
      </c>
      <c r="D5292" t="s">
        <v>1923</v>
      </c>
      <c r="E5292" t="s">
        <v>46</v>
      </c>
      <c r="F5292">
        <v>0.1</v>
      </c>
      <c r="G5292">
        <v>1</v>
      </c>
      <c r="H5292" s="1">
        <v>41820</v>
      </c>
      <c r="I5292" s="1" t="str">
        <f t="shared" si="273"/>
        <v xml:space="preserve"> Jun</v>
      </c>
      <c r="J5292">
        <v>29318</v>
      </c>
      <c r="K5292" t="s">
        <v>39</v>
      </c>
      <c r="L5292">
        <v>34</v>
      </c>
      <c r="M5292">
        <v>0.56999999999999995</v>
      </c>
      <c r="N5292" t="s">
        <v>96</v>
      </c>
      <c r="O5292" t="s">
        <v>30</v>
      </c>
      <c r="P5292" t="s">
        <v>1797</v>
      </c>
      <c r="Q5292" t="s">
        <v>105</v>
      </c>
      <c r="R5292">
        <v>562.13099999999997</v>
      </c>
      <c r="S5292" t="s">
        <v>68</v>
      </c>
      <c r="T5292">
        <v>4124</v>
      </c>
      <c r="U5292">
        <v>3375.3074999999999</v>
      </c>
      <c r="V5292" s="1">
        <v>41821</v>
      </c>
      <c r="W5292" t="s">
        <v>34</v>
      </c>
      <c r="X5292">
        <v>8.08</v>
      </c>
      <c r="Y5292" t="s">
        <v>93</v>
      </c>
      <c r="Z5292">
        <v>125.99</v>
      </c>
      <c r="AA5292">
        <v>68104</v>
      </c>
      <c r="AB5292">
        <f t="shared" si="274"/>
        <v>4283.66</v>
      </c>
      <c r="AC5292">
        <f t="shared" si="275"/>
        <v>3855.2939999999999</v>
      </c>
    </row>
    <row r="5293" spans="1:29" x14ac:dyDescent="0.25">
      <c r="A5293" t="s">
        <v>2224</v>
      </c>
      <c r="B5293">
        <v>56</v>
      </c>
      <c r="C5293" t="str">
        <f t="shared" si="272"/>
        <v>Senior</v>
      </c>
      <c r="D5293" t="s">
        <v>160</v>
      </c>
      <c r="E5293" t="s">
        <v>57</v>
      </c>
      <c r="F5293">
        <v>0.04</v>
      </c>
      <c r="G5293">
        <v>1</v>
      </c>
      <c r="H5293" s="1">
        <v>41820</v>
      </c>
      <c r="I5293" s="1" t="str">
        <f t="shared" si="273"/>
        <v xml:space="preserve"> Jun</v>
      </c>
      <c r="J5293">
        <v>12037</v>
      </c>
      <c r="K5293" t="s">
        <v>47</v>
      </c>
      <c r="L5293">
        <v>14</v>
      </c>
      <c r="M5293">
        <v>0.38</v>
      </c>
      <c r="N5293" t="s">
        <v>29</v>
      </c>
      <c r="O5293" t="s">
        <v>59</v>
      </c>
      <c r="P5293" t="s">
        <v>1486</v>
      </c>
      <c r="Q5293" t="s">
        <v>61</v>
      </c>
      <c r="R5293">
        <v>5.89</v>
      </c>
      <c r="S5293" t="s">
        <v>76</v>
      </c>
      <c r="T5293">
        <v>1667</v>
      </c>
      <c r="U5293">
        <v>135.21</v>
      </c>
      <c r="V5293" s="1">
        <v>41825</v>
      </c>
      <c r="W5293" t="s">
        <v>34</v>
      </c>
      <c r="X5293">
        <v>4.3899999999999997</v>
      </c>
      <c r="Y5293" t="s">
        <v>162</v>
      </c>
      <c r="Z5293">
        <v>9.27</v>
      </c>
      <c r="AA5293">
        <v>22124</v>
      </c>
      <c r="AB5293">
        <f t="shared" si="274"/>
        <v>129.78</v>
      </c>
      <c r="AC5293">
        <f t="shared" si="275"/>
        <v>124.58880000000001</v>
      </c>
    </row>
    <row r="5294" spans="1:29" x14ac:dyDescent="0.25">
      <c r="A5294" t="s">
        <v>2135</v>
      </c>
      <c r="B5294">
        <v>56</v>
      </c>
      <c r="C5294" t="str">
        <f t="shared" si="272"/>
        <v>Senior</v>
      </c>
      <c r="D5294" t="s">
        <v>615</v>
      </c>
      <c r="E5294" t="s">
        <v>38</v>
      </c>
      <c r="F5294">
        <v>0.01</v>
      </c>
      <c r="G5294">
        <v>1</v>
      </c>
      <c r="H5294" s="1">
        <v>41821</v>
      </c>
      <c r="I5294" s="1" t="str">
        <f t="shared" si="273"/>
        <v xml:space="preserve"> Jul</v>
      </c>
      <c r="J5294">
        <v>58433</v>
      </c>
      <c r="K5294" t="s">
        <v>28</v>
      </c>
      <c r="L5294">
        <v>11</v>
      </c>
      <c r="M5294">
        <v>0.69</v>
      </c>
      <c r="N5294" t="s">
        <v>48</v>
      </c>
      <c r="O5294" t="s">
        <v>49</v>
      </c>
      <c r="P5294" t="s">
        <v>2025</v>
      </c>
      <c r="Q5294" t="s">
        <v>51</v>
      </c>
      <c r="R5294">
        <v>-45.02</v>
      </c>
      <c r="S5294" t="s">
        <v>52</v>
      </c>
      <c r="T5294">
        <v>8173</v>
      </c>
      <c r="U5294">
        <v>2020.58</v>
      </c>
      <c r="V5294" s="1">
        <v>41822</v>
      </c>
      <c r="W5294" t="s">
        <v>53</v>
      </c>
      <c r="X5294">
        <v>30</v>
      </c>
      <c r="Y5294" t="s">
        <v>54</v>
      </c>
      <c r="Z5294">
        <v>180.98</v>
      </c>
      <c r="AA5294">
        <v>94061</v>
      </c>
      <c r="AB5294">
        <f t="shared" si="274"/>
        <v>1990.78</v>
      </c>
      <c r="AC5294">
        <f t="shared" si="275"/>
        <v>1970.8722</v>
      </c>
    </row>
    <row r="5295" spans="1:29" x14ac:dyDescent="0.25">
      <c r="A5295" t="s">
        <v>2135</v>
      </c>
      <c r="B5295">
        <v>56</v>
      </c>
      <c r="C5295" t="str">
        <f t="shared" si="272"/>
        <v>Senior</v>
      </c>
      <c r="D5295" t="s">
        <v>615</v>
      </c>
      <c r="E5295" t="s">
        <v>38</v>
      </c>
      <c r="F5295">
        <v>0.09</v>
      </c>
      <c r="G5295">
        <v>1</v>
      </c>
      <c r="H5295" s="1">
        <v>41821</v>
      </c>
      <c r="I5295" s="1" t="str">
        <f t="shared" si="273"/>
        <v xml:space="preserve"> Jul</v>
      </c>
      <c r="J5295">
        <v>58433</v>
      </c>
      <c r="K5295" t="s">
        <v>28</v>
      </c>
      <c r="L5295">
        <v>20</v>
      </c>
      <c r="M5295">
        <v>0.71</v>
      </c>
      <c r="N5295" t="s">
        <v>48</v>
      </c>
      <c r="O5295" t="s">
        <v>73</v>
      </c>
      <c r="P5295" t="s">
        <v>1281</v>
      </c>
      <c r="Q5295" t="s">
        <v>75</v>
      </c>
      <c r="R5295">
        <v>541.01</v>
      </c>
      <c r="S5295" t="s">
        <v>52</v>
      </c>
      <c r="T5295">
        <v>8175</v>
      </c>
      <c r="U5295">
        <v>5989.0479999999998</v>
      </c>
      <c r="V5295" s="1">
        <v>41823</v>
      </c>
      <c r="W5295" t="s">
        <v>53</v>
      </c>
      <c r="X5295">
        <v>42.52</v>
      </c>
      <c r="Y5295" t="s">
        <v>54</v>
      </c>
      <c r="Z5295">
        <v>400.98</v>
      </c>
      <c r="AA5295">
        <v>94061</v>
      </c>
      <c r="AB5295">
        <f t="shared" si="274"/>
        <v>8019.6</v>
      </c>
      <c r="AC5295">
        <f t="shared" si="275"/>
        <v>7297.8360000000002</v>
      </c>
    </row>
    <row r="5296" spans="1:29" x14ac:dyDescent="0.25">
      <c r="A5296" t="s">
        <v>2135</v>
      </c>
      <c r="B5296">
        <v>56</v>
      </c>
      <c r="C5296" t="str">
        <f t="shared" si="272"/>
        <v>Senior</v>
      </c>
      <c r="D5296" t="s">
        <v>615</v>
      </c>
      <c r="E5296" t="s">
        <v>38</v>
      </c>
      <c r="F5296">
        <v>0</v>
      </c>
      <c r="G5296">
        <v>1</v>
      </c>
      <c r="H5296" s="1">
        <v>41821</v>
      </c>
      <c r="I5296" s="1" t="str">
        <f t="shared" si="273"/>
        <v xml:space="preserve"> Jul</v>
      </c>
      <c r="J5296">
        <v>58433</v>
      </c>
      <c r="K5296" t="s">
        <v>28</v>
      </c>
      <c r="L5296">
        <v>30</v>
      </c>
      <c r="M5296">
        <v>0.37</v>
      </c>
      <c r="N5296" t="s">
        <v>29</v>
      </c>
      <c r="O5296" t="s">
        <v>30</v>
      </c>
      <c r="P5296" t="s">
        <v>1699</v>
      </c>
      <c r="Q5296" t="s">
        <v>61</v>
      </c>
      <c r="R5296">
        <v>730.44</v>
      </c>
      <c r="S5296" t="s">
        <v>52</v>
      </c>
      <c r="T5296">
        <v>8174</v>
      </c>
      <c r="U5296">
        <v>1533.46</v>
      </c>
      <c r="V5296" s="1">
        <v>41823</v>
      </c>
      <c r="W5296" t="s">
        <v>34</v>
      </c>
      <c r="X5296">
        <v>5.79</v>
      </c>
      <c r="Y5296" t="s">
        <v>54</v>
      </c>
      <c r="Z5296">
        <v>48.04</v>
      </c>
      <c r="AA5296">
        <v>94061</v>
      </c>
      <c r="AB5296">
        <f t="shared" si="274"/>
        <v>1441.2</v>
      </c>
      <c r="AC5296">
        <f t="shared" si="275"/>
        <v>1441.2</v>
      </c>
    </row>
    <row r="5297" spans="1:29" x14ac:dyDescent="0.25">
      <c r="A5297" t="s">
        <v>2280</v>
      </c>
      <c r="B5297">
        <v>56</v>
      </c>
      <c r="C5297" t="str">
        <f t="shared" si="272"/>
        <v>Senior</v>
      </c>
      <c r="D5297" t="s">
        <v>2281</v>
      </c>
      <c r="E5297" t="s">
        <v>27</v>
      </c>
      <c r="F5297">
        <v>0.02</v>
      </c>
      <c r="G5297">
        <v>1</v>
      </c>
      <c r="H5297" s="1">
        <v>41821</v>
      </c>
      <c r="I5297" s="1" t="str">
        <f t="shared" si="273"/>
        <v xml:space="preserve"> Jul</v>
      </c>
      <c r="J5297">
        <v>30566</v>
      </c>
      <c r="K5297" t="s">
        <v>47</v>
      </c>
      <c r="L5297">
        <v>34</v>
      </c>
      <c r="M5297">
        <v>0.37</v>
      </c>
      <c r="N5297" t="s">
        <v>29</v>
      </c>
      <c r="O5297" t="s">
        <v>30</v>
      </c>
      <c r="P5297" t="s">
        <v>1751</v>
      </c>
      <c r="Q5297" t="s">
        <v>61</v>
      </c>
      <c r="R5297">
        <v>-193.39</v>
      </c>
      <c r="S5297" t="s">
        <v>52</v>
      </c>
      <c r="T5297">
        <v>4290</v>
      </c>
      <c r="U5297">
        <v>225.45</v>
      </c>
      <c r="V5297" s="1">
        <v>41823</v>
      </c>
      <c r="W5297" t="s">
        <v>34</v>
      </c>
      <c r="X5297">
        <v>9.5399999999999991</v>
      </c>
      <c r="Y5297" t="s">
        <v>298</v>
      </c>
      <c r="Z5297">
        <v>6.48</v>
      </c>
      <c r="AA5297">
        <v>80538</v>
      </c>
      <c r="AB5297">
        <f t="shared" si="274"/>
        <v>220.32000000000002</v>
      </c>
      <c r="AC5297">
        <f t="shared" si="275"/>
        <v>215.91360000000003</v>
      </c>
    </row>
    <row r="5298" spans="1:29" x14ac:dyDescent="0.25">
      <c r="A5298" t="s">
        <v>2358</v>
      </c>
      <c r="B5298">
        <v>56</v>
      </c>
      <c r="C5298" t="str">
        <f t="shared" si="272"/>
        <v>Senior</v>
      </c>
      <c r="D5298" t="s">
        <v>2359</v>
      </c>
      <c r="E5298" t="s">
        <v>57</v>
      </c>
      <c r="F5298">
        <v>0.01</v>
      </c>
      <c r="G5298">
        <v>1</v>
      </c>
      <c r="H5298" s="1">
        <v>41821</v>
      </c>
      <c r="I5298" s="1" t="str">
        <f t="shared" si="273"/>
        <v xml:space="preserve"> Jul</v>
      </c>
      <c r="J5298">
        <v>6918</v>
      </c>
      <c r="K5298" t="s">
        <v>58</v>
      </c>
      <c r="L5298">
        <v>38</v>
      </c>
      <c r="M5298">
        <v>0.54</v>
      </c>
      <c r="N5298" t="s">
        <v>96</v>
      </c>
      <c r="O5298" t="s">
        <v>139</v>
      </c>
      <c r="P5298" t="s">
        <v>775</v>
      </c>
      <c r="Q5298" t="s">
        <v>102</v>
      </c>
      <c r="R5298">
        <v>515.83000000000004</v>
      </c>
      <c r="S5298" t="s">
        <v>68</v>
      </c>
      <c r="T5298">
        <v>957</v>
      </c>
      <c r="U5298">
        <v>1559.5</v>
      </c>
      <c r="V5298" s="1">
        <v>41823</v>
      </c>
      <c r="W5298" t="s">
        <v>34</v>
      </c>
      <c r="X5298">
        <v>1.99</v>
      </c>
      <c r="Y5298" t="s">
        <v>111</v>
      </c>
      <c r="Z5298">
        <v>39.479999999999997</v>
      </c>
      <c r="AA5298">
        <v>75028</v>
      </c>
      <c r="AB5298">
        <f t="shared" si="274"/>
        <v>1500.2399999999998</v>
      </c>
      <c r="AC5298">
        <f t="shared" si="275"/>
        <v>1485.2375999999997</v>
      </c>
    </row>
    <row r="5299" spans="1:29" x14ac:dyDescent="0.25">
      <c r="A5299" t="s">
        <v>3393</v>
      </c>
      <c r="B5299">
        <v>56</v>
      </c>
      <c r="C5299" t="str">
        <f t="shared" si="272"/>
        <v>Senior</v>
      </c>
      <c r="D5299" t="s">
        <v>1716</v>
      </c>
      <c r="E5299" t="s">
        <v>27</v>
      </c>
      <c r="F5299">
        <v>0.09</v>
      </c>
      <c r="G5299">
        <v>1</v>
      </c>
      <c r="H5299" s="1">
        <v>41822</v>
      </c>
      <c r="I5299" s="1" t="str">
        <f t="shared" si="273"/>
        <v xml:space="preserve"> Jul</v>
      </c>
      <c r="J5299">
        <v>31844</v>
      </c>
      <c r="K5299" t="s">
        <v>39</v>
      </c>
      <c r="L5299">
        <v>14</v>
      </c>
      <c r="M5299">
        <v>0.65</v>
      </c>
      <c r="N5299" t="s">
        <v>48</v>
      </c>
      <c r="O5299" t="s">
        <v>73</v>
      </c>
      <c r="P5299" t="s">
        <v>1859</v>
      </c>
      <c r="Q5299" t="s">
        <v>154</v>
      </c>
      <c r="R5299">
        <v>-517.73</v>
      </c>
      <c r="S5299" t="s">
        <v>52</v>
      </c>
      <c r="T5299">
        <v>4466</v>
      </c>
      <c r="U5299">
        <v>2085.9299999999998</v>
      </c>
      <c r="V5299" s="1">
        <v>41822</v>
      </c>
      <c r="W5299" t="s">
        <v>53</v>
      </c>
      <c r="X5299">
        <v>66.27</v>
      </c>
      <c r="Y5299" t="s">
        <v>83</v>
      </c>
      <c r="Z5299">
        <v>150.97999999999999</v>
      </c>
      <c r="AA5299">
        <v>84010</v>
      </c>
      <c r="AB5299">
        <f t="shared" si="274"/>
        <v>2113.7199999999998</v>
      </c>
      <c r="AC5299">
        <f t="shared" si="275"/>
        <v>1923.4851999999998</v>
      </c>
    </row>
    <row r="5300" spans="1:29" x14ac:dyDescent="0.25">
      <c r="A5300" t="s">
        <v>874</v>
      </c>
      <c r="B5300">
        <v>56</v>
      </c>
      <c r="C5300" t="str">
        <f t="shared" si="272"/>
        <v>Senior</v>
      </c>
      <c r="D5300" t="s">
        <v>875</v>
      </c>
      <c r="E5300" t="s">
        <v>27</v>
      </c>
      <c r="F5300">
        <v>7.0000000000000007E-2</v>
      </c>
      <c r="G5300">
        <v>1</v>
      </c>
      <c r="H5300" s="1">
        <v>41822</v>
      </c>
      <c r="I5300" s="1" t="str">
        <f t="shared" si="273"/>
        <v xml:space="preserve"> Jul</v>
      </c>
      <c r="J5300">
        <v>50405</v>
      </c>
      <c r="K5300" t="s">
        <v>131</v>
      </c>
      <c r="L5300">
        <v>8</v>
      </c>
      <c r="M5300">
        <v>0.78</v>
      </c>
      <c r="N5300" t="s">
        <v>29</v>
      </c>
      <c r="O5300" t="s">
        <v>30</v>
      </c>
      <c r="P5300" t="s">
        <v>2221</v>
      </c>
      <c r="Q5300" t="s">
        <v>32</v>
      </c>
      <c r="R5300">
        <v>-108</v>
      </c>
      <c r="S5300" t="s">
        <v>76</v>
      </c>
      <c r="T5300">
        <v>7065</v>
      </c>
      <c r="U5300">
        <v>876.01</v>
      </c>
      <c r="V5300" s="1">
        <v>41822</v>
      </c>
      <c r="W5300" t="s">
        <v>34</v>
      </c>
      <c r="X5300">
        <v>8.64</v>
      </c>
      <c r="Y5300" t="s">
        <v>132</v>
      </c>
      <c r="Z5300">
        <v>111.03</v>
      </c>
      <c r="AA5300">
        <v>33569</v>
      </c>
      <c r="AB5300">
        <f t="shared" si="274"/>
        <v>888.24</v>
      </c>
      <c r="AC5300">
        <f t="shared" si="275"/>
        <v>826.06320000000005</v>
      </c>
    </row>
    <row r="5301" spans="1:29" x14ac:dyDescent="0.25">
      <c r="A5301" t="s">
        <v>1290</v>
      </c>
      <c r="B5301">
        <v>56</v>
      </c>
      <c r="C5301" t="str">
        <f t="shared" si="272"/>
        <v>Senior</v>
      </c>
      <c r="D5301" t="s">
        <v>1129</v>
      </c>
      <c r="E5301" t="s">
        <v>57</v>
      </c>
      <c r="F5301">
        <v>7.0000000000000007E-2</v>
      </c>
      <c r="G5301">
        <v>1</v>
      </c>
      <c r="H5301" s="1">
        <v>41822</v>
      </c>
      <c r="I5301" s="1" t="str">
        <f t="shared" si="273"/>
        <v xml:space="preserve"> Jul</v>
      </c>
      <c r="J5301">
        <v>32129</v>
      </c>
      <c r="K5301" t="s">
        <v>58</v>
      </c>
      <c r="L5301">
        <v>20</v>
      </c>
      <c r="M5301">
        <v>0.36</v>
      </c>
      <c r="N5301" t="s">
        <v>29</v>
      </c>
      <c r="O5301" t="s">
        <v>30</v>
      </c>
      <c r="P5301" t="s">
        <v>2541</v>
      </c>
      <c r="Q5301" t="s">
        <v>61</v>
      </c>
      <c r="R5301">
        <v>-105.15</v>
      </c>
      <c r="S5301" t="s">
        <v>52</v>
      </c>
      <c r="T5301">
        <v>4513</v>
      </c>
      <c r="U5301">
        <v>129.27000000000001</v>
      </c>
      <c r="V5301" s="1">
        <v>41823</v>
      </c>
      <c r="W5301" t="s">
        <v>34</v>
      </c>
      <c r="X5301">
        <v>8.74</v>
      </c>
      <c r="Y5301" t="s">
        <v>54</v>
      </c>
      <c r="Z5301">
        <v>6.48</v>
      </c>
      <c r="AA5301">
        <v>91730</v>
      </c>
      <c r="AB5301">
        <f t="shared" si="274"/>
        <v>129.60000000000002</v>
      </c>
      <c r="AC5301">
        <f t="shared" si="275"/>
        <v>120.52800000000002</v>
      </c>
    </row>
    <row r="5302" spans="1:29" x14ac:dyDescent="0.25">
      <c r="A5302" t="s">
        <v>3273</v>
      </c>
      <c r="B5302">
        <v>56</v>
      </c>
      <c r="C5302" t="str">
        <f t="shared" si="272"/>
        <v>Senior</v>
      </c>
      <c r="D5302" t="s">
        <v>933</v>
      </c>
      <c r="E5302" t="s">
        <v>27</v>
      </c>
      <c r="F5302">
        <v>0.02</v>
      </c>
      <c r="G5302">
        <v>1</v>
      </c>
      <c r="H5302" s="1">
        <v>41822</v>
      </c>
      <c r="I5302" s="1" t="str">
        <f t="shared" si="273"/>
        <v xml:space="preserve"> Jul</v>
      </c>
      <c r="J5302">
        <v>38950</v>
      </c>
      <c r="K5302" t="s">
        <v>39</v>
      </c>
      <c r="L5302">
        <v>24</v>
      </c>
      <c r="M5302">
        <v>0.37</v>
      </c>
      <c r="N5302" t="s">
        <v>29</v>
      </c>
      <c r="O5302" t="s">
        <v>30</v>
      </c>
      <c r="P5302" t="s">
        <v>2884</v>
      </c>
      <c r="Q5302" t="s">
        <v>67</v>
      </c>
      <c r="R5302">
        <v>-100.57899999999999</v>
      </c>
      <c r="S5302" t="s">
        <v>76</v>
      </c>
      <c r="T5302">
        <v>5490</v>
      </c>
      <c r="U5302">
        <v>109.23</v>
      </c>
      <c r="V5302" s="1">
        <v>41823</v>
      </c>
      <c r="W5302" t="s">
        <v>34</v>
      </c>
      <c r="X5302">
        <v>6.21</v>
      </c>
      <c r="Y5302" t="s">
        <v>162</v>
      </c>
      <c r="Z5302">
        <v>4.38</v>
      </c>
      <c r="AA5302">
        <v>23434</v>
      </c>
      <c r="AB5302">
        <f t="shared" si="274"/>
        <v>105.12</v>
      </c>
      <c r="AC5302">
        <f t="shared" si="275"/>
        <v>103.0176</v>
      </c>
    </row>
    <row r="5303" spans="1:29" x14ac:dyDescent="0.25">
      <c r="A5303" t="s">
        <v>3273</v>
      </c>
      <c r="B5303">
        <v>56</v>
      </c>
      <c r="C5303" t="str">
        <f t="shared" si="272"/>
        <v>Senior</v>
      </c>
      <c r="D5303" t="s">
        <v>933</v>
      </c>
      <c r="E5303" t="s">
        <v>27</v>
      </c>
      <c r="F5303">
        <v>0.08</v>
      </c>
      <c r="G5303">
        <v>1</v>
      </c>
      <c r="H5303" s="1">
        <v>41822</v>
      </c>
      <c r="I5303" s="1" t="str">
        <f t="shared" si="273"/>
        <v xml:space="preserve"> Jul</v>
      </c>
      <c r="J5303">
        <v>38950</v>
      </c>
      <c r="K5303" t="s">
        <v>39</v>
      </c>
      <c r="L5303">
        <v>39</v>
      </c>
      <c r="M5303">
        <v>0.83</v>
      </c>
      <c r="N5303" t="s">
        <v>29</v>
      </c>
      <c r="O5303" t="s">
        <v>59</v>
      </c>
      <c r="P5303" t="s">
        <v>2489</v>
      </c>
      <c r="Q5303" t="s">
        <v>232</v>
      </c>
      <c r="R5303">
        <v>-20.6</v>
      </c>
      <c r="S5303" t="s">
        <v>76</v>
      </c>
      <c r="T5303">
        <v>5491</v>
      </c>
      <c r="U5303">
        <v>74</v>
      </c>
      <c r="V5303" s="1">
        <v>41823</v>
      </c>
      <c r="W5303" t="s">
        <v>34</v>
      </c>
      <c r="X5303">
        <v>0.76</v>
      </c>
      <c r="Y5303" t="s">
        <v>162</v>
      </c>
      <c r="Z5303">
        <v>1.89</v>
      </c>
      <c r="AA5303">
        <v>23434</v>
      </c>
      <c r="AB5303">
        <f t="shared" si="274"/>
        <v>73.709999999999994</v>
      </c>
      <c r="AC5303">
        <f t="shared" si="275"/>
        <v>67.813199999999995</v>
      </c>
    </row>
    <row r="5304" spans="1:29" x14ac:dyDescent="0.25">
      <c r="A5304" t="s">
        <v>1288</v>
      </c>
      <c r="B5304">
        <v>56</v>
      </c>
      <c r="C5304" t="str">
        <f t="shared" si="272"/>
        <v>Senior</v>
      </c>
      <c r="D5304" t="s">
        <v>1129</v>
      </c>
      <c r="E5304" t="s">
        <v>57</v>
      </c>
      <c r="F5304">
        <v>0.01</v>
      </c>
      <c r="G5304">
        <v>1</v>
      </c>
      <c r="H5304" s="1">
        <v>41822</v>
      </c>
      <c r="I5304" s="1" t="str">
        <f t="shared" si="273"/>
        <v xml:space="preserve"> Jul</v>
      </c>
      <c r="J5304">
        <v>32129</v>
      </c>
      <c r="K5304" t="s">
        <v>58</v>
      </c>
      <c r="L5304">
        <v>4</v>
      </c>
      <c r="M5304">
        <v>0.55000000000000004</v>
      </c>
      <c r="N5304" t="s">
        <v>96</v>
      </c>
      <c r="O5304" t="s">
        <v>49</v>
      </c>
      <c r="P5304" t="s">
        <v>692</v>
      </c>
      <c r="Q5304" t="s">
        <v>98</v>
      </c>
      <c r="R5304">
        <v>-3669.0509999999999</v>
      </c>
      <c r="S5304" t="s">
        <v>52</v>
      </c>
      <c r="T5304">
        <v>4514</v>
      </c>
      <c r="U5304">
        <v>8467.68</v>
      </c>
      <c r="V5304" s="1">
        <v>41824</v>
      </c>
      <c r="W5304" t="s">
        <v>53</v>
      </c>
      <c r="X5304">
        <v>14.7</v>
      </c>
      <c r="Y5304" t="s">
        <v>54</v>
      </c>
      <c r="Z5304">
        <v>2036.48</v>
      </c>
      <c r="AA5304">
        <v>96003</v>
      </c>
      <c r="AB5304">
        <f t="shared" si="274"/>
        <v>8145.92</v>
      </c>
      <c r="AC5304">
        <f t="shared" si="275"/>
        <v>8064.4607999999998</v>
      </c>
    </row>
    <row r="5305" spans="1:29" x14ac:dyDescent="0.25">
      <c r="A5305" t="s">
        <v>3273</v>
      </c>
      <c r="B5305">
        <v>56</v>
      </c>
      <c r="C5305" t="str">
        <f t="shared" si="272"/>
        <v>Senior</v>
      </c>
      <c r="D5305" t="s">
        <v>933</v>
      </c>
      <c r="E5305" t="s">
        <v>27</v>
      </c>
      <c r="F5305">
        <v>0.03</v>
      </c>
      <c r="G5305">
        <v>1</v>
      </c>
      <c r="H5305" s="1">
        <v>41822</v>
      </c>
      <c r="I5305" s="1" t="str">
        <f t="shared" si="273"/>
        <v xml:space="preserve"> Jul</v>
      </c>
      <c r="J5305">
        <v>38950</v>
      </c>
      <c r="K5305" t="s">
        <v>39</v>
      </c>
      <c r="L5305">
        <v>30</v>
      </c>
      <c r="M5305">
        <v>0.56000000000000005</v>
      </c>
      <c r="N5305" t="s">
        <v>29</v>
      </c>
      <c r="O5305" t="s">
        <v>139</v>
      </c>
      <c r="P5305" t="s">
        <v>2496</v>
      </c>
      <c r="Q5305" t="s">
        <v>481</v>
      </c>
      <c r="R5305">
        <v>-5.98</v>
      </c>
      <c r="S5305" t="s">
        <v>76</v>
      </c>
      <c r="T5305">
        <v>5492</v>
      </c>
      <c r="U5305">
        <v>288.45</v>
      </c>
      <c r="V5305" s="1">
        <v>41825</v>
      </c>
      <c r="W5305" t="s">
        <v>34</v>
      </c>
      <c r="X5305">
        <v>3.98</v>
      </c>
      <c r="Y5305" t="s">
        <v>162</v>
      </c>
      <c r="Z5305">
        <v>9.31</v>
      </c>
      <c r="AA5305">
        <v>23434</v>
      </c>
      <c r="AB5305">
        <f t="shared" si="274"/>
        <v>279.3</v>
      </c>
      <c r="AC5305">
        <f t="shared" si="275"/>
        <v>270.92099999999999</v>
      </c>
    </row>
    <row r="5306" spans="1:29" x14ac:dyDescent="0.25">
      <c r="A5306" t="s">
        <v>3394</v>
      </c>
      <c r="B5306">
        <v>56</v>
      </c>
      <c r="C5306" t="str">
        <f t="shared" si="272"/>
        <v>Senior</v>
      </c>
      <c r="D5306" t="s">
        <v>1651</v>
      </c>
      <c r="E5306" t="s">
        <v>57</v>
      </c>
      <c r="F5306">
        <v>0.03</v>
      </c>
      <c r="G5306">
        <v>1</v>
      </c>
      <c r="H5306" s="1">
        <v>41823</v>
      </c>
      <c r="I5306" s="1" t="str">
        <f t="shared" si="273"/>
        <v xml:space="preserve"> Jul</v>
      </c>
      <c r="J5306">
        <v>3393</v>
      </c>
      <c r="K5306" t="s">
        <v>28</v>
      </c>
      <c r="L5306">
        <v>33</v>
      </c>
      <c r="M5306">
        <v>0.45</v>
      </c>
      <c r="N5306" t="s">
        <v>48</v>
      </c>
      <c r="O5306" t="s">
        <v>139</v>
      </c>
      <c r="P5306" t="s">
        <v>333</v>
      </c>
      <c r="Q5306" t="s">
        <v>82</v>
      </c>
      <c r="R5306">
        <v>-36.47</v>
      </c>
      <c r="S5306" t="s">
        <v>68</v>
      </c>
      <c r="T5306">
        <v>489</v>
      </c>
      <c r="U5306">
        <v>325.92</v>
      </c>
      <c r="V5306" s="1">
        <v>41823</v>
      </c>
      <c r="W5306" t="s">
        <v>34</v>
      </c>
      <c r="X5306">
        <v>7.29</v>
      </c>
      <c r="Y5306" t="s">
        <v>69</v>
      </c>
      <c r="Z5306">
        <v>9.48</v>
      </c>
      <c r="AA5306">
        <v>56560</v>
      </c>
      <c r="AB5306">
        <f t="shared" si="274"/>
        <v>312.84000000000003</v>
      </c>
      <c r="AC5306">
        <f t="shared" si="275"/>
        <v>303.45480000000003</v>
      </c>
    </row>
    <row r="5307" spans="1:29" x14ac:dyDescent="0.25">
      <c r="A5307" t="s">
        <v>2197</v>
      </c>
      <c r="B5307">
        <v>56</v>
      </c>
      <c r="C5307" t="str">
        <f t="shared" si="272"/>
        <v>Senior</v>
      </c>
      <c r="D5307" t="s">
        <v>1918</v>
      </c>
      <c r="E5307" t="s">
        <v>46</v>
      </c>
      <c r="F5307">
        <v>0.03</v>
      </c>
      <c r="G5307">
        <v>1</v>
      </c>
      <c r="H5307" s="1">
        <v>41823</v>
      </c>
      <c r="I5307" s="1" t="str">
        <f t="shared" si="273"/>
        <v xml:space="preserve"> Jul</v>
      </c>
      <c r="J5307">
        <v>29986</v>
      </c>
      <c r="K5307" t="s">
        <v>58</v>
      </c>
      <c r="L5307">
        <v>40</v>
      </c>
      <c r="M5307">
        <v>0.35</v>
      </c>
      <c r="N5307" t="s">
        <v>29</v>
      </c>
      <c r="O5307" t="s">
        <v>30</v>
      </c>
      <c r="P5307" t="s">
        <v>1512</v>
      </c>
      <c r="Q5307" t="s">
        <v>67</v>
      </c>
      <c r="R5307">
        <v>641.40150000000006</v>
      </c>
      <c r="S5307" t="s">
        <v>68</v>
      </c>
      <c r="T5307">
        <v>4220</v>
      </c>
      <c r="U5307">
        <v>1477.39</v>
      </c>
      <c r="V5307" s="1">
        <v>41823</v>
      </c>
      <c r="W5307" t="s">
        <v>34</v>
      </c>
      <c r="X5307">
        <v>2.99</v>
      </c>
      <c r="Y5307" t="s">
        <v>246</v>
      </c>
      <c r="Z5307">
        <v>37.700000000000003</v>
      </c>
      <c r="AA5307">
        <v>48640</v>
      </c>
      <c r="AB5307">
        <f t="shared" si="274"/>
        <v>1508</v>
      </c>
      <c r="AC5307">
        <f t="shared" si="275"/>
        <v>1462.76</v>
      </c>
    </row>
    <row r="5308" spans="1:29" x14ac:dyDescent="0.25">
      <c r="A5308" t="s">
        <v>2444</v>
      </c>
      <c r="B5308">
        <v>56</v>
      </c>
      <c r="C5308" t="str">
        <f t="shared" si="272"/>
        <v>Senior</v>
      </c>
      <c r="D5308" t="s">
        <v>2547</v>
      </c>
      <c r="E5308" t="s">
        <v>46</v>
      </c>
      <c r="F5308">
        <v>7.0000000000000007E-2</v>
      </c>
      <c r="G5308">
        <v>1</v>
      </c>
      <c r="H5308" s="1">
        <v>41823</v>
      </c>
      <c r="I5308" s="1" t="str">
        <f t="shared" si="273"/>
        <v xml:space="preserve"> Jul</v>
      </c>
      <c r="J5308">
        <v>22727</v>
      </c>
      <c r="K5308" t="s">
        <v>39</v>
      </c>
      <c r="L5308">
        <v>45</v>
      </c>
      <c r="M5308">
        <v>0.36</v>
      </c>
      <c r="N5308" t="s">
        <v>29</v>
      </c>
      <c r="O5308" t="s">
        <v>30</v>
      </c>
      <c r="P5308" t="s">
        <v>2895</v>
      </c>
      <c r="Q5308" t="s">
        <v>61</v>
      </c>
      <c r="R5308">
        <v>-120.37</v>
      </c>
      <c r="S5308" t="s">
        <v>76</v>
      </c>
      <c r="T5308">
        <v>3164</v>
      </c>
      <c r="U5308">
        <v>296.82</v>
      </c>
      <c r="V5308" s="1">
        <v>41823</v>
      </c>
      <c r="W5308" t="s">
        <v>34</v>
      </c>
      <c r="X5308">
        <v>6.65</v>
      </c>
      <c r="Y5308" t="s">
        <v>685</v>
      </c>
      <c r="Z5308">
        <v>6.48</v>
      </c>
      <c r="AA5308">
        <v>28540</v>
      </c>
      <c r="AB5308">
        <f t="shared" si="274"/>
        <v>291.60000000000002</v>
      </c>
      <c r="AC5308">
        <f t="shared" si="275"/>
        <v>271.18800000000005</v>
      </c>
    </row>
    <row r="5309" spans="1:29" x14ac:dyDescent="0.25">
      <c r="A5309" t="s">
        <v>3394</v>
      </c>
      <c r="B5309">
        <v>56</v>
      </c>
      <c r="C5309" t="str">
        <f t="shared" si="272"/>
        <v>Senior</v>
      </c>
      <c r="D5309" t="s">
        <v>1651</v>
      </c>
      <c r="E5309" t="s">
        <v>57</v>
      </c>
      <c r="F5309">
        <v>0.04</v>
      </c>
      <c r="G5309">
        <v>1</v>
      </c>
      <c r="H5309" s="1">
        <v>41823</v>
      </c>
      <c r="I5309" s="1" t="str">
        <f t="shared" si="273"/>
        <v xml:space="preserve"> Jul</v>
      </c>
      <c r="J5309">
        <v>3393</v>
      </c>
      <c r="K5309" t="s">
        <v>28</v>
      </c>
      <c r="L5309">
        <v>7</v>
      </c>
      <c r="M5309">
        <v>0.37</v>
      </c>
      <c r="N5309" t="s">
        <v>96</v>
      </c>
      <c r="O5309" t="s">
        <v>30</v>
      </c>
      <c r="P5309" t="s">
        <v>1062</v>
      </c>
      <c r="Q5309" t="s">
        <v>102</v>
      </c>
      <c r="R5309">
        <v>-5.57</v>
      </c>
      <c r="S5309" t="s">
        <v>68</v>
      </c>
      <c r="T5309">
        <v>488</v>
      </c>
      <c r="U5309">
        <v>127.74</v>
      </c>
      <c r="V5309" s="1">
        <v>41824</v>
      </c>
      <c r="W5309" t="s">
        <v>42</v>
      </c>
      <c r="X5309">
        <v>4</v>
      </c>
      <c r="Y5309" t="s">
        <v>69</v>
      </c>
      <c r="Z5309">
        <v>15.98</v>
      </c>
      <c r="AA5309">
        <v>56560</v>
      </c>
      <c r="AB5309">
        <f t="shared" si="274"/>
        <v>111.86</v>
      </c>
      <c r="AC5309">
        <f t="shared" si="275"/>
        <v>107.3856</v>
      </c>
    </row>
    <row r="5310" spans="1:29" x14ac:dyDescent="0.25">
      <c r="A5310" t="s">
        <v>3395</v>
      </c>
      <c r="B5310">
        <v>56</v>
      </c>
      <c r="C5310" t="str">
        <f t="shared" si="272"/>
        <v>Senior</v>
      </c>
      <c r="D5310" t="s">
        <v>907</v>
      </c>
      <c r="E5310" t="s">
        <v>57</v>
      </c>
      <c r="F5310">
        <v>7.0000000000000007E-2</v>
      </c>
      <c r="G5310">
        <v>1</v>
      </c>
      <c r="H5310" s="1">
        <v>41823</v>
      </c>
      <c r="I5310" s="1" t="str">
        <f t="shared" si="273"/>
        <v xml:space="preserve"> Jul</v>
      </c>
      <c r="J5310">
        <v>29569</v>
      </c>
      <c r="K5310" t="s">
        <v>28</v>
      </c>
      <c r="L5310">
        <v>46</v>
      </c>
      <c r="M5310">
        <v>0.37</v>
      </c>
      <c r="N5310" t="s">
        <v>96</v>
      </c>
      <c r="O5310" t="s">
        <v>40</v>
      </c>
      <c r="P5310" t="s">
        <v>2635</v>
      </c>
      <c r="Q5310" t="s">
        <v>192</v>
      </c>
      <c r="R5310">
        <v>11984.395</v>
      </c>
      <c r="S5310" t="s">
        <v>52</v>
      </c>
      <c r="T5310">
        <v>4170</v>
      </c>
      <c r="U5310">
        <v>27720.98</v>
      </c>
      <c r="V5310" s="1">
        <v>41824</v>
      </c>
      <c r="W5310" t="s">
        <v>34</v>
      </c>
      <c r="X5310">
        <v>24.49</v>
      </c>
      <c r="Y5310" t="s">
        <v>218</v>
      </c>
      <c r="Z5310">
        <v>599.99</v>
      </c>
      <c r="AA5310">
        <v>98011</v>
      </c>
      <c r="AB5310">
        <f t="shared" si="274"/>
        <v>27599.54</v>
      </c>
      <c r="AC5310">
        <f t="shared" si="275"/>
        <v>25667.572200000002</v>
      </c>
    </row>
    <row r="5311" spans="1:29" x14ac:dyDescent="0.25">
      <c r="A5311" t="s">
        <v>3395</v>
      </c>
      <c r="B5311">
        <v>56</v>
      </c>
      <c r="C5311" t="str">
        <f t="shared" si="272"/>
        <v>Senior</v>
      </c>
      <c r="D5311" t="s">
        <v>907</v>
      </c>
      <c r="E5311" t="s">
        <v>57</v>
      </c>
      <c r="F5311">
        <v>0.1</v>
      </c>
      <c r="G5311">
        <v>1</v>
      </c>
      <c r="H5311" s="1">
        <v>41823</v>
      </c>
      <c r="I5311" s="1" t="str">
        <f t="shared" si="273"/>
        <v xml:space="preserve"> Jul</v>
      </c>
      <c r="J5311">
        <v>29569</v>
      </c>
      <c r="K5311" t="s">
        <v>28</v>
      </c>
      <c r="L5311">
        <v>29</v>
      </c>
      <c r="M5311">
        <v>0.37</v>
      </c>
      <c r="N5311" t="s">
        <v>29</v>
      </c>
      <c r="O5311" t="s">
        <v>30</v>
      </c>
      <c r="P5311" t="s">
        <v>3104</v>
      </c>
      <c r="Q5311" t="s">
        <v>61</v>
      </c>
      <c r="R5311">
        <v>127.55</v>
      </c>
      <c r="S5311" t="s">
        <v>52</v>
      </c>
      <c r="T5311">
        <v>4171</v>
      </c>
      <c r="U5311">
        <v>520.13</v>
      </c>
      <c r="V5311" s="1">
        <v>41825</v>
      </c>
      <c r="W5311" t="s">
        <v>34</v>
      </c>
      <c r="X5311">
        <v>5.21</v>
      </c>
      <c r="Y5311" t="s">
        <v>218</v>
      </c>
      <c r="Z5311">
        <v>18.97</v>
      </c>
      <c r="AA5311">
        <v>98011</v>
      </c>
      <c r="AB5311">
        <f t="shared" si="274"/>
        <v>550.13</v>
      </c>
      <c r="AC5311">
        <f t="shared" si="275"/>
        <v>495.11699999999996</v>
      </c>
    </row>
    <row r="5312" spans="1:29" x14ac:dyDescent="0.25">
      <c r="A5312" t="s">
        <v>2290</v>
      </c>
      <c r="B5312">
        <v>56</v>
      </c>
      <c r="C5312" t="str">
        <f t="shared" si="272"/>
        <v>Senior</v>
      </c>
      <c r="D5312" t="s">
        <v>2291</v>
      </c>
      <c r="E5312" t="s">
        <v>46</v>
      </c>
      <c r="F5312">
        <v>0.09</v>
      </c>
      <c r="G5312">
        <v>1</v>
      </c>
      <c r="H5312" s="1">
        <v>41823</v>
      </c>
      <c r="I5312" s="1" t="str">
        <f t="shared" si="273"/>
        <v xml:space="preserve"> Jul</v>
      </c>
      <c r="J5312">
        <v>52160</v>
      </c>
      <c r="K5312" t="s">
        <v>58</v>
      </c>
      <c r="L5312">
        <v>6</v>
      </c>
      <c r="M5312">
        <v>0.56999999999999995</v>
      </c>
      <c r="N5312" t="s">
        <v>96</v>
      </c>
      <c r="O5312" t="s">
        <v>30</v>
      </c>
      <c r="P5312" t="s">
        <v>2831</v>
      </c>
      <c r="Q5312" t="s">
        <v>105</v>
      </c>
      <c r="R5312">
        <v>-403.01799999999997</v>
      </c>
      <c r="S5312" t="s">
        <v>76</v>
      </c>
      <c r="T5312">
        <v>7314</v>
      </c>
      <c r="U5312">
        <v>631.49900000000002</v>
      </c>
      <c r="V5312" s="1">
        <v>41825</v>
      </c>
      <c r="W5312" t="s">
        <v>34</v>
      </c>
      <c r="X5312">
        <v>8.08</v>
      </c>
      <c r="Y5312" t="s">
        <v>132</v>
      </c>
      <c r="Z5312">
        <v>125.99</v>
      </c>
      <c r="AA5312">
        <v>33314</v>
      </c>
      <c r="AB5312">
        <f t="shared" si="274"/>
        <v>755.93999999999994</v>
      </c>
      <c r="AC5312">
        <f t="shared" si="275"/>
        <v>687.90539999999999</v>
      </c>
    </row>
    <row r="5313" spans="1:29" x14ac:dyDescent="0.25">
      <c r="A5313" t="s">
        <v>2567</v>
      </c>
      <c r="B5313">
        <v>56</v>
      </c>
      <c r="C5313" t="str">
        <f t="shared" si="272"/>
        <v>Senior</v>
      </c>
      <c r="D5313" t="s">
        <v>223</v>
      </c>
      <c r="E5313" t="s">
        <v>38</v>
      </c>
      <c r="F5313">
        <v>0.02</v>
      </c>
      <c r="G5313">
        <v>1</v>
      </c>
      <c r="H5313" s="1">
        <v>41823</v>
      </c>
      <c r="I5313" s="1" t="str">
        <f t="shared" si="273"/>
        <v xml:space="preserve"> Jul</v>
      </c>
      <c r="J5313">
        <v>11876</v>
      </c>
      <c r="K5313" t="s">
        <v>28</v>
      </c>
      <c r="L5313">
        <v>47</v>
      </c>
      <c r="M5313">
        <v>0.65</v>
      </c>
      <c r="N5313" t="s">
        <v>48</v>
      </c>
      <c r="O5313" t="s">
        <v>80</v>
      </c>
      <c r="P5313" t="s">
        <v>890</v>
      </c>
      <c r="Q5313" t="s">
        <v>82</v>
      </c>
      <c r="R5313">
        <v>1708.84</v>
      </c>
      <c r="S5313" t="s">
        <v>68</v>
      </c>
      <c r="T5313">
        <v>1645</v>
      </c>
      <c r="U5313">
        <v>5051.8900000000003</v>
      </c>
      <c r="V5313" s="1">
        <v>41826</v>
      </c>
      <c r="W5313" t="s">
        <v>34</v>
      </c>
      <c r="X5313">
        <v>5.81</v>
      </c>
      <c r="Y5313" t="s">
        <v>128</v>
      </c>
      <c r="Z5313">
        <v>107.53</v>
      </c>
      <c r="AA5313">
        <v>73703</v>
      </c>
      <c r="AB5313">
        <f t="shared" si="274"/>
        <v>5053.91</v>
      </c>
      <c r="AC5313">
        <f t="shared" si="275"/>
        <v>4952.8317999999999</v>
      </c>
    </row>
    <row r="5314" spans="1:29" x14ac:dyDescent="0.25">
      <c r="A5314" t="s">
        <v>2290</v>
      </c>
      <c r="B5314">
        <v>56</v>
      </c>
      <c r="C5314" t="str">
        <f t="shared" si="272"/>
        <v>Senior</v>
      </c>
      <c r="D5314" t="s">
        <v>2291</v>
      </c>
      <c r="E5314" t="s">
        <v>46</v>
      </c>
      <c r="F5314">
        <v>0.09</v>
      </c>
      <c r="G5314">
        <v>1</v>
      </c>
      <c r="H5314" s="1">
        <v>41823</v>
      </c>
      <c r="I5314" s="1" t="str">
        <f t="shared" si="273"/>
        <v xml:space="preserve"> Jul</v>
      </c>
      <c r="J5314">
        <v>52160</v>
      </c>
      <c r="K5314" t="s">
        <v>58</v>
      </c>
      <c r="L5314">
        <v>5</v>
      </c>
      <c r="M5314">
        <v>0.52</v>
      </c>
      <c r="N5314" t="s">
        <v>29</v>
      </c>
      <c r="O5314" t="s">
        <v>59</v>
      </c>
      <c r="P5314" t="s">
        <v>374</v>
      </c>
      <c r="Q5314" t="s">
        <v>232</v>
      </c>
      <c r="R5314">
        <v>1.67</v>
      </c>
      <c r="S5314" t="s">
        <v>76</v>
      </c>
      <c r="T5314">
        <v>7313</v>
      </c>
      <c r="U5314">
        <v>15.6</v>
      </c>
      <c r="V5314" s="1">
        <v>41826</v>
      </c>
      <c r="W5314" t="s">
        <v>42</v>
      </c>
      <c r="X5314">
        <v>0.78</v>
      </c>
      <c r="Y5314" t="s">
        <v>132</v>
      </c>
      <c r="Z5314">
        <v>2.1800000000000002</v>
      </c>
      <c r="AA5314">
        <v>33314</v>
      </c>
      <c r="AB5314">
        <f t="shared" si="274"/>
        <v>10.9</v>
      </c>
      <c r="AC5314">
        <f t="shared" si="275"/>
        <v>9.9190000000000005</v>
      </c>
    </row>
    <row r="5315" spans="1:29" x14ac:dyDescent="0.25">
      <c r="A5315" t="s">
        <v>604</v>
      </c>
      <c r="B5315">
        <v>56</v>
      </c>
      <c r="C5315" t="str">
        <f t="shared" si="272"/>
        <v>Senior</v>
      </c>
      <c r="D5315" t="s">
        <v>605</v>
      </c>
      <c r="E5315" t="s">
        <v>27</v>
      </c>
      <c r="F5315">
        <v>0.04</v>
      </c>
      <c r="G5315">
        <v>1</v>
      </c>
      <c r="H5315" s="1">
        <v>41823</v>
      </c>
      <c r="I5315" s="1" t="str">
        <f t="shared" si="273"/>
        <v xml:space="preserve"> Jul</v>
      </c>
      <c r="J5315">
        <v>36675</v>
      </c>
      <c r="K5315" t="s">
        <v>28</v>
      </c>
      <c r="L5315">
        <v>39</v>
      </c>
      <c r="M5315">
        <v>0.4</v>
      </c>
      <c r="N5315" t="s">
        <v>29</v>
      </c>
      <c r="O5315" t="s">
        <v>59</v>
      </c>
      <c r="P5315" t="s">
        <v>2349</v>
      </c>
      <c r="Q5315" t="s">
        <v>88</v>
      </c>
      <c r="R5315">
        <v>29.76</v>
      </c>
      <c r="S5315" t="s">
        <v>68</v>
      </c>
      <c r="T5315">
        <v>5144</v>
      </c>
      <c r="U5315">
        <v>113.09</v>
      </c>
      <c r="V5315" s="1">
        <v>41826</v>
      </c>
      <c r="W5315" t="s">
        <v>34</v>
      </c>
      <c r="X5315">
        <v>0.81</v>
      </c>
      <c r="Y5315" t="s">
        <v>262</v>
      </c>
      <c r="Z5315">
        <v>2.94</v>
      </c>
      <c r="AA5315">
        <v>63376</v>
      </c>
      <c r="AB5315">
        <f t="shared" si="274"/>
        <v>114.66</v>
      </c>
      <c r="AC5315">
        <f t="shared" si="275"/>
        <v>110.0736</v>
      </c>
    </row>
    <row r="5316" spans="1:29" x14ac:dyDescent="0.25">
      <c r="A5316" t="s">
        <v>2782</v>
      </c>
      <c r="B5316">
        <v>56</v>
      </c>
      <c r="C5316" t="str">
        <f t="shared" si="272"/>
        <v>Senior</v>
      </c>
      <c r="D5316" t="s">
        <v>2855</v>
      </c>
      <c r="E5316" t="s">
        <v>46</v>
      </c>
      <c r="F5316">
        <v>0.04</v>
      </c>
      <c r="G5316">
        <v>1</v>
      </c>
      <c r="H5316" s="1">
        <v>41824</v>
      </c>
      <c r="I5316" s="1" t="str">
        <f t="shared" si="273"/>
        <v xml:space="preserve"> Jul</v>
      </c>
      <c r="J5316">
        <v>26145</v>
      </c>
      <c r="K5316" t="s">
        <v>47</v>
      </c>
      <c r="L5316">
        <v>49</v>
      </c>
      <c r="M5316">
        <v>0.56999999999999995</v>
      </c>
      <c r="N5316" t="s">
        <v>48</v>
      </c>
      <c r="O5316" t="s">
        <v>30</v>
      </c>
      <c r="P5316" t="s">
        <v>627</v>
      </c>
      <c r="Q5316" t="s">
        <v>82</v>
      </c>
      <c r="R5316">
        <v>-362.11</v>
      </c>
      <c r="S5316" t="s">
        <v>68</v>
      </c>
      <c r="T5316">
        <v>3652</v>
      </c>
      <c r="U5316">
        <v>510.15</v>
      </c>
      <c r="V5316" s="1">
        <v>41824</v>
      </c>
      <c r="W5316" t="s">
        <v>34</v>
      </c>
      <c r="X5316">
        <v>12.52</v>
      </c>
      <c r="Y5316" t="s">
        <v>111</v>
      </c>
      <c r="Z5316">
        <v>9.98</v>
      </c>
      <c r="AA5316">
        <v>76308</v>
      </c>
      <c r="AB5316">
        <f t="shared" si="274"/>
        <v>489.02000000000004</v>
      </c>
      <c r="AC5316">
        <f t="shared" si="275"/>
        <v>469.45920000000001</v>
      </c>
    </row>
    <row r="5317" spans="1:29" x14ac:dyDescent="0.25">
      <c r="A5317" t="s">
        <v>2321</v>
      </c>
      <c r="B5317">
        <v>56</v>
      </c>
      <c r="C5317" t="str">
        <f t="shared" si="272"/>
        <v>Senior</v>
      </c>
      <c r="D5317" t="s">
        <v>1146</v>
      </c>
      <c r="E5317" t="s">
        <v>46</v>
      </c>
      <c r="F5317">
        <v>0.09</v>
      </c>
      <c r="G5317">
        <v>1</v>
      </c>
      <c r="H5317" s="1">
        <v>41824</v>
      </c>
      <c r="I5317" s="1" t="str">
        <f t="shared" si="273"/>
        <v xml:space="preserve"> Jul</v>
      </c>
      <c r="J5317">
        <v>57447</v>
      </c>
      <c r="K5317" t="s">
        <v>39</v>
      </c>
      <c r="L5317">
        <v>39</v>
      </c>
      <c r="M5317">
        <v>0.61</v>
      </c>
      <c r="N5317" t="s">
        <v>96</v>
      </c>
      <c r="O5317" t="s">
        <v>139</v>
      </c>
      <c r="P5317" t="s">
        <v>2644</v>
      </c>
      <c r="Q5317" t="s">
        <v>102</v>
      </c>
      <c r="R5317">
        <v>-60.4</v>
      </c>
      <c r="S5317" t="s">
        <v>33</v>
      </c>
      <c r="T5317">
        <v>8042</v>
      </c>
      <c r="U5317">
        <v>315.88</v>
      </c>
      <c r="V5317" s="1">
        <v>41824</v>
      </c>
      <c r="W5317" t="s">
        <v>34</v>
      </c>
      <c r="X5317">
        <v>3.62</v>
      </c>
      <c r="Y5317" t="s">
        <v>560</v>
      </c>
      <c r="Z5317">
        <v>8.4600000000000009</v>
      </c>
      <c r="AA5317">
        <v>26554</v>
      </c>
      <c r="AB5317">
        <f t="shared" si="274"/>
        <v>329.94000000000005</v>
      </c>
      <c r="AC5317">
        <f t="shared" si="275"/>
        <v>300.24540000000007</v>
      </c>
    </row>
    <row r="5318" spans="1:29" x14ac:dyDescent="0.25">
      <c r="A5318" t="s">
        <v>776</v>
      </c>
      <c r="B5318">
        <v>56</v>
      </c>
      <c r="C5318" t="str">
        <f t="shared" si="272"/>
        <v>Senior</v>
      </c>
      <c r="D5318" t="s">
        <v>1987</v>
      </c>
      <c r="E5318" t="s">
        <v>46</v>
      </c>
      <c r="F5318">
        <v>0</v>
      </c>
      <c r="G5318">
        <v>1</v>
      </c>
      <c r="H5318" s="1">
        <v>41824</v>
      </c>
      <c r="I5318" s="1" t="str">
        <f t="shared" si="273"/>
        <v xml:space="preserve"> Jul</v>
      </c>
      <c r="J5318">
        <v>11495</v>
      </c>
      <c r="K5318" t="s">
        <v>28</v>
      </c>
      <c r="L5318">
        <v>6</v>
      </c>
      <c r="M5318">
        <v>0.65</v>
      </c>
      <c r="N5318" t="s">
        <v>48</v>
      </c>
      <c r="O5318" t="s">
        <v>73</v>
      </c>
      <c r="P5318" t="s">
        <v>1857</v>
      </c>
      <c r="Q5318" t="s">
        <v>75</v>
      </c>
      <c r="R5318">
        <v>-144.19800000000001</v>
      </c>
      <c r="S5318" t="s">
        <v>68</v>
      </c>
      <c r="T5318">
        <v>1594</v>
      </c>
      <c r="U5318">
        <v>965.69</v>
      </c>
      <c r="V5318" s="1">
        <v>41825</v>
      </c>
      <c r="W5318" t="s">
        <v>53</v>
      </c>
      <c r="X5318">
        <v>43.75</v>
      </c>
      <c r="Y5318" t="s">
        <v>149</v>
      </c>
      <c r="Z5318">
        <v>146.34</v>
      </c>
      <c r="AA5318">
        <v>60462</v>
      </c>
      <c r="AB5318">
        <f t="shared" si="274"/>
        <v>878.04</v>
      </c>
      <c r="AC5318">
        <f t="shared" si="275"/>
        <v>878.04</v>
      </c>
    </row>
    <row r="5319" spans="1:29" x14ac:dyDescent="0.25">
      <c r="A5319" t="s">
        <v>2477</v>
      </c>
      <c r="B5319">
        <v>56</v>
      </c>
      <c r="C5319" t="str">
        <f t="shared" si="272"/>
        <v>Senior</v>
      </c>
      <c r="D5319" t="s">
        <v>3165</v>
      </c>
      <c r="E5319" t="s">
        <v>38</v>
      </c>
      <c r="F5319">
        <v>0.01</v>
      </c>
      <c r="G5319">
        <v>1</v>
      </c>
      <c r="H5319" s="1">
        <v>41824</v>
      </c>
      <c r="I5319" s="1" t="str">
        <f t="shared" si="273"/>
        <v xml:space="preserve"> Jul</v>
      </c>
      <c r="J5319">
        <v>17382</v>
      </c>
      <c r="K5319" t="s">
        <v>39</v>
      </c>
      <c r="L5319">
        <v>20</v>
      </c>
      <c r="M5319">
        <v>0.59</v>
      </c>
      <c r="N5319" t="s">
        <v>96</v>
      </c>
      <c r="O5319" t="s">
        <v>30</v>
      </c>
      <c r="P5319" t="s">
        <v>242</v>
      </c>
      <c r="Q5319" t="s">
        <v>105</v>
      </c>
      <c r="R5319">
        <v>223.25399999999999</v>
      </c>
      <c r="S5319" t="s">
        <v>68</v>
      </c>
      <c r="T5319">
        <v>2399</v>
      </c>
      <c r="U5319">
        <v>2162.8164999999999</v>
      </c>
      <c r="V5319" s="1">
        <v>41825</v>
      </c>
      <c r="W5319" t="s">
        <v>34</v>
      </c>
      <c r="X5319">
        <v>8.99</v>
      </c>
      <c r="Y5319" t="s">
        <v>246</v>
      </c>
      <c r="Z5319">
        <v>125.99</v>
      </c>
      <c r="AA5319">
        <v>48021</v>
      </c>
      <c r="AB5319">
        <f t="shared" si="274"/>
        <v>2519.7999999999997</v>
      </c>
      <c r="AC5319">
        <f t="shared" si="275"/>
        <v>2494.6019999999999</v>
      </c>
    </row>
    <row r="5320" spans="1:29" x14ac:dyDescent="0.25">
      <c r="A5320" t="s">
        <v>2782</v>
      </c>
      <c r="B5320">
        <v>56</v>
      </c>
      <c r="C5320" t="str">
        <f t="shared" si="272"/>
        <v>Senior</v>
      </c>
      <c r="D5320" t="s">
        <v>2855</v>
      </c>
      <c r="E5320" t="s">
        <v>46</v>
      </c>
      <c r="F5320">
        <v>0.1</v>
      </c>
      <c r="G5320">
        <v>1</v>
      </c>
      <c r="H5320" s="1">
        <v>41824</v>
      </c>
      <c r="I5320" s="1" t="str">
        <f t="shared" si="273"/>
        <v xml:space="preserve"> Jul</v>
      </c>
      <c r="J5320">
        <v>26145</v>
      </c>
      <c r="K5320" t="s">
        <v>47</v>
      </c>
      <c r="L5320">
        <v>27</v>
      </c>
      <c r="M5320">
        <v>0.54</v>
      </c>
      <c r="N5320" t="s">
        <v>48</v>
      </c>
      <c r="O5320" t="s">
        <v>30</v>
      </c>
      <c r="P5320" t="s">
        <v>1463</v>
      </c>
      <c r="Q5320" t="s">
        <v>82</v>
      </c>
      <c r="R5320">
        <v>153.5</v>
      </c>
      <c r="S5320" t="s">
        <v>68</v>
      </c>
      <c r="T5320">
        <v>3653</v>
      </c>
      <c r="U5320">
        <v>735.09</v>
      </c>
      <c r="V5320" s="1">
        <v>41826</v>
      </c>
      <c r="W5320" t="s">
        <v>34</v>
      </c>
      <c r="X5320">
        <v>7.87</v>
      </c>
      <c r="Y5320" t="s">
        <v>111</v>
      </c>
      <c r="Z5320">
        <v>29.34</v>
      </c>
      <c r="AA5320">
        <v>76308</v>
      </c>
      <c r="AB5320">
        <f t="shared" si="274"/>
        <v>792.18</v>
      </c>
      <c r="AC5320">
        <f t="shared" si="275"/>
        <v>712.96199999999999</v>
      </c>
    </row>
    <row r="5321" spans="1:29" x14ac:dyDescent="0.25">
      <c r="A5321" t="s">
        <v>1161</v>
      </c>
      <c r="B5321">
        <v>56</v>
      </c>
      <c r="C5321" t="str">
        <f t="shared" si="272"/>
        <v>Senior</v>
      </c>
      <c r="D5321" t="s">
        <v>322</v>
      </c>
      <c r="E5321" t="s">
        <v>27</v>
      </c>
      <c r="F5321">
        <v>0.02</v>
      </c>
      <c r="G5321">
        <v>1</v>
      </c>
      <c r="H5321" s="1">
        <v>41824</v>
      </c>
      <c r="I5321" s="1" t="str">
        <f t="shared" si="273"/>
        <v xml:space="preserve"> Jul</v>
      </c>
      <c r="J5321">
        <v>805</v>
      </c>
      <c r="K5321" t="s">
        <v>39</v>
      </c>
      <c r="L5321">
        <v>39</v>
      </c>
      <c r="M5321">
        <v>0.54</v>
      </c>
      <c r="N5321" t="s">
        <v>48</v>
      </c>
      <c r="O5321" t="s">
        <v>80</v>
      </c>
      <c r="P5321" t="s">
        <v>2362</v>
      </c>
      <c r="Q5321" t="s">
        <v>82</v>
      </c>
      <c r="R5321">
        <v>-119.86</v>
      </c>
      <c r="S5321" t="s">
        <v>76</v>
      </c>
      <c r="T5321">
        <v>126</v>
      </c>
      <c r="U5321">
        <v>197.56</v>
      </c>
      <c r="V5321" s="1">
        <v>41826</v>
      </c>
      <c r="W5321" t="s">
        <v>34</v>
      </c>
      <c r="X5321">
        <v>5.71</v>
      </c>
      <c r="Y5321" t="s">
        <v>291</v>
      </c>
      <c r="Z5321">
        <v>4.97</v>
      </c>
      <c r="AA5321">
        <v>37066</v>
      </c>
      <c r="AB5321">
        <f t="shared" si="274"/>
        <v>193.82999999999998</v>
      </c>
      <c r="AC5321">
        <f t="shared" si="275"/>
        <v>189.95339999999999</v>
      </c>
    </row>
    <row r="5322" spans="1:29" x14ac:dyDescent="0.25">
      <c r="A5322" t="s">
        <v>2321</v>
      </c>
      <c r="B5322">
        <v>56</v>
      </c>
      <c r="C5322" t="str">
        <f t="shared" ref="C5322:C5385" si="276">IF(B5322&gt;=50, "Senior", IF(B5322&gt;=20, "Adult", "Teenager"))</f>
        <v>Senior</v>
      </c>
      <c r="D5322" t="s">
        <v>1146</v>
      </c>
      <c r="E5322" t="s">
        <v>46</v>
      </c>
      <c r="F5322">
        <v>0.06</v>
      </c>
      <c r="G5322">
        <v>1</v>
      </c>
      <c r="H5322" s="1">
        <v>41824</v>
      </c>
      <c r="I5322" s="1" t="str">
        <f t="shared" ref="I5322:I5385" si="277">TEXT(H5322," MMM")</f>
        <v xml:space="preserve"> Jul</v>
      </c>
      <c r="J5322">
        <v>57447</v>
      </c>
      <c r="K5322" t="s">
        <v>39</v>
      </c>
      <c r="L5322">
        <v>8</v>
      </c>
      <c r="M5322">
        <v>0.79</v>
      </c>
      <c r="N5322" t="s">
        <v>96</v>
      </c>
      <c r="O5322" t="s">
        <v>30</v>
      </c>
      <c r="P5322" t="s">
        <v>1735</v>
      </c>
      <c r="Q5322" t="s">
        <v>102</v>
      </c>
      <c r="R5322">
        <v>-113.6</v>
      </c>
      <c r="S5322" t="s">
        <v>33</v>
      </c>
      <c r="T5322">
        <v>8043</v>
      </c>
      <c r="U5322">
        <v>258.11</v>
      </c>
      <c r="V5322" s="1">
        <v>41827</v>
      </c>
      <c r="W5322" t="s">
        <v>34</v>
      </c>
      <c r="X5322">
        <v>6.5</v>
      </c>
      <c r="Y5322" t="s">
        <v>560</v>
      </c>
      <c r="Z5322">
        <v>30.98</v>
      </c>
      <c r="AA5322">
        <v>26554</v>
      </c>
      <c r="AB5322">
        <f t="shared" ref="AB5322:AB5385" si="278">Z5322*L5322</f>
        <v>247.84</v>
      </c>
      <c r="AC5322">
        <f t="shared" ref="AC5322:AC5385" si="279">AB5322-AB5322*F5322</f>
        <v>232.96960000000001</v>
      </c>
    </row>
    <row r="5323" spans="1:29" x14ac:dyDescent="0.25">
      <c r="A5323" t="s">
        <v>2782</v>
      </c>
      <c r="B5323">
        <v>56</v>
      </c>
      <c r="C5323" t="str">
        <f t="shared" si="276"/>
        <v>Senior</v>
      </c>
      <c r="D5323" t="s">
        <v>2855</v>
      </c>
      <c r="E5323" t="s">
        <v>46</v>
      </c>
      <c r="F5323">
        <v>0</v>
      </c>
      <c r="G5323">
        <v>1</v>
      </c>
      <c r="H5323" s="1">
        <v>41824</v>
      </c>
      <c r="I5323" s="1" t="str">
        <f t="shared" si="277"/>
        <v xml:space="preserve"> Jul</v>
      </c>
      <c r="J5323">
        <v>26145</v>
      </c>
      <c r="K5323" t="s">
        <v>47</v>
      </c>
      <c r="L5323">
        <v>18</v>
      </c>
      <c r="M5323">
        <v>0.36</v>
      </c>
      <c r="N5323" t="s">
        <v>29</v>
      </c>
      <c r="O5323" t="s">
        <v>30</v>
      </c>
      <c r="P5323" t="s">
        <v>1150</v>
      </c>
      <c r="Q5323" t="s">
        <v>67</v>
      </c>
      <c r="R5323">
        <v>-51.198</v>
      </c>
      <c r="S5323" t="s">
        <v>68</v>
      </c>
      <c r="T5323">
        <v>3651</v>
      </c>
      <c r="U5323">
        <v>99.36</v>
      </c>
      <c r="V5323" s="1">
        <v>41828</v>
      </c>
      <c r="W5323" t="s">
        <v>34</v>
      </c>
      <c r="X5323">
        <v>5.68</v>
      </c>
      <c r="Y5323" t="s">
        <v>111</v>
      </c>
      <c r="Z5323">
        <v>4.91</v>
      </c>
      <c r="AA5323">
        <v>76308</v>
      </c>
      <c r="AB5323">
        <f t="shared" si="278"/>
        <v>88.38</v>
      </c>
      <c r="AC5323">
        <f t="shared" si="279"/>
        <v>88.38</v>
      </c>
    </row>
    <row r="5324" spans="1:29" x14ac:dyDescent="0.25">
      <c r="A5324" t="s">
        <v>746</v>
      </c>
      <c r="B5324">
        <v>56</v>
      </c>
      <c r="C5324" t="str">
        <f t="shared" si="276"/>
        <v>Senior</v>
      </c>
      <c r="D5324" t="s">
        <v>747</v>
      </c>
      <c r="E5324" t="s">
        <v>27</v>
      </c>
      <c r="F5324">
        <v>0.06</v>
      </c>
      <c r="G5324">
        <v>1</v>
      </c>
      <c r="H5324" s="1">
        <v>41825</v>
      </c>
      <c r="I5324" s="1" t="str">
        <f t="shared" si="277"/>
        <v xml:space="preserve"> Jul</v>
      </c>
      <c r="J5324">
        <v>36482</v>
      </c>
      <c r="K5324" t="s">
        <v>131</v>
      </c>
      <c r="L5324">
        <v>47</v>
      </c>
      <c r="M5324">
        <v>0.56999999999999995</v>
      </c>
      <c r="N5324" t="s">
        <v>29</v>
      </c>
      <c r="O5324" t="s">
        <v>49</v>
      </c>
      <c r="P5324" t="s">
        <v>390</v>
      </c>
      <c r="Q5324" t="s">
        <v>214</v>
      </c>
      <c r="R5324">
        <v>861.78</v>
      </c>
      <c r="S5324" t="s">
        <v>52</v>
      </c>
      <c r="T5324">
        <v>5123</v>
      </c>
      <c r="U5324">
        <v>14588.28</v>
      </c>
      <c r="V5324" s="1">
        <v>41826</v>
      </c>
      <c r="W5324" t="s">
        <v>53</v>
      </c>
      <c r="X5324">
        <v>91.05</v>
      </c>
      <c r="Y5324" t="s">
        <v>218</v>
      </c>
      <c r="Z5324">
        <v>328.14</v>
      </c>
      <c r="AA5324">
        <v>98801</v>
      </c>
      <c r="AB5324">
        <f t="shared" si="278"/>
        <v>15422.58</v>
      </c>
      <c r="AC5324">
        <f t="shared" si="279"/>
        <v>14497.225200000001</v>
      </c>
    </row>
    <row r="5325" spans="1:29" x14ac:dyDescent="0.25">
      <c r="A5325" t="s">
        <v>1570</v>
      </c>
      <c r="B5325">
        <v>56</v>
      </c>
      <c r="C5325" t="str">
        <f t="shared" si="276"/>
        <v>Senior</v>
      </c>
      <c r="D5325" t="s">
        <v>747</v>
      </c>
      <c r="E5325" t="s">
        <v>27</v>
      </c>
      <c r="F5325">
        <v>0.1</v>
      </c>
      <c r="G5325">
        <v>1</v>
      </c>
      <c r="H5325" s="1">
        <v>41825</v>
      </c>
      <c r="I5325" s="1" t="str">
        <f t="shared" si="277"/>
        <v xml:space="preserve"> Jul</v>
      </c>
      <c r="J5325">
        <v>36482</v>
      </c>
      <c r="K5325" t="s">
        <v>131</v>
      </c>
      <c r="L5325">
        <v>7</v>
      </c>
      <c r="M5325">
        <v>0.36</v>
      </c>
      <c r="N5325" t="s">
        <v>29</v>
      </c>
      <c r="O5325" t="s">
        <v>30</v>
      </c>
      <c r="P5325" t="s">
        <v>1758</v>
      </c>
      <c r="Q5325" t="s">
        <v>61</v>
      </c>
      <c r="R5325">
        <v>-7.4</v>
      </c>
      <c r="S5325" t="s">
        <v>52</v>
      </c>
      <c r="T5325">
        <v>5122</v>
      </c>
      <c r="U5325">
        <v>55.68</v>
      </c>
      <c r="V5325" s="1">
        <v>41826</v>
      </c>
      <c r="W5325" t="s">
        <v>42</v>
      </c>
      <c r="X5325">
        <v>5.15</v>
      </c>
      <c r="Y5325" t="s">
        <v>218</v>
      </c>
      <c r="Z5325">
        <v>5.98</v>
      </c>
      <c r="AA5325">
        <v>99362</v>
      </c>
      <c r="AB5325">
        <f t="shared" si="278"/>
        <v>41.86</v>
      </c>
      <c r="AC5325">
        <f t="shared" si="279"/>
        <v>37.673999999999999</v>
      </c>
    </row>
    <row r="5326" spans="1:29" x14ac:dyDescent="0.25">
      <c r="A5326" t="s">
        <v>1418</v>
      </c>
      <c r="B5326">
        <v>56</v>
      </c>
      <c r="C5326" t="str">
        <f t="shared" si="276"/>
        <v>Senior</v>
      </c>
      <c r="D5326" t="s">
        <v>387</v>
      </c>
      <c r="E5326" t="s">
        <v>38</v>
      </c>
      <c r="F5326">
        <v>0.1</v>
      </c>
      <c r="G5326">
        <v>1</v>
      </c>
      <c r="H5326" s="1">
        <v>41825</v>
      </c>
      <c r="I5326" s="1" t="str">
        <f t="shared" si="277"/>
        <v xml:space="preserve"> Jul</v>
      </c>
      <c r="J5326">
        <v>19363</v>
      </c>
      <c r="K5326" t="s">
        <v>28</v>
      </c>
      <c r="L5326">
        <v>44</v>
      </c>
      <c r="M5326">
        <v>0.37</v>
      </c>
      <c r="N5326" t="s">
        <v>29</v>
      </c>
      <c r="O5326" t="s">
        <v>30</v>
      </c>
      <c r="P5326" t="s">
        <v>650</v>
      </c>
      <c r="Q5326" t="s">
        <v>61</v>
      </c>
      <c r="R5326">
        <v>-85.09</v>
      </c>
      <c r="S5326" t="s">
        <v>76</v>
      </c>
      <c r="T5326">
        <v>2676</v>
      </c>
      <c r="U5326">
        <v>286.06</v>
      </c>
      <c r="V5326" s="1">
        <v>41826</v>
      </c>
      <c r="W5326" t="s">
        <v>34</v>
      </c>
      <c r="X5326">
        <v>5.66</v>
      </c>
      <c r="Y5326" t="s">
        <v>291</v>
      </c>
      <c r="Z5326">
        <v>6.68</v>
      </c>
      <c r="AA5326">
        <v>37421</v>
      </c>
      <c r="AB5326">
        <f t="shared" si="278"/>
        <v>293.91999999999996</v>
      </c>
      <c r="AC5326">
        <f t="shared" si="279"/>
        <v>264.52799999999996</v>
      </c>
    </row>
    <row r="5327" spans="1:29" x14ac:dyDescent="0.25">
      <c r="A5327" t="s">
        <v>746</v>
      </c>
      <c r="B5327">
        <v>56</v>
      </c>
      <c r="C5327" t="str">
        <f t="shared" si="276"/>
        <v>Senior</v>
      </c>
      <c r="D5327" t="s">
        <v>747</v>
      </c>
      <c r="E5327" t="s">
        <v>27</v>
      </c>
      <c r="F5327">
        <v>7.0000000000000007E-2</v>
      </c>
      <c r="G5327">
        <v>1</v>
      </c>
      <c r="H5327" s="1">
        <v>41825</v>
      </c>
      <c r="I5327" s="1" t="str">
        <f t="shared" si="277"/>
        <v xml:space="preserve"> Jul</v>
      </c>
      <c r="J5327">
        <v>36482</v>
      </c>
      <c r="K5327" t="s">
        <v>131</v>
      </c>
      <c r="L5327">
        <v>27</v>
      </c>
      <c r="M5327">
        <v>0.61</v>
      </c>
      <c r="N5327" t="s">
        <v>48</v>
      </c>
      <c r="O5327" t="s">
        <v>40</v>
      </c>
      <c r="P5327" t="s">
        <v>438</v>
      </c>
      <c r="Q5327" t="s">
        <v>82</v>
      </c>
      <c r="R5327">
        <v>489.58</v>
      </c>
      <c r="S5327" t="s">
        <v>52</v>
      </c>
      <c r="T5327">
        <v>5124</v>
      </c>
      <c r="U5327">
        <v>2675.08</v>
      </c>
      <c r="V5327" s="1">
        <v>41827</v>
      </c>
      <c r="W5327" t="s">
        <v>42</v>
      </c>
      <c r="X5327">
        <v>24.49</v>
      </c>
      <c r="Y5327" t="s">
        <v>218</v>
      </c>
      <c r="Z5327">
        <v>105.34</v>
      </c>
      <c r="AA5327">
        <v>98801</v>
      </c>
      <c r="AB5327">
        <f t="shared" si="278"/>
        <v>2844.1800000000003</v>
      </c>
      <c r="AC5327">
        <f t="shared" si="279"/>
        <v>2645.0874000000003</v>
      </c>
    </row>
    <row r="5328" spans="1:29" x14ac:dyDescent="0.25">
      <c r="A5328" t="s">
        <v>1426</v>
      </c>
      <c r="B5328">
        <v>56</v>
      </c>
      <c r="C5328" t="str">
        <f t="shared" si="276"/>
        <v>Senior</v>
      </c>
      <c r="D5328" t="s">
        <v>117</v>
      </c>
      <c r="E5328" t="s">
        <v>38</v>
      </c>
      <c r="F5328">
        <v>0.02</v>
      </c>
      <c r="G5328">
        <v>1</v>
      </c>
      <c r="H5328" s="1">
        <v>41825</v>
      </c>
      <c r="I5328" s="1" t="str">
        <f t="shared" si="277"/>
        <v xml:space="preserve"> Jul</v>
      </c>
      <c r="J5328">
        <v>23235</v>
      </c>
      <c r="K5328" t="s">
        <v>28</v>
      </c>
      <c r="L5328">
        <v>6</v>
      </c>
      <c r="M5328">
        <v>0.71</v>
      </c>
      <c r="N5328" t="s">
        <v>48</v>
      </c>
      <c r="O5328" t="s">
        <v>73</v>
      </c>
      <c r="P5328" t="s">
        <v>1281</v>
      </c>
      <c r="Q5328" t="s">
        <v>75</v>
      </c>
      <c r="R5328">
        <v>2.4500000000000002</v>
      </c>
      <c r="S5328" t="s">
        <v>52</v>
      </c>
      <c r="T5328">
        <v>3242</v>
      </c>
      <c r="U5328">
        <v>17.43</v>
      </c>
      <c r="V5328" s="1">
        <v>41827</v>
      </c>
      <c r="W5328" t="s">
        <v>34</v>
      </c>
      <c r="X5328">
        <v>0.5</v>
      </c>
      <c r="Y5328" t="s">
        <v>54</v>
      </c>
      <c r="Z5328">
        <v>2.88</v>
      </c>
      <c r="AA5328">
        <v>93422</v>
      </c>
      <c r="AB5328">
        <f t="shared" si="278"/>
        <v>17.28</v>
      </c>
      <c r="AC5328">
        <f t="shared" si="279"/>
        <v>16.9344</v>
      </c>
    </row>
    <row r="5329" spans="1:29" x14ac:dyDescent="0.25">
      <c r="A5329" t="s">
        <v>2076</v>
      </c>
      <c r="B5329">
        <v>56</v>
      </c>
      <c r="C5329" t="str">
        <f t="shared" si="276"/>
        <v>Senior</v>
      </c>
      <c r="D5329" t="s">
        <v>2077</v>
      </c>
      <c r="E5329" t="s">
        <v>38</v>
      </c>
      <c r="F5329">
        <v>0.01</v>
      </c>
      <c r="G5329">
        <v>1</v>
      </c>
      <c r="H5329" s="1">
        <v>41825</v>
      </c>
      <c r="I5329" s="1" t="str">
        <f t="shared" si="277"/>
        <v xml:space="preserve"> Jul</v>
      </c>
      <c r="J5329">
        <v>15714</v>
      </c>
      <c r="K5329" t="s">
        <v>28</v>
      </c>
      <c r="L5329">
        <v>50</v>
      </c>
      <c r="M5329">
        <v>0.56999999999999995</v>
      </c>
      <c r="N5329" t="s">
        <v>29</v>
      </c>
      <c r="O5329" t="s">
        <v>30</v>
      </c>
      <c r="P5329" t="s">
        <v>1974</v>
      </c>
      <c r="Q5329" t="s">
        <v>214</v>
      </c>
      <c r="R5329">
        <v>3.6</v>
      </c>
      <c r="S5329" t="s">
        <v>76</v>
      </c>
      <c r="T5329">
        <v>2180</v>
      </c>
      <c r="U5329">
        <v>2510.71</v>
      </c>
      <c r="V5329" s="1">
        <v>41827</v>
      </c>
      <c r="W5329" t="s">
        <v>42</v>
      </c>
      <c r="X5329">
        <v>19.989999999999998</v>
      </c>
      <c r="Y5329" t="s">
        <v>685</v>
      </c>
      <c r="Z5329">
        <v>49.43</v>
      </c>
      <c r="AA5329">
        <v>28115</v>
      </c>
      <c r="AB5329">
        <f t="shared" si="278"/>
        <v>2471.5</v>
      </c>
      <c r="AC5329">
        <f t="shared" si="279"/>
        <v>2446.7849999999999</v>
      </c>
    </row>
    <row r="5330" spans="1:29" x14ac:dyDescent="0.25">
      <c r="A5330" t="s">
        <v>1418</v>
      </c>
      <c r="B5330">
        <v>56</v>
      </c>
      <c r="C5330" t="str">
        <f t="shared" si="276"/>
        <v>Senior</v>
      </c>
      <c r="D5330" t="s">
        <v>387</v>
      </c>
      <c r="E5330" t="s">
        <v>38</v>
      </c>
      <c r="F5330">
        <v>0.04</v>
      </c>
      <c r="G5330">
        <v>1</v>
      </c>
      <c r="H5330" s="1">
        <v>41825</v>
      </c>
      <c r="I5330" s="1" t="str">
        <f t="shared" si="277"/>
        <v xml:space="preserve"> Jul</v>
      </c>
      <c r="J5330">
        <v>19363</v>
      </c>
      <c r="K5330" t="s">
        <v>28</v>
      </c>
      <c r="L5330">
        <v>41</v>
      </c>
      <c r="M5330">
        <v>0.6</v>
      </c>
      <c r="N5330" t="s">
        <v>29</v>
      </c>
      <c r="O5330" t="s">
        <v>59</v>
      </c>
      <c r="P5330" t="s">
        <v>770</v>
      </c>
      <c r="Q5330" t="s">
        <v>88</v>
      </c>
      <c r="R5330">
        <v>49.67</v>
      </c>
      <c r="S5330" t="s">
        <v>76</v>
      </c>
      <c r="T5330">
        <v>2677</v>
      </c>
      <c r="U5330">
        <v>248.1</v>
      </c>
      <c r="V5330" s="1">
        <v>41827</v>
      </c>
      <c r="W5330" t="s">
        <v>34</v>
      </c>
      <c r="X5330">
        <v>0.96</v>
      </c>
      <c r="Y5330" t="s">
        <v>291</v>
      </c>
      <c r="Z5330">
        <v>5.98</v>
      </c>
      <c r="AA5330">
        <v>37421</v>
      </c>
      <c r="AB5330">
        <f t="shared" si="278"/>
        <v>245.18</v>
      </c>
      <c r="AC5330">
        <f t="shared" si="279"/>
        <v>235.37280000000001</v>
      </c>
    </row>
    <row r="5331" spans="1:29" x14ac:dyDescent="0.25">
      <c r="A5331" t="s">
        <v>1496</v>
      </c>
      <c r="B5331">
        <v>56</v>
      </c>
      <c r="C5331" t="str">
        <f t="shared" si="276"/>
        <v>Senior</v>
      </c>
      <c r="D5331" t="s">
        <v>2298</v>
      </c>
      <c r="E5331" t="s">
        <v>46</v>
      </c>
      <c r="F5331">
        <v>0</v>
      </c>
      <c r="G5331">
        <v>1</v>
      </c>
      <c r="H5331" s="1">
        <v>41826</v>
      </c>
      <c r="I5331" s="1" t="str">
        <f t="shared" si="277"/>
        <v xml:space="preserve"> Jul</v>
      </c>
      <c r="J5331">
        <v>12263</v>
      </c>
      <c r="K5331" t="s">
        <v>28</v>
      </c>
      <c r="L5331">
        <v>12</v>
      </c>
      <c r="M5331">
        <v>0.56000000000000005</v>
      </c>
      <c r="N5331" t="s">
        <v>29</v>
      </c>
      <c r="O5331" t="s">
        <v>30</v>
      </c>
      <c r="P5331" t="s">
        <v>3317</v>
      </c>
      <c r="Q5331" t="s">
        <v>214</v>
      </c>
      <c r="R5331">
        <v>123.5</v>
      </c>
      <c r="S5331" t="s">
        <v>68</v>
      </c>
      <c r="T5331">
        <v>1709</v>
      </c>
      <c r="U5331">
        <v>515.65</v>
      </c>
      <c r="V5331" s="1">
        <v>41826</v>
      </c>
      <c r="W5331" t="s">
        <v>34</v>
      </c>
      <c r="X5331">
        <v>3.99</v>
      </c>
      <c r="Y5331" t="s">
        <v>111</v>
      </c>
      <c r="Z5331">
        <v>39.479999999999997</v>
      </c>
      <c r="AA5331">
        <v>75503</v>
      </c>
      <c r="AB5331">
        <f t="shared" si="278"/>
        <v>473.76</v>
      </c>
      <c r="AC5331">
        <f t="shared" si="279"/>
        <v>473.76</v>
      </c>
    </row>
    <row r="5332" spans="1:29" x14ac:dyDescent="0.25">
      <c r="A5332" t="s">
        <v>427</v>
      </c>
      <c r="B5332">
        <v>56</v>
      </c>
      <c r="C5332" t="str">
        <f t="shared" si="276"/>
        <v>Senior</v>
      </c>
      <c r="D5332" t="s">
        <v>2503</v>
      </c>
      <c r="E5332" t="s">
        <v>46</v>
      </c>
      <c r="F5332">
        <v>0.05</v>
      </c>
      <c r="G5332">
        <v>1</v>
      </c>
      <c r="H5332" s="1">
        <v>41826</v>
      </c>
      <c r="I5332" s="1" t="str">
        <f t="shared" si="277"/>
        <v xml:space="preserve"> Jul</v>
      </c>
      <c r="J5332">
        <v>16258</v>
      </c>
      <c r="K5332" t="s">
        <v>131</v>
      </c>
      <c r="L5332">
        <v>1</v>
      </c>
      <c r="M5332">
        <v>0.36</v>
      </c>
      <c r="N5332" t="s">
        <v>29</v>
      </c>
      <c r="O5332" t="s">
        <v>30</v>
      </c>
      <c r="P5332" t="s">
        <v>1502</v>
      </c>
      <c r="Q5332" t="s">
        <v>61</v>
      </c>
      <c r="R5332">
        <v>-6.78</v>
      </c>
      <c r="S5332" t="s">
        <v>76</v>
      </c>
      <c r="T5332">
        <v>2262</v>
      </c>
      <c r="U5332">
        <v>9.69</v>
      </c>
      <c r="V5332" s="1">
        <v>41827</v>
      </c>
      <c r="W5332" t="s">
        <v>34</v>
      </c>
      <c r="X5332">
        <v>4.72</v>
      </c>
      <c r="Y5332" t="s">
        <v>77</v>
      </c>
      <c r="Z5332">
        <v>4.9800000000000004</v>
      </c>
      <c r="AA5332">
        <v>36203</v>
      </c>
      <c r="AB5332">
        <f t="shared" si="278"/>
        <v>4.9800000000000004</v>
      </c>
      <c r="AC5332">
        <f t="shared" si="279"/>
        <v>4.7310000000000008</v>
      </c>
    </row>
    <row r="5333" spans="1:29" x14ac:dyDescent="0.25">
      <c r="A5333" t="s">
        <v>427</v>
      </c>
      <c r="B5333">
        <v>56</v>
      </c>
      <c r="C5333" t="str">
        <f t="shared" si="276"/>
        <v>Senior</v>
      </c>
      <c r="D5333" t="s">
        <v>2503</v>
      </c>
      <c r="E5333" t="s">
        <v>46</v>
      </c>
      <c r="F5333">
        <v>0.03</v>
      </c>
      <c r="G5333">
        <v>1</v>
      </c>
      <c r="H5333" s="1">
        <v>41826</v>
      </c>
      <c r="I5333" s="1" t="str">
        <f t="shared" si="277"/>
        <v xml:space="preserve"> Jul</v>
      </c>
      <c r="J5333">
        <v>16258</v>
      </c>
      <c r="K5333" t="s">
        <v>131</v>
      </c>
      <c r="L5333">
        <v>48</v>
      </c>
      <c r="M5333">
        <v>0.47</v>
      </c>
      <c r="N5333" t="s">
        <v>29</v>
      </c>
      <c r="O5333" t="s">
        <v>59</v>
      </c>
      <c r="P5333" t="s">
        <v>1275</v>
      </c>
      <c r="Q5333" t="s">
        <v>88</v>
      </c>
      <c r="R5333">
        <v>45.31</v>
      </c>
      <c r="S5333" t="s">
        <v>76</v>
      </c>
      <c r="T5333">
        <v>2263</v>
      </c>
      <c r="U5333">
        <v>331.99</v>
      </c>
      <c r="V5333" s="1">
        <v>41828</v>
      </c>
      <c r="W5333" t="s">
        <v>34</v>
      </c>
      <c r="X5333">
        <v>2.35</v>
      </c>
      <c r="Y5333" t="s">
        <v>77</v>
      </c>
      <c r="Z5333">
        <v>7.08</v>
      </c>
      <c r="AA5333">
        <v>36203</v>
      </c>
      <c r="AB5333">
        <f t="shared" si="278"/>
        <v>339.84000000000003</v>
      </c>
      <c r="AC5333">
        <f t="shared" si="279"/>
        <v>329.64480000000003</v>
      </c>
    </row>
    <row r="5334" spans="1:29" x14ac:dyDescent="0.25">
      <c r="A5334" t="s">
        <v>3236</v>
      </c>
      <c r="B5334">
        <v>56</v>
      </c>
      <c r="C5334" t="str">
        <f t="shared" si="276"/>
        <v>Senior</v>
      </c>
      <c r="D5334" t="s">
        <v>2590</v>
      </c>
      <c r="E5334" t="s">
        <v>46</v>
      </c>
      <c r="F5334">
        <v>0.01</v>
      </c>
      <c r="G5334">
        <v>1</v>
      </c>
      <c r="H5334" s="1">
        <v>41826</v>
      </c>
      <c r="I5334" s="1" t="str">
        <f t="shared" si="277"/>
        <v xml:space="preserve"> Jul</v>
      </c>
      <c r="J5334">
        <v>51493</v>
      </c>
      <c r="K5334" t="s">
        <v>47</v>
      </c>
      <c r="L5334">
        <v>31</v>
      </c>
      <c r="M5334">
        <v>0.38</v>
      </c>
      <c r="N5334" t="s">
        <v>29</v>
      </c>
      <c r="O5334" t="s">
        <v>59</v>
      </c>
      <c r="P5334" t="s">
        <v>3396</v>
      </c>
      <c r="Q5334" t="s">
        <v>61</v>
      </c>
      <c r="R5334">
        <v>8.34</v>
      </c>
      <c r="S5334" t="s">
        <v>52</v>
      </c>
      <c r="T5334">
        <v>7217</v>
      </c>
      <c r="U5334">
        <v>286.26</v>
      </c>
      <c r="V5334" s="1">
        <v>41828</v>
      </c>
      <c r="W5334" t="s">
        <v>34</v>
      </c>
      <c r="X5334">
        <v>5.16</v>
      </c>
      <c r="Y5334" t="s">
        <v>54</v>
      </c>
      <c r="Z5334">
        <v>8.56</v>
      </c>
      <c r="AA5334">
        <v>94044</v>
      </c>
      <c r="AB5334">
        <f t="shared" si="278"/>
        <v>265.36</v>
      </c>
      <c r="AC5334">
        <f t="shared" si="279"/>
        <v>262.70640000000003</v>
      </c>
    </row>
    <row r="5335" spans="1:29" x14ac:dyDescent="0.25">
      <c r="A5335" t="s">
        <v>3397</v>
      </c>
      <c r="B5335">
        <v>56</v>
      </c>
      <c r="C5335" t="str">
        <f t="shared" si="276"/>
        <v>Senior</v>
      </c>
      <c r="D5335" t="s">
        <v>2342</v>
      </c>
      <c r="E5335" t="s">
        <v>46</v>
      </c>
      <c r="F5335">
        <v>0.05</v>
      </c>
      <c r="G5335">
        <v>1</v>
      </c>
      <c r="H5335" s="1">
        <v>41826</v>
      </c>
      <c r="I5335" s="1" t="str">
        <f t="shared" si="277"/>
        <v xml:space="preserve"> Jul</v>
      </c>
      <c r="J5335">
        <v>34663</v>
      </c>
      <c r="K5335" t="s">
        <v>39</v>
      </c>
      <c r="L5335">
        <v>38</v>
      </c>
      <c r="M5335">
        <v>0.4</v>
      </c>
      <c r="N5335" t="s">
        <v>96</v>
      </c>
      <c r="O5335" t="s">
        <v>49</v>
      </c>
      <c r="P5335" t="s">
        <v>2013</v>
      </c>
      <c r="Q5335" t="s">
        <v>98</v>
      </c>
      <c r="R5335">
        <v>11562.08</v>
      </c>
      <c r="S5335" t="s">
        <v>76</v>
      </c>
      <c r="T5335">
        <v>4873</v>
      </c>
      <c r="U5335">
        <v>29186.49</v>
      </c>
      <c r="V5335" s="1">
        <v>41828</v>
      </c>
      <c r="W5335" t="s">
        <v>53</v>
      </c>
      <c r="X5335">
        <v>55.3</v>
      </c>
      <c r="Y5335" t="s">
        <v>103</v>
      </c>
      <c r="Z5335">
        <v>808.49</v>
      </c>
      <c r="AA5335">
        <v>70065</v>
      </c>
      <c r="AB5335">
        <f t="shared" si="278"/>
        <v>30722.62</v>
      </c>
      <c r="AC5335">
        <f t="shared" si="279"/>
        <v>29186.488999999998</v>
      </c>
    </row>
    <row r="5336" spans="1:29" x14ac:dyDescent="0.25">
      <c r="A5336" t="s">
        <v>1938</v>
      </c>
      <c r="B5336">
        <v>56</v>
      </c>
      <c r="C5336" t="str">
        <f t="shared" si="276"/>
        <v>Senior</v>
      </c>
      <c r="D5336" t="s">
        <v>535</v>
      </c>
      <c r="E5336" t="s">
        <v>57</v>
      </c>
      <c r="F5336">
        <v>0.1</v>
      </c>
      <c r="G5336">
        <v>1</v>
      </c>
      <c r="H5336" s="1">
        <v>41827</v>
      </c>
      <c r="I5336" s="1" t="str">
        <f t="shared" si="277"/>
        <v xml:space="preserve"> Jul</v>
      </c>
      <c r="J5336">
        <v>27558</v>
      </c>
      <c r="K5336" t="s">
        <v>39</v>
      </c>
      <c r="L5336">
        <v>21</v>
      </c>
      <c r="M5336">
        <v>0.37</v>
      </c>
      <c r="N5336" t="s">
        <v>29</v>
      </c>
      <c r="O5336" t="s">
        <v>30</v>
      </c>
      <c r="P5336" t="s">
        <v>3253</v>
      </c>
      <c r="Q5336" t="s">
        <v>67</v>
      </c>
      <c r="R5336">
        <v>128.83449999999999</v>
      </c>
      <c r="S5336" t="s">
        <v>52</v>
      </c>
      <c r="T5336">
        <v>3865</v>
      </c>
      <c r="U5336">
        <v>423.24</v>
      </c>
      <c r="V5336" s="1">
        <v>41828</v>
      </c>
      <c r="W5336" t="s">
        <v>34</v>
      </c>
      <c r="X5336">
        <v>2.99</v>
      </c>
      <c r="Y5336" t="s">
        <v>537</v>
      </c>
      <c r="Z5336">
        <v>21.38</v>
      </c>
      <c r="AA5336">
        <v>85345</v>
      </c>
      <c r="AB5336">
        <f t="shared" si="278"/>
        <v>448.97999999999996</v>
      </c>
      <c r="AC5336">
        <f t="shared" si="279"/>
        <v>404.08199999999999</v>
      </c>
    </row>
    <row r="5337" spans="1:29" x14ac:dyDescent="0.25">
      <c r="A5337" t="s">
        <v>2715</v>
      </c>
      <c r="B5337">
        <v>56</v>
      </c>
      <c r="C5337" t="str">
        <f t="shared" si="276"/>
        <v>Senior</v>
      </c>
      <c r="D5337" t="s">
        <v>1430</v>
      </c>
      <c r="E5337" t="s">
        <v>57</v>
      </c>
      <c r="F5337">
        <v>0.08</v>
      </c>
      <c r="G5337">
        <v>1</v>
      </c>
      <c r="H5337" s="1">
        <v>41827</v>
      </c>
      <c r="I5337" s="1" t="str">
        <f t="shared" si="277"/>
        <v xml:space="preserve"> Jul</v>
      </c>
      <c r="J5337">
        <v>52512</v>
      </c>
      <c r="K5337" t="s">
        <v>28</v>
      </c>
      <c r="L5337">
        <v>32</v>
      </c>
      <c r="M5337">
        <v>0.39</v>
      </c>
      <c r="N5337" t="s">
        <v>29</v>
      </c>
      <c r="O5337" t="s">
        <v>30</v>
      </c>
      <c r="P5337" t="s">
        <v>1855</v>
      </c>
      <c r="Q5337" t="s">
        <v>67</v>
      </c>
      <c r="R5337">
        <v>-52.842500000000001</v>
      </c>
      <c r="S5337" t="s">
        <v>33</v>
      </c>
      <c r="T5337">
        <v>7368</v>
      </c>
      <c r="U5337">
        <v>197.49</v>
      </c>
      <c r="V5337" s="1">
        <v>41829</v>
      </c>
      <c r="W5337" t="s">
        <v>42</v>
      </c>
      <c r="X5337">
        <v>5.01</v>
      </c>
      <c r="Y5337" t="s">
        <v>208</v>
      </c>
      <c r="Z5337">
        <v>5.74</v>
      </c>
      <c r="AA5337">
        <v>45840</v>
      </c>
      <c r="AB5337">
        <f t="shared" si="278"/>
        <v>183.68</v>
      </c>
      <c r="AC5337">
        <f t="shared" si="279"/>
        <v>168.98560000000001</v>
      </c>
    </row>
    <row r="5338" spans="1:29" x14ac:dyDescent="0.25">
      <c r="A5338" t="s">
        <v>2715</v>
      </c>
      <c r="B5338">
        <v>56</v>
      </c>
      <c r="C5338" t="str">
        <f t="shared" si="276"/>
        <v>Senior</v>
      </c>
      <c r="D5338" t="s">
        <v>1430</v>
      </c>
      <c r="E5338" t="s">
        <v>57</v>
      </c>
      <c r="F5338">
        <v>0.09</v>
      </c>
      <c r="G5338">
        <v>1</v>
      </c>
      <c r="H5338" s="1">
        <v>41827</v>
      </c>
      <c r="I5338" s="1" t="str">
        <f t="shared" si="277"/>
        <v xml:space="preserve"> Jul</v>
      </c>
      <c r="J5338">
        <v>52512</v>
      </c>
      <c r="K5338" t="s">
        <v>28</v>
      </c>
      <c r="L5338">
        <v>4</v>
      </c>
      <c r="M5338">
        <v>0.57999999999999996</v>
      </c>
      <c r="N5338" t="s">
        <v>29</v>
      </c>
      <c r="O5338" t="s">
        <v>30</v>
      </c>
      <c r="P5338" t="s">
        <v>1123</v>
      </c>
      <c r="Q5338" t="s">
        <v>214</v>
      </c>
      <c r="R5338">
        <v>-21.77</v>
      </c>
      <c r="S5338" t="s">
        <v>33</v>
      </c>
      <c r="T5338">
        <v>7367</v>
      </c>
      <c r="U5338">
        <v>49.86</v>
      </c>
      <c r="V5338" s="1">
        <v>41829</v>
      </c>
      <c r="W5338" t="s">
        <v>34</v>
      </c>
      <c r="X5338">
        <v>4.9800000000000004</v>
      </c>
      <c r="Y5338" t="s">
        <v>208</v>
      </c>
      <c r="Z5338">
        <v>11.97</v>
      </c>
      <c r="AA5338">
        <v>45840</v>
      </c>
      <c r="AB5338">
        <f t="shared" si="278"/>
        <v>47.88</v>
      </c>
      <c r="AC5338">
        <f t="shared" si="279"/>
        <v>43.570800000000006</v>
      </c>
    </row>
    <row r="5339" spans="1:29" x14ac:dyDescent="0.25">
      <c r="A5339" t="s">
        <v>3075</v>
      </c>
      <c r="B5339">
        <v>56</v>
      </c>
      <c r="C5339" t="str">
        <f t="shared" si="276"/>
        <v>Senior</v>
      </c>
      <c r="D5339" t="s">
        <v>1932</v>
      </c>
      <c r="E5339" t="s">
        <v>57</v>
      </c>
      <c r="F5339">
        <v>0.06</v>
      </c>
      <c r="G5339">
        <v>1</v>
      </c>
      <c r="H5339" s="1">
        <v>41827</v>
      </c>
      <c r="I5339" s="1" t="str">
        <f t="shared" si="277"/>
        <v xml:space="preserve"> Jul</v>
      </c>
      <c r="J5339">
        <v>27936</v>
      </c>
      <c r="K5339" t="s">
        <v>28</v>
      </c>
      <c r="L5339">
        <v>3</v>
      </c>
      <c r="M5339">
        <v>0.56999999999999995</v>
      </c>
      <c r="N5339" t="s">
        <v>96</v>
      </c>
      <c r="O5339" t="s">
        <v>73</v>
      </c>
      <c r="P5339" t="s">
        <v>1997</v>
      </c>
      <c r="Q5339" t="s">
        <v>98</v>
      </c>
      <c r="R5339">
        <v>-8570.4483</v>
      </c>
      <c r="S5339" t="s">
        <v>52</v>
      </c>
      <c r="T5339">
        <v>3917</v>
      </c>
      <c r="U5339">
        <v>9172.32</v>
      </c>
      <c r="V5339" s="1">
        <v>41829</v>
      </c>
      <c r="W5339" t="s">
        <v>53</v>
      </c>
      <c r="X5339">
        <v>8.73</v>
      </c>
      <c r="Y5339" t="s">
        <v>54</v>
      </c>
      <c r="Z5339">
        <v>3502.14</v>
      </c>
      <c r="AA5339">
        <v>92262</v>
      </c>
      <c r="AB5339">
        <f t="shared" si="278"/>
        <v>10506.42</v>
      </c>
      <c r="AC5339">
        <f t="shared" si="279"/>
        <v>9876.0347999999994</v>
      </c>
    </row>
    <row r="5340" spans="1:29" x14ac:dyDescent="0.25">
      <c r="A5340" t="s">
        <v>1931</v>
      </c>
      <c r="B5340">
        <v>56</v>
      </c>
      <c r="C5340" t="str">
        <f t="shared" si="276"/>
        <v>Senior</v>
      </c>
      <c r="D5340" t="s">
        <v>1932</v>
      </c>
      <c r="E5340" t="s">
        <v>57</v>
      </c>
      <c r="F5340">
        <v>7.0000000000000007E-2</v>
      </c>
      <c r="G5340">
        <v>1</v>
      </c>
      <c r="H5340" s="1">
        <v>41827</v>
      </c>
      <c r="I5340" s="1" t="str">
        <f t="shared" si="277"/>
        <v xml:space="preserve"> Jul</v>
      </c>
      <c r="J5340">
        <v>27936</v>
      </c>
      <c r="K5340" t="s">
        <v>28</v>
      </c>
      <c r="L5340">
        <v>23</v>
      </c>
      <c r="M5340">
        <v>0.35</v>
      </c>
      <c r="N5340" t="s">
        <v>96</v>
      </c>
      <c r="O5340" t="s">
        <v>139</v>
      </c>
      <c r="P5340" t="s">
        <v>1649</v>
      </c>
      <c r="Q5340" t="s">
        <v>105</v>
      </c>
      <c r="R5340">
        <v>405.16199999999998</v>
      </c>
      <c r="S5340" t="s">
        <v>76</v>
      </c>
      <c r="T5340">
        <v>3916</v>
      </c>
      <c r="U5340">
        <v>1028.1600000000001</v>
      </c>
      <c r="V5340" s="1">
        <v>41829</v>
      </c>
      <c r="W5340" t="s">
        <v>34</v>
      </c>
      <c r="X5340">
        <v>1.25</v>
      </c>
      <c r="Y5340" t="s">
        <v>132</v>
      </c>
      <c r="Z5340">
        <v>55.99</v>
      </c>
      <c r="AA5340">
        <v>32137</v>
      </c>
      <c r="AB5340">
        <f t="shared" si="278"/>
        <v>1287.77</v>
      </c>
      <c r="AC5340">
        <f t="shared" si="279"/>
        <v>1197.6261</v>
      </c>
    </row>
    <row r="5341" spans="1:29" x14ac:dyDescent="0.25">
      <c r="A5341" t="s">
        <v>1683</v>
      </c>
      <c r="B5341">
        <v>56</v>
      </c>
      <c r="C5341" t="str">
        <f t="shared" si="276"/>
        <v>Senior</v>
      </c>
      <c r="D5341" t="s">
        <v>3054</v>
      </c>
      <c r="E5341" t="s">
        <v>46</v>
      </c>
      <c r="F5341">
        <v>0.05</v>
      </c>
      <c r="G5341">
        <v>1</v>
      </c>
      <c r="H5341" s="1">
        <v>41828</v>
      </c>
      <c r="I5341" s="1" t="str">
        <f t="shared" si="277"/>
        <v xml:space="preserve"> Jul</v>
      </c>
      <c r="J5341">
        <v>42855</v>
      </c>
      <c r="K5341" t="s">
        <v>39</v>
      </c>
      <c r="L5341">
        <v>17</v>
      </c>
      <c r="M5341">
        <v>0.59</v>
      </c>
      <c r="N5341" t="s">
        <v>29</v>
      </c>
      <c r="O5341" t="s">
        <v>80</v>
      </c>
      <c r="P5341" t="s">
        <v>1787</v>
      </c>
      <c r="Q5341" t="s">
        <v>32</v>
      </c>
      <c r="R5341">
        <v>-71.12</v>
      </c>
      <c r="S5341" t="s">
        <v>52</v>
      </c>
      <c r="T5341">
        <v>6047</v>
      </c>
      <c r="U5341">
        <v>135.38</v>
      </c>
      <c r="V5341" s="1">
        <v>41830</v>
      </c>
      <c r="W5341" t="s">
        <v>34</v>
      </c>
      <c r="X5341">
        <v>6.5</v>
      </c>
      <c r="Y5341" t="s">
        <v>89</v>
      </c>
      <c r="Z5341">
        <v>7.98</v>
      </c>
      <c r="AA5341">
        <v>97330</v>
      </c>
      <c r="AB5341">
        <f t="shared" si="278"/>
        <v>135.66</v>
      </c>
      <c r="AC5341">
        <f t="shared" si="279"/>
        <v>128.87700000000001</v>
      </c>
    </row>
    <row r="5342" spans="1:29" x14ac:dyDescent="0.25">
      <c r="A5342" t="s">
        <v>3050</v>
      </c>
      <c r="B5342">
        <v>56</v>
      </c>
      <c r="C5342" t="str">
        <f t="shared" si="276"/>
        <v>Senior</v>
      </c>
      <c r="D5342" t="s">
        <v>3051</v>
      </c>
      <c r="E5342" t="s">
        <v>38</v>
      </c>
      <c r="F5342">
        <v>0.1</v>
      </c>
      <c r="G5342">
        <v>1</v>
      </c>
      <c r="H5342" s="1">
        <v>41828</v>
      </c>
      <c r="I5342" s="1" t="str">
        <f t="shared" si="277"/>
        <v xml:space="preserve"> Jul</v>
      </c>
      <c r="J5342">
        <v>5284</v>
      </c>
      <c r="K5342" t="s">
        <v>39</v>
      </c>
      <c r="L5342">
        <v>7</v>
      </c>
      <c r="M5342">
        <v>0.39</v>
      </c>
      <c r="N5342" t="s">
        <v>29</v>
      </c>
      <c r="O5342" t="s">
        <v>30</v>
      </c>
      <c r="P5342" t="s">
        <v>2691</v>
      </c>
      <c r="Q5342" t="s">
        <v>67</v>
      </c>
      <c r="R5342">
        <v>-3.0474999999999999</v>
      </c>
      <c r="S5342" t="s">
        <v>68</v>
      </c>
      <c r="T5342">
        <v>734</v>
      </c>
      <c r="U5342">
        <v>59.38</v>
      </c>
      <c r="V5342" s="1">
        <v>41830</v>
      </c>
      <c r="W5342" t="s">
        <v>34</v>
      </c>
      <c r="X5342">
        <v>2.99</v>
      </c>
      <c r="Y5342" t="s">
        <v>149</v>
      </c>
      <c r="Z5342">
        <v>8.69</v>
      </c>
      <c r="AA5342">
        <v>60453</v>
      </c>
      <c r="AB5342">
        <f t="shared" si="278"/>
        <v>60.83</v>
      </c>
      <c r="AC5342">
        <f t="shared" si="279"/>
        <v>54.747</v>
      </c>
    </row>
    <row r="5343" spans="1:29" x14ac:dyDescent="0.25">
      <c r="A5343" t="s">
        <v>1408</v>
      </c>
      <c r="B5343">
        <v>56</v>
      </c>
      <c r="C5343" t="str">
        <f t="shared" si="276"/>
        <v>Senior</v>
      </c>
      <c r="D5343" t="s">
        <v>2167</v>
      </c>
      <c r="E5343" t="s">
        <v>46</v>
      </c>
      <c r="F5343">
        <v>0.01</v>
      </c>
      <c r="G5343">
        <v>1</v>
      </c>
      <c r="H5343" s="1">
        <v>41830</v>
      </c>
      <c r="I5343" s="1" t="str">
        <f t="shared" si="277"/>
        <v xml:space="preserve"> Jul</v>
      </c>
      <c r="J5343">
        <v>12481</v>
      </c>
      <c r="K5343" t="s">
        <v>58</v>
      </c>
      <c r="L5343">
        <v>12</v>
      </c>
      <c r="M5343">
        <v>0.35</v>
      </c>
      <c r="N5343" t="s">
        <v>96</v>
      </c>
      <c r="O5343" t="s">
        <v>139</v>
      </c>
      <c r="P5343" t="s">
        <v>1187</v>
      </c>
      <c r="Q5343" t="s">
        <v>105</v>
      </c>
      <c r="R5343">
        <v>103.05</v>
      </c>
      <c r="S5343" t="s">
        <v>52</v>
      </c>
      <c r="T5343">
        <v>1741</v>
      </c>
      <c r="U5343">
        <v>388.86649999999997</v>
      </c>
      <c r="V5343" s="1">
        <v>41830</v>
      </c>
      <c r="W5343" t="s">
        <v>34</v>
      </c>
      <c r="X5343">
        <v>0.99</v>
      </c>
      <c r="Y5343" t="s">
        <v>187</v>
      </c>
      <c r="Z5343">
        <v>35.99</v>
      </c>
      <c r="AA5343">
        <v>89031</v>
      </c>
      <c r="AB5343">
        <f t="shared" si="278"/>
        <v>431.88</v>
      </c>
      <c r="AC5343">
        <f t="shared" si="279"/>
        <v>427.56119999999999</v>
      </c>
    </row>
    <row r="5344" spans="1:29" x14ac:dyDescent="0.25">
      <c r="A5344" t="s">
        <v>1047</v>
      </c>
      <c r="B5344">
        <v>56</v>
      </c>
      <c r="C5344" t="str">
        <f t="shared" si="276"/>
        <v>Senior</v>
      </c>
      <c r="D5344" t="s">
        <v>1048</v>
      </c>
      <c r="E5344" t="s">
        <v>57</v>
      </c>
      <c r="F5344">
        <v>0.03</v>
      </c>
      <c r="G5344">
        <v>1</v>
      </c>
      <c r="H5344" s="1">
        <v>41830</v>
      </c>
      <c r="I5344" s="1" t="str">
        <f t="shared" si="277"/>
        <v xml:space="preserve"> Jul</v>
      </c>
      <c r="J5344">
        <v>43298</v>
      </c>
      <c r="K5344" t="s">
        <v>39</v>
      </c>
      <c r="L5344">
        <v>15</v>
      </c>
      <c r="M5344">
        <v>0.37</v>
      </c>
      <c r="N5344" t="s">
        <v>29</v>
      </c>
      <c r="O5344" t="s">
        <v>30</v>
      </c>
      <c r="P5344" t="s">
        <v>959</v>
      </c>
      <c r="Q5344" t="s">
        <v>61</v>
      </c>
      <c r="R5344">
        <v>-50.27</v>
      </c>
      <c r="S5344" t="s">
        <v>52</v>
      </c>
      <c r="T5344">
        <v>6112</v>
      </c>
      <c r="U5344">
        <v>109.2</v>
      </c>
      <c r="V5344" s="1">
        <v>41832</v>
      </c>
      <c r="W5344" t="s">
        <v>34</v>
      </c>
      <c r="X5344">
        <v>7.37</v>
      </c>
      <c r="Y5344" t="s">
        <v>218</v>
      </c>
      <c r="Z5344">
        <v>6.48</v>
      </c>
      <c r="AA5344">
        <v>98037</v>
      </c>
      <c r="AB5344">
        <f t="shared" si="278"/>
        <v>97.2</v>
      </c>
      <c r="AC5344">
        <f t="shared" si="279"/>
        <v>94.284000000000006</v>
      </c>
    </row>
    <row r="5345" spans="1:29" x14ac:dyDescent="0.25">
      <c r="A5345" t="s">
        <v>1047</v>
      </c>
      <c r="B5345">
        <v>56</v>
      </c>
      <c r="C5345" t="str">
        <f t="shared" si="276"/>
        <v>Senior</v>
      </c>
      <c r="D5345" t="s">
        <v>1048</v>
      </c>
      <c r="E5345" t="s">
        <v>57</v>
      </c>
      <c r="F5345">
        <v>0.1</v>
      </c>
      <c r="G5345">
        <v>1</v>
      </c>
      <c r="H5345" s="1">
        <v>41830</v>
      </c>
      <c r="I5345" s="1" t="str">
        <f t="shared" si="277"/>
        <v xml:space="preserve"> Jul</v>
      </c>
      <c r="J5345">
        <v>43298</v>
      </c>
      <c r="K5345" t="s">
        <v>39</v>
      </c>
      <c r="L5345">
        <v>33</v>
      </c>
      <c r="M5345">
        <v>0.46</v>
      </c>
      <c r="N5345" t="s">
        <v>96</v>
      </c>
      <c r="O5345" t="s">
        <v>40</v>
      </c>
      <c r="P5345" t="s">
        <v>495</v>
      </c>
      <c r="Q5345" t="s">
        <v>192</v>
      </c>
      <c r="R5345">
        <v>988.19899999999996</v>
      </c>
      <c r="S5345" t="s">
        <v>52</v>
      </c>
      <c r="T5345">
        <v>6111</v>
      </c>
      <c r="U5345">
        <v>5964.19</v>
      </c>
      <c r="V5345" s="1">
        <v>41832</v>
      </c>
      <c r="W5345" t="s">
        <v>34</v>
      </c>
      <c r="X5345">
        <v>24.49</v>
      </c>
      <c r="Y5345" t="s">
        <v>218</v>
      </c>
      <c r="Z5345">
        <v>199.99</v>
      </c>
      <c r="AA5345">
        <v>98037</v>
      </c>
      <c r="AB5345">
        <f t="shared" si="278"/>
        <v>6599.67</v>
      </c>
      <c r="AC5345">
        <f t="shared" si="279"/>
        <v>5939.7029999999995</v>
      </c>
    </row>
    <row r="5346" spans="1:29" x14ac:dyDescent="0.25">
      <c r="A5346" t="s">
        <v>549</v>
      </c>
      <c r="B5346">
        <v>56</v>
      </c>
      <c r="C5346" t="str">
        <f t="shared" si="276"/>
        <v>Senior</v>
      </c>
      <c r="D5346" t="s">
        <v>550</v>
      </c>
      <c r="E5346" t="s">
        <v>46</v>
      </c>
      <c r="F5346">
        <v>0.08</v>
      </c>
      <c r="G5346">
        <v>1</v>
      </c>
      <c r="H5346" s="1">
        <v>41830</v>
      </c>
      <c r="I5346" s="1" t="str">
        <f t="shared" si="277"/>
        <v xml:space="preserve"> Jul</v>
      </c>
      <c r="J5346">
        <v>483</v>
      </c>
      <c r="K5346" t="s">
        <v>28</v>
      </c>
      <c r="L5346">
        <v>30</v>
      </c>
      <c r="M5346">
        <v>0.57999999999999996</v>
      </c>
      <c r="N5346" t="s">
        <v>96</v>
      </c>
      <c r="O5346" t="s">
        <v>30</v>
      </c>
      <c r="P5346" t="s">
        <v>631</v>
      </c>
      <c r="Q5346" t="s">
        <v>105</v>
      </c>
      <c r="R5346">
        <v>1198.971</v>
      </c>
      <c r="S5346" t="s">
        <v>68</v>
      </c>
      <c r="T5346">
        <v>80</v>
      </c>
      <c r="U5346">
        <v>4965.7595000000001</v>
      </c>
      <c r="V5346" s="1">
        <v>41832</v>
      </c>
      <c r="W5346" t="s">
        <v>34</v>
      </c>
      <c r="X5346">
        <v>3.99</v>
      </c>
      <c r="Y5346" t="s">
        <v>149</v>
      </c>
      <c r="Z5346">
        <v>195.99</v>
      </c>
      <c r="AA5346">
        <v>61201</v>
      </c>
      <c r="AB5346">
        <f t="shared" si="278"/>
        <v>5879.7000000000007</v>
      </c>
      <c r="AC5346">
        <f t="shared" si="279"/>
        <v>5409.3240000000005</v>
      </c>
    </row>
    <row r="5347" spans="1:29" x14ac:dyDescent="0.25">
      <c r="A5347" t="s">
        <v>1408</v>
      </c>
      <c r="B5347">
        <v>56</v>
      </c>
      <c r="C5347" t="str">
        <f t="shared" si="276"/>
        <v>Senior</v>
      </c>
      <c r="D5347" t="s">
        <v>2167</v>
      </c>
      <c r="E5347" t="s">
        <v>46</v>
      </c>
      <c r="F5347">
        <v>0.04</v>
      </c>
      <c r="G5347">
        <v>1</v>
      </c>
      <c r="H5347" s="1">
        <v>41830</v>
      </c>
      <c r="I5347" s="1" t="str">
        <f t="shared" si="277"/>
        <v xml:space="preserve"> Jul</v>
      </c>
      <c r="J5347">
        <v>12481</v>
      </c>
      <c r="K5347" t="s">
        <v>58</v>
      </c>
      <c r="L5347">
        <v>37</v>
      </c>
      <c r="M5347">
        <v>0.48</v>
      </c>
      <c r="N5347" t="s">
        <v>96</v>
      </c>
      <c r="O5347" t="s">
        <v>139</v>
      </c>
      <c r="P5347" t="s">
        <v>2552</v>
      </c>
      <c r="Q5347" t="s">
        <v>102</v>
      </c>
      <c r="R5347">
        <v>215.8</v>
      </c>
      <c r="S5347" t="s">
        <v>52</v>
      </c>
      <c r="T5347">
        <v>1740</v>
      </c>
      <c r="U5347">
        <v>744</v>
      </c>
      <c r="V5347" s="1">
        <v>41832</v>
      </c>
      <c r="W5347" t="s">
        <v>34</v>
      </c>
      <c r="X5347">
        <v>1.99</v>
      </c>
      <c r="Y5347" t="s">
        <v>187</v>
      </c>
      <c r="Z5347">
        <v>20.89</v>
      </c>
      <c r="AA5347">
        <v>89031</v>
      </c>
      <c r="AB5347">
        <f t="shared" si="278"/>
        <v>772.93000000000006</v>
      </c>
      <c r="AC5347">
        <f t="shared" si="279"/>
        <v>742.01280000000008</v>
      </c>
    </row>
    <row r="5348" spans="1:29" x14ac:dyDescent="0.25">
      <c r="A5348" t="s">
        <v>2383</v>
      </c>
      <c r="B5348">
        <v>56</v>
      </c>
      <c r="C5348" t="str">
        <f t="shared" si="276"/>
        <v>Senior</v>
      </c>
      <c r="D5348" t="s">
        <v>2304</v>
      </c>
      <c r="E5348" t="s">
        <v>38</v>
      </c>
      <c r="F5348">
        <v>0.1</v>
      </c>
      <c r="G5348">
        <v>1</v>
      </c>
      <c r="H5348" s="1">
        <v>41830</v>
      </c>
      <c r="I5348" s="1" t="str">
        <f t="shared" si="277"/>
        <v xml:space="preserve"> Jul</v>
      </c>
      <c r="J5348">
        <v>54977</v>
      </c>
      <c r="K5348" t="s">
        <v>47</v>
      </c>
      <c r="L5348">
        <v>24</v>
      </c>
      <c r="M5348">
        <v>0.38</v>
      </c>
      <c r="N5348" t="s">
        <v>29</v>
      </c>
      <c r="O5348" t="s">
        <v>30</v>
      </c>
      <c r="P5348" t="s">
        <v>603</v>
      </c>
      <c r="Q5348" t="s">
        <v>67</v>
      </c>
      <c r="R5348">
        <v>23.961500000000001</v>
      </c>
      <c r="S5348" t="s">
        <v>52</v>
      </c>
      <c r="T5348">
        <v>7668</v>
      </c>
      <c r="U5348">
        <v>344.25</v>
      </c>
      <c r="V5348" s="1">
        <v>41834</v>
      </c>
      <c r="W5348" t="s">
        <v>34</v>
      </c>
      <c r="X5348">
        <v>6.46</v>
      </c>
      <c r="Y5348" t="s">
        <v>54</v>
      </c>
      <c r="Z5348">
        <v>14.48</v>
      </c>
      <c r="AA5348">
        <v>91776</v>
      </c>
      <c r="AB5348">
        <f t="shared" si="278"/>
        <v>347.52</v>
      </c>
      <c r="AC5348">
        <f t="shared" si="279"/>
        <v>312.76799999999997</v>
      </c>
    </row>
    <row r="5349" spans="1:29" x14ac:dyDescent="0.25">
      <c r="A5349" t="s">
        <v>2383</v>
      </c>
      <c r="B5349">
        <v>56</v>
      </c>
      <c r="C5349" t="str">
        <f t="shared" si="276"/>
        <v>Senior</v>
      </c>
      <c r="D5349" t="s">
        <v>2304</v>
      </c>
      <c r="E5349" t="s">
        <v>38</v>
      </c>
      <c r="F5349">
        <v>0.09</v>
      </c>
      <c r="G5349">
        <v>1</v>
      </c>
      <c r="H5349" s="1">
        <v>41830</v>
      </c>
      <c r="I5349" s="1" t="str">
        <f t="shared" si="277"/>
        <v xml:space="preserve"> Jul</v>
      </c>
      <c r="J5349">
        <v>54977</v>
      </c>
      <c r="K5349" t="s">
        <v>47</v>
      </c>
      <c r="L5349">
        <v>12</v>
      </c>
      <c r="M5349">
        <v>0.38</v>
      </c>
      <c r="N5349" t="s">
        <v>29</v>
      </c>
      <c r="O5349" t="s">
        <v>59</v>
      </c>
      <c r="P5349" t="s">
        <v>2631</v>
      </c>
      <c r="Q5349" t="s">
        <v>88</v>
      </c>
      <c r="R5349">
        <v>14.46</v>
      </c>
      <c r="S5349" t="s">
        <v>52</v>
      </c>
      <c r="T5349">
        <v>7669</v>
      </c>
      <c r="U5349">
        <v>64.77</v>
      </c>
      <c r="V5349" s="1">
        <v>41835</v>
      </c>
      <c r="W5349" t="s">
        <v>34</v>
      </c>
      <c r="X5349">
        <v>1</v>
      </c>
      <c r="Y5349" t="s">
        <v>54</v>
      </c>
      <c r="Z5349">
        <v>5.84</v>
      </c>
      <c r="AA5349">
        <v>91776</v>
      </c>
      <c r="AB5349">
        <f t="shared" si="278"/>
        <v>70.08</v>
      </c>
      <c r="AC5349">
        <f t="shared" si="279"/>
        <v>63.772799999999997</v>
      </c>
    </row>
    <row r="5350" spans="1:29" x14ac:dyDescent="0.25">
      <c r="A5350" t="s">
        <v>1142</v>
      </c>
      <c r="B5350">
        <v>56</v>
      </c>
      <c r="C5350" t="str">
        <f t="shared" si="276"/>
        <v>Senior</v>
      </c>
      <c r="D5350" t="s">
        <v>2235</v>
      </c>
      <c r="E5350" t="s">
        <v>46</v>
      </c>
      <c r="F5350">
        <v>0</v>
      </c>
      <c r="G5350">
        <v>1</v>
      </c>
      <c r="H5350" s="1">
        <v>41830</v>
      </c>
      <c r="I5350" s="1" t="str">
        <f t="shared" si="277"/>
        <v xml:space="preserve"> Jul</v>
      </c>
      <c r="J5350">
        <v>49126</v>
      </c>
      <c r="K5350" t="s">
        <v>47</v>
      </c>
      <c r="L5350">
        <v>33</v>
      </c>
      <c r="M5350">
        <v>0.62</v>
      </c>
      <c r="N5350" t="s">
        <v>48</v>
      </c>
      <c r="O5350" t="s">
        <v>49</v>
      </c>
      <c r="P5350" t="s">
        <v>555</v>
      </c>
      <c r="Q5350" t="s">
        <v>51</v>
      </c>
      <c r="R5350">
        <v>1055.47</v>
      </c>
      <c r="S5350" t="s">
        <v>68</v>
      </c>
      <c r="T5350">
        <v>6892</v>
      </c>
      <c r="U5350">
        <v>5661.08</v>
      </c>
      <c r="V5350" s="1">
        <v>41837</v>
      </c>
      <c r="W5350" t="s">
        <v>53</v>
      </c>
      <c r="X5350">
        <v>30</v>
      </c>
      <c r="Y5350" t="s">
        <v>69</v>
      </c>
      <c r="Z5350">
        <v>160.97999999999999</v>
      </c>
      <c r="AA5350">
        <v>55124</v>
      </c>
      <c r="AB5350">
        <f t="shared" si="278"/>
        <v>5312.3399999999992</v>
      </c>
      <c r="AC5350">
        <f t="shared" si="279"/>
        <v>5312.3399999999992</v>
      </c>
    </row>
    <row r="5351" spans="1:29" x14ac:dyDescent="0.25">
      <c r="A5351" t="s">
        <v>3244</v>
      </c>
      <c r="B5351">
        <v>56</v>
      </c>
      <c r="C5351" t="str">
        <f t="shared" si="276"/>
        <v>Senior</v>
      </c>
      <c r="D5351" t="s">
        <v>1284</v>
      </c>
      <c r="E5351" t="s">
        <v>46</v>
      </c>
      <c r="F5351">
        <v>0.02</v>
      </c>
      <c r="G5351">
        <v>1</v>
      </c>
      <c r="H5351" s="1">
        <v>41831</v>
      </c>
      <c r="I5351" s="1" t="str">
        <f t="shared" si="277"/>
        <v xml:space="preserve"> Jul</v>
      </c>
      <c r="J5351">
        <v>31618</v>
      </c>
      <c r="K5351" t="s">
        <v>58</v>
      </c>
      <c r="L5351">
        <v>14</v>
      </c>
      <c r="M5351">
        <v>0.38</v>
      </c>
      <c r="N5351" t="s">
        <v>29</v>
      </c>
      <c r="O5351" t="s">
        <v>30</v>
      </c>
      <c r="P5351" t="s">
        <v>1124</v>
      </c>
      <c r="Q5351" t="s">
        <v>67</v>
      </c>
      <c r="R5351">
        <v>147.4495</v>
      </c>
      <c r="S5351" t="s">
        <v>68</v>
      </c>
      <c r="T5351">
        <v>4437</v>
      </c>
      <c r="U5351">
        <v>403.17</v>
      </c>
      <c r="V5351" s="1">
        <v>41831</v>
      </c>
      <c r="W5351" t="s">
        <v>34</v>
      </c>
      <c r="X5351">
        <v>1.49</v>
      </c>
      <c r="Y5351" t="s">
        <v>149</v>
      </c>
      <c r="Z5351">
        <v>28.53</v>
      </c>
      <c r="AA5351">
        <v>62040</v>
      </c>
      <c r="AB5351">
        <f t="shared" si="278"/>
        <v>399.42</v>
      </c>
      <c r="AC5351">
        <f t="shared" si="279"/>
        <v>391.4316</v>
      </c>
    </row>
    <row r="5352" spans="1:29" x14ac:dyDescent="0.25">
      <c r="A5352" t="s">
        <v>3301</v>
      </c>
      <c r="B5352">
        <v>56</v>
      </c>
      <c r="C5352" t="str">
        <f t="shared" si="276"/>
        <v>Senior</v>
      </c>
      <c r="D5352" t="s">
        <v>657</v>
      </c>
      <c r="E5352" t="s">
        <v>38</v>
      </c>
      <c r="F5352">
        <v>0</v>
      </c>
      <c r="G5352">
        <v>1</v>
      </c>
      <c r="H5352" s="1">
        <v>41832</v>
      </c>
      <c r="I5352" s="1" t="str">
        <f t="shared" si="277"/>
        <v xml:space="preserve"> Jul</v>
      </c>
      <c r="J5352">
        <v>57572</v>
      </c>
      <c r="K5352" t="s">
        <v>131</v>
      </c>
      <c r="L5352">
        <v>9</v>
      </c>
      <c r="M5352">
        <v>0.36</v>
      </c>
      <c r="N5352" t="s">
        <v>29</v>
      </c>
      <c r="O5352" t="s">
        <v>59</v>
      </c>
      <c r="P5352" t="s">
        <v>135</v>
      </c>
      <c r="Q5352" t="s">
        <v>61</v>
      </c>
      <c r="R5352">
        <v>-17.22</v>
      </c>
      <c r="S5352" t="s">
        <v>52</v>
      </c>
      <c r="T5352">
        <v>8071</v>
      </c>
      <c r="U5352">
        <v>75.28</v>
      </c>
      <c r="V5352" s="1">
        <v>41833</v>
      </c>
      <c r="W5352" t="s">
        <v>34</v>
      </c>
      <c r="X5352">
        <v>5.83</v>
      </c>
      <c r="Y5352" t="s">
        <v>661</v>
      </c>
      <c r="Z5352">
        <v>7.64</v>
      </c>
      <c r="AA5352">
        <v>59901</v>
      </c>
      <c r="AB5352">
        <f t="shared" si="278"/>
        <v>68.759999999999991</v>
      </c>
      <c r="AC5352">
        <f t="shared" si="279"/>
        <v>68.759999999999991</v>
      </c>
    </row>
    <row r="5353" spans="1:29" x14ac:dyDescent="0.25">
      <c r="A5353" t="s">
        <v>3190</v>
      </c>
      <c r="B5353">
        <v>56</v>
      </c>
      <c r="C5353" t="str">
        <f t="shared" si="276"/>
        <v>Senior</v>
      </c>
      <c r="D5353" t="s">
        <v>1950</v>
      </c>
      <c r="E5353" t="s">
        <v>27</v>
      </c>
      <c r="F5353">
        <v>7.0000000000000007E-2</v>
      </c>
      <c r="G5353">
        <v>1</v>
      </c>
      <c r="H5353" s="1">
        <v>41832</v>
      </c>
      <c r="I5353" s="1" t="str">
        <f t="shared" si="277"/>
        <v xml:space="preserve"> Jul</v>
      </c>
      <c r="J5353">
        <v>36933</v>
      </c>
      <c r="K5353" t="s">
        <v>28</v>
      </c>
      <c r="L5353">
        <v>32</v>
      </c>
      <c r="M5353">
        <v>0.38</v>
      </c>
      <c r="N5353" t="s">
        <v>29</v>
      </c>
      <c r="O5353" t="s">
        <v>30</v>
      </c>
      <c r="P5353" t="s">
        <v>877</v>
      </c>
      <c r="Q5353" t="s">
        <v>210</v>
      </c>
      <c r="R5353">
        <v>47.56</v>
      </c>
      <c r="S5353" t="s">
        <v>68</v>
      </c>
      <c r="T5353">
        <v>5199</v>
      </c>
      <c r="U5353">
        <v>115.81</v>
      </c>
      <c r="V5353" s="1">
        <v>41833</v>
      </c>
      <c r="W5353" t="s">
        <v>34</v>
      </c>
      <c r="X5353">
        <v>0.5</v>
      </c>
      <c r="Y5353" t="s">
        <v>239</v>
      </c>
      <c r="Z5353">
        <v>3.69</v>
      </c>
      <c r="AA5353">
        <v>54401</v>
      </c>
      <c r="AB5353">
        <f t="shared" si="278"/>
        <v>118.08</v>
      </c>
      <c r="AC5353">
        <f t="shared" si="279"/>
        <v>109.81439999999999</v>
      </c>
    </row>
    <row r="5354" spans="1:29" x14ac:dyDescent="0.25">
      <c r="A5354" t="s">
        <v>963</v>
      </c>
      <c r="B5354">
        <v>56</v>
      </c>
      <c r="C5354" t="str">
        <f t="shared" si="276"/>
        <v>Senior</v>
      </c>
      <c r="D5354" t="s">
        <v>1108</v>
      </c>
      <c r="E5354" t="s">
        <v>46</v>
      </c>
      <c r="F5354">
        <v>0.06</v>
      </c>
      <c r="G5354">
        <v>1</v>
      </c>
      <c r="H5354" s="1">
        <v>41832</v>
      </c>
      <c r="I5354" s="1" t="str">
        <f t="shared" si="277"/>
        <v xml:space="preserve"> Jul</v>
      </c>
      <c r="J5354">
        <v>57760</v>
      </c>
      <c r="K5354" t="s">
        <v>39</v>
      </c>
      <c r="L5354">
        <v>38</v>
      </c>
      <c r="M5354">
        <v>0.42</v>
      </c>
      <c r="N5354" t="s">
        <v>48</v>
      </c>
      <c r="O5354" t="s">
        <v>59</v>
      </c>
      <c r="P5354" t="s">
        <v>993</v>
      </c>
      <c r="Q5354" t="s">
        <v>82</v>
      </c>
      <c r="R5354">
        <v>17.149999999999999</v>
      </c>
      <c r="S5354" t="s">
        <v>52</v>
      </c>
      <c r="T5354">
        <v>8095</v>
      </c>
      <c r="U5354">
        <v>275.11</v>
      </c>
      <c r="V5354" s="1">
        <v>41834</v>
      </c>
      <c r="W5354" t="s">
        <v>34</v>
      </c>
      <c r="X5354">
        <v>4</v>
      </c>
      <c r="Y5354" t="s">
        <v>54</v>
      </c>
      <c r="Z5354">
        <v>7.59</v>
      </c>
      <c r="AA5354">
        <v>94568</v>
      </c>
      <c r="AB5354">
        <f t="shared" si="278"/>
        <v>288.42</v>
      </c>
      <c r="AC5354">
        <f t="shared" si="279"/>
        <v>271.1148</v>
      </c>
    </row>
    <row r="5355" spans="1:29" x14ac:dyDescent="0.25">
      <c r="A5355" t="s">
        <v>1177</v>
      </c>
      <c r="B5355">
        <v>56</v>
      </c>
      <c r="C5355" t="str">
        <f t="shared" si="276"/>
        <v>Senior</v>
      </c>
      <c r="D5355" t="s">
        <v>532</v>
      </c>
      <c r="E5355" t="s">
        <v>46</v>
      </c>
      <c r="F5355">
        <v>0.1</v>
      </c>
      <c r="G5355">
        <v>1</v>
      </c>
      <c r="H5355" s="1">
        <v>41832</v>
      </c>
      <c r="I5355" s="1" t="str">
        <f t="shared" si="277"/>
        <v xml:space="preserve"> Jul</v>
      </c>
      <c r="J5355">
        <v>39232</v>
      </c>
      <c r="K5355" t="s">
        <v>47</v>
      </c>
      <c r="L5355">
        <v>11</v>
      </c>
      <c r="M5355">
        <v>0.38</v>
      </c>
      <c r="N5355" t="s">
        <v>29</v>
      </c>
      <c r="O5355" t="s">
        <v>30</v>
      </c>
      <c r="P5355" t="s">
        <v>2395</v>
      </c>
      <c r="Q5355" t="s">
        <v>61</v>
      </c>
      <c r="R5355">
        <v>-47.01</v>
      </c>
      <c r="S5355" t="s">
        <v>52</v>
      </c>
      <c r="T5355">
        <v>5535</v>
      </c>
      <c r="U5355">
        <v>391.9</v>
      </c>
      <c r="V5355" s="1">
        <v>41834</v>
      </c>
      <c r="W5355" t="s">
        <v>34</v>
      </c>
      <c r="X5355">
        <v>19.989999999999998</v>
      </c>
      <c r="Y5355" t="s">
        <v>54</v>
      </c>
      <c r="Z5355">
        <v>35.44</v>
      </c>
      <c r="AA5355">
        <v>90712</v>
      </c>
      <c r="AB5355">
        <f t="shared" si="278"/>
        <v>389.84</v>
      </c>
      <c r="AC5355">
        <f t="shared" si="279"/>
        <v>350.85599999999999</v>
      </c>
    </row>
    <row r="5356" spans="1:29" x14ac:dyDescent="0.25">
      <c r="A5356" t="s">
        <v>963</v>
      </c>
      <c r="B5356">
        <v>56</v>
      </c>
      <c r="C5356" t="str">
        <f t="shared" si="276"/>
        <v>Senior</v>
      </c>
      <c r="D5356" t="s">
        <v>1108</v>
      </c>
      <c r="E5356" t="s">
        <v>46</v>
      </c>
      <c r="F5356">
        <v>0.01</v>
      </c>
      <c r="G5356">
        <v>1</v>
      </c>
      <c r="H5356" s="1">
        <v>41832</v>
      </c>
      <c r="I5356" s="1" t="str">
        <f t="shared" si="277"/>
        <v xml:space="preserve"> Jul</v>
      </c>
      <c r="J5356">
        <v>57760</v>
      </c>
      <c r="K5356" t="s">
        <v>39</v>
      </c>
      <c r="L5356">
        <v>34</v>
      </c>
      <c r="M5356">
        <v>0.56999999999999995</v>
      </c>
      <c r="N5356" t="s">
        <v>29</v>
      </c>
      <c r="O5356" t="s">
        <v>59</v>
      </c>
      <c r="P5356" t="s">
        <v>358</v>
      </c>
      <c r="Q5356" t="s">
        <v>88</v>
      </c>
      <c r="R5356">
        <v>-30.39</v>
      </c>
      <c r="S5356" t="s">
        <v>52</v>
      </c>
      <c r="T5356">
        <v>8096</v>
      </c>
      <c r="U5356">
        <v>102.34</v>
      </c>
      <c r="V5356" s="1">
        <v>41834</v>
      </c>
      <c r="W5356" t="s">
        <v>34</v>
      </c>
      <c r="X5356">
        <v>2.0299999999999998</v>
      </c>
      <c r="Y5356" t="s">
        <v>54</v>
      </c>
      <c r="Z5356">
        <v>2.98</v>
      </c>
      <c r="AA5356">
        <v>94568</v>
      </c>
      <c r="AB5356">
        <f t="shared" si="278"/>
        <v>101.32</v>
      </c>
      <c r="AC5356">
        <f t="shared" si="279"/>
        <v>100.3068</v>
      </c>
    </row>
    <row r="5357" spans="1:29" x14ac:dyDescent="0.25">
      <c r="A5357" t="s">
        <v>3301</v>
      </c>
      <c r="B5357">
        <v>56</v>
      </c>
      <c r="C5357" t="str">
        <f t="shared" si="276"/>
        <v>Senior</v>
      </c>
      <c r="D5357" t="s">
        <v>657</v>
      </c>
      <c r="E5357" t="s">
        <v>38</v>
      </c>
      <c r="F5357">
        <v>0.1</v>
      </c>
      <c r="G5357">
        <v>1</v>
      </c>
      <c r="H5357" s="1">
        <v>41832</v>
      </c>
      <c r="I5357" s="1" t="str">
        <f t="shared" si="277"/>
        <v xml:space="preserve"> Jul</v>
      </c>
      <c r="J5357">
        <v>57572</v>
      </c>
      <c r="K5357" t="s">
        <v>131</v>
      </c>
      <c r="L5357">
        <v>30</v>
      </c>
      <c r="M5357">
        <v>0.64</v>
      </c>
      <c r="N5357" t="s">
        <v>96</v>
      </c>
      <c r="O5357" t="s">
        <v>139</v>
      </c>
      <c r="P5357" t="s">
        <v>751</v>
      </c>
      <c r="Q5357" t="s">
        <v>102</v>
      </c>
      <c r="R5357">
        <v>-120.04</v>
      </c>
      <c r="S5357" t="s">
        <v>52</v>
      </c>
      <c r="T5357">
        <v>8070</v>
      </c>
      <c r="U5357">
        <v>139.08000000000001</v>
      </c>
      <c r="V5357" s="1">
        <v>41834</v>
      </c>
      <c r="W5357" t="s">
        <v>34</v>
      </c>
      <c r="X5357">
        <v>4.62</v>
      </c>
      <c r="Y5357" t="s">
        <v>661</v>
      </c>
      <c r="Z5357">
        <v>4.9800000000000004</v>
      </c>
      <c r="AA5357">
        <v>59901</v>
      </c>
      <c r="AB5357">
        <f t="shared" si="278"/>
        <v>149.4</v>
      </c>
      <c r="AC5357">
        <f t="shared" si="279"/>
        <v>134.46</v>
      </c>
    </row>
    <row r="5358" spans="1:29" x14ac:dyDescent="0.25">
      <c r="A5358" t="s">
        <v>1177</v>
      </c>
      <c r="B5358">
        <v>56</v>
      </c>
      <c r="C5358" t="str">
        <f t="shared" si="276"/>
        <v>Senior</v>
      </c>
      <c r="D5358" t="s">
        <v>532</v>
      </c>
      <c r="E5358" t="s">
        <v>46</v>
      </c>
      <c r="F5358">
        <v>0.06</v>
      </c>
      <c r="G5358">
        <v>1</v>
      </c>
      <c r="H5358" s="1">
        <v>41832</v>
      </c>
      <c r="I5358" s="1" t="str">
        <f t="shared" si="277"/>
        <v xml:space="preserve"> Jul</v>
      </c>
      <c r="J5358">
        <v>39232</v>
      </c>
      <c r="K5358" t="s">
        <v>47</v>
      </c>
      <c r="L5358">
        <v>26</v>
      </c>
      <c r="M5358">
        <v>0.37</v>
      </c>
      <c r="N5358" t="s">
        <v>29</v>
      </c>
      <c r="O5358" t="s">
        <v>30</v>
      </c>
      <c r="P5358" t="s">
        <v>533</v>
      </c>
      <c r="Q5358" t="s">
        <v>61</v>
      </c>
      <c r="R5358">
        <v>435.11</v>
      </c>
      <c r="S5358" t="s">
        <v>52</v>
      </c>
      <c r="T5358">
        <v>5536</v>
      </c>
      <c r="U5358">
        <v>1451.59</v>
      </c>
      <c r="V5358" s="1">
        <v>41837</v>
      </c>
      <c r="W5358" t="s">
        <v>34</v>
      </c>
      <c r="X5358">
        <v>14.3</v>
      </c>
      <c r="Y5358" t="s">
        <v>54</v>
      </c>
      <c r="Z5358">
        <v>55.48</v>
      </c>
      <c r="AA5358">
        <v>90712</v>
      </c>
      <c r="AB5358">
        <f t="shared" si="278"/>
        <v>1442.48</v>
      </c>
      <c r="AC5358">
        <f t="shared" si="279"/>
        <v>1355.9312</v>
      </c>
    </row>
    <row r="5359" spans="1:29" x14ac:dyDescent="0.25">
      <c r="A5359" t="s">
        <v>3398</v>
      </c>
      <c r="B5359">
        <v>56</v>
      </c>
      <c r="C5359" t="str">
        <f t="shared" si="276"/>
        <v>Senior</v>
      </c>
      <c r="D5359" t="s">
        <v>2544</v>
      </c>
      <c r="E5359" t="s">
        <v>38</v>
      </c>
      <c r="F5359">
        <v>0.02</v>
      </c>
      <c r="G5359">
        <v>1</v>
      </c>
      <c r="H5359" s="1">
        <v>41832</v>
      </c>
      <c r="I5359" s="1" t="str">
        <f t="shared" si="277"/>
        <v xml:space="preserve"> Jul</v>
      </c>
      <c r="J5359">
        <v>55013</v>
      </c>
      <c r="K5359" t="s">
        <v>47</v>
      </c>
      <c r="L5359">
        <v>14</v>
      </c>
      <c r="M5359">
        <v>0.59</v>
      </c>
      <c r="N5359" t="s">
        <v>29</v>
      </c>
      <c r="O5359" t="s">
        <v>139</v>
      </c>
      <c r="P5359" t="s">
        <v>1354</v>
      </c>
      <c r="Q5359" t="s">
        <v>88</v>
      </c>
      <c r="R5359">
        <v>19.37</v>
      </c>
      <c r="S5359" t="s">
        <v>33</v>
      </c>
      <c r="T5359">
        <v>7674</v>
      </c>
      <c r="U5359">
        <v>322.61</v>
      </c>
      <c r="V5359" s="1">
        <v>41837</v>
      </c>
      <c r="W5359" t="s">
        <v>34</v>
      </c>
      <c r="X5359">
        <v>5.53</v>
      </c>
      <c r="Y5359" t="s">
        <v>136</v>
      </c>
      <c r="Z5359">
        <v>22.01</v>
      </c>
      <c r="AA5359">
        <v>11226</v>
      </c>
      <c r="AB5359">
        <f t="shared" si="278"/>
        <v>308.14000000000004</v>
      </c>
      <c r="AC5359">
        <f t="shared" si="279"/>
        <v>301.97720000000004</v>
      </c>
    </row>
    <row r="5360" spans="1:29" x14ac:dyDescent="0.25">
      <c r="A5360" t="s">
        <v>2669</v>
      </c>
      <c r="B5360">
        <v>56</v>
      </c>
      <c r="C5360" t="str">
        <f t="shared" si="276"/>
        <v>Senior</v>
      </c>
      <c r="D5360" t="s">
        <v>907</v>
      </c>
      <c r="E5360" t="s">
        <v>57</v>
      </c>
      <c r="F5360">
        <v>0.06</v>
      </c>
      <c r="G5360">
        <v>1</v>
      </c>
      <c r="H5360" s="1">
        <v>41832</v>
      </c>
      <c r="I5360" s="1" t="str">
        <f t="shared" si="277"/>
        <v xml:space="preserve"> Jul</v>
      </c>
      <c r="J5360">
        <v>35366</v>
      </c>
      <c r="K5360" t="s">
        <v>47</v>
      </c>
      <c r="L5360">
        <v>23</v>
      </c>
      <c r="M5360">
        <v>0.37</v>
      </c>
      <c r="N5360" t="s">
        <v>29</v>
      </c>
      <c r="O5360" t="s">
        <v>30</v>
      </c>
      <c r="P5360" t="s">
        <v>3399</v>
      </c>
      <c r="Q5360" t="s">
        <v>61</v>
      </c>
      <c r="R5360">
        <v>-98.42</v>
      </c>
      <c r="S5360" t="s">
        <v>52</v>
      </c>
      <c r="T5360">
        <v>4974</v>
      </c>
      <c r="U5360">
        <v>149.31</v>
      </c>
      <c r="V5360" s="1">
        <v>41839</v>
      </c>
      <c r="W5360" t="s">
        <v>34</v>
      </c>
      <c r="X5360">
        <v>7.81</v>
      </c>
      <c r="Y5360" t="s">
        <v>218</v>
      </c>
      <c r="Z5360">
        <v>6.48</v>
      </c>
      <c r="AA5360">
        <v>98310</v>
      </c>
      <c r="AB5360">
        <f t="shared" si="278"/>
        <v>149.04000000000002</v>
      </c>
      <c r="AC5360">
        <f t="shared" si="279"/>
        <v>140.09760000000003</v>
      </c>
    </row>
    <row r="5361" spans="1:29" x14ac:dyDescent="0.25">
      <c r="A5361" t="s">
        <v>3398</v>
      </c>
      <c r="B5361">
        <v>56</v>
      </c>
      <c r="C5361" t="str">
        <f t="shared" si="276"/>
        <v>Senior</v>
      </c>
      <c r="D5361" t="s">
        <v>2544</v>
      </c>
      <c r="E5361" t="s">
        <v>38</v>
      </c>
      <c r="F5361">
        <v>0.02</v>
      </c>
      <c r="G5361">
        <v>1</v>
      </c>
      <c r="H5361" s="1">
        <v>41832</v>
      </c>
      <c r="I5361" s="1" t="str">
        <f t="shared" si="277"/>
        <v xml:space="preserve"> Jul</v>
      </c>
      <c r="J5361">
        <v>55013</v>
      </c>
      <c r="K5361" t="s">
        <v>47</v>
      </c>
      <c r="L5361">
        <v>5</v>
      </c>
      <c r="M5361">
        <v>0.36</v>
      </c>
      <c r="N5361" t="s">
        <v>29</v>
      </c>
      <c r="O5361" t="s">
        <v>30</v>
      </c>
      <c r="P5361" t="s">
        <v>440</v>
      </c>
      <c r="Q5361" t="s">
        <v>210</v>
      </c>
      <c r="R5361">
        <v>3.14</v>
      </c>
      <c r="S5361" t="s">
        <v>33</v>
      </c>
      <c r="T5361">
        <v>7673</v>
      </c>
      <c r="U5361">
        <v>24.3</v>
      </c>
      <c r="V5361" s="1">
        <v>41839</v>
      </c>
      <c r="W5361" t="s">
        <v>34</v>
      </c>
      <c r="X5361">
        <v>0.5</v>
      </c>
      <c r="Y5361" t="s">
        <v>136</v>
      </c>
      <c r="Z5361">
        <v>4.91</v>
      </c>
      <c r="AA5361">
        <v>11226</v>
      </c>
      <c r="AB5361">
        <f t="shared" si="278"/>
        <v>24.55</v>
      </c>
      <c r="AC5361">
        <f t="shared" si="279"/>
        <v>24.059000000000001</v>
      </c>
    </row>
    <row r="5362" spans="1:29" x14ac:dyDescent="0.25">
      <c r="A5362" t="s">
        <v>513</v>
      </c>
      <c r="B5362">
        <v>56</v>
      </c>
      <c r="C5362" t="str">
        <f t="shared" si="276"/>
        <v>Senior</v>
      </c>
      <c r="D5362" t="s">
        <v>514</v>
      </c>
      <c r="E5362" t="s">
        <v>38</v>
      </c>
      <c r="F5362">
        <v>0.1</v>
      </c>
      <c r="G5362">
        <v>1</v>
      </c>
      <c r="H5362" s="1">
        <v>41833</v>
      </c>
      <c r="I5362" s="1" t="str">
        <f t="shared" si="277"/>
        <v xml:space="preserve"> Jul</v>
      </c>
      <c r="J5362">
        <v>13764</v>
      </c>
      <c r="K5362" t="s">
        <v>131</v>
      </c>
      <c r="L5362">
        <v>31</v>
      </c>
      <c r="M5362">
        <v>0.56000000000000005</v>
      </c>
      <c r="N5362" t="s">
        <v>29</v>
      </c>
      <c r="O5362" t="s">
        <v>59</v>
      </c>
      <c r="P5362" t="s">
        <v>329</v>
      </c>
      <c r="Q5362" t="s">
        <v>88</v>
      </c>
      <c r="R5362">
        <v>11.93</v>
      </c>
      <c r="S5362" t="s">
        <v>33</v>
      </c>
      <c r="T5362">
        <v>1922</v>
      </c>
      <c r="U5362">
        <v>123.93</v>
      </c>
      <c r="V5362" s="1">
        <v>41834</v>
      </c>
      <c r="W5362" t="s">
        <v>34</v>
      </c>
      <c r="X5362">
        <v>0.94</v>
      </c>
      <c r="Y5362" t="s">
        <v>35</v>
      </c>
      <c r="Z5362">
        <v>4.28</v>
      </c>
      <c r="AA5362">
        <v>15228</v>
      </c>
      <c r="AB5362">
        <f t="shared" si="278"/>
        <v>132.68</v>
      </c>
      <c r="AC5362">
        <f t="shared" si="279"/>
        <v>119.41200000000001</v>
      </c>
    </row>
    <row r="5363" spans="1:29" x14ac:dyDescent="0.25">
      <c r="A5363" t="s">
        <v>1224</v>
      </c>
      <c r="B5363">
        <v>56</v>
      </c>
      <c r="C5363" t="str">
        <f t="shared" si="276"/>
        <v>Senior</v>
      </c>
      <c r="D5363" t="s">
        <v>1225</v>
      </c>
      <c r="E5363" t="s">
        <v>38</v>
      </c>
      <c r="F5363">
        <v>0.02</v>
      </c>
      <c r="G5363">
        <v>1</v>
      </c>
      <c r="H5363" s="1">
        <v>41833</v>
      </c>
      <c r="I5363" s="1" t="str">
        <f t="shared" si="277"/>
        <v xml:space="preserve"> Jul</v>
      </c>
      <c r="J5363">
        <v>21412</v>
      </c>
      <c r="K5363" t="s">
        <v>39</v>
      </c>
      <c r="L5363">
        <v>28</v>
      </c>
      <c r="M5363">
        <v>0.39</v>
      </c>
      <c r="N5363" t="s">
        <v>29</v>
      </c>
      <c r="O5363" t="s">
        <v>59</v>
      </c>
      <c r="P5363" t="s">
        <v>3400</v>
      </c>
      <c r="Q5363" t="s">
        <v>61</v>
      </c>
      <c r="R5363">
        <v>-8.51</v>
      </c>
      <c r="S5363" t="s">
        <v>76</v>
      </c>
      <c r="T5363">
        <v>2959</v>
      </c>
      <c r="U5363">
        <v>203.99</v>
      </c>
      <c r="V5363" s="1">
        <v>41834</v>
      </c>
      <c r="W5363" t="s">
        <v>34</v>
      </c>
      <c r="X5363">
        <v>4.2300000000000004</v>
      </c>
      <c r="Y5363" t="s">
        <v>132</v>
      </c>
      <c r="Z5363">
        <v>7.28</v>
      </c>
      <c r="AA5363">
        <v>32789</v>
      </c>
      <c r="AB5363">
        <f t="shared" si="278"/>
        <v>203.84</v>
      </c>
      <c r="AC5363">
        <f t="shared" si="279"/>
        <v>199.76320000000001</v>
      </c>
    </row>
    <row r="5364" spans="1:29" x14ac:dyDescent="0.25">
      <c r="A5364" t="s">
        <v>1359</v>
      </c>
      <c r="B5364">
        <v>56</v>
      </c>
      <c r="C5364" t="str">
        <f t="shared" si="276"/>
        <v>Senior</v>
      </c>
      <c r="D5364" t="s">
        <v>2412</v>
      </c>
      <c r="E5364" t="s">
        <v>27</v>
      </c>
      <c r="F5364">
        <v>0.1</v>
      </c>
      <c r="G5364">
        <v>1</v>
      </c>
      <c r="H5364" s="1">
        <v>41833</v>
      </c>
      <c r="I5364" s="1" t="str">
        <f t="shared" si="277"/>
        <v xml:space="preserve"> Jul</v>
      </c>
      <c r="J5364">
        <v>27845</v>
      </c>
      <c r="K5364" t="s">
        <v>39</v>
      </c>
      <c r="L5364">
        <v>36</v>
      </c>
      <c r="M5364">
        <v>0.39</v>
      </c>
      <c r="N5364" t="s">
        <v>29</v>
      </c>
      <c r="O5364" t="s">
        <v>30</v>
      </c>
      <c r="P5364" t="s">
        <v>556</v>
      </c>
      <c r="Q5364" t="s">
        <v>210</v>
      </c>
      <c r="R5364">
        <v>101.4</v>
      </c>
      <c r="S5364" t="s">
        <v>76</v>
      </c>
      <c r="T5364">
        <v>3907</v>
      </c>
      <c r="U5364">
        <v>220.45</v>
      </c>
      <c r="V5364" s="1">
        <v>41834</v>
      </c>
      <c r="W5364" t="s">
        <v>34</v>
      </c>
      <c r="X5364">
        <v>0.5</v>
      </c>
      <c r="Y5364" t="s">
        <v>291</v>
      </c>
      <c r="Z5364">
        <v>6.3</v>
      </c>
      <c r="AA5364">
        <v>37211</v>
      </c>
      <c r="AB5364">
        <f t="shared" si="278"/>
        <v>226.79999999999998</v>
      </c>
      <c r="AC5364">
        <f t="shared" si="279"/>
        <v>204.11999999999998</v>
      </c>
    </row>
    <row r="5365" spans="1:29" x14ac:dyDescent="0.25">
      <c r="A5365" t="s">
        <v>2931</v>
      </c>
      <c r="B5365">
        <v>56</v>
      </c>
      <c r="C5365" t="str">
        <f t="shared" si="276"/>
        <v>Senior</v>
      </c>
      <c r="D5365" t="s">
        <v>1828</v>
      </c>
      <c r="E5365" t="s">
        <v>57</v>
      </c>
      <c r="F5365">
        <v>0.03</v>
      </c>
      <c r="G5365">
        <v>1</v>
      </c>
      <c r="H5365" s="1">
        <v>41833</v>
      </c>
      <c r="I5365" s="1" t="str">
        <f t="shared" si="277"/>
        <v xml:space="preserve"> Jul</v>
      </c>
      <c r="J5365">
        <v>41217</v>
      </c>
      <c r="K5365" t="s">
        <v>28</v>
      </c>
      <c r="L5365">
        <v>23</v>
      </c>
      <c r="M5365">
        <v>0.37</v>
      </c>
      <c r="N5365" t="s">
        <v>29</v>
      </c>
      <c r="O5365" t="s">
        <v>30</v>
      </c>
      <c r="P5365" t="s">
        <v>838</v>
      </c>
      <c r="Q5365" t="s">
        <v>61</v>
      </c>
      <c r="R5365">
        <v>575.38</v>
      </c>
      <c r="S5365" t="s">
        <v>68</v>
      </c>
      <c r="T5365">
        <v>5814</v>
      </c>
      <c r="U5365">
        <v>1314.64</v>
      </c>
      <c r="V5365" s="1">
        <v>41835</v>
      </c>
      <c r="W5365" t="s">
        <v>42</v>
      </c>
      <c r="X5365">
        <v>6.79</v>
      </c>
      <c r="Y5365" t="s">
        <v>69</v>
      </c>
      <c r="Z5365">
        <v>55.48</v>
      </c>
      <c r="AA5365">
        <v>55343</v>
      </c>
      <c r="AB5365">
        <f t="shared" si="278"/>
        <v>1276.04</v>
      </c>
      <c r="AC5365">
        <f t="shared" si="279"/>
        <v>1237.7588000000001</v>
      </c>
    </row>
    <row r="5366" spans="1:29" x14ac:dyDescent="0.25">
      <c r="A5366" t="s">
        <v>1224</v>
      </c>
      <c r="B5366">
        <v>56</v>
      </c>
      <c r="C5366" t="str">
        <f t="shared" si="276"/>
        <v>Senior</v>
      </c>
      <c r="D5366" t="s">
        <v>1225</v>
      </c>
      <c r="E5366" t="s">
        <v>38</v>
      </c>
      <c r="F5366">
        <v>0.09</v>
      </c>
      <c r="G5366">
        <v>1</v>
      </c>
      <c r="H5366" s="1">
        <v>41833</v>
      </c>
      <c r="I5366" s="1" t="str">
        <f t="shared" si="277"/>
        <v xml:space="preserve"> Jul</v>
      </c>
      <c r="J5366">
        <v>21412</v>
      </c>
      <c r="K5366" t="s">
        <v>39</v>
      </c>
      <c r="L5366">
        <v>38</v>
      </c>
      <c r="M5366">
        <v>0.38</v>
      </c>
      <c r="N5366" t="s">
        <v>29</v>
      </c>
      <c r="O5366" t="s">
        <v>30</v>
      </c>
      <c r="P5366" t="s">
        <v>1888</v>
      </c>
      <c r="Q5366" t="s">
        <v>67</v>
      </c>
      <c r="R5366">
        <v>-199.29499999999999</v>
      </c>
      <c r="S5366" t="s">
        <v>76</v>
      </c>
      <c r="T5366">
        <v>2958</v>
      </c>
      <c r="U5366">
        <v>137.07</v>
      </c>
      <c r="V5366" s="1">
        <v>41835</v>
      </c>
      <c r="W5366" t="s">
        <v>34</v>
      </c>
      <c r="X5366">
        <v>6.83</v>
      </c>
      <c r="Y5366" t="s">
        <v>132</v>
      </c>
      <c r="Z5366">
        <v>3.52</v>
      </c>
      <c r="AA5366">
        <v>32789</v>
      </c>
      <c r="AB5366">
        <f t="shared" si="278"/>
        <v>133.76</v>
      </c>
      <c r="AC5366">
        <f t="shared" si="279"/>
        <v>121.7216</v>
      </c>
    </row>
    <row r="5367" spans="1:29" x14ac:dyDescent="0.25">
      <c r="A5367" t="s">
        <v>3134</v>
      </c>
      <c r="B5367">
        <v>56</v>
      </c>
      <c r="C5367" t="str">
        <f t="shared" si="276"/>
        <v>Senior</v>
      </c>
      <c r="D5367" t="s">
        <v>2852</v>
      </c>
      <c r="E5367" t="s">
        <v>46</v>
      </c>
      <c r="F5367">
        <v>0.05</v>
      </c>
      <c r="G5367">
        <v>1</v>
      </c>
      <c r="H5367" s="1">
        <v>41834</v>
      </c>
      <c r="I5367" s="1" t="str">
        <f t="shared" si="277"/>
        <v xml:space="preserve"> Jul</v>
      </c>
      <c r="J5367">
        <v>23907</v>
      </c>
      <c r="K5367" t="s">
        <v>39</v>
      </c>
      <c r="L5367">
        <v>7</v>
      </c>
      <c r="M5367">
        <v>0.55000000000000004</v>
      </c>
      <c r="N5367" t="s">
        <v>96</v>
      </c>
      <c r="O5367" t="s">
        <v>30</v>
      </c>
      <c r="P5367">
        <v>6190</v>
      </c>
      <c r="Q5367" t="s">
        <v>105</v>
      </c>
      <c r="R5367">
        <v>-164.46100000000001</v>
      </c>
      <c r="S5367" t="s">
        <v>68</v>
      </c>
      <c r="T5367">
        <v>3341</v>
      </c>
      <c r="U5367">
        <v>384.2</v>
      </c>
      <c r="V5367" s="1">
        <v>41834</v>
      </c>
      <c r="W5367" t="s">
        <v>34</v>
      </c>
      <c r="X5367">
        <v>2.5</v>
      </c>
      <c r="Y5367" t="s">
        <v>122</v>
      </c>
      <c r="Z5367">
        <v>65.989999999999995</v>
      </c>
      <c r="AA5367">
        <v>50021</v>
      </c>
      <c r="AB5367">
        <f t="shared" si="278"/>
        <v>461.92999999999995</v>
      </c>
      <c r="AC5367">
        <f t="shared" si="279"/>
        <v>438.83349999999996</v>
      </c>
    </row>
    <row r="5368" spans="1:29" x14ac:dyDescent="0.25">
      <c r="A5368" t="s">
        <v>1578</v>
      </c>
      <c r="B5368">
        <v>56</v>
      </c>
      <c r="C5368" t="str">
        <f t="shared" si="276"/>
        <v>Senior</v>
      </c>
      <c r="D5368" t="s">
        <v>1331</v>
      </c>
      <c r="E5368" t="s">
        <v>38</v>
      </c>
      <c r="F5368">
        <v>0.05</v>
      </c>
      <c r="G5368">
        <v>1</v>
      </c>
      <c r="H5368" s="1">
        <v>41834</v>
      </c>
      <c r="I5368" s="1" t="str">
        <f t="shared" si="277"/>
        <v xml:space="preserve"> Jul</v>
      </c>
      <c r="J5368">
        <v>6274</v>
      </c>
      <c r="K5368" t="s">
        <v>39</v>
      </c>
      <c r="L5368">
        <v>22</v>
      </c>
      <c r="M5368">
        <v>0.53</v>
      </c>
      <c r="N5368" t="s">
        <v>48</v>
      </c>
      <c r="O5368" t="s">
        <v>139</v>
      </c>
      <c r="P5368" t="s">
        <v>500</v>
      </c>
      <c r="Q5368" t="s">
        <v>82</v>
      </c>
      <c r="R5368">
        <v>-56.73</v>
      </c>
      <c r="S5368" t="s">
        <v>52</v>
      </c>
      <c r="T5368">
        <v>875</v>
      </c>
      <c r="U5368">
        <v>46.36</v>
      </c>
      <c r="V5368" s="1">
        <v>41835</v>
      </c>
      <c r="W5368" t="s">
        <v>42</v>
      </c>
      <c r="X5368">
        <v>4.08</v>
      </c>
      <c r="Y5368" t="s">
        <v>298</v>
      </c>
      <c r="Z5368">
        <v>1.74</v>
      </c>
      <c r="AA5368">
        <v>80013</v>
      </c>
      <c r="AB5368">
        <f t="shared" si="278"/>
        <v>38.28</v>
      </c>
      <c r="AC5368">
        <f t="shared" si="279"/>
        <v>36.366</v>
      </c>
    </row>
    <row r="5369" spans="1:29" x14ac:dyDescent="0.25">
      <c r="A5369" t="s">
        <v>2669</v>
      </c>
      <c r="B5369">
        <v>56</v>
      </c>
      <c r="C5369" t="str">
        <f t="shared" si="276"/>
        <v>Senior</v>
      </c>
      <c r="D5369" t="s">
        <v>907</v>
      </c>
      <c r="E5369" t="s">
        <v>57</v>
      </c>
      <c r="F5369">
        <v>0.01</v>
      </c>
      <c r="G5369">
        <v>1</v>
      </c>
      <c r="H5369" s="1">
        <v>41834</v>
      </c>
      <c r="I5369" s="1" t="str">
        <f t="shared" si="277"/>
        <v xml:space="preserve"> Jul</v>
      </c>
      <c r="J5369">
        <v>29827</v>
      </c>
      <c r="K5369" t="s">
        <v>58</v>
      </c>
      <c r="L5369">
        <v>35</v>
      </c>
      <c r="M5369">
        <v>0.75</v>
      </c>
      <c r="N5369" t="s">
        <v>96</v>
      </c>
      <c r="O5369" t="s">
        <v>30</v>
      </c>
      <c r="P5369" t="s">
        <v>2466</v>
      </c>
      <c r="Q5369" t="s">
        <v>102</v>
      </c>
      <c r="R5369">
        <v>-75.38</v>
      </c>
      <c r="S5369" t="s">
        <v>52</v>
      </c>
      <c r="T5369">
        <v>4197</v>
      </c>
      <c r="U5369">
        <v>926.65</v>
      </c>
      <c r="V5369" s="1">
        <v>41835</v>
      </c>
      <c r="W5369" t="s">
        <v>34</v>
      </c>
      <c r="X5369">
        <v>5.89</v>
      </c>
      <c r="Y5369" t="s">
        <v>218</v>
      </c>
      <c r="Z5369">
        <v>26.31</v>
      </c>
      <c r="AA5369">
        <v>98310</v>
      </c>
      <c r="AB5369">
        <f t="shared" si="278"/>
        <v>920.84999999999991</v>
      </c>
      <c r="AC5369">
        <f t="shared" si="279"/>
        <v>911.64149999999995</v>
      </c>
    </row>
    <row r="5370" spans="1:29" x14ac:dyDescent="0.25">
      <c r="A5370" t="s">
        <v>3401</v>
      </c>
      <c r="B5370">
        <v>56</v>
      </c>
      <c r="C5370" t="str">
        <f t="shared" si="276"/>
        <v>Senior</v>
      </c>
      <c r="D5370" t="s">
        <v>2604</v>
      </c>
      <c r="E5370" t="s">
        <v>46</v>
      </c>
      <c r="F5370">
        <v>0.02</v>
      </c>
      <c r="G5370">
        <v>1</v>
      </c>
      <c r="H5370" s="1">
        <v>41834</v>
      </c>
      <c r="I5370" s="1" t="str">
        <f t="shared" si="277"/>
        <v xml:space="preserve"> Jul</v>
      </c>
      <c r="J5370">
        <v>10338</v>
      </c>
      <c r="K5370" t="s">
        <v>39</v>
      </c>
      <c r="L5370">
        <v>7</v>
      </c>
      <c r="M5370">
        <v>0.67</v>
      </c>
      <c r="N5370" t="s">
        <v>48</v>
      </c>
      <c r="O5370" t="s">
        <v>73</v>
      </c>
      <c r="P5370" t="s">
        <v>2951</v>
      </c>
      <c r="Q5370" t="s">
        <v>75</v>
      </c>
      <c r="R5370">
        <v>33.988950000000003</v>
      </c>
      <c r="S5370" t="s">
        <v>33</v>
      </c>
      <c r="T5370">
        <v>1426</v>
      </c>
      <c r="U5370">
        <v>363.57</v>
      </c>
      <c r="V5370" s="1">
        <v>41836</v>
      </c>
      <c r="W5370" t="s">
        <v>53</v>
      </c>
      <c r="X5370">
        <v>46.59</v>
      </c>
      <c r="Y5370" t="s">
        <v>278</v>
      </c>
      <c r="Z5370">
        <v>44.43</v>
      </c>
      <c r="AA5370">
        <v>1069</v>
      </c>
      <c r="AB5370">
        <f t="shared" si="278"/>
        <v>311.01</v>
      </c>
      <c r="AC5370">
        <f t="shared" si="279"/>
        <v>304.78980000000001</v>
      </c>
    </row>
    <row r="5371" spans="1:29" x14ac:dyDescent="0.25">
      <c r="A5371" t="s">
        <v>3402</v>
      </c>
      <c r="B5371">
        <v>56</v>
      </c>
      <c r="C5371" t="str">
        <f t="shared" si="276"/>
        <v>Senior</v>
      </c>
      <c r="D5371" t="s">
        <v>2604</v>
      </c>
      <c r="E5371" t="s">
        <v>46</v>
      </c>
      <c r="F5371">
        <v>0.04</v>
      </c>
      <c r="G5371">
        <v>1</v>
      </c>
      <c r="H5371" s="1">
        <v>41834</v>
      </c>
      <c r="I5371" s="1" t="str">
        <f t="shared" si="277"/>
        <v xml:space="preserve"> Jul</v>
      </c>
      <c r="J5371">
        <v>10338</v>
      </c>
      <c r="K5371" t="s">
        <v>39</v>
      </c>
      <c r="L5371">
        <v>9</v>
      </c>
      <c r="M5371">
        <v>0.36</v>
      </c>
      <c r="N5371" t="s">
        <v>96</v>
      </c>
      <c r="O5371" t="s">
        <v>49</v>
      </c>
      <c r="P5371" t="s">
        <v>867</v>
      </c>
      <c r="Q5371" t="s">
        <v>98</v>
      </c>
      <c r="R5371">
        <v>15.36</v>
      </c>
      <c r="S5371" t="s">
        <v>33</v>
      </c>
      <c r="T5371">
        <v>1425</v>
      </c>
      <c r="U5371">
        <v>799.98</v>
      </c>
      <c r="V5371" s="1">
        <v>41836</v>
      </c>
      <c r="W5371" t="s">
        <v>53</v>
      </c>
      <c r="X5371">
        <v>14</v>
      </c>
      <c r="Y5371" t="s">
        <v>155</v>
      </c>
      <c r="Z5371">
        <v>90.97</v>
      </c>
      <c r="AA5371">
        <v>6830</v>
      </c>
      <c r="AB5371">
        <f t="shared" si="278"/>
        <v>818.73</v>
      </c>
      <c r="AC5371">
        <f t="shared" si="279"/>
        <v>785.98080000000004</v>
      </c>
    </row>
    <row r="5372" spans="1:29" x14ac:dyDescent="0.25">
      <c r="A5372" t="s">
        <v>2949</v>
      </c>
      <c r="B5372">
        <v>56</v>
      </c>
      <c r="C5372" t="str">
        <f t="shared" si="276"/>
        <v>Senior</v>
      </c>
      <c r="D5372" t="s">
        <v>2950</v>
      </c>
      <c r="E5372" t="s">
        <v>38</v>
      </c>
      <c r="F5372">
        <v>0.1</v>
      </c>
      <c r="G5372">
        <v>1</v>
      </c>
      <c r="H5372" s="1">
        <v>41834</v>
      </c>
      <c r="I5372" s="1" t="str">
        <f t="shared" si="277"/>
        <v xml:space="preserve"> Jul</v>
      </c>
      <c r="J5372">
        <v>3300</v>
      </c>
      <c r="K5372" t="s">
        <v>47</v>
      </c>
      <c r="L5372">
        <v>6</v>
      </c>
      <c r="M5372">
        <v>0.37</v>
      </c>
      <c r="N5372" t="s">
        <v>96</v>
      </c>
      <c r="O5372" t="s">
        <v>30</v>
      </c>
      <c r="P5372" t="s">
        <v>1062</v>
      </c>
      <c r="Q5372" t="s">
        <v>102</v>
      </c>
      <c r="R5372">
        <v>-47.36</v>
      </c>
      <c r="S5372" t="s">
        <v>52</v>
      </c>
      <c r="T5372">
        <v>477</v>
      </c>
      <c r="U5372">
        <v>92.02</v>
      </c>
      <c r="V5372" s="1">
        <v>41839</v>
      </c>
      <c r="W5372" t="s">
        <v>34</v>
      </c>
      <c r="X5372">
        <v>4</v>
      </c>
      <c r="Y5372" t="s">
        <v>54</v>
      </c>
      <c r="Z5372">
        <v>15.98</v>
      </c>
      <c r="AA5372">
        <v>92704</v>
      </c>
      <c r="AB5372">
        <f t="shared" si="278"/>
        <v>95.88</v>
      </c>
      <c r="AC5372">
        <f t="shared" si="279"/>
        <v>86.292000000000002</v>
      </c>
    </row>
    <row r="5373" spans="1:29" x14ac:dyDescent="0.25">
      <c r="A5373" t="s">
        <v>2456</v>
      </c>
      <c r="B5373">
        <v>56</v>
      </c>
      <c r="C5373" t="str">
        <f t="shared" si="276"/>
        <v>Senior</v>
      </c>
      <c r="D5373" t="s">
        <v>1003</v>
      </c>
      <c r="E5373" t="s">
        <v>46</v>
      </c>
      <c r="F5373">
        <v>0.09</v>
      </c>
      <c r="G5373">
        <v>1</v>
      </c>
      <c r="H5373" s="1">
        <v>41835</v>
      </c>
      <c r="I5373" s="1" t="str">
        <f t="shared" si="277"/>
        <v xml:space="preserve"> Jul</v>
      </c>
      <c r="J5373">
        <v>740</v>
      </c>
      <c r="K5373" t="s">
        <v>131</v>
      </c>
      <c r="L5373">
        <v>6</v>
      </c>
      <c r="M5373">
        <v>0.39</v>
      </c>
      <c r="N5373" t="s">
        <v>29</v>
      </c>
      <c r="O5373" t="s">
        <v>30</v>
      </c>
      <c r="P5373" t="s">
        <v>2065</v>
      </c>
      <c r="Q5373" t="s">
        <v>210</v>
      </c>
      <c r="R5373">
        <v>3.46</v>
      </c>
      <c r="S5373" t="s">
        <v>68</v>
      </c>
      <c r="T5373">
        <v>114</v>
      </c>
      <c r="U5373">
        <v>28.01</v>
      </c>
      <c r="V5373" s="1">
        <v>41835</v>
      </c>
      <c r="W5373" t="s">
        <v>34</v>
      </c>
      <c r="X5373">
        <v>0.49</v>
      </c>
      <c r="Y5373" t="s">
        <v>239</v>
      </c>
      <c r="Z5373">
        <v>4.9800000000000004</v>
      </c>
      <c r="AA5373">
        <v>53081</v>
      </c>
      <c r="AB5373">
        <f t="shared" si="278"/>
        <v>29.880000000000003</v>
      </c>
      <c r="AC5373">
        <f t="shared" si="279"/>
        <v>27.190800000000003</v>
      </c>
    </row>
    <row r="5374" spans="1:29" x14ac:dyDescent="0.25">
      <c r="A5374" t="s">
        <v>2826</v>
      </c>
      <c r="B5374">
        <v>56</v>
      </c>
      <c r="C5374" t="str">
        <f t="shared" si="276"/>
        <v>Senior</v>
      </c>
      <c r="D5374" t="s">
        <v>1103</v>
      </c>
      <c r="E5374" t="s">
        <v>46</v>
      </c>
      <c r="F5374">
        <v>0.09</v>
      </c>
      <c r="G5374">
        <v>1</v>
      </c>
      <c r="H5374" s="1">
        <v>41835</v>
      </c>
      <c r="I5374" s="1" t="str">
        <f t="shared" si="277"/>
        <v xml:space="preserve"> Jul</v>
      </c>
      <c r="J5374">
        <v>32</v>
      </c>
      <c r="K5374" t="s">
        <v>28</v>
      </c>
      <c r="L5374">
        <v>24</v>
      </c>
      <c r="M5374">
        <v>0.72</v>
      </c>
      <c r="N5374" t="s">
        <v>48</v>
      </c>
      <c r="O5374" t="s">
        <v>73</v>
      </c>
      <c r="P5374" t="s">
        <v>1810</v>
      </c>
      <c r="Q5374" t="s">
        <v>75</v>
      </c>
      <c r="R5374">
        <v>-1748.56</v>
      </c>
      <c r="S5374" t="s">
        <v>52</v>
      </c>
      <c r="T5374">
        <v>4</v>
      </c>
      <c r="U5374">
        <v>1761.4</v>
      </c>
      <c r="V5374" s="1">
        <v>41836</v>
      </c>
      <c r="W5374" t="s">
        <v>53</v>
      </c>
      <c r="X5374">
        <v>89.3</v>
      </c>
      <c r="Y5374" t="s">
        <v>218</v>
      </c>
      <c r="Z5374">
        <v>70.89</v>
      </c>
      <c r="AA5374">
        <v>98387</v>
      </c>
      <c r="AB5374">
        <f t="shared" si="278"/>
        <v>1701.3600000000001</v>
      </c>
      <c r="AC5374">
        <f t="shared" si="279"/>
        <v>1548.2376000000002</v>
      </c>
    </row>
    <row r="5375" spans="1:29" x14ac:dyDescent="0.25">
      <c r="A5375" t="s">
        <v>2802</v>
      </c>
      <c r="B5375">
        <v>56</v>
      </c>
      <c r="C5375" t="str">
        <f t="shared" si="276"/>
        <v>Senior</v>
      </c>
      <c r="D5375" t="s">
        <v>2719</v>
      </c>
      <c r="E5375" t="s">
        <v>46</v>
      </c>
      <c r="F5375">
        <v>0.09</v>
      </c>
      <c r="G5375">
        <v>1</v>
      </c>
      <c r="H5375" s="1">
        <v>41835</v>
      </c>
      <c r="I5375" s="1" t="str">
        <f t="shared" si="277"/>
        <v xml:space="preserve"> Jul</v>
      </c>
      <c r="J5375">
        <v>2467</v>
      </c>
      <c r="K5375" t="s">
        <v>39</v>
      </c>
      <c r="L5375">
        <v>30</v>
      </c>
      <c r="M5375">
        <v>0.56000000000000005</v>
      </c>
      <c r="N5375" t="s">
        <v>96</v>
      </c>
      <c r="O5375" t="s">
        <v>49</v>
      </c>
      <c r="P5375" t="s">
        <v>150</v>
      </c>
      <c r="Q5375" t="s">
        <v>98</v>
      </c>
      <c r="R5375">
        <v>586.61</v>
      </c>
      <c r="S5375" t="s">
        <v>33</v>
      </c>
      <c r="T5375">
        <v>355</v>
      </c>
      <c r="U5375">
        <v>4147.47</v>
      </c>
      <c r="V5375" s="1">
        <v>41836</v>
      </c>
      <c r="W5375" t="s">
        <v>53</v>
      </c>
      <c r="X5375">
        <v>17.850000000000001</v>
      </c>
      <c r="Y5375" t="s">
        <v>136</v>
      </c>
      <c r="Z5375">
        <v>145.44999999999999</v>
      </c>
      <c r="AA5375">
        <v>10605</v>
      </c>
      <c r="AB5375">
        <f t="shared" si="278"/>
        <v>4363.5</v>
      </c>
      <c r="AC5375">
        <f t="shared" si="279"/>
        <v>3970.7849999999999</v>
      </c>
    </row>
    <row r="5376" spans="1:29" x14ac:dyDescent="0.25">
      <c r="A5376" t="s">
        <v>1936</v>
      </c>
      <c r="B5376">
        <v>56</v>
      </c>
      <c r="C5376" t="str">
        <f t="shared" si="276"/>
        <v>Senior</v>
      </c>
      <c r="D5376" t="s">
        <v>1103</v>
      </c>
      <c r="E5376" t="s">
        <v>46</v>
      </c>
      <c r="F5376">
        <v>0.04</v>
      </c>
      <c r="G5376">
        <v>1</v>
      </c>
      <c r="H5376" s="1">
        <v>41835</v>
      </c>
      <c r="I5376" s="1" t="str">
        <f t="shared" si="277"/>
        <v xml:space="preserve"> Jul</v>
      </c>
      <c r="J5376">
        <v>32</v>
      </c>
      <c r="K5376" t="s">
        <v>28</v>
      </c>
      <c r="L5376">
        <v>15</v>
      </c>
      <c r="M5376">
        <v>0.79</v>
      </c>
      <c r="N5376" t="s">
        <v>96</v>
      </c>
      <c r="O5376" t="s">
        <v>139</v>
      </c>
      <c r="P5376" t="s">
        <v>2190</v>
      </c>
      <c r="Q5376" t="s">
        <v>102</v>
      </c>
      <c r="R5376">
        <v>-128.38</v>
      </c>
      <c r="S5376" t="s">
        <v>76</v>
      </c>
      <c r="T5376">
        <v>6</v>
      </c>
      <c r="U5376">
        <v>140.56</v>
      </c>
      <c r="V5376" s="1">
        <v>41836</v>
      </c>
      <c r="W5376" t="s">
        <v>34</v>
      </c>
      <c r="X5376">
        <v>8.99</v>
      </c>
      <c r="Y5376" t="s">
        <v>685</v>
      </c>
      <c r="Z5376">
        <v>8.4600000000000009</v>
      </c>
      <c r="AA5376">
        <v>27260</v>
      </c>
      <c r="AB5376">
        <f t="shared" si="278"/>
        <v>126.9</v>
      </c>
      <c r="AC5376">
        <f t="shared" si="279"/>
        <v>121.82400000000001</v>
      </c>
    </row>
    <row r="5377" spans="1:29" x14ac:dyDescent="0.25">
      <c r="A5377" t="s">
        <v>2826</v>
      </c>
      <c r="B5377">
        <v>56</v>
      </c>
      <c r="C5377" t="str">
        <f t="shared" si="276"/>
        <v>Senior</v>
      </c>
      <c r="D5377" t="s">
        <v>1103</v>
      </c>
      <c r="E5377" t="s">
        <v>46</v>
      </c>
      <c r="F5377">
        <v>7.0000000000000007E-2</v>
      </c>
      <c r="G5377">
        <v>1</v>
      </c>
      <c r="H5377" s="1">
        <v>41835</v>
      </c>
      <c r="I5377" s="1" t="str">
        <f t="shared" si="277"/>
        <v xml:space="preserve"> Jul</v>
      </c>
      <c r="J5377">
        <v>32</v>
      </c>
      <c r="K5377" t="s">
        <v>28</v>
      </c>
      <c r="L5377">
        <v>26</v>
      </c>
      <c r="M5377">
        <v>0.65</v>
      </c>
      <c r="N5377" t="s">
        <v>48</v>
      </c>
      <c r="O5377" t="s">
        <v>80</v>
      </c>
      <c r="P5377" t="s">
        <v>890</v>
      </c>
      <c r="Q5377" t="s">
        <v>82</v>
      </c>
      <c r="R5377">
        <v>1054.82</v>
      </c>
      <c r="S5377" t="s">
        <v>52</v>
      </c>
      <c r="T5377">
        <v>3</v>
      </c>
      <c r="U5377">
        <v>2808.08</v>
      </c>
      <c r="V5377" s="1">
        <v>41837</v>
      </c>
      <c r="W5377" t="s">
        <v>34</v>
      </c>
      <c r="X5377">
        <v>5.81</v>
      </c>
      <c r="Y5377" t="s">
        <v>218</v>
      </c>
      <c r="Z5377">
        <v>107.53</v>
      </c>
      <c r="AA5377">
        <v>98387</v>
      </c>
      <c r="AB5377">
        <f t="shared" si="278"/>
        <v>2795.78</v>
      </c>
      <c r="AC5377">
        <f t="shared" si="279"/>
        <v>2600.0754000000002</v>
      </c>
    </row>
    <row r="5378" spans="1:29" x14ac:dyDescent="0.25">
      <c r="A5378" t="s">
        <v>1663</v>
      </c>
      <c r="B5378">
        <v>56</v>
      </c>
      <c r="C5378" t="str">
        <f t="shared" si="276"/>
        <v>Senior</v>
      </c>
      <c r="D5378" t="s">
        <v>3280</v>
      </c>
      <c r="E5378" t="s">
        <v>38</v>
      </c>
      <c r="F5378">
        <v>0.06</v>
      </c>
      <c r="G5378">
        <v>1</v>
      </c>
      <c r="H5378" s="1">
        <v>41835</v>
      </c>
      <c r="I5378" s="1" t="str">
        <f t="shared" si="277"/>
        <v xml:space="preserve"> Jul</v>
      </c>
      <c r="J5378">
        <v>33061</v>
      </c>
      <c r="K5378" t="s">
        <v>28</v>
      </c>
      <c r="L5378">
        <v>48</v>
      </c>
      <c r="M5378">
        <v>0.78</v>
      </c>
      <c r="N5378" t="s">
        <v>29</v>
      </c>
      <c r="O5378" t="s">
        <v>30</v>
      </c>
      <c r="P5378" t="s">
        <v>2221</v>
      </c>
      <c r="Q5378" t="s">
        <v>32</v>
      </c>
      <c r="R5378">
        <v>525.15</v>
      </c>
      <c r="S5378" t="s">
        <v>33</v>
      </c>
      <c r="T5378">
        <v>4645</v>
      </c>
      <c r="U5378">
        <v>5318.89</v>
      </c>
      <c r="V5378" s="1">
        <v>41837</v>
      </c>
      <c r="W5378" t="s">
        <v>34</v>
      </c>
      <c r="X5378">
        <v>8.64</v>
      </c>
      <c r="Y5378" t="s">
        <v>43</v>
      </c>
      <c r="Z5378">
        <v>111.03</v>
      </c>
      <c r="AA5378">
        <v>21113</v>
      </c>
      <c r="AB5378">
        <f t="shared" si="278"/>
        <v>5329.4400000000005</v>
      </c>
      <c r="AC5378">
        <f t="shared" si="279"/>
        <v>5009.6736000000001</v>
      </c>
    </row>
    <row r="5379" spans="1:29" x14ac:dyDescent="0.25">
      <c r="A5379" t="s">
        <v>2826</v>
      </c>
      <c r="B5379">
        <v>56</v>
      </c>
      <c r="C5379" t="str">
        <f t="shared" si="276"/>
        <v>Senior</v>
      </c>
      <c r="D5379" t="s">
        <v>1103</v>
      </c>
      <c r="E5379" t="s">
        <v>46</v>
      </c>
      <c r="F5379">
        <v>0.04</v>
      </c>
      <c r="G5379">
        <v>1</v>
      </c>
      <c r="H5379" s="1">
        <v>41835</v>
      </c>
      <c r="I5379" s="1" t="str">
        <f t="shared" si="277"/>
        <v xml:space="preserve"> Jul</v>
      </c>
      <c r="J5379">
        <v>32</v>
      </c>
      <c r="K5379" t="s">
        <v>28</v>
      </c>
      <c r="L5379">
        <v>23</v>
      </c>
      <c r="M5379">
        <v>0.6</v>
      </c>
      <c r="N5379" t="s">
        <v>96</v>
      </c>
      <c r="O5379" t="s">
        <v>80</v>
      </c>
      <c r="P5379" t="s">
        <v>1909</v>
      </c>
      <c r="Q5379" t="s">
        <v>105</v>
      </c>
      <c r="R5379">
        <v>-85.129000000000005</v>
      </c>
      <c r="S5379" t="s">
        <v>52</v>
      </c>
      <c r="T5379">
        <v>5</v>
      </c>
      <c r="U5379">
        <v>160.23349999999999</v>
      </c>
      <c r="V5379" s="1">
        <v>41837</v>
      </c>
      <c r="W5379" t="s">
        <v>34</v>
      </c>
      <c r="X5379">
        <v>5.03</v>
      </c>
      <c r="Y5379" t="s">
        <v>218</v>
      </c>
      <c r="Z5379">
        <v>7.99</v>
      </c>
      <c r="AA5379">
        <v>98387</v>
      </c>
      <c r="AB5379">
        <f t="shared" si="278"/>
        <v>183.77</v>
      </c>
      <c r="AC5379">
        <f t="shared" si="279"/>
        <v>176.41920000000002</v>
      </c>
    </row>
    <row r="5380" spans="1:29" x14ac:dyDescent="0.25">
      <c r="A5380" t="s">
        <v>1661</v>
      </c>
      <c r="B5380">
        <v>56</v>
      </c>
      <c r="C5380" t="str">
        <f t="shared" si="276"/>
        <v>Senior</v>
      </c>
      <c r="D5380" t="s">
        <v>2956</v>
      </c>
      <c r="E5380" t="s">
        <v>27</v>
      </c>
      <c r="F5380">
        <v>0.05</v>
      </c>
      <c r="G5380">
        <v>1</v>
      </c>
      <c r="H5380" s="1">
        <v>41835</v>
      </c>
      <c r="I5380" s="1" t="str">
        <f t="shared" si="277"/>
        <v xml:space="preserve"> Jul</v>
      </c>
      <c r="J5380">
        <v>8513</v>
      </c>
      <c r="K5380" t="s">
        <v>47</v>
      </c>
      <c r="L5380">
        <v>9</v>
      </c>
      <c r="M5380">
        <v>0.4</v>
      </c>
      <c r="N5380" t="s">
        <v>96</v>
      </c>
      <c r="O5380" t="s">
        <v>80</v>
      </c>
      <c r="P5380" t="s">
        <v>1121</v>
      </c>
      <c r="Q5380" t="s">
        <v>98</v>
      </c>
      <c r="R5380">
        <v>-43.030200000000001</v>
      </c>
      <c r="S5380" t="s">
        <v>33</v>
      </c>
      <c r="T5380">
        <v>1165</v>
      </c>
      <c r="U5380">
        <v>163.78</v>
      </c>
      <c r="V5380" s="1">
        <v>41837</v>
      </c>
      <c r="W5380" t="s">
        <v>34</v>
      </c>
      <c r="X5380">
        <v>8.51</v>
      </c>
      <c r="Y5380" t="s">
        <v>257</v>
      </c>
      <c r="Z5380">
        <v>17.98</v>
      </c>
      <c r="AA5380">
        <v>5439</v>
      </c>
      <c r="AB5380">
        <f t="shared" si="278"/>
        <v>161.82</v>
      </c>
      <c r="AC5380">
        <f t="shared" si="279"/>
        <v>153.72899999999998</v>
      </c>
    </row>
    <row r="5381" spans="1:29" x14ac:dyDescent="0.25">
      <c r="A5381" t="s">
        <v>236</v>
      </c>
      <c r="B5381">
        <v>56</v>
      </c>
      <c r="C5381" t="str">
        <f t="shared" si="276"/>
        <v>Senior</v>
      </c>
      <c r="D5381" t="s">
        <v>2956</v>
      </c>
      <c r="E5381" t="s">
        <v>27</v>
      </c>
      <c r="F5381">
        <v>0</v>
      </c>
      <c r="G5381">
        <v>1</v>
      </c>
      <c r="H5381" s="1">
        <v>41835</v>
      </c>
      <c r="I5381" s="1" t="str">
        <f t="shared" si="277"/>
        <v xml:space="preserve"> Jul</v>
      </c>
      <c r="J5381">
        <v>8513</v>
      </c>
      <c r="K5381" t="s">
        <v>47</v>
      </c>
      <c r="L5381">
        <v>8</v>
      </c>
      <c r="M5381">
        <v>0.59</v>
      </c>
      <c r="N5381" t="s">
        <v>29</v>
      </c>
      <c r="O5381" t="s">
        <v>30</v>
      </c>
      <c r="P5381" t="s">
        <v>3324</v>
      </c>
      <c r="Q5381" t="s">
        <v>214</v>
      </c>
      <c r="R5381">
        <v>-9.2899999999999991</v>
      </c>
      <c r="S5381" t="s">
        <v>33</v>
      </c>
      <c r="T5381">
        <v>1166</v>
      </c>
      <c r="U5381">
        <v>84.64</v>
      </c>
      <c r="V5381" s="1">
        <v>41842</v>
      </c>
      <c r="W5381" t="s">
        <v>42</v>
      </c>
      <c r="X5381">
        <v>4.5</v>
      </c>
      <c r="Y5381" t="s">
        <v>233</v>
      </c>
      <c r="Z5381">
        <v>8.6199999999999992</v>
      </c>
      <c r="AA5381">
        <v>7940</v>
      </c>
      <c r="AB5381">
        <f t="shared" si="278"/>
        <v>68.959999999999994</v>
      </c>
      <c r="AC5381">
        <f t="shared" si="279"/>
        <v>68.959999999999994</v>
      </c>
    </row>
    <row r="5382" spans="1:29" x14ac:dyDescent="0.25">
      <c r="A5382" t="s">
        <v>2736</v>
      </c>
      <c r="B5382">
        <v>56</v>
      </c>
      <c r="C5382" t="str">
        <f t="shared" si="276"/>
        <v>Senior</v>
      </c>
      <c r="D5382" t="s">
        <v>2737</v>
      </c>
      <c r="E5382" t="s">
        <v>27</v>
      </c>
      <c r="F5382">
        <v>0.05</v>
      </c>
      <c r="G5382">
        <v>1</v>
      </c>
      <c r="H5382" s="1">
        <v>41836</v>
      </c>
      <c r="I5382" s="1" t="str">
        <f t="shared" si="277"/>
        <v xml:space="preserve"> Jul</v>
      </c>
      <c r="J5382">
        <v>50563</v>
      </c>
      <c r="K5382" t="s">
        <v>28</v>
      </c>
      <c r="L5382">
        <v>2</v>
      </c>
      <c r="M5382">
        <v>0.6</v>
      </c>
      <c r="N5382" t="s">
        <v>29</v>
      </c>
      <c r="O5382" t="s">
        <v>30</v>
      </c>
      <c r="P5382" t="s">
        <v>2866</v>
      </c>
      <c r="Q5382" t="s">
        <v>32</v>
      </c>
      <c r="R5382">
        <v>-270.7</v>
      </c>
      <c r="S5382" t="s">
        <v>52</v>
      </c>
      <c r="T5382">
        <v>7084</v>
      </c>
      <c r="U5382">
        <v>423.04</v>
      </c>
      <c r="V5382" s="1">
        <v>41837</v>
      </c>
      <c r="W5382" t="s">
        <v>42</v>
      </c>
      <c r="X5382">
        <v>9.99</v>
      </c>
      <c r="Y5382" t="s">
        <v>89</v>
      </c>
      <c r="Z5382">
        <v>210.55</v>
      </c>
      <c r="AA5382">
        <v>97303</v>
      </c>
      <c r="AB5382">
        <f t="shared" si="278"/>
        <v>421.1</v>
      </c>
      <c r="AC5382">
        <f t="shared" si="279"/>
        <v>400.04500000000002</v>
      </c>
    </row>
    <row r="5383" spans="1:29" x14ac:dyDescent="0.25">
      <c r="A5383" t="s">
        <v>85</v>
      </c>
      <c r="B5383">
        <v>56</v>
      </c>
      <c r="C5383" t="str">
        <f t="shared" si="276"/>
        <v>Senior</v>
      </c>
      <c r="D5383" t="s">
        <v>2737</v>
      </c>
      <c r="E5383" t="s">
        <v>27</v>
      </c>
      <c r="F5383">
        <v>0</v>
      </c>
      <c r="G5383">
        <v>1</v>
      </c>
      <c r="H5383" s="1">
        <v>41836</v>
      </c>
      <c r="I5383" s="1" t="str">
        <f t="shared" si="277"/>
        <v xml:space="preserve"> Jul</v>
      </c>
      <c r="J5383">
        <v>50563</v>
      </c>
      <c r="K5383" t="s">
        <v>28</v>
      </c>
      <c r="L5383">
        <v>20</v>
      </c>
      <c r="M5383">
        <v>0.57999999999999996</v>
      </c>
      <c r="N5383" t="s">
        <v>96</v>
      </c>
      <c r="O5383" t="s">
        <v>30</v>
      </c>
      <c r="P5383" t="s">
        <v>653</v>
      </c>
      <c r="Q5383" t="s">
        <v>105</v>
      </c>
      <c r="R5383">
        <v>305.964</v>
      </c>
      <c r="S5383" t="s">
        <v>52</v>
      </c>
      <c r="T5383">
        <v>7085</v>
      </c>
      <c r="U5383">
        <v>2197.4115000000002</v>
      </c>
      <c r="V5383" s="1">
        <v>41837</v>
      </c>
      <c r="W5383" t="s">
        <v>42</v>
      </c>
      <c r="X5383">
        <v>7.69</v>
      </c>
      <c r="Y5383" t="s">
        <v>89</v>
      </c>
      <c r="Z5383">
        <v>125.99</v>
      </c>
      <c r="AA5383">
        <v>97035</v>
      </c>
      <c r="AB5383">
        <f t="shared" si="278"/>
        <v>2519.7999999999997</v>
      </c>
      <c r="AC5383">
        <f t="shared" si="279"/>
        <v>2519.7999999999997</v>
      </c>
    </row>
    <row r="5384" spans="1:29" x14ac:dyDescent="0.25">
      <c r="A5384" t="s">
        <v>1041</v>
      </c>
      <c r="B5384">
        <v>56</v>
      </c>
      <c r="C5384" t="str">
        <f t="shared" si="276"/>
        <v>Senior</v>
      </c>
      <c r="D5384" t="s">
        <v>1042</v>
      </c>
      <c r="E5384" t="s">
        <v>38</v>
      </c>
      <c r="F5384">
        <v>0</v>
      </c>
      <c r="G5384">
        <v>1</v>
      </c>
      <c r="H5384" s="1">
        <v>41836</v>
      </c>
      <c r="I5384" s="1" t="str">
        <f t="shared" si="277"/>
        <v xml:space="preserve"> Jul</v>
      </c>
      <c r="J5384">
        <v>50790</v>
      </c>
      <c r="K5384" t="s">
        <v>58</v>
      </c>
      <c r="L5384">
        <v>47</v>
      </c>
      <c r="M5384">
        <v>0.54</v>
      </c>
      <c r="N5384" t="s">
        <v>48</v>
      </c>
      <c r="O5384" t="s">
        <v>80</v>
      </c>
      <c r="P5384" t="s">
        <v>2362</v>
      </c>
      <c r="Q5384" t="s">
        <v>82</v>
      </c>
      <c r="R5384">
        <v>-148.80000000000001</v>
      </c>
      <c r="S5384" t="s">
        <v>52</v>
      </c>
      <c r="T5384">
        <v>7119</v>
      </c>
      <c r="U5384">
        <v>255.65</v>
      </c>
      <c r="V5384" s="1">
        <v>41838</v>
      </c>
      <c r="W5384" t="s">
        <v>34</v>
      </c>
      <c r="X5384">
        <v>5.71</v>
      </c>
      <c r="Y5384" t="s">
        <v>218</v>
      </c>
      <c r="Z5384">
        <v>4.97</v>
      </c>
      <c r="AA5384">
        <v>98408</v>
      </c>
      <c r="AB5384">
        <f t="shared" si="278"/>
        <v>233.58999999999997</v>
      </c>
      <c r="AC5384">
        <f t="shared" si="279"/>
        <v>233.58999999999997</v>
      </c>
    </row>
    <row r="5385" spans="1:29" x14ac:dyDescent="0.25">
      <c r="A5385" t="s">
        <v>2205</v>
      </c>
      <c r="B5385">
        <v>56</v>
      </c>
      <c r="C5385" t="str">
        <f t="shared" si="276"/>
        <v>Senior</v>
      </c>
      <c r="D5385" t="s">
        <v>823</v>
      </c>
      <c r="E5385" t="s">
        <v>27</v>
      </c>
      <c r="F5385">
        <v>0.04</v>
      </c>
      <c r="G5385">
        <v>1</v>
      </c>
      <c r="H5385" s="1">
        <v>41836</v>
      </c>
      <c r="I5385" s="1" t="str">
        <f t="shared" si="277"/>
        <v xml:space="preserve"> Jul</v>
      </c>
      <c r="J5385">
        <v>4324</v>
      </c>
      <c r="K5385" t="s">
        <v>58</v>
      </c>
      <c r="L5385">
        <v>28</v>
      </c>
      <c r="M5385">
        <v>0.59</v>
      </c>
      <c r="N5385" t="s">
        <v>29</v>
      </c>
      <c r="O5385" t="s">
        <v>139</v>
      </c>
      <c r="P5385" t="s">
        <v>2258</v>
      </c>
      <c r="Q5385" t="s">
        <v>88</v>
      </c>
      <c r="R5385">
        <v>154.85</v>
      </c>
      <c r="S5385" t="s">
        <v>52</v>
      </c>
      <c r="T5385">
        <v>624</v>
      </c>
      <c r="U5385">
        <v>1165.33</v>
      </c>
      <c r="V5385" s="1">
        <v>41838</v>
      </c>
      <c r="W5385" t="s">
        <v>34</v>
      </c>
      <c r="X5385">
        <v>8.99</v>
      </c>
      <c r="Y5385" t="s">
        <v>54</v>
      </c>
      <c r="Z5385">
        <v>40.97</v>
      </c>
      <c r="AA5385">
        <v>93117</v>
      </c>
      <c r="AB5385">
        <f t="shared" si="278"/>
        <v>1147.1599999999999</v>
      </c>
      <c r="AC5385">
        <f t="shared" si="279"/>
        <v>1101.2735999999998</v>
      </c>
    </row>
    <row r="5386" spans="1:29" x14ac:dyDescent="0.25">
      <c r="A5386" t="s">
        <v>3403</v>
      </c>
      <c r="B5386">
        <v>56</v>
      </c>
      <c r="C5386" t="str">
        <f t="shared" ref="C5386:C5449" si="280">IF(B5386&gt;=50, "Senior", IF(B5386&gt;=20, "Adult", "Teenager"))</f>
        <v>Senior</v>
      </c>
      <c r="D5386" t="s">
        <v>2560</v>
      </c>
      <c r="E5386" t="s">
        <v>46</v>
      </c>
      <c r="F5386">
        <v>0.08</v>
      </c>
      <c r="G5386">
        <v>1</v>
      </c>
      <c r="H5386" s="1">
        <v>41836</v>
      </c>
      <c r="I5386" s="1" t="str">
        <f t="shared" ref="I5386:I5449" si="281">TEXT(H5386," MMM")</f>
        <v xml:space="preserve"> Jul</v>
      </c>
      <c r="J5386">
        <v>26243</v>
      </c>
      <c r="K5386" t="s">
        <v>47</v>
      </c>
      <c r="L5386">
        <v>42</v>
      </c>
      <c r="M5386">
        <v>0.4</v>
      </c>
      <c r="N5386" t="s">
        <v>29</v>
      </c>
      <c r="O5386" t="s">
        <v>59</v>
      </c>
      <c r="P5386" t="s">
        <v>2920</v>
      </c>
      <c r="Q5386" t="s">
        <v>88</v>
      </c>
      <c r="R5386">
        <v>-4.9000000000000004</v>
      </c>
      <c r="S5386" t="s">
        <v>33</v>
      </c>
      <c r="T5386">
        <v>3664</v>
      </c>
      <c r="U5386">
        <v>71.319999999999993</v>
      </c>
      <c r="V5386" s="1">
        <v>41840</v>
      </c>
      <c r="W5386" t="s">
        <v>34</v>
      </c>
      <c r="X5386">
        <v>1</v>
      </c>
      <c r="Y5386" t="s">
        <v>155</v>
      </c>
      <c r="Z5386">
        <v>1.82</v>
      </c>
      <c r="AA5386">
        <v>6611</v>
      </c>
      <c r="AB5386">
        <f t="shared" ref="AB5386:AB5449" si="282">Z5386*L5386</f>
        <v>76.44</v>
      </c>
      <c r="AC5386">
        <f t="shared" ref="AC5386:AC5449" si="283">AB5386-AB5386*F5386</f>
        <v>70.324799999999996</v>
      </c>
    </row>
    <row r="5387" spans="1:29" x14ac:dyDescent="0.25">
      <c r="A5387" t="s">
        <v>1131</v>
      </c>
      <c r="B5387">
        <v>56</v>
      </c>
      <c r="C5387" t="str">
        <f t="shared" si="280"/>
        <v>Senior</v>
      </c>
      <c r="D5387" t="s">
        <v>1132</v>
      </c>
      <c r="E5387" t="s">
        <v>57</v>
      </c>
      <c r="F5387">
        <v>0.02</v>
      </c>
      <c r="G5387">
        <v>1</v>
      </c>
      <c r="H5387" s="1">
        <v>41837</v>
      </c>
      <c r="I5387" s="1" t="str">
        <f t="shared" si="281"/>
        <v xml:space="preserve"> Jul</v>
      </c>
      <c r="J5387">
        <v>47301</v>
      </c>
      <c r="K5387" t="s">
        <v>47</v>
      </c>
      <c r="L5387">
        <v>6</v>
      </c>
      <c r="M5387">
        <v>0.8</v>
      </c>
      <c r="N5387" t="s">
        <v>29</v>
      </c>
      <c r="O5387" t="s">
        <v>40</v>
      </c>
      <c r="P5387" t="s">
        <v>3404</v>
      </c>
      <c r="Q5387" t="s">
        <v>32</v>
      </c>
      <c r="R5387">
        <v>-231.95</v>
      </c>
      <c r="S5387" t="s">
        <v>68</v>
      </c>
      <c r="T5387">
        <v>6650</v>
      </c>
      <c r="U5387">
        <v>460.71</v>
      </c>
      <c r="V5387" s="1">
        <v>41842</v>
      </c>
      <c r="W5387" t="s">
        <v>34</v>
      </c>
      <c r="X5387">
        <v>35</v>
      </c>
      <c r="Y5387" t="s">
        <v>111</v>
      </c>
      <c r="Z5387">
        <v>70.98</v>
      </c>
      <c r="AA5387">
        <v>76086</v>
      </c>
      <c r="AB5387">
        <f t="shared" si="282"/>
        <v>425.88</v>
      </c>
      <c r="AC5387">
        <f t="shared" si="283"/>
        <v>417.36239999999998</v>
      </c>
    </row>
    <row r="5388" spans="1:29" x14ac:dyDescent="0.25">
      <c r="A5388" t="s">
        <v>3405</v>
      </c>
      <c r="B5388">
        <v>56</v>
      </c>
      <c r="C5388" t="str">
        <f t="shared" si="280"/>
        <v>Senior</v>
      </c>
      <c r="D5388" t="s">
        <v>2390</v>
      </c>
      <c r="E5388" t="s">
        <v>27</v>
      </c>
      <c r="F5388">
        <v>0.04</v>
      </c>
      <c r="G5388">
        <v>1</v>
      </c>
      <c r="H5388" s="1">
        <v>41838</v>
      </c>
      <c r="I5388" s="1" t="str">
        <f t="shared" si="281"/>
        <v xml:space="preserve"> Jul</v>
      </c>
      <c r="J5388">
        <v>20482</v>
      </c>
      <c r="K5388" t="s">
        <v>131</v>
      </c>
      <c r="L5388">
        <v>38</v>
      </c>
      <c r="M5388">
        <v>0.71</v>
      </c>
      <c r="N5388" t="s">
        <v>48</v>
      </c>
      <c r="O5388" t="s">
        <v>73</v>
      </c>
      <c r="P5388" t="s">
        <v>3406</v>
      </c>
      <c r="Q5388" t="s">
        <v>154</v>
      </c>
      <c r="R5388">
        <v>-1143.1500000000001</v>
      </c>
      <c r="S5388" t="s">
        <v>33</v>
      </c>
      <c r="T5388">
        <v>2842</v>
      </c>
      <c r="U5388">
        <v>4650.07</v>
      </c>
      <c r="V5388" s="1">
        <v>41838</v>
      </c>
      <c r="W5388" t="s">
        <v>53</v>
      </c>
      <c r="X5388">
        <v>60.19</v>
      </c>
      <c r="Y5388" t="s">
        <v>35</v>
      </c>
      <c r="Z5388">
        <v>120.98</v>
      </c>
      <c r="AA5388">
        <v>16148</v>
      </c>
      <c r="AB5388">
        <f t="shared" si="282"/>
        <v>4597.24</v>
      </c>
      <c r="AC5388">
        <f t="shared" si="283"/>
        <v>4413.3503999999994</v>
      </c>
    </row>
    <row r="5389" spans="1:29" x14ac:dyDescent="0.25">
      <c r="A5389" t="s">
        <v>1567</v>
      </c>
      <c r="B5389">
        <v>56</v>
      </c>
      <c r="C5389" t="str">
        <f t="shared" si="280"/>
        <v>Senior</v>
      </c>
      <c r="D5389" t="s">
        <v>669</v>
      </c>
      <c r="E5389" t="s">
        <v>46</v>
      </c>
      <c r="F5389">
        <v>0.05</v>
      </c>
      <c r="G5389">
        <v>1</v>
      </c>
      <c r="H5389" s="1">
        <v>41838</v>
      </c>
      <c r="I5389" s="1" t="str">
        <f t="shared" si="281"/>
        <v xml:space="preserve"> Jul</v>
      </c>
      <c r="J5389">
        <v>12897</v>
      </c>
      <c r="K5389" t="s">
        <v>39</v>
      </c>
      <c r="L5389">
        <v>31</v>
      </c>
      <c r="M5389">
        <v>0.37</v>
      </c>
      <c r="N5389" t="s">
        <v>29</v>
      </c>
      <c r="O5389" t="s">
        <v>30</v>
      </c>
      <c r="P5389" t="s">
        <v>1635</v>
      </c>
      <c r="Q5389" t="s">
        <v>61</v>
      </c>
      <c r="R5389">
        <v>-120.95</v>
      </c>
      <c r="S5389" t="s">
        <v>68</v>
      </c>
      <c r="T5389">
        <v>1800</v>
      </c>
      <c r="U5389">
        <v>211.55</v>
      </c>
      <c r="V5389" s="1">
        <v>41839</v>
      </c>
      <c r="W5389" t="s">
        <v>42</v>
      </c>
      <c r="X5389">
        <v>7.91</v>
      </c>
      <c r="Y5389" t="s">
        <v>111</v>
      </c>
      <c r="Z5389">
        <v>6.48</v>
      </c>
      <c r="AA5389">
        <v>79907</v>
      </c>
      <c r="AB5389">
        <f t="shared" si="282"/>
        <v>200.88000000000002</v>
      </c>
      <c r="AC5389">
        <f t="shared" si="283"/>
        <v>190.83600000000001</v>
      </c>
    </row>
    <row r="5390" spans="1:29" x14ac:dyDescent="0.25">
      <c r="A5390" t="s">
        <v>2437</v>
      </c>
      <c r="B5390">
        <v>56</v>
      </c>
      <c r="C5390" t="str">
        <f t="shared" si="280"/>
        <v>Senior</v>
      </c>
      <c r="D5390" t="s">
        <v>1960</v>
      </c>
      <c r="E5390" t="s">
        <v>57</v>
      </c>
      <c r="F5390">
        <v>0.09</v>
      </c>
      <c r="G5390">
        <v>1</v>
      </c>
      <c r="H5390" s="1">
        <v>41838</v>
      </c>
      <c r="I5390" s="1" t="str">
        <f t="shared" si="281"/>
        <v xml:space="preserve"> Jul</v>
      </c>
      <c r="J5390">
        <v>32452</v>
      </c>
      <c r="K5390" t="s">
        <v>131</v>
      </c>
      <c r="L5390">
        <v>3</v>
      </c>
      <c r="M5390">
        <v>0.39</v>
      </c>
      <c r="N5390" t="s">
        <v>29</v>
      </c>
      <c r="O5390" t="s">
        <v>30</v>
      </c>
      <c r="P5390" t="s">
        <v>1366</v>
      </c>
      <c r="Q5390" t="s">
        <v>210</v>
      </c>
      <c r="R5390">
        <v>-2.0299999999999998</v>
      </c>
      <c r="S5390" t="s">
        <v>68</v>
      </c>
      <c r="T5390">
        <v>4563</v>
      </c>
      <c r="U5390">
        <v>8.6</v>
      </c>
      <c r="V5390" s="1">
        <v>41839</v>
      </c>
      <c r="W5390" t="s">
        <v>34</v>
      </c>
      <c r="X5390">
        <v>0.5</v>
      </c>
      <c r="Y5390" t="s">
        <v>262</v>
      </c>
      <c r="Z5390">
        <v>2.88</v>
      </c>
      <c r="AA5390">
        <v>63141</v>
      </c>
      <c r="AB5390">
        <f t="shared" si="282"/>
        <v>8.64</v>
      </c>
      <c r="AC5390">
        <f t="shared" si="283"/>
        <v>7.8624000000000009</v>
      </c>
    </row>
    <row r="5391" spans="1:29" x14ac:dyDescent="0.25">
      <c r="A5391" t="s">
        <v>1567</v>
      </c>
      <c r="B5391">
        <v>56</v>
      </c>
      <c r="C5391" t="str">
        <f t="shared" si="280"/>
        <v>Senior</v>
      </c>
      <c r="D5391" t="s">
        <v>669</v>
      </c>
      <c r="E5391" t="s">
        <v>46</v>
      </c>
      <c r="F5391">
        <v>0.03</v>
      </c>
      <c r="G5391">
        <v>1</v>
      </c>
      <c r="H5391" s="1">
        <v>41838</v>
      </c>
      <c r="I5391" s="1" t="str">
        <f t="shared" si="281"/>
        <v xml:space="preserve"> Jul</v>
      </c>
      <c r="J5391">
        <v>12897</v>
      </c>
      <c r="K5391" t="s">
        <v>39</v>
      </c>
      <c r="L5391">
        <v>39</v>
      </c>
      <c r="M5391">
        <v>0.38</v>
      </c>
      <c r="N5391" t="s">
        <v>29</v>
      </c>
      <c r="O5391" t="s">
        <v>30</v>
      </c>
      <c r="P5391" t="s">
        <v>2296</v>
      </c>
      <c r="Q5391" t="s">
        <v>210</v>
      </c>
      <c r="R5391">
        <v>59.92</v>
      </c>
      <c r="S5391" t="s">
        <v>68</v>
      </c>
      <c r="T5391">
        <v>1799</v>
      </c>
      <c r="U5391">
        <v>141.49</v>
      </c>
      <c r="V5391" s="1">
        <v>41839</v>
      </c>
      <c r="W5391" t="s">
        <v>34</v>
      </c>
      <c r="X5391">
        <v>0.5</v>
      </c>
      <c r="Y5391" t="s">
        <v>111</v>
      </c>
      <c r="Z5391">
        <v>3.69</v>
      </c>
      <c r="AA5391">
        <v>79907</v>
      </c>
      <c r="AB5391">
        <f t="shared" si="282"/>
        <v>143.91</v>
      </c>
      <c r="AC5391">
        <f t="shared" si="283"/>
        <v>139.59270000000001</v>
      </c>
    </row>
    <row r="5392" spans="1:29" x14ac:dyDescent="0.25">
      <c r="A5392" t="s">
        <v>1055</v>
      </c>
      <c r="B5392">
        <v>56</v>
      </c>
      <c r="C5392" t="str">
        <f t="shared" si="280"/>
        <v>Senior</v>
      </c>
      <c r="D5392" t="s">
        <v>1056</v>
      </c>
      <c r="E5392" t="s">
        <v>46</v>
      </c>
      <c r="F5392">
        <v>0</v>
      </c>
      <c r="G5392">
        <v>1</v>
      </c>
      <c r="H5392" s="1">
        <v>41838</v>
      </c>
      <c r="I5392" s="1" t="str">
        <f t="shared" si="281"/>
        <v xml:space="preserve"> Jul</v>
      </c>
      <c r="J5392">
        <v>22534</v>
      </c>
      <c r="K5392" t="s">
        <v>131</v>
      </c>
      <c r="L5392">
        <v>3</v>
      </c>
      <c r="M5392">
        <v>0.38</v>
      </c>
      <c r="N5392" t="s">
        <v>29</v>
      </c>
      <c r="O5392" t="s">
        <v>30</v>
      </c>
      <c r="P5392" t="s">
        <v>2722</v>
      </c>
      <c r="Q5392" t="s">
        <v>267</v>
      </c>
      <c r="R5392">
        <v>-44.18</v>
      </c>
      <c r="S5392" t="s">
        <v>68</v>
      </c>
      <c r="T5392">
        <v>3141</v>
      </c>
      <c r="U5392">
        <v>279.33</v>
      </c>
      <c r="V5392" s="1">
        <v>41840</v>
      </c>
      <c r="W5392" t="s">
        <v>34</v>
      </c>
      <c r="X5392">
        <v>19.989999999999998</v>
      </c>
      <c r="Y5392" t="s">
        <v>482</v>
      </c>
      <c r="Z5392">
        <v>83.93</v>
      </c>
      <c r="AA5392">
        <v>66801</v>
      </c>
      <c r="AB5392">
        <f t="shared" si="282"/>
        <v>251.79000000000002</v>
      </c>
      <c r="AC5392">
        <f t="shared" si="283"/>
        <v>251.79000000000002</v>
      </c>
    </row>
    <row r="5393" spans="1:29" x14ac:dyDescent="0.25">
      <c r="A5393" t="s">
        <v>3405</v>
      </c>
      <c r="B5393">
        <v>56</v>
      </c>
      <c r="C5393" t="str">
        <f t="shared" si="280"/>
        <v>Senior</v>
      </c>
      <c r="D5393" t="s">
        <v>2390</v>
      </c>
      <c r="E5393" t="s">
        <v>27</v>
      </c>
      <c r="F5393">
        <v>0.03</v>
      </c>
      <c r="G5393">
        <v>1</v>
      </c>
      <c r="H5393" s="1">
        <v>41838</v>
      </c>
      <c r="I5393" s="1" t="str">
        <f t="shared" si="281"/>
        <v xml:space="preserve"> Jul</v>
      </c>
      <c r="J5393">
        <v>20482</v>
      </c>
      <c r="K5393" t="s">
        <v>131</v>
      </c>
      <c r="L5393">
        <v>39</v>
      </c>
      <c r="M5393">
        <v>0.38</v>
      </c>
      <c r="N5393" t="s">
        <v>29</v>
      </c>
      <c r="O5393" t="s">
        <v>30</v>
      </c>
      <c r="P5393" t="s">
        <v>2184</v>
      </c>
      <c r="Q5393" t="s">
        <v>61</v>
      </c>
      <c r="R5393">
        <v>92.46</v>
      </c>
      <c r="S5393" t="s">
        <v>33</v>
      </c>
      <c r="T5393">
        <v>2843</v>
      </c>
      <c r="U5393">
        <v>497.52</v>
      </c>
      <c r="V5393" s="1">
        <v>41840</v>
      </c>
      <c r="W5393" t="s">
        <v>34</v>
      </c>
      <c r="X5393">
        <v>5.09</v>
      </c>
      <c r="Y5393" t="s">
        <v>35</v>
      </c>
      <c r="Z5393">
        <v>12.28</v>
      </c>
      <c r="AA5393">
        <v>16148</v>
      </c>
      <c r="AB5393">
        <f t="shared" si="282"/>
        <v>478.91999999999996</v>
      </c>
      <c r="AC5393">
        <f t="shared" si="283"/>
        <v>464.55239999999998</v>
      </c>
    </row>
    <row r="5394" spans="1:29" x14ac:dyDescent="0.25">
      <c r="A5394" t="s">
        <v>1429</v>
      </c>
      <c r="B5394">
        <v>56</v>
      </c>
      <c r="C5394" t="str">
        <f t="shared" si="280"/>
        <v>Senior</v>
      </c>
      <c r="D5394" t="s">
        <v>1430</v>
      </c>
      <c r="E5394" t="s">
        <v>57</v>
      </c>
      <c r="F5394">
        <v>0.06</v>
      </c>
      <c r="G5394">
        <v>1</v>
      </c>
      <c r="H5394" s="1">
        <v>41838</v>
      </c>
      <c r="I5394" s="1" t="str">
        <f t="shared" si="281"/>
        <v xml:space="preserve"> Jul</v>
      </c>
      <c r="J5394">
        <v>40422</v>
      </c>
      <c r="K5394" t="s">
        <v>58</v>
      </c>
      <c r="L5394">
        <v>39</v>
      </c>
      <c r="M5394">
        <v>0.59</v>
      </c>
      <c r="N5394" t="s">
        <v>96</v>
      </c>
      <c r="O5394" t="s">
        <v>30</v>
      </c>
      <c r="P5394" t="s">
        <v>644</v>
      </c>
      <c r="Q5394" t="s">
        <v>105</v>
      </c>
      <c r="R5394">
        <v>517.81500000000005</v>
      </c>
      <c r="S5394" t="s">
        <v>33</v>
      </c>
      <c r="T5394">
        <v>5712</v>
      </c>
      <c r="U5394">
        <v>2192.4389999999999</v>
      </c>
      <c r="V5394" s="1">
        <v>41840</v>
      </c>
      <c r="W5394" t="s">
        <v>42</v>
      </c>
      <c r="X5394">
        <v>3.99</v>
      </c>
      <c r="Y5394" t="s">
        <v>208</v>
      </c>
      <c r="Z5394">
        <v>65.989999999999995</v>
      </c>
      <c r="AA5394">
        <v>45014</v>
      </c>
      <c r="AB5394">
        <f t="shared" si="282"/>
        <v>2573.6099999999997</v>
      </c>
      <c r="AC5394">
        <f t="shared" si="283"/>
        <v>2419.1933999999997</v>
      </c>
    </row>
    <row r="5395" spans="1:29" x14ac:dyDescent="0.25">
      <c r="A5395" t="s">
        <v>3121</v>
      </c>
      <c r="B5395">
        <v>56</v>
      </c>
      <c r="C5395" t="str">
        <f t="shared" si="280"/>
        <v>Senior</v>
      </c>
      <c r="D5395" t="s">
        <v>430</v>
      </c>
      <c r="E5395" t="s">
        <v>46</v>
      </c>
      <c r="F5395">
        <v>0.09</v>
      </c>
      <c r="G5395">
        <v>1</v>
      </c>
      <c r="H5395" s="1">
        <v>41838</v>
      </c>
      <c r="I5395" s="1" t="str">
        <f t="shared" si="281"/>
        <v xml:space="preserve"> Jul</v>
      </c>
      <c r="J5395">
        <v>48837</v>
      </c>
      <c r="K5395" t="s">
        <v>39</v>
      </c>
      <c r="L5395">
        <v>39</v>
      </c>
      <c r="M5395">
        <v>0.55000000000000004</v>
      </c>
      <c r="N5395" t="s">
        <v>96</v>
      </c>
      <c r="O5395" t="s">
        <v>30</v>
      </c>
      <c r="P5395" t="s">
        <v>1321</v>
      </c>
      <c r="Q5395" t="s">
        <v>105</v>
      </c>
      <c r="R5395">
        <v>1231.893</v>
      </c>
      <c r="S5395" t="s">
        <v>76</v>
      </c>
      <c r="T5395">
        <v>6857</v>
      </c>
      <c r="U5395">
        <v>4799.7884999999997</v>
      </c>
      <c r="V5395" s="1">
        <v>41840</v>
      </c>
      <c r="W5395" t="s">
        <v>34</v>
      </c>
      <c r="X5395">
        <v>3.9</v>
      </c>
      <c r="Y5395" t="s">
        <v>132</v>
      </c>
      <c r="Z5395">
        <v>155.99</v>
      </c>
      <c r="AA5395">
        <v>34239</v>
      </c>
      <c r="AB5395">
        <f t="shared" si="282"/>
        <v>6083.6100000000006</v>
      </c>
      <c r="AC5395">
        <f t="shared" si="283"/>
        <v>5536.0851000000002</v>
      </c>
    </row>
    <row r="5396" spans="1:29" x14ac:dyDescent="0.25">
      <c r="A5396" t="s">
        <v>901</v>
      </c>
      <c r="B5396">
        <v>56</v>
      </c>
      <c r="C5396" t="str">
        <f t="shared" si="280"/>
        <v>Senior</v>
      </c>
      <c r="D5396" t="s">
        <v>157</v>
      </c>
      <c r="E5396" t="s">
        <v>46</v>
      </c>
      <c r="F5396">
        <v>7.0000000000000007E-2</v>
      </c>
      <c r="G5396">
        <v>1</v>
      </c>
      <c r="H5396" s="1">
        <v>41839</v>
      </c>
      <c r="I5396" s="1" t="str">
        <f t="shared" si="281"/>
        <v xml:space="preserve"> Jul</v>
      </c>
      <c r="J5396">
        <v>2757</v>
      </c>
      <c r="K5396" t="s">
        <v>58</v>
      </c>
      <c r="L5396">
        <v>39</v>
      </c>
      <c r="M5396">
        <v>0.56999999999999995</v>
      </c>
      <c r="N5396" t="s">
        <v>48</v>
      </c>
      <c r="O5396" t="s">
        <v>49</v>
      </c>
      <c r="P5396" t="s">
        <v>2415</v>
      </c>
      <c r="Q5396" t="s">
        <v>51</v>
      </c>
      <c r="R5396">
        <v>-1766.01</v>
      </c>
      <c r="S5396" t="s">
        <v>68</v>
      </c>
      <c r="T5396">
        <v>406</v>
      </c>
      <c r="U5396">
        <v>3554.46</v>
      </c>
      <c r="V5396" s="1">
        <v>41839</v>
      </c>
      <c r="W5396" t="s">
        <v>53</v>
      </c>
      <c r="X5396">
        <v>74.349999999999994</v>
      </c>
      <c r="Y5396" t="s">
        <v>149</v>
      </c>
      <c r="Z5396">
        <v>95.95</v>
      </c>
      <c r="AA5396">
        <v>61032</v>
      </c>
      <c r="AB5396">
        <f t="shared" si="282"/>
        <v>3742.05</v>
      </c>
      <c r="AC5396">
        <f t="shared" si="283"/>
        <v>3480.1065000000003</v>
      </c>
    </row>
    <row r="5397" spans="1:29" x14ac:dyDescent="0.25">
      <c r="A5397" t="s">
        <v>1102</v>
      </c>
      <c r="B5397">
        <v>56</v>
      </c>
      <c r="C5397" t="str">
        <f t="shared" si="280"/>
        <v>Senior</v>
      </c>
      <c r="D5397" t="s">
        <v>2547</v>
      </c>
      <c r="E5397" t="s">
        <v>46</v>
      </c>
      <c r="F5397">
        <v>0.05</v>
      </c>
      <c r="G5397">
        <v>1</v>
      </c>
      <c r="H5397" s="1">
        <v>41839</v>
      </c>
      <c r="I5397" s="1" t="str">
        <f t="shared" si="281"/>
        <v xml:space="preserve"> Jul</v>
      </c>
      <c r="J5397">
        <v>2757</v>
      </c>
      <c r="K5397" t="s">
        <v>28</v>
      </c>
      <c r="L5397">
        <v>42</v>
      </c>
      <c r="M5397">
        <v>0.6</v>
      </c>
      <c r="N5397" t="s">
        <v>29</v>
      </c>
      <c r="O5397" t="s">
        <v>139</v>
      </c>
      <c r="P5397" t="s">
        <v>1930</v>
      </c>
      <c r="Q5397" t="s">
        <v>481</v>
      </c>
      <c r="R5397">
        <v>84.38</v>
      </c>
      <c r="S5397" t="s">
        <v>76</v>
      </c>
      <c r="T5397">
        <v>407</v>
      </c>
      <c r="U5397">
        <v>569.32000000000005</v>
      </c>
      <c r="V5397" s="1">
        <v>41840</v>
      </c>
      <c r="W5397" t="s">
        <v>42</v>
      </c>
      <c r="X5397">
        <v>3.14</v>
      </c>
      <c r="Y5397" t="s">
        <v>685</v>
      </c>
      <c r="Z5397">
        <v>12.98</v>
      </c>
      <c r="AA5397">
        <v>28079</v>
      </c>
      <c r="AB5397">
        <f t="shared" si="282"/>
        <v>545.16</v>
      </c>
      <c r="AC5397">
        <f t="shared" si="283"/>
        <v>517.90199999999993</v>
      </c>
    </row>
    <row r="5398" spans="1:29" x14ac:dyDescent="0.25">
      <c r="A5398" t="s">
        <v>2763</v>
      </c>
      <c r="B5398">
        <v>56</v>
      </c>
      <c r="C5398" t="str">
        <f t="shared" si="280"/>
        <v>Senior</v>
      </c>
      <c r="D5398" t="s">
        <v>2582</v>
      </c>
      <c r="E5398" t="s">
        <v>46</v>
      </c>
      <c r="F5398">
        <v>0.02</v>
      </c>
      <c r="G5398">
        <v>1</v>
      </c>
      <c r="H5398" s="1">
        <v>41839</v>
      </c>
      <c r="I5398" s="1" t="str">
        <f t="shared" si="281"/>
        <v xml:space="preserve"> Jul</v>
      </c>
      <c r="J5398">
        <v>449</v>
      </c>
      <c r="K5398" t="s">
        <v>28</v>
      </c>
      <c r="L5398">
        <v>45</v>
      </c>
      <c r="M5398">
        <v>0.56000000000000005</v>
      </c>
      <c r="N5398" t="s">
        <v>48</v>
      </c>
      <c r="O5398" t="s">
        <v>30</v>
      </c>
      <c r="P5398" t="s">
        <v>1756</v>
      </c>
      <c r="Q5398" t="s">
        <v>82</v>
      </c>
      <c r="R5398">
        <v>-48.97</v>
      </c>
      <c r="S5398" t="s">
        <v>68</v>
      </c>
      <c r="T5398">
        <v>75</v>
      </c>
      <c r="U5398">
        <v>356.7</v>
      </c>
      <c r="V5398" s="1">
        <v>41841</v>
      </c>
      <c r="W5398" t="s">
        <v>34</v>
      </c>
      <c r="X5398">
        <v>5.21</v>
      </c>
      <c r="Y5398" t="s">
        <v>111</v>
      </c>
      <c r="Z5398">
        <v>7.38</v>
      </c>
      <c r="AA5398">
        <v>78666</v>
      </c>
      <c r="AB5398">
        <f t="shared" si="282"/>
        <v>332.1</v>
      </c>
      <c r="AC5398">
        <f t="shared" si="283"/>
        <v>325.45800000000003</v>
      </c>
    </row>
    <row r="5399" spans="1:29" x14ac:dyDescent="0.25">
      <c r="A5399" t="s">
        <v>1808</v>
      </c>
      <c r="B5399">
        <v>56</v>
      </c>
      <c r="C5399" t="str">
        <f t="shared" si="280"/>
        <v>Senior</v>
      </c>
      <c r="D5399" t="s">
        <v>3125</v>
      </c>
      <c r="E5399" t="s">
        <v>27</v>
      </c>
      <c r="F5399">
        <v>0</v>
      </c>
      <c r="G5399">
        <v>1</v>
      </c>
      <c r="H5399" s="1">
        <v>41839</v>
      </c>
      <c r="I5399" s="1" t="str">
        <f t="shared" si="281"/>
        <v xml:space="preserve"> Jul</v>
      </c>
      <c r="J5399">
        <v>6947</v>
      </c>
      <c r="K5399" t="s">
        <v>58</v>
      </c>
      <c r="L5399">
        <v>9</v>
      </c>
      <c r="M5399">
        <v>0.65</v>
      </c>
      <c r="N5399" t="s">
        <v>48</v>
      </c>
      <c r="O5399" t="s">
        <v>80</v>
      </c>
      <c r="P5399" t="s">
        <v>1111</v>
      </c>
      <c r="Q5399" t="s">
        <v>82</v>
      </c>
      <c r="R5399">
        <v>-51.01</v>
      </c>
      <c r="S5399" t="s">
        <v>76</v>
      </c>
      <c r="T5399">
        <v>958</v>
      </c>
      <c r="U5399">
        <v>520.49</v>
      </c>
      <c r="V5399" s="1">
        <v>41841</v>
      </c>
      <c r="W5399" t="s">
        <v>34</v>
      </c>
      <c r="X5399">
        <v>18.45</v>
      </c>
      <c r="Y5399" t="s">
        <v>366</v>
      </c>
      <c r="Z5399">
        <v>51.65</v>
      </c>
      <c r="AA5399">
        <v>72756</v>
      </c>
      <c r="AB5399">
        <f t="shared" si="282"/>
        <v>464.84999999999997</v>
      </c>
      <c r="AC5399">
        <f t="shared" si="283"/>
        <v>464.84999999999997</v>
      </c>
    </row>
    <row r="5400" spans="1:29" x14ac:dyDescent="0.25">
      <c r="A5400" t="s">
        <v>1192</v>
      </c>
      <c r="B5400">
        <v>56</v>
      </c>
      <c r="C5400" t="str">
        <f t="shared" si="280"/>
        <v>Senior</v>
      </c>
      <c r="D5400" t="s">
        <v>742</v>
      </c>
      <c r="E5400" t="s">
        <v>27</v>
      </c>
      <c r="F5400">
        <v>0.02</v>
      </c>
      <c r="G5400">
        <v>1</v>
      </c>
      <c r="H5400" s="1">
        <v>41840</v>
      </c>
      <c r="I5400" s="1" t="str">
        <f t="shared" si="281"/>
        <v xml:space="preserve"> Jul</v>
      </c>
      <c r="J5400">
        <v>59044</v>
      </c>
      <c r="K5400" t="s">
        <v>58</v>
      </c>
      <c r="L5400">
        <v>6</v>
      </c>
      <c r="M5400">
        <v>0.37</v>
      </c>
      <c r="N5400" t="s">
        <v>29</v>
      </c>
      <c r="O5400" t="s">
        <v>30</v>
      </c>
      <c r="P5400" t="s">
        <v>1774</v>
      </c>
      <c r="Q5400" t="s">
        <v>210</v>
      </c>
      <c r="R5400">
        <v>1.25</v>
      </c>
      <c r="S5400" t="s">
        <v>76</v>
      </c>
      <c r="T5400">
        <v>8255</v>
      </c>
      <c r="U5400">
        <v>20.190000000000001</v>
      </c>
      <c r="V5400" s="1">
        <v>41842</v>
      </c>
      <c r="W5400" t="s">
        <v>34</v>
      </c>
      <c r="X5400">
        <v>0.99</v>
      </c>
      <c r="Y5400" t="s">
        <v>366</v>
      </c>
      <c r="Z5400">
        <v>3.08</v>
      </c>
      <c r="AA5400">
        <v>72956</v>
      </c>
      <c r="AB5400">
        <f t="shared" si="282"/>
        <v>18.48</v>
      </c>
      <c r="AC5400">
        <f t="shared" si="283"/>
        <v>18.110400000000002</v>
      </c>
    </row>
    <row r="5401" spans="1:29" x14ac:dyDescent="0.25">
      <c r="A5401" t="s">
        <v>2467</v>
      </c>
      <c r="B5401">
        <v>56</v>
      </c>
      <c r="C5401" t="str">
        <f t="shared" si="280"/>
        <v>Senior</v>
      </c>
      <c r="D5401" t="s">
        <v>2237</v>
      </c>
      <c r="E5401" t="s">
        <v>38</v>
      </c>
      <c r="F5401">
        <v>0.08</v>
      </c>
      <c r="G5401">
        <v>1</v>
      </c>
      <c r="H5401" s="1">
        <v>41841</v>
      </c>
      <c r="I5401" s="1" t="str">
        <f t="shared" si="281"/>
        <v xml:space="preserve"> Jul</v>
      </c>
      <c r="J5401">
        <v>54083</v>
      </c>
      <c r="K5401" t="s">
        <v>28</v>
      </c>
      <c r="L5401">
        <v>10</v>
      </c>
      <c r="M5401">
        <v>0.59</v>
      </c>
      <c r="N5401" t="s">
        <v>29</v>
      </c>
      <c r="O5401" t="s">
        <v>49</v>
      </c>
      <c r="P5401" t="s">
        <v>439</v>
      </c>
      <c r="Q5401" t="s">
        <v>214</v>
      </c>
      <c r="R5401">
        <v>258.01</v>
      </c>
      <c r="S5401" t="s">
        <v>68</v>
      </c>
      <c r="T5401">
        <v>7559</v>
      </c>
      <c r="U5401">
        <v>2700.41</v>
      </c>
      <c r="V5401" s="1">
        <v>41843</v>
      </c>
      <c r="W5401" t="s">
        <v>53</v>
      </c>
      <c r="X5401">
        <v>23.19</v>
      </c>
      <c r="Y5401" t="s">
        <v>149</v>
      </c>
      <c r="Z5401">
        <v>279.81</v>
      </c>
      <c r="AA5401">
        <v>62901</v>
      </c>
      <c r="AB5401">
        <f t="shared" si="282"/>
        <v>2798.1</v>
      </c>
      <c r="AC5401">
        <f t="shared" si="283"/>
        <v>2574.252</v>
      </c>
    </row>
    <row r="5402" spans="1:29" x14ac:dyDescent="0.25">
      <c r="A5402" t="s">
        <v>1412</v>
      </c>
      <c r="B5402">
        <v>56</v>
      </c>
      <c r="C5402" t="str">
        <f t="shared" si="280"/>
        <v>Senior</v>
      </c>
      <c r="D5402" t="s">
        <v>1017</v>
      </c>
      <c r="E5402" t="s">
        <v>46</v>
      </c>
      <c r="F5402">
        <v>0</v>
      </c>
      <c r="G5402">
        <v>1</v>
      </c>
      <c r="H5402" s="1">
        <v>41841</v>
      </c>
      <c r="I5402" s="1" t="str">
        <f t="shared" si="281"/>
        <v xml:space="preserve"> Jul</v>
      </c>
      <c r="J5402">
        <v>41409</v>
      </c>
      <c r="K5402" t="s">
        <v>39</v>
      </c>
      <c r="L5402">
        <v>1</v>
      </c>
      <c r="M5402">
        <v>0.4</v>
      </c>
      <c r="N5402" t="s">
        <v>29</v>
      </c>
      <c r="O5402" t="s">
        <v>30</v>
      </c>
      <c r="P5402" t="s">
        <v>1164</v>
      </c>
      <c r="Q5402" t="s">
        <v>67</v>
      </c>
      <c r="R5402">
        <v>-18.250499999999999</v>
      </c>
      <c r="S5402" t="s">
        <v>68</v>
      </c>
      <c r="T5402">
        <v>5835</v>
      </c>
      <c r="U5402">
        <v>18.920000000000002</v>
      </c>
      <c r="V5402" s="1">
        <v>41843</v>
      </c>
      <c r="W5402" t="s">
        <v>34</v>
      </c>
      <c r="X5402">
        <v>7.19</v>
      </c>
      <c r="Y5402" t="s">
        <v>149</v>
      </c>
      <c r="Z5402">
        <v>11.5</v>
      </c>
      <c r="AA5402">
        <v>61701</v>
      </c>
      <c r="AB5402">
        <f t="shared" si="282"/>
        <v>11.5</v>
      </c>
      <c r="AC5402">
        <f t="shared" si="283"/>
        <v>11.5</v>
      </c>
    </row>
    <row r="5403" spans="1:29" x14ac:dyDescent="0.25">
      <c r="A5403" t="s">
        <v>845</v>
      </c>
      <c r="B5403">
        <v>56</v>
      </c>
      <c r="C5403" t="str">
        <f t="shared" si="280"/>
        <v>Senior</v>
      </c>
      <c r="D5403" t="s">
        <v>529</v>
      </c>
      <c r="E5403" t="s">
        <v>46</v>
      </c>
      <c r="F5403">
        <v>0.06</v>
      </c>
      <c r="G5403">
        <v>1</v>
      </c>
      <c r="H5403" s="1">
        <v>41841</v>
      </c>
      <c r="I5403" s="1" t="str">
        <f t="shared" si="281"/>
        <v xml:space="preserve"> Jul</v>
      </c>
      <c r="J5403">
        <v>7142</v>
      </c>
      <c r="K5403" t="s">
        <v>58</v>
      </c>
      <c r="L5403">
        <v>36</v>
      </c>
      <c r="M5403">
        <v>0.38</v>
      </c>
      <c r="N5403" t="s">
        <v>29</v>
      </c>
      <c r="O5403" t="s">
        <v>30</v>
      </c>
      <c r="P5403" t="s">
        <v>877</v>
      </c>
      <c r="Q5403" t="s">
        <v>210</v>
      </c>
      <c r="R5403">
        <v>57</v>
      </c>
      <c r="S5403" t="s">
        <v>52</v>
      </c>
      <c r="T5403">
        <v>991</v>
      </c>
      <c r="U5403">
        <v>132.86000000000001</v>
      </c>
      <c r="V5403" s="1">
        <v>41843</v>
      </c>
      <c r="W5403" t="s">
        <v>34</v>
      </c>
      <c r="X5403">
        <v>0.5</v>
      </c>
      <c r="Y5403" t="s">
        <v>83</v>
      </c>
      <c r="Z5403">
        <v>3.69</v>
      </c>
      <c r="AA5403">
        <v>84062</v>
      </c>
      <c r="AB5403">
        <f t="shared" si="282"/>
        <v>132.84</v>
      </c>
      <c r="AC5403">
        <f t="shared" si="283"/>
        <v>124.86960000000001</v>
      </c>
    </row>
    <row r="5404" spans="1:29" x14ac:dyDescent="0.25">
      <c r="A5404" t="s">
        <v>2111</v>
      </c>
      <c r="B5404">
        <v>56</v>
      </c>
      <c r="C5404" t="str">
        <f t="shared" si="280"/>
        <v>Senior</v>
      </c>
      <c r="D5404" t="s">
        <v>2193</v>
      </c>
      <c r="E5404" t="s">
        <v>38</v>
      </c>
      <c r="F5404">
        <v>0.1</v>
      </c>
      <c r="G5404">
        <v>1</v>
      </c>
      <c r="H5404" s="1">
        <v>41841</v>
      </c>
      <c r="I5404" s="1" t="str">
        <f t="shared" si="281"/>
        <v xml:space="preserve"> Jul</v>
      </c>
      <c r="J5404">
        <v>55845</v>
      </c>
      <c r="K5404" t="s">
        <v>47</v>
      </c>
      <c r="L5404">
        <v>29</v>
      </c>
      <c r="M5404">
        <v>0.65</v>
      </c>
      <c r="N5404" t="s">
        <v>48</v>
      </c>
      <c r="O5404" t="s">
        <v>73</v>
      </c>
      <c r="P5404" t="s">
        <v>1859</v>
      </c>
      <c r="Q5404" t="s">
        <v>154</v>
      </c>
      <c r="R5404">
        <v>-865.88</v>
      </c>
      <c r="S5404" t="s">
        <v>52</v>
      </c>
      <c r="T5404">
        <v>7805</v>
      </c>
      <c r="U5404">
        <v>4203.88</v>
      </c>
      <c r="V5404" s="1">
        <v>41845</v>
      </c>
      <c r="W5404" t="s">
        <v>53</v>
      </c>
      <c r="X5404">
        <v>66.27</v>
      </c>
      <c r="Y5404" t="s">
        <v>420</v>
      </c>
      <c r="Z5404">
        <v>150.97999999999999</v>
      </c>
      <c r="AA5404">
        <v>87105</v>
      </c>
      <c r="AB5404">
        <f t="shared" si="282"/>
        <v>4378.42</v>
      </c>
      <c r="AC5404">
        <f t="shared" si="283"/>
        <v>3940.578</v>
      </c>
    </row>
    <row r="5405" spans="1:29" x14ac:dyDescent="0.25">
      <c r="A5405" t="s">
        <v>2333</v>
      </c>
      <c r="B5405">
        <v>56</v>
      </c>
      <c r="C5405" t="str">
        <f t="shared" si="280"/>
        <v>Senior</v>
      </c>
      <c r="D5405" t="s">
        <v>2334</v>
      </c>
      <c r="E5405" t="s">
        <v>46</v>
      </c>
      <c r="F5405">
        <v>0.02</v>
      </c>
      <c r="G5405">
        <v>1</v>
      </c>
      <c r="H5405" s="1">
        <v>41841</v>
      </c>
      <c r="I5405" s="1" t="str">
        <f t="shared" si="281"/>
        <v xml:space="preserve"> Jul</v>
      </c>
      <c r="J5405">
        <v>6596</v>
      </c>
      <c r="K5405" t="s">
        <v>47</v>
      </c>
      <c r="L5405">
        <v>36</v>
      </c>
      <c r="M5405">
        <v>0.38</v>
      </c>
      <c r="N5405" t="s">
        <v>96</v>
      </c>
      <c r="O5405" t="s">
        <v>49</v>
      </c>
      <c r="P5405" t="s">
        <v>624</v>
      </c>
      <c r="Q5405" t="s">
        <v>98</v>
      </c>
      <c r="R5405">
        <v>8157.7</v>
      </c>
      <c r="S5405" t="s">
        <v>68</v>
      </c>
      <c r="T5405">
        <v>919</v>
      </c>
      <c r="U5405">
        <v>18028.07</v>
      </c>
      <c r="V5405" s="1">
        <v>41846</v>
      </c>
      <c r="W5405" t="s">
        <v>53</v>
      </c>
      <c r="X5405">
        <v>28.14</v>
      </c>
      <c r="Y5405" t="s">
        <v>69</v>
      </c>
      <c r="Z5405">
        <v>500.98</v>
      </c>
      <c r="AA5405">
        <v>55106</v>
      </c>
      <c r="AB5405">
        <f t="shared" si="282"/>
        <v>18035.28</v>
      </c>
      <c r="AC5405">
        <f t="shared" si="283"/>
        <v>17674.574399999998</v>
      </c>
    </row>
    <row r="5406" spans="1:29" x14ac:dyDescent="0.25">
      <c r="A5406" t="s">
        <v>884</v>
      </c>
      <c r="B5406">
        <v>56</v>
      </c>
      <c r="C5406" t="str">
        <f t="shared" si="280"/>
        <v>Senior</v>
      </c>
      <c r="D5406" t="s">
        <v>1716</v>
      </c>
      <c r="E5406" t="s">
        <v>27</v>
      </c>
      <c r="F5406">
        <v>7.0000000000000007E-2</v>
      </c>
      <c r="G5406">
        <v>1</v>
      </c>
      <c r="H5406" s="1">
        <v>41841</v>
      </c>
      <c r="I5406" s="1" t="str">
        <f t="shared" si="281"/>
        <v xml:space="preserve"> Jul</v>
      </c>
      <c r="J5406">
        <v>54912</v>
      </c>
      <c r="K5406" t="s">
        <v>47</v>
      </c>
      <c r="L5406">
        <v>17</v>
      </c>
      <c r="M5406">
        <v>0.36</v>
      </c>
      <c r="N5406" t="s">
        <v>29</v>
      </c>
      <c r="O5406" t="s">
        <v>59</v>
      </c>
      <c r="P5406" t="s">
        <v>2698</v>
      </c>
      <c r="Q5406" t="s">
        <v>61</v>
      </c>
      <c r="R5406">
        <v>10.31</v>
      </c>
      <c r="S5406" t="s">
        <v>68</v>
      </c>
      <c r="T5406">
        <v>7657</v>
      </c>
      <c r="U5406">
        <v>117.33</v>
      </c>
      <c r="V5406" s="1">
        <v>41848</v>
      </c>
      <c r="W5406" t="s">
        <v>34</v>
      </c>
      <c r="X5406">
        <v>3.1</v>
      </c>
      <c r="Y5406" t="s">
        <v>93</v>
      </c>
      <c r="Z5406">
        <v>6.69</v>
      </c>
      <c r="AA5406">
        <v>68601</v>
      </c>
      <c r="AB5406">
        <f t="shared" si="282"/>
        <v>113.73</v>
      </c>
      <c r="AC5406">
        <f t="shared" si="283"/>
        <v>105.7689</v>
      </c>
    </row>
    <row r="5407" spans="1:29" x14ac:dyDescent="0.25">
      <c r="A5407" t="s">
        <v>254</v>
      </c>
      <c r="B5407">
        <v>56</v>
      </c>
      <c r="C5407" t="str">
        <f t="shared" si="280"/>
        <v>Senior</v>
      </c>
      <c r="D5407" t="s">
        <v>350</v>
      </c>
      <c r="E5407" t="s">
        <v>27</v>
      </c>
      <c r="F5407">
        <v>0.03</v>
      </c>
      <c r="G5407">
        <v>1</v>
      </c>
      <c r="H5407" s="1">
        <v>41842</v>
      </c>
      <c r="I5407" s="1" t="str">
        <f t="shared" si="281"/>
        <v xml:space="preserve"> Jul</v>
      </c>
      <c r="J5407">
        <v>25536</v>
      </c>
      <c r="K5407" t="s">
        <v>47</v>
      </c>
      <c r="L5407">
        <v>19</v>
      </c>
      <c r="M5407">
        <v>0.43</v>
      </c>
      <c r="N5407" t="s">
        <v>29</v>
      </c>
      <c r="O5407" t="s">
        <v>59</v>
      </c>
      <c r="P5407" t="s">
        <v>1865</v>
      </c>
      <c r="Q5407" t="s">
        <v>88</v>
      </c>
      <c r="R5407">
        <v>71.55</v>
      </c>
      <c r="S5407" t="s">
        <v>33</v>
      </c>
      <c r="T5407">
        <v>3581</v>
      </c>
      <c r="U5407">
        <v>193.25</v>
      </c>
      <c r="V5407" s="1">
        <v>41842</v>
      </c>
      <c r="W5407" t="s">
        <v>34</v>
      </c>
      <c r="X5407">
        <v>1.0900000000000001</v>
      </c>
      <c r="Y5407" t="s">
        <v>257</v>
      </c>
      <c r="Z5407">
        <v>9.93</v>
      </c>
      <c r="AA5407">
        <v>5451</v>
      </c>
      <c r="AB5407">
        <f t="shared" si="282"/>
        <v>188.67</v>
      </c>
      <c r="AC5407">
        <f t="shared" si="283"/>
        <v>183.00989999999999</v>
      </c>
    </row>
    <row r="5408" spans="1:29" x14ac:dyDescent="0.25">
      <c r="A5408" t="s">
        <v>2570</v>
      </c>
      <c r="B5408">
        <v>56</v>
      </c>
      <c r="C5408" t="str">
        <f t="shared" si="280"/>
        <v>Senior</v>
      </c>
      <c r="D5408" t="s">
        <v>927</v>
      </c>
      <c r="E5408" t="s">
        <v>46</v>
      </c>
      <c r="F5408">
        <v>0.03</v>
      </c>
      <c r="G5408">
        <v>1</v>
      </c>
      <c r="H5408" s="1">
        <v>41842</v>
      </c>
      <c r="I5408" s="1" t="str">
        <f t="shared" si="281"/>
        <v xml:space="preserve"> Jul</v>
      </c>
      <c r="J5408">
        <v>28867</v>
      </c>
      <c r="K5408" t="s">
        <v>131</v>
      </c>
      <c r="L5408">
        <v>6</v>
      </c>
      <c r="M5408">
        <v>0.37</v>
      </c>
      <c r="N5408" t="s">
        <v>29</v>
      </c>
      <c r="O5408" t="s">
        <v>30</v>
      </c>
      <c r="P5408" t="s">
        <v>2642</v>
      </c>
      <c r="Q5408" t="s">
        <v>61</v>
      </c>
      <c r="R5408">
        <v>80.010000000000005</v>
      </c>
      <c r="S5408" t="s">
        <v>76</v>
      </c>
      <c r="T5408">
        <v>4046</v>
      </c>
      <c r="U5408">
        <v>642.41999999999996</v>
      </c>
      <c r="V5408" s="1">
        <v>41843</v>
      </c>
      <c r="W5408" t="s">
        <v>34</v>
      </c>
      <c r="X5408">
        <v>19.989999999999998</v>
      </c>
      <c r="Y5408" t="s">
        <v>685</v>
      </c>
      <c r="Z5408">
        <v>104.85</v>
      </c>
      <c r="AA5408">
        <v>27604</v>
      </c>
      <c r="AB5408">
        <f t="shared" si="282"/>
        <v>629.09999999999991</v>
      </c>
      <c r="AC5408">
        <f t="shared" si="283"/>
        <v>610.22699999999986</v>
      </c>
    </row>
    <row r="5409" spans="1:29" x14ac:dyDescent="0.25">
      <c r="A5409" t="s">
        <v>2570</v>
      </c>
      <c r="B5409">
        <v>56</v>
      </c>
      <c r="C5409" t="str">
        <f t="shared" si="280"/>
        <v>Senior</v>
      </c>
      <c r="D5409" t="s">
        <v>927</v>
      </c>
      <c r="E5409" t="s">
        <v>46</v>
      </c>
      <c r="F5409">
        <v>0.1</v>
      </c>
      <c r="G5409">
        <v>1</v>
      </c>
      <c r="H5409" s="1">
        <v>41842</v>
      </c>
      <c r="I5409" s="1" t="str">
        <f t="shared" si="281"/>
        <v xml:space="preserve"> Jul</v>
      </c>
      <c r="J5409">
        <v>28867</v>
      </c>
      <c r="K5409" t="s">
        <v>131</v>
      </c>
      <c r="L5409">
        <v>43</v>
      </c>
      <c r="M5409">
        <v>0.78</v>
      </c>
      <c r="N5409" t="s">
        <v>96</v>
      </c>
      <c r="O5409" t="s">
        <v>30</v>
      </c>
      <c r="P5409" t="s">
        <v>2662</v>
      </c>
      <c r="Q5409" t="s">
        <v>102</v>
      </c>
      <c r="R5409">
        <v>-199.98</v>
      </c>
      <c r="S5409" t="s">
        <v>76</v>
      </c>
      <c r="T5409">
        <v>4045</v>
      </c>
      <c r="U5409">
        <v>866.73</v>
      </c>
      <c r="V5409" s="1">
        <v>41843</v>
      </c>
      <c r="W5409" t="s">
        <v>34</v>
      </c>
      <c r="X5409">
        <v>6.5</v>
      </c>
      <c r="Y5409" t="s">
        <v>685</v>
      </c>
      <c r="Z5409">
        <v>20.97</v>
      </c>
      <c r="AA5409">
        <v>27604</v>
      </c>
      <c r="AB5409">
        <f t="shared" si="282"/>
        <v>901.70999999999992</v>
      </c>
      <c r="AC5409">
        <f t="shared" si="283"/>
        <v>811.53899999999999</v>
      </c>
    </row>
    <row r="5410" spans="1:29" x14ac:dyDescent="0.25">
      <c r="A5410" t="s">
        <v>730</v>
      </c>
      <c r="B5410">
        <v>56</v>
      </c>
      <c r="C5410" t="str">
        <f t="shared" si="280"/>
        <v>Senior</v>
      </c>
      <c r="D5410" t="s">
        <v>691</v>
      </c>
      <c r="E5410" t="s">
        <v>57</v>
      </c>
      <c r="F5410">
        <v>0.08</v>
      </c>
      <c r="G5410">
        <v>1</v>
      </c>
      <c r="H5410" s="1">
        <v>41842</v>
      </c>
      <c r="I5410" s="1" t="str">
        <f t="shared" si="281"/>
        <v xml:space="preserve"> Jul</v>
      </c>
      <c r="J5410">
        <v>48288</v>
      </c>
      <c r="K5410" t="s">
        <v>131</v>
      </c>
      <c r="L5410">
        <v>25</v>
      </c>
      <c r="M5410">
        <v>0.69</v>
      </c>
      <c r="N5410" t="s">
        <v>48</v>
      </c>
      <c r="O5410" t="s">
        <v>73</v>
      </c>
      <c r="P5410" t="s">
        <v>848</v>
      </c>
      <c r="Q5410" t="s">
        <v>154</v>
      </c>
      <c r="R5410">
        <v>-581.59</v>
      </c>
      <c r="S5410" t="s">
        <v>52</v>
      </c>
      <c r="T5410">
        <v>6780</v>
      </c>
      <c r="U5410">
        <v>3308.28</v>
      </c>
      <c r="V5410" s="1">
        <v>41844</v>
      </c>
      <c r="W5410" t="s">
        <v>53</v>
      </c>
      <c r="X5410">
        <v>54.74</v>
      </c>
      <c r="Y5410" t="s">
        <v>54</v>
      </c>
      <c r="Z5410">
        <v>130.97999999999999</v>
      </c>
      <c r="AA5410">
        <v>92627</v>
      </c>
      <c r="AB5410">
        <f t="shared" si="282"/>
        <v>3274.4999999999995</v>
      </c>
      <c r="AC5410">
        <f t="shared" si="283"/>
        <v>3012.5399999999995</v>
      </c>
    </row>
    <row r="5411" spans="1:29" x14ac:dyDescent="0.25">
      <c r="A5411" t="s">
        <v>2132</v>
      </c>
      <c r="B5411">
        <v>56</v>
      </c>
      <c r="C5411" t="str">
        <f t="shared" si="280"/>
        <v>Senior</v>
      </c>
      <c r="D5411" t="s">
        <v>889</v>
      </c>
      <c r="E5411" t="s">
        <v>46</v>
      </c>
      <c r="F5411">
        <v>0.03</v>
      </c>
      <c r="G5411">
        <v>1</v>
      </c>
      <c r="H5411" s="1">
        <v>41842</v>
      </c>
      <c r="I5411" s="1" t="str">
        <f t="shared" si="281"/>
        <v xml:space="preserve"> Jul</v>
      </c>
      <c r="J5411">
        <v>14976</v>
      </c>
      <c r="K5411" t="s">
        <v>28</v>
      </c>
      <c r="L5411">
        <v>46</v>
      </c>
      <c r="M5411">
        <v>0.38</v>
      </c>
      <c r="N5411" t="s">
        <v>29</v>
      </c>
      <c r="O5411" t="s">
        <v>30</v>
      </c>
      <c r="P5411" t="s">
        <v>2099</v>
      </c>
      <c r="Q5411" t="s">
        <v>61</v>
      </c>
      <c r="R5411">
        <v>-81.86</v>
      </c>
      <c r="S5411" t="s">
        <v>76</v>
      </c>
      <c r="T5411">
        <v>2091</v>
      </c>
      <c r="U5411">
        <v>231.35</v>
      </c>
      <c r="V5411" s="1">
        <v>41844</v>
      </c>
      <c r="W5411" t="s">
        <v>34</v>
      </c>
      <c r="X5411">
        <v>4.7</v>
      </c>
      <c r="Y5411" t="s">
        <v>77</v>
      </c>
      <c r="Z5411">
        <v>4.9800000000000004</v>
      </c>
      <c r="AA5411">
        <v>35216</v>
      </c>
      <c r="AB5411">
        <f t="shared" si="282"/>
        <v>229.08</v>
      </c>
      <c r="AC5411">
        <f t="shared" si="283"/>
        <v>222.20760000000001</v>
      </c>
    </row>
    <row r="5412" spans="1:29" x14ac:dyDescent="0.25">
      <c r="A5412" t="s">
        <v>2570</v>
      </c>
      <c r="B5412">
        <v>56</v>
      </c>
      <c r="C5412" t="str">
        <f t="shared" si="280"/>
        <v>Senior</v>
      </c>
      <c r="D5412" t="s">
        <v>927</v>
      </c>
      <c r="E5412" t="s">
        <v>46</v>
      </c>
      <c r="F5412">
        <v>0.02</v>
      </c>
      <c r="G5412">
        <v>1</v>
      </c>
      <c r="H5412" s="1">
        <v>41842</v>
      </c>
      <c r="I5412" s="1" t="str">
        <f t="shared" si="281"/>
        <v xml:space="preserve"> Jul</v>
      </c>
      <c r="J5412">
        <v>28867</v>
      </c>
      <c r="K5412" t="s">
        <v>131</v>
      </c>
      <c r="L5412">
        <v>26</v>
      </c>
      <c r="M5412">
        <v>0.56999999999999995</v>
      </c>
      <c r="N5412" t="s">
        <v>96</v>
      </c>
      <c r="O5412" t="s">
        <v>30</v>
      </c>
      <c r="P5412" t="s">
        <v>2152</v>
      </c>
      <c r="Q5412" t="s">
        <v>105</v>
      </c>
      <c r="R5412">
        <v>374.75099999999998</v>
      </c>
      <c r="S5412" t="s">
        <v>76</v>
      </c>
      <c r="T5412">
        <v>4047</v>
      </c>
      <c r="U5412">
        <v>2169.7525000000001</v>
      </c>
      <c r="V5412" s="1">
        <v>41844</v>
      </c>
      <c r="W5412" t="s">
        <v>34</v>
      </c>
      <c r="X5412">
        <v>8.99</v>
      </c>
      <c r="Y5412" t="s">
        <v>685</v>
      </c>
      <c r="Z5412">
        <v>95.99</v>
      </c>
      <c r="AA5412">
        <v>27604</v>
      </c>
      <c r="AB5412">
        <f t="shared" si="282"/>
        <v>2495.7399999999998</v>
      </c>
      <c r="AC5412">
        <f t="shared" si="283"/>
        <v>2445.8251999999998</v>
      </c>
    </row>
    <row r="5413" spans="1:29" x14ac:dyDescent="0.25">
      <c r="A5413" t="s">
        <v>449</v>
      </c>
      <c r="B5413">
        <v>56</v>
      </c>
      <c r="C5413" t="str">
        <f t="shared" si="280"/>
        <v>Senior</v>
      </c>
      <c r="D5413" t="s">
        <v>1400</v>
      </c>
      <c r="E5413" t="s">
        <v>57</v>
      </c>
      <c r="F5413">
        <v>0.02</v>
      </c>
      <c r="G5413">
        <v>1</v>
      </c>
      <c r="H5413" s="1">
        <v>41843</v>
      </c>
      <c r="I5413" s="1" t="str">
        <f t="shared" si="281"/>
        <v xml:space="preserve"> Jul</v>
      </c>
      <c r="J5413">
        <v>9792</v>
      </c>
      <c r="K5413" t="s">
        <v>47</v>
      </c>
      <c r="L5413">
        <v>14</v>
      </c>
      <c r="M5413">
        <v>0.37</v>
      </c>
      <c r="N5413" t="s">
        <v>29</v>
      </c>
      <c r="O5413" t="s">
        <v>30</v>
      </c>
      <c r="P5413" t="s">
        <v>1523</v>
      </c>
      <c r="Q5413" t="s">
        <v>67</v>
      </c>
      <c r="R5413">
        <v>-73.14</v>
      </c>
      <c r="S5413" t="s">
        <v>68</v>
      </c>
      <c r="T5413">
        <v>1339</v>
      </c>
      <c r="U5413">
        <v>84.09</v>
      </c>
      <c r="V5413" s="1">
        <v>41843</v>
      </c>
      <c r="W5413" t="s">
        <v>34</v>
      </c>
      <c r="X5413">
        <v>7.78</v>
      </c>
      <c r="Y5413" t="s">
        <v>122</v>
      </c>
      <c r="Z5413">
        <v>5.4</v>
      </c>
      <c r="AA5413">
        <v>51106</v>
      </c>
      <c r="AB5413">
        <f t="shared" si="282"/>
        <v>75.600000000000009</v>
      </c>
      <c r="AC5413">
        <f t="shared" si="283"/>
        <v>74.088000000000008</v>
      </c>
    </row>
    <row r="5414" spans="1:29" x14ac:dyDescent="0.25">
      <c r="A5414" t="s">
        <v>3407</v>
      </c>
      <c r="B5414">
        <v>56</v>
      </c>
      <c r="C5414" t="str">
        <f t="shared" si="280"/>
        <v>Senior</v>
      </c>
      <c r="D5414" t="s">
        <v>1731</v>
      </c>
      <c r="E5414" t="s">
        <v>46</v>
      </c>
      <c r="F5414">
        <v>0.06</v>
      </c>
      <c r="G5414">
        <v>1</v>
      </c>
      <c r="H5414" s="1">
        <v>41843</v>
      </c>
      <c r="I5414" s="1" t="str">
        <f t="shared" si="281"/>
        <v xml:space="preserve"> Jul</v>
      </c>
      <c r="J5414">
        <v>5575</v>
      </c>
      <c r="K5414" t="s">
        <v>47</v>
      </c>
      <c r="L5414">
        <v>41</v>
      </c>
      <c r="M5414">
        <v>0.4</v>
      </c>
      <c r="N5414" t="s">
        <v>29</v>
      </c>
      <c r="O5414" t="s">
        <v>30</v>
      </c>
      <c r="P5414" t="s">
        <v>3108</v>
      </c>
      <c r="Q5414" t="s">
        <v>61</v>
      </c>
      <c r="R5414">
        <v>-269.37</v>
      </c>
      <c r="S5414" t="s">
        <v>76</v>
      </c>
      <c r="T5414">
        <v>784</v>
      </c>
      <c r="U5414">
        <v>254.69</v>
      </c>
      <c r="V5414" s="1">
        <v>41843</v>
      </c>
      <c r="W5414" t="s">
        <v>34</v>
      </c>
      <c r="X5414">
        <v>10.39</v>
      </c>
      <c r="Y5414" t="s">
        <v>638</v>
      </c>
      <c r="Z5414">
        <v>5.98</v>
      </c>
      <c r="AA5414">
        <v>30135</v>
      </c>
      <c r="AB5414">
        <f t="shared" si="282"/>
        <v>245.18</v>
      </c>
      <c r="AC5414">
        <f t="shared" si="283"/>
        <v>230.4692</v>
      </c>
    </row>
    <row r="5415" spans="1:29" x14ac:dyDescent="0.25">
      <c r="A5415" t="s">
        <v>1033</v>
      </c>
      <c r="B5415">
        <v>56</v>
      </c>
      <c r="C5415" t="str">
        <f t="shared" si="280"/>
        <v>Senior</v>
      </c>
      <c r="D5415" t="s">
        <v>1151</v>
      </c>
      <c r="E5415" t="s">
        <v>27</v>
      </c>
      <c r="F5415">
        <v>0.06</v>
      </c>
      <c r="G5415">
        <v>1</v>
      </c>
      <c r="H5415" s="1">
        <v>41843</v>
      </c>
      <c r="I5415" s="1" t="str">
        <f t="shared" si="281"/>
        <v xml:space="preserve"> Jul</v>
      </c>
      <c r="J5415">
        <v>29152</v>
      </c>
      <c r="K5415" t="s">
        <v>47</v>
      </c>
      <c r="L5415">
        <v>13</v>
      </c>
      <c r="M5415">
        <v>0.83</v>
      </c>
      <c r="N5415" t="s">
        <v>29</v>
      </c>
      <c r="O5415" t="s">
        <v>30</v>
      </c>
      <c r="P5415" t="s">
        <v>2199</v>
      </c>
      <c r="Q5415" t="s">
        <v>32</v>
      </c>
      <c r="R5415">
        <v>-106.29</v>
      </c>
      <c r="S5415" t="s">
        <v>76</v>
      </c>
      <c r="T5415">
        <v>4088</v>
      </c>
      <c r="U5415">
        <v>94.99</v>
      </c>
      <c r="V5415" s="1">
        <v>41843</v>
      </c>
      <c r="W5415" t="s">
        <v>34</v>
      </c>
      <c r="X5415">
        <v>9.69</v>
      </c>
      <c r="Y5415" t="s">
        <v>638</v>
      </c>
      <c r="Z5415">
        <v>6.98</v>
      </c>
      <c r="AA5415">
        <v>30297</v>
      </c>
      <c r="AB5415">
        <f t="shared" si="282"/>
        <v>90.740000000000009</v>
      </c>
      <c r="AC5415">
        <f t="shared" si="283"/>
        <v>85.295600000000007</v>
      </c>
    </row>
    <row r="5416" spans="1:29" x14ac:dyDescent="0.25">
      <c r="A5416" t="s">
        <v>2847</v>
      </c>
      <c r="B5416">
        <v>56</v>
      </c>
      <c r="C5416" t="str">
        <f t="shared" si="280"/>
        <v>Senior</v>
      </c>
      <c r="D5416" t="s">
        <v>2848</v>
      </c>
      <c r="E5416" t="s">
        <v>38</v>
      </c>
      <c r="F5416">
        <v>0.08</v>
      </c>
      <c r="G5416">
        <v>1</v>
      </c>
      <c r="H5416" s="1">
        <v>41843</v>
      </c>
      <c r="I5416" s="1" t="str">
        <f t="shared" si="281"/>
        <v xml:space="preserve"> Jul</v>
      </c>
      <c r="J5416">
        <v>31558</v>
      </c>
      <c r="K5416" t="s">
        <v>47</v>
      </c>
      <c r="L5416">
        <v>42</v>
      </c>
      <c r="M5416">
        <v>0.55000000000000004</v>
      </c>
      <c r="N5416" t="s">
        <v>96</v>
      </c>
      <c r="O5416" t="s">
        <v>139</v>
      </c>
      <c r="P5416" t="s">
        <v>576</v>
      </c>
      <c r="Q5416" t="s">
        <v>102</v>
      </c>
      <c r="R5416">
        <v>455.37</v>
      </c>
      <c r="S5416" t="s">
        <v>68</v>
      </c>
      <c r="T5416">
        <v>4430</v>
      </c>
      <c r="U5416">
        <v>1763.6</v>
      </c>
      <c r="V5416" s="1">
        <v>41843</v>
      </c>
      <c r="W5416" t="s">
        <v>34</v>
      </c>
      <c r="X5416">
        <v>1.99</v>
      </c>
      <c r="Y5416" t="s">
        <v>149</v>
      </c>
      <c r="Z5416">
        <v>45.19</v>
      </c>
      <c r="AA5416">
        <v>60067</v>
      </c>
      <c r="AB5416">
        <f t="shared" si="282"/>
        <v>1897.98</v>
      </c>
      <c r="AC5416">
        <f t="shared" si="283"/>
        <v>1746.1415999999999</v>
      </c>
    </row>
    <row r="5417" spans="1:29" x14ac:dyDescent="0.25">
      <c r="A5417" t="s">
        <v>2197</v>
      </c>
      <c r="B5417">
        <v>56</v>
      </c>
      <c r="C5417" t="str">
        <f t="shared" si="280"/>
        <v>Senior</v>
      </c>
      <c r="D5417" t="s">
        <v>2449</v>
      </c>
      <c r="E5417" t="s">
        <v>38</v>
      </c>
      <c r="F5417">
        <v>0.09</v>
      </c>
      <c r="G5417">
        <v>1</v>
      </c>
      <c r="H5417" s="1">
        <v>41843</v>
      </c>
      <c r="I5417" s="1" t="str">
        <f t="shared" si="281"/>
        <v xml:space="preserve"> Jul</v>
      </c>
      <c r="J5417">
        <v>16160</v>
      </c>
      <c r="K5417" t="s">
        <v>58</v>
      </c>
      <c r="L5417">
        <v>50</v>
      </c>
      <c r="M5417">
        <v>0.59</v>
      </c>
      <c r="N5417" t="s">
        <v>29</v>
      </c>
      <c r="O5417" t="s">
        <v>30</v>
      </c>
      <c r="P5417" t="s">
        <v>1766</v>
      </c>
      <c r="Q5417" t="s">
        <v>214</v>
      </c>
      <c r="R5417">
        <v>-53.18</v>
      </c>
      <c r="S5417" t="s">
        <v>68</v>
      </c>
      <c r="T5417">
        <v>2236</v>
      </c>
      <c r="U5417">
        <v>514.86</v>
      </c>
      <c r="V5417" s="1">
        <v>41844</v>
      </c>
      <c r="W5417" t="s">
        <v>34</v>
      </c>
      <c r="X5417">
        <v>4.5</v>
      </c>
      <c r="Y5417" t="s">
        <v>111</v>
      </c>
      <c r="Z5417">
        <v>10.89</v>
      </c>
      <c r="AA5417">
        <v>79701</v>
      </c>
      <c r="AB5417">
        <f t="shared" si="282"/>
        <v>544.5</v>
      </c>
      <c r="AC5417">
        <f t="shared" si="283"/>
        <v>495.495</v>
      </c>
    </row>
    <row r="5418" spans="1:29" x14ac:dyDescent="0.25">
      <c r="A5418" t="s">
        <v>2501</v>
      </c>
      <c r="B5418">
        <v>56</v>
      </c>
      <c r="C5418" t="str">
        <f t="shared" si="280"/>
        <v>Senior</v>
      </c>
      <c r="D5418" t="s">
        <v>583</v>
      </c>
      <c r="E5418" t="s">
        <v>46</v>
      </c>
      <c r="F5418">
        <v>7.0000000000000007E-2</v>
      </c>
      <c r="G5418">
        <v>1</v>
      </c>
      <c r="H5418" s="1">
        <v>41843</v>
      </c>
      <c r="I5418" s="1" t="str">
        <f t="shared" si="281"/>
        <v xml:space="preserve"> Jul</v>
      </c>
      <c r="J5418">
        <v>47492</v>
      </c>
      <c r="K5418" t="s">
        <v>28</v>
      </c>
      <c r="L5418">
        <v>22</v>
      </c>
      <c r="M5418">
        <v>0.74</v>
      </c>
      <c r="N5418" t="s">
        <v>96</v>
      </c>
      <c r="O5418" t="s">
        <v>30</v>
      </c>
      <c r="P5418" t="s">
        <v>268</v>
      </c>
      <c r="Q5418" t="s">
        <v>102</v>
      </c>
      <c r="R5418">
        <v>-157.51</v>
      </c>
      <c r="S5418" t="s">
        <v>33</v>
      </c>
      <c r="T5418">
        <v>6672</v>
      </c>
      <c r="U5418">
        <v>649.71</v>
      </c>
      <c r="V5418" s="1">
        <v>41845</v>
      </c>
      <c r="W5418" t="s">
        <v>34</v>
      </c>
      <c r="X5418">
        <v>8.65</v>
      </c>
      <c r="Y5418" t="s">
        <v>208</v>
      </c>
      <c r="Z5418">
        <v>30.42</v>
      </c>
      <c r="AA5418">
        <v>45406</v>
      </c>
      <c r="AB5418">
        <f t="shared" si="282"/>
        <v>669.24</v>
      </c>
      <c r="AC5418">
        <f t="shared" si="283"/>
        <v>622.39319999999998</v>
      </c>
    </row>
    <row r="5419" spans="1:29" x14ac:dyDescent="0.25">
      <c r="A5419" t="s">
        <v>1033</v>
      </c>
      <c r="B5419">
        <v>56</v>
      </c>
      <c r="C5419" t="str">
        <f t="shared" si="280"/>
        <v>Senior</v>
      </c>
      <c r="D5419" t="s">
        <v>1151</v>
      </c>
      <c r="E5419" t="s">
        <v>27</v>
      </c>
      <c r="F5419">
        <v>0</v>
      </c>
      <c r="G5419">
        <v>1</v>
      </c>
      <c r="H5419" s="1">
        <v>41843</v>
      </c>
      <c r="I5419" s="1" t="str">
        <f t="shared" si="281"/>
        <v xml:space="preserve"> Jul</v>
      </c>
      <c r="J5419">
        <v>29152</v>
      </c>
      <c r="K5419" t="s">
        <v>47</v>
      </c>
      <c r="L5419">
        <v>3</v>
      </c>
      <c r="M5419">
        <v>0.45</v>
      </c>
      <c r="N5419" t="s">
        <v>96</v>
      </c>
      <c r="O5419" t="s">
        <v>139</v>
      </c>
      <c r="P5419" t="s">
        <v>1856</v>
      </c>
      <c r="Q5419" t="s">
        <v>102</v>
      </c>
      <c r="R5419">
        <v>-40.86</v>
      </c>
      <c r="S5419" t="s">
        <v>76</v>
      </c>
      <c r="T5419">
        <v>4087</v>
      </c>
      <c r="U5419">
        <v>58.63</v>
      </c>
      <c r="V5419" s="1">
        <v>41847</v>
      </c>
      <c r="W5419" t="s">
        <v>34</v>
      </c>
      <c r="X5419">
        <v>1.99</v>
      </c>
      <c r="Y5419" t="s">
        <v>638</v>
      </c>
      <c r="Z5419">
        <v>17.48</v>
      </c>
      <c r="AA5419">
        <v>30297</v>
      </c>
      <c r="AB5419">
        <f t="shared" si="282"/>
        <v>52.44</v>
      </c>
      <c r="AC5419">
        <f t="shared" si="283"/>
        <v>52.44</v>
      </c>
    </row>
    <row r="5420" spans="1:29" x14ac:dyDescent="0.25">
      <c r="A5420" t="s">
        <v>2847</v>
      </c>
      <c r="B5420">
        <v>56</v>
      </c>
      <c r="C5420" t="str">
        <f t="shared" si="280"/>
        <v>Senior</v>
      </c>
      <c r="D5420" t="s">
        <v>2848</v>
      </c>
      <c r="E5420" t="s">
        <v>38</v>
      </c>
      <c r="F5420">
        <v>0.04</v>
      </c>
      <c r="G5420">
        <v>1</v>
      </c>
      <c r="H5420" s="1">
        <v>41843</v>
      </c>
      <c r="I5420" s="1" t="str">
        <f t="shared" si="281"/>
        <v xml:space="preserve"> Jul</v>
      </c>
      <c r="J5420">
        <v>31558</v>
      </c>
      <c r="K5420" t="s">
        <v>47</v>
      </c>
      <c r="L5420">
        <v>12</v>
      </c>
      <c r="M5420">
        <v>0.52</v>
      </c>
      <c r="N5420" t="s">
        <v>29</v>
      </c>
      <c r="O5420" t="s">
        <v>40</v>
      </c>
      <c r="P5420" t="s">
        <v>2407</v>
      </c>
      <c r="Q5420" t="s">
        <v>214</v>
      </c>
      <c r="R5420">
        <v>900.06</v>
      </c>
      <c r="S5420" t="s">
        <v>68</v>
      </c>
      <c r="T5420">
        <v>4429</v>
      </c>
      <c r="U5420">
        <v>3671.3</v>
      </c>
      <c r="V5420" s="1">
        <v>41848</v>
      </c>
      <c r="W5420" t="s">
        <v>34</v>
      </c>
      <c r="X5420">
        <v>24.49</v>
      </c>
      <c r="Y5420" t="s">
        <v>149</v>
      </c>
      <c r="Z5420">
        <v>300.64999999999998</v>
      </c>
      <c r="AA5420">
        <v>60067</v>
      </c>
      <c r="AB5420">
        <f t="shared" si="282"/>
        <v>3607.7999999999997</v>
      </c>
      <c r="AC5420">
        <f t="shared" si="283"/>
        <v>3463.4879999999998</v>
      </c>
    </row>
    <row r="5421" spans="1:29" x14ac:dyDescent="0.25">
      <c r="A5421" t="s">
        <v>834</v>
      </c>
      <c r="B5421">
        <v>56</v>
      </c>
      <c r="C5421" t="str">
        <f t="shared" si="280"/>
        <v>Senior</v>
      </c>
      <c r="D5421" t="s">
        <v>885</v>
      </c>
      <c r="E5421" t="s">
        <v>57</v>
      </c>
      <c r="F5421">
        <v>7.0000000000000007E-2</v>
      </c>
      <c r="G5421">
        <v>1</v>
      </c>
      <c r="H5421" s="1">
        <v>41844</v>
      </c>
      <c r="I5421" s="1" t="str">
        <f t="shared" si="281"/>
        <v xml:space="preserve"> Jul</v>
      </c>
      <c r="J5421">
        <v>56420</v>
      </c>
      <c r="K5421" t="s">
        <v>47</v>
      </c>
      <c r="L5421">
        <v>26</v>
      </c>
      <c r="M5421">
        <v>0.51</v>
      </c>
      <c r="N5421" t="s">
        <v>48</v>
      </c>
      <c r="O5421" t="s">
        <v>59</v>
      </c>
      <c r="P5421" t="s">
        <v>1891</v>
      </c>
      <c r="Q5421" t="s">
        <v>82</v>
      </c>
      <c r="R5421">
        <v>22.25</v>
      </c>
      <c r="S5421" t="s">
        <v>52</v>
      </c>
      <c r="T5421">
        <v>7888</v>
      </c>
      <c r="U5421">
        <v>132.22999999999999</v>
      </c>
      <c r="V5421" s="1">
        <v>41846</v>
      </c>
      <c r="W5421" t="s">
        <v>34</v>
      </c>
      <c r="X5421">
        <v>2.0299999999999998</v>
      </c>
      <c r="Y5421" t="s">
        <v>187</v>
      </c>
      <c r="Z5421">
        <v>5.08</v>
      </c>
      <c r="AA5421">
        <v>89015</v>
      </c>
      <c r="AB5421">
        <f t="shared" si="282"/>
        <v>132.08000000000001</v>
      </c>
      <c r="AC5421">
        <f t="shared" si="283"/>
        <v>122.83440000000002</v>
      </c>
    </row>
    <row r="5422" spans="1:29" x14ac:dyDescent="0.25">
      <c r="A5422" t="s">
        <v>834</v>
      </c>
      <c r="B5422">
        <v>56</v>
      </c>
      <c r="C5422" t="str">
        <f t="shared" si="280"/>
        <v>Senior</v>
      </c>
      <c r="D5422" t="s">
        <v>885</v>
      </c>
      <c r="E5422" t="s">
        <v>57</v>
      </c>
      <c r="F5422">
        <v>0.02</v>
      </c>
      <c r="G5422">
        <v>1</v>
      </c>
      <c r="H5422" s="1">
        <v>41844</v>
      </c>
      <c r="I5422" s="1" t="str">
        <f t="shared" si="281"/>
        <v xml:space="preserve"> Jul</v>
      </c>
      <c r="J5422">
        <v>56420</v>
      </c>
      <c r="K5422" t="s">
        <v>47</v>
      </c>
      <c r="L5422">
        <v>48</v>
      </c>
      <c r="M5422">
        <v>0.56999999999999995</v>
      </c>
      <c r="N5422" t="s">
        <v>96</v>
      </c>
      <c r="O5422" t="s">
        <v>30</v>
      </c>
      <c r="P5422" t="s">
        <v>1797</v>
      </c>
      <c r="Q5422" t="s">
        <v>105</v>
      </c>
      <c r="R5422">
        <v>1422.1980000000001</v>
      </c>
      <c r="S5422" t="s">
        <v>52</v>
      </c>
      <c r="T5422">
        <v>7890</v>
      </c>
      <c r="U5422">
        <v>5138.335</v>
      </c>
      <c r="V5422" s="1">
        <v>41846</v>
      </c>
      <c r="W5422" t="s">
        <v>34</v>
      </c>
      <c r="X5422">
        <v>8.08</v>
      </c>
      <c r="Y5422" t="s">
        <v>187</v>
      </c>
      <c r="Z5422">
        <v>125.99</v>
      </c>
      <c r="AA5422">
        <v>89015</v>
      </c>
      <c r="AB5422">
        <f t="shared" si="282"/>
        <v>6047.5199999999995</v>
      </c>
      <c r="AC5422">
        <f t="shared" si="283"/>
        <v>5926.5695999999998</v>
      </c>
    </row>
    <row r="5423" spans="1:29" x14ac:dyDescent="0.25">
      <c r="A5423" t="s">
        <v>1114</v>
      </c>
      <c r="B5423">
        <v>56</v>
      </c>
      <c r="C5423" t="str">
        <f t="shared" si="280"/>
        <v>Senior</v>
      </c>
      <c r="D5423" t="s">
        <v>1115</v>
      </c>
      <c r="E5423" t="s">
        <v>46</v>
      </c>
      <c r="F5423">
        <v>7.0000000000000007E-2</v>
      </c>
      <c r="G5423">
        <v>1</v>
      </c>
      <c r="H5423" s="1">
        <v>41844</v>
      </c>
      <c r="I5423" s="1" t="str">
        <f t="shared" si="281"/>
        <v xml:space="preserve"> Jul</v>
      </c>
      <c r="J5423">
        <v>26851</v>
      </c>
      <c r="K5423" t="s">
        <v>28</v>
      </c>
      <c r="L5423">
        <v>44</v>
      </c>
      <c r="M5423">
        <v>0.51</v>
      </c>
      <c r="N5423" t="s">
        <v>96</v>
      </c>
      <c r="O5423" t="s">
        <v>139</v>
      </c>
      <c r="P5423" t="s">
        <v>169</v>
      </c>
      <c r="Q5423" t="s">
        <v>102</v>
      </c>
      <c r="R5423">
        <v>-58.87</v>
      </c>
      <c r="S5423" t="s">
        <v>68</v>
      </c>
      <c r="T5423">
        <v>3757</v>
      </c>
      <c r="U5423">
        <v>73.64</v>
      </c>
      <c r="V5423" s="1">
        <v>41846</v>
      </c>
      <c r="W5423" t="s">
        <v>34</v>
      </c>
      <c r="X5423">
        <v>1.99</v>
      </c>
      <c r="Y5423" t="s">
        <v>246</v>
      </c>
      <c r="Z5423">
        <v>1.7</v>
      </c>
      <c r="AA5423">
        <v>48708</v>
      </c>
      <c r="AB5423">
        <f t="shared" si="282"/>
        <v>74.8</v>
      </c>
      <c r="AC5423">
        <f t="shared" si="283"/>
        <v>69.563999999999993</v>
      </c>
    </row>
    <row r="5424" spans="1:29" x14ac:dyDescent="0.25">
      <c r="A5424" t="s">
        <v>834</v>
      </c>
      <c r="B5424">
        <v>56</v>
      </c>
      <c r="C5424" t="str">
        <f t="shared" si="280"/>
        <v>Senior</v>
      </c>
      <c r="D5424" t="s">
        <v>885</v>
      </c>
      <c r="E5424" t="s">
        <v>57</v>
      </c>
      <c r="F5424">
        <v>0.09</v>
      </c>
      <c r="G5424">
        <v>1</v>
      </c>
      <c r="H5424" s="1">
        <v>41844</v>
      </c>
      <c r="I5424" s="1" t="str">
        <f t="shared" si="281"/>
        <v xml:space="preserve"> Jul</v>
      </c>
      <c r="J5424">
        <v>56420</v>
      </c>
      <c r="K5424" t="s">
        <v>47</v>
      </c>
      <c r="L5424">
        <v>16</v>
      </c>
      <c r="M5424">
        <v>0.56000000000000005</v>
      </c>
      <c r="N5424" t="s">
        <v>29</v>
      </c>
      <c r="O5424" t="s">
        <v>30</v>
      </c>
      <c r="P5424" t="s">
        <v>2634</v>
      </c>
      <c r="Q5424" t="s">
        <v>214</v>
      </c>
      <c r="R5424">
        <v>108.3</v>
      </c>
      <c r="S5424" t="s">
        <v>52</v>
      </c>
      <c r="T5424">
        <v>7887</v>
      </c>
      <c r="U5424">
        <v>597.44000000000005</v>
      </c>
      <c r="V5424" s="1">
        <v>41848</v>
      </c>
      <c r="W5424" t="s">
        <v>34</v>
      </c>
      <c r="X5424">
        <v>4.5</v>
      </c>
      <c r="Y5424" t="s">
        <v>187</v>
      </c>
      <c r="Z5424">
        <v>38.06</v>
      </c>
      <c r="AA5424">
        <v>89015</v>
      </c>
      <c r="AB5424">
        <f t="shared" si="282"/>
        <v>608.96</v>
      </c>
      <c r="AC5424">
        <f t="shared" si="283"/>
        <v>554.15359999999998</v>
      </c>
    </row>
    <row r="5425" spans="1:29" x14ac:dyDescent="0.25">
      <c r="A5425" t="s">
        <v>834</v>
      </c>
      <c r="B5425">
        <v>56</v>
      </c>
      <c r="C5425" t="str">
        <f t="shared" si="280"/>
        <v>Senior</v>
      </c>
      <c r="D5425" t="s">
        <v>885</v>
      </c>
      <c r="E5425" t="s">
        <v>57</v>
      </c>
      <c r="F5425">
        <v>0</v>
      </c>
      <c r="G5425">
        <v>1</v>
      </c>
      <c r="H5425" s="1">
        <v>41844</v>
      </c>
      <c r="I5425" s="1" t="str">
        <f t="shared" si="281"/>
        <v xml:space="preserve"> Jul</v>
      </c>
      <c r="J5425">
        <v>56420</v>
      </c>
      <c r="K5425" t="s">
        <v>47</v>
      </c>
      <c r="L5425">
        <v>22</v>
      </c>
      <c r="M5425">
        <v>0.56999999999999995</v>
      </c>
      <c r="N5425" t="s">
        <v>96</v>
      </c>
      <c r="O5425" t="s">
        <v>30</v>
      </c>
      <c r="P5425" t="s">
        <v>502</v>
      </c>
      <c r="Q5425" t="s">
        <v>105</v>
      </c>
      <c r="R5425">
        <v>377.62200000000001</v>
      </c>
      <c r="S5425" t="s">
        <v>52</v>
      </c>
      <c r="T5425">
        <v>7889</v>
      </c>
      <c r="U5425">
        <v>2403.1370000000002</v>
      </c>
      <c r="V5425" s="1">
        <v>41849</v>
      </c>
      <c r="W5425" t="s">
        <v>34</v>
      </c>
      <c r="X5425">
        <v>8.99</v>
      </c>
      <c r="Y5425" t="s">
        <v>187</v>
      </c>
      <c r="Z5425">
        <v>125.99</v>
      </c>
      <c r="AA5425">
        <v>89015</v>
      </c>
      <c r="AB5425">
        <f t="shared" si="282"/>
        <v>2771.7799999999997</v>
      </c>
      <c r="AC5425">
        <f t="shared" si="283"/>
        <v>2771.7799999999997</v>
      </c>
    </row>
    <row r="5426" spans="1:29" x14ac:dyDescent="0.25">
      <c r="A5426" t="s">
        <v>884</v>
      </c>
      <c r="B5426">
        <v>56</v>
      </c>
      <c r="C5426" t="str">
        <f t="shared" si="280"/>
        <v>Senior</v>
      </c>
      <c r="D5426" t="s">
        <v>1316</v>
      </c>
      <c r="E5426" t="s">
        <v>57</v>
      </c>
      <c r="F5426">
        <v>0</v>
      </c>
      <c r="G5426">
        <v>1</v>
      </c>
      <c r="H5426" s="1">
        <v>41845</v>
      </c>
      <c r="I5426" s="1" t="str">
        <f t="shared" si="281"/>
        <v xml:space="preserve"> Jul</v>
      </c>
      <c r="J5426">
        <v>46311</v>
      </c>
      <c r="K5426" t="s">
        <v>28</v>
      </c>
      <c r="L5426">
        <v>42</v>
      </c>
      <c r="M5426">
        <v>0.4</v>
      </c>
      <c r="N5426" t="s">
        <v>96</v>
      </c>
      <c r="O5426" t="s">
        <v>139</v>
      </c>
      <c r="P5426" t="s">
        <v>140</v>
      </c>
      <c r="Q5426" t="s">
        <v>102</v>
      </c>
      <c r="R5426">
        <v>539.57000000000005</v>
      </c>
      <c r="S5426" t="s">
        <v>76</v>
      </c>
      <c r="T5426">
        <v>6507</v>
      </c>
      <c r="U5426">
        <v>1244.01</v>
      </c>
      <c r="V5426" s="1">
        <v>41845</v>
      </c>
      <c r="W5426" t="s">
        <v>34</v>
      </c>
      <c r="X5426">
        <v>1.99</v>
      </c>
      <c r="Y5426" t="s">
        <v>638</v>
      </c>
      <c r="Z5426">
        <v>28.48</v>
      </c>
      <c r="AA5426">
        <v>31907</v>
      </c>
      <c r="AB5426">
        <f t="shared" si="282"/>
        <v>1196.1600000000001</v>
      </c>
      <c r="AC5426">
        <f t="shared" si="283"/>
        <v>1196.1600000000001</v>
      </c>
    </row>
    <row r="5427" spans="1:29" x14ac:dyDescent="0.25">
      <c r="A5427" t="s">
        <v>884</v>
      </c>
      <c r="B5427">
        <v>56</v>
      </c>
      <c r="C5427" t="str">
        <f t="shared" si="280"/>
        <v>Senior</v>
      </c>
      <c r="D5427" t="s">
        <v>1316</v>
      </c>
      <c r="E5427" t="s">
        <v>57</v>
      </c>
      <c r="F5427">
        <v>0.03</v>
      </c>
      <c r="G5427">
        <v>1</v>
      </c>
      <c r="H5427" s="1">
        <v>41845</v>
      </c>
      <c r="I5427" s="1" t="str">
        <f t="shared" si="281"/>
        <v xml:space="preserve"> Jul</v>
      </c>
      <c r="J5427">
        <v>46311</v>
      </c>
      <c r="K5427" t="s">
        <v>28</v>
      </c>
      <c r="L5427">
        <v>42</v>
      </c>
      <c r="M5427">
        <v>0.52</v>
      </c>
      <c r="N5427" t="s">
        <v>48</v>
      </c>
      <c r="O5427" t="s">
        <v>139</v>
      </c>
      <c r="P5427" t="s">
        <v>2170</v>
      </c>
      <c r="Q5427" t="s">
        <v>82</v>
      </c>
      <c r="R5427">
        <v>388.23</v>
      </c>
      <c r="S5427" t="s">
        <v>76</v>
      </c>
      <c r="T5427">
        <v>6508</v>
      </c>
      <c r="U5427">
        <v>981.73</v>
      </c>
      <c r="V5427" s="1">
        <v>41846</v>
      </c>
      <c r="W5427" t="s">
        <v>34</v>
      </c>
      <c r="X5427">
        <v>3.63</v>
      </c>
      <c r="Y5427" t="s">
        <v>638</v>
      </c>
      <c r="Z5427">
        <v>22.23</v>
      </c>
      <c r="AA5427">
        <v>31907</v>
      </c>
      <c r="AB5427">
        <f t="shared" si="282"/>
        <v>933.66</v>
      </c>
      <c r="AC5427">
        <f t="shared" si="283"/>
        <v>905.65019999999993</v>
      </c>
    </row>
    <row r="5428" spans="1:29" x14ac:dyDescent="0.25">
      <c r="A5428" t="s">
        <v>3408</v>
      </c>
      <c r="B5428">
        <v>56</v>
      </c>
      <c r="C5428" t="str">
        <f t="shared" si="280"/>
        <v>Senior</v>
      </c>
      <c r="D5428" t="s">
        <v>3337</v>
      </c>
      <c r="E5428" t="s">
        <v>27</v>
      </c>
      <c r="F5428">
        <v>0.04</v>
      </c>
      <c r="G5428">
        <v>1</v>
      </c>
      <c r="H5428" s="1">
        <v>41845</v>
      </c>
      <c r="I5428" s="1" t="str">
        <f t="shared" si="281"/>
        <v xml:space="preserve"> Jul</v>
      </c>
      <c r="J5428">
        <v>30593</v>
      </c>
      <c r="K5428" t="s">
        <v>58</v>
      </c>
      <c r="L5428">
        <v>20</v>
      </c>
      <c r="M5428">
        <v>0.49</v>
      </c>
      <c r="N5428" t="s">
        <v>48</v>
      </c>
      <c r="O5428" t="s">
        <v>30</v>
      </c>
      <c r="P5428" t="s">
        <v>3006</v>
      </c>
      <c r="Q5428" t="s">
        <v>82</v>
      </c>
      <c r="R5428">
        <v>-90.07</v>
      </c>
      <c r="S5428" t="s">
        <v>33</v>
      </c>
      <c r="T5428">
        <v>4295</v>
      </c>
      <c r="U5428">
        <v>97.65</v>
      </c>
      <c r="V5428" s="1">
        <v>41847</v>
      </c>
      <c r="W5428" t="s">
        <v>42</v>
      </c>
      <c r="X5428">
        <v>6.92</v>
      </c>
      <c r="Y5428" t="s">
        <v>560</v>
      </c>
      <c r="Z5428">
        <v>4.18</v>
      </c>
      <c r="AA5428">
        <v>25801</v>
      </c>
      <c r="AB5428">
        <f t="shared" si="282"/>
        <v>83.6</v>
      </c>
      <c r="AC5428">
        <f t="shared" si="283"/>
        <v>80.256</v>
      </c>
    </row>
    <row r="5429" spans="1:29" x14ac:dyDescent="0.25">
      <c r="A5429" t="s">
        <v>884</v>
      </c>
      <c r="B5429">
        <v>56</v>
      </c>
      <c r="C5429" t="str">
        <f t="shared" si="280"/>
        <v>Senior</v>
      </c>
      <c r="D5429" t="s">
        <v>1316</v>
      </c>
      <c r="E5429" t="s">
        <v>57</v>
      </c>
      <c r="F5429">
        <v>0</v>
      </c>
      <c r="G5429">
        <v>1</v>
      </c>
      <c r="H5429" s="1">
        <v>41845</v>
      </c>
      <c r="I5429" s="1" t="str">
        <f t="shared" si="281"/>
        <v xml:space="preserve"> Jul</v>
      </c>
      <c r="J5429">
        <v>46311</v>
      </c>
      <c r="K5429" t="s">
        <v>28</v>
      </c>
      <c r="L5429">
        <v>44</v>
      </c>
      <c r="M5429">
        <v>0.37</v>
      </c>
      <c r="N5429" t="s">
        <v>29</v>
      </c>
      <c r="O5429" t="s">
        <v>30</v>
      </c>
      <c r="P5429" t="s">
        <v>1451</v>
      </c>
      <c r="Q5429" t="s">
        <v>61</v>
      </c>
      <c r="R5429">
        <v>-185.98</v>
      </c>
      <c r="S5429" t="s">
        <v>76</v>
      </c>
      <c r="T5429">
        <v>6509</v>
      </c>
      <c r="U5429">
        <v>302.07</v>
      </c>
      <c r="V5429" s="1">
        <v>41847</v>
      </c>
      <c r="W5429" t="s">
        <v>34</v>
      </c>
      <c r="X5429">
        <v>8.4</v>
      </c>
      <c r="Y5429" t="s">
        <v>638</v>
      </c>
      <c r="Z5429">
        <v>6.48</v>
      </c>
      <c r="AA5429">
        <v>31907</v>
      </c>
      <c r="AB5429">
        <f t="shared" si="282"/>
        <v>285.12</v>
      </c>
      <c r="AC5429">
        <f t="shared" si="283"/>
        <v>285.12</v>
      </c>
    </row>
    <row r="5430" spans="1:29" x14ac:dyDescent="0.25">
      <c r="A5430" t="s">
        <v>1205</v>
      </c>
      <c r="B5430">
        <v>56</v>
      </c>
      <c r="C5430" t="str">
        <f t="shared" si="280"/>
        <v>Senior</v>
      </c>
      <c r="D5430" t="s">
        <v>2775</v>
      </c>
      <c r="E5430" t="s">
        <v>46</v>
      </c>
      <c r="F5430">
        <v>0.05</v>
      </c>
      <c r="G5430">
        <v>1</v>
      </c>
      <c r="H5430" s="1">
        <v>41845</v>
      </c>
      <c r="I5430" s="1" t="str">
        <f t="shared" si="281"/>
        <v xml:space="preserve"> Jul</v>
      </c>
      <c r="J5430">
        <v>2306</v>
      </c>
      <c r="K5430" t="s">
        <v>28</v>
      </c>
      <c r="L5430">
        <v>15</v>
      </c>
      <c r="M5430">
        <v>0.4</v>
      </c>
      <c r="N5430" t="s">
        <v>29</v>
      </c>
      <c r="O5430" t="s">
        <v>30</v>
      </c>
      <c r="P5430" t="s">
        <v>2001</v>
      </c>
      <c r="Q5430" t="s">
        <v>67</v>
      </c>
      <c r="R5430">
        <v>-46.344999999999999</v>
      </c>
      <c r="S5430" t="s">
        <v>68</v>
      </c>
      <c r="T5430">
        <v>338</v>
      </c>
      <c r="U5430">
        <v>113.5</v>
      </c>
      <c r="V5430" s="1">
        <v>41847</v>
      </c>
      <c r="W5430" t="s">
        <v>34</v>
      </c>
      <c r="X5430">
        <v>6.28</v>
      </c>
      <c r="Y5430" t="s">
        <v>262</v>
      </c>
      <c r="Z5430">
        <v>7.45</v>
      </c>
      <c r="AA5430">
        <v>65203</v>
      </c>
      <c r="AB5430">
        <f t="shared" si="282"/>
        <v>111.75</v>
      </c>
      <c r="AC5430">
        <f t="shared" si="283"/>
        <v>106.16249999999999</v>
      </c>
    </row>
    <row r="5431" spans="1:29" x14ac:dyDescent="0.25">
      <c r="A5431" t="s">
        <v>2212</v>
      </c>
      <c r="B5431">
        <v>56</v>
      </c>
      <c r="C5431" t="str">
        <f t="shared" si="280"/>
        <v>Senior</v>
      </c>
      <c r="D5431" t="s">
        <v>1680</v>
      </c>
      <c r="E5431" t="s">
        <v>46</v>
      </c>
      <c r="F5431">
        <v>0.05</v>
      </c>
      <c r="G5431">
        <v>1</v>
      </c>
      <c r="H5431" s="1">
        <v>41845</v>
      </c>
      <c r="I5431" s="1" t="str">
        <f t="shared" si="281"/>
        <v xml:space="preserve"> Jul</v>
      </c>
      <c r="J5431">
        <v>39111</v>
      </c>
      <c r="K5431" t="s">
        <v>131</v>
      </c>
      <c r="L5431">
        <v>20</v>
      </c>
      <c r="M5431">
        <v>0.48</v>
      </c>
      <c r="N5431" t="s">
        <v>96</v>
      </c>
      <c r="O5431" t="s">
        <v>30</v>
      </c>
      <c r="P5431" t="s">
        <v>1322</v>
      </c>
      <c r="Q5431" t="s">
        <v>102</v>
      </c>
      <c r="R5431">
        <v>1767.56</v>
      </c>
      <c r="S5431" t="s">
        <v>52</v>
      </c>
      <c r="T5431">
        <v>5518</v>
      </c>
      <c r="U5431">
        <v>6004.35</v>
      </c>
      <c r="V5431" s="1">
        <v>41847</v>
      </c>
      <c r="W5431" t="s">
        <v>34</v>
      </c>
      <c r="X5431">
        <v>7.18</v>
      </c>
      <c r="Y5431" t="s">
        <v>537</v>
      </c>
      <c r="Z5431">
        <v>300.97000000000003</v>
      </c>
      <c r="AA5431">
        <v>86301</v>
      </c>
      <c r="AB5431">
        <f t="shared" si="282"/>
        <v>6019.4000000000005</v>
      </c>
      <c r="AC5431">
        <f t="shared" si="283"/>
        <v>5718.43</v>
      </c>
    </row>
    <row r="5432" spans="1:29" x14ac:dyDescent="0.25">
      <c r="A5432" t="s">
        <v>1679</v>
      </c>
      <c r="B5432">
        <v>56</v>
      </c>
      <c r="C5432" t="str">
        <f t="shared" si="280"/>
        <v>Senior</v>
      </c>
      <c r="D5432" t="s">
        <v>1680</v>
      </c>
      <c r="E5432" t="s">
        <v>46</v>
      </c>
      <c r="F5432">
        <v>0.09</v>
      </c>
      <c r="G5432">
        <v>1</v>
      </c>
      <c r="H5432" s="1">
        <v>41845</v>
      </c>
      <c r="I5432" s="1" t="str">
        <f t="shared" si="281"/>
        <v xml:space="preserve"> Jul</v>
      </c>
      <c r="J5432">
        <v>39111</v>
      </c>
      <c r="K5432" t="s">
        <v>131</v>
      </c>
      <c r="L5432">
        <v>1</v>
      </c>
      <c r="M5432">
        <v>0.55000000000000004</v>
      </c>
      <c r="N5432" t="s">
        <v>29</v>
      </c>
      <c r="O5432" t="s">
        <v>30</v>
      </c>
      <c r="P5432" t="s">
        <v>628</v>
      </c>
      <c r="Q5432" t="s">
        <v>32</v>
      </c>
      <c r="R5432">
        <v>-114.22</v>
      </c>
      <c r="S5432" t="s">
        <v>52</v>
      </c>
      <c r="T5432">
        <v>5517</v>
      </c>
      <c r="U5432">
        <v>182.4</v>
      </c>
      <c r="V5432" s="1">
        <v>41848</v>
      </c>
      <c r="W5432" t="s">
        <v>34</v>
      </c>
      <c r="X5432">
        <v>19.989999999999998</v>
      </c>
      <c r="Y5432" t="s">
        <v>537</v>
      </c>
      <c r="Z5432">
        <v>178.47</v>
      </c>
      <c r="AA5432">
        <v>86314</v>
      </c>
      <c r="AB5432">
        <f t="shared" si="282"/>
        <v>178.47</v>
      </c>
      <c r="AC5432">
        <f t="shared" si="283"/>
        <v>162.40770000000001</v>
      </c>
    </row>
    <row r="5433" spans="1:29" x14ac:dyDescent="0.25">
      <c r="A5433" t="s">
        <v>3408</v>
      </c>
      <c r="B5433">
        <v>56</v>
      </c>
      <c r="C5433" t="str">
        <f t="shared" si="280"/>
        <v>Senior</v>
      </c>
      <c r="D5433" t="s">
        <v>3337</v>
      </c>
      <c r="E5433" t="s">
        <v>27</v>
      </c>
      <c r="F5433">
        <v>0.06</v>
      </c>
      <c r="G5433">
        <v>1</v>
      </c>
      <c r="H5433" s="1">
        <v>41845</v>
      </c>
      <c r="I5433" s="1" t="str">
        <f t="shared" si="281"/>
        <v xml:space="preserve"> Jul</v>
      </c>
      <c r="J5433">
        <v>30593</v>
      </c>
      <c r="K5433" t="s">
        <v>58</v>
      </c>
      <c r="L5433">
        <v>41</v>
      </c>
      <c r="M5433">
        <v>0.56000000000000005</v>
      </c>
      <c r="N5433" t="s">
        <v>29</v>
      </c>
      <c r="O5433" t="s">
        <v>139</v>
      </c>
      <c r="P5433" t="s">
        <v>2483</v>
      </c>
      <c r="Q5433" t="s">
        <v>88</v>
      </c>
      <c r="R5433">
        <v>176.63</v>
      </c>
      <c r="S5433" t="s">
        <v>33</v>
      </c>
      <c r="T5433">
        <v>4296</v>
      </c>
      <c r="U5433">
        <v>1408.34</v>
      </c>
      <c r="V5433" s="1">
        <v>41848</v>
      </c>
      <c r="W5433" t="s">
        <v>34</v>
      </c>
      <c r="X5433">
        <v>8.99</v>
      </c>
      <c r="Y5433" t="s">
        <v>560</v>
      </c>
      <c r="Z5433">
        <v>34.58</v>
      </c>
      <c r="AA5433">
        <v>25801</v>
      </c>
      <c r="AB5433">
        <f t="shared" si="282"/>
        <v>1417.78</v>
      </c>
      <c r="AC5433">
        <f t="shared" si="283"/>
        <v>1332.7131999999999</v>
      </c>
    </row>
    <row r="5434" spans="1:29" x14ac:dyDescent="0.25">
      <c r="A5434" t="s">
        <v>3123</v>
      </c>
      <c r="B5434">
        <v>56</v>
      </c>
      <c r="C5434" t="str">
        <f t="shared" si="280"/>
        <v>Senior</v>
      </c>
      <c r="D5434" t="s">
        <v>3124</v>
      </c>
      <c r="E5434" t="s">
        <v>38</v>
      </c>
      <c r="F5434">
        <v>0.1</v>
      </c>
      <c r="G5434">
        <v>1</v>
      </c>
      <c r="H5434" s="1">
        <v>41845</v>
      </c>
      <c r="I5434" s="1" t="str">
        <f t="shared" si="281"/>
        <v xml:space="preserve"> Jul</v>
      </c>
      <c r="J5434">
        <v>36516</v>
      </c>
      <c r="K5434" t="s">
        <v>131</v>
      </c>
      <c r="L5434">
        <v>9</v>
      </c>
      <c r="M5434">
        <v>0.4</v>
      </c>
      <c r="N5434" t="s">
        <v>96</v>
      </c>
      <c r="O5434" t="s">
        <v>30</v>
      </c>
      <c r="P5434" t="s">
        <v>1356</v>
      </c>
      <c r="Q5434" t="s">
        <v>102</v>
      </c>
      <c r="R5434">
        <v>51.3</v>
      </c>
      <c r="S5434" t="s">
        <v>68</v>
      </c>
      <c r="T5434">
        <v>5128</v>
      </c>
      <c r="U5434">
        <v>883.37</v>
      </c>
      <c r="V5434" s="1">
        <v>41848</v>
      </c>
      <c r="W5434" t="s">
        <v>34</v>
      </c>
      <c r="X5434">
        <v>7.18</v>
      </c>
      <c r="Y5434" t="s">
        <v>416</v>
      </c>
      <c r="Z5434">
        <v>100.98</v>
      </c>
      <c r="AA5434">
        <v>46342</v>
      </c>
      <c r="AB5434">
        <f t="shared" si="282"/>
        <v>908.82</v>
      </c>
      <c r="AC5434">
        <f t="shared" si="283"/>
        <v>817.9380000000001</v>
      </c>
    </row>
    <row r="5435" spans="1:29" x14ac:dyDescent="0.25">
      <c r="A5435" t="s">
        <v>78</v>
      </c>
      <c r="B5435">
        <v>56</v>
      </c>
      <c r="C5435" t="str">
        <f t="shared" si="280"/>
        <v>Senior</v>
      </c>
      <c r="D5435" t="s">
        <v>79</v>
      </c>
      <c r="E5435" t="s">
        <v>38</v>
      </c>
      <c r="F5435">
        <v>0.08</v>
      </c>
      <c r="G5435">
        <v>1</v>
      </c>
      <c r="H5435" s="1">
        <v>41845</v>
      </c>
      <c r="I5435" s="1" t="str">
        <f t="shared" si="281"/>
        <v xml:space="preserve"> Jul</v>
      </c>
      <c r="J5435">
        <v>15425</v>
      </c>
      <c r="K5435" t="s">
        <v>47</v>
      </c>
      <c r="L5435">
        <v>29</v>
      </c>
      <c r="M5435">
        <v>0.5</v>
      </c>
      <c r="N5435" t="s">
        <v>96</v>
      </c>
      <c r="O5435" t="s">
        <v>30</v>
      </c>
      <c r="P5435" t="s">
        <v>2867</v>
      </c>
      <c r="Q5435" t="s">
        <v>102</v>
      </c>
      <c r="R5435">
        <v>366.63</v>
      </c>
      <c r="S5435" t="s">
        <v>52</v>
      </c>
      <c r="T5435">
        <v>2154</v>
      </c>
      <c r="U5435">
        <v>2896.14</v>
      </c>
      <c r="V5435" s="1">
        <v>41849</v>
      </c>
      <c r="W5435" t="s">
        <v>42</v>
      </c>
      <c r="X5435">
        <v>19.989999999999998</v>
      </c>
      <c r="Y5435" t="s">
        <v>83</v>
      </c>
      <c r="Z5435">
        <v>99.99</v>
      </c>
      <c r="AA5435">
        <v>84020</v>
      </c>
      <c r="AB5435">
        <f t="shared" si="282"/>
        <v>2899.71</v>
      </c>
      <c r="AC5435">
        <f t="shared" si="283"/>
        <v>2667.7332000000001</v>
      </c>
    </row>
    <row r="5436" spans="1:29" x14ac:dyDescent="0.25">
      <c r="A5436" t="s">
        <v>1205</v>
      </c>
      <c r="B5436">
        <v>56</v>
      </c>
      <c r="C5436" t="str">
        <f t="shared" si="280"/>
        <v>Senior</v>
      </c>
      <c r="D5436" t="s">
        <v>1252</v>
      </c>
      <c r="E5436" t="s">
        <v>46</v>
      </c>
      <c r="F5436">
        <v>0.04</v>
      </c>
      <c r="G5436">
        <v>1</v>
      </c>
      <c r="H5436" s="1">
        <v>41846</v>
      </c>
      <c r="I5436" s="1" t="str">
        <f t="shared" si="281"/>
        <v xml:space="preserve"> Jul</v>
      </c>
      <c r="J5436">
        <v>30565</v>
      </c>
      <c r="K5436" t="s">
        <v>131</v>
      </c>
      <c r="L5436">
        <v>32</v>
      </c>
      <c r="M5436">
        <v>0.74</v>
      </c>
      <c r="N5436" t="s">
        <v>96</v>
      </c>
      <c r="O5436" t="s">
        <v>30</v>
      </c>
      <c r="P5436" t="s">
        <v>1049</v>
      </c>
      <c r="Q5436" t="s">
        <v>102</v>
      </c>
      <c r="R5436">
        <v>52.66</v>
      </c>
      <c r="S5436" t="s">
        <v>76</v>
      </c>
      <c r="T5436">
        <v>4289</v>
      </c>
      <c r="U5436">
        <v>1785.02</v>
      </c>
      <c r="V5436" s="1">
        <v>41848</v>
      </c>
      <c r="W5436" t="s">
        <v>42</v>
      </c>
      <c r="X5436">
        <v>4</v>
      </c>
      <c r="Y5436" t="s">
        <v>291</v>
      </c>
      <c r="Z5436">
        <v>55.94</v>
      </c>
      <c r="AA5436">
        <v>38401</v>
      </c>
      <c r="AB5436">
        <f t="shared" si="282"/>
        <v>1790.08</v>
      </c>
      <c r="AC5436">
        <f t="shared" si="283"/>
        <v>1718.4767999999999</v>
      </c>
    </row>
    <row r="5437" spans="1:29" x14ac:dyDescent="0.25">
      <c r="A5437" t="s">
        <v>2677</v>
      </c>
      <c r="B5437">
        <v>56</v>
      </c>
      <c r="C5437" t="str">
        <f t="shared" si="280"/>
        <v>Senior</v>
      </c>
      <c r="D5437" t="s">
        <v>1229</v>
      </c>
      <c r="E5437" t="s">
        <v>46</v>
      </c>
      <c r="F5437">
        <v>0.08</v>
      </c>
      <c r="G5437">
        <v>1</v>
      </c>
      <c r="H5437" s="1">
        <v>41846</v>
      </c>
      <c r="I5437" s="1" t="str">
        <f t="shared" si="281"/>
        <v xml:space="preserve"> Jul</v>
      </c>
      <c r="J5437">
        <v>19041</v>
      </c>
      <c r="K5437" t="s">
        <v>47</v>
      </c>
      <c r="L5437">
        <v>3</v>
      </c>
      <c r="M5437">
        <v>0.59</v>
      </c>
      <c r="N5437" t="s">
        <v>29</v>
      </c>
      <c r="O5437" t="s">
        <v>30</v>
      </c>
      <c r="P5437" t="s">
        <v>1766</v>
      </c>
      <c r="Q5437" t="s">
        <v>214</v>
      </c>
      <c r="R5437">
        <v>-18.5</v>
      </c>
      <c r="S5437" t="s">
        <v>52</v>
      </c>
      <c r="T5437">
        <v>2626</v>
      </c>
      <c r="U5437">
        <v>36.06</v>
      </c>
      <c r="V5437" s="1">
        <v>41850</v>
      </c>
      <c r="W5437" t="s">
        <v>34</v>
      </c>
      <c r="X5437">
        <v>4.5</v>
      </c>
      <c r="Y5437" t="s">
        <v>54</v>
      </c>
      <c r="Z5437">
        <v>10.89</v>
      </c>
      <c r="AA5437">
        <v>95037</v>
      </c>
      <c r="AB5437">
        <f t="shared" si="282"/>
        <v>32.67</v>
      </c>
      <c r="AC5437">
        <f t="shared" si="283"/>
        <v>30.0564</v>
      </c>
    </row>
    <row r="5438" spans="1:29" x14ac:dyDescent="0.25">
      <c r="A5438" t="s">
        <v>2677</v>
      </c>
      <c r="B5438">
        <v>56</v>
      </c>
      <c r="C5438" t="str">
        <f t="shared" si="280"/>
        <v>Senior</v>
      </c>
      <c r="D5438" t="s">
        <v>1229</v>
      </c>
      <c r="E5438" t="s">
        <v>46</v>
      </c>
      <c r="F5438">
        <v>0.04</v>
      </c>
      <c r="G5438">
        <v>1</v>
      </c>
      <c r="H5438" s="1">
        <v>41846</v>
      </c>
      <c r="I5438" s="1" t="str">
        <f t="shared" si="281"/>
        <v xml:space="preserve"> Jul</v>
      </c>
      <c r="J5438">
        <v>19041</v>
      </c>
      <c r="K5438" t="s">
        <v>47</v>
      </c>
      <c r="L5438">
        <v>43</v>
      </c>
      <c r="M5438">
        <v>0.56000000000000005</v>
      </c>
      <c r="N5438" t="s">
        <v>29</v>
      </c>
      <c r="O5438" t="s">
        <v>30</v>
      </c>
      <c r="P5438" t="s">
        <v>1243</v>
      </c>
      <c r="Q5438" t="s">
        <v>214</v>
      </c>
      <c r="R5438">
        <v>530.22</v>
      </c>
      <c r="S5438" t="s">
        <v>52</v>
      </c>
      <c r="T5438">
        <v>2627</v>
      </c>
      <c r="U5438">
        <v>1849.8</v>
      </c>
      <c r="V5438" s="1">
        <v>41855</v>
      </c>
      <c r="W5438" t="s">
        <v>34</v>
      </c>
      <c r="X5438">
        <v>4.62</v>
      </c>
      <c r="Y5438" t="s">
        <v>54</v>
      </c>
      <c r="Z5438">
        <v>42.98</v>
      </c>
      <c r="AA5438">
        <v>95037</v>
      </c>
      <c r="AB5438">
        <f t="shared" si="282"/>
        <v>1848.1399999999999</v>
      </c>
      <c r="AC5438">
        <f t="shared" si="283"/>
        <v>1774.2143999999998</v>
      </c>
    </row>
    <row r="5439" spans="1:29" x14ac:dyDescent="0.25">
      <c r="A5439" t="s">
        <v>1976</v>
      </c>
      <c r="B5439">
        <v>56</v>
      </c>
      <c r="C5439" t="str">
        <f t="shared" si="280"/>
        <v>Senior</v>
      </c>
      <c r="D5439" t="s">
        <v>1273</v>
      </c>
      <c r="E5439" t="s">
        <v>57</v>
      </c>
      <c r="F5439">
        <v>0.08</v>
      </c>
      <c r="G5439">
        <v>1</v>
      </c>
      <c r="H5439" s="1">
        <v>41847</v>
      </c>
      <c r="I5439" s="1" t="str">
        <f t="shared" si="281"/>
        <v xml:space="preserve"> Jul</v>
      </c>
      <c r="J5439">
        <v>31938</v>
      </c>
      <c r="K5439" t="s">
        <v>131</v>
      </c>
      <c r="L5439">
        <v>13</v>
      </c>
      <c r="M5439">
        <v>0.66</v>
      </c>
      <c r="N5439" t="s">
        <v>48</v>
      </c>
      <c r="O5439" t="s">
        <v>49</v>
      </c>
      <c r="P5439" t="s">
        <v>1317</v>
      </c>
      <c r="Q5439" t="s">
        <v>51</v>
      </c>
      <c r="R5439">
        <v>-304.47000000000003</v>
      </c>
      <c r="S5439" t="s">
        <v>68</v>
      </c>
      <c r="T5439">
        <v>4485</v>
      </c>
      <c r="U5439">
        <v>1193.6199999999999</v>
      </c>
      <c r="V5439" s="1">
        <v>41848</v>
      </c>
      <c r="W5439" t="s">
        <v>53</v>
      </c>
      <c r="X5439">
        <v>42</v>
      </c>
      <c r="Y5439" t="s">
        <v>246</v>
      </c>
      <c r="Z5439">
        <v>89.99</v>
      </c>
      <c r="AA5439">
        <v>48342</v>
      </c>
      <c r="AB5439">
        <f t="shared" si="282"/>
        <v>1169.8699999999999</v>
      </c>
      <c r="AC5439">
        <f t="shared" si="283"/>
        <v>1076.2803999999999</v>
      </c>
    </row>
    <row r="5440" spans="1:29" x14ac:dyDescent="0.25">
      <c r="A5440" t="s">
        <v>2075</v>
      </c>
      <c r="B5440">
        <v>56</v>
      </c>
      <c r="C5440" t="str">
        <f t="shared" si="280"/>
        <v>Senior</v>
      </c>
      <c r="D5440" t="s">
        <v>2827</v>
      </c>
      <c r="E5440" t="s">
        <v>57</v>
      </c>
      <c r="F5440">
        <v>7.0000000000000007E-2</v>
      </c>
      <c r="G5440">
        <v>1</v>
      </c>
      <c r="H5440" s="1">
        <v>41847</v>
      </c>
      <c r="I5440" s="1" t="str">
        <f t="shared" si="281"/>
        <v xml:space="preserve"> Jul</v>
      </c>
      <c r="J5440">
        <v>31556</v>
      </c>
      <c r="K5440" t="s">
        <v>58</v>
      </c>
      <c r="L5440">
        <v>35</v>
      </c>
      <c r="M5440">
        <v>0.52</v>
      </c>
      <c r="N5440" t="s">
        <v>48</v>
      </c>
      <c r="O5440" t="s">
        <v>59</v>
      </c>
      <c r="P5440" t="s">
        <v>2401</v>
      </c>
      <c r="Q5440" t="s">
        <v>82</v>
      </c>
      <c r="R5440">
        <v>-14.99</v>
      </c>
      <c r="S5440" t="s">
        <v>76</v>
      </c>
      <c r="T5440">
        <v>4428</v>
      </c>
      <c r="U5440">
        <v>269.35000000000002</v>
      </c>
      <c r="V5440" s="1">
        <v>41848</v>
      </c>
      <c r="W5440" t="s">
        <v>34</v>
      </c>
      <c r="X5440">
        <v>3.68</v>
      </c>
      <c r="Y5440" t="s">
        <v>685</v>
      </c>
      <c r="Z5440">
        <v>7.7</v>
      </c>
      <c r="AA5440">
        <v>28601</v>
      </c>
      <c r="AB5440">
        <f t="shared" si="282"/>
        <v>269.5</v>
      </c>
      <c r="AC5440">
        <f t="shared" si="283"/>
        <v>250.63499999999999</v>
      </c>
    </row>
    <row r="5441" spans="1:29" x14ac:dyDescent="0.25">
      <c r="A5441" t="s">
        <v>429</v>
      </c>
      <c r="B5441">
        <v>56</v>
      </c>
      <c r="C5441" t="str">
        <f t="shared" si="280"/>
        <v>Senior</v>
      </c>
      <c r="D5441" t="s">
        <v>1479</v>
      </c>
      <c r="E5441" t="s">
        <v>46</v>
      </c>
      <c r="F5441">
        <v>0.08</v>
      </c>
      <c r="G5441">
        <v>1</v>
      </c>
      <c r="H5441" s="1">
        <v>41847</v>
      </c>
      <c r="I5441" s="1" t="str">
        <f t="shared" si="281"/>
        <v xml:space="preserve"> Jul</v>
      </c>
      <c r="J5441">
        <v>52934</v>
      </c>
      <c r="K5441" t="s">
        <v>58</v>
      </c>
      <c r="L5441">
        <v>20</v>
      </c>
      <c r="M5441">
        <v>0.36</v>
      </c>
      <c r="N5441" t="s">
        <v>29</v>
      </c>
      <c r="O5441" t="s">
        <v>30</v>
      </c>
      <c r="P5441" t="s">
        <v>440</v>
      </c>
      <c r="Q5441" t="s">
        <v>210</v>
      </c>
      <c r="R5441">
        <v>36.979999999999997</v>
      </c>
      <c r="S5441" t="s">
        <v>33</v>
      </c>
      <c r="T5441">
        <v>7429</v>
      </c>
      <c r="U5441">
        <v>92.15</v>
      </c>
      <c r="V5441" s="1">
        <v>41848</v>
      </c>
      <c r="W5441" t="s">
        <v>34</v>
      </c>
      <c r="X5441">
        <v>0.5</v>
      </c>
      <c r="Y5441" t="s">
        <v>204</v>
      </c>
      <c r="Z5441">
        <v>4.91</v>
      </c>
      <c r="AA5441">
        <v>4073</v>
      </c>
      <c r="AB5441">
        <f t="shared" si="282"/>
        <v>98.2</v>
      </c>
      <c r="AC5441">
        <f t="shared" si="283"/>
        <v>90.344000000000008</v>
      </c>
    </row>
    <row r="5442" spans="1:29" x14ac:dyDescent="0.25">
      <c r="A5442" t="s">
        <v>1964</v>
      </c>
      <c r="B5442">
        <v>56</v>
      </c>
      <c r="C5442" t="str">
        <f t="shared" si="280"/>
        <v>Senior</v>
      </c>
      <c r="D5442" t="s">
        <v>255</v>
      </c>
      <c r="E5442" t="s">
        <v>46</v>
      </c>
      <c r="F5442">
        <v>0.03</v>
      </c>
      <c r="G5442">
        <v>1</v>
      </c>
      <c r="H5442" s="1">
        <v>41847</v>
      </c>
      <c r="I5442" s="1" t="str">
        <f t="shared" si="281"/>
        <v xml:space="preserve"> Jul</v>
      </c>
      <c r="J5442">
        <v>56768</v>
      </c>
      <c r="K5442" t="s">
        <v>58</v>
      </c>
      <c r="L5442">
        <v>13</v>
      </c>
      <c r="M5442">
        <v>0.36</v>
      </c>
      <c r="N5442" t="s">
        <v>96</v>
      </c>
      <c r="O5442" t="s">
        <v>49</v>
      </c>
      <c r="P5442" t="s">
        <v>867</v>
      </c>
      <c r="Q5442" t="s">
        <v>98</v>
      </c>
      <c r="R5442">
        <v>235.4</v>
      </c>
      <c r="S5442" t="s">
        <v>33</v>
      </c>
      <c r="T5442">
        <v>7946</v>
      </c>
      <c r="U5442">
        <v>1207.02</v>
      </c>
      <c r="V5442" s="1">
        <v>41848</v>
      </c>
      <c r="W5442" t="s">
        <v>53</v>
      </c>
      <c r="X5442">
        <v>14</v>
      </c>
      <c r="Y5442" t="s">
        <v>233</v>
      </c>
      <c r="Z5442">
        <v>90.97</v>
      </c>
      <c r="AA5442">
        <v>8863</v>
      </c>
      <c r="AB5442">
        <f t="shared" si="282"/>
        <v>1182.6099999999999</v>
      </c>
      <c r="AC5442">
        <f t="shared" si="283"/>
        <v>1147.1316999999999</v>
      </c>
    </row>
    <row r="5443" spans="1:29" x14ac:dyDescent="0.25">
      <c r="A5443" t="s">
        <v>903</v>
      </c>
      <c r="B5443">
        <v>56</v>
      </c>
      <c r="C5443" t="str">
        <f t="shared" si="280"/>
        <v>Senior</v>
      </c>
      <c r="D5443" t="s">
        <v>1273</v>
      </c>
      <c r="E5443" t="s">
        <v>57</v>
      </c>
      <c r="F5443">
        <v>0.05</v>
      </c>
      <c r="G5443">
        <v>1</v>
      </c>
      <c r="H5443" s="1">
        <v>41847</v>
      </c>
      <c r="I5443" s="1" t="str">
        <f t="shared" si="281"/>
        <v xml:space="preserve"> Jul</v>
      </c>
      <c r="J5443">
        <v>31938</v>
      </c>
      <c r="K5443" t="s">
        <v>131</v>
      </c>
      <c r="L5443">
        <v>47</v>
      </c>
      <c r="M5443">
        <v>0.42</v>
      </c>
      <c r="N5443" t="s">
        <v>48</v>
      </c>
      <c r="O5443" t="s">
        <v>59</v>
      </c>
      <c r="P5443" t="s">
        <v>993</v>
      </c>
      <c r="Q5443" t="s">
        <v>82</v>
      </c>
      <c r="R5443">
        <v>40.58</v>
      </c>
      <c r="S5443" t="s">
        <v>68</v>
      </c>
      <c r="T5443">
        <v>4486</v>
      </c>
      <c r="U5443">
        <v>363.23</v>
      </c>
      <c r="V5443" s="1">
        <v>41849</v>
      </c>
      <c r="W5443" t="s">
        <v>34</v>
      </c>
      <c r="X5443">
        <v>4</v>
      </c>
      <c r="Y5443" t="s">
        <v>246</v>
      </c>
      <c r="Z5443">
        <v>7.59</v>
      </c>
      <c r="AA5443">
        <v>48060</v>
      </c>
      <c r="AB5443">
        <f t="shared" si="282"/>
        <v>356.73</v>
      </c>
      <c r="AC5443">
        <f t="shared" si="283"/>
        <v>338.89350000000002</v>
      </c>
    </row>
    <row r="5444" spans="1:29" x14ac:dyDescent="0.25">
      <c r="A5444" t="s">
        <v>3409</v>
      </c>
      <c r="B5444">
        <v>56</v>
      </c>
      <c r="C5444" t="str">
        <f t="shared" si="280"/>
        <v>Senior</v>
      </c>
      <c r="D5444" t="s">
        <v>255</v>
      </c>
      <c r="E5444" t="s">
        <v>46</v>
      </c>
      <c r="F5444">
        <v>0.02</v>
      </c>
      <c r="G5444">
        <v>1</v>
      </c>
      <c r="H5444" s="1">
        <v>41847</v>
      </c>
      <c r="I5444" s="1" t="str">
        <f t="shared" si="281"/>
        <v xml:space="preserve"> Jul</v>
      </c>
      <c r="J5444">
        <v>56768</v>
      </c>
      <c r="K5444" t="s">
        <v>58</v>
      </c>
      <c r="L5444">
        <v>37</v>
      </c>
      <c r="M5444">
        <v>0.56000000000000005</v>
      </c>
      <c r="N5444" t="s">
        <v>29</v>
      </c>
      <c r="O5444" t="s">
        <v>59</v>
      </c>
      <c r="P5444" t="s">
        <v>348</v>
      </c>
      <c r="Q5444" t="s">
        <v>88</v>
      </c>
      <c r="R5444">
        <v>20.059999999999999</v>
      </c>
      <c r="S5444" t="s">
        <v>33</v>
      </c>
      <c r="T5444">
        <v>7945</v>
      </c>
      <c r="U5444">
        <v>111.39</v>
      </c>
      <c r="V5444" s="1">
        <v>41849</v>
      </c>
      <c r="W5444" t="s">
        <v>34</v>
      </c>
      <c r="X5444">
        <v>0.7</v>
      </c>
      <c r="Y5444" t="s">
        <v>278</v>
      </c>
      <c r="Z5444">
        <v>2.88</v>
      </c>
      <c r="AA5444">
        <v>1027</v>
      </c>
      <c r="AB5444">
        <f t="shared" si="282"/>
        <v>106.56</v>
      </c>
      <c r="AC5444">
        <f t="shared" si="283"/>
        <v>104.4288</v>
      </c>
    </row>
    <row r="5445" spans="1:29" x14ac:dyDescent="0.25">
      <c r="A5445" t="s">
        <v>3410</v>
      </c>
      <c r="B5445">
        <v>56</v>
      </c>
      <c r="C5445" t="str">
        <f t="shared" si="280"/>
        <v>Senior</v>
      </c>
      <c r="D5445" t="s">
        <v>2956</v>
      </c>
      <c r="E5445" t="s">
        <v>27</v>
      </c>
      <c r="F5445">
        <v>0.08</v>
      </c>
      <c r="G5445">
        <v>1</v>
      </c>
      <c r="H5445" s="1">
        <v>41847</v>
      </c>
      <c r="I5445" s="1" t="str">
        <f t="shared" si="281"/>
        <v xml:space="preserve"> Jul</v>
      </c>
      <c r="J5445">
        <v>34725</v>
      </c>
      <c r="K5445" t="s">
        <v>47</v>
      </c>
      <c r="L5445">
        <v>14</v>
      </c>
      <c r="N5445" t="s">
        <v>29</v>
      </c>
      <c r="O5445" t="s">
        <v>40</v>
      </c>
      <c r="P5445" t="s">
        <v>816</v>
      </c>
      <c r="Q5445" t="s">
        <v>32</v>
      </c>
      <c r="R5445">
        <v>-524.74</v>
      </c>
      <c r="S5445" t="s">
        <v>33</v>
      </c>
      <c r="T5445">
        <v>4883</v>
      </c>
      <c r="U5445">
        <v>1885.41</v>
      </c>
      <c r="V5445" s="1">
        <v>41849</v>
      </c>
      <c r="W5445" t="s">
        <v>34</v>
      </c>
      <c r="X5445">
        <v>35</v>
      </c>
      <c r="Y5445" t="s">
        <v>233</v>
      </c>
      <c r="Z5445">
        <v>138.13999999999999</v>
      </c>
      <c r="AA5445">
        <v>7097</v>
      </c>
      <c r="AB5445">
        <f t="shared" si="282"/>
        <v>1933.9599999999998</v>
      </c>
      <c r="AC5445">
        <f t="shared" si="283"/>
        <v>1779.2431999999999</v>
      </c>
    </row>
    <row r="5446" spans="1:29" x14ac:dyDescent="0.25">
      <c r="A5446" t="s">
        <v>171</v>
      </c>
      <c r="B5446">
        <v>56</v>
      </c>
      <c r="C5446" t="str">
        <f t="shared" si="280"/>
        <v>Senior</v>
      </c>
      <c r="D5446" t="s">
        <v>172</v>
      </c>
      <c r="E5446" t="s">
        <v>57</v>
      </c>
      <c r="F5446">
        <v>7.0000000000000007E-2</v>
      </c>
      <c r="G5446">
        <v>1</v>
      </c>
      <c r="H5446" s="1">
        <v>41847</v>
      </c>
      <c r="I5446" s="1" t="str">
        <f t="shared" si="281"/>
        <v xml:space="preserve"> Jul</v>
      </c>
      <c r="J5446">
        <v>49479</v>
      </c>
      <c r="K5446" t="s">
        <v>131</v>
      </c>
      <c r="L5446">
        <v>46</v>
      </c>
      <c r="M5446">
        <v>0.38</v>
      </c>
      <c r="N5446" t="s">
        <v>96</v>
      </c>
      <c r="O5446" t="s">
        <v>49</v>
      </c>
      <c r="P5446" t="s">
        <v>148</v>
      </c>
      <c r="Q5446" t="s">
        <v>98</v>
      </c>
      <c r="R5446">
        <v>1807.16</v>
      </c>
      <c r="S5446" t="s">
        <v>76</v>
      </c>
      <c r="T5446">
        <v>6934</v>
      </c>
      <c r="U5446">
        <v>5615.4</v>
      </c>
      <c r="V5446" s="1">
        <v>41849</v>
      </c>
      <c r="W5446" t="s">
        <v>53</v>
      </c>
      <c r="X5446">
        <v>26.3</v>
      </c>
      <c r="Y5446" t="s">
        <v>132</v>
      </c>
      <c r="Z5446">
        <v>120.97</v>
      </c>
      <c r="AA5446">
        <v>33411</v>
      </c>
      <c r="AB5446">
        <f t="shared" si="282"/>
        <v>5564.62</v>
      </c>
      <c r="AC5446">
        <f t="shared" si="283"/>
        <v>5175.0965999999999</v>
      </c>
    </row>
    <row r="5447" spans="1:29" x14ac:dyDescent="0.25">
      <c r="A5447" t="s">
        <v>2044</v>
      </c>
      <c r="B5447">
        <v>56</v>
      </c>
      <c r="C5447" t="str">
        <f t="shared" si="280"/>
        <v>Senior</v>
      </c>
      <c r="D5447" t="s">
        <v>1676</v>
      </c>
      <c r="E5447" t="s">
        <v>27</v>
      </c>
      <c r="F5447">
        <v>0.04</v>
      </c>
      <c r="G5447">
        <v>1</v>
      </c>
      <c r="H5447" s="1">
        <v>41847</v>
      </c>
      <c r="I5447" s="1" t="str">
        <f t="shared" si="281"/>
        <v xml:space="preserve"> Jul</v>
      </c>
      <c r="J5447">
        <v>30853</v>
      </c>
      <c r="K5447" t="s">
        <v>131</v>
      </c>
      <c r="L5447">
        <v>40</v>
      </c>
      <c r="M5447">
        <v>0.39</v>
      </c>
      <c r="N5447" t="s">
        <v>29</v>
      </c>
      <c r="O5447" t="s">
        <v>30</v>
      </c>
      <c r="P5447" t="s">
        <v>1314</v>
      </c>
      <c r="Q5447" t="s">
        <v>210</v>
      </c>
      <c r="R5447">
        <v>123.14</v>
      </c>
      <c r="S5447" t="s">
        <v>76</v>
      </c>
      <c r="T5447">
        <v>4331</v>
      </c>
      <c r="U5447">
        <v>254.02</v>
      </c>
      <c r="V5447" s="1">
        <v>41850</v>
      </c>
      <c r="W5447" t="s">
        <v>34</v>
      </c>
      <c r="X5447">
        <v>0.5</v>
      </c>
      <c r="Y5447" t="s">
        <v>166</v>
      </c>
      <c r="Z5447">
        <v>6.3</v>
      </c>
      <c r="AA5447">
        <v>29662</v>
      </c>
      <c r="AB5447">
        <f t="shared" si="282"/>
        <v>252</v>
      </c>
      <c r="AC5447">
        <f t="shared" si="283"/>
        <v>241.92</v>
      </c>
    </row>
    <row r="5448" spans="1:29" x14ac:dyDescent="0.25">
      <c r="A5448" t="s">
        <v>1675</v>
      </c>
      <c r="B5448">
        <v>56</v>
      </c>
      <c r="C5448" t="str">
        <f t="shared" si="280"/>
        <v>Senior</v>
      </c>
      <c r="D5448" t="s">
        <v>1676</v>
      </c>
      <c r="E5448" t="s">
        <v>27</v>
      </c>
      <c r="F5448">
        <v>0.06</v>
      </c>
      <c r="G5448">
        <v>1</v>
      </c>
      <c r="H5448" s="1">
        <v>41847</v>
      </c>
      <c r="I5448" s="1" t="str">
        <f t="shared" si="281"/>
        <v xml:space="preserve"> Jul</v>
      </c>
      <c r="J5448">
        <v>30853</v>
      </c>
      <c r="K5448" t="s">
        <v>131</v>
      </c>
      <c r="L5448">
        <v>16</v>
      </c>
      <c r="M5448">
        <v>0.38</v>
      </c>
      <c r="N5448" t="s">
        <v>29</v>
      </c>
      <c r="O5448" t="s">
        <v>59</v>
      </c>
      <c r="P5448" t="s">
        <v>2714</v>
      </c>
      <c r="Q5448" t="s">
        <v>61</v>
      </c>
      <c r="R5448">
        <v>-85.17</v>
      </c>
      <c r="S5448" t="s">
        <v>76</v>
      </c>
      <c r="T5448">
        <v>4330</v>
      </c>
      <c r="U5448">
        <v>41.52</v>
      </c>
      <c r="V5448" s="1">
        <v>41850</v>
      </c>
      <c r="W5448" t="s">
        <v>34</v>
      </c>
      <c r="X5448">
        <v>7.09</v>
      </c>
      <c r="Y5448" t="s">
        <v>132</v>
      </c>
      <c r="Z5448">
        <v>2.1800000000000002</v>
      </c>
      <c r="AA5448">
        <v>34639</v>
      </c>
      <c r="AB5448">
        <f t="shared" si="282"/>
        <v>34.880000000000003</v>
      </c>
      <c r="AC5448">
        <f t="shared" si="283"/>
        <v>32.787200000000006</v>
      </c>
    </row>
    <row r="5449" spans="1:29" x14ac:dyDescent="0.25">
      <c r="A5449" t="s">
        <v>1461</v>
      </c>
      <c r="B5449">
        <v>56</v>
      </c>
      <c r="C5449" t="str">
        <f t="shared" si="280"/>
        <v>Senior</v>
      </c>
      <c r="D5449" t="s">
        <v>539</v>
      </c>
      <c r="E5449" t="s">
        <v>46</v>
      </c>
      <c r="F5449">
        <v>0.03</v>
      </c>
      <c r="G5449">
        <v>1</v>
      </c>
      <c r="H5449" s="1">
        <v>41848</v>
      </c>
      <c r="I5449" s="1" t="str">
        <f t="shared" si="281"/>
        <v xml:space="preserve"> Jul</v>
      </c>
      <c r="J5449">
        <v>47271</v>
      </c>
      <c r="K5449" t="s">
        <v>131</v>
      </c>
      <c r="L5449">
        <v>44</v>
      </c>
      <c r="M5449">
        <v>0.64</v>
      </c>
      <c r="N5449" t="s">
        <v>96</v>
      </c>
      <c r="O5449" t="s">
        <v>139</v>
      </c>
      <c r="P5449" t="s">
        <v>751</v>
      </c>
      <c r="Q5449" t="s">
        <v>102</v>
      </c>
      <c r="R5449">
        <v>-142.02000000000001</v>
      </c>
      <c r="S5449" t="s">
        <v>76</v>
      </c>
      <c r="T5449">
        <v>6649</v>
      </c>
      <c r="U5449">
        <v>221.42</v>
      </c>
      <c r="V5449" s="1">
        <v>41849</v>
      </c>
      <c r="W5449" t="s">
        <v>34</v>
      </c>
      <c r="X5449">
        <v>4.62</v>
      </c>
      <c r="Y5449" t="s">
        <v>162</v>
      </c>
      <c r="Z5449">
        <v>4.9800000000000004</v>
      </c>
      <c r="AA5449">
        <v>23602</v>
      </c>
      <c r="AB5449">
        <f t="shared" si="282"/>
        <v>219.12</v>
      </c>
      <c r="AC5449">
        <f t="shared" si="283"/>
        <v>212.54640000000001</v>
      </c>
    </row>
    <row r="5450" spans="1:29" x14ac:dyDescent="0.25">
      <c r="A5450" t="s">
        <v>1601</v>
      </c>
      <c r="B5450">
        <v>56</v>
      </c>
      <c r="C5450" t="str">
        <f t="shared" ref="C5450:C5513" si="284">IF(B5450&gt;=50, "Senior", IF(B5450&gt;=20, "Adult", "Teenager"))</f>
        <v>Senior</v>
      </c>
      <c r="D5450" t="s">
        <v>702</v>
      </c>
      <c r="E5450" t="s">
        <v>46</v>
      </c>
      <c r="F5450">
        <v>7.0000000000000007E-2</v>
      </c>
      <c r="G5450">
        <v>1</v>
      </c>
      <c r="H5450" s="1">
        <v>41848</v>
      </c>
      <c r="I5450" s="1" t="str">
        <f t="shared" ref="I5450:I5513" si="285">TEXT(H5450," MMM")</f>
        <v xml:space="preserve"> Jul</v>
      </c>
      <c r="J5450">
        <v>21089</v>
      </c>
      <c r="K5450" t="s">
        <v>131</v>
      </c>
      <c r="L5450">
        <v>4</v>
      </c>
      <c r="M5450">
        <v>0.74</v>
      </c>
      <c r="N5450" t="s">
        <v>48</v>
      </c>
      <c r="O5450" t="s">
        <v>49</v>
      </c>
      <c r="P5450" t="s">
        <v>586</v>
      </c>
      <c r="Q5450" t="s">
        <v>51</v>
      </c>
      <c r="R5450">
        <v>-331.08</v>
      </c>
      <c r="S5450" t="s">
        <v>33</v>
      </c>
      <c r="T5450">
        <v>2918</v>
      </c>
      <c r="U5450">
        <v>559.75</v>
      </c>
      <c r="V5450" s="1">
        <v>41850</v>
      </c>
      <c r="W5450" t="s">
        <v>53</v>
      </c>
      <c r="X5450">
        <v>70.2</v>
      </c>
      <c r="Y5450" t="s">
        <v>208</v>
      </c>
      <c r="Z5450">
        <v>122.99</v>
      </c>
      <c r="AA5450">
        <v>45373</v>
      </c>
      <c r="AB5450">
        <f t="shared" ref="AB5450:AB5513" si="286">Z5450*L5450</f>
        <v>491.96</v>
      </c>
      <c r="AC5450">
        <f t="shared" ref="AC5450:AC5513" si="287">AB5450-AB5450*F5450</f>
        <v>457.52279999999996</v>
      </c>
    </row>
    <row r="5451" spans="1:29" x14ac:dyDescent="0.25">
      <c r="A5451" t="s">
        <v>2266</v>
      </c>
      <c r="B5451">
        <v>56</v>
      </c>
      <c r="C5451" t="str">
        <f t="shared" si="284"/>
        <v>Senior</v>
      </c>
      <c r="D5451" t="s">
        <v>629</v>
      </c>
      <c r="E5451" t="s">
        <v>27</v>
      </c>
      <c r="F5451">
        <v>0.04</v>
      </c>
      <c r="G5451">
        <v>1</v>
      </c>
      <c r="H5451" s="1">
        <v>41848</v>
      </c>
      <c r="I5451" s="1" t="str">
        <f t="shared" si="285"/>
        <v xml:space="preserve"> Jul</v>
      </c>
      <c r="J5451">
        <v>3362</v>
      </c>
      <c r="K5451" t="s">
        <v>47</v>
      </c>
      <c r="L5451">
        <v>40</v>
      </c>
      <c r="M5451">
        <v>0.44</v>
      </c>
      <c r="N5451" t="s">
        <v>96</v>
      </c>
      <c r="O5451" t="s">
        <v>139</v>
      </c>
      <c r="P5451" t="s">
        <v>3195</v>
      </c>
      <c r="Q5451" t="s">
        <v>102</v>
      </c>
      <c r="R5451">
        <v>734.75</v>
      </c>
      <c r="S5451" t="s">
        <v>68</v>
      </c>
      <c r="T5451">
        <v>485</v>
      </c>
      <c r="U5451">
        <v>1699.52</v>
      </c>
      <c r="V5451" s="1">
        <v>41852</v>
      </c>
      <c r="W5451" t="s">
        <v>34</v>
      </c>
      <c r="X5451">
        <v>1.99</v>
      </c>
      <c r="Y5451" t="s">
        <v>122</v>
      </c>
      <c r="Z5451">
        <v>40.98</v>
      </c>
      <c r="AA5451">
        <v>52501</v>
      </c>
      <c r="AB5451">
        <f t="shared" si="286"/>
        <v>1639.1999999999998</v>
      </c>
      <c r="AC5451">
        <f t="shared" si="287"/>
        <v>1573.6319999999998</v>
      </c>
    </row>
    <row r="5452" spans="1:29" x14ac:dyDescent="0.25">
      <c r="A5452" t="s">
        <v>2266</v>
      </c>
      <c r="B5452">
        <v>56</v>
      </c>
      <c r="C5452" t="str">
        <f t="shared" si="284"/>
        <v>Senior</v>
      </c>
      <c r="D5452" t="s">
        <v>629</v>
      </c>
      <c r="E5452" t="s">
        <v>27</v>
      </c>
      <c r="F5452">
        <v>0.03</v>
      </c>
      <c r="G5452">
        <v>1</v>
      </c>
      <c r="H5452" s="1">
        <v>41848</v>
      </c>
      <c r="I5452" s="1" t="str">
        <f t="shared" si="285"/>
        <v xml:space="preserve"> Jul</v>
      </c>
      <c r="J5452">
        <v>3362</v>
      </c>
      <c r="K5452" t="s">
        <v>47</v>
      </c>
      <c r="L5452">
        <v>50</v>
      </c>
      <c r="M5452">
        <v>0.81</v>
      </c>
      <c r="N5452" t="s">
        <v>29</v>
      </c>
      <c r="O5452" t="s">
        <v>30</v>
      </c>
      <c r="P5452" t="s">
        <v>1052</v>
      </c>
      <c r="Q5452" t="s">
        <v>32</v>
      </c>
      <c r="R5452">
        <v>-109.1</v>
      </c>
      <c r="S5452" t="s">
        <v>68</v>
      </c>
      <c r="T5452">
        <v>486</v>
      </c>
      <c r="U5452">
        <v>760.85</v>
      </c>
      <c r="V5452" s="1">
        <v>41857</v>
      </c>
      <c r="W5452" t="s">
        <v>34</v>
      </c>
      <c r="X5452">
        <v>4.53</v>
      </c>
      <c r="Y5452" t="s">
        <v>122</v>
      </c>
      <c r="Z5452">
        <v>15.14</v>
      </c>
      <c r="AA5452">
        <v>52501</v>
      </c>
      <c r="AB5452">
        <f t="shared" si="286"/>
        <v>757</v>
      </c>
      <c r="AC5452">
        <f t="shared" si="287"/>
        <v>734.29</v>
      </c>
    </row>
    <row r="5453" spans="1:29" x14ac:dyDescent="0.25">
      <c r="A5453" t="s">
        <v>1805</v>
      </c>
      <c r="B5453">
        <v>56</v>
      </c>
      <c r="C5453" t="str">
        <f t="shared" si="284"/>
        <v>Senior</v>
      </c>
      <c r="D5453" t="s">
        <v>1838</v>
      </c>
      <c r="E5453" t="s">
        <v>27</v>
      </c>
      <c r="F5453">
        <v>0</v>
      </c>
      <c r="G5453">
        <v>1</v>
      </c>
      <c r="H5453" s="1">
        <v>41849</v>
      </c>
      <c r="I5453" s="1" t="str">
        <f t="shared" si="285"/>
        <v xml:space="preserve"> Jul</v>
      </c>
      <c r="J5453">
        <v>31237</v>
      </c>
      <c r="K5453" t="s">
        <v>39</v>
      </c>
      <c r="L5453">
        <v>13</v>
      </c>
      <c r="M5453">
        <v>0.36</v>
      </c>
      <c r="N5453" t="s">
        <v>29</v>
      </c>
      <c r="O5453" t="s">
        <v>30</v>
      </c>
      <c r="P5453" t="s">
        <v>1588</v>
      </c>
      <c r="Q5453" t="s">
        <v>67</v>
      </c>
      <c r="R5453">
        <v>225.2585</v>
      </c>
      <c r="S5453" t="s">
        <v>52</v>
      </c>
      <c r="T5453">
        <v>4386</v>
      </c>
      <c r="U5453">
        <v>589.78</v>
      </c>
      <c r="V5453" s="1">
        <v>41849</v>
      </c>
      <c r="W5453" t="s">
        <v>34</v>
      </c>
      <c r="X5453">
        <v>2.99</v>
      </c>
      <c r="Y5453" t="s">
        <v>89</v>
      </c>
      <c r="Z5453">
        <v>42.8</v>
      </c>
      <c r="AA5453">
        <v>97420</v>
      </c>
      <c r="AB5453">
        <f t="shared" si="286"/>
        <v>556.4</v>
      </c>
      <c r="AC5453">
        <f t="shared" si="287"/>
        <v>556.4</v>
      </c>
    </row>
    <row r="5454" spans="1:29" x14ac:dyDescent="0.25">
      <c r="A5454" t="s">
        <v>1205</v>
      </c>
      <c r="B5454">
        <v>56</v>
      </c>
      <c r="C5454" t="str">
        <f t="shared" si="284"/>
        <v>Senior</v>
      </c>
      <c r="D5454" t="s">
        <v>1252</v>
      </c>
      <c r="E5454" t="s">
        <v>46</v>
      </c>
      <c r="F5454">
        <v>0.09</v>
      </c>
      <c r="G5454">
        <v>1</v>
      </c>
      <c r="H5454" s="1">
        <v>41849</v>
      </c>
      <c r="I5454" s="1" t="str">
        <f t="shared" si="285"/>
        <v xml:space="preserve"> Jul</v>
      </c>
      <c r="J5454">
        <v>56838</v>
      </c>
      <c r="K5454" t="s">
        <v>58</v>
      </c>
      <c r="L5454">
        <v>44</v>
      </c>
      <c r="M5454">
        <v>0.4</v>
      </c>
      <c r="N5454" t="s">
        <v>96</v>
      </c>
      <c r="O5454" t="s">
        <v>30</v>
      </c>
      <c r="P5454" t="s">
        <v>1356</v>
      </c>
      <c r="Q5454" t="s">
        <v>102</v>
      </c>
      <c r="R5454">
        <v>1728.2</v>
      </c>
      <c r="S5454" t="s">
        <v>76</v>
      </c>
      <c r="T5454">
        <v>7958</v>
      </c>
      <c r="U5454">
        <v>4326.2700000000004</v>
      </c>
      <c r="V5454" s="1">
        <v>41850</v>
      </c>
      <c r="W5454" t="s">
        <v>34</v>
      </c>
      <c r="X5454">
        <v>7.18</v>
      </c>
      <c r="Y5454" t="s">
        <v>291</v>
      </c>
      <c r="Z5454">
        <v>100.98</v>
      </c>
      <c r="AA5454">
        <v>38401</v>
      </c>
      <c r="AB5454">
        <f t="shared" si="286"/>
        <v>4443.12</v>
      </c>
      <c r="AC5454">
        <f t="shared" si="287"/>
        <v>4043.2392</v>
      </c>
    </row>
    <row r="5455" spans="1:29" x14ac:dyDescent="0.25">
      <c r="A5455" t="s">
        <v>834</v>
      </c>
      <c r="B5455">
        <v>56</v>
      </c>
      <c r="C5455" t="str">
        <f t="shared" si="284"/>
        <v>Senior</v>
      </c>
      <c r="D5455" t="s">
        <v>885</v>
      </c>
      <c r="E5455" t="s">
        <v>57</v>
      </c>
      <c r="F5455">
        <v>0.1</v>
      </c>
      <c r="G5455">
        <v>1</v>
      </c>
      <c r="H5455" s="1">
        <v>41849</v>
      </c>
      <c r="I5455" s="1" t="str">
        <f t="shared" si="285"/>
        <v xml:space="preserve"> Jul</v>
      </c>
      <c r="J5455">
        <v>46336</v>
      </c>
      <c r="K5455" t="s">
        <v>28</v>
      </c>
      <c r="L5455">
        <v>31</v>
      </c>
      <c r="M5455">
        <v>0.52</v>
      </c>
      <c r="N5455" t="s">
        <v>29</v>
      </c>
      <c r="O5455" t="s">
        <v>59</v>
      </c>
      <c r="P5455" t="s">
        <v>1064</v>
      </c>
      <c r="Q5455" t="s">
        <v>88</v>
      </c>
      <c r="R5455">
        <v>34.14</v>
      </c>
      <c r="S5455" t="s">
        <v>52</v>
      </c>
      <c r="T5455">
        <v>6510</v>
      </c>
      <c r="U5455">
        <v>143.85</v>
      </c>
      <c r="V5455" s="1">
        <v>41851</v>
      </c>
      <c r="W5455" t="s">
        <v>34</v>
      </c>
      <c r="X5455">
        <v>0.71</v>
      </c>
      <c r="Y5455" t="s">
        <v>187</v>
      </c>
      <c r="Z5455">
        <v>4.84</v>
      </c>
      <c r="AA5455">
        <v>89015</v>
      </c>
      <c r="AB5455">
        <f t="shared" si="286"/>
        <v>150.04</v>
      </c>
      <c r="AC5455">
        <f t="shared" si="287"/>
        <v>135.036</v>
      </c>
    </row>
    <row r="5456" spans="1:29" x14ac:dyDescent="0.25">
      <c r="A5456" t="s">
        <v>2577</v>
      </c>
      <c r="B5456">
        <v>56</v>
      </c>
      <c r="C5456" t="str">
        <f t="shared" si="284"/>
        <v>Senior</v>
      </c>
      <c r="D5456" t="s">
        <v>575</v>
      </c>
      <c r="E5456" t="s">
        <v>46</v>
      </c>
      <c r="F5456">
        <v>0.08</v>
      </c>
      <c r="G5456">
        <v>1</v>
      </c>
      <c r="H5456" s="1">
        <v>41850</v>
      </c>
      <c r="I5456" s="1" t="str">
        <f t="shared" si="285"/>
        <v xml:space="preserve"> Jul</v>
      </c>
      <c r="J5456">
        <v>9574</v>
      </c>
      <c r="K5456" t="s">
        <v>131</v>
      </c>
      <c r="L5456">
        <v>40</v>
      </c>
      <c r="M5456">
        <v>0.4</v>
      </c>
      <c r="N5456" t="s">
        <v>29</v>
      </c>
      <c r="O5456" t="s">
        <v>30</v>
      </c>
      <c r="P5456" t="s">
        <v>1164</v>
      </c>
      <c r="Q5456" t="s">
        <v>67</v>
      </c>
      <c r="R5456">
        <v>-68.977000000000004</v>
      </c>
      <c r="S5456" t="s">
        <v>68</v>
      </c>
      <c r="T5456">
        <v>1307</v>
      </c>
      <c r="U5456">
        <v>434.62</v>
      </c>
      <c r="V5456" s="1">
        <v>41851</v>
      </c>
      <c r="W5456" t="s">
        <v>34</v>
      </c>
      <c r="X5456">
        <v>7.19</v>
      </c>
      <c r="Y5456" t="s">
        <v>416</v>
      </c>
      <c r="Z5456">
        <v>11.5</v>
      </c>
      <c r="AA5456">
        <v>46614</v>
      </c>
      <c r="AB5456">
        <f t="shared" si="286"/>
        <v>460</v>
      </c>
      <c r="AC5456">
        <f t="shared" si="287"/>
        <v>423.2</v>
      </c>
    </row>
    <row r="5457" spans="1:29" x14ac:dyDescent="0.25">
      <c r="A5457" t="s">
        <v>3361</v>
      </c>
      <c r="B5457">
        <v>56</v>
      </c>
      <c r="C5457" t="str">
        <f t="shared" si="284"/>
        <v>Senior</v>
      </c>
      <c r="D5457" t="s">
        <v>3229</v>
      </c>
      <c r="E5457" t="s">
        <v>46</v>
      </c>
      <c r="F5457">
        <v>0.1</v>
      </c>
      <c r="G5457">
        <v>1</v>
      </c>
      <c r="H5457" s="1">
        <v>41850</v>
      </c>
      <c r="I5457" s="1" t="str">
        <f t="shared" si="285"/>
        <v xml:space="preserve"> Jul</v>
      </c>
      <c r="J5457">
        <v>54279</v>
      </c>
      <c r="K5457" t="s">
        <v>28</v>
      </c>
      <c r="L5457">
        <v>41</v>
      </c>
      <c r="M5457">
        <v>0.57999999999999996</v>
      </c>
      <c r="N5457" t="s">
        <v>96</v>
      </c>
      <c r="O5457" t="s">
        <v>49</v>
      </c>
      <c r="P5457" t="s">
        <v>330</v>
      </c>
      <c r="Q5457" t="s">
        <v>98</v>
      </c>
      <c r="R5457">
        <v>1977.69</v>
      </c>
      <c r="S5457" t="s">
        <v>52</v>
      </c>
      <c r="T5457">
        <v>7586</v>
      </c>
      <c r="U5457">
        <v>10071.09</v>
      </c>
      <c r="V5457" s="1">
        <v>41851</v>
      </c>
      <c r="W5457" t="s">
        <v>53</v>
      </c>
      <c r="X5457">
        <v>17.86</v>
      </c>
      <c r="Y5457" t="s">
        <v>665</v>
      </c>
      <c r="Z5457">
        <v>264.98</v>
      </c>
      <c r="AA5457">
        <v>82716</v>
      </c>
      <c r="AB5457">
        <f t="shared" si="286"/>
        <v>10864.18</v>
      </c>
      <c r="AC5457">
        <f t="shared" si="287"/>
        <v>9777.7620000000006</v>
      </c>
    </row>
    <row r="5458" spans="1:29" x14ac:dyDescent="0.25">
      <c r="A5458" t="s">
        <v>973</v>
      </c>
      <c r="B5458">
        <v>56</v>
      </c>
      <c r="C5458" t="str">
        <f t="shared" si="284"/>
        <v>Senior</v>
      </c>
      <c r="D5458" t="s">
        <v>974</v>
      </c>
      <c r="E5458" t="s">
        <v>27</v>
      </c>
      <c r="F5458">
        <v>0.02</v>
      </c>
      <c r="G5458">
        <v>1</v>
      </c>
      <c r="H5458" s="1">
        <v>41850</v>
      </c>
      <c r="I5458" s="1" t="str">
        <f t="shared" si="285"/>
        <v xml:space="preserve"> Jul</v>
      </c>
      <c r="J5458">
        <v>23202</v>
      </c>
      <c r="K5458" t="s">
        <v>28</v>
      </c>
      <c r="L5458">
        <v>48</v>
      </c>
      <c r="M5458">
        <v>0.6</v>
      </c>
      <c r="N5458" t="s">
        <v>29</v>
      </c>
      <c r="O5458" t="s">
        <v>139</v>
      </c>
      <c r="P5458" t="s">
        <v>1070</v>
      </c>
      <c r="Q5458" t="s">
        <v>88</v>
      </c>
      <c r="R5458">
        <v>-39.270000000000003</v>
      </c>
      <c r="S5458" t="s">
        <v>68</v>
      </c>
      <c r="T5458">
        <v>3234</v>
      </c>
      <c r="U5458">
        <v>608.29</v>
      </c>
      <c r="V5458" s="1">
        <v>41852</v>
      </c>
      <c r="W5458" t="s">
        <v>34</v>
      </c>
      <c r="X5458">
        <v>5.81</v>
      </c>
      <c r="Y5458" t="s">
        <v>111</v>
      </c>
      <c r="Z5458">
        <v>11.97</v>
      </c>
      <c r="AA5458">
        <v>75061</v>
      </c>
      <c r="AB5458">
        <f t="shared" si="286"/>
        <v>574.56000000000006</v>
      </c>
      <c r="AC5458">
        <f t="shared" si="287"/>
        <v>563.06880000000001</v>
      </c>
    </row>
    <row r="5459" spans="1:29" x14ac:dyDescent="0.25">
      <c r="A5459" t="s">
        <v>973</v>
      </c>
      <c r="B5459">
        <v>56</v>
      </c>
      <c r="C5459" t="str">
        <f t="shared" si="284"/>
        <v>Senior</v>
      </c>
      <c r="D5459" t="s">
        <v>974</v>
      </c>
      <c r="E5459" t="s">
        <v>27</v>
      </c>
      <c r="F5459">
        <v>0.05</v>
      </c>
      <c r="G5459">
        <v>1</v>
      </c>
      <c r="H5459" s="1">
        <v>41850</v>
      </c>
      <c r="I5459" s="1" t="str">
        <f t="shared" si="285"/>
        <v xml:space="preserve"> Jul</v>
      </c>
      <c r="J5459">
        <v>23202</v>
      </c>
      <c r="K5459" t="s">
        <v>28</v>
      </c>
      <c r="L5459">
        <v>39</v>
      </c>
      <c r="M5459">
        <v>0.38</v>
      </c>
      <c r="N5459" t="s">
        <v>29</v>
      </c>
      <c r="O5459" t="s">
        <v>59</v>
      </c>
      <c r="P5459" t="s">
        <v>2474</v>
      </c>
      <c r="Q5459" t="s">
        <v>61</v>
      </c>
      <c r="R5459">
        <v>104.09</v>
      </c>
      <c r="S5459" t="s">
        <v>68</v>
      </c>
      <c r="T5459">
        <v>3233</v>
      </c>
      <c r="U5459">
        <v>307.42</v>
      </c>
      <c r="V5459" s="1">
        <v>41852</v>
      </c>
      <c r="W5459" t="s">
        <v>34</v>
      </c>
      <c r="X5459">
        <v>1.69</v>
      </c>
      <c r="Y5459" t="s">
        <v>111</v>
      </c>
      <c r="Z5459">
        <v>8.17</v>
      </c>
      <c r="AA5459">
        <v>75061</v>
      </c>
      <c r="AB5459">
        <f t="shared" si="286"/>
        <v>318.63</v>
      </c>
      <c r="AC5459">
        <f t="shared" si="287"/>
        <v>302.69849999999997</v>
      </c>
    </row>
    <row r="5460" spans="1:29" x14ac:dyDescent="0.25">
      <c r="A5460" t="s">
        <v>1831</v>
      </c>
      <c r="B5460">
        <v>56</v>
      </c>
      <c r="C5460" t="str">
        <f t="shared" si="284"/>
        <v>Senior</v>
      </c>
      <c r="D5460" t="s">
        <v>2285</v>
      </c>
      <c r="E5460" t="s">
        <v>57</v>
      </c>
      <c r="F5460">
        <v>0.08</v>
      </c>
      <c r="G5460">
        <v>1</v>
      </c>
      <c r="H5460" s="1">
        <v>41850</v>
      </c>
      <c r="I5460" s="1" t="str">
        <f t="shared" si="285"/>
        <v xml:space="preserve"> Jul</v>
      </c>
      <c r="J5460">
        <v>46305</v>
      </c>
      <c r="K5460" t="s">
        <v>47</v>
      </c>
      <c r="L5460">
        <v>30</v>
      </c>
      <c r="M5460">
        <v>0.39</v>
      </c>
      <c r="N5460" t="s">
        <v>29</v>
      </c>
      <c r="O5460" t="s">
        <v>30</v>
      </c>
      <c r="P5460" t="s">
        <v>818</v>
      </c>
      <c r="Q5460" t="s">
        <v>67</v>
      </c>
      <c r="R5460">
        <v>-18.250499999999999</v>
      </c>
      <c r="S5460" t="s">
        <v>76</v>
      </c>
      <c r="T5460">
        <v>6501</v>
      </c>
      <c r="U5460">
        <v>299.66000000000003</v>
      </c>
      <c r="V5460" s="1">
        <v>41854</v>
      </c>
      <c r="W5460" t="s">
        <v>34</v>
      </c>
      <c r="X5460">
        <v>5.75</v>
      </c>
      <c r="Y5460" t="s">
        <v>132</v>
      </c>
      <c r="Z5460">
        <v>10.44</v>
      </c>
      <c r="AA5460">
        <v>34761</v>
      </c>
      <c r="AB5460">
        <f t="shared" si="286"/>
        <v>313.2</v>
      </c>
      <c r="AC5460">
        <f t="shared" si="287"/>
        <v>288.14400000000001</v>
      </c>
    </row>
    <row r="5461" spans="1:29" x14ac:dyDescent="0.25">
      <c r="A5461" t="s">
        <v>1412</v>
      </c>
      <c r="B5461">
        <v>56</v>
      </c>
      <c r="C5461" t="str">
        <f t="shared" si="284"/>
        <v>Senior</v>
      </c>
      <c r="D5461" t="s">
        <v>1017</v>
      </c>
      <c r="E5461" t="s">
        <v>46</v>
      </c>
      <c r="F5461">
        <v>0.04</v>
      </c>
      <c r="G5461">
        <v>1</v>
      </c>
      <c r="H5461" s="1">
        <v>41851</v>
      </c>
      <c r="I5461" s="1" t="str">
        <f t="shared" si="285"/>
        <v xml:space="preserve"> Jul</v>
      </c>
      <c r="J5461">
        <v>33377</v>
      </c>
      <c r="K5461" t="s">
        <v>28</v>
      </c>
      <c r="L5461">
        <v>19</v>
      </c>
      <c r="M5461">
        <v>0.56000000000000005</v>
      </c>
      <c r="N5461" t="s">
        <v>29</v>
      </c>
      <c r="O5461" t="s">
        <v>139</v>
      </c>
      <c r="P5461" t="s">
        <v>2156</v>
      </c>
      <c r="Q5461" t="s">
        <v>481</v>
      </c>
      <c r="R5461">
        <v>47.3</v>
      </c>
      <c r="S5461" t="s">
        <v>68</v>
      </c>
      <c r="T5461">
        <v>4688</v>
      </c>
      <c r="U5461">
        <v>327.14999999999998</v>
      </c>
      <c r="V5461" s="1">
        <v>41852</v>
      </c>
      <c r="W5461" t="s">
        <v>34</v>
      </c>
      <c r="X5461">
        <v>3.26</v>
      </c>
      <c r="Y5461" t="s">
        <v>149</v>
      </c>
      <c r="Z5461">
        <v>17.239999999999998</v>
      </c>
      <c r="AA5461">
        <v>61701</v>
      </c>
      <c r="AB5461">
        <f t="shared" si="286"/>
        <v>327.55999999999995</v>
      </c>
      <c r="AC5461">
        <f t="shared" si="287"/>
        <v>314.45759999999996</v>
      </c>
    </row>
    <row r="5462" spans="1:29" x14ac:dyDescent="0.25">
      <c r="A5462" t="s">
        <v>1412</v>
      </c>
      <c r="B5462">
        <v>56</v>
      </c>
      <c r="C5462" t="str">
        <f t="shared" si="284"/>
        <v>Senior</v>
      </c>
      <c r="D5462" t="s">
        <v>1017</v>
      </c>
      <c r="E5462" t="s">
        <v>46</v>
      </c>
      <c r="F5462">
        <v>0.06</v>
      </c>
      <c r="G5462">
        <v>1</v>
      </c>
      <c r="H5462" s="1">
        <v>41851</v>
      </c>
      <c r="I5462" s="1" t="str">
        <f t="shared" si="285"/>
        <v xml:space="preserve"> Jul</v>
      </c>
      <c r="J5462">
        <v>33377</v>
      </c>
      <c r="K5462" t="s">
        <v>28</v>
      </c>
      <c r="L5462">
        <v>20</v>
      </c>
      <c r="M5462">
        <v>0.36</v>
      </c>
      <c r="N5462" t="s">
        <v>29</v>
      </c>
      <c r="O5462" t="s">
        <v>59</v>
      </c>
      <c r="P5462" t="s">
        <v>1573</v>
      </c>
      <c r="Q5462" t="s">
        <v>61</v>
      </c>
      <c r="R5462">
        <v>11.94</v>
      </c>
      <c r="S5462" t="s">
        <v>68</v>
      </c>
      <c r="T5462">
        <v>4687</v>
      </c>
      <c r="U5462">
        <v>100.4</v>
      </c>
      <c r="V5462" s="1">
        <v>41853</v>
      </c>
      <c r="W5462" t="s">
        <v>34</v>
      </c>
      <c r="X5462">
        <v>2.04</v>
      </c>
      <c r="Y5462" t="s">
        <v>149</v>
      </c>
      <c r="Z5462">
        <v>5.18</v>
      </c>
      <c r="AA5462">
        <v>61701</v>
      </c>
      <c r="AB5462">
        <f t="shared" si="286"/>
        <v>103.6</v>
      </c>
      <c r="AC5462">
        <f t="shared" si="287"/>
        <v>97.384</v>
      </c>
    </row>
    <row r="5463" spans="1:29" x14ac:dyDescent="0.25">
      <c r="A5463" t="s">
        <v>860</v>
      </c>
      <c r="B5463">
        <v>56</v>
      </c>
      <c r="C5463" t="str">
        <f t="shared" si="284"/>
        <v>Senior</v>
      </c>
      <c r="D5463" t="s">
        <v>949</v>
      </c>
      <c r="E5463" t="s">
        <v>27</v>
      </c>
      <c r="F5463">
        <v>0.02</v>
      </c>
      <c r="G5463">
        <v>1</v>
      </c>
      <c r="H5463" s="1">
        <v>41851</v>
      </c>
      <c r="I5463" s="1" t="str">
        <f t="shared" si="285"/>
        <v xml:space="preserve"> Jul</v>
      </c>
      <c r="J5463">
        <v>31812</v>
      </c>
      <c r="K5463" t="s">
        <v>28</v>
      </c>
      <c r="L5463">
        <v>14</v>
      </c>
      <c r="M5463">
        <v>0.36</v>
      </c>
      <c r="N5463" t="s">
        <v>29</v>
      </c>
      <c r="O5463" t="s">
        <v>30</v>
      </c>
      <c r="P5463" t="s">
        <v>1517</v>
      </c>
      <c r="Q5463" t="s">
        <v>61</v>
      </c>
      <c r="R5463">
        <v>25.19</v>
      </c>
      <c r="S5463" t="s">
        <v>33</v>
      </c>
      <c r="T5463">
        <v>4463</v>
      </c>
      <c r="U5463">
        <v>593.62</v>
      </c>
      <c r="V5463" s="1">
        <v>41853</v>
      </c>
      <c r="W5463" t="s">
        <v>34</v>
      </c>
      <c r="X5463">
        <v>19.989999999999998</v>
      </c>
      <c r="Y5463" t="s">
        <v>208</v>
      </c>
      <c r="Z5463">
        <v>40.99</v>
      </c>
      <c r="AA5463">
        <v>44903</v>
      </c>
      <c r="AB5463">
        <f t="shared" si="286"/>
        <v>573.86</v>
      </c>
      <c r="AC5463">
        <f t="shared" si="287"/>
        <v>562.38279999999997</v>
      </c>
    </row>
    <row r="5464" spans="1:29" x14ac:dyDescent="0.25">
      <c r="A5464" t="s">
        <v>948</v>
      </c>
      <c r="B5464">
        <v>56</v>
      </c>
      <c r="C5464" t="str">
        <f t="shared" si="284"/>
        <v>Senior</v>
      </c>
      <c r="D5464" t="s">
        <v>949</v>
      </c>
      <c r="E5464" t="s">
        <v>27</v>
      </c>
      <c r="F5464">
        <v>0.06</v>
      </c>
      <c r="G5464">
        <v>1</v>
      </c>
      <c r="H5464" s="1">
        <v>41851</v>
      </c>
      <c r="I5464" s="1" t="str">
        <f t="shared" si="285"/>
        <v xml:space="preserve"> Jul</v>
      </c>
      <c r="J5464">
        <v>31812</v>
      </c>
      <c r="K5464" t="s">
        <v>28</v>
      </c>
      <c r="L5464">
        <v>31</v>
      </c>
      <c r="M5464">
        <v>0.81</v>
      </c>
      <c r="N5464" t="s">
        <v>29</v>
      </c>
      <c r="O5464" t="s">
        <v>59</v>
      </c>
      <c r="P5464" t="s">
        <v>1692</v>
      </c>
      <c r="Q5464" t="s">
        <v>232</v>
      </c>
      <c r="R5464">
        <v>-17.34</v>
      </c>
      <c r="S5464" t="s">
        <v>33</v>
      </c>
      <c r="T5464">
        <v>4464</v>
      </c>
      <c r="U5464">
        <v>38.520000000000003</v>
      </c>
      <c r="V5464" s="1">
        <v>41853</v>
      </c>
      <c r="W5464" t="s">
        <v>34</v>
      </c>
      <c r="X5464">
        <v>0.7</v>
      </c>
      <c r="Y5464" t="s">
        <v>208</v>
      </c>
      <c r="Z5464">
        <v>1.26</v>
      </c>
      <c r="AA5464">
        <v>43302</v>
      </c>
      <c r="AB5464">
        <f t="shared" si="286"/>
        <v>39.06</v>
      </c>
      <c r="AC5464">
        <f t="shared" si="287"/>
        <v>36.7164</v>
      </c>
    </row>
    <row r="5465" spans="1:29" x14ac:dyDescent="0.25">
      <c r="A5465" t="s">
        <v>728</v>
      </c>
      <c r="B5465">
        <v>56</v>
      </c>
      <c r="C5465" t="str">
        <f t="shared" si="284"/>
        <v>Senior</v>
      </c>
      <c r="D5465" t="s">
        <v>364</v>
      </c>
      <c r="E5465" t="s">
        <v>38</v>
      </c>
      <c r="F5465">
        <v>0.02</v>
      </c>
      <c r="G5465">
        <v>1</v>
      </c>
      <c r="H5465" s="1">
        <v>41852</v>
      </c>
      <c r="I5465" s="1" t="str">
        <f t="shared" si="285"/>
        <v xml:space="preserve"> Aug</v>
      </c>
      <c r="J5465">
        <v>610</v>
      </c>
      <c r="K5465" t="s">
        <v>58</v>
      </c>
      <c r="L5465">
        <v>38</v>
      </c>
      <c r="M5465">
        <v>0.37</v>
      </c>
      <c r="N5465" t="s">
        <v>29</v>
      </c>
      <c r="O5465" t="s">
        <v>30</v>
      </c>
      <c r="P5465" t="s">
        <v>1469</v>
      </c>
      <c r="Q5465" t="s">
        <v>61</v>
      </c>
      <c r="R5465">
        <v>-29.21</v>
      </c>
      <c r="S5465" t="s">
        <v>76</v>
      </c>
      <c r="T5465">
        <v>93</v>
      </c>
      <c r="U5465">
        <v>283.64999999999998</v>
      </c>
      <c r="V5465" s="1">
        <v>41854</v>
      </c>
      <c r="W5465" t="s">
        <v>42</v>
      </c>
      <c r="X5465">
        <v>5.41</v>
      </c>
      <c r="Y5465" t="s">
        <v>366</v>
      </c>
      <c r="Z5465">
        <v>6.68</v>
      </c>
      <c r="AA5465">
        <v>72701</v>
      </c>
      <c r="AB5465">
        <f t="shared" si="286"/>
        <v>253.83999999999997</v>
      </c>
      <c r="AC5465">
        <f t="shared" si="287"/>
        <v>248.76319999999998</v>
      </c>
    </row>
    <row r="5466" spans="1:29" x14ac:dyDescent="0.25">
      <c r="A5466" t="s">
        <v>2197</v>
      </c>
      <c r="B5466">
        <v>56</v>
      </c>
      <c r="C5466" t="str">
        <f t="shared" si="284"/>
        <v>Senior</v>
      </c>
      <c r="D5466" t="s">
        <v>1400</v>
      </c>
      <c r="E5466" t="s">
        <v>38</v>
      </c>
      <c r="F5466">
        <v>0.06</v>
      </c>
      <c r="G5466">
        <v>1</v>
      </c>
      <c r="H5466" s="1">
        <v>41852</v>
      </c>
      <c r="I5466" s="1" t="str">
        <f t="shared" si="285"/>
        <v xml:space="preserve"> Aug</v>
      </c>
      <c r="J5466">
        <v>25633</v>
      </c>
      <c r="K5466" t="s">
        <v>47</v>
      </c>
      <c r="L5466">
        <v>36</v>
      </c>
      <c r="M5466">
        <v>0.69</v>
      </c>
      <c r="N5466" t="s">
        <v>48</v>
      </c>
      <c r="O5466" t="s">
        <v>73</v>
      </c>
      <c r="P5466" t="s">
        <v>1667</v>
      </c>
      <c r="Q5466" t="s">
        <v>75</v>
      </c>
      <c r="R5466">
        <v>-582.42600000000004</v>
      </c>
      <c r="S5466" t="s">
        <v>68</v>
      </c>
      <c r="T5466">
        <v>3590</v>
      </c>
      <c r="U5466">
        <v>5140.08</v>
      </c>
      <c r="V5466" s="1">
        <v>41857</v>
      </c>
      <c r="W5466" t="s">
        <v>53</v>
      </c>
      <c r="X5466">
        <v>51.92</v>
      </c>
      <c r="Y5466" t="s">
        <v>246</v>
      </c>
      <c r="Z5466">
        <v>145.97999999999999</v>
      </c>
      <c r="AA5466">
        <v>48640</v>
      </c>
      <c r="AB5466">
        <f t="shared" si="286"/>
        <v>5255.28</v>
      </c>
      <c r="AC5466">
        <f t="shared" si="287"/>
        <v>4939.9632000000001</v>
      </c>
    </row>
    <row r="5467" spans="1:29" x14ac:dyDescent="0.25">
      <c r="A5467" t="s">
        <v>1058</v>
      </c>
      <c r="B5467">
        <v>56</v>
      </c>
      <c r="C5467" t="str">
        <f t="shared" si="284"/>
        <v>Senior</v>
      </c>
      <c r="D5467" t="s">
        <v>2963</v>
      </c>
      <c r="E5467" t="s">
        <v>46</v>
      </c>
      <c r="F5467">
        <v>0.02</v>
      </c>
      <c r="G5467">
        <v>1</v>
      </c>
      <c r="H5467" s="1">
        <v>41853</v>
      </c>
      <c r="I5467" s="1" t="str">
        <f t="shared" si="285"/>
        <v xml:space="preserve"> Aug</v>
      </c>
      <c r="J5467">
        <v>20448</v>
      </c>
      <c r="K5467" t="s">
        <v>58</v>
      </c>
      <c r="L5467">
        <v>23</v>
      </c>
      <c r="M5467">
        <v>0.39</v>
      </c>
      <c r="N5467" t="s">
        <v>29</v>
      </c>
      <c r="O5467" t="s">
        <v>30</v>
      </c>
      <c r="P5467" t="s">
        <v>1332</v>
      </c>
      <c r="Q5467" t="s">
        <v>267</v>
      </c>
      <c r="R5467">
        <v>6.84</v>
      </c>
      <c r="S5467" t="s">
        <v>68</v>
      </c>
      <c r="T5467">
        <v>2831</v>
      </c>
      <c r="U5467">
        <v>104.82</v>
      </c>
      <c r="V5467" s="1">
        <v>41854</v>
      </c>
      <c r="W5467" t="s">
        <v>42</v>
      </c>
      <c r="X5467">
        <v>2.5</v>
      </c>
      <c r="Y5467" t="s">
        <v>122</v>
      </c>
      <c r="Z5467">
        <v>3.69</v>
      </c>
      <c r="AA5467">
        <v>51503</v>
      </c>
      <c r="AB5467">
        <f t="shared" si="286"/>
        <v>84.87</v>
      </c>
      <c r="AC5467">
        <f t="shared" si="287"/>
        <v>83.172600000000003</v>
      </c>
    </row>
    <row r="5468" spans="1:29" x14ac:dyDescent="0.25">
      <c r="A5468" t="s">
        <v>1524</v>
      </c>
      <c r="B5468">
        <v>56</v>
      </c>
      <c r="C5468" t="str">
        <f t="shared" si="284"/>
        <v>Senior</v>
      </c>
      <c r="D5468" t="s">
        <v>851</v>
      </c>
      <c r="E5468" t="s">
        <v>46</v>
      </c>
      <c r="F5468">
        <v>0.04</v>
      </c>
      <c r="G5468">
        <v>1</v>
      </c>
      <c r="H5468" s="1">
        <v>41853</v>
      </c>
      <c r="I5468" s="1" t="str">
        <f t="shared" si="285"/>
        <v xml:space="preserve"> Aug</v>
      </c>
      <c r="J5468">
        <v>16356</v>
      </c>
      <c r="K5468" t="s">
        <v>58</v>
      </c>
      <c r="L5468">
        <v>6</v>
      </c>
      <c r="M5468">
        <v>0.55000000000000004</v>
      </c>
      <c r="N5468" t="s">
        <v>29</v>
      </c>
      <c r="O5468" t="s">
        <v>30</v>
      </c>
      <c r="P5468" t="s">
        <v>3411</v>
      </c>
      <c r="Q5468" t="s">
        <v>214</v>
      </c>
      <c r="R5468">
        <v>9.15</v>
      </c>
      <c r="S5468" t="s">
        <v>52</v>
      </c>
      <c r="T5468">
        <v>2274</v>
      </c>
      <c r="U5468">
        <v>157.94</v>
      </c>
      <c r="V5468" s="1">
        <v>41854</v>
      </c>
      <c r="W5468" t="s">
        <v>42</v>
      </c>
      <c r="X5468">
        <v>4.5</v>
      </c>
      <c r="Y5468" t="s">
        <v>54</v>
      </c>
      <c r="Z5468">
        <v>22.98</v>
      </c>
      <c r="AA5468">
        <v>92231</v>
      </c>
      <c r="AB5468">
        <f t="shared" si="286"/>
        <v>137.88</v>
      </c>
      <c r="AC5468">
        <f t="shared" si="287"/>
        <v>132.3648</v>
      </c>
    </row>
    <row r="5469" spans="1:29" x14ac:dyDescent="0.25">
      <c r="A5469" t="s">
        <v>3211</v>
      </c>
      <c r="B5469">
        <v>56</v>
      </c>
      <c r="C5469" t="str">
        <f t="shared" si="284"/>
        <v>Senior</v>
      </c>
      <c r="D5469" t="s">
        <v>1051</v>
      </c>
      <c r="E5469" t="s">
        <v>27</v>
      </c>
      <c r="F5469">
        <v>0.08</v>
      </c>
      <c r="G5469">
        <v>1</v>
      </c>
      <c r="H5469" s="1">
        <v>41853</v>
      </c>
      <c r="I5469" s="1" t="str">
        <f t="shared" si="285"/>
        <v xml:space="preserve"> Aug</v>
      </c>
      <c r="J5469">
        <v>5799</v>
      </c>
      <c r="K5469" t="s">
        <v>58</v>
      </c>
      <c r="L5469">
        <v>34</v>
      </c>
      <c r="M5469">
        <v>0.56999999999999995</v>
      </c>
      <c r="N5469" t="s">
        <v>29</v>
      </c>
      <c r="O5469" t="s">
        <v>49</v>
      </c>
      <c r="P5469" t="s">
        <v>842</v>
      </c>
      <c r="Q5469" t="s">
        <v>214</v>
      </c>
      <c r="R5469">
        <v>1882.2</v>
      </c>
      <c r="S5469" t="s">
        <v>68</v>
      </c>
      <c r="T5469">
        <v>807</v>
      </c>
      <c r="U5469">
        <v>9626.86</v>
      </c>
      <c r="V5469" s="1">
        <v>41855</v>
      </c>
      <c r="W5469" t="s">
        <v>53</v>
      </c>
      <c r="X5469">
        <v>42.52</v>
      </c>
      <c r="Y5469" t="s">
        <v>69</v>
      </c>
      <c r="Z5469">
        <v>294.62</v>
      </c>
      <c r="AA5469">
        <v>55125</v>
      </c>
      <c r="AB5469">
        <f t="shared" si="286"/>
        <v>10017.08</v>
      </c>
      <c r="AC5469">
        <f t="shared" si="287"/>
        <v>9215.7135999999991</v>
      </c>
    </row>
    <row r="5470" spans="1:29" x14ac:dyDescent="0.25">
      <c r="A5470" t="s">
        <v>1904</v>
      </c>
      <c r="B5470">
        <v>56</v>
      </c>
      <c r="C5470" t="str">
        <f t="shared" si="284"/>
        <v>Senior</v>
      </c>
      <c r="D5470" t="s">
        <v>433</v>
      </c>
      <c r="E5470" t="s">
        <v>27</v>
      </c>
      <c r="F5470">
        <v>0</v>
      </c>
      <c r="G5470">
        <v>1</v>
      </c>
      <c r="H5470" s="1">
        <v>41853</v>
      </c>
      <c r="I5470" s="1" t="str">
        <f t="shared" si="285"/>
        <v xml:space="preserve"> Aug</v>
      </c>
      <c r="J5470">
        <v>17345</v>
      </c>
      <c r="K5470" t="s">
        <v>58</v>
      </c>
      <c r="L5470">
        <v>23</v>
      </c>
      <c r="M5470">
        <v>0.36</v>
      </c>
      <c r="N5470" t="s">
        <v>29</v>
      </c>
      <c r="O5470" t="s">
        <v>59</v>
      </c>
      <c r="P5470" t="s">
        <v>135</v>
      </c>
      <c r="Q5470" t="s">
        <v>61</v>
      </c>
      <c r="R5470">
        <v>-17.02</v>
      </c>
      <c r="S5470" t="s">
        <v>76</v>
      </c>
      <c r="T5470">
        <v>2394</v>
      </c>
      <c r="U5470">
        <v>195.61</v>
      </c>
      <c r="V5470" s="1">
        <v>41855</v>
      </c>
      <c r="W5470" t="s">
        <v>34</v>
      </c>
      <c r="X5470">
        <v>5.83</v>
      </c>
      <c r="Y5470" t="s">
        <v>291</v>
      </c>
      <c r="Z5470">
        <v>7.64</v>
      </c>
      <c r="AA5470">
        <v>37167</v>
      </c>
      <c r="AB5470">
        <f t="shared" si="286"/>
        <v>175.72</v>
      </c>
      <c r="AC5470">
        <f t="shared" si="287"/>
        <v>175.72</v>
      </c>
    </row>
    <row r="5471" spans="1:29" x14ac:dyDescent="0.25">
      <c r="A5471" t="s">
        <v>822</v>
      </c>
      <c r="B5471">
        <v>56</v>
      </c>
      <c r="C5471" t="str">
        <f t="shared" si="284"/>
        <v>Senior</v>
      </c>
      <c r="D5471" t="s">
        <v>3109</v>
      </c>
      <c r="E5471" t="s">
        <v>57</v>
      </c>
      <c r="F5471">
        <v>0.04</v>
      </c>
      <c r="G5471">
        <v>1</v>
      </c>
      <c r="H5471" s="1">
        <v>41854</v>
      </c>
      <c r="I5471" s="1" t="str">
        <f t="shared" si="285"/>
        <v xml:space="preserve"> Aug</v>
      </c>
      <c r="J5471">
        <v>48512</v>
      </c>
      <c r="K5471" t="s">
        <v>39</v>
      </c>
      <c r="L5471">
        <v>47</v>
      </c>
      <c r="M5471">
        <v>0.4</v>
      </c>
      <c r="N5471" t="s">
        <v>29</v>
      </c>
      <c r="O5471" t="s">
        <v>59</v>
      </c>
      <c r="P5471" t="s">
        <v>2349</v>
      </c>
      <c r="Q5471" t="s">
        <v>88</v>
      </c>
      <c r="R5471">
        <v>49.04</v>
      </c>
      <c r="S5471" t="s">
        <v>52</v>
      </c>
      <c r="T5471">
        <v>6815</v>
      </c>
      <c r="U5471">
        <v>148.26</v>
      </c>
      <c r="V5471" s="1">
        <v>41854</v>
      </c>
      <c r="W5471" t="s">
        <v>42</v>
      </c>
      <c r="X5471">
        <v>0.81</v>
      </c>
      <c r="Y5471" t="s">
        <v>54</v>
      </c>
      <c r="Z5471">
        <v>2.94</v>
      </c>
      <c r="AA5471">
        <v>91745</v>
      </c>
      <c r="AB5471">
        <f t="shared" si="286"/>
        <v>138.18</v>
      </c>
      <c r="AC5471">
        <f t="shared" si="287"/>
        <v>132.65280000000001</v>
      </c>
    </row>
    <row r="5472" spans="1:29" x14ac:dyDescent="0.25">
      <c r="A5472" t="s">
        <v>1130</v>
      </c>
      <c r="B5472">
        <v>56</v>
      </c>
      <c r="C5472" t="str">
        <f t="shared" si="284"/>
        <v>Senior</v>
      </c>
      <c r="D5472" t="s">
        <v>1045</v>
      </c>
      <c r="E5472" t="s">
        <v>38</v>
      </c>
      <c r="F5472">
        <v>0.02</v>
      </c>
      <c r="G5472">
        <v>1</v>
      </c>
      <c r="H5472" s="1">
        <v>41854</v>
      </c>
      <c r="I5472" s="1" t="str">
        <f t="shared" si="285"/>
        <v xml:space="preserve"> Aug</v>
      </c>
      <c r="J5472">
        <v>56647</v>
      </c>
      <c r="K5472" t="s">
        <v>131</v>
      </c>
      <c r="L5472">
        <v>41</v>
      </c>
      <c r="M5472">
        <v>0.56999999999999995</v>
      </c>
      <c r="N5472" t="s">
        <v>48</v>
      </c>
      <c r="O5472" t="s">
        <v>30</v>
      </c>
      <c r="P5472" t="s">
        <v>627</v>
      </c>
      <c r="Q5472" t="s">
        <v>82</v>
      </c>
      <c r="R5472">
        <v>-309.06</v>
      </c>
      <c r="S5472" t="s">
        <v>76</v>
      </c>
      <c r="T5472">
        <v>7927</v>
      </c>
      <c r="U5472">
        <v>417.53</v>
      </c>
      <c r="V5472" s="1">
        <v>41855</v>
      </c>
      <c r="W5472" t="s">
        <v>34</v>
      </c>
      <c r="X5472">
        <v>12.52</v>
      </c>
      <c r="Y5472" t="s">
        <v>77</v>
      </c>
      <c r="Z5472">
        <v>9.98</v>
      </c>
      <c r="AA5472">
        <v>36701</v>
      </c>
      <c r="AB5472">
        <f t="shared" si="286"/>
        <v>409.18</v>
      </c>
      <c r="AC5472">
        <f t="shared" si="287"/>
        <v>400.99639999999999</v>
      </c>
    </row>
    <row r="5473" spans="1:29" x14ac:dyDescent="0.25">
      <c r="A5473" t="s">
        <v>822</v>
      </c>
      <c r="B5473">
        <v>56</v>
      </c>
      <c r="C5473" t="str">
        <f t="shared" si="284"/>
        <v>Senior</v>
      </c>
      <c r="D5473" t="s">
        <v>3109</v>
      </c>
      <c r="E5473" t="s">
        <v>57</v>
      </c>
      <c r="F5473">
        <v>0.04</v>
      </c>
      <c r="G5473">
        <v>1</v>
      </c>
      <c r="H5473" s="1">
        <v>41854</v>
      </c>
      <c r="I5473" s="1" t="str">
        <f t="shared" si="285"/>
        <v xml:space="preserve"> Aug</v>
      </c>
      <c r="J5473">
        <v>48512</v>
      </c>
      <c r="K5473" t="s">
        <v>39</v>
      </c>
      <c r="L5473">
        <v>48</v>
      </c>
      <c r="M5473">
        <v>0.36</v>
      </c>
      <c r="N5473" t="s">
        <v>29</v>
      </c>
      <c r="O5473" t="s">
        <v>30</v>
      </c>
      <c r="P5473" t="s">
        <v>1502</v>
      </c>
      <c r="Q5473" t="s">
        <v>61</v>
      </c>
      <c r="R5473">
        <v>-83.78</v>
      </c>
      <c r="S5473" t="s">
        <v>52</v>
      </c>
      <c r="T5473">
        <v>6814</v>
      </c>
      <c r="U5473">
        <v>238.79</v>
      </c>
      <c r="V5473" s="1">
        <v>41855</v>
      </c>
      <c r="W5473" t="s">
        <v>34</v>
      </c>
      <c r="X5473">
        <v>4.72</v>
      </c>
      <c r="Y5473" t="s">
        <v>54</v>
      </c>
      <c r="Z5473">
        <v>4.9800000000000004</v>
      </c>
      <c r="AA5473">
        <v>91745</v>
      </c>
      <c r="AB5473">
        <f t="shared" si="286"/>
        <v>239.04000000000002</v>
      </c>
      <c r="AC5473">
        <f t="shared" si="287"/>
        <v>229.47840000000002</v>
      </c>
    </row>
    <row r="5474" spans="1:29" x14ac:dyDescent="0.25">
      <c r="A5474" t="s">
        <v>2371</v>
      </c>
      <c r="B5474">
        <v>56</v>
      </c>
      <c r="C5474" t="str">
        <f t="shared" si="284"/>
        <v>Senior</v>
      </c>
      <c r="D5474" t="s">
        <v>2038</v>
      </c>
      <c r="E5474" t="s">
        <v>57</v>
      </c>
      <c r="F5474">
        <v>0.06</v>
      </c>
      <c r="G5474">
        <v>1</v>
      </c>
      <c r="H5474" s="1">
        <v>41854</v>
      </c>
      <c r="I5474" s="1" t="str">
        <f t="shared" si="285"/>
        <v xml:space="preserve"> Aug</v>
      </c>
      <c r="J5474">
        <v>51494</v>
      </c>
      <c r="K5474" t="s">
        <v>58</v>
      </c>
      <c r="L5474">
        <v>42</v>
      </c>
      <c r="M5474">
        <v>0.36</v>
      </c>
      <c r="N5474" t="s">
        <v>96</v>
      </c>
      <c r="O5474" t="s">
        <v>80</v>
      </c>
      <c r="P5474" t="s">
        <v>844</v>
      </c>
      <c r="Q5474" t="s">
        <v>98</v>
      </c>
      <c r="R5474">
        <v>12.73</v>
      </c>
      <c r="S5474" t="s">
        <v>68</v>
      </c>
      <c r="T5474">
        <v>7218</v>
      </c>
      <c r="U5474">
        <v>493.56</v>
      </c>
      <c r="V5474" s="1">
        <v>41856</v>
      </c>
      <c r="W5474" t="s">
        <v>34</v>
      </c>
      <c r="X5474">
        <v>5.99</v>
      </c>
      <c r="Y5474" t="s">
        <v>246</v>
      </c>
      <c r="Z5474">
        <v>11.99</v>
      </c>
      <c r="AA5474">
        <v>48126</v>
      </c>
      <c r="AB5474">
        <f t="shared" si="286"/>
        <v>503.58</v>
      </c>
      <c r="AC5474">
        <f t="shared" si="287"/>
        <v>473.36519999999996</v>
      </c>
    </row>
    <row r="5475" spans="1:29" x14ac:dyDescent="0.25">
      <c r="A5475" t="s">
        <v>528</v>
      </c>
      <c r="B5475">
        <v>56</v>
      </c>
      <c r="C5475" t="str">
        <f t="shared" si="284"/>
        <v>Senior</v>
      </c>
      <c r="D5475" t="s">
        <v>529</v>
      </c>
      <c r="E5475" t="s">
        <v>46</v>
      </c>
      <c r="F5475">
        <v>7.0000000000000007E-2</v>
      </c>
      <c r="G5475">
        <v>1</v>
      </c>
      <c r="H5475" s="1">
        <v>41854</v>
      </c>
      <c r="I5475" s="1" t="str">
        <f t="shared" si="285"/>
        <v xml:space="preserve"> Aug</v>
      </c>
      <c r="J5475">
        <v>35684</v>
      </c>
      <c r="K5475" t="s">
        <v>47</v>
      </c>
      <c r="L5475">
        <v>10</v>
      </c>
      <c r="M5475">
        <v>0.38</v>
      </c>
      <c r="N5475" t="s">
        <v>96</v>
      </c>
      <c r="O5475" t="s">
        <v>80</v>
      </c>
      <c r="P5475" t="s">
        <v>3221</v>
      </c>
      <c r="Q5475" t="s">
        <v>98</v>
      </c>
      <c r="R5475">
        <v>18.77</v>
      </c>
      <c r="S5475" t="s">
        <v>52</v>
      </c>
      <c r="T5475">
        <v>5004</v>
      </c>
      <c r="U5475">
        <v>910.98</v>
      </c>
      <c r="V5475" s="1">
        <v>41859</v>
      </c>
      <c r="W5475" t="s">
        <v>34</v>
      </c>
      <c r="X5475">
        <v>13.99</v>
      </c>
      <c r="Y5475" t="s">
        <v>83</v>
      </c>
      <c r="Z5475">
        <v>96.45</v>
      </c>
      <c r="AA5475">
        <v>84604</v>
      </c>
      <c r="AB5475">
        <f t="shared" si="286"/>
        <v>964.5</v>
      </c>
      <c r="AC5475">
        <f t="shared" si="287"/>
        <v>896.98500000000001</v>
      </c>
    </row>
    <row r="5476" spans="1:29" x14ac:dyDescent="0.25">
      <c r="A5476" t="s">
        <v>3329</v>
      </c>
      <c r="B5476">
        <v>56</v>
      </c>
      <c r="C5476" t="str">
        <f t="shared" si="284"/>
        <v>Senior</v>
      </c>
      <c r="D5476" t="s">
        <v>641</v>
      </c>
      <c r="E5476" t="s">
        <v>27</v>
      </c>
      <c r="F5476">
        <v>7.0000000000000007E-2</v>
      </c>
      <c r="G5476">
        <v>1</v>
      </c>
      <c r="H5476" s="1">
        <v>41855</v>
      </c>
      <c r="I5476" s="1" t="str">
        <f t="shared" si="285"/>
        <v xml:space="preserve"> Aug</v>
      </c>
      <c r="J5476">
        <v>6788</v>
      </c>
      <c r="K5476" t="s">
        <v>39</v>
      </c>
      <c r="L5476">
        <v>6</v>
      </c>
      <c r="M5476">
        <v>0.52</v>
      </c>
      <c r="N5476" t="s">
        <v>29</v>
      </c>
      <c r="O5476" t="s">
        <v>59</v>
      </c>
      <c r="P5476" t="s">
        <v>362</v>
      </c>
      <c r="Q5476" t="s">
        <v>232</v>
      </c>
      <c r="R5476">
        <v>-2.62</v>
      </c>
      <c r="S5476" t="s">
        <v>52</v>
      </c>
      <c r="T5476">
        <v>938</v>
      </c>
      <c r="U5476">
        <v>11.15</v>
      </c>
      <c r="V5476" s="1">
        <v>41856</v>
      </c>
      <c r="W5476" t="s">
        <v>34</v>
      </c>
      <c r="X5476">
        <v>0.75</v>
      </c>
      <c r="Y5476" t="s">
        <v>54</v>
      </c>
      <c r="Z5476">
        <v>1.81</v>
      </c>
      <c r="AA5476">
        <v>93405</v>
      </c>
      <c r="AB5476">
        <f t="shared" si="286"/>
        <v>10.86</v>
      </c>
      <c r="AC5476">
        <f t="shared" si="287"/>
        <v>10.0998</v>
      </c>
    </row>
    <row r="5477" spans="1:29" x14ac:dyDescent="0.25">
      <c r="A5477" t="s">
        <v>2127</v>
      </c>
      <c r="B5477">
        <v>56</v>
      </c>
      <c r="C5477" t="str">
        <f t="shared" si="284"/>
        <v>Senior</v>
      </c>
      <c r="D5477" t="s">
        <v>657</v>
      </c>
      <c r="E5477" t="s">
        <v>38</v>
      </c>
      <c r="F5477">
        <v>0.09</v>
      </c>
      <c r="G5477">
        <v>1</v>
      </c>
      <c r="H5477" s="1">
        <v>41855</v>
      </c>
      <c r="I5477" s="1" t="str">
        <f t="shared" si="285"/>
        <v xml:space="preserve"> Aug</v>
      </c>
      <c r="J5477">
        <v>14113</v>
      </c>
      <c r="K5477" t="s">
        <v>28</v>
      </c>
      <c r="L5477">
        <v>22</v>
      </c>
      <c r="M5477">
        <v>0.74</v>
      </c>
      <c r="N5477" t="s">
        <v>48</v>
      </c>
      <c r="O5477" t="s">
        <v>73</v>
      </c>
      <c r="P5477" t="s">
        <v>512</v>
      </c>
      <c r="Q5477" t="s">
        <v>75</v>
      </c>
      <c r="R5477">
        <v>-774.14480000000003</v>
      </c>
      <c r="S5477" t="s">
        <v>33</v>
      </c>
      <c r="T5477">
        <v>1972</v>
      </c>
      <c r="U5477">
        <v>8218.16</v>
      </c>
      <c r="V5477" s="1">
        <v>41857</v>
      </c>
      <c r="W5477" t="s">
        <v>53</v>
      </c>
      <c r="X5477">
        <v>85.63</v>
      </c>
      <c r="Y5477" t="s">
        <v>43</v>
      </c>
      <c r="Z5477">
        <v>376.13</v>
      </c>
      <c r="AA5477">
        <v>21222</v>
      </c>
      <c r="AB5477">
        <f t="shared" si="286"/>
        <v>8274.86</v>
      </c>
      <c r="AC5477">
        <f t="shared" si="287"/>
        <v>7530.1226000000006</v>
      </c>
    </row>
    <row r="5478" spans="1:29" x14ac:dyDescent="0.25">
      <c r="A5478" t="s">
        <v>3329</v>
      </c>
      <c r="B5478">
        <v>56</v>
      </c>
      <c r="C5478" t="str">
        <f t="shared" si="284"/>
        <v>Senior</v>
      </c>
      <c r="D5478" t="s">
        <v>641</v>
      </c>
      <c r="E5478" t="s">
        <v>27</v>
      </c>
      <c r="F5478">
        <v>0.02</v>
      </c>
      <c r="G5478">
        <v>1</v>
      </c>
      <c r="H5478" s="1">
        <v>41855</v>
      </c>
      <c r="I5478" s="1" t="str">
        <f t="shared" si="285"/>
        <v xml:space="preserve"> Aug</v>
      </c>
      <c r="J5478">
        <v>6788</v>
      </c>
      <c r="K5478" t="s">
        <v>39</v>
      </c>
      <c r="L5478">
        <v>41</v>
      </c>
      <c r="M5478">
        <v>0.57999999999999996</v>
      </c>
      <c r="N5478" t="s">
        <v>29</v>
      </c>
      <c r="O5478" t="s">
        <v>59</v>
      </c>
      <c r="P5478" t="s">
        <v>616</v>
      </c>
      <c r="Q5478" t="s">
        <v>88</v>
      </c>
      <c r="R5478">
        <v>12.69</v>
      </c>
      <c r="S5478" t="s">
        <v>52</v>
      </c>
      <c r="T5478">
        <v>937</v>
      </c>
      <c r="U5478">
        <v>127.84</v>
      </c>
      <c r="V5478" s="1">
        <v>41857</v>
      </c>
      <c r="W5478" t="s">
        <v>42</v>
      </c>
      <c r="X5478">
        <v>0.96</v>
      </c>
      <c r="Y5478" t="s">
        <v>54</v>
      </c>
      <c r="Z5478">
        <v>2.94</v>
      </c>
      <c r="AA5478">
        <v>93405</v>
      </c>
      <c r="AB5478">
        <f t="shared" si="286"/>
        <v>120.53999999999999</v>
      </c>
      <c r="AC5478">
        <f t="shared" si="287"/>
        <v>118.1292</v>
      </c>
    </row>
    <row r="5479" spans="1:29" x14ac:dyDescent="0.25">
      <c r="A5479" t="s">
        <v>2361</v>
      </c>
      <c r="B5479">
        <v>56</v>
      </c>
      <c r="C5479" t="str">
        <f t="shared" si="284"/>
        <v>Senior</v>
      </c>
      <c r="D5479" t="s">
        <v>368</v>
      </c>
      <c r="E5479" t="s">
        <v>27</v>
      </c>
      <c r="F5479">
        <v>0.06</v>
      </c>
      <c r="G5479">
        <v>1</v>
      </c>
      <c r="H5479" s="1">
        <v>41855</v>
      </c>
      <c r="I5479" s="1" t="str">
        <f t="shared" si="285"/>
        <v xml:space="preserve"> Aug</v>
      </c>
      <c r="J5479">
        <v>14401</v>
      </c>
      <c r="K5479" t="s">
        <v>39</v>
      </c>
      <c r="L5479">
        <v>10</v>
      </c>
      <c r="M5479">
        <v>0.56999999999999995</v>
      </c>
      <c r="N5479" t="s">
        <v>96</v>
      </c>
      <c r="O5479" t="s">
        <v>30</v>
      </c>
      <c r="P5479" t="s">
        <v>104</v>
      </c>
      <c r="Q5479" t="s">
        <v>105</v>
      </c>
      <c r="R5479">
        <v>-128.83199999999999</v>
      </c>
      <c r="S5479" t="s">
        <v>33</v>
      </c>
      <c r="T5479">
        <v>2019</v>
      </c>
      <c r="U5479">
        <v>931.14949999999999</v>
      </c>
      <c r="V5479" s="1">
        <v>41857</v>
      </c>
      <c r="W5479" t="s">
        <v>34</v>
      </c>
      <c r="X5479">
        <v>2.5</v>
      </c>
      <c r="Y5479" t="s">
        <v>43</v>
      </c>
      <c r="Z5479">
        <v>110.99</v>
      </c>
      <c r="AA5479">
        <v>20601</v>
      </c>
      <c r="AB5479">
        <f t="shared" si="286"/>
        <v>1109.8999999999999</v>
      </c>
      <c r="AC5479">
        <f t="shared" si="287"/>
        <v>1043.3059999999998</v>
      </c>
    </row>
    <row r="5480" spans="1:29" x14ac:dyDescent="0.25">
      <c r="A5480" t="s">
        <v>1805</v>
      </c>
      <c r="B5480">
        <v>56</v>
      </c>
      <c r="C5480" t="str">
        <f t="shared" si="284"/>
        <v>Senior</v>
      </c>
      <c r="D5480" t="s">
        <v>711</v>
      </c>
      <c r="E5480" t="s">
        <v>57</v>
      </c>
      <c r="F5480">
        <v>0.05</v>
      </c>
      <c r="G5480">
        <v>1</v>
      </c>
      <c r="H5480" s="1">
        <v>41856</v>
      </c>
      <c r="I5480" s="1" t="str">
        <f t="shared" si="285"/>
        <v xml:space="preserve"> Aug</v>
      </c>
      <c r="J5480">
        <v>38787</v>
      </c>
      <c r="K5480" t="s">
        <v>47</v>
      </c>
      <c r="L5480">
        <v>22</v>
      </c>
      <c r="M5480">
        <v>0.56000000000000005</v>
      </c>
      <c r="N5480" t="s">
        <v>29</v>
      </c>
      <c r="O5480" t="s">
        <v>59</v>
      </c>
      <c r="P5480" t="s">
        <v>2660</v>
      </c>
      <c r="Q5480" t="s">
        <v>88</v>
      </c>
      <c r="R5480">
        <v>-77.930000000000007</v>
      </c>
      <c r="S5480" t="s">
        <v>52</v>
      </c>
      <c r="T5480">
        <v>5460</v>
      </c>
      <c r="U5480">
        <v>79.040000000000006</v>
      </c>
      <c r="V5480" s="1">
        <v>41856</v>
      </c>
      <c r="W5480" t="s">
        <v>34</v>
      </c>
      <c r="X5480">
        <v>5</v>
      </c>
      <c r="Y5480" t="s">
        <v>89</v>
      </c>
      <c r="Z5480">
        <v>3.28</v>
      </c>
      <c r="AA5480">
        <v>97420</v>
      </c>
      <c r="AB5480">
        <f t="shared" si="286"/>
        <v>72.16</v>
      </c>
      <c r="AC5480">
        <f t="shared" si="287"/>
        <v>68.551999999999992</v>
      </c>
    </row>
    <row r="5481" spans="1:29" x14ac:dyDescent="0.25">
      <c r="A5481" t="s">
        <v>1642</v>
      </c>
      <c r="B5481">
        <v>56</v>
      </c>
      <c r="C5481" t="str">
        <f t="shared" si="284"/>
        <v>Senior</v>
      </c>
      <c r="D5481" t="s">
        <v>202</v>
      </c>
      <c r="E5481" t="s">
        <v>46</v>
      </c>
      <c r="F5481">
        <v>0.06</v>
      </c>
      <c r="G5481">
        <v>1</v>
      </c>
      <c r="H5481" s="1">
        <v>41856</v>
      </c>
      <c r="I5481" s="1" t="str">
        <f t="shared" si="285"/>
        <v xml:space="preserve"> Aug</v>
      </c>
      <c r="J5481">
        <v>35782</v>
      </c>
      <c r="K5481" t="s">
        <v>47</v>
      </c>
      <c r="L5481">
        <v>13</v>
      </c>
      <c r="M5481">
        <v>0.75</v>
      </c>
      <c r="N5481" t="s">
        <v>48</v>
      </c>
      <c r="O5481" t="s">
        <v>73</v>
      </c>
      <c r="P5481" t="s">
        <v>2430</v>
      </c>
      <c r="Q5481" t="s">
        <v>75</v>
      </c>
      <c r="R5481">
        <v>-450.1</v>
      </c>
      <c r="S5481" t="s">
        <v>76</v>
      </c>
      <c r="T5481">
        <v>5016</v>
      </c>
      <c r="U5481">
        <v>1330.73</v>
      </c>
      <c r="V5481" s="1">
        <v>41861</v>
      </c>
      <c r="W5481" t="s">
        <v>53</v>
      </c>
      <c r="X5481">
        <v>41.64</v>
      </c>
      <c r="Y5481" t="s">
        <v>132</v>
      </c>
      <c r="Z5481">
        <v>105.49</v>
      </c>
      <c r="AA5481">
        <v>34698</v>
      </c>
      <c r="AB5481">
        <f t="shared" si="286"/>
        <v>1371.37</v>
      </c>
      <c r="AC5481">
        <f t="shared" si="287"/>
        <v>1289.0877999999998</v>
      </c>
    </row>
    <row r="5482" spans="1:29" x14ac:dyDescent="0.25">
      <c r="A5482" t="s">
        <v>1642</v>
      </c>
      <c r="B5482">
        <v>56</v>
      </c>
      <c r="C5482" t="str">
        <f t="shared" si="284"/>
        <v>Senior</v>
      </c>
      <c r="D5482" t="s">
        <v>202</v>
      </c>
      <c r="E5482" t="s">
        <v>46</v>
      </c>
      <c r="F5482">
        <v>0.09</v>
      </c>
      <c r="G5482">
        <v>1</v>
      </c>
      <c r="H5482" s="1">
        <v>41856</v>
      </c>
      <c r="I5482" s="1" t="str">
        <f t="shared" si="285"/>
        <v xml:space="preserve"> Aug</v>
      </c>
      <c r="J5482">
        <v>35782</v>
      </c>
      <c r="K5482" t="s">
        <v>47</v>
      </c>
      <c r="L5482">
        <v>42</v>
      </c>
      <c r="M5482">
        <v>0.4</v>
      </c>
      <c r="N5482" t="s">
        <v>29</v>
      </c>
      <c r="O5482" t="s">
        <v>30</v>
      </c>
      <c r="P5482" t="s">
        <v>1282</v>
      </c>
      <c r="Q5482" t="s">
        <v>67</v>
      </c>
      <c r="R5482">
        <v>2097.1030000000001</v>
      </c>
      <c r="S5482" t="s">
        <v>76</v>
      </c>
      <c r="T5482">
        <v>5015</v>
      </c>
      <c r="U5482">
        <v>6427.18</v>
      </c>
      <c r="V5482" s="1">
        <v>41863</v>
      </c>
      <c r="W5482" t="s">
        <v>34</v>
      </c>
      <c r="X5482">
        <v>19.989999999999998</v>
      </c>
      <c r="Y5482" t="s">
        <v>132</v>
      </c>
      <c r="Z5482">
        <v>165.98</v>
      </c>
      <c r="AA5482">
        <v>34698</v>
      </c>
      <c r="AB5482">
        <f t="shared" si="286"/>
        <v>6971.16</v>
      </c>
      <c r="AC5482">
        <f t="shared" si="287"/>
        <v>6343.7555999999995</v>
      </c>
    </row>
    <row r="5483" spans="1:29" x14ac:dyDescent="0.25">
      <c r="A5483" t="s">
        <v>1353</v>
      </c>
      <c r="B5483">
        <v>56</v>
      </c>
      <c r="C5483" t="str">
        <f t="shared" si="284"/>
        <v>Senior</v>
      </c>
      <c r="D5483" t="s">
        <v>1368</v>
      </c>
      <c r="E5483" t="s">
        <v>57</v>
      </c>
      <c r="F5483">
        <v>0.09</v>
      </c>
      <c r="G5483">
        <v>1</v>
      </c>
      <c r="H5483" s="1">
        <v>41857</v>
      </c>
      <c r="I5483" s="1" t="str">
        <f t="shared" si="285"/>
        <v xml:space="preserve"> Aug</v>
      </c>
      <c r="J5483">
        <v>36196</v>
      </c>
      <c r="K5483" t="s">
        <v>39</v>
      </c>
      <c r="L5483">
        <v>6</v>
      </c>
      <c r="M5483">
        <v>0.48</v>
      </c>
      <c r="N5483" t="s">
        <v>48</v>
      </c>
      <c r="O5483" t="s">
        <v>80</v>
      </c>
      <c r="P5483" t="s">
        <v>1253</v>
      </c>
      <c r="Q5483" t="s">
        <v>82</v>
      </c>
      <c r="R5483">
        <v>17.309999999999999</v>
      </c>
      <c r="S5483" t="s">
        <v>33</v>
      </c>
      <c r="T5483">
        <v>5080</v>
      </c>
      <c r="U5483">
        <v>62.03</v>
      </c>
      <c r="V5483" s="1">
        <v>41858</v>
      </c>
      <c r="W5483" t="s">
        <v>34</v>
      </c>
      <c r="X5483">
        <v>6.02</v>
      </c>
      <c r="Y5483" t="s">
        <v>155</v>
      </c>
      <c r="Z5483">
        <v>9.77</v>
      </c>
      <c r="AA5483">
        <v>6702</v>
      </c>
      <c r="AB5483">
        <f t="shared" si="286"/>
        <v>58.62</v>
      </c>
      <c r="AC5483">
        <f t="shared" si="287"/>
        <v>53.344200000000001</v>
      </c>
    </row>
    <row r="5484" spans="1:29" x14ac:dyDescent="0.25">
      <c r="A5484" t="s">
        <v>1367</v>
      </c>
      <c r="B5484">
        <v>56</v>
      </c>
      <c r="C5484" t="str">
        <f t="shared" si="284"/>
        <v>Senior</v>
      </c>
      <c r="D5484" t="s">
        <v>1368</v>
      </c>
      <c r="E5484" t="s">
        <v>57</v>
      </c>
      <c r="F5484">
        <v>7.0000000000000007E-2</v>
      </c>
      <c r="G5484">
        <v>1</v>
      </c>
      <c r="H5484" s="1">
        <v>41857</v>
      </c>
      <c r="I5484" s="1" t="str">
        <f t="shared" si="285"/>
        <v xml:space="preserve"> Aug</v>
      </c>
      <c r="J5484">
        <v>36196</v>
      </c>
      <c r="K5484" t="s">
        <v>39</v>
      </c>
      <c r="L5484">
        <v>7</v>
      </c>
      <c r="M5484">
        <v>0.64</v>
      </c>
      <c r="N5484" t="s">
        <v>96</v>
      </c>
      <c r="O5484" t="s">
        <v>139</v>
      </c>
      <c r="P5484" t="s">
        <v>2742</v>
      </c>
      <c r="Q5484" t="s">
        <v>102</v>
      </c>
      <c r="R5484">
        <v>-38.44</v>
      </c>
      <c r="S5484" t="s">
        <v>52</v>
      </c>
      <c r="T5484">
        <v>5079</v>
      </c>
      <c r="U5484">
        <v>39.01</v>
      </c>
      <c r="V5484" s="1">
        <v>41859</v>
      </c>
      <c r="W5484" t="s">
        <v>34</v>
      </c>
      <c r="X5484">
        <v>4.32</v>
      </c>
      <c r="Y5484" t="s">
        <v>54</v>
      </c>
      <c r="Z5484">
        <v>4.9800000000000004</v>
      </c>
      <c r="AA5484">
        <v>95404</v>
      </c>
      <c r="AB5484">
        <f t="shared" si="286"/>
        <v>34.86</v>
      </c>
      <c r="AC5484">
        <f t="shared" si="287"/>
        <v>32.419800000000002</v>
      </c>
    </row>
    <row r="5485" spans="1:29" x14ac:dyDescent="0.25">
      <c r="A5485" t="s">
        <v>1090</v>
      </c>
      <c r="B5485">
        <v>56</v>
      </c>
      <c r="C5485" t="str">
        <f t="shared" si="284"/>
        <v>Senior</v>
      </c>
      <c r="D5485" t="s">
        <v>1091</v>
      </c>
      <c r="E5485" t="s">
        <v>27</v>
      </c>
      <c r="F5485">
        <v>0.08</v>
      </c>
      <c r="G5485">
        <v>1</v>
      </c>
      <c r="H5485" s="1">
        <v>41857</v>
      </c>
      <c r="I5485" s="1" t="str">
        <f t="shared" si="285"/>
        <v xml:space="preserve"> Aug</v>
      </c>
      <c r="J5485">
        <v>30144</v>
      </c>
      <c r="K5485" t="s">
        <v>47</v>
      </c>
      <c r="L5485">
        <v>25</v>
      </c>
      <c r="M5485">
        <v>0.77</v>
      </c>
      <c r="N5485" t="s">
        <v>48</v>
      </c>
      <c r="O5485" t="s">
        <v>73</v>
      </c>
      <c r="P5485" t="s">
        <v>559</v>
      </c>
      <c r="Q5485" t="s">
        <v>75</v>
      </c>
      <c r="R5485">
        <v>-528.65312500000005</v>
      </c>
      <c r="S5485" t="s">
        <v>33</v>
      </c>
      <c r="T5485">
        <v>4236</v>
      </c>
      <c r="U5485">
        <v>5503.39</v>
      </c>
      <c r="V5485" s="1">
        <v>41862</v>
      </c>
      <c r="W5485" t="s">
        <v>53</v>
      </c>
      <c r="X5485">
        <v>69.64</v>
      </c>
      <c r="Y5485" t="s">
        <v>35</v>
      </c>
      <c r="Z5485">
        <v>218.75</v>
      </c>
      <c r="AA5485">
        <v>19057</v>
      </c>
      <c r="AB5485">
        <f t="shared" si="286"/>
        <v>5468.75</v>
      </c>
      <c r="AC5485">
        <f t="shared" si="287"/>
        <v>5031.25</v>
      </c>
    </row>
    <row r="5486" spans="1:29" x14ac:dyDescent="0.25">
      <c r="A5486" t="s">
        <v>3193</v>
      </c>
      <c r="B5486">
        <v>56</v>
      </c>
      <c r="C5486" t="str">
        <f t="shared" si="284"/>
        <v>Senior</v>
      </c>
      <c r="D5486" t="s">
        <v>2616</v>
      </c>
      <c r="E5486" t="s">
        <v>46</v>
      </c>
      <c r="F5486">
        <v>0.08</v>
      </c>
      <c r="G5486">
        <v>1</v>
      </c>
      <c r="H5486" s="1">
        <v>41858</v>
      </c>
      <c r="I5486" s="1" t="str">
        <f t="shared" si="285"/>
        <v xml:space="preserve"> Aug</v>
      </c>
      <c r="J5486">
        <v>21378</v>
      </c>
      <c r="K5486" t="s">
        <v>131</v>
      </c>
      <c r="L5486">
        <v>34</v>
      </c>
      <c r="M5486">
        <v>0.38</v>
      </c>
      <c r="N5486" t="s">
        <v>29</v>
      </c>
      <c r="O5486" t="s">
        <v>30</v>
      </c>
      <c r="P5486" t="s">
        <v>1124</v>
      </c>
      <c r="Q5486" t="s">
        <v>67</v>
      </c>
      <c r="R5486">
        <v>391.6035</v>
      </c>
      <c r="S5486" t="s">
        <v>68</v>
      </c>
      <c r="T5486">
        <v>2950</v>
      </c>
      <c r="U5486">
        <v>937.04</v>
      </c>
      <c r="V5486" s="1">
        <v>41859</v>
      </c>
      <c r="W5486" t="s">
        <v>34</v>
      </c>
      <c r="X5486">
        <v>1.49</v>
      </c>
      <c r="Y5486" t="s">
        <v>416</v>
      </c>
      <c r="Z5486">
        <v>28.53</v>
      </c>
      <c r="AA5486">
        <v>46060</v>
      </c>
      <c r="AB5486">
        <f t="shared" si="286"/>
        <v>970.02</v>
      </c>
      <c r="AC5486">
        <f t="shared" si="287"/>
        <v>892.41840000000002</v>
      </c>
    </row>
    <row r="5487" spans="1:29" x14ac:dyDescent="0.25">
      <c r="A5487" t="s">
        <v>3412</v>
      </c>
      <c r="B5487">
        <v>56</v>
      </c>
      <c r="C5487" t="str">
        <f t="shared" si="284"/>
        <v>Senior</v>
      </c>
      <c r="D5487" t="s">
        <v>3413</v>
      </c>
      <c r="E5487" t="s">
        <v>46</v>
      </c>
      <c r="F5487">
        <v>7.0000000000000007E-2</v>
      </c>
      <c r="G5487">
        <v>1</v>
      </c>
      <c r="H5487" s="1">
        <v>41858</v>
      </c>
      <c r="I5487" s="1" t="str">
        <f t="shared" si="285"/>
        <v xml:space="preserve"> Aug</v>
      </c>
      <c r="J5487">
        <v>6374</v>
      </c>
      <c r="K5487" t="s">
        <v>58</v>
      </c>
      <c r="L5487">
        <v>29</v>
      </c>
      <c r="M5487">
        <v>0.64</v>
      </c>
      <c r="N5487" t="s">
        <v>96</v>
      </c>
      <c r="O5487" t="s">
        <v>139</v>
      </c>
      <c r="P5487" t="s">
        <v>3414</v>
      </c>
      <c r="Q5487" t="s">
        <v>102</v>
      </c>
      <c r="R5487">
        <v>51.18</v>
      </c>
      <c r="S5487" t="s">
        <v>68</v>
      </c>
      <c r="T5487">
        <v>888</v>
      </c>
      <c r="U5487">
        <v>857.42</v>
      </c>
      <c r="V5487" s="1">
        <v>41859</v>
      </c>
      <c r="W5487" t="s">
        <v>42</v>
      </c>
      <c r="X5487">
        <v>3.6</v>
      </c>
      <c r="Y5487" t="s">
        <v>246</v>
      </c>
      <c r="Z5487">
        <v>31.11</v>
      </c>
      <c r="AA5487">
        <v>48146</v>
      </c>
      <c r="AB5487">
        <f t="shared" si="286"/>
        <v>902.18999999999994</v>
      </c>
      <c r="AC5487">
        <f t="shared" si="287"/>
        <v>839.03669999999988</v>
      </c>
    </row>
    <row r="5488" spans="1:29" x14ac:dyDescent="0.25">
      <c r="A5488" t="s">
        <v>3412</v>
      </c>
      <c r="B5488">
        <v>56</v>
      </c>
      <c r="C5488" t="str">
        <f t="shared" si="284"/>
        <v>Senior</v>
      </c>
      <c r="D5488" t="s">
        <v>3413</v>
      </c>
      <c r="E5488" t="s">
        <v>46</v>
      </c>
      <c r="F5488">
        <v>0.01</v>
      </c>
      <c r="G5488">
        <v>1</v>
      </c>
      <c r="H5488" s="1">
        <v>41858</v>
      </c>
      <c r="I5488" s="1" t="str">
        <f t="shared" si="285"/>
        <v xml:space="preserve"> Aug</v>
      </c>
      <c r="J5488">
        <v>6374</v>
      </c>
      <c r="K5488" t="s">
        <v>58</v>
      </c>
      <c r="L5488">
        <v>1</v>
      </c>
      <c r="M5488">
        <v>0.37</v>
      </c>
      <c r="N5488" t="s">
        <v>29</v>
      </c>
      <c r="O5488" t="s">
        <v>59</v>
      </c>
      <c r="P5488" t="s">
        <v>1863</v>
      </c>
      <c r="Q5488" t="s">
        <v>232</v>
      </c>
      <c r="R5488">
        <v>-1.97</v>
      </c>
      <c r="S5488" t="s">
        <v>68</v>
      </c>
      <c r="T5488">
        <v>889</v>
      </c>
      <c r="U5488">
        <v>2.2400000000000002</v>
      </c>
      <c r="V5488" s="1">
        <v>41860</v>
      </c>
      <c r="W5488" t="s">
        <v>34</v>
      </c>
      <c r="X5488">
        <v>0.7</v>
      </c>
      <c r="Y5488" t="s">
        <v>246</v>
      </c>
      <c r="Z5488">
        <v>1.48</v>
      </c>
      <c r="AA5488">
        <v>48146</v>
      </c>
      <c r="AB5488">
        <f t="shared" si="286"/>
        <v>1.48</v>
      </c>
      <c r="AC5488">
        <f t="shared" si="287"/>
        <v>1.4652000000000001</v>
      </c>
    </row>
    <row r="5489" spans="1:29" x14ac:dyDescent="0.25">
      <c r="A5489" t="s">
        <v>2005</v>
      </c>
      <c r="B5489">
        <v>56</v>
      </c>
      <c r="C5489" t="str">
        <f t="shared" si="284"/>
        <v>Senior</v>
      </c>
      <c r="D5489" t="s">
        <v>1868</v>
      </c>
      <c r="E5489" t="s">
        <v>27</v>
      </c>
      <c r="F5489">
        <v>0.09</v>
      </c>
      <c r="G5489">
        <v>1</v>
      </c>
      <c r="H5489" s="1">
        <v>41858</v>
      </c>
      <c r="I5489" s="1" t="str">
        <f t="shared" si="285"/>
        <v xml:space="preserve"> Aug</v>
      </c>
      <c r="J5489">
        <v>28324</v>
      </c>
      <c r="K5489" t="s">
        <v>28</v>
      </c>
      <c r="L5489">
        <v>48</v>
      </c>
      <c r="M5489">
        <v>0.57999999999999996</v>
      </c>
      <c r="N5489" t="s">
        <v>29</v>
      </c>
      <c r="O5489" t="s">
        <v>30</v>
      </c>
      <c r="P5489" t="s">
        <v>2725</v>
      </c>
      <c r="Q5489" t="s">
        <v>214</v>
      </c>
      <c r="R5489">
        <v>-40.72</v>
      </c>
      <c r="S5489" t="s">
        <v>68</v>
      </c>
      <c r="T5489">
        <v>3969</v>
      </c>
      <c r="U5489">
        <v>385.99</v>
      </c>
      <c r="V5489" s="1">
        <v>41860</v>
      </c>
      <c r="W5489" t="s">
        <v>34</v>
      </c>
      <c r="X5489">
        <v>3.5</v>
      </c>
      <c r="Y5489" t="s">
        <v>111</v>
      </c>
      <c r="Z5489">
        <v>8.67</v>
      </c>
      <c r="AA5489">
        <v>77901</v>
      </c>
      <c r="AB5489">
        <f t="shared" si="286"/>
        <v>416.15999999999997</v>
      </c>
      <c r="AC5489">
        <f t="shared" si="287"/>
        <v>378.7056</v>
      </c>
    </row>
    <row r="5490" spans="1:29" x14ac:dyDescent="0.25">
      <c r="A5490" t="s">
        <v>3193</v>
      </c>
      <c r="B5490">
        <v>56</v>
      </c>
      <c r="C5490" t="str">
        <f t="shared" si="284"/>
        <v>Senior</v>
      </c>
      <c r="D5490" t="s">
        <v>2616</v>
      </c>
      <c r="E5490" t="s">
        <v>46</v>
      </c>
      <c r="F5490">
        <v>7.0000000000000007E-2</v>
      </c>
      <c r="G5490">
        <v>1</v>
      </c>
      <c r="H5490" s="1">
        <v>41858</v>
      </c>
      <c r="I5490" s="1" t="str">
        <f t="shared" si="285"/>
        <v xml:space="preserve"> Aug</v>
      </c>
      <c r="J5490">
        <v>21378</v>
      </c>
      <c r="K5490" t="s">
        <v>131</v>
      </c>
      <c r="L5490">
        <v>17</v>
      </c>
      <c r="M5490">
        <v>0.5</v>
      </c>
      <c r="N5490" t="s">
        <v>96</v>
      </c>
      <c r="O5490" t="s">
        <v>30</v>
      </c>
      <c r="P5490" t="s">
        <v>2867</v>
      </c>
      <c r="Q5490" t="s">
        <v>102</v>
      </c>
      <c r="R5490">
        <v>26.94</v>
      </c>
      <c r="S5490" t="s">
        <v>68</v>
      </c>
      <c r="T5490">
        <v>2951</v>
      </c>
      <c r="U5490">
        <v>1616.64</v>
      </c>
      <c r="V5490" s="1">
        <v>41861</v>
      </c>
      <c r="W5490" t="s">
        <v>34</v>
      </c>
      <c r="X5490">
        <v>19.989999999999998</v>
      </c>
      <c r="Y5490" t="s">
        <v>416</v>
      </c>
      <c r="Z5490">
        <v>99.99</v>
      </c>
      <c r="AA5490">
        <v>46060</v>
      </c>
      <c r="AB5490">
        <f t="shared" si="286"/>
        <v>1699.83</v>
      </c>
      <c r="AC5490">
        <f t="shared" si="287"/>
        <v>1580.8418999999999</v>
      </c>
    </row>
    <row r="5491" spans="1:29" x14ac:dyDescent="0.25">
      <c r="A5491" t="s">
        <v>3415</v>
      </c>
      <c r="B5491">
        <v>56</v>
      </c>
      <c r="C5491" t="str">
        <f t="shared" si="284"/>
        <v>Senior</v>
      </c>
      <c r="D5491" t="s">
        <v>1146</v>
      </c>
      <c r="E5491" t="s">
        <v>46</v>
      </c>
      <c r="F5491">
        <v>0.02</v>
      </c>
      <c r="G5491">
        <v>1</v>
      </c>
      <c r="H5491" s="1">
        <v>41858</v>
      </c>
      <c r="I5491" s="1" t="str">
        <f t="shared" si="285"/>
        <v xml:space="preserve"> Aug</v>
      </c>
      <c r="J5491">
        <v>7110</v>
      </c>
      <c r="K5491" t="s">
        <v>47</v>
      </c>
      <c r="L5491">
        <v>22</v>
      </c>
      <c r="N5491" t="s">
        <v>48</v>
      </c>
      <c r="O5491" t="s">
        <v>40</v>
      </c>
      <c r="P5491" t="s">
        <v>1436</v>
      </c>
      <c r="Q5491" t="s">
        <v>51</v>
      </c>
      <c r="R5491">
        <v>1902.24</v>
      </c>
      <c r="S5491" t="s">
        <v>68</v>
      </c>
      <c r="T5491">
        <v>988</v>
      </c>
      <c r="U5491">
        <v>6396.2</v>
      </c>
      <c r="V5491" s="1">
        <v>41862</v>
      </c>
      <c r="W5491" t="s">
        <v>34</v>
      </c>
      <c r="X5491">
        <v>24.49</v>
      </c>
      <c r="Y5491" t="s">
        <v>149</v>
      </c>
      <c r="Z5491">
        <v>276.2</v>
      </c>
      <c r="AA5491">
        <v>60014</v>
      </c>
      <c r="AB5491">
        <f t="shared" si="286"/>
        <v>6076.4</v>
      </c>
      <c r="AC5491">
        <f t="shared" si="287"/>
        <v>5954.8719999999994</v>
      </c>
    </row>
    <row r="5492" spans="1:29" x14ac:dyDescent="0.25">
      <c r="A5492" t="s">
        <v>853</v>
      </c>
      <c r="B5492">
        <v>56</v>
      </c>
      <c r="C5492" t="str">
        <f t="shared" si="284"/>
        <v>Senior</v>
      </c>
      <c r="D5492" t="s">
        <v>2285</v>
      </c>
      <c r="E5492" t="s">
        <v>57</v>
      </c>
      <c r="F5492">
        <v>0.08</v>
      </c>
      <c r="G5492">
        <v>1</v>
      </c>
      <c r="H5492" s="1">
        <v>41859</v>
      </c>
      <c r="I5492" s="1" t="str">
        <f t="shared" si="285"/>
        <v xml:space="preserve"> Aug</v>
      </c>
      <c r="J5492">
        <v>9700</v>
      </c>
      <c r="K5492" t="s">
        <v>58</v>
      </c>
      <c r="L5492">
        <v>35</v>
      </c>
      <c r="M5492">
        <v>0.84</v>
      </c>
      <c r="N5492" t="s">
        <v>29</v>
      </c>
      <c r="O5492" t="s">
        <v>59</v>
      </c>
      <c r="P5492" t="s">
        <v>2169</v>
      </c>
      <c r="Q5492" t="s">
        <v>481</v>
      </c>
      <c r="R5492">
        <v>-59.74</v>
      </c>
      <c r="S5492" t="s">
        <v>76</v>
      </c>
      <c r="T5492">
        <v>1330</v>
      </c>
      <c r="U5492">
        <v>106.06</v>
      </c>
      <c r="V5492" s="1">
        <v>41860</v>
      </c>
      <c r="W5492" t="s">
        <v>34</v>
      </c>
      <c r="X5492">
        <v>1.92</v>
      </c>
      <c r="Y5492" t="s">
        <v>132</v>
      </c>
      <c r="Z5492">
        <v>3.14</v>
      </c>
      <c r="AA5492">
        <v>33334</v>
      </c>
      <c r="AB5492">
        <f t="shared" si="286"/>
        <v>109.9</v>
      </c>
      <c r="AC5492">
        <f t="shared" si="287"/>
        <v>101.108</v>
      </c>
    </row>
    <row r="5493" spans="1:29" x14ac:dyDescent="0.25">
      <c r="A5493" t="s">
        <v>1248</v>
      </c>
      <c r="B5493">
        <v>56</v>
      </c>
      <c r="C5493" t="str">
        <f t="shared" si="284"/>
        <v>Senior</v>
      </c>
      <c r="D5493" t="s">
        <v>1658</v>
      </c>
      <c r="E5493" t="s">
        <v>57</v>
      </c>
      <c r="F5493">
        <v>0.01</v>
      </c>
      <c r="G5493">
        <v>1</v>
      </c>
      <c r="H5493" s="1">
        <v>41859</v>
      </c>
      <c r="I5493" s="1" t="str">
        <f t="shared" si="285"/>
        <v xml:space="preserve"> Aug</v>
      </c>
      <c r="J5493">
        <v>53956</v>
      </c>
      <c r="K5493" t="s">
        <v>28</v>
      </c>
      <c r="L5493">
        <v>43</v>
      </c>
      <c r="M5493">
        <v>0.36</v>
      </c>
      <c r="N5493" t="s">
        <v>29</v>
      </c>
      <c r="O5493" t="s">
        <v>30</v>
      </c>
      <c r="P5493" t="s">
        <v>1344</v>
      </c>
      <c r="Q5493" t="s">
        <v>61</v>
      </c>
      <c r="R5493">
        <v>311.72000000000003</v>
      </c>
      <c r="S5493" t="s">
        <v>76</v>
      </c>
      <c r="T5493">
        <v>7546</v>
      </c>
      <c r="U5493">
        <v>1779.87</v>
      </c>
      <c r="V5493" s="1">
        <v>41860</v>
      </c>
      <c r="W5493" t="s">
        <v>34</v>
      </c>
      <c r="X5493">
        <v>17.48</v>
      </c>
      <c r="Y5493" t="s">
        <v>132</v>
      </c>
      <c r="Z5493">
        <v>40.99</v>
      </c>
      <c r="AA5493">
        <v>32701</v>
      </c>
      <c r="AB5493">
        <f t="shared" si="286"/>
        <v>1762.5700000000002</v>
      </c>
      <c r="AC5493">
        <f t="shared" si="287"/>
        <v>1744.9443000000001</v>
      </c>
    </row>
    <row r="5494" spans="1:29" x14ac:dyDescent="0.25">
      <c r="A5494" t="s">
        <v>1388</v>
      </c>
      <c r="B5494">
        <v>56</v>
      </c>
      <c r="C5494" t="str">
        <f t="shared" si="284"/>
        <v>Senior</v>
      </c>
      <c r="D5494" t="s">
        <v>1389</v>
      </c>
      <c r="E5494" t="s">
        <v>38</v>
      </c>
      <c r="F5494">
        <v>0.09</v>
      </c>
      <c r="G5494">
        <v>1</v>
      </c>
      <c r="H5494" s="1">
        <v>41859</v>
      </c>
      <c r="I5494" s="1" t="str">
        <f t="shared" si="285"/>
        <v xml:space="preserve"> Aug</v>
      </c>
      <c r="J5494">
        <v>26370</v>
      </c>
      <c r="K5494" t="s">
        <v>39</v>
      </c>
      <c r="L5494">
        <v>20</v>
      </c>
      <c r="M5494">
        <v>0.6</v>
      </c>
      <c r="N5494" t="s">
        <v>29</v>
      </c>
      <c r="O5494" t="s">
        <v>30</v>
      </c>
      <c r="P5494" t="s">
        <v>1402</v>
      </c>
      <c r="Q5494" t="s">
        <v>32</v>
      </c>
      <c r="R5494">
        <v>63.83</v>
      </c>
      <c r="S5494" t="s">
        <v>68</v>
      </c>
      <c r="T5494">
        <v>3689</v>
      </c>
      <c r="U5494">
        <v>660.27</v>
      </c>
      <c r="V5494" s="1">
        <v>41861</v>
      </c>
      <c r="W5494" t="s">
        <v>42</v>
      </c>
      <c r="X5494">
        <v>5.49</v>
      </c>
      <c r="Y5494" t="s">
        <v>149</v>
      </c>
      <c r="Z5494">
        <v>34.76</v>
      </c>
      <c r="AA5494">
        <v>62234</v>
      </c>
      <c r="AB5494">
        <f t="shared" si="286"/>
        <v>695.19999999999993</v>
      </c>
      <c r="AC5494">
        <f t="shared" si="287"/>
        <v>632.63199999999995</v>
      </c>
    </row>
    <row r="5495" spans="1:29" x14ac:dyDescent="0.25">
      <c r="A5495" t="s">
        <v>1388</v>
      </c>
      <c r="B5495">
        <v>56</v>
      </c>
      <c r="C5495" t="str">
        <f t="shared" si="284"/>
        <v>Senior</v>
      </c>
      <c r="D5495" t="s">
        <v>1389</v>
      </c>
      <c r="E5495" t="s">
        <v>38</v>
      </c>
      <c r="F5495">
        <v>0.08</v>
      </c>
      <c r="G5495">
        <v>1</v>
      </c>
      <c r="H5495" s="1">
        <v>41859</v>
      </c>
      <c r="I5495" s="1" t="str">
        <f t="shared" si="285"/>
        <v xml:space="preserve"> Aug</v>
      </c>
      <c r="J5495">
        <v>26370</v>
      </c>
      <c r="K5495" t="s">
        <v>39</v>
      </c>
      <c r="L5495">
        <v>12</v>
      </c>
      <c r="M5495">
        <v>0.39</v>
      </c>
      <c r="N5495" t="s">
        <v>29</v>
      </c>
      <c r="O5495" t="s">
        <v>30</v>
      </c>
      <c r="P5495" t="s">
        <v>2595</v>
      </c>
      <c r="Q5495" t="s">
        <v>61</v>
      </c>
      <c r="R5495">
        <v>52.02</v>
      </c>
      <c r="S5495" t="s">
        <v>68</v>
      </c>
      <c r="T5495">
        <v>3688</v>
      </c>
      <c r="U5495">
        <v>270.23</v>
      </c>
      <c r="V5495" s="1">
        <v>41861</v>
      </c>
      <c r="W5495" t="s">
        <v>34</v>
      </c>
      <c r="X5495">
        <v>5.47</v>
      </c>
      <c r="Y5495" t="s">
        <v>149</v>
      </c>
      <c r="Z5495">
        <v>22.84</v>
      </c>
      <c r="AA5495">
        <v>62234</v>
      </c>
      <c r="AB5495">
        <f t="shared" si="286"/>
        <v>274.08</v>
      </c>
      <c r="AC5495">
        <f t="shared" si="287"/>
        <v>252.15359999999998</v>
      </c>
    </row>
    <row r="5496" spans="1:29" x14ac:dyDescent="0.25">
      <c r="A5496" t="s">
        <v>2638</v>
      </c>
      <c r="B5496">
        <v>56</v>
      </c>
      <c r="C5496" t="str">
        <f t="shared" si="284"/>
        <v>Senior</v>
      </c>
      <c r="D5496" t="s">
        <v>1606</v>
      </c>
      <c r="E5496" t="s">
        <v>46</v>
      </c>
      <c r="F5496">
        <v>0.01</v>
      </c>
      <c r="G5496">
        <v>1</v>
      </c>
      <c r="H5496" s="1">
        <v>41859</v>
      </c>
      <c r="I5496" s="1" t="str">
        <f t="shared" si="285"/>
        <v xml:space="preserve"> Aug</v>
      </c>
      <c r="J5496">
        <v>19811</v>
      </c>
      <c r="K5496" t="s">
        <v>47</v>
      </c>
      <c r="L5496">
        <v>49</v>
      </c>
      <c r="M5496">
        <v>0.59</v>
      </c>
      <c r="N5496" t="s">
        <v>29</v>
      </c>
      <c r="O5496" t="s">
        <v>139</v>
      </c>
      <c r="P5496" t="s">
        <v>2355</v>
      </c>
      <c r="Q5496" t="s">
        <v>481</v>
      </c>
      <c r="R5496">
        <v>-115.1</v>
      </c>
      <c r="S5496" t="s">
        <v>33</v>
      </c>
      <c r="T5496">
        <v>2743</v>
      </c>
      <c r="U5496">
        <v>450.66</v>
      </c>
      <c r="V5496" s="1">
        <v>41864</v>
      </c>
      <c r="W5496" t="s">
        <v>42</v>
      </c>
      <c r="X5496">
        <v>6.14</v>
      </c>
      <c r="Y5496" t="s">
        <v>136</v>
      </c>
      <c r="Z5496">
        <v>8.57</v>
      </c>
      <c r="AA5496">
        <v>14120</v>
      </c>
      <c r="AB5496">
        <f t="shared" si="286"/>
        <v>419.93</v>
      </c>
      <c r="AC5496">
        <f t="shared" si="287"/>
        <v>415.73070000000001</v>
      </c>
    </row>
    <row r="5497" spans="1:29" x14ac:dyDescent="0.25">
      <c r="A5497" t="s">
        <v>1938</v>
      </c>
      <c r="B5497">
        <v>56</v>
      </c>
      <c r="C5497" t="str">
        <f t="shared" si="284"/>
        <v>Senior</v>
      </c>
      <c r="D5497" t="s">
        <v>535</v>
      </c>
      <c r="E5497" t="s">
        <v>46</v>
      </c>
      <c r="F5497">
        <v>0.09</v>
      </c>
      <c r="G5497">
        <v>1</v>
      </c>
      <c r="H5497" s="1">
        <v>41859</v>
      </c>
      <c r="I5497" s="1" t="str">
        <f t="shared" si="285"/>
        <v xml:space="preserve"> Aug</v>
      </c>
      <c r="J5497">
        <v>23427</v>
      </c>
      <c r="K5497" t="s">
        <v>47</v>
      </c>
      <c r="L5497">
        <v>30</v>
      </c>
      <c r="M5497">
        <v>0.39</v>
      </c>
      <c r="N5497" t="s">
        <v>29</v>
      </c>
      <c r="O5497" t="s">
        <v>30</v>
      </c>
      <c r="P5497" t="s">
        <v>1818</v>
      </c>
      <c r="Q5497" t="s">
        <v>67</v>
      </c>
      <c r="R5497">
        <v>-17.111999999999998</v>
      </c>
      <c r="S5497" t="s">
        <v>52</v>
      </c>
      <c r="T5497">
        <v>3278</v>
      </c>
      <c r="U5497">
        <v>442.76</v>
      </c>
      <c r="V5497" s="1">
        <v>41866</v>
      </c>
      <c r="W5497" t="s">
        <v>34</v>
      </c>
      <c r="X5497">
        <v>8.4</v>
      </c>
      <c r="Y5497" t="s">
        <v>537</v>
      </c>
      <c r="Z5497">
        <v>15.01</v>
      </c>
      <c r="AA5497">
        <v>85345</v>
      </c>
      <c r="AB5497">
        <f t="shared" si="286"/>
        <v>450.3</v>
      </c>
      <c r="AC5497">
        <f t="shared" si="287"/>
        <v>409.77300000000002</v>
      </c>
    </row>
    <row r="5498" spans="1:29" x14ac:dyDescent="0.25">
      <c r="A5498" t="s">
        <v>1938</v>
      </c>
      <c r="B5498">
        <v>56</v>
      </c>
      <c r="C5498" t="str">
        <f t="shared" si="284"/>
        <v>Senior</v>
      </c>
      <c r="D5498" t="s">
        <v>535</v>
      </c>
      <c r="E5498" t="s">
        <v>46</v>
      </c>
      <c r="F5498">
        <v>0.03</v>
      </c>
      <c r="G5498">
        <v>1</v>
      </c>
      <c r="H5498" s="1">
        <v>41859</v>
      </c>
      <c r="I5498" s="1" t="str">
        <f t="shared" si="285"/>
        <v xml:space="preserve"> Aug</v>
      </c>
      <c r="J5498">
        <v>23427</v>
      </c>
      <c r="K5498" t="s">
        <v>47</v>
      </c>
      <c r="L5498">
        <v>22</v>
      </c>
      <c r="M5498">
        <v>0.35</v>
      </c>
      <c r="N5498" t="s">
        <v>29</v>
      </c>
      <c r="O5498" t="s">
        <v>30</v>
      </c>
      <c r="P5498" t="s">
        <v>857</v>
      </c>
      <c r="Q5498" t="s">
        <v>67</v>
      </c>
      <c r="R5498">
        <v>1115.1405</v>
      </c>
      <c r="S5498" t="s">
        <v>52</v>
      </c>
      <c r="T5498">
        <v>3279</v>
      </c>
      <c r="U5498">
        <v>2684.98</v>
      </c>
      <c r="V5498" s="1">
        <v>41868</v>
      </c>
      <c r="W5498" t="s">
        <v>34</v>
      </c>
      <c r="X5498">
        <v>9.07</v>
      </c>
      <c r="Y5498" t="s">
        <v>537</v>
      </c>
      <c r="Z5498">
        <v>120.98</v>
      </c>
      <c r="AA5498">
        <v>85345</v>
      </c>
      <c r="AB5498">
        <f t="shared" si="286"/>
        <v>2661.56</v>
      </c>
      <c r="AC5498">
        <f t="shared" si="287"/>
        <v>2581.7132000000001</v>
      </c>
    </row>
    <row r="5499" spans="1:29" x14ac:dyDescent="0.25">
      <c r="A5499" t="s">
        <v>1959</v>
      </c>
      <c r="B5499">
        <v>56</v>
      </c>
      <c r="C5499" t="str">
        <f t="shared" si="284"/>
        <v>Senior</v>
      </c>
      <c r="D5499" t="s">
        <v>974</v>
      </c>
      <c r="E5499" t="s">
        <v>27</v>
      </c>
      <c r="F5499">
        <v>0.04</v>
      </c>
      <c r="G5499">
        <v>1</v>
      </c>
      <c r="H5499" s="1">
        <v>41860</v>
      </c>
      <c r="I5499" s="1" t="str">
        <f t="shared" si="285"/>
        <v xml:space="preserve"> Aug</v>
      </c>
      <c r="J5499">
        <v>15972</v>
      </c>
      <c r="K5499" t="s">
        <v>39</v>
      </c>
      <c r="L5499">
        <v>3</v>
      </c>
      <c r="M5499">
        <v>0.39</v>
      </c>
      <c r="N5499" t="s">
        <v>29</v>
      </c>
      <c r="O5499" t="s">
        <v>59</v>
      </c>
      <c r="P5499" t="s">
        <v>713</v>
      </c>
      <c r="Q5499" t="s">
        <v>232</v>
      </c>
      <c r="R5499">
        <v>-3.86</v>
      </c>
      <c r="S5499" t="s">
        <v>68</v>
      </c>
      <c r="T5499">
        <v>2213</v>
      </c>
      <c r="U5499">
        <v>10.33</v>
      </c>
      <c r="V5499" s="1">
        <v>41860</v>
      </c>
      <c r="W5499" t="s">
        <v>34</v>
      </c>
      <c r="X5499">
        <v>1.58</v>
      </c>
      <c r="Y5499" t="s">
        <v>111</v>
      </c>
      <c r="Z5499">
        <v>2.98</v>
      </c>
      <c r="AA5499">
        <v>76053</v>
      </c>
      <c r="AB5499">
        <f t="shared" si="286"/>
        <v>8.94</v>
      </c>
      <c r="AC5499">
        <f t="shared" si="287"/>
        <v>8.5823999999999998</v>
      </c>
    </row>
    <row r="5500" spans="1:29" x14ac:dyDescent="0.25">
      <c r="A5500" t="s">
        <v>973</v>
      </c>
      <c r="B5500">
        <v>56</v>
      </c>
      <c r="C5500" t="str">
        <f t="shared" si="284"/>
        <v>Senior</v>
      </c>
      <c r="D5500" t="s">
        <v>974</v>
      </c>
      <c r="E5500" t="s">
        <v>27</v>
      </c>
      <c r="F5500">
        <v>7.0000000000000007E-2</v>
      </c>
      <c r="G5500">
        <v>1</v>
      </c>
      <c r="H5500" s="1">
        <v>41860</v>
      </c>
      <c r="I5500" s="1" t="str">
        <f t="shared" si="285"/>
        <v xml:space="preserve"> Aug</v>
      </c>
      <c r="J5500">
        <v>15972</v>
      </c>
      <c r="K5500" t="s">
        <v>39</v>
      </c>
      <c r="L5500">
        <v>2</v>
      </c>
      <c r="M5500">
        <v>0.54</v>
      </c>
      <c r="N5500" t="s">
        <v>29</v>
      </c>
      <c r="O5500" t="s">
        <v>59</v>
      </c>
      <c r="P5500" t="s">
        <v>609</v>
      </c>
      <c r="Q5500" t="s">
        <v>232</v>
      </c>
      <c r="R5500">
        <v>-10.24</v>
      </c>
      <c r="S5500" t="s">
        <v>68</v>
      </c>
      <c r="T5500">
        <v>2214</v>
      </c>
      <c r="U5500">
        <v>14.39</v>
      </c>
      <c r="V5500" s="1">
        <v>41861</v>
      </c>
      <c r="W5500" t="s">
        <v>34</v>
      </c>
      <c r="X5500">
        <v>3.37</v>
      </c>
      <c r="Y5500" t="s">
        <v>111</v>
      </c>
      <c r="Z5500">
        <v>5.81</v>
      </c>
      <c r="AA5500">
        <v>75061</v>
      </c>
      <c r="AB5500">
        <f t="shared" si="286"/>
        <v>11.62</v>
      </c>
      <c r="AC5500">
        <f t="shared" si="287"/>
        <v>10.8066</v>
      </c>
    </row>
    <row r="5501" spans="1:29" x14ac:dyDescent="0.25">
      <c r="A5501" t="s">
        <v>510</v>
      </c>
      <c r="B5501">
        <v>56</v>
      </c>
      <c r="C5501" t="str">
        <f t="shared" si="284"/>
        <v>Senior</v>
      </c>
      <c r="D5501" t="s">
        <v>511</v>
      </c>
      <c r="E5501" t="s">
        <v>27</v>
      </c>
      <c r="F5501">
        <v>0.01</v>
      </c>
      <c r="G5501">
        <v>1</v>
      </c>
      <c r="H5501" s="1">
        <v>41860</v>
      </c>
      <c r="I5501" s="1" t="str">
        <f t="shared" si="285"/>
        <v xml:space="preserve"> Aug</v>
      </c>
      <c r="J5501">
        <v>1440</v>
      </c>
      <c r="K5501" t="s">
        <v>47</v>
      </c>
      <c r="L5501">
        <v>41</v>
      </c>
      <c r="M5501">
        <v>0.47</v>
      </c>
      <c r="N5501" t="s">
        <v>48</v>
      </c>
      <c r="O5501" t="s">
        <v>139</v>
      </c>
      <c r="P5501" t="s">
        <v>1223</v>
      </c>
      <c r="Q5501" t="s">
        <v>82</v>
      </c>
      <c r="R5501">
        <v>52.47</v>
      </c>
      <c r="S5501" t="s">
        <v>76</v>
      </c>
      <c r="T5501">
        <v>216</v>
      </c>
      <c r="U5501">
        <v>726.22</v>
      </c>
      <c r="V5501" s="1">
        <v>41862</v>
      </c>
      <c r="W5501" t="s">
        <v>34</v>
      </c>
      <c r="X5501">
        <v>8.99</v>
      </c>
      <c r="Y5501" t="s">
        <v>366</v>
      </c>
      <c r="Z5501">
        <v>17.670000000000002</v>
      </c>
      <c r="AA5501">
        <v>72015</v>
      </c>
      <c r="AB5501">
        <f t="shared" si="286"/>
        <v>724.47</v>
      </c>
      <c r="AC5501">
        <f t="shared" si="287"/>
        <v>717.22530000000006</v>
      </c>
    </row>
    <row r="5502" spans="1:29" x14ac:dyDescent="0.25">
      <c r="A5502" t="s">
        <v>996</v>
      </c>
      <c r="B5502">
        <v>56</v>
      </c>
      <c r="C5502" t="str">
        <f t="shared" si="284"/>
        <v>Senior</v>
      </c>
      <c r="D5502" t="s">
        <v>997</v>
      </c>
      <c r="E5502" t="s">
        <v>38</v>
      </c>
      <c r="F5502">
        <v>0.01</v>
      </c>
      <c r="G5502">
        <v>1</v>
      </c>
      <c r="H5502" s="1">
        <v>41860</v>
      </c>
      <c r="I5502" s="1" t="str">
        <f t="shared" si="285"/>
        <v xml:space="preserve"> Aug</v>
      </c>
      <c r="J5502">
        <v>23558</v>
      </c>
      <c r="K5502" t="s">
        <v>47</v>
      </c>
      <c r="L5502">
        <v>4</v>
      </c>
      <c r="M5502">
        <v>0.36</v>
      </c>
      <c r="N5502" t="s">
        <v>29</v>
      </c>
      <c r="O5502" t="s">
        <v>30</v>
      </c>
      <c r="P5502" t="s">
        <v>1502</v>
      </c>
      <c r="Q5502" t="s">
        <v>61</v>
      </c>
      <c r="R5502">
        <v>-10.19</v>
      </c>
      <c r="S5502" t="s">
        <v>33</v>
      </c>
      <c r="T5502">
        <v>3296</v>
      </c>
      <c r="U5502">
        <v>25.82</v>
      </c>
      <c r="V5502" s="1">
        <v>41862</v>
      </c>
      <c r="W5502" t="s">
        <v>34</v>
      </c>
      <c r="X5502">
        <v>4.72</v>
      </c>
      <c r="Y5502" t="s">
        <v>560</v>
      </c>
      <c r="Z5502">
        <v>4.9800000000000004</v>
      </c>
      <c r="AA5502">
        <v>26101</v>
      </c>
      <c r="AB5502">
        <f t="shared" si="286"/>
        <v>19.920000000000002</v>
      </c>
      <c r="AC5502">
        <f t="shared" si="287"/>
        <v>19.720800000000001</v>
      </c>
    </row>
    <row r="5503" spans="1:29" x14ac:dyDescent="0.25">
      <c r="A5503" t="s">
        <v>3143</v>
      </c>
      <c r="B5503">
        <v>56</v>
      </c>
      <c r="C5503" t="str">
        <f t="shared" si="284"/>
        <v>Senior</v>
      </c>
      <c r="D5503" t="s">
        <v>1434</v>
      </c>
      <c r="E5503" t="s">
        <v>46</v>
      </c>
      <c r="F5503">
        <v>0.06</v>
      </c>
      <c r="G5503">
        <v>1</v>
      </c>
      <c r="H5503" s="1">
        <v>41860</v>
      </c>
      <c r="I5503" s="1" t="str">
        <f t="shared" si="285"/>
        <v xml:space="preserve"> Aug</v>
      </c>
      <c r="J5503">
        <v>24583</v>
      </c>
      <c r="K5503" t="s">
        <v>58</v>
      </c>
      <c r="L5503">
        <v>17</v>
      </c>
      <c r="M5503">
        <v>0.37</v>
      </c>
      <c r="N5503" t="s">
        <v>29</v>
      </c>
      <c r="O5503" t="s">
        <v>30</v>
      </c>
      <c r="P5503" t="s">
        <v>599</v>
      </c>
      <c r="Q5503" t="s">
        <v>67</v>
      </c>
      <c r="R5503">
        <v>-85.272499999999994</v>
      </c>
      <c r="S5503" t="s">
        <v>52</v>
      </c>
      <c r="T5503">
        <v>3449</v>
      </c>
      <c r="U5503">
        <v>42.29</v>
      </c>
      <c r="V5503" s="1">
        <v>41863</v>
      </c>
      <c r="W5503" t="s">
        <v>34</v>
      </c>
      <c r="X5503">
        <v>6.05</v>
      </c>
      <c r="Y5503" t="s">
        <v>89</v>
      </c>
      <c r="Z5503">
        <v>2.16</v>
      </c>
      <c r="AA5503">
        <v>97045</v>
      </c>
      <c r="AB5503">
        <f t="shared" si="286"/>
        <v>36.72</v>
      </c>
      <c r="AC5503">
        <f t="shared" si="287"/>
        <v>34.516799999999996</v>
      </c>
    </row>
    <row r="5504" spans="1:29" x14ac:dyDescent="0.25">
      <c r="A5504" t="s">
        <v>996</v>
      </c>
      <c r="B5504">
        <v>56</v>
      </c>
      <c r="C5504" t="str">
        <f t="shared" si="284"/>
        <v>Senior</v>
      </c>
      <c r="D5504" t="s">
        <v>997</v>
      </c>
      <c r="E5504" t="s">
        <v>38</v>
      </c>
      <c r="F5504">
        <v>0.03</v>
      </c>
      <c r="G5504">
        <v>1</v>
      </c>
      <c r="H5504" s="1">
        <v>41860</v>
      </c>
      <c r="I5504" s="1" t="str">
        <f t="shared" si="285"/>
        <v xml:space="preserve"> Aug</v>
      </c>
      <c r="J5504">
        <v>23558</v>
      </c>
      <c r="K5504" t="s">
        <v>47</v>
      </c>
      <c r="L5504">
        <v>17</v>
      </c>
      <c r="M5504">
        <v>0.65</v>
      </c>
      <c r="N5504" t="s">
        <v>48</v>
      </c>
      <c r="O5504" t="s">
        <v>73</v>
      </c>
      <c r="P5504" t="s">
        <v>448</v>
      </c>
      <c r="Q5504" t="s">
        <v>75</v>
      </c>
      <c r="R5504">
        <v>24.296399999999998</v>
      </c>
      <c r="S5504" t="s">
        <v>33</v>
      </c>
      <c r="T5504">
        <v>3297</v>
      </c>
      <c r="U5504">
        <v>579.71</v>
      </c>
      <c r="V5504" s="1">
        <v>41865</v>
      </c>
      <c r="W5504" t="s">
        <v>53</v>
      </c>
      <c r="X5504">
        <v>45.51</v>
      </c>
      <c r="Y5504" t="s">
        <v>560</v>
      </c>
      <c r="Z5504">
        <v>31.76</v>
      </c>
      <c r="AA5504">
        <v>26101</v>
      </c>
      <c r="AB5504">
        <f t="shared" si="286"/>
        <v>539.92000000000007</v>
      </c>
      <c r="AC5504">
        <f t="shared" si="287"/>
        <v>523.72240000000011</v>
      </c>
    </row>
    <row r="5505" spans="1:29" x14ac:dyDescent="0.25">
      <c r="A5505" t="s">
        <v>1912</v>
      </c>
      <c r="B5505">
        <v>56</v>
      </c>
      <c r="C5505" t="str">
        <f t="shared" si="284"/>
        <v>Senior</v>
      </c>
      <c r="D5505" t="s">
        <v>1913</v>
      </c>
      <c r="E5505" t="s">
        <v>27</v>
      </c>
      <c r="F5505">
        <v>0.04</v>
      </c>
      <c r="G5505">
        <v>1</v>
      </c>
      <c r="H5505" s="1">
        <v>41861</v>
      </c>
      <c r="I5505" s="1" t="str">
        <f t="shared" si="285"/>
        <v xml:space="preserve"> Aug</v>
      </c>
      <c r="J5505">
        <v>24387</v>
      </c>
      <c r="K5505" t="s">
        <v>58</v>
      </c>
      <c r="L5505">
        <v>17</v>
      </c>
      <c r="N5505" t="s">
        <v>48</v>
      </c>
      <c r="O5505" t="s">
        <v>49</v>
      </c>
      <c r="P5505" t="s">
        <v>1250</v>
      </c>
      <c r="Q5505" t="s">
        <v>75</v>
      </c>
      <c r="R5505">
        <v>1418.36</v>
      </c>
      <c r="S5505" t="s">
        <v>68</v>
      </c>
      <c r="T5505">
        <v>3419</v>
      </c>
      <c r="U5505">
        <v>6048.18</v>
      </c>
      <c r="V5505" s="1">
        <v>41861</v>
      </c>
      <c r="W5505" t="s">
        <v>53</v>
      </c>
      <c r="X5505">
        <v>60</v>
      </c>
      <c r="Y5505" t="s">
        <v>149</v>
      </c>
      <c r="Z5505">
        <v>349.45</v>
      </c>
      <c r="AA5505">
        <v>60061</v>
      </c>
      <c r="AB5505">
        <f t="shared" si="286"/>
        <v>5940.65</v>
      </c>
      <c r="AC5505">
        <f t="shared" si="287"/>
        <v>5703.0239999999994</v>
      </c>
    </row>
    <row r="5506" spans="1:29" x14ac:dyDescent="0.25">
      <c r="A5506" t="s">
        <v>1952</v>
      </c>
      <c r="B5506">
        <v>56</v>
      </c>
      <c r="C5506" t="str">
        <f t="shared" si="284"/>
        <v>Senior</v>
      </c>
      <c r="D5506" t="s">
        <v>812</v>
      </c>
      <c r="E5506" t="s">
        <v>46</v>
      </c>
      <c r="F5506">
        <v>0.1</v>
      </c>
      <c r="G5506">
        <v>1</v>
      </c>
      <c r="H5506" s="1">
        <v>41861</v>
      </c>
      <c r="I5506" s="1" t="str">
        <f t="shared" si="285"/>
        <v xml:space="preserve"> Aug</v>
      </c>
      <c r="J5506">
        <v>39683</v>
      </c>
      <c r="K5506" t="s">
        <v>28</v>
      </c>
      <c r="L5506">
        <v>41</v>
      </c>
      <c r="M5506">
        <v>0.56999999999999995</v>
      </c>
      <c r="N5506" t="s">
        <v>48</v>
      </c>
      <c r="O5506" t="s">
        <v>40</v>
      </c>
      <c r="P5506" t="s">
        <v>1564</v>
      </c>
      <c r="Q5506" t="s">
        <v>51</v>
      </c>
      <c r="R5506">
        <v>2113.9499999999998</v>
      </c>
      <c r="S5506" t="s">
        <v>68</v>
      </c>
      <c r="T5506">
        <v>5599</v>
      </c>
      <c r="U5506">
        <v>8387.1</v>
      </c>
      <c r="V5506" s="1">
        <v>41862</v>
      </c>
      <c r="W5506" t="s">
        <v>34</v>
      </c>
      <c r="X5506">
        <v>18.059999999999999</v>
      </c>
      <c r="Y5506" t="s">
        <v>149</v>
      </c>
      <c r="Z5506">
        <v>218.08</v>
      </c>
      <c r="AA5506">
        <v>60098</v>
      </c>
      <c r="AB5506">
        <f t="shared" si="286"/>
        <v>8941.2800000000007</v>
      </c>
      <c r="AC5506">
        <f t="shared" si="287"/>
        <v>8047.152</v>
      </c>
    </row>
    <row r="5507" spans="1:29" x14ac:dyDescent="0.25">
      <c r="A5507" t="s">
        <v>1952</v>
      </c>
      <c r="B5507">
        <v>56</v>
      </c>
      <c r="C5507" t="str">
        <f t="shared" si="284"/>
        <v>Senior</v>
      </c>
      <c r="D5507" t="s">
        <v>812</v>
      </c>
      <c r="E5507" t="s">
        <v>46</v>
      </c>
      <c r="F5507">
        <v>0.09</v>
      </c>
      <c r="G5507">
        <v>1</v>
      </c>
      <c r="H5507" s="1">
        <v>41861</v>
      </c>
      <c r="I5507" s="1" t="str">
        <f t="shared" si="285"/>
        <v xml:space="preserve"> Aug</v>
      </c>
      <c r="J5507">
        <v>39683</v>
      </c>
      <c r="K5507" t="s">
        <v>28</v>
      </c>
      <c r="L5507">
        <v>6</v>
      </c>
      <c r="M5507">
        <v>0.49</v>
      </c>
      <c r="N5507" t="s">
        <v>48</v>
      </c>
      <c r="O5507" t="s">
        <v>139</v>
      </c>
      <c r="P5507" t="s">
        <v>2875</v>
      </c>
      <c r="Q5507" t="s">
        <v>82</v>
      </c>
      <c r="R5507">
        <v>66.97</v>
      </c>
      <c r="S5507" t="s">
        <v>68</v>
      </c>
      <c r="T5507">
        <v>5600</v>
      </c>
      <c r="U5507">
        <v>126.02</v>
      </c>
      <c r="V5507" s="1">
        <v>41862</v>
      </c>
      <c r="W5507" t="s">
        <v>34</v>
      </c>
      <c r="X5507">
        <v>6.67</v>
      </c>
      <c r="Y5507" t="s">
        <v>149</v>
      </c>
      <c r="Z5507">
        <v>20.239999999999998</v>
      </c>
      <c r="AA5507">
        <v>60098</v>
      </c>
      <c r="AB5507">
        <f t="shared" si="286"/>
        <v>121.44</v>
      </c>
      <c r="AC5507">
        <f t="shared" si="287"/>
        <v>110.5104</v>
      </c>
    </row>
    <row r="5508" spans="1:29" x14ac:dyDescent="0.25">
      <c r="A5508" t="s">
        <v>1006</v>
      </c>
      <c r="B5508">
        <v>56</v>
      </c>
      <c r="C5508" t="str">
        <f t="shared" si="284"/>
        <v>Senior</v>
      </c>
      <c r="D5508" t="s">
        <v>1007</v>
      </c>
      <c r="E5508" t="s">
        <v>38</v>
      </c>
      <c r="F5508">
        <v>7.0000000000000007E-2</v>
      </c>
      <c r="G5508">
        <v>1</v>
      </c>
      <c r="H5508" s="1">
        <v>41861</v>
      </c>
      <c r="I5508" s="1" t="str">
        <f t="shared" si="285"/>
        <v xml:space="preserve"> Aug</v>
      </c>
      <c r="J5508">
        <v>52288</v>
      </c>
      <c r="K5508" t="s">
        <v>28</v>
      </c>
      <c r="L5508">
        <v>19</v>
      </c>
      <c r="M5508">
        <v>0.43</v>
      </c>
      <c r="N5508" t="s">
        <v>48</v>
      </c>
      <c r="O5508" t="s">
        <v>30</v>
      </c>
      <c r="P5508" t="s">
        <v>737</v>
      </c>
      <c r="Q5508" t="s">
        <v>82</v>
      </c>
      <c r="R5508">
        <v>545.11</v>
      </c>
      <c r="S5508" t="s">
        <v>68</v>
      </c>
      <c r="T5508">
        <v>7335</v>
      </c>
      <c r="U5508">
        <v>1410.44</v>
      </c>
      <c r="V5508" s="1">
        <v>41862</v>
      </c>
      <c r="W5508" t="s">
        <v>34</v>
      </c>
      <c r="X5508">
        <v>19.989999999999998</v>
      </c>
      <c r="Y5508" t="s">
        <v>122</v>
      </c>
      <c r="Z5508">
        <v>78.69</v>
      </c>
      <c r="AA5508">
        <v>52732</v>
      </c>
      <c r="AB5508">
        <f t="shared" si="286"/>
        <v>1495.11</v>
      </c>
      <c r="AC5508">
        <f t="shared" si="287"/>
        <v>1390.4522999999999</v>
      </c>
    </row>
    <row r="5509" spans="1:29" x14ac:dyDescent="0.25">
      <c r="A5509" t="s">
        <v>1912</v>
      </c>
      <c r="B5509">
        <v>56</v>
      </c>
      <c r="C5509" t="str">
        <f t="shared" si="284"/>
        <v>Senior</v>
      </c>
      <c r="D5509" t="s">
        <v>1913</v>
      </c>
      <c r="E5509" t="s">
        <v>27</v>
      </c>
      <c r="F5509">
        <v>0.01</v>
      </c>
      <c r="G5509">
        <v>1</v>
      </c>
      <c r="H5509" s="1">
        <v>41861</v>
      </c>
      <c r="I5509" s="1" t="str">
        <f t="shared" si="285"/>
        <v xml:space="preserve"> Aug</v>
      </c>
      <c r="J5509">
        <v>24387</v>
      </c>
      <c r="K5509" t="s">
        <v>58</v>
      </c>
      <c r="L5509">
        <v>23</v>
      </c>
      <c r="M5509">
        <v>0.56999999999999995</v>
      </c>
      <c r="N5509" t="s">
        <v>48</v>
      </c>
      <c r="O5509" t="s">
        <v>40</v>
      </c>
      <c r="P5509" t="s">
        <v>2862</v>
      </c>
      <c r="Q5509" t="s">
        <v>82</v>
      </c>
      <c r="R5509">
        <v>51.9</v>
      </c>
      <c r="S5509" t="s">
        <v>68</v>
      </c>
      <c r="T5509">
        <v>3418</v>
      </c>
      <c r="U5509">
        <v>1003.31</v>
      </c>
      <c r="V5509" s="1">
        <v>41862</v>
      </c>
      <c r="W5509" t="s">
        <v>34</v>
      </c>
      <c r="X5509">
        <v>14.45</v>
      </c>
      <c r="Y5509" t="s">
        <v>149</v>
      </c>
      <c r="Z5509">
        <v>40.97</v>
      </c>
      <c r="AA5509">
        <v>60061</v>
      </c>
      <c r="AB5509">
        <f t="shared" si="286"/>
        <v>942.31</v>
      </c>
      <c r="AC5509">
        <f t="shared" si="287"/>
        <v>932.88689999999997</v>
      </c>
    </row>
    <row r="5510" spans="1:29" x14ac:dyDescent="0.25">
      <c r="A5510" t="s">
        <v>1952</v>
      </c>
      <c r="B5510">
        <v>56</v>
      </c>
      <c r="C5510" t="str">
        <f t="shared" si="284"/>
        <v>Senior</v>
      </c>
      <c r="D5510" t="s">
        <v>812</v>
      </c>
      <c r="E5510" t="s">
        <v>46</v>
      </c>
      <c r="F5510">
        <v>0</v>
      </c>
      <c r="G5510">
        <v>1</v>
      </c>
      <c r="H5510" s="1">
        <v>41861</v>
      </c>
      <c r="I5510" s="1" t="str">
        <f t="shared" si="285"/>
        <v xml:space="preserve"> Aug</v>
      </c>
      <c r="J5510">
        <v>39683</v>
      </c>
      <c r="K5510" t="s">
        <v>28</v>
      </c>
      <c r="L5510">
        <v>30</v>
      </c>
      <c r="M5510">
        <v>0.52</v>
      </c>
      <c r="N5510" t="s">
        <v>29</v>
      </c>
      <c r="O5510" t="s">
        <v>59</v>
      </c>
      <c r="P5510" t="s">
        <v>374</v>
      </c>
      <c r="Q5510" t="s">
        <v>232</v>
      </c>
      <c r="R5510">
        <v>6.37</v>
      </c>
      <c r="S5510" t="s">
        <v>68</v>
      </c>
      <c r="T5510">
        <v>5601</v>
      </c>
      <c r="U5510">
        <v>68.14</v>
      </c>
      <c r="V5510" s="1">
        <v>41863</v>
      </c>
      <c r="W5510" t="s">
        <v>34</v>
      </c>
      <c r="X5510">
        <v>0.78</v>
      </c>
      <c r="Y5510" t="s">
        <v>149</v>
      </c>
      <c r="Z5510">
        <v>2.1800000000000002</v>
      </c>
      <c r="AA5510">
        <v>60098</v>
      </c>
      <c r="AB5510">
        <f t="shared" si="286"/>
        <v>65.400000000000006</v>
      </c>
      <c r="AC5510">
        <f t="shared" si="287"/>
        <v>65.400000000000006</v>
      </c>
    </row>
    <row r="5511" spans="1:29" x14ac:dyDescent="0.25">
      <c r="A5511" t="s">
        <v>1952</v>
      </c>
      <c r="B5511">
        <v>56</v>
      </c>
      <c r="C5511" t="str">
        <f t="shared" si="284"/>
        <v>Senior</v>
      </c>
      <c r="D5511" t="s">
        <v>812</v>
      </c>
      <c r="E5511" t="s">
        <v>46</v>
      </c>
      <c r="F5511">
        <v>0.04</v>
      </c>
      <c r="G5511">
        <v>1</v>
      </c>
      <c r="H5511" s="1">
        <v>41861</v>
      </c>
      <c r="I5511" s="1" t="str">
        <f t="shared" si="285"/>
        <v xml:space="preserve"> Aug</v>
      </c>
      <c r="J5511">
        <v>39683</v>
      </c>
      <c r="K5511" t="s">
        <v>28</v>
      </c>
      <c r="L5511">
        <v>31</v>
      </c>
      <c r="M5511">
        <v>0.37</v>
      </c>
      <c r="N5511" t="s">
        <v>29</v>
      </c>
      <c r="O5511" t="s">
        <v>30</v>
      </c>
      <c r="P5511" t="s">
        <v>3126</v>
      </c>
      <c r="Q5511" t="s">
        <v>67</v>
      </c>
      <c r="R5511">
        <v>168.0025</v>
      </c>
      <c r="S5511" t="s">
        <v>68</v>
      </c>
      <c r="T5511">
        <v>5598</v>
      </c>
      <c r="U5511">
        <v>615.58000000000004</v>
      </c>
      <c r="V5511" s="1">
        <v>41864</v>
      </c>
      <c r="W5511" t="s">
        <v>34</v>
      </c>
      <c r="X5511">
        <v>5.23</v>
      </c>
      <c r="Y5511" t="s">
        <v>149</v>
      </c>
      <c r="Z5511">
        <v>18.989999999999998</v>
      </c>
      <c r="AA5511">
        <v>60098</v>
      </c>
      <c r="AB5511">
        <f t="shared" si="286"/>
        <v>588.68999999999994</v>
      </c>
      <c r="AC5511">
        <f t="shared" si="287"/>
        <v>565.14239999999995</v>
      </c>
    </row>
    <row r="5512" spans="1:29" x14ac:dyDescent="0.25">
      <c r="A5512" t="s">
        <v>94</v>
      </c>
      <c r="B5512">
        <v>56</v>
      </c>
      <c r="C5512" t="str">
        <f t="shared" si="284"/>
        <v>Senior</v>
      </c>
      <c r="D5512" t="s">
        <v>1900</v>
      </c>
      <c r="E5512" t="s">
        <v>46</v>
      </c>
      <c r="F5512">
        <v>0.06</v>
      </c>
      <c r="G5512">
        <v>1</v>
      </c>
      <c r="H5512" s="1">
        <v>41862</v>
      </c>
      <c r="I5512" s="1" t="str">
        <f t="shared" si="285"/>
        <v xml:space="preserve"> Aug</v>
      </c>
      <c r="J5512">
        <v>54051</v>
      </c>
      <c r="K5512" t="s">
        <v>131</v>
      </c>
      <c r="L5512">
        <v>28</v>
      </c>
      <c r="M5512">
        <v>0.39</v>
      </c>
      <c r="N5512" t="s">
        <v>29</v>
      </c>
      <c r="O5512" t="s">
        <v>30</v>
      </c>
      <c r="P5512" t="s">
        <v>209</v>
      </c>
      <c r="Q5512" t="s">
        <v>210</v>
      </c>
      <c r="R5512">
        <v>45.87</v>
      </c>
      <c r="S5512" t="s">
        <v>52</v>
      </c>
      <c r="T5512">
        <v>7554</v>
      </c>
      <c r="U5512">
        <v>126.95</v>
      </c>
      <c r="V5512" s="1">
        <v>41863</v>
      </c>
      <c r="W5512" t="s">
        <v>42</v>
      </c>
      <c r="X5512">
        <v>0.99</v>
      </c>
      <c r="Y5512" t="s">
        <v>83</v>
      </c>
      <c r="Z5512">
        <v>4.13</v>
      </c>
      <c r="AA5512">
        <v>84041</v>
      </c>
      <c r="AB5512">
        <f t="shared" si="286"/>
        <v>115.64</v>
      </c>
      <c r="AC5512">
        <f t="shared" si="287"/>
        <v>108.7016</v>
      </c>
    </row>
    <row r="5513" spans="1:29" x14ac:dyDescent="0.25">
      <c r="A5513" t="s">
        <v>94</v>
      </c>
      <c r="B5513">
        <v>56</v>
      </c>
      <c r="C5513" t="str">
        <f t="shared" si="284"/>
        <v>Senior</v>
      </c>
      <c r="D5513" t="s">
        <v>1900</v>
      </c>
      <c r="E5513" t="s">
        <v>46</v>
      </c>
      <c r="F5513">
        <v>0.05</v>
      </c>
      <c r="G5513">
        <v>1</v>
      </c>
      <c r="H5513" s="1">
        <v>41862</v>
      </c>
      <c r="I5513" s="1" t="str">
        <f t="shared" si="285"/>
        <v xml:space="preserve"> Aug</v>
      </c>
      <c r="J5513">
        <v>54051</v>
      </c>
      <c r="K5513" t="s">
        <v>131</v>
      </c>
      <c r="L5513">
        <v>23</v>
      </c>
      <c r="M5513">
        <v>0.77</v>
      </c>
      <c r="N5513" t="s">
        <v>48</v>
      </c>
      <c r="O5513" t="s">
        <v>73</v>
      </c>
      <c r="P5513" t="s">
        <v>1370</v>
      </c>
      <c r="Q5513" t="s">
        <v>154</v>
      </c>
      <c r="R5513">
        <v>-307.45999999999998</v>
      </c>
      <c r="S5513" t="s">
        <v>52</v>
      </c>
      <c r="T5513">
        <v>7553</v>
      </c>
      <c r="U5513">
        <v>3301.33</v>
      </c>
      <c r="V5513" s="1">
        <v>41864</v>
      </c>
      <c r="W5513" t="s">
        <v>53</v>
      </c>
      <c r="X5513">
        <v>36.090000000000003</v>
      </c>
      <c r="Y5513" t="s">
        <v>83</v>
      </c>
      <c r="Z5513">
        <v>140.97999999999999</v>
      </c>
      <c r="AA5513">
        <v>84041</v>
      </c>
      <c r="AB5513">
        <f t="shared" si="286"/>
        <v>3242.54</v>
      </c>
      <c r="AC5513">
        <f t="shared" si="287"/>
        <v>3080.413</v>
      </c>
    </row>
    <row r="5514" spans="1:29" x14ac:dyDescent="0.25">
      <c r="A5514" t="s">
        <v>3363</v>
      </c>
      <c r="B5514">
        <v>56</v>
      </c>
      <c r="C5514" t="str">
        <f t="shared" ref="C5514:C5577" si="288">IF(B5514&gt;=50, "Senior", IF(B5514&gt;=20, "Adult", "Teenager"))</f>
        <v>Senior</v>
      </c>
      <c r="D5514" t="s">
        <v>794</v>
      </c>
      <c r="E5514" t="s">
        <v>46</v>
      </c>
      <c r="F5514">
        <v>0.01</v>
      </c>
      <c r="G5514">
        <v>1</v>
      </c>
      <c r="H5514" s="1">
        <v>41862</v>
      </c>
      <c r="I5514" s="1" t="str">
        <f t="shared" ref="I5514:I5577" si="289">TEXT(H5514," MMM")</f>
        <v xml:space="preserve"> Aug</v>
      </c>
      <c r="J5514">
        <v>6304</v>
      </c>
      <c r="K5514" t="s">
        <v>28</v>
      </c>
      <c r="L5514">
        <v>30</v>
      </c>
      <c r="M5514">
        <v>0.36</v>
      </c>
      <c r="N5514" t="s">
        <v>29</v>
      </c>
      <c r="O5514" t="s">
        <v>30</v>
      </c>
      <c r="P5514" t="s">
        <v>2895</v>
      </c>
      <c r="Q5514" t="s">
        <v>61</v>
      </c>
      <c r="R5514">
        <v>-83.33</v>
      </c>
      <c r="S5514" t="s">
        <v>52</v>
      </c>
      <c r="T5514">
        <v>877</v>
      </c>
      <c r="U5514">
        <v>199.11</v>
      </c>
      <c r="V5514" s="1">
        <v>41864</v>
      </c>
      <c r="W5514" t="s">
        <v>34</v>
      </c>
      <c r="X5514">
        <v>6.65</v>
      </c>
      <c r="Y5514" t="s">
        <v>89</v>
      </c>
      <c r="Z5514">
        <v>6.48</v>
      </c>
      <c r="AA5514">
        <v>97405</v>
      </c>
      <c r="AB5514">
        <f t="shared" ref="AB5514:AB5577" si="290">Z5514*L5514</f>
        <v>194.4</v>
      </c>
      <c r="AC5514">
        <f t="shared" ref="AC5514:AC5577" si="291">AB5514-AB5514*F5514</f>
        <v>192.45600000000002</v>
      </c>
    </row>
    <row r="5515" spans="1:29" x14ac:dyDescent="0.25">
      <c r="A5515" t="s">
        <v>582</v>
      </c>
      <c r="B5515">
        <v>56</v>
      </c>
      <c r="C5515" t="str">
        <f t="shared" si="288"/>
        <v>Senior</v>
      </c>
      <c r="D5515" t="s">
        <v>583</v>
      </c>
      <c r="E5515" t="s">
        <v>46</v>
      </c>
      <c r="F5515">
        <v>0.01</v>
      </c>
      <c r="G5515">
        <v>1</v>
      </c>
      <c r="H5515" s="1">
        <v>41862</v>
      </c>
      <c r="I5515" s="1" t="str">
        <f t="shared" si="289"/>
        <v xml:space="preserve"> Aug</v>
      </c>
      <c r="J5515">
        <v>6754</v>
      </c>
      <c r="K5515" t="s">
        <v>28</v>
      </c>
      <c r="L5515">
        <v>13</v>
      </c>
      <c r="M5515">
        <v>0.56000000000000005</v>
      </c>
      <c r="N5515" t="s">
        <v>96</v>
      </c>
      <c r="O5515" t="s">
        <v>30</v>
      </c>
      <c r="P5515" t="s">
        <v>2209</v>
      </c>
      <c r="Q5515" t="s">
        <v>105</v>
      </c>
      <c r="R5515">
        <v>190.99799999999999</v>
      </c>
      <c r="S5515" t="s">
        <v>33</v>
      </c>
      <c r="T5515">
        <v>932</v>
      </c>
      <c r="U5515">
        <v>2388.636</v>
      </c>
      <c r="V5515" s="1">
        <v>41864</v>
      </c>
      <c r="W5515" t="s">
        <v>34</v>
      </c>
      <c r="X5515">
        <v>5.26</v>
      </c>
      <c r="Y5515" t="s">
        <v>208</v>
      </c>
      <c r="Z5515">
        <v>205.99</v>
      </c>
      <c r="AA5515">
        <v>44221</v>
      </c>
      <c r="AB5515">
        <f t="shared" si="290"/>
        <v>2677.87</v>
      </c>
      <c r="AC5515">
        <f t="shared" si="291"/>
        <v>2651.0913</v>
      </c>
    </row>
    <row r="5516" spans="1:29" x14ac:dyDescent="0.25">
      <c r="A5516" t="s">
        <v>790</v>
      </c>
      <c r="B5516">
        <v>56</v>
      </c>
      <c r="C5516" t="str">
        <f t="shared" si="288"/>
        <v>Senior</v>
      </c>
      <c r="D5516" t="s">
        <v>2916</v>
      </c>
      <c r="E5516" t="s">
        <v>38</v>
      </c>
      <c r="F5516">
        <v>0.05</v>
      </c>
      <c r="G5516">
        <v>1</v>
      </c>
      <c r="H5516" s="1">
        <v>41862</v>
      </c>
      <c r="I5516" s="1" t="str">
        <f t="shared" si="289"/>
        <v xml:space="preserve"> Aug</v>
      </c>
      <c r="J5516">
        <v>31620</v>
      </c>
      <c r="K5516" t="s">
        <v>58</v>
      </c>
      <c r="L5516">
        <v>20</v>
      </c>
      <c r="M5516">
        <v>0.55000000000000004</v>
      </c>
      <c r="N5516" t="s">
        <v>96</v>
      </c>
      <c r="O5516" t="s">
        <v>30</v>
      </c>
      <c r="P5516">
        <v>6000</v>
      </c>
      <c r="Q5516" t="s">
        <v>105</v>
      </c>
      <c r="R5516">
        <v>178.30799999999999</v>
      </c>
      <c r="S5516" t="s">
        <v>76</v>
      </c>
      <c r="T5516">
        <v>4440</v>
      </c>
      <c r="U5516">
        <v>1108.366</v>
      </c>
      <c r="V5516" s="1">
        <v>41864</v>
      </c>
      <c r="W5516" t="s">
        <v>34</v>
      </c>
      <c r="X5516">
        <v>2.5</v>
      </c>
      <c r="Y5516" t="s">
        <v>272</v>
      </c>
      <c r="Z5516">
        <v>65.989999999999995</v>
      </c>
      <c r="AA5516">
        <v>40214</v>
      </c>
      <c r="AB5516">
        <f t="shared" si="290"/>
        <v>1319.8</v>
      </c>
      <c r="AC5516">
        <f t="shared" si="291"/>
        <v>1253.81</v>
      </c>
    </row>
    <row r="5517" spans="1:29" x14ac:dyDescent="0.25">
      <c r="A5517" t="s">
        <v>188</v>
      </c>
      <c r="B5517">
        <v>56</v>
      </c>
      <c r="C5517" t="str">
        <f t="shared" si="288"/>
        <v>Senior</v>
      </c>
      <c r="D5517" t="s">
        <v>189</v>
      </c>
      <c r="E5517" t="s">
        <v>38</v>
      </c>
      <c r="F5517">
        <v>7.0000000000000007E-2</v>
      </c>
      <c r="G5517">
        <v>1</v>
      </c>
      <c r="H5517" s="1">
        <v>41862</v>
      </c>
      <c r="I5517" s="1" t="str">
        <f t="shared" si="289"/>
        <v xml:space="preserve"> Aug</v>
      </c>
      <c r="J5517">
        <v>17958</v>
      </c>
      <c r="K5517" t="s">
        <v>47</v>
      </c>
      <c r="L5517">
        <v>33</v>
      </c>
      <c r="M5517">
        <v>0.49</v>
      </c>
      <c r="N5517" t="s">
        <v>48</v>
      </c>
      <c r="O5517" t="s">
        <v>30</v>
      </c>
      <c r="P5517" t="s">
        <v>3416</v>
      </c>
      <c r="Q5517" t="s">
        <v>82</v>
      </c>
      <c r="R5517">
        <v>359.53</v>
      </c>
      <c r="S5517" t="s">
        <v>33</v>
      </c>
      <c r="T5517">
        <v>2471</v>
      </c>
      <c r="U5517">
        <v>1053.74</v>
      </c>
      <c r="V5517" s="1">
        <v>41866</v>
      </c>
      <c r="W5517" t="s">
        <v>34</v>
      </c>
      <c r="X5517">
        <v>7.09</v>
      </c>
      <c r="Y5517" t="s">
        <v>136</v>
      </c>
      <c r="Z5517">
        <v>32.479999999999997</v>
      </c>
      <c r="AA5517">
        <v>11010</v>
      </c>
      <c r="AB5517">
        <f t="shared" si="290"/>
        <v>1071.8399999999999</v>
      </c>
      <c r="AC5517">
        <f t="shared" si="291"/>
        <v>996.81119999999987</v>
      </c>
    </row>
    <row r="5518" spans="1:29" x14ac:dyDescent="0.25">
      <c r="A5518" t="s">
        <v>2879</v>
      </c>
      <c r="B5518">
        <v>56</v>
      </c>
      <c r="C5518" t="str">
        <f t="shared" si="288"/>
        <v>Senior</v>
      </c>
      <c r="D5518" t="s">
        <v>881</v>
      </c>
      <c r="E5518" t="s">
        <v>46</v>
      </c>
      <c r="F5518">
        <v>0.03</v>
      </c>
      <c r="G5518">
        <v>1</v>
      </c>
      <c r="H5518" s="1">
        <v>41863</v>
      </c>
      <c r="I5518" s="1" t="str">
        <f t="shared" si="289"/>
        <v xml:space="preserve"> Aug</v>
      </c>
      <c r="J5518">
        <v>27553</v>
      </c>
      <c r="K5518" t="s">
        <v>131</v>
      </c>
      <c r="L5518">
        <v>48</v>
      </c>
      <c r="M5518">
        <v>0.65</v>
      </c>
      <c r="N5518" t="s">
        <v>29</v>
      </c>
      <c r="O5518" t="s">
        <v>49</v>
      </c>
      <c r="P5518" t="s">
        <v>2335</v>
      </c>
      <c r="Q5518" t="s">
        <v>32</v>
      </c>
      <c r="R5518">
        <v>1166.93</v>
      </c>
      <c r="S5518" t="s">
        <v>68</v>
      </c>
      <c r="T5518">
        <v>3860</v>
      </c>
      <c r="U5518">
        <v>18235.47</v>
      </c>
      <c r="V5518" s="1">
        <v>41865</v>
      </c>
      <c r="W5518" t="s">
        <v>53</v>
      </c>
      <c r="X5518">
        <v>99</v>
      </c>
      <c r="Y5518" t="s">
        <v>149</v>
      </c>
      <c r="Z5518">
        <v>370.98</v>
      </c>
      <c r="AA5518">
        <v>60007</v>
      </c>
      <c r="AB5518">
        <f t="shared" si="290"/>
        <v>17807.04</v>
      </c>
      <c r="AC5518">
        <f t="shared" si="291"/>
        <v>17272.828799999999</v>
      </c>
    </row>
    <row r="5519" spans="1:29" x14ac:dyDescent="0.25">
      <c r="A5519" t="s">
        <v>2879</v>
      </c>
      <c r="B5519">
        <v>56</v>
      </c>
      <c r="C5519" t="str">
        <f t="shared" si="288"/>
        <v>Senior</v>
      </c>
      <c r="D5519" t="s">
        <v>881</v>
      </c>
      <c r="E5519" t="s">
        <v>46</v>
      </c>
      <c r="F5519">
        <v>0</v>
      </c>
      <c r="G5519">
        <v>1</v>
      </c>
      <c r="H5519" s="1">
        <v>41863</v>
      </c>
      <c r="I5519" s="1" t="str">
        <f t="shared" si="289"/>
        <v xml:space="preserve"> Aug</v>
      </c>
      <c r="J5519">
        <v>27553</v>
      </c>
      <c r="K5519" t="s">
        <v>131</v>
      </c>
      <c r="L5519">
        <v>16</v>
      </c>
      <c r="M5519">
        <v>0.56999999999999995</v>
      </c>
      <c r="N5519" t="s">
        <v>96</v>
      </c>
      <c r="O5519" t="s">
        <v>80</v>
      </c>
      <c r="P5519" t="s">
        <v>1899</v>
      </c>
      <c r="Q5519" t="s">
        <v>105</v>
      </c>
      <c r="R5519">
        <v>297.108</v>
      </c>
      <c r="S5519" t="s">
        <v>68</v>
      </c>
      <c r="T5519">
        <v>3861</v>
      </c>
      <c r="U5519">
        <v>2631.107</v>
      </c>
      <c r="V5519" s="1">
        <v>41865</v>
      </c>
      <c r="W5519" t="s">
        <v>34</v>
      </c>
      <c r="X5519">
        <v>13.99</v>
      </c>
      <c r="Y5519" t="s">
        <v>149</v>
      </c>
      <c r="Z5519">
        <v>179.99</v>
      </c>
      <c r="AA5519">
        <v>60007</v>
      </c>
      <c r="AB5519">
        <f t="shared" si="290"/>
        <v>2879.84</v>
      </c>
      <c r="AC5519">
        <f t="shared" si="291"/>
        <v>2879.84</v>
      </c>
    </row>
    <row r="5520" spans="1:29" x14ac:dyDescent="0.25">
      <c r="A5520" t="s">
        <v>2459</v>
      </c>
      <c r="B5520">
        <v>56</v>
      </c>
      <c r="C5520" t="str">
        <f t="shared" si="288"/>
        <v>Senior</v>
      </c>
      <c r="D5520" t="s">
        <v>3342</v>
      </c>
      <c r="E5520" t="s">
        <v>27</v>
      </c>
      <c r="F5520">
        <v>0.06</v>
      </c>
      <c r="G5520">
        <v>1</v>
      </c>
      <c r="H5520" s="1">
        <v>41863</v>
      </c>
      <c r="I5520" s="1" t="str">
        <f t="shared" si="289"/>
        <v xml:space="preserve"> Aug</v>
      </c>
      <c r="J5520">
        <v>6465</v>
      </c>
      <c r="K5520" t="s">
        <v>47</v>
      </c>
      <c r="L5520">
        <v>36</v>
      </c>
      <c r="M5520">
        <v>0.39</v>
      </c>
      <c r="N5520" t="s">
        <v>29</v>
      </c>
      <c r="O5520" t="s">
        <v>59</v>
      </c>
      <c r="P5520" t="s">
        <v>530</v>
      </c>
      <c r="Q5520" t="s">
        <v>61</v>
      </c>
      <c r="R5520">
        <v>57.78</v>
      </c>
      <c r="S5520" t="s">
        <v>33</v>
      </c>
      <c r="T5520">
        <v>900</v>
      </c>
      <c r="U5520">
        <v>240.14</v>
      </c>
      <c r="V5520" s="1">
        <v>41870</v>
      </c>
      <c r="W5520" t="s">
        <v>42</v>
      </c>
      <c r="X5520">
        <v>2</v>
      </c>
      <c r="Y5520" t="s">
        <v>204</v>
      </c>
      <c r="Z5520">
        <v>6.88</v>
      </c>
      <c r="AA5520">
        <v>4070</v>
      </c>
      <c r="AB5520">
        <f t="shared" si="290"/>
        <v>247.68</v>
      </c>
      <c r="AC5520">
        <f t="shared" si="291"/>
        <v>232.8192</v>
      </c>
    </row>
    <row r="5521" spans="1:29" x14ac:dyDescent="0.25">
      <c r="A5521" t="s">
        <v>2688</v>
      </c>
      <c r="B5521">
        <v>57</v>
      </c>
      <c r="C5521" t="str">
        <f t="shared" si="288"/>
        <v>Senior</v>
      </c>
      <c r="D5521" t="s">
        <v>674</v>
      </c>
      <c r="E5521" t="s">
        <v>46</v>
      </c>
      <c r="F5521">
        <v>7.0000000000000007E-2</v>
      </c>
      <c r="G5521">
        <v>1</v>
      </c>
      <c r="H5521" s="1">
        <v>41864</v>
      </c>
      <c r="I5521" s="1" t="str">
        <f t="shared" si="289"/>
        <v xml:space="preserve"> Aug</v>
      </c>
      <c r="J5521">
        <v>49220</v>
      </c>
      <c r="K5521" t="s">
        <v>58</v>
      </c>
      <c r="L5521">
        <v>13</v>
      </c>
      <c r="M5521">
        <v>0.59</v>
      </c>
      <c r="N5521" t="s">
        <v>29</v>
      </c>
      <c r="O5521" t="s">
        <v>30</v>
      </c>
      <c r="P5521" t="s">
        <v>3417</v>
      </c>
      <c r="Q5521" t="s">
        <v>214</v>
      </c>
      <c r="R5521">
        <v>39.36</v>
      </c>
      <c r="S5521" t="s">
        <v>76</v>
      </c>
      <c r="T5521">
        <v>6903</v>
      </c>
      <c r="U5521">
        <v>409.97</v>
      </c>
      <c r="V5521" s="1">
        <v>41865</v>
      </c>
      <c r="W5521" t="s">
        <v>34</v>
      </c>
      <c r="X5521">
        <v>3.5</v>
      </c>
      <c r="Y5521" t="s">
        <v>132</v>
      </c>
      <c r="Z5521">
        <v>33.619999999999997</v>
      </c>
      <c r="AA5521">
        <v>34210</v>
      </c>
      <c r="AB5521">
        <f t="shared" si="290"/>
        <v>437.05999999999995</v>
      </c>
      <c r="AC5521">
        <f t="shared" si="291"/>
        <v>406.46579999999994</v>
      </c>
    </row>
    <row r="5522" spans="1:29" x14ac:dyDescent="0.25">
      <c r="A5522" t="s">
        <v>1117</v>
      </c>
      <c r="B5522">
        <v>57</v>
      </c>
      <c r="C5522" t="str">
        <f t="shared" si="288"/>
        <v>Senior</v>
      </c>
      <c r="D5522" t="s">
        <v>1118</v>
      </c>
      <c r="E5522" t="s">
        <v>38</v>
      </c>
      <c r="F5522">
        <v>0.03</v>
      </c>
      <c r="G5522">
        <v>1</v>
      </c>
      <c r="H5522" s="1">
        <v>41864</v>
      </c>
      <c r="I5522" s="1" t="str">
        <f t="shared" si="289"/>
        <v xml:space="preserve"> Aug</v>
      </c>
      <c r="J5522">
        <v>31846</v>
      </c>
      <c r="K5522" t="s">
        <v>58</v>
      </c>
      <c r="L5522">
        <v>7</v>
      </c>
      <c r="M5522">
        <v>0.57999999999999996</v>
      </c>
      <c r="N5522" t="s">
        <v>48</v>
      </c>
      <c r="O5522" t="s">
        <v>49</v>
      </c>
      <c r="P5522" t="s">
        <v>124</v>
      </c>
      <c r="Q5522" t="s">
        <v>51</v>
      </c>
      <c r="R5522">
        <v>-78.84</v>
      </c>
      <c r="S5522" t="s">
        <v>33</v>
      </c>
      <c r="T5522">
        <v>4469</v>
      </c>
      <c r="U5522">
        <v>261.17</v>
      </c>
      <c r="V5522" s="1">
        <v>41866</v>
      </c>
      <c r="W5522" t="s">
        <v>53</v>
      </c>
      <c r="X5522">
        <v>19.190000000000001</v>
      </c>
      <c r="Y5522" t="s">
        <v>136</v>
      </c>
      <c r="Z5522">
        <v>33.94</v>
      </c>
      <c r="AA5522">
        <v>11542</v>
      </c>
      <c r="AB5522">
        <f t="shared" si="290"/>
        <v>237.57999999999998</v>
      </c>
      <c r="AC5522">
        <f t="shared" si="291"/>
        <v>230.45259999999999</v>
      </c>
    </row>
    <row r="5523" spans="1:29" x14ac:dyDescent="0.25">
      <c r="A5523" t="s">
        <v>283</v>
      </c>
      <c r="B5523">
        <v>56</v>
      </c>
      <c r="C5523" t="str">
        <f t="shared" si="288"/>
        <v>Senior</v>
      </c>
      <c r="D5523" t="s">
        <v>284</v>
      </c>
      <c r="E5523" t="s">
        <v>46</v>
      </c>
      <c r="F5523">
        <v>7.0000000000000007E-2</v>
      </c>
      <c r="G5523">
        <v>1</v>
      </c>
      <c r="H5523" s="1">
        <v>41864</v>
      </c>
      <c r="I5523" s="1" t="str">
        <f t="shared" si="289"/>
        <v xml:space="preserve"> Aug</v>
      </c>
      <c r="J5523">
        <v>9763</v>
      </c>
      <c r="K5523" t="s">
        <v>131</v>
      </c>
      <c r="L5523">
        <v>44</v>
      </c>
      <c r="M5523">
        <v>0.39</v>
      </c>
      <c r="N5523" t="s">
        <v>29</v>
      </c>
      <c r="O5523" t="s">
        <v>30</v>
      </c>
      <c r="P5523" t="s">
        <v>2426</v>
      </c>
      <c r="Q5523" t="s">
        <v>210</v>
      </c>
      <c r="R5523">
        <v>75.13</v>
      </c>
      <c r="S5523" t="s">
        <v>68</v>
      </c>
      <c r="T5523">
        <v>1337</v>
      </c>
      <c r="U5523">
        <v>176.26</v>
      </c>
      <c r="V5523" s="1">
        <v>41867</v>
      </c>
      <c r="W5523" t="s">
        <v>34</v>
      </c>
      <c r="X5523">
        <v>0.5</v>
      </c>
      <c r="Y5523" t="s">
        <v>149</v>
      </c>
      <c r="Z5523">
        <v>4.13</v>
      </c>
      <c r="AA5523">
        <v>62701</v>
      </c>
      <c r="AB5523">
        <f t="shared" si="290"/>
        <v>181.72</v>
      </c>
      <c r="AC5523">
        <f t="shared" si="291"/>
        <v>168.99959999999999</v>
      </c>
    </row>
    <row r="5524" spans="1:29" x14ac:dyDescent="0.25">
      <c r="A5524" t="s">
        <v>2715</v>
      </c>
      <c r="B5524">
        <v>57</v>
      </c>
      <c r="C5524" t="str">
        <f t="shared" si="288"/>
        <v>Senior</v>
      </c>
      <c r="D5524" t="s">
        <v>2716</v>
      </c>
      <c r="E5524" t="s">
        <v>57</v>
      </c>
      <c r="F5524">
        <v>0.1</v>
      </c>
      <c r="G5524">
        <v>1</v>
      </c>
      <c r="H5524" s="1">
        <v>41865</v>
      </c>
      <c r="I5524" s="1" t="str">
        <f t="shared" si="289"/>
        <v xml:space="preserve"> Aug</v>
      </c>
      <c r="J5524">
        <v>56580</v>
      </c>
      <c r="K5524" t="s">
        <v>39</v>
      </c>
      <c r="L5524">
        <v>9</v>
      </c>
      <c r="M5524">
        <v>0.4</v>
      </c>
      <c r="N5524" t="s">
        <v>29</v>
      </c>
      <c r="O5524" t="s">
        <v>30</v>
      </c>
      <c r="P5524" t="s">
        <v>613</v>
      </c>
      <c r="Q5524" t="s">
        <v>61</v>
      </c>
      <c r="R5524">
        <v>-17.03</v>
      </c>
      <c r="S5524" t="s">
        <v>33</v>
      </c>
      <c r="T5524">
        <v>7911</v>
      </c>
      <c r="U5524">
        <v>73.05</v>
      </c>
      <c r="V5524" s="1">
        <v>41865</v>
      </c>
      <c r="W5524" t="s">
        <v>34</v>
      </c>
      <c r="X5524">
        <v>4.82</v>
      </c>
      <c r="Y5524" t="s">
        <v>208</v>
      </c>
      <c r="Z5524">
        <v>8.34</v>
      </c>
      <c r="AA5524">
        <v>45840</v>
      </c>
      <c r="AB5524">
        <f t="shared" si="290"/>
        <v>75.06</v>
      </c>
      <c r="AC5524">
        <f t="shared" si="291"/>
        <v>67.554000000000002</v>
      </c>
    </row>
    <row r="5525" spans="1:29" x14ac:dyDescent="0.25">
      <c r="A5525" t="s">
        <v>1894</v>
      </c>
      <c r="B5525">
        <v>57</v>
      </c>
      <c r="C5525" t="str">
        <f t="shared" si="288"/>
        <v>Senior</v>
      </c>
      <c r="D5525" t="s">
        <v>672</v>
      </c>
      <c r="E5525" t="s">
        <v>38</v>
      </c>
      <c r="F5525">
        <v>0.02</v>
      </c>
      <c r="G5525">
        <v>1</v>
      </c>
      <c r="H5525" s="1">
        <v>41865</v>
      </c>
      <c r="I5525" s="1" t="str">
        <f t="shared" si="289"/>
        <v xml:space="preserve"> Aug</v>
      </c>
      <c r="J5525">
        <v>47810</v>
      </c>
      <c r="K5525" t="s">
        <v>58</v>
      </c>
      <c r="L5525">
        <v>3</v>
      </c>
      <c r="M5525">
        <v>0.55000000000000004</v>
      </c>
      <c r="N5525" t="s">
        <v>29</v>
      </c>
      <c r="O5525" t="s">
        <v>59</v>
      </c>
      <c r="P5525" t="s">
        <v>1846</v>
      </c>
      <c r="Q5525" t="s">
        <v>88</v>
      </c>
      <c r="R5525">
        <v>-5.35</v>
      </c>
      <c r="S5525" t="s">
        <v>76</v>
      </c>
      <c r="T5525">
        <v>6710</v>
      </c>
      <c r="U5525">
        <v>19.57</v>
      </c>
      <c r="V5525" s="1">
        <v>41866</v>
      </c>
      <c r="W5525" t="s">
        <v>34</v>
      </c>
      <c r="X5525">
        <v>1.2</v>
      </c>
      <c r="Y5525" t="s">
        <v>77</v>
      </c>
      <c r="Z5525">
        <v>5.84</v>
      </c>
      <c r="AA5525">
        <v>35601</v>
      </c>
      <c r="AB5525">
        <f t="shared" si="290"/>
        <v>17.52</v>
      </c>
      <c r="AC5525">
        <f t="shared" si="291"/>
        <v>17.169599999999999</v>
      </c>
    </row>
    <row r="5526" spans="1:29" x14ac:dyDescent="0.25">
      <c r="A5526" t="s">
        <v>1016</v>
      </c>
      <c r="B5526">
        <v>57</v>
      </c>
      <c r="C5526" t="str">
        <f t="shared" si="288"/>
        <v>Senior</v>
      </c>
      <c r="D5526" t="s">
        <v>3034</v>
      </c>
      <c r="E5526" t="s">
        <v>57</v>
      </c>
      <c r="F5526">
        <v>0.08</v>
      </c>
      <c r="G5526">
        <v>1</v>
      </c>
      <c r="H5526" s="1">
        <v>41865</v>
      </c>
      <c r="I5526" s="1" t="str">
        <f t="shared" si="289"/>
        <v xml:space="preserve"> Aug</v>
      </c>
      <c r="J5526">
        <v>17379</v>
      </c>
      <c r="K5526" t="s">
        <v>58</v>
      </c>
      <c r="L5526">
        <v>29</v>
      </c>
      <c r="M5526">
        <v>0.76</v>
      </c>
      <c r="N5526" t="s">
        <v>48</v>
      </c>
      <c r="O5526" t="s">
        <v>73</v>
      </c>
      <c r="P5526" t="s">
        <v>3291</v>
      </c>
      <c r="Q5526" t="s">
        <v>154</v>
      </c>
      <c r="R5526">
        <v>-1248.58</v>
      </c>
      <c r="S5526" t="s">
        <v>33</v>
      </c>
      <c r="T5526">
        <v>2397</v>
      </c>
      <c r="U5526">
        <v>3218.42</v>
      </c>
      <c r="V5526" s="1">
        <v>41867</v>
      </c>
      <c r="W5526" t="s">
        <v>53</v>
      </c>
      <c r="X5526">
        <v>58.72</v>
      </c>
      <c r="Y5526" t="s">
        <v>35</v>
      </c>
      <c r="Z5526">
        <v>114.98</v>
      </c>
      <c r="AA5526">
        <v>19026</v>
      </c>
      <c r="AB5526">
        <f t="shared" si="290"/>
        <v>3334.42</v>
      </c>
      <c r="AC5526">
        <f t="shared" si="291"/>
        <v>3067.6664000000001</v>
      </c>
    </row>
    <row r="5527" spans="1:29" x14ac:dyDescent="0.25">
      <c r="A5527" t="s">
        <v>3418</v>
      </c>
      <c r="B5527">
        <v>57</v>
      </c>
      <c r="C5527" t="str">
        <f t="shared" si="288"/>
        <v>Senior</v>
      </c>
      <c r="D5527" t="s">
        <v>2716</v>
      </c>
      <c r="E5527" t="s">
        <v>57</v>
      </c>
      <c r="F5527">
        <v>0.05</v>
      </c>
      <c r="G5527">
        <v>1</v>
      </c>
      <c r="H5527" s="1">
        <v>41865</v>
      </c>
      <c r="I5527" s="1" t="str">
        <f t="shared" si="289"/>
        <v xml:space="preserve"> Aug</v>
      </c>
      <c r="J5527">
        <v>56580</v>
      </c>
      <c r="K5527" t="s">
        <v>39</v>
      </c>
      <c r="L5527">
        <v>29</v>
      </c>
      <c r="M5527">
        <v>0.78</v>
      </c>
      <c r="N5527" t="s">
        <v>48</v>
      </c>
      <c r="O5527" t="s">
        <v>73</v>
      </c>
      <c r="P5527" t="s">
        <v>2189</v>
      </c>
      <c r="Q5527" t="s">
        <v>75</v>
      </c>
      <c r="R5527">
        <v>-693.23039500000004</v>
      </c>
      <c r="S5527" t="s">
        <v>33</v>
      </c>
      <c r="T5527">
        <v>7913</v>
      </c>
      <c r="U5527">
        <v>8122.53</v>
      </c>
      <c r="V5527" s="1">
        <v>41867</v>
      </c>
      <c r="W5527" t="s">
        <v>53</v>
      </c>
      <c r="X5527">
        <v>61.76</v>
      </c>
      <c r="Y5527" t="s">
        <v>208</v>
      </c>
      <c r="Z5527">
        <v>286.85000000000002</v>
      </c>
      <c r="AA5527">
        <v>43230</v>
      </c>
      <c r="AB5527">
        <f t="shared" si="290"/>
        <v>8318.6500000000015</v>
      </c>
      <c r="AC5527">
        <f t="shared" si="291"/>
        <v>7902.7175000000016</v>
      </c>
    </row>
    <row r="5528" spans="1:29" x14ac:dyDescent="0.25">
      <c r="A5528" t="s">
        <v>3418</v>
      </c>
      <c r="B5528">
        <v>57</v>
      </c>
      <c r="C5528" t="str">
        <f t="shared" si="288"/>
        <v>Senior</v>
      </c>
      <c r="D5528" t="s">
        <v>2716</v>
      </c>
      <c r="E5528" t="s">
        <v>57</v>
      </c>
      <c r="F5528">
        <v>0.1</v>
      </c>
      <c r="G5528">
        <v>1</v>
      </c>
      <c r="H5528" s="1">
        <v>41865</v>
      </c>
      <c r="I5528" s="1" t="str">
        <f t="shared" si="289"/>
        <v xml:space="preserve"> Aug</v>
      </c>
      <c r="J5528">
        <v>56580</v>
      </c>
      <c r="K5528" t="s">
        <v>39</v>
      </c>
      <c r="L5528">
        <v>44</v>
      </c>
      <c r="M5528">
        <v>0.78</v>
      </c>
      <c r="N5528" t="s">
        <v>29</v>
      </c>
      <c r="O5528" t="s">
        <v>49</v>
      </c>
      <c r="P5528" t="s">
        <v>801</v>
      </c>
      <c r="Q5528" t="s">
        <v>32</v>
      </c>
      <c r="R5528">
        <v>-2103.0500000000002</v>
      </c>
      <c r="S5528" t="s">
        <v>33</v>
      </c>
      <c r="T5528">
        <v>7912</v>
      </c>
      <c r="U5528">
        <v>950.3</v>
      </c>
      <c r="V5528" s="1">
        <v>41867</v>
      </c>
      <c r="W5528" t="s">
        <v>53</v>
      </c>
      <c r="X5528">
        <v>53.03</v>
      </c>
      <c r="Y5528" t="s">
        <v>208</v>
      </c>
      <c r="Z5528">
        <v>20.98</v>
      </c>
      <c r="AA5528">
        <v>43230</v>
      </c>
      <c r="AB5528">
        <f t="shared" si="290"/>
        <v>923.12</v>
      </c>
      <c r="AC5528">
        <f t="shared" si="291"/>
        <v>830.80799999999999</v>
      </c>
    </row>
    <row r="5529" spans="1:29" x14ac:dyDescent="0.25">
      <c r="A5529" t="s">
        <v>2754</v>
      </c>
      <c r="B5529">
        <v>57</v>
      </c>
      <c r="C5529" t="str">
        <f t="shared" si="288"/>
        <v>Senior</v>
      </c>
      <c r="D5529" t="s">
        <v>589</v>
      </c>
      <c r="E5529" t="s">
        <v>27</v>
      </c>
      <c r="F5529">
        <v>7.0000000000000007E-2</v>
      </c>
      <c r="G5529">
        <v>1</v>
      </c>
      <c r="H5529" s="1">
        <v>41866</v>
      </c>
      <c r="I5529" s="1" t="str">
        <f t="shared" si="289"/>
        <v xml:space="preserve"> Aug</v>
      </c>
      <c r="J5529">
        <v>1414</v>
      </c>
      <c r="K5529" t="s">
        <v>58</v>
      </c>
      <c r="L5529">
        <v>44</v>
      </c>
      <c r="M5529">
        <v>0.75</v>
      </c>
      <c r="N5529" t="s">
        <v>48</v>
      </c>
      <c r="O5529" t="s">
        <v>73</v>
      </c>
      <c r="P5529" t="s">
        <v>2430</v>
      </c>
      <c r="Q5529" t="s">
        <v>75</v>
      </c>
      <c r="R5529">
        <v>-993.35</v>
      </c>
      <c r="S5529" t="s">
        <v>52</v>
      </c>
      <c r="T5529">
        <v>215</v>
      </c>
      <c r="U5529">
        <v>4530.96</v>
      </c>
      <c r="V5529" s="1">
        <v>41866</v>
      </c>
      <c r="W5529" t="s">
        <v>53</v>
      </c>
      <c r="X5529">
        <v>41.64</v>
      </c>
      <c r="Y5529" t="s">
        <v>298</v>
      </c>
      <c r="Z5529">
        <v>105.49</v>
      </c>
      <c r="AA5529">
        <v>80134</v>
      </c>
      <c r="AB5529">
        <f t="shared" si="290"/>
        <v>4641.5599999999995</v>
      </c>
      <c r="AC5529">
        <f t="shared" si="291"/>
        <v>4316.6507999999994</v>
      </c>
    </row>
    <row r="5530" spans="1:29" x14ac:dyDescent="0.25">
      <c r="A5530" t="s">
        <v>957</v>
      </c>
      <c r="B5530">
        <v>57</v>
      </c>
      <c r="C5530" t="str">
        <f t="shared" si="288"/>
        <v>Senior</v>
      </c>
      <c r="D5530" t="s">
        <v>958</v>
      </c>
      <c r="E5530" t="s">
        <v>46</v>
      </c>
      <c r="F5530">
        <v>0.06</v>
      </c>
      <c r="G5530">
        <v>1</v>
      </c>
      <c r="H5530" s="1">
        <v>41866</v>
      </c>
      <c r="I5530" s="1" t="str">
        <f t="shared" si="289"/>
        <v xml:space="preserve"> Aug</v>
      </c>
      <c r="J5530">
        <v>54659</v>
      </c>
      <c r="K5530" t="s">
        <v>28</v>
      </c>
      <c r="L5530">
        <v>38</v>
      </c>
      <c r="M5530">
        <v>0.37</v>
      </c>
      <c r="N5530" t="s">
        <v>29</v>
      </c>
      <c r="O5530" t="s">
        <v>30</v>
      </c>
      <c r="P5530" t="s">
        <v>1423</v>
      </c>
      <c r="Q5530" t="s">
        <v>61</v>
      </c>
      <c r="R5530">
        <v>-41.98</v>
      </c>
      <c r="S5530" t="s">
        <v>33</v>
      </c>
      <c r="T5530">
        <v>7636</v>
      </c>
      <c r="U5530">
        <v>262.89999999999998</v>
      </c>
      <c r="V5530" s="1">
        <v>41866</v>
      </c>
      <c r="W5530" t="s">
        <v>34</v>
      </c>
      <c r="X5530">
        <v>5.2</v>
      </c>
      <c r="Y5530" t="s">
        <v>43</v>
      </c>
      <c r="Z5530">
        <v>6.68</v>
      </c>
      <c r="AA5530">
        <v>21136</v>
      </c>
      <c r="AB5530">
        <f t="shared" si="290"/>
        <v>253.83999999999997</v>
      </c>
      <c r="AC5530">
        <f t="shared" si="291"/>
        <v>238.60959999999997</v>
      </c>
    </row>
    <row r="5531" spans="1:29" x14ac:dyDescent="0.25">
      <c r="A5531" t="s">
        <v>2312</v>
      </c>
      <c r="B5531">
        <v>57</v>
      </c>
      <c r="C5531" t="str">
        <f t="shared" si="288"/>
        <v>Senior</v>
      </c>
      <c r="D5531" t="s">
        <v>2654</v>
      </c>
      <c r="E5531" t="s">
        <v>38</v>
      </c>
      <c r="F5531">
        <v>0</v>
      </c>
      <c r="G5531">
        <v>1</v>
      </c>
      <c r="H5531" s="1">
        <v>41866</v>
      </c>
      <c r="I5531" s="1" t="str">
        <f t="shared" si="289"/>
        <v xml:space="preserve"> Aug</v>
      </c>
      <c r="J5531">
        <v>28674</v>
      </c>
      <c r="K5531" t="s">
        <v>28</v>
      </c>
      <c r="L5531">
        <v>26</v>
      </c>
      <c r="M5531">
        <v>0.36</v>
      </c>
      <c r="N5531" t="s">
        <v>29</v>
      </c>
      <c r="O5531" t="s">
        <v>30</v>
      </c>
      <c r="P5531" t="s">
        <v>1933</v>
      </c>
      <c r="Q5531" t="s">
        <v>61</v>
      </c>
      <c r="R5531">
        <v>-51.12</v>
      </c>
      <c r="S5531" t="s">
        <v>76</v>
      </c>
      <c r="T5531">
        <v>4016</v>
      </c>
      <c r="U5531">
        <v>161.96</v>
      </c>
      <c r="V5531" s="1">
        <v>41867</v>
      </c>
      <c r="W5531" t="s">
        <v>34</v>
      </c>
      <c r="X5531">
        <v>5.67</v>
      </c>
      <c r="Y5531" t="s">
        <v>638</v>
      </c>
      <c r="Z5531">
        <v>5.78</v>
      </c>
      <c r="AA5531">
        <v>30501</v>
      </c>
      <c r="AB5531">
        <f t="shared" si="290"/>
        <v>150.28</v>
      </c>
      <c r="AC5531">
        <f t="shared" si="291"/>
        <v>150.28</v>
      </c>
    </row>
    <row r="5532" spans="1:29" x14ac:dyDescent="0.25">
      <c r="A5532" t="s">
        <v>3415</v>
      </c>
      <c r="B5532">
        <v>57</v>
      </c>
      <c r="C5532" t="str">
        <f t="shared" si="288"/>
        <v>Senior</v>
      </c>
      <c r="D5532" t="s">
        <v>1146</v>
      </c>
      <c r="E5532" t="s">
        <v>46</v>
      </c>
      <c r="F5532">
        <v>0</v>
      </c>
      <c r="G5532">
        <v>1</v>
      </c>
      <c r="H5532" s="1">
        <v>41867</v>
      </c>
      <c r="I5532" s="1" t="str">
        <f t="shared" si="289"/>
        <v xml:space="preserve"> Aug</v>
      </c>
      <c r="J5532">
        <v>9927</v>
      </c>
      <c r="K5532" t="s">
        <v>28</v>
      </c>
      <c r="L5532">
        <v>32</v>
      </c>
      <c r="M5532">
        <v>0.65</v>
      </c>
      <c r="N5532" t="s">
        <v>48</v>
      </c>
      <c r="O5532" t="s">
        <v>73</v>
      </c>
      <c r="P5532" t="s">
        <v>434</v>
      </c>
      <c r="Q5532" t="s">
        <v>154</v>
      </c>
      <c r="R5532">
        <v>-270.63</v>
      </c>
      <c r="S5532" t="s">
        <v>68</v>
      </c>
      <c r="T5532">
        <v>1370</v>
      </c>
      <c r="U5532">
        <v>4655.07</v>
      </c>
      <c r="V5532" s="1">
        <v>41868</v>
      </c>
      <c r="W5532" t="s">
        <v>53</v>
      </c>
      <c r="X5532">
        <v>53.48</v>
      </c>
      <c r="Y5532" t="s">
        <v>149</v>
      </c>
      <c r="Z5532">
        <v>140.97999999999999</v>
      </c>
      <c r="AA5532">
        <v>60014</v>
      </c>
      <c r="AB5532">
        <f t="shared" si="290"/>
        <v>4511.3599999999997</v>
      </c>
      <c r="AC5532">
        <f t="shared" si="291"/>
        <v>4511.3599999999997</v>
      </c>
    </row>
    <row r="5533" spans="1:29" x14ac:dyDescent="0.25">
      <c r="A5533" t="s">
        <v>3415</v>
      </c>
      <c r="B5533">
        <v>57</v>
      </c>
      <c r="C5533" t="str">
        <f t="shared" si="288"/>
        <v>Senior</v>
      </c>
      <c r="D5533" t="s">
        <v>1146</v>
      </c>
      <c r="E5533" t="s">
        <v>46</v>
      </c>
      <c r="F5533">
        <v>0.01</v>
      </c>
      <c r="G5533">
        <v>1</v>
      </c>
      <c r="H5533" s="1">
        <v>41867</v>
      </c>
      <c r="I5533" s="1" t="str">
        <f t="shared" si="289"/>
        <v xml:space="preserve"> Aug</v>
      </c>
      <c r="J5533">
        <v>9927</v>
      </c>
      <c r="K5533" t="s">
        <v>28</v>
      </c>
      <c r="L5533">
        <v>44</v>
      </c>
      <c r="M5533">
        <v>0.56999999999999995</v>
      </c>
      <c r="N5533" t="s">
        <v>48</v>
      </c>
      <c r="O5533" t="s">
        <v>40</v>
      </c>
      <c r="P5533" t="s">
        <v>1564</v>
      </c>
      <c r="Q5533" t="s">
        <v>51</v>
      </c>
      <c r="R5533">
        <v>3387.35</v>
      </c>
      <c r="S5533" t="s">
        <v>68</v>
      </c>
      <c r="T5533">
        <v>1371</v>
      </c>
      <c r="U5533">
        <v>10087.6</v>
      </c>
      <c r="V5533" s="1">
        <v>41868</v>
      </c>
      <c r="W5533" t="s">
        <v>34</v>
      </c>
      <c r="X5533">
        <v>18.059999999999999</v>
      </c>
      <c r="Y5533" t="s">
        <v>149</v>
      </c>
      <c r="Z5533">
        <v>218.08</v>
      </c>
      <c r="AA5533">
        <v>60014</v>
      </c>
      <c r="AB5533">
        <f t="shared" si="290"/>
        <v>9595.52</v>
      </c>
      <c r="AC5533">
        <f t="shared" si="291"/>
        <v>9499.5648000000001</v>
      </c>
    </row>
    <row r="5534" spans="1:29" x14ac:dyDescent="0.25">
      <c r="A5534" t="s">
        <v>3415</v>
      </c>
      <c r="B5534">
        <v>57</v>
      </c>
      <c r="C5534" t="str">
        <f t="shared" si="288"/>
        <v>Senior</v>
      </c>
      <c r="D5534" t="s">
        <v>1146</v>
      </c>
      <c r="E5534" t="s">
        <v>46</v>
      </c>
      <c r="F5534">
        <v>0.09</v>
      </c>
      <c r="G5534">
        <v>1</v>
      </c>
      <c r="H5534" s="1">
        <v>41867</v>
      </c>
      <c r="I5534" s="1" t="str">
        <f t="shared" si="289"/>
        <v xml:space="preserve"> Aug</v>
      </c>
      <c r="J5534">
        <v>9927</v>
      </c>
      <c r="K5534" t="s">
        <v>28</v>
      </c>
      <c r="L5534">
        <v>34</v>
      </c>
      <c r="M5534">
        <v>0.73</v>
      </c>
      <c r="N5534" t="s">
        <v>96</v>
      </c>
      <c r="O5534" t="s">
        <v>30</v>
      </c>
      <c r="P5534" t="s">
        <v>2289</v>
      </c>
      <c r="Q5534" t="s">
        <v>102</v>
      </c>
      <c r="R5534">
        <v>-82.16</v>
      </c>
      <c r="S5534" t="s">
        <v>68</v>
      </c>
      <c r="T5534">
        <v>1372</v>
      </c>
      <c r="U5534">
        <v>1608.08</v>
      </c>
      <c r="V5534" s="1">
        <v>41868</v>
      </c>
      <c r="W5534" t="s">
        <v>42</v>
      </c>
      <c r="X5534">
        <v>6.5</v>
      </c>
      <c r="Y5534" t="s">
        <v>149</v>
      </c>
      <c r="Z5534">
        <v>50.98</v>
      </c>
      <c r="AA5534">
        <v>60014</v>
      </c>
      <c r="AB5534">
        <f t="shared" si="290"/>
        <v>1733.32</v>
      </c>
      <c r="AC5534">
        <f t="shared" si="291"/>
        <v>1577.3211999999999</v>
      </c>
    </row>
    <row r="5535" spans="1:29" x14ac:dyDescent="0.25">
      <c r="A5535" t="s">
        <v>403</v>
      </c>
      <c r="B5535">
        <v>57</v>
      </c>
      <c r="C5535" t="str">
        <f t="shared" si="288"/>
        <v>Senior</v>
      </c>
      <c r="D5535" t="s">
        <v>404</v>
      </c>
      <c r="E5535" t="s">
        <v>57</v>
      </c>
      <c r="F5535">
        <v>0.04</v>
      </c>
      <c r="G5535">
        <v>1</v>
      </c>
      <c r="H5535" s="1">
        <v>41867</v>
      </c>
      <c r="I5535" s="1" t="str">
        <f t="shared" si="289"/>
        <v xml:space="preserve"> Aug</v>
      </c>
      <c r="J5535">
        <v>49409</v>
      </c>
      <c r="K5535" t="s">
        <v>28</v>
      </c>
      <c r="L5535">
        <v>28</v>
      </c>
      <c r="M5535">
        <v>0.45</v>
      </c>
      <c r="N5535" t="s">
        <v>96</v>
      </c>
      <c r="O5535" t="s">
        <v>30</v>
      </c>
      <c r="P5535" t="s">
        <v>569</v>
      </c>
      <c r="Q5535" t="s">
        <v>102</v>
      </c>
      <c r="R5535">
        <v>68.23</v>
      </c>
      <c r="S5535" t="s">
        <v>76</v>
      </c>
      <c r="T5535">
        <v>6925</v>
      </c>
      <c r="U5535">
        <v>1457.78</v>
      </c>
      <c r="V5535" s="1">
        <v>41868</v>
      </c>
      <c r="W5535" t="s">
        <v>34</v>
      </c>
      <c r="X5535">
        <v>19.989999999999998</v>
      </c>
      <c r="Y5535" t="s">
        <v>132</v>
      </c>
      <c r="Z5535">
        <v>49.99</v>
      </c>
      <c r="AA5535">
        <v>33142</v>
      </c>
      <c r="AB5535">
        <f t="shared" si="290"/>
        <v>1399.72</v>
      </c>
      <c r="AC5535">
        <f t="shared" si="291"/>
        <v>1343.7311999999999</v>
      </c>
    </row>
    <row r="5536" spans="1:29" x14ac:dyDescent="0.25">
      <c r="A5536" t="s">
        <v>954</v>
      </c>
      <c r="B5536">
        <v>57</v>
      </c>
      <c r="C5536" t="str">
        <f t="shared" si="288"/>
        <v>Senior</v>
      </c>
      <c r="D5536" t="s">
        <v>955</v>
      </c>
      <c r="E5536" t="s">
        <v>38</v>
      </c>
      <c r="F5536">
        <v>0.03</v>
      </c>
      <c r="G5536">
        <v>1</v>
      </c>
      <c r="H5536" s="1">
        <v>41867</v>
      </c>
      <c r="I5536" s="1" t="str">
        <f t="shared" si="289"/>
        <v xml:space="preserve"> Aug</v>
      </c>
      <c r="J5536">
        <v>14247</v>
      </c>
      <c r="K5536" t="s">
        <v>58</v>
      </c>
      <c r="L5536">
        <v>4</v>
      </c>
      <c r="M5536">
        <v>0.4</v>
      </c>
      <c r="N5536" t="s">
        <v>29</v>
      </c>
      <c r="O5536" t="s">
        <v>59</v>
      </c>
      <c r="P5536" t="s">
        <v>231</v>
      </c>
      <c r="Q5536" t="s">
        <v>232</v>
      </c>
      <c r="R5536">
        <v>-2.4900000000000002</v>
      </c>
      <c r="S5536" t="s">
        <v>33</v>
      </c>
      <c r="T5536">
        <v>1999</v>
      </c>
      <c r="U5536">
        <v>14.75</v>
      </c>
      <c r="V5536" s="1">
        <v>41869</v>
      </c>
      <c r="W5536" t="s">
        <v>34</v>
      </c>
      <c r="X5536">
        <v>1.35</v>
      </c>
      <c r="Y5536" t="s">
        <v>208</v>
      </c>
      <c r="Z5536">
        <v>3.29</v>
      </c>
      <c r="AA5536">
        <v>43015</v>
      </c>
      <c r="AB5536">
        <f t="shared" si="290"/>
        <v>13.16</v>
      </c>
      <c r="AC5536">
        <f t="shared" si="291"/>
        <v>12.7652</v>
      </c>
    </row>
    <row r="5537" spans="1:29" x14ac:dyDescent="0.25">
      <c r="A5537" t="s">
        <v>2941</v>
      </c>
      <c r="B5537">
        <v>57</v>
      </c>
      <c r="C5537" t="str">
        <f t="shared" si="288"/>
        <v>Senior</v>
      </c>
      <c r="D5537" t="s">
        <v>1664</v>
      </c>
      <c r="E5537" t="s">
        <v>57</v>
      </c>
      <c r="F5537">
        <v>0</v>
      </c>
      <c r="G5537">
        <v>1</v>
      </c>
      <c r="H5537" s="1">
        <v>41868</v>
      </c>
      <c r="I5537" s="1" t="str">
        <f t="shared" si="289"/>
        <v xml:space="preserve"> Aug</v>
      </c>
      <c r="J5537">
        <v>13381</v>
      </c>
      <c r="K5537" t="s">
        <v>131</v>
      </c>
      <c r="L5537">
        <v>41</v>
      </c>
      <c r="M5537">
        <v>0.65</v>
      </c>
      <c r="N5537" t="s">
        <v>48</v>
      </c>
      <c r="O5537" t="s">
        <v>73</v>
      </c>
      <c r="P5537" t="s">
        <v>634</v>
      </c>
      <c r="Q5537" t="s">
        <v>75</v>
      </c>
      <c r="R5537">
        <v>-627.64115700000002</v>
      </c>
      <c r="S5537" t="s">
        <v>33</v>
      </c>
      <c r="T5537">
        <v>1861</v>
      </c>
      <c r="U5537">
        <v>10714.78</v>
      </c>
      <c r="V5537" s="1">
        <v>41868</v>
      </c>
      <c r="W5537" t="s">
        <v>53</v>
      </c>
      <c r="X5537">
        <v>66.67</v>
      </c>
      <c r="Y5537" t="s">
        <v>43</v>
      </c>
      <c r="Z5537">
        <v>259.70999999999998</v>
      </c>
      <c r="AA5537">
        <v>20832</v>
      </c>
      <c r="AB5537">
        <f t="shared" si="290"/>
        <v>10648.109999999999</v>
      </c>
      <c r="AC5537">
        <f t="shared" si="291"/>
        <v>10648.109999999999</v>
      </c>
    </row>
    <row r="5538" spans="1:29" x14ac:dyDescent="0.25">
      <c r="A5538" t="s">
        <v>236</v>
      </c>
      <c r="B5538">
        <v>57</v>
      </c>
      <c r="C5538" t="str">
        <f t="shared" si="288"/>
        <v>Senior</v>
      </c>
      <c r="D5538" t="s">
        <v>1040</v>
      </c>
      <c r="E5538" t="s">
        <v>57</v>
      </c>
      <c r="F5538">
        <v>0.1</v>
      </c>
      <c r="G5538">
        <v>1</v>
      </c>
      <c r="H5538" s="1">
        <v>41868</v>
      </c>
      <c r="I5538" s="1" t="str">
        <f t="shared" si="289"/>
        <v xml:space="preserve"> Aug</v>
      </c>
      <c r="J5538">
        <v>42373</v>
      </c>
      <c r="K5538" t="s">
        <v>39</v>
      </c>
      <c r="L5538">
        <v>11</v>
      </c>
      <c r="M5538">
        <v>0.38</v>
      </c>
      <c r="N5538" t="s">
        <v>29</v>
      </c>
      <c r="O5538" t="s">
        <v>30</v>
      </c>
      <c r="P5538" t="s">
        <v>895</v>
      </c>
      <c r="Q5538" t="s">
        <v>67</v>
      </c>
      <c r="R5538">
        <v>22.958500000000001</v>
      </c>
      <c r="S5538" t="s">
        <v>76</v>
      </c>
      <c r="T5538">
        <v>5976</v>
      </c>
      <c r="U5538">
        <v>127.32</v>
      </c>
      <c r="V5538" s="1">
        <v>41869</v>
      </c>
      <c r="W5538" t="s">
        <v>42</v>
      </c>
      <c r="X5538">
        <v>2.99</v>
      </c>
      <c r="Y5538" t="s">
        <v>77</v>
      </c>
      <c r="Z5538">
        <v>10.91</v>
      </c>
      <c r="AA5538">
        <v>35756</v>
      </c>
      <c r="AB5538">
        <f t="shared" si="290"/>
        <v>120.01</v>
      </c>
      <c r="AC5538">
        <f t="shared" si="291"/>
        <v>108.009</v>
      </c>
    </row>
    <row r="5539" spans="1:29" x14ac:dyDescent="0.25">
      <c r="A5539" t="s">
        <v>443</v>
      </c>
      <c r="B5539">
        <v>57</v>
      </c>
      <c r="C5539" t="str">
        <f t="shared" si="288"/>
        <v>Senior</v>
      </c>
      <c r="D5539" t="s">
        <v>3185</v>
      </c>
      <c r="E5539" t="s">
        <v>46</v>
      </c>
      <c r="F5539">
        <v>0.08</v>
      </c>
      <c r="G5539">
        <v>1</v>
      </c>
      <c r="H5539" s="1">
        <v>41868</v>
      </c>
      <c r="I5539" s="1" t="str">
        <f t="shared" si="289"/>
        <v xml:space="preserve"> Aug</v>
      </c>
      <c r="J5539">
        <v>38466</v>
      </c>
      <c r="K5539" t="s">
        <v>58</v>
      </c>
      <c r="L5539">
        <v>22</v>
      </c>
      <c r="M5539">
        <v>0.36</v>
      </c>
      <c r="N5539" t="s">
        <v>29</v>
      </c>
      <c r="O5539" t="s">
        <v>30</v>
      </c>
      <c r="P5539" t="s">
        <v>768</v>
      </c>
      <c r="Q5539" t="s">
        <v>61</v>
      </c>
      <c r="R5539">
        <v>-43.26</v>
      </c>
      <c r="S5539" t="s">
        <v>33</v>
      </c>
      <c r="T5539">
        <v>5409</v>
      </c>
      <c r="U5539">
        <v>136.18</v>
      </c>
      <c r="V5539" s="1">
        <v>41869</v>
      </c>
      <c r="W5539" t="s">
        <v>34</v>
      </c>
      <c r="X5539">
        <v>5.46</v>
      </c>
      <c r="Y5539" t="s">
        <v>208</v>
      </c>
      <c r="Z5539">
        <v>5.98</v>
      </c>
      <c r="AA5539">
        <v>44691</v>
      </c>
      <c r="AB5539">
        <f t="shared" si="290"/>
        <v>131.56</v>
      </c>
      <c r="AC5539">
        <f t="shared" si="291"/>
        <v>121.0352</v>
      </c>
    </row>
    <row r="5540" spans="1:29" x14ac:dyDescent="0.25">
      <c r="A5540" t="s">
        <v>3184</v>
      </c>
      <c r="B5540">
        <v>57</v>
      </c>
      <c r="C5540" t="str">
        <f t="shared" si="288"/>
        <v>Senior</v>
      </c>
      <c r="D5540" t="s">
        <v>3185</v>
      </c>
      <c r="E5540" t="s">
        <v>46</v>
      </c>
      <c r="F5540">
        <v>0.02</v>
      </c>
      <c r="G5540">
        <v>1</v>
      </c>
      <c r="H5540" s="1">
        <v>41868</v>
      </c>
      <c r="I5540" s="1" t="str">
        <f t="shared" si="289"/>
        <v xml:space="preserve"> Aug</v>
      </c>
      <c r="J5540">
        <v>38466</v>
      </c>
      <c r="K5540" t="s">
        <v>58</v>
      </c>
      <c r="L5540">
        <v>15</v>
      </c>
      <c r="M5540">
        <v>0.37</v>
      </c>
      <c r="N5540" t="s">
        <v>29</v>
      </c>
      <c r="O5540" t="s">
        <v>30</v>
      </c>
      <c r="P5540" t="s">
        <v>959</v>
      </c>
      <c r="Q5540" t="s">
        <v>61</v>
      </c>
      <c r="R5540">
        <v>-53.99</v>
      </c>
      <c r="S5540" t="s">
        <v>33</v>
      </c>
      <c r="T5540">
        <v>5411</v>
      </c>
      <c r="U5540">
        <v>105.48</v>
      </c>
      <c r="V5540" s="1">
        <v>41869</v>
      </c>
      <c r="W5540" t="s">
        <v>34</v>
      </c>
      <c r="X5540">
        <v>7.37</v>
      </c>
      <c r="Y5540" t="s">
        <v>208</v>
      </c>
      <c r="Z5540">
        <v>6.48</v>
      </c>
      <c r="AA5540">
        <v>45385</v>
      </c>
      <c r="AB5540">
        <f t="shared" si="290"/>
        <v>97.2</v>
      </c>
      <c r="AC5540">
        <f t="shared" si="291"/>
        <v>95.256</v>
      </c>
    </row>
    <row r="5541" spans="1:29" x14ac:dyDescent="0.25">
      <c r="A5541" t="s">
        <v>254</v>
      </c>
      <c r="B5541">
        <v>57</v>
      </c>
      <c r="C5541" t="str">
        <f t="shared" si="288"/>
        <v>Senior</v>
      </c>
      <c r="D5541" t="s">
        <v>1610</v>
      </c>
      <c r="E5541" t="s">
        <v>38</v>
      </c>
      <c r="F5541">
        <v>0.06</v>
      </c>
      <c r="G5541">
        <v>1</v>
      </c>
      <c r="H5541" s="1">
        <v>41868</v>
      </c>
      <c r="I5541" s="1" t="str">
        <f t="shared" si="289"/>
        <v xml:space="preserve"> Aug</v>
      </c>
      <c r="J5541">
        <v>47459</v>
      </c>
      <c r="K5541" t="s">
        <v>39</v>
      </c>
      <c r="L5541">
        <v>10</v>
      </c>
      <c r="M5541">
        <v>0.35</v>
      </c>
      <c r="N5541" t="s">
        <v>29</v>
      </c>
      <c r="O5541" t="s">
        <v>30</v>
      </c>
      <c r="P5541" t="s">
        <v>1286</v>
      </c>
      <c r="Q5541" t="s">
        <v>67</v>
      </c>
      <c r="R5541">
        <v>56.881999999999998</v>
      </c>
      <c r="S5541" t="s">
        <v>33</v>
      </c>
      <c r="T5541">
        <v>6664</v>
      </c>
      <c r="U5541">
        <v>197.21</v>
      </c>
      <c r="V5541" s="1">
        <v>41869</v>
      </c>
      <c r="W5541" t="s">
        <v>34</v>
      </c>
      <c r="X5541">
        <v>1.49</v>
      </c>
      <c r="Y5541" t="s">
        <v>257</v>
      </c>
      <c r="Z5541">
        <v>20.98</v>
      </c>
      <c r="AA5541">
        <v>5451</v>
      </c>
      <c r="AB5541">
        <f t="shared" si="290"/>
        <v>209.8</v>
      </c>
      <c r="AC5541">
        <f t="shared" si="291"/>
        <v>197.21200000000002</v>
      </c>
    </row>
    <row r="5542" spans="1:29" x14ac:dyDescent="0.25">
      <c r="A5542" t="s">
        <v>3184</v>
      </c>
      <c r="B5542">
        <v>57</v>
      </c>
      <c r="C5542" t="str">
        <f t="shared" si="288"/>
        <v>Senior</v>
      </c>
      <c r="D5542" t="s">
        <v>3185</v>
      </c>
      <c r="E5542" t="s">
        <v>46</v>
      </c>
      <c r="F5542">
        <v>0.04</v>
      </c>
      <c r="G5542">
        <v>1</v>
      </c>
      <c r="H5542" s="1">
        <v>41868</v>
      </c>
      <c r="I5542" s="1" t="str">
        <f t="shared" si="289"/>
        <v xml:space="preserve"> Aug</v>
      </c>
      <c r="J5542">
        <v>38466</v>
      </c>
      <c r="K5542" t="s">
        <v>58</v>
      </c>
      <c r="L5542">
        <v>37</v>
      </c>
      <c r="M5542">
        <v>0.38</v>
      </c>
      <c r="N5542" t="s">
        <v>29</v>
      </c>
      <c r="O5542" t="s">
        <v>30</v>
      </c>
      <c r="P5542" t="s">
        <v>475</v>
      </c>
      <c r="Q5542" t="s">
        <v>210</v>
      </c>
      <c r="R5542">
        <v>46.46</v>
      </c>
      <c r="S5542" t="s">
        <v>33</v>
      </c>
      <c r="T5542">
        <v>5410</v>
      </c>
      <c r="U5542">
        <v>111.37</v>
      </c>
      <c r="V5542" s="1">
        <v>41870</v>
      </c>
      <c r="W5542" t="s">
        <v>34</v>
      </c>
      <c r="X5542">
        <v>0.5</v>
      </c>
      <c r="Y5542" t="s">
        <v>208</v>
      </c>
      <c r="Z5542">
        <v>2.89</v>
      </c>
      <c r="AA5542">
        <v>45385</v>
      </c>
      <c r="AB5542">
        <f t="shared" si="290"/>
        <v>106.93</v>
      </c>
      <c r="AC5542">
        <f t="shared" si="291"/>
        <v>102.65280000000001</v>
      </c>
    </row>
    <row r="5543" spans="1:29" x14ac:dyDescent="0.25">
      <c r="A5543" t="s">
        <v>3325</v>
      </c>
      <c r="B5543">
        <v>57</v>
      </c>
      <c r="C5543" t="str">
        <f t="shared" si="288"/>
        <v>Senior</v>
      </c>
      <c r="D5543" t="s">
        <v>437</v>
      </c>
      <c r="E5543" t="s">
        <v>46</v>
      </c>
      <c r="F5543">
        <v>0.08</v>
      </c>
      <c r="G5543">
        <v>1</v>
      </c>
      <c r="H5543" s="1">
        <v>41868</v>
      </c>
      <c r="I5543" s="1" t="str">
        <f t="shared" si="289"/>
        <v xml:space="preserve"> Aug</v>
      </c>
      <c r="J5543">
        <v>17253</v>
      </c>
      <c r="K5543" t="s">
        <v>58</v>
      </c>
      <c r="L5543">
        <v>13</v>
      </c>
      <c r="M5543">
        <v>0.38</v>
      </c>
      <c r="N5543" t="s">
        <v>29</v>
      </c>
      <c r="O5543" t="s">
        <v>30</v>
      </c>
      <c r="P5543" t="s">
        <v>1888</v>
      </c>
      <c r="Q5543" t="s">
        <v>67</v>
      </c>
      <c r="R5543">
        <v>-64.388499999999993</v>
      </c>
      <c r="S5543" t="s">
        <v>52</v>
      </c>
      <c r="T5543">
        <v>2380</v>
      </c>
      <c r="U5543">
        <v>50.19</v>
      </c>
      <c r="V5543" s="1">
        <v>41870</v>
      </c>
      <c r="W5543" t="s">
        <v>34</v>
      </c>
      <c r="X5543">
        <v>6.83</v>
      </c>
      <c r="Y5543" t="s">
        <v>218</v>
      </c>
      <c r="Z5543">
        <v>3.52</v>
      </c>
      <c r="AA5543">
        <v>98146</v>
      </c>
      <c r="AB5543">
        <f t="shared" si="290"/>
        <v>45.76</v>
      </c>
      <c r="AC5543">
        <f t="shared" si="291"/>
        <v>42.099199999999996</v>
      </c>
    </row>
    <row r="5544" spans="1:29" x14ac:dyDescent="0.25">
      <c r="A5544" t="s">
        <v>1700</v>
      </c>
      <c r="B5544">
        <v>57</v>
      </c>
      <c r="C5544" t="str">
        <f t="shared" si="288"/>
        <v>Senior</v>
      </c>
      <c r="D5544" t="s">
        <v>953</v>
      </c>
      <c r="E5544" t="s">
        <v>27</v>
      </c>
      <c r="F5544">
        <v>0.03</v>
      </c>
      <c r="G5544">
        <v>1</v>
      </c>
      <c r="H5544" s="1">
        <v>41869</v>
      </c>
      <c r="I5544" s="1" t="str">
        <f t="shared" si="289"/>
        <v xml:space="preserve"> Aug</v>
      </c>
      <c r="J5544">
        <v>8768</v>
      </c>
      <c r="K5544" t="s">
        <v>28</v>
      </c>
      <c r="L5544">
        <v>44</v>
      </c>
      <c r="M5544">
        <v>0.56999999999999995</v>
      </c>
      <c r="N5544" t="s">
        <v>96</v>
      </c>
      <c r="O5544" t="s">
        <v>30</v>
      </c>
      <c r="P5544">
        <v>3390</v>
      </c>
      <c r="Q5544" t="s">
        <v>105</v>
      </c>
      <c r="R5544">
        <v>568.17899999999997</v>
      </c>
      <c r="S5544" t="s">
        <v>52</v>
      </c>
      <c r="T5544">
        <v>1195</v>
      </c>
      <c r="U5544">
        <v>2422.4405000000002</v>
      </c>
      <c r="V5544" s="1">
        <v>41870</v>
      </c>
      <c r="W5544" t="s">
        <v>34</v>
      </c>
      <c r="X5544">
        <v>5.31</v>
      </c>
      <c r="Y5544" t="s">
        <v>320</v>
      </c>
      <c r="Z5544">
        <v>65.989999999999995</v>
      </c>
      <c r="AA5544">
        <v>83704</v>
      </c>
      <c r="AB5544">
        <f t="shared" si="290"/>
        <v>2903.56</v>
      </c>
      <c r="AC5544">
        <f t="shared" si="291"/>
        <v>2816.4531999999999</v>
      </c>
    </row>
    <row r="5545" spans="1:29" x14ac:dyDescent="0.25">
      <c r="A5545" t="s">
        <v>259</v>
      </c>
      <c r="B5545">
        <v>57</v>
      </c>
      <c r="C5545" t="str">
        <f t="shared" si="288"/>
        <v>Senior</v>
      </c>
      <c r="D5545" t="s">
        <v>260</v>
      </c>
      <c r="E5545" t="s">
        <v>38</v>
      </c>
      <c r="F5545">
        <v>0.04</v>
      </c>
      <c r="G5545">
        <v>1</v>
      </c>
      <c r="H5545" s="1">
        <v>41869</v>
      </c>
      <c r="I5545" s="1" t="str">
        <f t="shared" si="289"/>
        <v xml:space="preserve"> Aug</v>
      </c>
      <c r="J5545">
        <v>43424</v>
      </c>
      <c r="K5545" t="s">
        <v>39</v>
      </c>
      <c r="L5545">
        <v>34</v>
      </c>
      <c r="M5545">
        <v>0.55000000000000004</v>
      </c>
      <c r="N5545" t="s">
        <v>29</v>
      </c>
      <c r="O5545" t="s">
        <v>30</v>
      </c>
      <c r="P5545" t="s">
        <v>3411</v>
      </c>
      <c r="Q5545" t="s">
        <v>214</v>
      </c>
      <c r="R5545">
        <v>143.87</v>
      </c>
      <c r="S5545" t="s">
        <v>68</v>
      </c>
      <c r="T5545">
        <v>6135</v>
      </c>
      <c r="U5545">
        <v>772.56</v>
      </c>
      <c r="V5545" s="1">
        <v>41871</v>
      </c>
      <c r="W5545" t="s">
        <v>42</v>
      </c>
      <c r="X5545">
        <v>4.5</v>
      </c>
      <c r="Y5545" t="s">
        <v>262</v>
      </c>
      <c r="Z5545">
        <v>22.98</v>
      </c>
      <c r="AA5545">
        <v>63042</v>
      </c>
      <c r="AB5545">
        <f t="shared" si="290"/>
        <v>781.32</v>
      </c>
      <c r="AC5545">
        <f t="shared" si="291"/>
        <v>750.06720000000007</v>
      </c>
    </row>
    <row r="5546" spans="1:29" x14ac:dyDescent="0.25">
      <c r="A5546" t="s">
        <v>1429</v>
      </c>
      <c r="B5546">
        <v>57</v>
      </c>
      <c r="C5546" t="str">
        <f t="shared" si="288"/>
        <v>Senior</v>
      </c>
      <c r="D5546" t="s">
        <v>230</v>
      </c>
      <c r="E5546" t="s">
        <v>46</v>
      </c>
      <c r="F5546">
        <v>0.04</v>
      </c>
      <c r="G5546">
        <v>1</v>
      </c>
      <c r="H5546" s="1">
        <v>41869</v>
      </c>
      <c r="I5546" s="1" t="str">
        <f t="shared" si="289"/>
        <v xml:space="preserve"> Aug</v>
      </c>
      <c r="J5546">
        <v>33604</v>
      </c>
      <c r="K5546" t="s">
        <v>28</v>
      </c>
      <c r="L5546">
        <v>10</v>
      </c>
      <c r="M5546">
        <v>0.37</v>
      </c>
      <c r="N5546" t="s">
        <v>29</v>
      </c>
      <c r="O5546" t="s">
        <v>30</v>
      </c>
      <c r="P5546" t="s">
        <v>1523</v>
      </c>
      <c r="Q5546" t="s">
        <v>67</v>
      </c>
      <c r="R5546">
        <v>-56.304000000000002</v>
      </c>
      <c r="S5546" t="s">
        <v>52</v>
      </c>
      <c r="T5546">
        <v>4719</v>
      </c>
      <c r="U5546">
        <v>59.62</v>
      </c>
      <c r="V5546" s="1">
        <v>41871</v>
      </c>
      <c r="W5546" t="s">
        <v>34</v>
      </c>
      <c r="X5546">
        <v>7.78</v>
      </c>
      <c r="Y5546" t="s">
        <v>54</v>
      </c>
      <c r="Z5546">
        <v>5.4</v>
      </c>
      <c r="AA5546">
        <v>94533</v>
      </c>
      <c r="AB5546">
        <f t="shared" si="290"/>
        <v>54</v>
      </c>
      <c r="AC5546">
        <f t="shared" si="291"/>
        <v>51.84</v>
      </c>
    </row>
    <row r="5547" spans="1:29" x14ac:dyDescent="0.25">
      <c r="A5547" t="s">
        <v>2705</v>
      </c>
      <c r="B5547">
        <v>57</v>
      </c>
      <c r="C5547" t="str">
        <f t="shared" si="288"/>
        <v>Senior</v>
      </c>
      <c r="D5547" t="s">
        <v>1812</v>
      </c>
      <c r="E5547" t="s">
        <v>46</v>
      </c>
      <c r="F5547">
        <v>0.06</v>
      </c>
      <c r="G5547">
        <v>1</v>
      </c>
      <c r="H5547" s="1">
        <v>41870</v>
      </c>
      <c r="I5547" s="1" t="str">
        <f t="shared" si="289"/>
        <v xml:space="preserve"> Aug</v>
      </c>
      <c r="J5547">
        <v>16967</v>
      </c>
      <c r="K5547" t="s">
        <v>47</v>
      </c>
      <c r="L5547">
        <v>34</v>
      </c>
      <c r="M5547">
        <v>0.38</v>
      </c>
      <c r="N5547" t="s">
        <v>29</v>
      </c>
      <c r="O5547" t="s">
        <v>30</v>
      </c>
      <c r="P5547" t="s">
        <v>1334</v>
      </c>
      <c r="Q5547" t="s">
        <v>61</v>
      </c>
      <c r="R5547">
        <v>181.98</v>
      </c>
      <c r="S5547" t="s">
        <v>68</v>
      </c>
      <c r="T5547">
        <v>2353</v>
      </c>
      <c r="U5547">
        <v>676.26</v>
      </c>
      <c r="V5547" s="1">
        <v>41870</v>
      </c>
      <c r="W5547" t="s">
        <v>34</v>
      </c>
      <c r="X5547">
        <v>5.77</v>
      </c>
      <c r="Y5547" t="s">
        <v>69</v>
      </c>
      <c r="Z5547">
        <v>19.98</v>
      </c>
      <c r="AA5547">
        <v>56301</v>
      </c>
      <c r="AB5547">
        <f t="shared" si="290"/>
        <v>679.32</v>
      </c>
      <c r="AC5547">
        <f t="shared" si="291"/>
        <v>638.56080000000009</v>
      </c>
    </row>
    <row r="5548" spans="1:29" x14ac:dyDescent="0.25">
      <c r="A5548" t="s">
        <v>2274</v>
      </c>
      <c r="B5548">
        <v>57</v>
      </c>
      <c r="C5548" t="str">
        <f t="shared" si="288"/>
        <v>Senior</v>
      </c>
      <c r="D5548" t="s">
        <v>1000</v>
      </c>
      <c r="E5548" t="s">
        <v>38</v>
      </c>
      <c r="F5548">
        <v>0.09</v>
      </c>
      <c r="G5548">
        <v>1</v>
      </c>
      <c r="H5548" s="1">
        <v>41870</v>
      </c>
      <c r="I5548" s="1" t="str">
        <f t="shared" si="289"/>
        <v xml:space="preserve"> Aug</v>
      </c>
      <c r="J5548">
        <v>1639</v>
      </c>
      <c r="K5548" t="s">
        <v>39</v>
      </c>
      <c r="L5548">
        <v>24</v>
      </c>
      <c r="M5548">
        <v>0.39</v>
      </c>
      <c r="N5548" t="s">
        <v>29</v>
      </c>
      <c r="O5548" t="s">
        <v>30</v>
      </c>
      <c r="P5548" t="s">
        <v>3060</v>
      </c>
      <c r="Q5548" t="s">
        <v>61</v>
      </c>
      <c r="R5548">
        <v>-62.2</v>
      </c>
      <c r="S5548" t="s">
        <v>68</v>
      </c>
      <c r="T5548">
        <v>243</v>
      </c>
      <c r="U5548">
        <v>163.13999999999999</v>
      </c>
      <c r="V5548" s="1">
        <v>41871</v>
      </c>
      <c r="W5548" t="s">
        <v>34</v>
      </c>
      <c r="X5548">
        <v>6.18</v>
      </c>
      <c r="Y5548" t="s">
        <v>239</v>
      </c>
      <c r="Z5548">
        <v>6.78</v>
      </c>
      <c r="AA5548">
        <v>54956</v>
      </c>
      <c r="AB5548">
        <f t="shared" si="290"/>
        <v>162.72</v>
      </c>
      <c r="AC5548">
        <f t="shared" si="291"/>
        <v>148.0752</v>
      </c>
    </row>
    <row r="5549" spans="1:29" x14ac:dyDescent="0.25">
      <c r="A5549" t="s">
        <v>1272</v>
      </c>
      <c r="B5549">
        <v>57</v>
      </c>
      <c r="C5549" t="str">
        <f t="shared" si="288"/>
        <v>Senior</v>
      </c>
      <c r="D5549" t="s">
        <v>621</v>
      </c>
      <c r="E5549" t="s">
        <v>27</v>
      </c>
      <c r="F5549">
        <v>0.05</v>
      </c>
      <c r="G5549">
        <v>1</v>
      </c>
      <c r="H5549" s="1">
        <v>41870</v>
      </c>
      <c r="I5549" s="1" t="str">
        <f t="shared" si="289"/>
        <v xml:space="preserve"> Aug</v>
      </c>
      <c r="J5549">
        <v>10791</v>
      </c>
      <c r="K5549" t="s">
        <v>39</v>
      </c>
      <c r="L5549">
        <v>20</v>
      </c>
      <c r="M5549">
        <v>0.38</v>
      </c>
      <c r="N5549" t="s">
        <v>29</v>
      </c>
      <c r="O5549" t="s">
        <v>30</v>
      </c>
      <c r="P5549" t="s">
        <v>1334</v>
      </c>
      <c r="Q5549" t="s">
        <v>61</v>
      </c>
      <c r="R5549">
        <v>93.36</v>
      </c>
      <c r="S5549" t="s">
        <v>68</v>
      </c>
      <c r="T5549">
        <v>1496</v>
      </c>
      <c r="U5549">
        <v>400.57</v>
      </c>
      <c r="V5549" s="1">
        <v>41872</v>
      </c>
      <c r="W5549" t="s">
        <v>34</v>
      </c>
      <c r="X5549">
        <v>5.77</v>
      </c>
      <c r="Y5549" t="s">
        <v>149</v>
      </c>
      <c r="Z5549">
        <v>19.98</v>
      </c>
      <c r="AA5549">
        <v>60302</v>
      </c>
      <c r="AB5549">
        <f t="shared" si="290"/>
        <v>399.6</v>
      </c>
      <c r="AC5549">
        <f t="shared" si="291"/>
        <v>379.62</v>
      </c>
    </row>
    <row r="5550" spans="1:29" x14ac:dyDescent="0.25">
      <c r="A5550" t="s">
        <v>2705</v>
      </c>
      <c r="B5550">
        <v>57</v>
      </c>
      <c r="C5550" t="str">
        <f t="shared" si="288"/>
        <v>Senior</v>
      </c>
      <c r="D5550" t="s">
        <v>1812</v>
      </c>
      <c r="E5550" t="s">
        <v>46</v>
      </c>
      <c r="F5550">
        <v>0.08</v>
      </c>
      <c r="G5550">
        <v>1</v>
      </c>
      <c r="H5550" s="1">
        <v>41870</v>
      </c>
      <c r="I5550" s="1" t="str">
        <f t="shared" si="289"/>
        <v xml:space="preserve"> Aug</v>
      </c>
      <c r="J5550">
        <v>16967</v>
      </c>
      <c r="K5550" t="s">
        <v>47</v>
      </c>
      <c r="L5550">
        <v>5</v>
      </c>
      <c r="M5550">
        <v>0.45</v>
      </c>
      <c r="N5550" t="s">
        <v>96</v>
      </c>
      <c r="O5550" t="s">
        <v>30</v>
      </c>
      <c r="P5550" t="s">
        <v>587</v>
      </c>
      <c r="Q5550" t="s">
        <v>102</v>
      </c>
      <c r="R5550">
        <v>-152.47</v>
      </c>
      <c r="S5550" t="s">
        <v>68</v>
      </c>
      <c r="T5550">
        <v>2352</v>
      </c>
      <c r="U5550">
        <v>397.55</v>
      </c>
      <c r="V5550" s="1">
        <v>41872</v>
      </c>
      <c r="W5550" t="s">
        <v>34</v>
      </c>
      <c r="X5550">
        <v>6.13</v>
      </c>
      <c r="Y5550" t="s">
        <v>69</v>
      </c>
      <c r="Z5550">
        <v>83.1</v>
      </c>
      <c r="AA5550">
        <v>56301</v>
      </c>
      <c r="AB5550">
        <f t="shared" si="290"/>
        <v>415.5</v>
      </c>
      <c r="AC5550">
        <f t="shared" si="291"/>
        <v>382.26</v>
      </c>
    </row>
    <row r="5551" spans="1:29" x14ac:dyDescent="0.25">
      <c r="A5551" t="s">
        <v>3198</v>
      </c>
      <c r="B5551">
        <v>57</v>
      </c>
      <c r="C5551" t="str">
        <f t="shared" si="288"/>
        <v>Senior</v>
      </c>
      <c r="D5551" t="s">
        <v>1978</v>
      </c>
      <c r="E5551" t="s">
        <v>38</v>
      </c>
      <c r="F5551">
        <v>0.1</v>
      </c>
      <c r="G5551">
        <v>1</v>
      </c>
      <c r="H5551" s="1">
        <v>41871</v>
      </c>
      <c r="I5551" s="1" t="str">
        <f t="shared" si="289"/>
        <v xml:space="preserve"> Aug</v>
      </c>
      <c r="J5551">
        <v>6502</v>
      </c>
      <c r="K5551" t="s">
        <v>131</v>
      </c>
      <c r="L5551">
        <v>16</v>
      </c>
      <c r="M5551">
        <v>0.36</v>
      </c>
      <c r="N5551" t="s">
        <v>29</v>
      </c>
      <c r="O5551" t="s">
        <v>59</v>
      </c>
      <c r="P5551" t="s">
        <v>135</v>
      </c>
      <c r="Q5551" t="s">
        <v>61</v>
      </c>
      <c r="R5551">
        <v>-36.46</v>
      </c>
      <c r="S5551" t="s">
        <v>33</v>
      </c>
      <c r="T5551">
        <v>906</v>
      </c>
      <c r="U5551">
        <v>116.11</v>
      </c>
      <c r="V5551" s="1">
        <v>41871</v>
      </c>
      <c r="W5551" t="s">
        <v>42</v>
      </c>
      <c r="X5551">
        <v>5.83</v>
      </c>
      <c r="Y5551" t="s">
        <v>35</v>
      </c>
      <c r="Z5551">
        <v>7.64</v>
      </c>
      <c r="AA5551">
        <v>19601</v>
      </c>
      <c r="AB5551">
        <f t="shared" si="290"/>
        <v>122.24</v>
      </c>
      <c r="AC5551">
        <f t="shared" si="291"/>
        <v>110.01599999999999</v>
      </c>
    </row>
    <row r="5552" spans="1:29" x14ac:dyDescent="0.25">
      <c r="A5552" t="s">
        <v>3157</v>
      </c>
      <c r="B5552">
        <v>57</v>
      </c>
      <c r="C5552" t="str">
        <f t="shared" si="288"/>
        <v>Senior</v>
      </c>
      <c r="D5552" t="s">
        <v>3156</v>
      </c>
      <c r="E5552" t="s">
        <v>38</v>
      </c>
      <c r="F5552">
        <v>0</v>
      </c>
      <c r="G5552">
        <v>1</v>
      </c>
      <c r="H5552" s="1">
        <v>41871</v>
      </c>
      <c r="I5552" s="1" t="str">
        <f t="shared" si="289"/>
        <v xml:space="preserve"> Aug</v>
      </c>
      <c r="J5552">
        <v>31648</v>
      </c>
      <c r="K5552" t="s">
        <v>28</v>
      </c>
      <c r="L5552">
        <v>8</v>
      </c>
      <c r="M5552">
        <v>0.74</v>
      </c>
      <c r="N5552" t="s">
        <v>96</v>
      </c>
      <c r="O5552" t="s">
        <v>139</v>
      </c>
      <c r="P5552" t="s">
        <v>856</v>
      </c>
      <c r="Q5552" t="s">
        <v>102</v>
      </c>
      <c r="R5552">
        <v>-32.630000000000003</v>
      </c>
      <c r="S5552" t="s">
        <v>76</v>
      </c>
      <c r="T5552">
        <v>4441</v>
      </c>
      <c r="U5552">
        <v>68.94</v>
      </c>
      <c r="V5552" s="1">
        <v>41871</v>
      </c>
      <c r="W5552" t="s">
        <v>34</v>
      </c>
      <c r="X5552">
        <v>2.38</v>
      </c>
      <c r="Y5552" t="s">
        <v>685</v>
      </c>
      <c r="Z5552">
        <v>8.32</v>
      </c>
      <c r="AA5552">
        <v>28031</v>
      </c>
      <c r="AB5552">
        <f t="shared" si="290"/>
        <v>66.56</v>
      </c>
      <c r="AC5552">
        <f t="shared" si="291"/>
        <v>66.56</v>
      </c>
    </row>
    <row r="5553" spans="1:29" x14ac:dyDescent="0.25">
      <c r="A5553" t="s">
        <v>2885</v>
      </c>
      <c r="B5553">
        <v>57</v>
      </c>
      <c r="C5553" t="str">
        <f t="shared" si="288"/>
        <v>Senior</v>
      </c>
      <c r="D5553" t="s">
        <v>2717</v>
      </c>
      <c r="E5553" t="s">
        <v>57</v>
      </c>
      <c r="F5553">
        <v>0</v>
      </c>
      <c r="G5553">
        <v>1</v>
      </c>
      <c r="H5553" s="1">
        <v>41871</v>
      </c>
      <c r="I5553" s="1" t="str">
        <f t="shared" si="289"/>
        <v xml:space="preserve"> Aug</v>
      </c>
      <c r="J5553">
        <v>36133</v>
      </c>
      <c r="K5553" t="s">
        <v>131</v>
      </c>
      <c r="L5553">
        <v>6</v>
      </c>
      <c r="M5553">
        <v>0.37</v>
      </c>
      <c r="N5553" t="s">
        <v>29</v>
      </c>
      <c r="O5553" t="s">
        <v>30</v>
      </c>
      <c r="P5553" t="s">
        <v>442</v>
      </c>
      <c r="Q5553" t="s">
        <v>61</v>
      </c>
      <c r="R5553">
        <v>-7.84</v>
      </c>
      <c r="S5553" t="s">
        <v>33</v>
      </c>
      <c r="T5553">
        <v>5073</v>
      </c>
      <c r="U5553">
        <v>128.56</v>
      </c>
      <c r="V5553" s="1">
        <v>41872</v>
      </c>
      <c r="W5553" t="s">
        <v>34</v>
      </c>
      <c r="X5553">
        <v>8.68</v>
      </c>
      <c r="Y5553" t="s">
        <v>35</v>
      </c>
      <c r="Z5553">
        <v>19.98</v>
      </c>
      <c r="AA5553">
        <v>15241</v>
      </c>
      <c r="AB5553">
        <f t="shared" si="290"/>
        <v>119.88</v>
      </c>
      <c r="AC5553">
        <f t="shared" si="291"/>
        <v>119.88</v>
      </c>
    </row>
    <row r="5554" spans="1:29" x14ac:dyDescent="0.25">
      <c r="A5554" t="s">
        <v>2638</v>
      </c>
      <c r="B5554">
        <v>57</v>
      </c>
      <c r="C5554" t="str">
        <f t="shared" si="288"/>
        <v>Senior</v>
      </c>
      <c r="D5554" t="s">
        <v>2637</v>
      </c>
      <c r="E5554" t="s">
        <v>57</v>
      </c>
      <c r="F5554">
        <v>0.02</v>
      </c>
      <c r="G5554">
        <v>1</v>
      </c>
      <c r="H5554" s="1">
        <v>41871</v>
      </c>
      <c r="I5554" s="1" t="str">
        <f t="shared" si="289"/>
        <v xml:space="preserve"> Aug</v>
      </c>
      <c r="J5554">
        <v>51008</v>
      </c>
      <c r="K5554" t="s">
        <v>28</v>
      </c>
      <c r="L5554">
        <v>20</v>
      </c>
      <c r="M5554">
        <v>0.82</v>
      </c>
      <c r="N5554" t="s">
        <v>29</v>
      </c>
      <c r="O5554" t="s">
        <v>59</v>
      </c>
      <c r="P5554" t="s">
        <v>1203</v>
      </c>
      <c r="Q5554" t="s">
        <v>481</v>
      </c>
      <c r="R5554">
        <v>-59.13</v>
      </c>
      <c r="S5554" t="s">
        <v>33</v>
      </c>
      <c r="T5554">
        <v>7149</v>
      </c>
      <c r="U5554">
        <v>269.66000000000003</v>
      </c>
      <c r="V5554" s="1">
        <v>41873</v>
      </c>
      <c r="W5554" t="s">
        <v>34</v>
      </c>
      <c r="X5554">
        <v>4.59</v>
      </c>
      <c r="Y5554" t="s">
        <v>136</v>
      </c>
      <c r="Z5554">
        <v>12.88</v>
      </c>
      <c r="AA5554">
        <v>14120</v>
      </c>
      <c r="AB5554">
        <f t="shared" si="290"/>
        <v>257.60000000000002</v>
      </c>
      <c r="AC5554">
        <f t="shared" si="291"/>
        <v>252.44800000000004</v>
      </c>
    </row>
    <row r="5555" spans="1:29" x14ac:dyDescent="0.25">
      <c r="A5555" t="s">
        <v>1858</v>
      </c>
      <c r="B5555">
        <v>57</v>
      </c>
      <c r="C5555" t="str">
        <f t="shared" si="288"/>
        <v>Senior</v>
      </c>
      <c r="D5555" t="s">
        <v>260</v>
      </c>
      <c r="E5555" t="s">
        <v>38</v>
      </c>
      <c r="F5555">
        <v>0.08</v>
      </c>
      <c r="G5555">
        <v>1</v>
      </c>
      <c r="H5555" s="1">
        <v>41871</v>
      </c>
      <c r="I5555" s="1" t="str">
        <f t="shared" si="289"/>
        <v xml:space="preserve"> Aug</v>
      </c>
      <c r="J5555">
        <v>24899</v>
      </c>
      <c r="K5555" t="s">
        <v>39</v>
      </c>
      <c r="L5555">
        <v>37</v>
      </c>
      <c r="M5555">
        <v>0.47</v>
      </c>
      <c r="N5555" t="s">
        <v>29</v>
      </c>
      <c r="O5555" t="s">
        <v>59</v>
      </c>
      <c r="P5555" t="s">
        <v>1275</v>
      </c>
      <c r="Q5555" t="s">
        <v>88</v>
      </c>
      <c r="R5555">
        <v>28.76</v>
      </c>
      <c r="S5555" t="s">
        <v>68</v>
      </c>
      <c r="T5555">
        <v>3494</v>
      </c>
      <c r="U5555">
        <v>252.99</v>
      </c>
      <c r="V5555" s="1">
        <v>41873</v>
      </c>
      <c r="W5555" t="s">
        <v>34</v>
      </c>
      <c r="X5555">
        <v>2.35</v>
      </c>
      <c r="Y5555" t="s">
        <v>262</v>
      </c>
      <c r="Z5555">
        <v>7.08</v>
      </c>
      <c r="AA5555">
        <v>64118</v>
      </c>
      <c r="AB5555">
        <f t="shared" si="290"/>
        <v>261.95999999999998</v>
      </c>
      <c r="AC5555">
        <f t="shared" si="291"/>
        <v>241.00319999999999</v>
      </c>
    </row>
    <row r="5556" spans="1:29" x14ac:dyDescent="0.25">
      <c r="A5556" t="s">
        <v>3157</v>
      </c>
      <c r="B5556">
        <v>57</v>
      </c>
      <c r="C5556" t="str">
        <f t="shared" si="288"/>
        <v>Senior</v>
      </c>
      <c r="D5556" t="s">
        <v>3156</v>
      </c>
      <c r="E5556" t="s">
        <v>38</v>
      </c>
      <c r="F5556">
        <v>0.03</v>
      </c>
      <c r="G5556">
        <v>1</v>
      </c>
      <c r="H5556" s="1">
        <v>41871</v>
      </c>
      <c r="I5556" s="1" t="str">
        <f t="shared" si="289"/>
        <v xml:space="preserve"> Aug</v>
      </c>
      <c r="J5556">
        <v>31648</v>
      </c>
      <c r="K5556" t="s">
        <v>28</v>
      </c>
      <c r="L5556">
        <v>10</v>
      </c>
      <c r="M5556">
        <v>0.37</v>
      </c>
      <c r="N5556" t="s">
        <v>29</v>
      </c>
      <c r="O5556" t="s">
        <v>30</v>
      </c>
      <c r="P5556" t="s">
        <v>2655</v>
      </c>
      <c r="Q5556" t="s">
        <v>61</v>
      </c>
      <c r="R5556">
        <v>-37.04</v>
      </c>
      <c r="S5556" t="s">
        <v>76</v>
      </c>
      <c r="T5556">
        <v>4442</v>
      </c>
      <c r="U5556">
        <v>74.040000000000006</v>
      </c>
      <c r="V5556" s="1">
        <v>41873</v>
      </c>
      <c r="W5556" t="s">
        <v>34</v>
      </c>
      <c r="X5556">
        <v>7.3</v>
      </c>
      <c r="Y5556" t="s">
        <v>685</v>
      </c>
      <c r="Z5556">
        <v>6.68</v>
      </c>
      <c r="AA5556">
        <v>28031</v>
      </c>
      <c r="AB5556">
        <f t="shared" si="290"/>
        <v>66.8</v>
      </c>
      <c r="AC5556">
        <f t="shared" si="291"/>
        <v>64.795999999999992</v>
      </c>
    </row>
    <row r="5557" spans="1:29" x14ac:dyDescent="0.25">
      <c r="A5557" t="s">
        <v>2817</v>
      </c>
      <c r="B5557">
        <v>57</v>
      </c>
      <c r="C5557" t="str">
        <f t="shared" si="288"/>
        <v>Senior</v>
      </c>
      <c r="D5557" t="s">
        <v>1277</v>
      </c>
      <c r="E5557" t="s">
        <v>46</v>
      </c>
      <c r="F5557">
        <v>0.09</v>
      </c>
      <c r="G5557">
        <v>1</v>
      </c>
      <c r="H5557" s="1">
        <v>41871</v>
      </c>
      <c r="I5557" s="1" t="str">
        <f t="shared" si="289"/>
        <v xml:space="preserve"> Aug</v>
      </c>
      <c r="J5557">
        <v>448</v>
      </c>
      <c r="K5557" t="s">
        <v>131</v>
      </c>
      <c r="L5557">
        <v>22</v>
      </c>
      <c r="M5557">
        <v>0.59</v>
      </c>
      <c r="N5557" t="s">
        <v>96</v>
      </c>
      <c r="O5557" t="s">
        <v>30</v>
      </c>
      <c r="P5557" t="s">
        <v>3033</v>
      </c>
      <c r="Q5557" t="s">
        <v>105</v>
      </c>
      <c r="R5557">
        <v>-284.625</v>
      </c>
      <c r="S5557" t="s">
        <v>52</v>
      </c>
      <c r="T5557">
        <v>74</v>
      </c>
      <c r="U5557">
        <v>1162.4005</v>
      </c>
      <c r="V5557" s="1">
        <v>41873</v>
      </c>
      <c r="W5557" t="s">
        <v>34</v>
      </c>
      <c r="X5557">
        <v>19.989999999999998</v>
      </c>
      <c r="Y5557" t="s">
        <v>54</v>
      </c>
      <c r="Z5557">
        <v>65.989999999999995</v>
      </c>
      <c r="AA5557">
        <v>90805</v>
      </c>
      <c r="AB5557">
        <f t="shared" si="290"/>
        <v>1451.78</v>
      </c>
      <c r="AC5557">
        <f t="shared" si="291"/>
        <v>1321.1197999999999</v>
      </c>
    </row>
    <row r="5558" spans="1:29" x14ac:dyDescent="0.25">
      <c r="A5558" t="s">
        <v>3198</v>
      </c>
      <c r="B5558">
        <v>57</v>
      </c>
      <c r="C5558" t="str">
        <f t="shared" si="288"/>
        <v>Senior</v>
      </c>
      <c r="D5558" t="s">
        <v>1978</v>
      </c>
      <c r="E5558" t="s">
        <v>38</v>
      </c>
      <c r="F5558">
        <v>0.05</v>
      </c>
      <c r="G5558">
        <v>1</v>
      </c>
      <c r="H5558" s="1">
        <v>41871</v>
      </c>
      <c r="I5558" s="1" t="str">
        <f t="shared" si="289"/>
        <v xml:space="preserve"> Aug</v>
      </c>
      <c r="J5558">
        <v>6502</v>
      </c>
      <c r="K5558" t="s">
        <v>131</v>
      </c>
      <c r="L5558">
        <v>30</v>
      </c>
      <c r="M5558">
        <v>0.4</v>
      </c>
      <c r="N5558" t="s">
        <v>29</v>
      </c>
      <c r="O5558" t="s">
        <v>30</v>
      </c>
      <c r="P5558" t="s">
        <v>2770</v>
      </c>
      <c r="Q5558" t="s">
        <v>61</v>
      </c>
      <c r="R5558">
        <v>13.46</v>
      </c>
      <c r="S5558" t="s">
        <v>33</v>
      </c>
      <c r="T5558">
        <v>907</v>
      </c>
      <c r="U5558">
        <v>306.92</v>
      </c>
      <c r="V5558" s="1">
        <v>41874</v>
      </c>
      <c r="W5558" t="s">
        <v>34</v>
      </c>
      <c r="X5558">
        <v>5.12</v>
      </c>
      <c r="Y5558" t="s">
        <v>35</v>
      </c>
      <c r="Z5558">
        <v>9.99</v>
      </c>
      <c r="AA5558">
        <v>19601</v>
      </c>
      <c r="AB5558">
        <f t="shared" si="290"/>
        <v>299.7</v>
      </c>
      <c r="AC5558">
        <f t="shared" si="291"/>
        <v>284.71499999999997</v>
      </c>
    </row>
    <row r="5559" spans="1:29" x14ac:dyDescent="0.25">
      <c r="A5559" t="s">
        <v>2720</v>
      </c>
      <c r="B5559">
        <v>57</v>
      </c>
      <c r="C5559" t="str">
        <f t="shared" si="288"/>
        <v>Senior</v>
      </c>
      <c r="D5559" t="s">
        <v>2952</v>
      </c>
      <c r="E5559" t="s">
        <v>57</v>
      </c>
      <c r="F5559">
        <v>0.09</v>
      </c>
      <c r="G5559">
        <v>1</v>
      </c>
      <c r="H5559" s="1">
        <v>41871</v>
      </c>
      <c r="I5559" s="1" t="str">
        <f t="shared" si="289"/>
        <v xml:space="preserve"> Aug</v>
      </c>
      <c r="J5559">
        <v>8901</v>
      </c>
      <c r="K5559" t="s">
        <v>47</v>
      </c>
      <c r="L5559">
        <v>15</v>
      </c>
      <c r="M5559">
        <v>0.36</v>
      </c>
      <c r="N5559" t="s">
        <v>96</v>
      </c>
      <c r="O5559" t="s">
        <v>80</v>
      </c>
      <c r="P5559" t="s">
        <v>1662</v>
      </c>
      <c r="Q5559" t="s">
        <v>98</v>
      </c>
      <c r="R5559">
        <v>-16.1907</v>
      </c>
      <c r="S5559" t="s">
        <v>52</v>
      </c>
      <c r="T5559">
        <v>1212</v>
      </c>
      <c r="U5559">
        <v>168.9</v>
      </c>
      <c r="V5559" s="1">
        <v>41878</v>
      </c>
      <c r="W5559" t="s">
        <v>42</v>
      </c>
      <c r="X5559">
        <v>6.24</v>
      </c>
      <c r="Y5559" t="s">
        <v>54</v>
      </c>
      <c r="Z5559">
        <v>9.99</v>
      </c>
      <c r="AA5559">
        <v>90260</v>
      </c>
      <c r="AB5559">
        <f t="shared" si="290"/>
        <v>149.85</v>
      </c>
      <c r="AC5559">
        <f t="shared" si="291"/>
        <v>136.36349999999999</v>
      </c>
    </row>
    <row r="5560" spans="1:29" x14ac:dyDescent="0.25">
      <c r="A5560" t="s">
        <v>2602</v>
      </c>
      <c r="B5560">
        <v>57</v>
      </c>
      <c r="C5560" t="str">
        <f t="shared" si="288"/>
        <v>Senior</v>
      </c>
      <c r="D5560" t="s">
        <v>979</v>
      </c>
      <c r="E5560" t="s">
        <v>57</v>
      </c>
      <c r="F5560">
        <v>0.06</v>
      </c>
      <c r="G5560">
        <v>1</v>
      </c>
      <c r="H5560" s="1">
        <v>41872</v>
      </c>
      <c r="I5560" s="1" t="str">
        <f t="shared" si="289"/>
        <v xml:space="preserve"> Aug</v>
      </c>
      <c r="J5560">
        <v>46531</v>
      </c>
      <c r="K5560" t="s">
        <v>47</v>
      </c>
      <c r="L5560">
        <v>23</v>
      </c>
      <c r="M5560">
        <v>0.38</v>
      </c>
      <c r="N5560" t="s">
        <v>29</v>
      </c>
      <c r="O5560" t="s">
        <v>30</v>
      </c>
      <c r="P5560" t="s">
        <v>738</v>
      </c>
      <c r="Q5560" t="s">
        <v>67</v>
      </c>
      <c r="R5560">
        <v>7.9814999999999996</v>
      </c>
      <c r="S5560" t="s">
        <v>33</v>
      </c>
      <c r="T5560">
        <v>6542</v>
      </c>
      <c r="U5560">
        <v>84.47</v>
      </c>
      <c r="V5560" s="1">
        <v>41872</v>
      </c>
      <c r="W5560" t="s">
        <v>34</v>
      </c>
      <c r="X5560">
        <v>1.49</v>
      </c>
      <c r="Y5560" t="s">
        <v>1210</v>
      </c>
      <c r="Z5560">
        <v>3.8</v>
      </c>
      <c r="AA5560">
        <v>3053</v>
      </c>
      <c r="AB5560">
        <f t="shared" si="290"/>
        <v>87.399999999999991</v>
      </c>
      <c r="AC5560">
        <f t="shared" si="291"/>
        <v>82.155999999999992</v>
      </c>
    </row>
    <row r="5561" spans="1:29" x14ac:dyDescent="0.25">
      <c r="A5561" t="s">
        <v>1147</v>
      </c>
      <c r="B5561">
        <v>57</v>
      </c>
      <c r="C5561" t="str">
        <f t="shared" si="288"/>
        <v>Senior</v>
      </c>
      <c r="D5561" t="s">
        <v>1085</v>
      </c>
      <c r="E5561" t="s">
        <v>27</v>
      </c>
      <c r="F5561">
        <v>0.03</v>
      </c>
      <c r="G5561">
        <v>1</v>
      </c>
      <c r="H5561" s="1">
        <v>41872</v>
      </c>
      <c r="I5561" s="1" t="str">
        <f t="shared" si="289"/>
        <v xml:space="preserve"> Aug</v>
      </c>
      <c r="J5561">
        <v>45381</v>
      </c>
      <c r="K5561" t="s">
        <v>131</v>
      </c>
      <c r="L5561">
        <v>26</v>
      </c>
      <c r="M5561">
        <v>0.39</v>
      </c>
      <c r="N5561" t="s">
        <v>29</v>
      </c>
      <c r="O5561" t="s">
        <v>30</v>
      </c>
      <c r="P5561" t="s">
        <v>1855</v>
      </c>
      <c r="Q5561" t="s">
        <v>67</v>
      </c>
      <c r="R5561">
        <v>-41.216000000000001</v>
      </c>
      <c r="S5561" t="s">
        <v>33</v>
      </c>
      <c r="T5561">
        <v>6389</v>
      </c>
      <c r="U5561">
        <v>164.1</v>
      </c>
      <c r="V5561" s="1">
        <v>41873</v>
      </c>
      <c r="W5561" t="s">
        <v>42</v>
      </c>
      <c r="X5561">
        <v>5.01</v>
      </c>
      <c r="Y5561" t="s">
        <v>204</v>
      </c>
      <c r="Z5561">
        <v>5.74</v>
      </c>
      <c r="AA5561">
        <v>4401</v>
      </c>
      <c r="AB5561">
        <f t="shared" si="290"/>
        <v>149.24</v>
      </c>
      <c r="AC5561">
        <f t="shared" si="291"/>
        <v>144.7628</v>
      </c>
    </row>
    <row r="5562" spans="1:29" x14ac:dyDescent="0.25">
      <c r="A5562" t="s">
        <v>1403</v>
      </c>
      <c r="B5562">
        <v>57</v>
      </c>
      <c r="C5562" t="str">
        <f t="shared" si="288"/>
        <v>Senior</v>
      </c>
      <c r="D5562" t="s">
        <v>1404</v>
      </c>
      <c r="E5562" t="s">
        <v>57</v>
      </c>
      <c r="F5562">
        <v>7.0000000000000007E-2</v>
      </c>
      <c r="G5562">
        <v>1</v>
      </c>
      <c r="H5562" s="1">
        <v>41872</v>
      </c>
      <c r="I5562" s="1" t="str">
        <f t="shared" si="289"/>
        <v xml:space="preserve"> Aug</v>
      </c>
      <c r="J5562">
        <v>2882</v>
      </c>
      <c r="K5562" t="s">
        <v>28</v>
      </c>
      <c r="L5562">
        <v>9</v>
      </c>
      <c r="M5562">
        <v>0.44</v>
      </c>
      <c r="N5562" t="s">
        <v>96</v>
      </c>
      <c r="O5562" t="s">
        <v>139</v>
      </c>
      <c r="P5562" t="s">
        <v>3195</v>
      </c>
      <c r="Q5562" t="s">
        <v>102</v>
      </c>
      <c r="R5562">
        <v>12.61</v>
      </c>
      <c r="S5562" t="s">
        <v>52</v>
      </c>
      <c r="T5562">
        <v>430</v>
      </c>
      <c r="U5562">
        <v>356.72</v>
      </c>
      <c r="V5562" s="1">
        <v>41873</v>
      </c>
      <c r="W5562" t="s">
        <v>34</v>
      </c>
      <c r="X5562">
        <v>1.99</v>
      </c>
      <c r="Y5562" t="s">
        <v>218</v>
      </c>
      <c r="Z5562">
        <v>40.98</v>
      </c>
      <c r="AA5562">
        <v>99163</v>
      </c>
      <c r="AB5562">
        <f t="shared" si="290"/>
        <v>368.82</v>
      </c>
      <c r="AC5562">
        <f t="shared" si="291"/>
        <v>343.00259999999997</v>
      </c>
    </row>
    <row r="5563" spans="1:29" x14ac:dyDescent="0.25">
      <c r="A5563" t="s">
        <v>1403</v>
      </c>
      <c r="B5563">
        <v>57</v>
      </c>
      <c r="C5563" t="str">
        <f t="shared" si="288"/>
        <v>Senior</v>
      </c>
      <c r="D5563" t="s">
        <v>1404</v>
      </c>
      <c r="E5563" t="s">
        <v>57</v>
      </c>
      <c r="F5563">
        <v>0.03</v>
      </c>
      <c r="G5563">
        <v>1</v>
      </c>
      <c r="H5563" s="1">
        <v>41872</v>
      </c>
      <c r="I5563" s="1" t="str">
        <f t="shared" si="289"/>
        <v xml:space="preserve"> Aug</v>
      </c>
      <c r="J5563">
        <v>2882</v>
      </c>
      <c r="K5563" t="s">
        <v>28</v>
      </c>
      <c r="L5563">
        <v>23</v>
      </c>
      <c r="M5563">
        <v>0.62</v>
      </c>
      <c r="N5563" t="s">
        <v>48</v>
      </c>
      <c r="O5563" t="s">
        <v>49</v>
      </c>
      <c r="P5563" t="s">
        <v>555</v>
      </c>
      <c r="Q5563" t="s">
        <v>51</v>
      </c>
      <c r="R5563">
        <v>565.34</v>
      </c>
      <c r="S5563" t="s">
        <v>52</v>
      </c>
      <c r="T5563">
        <v>429</v>
      </c>
      <c r="U5563">
        <v>3872.87</v>
      </c>
      <c r="V5563" s="1">
        <v>41874</v>
      </c>
      <c r="W5563" t="s">
        <v>53</v>
      </c>
      <c r="X5563">
        <v>30</v>
      </c>
      <c r="Y5563" t="s">
        <v>218</v>
      </c>
      <c r="Z5563">
        <v>160.97999999999999</v>
      </c>
      <c r="AA5563">
        <v>99163</v>
      </c>
      <c r="AB5563">
        <f t="shared" si="290"/>
        <v>3702.54</v>
      </c>
      <c r="AC5563">
        <f t="shared" si="291"/>
        <v>3591.4638</v>
      </c>
    </row>
    <row r="5564" spans="1:29" x14ac:dyDescent="0.25">
      <c r="A5564" t="s">
        <v>3419</v>
      </c>
      <c r="B5564">
        <v>57</v>
      </c>
      <c r="C5564" t="str">
        <f t="shared" si="288"/>
        <v>Senior</v>
      </c>
      <c r="D5564" t="s">
        <v>1085</v>
      </c>
      <c r="E5564" t="s">
        <v>27</v>
      </c>
      <c r="F5564">
        <v>0.01</v>
      </c>
      <c r="G5564">
        <v>1</v>
      </c>
      <c r="H5564" s="1">
        <v>41872</v>
      </c>
      <c r="I5564" s="1" t="str">
        <f t="shared" si="289"/>
        <v xml:space="preserve"> Aug</v>
      </c>
      <c r="J5564">
        <v>45381</v>
      </c>
      <c r="K5564" t="s">
        <v>131</v>
      </c>
      <c r="L5564">
        <v>1</v>
      </c>
      <c r="M5564">
        <v>0.41</v>
      </c>
      <c r="N5564" t="s">
        <v>48</v>
      </c>
      <c r="O5564" t="s">
        <v>30</v>
      </c>
      <c r="P5564" t="s">
        <v>3233</v>
      </c>
      <c r="Q5564" t="s">
        <v>82</v>
      </c>
      <c r="R5564">
        <v>-7.95</v>
      </c>
      <c r="S5564" t="s">
        <v>33</v>
      </c>
      <c r="T5564">
        <v>6391</v>
      </c>
      <c r="U5564">
        <v>11.81</v>
      </c>
      <c r="V5564" s="1">
        <v>41874</v>
      </c>
      <c r="W5564" t="s">
        <v>34</v>
      </c>
      <c r="X5564">
        <v>5.57</v>
      </c>
      <c r="Y5564" t="s">
        <v>278</v>
      </c>
      <c r="Z5564">
        <v>5.89</v>
      </c>
      <c r="AA5564">
        <v>2451</v>
      </c>
      <c r="AB5564">
        <f t="shared" si="290"/>
        <v>5.89</v>
      </c>
      <c r="AC5564">
        <f t="shared" si="291"/>
        <v>5.8310999999999993</v>
      </c>
    </row>
    <row r="5565" spans="1:29" x14ac:dyDescent="0.25">
      <c r="A5565" t="s">
        <v>1602</v>
      </c>
      <c r="B5565">
        <v>57</v>
      </c>
      <c r="C5565" t="str">
        <f t="shared" si="288"/>
        <v>Senior</v>
      </c>
      <c r="D5565" t="s">
        <v>652</v>
      </c>
      <c r="E5565" t="s">
        <v>57</v>
      </c>
      <c r="F5565">
        <v>7.0000000000000007E-2</v>
      </c>
      <c r="G5565">
        <v>1</v>
      </c>
      <c r="H5565" s="1">
        <v>41872</v>
      </c>
      <c r="I5565" s="1" t="str">
        <f t="shared" si="289"/>
        <v xml:space="preserve"> Aug</v>
      </c>
      <c r="J5565">
        <v>1095</v>
      </c>
      <c r="K5565" t="s">
        <v>131</v>
      </c>
      <c r="L5565">
        <v>28</v>
      </c>
      <c r="M5565">
        <v>0.36</v>
      </c>
      <c r="N5565" t="s">
        <v>29</v>
      </c>
      <c r="O5565" t="s">
        <v>30</v>
      </c>
      <c r="P5565" t="s">
        <v>1502</v>
      </c>
      <c r="Q5565" t="s">
        <v>61</v>
      </c>
      <c r="R5565">
        <v>-50.14</v>
      </c>
      <c r="S5565" t="s">
        <v>52</v>
      </c>
      <c r="T5565">
        <v>173</v>
      </c>
      <c r="U5565">
        <v>142.18</v>
      </c>
      <c r="V5565" s="1">
        <v>41874</v>
      </c>
      <c r="W5565" t="s">
        <v>34</v>
      </c>
      <c r="X5565">
        <v>4.72</v>
      </c>
      <c r="Y5565" t="s">
        <v>537</v>
      </c>
      <c r="Z5565">
        <v>4.9800000000000004</v>
      </c>
      <c r="AA5565">
        <v>85374</v>
      </c>
      <c r="AB5565">
        <f t="shared" si="290"/>
        <v>139.44</v>
      </c>
      <c r="AC5565">
        <f t="shared" si="291"/>
        <v>129.67920000000001</v>
      </c>
    </row>
    <row r="5566" spans="1:29" x14ac:dyDescent="0.25">
      <c r="A5566" t="s">
        <v>201</v>
      </c>
      <c r="B5566">
        <v>57</v>
      </c>
      <c r="C5566" t="str">
        <f t="shared" si="288"/>
        <v>Senior</v>
      </c>
      <c r="D5566" t="s">
        <v>1085</v>
      </c>
      <c r="E5566" t="s">
        <v>27</v>
      </c>
      <c r="F5566">
        <v>0.02</v>
      </c>
      <c r="G5566">
        <v>1</v>
      </c>
      <c r="H5566" s="1">
        <v>41872</v>
      </c>
      <c r="I5566" s="1" t="str">
        <f t="shared" si="289"/>
        <v xml:space="preserve"> Aug</v>
      </c>
      <c r="J5566">
        <v>45381</v>
      </c>
      <c r="K5566" t="s">
        <v>131</v>
      </c>
      <c r="L5566">
        <v>23</v>
      </c>
      <c r="M5566">
        <v>0.62</v>
      </c>
      <c r="N5566" t="s">
        <v>96</v>
      </c>
      <c r="O5566" t="s">
        <v>30</v>
      </c>
      <c r="P5566" t="s">
        <v>2150</v>
      </c>
      <c r="Q5566" t="s">
        <v>102</v>
      </c>
      <c r="R5566">
        <v>204.7</v>
      </c>
      <c r="S5566" t="s">
        <v>33</v>
      </c>
      <c r="T5566">
        <v>6390</v>
      </c>
      <c r="U5566">
        <v>1316.87</v>
      </c>
      <c r="V5566" s="1">
        <v>41874</v>
      </c>
      <c r="W5566" t="s">
        <v>42</v>
      </c>
      <c r="X5566">
        <v>5.5</v>
      </c>
      <c r="Y5566" t="s">
        <v>204</v>
      </c>
      <c r="Z5566">
        <v>53.98</v>
      </c>
      <c r="AA5566">
        <v>4011</v>
      </c>
      <c r="AB5566">
        <f t="shared" si="290"/>
        <v>1241.54</v>
      </c>
      <c r="AC5566">
        <f t="shared" si="291"/>
        <v>1216.7092</v>
      </c>
    </row>
    <row r="5567" spans="1:29" x14ac:dyDescent="0.25">
      <c r="A5567" t="s">
        <v>952</v>
      </c>
      <c r="B5567">
        <v>57</v>
      </c>
      <c r="C5567" t="str">
        <f t="shared" si="288"/>
        <v>Senior</v>
      </c>
      <c r="D5567" t="s">
        <v>953</v>
      </c>
      <c r="E5567" t="s">
        <v>27</v>
      </c>
      <c r="F5567">
        <v>0.1</v>
      </c>
      <c r="G5567">
        <v>1</v>
      </c>
      <c r="H5567" s="1">
        <v>41872</v>
      </c>
      <c r="I5567" s="1" t="str">
        <f t="shared" si="289"/>
        <v xml:space="preserve"> Aug</v>
      </c>
      <c r="J5567">
        <v>17445</v>
      </c>
      <c r="K5567" t="s">
        <v>39</v>
      </c>
      <c r="L5567">
        <v>33</v>
      </c>
      <c r="M5567">
        <v>0.74</v>
      </c>
      <c r="N5567" t="s">
        <v>96</v>
      </c>
      <c r="O5567" t="s">
        <v>139</v>
      </c>
      <c r="P5567" t="s">
        <v>856</v>
      </c>
      <c r="Q5567" t="s">
        <v>102</v>
      </c>
      <c r="R5567">
        <v>-73.83</v>
      </c>
      <c r="S5567" t="s">
        <v>52</v>
      </c>
      <c r="T5567">
        <v>2407</v>
      </c>
      <c r="U5567">
        <v>249.48</v>
      </c>
      <c r="V5567" s="1">
        <v>41875</v>
      </c>
      <c r="W5567" t="s">
        <v>34</v>
      </c>
      <c r="X5567">
        <v>2.38</v>
      </c>
      <c r="Y5567" t="s">
        <v>320</v>
      </c>
      <c r="Z5567">
        <v>8.32</v>
      </c>
      <c r="AA5567">
        <v>83605</v>
      </c>
      <c r="AB5567">
        <f t="shared" si="290"/>
        <v>274.56</v>
      </c>
      <c r="AC5567">
        <f t="shared" si="291"/>
        <v>247.10399999999998</v>
      </c>
    </row>
    <row r="5568" spans="1:29" x14ac:dyDescent="0.25">
      <c r="A5568" t="s">
        <v>3257</v>
      </c>
      <c r="B5568">
        <v>57</v>
      </c>
      <c r="C5568" t="str">
        <f t="shared" si="288"/>
        <v>Senior</v>
      </c>
      <c r="D5568" t="s">
        <v>979</v>
      </c>
      <c r="E5568" t="s">
        <v>57</v>
      </c>
      <c r="F5568">
        <v>0.01</v>
      </c>
      <c r="G5568">
        <v>1</v>
      </c>
      <c r="H5568" s="1">
        <v>41872</v>
      </c>
      <c r="I5568" s="1" t="str">
        <f t="shared" si="289"/>
        <v xml:space="preserve"> Aug</v>
      </c>
      <c r="J5568">
        <v>46531</v>
      </c>
      <c r="K5568" t="s">
        <v>47</v>
      </c>
      <c r="L5568">
        <v>17</v>
      </c>
      <c r="M5568">
        <v>0.57999999999999996</v>
      </c>
      <c r="N5568" t="s">
        <v>96</v>
      </c>
      <c r="O5568" t="s">
        <v>30</v>
      </c>
      <c r="P5568" t="s">
        <v>3137</v>
      </c>
      <c r="Q5568" t="s">
        <v>105</v>
      </c>
      <c r="R5568">
        <v>447.33600000000001</v>
      </c>
      <c r="S5568" t="s">
        <v>33</v>
      </c>
      <c r="T5568">
        <v>6541</v>
      </c>
      <c r="U5568">
        <v>3064.6579999999999</v>
      </c>
      <c r="V5568" s="1">
        <v>41877</v>
      </c>
      <c r="W5568" t="s">
        <v>34</v>
      </c>
      <c r="X5568">
        <v>2.79</v>
      </c>
      <c r="Y5568" t="s">
        <v>233</v>
      </c>
      <c r="Z5568">
        <v>205.99</v>
      </c>
      <c r="AA5568">
        <v>7039</v>
      </c>
      <c r="AB5568">
        <f t="shared" si="290"/>
        <v>3501.83</v>
      </c>
      <c r="AC5568">
        <f t="shared" si="291"/>
        <v>3466.8116999999997</v>
      </c>
    </row>
    <row r="5569" spans="1:29" x14ac:dyDescent="0.25">
      <c r="A5569" t="s">
        <v>3420</v>
      </c>
      <c r="B5569">
        <v>57</v>
      </c>
      <c r="C5569" t="str">
        <f t="shared" si="288"/>
        <v>Senior</v>
      </c>
      <c r="D5569" t="s">
        <v>979</v>
      </c>
      <c r="E5569" t="s">
        <v>57</v>
      </c>
      <c r="F5569">
        <v>7.0000000000000007E-2</v>
      </c>
      <c r="G5569">
        <v>1</v>
      </c>
      <c r="H5569" s="1">
        <v>41872</v>
      </c>
      <c r="I5569" s="1" t="str">
        <f t="shared" si="289"/>
        <v xml:space="preserve"> Aug</v>
      </c>
      <c r="J5569">
        <v>46531</v>
      </c>
      <c r="K5569" t="s">
        <v>47</v>
      </c>
      <c r="L5569">
        <v>39</v>
      </c>
      <c r="M5569">
        <v>0.63</v>
      </c>
      <c r="N5569" t="s">
        <v>48</v>
      </c>
      <c r="O5569" t="s">
        <v>40</v>
      </c>
      <c r="P5569" t="s">
        <v>3113</v>
      </c>
      <c r="Q5569" t="s">
        <v>75</v>
      </c>
      <c r="R5569">
        <v>-270.57373200000001</v>
      </c>
      <c r="S5569" t="s">
        <v>33</v>
      </c>
      <c r="T5569">
        <v>6543</v>
      </c>
      <c r="U5569">
        <v>4211</v>
      </c>
      <c r="V5569" s="1">
        <v>41879</v>
      </c>
      <c r="W5569" t="s">
        <v>34</v>
      </c>
      <c r="X5569">
        <v>69</v>
      </c>
      <c r="Y5569" t="s">
        <v>278</v>
      </c>
      <c r="Z5569">
        <v>111.96</v>
      </c>
      <c r="AA5569">
        <v>2190</v>
      </c>
      <c r="AB5569">
        <f t="shared" si="290"/>
        <v>4366.4399999999996</v>
      </c>
      <c r="AC5569">
        <f t="shared" si="291"/>
        <v>4060.7891999999997</v>
      </c>
    </row>
    <row r="5570" spans="1:29" x14ac:dyDescent="0.25">
      <c r="A5570" t="s">
        <v>254</v>
      </c>
      <c r="B5570">
        <v>57</v>
      </c>
      <c r="C5570" t="str">
        <f t="shared" si="288"/>
        <v>Senior</v>
      </c>
      <c r="D5570" t="s">
        <v>979</v>
      </c>
      <c r="E5570" t="s">
        <v>57</v>
      </c>
      <c r="F5570">
        <v>0.1</v>
      </c>
      <c r="G5570">
        <v>1</v>
      </c>
      <c r="H5570" s="1">
        <v>41872</v>
      </c>
      <c r="I5570" s="1" t="str">
        <f t="shared" si="289"/>
        <v xml:space="preserve"> Aug</v>
      </c>
      <c r="J5570">
        <v>46531</v>
      </c>
      <c r="K5570" t="s">
        <v>47</v>
      </c>
      <c r="L5570">
        <v>2</v>
      </c>
      <c r="M5570">
        <v>0.39</v>
      </c>
      <c r="N5570" t="s">
        <v>29</v>
      </c>
      <c r="O5570" t="s">
        <v>30</v>
      </c>
      <c r="P5570" t="s">
        <v>703</v>
      </c>
      <c r="Q5570" t="s">
        <v>67</v>
      </c>
      <c r="R5570">
        <v>-14.375</v>
      </c>
      <c r="S5570" t="s">
        <v>33</v>
      </c>
      <c r="T5570">
        <v>6540</v>
      </c>
      <c r="U5570">
        <v>19.34</v>
      </c>
      <c r="V5570" s="1">
        <v>41881</v>
      </c>
      <c r="W5570" t="s">
        <v>34</v>
      </c>
      <c r="X5570">
        <v>6.05</v>
      </c>
      <c r="Y5570" t="s">
        <v>257</v>
      </c>
      <c r="Z5570">
        <v>7.1</v>
      </c>
      <c r="AA5570">
        <v>5451</v>
      </c>
      <c r="AB5570">
        <f t="shared" si="290"/>
        <v>14.2</v>
      </c>
      <c r="AC5570">
        <f t="shared" si="291"/>
        <v>12.78</v>
      </c>
    </row>
    <row r="5571" spans="1:29" x14ac:dyDescent="0.25">
      <c r="A5571" t="s">
        <v>1871</v>
      </c>
      <c r="B5571">
        <v>57</v>
      </c>
      <c r="C5571" t="str">
        <f t="shared" si="288"/>
        <v>Senior</v>
      </c>
      <c r="D5571" t="s">
        <v>1868</v>
      </c>
      <c r="E5571" t="s">
        <v>38</v>
      </c>
      <c r="F5571">
        <v>0.1</v>
      </c>
      <c r="G5571">
        <v>1</v>
      </c>
      <c r="H5571" s="1">
        <v>41873</v>
      </c>
      <c r="I5571" s="1" t="str">
        <f t="shared" si="289"/>
        <v xml:space="preserve"> Aug</v>
      </c>
      <c r="J5571">
        <v>58598</v>
      </c>
      <c r="K5571" t="s">
        <v>131</v>
      </c>
      <c r="L5571">
        <v>50</v>
      </c>
      <c r="M5571">
        <v>0.56000000000000005</v>
      </c>
      <c r="N5571" t="s">
        <v>48</v>
      </c>
      <c r="O5571" t="s">
        <v>49</v>
      </c>
      <c r="P5571" t="s">
        <v>811</v>
      </c>
      <c r="Q5571" t="s">
        <v>51</v>
      </c>
      <c r="R5571">
        <v>1342.93</v>
      </c>
      <c r="S5571" t="s">
        <v>68</v>
      </c>
      <c r="T5571">
        <v>8193</v>
      </c>
      <c r="U5571">
        <v>13608.83</v>
      </c>
      <c r="V5571" s="1">
        <v>41874</v>
      </c>
      <c r="W5571" t="s">
        <v>53</v>
      </c>
      <c r="X5571">
        <v>64.73</v>
      </c>
      <c r="Y5571" t="s">
        <v>111</v>
      </c>
      <c r="Z5571">
        <v>300.98</v>
      </c>
      <c r="AA5571">
        <v>75165</v>
      </c>
      <c r="AB5571">
        <f t="shared" si="290"/>
        <v>15049</v>
      </c>
      <c r="AC5571">
        <f t="shared" si="291"/>
        <v>13544.1</v>
      </c>
    </row>
    <row r="5572" spans="1:29" x14ac:dyDescent="0.25">
      <c r="A5572" t="s">
        <v>1871</v>
      </c>
      <c r="B5572">
        <v>57</v>
      </c>
      <c r="C5572" t="str">
        <f t="shared" si="288"/>
        <v>Senior</v>
      </c>
      <c r="D5572" t="s">
        <v>1868</v>
      </c>
      <c r="E5572" t="s">
        <v>38</v>
      </c>
      <c r="F5572">
        <v>0.01</v>
      </c>
      <c r="G5572">
        <v>1</v>
      </c>
      <c r="H5572" s="1">
        <v>41873</v>
      </c>
      <c r="I5572" s="1" t="str">
        <f t="shared" si="289"/>
        <v xml:space="preserve"> Aug</v>
      </c>
      <c r="J5572">
        <v>58598</v>
      </c>
      <c r="K5572" t="s">
        <v>131</v>
      </c>
      <c r="L5572">
        <v>25</v>
      </c>
      <c r="M5572">
        <v>0.37</v>
      </c>
      <c r="N5572" t="s">
        <v>29</v>
      </c>
      <c r="O5572" t="s">
        <v>59</v>
      </c>
      <c r="P5572" t="s">
        <v>3421</v>
      </c>
      <c r="Q5572" t="s">
        <v>232</v>
      </c>
      <c r="R5572">
        <v>33.46</v>
      </c>
      <c r="S5572" t="s">
        <v>68</v>
      </c>
      <c r="T5572">
        <v>8194</v>
      </c>
      <c r="U5572">
        <v>89.32</v>
      </c>
      <c r="V5572" s="1">
        <v>41874</v>
      </c>
      <c r="W5572" t="s">
        <v>34</v>
      </c>
      <c r="X5572">
        <v>0.7</v>
      </c>
      <c r="Y5572" t="s">
        <v>111</v>
      </c>
      <c r="Z5572">
        <v>3.41</v>
      </c>
      <c r="AA5572">
        <v>75165</v>
      </c>
      <c r="AB5572">
        <f t="shared" si="290"/>
        <v>85.25</v>
      </c>
      <c r="AC5572">
        <f t="shared" si="291"/>
        <v>84.397499999999994</v>
      </c>
    </row>
    <row r="5573" spans="1:29" x14ac:dyDescent="0.25">
      <c r="A5573" t="s">
        <v>2340</v>
      </c>
      <c r="B5573">
        <v>57</v>
      </c>
      <c r="C5573" t="str">
        <f t="shared" si="288"/>
        <v>Senior</v>
      </c>
      <c r="D5573" t="s">
        <v>2316</v>
      </c>
      <c r="E5573" t="s">
        <v>46</v>
      </c>
      <c r="F5573">
        <v>0</v>
      </c>
      <c r="G5573">
        <v>1</v>
      </c>
      <c r="H5573" s="1">
        <v>41874</v>
      </c>
      <c r="I5573" s="1" t="str">
        <f t="shared" si="289"/>
        <v xml:space="preserve"> Aug</v>
      </c>
      <c r="J5573">
        <v>53189</v>
      </c>
      <c r="K5573" t="s">
        <v>58</v>
      </c>
      <c r="L5573">
        <v>29</v>
      </c>
      <c r="M5573">
        <v>0.37</v>
      </c>
      <c r="N5573" t="s">
        <v>29</v>
      </c>
      <c r="O5573" t="s">
        <v>30</v>
      </c>
      <c r="P5573" t="s">
        <v>2747</v>
      </c>
      <c r="Q5573" t="s">
        <v>61</v>
      </c>
      <c r="R5573">
        <v>-40.56</v>
      </c>
      <c r="S5573" t="s">
        <v>52</v>
      </c>
      <c r="T5573">
        <v>7455</v>
      </c>
      <c r="U5573">
        <v>214.19</v>
      </c>
      <c r="V5573" s="1">
        <v>41874</v>
      </c>
      <c r="W5573" t="s">
        <v>42</v>
      </c>
      <c r="X5573">
        <v>5.94</v>
      </c>
      <c r="Y5573" t="s">
        <v>298</v>
      </c>
      <c r="Z5573">
        <v>6.48</v>
      </c>
      <c r="AA5573">
        <v>80004</v>
      </c>
      <c r="AB5573">
        <f t="shared" si="290"/>
        <v>187.92000000000002</v>
      </c>
      <c r="AC5573">
        <f t="shared" si="291"/>
        <v>187.92000000000002</v>
      </c>
    </row>
    <row r="5574" spans="1:29" x14ac:dyDescent="0.25">
      <c r="A5574" t="s">
        <v>2912</v>
      </c>
      <c r="B5574">
        <v>57</v>
      </c>
      <c r="C5574" t="str">
        <f t="shared" si="288"/>
        <v>Senior</v>
      </c>
      <c r="D5574" t="s">
        <v>1953</v>
      </c>
      <c r="E5574" t="s">
        <v>57</v>
      </c>
      <c r="F5574">
        <v>7.0000000000000007E-2</v>
      </c>
      <c r="G5574">
        <v>1</v>
      </c>
      <c r="H5574" s="1">
        <v>41874</v>
      </c>
      <c r="I5574" s="1" t="str">
        <f t="shared" si="289"/>
        <v xml:space="preserve"> Aug</v>
      </c>
      <c r="J5574">
        <v>58566</v>
      </c>
      <c r="K5574" t="s">
        <v>39</v>
      </c>
      <c r="L5574">
        <v>45</v>
      </c>
      <c r="M5574">
        <v>0.79</v>
      </c>
      <c r="N5574" t="s">
        <v>48</v>
      </c>
      <c r="O5574" t="s">
        <v>40</v>
      </c>
      <c r="P5574" t="s">
        <v>1726</v>
      </c>
      <c r="Q5574" t="s">
        <v>82</v>
      </c>
      <c r="R5574">
        <v>693.01</v>
      </c>
      <c r="S5574" t="s">
        <v>52</v>
      </c>
      <c r="T5574">
        <v>8189</v>
      </c>
      <c r="U5574">
        <v>4680.8900000000003</v>
      </c>
      <c r="V5574" s="1">
        <v>41875</v>
      </c>
      <c r="W5574" t="s">
        <v>34</v>
      </c>
      <c r="X5574">
        <v>10.119999999999999</v>
      </c>
      <c r="Y5574" t="s">
        <v>661</v>
      </c>
      <c r="Z5574">
        <v>105.29</v>
      </c>
      <c r="AA5574">
        <v>59102</v>
      </c>
      <c r="AB5574">
        <f t="shared" si="290"/>
        <v>4738.05</v>
      </c>
      <c r="AC5574">
        <f t="shared" si="291"/>
        <v>4406.3865000000005</v>
      </c>
    </row>
    <row r="5575" spans="1:29" x14ac:dyDescent="0.25">
      <c r="A5575" t="s">
        <v>632</v>
      </c>
      <c r="B5575">
        <v>57</v>
      </c>
      <c r="C5575" t="str">
        <f t="shared" si="288"/>
        <v>Senior</v>
      </c>
      <c r="D5575" t="s">
        <v>633</v>
      </c>
      <c r="E5575" t="s">
        <v>38</v>
      </c>
      <c r="F5575">
        <v>0.1</v>
      </c>
      <c r="G5575">
        <v>1</v>
      </c>
      <c r="H5575" s="1">
        <v>41874</v>
      </c>
      <c r="I5575" s="1" t="str">
        <f t="shared" si="289"/>
        <v xml:space="preserve"> Aug</v>
      </c>
      <c r="J5575">
        <v>28545</v>
      </c>
      <c r="K5575" t="s">
        <v>28</v>
      </c>
      <c r="L5575">
        <v>15</v>
      </c>
      <c r="M5575">
        <v>0.56999999999999995</v>
      </c>
      <c r="N5575" t="s">
        <v>29</v>
      </c>
      <c r="O5575" t="s">
        <v>30</v>
      </c>
      <c r="P5575" t="s">
        <v>1341</v>
      </c>
      <c r="Q5575" t="s">
        <v>214</v>
      </c>
      <c r="R5575">
        <v>1164.05</v>
      </c>
      <c r="S5575" t="s">
        <v>76</v>
      </c>
      <c r="T5575">
        <v>4000</v>
      </c>
      <c r="U5575">
        <v>5296.19</v>
      </c>
      <c r="V5575" s="1">
        <v>41875</v>
      </c>
      <c r="W5575" t="s">
        <v>34</v>
      </c>
      <c r="X5575">
        <v>19.989999999999998</v>
      </c>
      <c r="Y5575" t="s">
        <v>166</v>
      </c>
      <c r="Z5575">
        <v>363.25</v>
      </c>
      <c r="AA5575">
        <v>29611</v>
      </c>
      <c r="AB5575">
        <f t="shared" si="290"/>
        <v>5448.75</v>
      </c>
      <c r="AC5575">
        <f t="shared" si="291"/>
        <v>4903.875</v>
      </c>
    </row>
    <row r="5576" spans="1:29" x14ac:dyDescent="0.25">
      <c r="A5576" t="s">
        <v>2912</v>
      </c>
      <c r="B5576">
        <v>57</v>
      </c>
      <c r="C5576" t="str">
        <f t="shared" si="288"/>
        <v>Senior</v>
      </c>
      <c r="D5576" t="s">
        <v>1953</v>
      </c>
      <c r="E5576" t="s">
        <v>57</v>
      </c>
      <c r="F5576">
        <v>0.01</v>
      </c>
      <c r="G5576">
        <v>1</v>
      </c>
      <c r="H5576" s="1">
        <v>41874</v>
      </c>
      <c r="I5576" s="1" t="str">
        <f t="shared" si="289"/>
        <v xml:space="preserve"> Aug</v>
      </c>
      <c r="J5576">
        <v>58566</v>
      </c>
      <c r="K5576" t="s">
        <v>39</v>
      </c>
      <c r="L5576">
        <v>42</v>
      </c>
      <c r="M5576">
        <v>0.57999999999999996</v>
      </c>
      <c r="N5576" t="s">
        <v>96</v>
      </c>
      <c r="O5576" t="s">
        <v>30</v>
      </c>
      <c r="P5576" t="s">
        <v>1928</v>
      </c>
      <c r="Q5576" t="s">
        <v>105</v>
      </c>
      <c r="R5576">
        <v>624.70799999999997</v>
      </c>
      <c r="S5576" t="s">
        <v>52</v>
      </c>
      <c r="T5576">
        <v>8190</v>
      </c>
      <c r="U5576">
        <v>2414.9944999999998</v>
      </c>
      <c r="V5576" s="1">
        <v>41876</v>
      </c>
      <c r="W5576" t="s">
        <v>42</v>
      </c>
      <c r="X5576">
        <v>4.99</v>
      </c>
      <c r="Y5576" t="s">
        <v>661</v>
      </c>
      <c r="Z5576">
        <v>65.989999999999995</v>
      </c>
      <c r="AA5576">
        <v>59102</v>
      </c>
      <c r="AB5576">
        <f t="shared" si="290"/>
        <v>2771.58</v>
      </c>
      <c r="AC5576">
        <f t="shared" si="291"/>
        <v>2743.8642</v>
      </c>
    </row>
    <row r="5577" spans="1:29" x14ac:dyDescent="0.25">
      <c r="A5577" t="s">
        <v>3422</v>
      </c>
      <c r="B5577">
        <v>57</v>
      </c>
      <c r="C5577" t="str">
        <f t="shared" si="288"/>
        <v>Senior</v>
      </c>
      <c r="D5577" t="s">
        <v>2373</v>
      </c>
      <c r="E5577" t="s">
        <v>46</v>
      </c>
      <c r="F5577">
        <v>0.03</v>
      </c>
      <c r="G5577">
        <v>1</v>
      </c>
      <c r="H5577" s="1">
        <v>41874</v>
      </c>
      <c r="I5577" s="1" t="str">
        <f t="shared" si="289"/>
        <v xml:space="preserve"> Aug</v>
      </c>
      <c r="J5577">
        <v>43302</v>
      </c>
      <c r="K5577" t="s">
        <v>47</v>
      </c>
      <c r="L5577">
        <v>39</v>
      </c>
      <c r="M5577">
        <v>0.59</v>
      </c>
      <c r="N5577" t="s">
        <v>96</v>
      </c>
      <c r="O5577" t="s">
        <v>30</v>
      </c>
      <c r="P5577" t="s">
        <v>2512</v>
      </c>
      <c r="Q5577" t="s">
        <v>105</v>
      </c>
      <c r="R5577">
        <v>1925.577</v>
      </c>
      <c r="S5577" t="s">
        <v>33</v>
      </c>
      <c r="T5577">
        <v>6115</v>
      </c>
      <c r="U5577">
        <v>6888.6634999999997</v>
      </c>
      <c r="V5577" s="1">
        <v>41881</v>
      </c>
      <c r="W5577" t="s">
        <v>34</v>
      </c>
      <c r="X5577">
        <v>5</v>
      </c>
      <c r="Y5577" t="s">
        <v>278</v>
      </c>
      <c r="Z5577">
        <v>205.99</v>
      </c>
      <c r="AA5577">
        <v>1450</v>
      </c>
      <c r="AB5577">
        <f t="shared" si="290"/>
        <v>8033.6100000000006</v>
      </c>
      <c r="AC5577">
        <f t="shared" si="291"/>
        <v>7792.6017000000002</v>
      </c>
    </row>
    <row r="5578" spans="1:29" x14ac:dyDescent="0.25">
      <c r="A5578" t="s">
        <v>2968</v>
      </c>
      <c r="B5578">
        <v>57</v>
      </c>
      <c r="C5578" t="str">
        <f t="shared" ref="C5578:C5641" si="292">IF(B5578&gt;=50, "Senior", IF(B5578&gt;=20, "Adult", "Teenager"))</f>
        <v>Senior</v>
      </c>
      <c r="D5578" t="s">
        <v>2373</v>
      </c>
      <c r="E5578" t="s">
        <v>46</v>
      </c>
      <c r="F5578">
        <v>0.09</v>
      </c>
      <c r="G5578">
        <v>1</v>
      </c>
      <c r="H5578" s="1">
        <v>41874</v>
      </c>
      <c r="I5578" s="1" t="str">
        <f t="shared" ref="I5578:I5641" si="293">TEXT(H5578," MMM")</f>
        <v xml:space="preserve"> Aug</v>
      </c>
      <c r="J5578">
        <v>43302</v>
      </c>
      <c r="K5578" t="s">
        <v>47</v>
      </c>
      <c r="L5578">
        <v>4</v>
      </c>
      <c r="M5578">
        <v>0.46</v>
      </c>
      <c r="N5578" t="s">
        <v>29</v>
      </c>
      <c r="O5578" t="s">
        <v>59</v>
      </c>
      <c r="P5578" t="s">
        <v>2796</v>
      </c>
      <c r="Q5578" t="s">
        <v>88</v>
      </c>
      <c r="R5578">
        <v>-5.14</v>
      </c>
      <c r="S5578" t="s">
        <v>33</v>
      </c>
      <c r="T5578">
        <v>6116</v>
      </c>
      <c r="U5578">
        <v>8.8699999999999992</v>
      </c>
      <c r="V5578" s="1">
        <v>41883</v>
      </c>
      <c r="W5578" t="s">
        <v>34</v>
      </c>
      <c r="X5578">
        <v>1.63</v>
      </c>
      <c r="Y5578" t="s">
        <v>155</v>
      </c>
      <c r="Z5578">
        <v>1.95</v>
      </c>
      <c r="AA5578">
        <v>6114</v>
      </c>
      <c r="AB5578">
        <f t="shared" ref="AB5578:AB5641" si="294">Z5578*L5578</f>
        <v>7.8</v>
      </c>
      <c r="AC5578">
        <f t="shared" ref="AC5578:AC5641" si="295">AB5578-AB5578*F5578</f>
        <v>7.0979999999999999</v>
      </c>
    </row>
    <row r="5579" spans="1:29" x14ac:dyDescent="0.25">
      <c r="A5579" t="s">
        <v>2850</v>
      </c>
      <c r="B5579">
        <v>57</v>
      </c>
      <c r="C5579" t="str">
        <f t="shared" si="292"/>
        <v>Senior</v>
      </c>
      <c r="D5579" t="s">
        <v>2373</v>
      </c>
      <c r="E5579" t="s">
        <v>46</v>
      </c>
      <c r="F5579">
        <v>7.0000000000000007E-2</v>
      </c>
      <c r="G5579">
        <v>1</v>
      </c>
      <c r="H5579" s="1">
        <v>41874</v>
      </c>
      <c r="I5579" s="1" t="str">
        <f t="shared" si="293"/>
        <v xml:space="preserve"> Aug</v>
      </c>
      <c r="J5579">
        <v>43302</v>
      </c>
      <c r="K5579" t="s">
        <v>47</v>
      </c>
      <c r="L5579">
        <v>43</v>
      </c>
      <c r="M5579">
        <v>0.37</v>
      </c>
      <c r="N5579" t="s">
        <v>96</v>
      </c>
      <c r="O5579" t="s">
        <v>59</v>
      </c>
      <c r="P5579" t="s">
        <v>2275</v>
      </c>
      <c r="Q5579" t="s">
        <v>105</v>
      </c>
      <c r="R5579">
        <v>329.67899999999997</v>
      </c>
      <c r="S5579" t="s">
        <v>33</v>
      </c>
      <c r="T5579">
        <v>6117</v>
      </c>
      <c r="U5579">
        <v>720.61300000000006</v>
      </c>
      <c r="V5579" s="1">
        <v>41883</v>
      </c>
      <c r="W5579" t="s">
        <v>34</v>
      </c>
      <c r="X5579">
        <v>0.99</v>
      </c>
      <c r="Y5579" t="s">
        <v>204</v>
      </c>
      <c r="Z5579">
        <v>20.99</v>
      </c>
      <c r="AA5579">
        <v>4092</v>
      </c>
      <c r="AB5579">
        <f t="shared" si="294"/>
        <v>902.56999999999994</v>
      </c>
      <c r="AC5579">
        <f t="shared" si="295"/>
        <v>839.39009999999996</v>
      </c>
    </row>
    <row r="5580" spans="1:29" x14ac:dyDescent="0.25">
      <c r="A5580" t="s">
        <v>1207</v>
      </c>
      <c r="B5580">
        <v>57</v>
      </c>
      <c r="C5580" t="str">
        <f t="shared" si="292"/>
        <v>Senior</v>
      </c>
      <c r="D5580" t="s">
        <v>641</v>
      </c>
      <c r="E5580" t="s">
        <v>27</v>
      </c>
      <c r="F5580">
        <v>7.0000000000000007E-2</v>
      </c>
      <c r="G5580">
        <v>1</v>
      </c>
      <c r="H5580" s="1">
        <v>41875</v>
      </c>
      <c r="I5580" s="1" t="str">
        <f t="shared" si="293"/>
        <v xml:space="preserve"> Aug</v>
      </c>
      <c r="J5580">
        <v>55202</v>
      </c>
      <c r="K5580" t="s">
        <v>47</v>
      </c>
      <c r="L5580">
        <v>33</v>
      </c>
      <c r="N5580" t="s">
        <v>29</v>
      </c>
      <c r="O5580" t="s">
        <v>40</v>
      </c>
      <c r="P5580" t="s">
        <v>41</v>
      </c>
      <c r="Q5580" t="s">
        <v>32</v>
      </c>
      <c r="R5580">
        <v>-850.71</v>
      </c>
      <c r="S5580" t="s">
        <v>33</v>
      </c>
      <c r="T5580">
        <v>7700</v>
      </c>
      <c r="U5580">
        <v>3093.76</v>
      </c>
      <c r="V5580" s="1">
        <v>41877</v>
      </c>
      <c r="W5580" t="s">
        <v>42</v>
      </c>
      <c r="X5580">
        <v>35</v>
      </c>
      <c r="Y5580" t="s">
        <v>1210</v>
      </c>
      <c r="Z5580">
        <v>95.99</v>
      </c>
      <c r="AA5580">
        <v>3820</v>
      </c>
      <c r="AB5580">
        <f t="shared" si="294"/>
        <v>3167.6699999999996</v>
      </c>
      <c r="AC5580">
        <f t="shared" si="295"/>
        <v>2945.9330999999997</v>
      </c>
    </row>
    <row r="5581" spans="1:29" x14ac:dyDescent="0.25">
      <c r="A5581" t="s">
        <v>781</v>
      </c>
      <c r="B5581">
        <v>57</v>
      </c>
      <c r="C5581" t="str">
        <f t="shared" si="292"/>
        <v>Senior</v>
      </c>
      <c r="D5581" t="s">
        <v>168</v>
      </c>
      <c r="E5581" t="s">
        <v>57</v>
      </c>
      <c r="F5581">
        <v>0.03</v>
      </c>
      <c r="G5581">
        <v>1</v>
      </c>
      <c r="H5581" s="1">
        <v>41875</v>
      </c>
      <c r="I5581" s="1" t="str">
        <f t="shared" si="293"/>
        <v xml:space="preserve"> Aug</v>
      </c>
      <c r="J5581">
        <v>51302</v>
      </c>
      <c r="K5581" t="s">
        <v>39</v>
      </c>
      <c r="L5581">
        <v>44</v>
      </c>
      <c r="M5581">
        <v>0.37</v>
      </c>
      <c r="N5581" t="s">
        <v>29</v>
      </c>
      <c r="O5581" t="s">
        <v>30</v>
      </c>
      <c r="P5581" t="s">
        <v>3423</v>
      </c>
      <c r="Q5581" t="s">
        <v>210</v>
      </c>
      <c r="R5581">
        <v>-223.5</v>
      </c>
      <c r="S5581" t="s">
        <v>76</v>
      </c>
      <c r="T5581">
        <v>7193</v>
      </c>
      <c r="U5581">
        <v>167.55</v>
      </c>
      <c r="V5581" s="1">
        <v>41877</v>
      </c>
      <c r="W5581" t="s">
        <v>34</v>
      </c>
      <c r="X5581">
        <v>7.5</v>
      </c>
      <c r="Y5581" t="s">
        <v>132</v>
      </c>
      <c r="Z5581">
        <v>3.75</v>
      </c>
      <c r="AA5581">
        <v>34741</v>
      </c>
      <c r="AB5581">
        <f t="shared" si="294"/>
        <v>165</v>
      </c>
      <c r="AC5581">
        <f t="shared" si="295"/>
        <v>160.05000000000001</v>
      </c>
    </row>
    <row r="5582" spans="1:29" x14ac:dyDescent="0.25">
      <c r="A5582" t="s">
        <v>254</v>
      </c>
      <c r="B5582">
        <v>57</v>
      </c>
      <c r="C5582" t="str">
        <f t="shared" si="292"/>
        <v>Senior</v>
      </c>
      <c r="D5582" t="s">
        <v>641</v>
      </c>
      <c r="E5582" t="s">
        <v>27</v>
      </c>
      <c r="F5582">
        <v>0.08</v>
      </c>
      <c r="G5582">
        <v>1</v>
      </c>
      <c r="H5582" s="1">
        <v>41875</v>
      </c>
      <c r="I5582" s="1" t="str">
        <f t="shared" si="293"/>
        <v xml:space="preserve"> Aug</v>
      </c>
      <c r="J5582">
        <v>55202</v>
      </c>
      <c r="K5582" t="s">
        <v>47</v>
      </c>
      <c r="L5582">
        <v>49</v>
      </c>
      <c r="M5582">
        <v>0.57999999999999996</v>
      </c>
      <c r="N5582" t="s">
        <v>96</v>
      </c>
      <c r="O5582" t="s">
        <v>30</v>
      </c>
      <c r="P5582" t="s">
        <v>2828</v>
      </c>
      <c r="Q5582" t="s">
        <v>105</v>
      </c>
      <c r="R5582">
        <v>1620.2249999999999</v>
      </c>
      <c r="S5582" t="s">
        <v>33</v>
      </c>
      <c r="T5582">
        <v>7701</v>
      </c>
      <c r="U5582">
        <v>6335.8575000000001</v>
      </c>
      <c r="V5582" s="1">
        <v>41882</v>
      </c>
      <c r="W5582" t="s">
        <v>34</v>
      </c>
      <c r="X5582">
        <v>8.99</v>
      </c>
      <c r="Y5582" t="s">
        <v>257</v>
      </c>
      <c r="Z5582">
        <v>155.99</v>
      </c>
      <c r="AA5582">
        <v>5451</v>
      </c>
      <c r="AB5582">
        <f t="shared" si="294"/>
        <v>7643.51</v>
      </c>
      <c r="AC5582">
        <f t="shared" si="295"/>
        <v>7032.0291999999999</v>
      </c>
    </row>
    <row r="5583" spans="1:29" x14ac:dyDescent="0.25">
      <c r="A5583" t="s">
        <v>2068</v>
      </c>
      <c r="B5583">
        <v>57</v>
      </c>
      <c r="C5583" t="str">
        <f t="shared" si="292"/>
        <v>Senior</v>
      </c>
      <c r="D5583" t="s">
        <v>1985</v>
      </c>
      <c r="E5583" t="s">
        <v>27</v>
      </c>
      <c r="F5583">
        <v>0.05</v>
      </c>
      <c r="G5583">
        <v>1</v>
      </c>
      <c r="H5583" s="1">
        <v>41876</v>
      </c>
      <c r="I5583" s="1" t="str">
        <f t="shared" si="293"/>
        <v xml:space="preserve"> Aug</v>
      </c>
      <c r="J5583">
        <v>45861</v>
      </c>
      <c r="K5583" t="s">
        <v>131</v>
      </c>
      <c r="L5583">
        <v>39</v>
      </c>
      <c r="M5583">
        <v>0.37</v>
      </c>
      <c r="N5583" t="s">
        <v>96</v>
      </c>
      <c r="O5583" t="s">
        <v>59</v>
      </c>
      <c r="P5583" t="s">
        <v>2275</v>
      </c>
      <c r="Q5583" t="s">
        <v>105</v>
      </c>
      <c r="R5583">
        <v>319.10399999999998</v>
      </c>
      <c r="S5583" t="s">
        <v>68</v>
      </c>
      <c r="T5583">
        <v>6446</v>
      </c>
      <c r="U5583">
        <v>680.85850000000005</v>
      </c>
      <c r="V5583" s="1">
        <v>41876</v>
      </c>
      <c r="W5583" t="s">
        <v>34</v>
      </c>
      <c r="X5583">
        <v>0.99</v>
      </c>
      <c r="Y5583" t="s">
        <v>149</v>
      </c>
      <c r="Z5583">
        <v>20.99</v>
      </c>
      <c r="AA5583">
        <v>60004</v>
      </c>
      <c r="AB5583">
        <f t="shared" si="294"/>
        <v>818.6099999999999</v>
      </c>
      <c r="AC5583">
        <f t="shared" si="295"/>
        <v>777.67949999999996</v>
      </c>
    </row>
    <row r="5584" spans="1:29" x14ac:dyDescent="0.25">
      <c r="A5584" t="s">
        <v>2277</v>
      </c>
      <c r="B5584">
        <v>57</v>
      </c>
      <c r="C5584" t="str">
        <f t="shared" si="292"/>
        <v>Senior</v>
      </c>
      <c r="D5584" t="s">
        <v>694</v>
      </c>
      <c r="E5584" t="s">
        <v>57</v>
      </c>
      <c r="F5584">
        <v>0</v>
      </c>
      <c r="G5584">
        <v>1</v>
      </c>
      <c r="H5584" s="1">
        <v>41876</v>
      </c>
      <c r="I5584" s="1" t="str">
        <f t="shared" si="293"/>
        <v xml:space="preserve"> Aug</v>
      </c>
      <c r="J5584">
        <v>15622</v>
      </c>
      <c r="K5584" t="s">
        <v>28</v>
      </c>
      <c r="L5584">
        <v>34</v>
      </c>
      <c r="M5584">
        <v>0.56000000000000005</v>
      </c>
      <c r="N5584" t="s">
        <v>48</v>
      </c>
      <c r="O5584" t="s">
        <v>73</v>
      </c>
      <c r="P5584" t="s">
        <v>540</v>
      </c>
      <c r="Q5584" t="s">
        <v>154</v>
      </c>
      <c r="R5584">
        <v>1464.23</v>
      </c>
      <c r="S5584" t="s">
        <v>52</v>
      </c>
      <c r="T5584">
        <v>2171</v>
      </c>
      <c r="U5584">
        <v>8581.25</v>
      </c>
      <c r="V5584" s="1">
        <v>41877</v>
      </c>
      <c r="W5584" t="s">
        <v>53</v>
      </c>
      <c r="X5584">
        <v>60.2</v>
      </c>
      <c r="Y5584" t="s">
        <v>298</v>
      </c>
      <c r="Z5584">
        <v>240.98</v>
      </c>
      <c r="AA5584">
        <v>81007</v>
      </c>
      <c r="AB5584">
        <f t="shared" si="294"/>
        <v>8193.32</v>
      </c>
      <c r="AC5584">
        <f t="shared" si="295"/>
        <v>8193.32</v>
      </c>
    </row>
    <row r="5585" spans="1:29" x14ac:dyDescent="0.25">
      <c r="A5585" t="s">
        <v>2277</v>
      </c>
      <c r="B5585">
        <v>57</v>
      </c>
      <c r="C5585" t="str">
        <f t="shared" si="292"/>
        <v>Senior</v>
      </c>
      <c r="D5585" t="s">
        <v>694</v>
      </c>
      <c r="E5585" t="s">
        <v>57</v>
      </c>
      <c r="F5585">
        <v>0.09</v>
      </c>
      <c r="G5585">
        <v>1</v>
      </c>
      <c r="H5585" s="1">
        <v>41876</v>
      </c>
      <c r="I5585" s="1" t="str">
        <f t="shared" si="293"/>
        <v xml:space="preserve"> Aug</v>
      </c>
      <c r="J5585">
        <v>15622</v>
      </c>
      <c r="K5585" t="s">
        <v>28</v>
      </c>
      <c r="L5585">
        <v>21</v>
      </c>
      <c r="M5585">
        <v>0.36</v>
      </c>
      <c r="N5585" t="s">
        <v>29</v>
      </c>
      <c r="O5585" t="s">
        <v>30</v>
      </c>
      <c r="P5585" t="s">
        <v>695</v>
      </c>
      <c r="Q5585" t="s">
        <v>61</v>
      </c>
      <c r="R5585">
        <v>-129.24</v>
      </c>
      <c r="S5585" t="s">
        <v>52</v>
      </c>
      <c r="T5585">
        <v>2172</v>
      </c>
      <c r="U5585">
        <v>135.99</v>
      </c>
      <c r="V5585" s="1">
        <v>41877</v>
      </c>
      <c r="W5585" t="s">
        <v>34</v>
      </c>
      <c r="X5585">
        <v>9.68</v>
      </c>
      <c r="Y5585" t="s">
        <v>298</v>
      </c>
      <c r="Z5585">
        <v>6.48</v>
      </c>
      <c r="AA5585">
        <v>81007</v>
      </c>
      <c r="AB5585">
        <f t="shared" si="294"/>
        <v>136.08000000000001</v>
      </c>
      <c r="AC5585">
        <f t="shared" si="295"/>
        <v>123.83280000000001</v>
      </c>
    </row>
    <row r="5586" spans="1:29" x14ac:dyDescent="0.25">
      <c r="A5586" t="s">
        <v>1762</v>
      </c>
      <c r="B5586">
        <v>57</v>
      </c>
      <c r="C5586" t="str">
        <f t="shared" si="292"/>
        <v>Senior</v>
      </c>
      <c r="D5586" t="s">
        <v>791</v>
      </c>
      <c r="E5586" t="s">
        <v>46</v>
      </c>
      <c r="F5586">
        <v>0</v>
      </c>
      <c r="G5586">
        <v>1</v>
      </c>
      <c r="H5586" s="1">
        <v>41876</v>
      </c>
      <c r="I5586" s="1" t="str">
        <f t="shared" si="293"/>
        <v xml:space="preserve"> Aug</v>
      </c>
      <c r="J5586">
        <v>56640</v>
      </c>
      <c r="K5586" t="s">
        <v>28</v>
      </c>
      <c r="L5586">
        <v>2</v>
      </c>
      <c r="M5586">
        <v>0.36</v>
      </c>
      <c r="N5586" t="s">
        <v>29</v>
      </c>
      <c r="O5586" t="s">
        <v>30</v>
      </c>
      <c r="P5586" t="s">
        <v>2348</v>
      </c>
      <c r="Q5586" t="s">
        <v>61</v>
      </c>
      <c r="R5586">
        <v>-12.78</v>
      </c>
      <c r="S5586" t="s">
        <v>68</v>
      </c>
      <c r="T5586">
        <v>7921</v>
      </c>
      <c r="U5586">
        <v>29.31</v>
      </c>
      <c r="V5586" s="1">
        <v>41877</v>
      </c>
      <c r="W5586" t="s">
        <v>34</v>
      </c>
      <c r="X5586">
        <v>5.43</v>
      </c>
      <c r="Y5586" t="s">
        <v>482</v>
      </c>
      <c r="Z5586">
        <v>11.48</v>
      </c>
      <c r="AA5586">
        <v>66203</v>
      </c>
      <c r="AB5586">
        <f t="shared" si="294"/>
        <v>22.96</v>
      </c>
      <c r="AC5586">
        <f t="shared" si="295"/>
        <v>22.96</v>
      </c>
    </row>
    <row r="5587" spans="1:29" x14ac:dyDescent="0.25">
      <c r="A5587" t="s">
        <v>1762</v>
      </c>
      <c r="B5587">
        <v>57</v>
      </c>
      <c r="C5587" t="str">
        <f t="shared" si="292"/>
        <v>Senior</v>
      </c>
      <c r="D5587" t="s">
        <v>791</v>
      </c>
      <c r="E5587" t="s">
        <v>46</v>
      </c>
      <c r="F5587">
        <v>0.06</v>
      </c>
      <c r="G5587">
        <v>1</v>
      </c>
      <c r="H5587" s="1">
        <v>41876</v>
      </c>
      <c r="I5587" s="1" t="str">
        <f t="shared" si="293"/>
        <v xml:space="preserve"> Aug</v>
      </c>
      <c r="J5587">
        <v>56640</v>
      </c>
      <c r="K5587" t="s">
        <v>28</v>
      </c>
      <c r="L5587">
        <v>11</v>
      </c>
      <c r="M5587">
        <v>0.37</v>
      </c>
      <c r="N5587" t="s">
        <v>29</v>
      </c>
      <c r="O5587" t="s">
        <v>30</v>
      </c>
      <c r="P5587" t="s">
        <v>650</v>
      </c>
      <c r="Q5587" t="s">
        <v>61</v>
      </c>
      <c r="R5587">
        <v>-22.55</v>
      </c>
      <c r="S5587" t="s">
        <v>68</v>
      </c>
      <c r="T5587">
        <v>7922</v>
      </c>
      <c r="U5587">
        <v>80.260000000000005</v>
      </c>
      <c r="V5587" s="1">
        <v>41877</v>
      </c>
      <c r="W5587" t="s">
        <v>34</v>
      </c>
      <c r="X5587">
        <v>5.66</v>
      </c>
      <c r="Y5587" t="s">
        <v>482</v>
      </c>
      <c r="Z5587">
        <v>6.68</v>
      </c>
      <c r="AA5587">
        <v>66203</v>
      </c>
      <c r="AB5587">
        <f t="shared" si="294"/>
        <v>73.47999999999999</v>
      </c>
      <c r="AC5587">
        <f t="shared" si="295"/>
        <v>69.07119999999999</v>
      </c>
    </row>
    <row r="5588" spans="1:29" x14ac:dyDescent="0.25">
      <c r="A5588" t="s">
        <v>2273</v>
      </c>
      <c r="B5588">
        <v>57</v>
      </c>
      <c r="C5588" t="str">
        <f t="shared" si="292"/>
        <v>Senior</v>
      </c>
      <c r="D5588" t="s">
        <v>1415</v>
      </c>
      <c r="E5588" t="s">
        <v>46</v>
      </c>
      <c r="F5588">
        <v>0.04</v>
      </c>
      <c r="G5588">
        <v>1</v>
      </c>
      <c r="H5588" s="1">
        <v>41876</v>
      </c>
      <c r="I5588" s="1" t="str">
        <f t="shared" si="293"/>
        <v xml:space="preserve"> Aug</v>
      </c>
      <c r="J5588">
        <v>36676</v>
      </c>
      <c r="K5588" t="s">
        <v>39</v>
      </c>
      <c r="L5588">
        <v>15</v>
      </c>
      <c r="M5588">
        <v>0.39</v>
      </c>
      <c r="N5588" t="s">
        <v>29</v>
      </c>
      <c r="O5588" t="s">
        <v>30</v>
      </c>
      <c r="P5588" t="s">
        <v>379</v>
      </c>
      <c r="Q5588" t="s">
        <v>61</v>
      </c>
      <c r="R5588">
        <v>51.53</v>
      </c>
      <c r="S5588" t="s">
        <v>76</v>
      </c>
      <c r="T5588">
        <v>5146</v>
      </c>
      <c r="U5588">
        <v>353.52</v>
      </c>
      <c r="V5588" s="1">
        <v>41877</v>
      </c>
      <c r="W5588" t="s">
        <v>34</v>
      </c>
      <c r="X5588">
        <v>8.18</v>
      </c>
      <c r="Y5588" t="s">
        <v>638</v>
      </c>
      <c r="Z5588">
        <v>22.84</v>
      </c>
      <c r="AA5588">
        <v>31401</v>
      </c>
      <c r="AB5588">
        <f t="shared" si="294"/>
        <v>342.6</v>
      </c>
      <c r="AC5588">
        <f t="shared" si="295"/>
        <v>328.89600000000002</v>
      </c>
    </row>
    <row r="5589" spans="1:29" x14ac:dyDescent="0.25">
      <c r="A5589" t="s">
        <v>2756</v>
      </c>
      <c r="B5589">
        <v>57</v>
      </c>
      <c r="C5589" t="str">
        <f t="shared" si="292"/>
        <v>Senior</v>
      </c>
      <c r="D5589" t="s">
        <v>2930</v>
      </c>
      <c r="E5589" t="s">
        <v>38</v>
      </c>
      <c r="F5589">
        <v>0.04</v>
      </c>
      <c r="G5589">
        <v>1</v>
      </c>
      <c r="H5589" s="1">
        <v>41876</v>
      </c>
      <c r="I5589" s="1" t="str">
        <f t="shared" si="293"/>
        <v xml:space="preserve"> Aug</v>
      </c>
      <c r="J5589">
        <v>5153</v>
      </c>
      <c r="K5589" t="s">
        <v>58</v>
      </c>
      <c r="L5589">
        <v>37</v>
      </c>
      <c r="N5589" t="s">
        <v>48</v>
      </c>
      <c r="O5589" t="s">
        <v>80</v>
      </c>
      <c r="P5589" t="s">
        <v>1482</v>
      </c>
      <c r="Q5589" t="s">
        <v>51</v>
      </c>
      <c r="R5589">
        <v>1467.82</v>
      </c>
      <c r="S5589" t="s">
        <v>68</v>
      </c>
      <c r="T5589">
        <v>719</v>
      </c>
      <c r="U5589">
        <v>4896.93</v>
      </c>
      <c r="V5589" s="1">
        <v>41878</v>
      </c>
      <c r="W5589" t="s">
        <v>42</v>
      </c>
      <c r="X5589">
        <v>12.65</v>
      </c>
      <c r="Y5589" t="s">
        <v>416</v>
      </c>
      <c r="Z5589">
        <v>128.24</v>
      </c>
      <c r="AA5589">
        <v>46410</v>
      </c>
      <c r="AB5589">
        <f t="shared" si="294"/>
        <v>4744.88</v>
      </c>
      <c r="AC5589">
        <f t="shared" si="295"/>
        <v>4555.0848000000005</v>
      </c>
    </row>
    <row r="5590" spans="1:29" x14ac:dyDescent="0.25">
      <c r="A5590" t="s">
        <v>2062</v>
      </c>
      <c r="B5590">
        <v>57</v>
      </c>
      <c r="C5590" t="str">
        <f t="shared" si="292"/>
        <v>Senior</v>
      </c>
      <c r="D5590" t="s">
        <v>924</v>
      </c>
      <c r="E5590" t="s">
        <v>46</v>
      </c>
      <c r="F5590">
        <v>0.01</v>
      </c>
      <c r="G5590">
        <v>1</v>
      </c>
      <c r="H5590" s="1">
        <v>41876</v>
      </c>
      <c r="I5590" s="1" t="str">
        <f t="shared" si="293"/>
        <v xml:space="preserve"> Aug</v>
      </c>
      <c r="J5590">
        <v>49319</v>
      </c>
      <c r="K5590" t="s">
        <v>47</v>
      </c>
      <c r="L5590">
        <v>40</v>
      </c>
      <c r="M5590">
        <v>0.37</v>
      </c>
      <c r="N5590" t="s">
        <v>29</v>
      </c>
      <c r="O5590" t="s">
        <v>30</v>
      </c>
      <c r="P5590" t="s">
        <v>3090</v>
      </c>
      <c r="Q5590" t="s">
        <v>61</v>
      </c>
      <c r="R5590">
        <v>-69.03</v>
      </c>
      <c r="S5590" t="s">
        <v>76</v>
      </c>
      <c r="T5590">
        <v>6914</v>
      </c>
      <c r="U5590">
        <v>289.19</v>
      </c>
      <c r="V5590" s="1">
        <v>41878</v>
      </c>
      <c r="W5590" t="s">
        <v>34</v>
      </c>
      <c r="X5590">
        <v>6.15</v>
      </c>
      <c r="Y5590" t="s">
        <v>345</v>
      </c>
      <c r="Z5590">
        <v>6.68</v>
      </c>
      <c r="AA5590">
        <v>39208</v>
      </c>
      <c r="AB5590">
        <f t="shared" si="294"/>
        <v>267.2</v>
      </c>
      <c r="AC5590">
        <f t="shared" si="295"/>
        <v>264.52799999999996</v>
      </c>
    </row>
    <row r="5591" spans="1:29" x14ac:dyDescent="0.25">
      <c r="A5591" t="s">
        <v>2273</v>
      </c>
      <c r="B5591">
        <v>57</v>
      </c>
      <c r="C5591" t="str">
        <f t="shared" si="292"/>
        <v>Senior</v>
      </c>
      <c r="D5591" t="s">
        <v>1415</v>
      </c>
      <c r="E5591" t="s">
        <v>46</v>
      </c>
      <c r="F5591">
        <v>0.08</v>
      </c>
      <c r="G5591">
        <v>1</v>
      </c>
      <c r="H5591" s="1">
        <v>41876</v>
      </c>
      <c r="I5591" s="1" t="str">
        <f t="shared" si="293"/>
        <v xml:space="preserve"> Aug</v>
      </c>
      <c r="J5591">
        <v>36676</v>
      </c>
      <c r="K5591" t="s">
        <v>39</v>
      </c>
      <c r="L5591">
        <v>32</v>
      </c>
      <c r="M5591">
        <v>0.37</v>
      </c>
      <c r="N5591" t="s">
        <v>96</v>
      </c>
      <c r="O5591" t="s">
        <v>49</v>
      </c>
      <c r="P5591" t="s">
        <v>2357</v>
      </c>
      <c r="Q5591" t="s">
        <v>98</v>
      </c>
      <c r="R5591">
        <v>998.65</v>
      </c>
      <c r="S5591" t="s">
        <v>76</v>
      </c>
      <c r="T5591">
        <v>5145</v>
      </c>
      <c r="U5591">
        <v>3046.01</v>
      </c>
      <c r="V5591" s="1">
        <v>41878</v>
      </c>
      <c r="W5591" t="s">
        <v>53</v>
      </c>
      <c r="X5591">
        <v>14</v>
      </c>
      <c r="Y5591" t="s">
        <v>638</v>
      </c>
      <c r="Z5591">
        <v>100.97</v>
      </c>
      <c r="AA5591">
        <v>31401</v>
      </c>
      <c r="AB5591">
        <f t="shared" si="294"/>
        <v>3231.04</v>
      </c>
      <c r="AC5591">
        <f t="shared" si="295"/>
        <v>2972.5567999999998</v>
      </c>
    </row>
    <row r="5592" spans="1:29" x14ac:dyDescent="0.25">
      <c r="A5592" t="s">
        <v>2062</v>
      </c>
      <c r="B5592">
        <v>57</v>
      </c>
      <c r="C5592" t="str">
        <f t="shared" si="292"/>
        <v>Senior</v>
      </c>
      <c r="D5592" t="s">
        <v>924</v>
      </c>
      <c r="E5592" t="s">
        <v>46</v>
      </c>
      <c r="F5592">
        <v>0.09</v>
      </c>
      <c r="G5592">
        <v>1</v>
      </c>
      <c r="H5592" s="1">
        <v>41876</v>
      </c>
      <c r="I5592" s="1" t="str">
        <f t="shared" si="293"/>
        <v xml:space="preserve"> Aug</v>
      </c>
      <c r="J5592">
        <v>49319</v>
      </c>
      <c r="K5592" t="s">
        <v>47</v>
      </c>
      <c r="L5592">
        <v>13</v>
      </c>
      <c r="M5592">
        <v>0.69</v>
      </c>
      <c r="N5592" t="s">
        <v>96</v>
      </c>
      <c r="O5592" t="s">
        <v>139</v>
      </c>
      <c r="P5592" t="s">
        <v>1929</v>
      </c>
      <c r="Q5592" t="s">
        <v>102</v>
      </c>
      <c r="R5592">
        <v>-68.66</v>
      </c>
      <c r="S5592" t="s">
        <v>76</v>
      </c>
      <c r="T5592">
        <v>6913</v>
      </c>
      <c r="U5592">
        <v>98.82</v>
      </c>
      <c r="V5592" s="1">
        <v>41878</v>
      </c>
      <c r="W5592" t="s">
        <v>34</v>
      </c>
      <c r="X5592">
        <v>5.53</v>
      </c>
      <c r="Y5592" t="s">
        <v>345</v>
      </c>
      <c r="Z5592">
        <v>7.37</v>
      </c>
      <c r="AA5592">
        <v>39208</v>
      </c>
      <c r="AB5592">
        <f t="shared" si="294"/>
        <v>95.81</v>
      </c>
      <c r="AC5592">
        <f t="shared" si="295"/>
        <v>87.187100000000001</v>
      </c>
    </row>
    <row r="5593" spans="1:29" x14ac:dyDescent="0.25">
      <c r="A5593" t="s">
        <v>2891</v>
      </c>
      <c r="B5593">
        <v>57</v>
      </c>
      <c r="C5593" t="str">
        <f t="shared" si="292"/>
        <v>Senior</v>
      </c>
      <c r="D5593" t="s">
        <v>2892</v>
      </c>
      <c r="E5593" t="s">
        <v>57</v>
      </c>
      <c r="F5593">
        <v>0.04</v>
      </c>
      <c r="G5593">
        <v>1</v>
      </c>
      <c r="H5593" s="1">
        <v>41877</v>
      </c>
      <c r="I5593" s="1" t="str">
        <f t="shared" si="293"/>
        <v xml:space="preserve"> Aug</v>
      </c>
      <c r="J5593">
        <v>17924</v>
      </c>
      <c r="K5593" t="s">
        <v>58</v>
      </c>
      <c r="L5593">
        <v>42</v>
      </c>
      <c r="M5593">
        <v>0.56000000000000005</v>
      </c>
      <c r="N5593" t="s">
        <v>29</v>
      </c>
      <c r="O5593" t="s">
        <v>30</v>
      </c>
      <c r="P5593" t="s">
        <v>1631</v>
      </c>
      <c r="Q5593" t="s">
        <v>214</v>
      </c>
      <c r="R5593">
        <v>762.53</v>
      </c>
      <c r="S5593" t="s">
        <v>76</v>
      </c>
      <c r="T5593">
        <v>2462</v>
      </c>
      <c r="U5593">
        <v>2507.48</v>
      </c>
      <c r="V5593" s="1">
        <v>41877</v>
      </c>
      <c r="W5593" t="s">
        <v>34</v>
      </c>
      <c r="X5593">
        <v>4.5</v>
      </c>
      <c r="Y5593" t="s">
        <v>103</v>
      </c>
      <c r="Z5593">
        <v>60.97</v>
      </c>
      <c r="AA5593">
        <v>70072</v>
      </c>
      <c r="AB5593">
        <f t="shared" si="294"/>
        <v>2560.7399999999998</v>
      </c>
      <c r="AC5593">
        <f t="shared" si="295"/>
        <v>2458.3103999999998</v>
      </c>
    </row>
    <row r="5594" spans="1:29" x14ac:dyDescent="0.25">
      <c r="A5594" t="s">
        <v>3364</v>
      </c>
      <c r="B5594">
        <v>57</v>
      </c>
      <c r="C5594" t="str">
        <f t="shared" si="292"/>
        <v>Senior</v>
      </c>
      <c r="D5594" t="s">
        <v>1443</v>
      </c>
      <c r="E5594" t="s">
        <v>38</v>
      </c>
      <c r="F5594">
        <v>0</v>
      </c>
      <c r="G5594">
        <v>1</v>
      </c>
      <c r="H5594" s="1">
        <v>41877</v>
      </c>
      <c r="I5594" s="1" t="str">
        <f t="shared" si="293"/>
        <v xml:space="preserve"> Aug</v>
      </c>
      <c r="J5594">
        <v>39169</v>
      </c>
      <c r="K5594" t="s">
        <v>131</v>
      </c>
      <c r="L5594">
        <v>5</v>
      </c>
      <c r="M5594">
        <v>0.52</v>
      </c>
      <c r="N5594" t="s">
        <v>29</v>
      </c>
      <c r="O5594" t="s">
        <v>59</v>
      </c>
      <c r="P5594" t="s">
        <v>1064</v>
      </c>
      <c r="Q5594" t="s">
        <v>88</v>
      </c>
      <c r="R5594">
        <v>-0.9</v>
      </c>
      <c r="S5594" t="s">
        <v>33</v>
      </c>
      <c r="T5594">
        <v>5530</v>
      </c>
      <c r="U5594">
        <v>24.91</v>
      </c>
      <c r="V5594" s="1">
        <v>41878</v>
      </c>
      <c r="W5594" t="s">
        <v>34</v>
      </c>
      <c r="X5594">
        <v>0.71</v>
      </c>
      <c r="Y5594" t="s">
        <v>233</v>
      </c>
      <c r="Z5594">
        <v>4.84</v>
      </c>
      <c r="AA5594">
        <v>8817</v>
      </c>
      <c r="AB5594">
        <f t="shared" si="294"/>
        <v>24.2</v>
      </c>
      <c r="AC5594">
        <f t="shared" si="295"/>
        <v>24.2</v>
      </c>
    </row>
    <row r="5595" spans="1:29" x14ac:dyDescent="0.25">
      <c r="A5595" t="s">
        <v>3020</v>
      </c>
      <c r="B5595">
        <v>57</v>
      </c>
      <c r="C5595" t="str">
        <f t="shared" si="292"/>
        <v>Senior</v>
      </c>
      <c r="D5595" t="s">
        <v>2623</v>
      </c>
      <c r="E5595" t="s">
        <v>27</v>
      </c>
      <c r="F5595">
        <v>0.03</v>
      </c>
      <c r="G5595">
        <v>1</v>
      </c>
      <c r="H5595" s="1">
        <v>41877</v>
      </c>
      <c r="I5595" s="1" t="str">
        <f t="shared" si="293"/>
        <v xml:space="preserve"> Aug</v>
      </c>
      <c r="J5595">
        <v>53767</v>
      </c>
      <c r="K5595" t="s">
        <v>39</v>
      </c>
      <c r="L5595">
        <v>35</v>
      </c>
      <c r="M5595">
        <v>0.4</v>
      </c>
      <c r="N5595" t="s">
        <v>29</v>
      </c>
      <c r="O5595" t="s">
        <v>30</v>
      </c>
      <c r="P5595" t="s">
        <v>145</v>
      </c>
      <c r="Q5595" t="s">
        <v>61</v>
      </c>
      <c r="R5595">
        <v>433.87</v>
      </c>
      <c r="S5595" t="s">
        <v>52</v>
      </c>
      <c r="T5595">
        <v>7527</v>
      </c>
      <c r="U5595">
        <v>1131.1500000000001</v>
      </c>
      <c r="V5595" s="1">
        <v>41878</v>
      </c>
      <c r="W5595" t="s">
        <v>34</v>
      </c>
      <c r="X5595">
        <v>5.76</v>
      </c>
      <c r="Y5595" t="s">
        <v>89</v>
      </c>
      <c r="Z5595">
        <v>30.98</v>
      </c>
      <c r="AA5595">
        <v>97005</v>
      </c>
      <c r="AB5595">
        <f t="shared" si="294"/>
        <v>1084.3</v>
      </c>
      <c r="AC5595">
        <f t="shared" si="295"/>
        <v>1051.771</v>
      </c>
    </row>
    <row r="5596" spans="1:29" x14ac:dyDescent="0.25">
      <c r="A5596" t="s">
        <v>2324</v>
      </c>
      <c r="B5596">
        <v>57</v>
      </c>
      <c r="C5596" t="str">
        <f t="shared" si="292"/>
        <v>Senior</v>
      </c>
      <c r="D5596" t="s">
        <v>1489</v>
      </c>
      <c r="E5596" t="s">
        <v>46</v>
      </c>
      <c r="F5596">
        <v>0.1</v>
      </c>
      <c r="G5596">
        <v>1</v>
      </c>
      <c r="H5596" s="1">
        <v>41877</v>
      </c>
      <c r="I5596" s="1" t="str">
        <f t="shared" si="293"/>
        <v xml:space="preserve"> Aug</v>
      </c>
      <c r="J5596">
        <v>30276</v>
      </c>
      <c r="K5596" t="s">
        <v>47</v>
      </c>
      <c r="L5596">
        <v>34</v>
      </c>
      <c r="M5596">
        <v>0.76</v>
      </c>
      <c r="N5596" t="s">
        <v>48</v>
      </c>
      <c r="O5596" t="s">
        <v>73</v>
      </c>
      <c r="P5596" t="s">
        <v>900</v>
      </c>
      <c r="Q5596" t="s">
        <v>75</v>
      </c>
      <c r="R5596">
        <v>-715.77820599999995</v>
      </c>
      <c r="S5596" t="s">
        <v>33</v>
      </c>
      <c r="T5596">
        <v>4252</v>
      </c>
      <c r="U5596">
        <v>7656.3040000000001</v>
      </c>
      <c r="V5596" s="1">
        <v>41881</v>
      </c>
      <c r="W5596" t="s">
        <v>53</v>
      </c>
      <c r="X5596">
        <v>54.12</v>
      </c>
      <c r="Y5596" t="s">
        <v>233</v>
      </c>
      <c r="Z5596">
        <v>296.18</v>
      </c>
      <c r="AA5596">
        <v>7031</v>
      </c>
      <c r="AB5596">
        <f t="shared" si="294"/>
        <v>10070.120000000001</v>
      </c>
      <c r="AC5596">
        <f t="shared" si="295"/>
        <v>9063.1080000000002</v>
      </c>
    </row>
    <row r="5597" spans="1:29" x14ac:dyDescent="0.25">
      <c r="A5597" t="s">
        <v>1632</v>
      </c>
      <c r="B5597">
        <v>57</v>
      </c>
      <c r="C5597" t="str">
        <f t="shared" si="292"/>
        <v>Senior</v>
      </c>
      <c r="D5597" t="s">
        <v>1489</v>
      </c>
      <c r="E5597" t="s">
        <v>46</v>
      </c>
      <c r="F5597">
        <v>0</v>
      </c>
      <c r="G5597">
        <v>1</v>
      </c>
      <c r="H5597" s="1">
        <v>41877</v>
      </c>
      <c r="I5597" s="1" t="str">
        <f t="shared" si="293"/>
        <v xml:space="preserve"> Aug</v>
      </c>
      <c r="J5597">
        <v>30276</v>
      </c>
      <c r="K5597" t="s">
        <v>47</v>
      </c>
      <c r="L5597">
        <v>44</v>
      </c>
      <c r="M5597">
        <v>0.55000000000000004</v>
      </c>
      <c r="N5597" t="s">
        <v>96</v>
      </c>
      <c r="O5597" t="s">
        <v>30</v>
      </c>
      <c r="P5597" t="s">
        <v>165</v>
      </c>
      <c r="Q5597" t="s">
        <v>105</v>
      </c>
      <c r="R5597">
        <v>549.83699999999999</v>
      </c>
      <c r="S5597" t="s">
        <v>33</v>
      </c>
      <c r="T5597">
        <v>4251</v>
      </c>
      <c r="U5597">
        <v>1453.704</v>
      </c>
      <c r="V5597" s="1">
        <v>41881</v>
      </c>
      <c r="W5597" t="s">
        <v>34</v>
      </c>
      <c r="X5597">
        <v>1.1000000000000001</v>
      </c>
      <c r="Y5597" t="s">
        <v>233</v>
      </c>
      <c r="Z5597">
        <v>35.99</v>
      </c>
      <c r="AA5597">
        <v>8021</v>
      </c>
      <c r="AB5597">
        <f t="shared" si="294"/>
        <v>1583.5600000000002</v>
      </c>
      <c r="AC5597">
        <f t="shared" si="295"/>
        <v>1583.5600000000002</v>
      </c>
    </row>
    <row r="5598" spans="1:29" x14ac:dyDescent="0.25">
      <c r="A5598" t="s">
        <v>1785</v>
      </c>
      <c r="B5598">
        <v>57</v>
      </c>
      <c r="C5598" t="str">
        <f t="shared" si="292"/>
        <v>Senior</v>
      </c>
      <c r="D5598" t="s">
        <v>360</v>
      </c>
      <c r="E5598" t="s">
        <v>46</v>
      </c>
      <c r="F5598">
        <v>0.04</v>
      </c>
      <c r="G5598">
        <v>1</v>
      </c>
      <c r="H5598" s="1">
        <v>41879</v>
      </c>
      <c r="I5598" s="1" t="str">
        <f t="shared" si="293"/>
        <v xml:space="preserve"> Aug</v>
      </c>
      <c r="J5598">
        <v>8391</v>
      </c>
      <c r="K5598" t="s">
        <v>28</v>
      </c>
      <c r="L5598">
        <v>4</v>
      </c>
      <c r="M5598">
        <v>0.56000000000000005</v>
      </c>
      <c r="N5598" t="s">
        <v>48</v>
      </c>
      <c r="O5598" t="s">
        <v>49</v>
      </c>
      <c r="P5598" t="s">
        <v>811</v>
      </c>
      <c r="Q5598" t="s">
        <v>51</v>
      </c>
      <c r="R5598">
        <v>-268.36</v>
      </c>
      <c r="S5598" t="s">
        <v>68</v>
      </c>
      <c r="T5598">
        <v>1154</v>
      </c>
      <c r="U5598">
        <v>1266.72</v>
      </c>
      <c r="V5598" s="1">
        <v>41880</v>
      </c>
      <c r="W5598" t="s">
        <v>53</v>
      </c>
      <c r="X5598">
        <v>64.73</v>
      </c>
      <c r="Y5598" t="s">
        <v>149</v>
      </c>
      <c r="Z5598">
        <v>300.98</v>
      </c>
      <c r="AA5598">
        <v>60060</v>
      </c>
      <c r="AB5598">
        <f t="shared" si="294"/>
        <v>1203.92</v>
      </c>
      <c r="AC5598">
        <f t="shared" si="295"/>
        <v>1155.7632000000001</v>
      </c>
    </row>
    <row r="5599" spans="1:29" x14ac:dyDescent="0.25">
      <c r="A5599" t="s">
        <v>1825</v>
      </c>
      <c r="B5599">
        <v>57</v>
      </c>
      <c r="C5599" t="str">
        <f t="shared" si="292"/>
        <v>Senior</v>
      </c>
      <c r="D5599" t="s">
        <v>1549</v>
      </c>
      <c r="E5599" t="s">
        <v>27</v>
      </c>
      <c r="F5599">
        <v>0.06</v>
      </c>
      <c r="G5599">
        <v>1</v>
      </c>
      <c r="H5599" s="1">
        <v>41879</v>
      </c>
      <c r="I5599" s="1" t="str">
        <f t="shared" si="293"/>
        <v xml:space="preserve"> Aug</v>
      </c>
      <c r="J5599">
        <v>54914</v>
      </c>
      <c r="K5599" t="s">
        <v>58</v>
      </c>
      <c r="L5599">
        <v>32</v>
      </c>
      <c r="M5599">
        <v>0.36</v>
      </c>
      <c r="N5599" t="s">
        <v>29</v>
      </c>
      <c r="O5599" t="s">
        <v>30</v>
      </c>
      <c r="P5599" t="s">
        <v>768</v>
      </c>
      <c r="Q5599" t="s">
        <v>61</v>
      </c>
      <c r="R5599">
        <v>-57.64</v>
      </c>
      <c r="S5599" t="s">
        <v>68</v>
      </c>
      <c r="T5599">
        <v>7659</v>
      </c>
      <c r="U5599">
        <v>197.93</v>
      </c>
      <c r="V5599" s="1">
        <v>41880</v>
      </c>
      <c r="W5599" t="s">
        <v>34</v>
      </c>
      <c r="X5599">
        <v>5.46</v>
      </c>
      <c r="Y5599" t="s">
        <v>111</v>
      </c>
      <c r="Z5599">
        <v>5.98</v>
      </c>
      <c r="AA5599">
        <v>78041</v>
      </c>
      <c r="AB5599">
        <f t="shared" si="294"/>
        <v>191.36</v>
      </c>
      <c r="AC5599">
        <f t="shared" si="295"/>
        <v>179.8784</v>
      </c>
    </row>
    <row r="5600" spans="1:29" x14ac:dyDescent="0.25">
      <c r="A5600" t="s">
        <v>1636</v>
      </c>
      <c r="B5600">
        <v>57</v>
      </c>
      <c r="C5600" t="str">
        <f t="shared" si="292"/>
        <v>Senior</v>
      </c>
      <c r="D5600" t="s">
        <v>2288</v>
      </c>
      <c r="E5600" t="s">
        <v>38</v>
      </c>
      <c r="F5600">
        <v>0.01</v>
      </c>
      <c r="G5600">
        <v>1</v>
      </c>
      <c r="H5600" s="1">
        <v>41879</v>
      </c>
      <c r="I5600" s="1" t="str">
        <f t="shared" si="293"/>
        <v xml:space="preserve"> Aug</v>
      </c>
      <c r="J5600">
        <v>6336</v>
      </c>
      <c r="K5600" t="s">
        <v>28</v>
      </c>
      <c r="L5600">
        <v>43</v>
      </c>
      <c r="M5600">
        <v>0.39</v>
      </c>
      <c r="N5600" t="s">
        <v>29</v>
      </c>
      <c r="O5600" t="s">
        <v>30</v>
      </c>
      <c r="P5600" t="s">
        <v>703</v>
      </c>
      <c r="Q5600" t="s">
        <v>67</v>
      </c>
      <c r="R5600">
        <v>-84.134</v>
      </c>
      <c r="S5600" t="s">
        <v>76</v>
      </c>
      <c r="T5600">
        <v>881</v>
      </c>
      <c r="U5600">
        <v>320.26</v>
      </c>
      <c r="V5600" s="1">
        <v>41881</v>
      </c>
      <c r="W5600" t="s">
        <v>42</v>
      </c>
      <c r="X5600">
        <v>6.05</v>
      </c>
      <c r="Y5600" t="s">
        <v>638</v>
      </c>
      <c r="Z5600">
        <v>7.1</v>
      </c>
      <c r="AA5600">
        <v>30265</v>
      </c>
      <c r="AB5600">
        <f t="shared" si="294"/>
        <v>305.3</v>
      </c>
      <c r="AC5600">
        <f t="shared" si="295"/>
        <v>302.24700000000001</v>
      </c>
    </row>
    <row r="5601" spans="1:29" x14ac:dyDescent="0.25">
      <c r="A5601" t="s">
        <v>3236</v>
      </c>
      <c r="B5601">
        <v>57</v>
      </c>
      <c r="C5601" t="str">
        <f t="shared" si="292"/>
        <v>Senior</v>
      </c>
      <c r="D5601" t="s">
        <v>2590</v>
      </c>
      <c r="E5601" t="s">
        <v>46</v>
      </c>
      <c r="F5601">
        <v>0.01</v>
      </c>
      <c r="G5601">
        <v>1</v>
      </c>
      <c r="H5601" s="1">
        <v>41879</v>
      </c>
      <c r="I5601" s="1" t="str">
        <f t="shared" si="293"/>
        <v xml:space="preserve"> Aug</v>
      </c>
      <c r="J5601">
        <v>48709</v>
      </c>
      <c r="K5601" t="s">
        <v>28</v>
      </c>
      <c r="L5601">
        <v>17</v>
      </c>
      <c r="M5601">
        <v>0.44</v>
      </c>
      <c r="N5601" t="s">
        <v>29</v>
      </c>
      <c r="O5601" t="s">
        <v>59</v>
      </c>
      <c r="P5601" t="s">
        <v>3214</v>
      </c>
      <c r="Q5601" t="s">
        <v>88</v>
      </c>
      <c r="R5601">
        <v>-47.01</v>
      </c>
      <c r="S5601" t="s">
        <v>52</v>
      </c>
      <c r="T5601">
        <v>6841</v>
      </c>
      <c r="U5601">
        <v>47.12</v>
      </c>
      <c r="V5601" s="1">
        <v>41881</v>
      </c>
      <c r="W5601" t="s">
        <v>34</v>
      </c>
      <c r="X5601">
        <v>4.28</v>
      </c>
      <c r="Y5601" t="s">
        <v>54</v>
      </c>
      <c r="Z5601">
        <v>2.52</v>
      </c>
      <c r="AA5601">
        <v>94044</v>
      </c>
      <c r="AB5601">
        <f t="shared" si="294"/>
        <v>42.84</v>
      </c>
      <c r="AC5601">
        <f t="shared" si="295"/>
        <v>42.4116</v>
      </c>
    </row>
    <row r="5602" spans="1:29" x14ac:dyDescent="0.25">
      <c r="A5602" t="s">
        <v>3084</v>
      </c>
      <c r="B5602">
        <v>57</v>
      </c>
      <c r="C5602" t="str">
        <f t="shared" si="292"/>
        <v>Senior</v>
      </c>
      <c r="D5602" t="s">
        <v>1549</v>
      </c>
      <c r="E5602" t="s">
        <v>27</v>
      </c>
      <c r="F5602">
        <v>0.06</v>
      </c>
      <c r="G5602">
        <v>1</v>
      </c>
      <c r="H5602" s="1">
        <v>41879</v>
      </c>
      <c r="I5602" s="1" t="str">
        <f t="shared" si="293"/>
        <v xml:space="preserve"> Aug</v>
      </c>
      <c r="J5602">
        <v>54914</v>
      </c>
      <c r="K5602" t="s">
        <v>58</v>
      </c>
      <c r="L5602">
        <v>7</v>
      </c>
      <c r="M5602">
        <v>0.56999999999999995</v>
      </c>
      <c r="N5602" t="s">
        <v>29</v>
      </c>
      <c r="O5602" t="s">
        <v>80</v>
      </c>
      <c r="P5602" t="s">
        <v>2476</v>
      </c>
      <c r="Q5602" t="s">
        <v>32</v>
      </c>
      <c r="R5602">
        <v>-27.83</v>
      </c>
      <c r="S5602" t="s">
        <v>68</v>
      </c>
      <c r="T5602">
        <v>7660</v>
      </c>
      <c r="U5602">
        <v>90.58</v>
      </c>
      <c r="V5602" s="1">
        <v>41881</v>
      </c>
      <c r="W5602" t="s">
        <v>34</v>
      </c>
      <c r="X5602">
        <v>6.27</v>
      </c>
      <c r="Y5602" t="s">
        <v>111</v>
      </c>
      <c r="Z5602">
        <v>12.44</v>
      </c>
      <c r="AA5602">
        <v>77573</v>
      </c>
      <c r="AB5602">
        <f t="shared" si="294"/>
        <v>87.08</v>
      </c>
      <c r="AC5602">
        <f t="shared" si="295"/>
        <v>81.855199999999996</v>
      </c>
    </row>
    <row r="5603" spans="1:29" x14ac:dyDescent="0.25">
      <c r="A5603" t="s">
        <v>3310</v>
      </c>
      <c r="B5603">
        <v>57</v>
      </c>
      <c r="C5603" t="str">
        <f t="shared" si="292"/>
        <v>Senior</v>
      </c>
      <c r="D5603" t="s">
        <v>652</v>
      </c>
      <c r="E5603" t="s">
        <v>57</v>
      </c>
      <c r="F5603">
        <v>0.03</v>
      </c>
      <c r="G5603">
        <v>1</v>
      </c>
      <c r="H5603" s="1">
        <v>41881</v>
      </c>
      <c r="I5603" s="1" t="str">
        <f t="shared" si="293"/>
        <v xml:space="preserve"> Aug</v>
      </c>
      <c r="J5603">
        <v>49828</v>
      </c>
      <c r="K5603" t="s">
        <v>131</v>
      </c>
      <c r="L5603">
        <v>39</v>
      </c>
      <c r="M5603">
        <v>0.37</v>
      </c>
      <c r="N5603" t="s">
        <v>29</v>
      </c>
      <c r="O5603" t="s">
        <v>30</v>
      </c>
      <c r="P5603" t="s">
        <v>600</v>
      </c>
      <c r="Q5603" t="s">
        <v>61</v>
      </c>
      <c r="R5603">
        <v>-91.48</v>
      </c>
      <c r="S5603" t="s">
        <v>76</v>
      </c>
      <c r="T5603">
        <v>6973</v>
      </c>
      <c r="U5603">
        <v>272.39</v>
      </c>
      <c r="V5603" s="1">
        <v>41882</v>
      </c>
      <c r="W5603" t="s">
        <v>42</v>
      </c>
      <c r="X5603">
        <v>6.6</v>
      </c>
      <c r="Y5603" t="s">
        <v>366</v>
      </c>
      <c r="Z5603">
        <v>6.48</v>
      </c>
      <c r="AA5603">
        <v>72714</v>
      </c>
      <c r="AB5603">
        <f t="shared" si="294"/>
        <v>252.72000000000003</v>
      </c>
      <c r="AC5603">
        <f t="shared" si="295"/>
        <v>245.13840000000002</v>
      </c>
    </row>
    <row r="5604" spans="1:29" x14ac:dyDescent="0.25">
      <c r="A5604" t="s">
        <v>2585</v>
      </c>
      <c r="B5604">
        <v>57</v>
      </c>
      <c r="C5604" t="str">
        <f t="shared" si="292"/>
        <v>Senior</v>
      </c>
      <c r="D5604" t="s">
        <v>2586</v>
      </c>
      <c r="E5604" t="s">
        <v>38</v>
      </c>
      <c r="F5604">
        <v>0.1</v>
      </c>
      <c r="G5604">
        <v>1</v>
      </c>
      <c r="H5604" s="1">
        <v>41881</v>
      </c>
      <c r="I5604" s="1" t="str">
        <f t="shared" si="293"/>
        <v xml:space="preserve"> Aug</v>
      </c>
      <c r="J5604">
        <v>38561</v>
      </c>
      <c r="K5604" t="s">
        <v>58</v>
      </c>
      <c r="L5604">
        <v>19</v>
      </c>
      <c r="M5604">
        <v>0.45</v>
      </c>
      <c r="N5604" t="s">
        <v>48</v>
      </c>
      <c r="O5604" t="s">
        <v>139</v>
      </c>
      <c r="P5604" t="s">
        <v>333</v>
      </c>
      <c r="Q5604" t="s">
        <v>82</v>
      </c>
      <c r="R5604">
        <v>-59.64</v>
      </c>
      <c r="S5604" t="s">
        <v>76</v>
      </c>
      <c r="T5604">
        <v>5426</v>
      </c>
      <c r="U5604">
        <v>169.4</v>
      </c>
      <c r="V5604" s="1">
        <v>41883</v>
      </c>
      <c r="W5604" t="s">
        <v>34</v>
      </c>
      <c r="X5604">
        <v>7.29</v>
      </c>
      <c r="Y5604" t="s">
        <v>272</v>
      </c>
      <c r="Z5604">
        <v>9.48</v>
      </c>
      <c r="AA5604">
        <v>42301</v>
      </c>
      <c r="AB5604">
        <f t="shared" si="294"/>
        <v>180.12</v>
      </c>
      <c r="AC5604">
        <f t="shared" si="295"/>
        <v>162.108</v>
      </c>
    </row>
    <row r="5605" spans="1:29" x14ac:dyDescent="0.25">
      <c r="A5605" t="s">
        <v>3247</v>
      </c>
      <c r="B5605">
        <v>57</v>
      </c>
      <c r="C5605" t="str">
        <f t="shared" si="292"/>
        <v>Senior</v>
      </c>
      <c r="D5605" t="s">
        <v>3248</v>
      </c>
      <c r="E5605" t="s">
        <v>46</v>
      </c>
      <c r="F5605">
        <v>0.02</v>
      </c>
      <c r="G5605">
        <v>1</v>
      </c>
      <c r="H5605" s="1">
        <v>41881</v>
      </c>
      <c r="I5605" s="1" t="str">
        <f t="shared" si="293"/>
        <v xml:space="preserve"> Aug</v>
      </c>
      <c r="J5605">
        <v>11233</v>
      </c>
      <c r="K5605" t="s">
        <v>39</v>
      </c>
      <c r="L5605">
        <v>25</v>
      </c>
      <c r="M5605">
        <v>0.36</v>
      </c>
      <c r="N5605" t="s">
        <v>29</v>
      </c>
      <c r="O5605" t="s">
        <v>30</v>
      </c>
      <c r="P5605" t="s">
        <v>1776</v>
      </c>
      <c r="Q5605" t="s">
        <v>267</v>
      </c>
      <c r="R5605">
        <v>35.72</v>
      </c>
      <c r="S5605" t="s">
        <v>33</v>
      </c>
      <c r="T5605">
        <v>1554</v>
      </c>
      <c r="U5605">
        <v>276.5</v>
      </c>
      <c r="V5605" s="1">
        <v>41883</v>
      </c>
      <c r="W5605" t="s">
        <v>34</v>
      </c>
      <c r="X5605">
        <v>4.8</v>
      </c>
      <c r="Y5605" t="s">
        <v>35</v>
      </c>
      <c r="Z5605">
        <v>10.98</v>
      </c>
      <c r="AA5605">
        <v>15146</v>
      </c>
      <c r="AB5605">
        <f t="shared" si="294"/>
        <v>274.5</v>
      </c>
      <c r="AC5605">
        <f t="shared" si="295"/>
        <v>269.01</v>
      </c>
    </row>
    <row r="5606" spans="1:29" x14ac:dyDescent="0.25">
      <c r="A5606" t="s">
        <v>133</v>
      </c>
      <c r="B5606">
        <v>57</v>
      </c>
      <c r="C5606" t="str">
        <f t="shared" si="292"/>
        <v>Senior</v>
      </c>
      <c r="D5606" t="s">
        <v>2970</v>
      </c>
      <c r="E5606" t="s">
        <v>46</v>
      </c>
      <c r="F5606">
        <v>0.1</v>
      </c>
      <c r="G5606">
        <v>1</v>
      </c>
      <c r="H5606" s="1">
        <v>41881</v>
      </c>
      <c r="I5606" s="1" t="str">
        <f t="shared" si="293"/>
        <v xml:space="preserve"> Aug</v>
      </c>
      <c r="J5606">
        <v>36679</v>
      </c>
      <c r="K5606" t="s">
        <v>58</v>
      </c>
      <c r="L5606">
        <v>28</v>
      </c>
      <c r="M5606">
        <v>0.56000000000000005</v>
      </c>
      <c r="N5606" t="s">
        <v>96</v>
      </c>
      <c r="O5606" t="s">
        <v>30</v>
      </c>
      <c r="P5606" t="s">
        <v>1454</v>
      </c>
      <c r="Q5606" t="s">
        <v>105</v>
      </c>
      <c r="R5606">
        <v>124.83</v>
      </c>
      <c r="S5606" t="s">
        <v>68</v>
      </c>
      <c r="T5606">
        <v>5148</v>
      </c>
      <c r="U5606">
        <v>1491.8264999999999</v>
      </c>
      <c r="V5606" s="1">
        <v>41884</v>
      </c>
      <c r="W5606" t="s">
        <v>34</v>
      </c>
      <c r="X5606">
        <v>8.99</v>
      </c>
      <c r="Y5606" t="s">
        <v>111</v>
      </c>
      <c r="Z5606">
        <v>65.989999999999995</v>
      </c>
      <c r="AA5606">
        <v>77536</v>
      </c>
      <c r="AB5606">
        <f t="shared" si="294"/>
        <v>1847.7199999999998</v>
      </c>
      <c r="AC5606">
        <f t="shared" si="295"/>
        <v>1662.9479999999999</v>
      </c>
    </row>
    <row r="5607" spans="1:29" x14ac:dyDescent="0.25">
      <c r="A5607" t="s">
        <v>1319</v>
      </c>
      <c r="B5607">
        <v>57</v>
      </c>
      <c r="C5607" t="str">
        <f t="shared" si="292"/>
        <v>Senior</v>
      </c>
      <c r="D5607" t="s">
        <v>767</v>
      </c>
      <c r="E5607" t="s">
        <v>46</v>
      </c>
      <c r="F5607">
        <v>7.0000000000000007E-2</v>
      </c>
      <c r="G5607">
        <v>1</v>
      </c>
      <c r="H5607" s="1">
        <v>41882</v>
      </c>
      <c r="I5607" s="1" t="str">
        <f t="shared" si="293"/>
        <v xml:space="preserve"> Aug</v>
      </c>
      <c r="J5607">
        <v>6337</v>
      </c>
      <c r="K5607" t="s">
        <v>39</v>
      </c>
      <c r="L5607">
        <v>1</v>
      </c>
      <c r="M5607">
        <v>0.74</v>
      </c>
      <c r="N5607" t="s">
        <v>48</v>
      </c>
      <c r="O5607" t="s">
        <v>73</v>
      </c>
      <c r="P5607" t="s">
        <v>512</v>
      </c>
      <c r="Q5607" t="s">
        <v>75</v>
      </c>
      <c r="R5607">
        <v>-261.61200000000002</v>
      </c>
      <c r="S5607" t="s">
        <v>68</v>
      </c>
      <c r="T5607">
        <v>883</v>
      </c>
      <c r="U5607">
        <v>449.42</v>
      </c>
      <c r="V5607" s="1">
        <v>41883</v>
      </c>
      <c r="W5607" t="s">
        <v>53</v>
      </c>
      <c r="X5607">
        <v>85.63</v>
      </c>
      <c r="Y5607" t="s">
        <v>122</v>
      </c>
      <c r="Z5607">
        <v>376.13</v>
      </c>
      <c r="AA5607">
        <v>52722</v>
      </c>
      <c r="AB5607">
        <f t="shared" si="294"/>
        <v>376.13</v>
      </c>
      <c r="AC5607">
        <f t="shared" si="295"/>
        <v>349.80090000000001</v>
      </c>
    </row>
    <row r="5608" spans="1:29" x14ac:dyDescent="0.25">
      <c r="A5608" t="s">
        <v>787</v>
      </c>
      <c r="B5608">
        <v>57</v>
      </c>
      <c r="C5608" t="str">
        <f t="shared" si="292"/>
        <v>Senior</v>
      </c>
      <c r="D5608" t="s">
        <v>1302</v>
      </c>
      <c r="E5608" t="s">
        <v>57</v>
      </c>
      <c r="F5608">
        <v>0.05</v>
      </c>
      <c r="G5608">
        <v>1</v>
      </c>
      <c r="H5608" s="1">
        <v>41882</v>
      </c>
      <c r="I5608" s="1" t="str">
        <f t="shared" si="293"/>
        <v xml:space="preserve"> Aug</v>
      </c>
      <c r="J5608">
        <v>34596</v>
      </c>
      <c r="K5608" t="s">
        <v>58</v>
      </c>
      <c r="L5608">
        <v>39</v>
      </c>
      <c r="M5608">
        <v>0.35</v>
      </c>
      <c r="N5608" t="s">
        <v>29</v>
      </c>
      <c r="O5608" t="s">
        <v>30</v>
      </c>
      <c r="P5608" t="s">
        <v>174</v>
      </c>
      <c r="Q5608" t="s">
        <v>67</v>
      </c>
      <c r="R5608">
        <v>-67.090999999999994</v>
      </c>
      <c r="S5608" t="s">
        <v>76</v>
      </c>
      <c r="T5608">
        <v>4860</v>
      </c>
      <c r="U5608">
        <v>302.08999999999997</v>
      </c>
      <c r="V5608" s="1">
        <v>41883</v>
      </c>
      <c r="W5608" t="s">
        <v>34</v>
      </c>
      <c r="X5608">
        <v>6.16</v>
      </c>
      <c r="Y5608" t="s">
        <v>162</v>
      </c>
      <c r="Z5608">
        <v>7.68</v>
      </c>
      <c r="AA5608">
        <v>22204</v>
      </c>
      <c r="AB5608">
        <f t="shared" si="294"/>
        <v>299.52</v>
      </c>
      <c r="AC5608">
        <f t="shared" si="295"/>
        <v>284.54399999999998</v>
      </c>
    </row>
    <row r="5609" spans="1:29" x14ac:dyDescent="0.25">
      <c r="A5609" t="s">
        <v>3050</v>
      </c>
      <c r="B5609">
        <v>57</v>
      </c>
      <c r="C5609" t="str">
        <f t="shared" si="292"/>
        <v>Senior</v>
      </c>
      <c r="D5609" t="s">
        <v>3051</v>
      </c>
      <c r="E5609" t="s">
        <v>38</v>
      </c>
      <c r="F5609">
        <v>0.01</v>
      </c>
      <c r="G5609">
        <v>1</v>
      </c>
      <c r="H5609" s="1">
        <v>41882</v>
      </c>
      <c r="I5609" s="1" t="str">
        <f t="shared" si="293"/>
        <v xml:space="preserve"> Aug</v>
      </c>
      <c r="J5609">
        <v>4676</v>
      </c>
      <c r="K5609" t="s">
        <v>28</v>
      </c>
      <c r="L5609">
        <v>30</v>
      </c>
      <c r="M5609">
        <v>0.57999999999999996</v>
      </c>
      <c r="N5609" t="s">
        <v>96</v>
      </c>
      <c r="O5609" t="s">
        <v>30</v>
      </c>
      <c r="P5609" t="s">
        <v>2828</v>
      </c>
      <c r="Q5609" t="s">
        <v>105</v>
      </c>
      <c r="R5609">
        <v>1115.694</v>
      </c>
      <c r="S5609" t="s">
        <v>68</v>
      </c>
      <c r="T5609">
        <v>672</v>
      </c>
      <c r="U5609">
        <v>4253.009</v>
      </c>
      <c r="V5609" s="1">
        <v>41883</v>
      </c>
      <c r="W5609" t="s">
        <v>34</v>
      </c>
      <c r="X5609">
        <v>8.99</v>
      </c>
      <c r="Y5609" t="s">
        <v>149</v>
      </c>
      <c r="Z5609">
        <v>155.99</v>
      </c>
      <c r="AA5609">
        <v>60453</v>
      </c>
      <c r="AB5609">
        <f t="shared" si="294"/>
        <v>4679.7000000000007</v>
      </c>
      <c r="AC5609">
        <f t="shared" si="295"/>
        <v>4632.9030000000012</v>
      </c>
    </row>
    <row r="5610" spans="1:29" x14ac:dyDescent="0.25">
      <c r="A5610" t="s">
        <v>3012</v>
      </c>
      <c r="B5610">
        <v>57</v>
      </c>
      <c r="C5610" t="str">
        <f t="shared" si="292"/>
        <v>Senior</v>
      </c>
      <c r="D5610" t="s">
        <v>3051</v>
      </c>
      <c r="E5610" t="s">
        <v>38</v>
      </c>
      <c r="F5610">
        <v>0.04</v>
      </c>
      <c r="G5610">
        <v>1</v>
      </c>
      <c r="H5610" s="1">
        <v>41882</v>
      </c>
      <c r="I5610" s="1" t="str">
        <f t="shared" si="293"/>
        <v xml:space="preserve"> Aug</v>
      </c>
      <c r="J5610">
        <v>4676</v>
      </c>
      <c r="K5610" t="s">
        <v>28</v>
      </c>
      <c r="L5610">
        <v>11</v>
      </c>
      <c r="M5610">
        <v>0.57999999999999996</v>
      </c>
      <c r="N5610" t="s">
        <v>96</v>
      </c>
      <c r="O5610" t="s">
        <v>30</v>
      </c>
      <c r="P5610" t="s">
        <v>653</v>
      </c>
      <c r="Q5610" t="s">
        <v>105</v>
      </c>
      <c r="R5610">
        <v>-104.247</v>
      </c>
      <c r="S5610" t="s">
        <v>68</v>
      </c>
      <c r="T5610">
        <v>669</v>
      </c>
      <c r="U5610">
        <v>1210.0515</v>
      </c>
      <c r="V5610" s="1">
        <v>41883</v>
      </c>
      <c r="W5610" t="s">
        <v>34</v>
      </c>
      <c r="X5610">
        <v>7.69</v>
      </c>
      <c r="Y5610" t="s">
        <v>149</v>
      </c>
      <c r="Z5610">
        <v>125.99</v>
      </c>
      <c r="AA5610">
        <v>60452</v>
      </c>
      <c r="AB5610">
        <f t="shared" si="294"/>
        <v>1385.8899999999999</v>
      </c>
      <c r="AC5610">
        <f t="shared" si="295"/>
        <v>1330.4543999999999</v>
      </c>
    </row>
    <row r="5611" spans="1:29" x14ac:dyDescent="0.25">
      <c r="A5611" t="s">
        <v>1319</v>
      </c>
      <c r="B5611">
        <v>57</v>
      </c>
      <c r="C5611" t="str">
        <f t="shared" si="292"/>
        <v>Senior</v>
      </c>
      <c r="D5611" t="s">
        <v>767</v>
      </c>
      <c r="E5611" t="s">
        <v>46</v>
      </c>
      <c r="F5611">
        <v>0.01</v>
      </c>
      <c r="G5611">
        <v>1</v>
      </c>
      <c r="H5611" s="1">
        <v>41882</v>
      </c>
      <c r="I5611" s="1" t="str">
        <f t="shared" si="293"/>
        <v xml:space="preserve"> Aug</v>
      </c>
      <c r="J5611">
        <v>6337</v>
      </c>
      <c r="K5611" t="s">
        <v>39</v>
      </c>
      <c r="L5611">
        <v>48</v>
      </c>
      <c r="M5611">
        <v>0.78</v>
      </c>
      <c r="N5611" t="s">
        <v>48</v>
      </c>
      <c r="O5611" t="s">
        <v>59</v>
      </c>
      <c r="P5611" t="s">
        <v>2550</v>
      </c>
      <c r="Q5611" t="s">
        <v>82</v>
      </c>
      <c r="R5611">
        <v>-912.08</v>
      </c>
      <c r="S5611" t="s">
        <v>68</v>
      </c>
      <c r="T5611">
        <v>882</v>
      </c>
      <c r="U5611">
        <v>3397.72</v>
      </c>
      <c r="V5611" s="1">
        <v>41884</v>
      </c>
      <c r="W5611" t="s">
        <v>34</v>
      </c>
      <c r="X5611">
        <v>37.58</v>
      </c>
      <c r="Y5611" t="s">
        <v>122</v>
      </c>
      <c r="Z5611">
        <v>70.709999999999994</v>
      </c>
      <c r="AA5611">
        <v>52722</v>
      </c>
      <c r="AB5611">
        <f t="shared" si="294"/>
        <v>3394.08</v>
      </c>
      <c r="AC5611">
        <f t="shared" si="295"/>
        <v>3360.1392000000001</v>
      </c>
    </row>
    <row r="5612" spans="1:29" x14ac:dyDescent="0.25">
      <c r="A5612" t="s">
        <v>3050</v>
      </c>
      <c r="B5612">
        <v>57</v>
      </c>
      <c r="C5612" t="str">
        <f t="shared" si="292"/>
        <v>Senior</v>
      </c>
      <c r="D5612" t="s">
        <v>3051</v>
      </c>
      <c r="E5612" t="s">
        <v>38</v>
      </c>
      <c r="F5612">
        <v>7.0000000000000007E-2</v>
      </c>
      <c r="G5612">
        <v>1</v>
      </c>
      <c r="H5612" s="1">
        <v>41882</v>
      </c>
      <c r="I5612" s="1" t="str">
        <f t="shared" si="293"/>
        <v xml:space="preserve"> Aug</v>
      </c>
      <c r="J5612">
        <v>4676</v>
      </c>
      <c r="K5612" t="s">
        <v>28</v>
      </c>
      <c r="L5612">
        <v>3</v>
      </c>
      <c r="M5612">
        <v>0.38</v>
      </c>
      <c r="N5612" t="s">
        <v>29</v>
      </c>
      <c r="O5612" t="s">
        <v>30</v>
      </c>
      <c r="P5612" t="s">
        <v>2480</v>
      </c>
      <c r="Q5612" t="s">
        <v>61</v>
      </c>
      <c r="R5612">
        <v>-8.3800000000000008</v>
      </c>
      <c r="S5612" t="s">
        <v>68</v>
      </c>
      <c r="T5612">
        <v>671</v>
      </c>
      <c r="U5612">
        <v>49.59</v>
      </c>
      <c r="V5612" s="1">
        <v>41884</v>
      </c>
      <c r="W5612" t="s">
        <v>42</v>
      </c>
      <c r="X5612">
        <v>6.47</v>
      </c>
      <c r="Y5612" t="s">
        <v>149</v>
      </c>
      <c r="Z5612">
        <v>12.28</v>
      </c>
      <c r="AA5612">
        <v>60453</v>
      </c>
      <c r="AB5612">
        <f t="shared" si="294"/>
        <v>36.839999999999996</v>
      </c>
      <c r="AC5612">
        <f t="shared" si="295"/>
        <v>34.261199999999995</v>
      </c>
    </row>
    <row r="5613" spans="1:29" x14ac:dyDescent="0.25">
      <c r="A5613" t="s">
        <v>3050</v>
      </c>
      <c r="B5613">
        <v>57</v>
      </c>
      <c r="C5613" t="str">
        <f t="shared" si="292"/>
        <v>Senior</v>
      </c>
      <c r="D5613" t="s">
        <v>3051</v>
      </c>
      <c r="E5613" t="s">
        <v>38</v>
      </c>
      <c r="F5613">
        <v>0.03</v>
      </c>
      <c r="G5613">
        <v>1</v>
      </c>
      <c r="H5613" s="1">
        <v>41882</v>
      </c>
      <c r="I5613" s="1" t="str">
        <f t="shared" si="293"/>
        <v xml:space="preserve"> Aug</v>
      </c>
      <c r="J5613">
        <v>4676</v>
      </c>
      <c r="K5613" t="s">
        <v>28</v>
      </c>
      <c r="L5613">
        <v>50</v>
      </c>
      <c r="M5613">
        <v>0.37</v>
      </c>
      <c r="N5613" t="s">
        <v>29</v>
      </c>
      <c r="O5613" t="s">
        <v>30</v>
      </c>
      <c r="P5613" t="s">
        <v>780</v>
      </c>
      <c r="Q5613" t="s">
        <v>210</v>
      </c>
      <c r="R5613">
        <v>85.96</v>
      </c>
      <c r="S5613" t="s">
        <v>68</v>
      </c>
      <c r="T5613">
        <v>670</v>
      </c>
      <c r="U5613">
        <v>187.83</v>
      </c>
      <c r="V5613" s="1">
        <v>41884</v>
      </c>
      <c r="W5613" t="s">
        <v>34</v>
      </c>
      <c r="X5613">
        <v>0.5</v>
      </c>
      <c r="Y5613" t="s">
        <v>149</v>
      </c>
      <c r="Z5613">
        <v>3.75</v>
      </c>
      <c r="AA5613">
        <v>60453</v>
      </c>
      <c r="AB5613">
        <f t="shared" si="294"/>
        <v>187.5</v>
      </c>
      <c r="AC5613">
        <f t="shared" si="295"/>
        <v>181.875</v>
      </c>
    </row>
    <row r="5614" spans="1:29" x14ac:dyDescent="0.25">
      <c r="A5614" t="s">
        <v>3268</v>
      </c>
      <c r="B5614">
        <v>57</v>
      </c>
      <c r="C5614" t="str">
        <f t="shared" si="292"/>
        <v>Senior</v>
      </c>
      <c r="D5614" t="s">
        <v>729</v>
      </c>
      <c r="E5614" t="s">
        <v>57</v>
      </c>
      <c r="F5614">
        <v>0.02</v>
      </c>
      <c r="G5614">
        <v>1</v>
      </c>
      <c r="H5614" s="1">
        <v>41882</v>
      </c>
      <c r="I5614" s="1" t="str">
        <f t="shared" si="293"/>
        <v xml:space="preserve"> Aug</v>
      </c>
      <c r="J5614">
        <v>57799</v>
      </c>
      <c r="K5614" t="s">
        <v>28</v>
      </c>
      <c r="L5614">
        <v>25</v>
      </c>
      <c r="M5614">
        <v>0.37</v>
      </c>
      <c r="N5614" t="s">
        <v>96</v>
      </c>
      <c r="O5614" t="s">
        <v>49</v>
      </c>
      <c r="P5614" t="s">
        <v>2798</v>
      </c>
      <c r="Q5614" t="s">
        <v>98</v>
      </c>
      <c r="R5614">
        <v>3972.72</v>
      </c>
      <c r="S5614" t="s">
        <v>76</v>
      </c>
      <c r="T5614">
        <v>8101</v>
      </c>
      <c r="U5614">
        <v>12343.07</v>
      </c>
      <c r="V5614" s="1">
        <v>41884</v>
      </c>
      <c r="W5614" t="s">
        <v>53</v>
      </c>
      <c r="X5614">
        <v>69.3</v>
      </c>
      <c r="Y5614" t="s">
        <v>685</v>
      </c>
      <c r="Z5614">
        <v>500.97</v>
      </c>
      <c r="AA5614">
        <v>28307</v>
      </c>
      <c r="AB5614">
        <f t="shared" si="294"/>
        <v>12524.25</v>
      </c>
      <c r="AC5614">
        <f t="shared" si="295"/>
        <v>12273.764999999999</v>
      </c>
    </row>
    <row r="5615" spans="1:29" x14ac:dyDescent="0.25">
      <c r="A5615" t="s">
        <v>1177</v>
      </c>
      <c r="B5615">
        <v>57</v>
      </c>
      <c r="C5615" t="str">
        <f t="shared" si="292"/>
        <v>Senior</v>
      </c>
      <c r="D5615" t="s">
        <v>565</v>
      </c>
      <c r="E5615" t="s">
        <v>38</v>
      </c>
      <c r="F5615">
        <v>0.04</v>
      </c>
      <c r="G5615">
        <v>1</v>
      </c>
      <c r="H5615" s="1">
        <v>41883</v>
      </c>
      <c r="I5615" s="1" t="str">
        <f t="shared" si="293"/>
        <v xml:space="preserve"> Sep</v>
      </c>
      <c r="J5615">
        <v>51906</v>
      </c>
      <c r="K5615" t="s">
        <v>28</v>
      </c>
      <c r="L5615">
        <v>24</v>
      </c>
      <c r="M5615">
        <v>0.61</v>
      </c>
      <c r="N5615" t="s">
        <v>96</v>
      </c>
      <c r="O5615" t="s">
        <v>139</v>
      </c>
      <c r="P5615" t="s">
        <v>2644</v>
      </c>
      <c r="Q5615" t="s">
        <v>102</v>
      </c>
      <c r="R5615">
        <v>-38.229999999999997</v>
      </c>
      <c r="S5615" t="s">
        <v>52</v>
      </c>
      <c r="T5615">
        <v>7275</v>
      </c>
      <c r="U5615">
        <v>206.34</v>
      </c>
      <c r="V5615" s="1">
        <v>41884</v>
      </c>
      <c r="W5615" t="s">
        <v>34</v>
      </c>
      <c r="X5615">
        <v>3.62</v>
      </c>
      <c r="Y5615" t="s">
        <v>298</v>
      </c>
      <c r="Z5615">
        <v>8.4600000000000009</v>
      </c>
      <c r="AA5615">
        <v>80232</v>
      </c>
      <c r="AB5615">
        <f t="shared" si="294"/>
        <v>203.04000000000002</v>
      </c>
      <c r="AC5615">
        <f t="shared" si="295"/>
        <v>194.91840000000002</v>
      </c>
    </row>
    <row r="5616" spans="1:29" x14ac:dyDescent="0.25">
      <c r="A5616" t="s">
        <v>2639</v>
      </c>
      <c r="B5616">
        <v>57</v>
      </c>
      <c r="C5616" t="str">
        <f t="shared" si="292"/>
        <v>Senior</v>
      </c>
      <c r="D5616" t="s">
        <v>2640</v>
      </c>
      <c r="E5616" t="s">
        <v>27</v>
      </c>
      <c r="F5616">
        <v>0.1</v>
      </c>
      <c r="G5616">
        <v>1</v>
      </c>
      <c r="H5616" s="1">
        <v>41883</v>
      </c>
      <c r="I5616" s="1" t="str">
        <f t="shared" si="293"/>
        <v xml:space="preserve"> Sep</v>
      </c>
      <c r="J5616">
        <v>34112</v>
      </c>
      <c r="K5616" t="s">
        <v>58</v>
      </c>
      <c r="L5616">
        <v>13</v>
      </c>
      <c r="M5616">
        <v>0.56000000000000005</v>
      </c>
      <c r="N5616" t="s">
        <v>96</v>
      </c>
      <c r="O5616" t="s">
        <v>80</v>
      </c>
      <c r="P5616" t="s">
        <v>1025</v>
      </c>
      <c r="Q5616" t="s">
        <v>105</v>
      </c>
      <c r="R5616">
        <v>-105.765</v>
      </c>
      <c r="S5616" t="s">
        <v>76</v>
      </c>
      <c r="T5616">
        <v>4799</v>
      </c>
      <c r="U5616">
        <v>315.79199999999997</v>
      </c>
      <c r="V5616" s="1">
        <v>41885</v>
      </c>
      <c r="W5616" t="s">
        <v>34</v>
      </c>
      <c r="X5616">
        <v>8.59</v>
      </c>
      <c r="Y5616" t="s">
        <v>685</v>
      </c>
      <c r="Z5616">
        <v>28.99</v>
      </c>
      <c r="AA5616">
        <v>28205</v>
      </c>
      <c r="AB5616">
        <f t="shared" si="294"/>
        <v>376.87</v>
      </c>
      <c r="AC5616">
        <f t="shared" si="295"/>
        <v>339.18299999999999</v>
      </c>
    </row>
    <row r="5617" spans="1:29" x14ac:dyDescent="0.25">
      <c r="A5617" t="s">
        <v>2607</v>
      </c>
      <c r="B5617">
        <v>57</v>
      </c>
      <c r="C5617" t="str">
        <f t="shared" si="292"/>
        <v>Senior</v>
      </c>
      <c r="D5617" t="s">
        <v>2569</v>
      </c>
      <c r="E5617" t="s">
        <v>46</v>
      </c>
      <c r="F5617">
        <v>0.1</v>
      </c>
      <c r="G5617">
        <v>1</v>
      </c>
      <c r="H5617" s="1">
        <v>41884</v>
      </c>
      <c r="I5617" s="1" t="str">
        <f t="shared" si="293"/>
        <v xml:space="preserve"> Sep</v>
      </c>
      <c r="J5617">
        <v>8578</v>
      </c>
      <c r="K5617" t="s">
        <v>28</v>
      </c>
      <c r="L5617">
        <v>40</v>
      </c>
      <c r="M5617">
        <v>0.41</v>
      </c>
      <c r="N5617" t="s">
        <v>48</v>
      </c>
      <c r="O5617" t="s">
        <v>30</v>
      </c>
      <c r="P5617" t="s">
        <v>3424</v>
      </c>
      <c r="Q5617" t="s">
        <v>82</v>
      </c>
      <c r="R5617">
        <v>-1.79</v>
      </c>
      <c r="S5617" t="s">
        <v>76</v>
      </c>
      <c r="T5617">
        <v>1174</v>
      </c>
      <c r="U5617">
        <v>366.87</v>
      </c>
      <c r="V5617" s="1">
        <v>41885</v>
      </c>
      <c r="W5617" t="s">
        <v>34</v>
      </c>
      <c r="X5617">
        <v>5.71</v>
      </c>
      <c r="Y5617" t="s">
        <v>162</v>
      </c>
      <c r="Z5617">
        <v>9.74</v>
      </c>
      <c r="AA5617">
        <v>22801</v>
      </c>
      <c r="AB5617">
        <f t="shared" si="294"/>
        <v>389.6</v>
      </c>
      <c r="AC5617">
        <f t="shared" si="295"/>
        <v>350.64</v>
      </c>
    </row>
    <row r="5618" spans="1:29" x14ac:dyDescent="0.25">
      <c r="A5618" t="s">
        <v>3117</v>
      </c>
      <c r="B5618">
        <v>57</v>
      </c>
      <c r="C5618" t="str">
        <f t="shared" si="292"/>
        <v>Senior</v>
      </c>
      <c r="D5618" t="s">
        <v>3173</v>
      </c>
      <c r="E5618" t="s">
        <v>46</v>
      </c>
      <c r="F5618">
        <v>0.03</v>
      </c>
      <c r="G5618">
        <v>1</v>
      </c>
      <c r="H5618" s="1">
        <v>41884</v>
      </c>
      <c r="I5618" s="1" t="str">
        <f t="shared" si="293"/>
        <v xml:space="preserve"> Sep</v>
      </c>
      <c r="J5618">
        <v>40896</v>
      </c>
      <c r="K5618" t="s">
        <v>39</v>
      </c>
      <c r="L5618">
        <v>21</v>
      </c>
      <c r="M5618">
        <v>0.4</v>
      </c>
      <c r="N5618" t="s">
        <v>29</v>
      </c>
      <c r="O5618" t="s">
        <v>59</v>
      </c>
      <c r="P5618" t="s">
        <v>3003</v>
      </c>
      <c r="Q5618" t="s">
        <v>61</v>
      </c>
      <c r="R5618">
        <v>42.86</v>
      </c>
      <c r="S5618" t="s">
        <v>33</v>
      </c>
      <c r="T5618">
        <v>5761</v>
      </c>
      <c r="U5618">
        <v>155.72999999999999</v>
      </c>
      <c r="V5618" s="1">
        <v>41885</v>
      </c>
      <c r="W5618" t="s">
        <v>42</v>
      </c>
      <c r="X5618">
        <v>1.71</v>
      </c>
      <c r="Y5618" t="s">
        <v>155</v>
      </c>
      <c r="Z5618">
        <v>7.4</v>
      </c>
      <c r="AA5618">
        <v>6484</v>
      </c>
      <c r="AB5618">
        <f t="shared" si="294"/>
        <v>155.4</v>
      </c>
      <c r="AC5618">
        <f t="shared" si="295"/>
        <v>150.738</v>
      </c>
    </row>
    <row r="5619" spans="1:29" x14ac:dyDescent="0.25">
      <c r="A5619" t="s">
        <v>3244</v>
      </c>
      <c r="B5619">
        <v>57</v>
      </c>
      <c r="C5619" t="str">
        <f t="shared" si="292"/>
        <v>Senior</v>
      </c>
      <c r="D5619" t="s">
        <v>1284</v>
      </c>
      <c r="E5619" t="s">
        <v>46</v>
      </c>
      <c r="F5619">
        <v>7.0000000000000007E-2</v>
      </c>
      <c r="G5619">
        <v>1</v>
      </c>
      <c r="H5619" s="1">
        <v>41884</v>
      </c>
      <c r="I5619" s="1" t="str">
        <f t="shared" si="293"/>
        <v xml:space="preserve"> Sep</v>
      </c>
      <c r="J5619">
        <v>27778</v>
      </c>
      <c r="K5619" t="s">
        <v>58</v>
      </c>
      <c r="L5619">
        <v>34</v>
      </c>
      <c r="M5619">
        <v>0.77</v>
      </c>
      <c r="N5619" t="s">
        <v>48</v>
      </c>
      <c r="O5619" t="s">
        <v>73</v>
      </c>
      <c r="P5619" t="s">
        <v>1370</v>
      </c>
      <c r="Q5619" t="s">
        <v>154</v>
      </c>
      <c r="R5619">
        <v>-393.96</v>
      </c>
      <c r="S5619" t="s">
        <v>68</v>
      </c>
      <c r="T5619">
        <v>3892</v>
      </c>
      <c r="U5619">
        <v>4805.92</v>
      </c>
      <c r="V5619" s="1">
        <v>41886</v>
      </c>
      <c r="W5619" t="s">
        <v>53</v>
      </c>
      <c r="X5619">
        <v>36.090000000000003</v>
      </c>
      <c r="Y5619" t="s">
        <v>149</v>
      </c>
      <c r="Z5619">
        <v>140.97999999999999</v>
      </c>
      <c r="AA5619">
        <v>62040</v>
      </c>
      <c r="AB5619">
        <f t="shared" si="294"/>
        <v>4793.32</v>
      </c>
      <c r="AC5619">
        <f t="shared" si="295"/>
        <v>4457.7875999999997</v>
      </c>
    </row>
    <row r="5620" spans="1:29" x14ac:dyDescent="0.25">
      <c r="A5620" t="s">
        <v>3244</v>
      </c>
      <c r="B5620">
        <v>57</v>
      </c>
      <c r="C5620" t="str">
        <f t="shared" si="292"/>
        <v>Senior</v>
      </c>
      <c r="D5620" t="s">
        <v>1284</v>
      </c>
      <c r="E5620" t="s">
        <v>46</v>
      </c>
      <c r="F5620">
        <v>0.02</v>
      </c>
      <c r="G5620">
        <v>1</v>
      </c>
      <c r="H5620" s="1">
        <v>41884</v>
      </c>
      <c r="I5620" s="1" t="str">
        <f t="shared" si="293"/>
        <v xml:space="preserve"> Sep</v>
      </c>
      <c r="J5620">
        <v>27778</v>
      </c>
      <c r="K5620" t="s">
        <v>58</v>
      </c>
      <c r="L5620">
        <v>1</v>
      </c>
      <c r="M5620">
        <v>0.38</v>
      </c>
      <c r="N5620" t="s">
        <v>29</v>
      </c>
      <c r="O5620" t="s">
        <v>30</v>
      </c>
      <c r="P5620" t="s">
        <v>2463</v>
      </c>
      <c r="Q5620" t="s">
        <v>67</v>
      </c>
      <c r="R5620">
        <v>-105.14449999999999</v>
      </c>
      <c r="S5620" t="s">
        <v>68</v>
      </c>
      <c r="T5620">
        <v>3891</v>
      </c>
      <c r="U5620">
        <v>232.67</v>
      </c>
      <c r="V5620" s="1">
        <v>41886</v>
      </c>
      <c r="W5620" t="s">
        <v>34</v>
      </c>
      <c r="X5620">
        <v>15.01</v>
      </c>
      <c r="Y5620" t="s">
        <v>149</v>
      </c>
      <c r="Z5620">
        <v>223.98</v>
      </c>
      <c r="AA5620">
        <v>62040</v>
      </c>
      <c r="AB5620">
        <f t="shared" si="294"/>
        <v>223.98</v>
      </c>
      <c r="AC5620">
        <f t="shared" si="295"/>
        <v>219.50039999999998</v>
      </c>
    </row>
    <row r="5621" spans="1:29" x14ac:dyDescent="0.25">
      <c r="A5621" t="s">
        <v>2312</v>
      </c>
      <c r="B5621">
        <v>57</v>
      </c>
      <c r="C5621" t="str">
        <f t="shared" si="292"/>
        <v>Senior</v>
      </c>
      <c r="D5621" t="s">
        <v>1284</v>
      </c>
      <c r="E5621" t="s">
        <v>46</v>
      </c>
      <c r="F5621">
        <v>0.02</v>
      </c>
      <c r="G5621">
        <v>1</v>
      </c>
      <c r="H5621" s="1">
        <v>41884</v>
      </c>
      <c r="I5621" s="1" t="str">
        <f t="shared" si="293"/>
        <v xml:space="preserve"> Sep</v>
      </c>
      <c r="J5621">
        <v>27778</v>
      </c>
      <c r="K5621" t="s">
        <v>58</v>
      </c>
      <c r="L5621">
        <v>10</v>
      </c>
      <c r="M5621">
        <v>0.5</v>
      </c>
      <c r="N5621" t="s">
        <v>96</v>
      </c>
      <c r="O5621" t="s">
        <v>40</v>
      </c>
      <c r="P5621" t="s">
        <v>1067</v>
      </c>
      <c r="Q5621" t="s">
        <v>192</v>
      </c>
      <c r="R5621">
        <v>-735.97</v>
      </c>
      <c r="S5621" t="s">
        <v>76</v>
      </c>
      <c r="T5621">
        <v>3890</v>
      </c>
      <c r="U5621">
        <v>6350.29</v>
      </c>
      <c r="V5621" s="1">
        <v>41886</v>
      </c>
      <c r="W5621" t="s">
        <v>34</v>
      </c>
      <c r="X5621">
        <v>24.49</v>
      </c>
      <c r="Y5621" t="s">
        <v>132</v>
      </c>
      <c r="Z5621">
        <v>599.99</v>
      </c>
      <c r="AA5621">
        <v>32601</v>
      </c>
      <c r="AB5621">
        <f t="shared" si="294"/>
        <v>5999.9</v>
      </c>
      <c r="AC5621">
        <f t="shared" si="295"/>
        <v>5879.902</v>
      </c>
    </row>
    <row r="5622" spans="1:29" x14ac:dyDescent="0.25">
      <c r="A5622" t="s">
        <v>1019</v>
      </c>
      <c r="B5622">
        <v>57</v>
      </c>
      <c r="C5622" t="str">
        <f t="shared" si="292"/>
        <v>Senior</v>
      </c>
      <c r="D5622" t="s">
        <v>1263</v>
      </c>
      <c r="E5622" t="s">
        <v>57</v>
      </c>
      <c r="F5622">
        <v>0.05</v>
      </c>
      <c r="G5622">
        <v>1</v>
      </c>
      <c r="H5622" s="1">
        <v>41884</v>
      </c>
      <c r="I5622" s="1" t="str">
        <f t="shared" si="293"/>
        <v xml:space="preserve"> Sep</v>
      </c>
      <c r="J5622">
        <v>9027</v>
      </c>
      <c r="K5622" t="s">
        <v>47</v>
      </c>
      <c r="L5622">
        <v>30</v>
      </c>
      <c r="M5622">
        <v>0.35</v>
      </c>
      <c r="N5622" t="s">
        <v>96</v>
      </c>
      <c r="O5622" t="s">
        <v>139</v>
      </c>
      <c r="P5622" t="s">
        <v>1187</v>
      </c>
      <c r="Q5622" t="s">
        <v>105</v>
      </c>
      <c r="R5622">
        <v>458.98200000000003</v>
      </c>
      <c r="S5622" t="s">
        <v>68</v>
      </c>
      <c r="T5622">
        <v>1241</v>
      </c>
      <c r="U5622">
        <v>932.89200000000005</v>
      </c>
      <c r="V5622" s="1">
        <v>41893</v>
      </c>
      <c r="W5622" t="s">
        <v>34</v>
      </c>
      <c r="X5622">
        <v>0.99</v>
      </c>
      <c r="Y5622" t="s">
        <v>416</v>
      </c>
      <c r="Z5622">
        <v>35.99</v>
      </c>
      <c r="AA5622">
        <v>46321</v>
      </c>
      <c r="AB5622">
        <f t="shared" si="294"/>
        <v>1079.7</v>
      </c>
      <c r="AC5622">
        <f t="shared" si="295"/>
        <v>1025.7150000000001</v>
      </c>
    </row>
    <row r="5623" spans="1:29" x14ac:dyDescent="0.25">
      <c r="A5623" t="s">
        <v>1247</v>
      </c>
      <c r="B5623">
        <v>57</v>
      </c>
      <c r="C5623" t="str">
        <f t="shared" si="292"/>
        <v>Senior</v>
      </c>
      <c r="D5623" t="s">
        <v>572</v>
      </c>
      <c r="E5623" t="s">
        <v>46</v>
      </c>
      <c r="F5623">
        <v>0.02</v>
      </c>
      <c r="G5623">
        <v>1</v>
      </c>
      <c r="H5623" s="1">
        <v>41885</v>
      </c>
      <c r="I5623" s="1" t="str">
        <f t="shared" si="293"/>
        <v xml:space="preserve"> Sep</v>
      </c>
      <c r="J5623">
        <v>34180</v>
      </c>
      <c r="K5623" t="s">
        <v>28</v>
      </c>
      <c r="L5623">
        <v>2</v>
      </c>
      <c r="M5623">
        <v>0.36</v>
      </c>
      <c r="N5623" t="s">
        <v>29</v>
      </c>
      <c r="O5623" t="s">
        <v>30</v>
      </c>
      <c r="P5623" t="s">
        <v>2678</v>
      </c>
      <c r="Q5623" t="s">
        <v>61</v>
      </c>
      <c r="R5623">
        <v>-4.9000000000000004</v>
      </c>
      <c r="S5623" t="s">
        <v>76</v>
      </c>
      <c r="T5623">
        <v>4807</v>
      </c>
      <c r="U5623">
        <v>27</v>
      </c>
      <c r="V5623" s="1">
        <v>41885</v>
      </c>
      <c r="W5623" t="s">
        <v>42</v>
      </c>
      <c r="X5623">
        <v>8.09</v>
      </c>
      <c r="Y5623" t="s">
        <v>366</v>
      </c>
      <c r="Z5623">
        <v>5.78</v>
      </c>
      <c r="AA5623">
        <v>72762</v>
      </c>
      <c r="AB5623">
        <f t="shared" si="294"/>
        <v>11.56</v>
      </c>
      <c r="AC5623">
        <f t="shared" si="295"/>
        <v>11.328800000000001</v>
      </c>
    </row>
    <row r="5624" spans="1:29" x14ac:dyDescent="0.25">
      <c r="A5624" t="s">
        <v>2935</v>
      </c>
      <c r="B5624">
        <v>57</v>
      </c>
      <c r="C5624" t="str">
        <f t="shared" si="292"/>
        <v>Senior</v>
      </c>
      <c r="D5624" t="s">
        <v>1796</v>
      </c>
      <c r="E5624" t="s">
        <v>46</v>
      </c>
      <c r="F5624">
        <v>0.03</v>
      </c>
      <c r="G5624">
        <v>1</v>
      </c>
      <c r="H5624" s="1">
        <v>41885</v>
      </c>
      <c r="I5624" s="1" t="str">
        <f t="shared" si="293"/>
        <v xml:space="preserve"> Sep</v>
      </c>
      <c r="J5624">
        <v>41152</v>
      </c>
      <c r="K5624" t="s">
        <v>28</v>
      </c>
      <c r="L5624">
        <v>49</v>
      </c>
      <c r="M5624">
        <v>0.54</v>
      </c>
      <c r="N5624" t="s">
        <v>29</v>
      </c>
      <c r="O5624" t="s">
        <v>40</v>
      </c>
      <c r="P5624" t="s">
        <v>2820</v>
      </c>
      <c r="Q5624" t="s">
        <v>214</v>
      </c>
      <c r="R5624">
        <v>541.91999999999996</v>
      </c>
      <c r="S5624" t="s">
        <v>52</v>
      </c>
      <c r="T5624">
        <v>5800</v>
      </c>
      <c r="U5624">
        <v>3702.92</v>
      </c>
      <c r="V5624" s="1">
        <v>41886</v>
      </c>
      <c r="W5624" t="s">
        <v>34</v>
      </c>
      <c r="X5624">
        <v>19.95</v>
      </c>
      <c r="Y5624" t="s">
        <v>54</v>
      </c>
      <c r="Z5624">
        <v>76.72</v>
      </c>
      <c r="AA5624">
        <v>94583</v>
      </c>
      <c r="AB5624">
        <f t="shared" si="294"/>
        <v>3759.2799999999997</v>
      </c>
      <c r="AC5624">
        <f t="shared" si="295"/>
        <v>3646.5015999999996</v>
      </c>
    </row>
    <row r="5625" spans="1:29" x14ac:dyDescent="0.25">
      <c r="A5625" t="s">
        <v>1205</v>
      </c>
      <c r="B5625">
        <v>57</v>
      </c>
      <c r="C5625" t="str">
        <f t="shared" si="292"/>
        <v>Senior</v>
      </c>
      <c r="D5625" t="s">
        <v>1206</v>
      </c>
      <c r="E5625" t="s">
        <v>38</v>
      </c>
      <c r="F5625">
        <v>0.1</v>
      </c>
      <c r="G5625">
        <v>1</v>
      </c>
      <c r="H5625" s="1">
        <v>41885</v>
      </c>
      <c r="I5625" s="1" t="str">
        <f t="shared" si="293"/>
        <v xml:space="preserve"> Sep</v>
      </c>
      <c r="J5625">
        <v>34660</v>
      </c>
      <c r="K5625" t="s">
        <v>39</v>
      </c>
      <c r="L5625">
        <v>4</v>
      </c>
      <c r="M5625">
        <v>0.36</v>
      </c>
      <c r="N5625" t="s">
        <v>29</v>
      </c>
      <c r="O5625" t="s">
        <v>30</v>
      </c>
      <c r="P5625" t="s">
        <v>1150</v>
      </c>
      <c r="Q5625" t="s">
        <v>67</v>
      </c>
      <c r="R5625">
        <v>-17.065999999999999</v>
      </c>
      <c r="S5625" t="s">
        <v>76</v>
      </c>
      <c r="T5625">
        <v>4869</v>
      </c>
      <c r="U5625">
        <v>24.77</v>
      </c>
      <c r="V5625" s="1">
        <v>41886</v>
      </c>
      <c r="W5625" t="s">
        <v>34</v>
      </c>
      <c r="X5625">
        <v>5.68</v>
      </c>
      <c r="Y5625" t="s">
        <v>166</v>
      </c>
      <c r="Z5625">
        <v>4.91</v>
      </c>
      <c r="AA5625">
        <v>29203</v>
      </c>
      <c r="AB5625">
        <f t="shared" si="294"/>
        <v>19.64</v>
      </c>
      <c r="AC5625">
        <f t="shared" si="295"/>
        <v>17.676000000000002</v>
      </c>
    </row>
    <row r="5626" spans="1:29" x14ac:dyDescent="0.25">
      <c r="A5626" t="s">
        <v>790</v>
      </c>
      <c r="B5626">
        <v>57</v>
      </c>
      <c r="C5626" t="str">
        <f t="shared" si="292"/>
        <v>Senior</v>
      </c>
      <c r="D5626" t="s">
        <v>791</v>
      </c>
      <c r="E5626" t="s">
        <v>57</v>
      </c>
      <c r="F5626">
        <v>0.02</v>
      </c>
      <c r="G5626">
        <v>1</v>
      </c>
      <c r="H5626" s="1">
        <v>41885</v>
      </c>
      <c r="I5626" s="1" t="str">
        <f t="shared" si="293"/>
        <v xml:space="preserve"> Sep</v>
      </c>
      <c r="J5626">
        <v>27904</v>
      </c>
      <c r="K5626" t="s">
        <v>28</v>
      </c>
      <c r="L5626">
        <v>8</v>
      </c>
      <c r="M5626">
        <v>0.56000000000000005</v>
      </c>
      <c r="N5626" t="s">
        <v>96</v>
      </c>
      <c r="O5626" t="s">
        <v>30</v>
      </c>
      <c r="P5626" t="s">
        <v>1454</v>
      </c>
      <c r="Q5626" t="s">
        <v>105</v>
      </c>
      <c r="R5626">
        <v>-171.20400000000001</v>
      </c>
      <c r="S5626" t="s">
        <v>52</v>
      </c>
      <c r="T5626">
        <v>3913</v>
      </c>
      <c r="U5626">
        <v>460.58949999999999</v>
      </c>
      <c r="V5626" s="1">
        <v>41886</v>
      </c>
      <c r="W5626" t="s">
        <v>34</v>
      </c>
      <c r="X5626">
        <v>8.99</v>
      </c>
      <c r="Y5626" t="s">
        <v>298</v>
      </c>
      <c r="Z5626">
        <v>65.989999999999995</v>
      </c>
      <c r="AA5626">
        <v>80027</v>
      </c>
      <c r="AB5626">
        <f t="shared" si="294"/>
        <v>527.91999999999996</v>
      </c>
      <c r="AC5626">
        <f t="shared" si="295"/>
        <v>517.36159999999995</v>
      </c>
    </row>
    <row r="5627" spans="1:29" x14ac:dyDescent="0.25">
      <c r="A5627" t="s">
        <v>3425</v>
      </c>
      <c r="B5627">
        <v>57</v>
      </c>
      <c r="C5627" t="str">
        <f t="shared" si="292"/>
        <v>Senior</v>
      </c>
      <c r="D5627" t="s">
        <v>720</v>
      </c>
      <c r="E5627" t="s">
        <v>38</v>
      </c>
      <c r="F5627">
        <v>0.1</v>
      </c>
      <c r="G5627">
        <v>1</v>
      </c>
      <c r="H5627" s="1">
        <v>41885</v>
      </c>
      <c r="I5627" s="1" t="str">
        <f t="shared" si="293"/>
        <v xml:space="preserve"> Sep</v>
      </c>
      <c r="J5627">
        <v>42274</v>
      </c>
      <c r="K5627" t="s">
        <v>28</v>
      </c>
      <c r="L5627">
        <v>45</v>
      </c>
      <c r="M5627">
        <v>0.52</v>
      </c>
      <c r="N5627" t="s">
        <v>48</v>
      </c>
      <c r="O5627" t="s">
        <v>59</v>
      </c>
      <c r="P5627" t="s">
        <v>2980</v>
      </c>
      <c r="Q5627" t="s">
        <v>82</v>
      </c>
      <c r="R5627">
        <v>-28.81</v>
      </c>
      <c r="S5627" t="s">
        <v>33</v>
      </c>
      <c r="T5627">
        <v>5957</v>
      </c>
      <c r="U5627">
        <v>508.49</v>
      </c>
      <c r="V5627" s="1">
        <v>41887</v>
      </c>
      <c r="W5627" t="s">
        <v>42</v>
      </c>
      <c r="X5627">
        <v>6.2</v>
      </c>
      <c r="Y5627" t="s">
        <v>35</v>
      </c>
      <c r="Z5627">
        <v>12.07</v>
      </c>
      <c r="AA5627">
        <v>19143</v>
      </c>
      <c r="AB5627">
        <f t="shared" si="294"/>
        <v>543.15</v>
      </c>
      <c r="AC5627">
        <f t="shared" si="295"/>
        <v>488.83499999999998</v>
      </c>
    </row>
    <row r="5628" spans="1:29" x14ac:dyDescent="0.25">
      <c r="A5628" t="s">
        <v>292</v>
      </c>
      <c r="B5628">
        <v>57</v>
      </c>
      <c r="C5628" t="str">
        <f t="shared" si="292"/>
        <v>Senior</v>
      </c>
      <c r="D5628" t="s">
        <v>1206</v>
      </c>
      <c r="E5628" t="s">
        <v>38</v>
      </c>
      <c r="F5628">
        <v>0.01</v>
      </c>
      <c r="G5628">
        <v>1</v>
      </c>
      <c r="H5628" s="1">
        <v>41885</v>
      </c>
      <c r="I5628" s="1" t="str">
        <f t="shared" si="293"/>
        <v xml:space="preserve"> Sep</v>
      </c>
      <c r="J5628">
        <v>34660</v>
      </c>
      <c r="K5628" t="s">
        <v>39</v>
      </c>
      <c r="L5628">
        <v>36</v>
      </c>
      <c r="M5628">
        <v>0.65</v>
      </c>
      <c r="N5628" t="s">
        <v>48</v>
      </c>
      <c r="O5628" t="s">
        <v>80</v>
      </c>
      <c r="P5628" t="s">
        <v>890</v>
      </c>
      <c r="Q5628" t="s">
        <v>82</v>
      </c>
      <c r="R5628">
        <v>1322.07</v>
      </c>
      <c r="S5628" t="s">
        <v>76</v>
      </c>
      <c r="T5628">
        <v>4870</v>
      </c>
      <c r="U5628">
        <v>3832.37</v>
      </c>
      <c r="V5628" s="1">
        <v>41887</v>
      </c>
      <c r="W5628" t="s">
        <v>34</v>
      </c>
      <c r="X5628">
        <v>5.81</v>
      </c>
      <c r="Y5628" t="s">
        <v>166</v>
      </c>
      <c r="Z5628">
        <v>107.53</v>
      </c>
      <c r="AA5628">
        <v>29501</v>
      </c>
      <c r="AB5628">
        <f t="shared" si="294"/>
        <v>3871.08</v>
      </c>
      <c r="AC5628">
        <f t="shared" si="295"/>
        <v>3832.3692000000001</v>
      </c>
    </row>
    <row r="5629" spans="1:29" x14ac:dyDescent="0.25">
      <c r="A5629" t="s">
        <v>1255</v>
      </c>
      <c r="B5629">
        <v>57</v>
      </c>
      <c r="C5629" t="str">
        <f t="shared" si="292"/>
        <v>Senior</v>
      </c>
      <c r="D5629" t="s">
        <v>1009</v>
      </c>
      <c r="E5629" t="s">
        <v>57</v>
      </c>
      <c r="F5629">
        <v>0.05</v>
      </c>
      <c r="G5629">
        <v>1</v>
      </c>
      <c r="H5629" s="1">
        <v>41885</v>
      </c>
      <c r="I5629" s="1" t="str">
        <f t="shared" si="293"/>
        <v xml:space="preserve"> Sep</v>
      </c>
      <c r="J5629">
        <v>2309</v>
      </c>
      <c r="K5629" t="s">
        <v>47</v>
      </c>
      <c r="L5629">
        <v>7</v>
      </c>
      <c r="M5629">
        <v>0.38</v>
      </c>
      <c r="N5629" t="s">
        <v>29</v>
      </c>
      <c r="O5629" t="s">
        <v>30</v>
      </c>
      <c r="P5629" t="s">
        <v>738</v>
      </c>
      <c r="Q5629" t="s">
        <v>67</v>
      </c>
      <c r="R5629">
        <v>-1.2995000000000001</v>
      </c>
      <c r="S5629" t="s">
        <v>52</v>
      </c>
      <c r="T5629">
        <v>340</v>
      </c>
      <c r="U5629">
        <v>27.01</v>
      </c>
      <c r="V5629" s="1">
        <v>41887</v>
      </c>
      <c r="W5629" t="s">
        <v>34</v>
      </c>
      <c r="X5629">
        <v>1.49</v>
      </c>
      <c r="Y5629" t="s">
        <v>54</v>
      </c>
      <c r="Z5629">
        <v>3.8</v>
      </c>
      <c r="AA5629">
        <v>92646</v>
      </c>
      <c r="AB5629">
        <f t="shared" si="294"/>
        <v>26.599999999999998</v>
      </c>
      <c r="AC5629">
        <f t="shared" si="295"/>
        <v>25.269999999999996</v>
      </c>
    </row>
    <row r="5630" spans="1:29" x14ac:dyDescent="0.25">
      <c r="A5630" t="s">
        <v>2935</v>
      </c>
      <c r="B5630">
        <v>57</v>
      </c>
      <c r="C5630" t="str">
        <f t="shared" si="292"/>
        <v>Senior</v>
      </c>
      <c r="D5630" t="s">
        <v>1796</v>
      </c>
      <c r="E5630" t="s">
        <v>46</v>
      </c>
      <c r="F5630">
        <v>0.1</v>
      </c>
      <c r="G5630">
        <v>1</v>
      </c>
      <c r="H5630" s="1">
        <v>41885</v>
      </c>
      <c r="I5630" s="1" t="str">
        <f t="shared" si="293"/>
        <v xml:space="preserve"> Sep</v>
      </c>
      <c r="J5630">
        <v>41152</v>
      </c>
      <c r="K5630" t="s">
        <v>28</v>
      </c>
      <c r="L5630">
        <v>29</v>
      </c>
      <c r="M5630">
        <v>0.37</v>
      </c>
      <c r="N5630" t="s">
        <v>29</v>
      </c>
      <c r="O5630" t="s">
        <v>30</v>
      </c>
      <c r="P5630" t="s">
        <v>1294</v>
      </c>
      <c r="Q5630" t="s">
        <v>67</v>
      </c>
      <c r="R5630">
        <v>-15.1225</v>
      </c>
      <c r="S5630" t="s">
        <v>52</v>
      </c>
      <c r="T5630">
        <v>5801</v>
      </c>
      <c r="U5630">
        <v>53.99</v>
      </c>
      <c r="V5630" s="1">
        <v>41887</v>
      </c>
      <c r="W5630" t="s">
        <v>34</v>
      </c>
      <c r="X5630">
        <v>1.49</v>
      </c>
      <c r="Y5630" t="s">
        <v>54</v>
      </c>
      <c r="Z5630">
        <v>1.88</v>
      </c>
      <c r="AA5630">
        <v>94583</v>
      </c>
      <c r="AB5630">
        <f t="shared" si="294"/>
        <v>54.519999999999996</v>
      </c>
      <c r="AC5630">
        <f t="shared" si="295"/>
        <v>49.067999999999998</v>
      </c>
    </row>
    <row r="5631" spans="1:29" x14ac:dyDescent="0.25">
      <c r="A5631" t="s">
        <v>3425</v>
      </c>
      <c r="B5631">
        <v>57</v>
      </c>
      <c r="C5631" t="str">
        <f t="shared" si="292"/>
        <v>Senior</v>
      </c>
      <c r="D5631" t="s">
        <v>720</v>
      </c>
      <c r="E5631" t="s">
        <v>38</v>
      </c>
      <c r="F5631">
        <v>0.01</v>
      </c>
      <c r="G5631">
        <v>1</v>
      </c>
      <c r="H5631" s="1">
        <v>41885</v>
      </c>
      <c r="I5631" s="1" t="str">
        <f t="shared" si="293"/>
        <v xml:space="preserve"> Sep</v>
      </c>
      <c r="J5631">
        <v>42274</v>
      </c>
      <c r="K5631" t="s">
        <v>28</v>
      </c>
      <c r="L5631">
        <v>23</v>
      </c>
      <c r="M5631">
        <v>0.52</v>
      </c>
      <c r="N5631" t="s">
        <v>96</v>
      </c>
      <c r="O5631" t="s">
        <v>30</v>
      </c>
      <c r="P5631" t="s">
        <v>941</v>
      </c>
      <c r="Q5631" t="s">
        <v>102</v>
      </c>
      <c r="R5631">
        <v>241.15</v>
      </c>
      <c r="S5631" t="s">
        <v>33</v>
      </c>
      <c r="T5631">
        <v>5956</v>
      </c>
      <c r="U5631">
        <v>2296.7600000000002</v>
      </c>
      <c r="V5631" s="1">
        <v>41887</v>
      </c>
      <c r="W5631" t="s">
        <v>34</v>
      </c>
      <c r="X5631">
        <v>19.989999999999998</v>
      </c>
      <c r="Y5631" t="s">
        <v>35</v>
      </c>
      <c r="Z5631">
        <v>99.99</v>
      </c>
      <c r="AA5631">
        <v>19143</v>
      </c>
      <c r="AB5631">
        <f t="shared" si="294"/>
        <v>2299.77</v>
      </c>
      <c r="AC5631">
        <f t="shared" si="295"/>
        <v>2276.7723000000001</v>
      </c>
    </row>
    <row r="5632" spans="1:29" x14ac:dyDescent="0.25">
      <c r="A5632" t="s">
        <v>3075</v>
      </c>
      <c r="B5632">
        <v>57</v>
      </c>
      <c r="C5632" t="str">
        <f t="shared" si="292"/>
        <v>Senior</v>
      </c>
      <c r="D5632" t="s">
        <v>1932</v>
      </c>
      <c r="E5632" t="s">
        <v>57</v>
      </c>
      <c r="F5632">
        <v>0.04</v>
      </c>
      <c r="G5632">
        <v>1</v>
      </c>
      <c r="H5632" s="1">
        <v>41886</v>
      </c>
      <c r="I5632" s="1" t="str">
        <f t="shared" si="293"/>
        <v xml:space="preserve"> Sep</v>
      </c>
      <c r="J5632">
        <v>51969</v>
      </c>
      <c r="K5632" t="s">
        <v>28</v>
      </c>
      <c r="L5632">
        <v>16</v>
      </c>
      <c r="M5632">
        <v>0.38</v>
      </c>
      <c r="N5632" t="s">
        <v>29</v>
      </c>
      <c r="O5632" t="s">
        <v>30</v>
      </c>
      <c r="P5632" t="s">
        <v>2480</v>
      </c>
      <c r="Q5632" t="s">
        <v>61</v>
      </c>
      <c r="R5632">
        <v>-5.76</v>
      </c>
      <c r="S5632" t="s">
        <v>52</v>
      </c>
      <c r="T5632">
        <v>7283</v>
      </c>
      <c r="U5632">
        <v>196.98</v>
      </c>
      <c r="V5632" s="1">
        <v>41886</v>
      </c>
      <c r="W5632" t="s">
        <v>34</v>
      </c>
      <c r="X5632">
        <v>6.47</v>
      </c>
      <c r="Y5632" t="s">
        <v>54</v>
      </c>
      <c r="Z5632">
        <v>12.28</v>
      </c>
      <c r="AA5632">
        <v>92262</v>
      </c>
      <c r="AB5632">
        <f t="shared" si="294"/>
        <v>196.48</v>
      </c>
      <c r="AC5632">
        <f t="shared" si="295"/>
        <v>188.6208</v>
      </c>
    </row>
    <row r="5633" spans="1:29" x14ac:dyDescent="0.25">
      <c r="A5633" t="s">
        <v>2711</v>
      </c>
      <c r="B5633">
        <v>57</v>
      </c>
      <c r="C5633" t="str">
        <f t="shared" si="292"/>
        <v>Senior</v>
      </c>
      <c r="D5633" t="s">
        <v>2343</v>
      </c>
      <c r="E5633" t="s">
        <v>27</v>
      </c>
      <c r="F5633">
        <v>0.03</v>
      </c>
      <c r="G5633">
        <v>1</v>
      </c>
      <c r="H5633" s="1">
        <v>41886</v>
      </c>
      <c r="I5633" s="1" t="str">
        <f t="shared" si="293"/>
        <v xml:space="preserve"> Sep</v>
      </c>
      <c r="J5633">
        <v>13889</v>
      </c>
      <c r="K5633" t="s">
        <v>131</v>
      </c>
      <c r="L5633">
        <v>49</v>
      </c>
      <c r="M5633">
        <v>0.55000000000000004</v>
      </c>
      <c r="N5633" t="s">
        <v>48</v>
      </c>
      <c r="O5633" t="s">
        <v>49</v>
      </c>
      <c r="P5633" t="s">
        <v>3202</v>
      </c>
      <c r="Q5633" t="s">
        <v>51</v>
      </c>
      <c r="R5633">
        <v>2820.44</v>
      </c>
      <c r="S5633" t="s">
        <v>68</v>
      </c>
      <c r="T5633">
        <v>1936</v>
      </c>
      <c r="U5633">
        <v>12979.1</v>
      </c>
      <c r="V5633" s="1">
        <v>41887</v>
      </c>
      <c r="W5633" t="s">
        <v>53</v>
      </c>
      <c r="X5633">
        <v>54.31</v>
      </c>
      <c r="Y5633" t="s">
        <v>246</v>
      </c>
      <c r="Z5633">
        <v>258.98</v>
      </c>
      <c r="AA5633">
        <v>49534</v>
      </c>
      <c r="AB5633">
        <f t="shared" si="294"/>
        <v>12690.02</v>
      </c>
      <c r="AC5633">
        <f t="shared" si="295"/>
        <v>12309.3194</v>
      </c>
    </row>
    <row r="5634" spans="1:29" x14ac:dyDescent="0.25">
      <c r="A5634" t="s">
        <v>2274</v>
      </c>
      <c r="B5634">
        <v>57</v>
      </c>
      <c r="C5634" t="str">
        <f t="shared" si="292"/>
        <v>Senior</v>
      </c>
      <c r="D5634" t="s">
        <v>1000</v>
      </c>
      <c r="E5634" t="s">
        <v>38</v>
      </c>
      <c r="F5634">
        <v>0</v>
      </c>
      <c r="G5634">
        <v>1</v>
      </c>
      <c r="H5634" s="1">
        <v>41886</v>
      </c>
      <c r="I5634" s="1" t="str">
        <f t="shared" si="293"/>
        <v xml:space="preserve"> Sep</v>
      </c>
      <c r="J5634">
        <v>9863</v>
      </c>
      <c r="K5634" t="s">
        <v>58</v>
      </c>
      <c r="L5634">
        <v>18</v>
      </c>
      <c r="M5634">
        <v>0.56000000000000005</v>
      </c>
      <c r="N5634" t="s">
        <v>29</v>
      </c>
      <c r="O5634" t="s">
        <v>59</v>
      </c>
      <c r="P5634" t="s">
        <v>203</v>
      </c>
      <c r="Q5634" t="s">
        <v>88</v>
      </c>
      <c r="R5634">
        <v>0.1</v>
      </c>
      <c r="S5634" t="s">
        <v>68</v>
      </c>
      <c r="T5634">
        <v>1354</v>
      </c>
      <c r="U5634">
        <v>33.96</v>
      </c>
      <c r="V5634" s="1">
        <v>41888</v>
      </c>
      <c r="W5634" t="s">
        <v>34</v>
      </c>
      <c r="X5634">
        <v>0.7</v>
      </c>
      <c r="Y5634" t="s">
        <v>239</v>
      </c>
      <c r="Z5634">
        <v>1.76</v>
      </c>
      <c r="AA5634">
        <v>54956</v>
      </c>
      <c r="AB5634">
        <f t="shared" si="294"/>
        <v>31.68</v>
      </c>
      <c r="AC5634">
        <f t="shared" si="295"/>
        <v>31.68</v>
      </c>
    </row>
    <row r="5635" spans="1:29" x14ac:dyDescent="0.25">
      <c r="A5635" t="s">
        <v>288</v>
      </c>
      <c r="B5635">
        <v>57</v>
      </c>
      <c r="C5635" t="str">
        <f t="shared" si="292"/>
        <v>Senior</v>
      </c>
      <c r="D5635" t="s">
        <v>347</v>
      </c>
      <c r="E5635" t="s">
        <v>27</v>
      </c>
      <c r="F5635">
        <v>0.1</v>
      </c>
      <c r="G5635">
        <v>1</v>
      </c>
      <c r="H5635" s="1">
        <v>41886</v>
      </c>
      <c r="I5635" s="1" t="str">
        <f t="shared" si="293"/>
        <v xml:space="preserve"> Sep</v>
      </c>
      <c r="J5635">
        <v>53895</v>
      </c>
      <c r="K5635" t="s">
        <v>39</v>
      </c>
      <c r="L5635">
        <v>21</v>
      </c>
      <c r="M5635">
        <v>0.57999999999999996</v>
      </c>
      <c r="N5635" t="s">
        <v>29</v>
      </c>
      <c r="O5635" t="s">
        <v>30</v>
      </c>
      <c r="P5635" t="s">
        <v>1311</v>
      </c>
      <c r="Q5635" t="s">
        <v>32</v>
      </c>
      <c r="R5635">
        <v>1558.79</v>
      </c>
      <c r="S5635" t="s">
        <v>76</v>
      </c>
      <c r="T5635">
        <v>7542</v>
      </c>
      <c r="U5635">
        <v>7922.69</v>
      </c>
      <c r="V5635" s="1">
        <v>41888</v>
      </c>
      <c r="W5635" t="s">
        <v>34</v>
      </c>
      <c r="X5635">
        <v>19.989999999999998</v>
      </c>
      <c r="Y5635" t="s">
        <v>291</v>
      </c>
      <c r="Z5635">
        <v>419.19</v>
      </c>
      <c r="AA5635">
        <v>37087</v>
      </c>
      <c r="AB5635">
        <f t="shared" si="294"/>
        <v>8802.99</v>
      </c>
      <c r="AC5635">
        <f t="shared" si="295"/>
        <v>7922.6909999999998</v>
      </c>
    </row>
    <row r="5636" spans="1:29" x14ac:dyDescent="0.25">
      <c r="A5636" t="s">
        <v>2262</v>
      </c>
      <c r="B5636">
        <v>57</v>
      </c>
      <c r="C5636" t="str">
        <f t="shared" si="292"/>
        <v>Senior</v>
      </c>
      <c r="D5636" t="s">
        <v>325</v>
      </c>
      <c r="E5636" t="s">
        <v>27</v>
      </c>
      <c r="F5636">
        <v>0.02</v>
      </c>
      <c r="G5636">
        <v>1</v>
      </c>
      <c r="H5636" s="1">
        <v>41886</v>
      </c>
      <c r="I5636" s="1" t="str">
        <f t="shared" si="293"/>
        <v xml:space="preserve"> Sep</v>
      </c>
      <c r="J5636">
        <v>17573</v>
      </c>
      <c r="K5636" t="s">
        <v>47</v>
      </c>
      <c r="L5636">
        <v>47</v>
      </c>
      <c r="M5636">
        <v>0.38</v>
      </c>
      <c r="N5636" t="s">
        <v>96</v>
      </c>
      <c r="O5636" t="s">
        <v>49</v>
      </c>
      <c r="P5636" t="s">
        <v>1722</v>
      </c>
      <c r="Q5636" t="s">
        <v>192</v>
      </c>
      <c r="R5636">
        <v>8965.83</v>
      </c>
      <c r="S5636" t="s">
        <v>52</v>
      </c>
      <c r="T5636">
        <v>2425</v>
      </c>
      <c r="U5636">
        <v>21555.599999999999</v>
      </c>
      <c r="V5636" s="1">
        <v>41888</v>
      </c>
      <c r="W5636" t="s">
        <v>53</v>
      </c>
      <c r="X5636">
        <v>49</v>
      </c>
      <c r="Y5636" t="s">
        <v>89</v>
      </c>
      <c r="Z5636">
        <v>449.99</v>
      </c>
      <c r="AA5636">
        <v>97068</v>
      </c>
      <c r="AB5636">
        <f t="shared" si="294"/>
        <v>21149.53</v>
      </c>
      <c r="AC5636">
        <f t="shared" si="295"/>
        <v>20726.539399999998</v>
      </c>
    </row>
    <row r="5637" spans="1:29" x14ac:dyDescent="0.25">
      <c r="A5637" t="s">
        <v>2826</v>
      </c>
      <c r="B5637">
        <v>57</v>
      </c>
      <c r="C5637" t="str">
        <f t="shared" si="292"/>
        <v>Senior</v>
      </c>
      <c r="D5637" t="s">
        <v>1103</v>
      </c>
      <c r="E5637" t="s">
        <v>46</v>
      </c>
      <c r="F5637">
        <v>0.09</v>
      </c>
      <c r="G5637">
        <v>1</v>
      </c>
      <c r="H5637" s="1">
        <v>41886</v>
      </c>
      <c r="I5637" s="1" t="str">
        <f t="shared" si="293"/>
        <v xml:space="preserve"> Sep</v>
      </c>
      <c r="J5637">
        <v>9955</v>
      </c>
      <c r="K5637" t="s">
        <v>58</v>
      </c>
      <c r="L5637">
        <v>37</v>
      </c>
      <c r="M5637">
        <v>0.56000000000000005</v>
      </c>
      <c r="N5637" t="s">
        <v>96</v>
      </c>
      <c r="O5637" t="s">
        <v>30</v>
      </c>
      <c r="P5637" t="s">
        <v>543</v>
      </c>
      <c r="Q5637" t="s">
        <v>105</v>
      </c>
      <c r="R5637">
        <v>698.16600000000005</v>
      </c>
      <c r="S5637" t="s">
        <v>52</v>
      </c>
      <c r="T5637">
        <v>1377</v>
      </c>
      <c r="U5637">
        <v>2912.0149999999999</v>
      </c>
      <c r="V5637" s="1">
        <v>41888</v>
      </c>
      <c r="W5637" t="s">
        <v>34</v>
      </c>
      <c r="X5637">
        <v>4.9000000000000004</v>
      </c>
      <c r="Y5637" t="s">
        <v>218</v>
      </c>
      <c r="Z5637">
        <v>95.99</v>
      </c>
      <c r="AA5637">
        <v>98387</v>
      </c>
      <c r="AB5637">
        <f t="shared" si="294"/>
        <v>3551.6299999999997</v>
      </c>
      <c r="AC5637">
        <f t="shared" si="295"/>
        <v>3231.9832999999999</v>
      </c>
    </row>
    <row r="5638" spans="1:29" x14ac:dyDescent="0.25">
      <c r="A5638" t="s">
        <v>3075</v>
      </c>
      <c r="B5638">
        <v>57</v>
      </c>
      <c r="C5638" t="str">
        <f t="shared" si="292"/>
        <v>Senior</v>
      </c>
      <c r="D5638" t="s">
        <v>1932</v>
      </c>
      <c r="E5638" t="s">
        <v>57</v>
      </c>
      <c r="F5638">
        <v>0.1</v>
      </c>
      <c r="G5638">
        <v>1</v>
      </c>
      <c r="H5638" s="1">
        <v>41886</v>
      </c>
      <c r="I5638" s="1" t="str">
        <f t="shared" si="293"/>
        <v xml:space="preserve"> Sep</v>
      </c>
      <c r="J5638">
        <v>51969</v>
      </c>
      <c r="K5638" t="s">
        <v>28</v>
      </c>
      <c r="L5638">
        <v>33</v>
      </c>
      <c r="M5638">
        <v>0.57999999999999996</v>
      </c>
      <c r="N5638" t="s">
        <v>96</v>
      </c>
      <c r="O5638" t="s">
        <v>30</v>
      </c>
      <c r="P5638">
        <v>6120</v>
      </c>
      <c r="Q5638" t="s">
        <v>105</v>
      </c>
      <c r="R5638">
        <v>164.97</v>
      </c>
      <c r="S5638" t="s">
        <v>52</v>
      </c>
      <c r="T5638">
        <v>7284</v>
      </c>
      <c r="U5638">
        <v>1756.6949999999999</v>
      </c>
      <c r="V5638" s="1">
        <v>41889</v>
      </c>
      <c r="W5638" t="s">
        <v>34</v>
      </c>
      <c r="X5638">
        <v>8.8000000000000007</v>
      </c>
      <c r="Y5638" t="s">
        <v>54</v>
      </c>
      <c r="Z5638">
        <v>65.989999999999995</v>
      </c>
      <c r="AA5638">
        <v>92262</v>
      </c>
      <c r="AB5638">
        <f t="shared" si="294"/>
        <v>2177.6699999999996</v>
      </c>
      <c r="AC5638">
        <f t="shared" si="295"/>
        <v>1959.9029999999996</v>
      </c>
    </row>
    <row r="5639" spans="1:29" x14ac:dyDescent="0.25">
      <c r="A5639" t="s">
        <v>324</v>
      </c>
      <c r="B5639">
        <v>57</v>
      </c>
      <c r="C5639" t="str">
        <f t="shared" si="292"/>
        <v>Senior</v>
      </c>
      <c r="D5639" t="s">
        <v>325</v>
      </c>
      <c r="E5639" t="s">
        <v>27</v>
      </c>
      <c r="F5639">
        <v>0.02</v>
      </c>
      <c r="G5639">
        <v>1</v>
      </c>
      <c r="H5639" s="1">
        <v>41886</v>
      </c>
      <c r="I5639" s="1" t="str">
        <f t="shared" si="293"/>
        <v xml:space="preserve"> Sep</v>
      </c>
      <c r="J5639">
        <v>17573</v>
      </c>
      <c r="K5639" t="s">
        <v>47</v>
      </c>
      <c r="L5639">
        <v>23</v>
      </c>
      <c r="M5639">
        <v>0.45</v>
      </c>
      <c r="N5639" t="s">
        <v>48</v>
      </c>
      <c r="O5639" t="s">
        <v>139</v>
      </c>
      <c r="P5639" t="s">
        <v>333</v>
      </c>
      <c r="Q5639" t="s">
        <v>82</v>
      </c>
      <c r="R5639">
        <v>-25.86</v>
      </c>
      <c r="S5639" t="s">
        <v>33</v>
      </c>
      <c r="T5639">
        <v>2424</v>
      </c>
      <c r="U5639">
        <v>220.97</v>
      </c>
      <c r="V5639" s="1">
        <v>41890</v>
      </c>
      <c r="W5639" t="s">
        <v>34</v>
      </c>
      <c r="X5639">
        <v>7.29</v>
      </c>
      <c r="Y5639" t="s">
        <v>35</v>
      </c>
      <c r="Z5639">
        <v>9.48</v>
      </c>
      <c r="AA5639">
        <v>18103</v>
      </c>
      <c r="AB5639">
        <f t="shared" si="294"/>
        <v>218.04000000000002</v>
      </c>
      <c r="AC5639">
        <f t="shared" si="295"/>
        <v>213.67920000000001</v>
      </c>
    </row>
    <row r="5640" spans="1:29" x14ac:dyDescent="0.25">
      <c r="A5640" t="s">
        <v>1811</v>
      </c>
      <c r="B5640">
        <v>57</v>
      </c>
      <c r="C5640" t="str">
        <f t="shared" si="292"/>
        <v>Senior</v>
      </c>
      <c r="D5640" t="s">
        <v>2232</v>
      </c>
      <c r="E5640" t="s">
        <v>27</v>
      </c>
      <c r="F5640">
        <v>0.1</v>
      </c>
      <c r="G5640">
        <v>1</v>
      </c>
      <c r="H5640" s="1">
        <v>41887</v>
      </c>
      <c r="I5640" s="1" t="str">
        <f t="shared" si="293"/>
        <v xml:space="preserve"> Sep</v>
      </c>
      <c r="J5640">
        <v>58179</v>
      </c>
      <c r="K5640" t="s">
        <v>131</v>
      </c>
      <c r="L5640">
        <v>3</v>
      </c>
      <c r="M5640">
        <v>0.35</v>
      </c>
      <c r="N5640" t="s">
        <v>29</v>
      </c>
      <c r="O5640" t="s">
        <v>30</v>
      </c>
      <c r="P5640" t="s">
        <v>409</v>
      </c>
      <c r="Q5640" t="s">
        <v>267</v>
      </c>
      <c r="R5640">
        <v>-12.99</v>
      </c>
      <c r="S5640" t="s">
        <v>52</v>
      </c>
      <c r="T5640">
        <v>8139</v>
      </c>
      <c r="U5640">
        <v>39.49</v>
      </c>
      <c r="V5640" s="1">
        <v>41888</v>
      </c>
      <c r="W5640" t="s">
        <v>34</v>
      </c>
      <c r="X5640">
        <v>5.72</v>
      </c>
      <c r="Y5640" t="s">
        <v>54</v>
      </c>
      <c r="Z5640">
        <v>11.58</v>
      </c>
      <c r="AA5640">
        <v>95661</v>
      </c>
      <c r="AB5640">
        <f t="shared" si="294"/>
        <v>34.74</v>
      </c>
      <c r="AC5640">
        <f t="shared" si="295"/>
        <v>31.266000000000002</v>
      </c>
    </row>
    <row r="5641" spans="1:29" x14ac:dyDescent="0.25">
      <c r="A5641" t="s">
        <v>3272</v>
      </c>
      <c r="B5641">
        <v>57</v>
      </c>
      <c r="C5641" t="str">
        <f t="shared" si="292"/>
        <v>Senior</v>
      </c>
      <c r="D5641" t="s">
        <v>212</v>
      </c>
      <c r="E5641" t="s">
        <v>38</v>
      </c>
      <c r="F5641">
        <v>0.03</v>
      </c>
      <c r="G5641">
        <v>1</v>
      </c>
      <c r="H5641" s="1">
        <v>41887</v>
      </c>
      <c r="I5641" s="1" t="str">
        <f t="shared" si="293"/>
        <v xml:space="preserve"> Sep</v>
      </c>
      <c r="J5641">
        <v>43363</v>
      </c>
      <c r="K5641" t="s">
        <v>58</v>
      </c>
      <c r="L5641">
        <v>35</v>
      </c>
      <c r="M5641">
        <v>0.55000000000000004</v>
      </c>
      <c r="N5641" t="s">
        <v>48</v>
      </c>
      <c r="O5641" t="s">
        <v>49</v>
      </c>
      <c r="P5641" t="s">
        <v>297</v>
      </c>
      <c r="Q5641" t="s">
        <v>51</v>
      </c>
      <c r="R5641">
        <v>4084.86</v>
      </c>
      <c r="S5641" t="s">
        <v>76</v>
      </c>
      <c r="T5641">
        <v>6124</v>
      </c>
      <c r="U5641">
        <v>12908.4</v>
      </c>
      <c r="V5641" s="1">
        <v>41889</v>
      </c>
      <c r="W5641" t="s">
        <v>53</v>
      </c>
      <c r="X5641">
        <v>59</v>
      </c>
      <c r="Y5641" t="s">
        <v>166</v>
      </c>
      <c r="Z5641">
        <v>350.99</v>
      </c>
      <c r="AA5641">
        <v>29406</v>
      </c>
      <c r="AB5641">
        <f t="shared" si="294"/>
        <v>12284.65</v>
      </c>
      <c r="AC5641">
        <f t="shared" si="295"/>
        <v>11916.110499999999</v>
      </c>
    </row>
    <row r="5642" spans="1:29" x14ac:dyDescent="0.25">
      <c r="A5642" t="s">
        <v>2819</v>
      </c>
      <c r="B5642">
        <v>57</v>
      </c>
      <c r="C5642" t="str">
        <f t="shared" ref="C5642:C5705" si="296">IF(B5642&gt;=50, "Senior", IF(B5642&gt;=20, "Adult", "Teenager"))</f>
        <v>Senior</v>
      </c>
      <c r="D5642" t="s">
        <v>1456</v>
      </c>
      <c r="E5642" t="s">
        <v>46</v>
      </c>
      <c r="F5642">
        <v>0.06</v>
      </c>
      <c r="G5642">
        <v>1</v>
      </c>
      <c r="H5642" s="1">
        <v>41887</v>
      </c>
      <c r="I5642" s="1" t="str">
        <f t="shared" ref="I5642:I5705" si="297">TEXT(H5642," MMM")</f>
        <v xml:space="preserve"> Sep</v>
      </c>
      <c r="J5642">
        <v>27684</v>
      </c>
      <c r="K5642" t="s">
        <v>47</v>
      </c>
      <c r="L5642">
        <v>1</v>
      </c>
      <c r="M5642">
        <v>0.6</v>
      </c>
      <c r="N5642" t="s">
        <v>29</v>
      </c>
      <c r="O5642" t="s">
        <v>139</v>
      </c>
      <c r="P5642" t="s">
        <v>1770</v>
      </c>
      <c r="Q5642" t="s">
        <v>88</v>
      </c>
      <c r="R5642">
        <v>-6.62</v>
      </c>
      <c r="S5642" t="s">
        <v>33</v>
      </c>
      <c r="T5642">
        <v>3877</v>
      </c>
      <c r="U5642">
        <v>13.04</v>
      </c>
      <c r="V5642" s="1">
        <v>41889</v>
      </c>
      <c r="W5642" t="s">
        <v>34</v>
      </c>
      <c r="X5642">
        <v>2.89</v>
      </c>
      <c r="Y5642" t="s">
        <v>208</v>
      </c>
      <c r="Z5642">
        <v>10.48</v>
      </c>
      <c r="AA5642">
        <v>45424</v>
      </c>
      <c r="AB5642">
        <f t="shared" ref="AB5642:AB5705" si="298">Z5642*L5642</f>
        <v>10.48</v>
      </c>
      <c r="AC5642">
        <f t="shared" ref="AC5642:AC5705" si="299">AB5642-AB5642*F5642</f>
        <v>9.8512000000000004</v>
      </c>
    </row>
    <row r="5643" spans="1:29" x14ac:dyDescent="0.25">
      <c r="A5643" t="s">
        <v>3426</v>
      </c>
      <c r="B5643">
        <v>57</v>
      </c>
      <c r="C5643" t="str">
        <f t="shared" si="296"/>
        <v>Senior</v>
      </c>
      <c r="D5643" t="s">
        <v>961</v>
      </c>
      <c r="E5643" t="s">
        <v>38</v>
      </c>
      <c r="F5643">
        <v>0.01</v>
      </c>
      <c r="G5643">
        <v>1</v>
      </c>
      <c r="H5643" s="1">
        <v>41887</v>
      </c>
      <c r="I5643" s="1" t="str">
        <f t="shared" si="297"/>
        <v xml:space="preserve"> Sep</v>
      </c>
      <c r="J5643">
        <v>19138</v>
      </c>
      <c r="K5643" t="s">
        <v>47</v>
      </c>
      <c r="L5643">
        <v>30</v>
      </c>
      <c r="M5643">
        <v>0.56999999999999995</v>
      </c>
      <c r="N5643" t="s">
        <v>29</v>
      </c>
      <c r="O5643" t="s">
        <v>30</v>
      </c>
      <c r="P5643" t="s">
        <v>2435</v>
      </c>
      <c r="Q5643" t="s">
        <v>32</v>
      </c>
      <c r="R5643">
        <v>-31.45</v>
      </c>
      <c r="S5643" t="s">
        <v>68</v>
      </c>
      <c r="T5643">
        <v>2643</v>
      </c>
      <c r="U5643">
        <v>387</v>
      </c>
      <c r="V5643" s="1">
        <v>41892</v>
      </c>
      <c r="W5643" t="s">
        <v>42</v>
      </c>
      <c r="X5643">
        <v>6.13</v>
      </c>
      <c r="Y5643" t="s">
        <v>149</v>
      </c>
      <c r="Z5643">
        <v>12.28</v>
      </c>
      <c r="AA5643">
        <v>60068</v>
      </c>
      <c r="AB5643">
        <f t="shared" si="298"/>
        <v>368.4</v>
      </c>
      <c r="AC5643">
        <f t="shared" si="299"/>
        <v>364.71599999999995</v>
      </c>
    </row>
    <row r="5644" spans="1:29" x14ac:dyDescent="0.25">
      <c r="A5644" t="s">
        <v>3427</v>
      </c>
      <c r="B5644">
        <v>57</v>
      </c>
      <c r="C5644" t="str">
        <f t="shared" si="296"/>
        <v>Senior</v>
      </c>
      <c r="D5644" t="s">
        <v>2569</v>
      </c>
      <c r="E5644" t="s">
        <v>57</v>
      </c>
      <c r="F5644">
        <v>7.0000000000000007E-2</v>
      </c>
      <c r="G5644">
        <v>1</v>
      </c>
      <c r="H5644" s="1">
        <v>41888</v>
      </c>
      <c r="I5644" s="1" t="str">
        <f t="shared" si="297"/>
        <v xml:space="preserve"> Sep</v>
      </c>
      <c r="J5644">
        <v>50500</v>
      </c>
      <c r="K5644" t="s">
        <v>47</v>
      </c>
      <c r="L5644">
        <v>45</v>
      </c>
      <c r="M5644">
        <v>0.38</v>
      </c>
      <c r="N5644" t="s">
        <v>29</v>
      </c>
      <c r="O5644" t="s">
        <v>59</v>
      </c>
      <c r="P5644" t="s">
        <v>2982</v>
      </c>
      <c r="Q5644" t="s">
        <v>232</v>
      </c>
      <c r="R5644">
        <v>16.309999999999999</v>
      </c>
      <c r="S5644" t="s">
        <v>76</v>
      </c>
      <c r="T5644">
        <v>7077</v>
      </c>
      <c r="U5644">
        <v>109.39</v>
      </c>
      <c r="V5644" s="1">
        <v>41888</v>
      </c>
      <c r="W5644" t="s">
        <v>42</v>
      </c>
      <c r="X5644">
        <v>1.02</v>
      </c>
      <c r="Y5644" t="s">
        <v>162</v>
      </c>
      <c r="Z5644">
        <v>2.4700000000000002</v>
      </c>
      <c r="AA5644">
        <v>24501</v>
      </c>
      <c r="AB5644">
        <f t="shared" si="298"/>
        <v>111.15</v>
      </c>
      <c r="AC5644">
        <f t="shared" si="299"/>
        <v>103.3695</v>
      </c>
    </row>
    <row r="5645" spans="1:29" x14ac:dyDescent="0.25">
      <c r="A5645" t="s">
        <v>2693</v>
      </c>
      <c r="B5645">
        <v>57</v>
      </c>
      <c r="C5645" t="str">
        <f t="shared" si="296"/>
        <v>Senior</v>
      </c>
      <c r="D5645" t="s">
        <v>1763</v>
      </c>
      <c r="E5645" t="s">
        <v>27</v>
      </c>
      <c r="F5645">
        <v>0</v>
      </c>
      <c r="G5645">
        <v>1</v>
      </c>
      <c r="H5645" s="1">
        <v>41888</v>
      </c>
      <c r="I5645" s="1" t="str">
        <f t="shared" si="297"/>
        <v xml:space="preserve"> Sep</v>
      </c>
      <c r="J5645">
        <v>40806</v>
      </c>
      <c r="K5645" t="s">
        <v>58</v>
      </c>
      <c r="L5645">
        <v>8</v>
      </c>
      <c r="M5645">
        <v>0.37</v>
      </c>
      <c r="N5645" t="s">
        <v>29</v>
      </c>
      <c r="O5645" t="s">
        <v>30</v>
      </c>
      <c r="P5645" t="s">
        <v>1523</v>
      </c>
      <c r="Q5645" t="s">
        <v>67</v>
      </c>
      <c r="R5645">
        <v>-41.262</v>
      </c>
      <c r="S5645" t="s">
        <v>68</v>
      </c>
      <c r="T5645">
        <v>5747</v>
      </c>
      <c r="U5645">
        <v>53.14</v>
      </c>
      <c r="V5645" s="1">
        <v>41889</v>
      </c>
      <c r="W5645" t="s">
        <v>34</v>
      </c>
      <c r="X5645">
        <v>7.78</v>
      </c>
      <c r="Y5645" t="s">
        <v>482</v>
      </c>
      <c r="Z5645">
        <v>5.4</v>
      </c>
      <c r="AA5645">
        <v>66614</v>
      </c>
      <c r="AB5645">
        <f t="shared" si="298"/>
        <v>43.2</v>
      </c>
      <c r="AC5645">
        <f t="shared" si="299"/>
        <v>43.2</v>
      </c>
    </row>
    <row r="5646" spans="1:29" x14ac:dyDescent="0.25">
      <c r="A5646" t="s">
        <v>2857</v>
      </c>
      <c r="B5646">
        <v>57</v>
      </c>
      <c r="C5646" t="str">
        <f t="shared" si="296"/>
        <v>Senior</v>
      </c>
      <c r="D5646" t="s">
        <v>2102</v>
      </c>
      <c r="E5646" t="s">
        <v>38</v>
      </c>
      <c r="F5646">
        <v>0.05</v>
      </c>
      <c r="G5646">
        <v>1</v>
      </c>
      <c r="H5646" s="1">
        <v>41888</v>
      </c>
      <c r="I5646" s="1" t="str">
        <f t="shared" si="297"/>
        <v xml:space="preserve"> Sep</v>
      </c>
      <c r="J5646">
        <v>8323</v>
      </c>
      <c r="K5646" t="s">
        <v>28</v>
      </c>
      <c r="L5646">
        <v>45</v>
      </c>
      <c r="M5646">
        <v>0.81</v>
      </c>
      <c r="N5646" t="s">
        <v>96</v>
      </c>
      <c r="O5646" t="s">
        <v>59</v>
      </c>
      <c r="P5646" t="s">
        <v>1615</v>
      </c>
      <c r="Q5646" t="s">
        <v>105</v>
      </c>
      <c r="R5646">
        <v>-88.253</v>
      </c>
      <c r="S5646" t="s">
        <v>33</v>
      </c>
      <c r="T5646">
        <v>1143</v>
      </c>
      <c r="U5646">
        <v>766.96349999999995</v>
      </c>
      <c r="V5646" s="1">
        <v>41889</v>
      </c>
      <c r="W5646" t="s">
        <v>42</v>
      </c>
      <c r="X5646">
        <v>2.5</v>
      </c>
      <c r="Y5646" t="s">
        <v>208</v>
      </c>
      <c r="Z5646">
        <v>20.99</v>
      </c>
      <c r="AA5646">
        <v>44511</v>
      </c>
      <c r="AB5646">
        <f t="shared" si="298"/>
        <v>944.55</v>
      </c>
      <c r="AC5646">
        <f t="shared" si="299"/>
        <v>897.32249999999999</v>
      </c>
    </row>
    <row r="5647" spans="1:29" x14ac:dyDescent="0.25">
      <c r="A5647" t="s">
        <v>3427</v>
      </c>
      <c r="B5647">
        <v>57</v>
      </c>
      <c r="C5647" t="str">
        <f t="shared" si="296"/>
        <v>Senior</v>
      </c>
      <c r="D5647" t="s">
        <v>2569</v>
      </c>
      <c r="E5647" t="s">
        <v>57</v>
      </c>
      <c r="F5647">
        <v>0</v>
      </c>
      <c r="G5647">
        <v>1</v>
      </c>
      <c r="H5647" s="1">
        <v>41888</v>
      </c>
      <c r="I5647" s="1" t="str">
        <f t="shared" si="297"/>
        <v xml:space="preserve"> Sep</v>
      </c>
      <c r="J5647">
        <v>50500</v>
      </c>
      <c r="K5647" t="s">
        <v>47</v>
      </c>
      <c r="L5647">
        <v>11</v>
      </c>
      <c r="M5647">
        <v>0.36</v>
      </c>
      <c r="N5647" t="s">
        <v>29</v>
      </c>
      <c r="O5647" t="s">
        <v>59</v>
      </c>
      <c r="P5647" t="s">
        <v>1358</v>
      </c>
      <c r="Q5647" t="s">
        <v>61</v>
      </c>
      <c r="R5647">
        <v>22.05</v>
      </c>
      <c r="S5647" t="s">
        <v>76</v>
      </c>
      <c r="T5647">
        <v>7076</v>
      </c>
      <c r="U5647">
        <v>64.86</v>
      </c>
      <c r="V5647" s="1">
        <v>41892</v>
      </c>
      <c r="W5647" t="s">
        <v>34</v>
      </c>
      <c r="X5647">
        <v>0.95</v>
      </c>
      <c r="Y5647" t="s">
        <v>162</v>
      </c>
      <c r="Z5647">
        <v>5.43</v>
      </c>
      <c r="AA5647">
        <v>24501</v>
      </c>
      <c r="AB5647">
        <f t="shared" si="298"/>
        <v>59.73</v>
      </c>
      <c r="AC5647">
        <f t="shared" si="299"/>
        <v>59.73</v>
      </c>
    </row>
    <row r="5648" spans="1:29" x14ac:dyDescent="0.25">
      <c r="A5648" t="s">
        <v>2745</v>
      </c>
      <c r="B5648">
        <v>57</v>
      </c>
      <c r="C5648" t="str">
        <f t="shared" si="296"/>
        <v>Senior</v>
      </c>
      <c r="D5648" t="s">
        <v>497</v>
      </c>
      <c r="E5648" t="s">
        <v>27</v>
      </c>
      <c r="F5648">
        <v>0.09</v>
      </c>
      <c r="G5648">
        <v>1</v>
      </c>
      <c r="H5648" s="1">
        <v>41889</v>
      </c>
      <c r="I5648" s="1" t="str">
        <f t="shared" si="297"/>
        <v xml:space="preserve"> Sep</v>
      </c>
      <c r="J5648">
        <v>39079</v>
      </c>
      <c r="K5648" t="s">
        <v>28</v>
      </c>
      <c r="L5648">
        <v>46</v>
      </c>
      <c r="M5648">
        <v>0.37</v>
      </c>
      <c r="N5648" t="s">
        <v>29</v>
      </c>
      <c r="O5648" t="s">
        <v>30</v>
      </c>
      <c r="P5648" t="s">
        <v>3428</v>
      </c>
      <c r="Q5648" t="s">
        <v>67</v>
      </c>
      <c r="R5648">
        <v>-225.25049999999999</v>
      </c>
      <c r="S5648" t="s">
        <v>33</v>
      </c>
      <c r="T5648">
        <v>5515</v>
      </c>
      <c r="U5648">
        <v>75.599999999999994</v>
      </c>
      <c r="V5648" s="1">
        <v>41889</v>
      </c>
      <c r="W5648" t="s">
        <v>34</v>
      </c>
      <c r="X5648">
        <v>5.28</v>
      </c>
      <c r="Y5648" t="s">
        <v>1210</v>
      </c>
      <c r="Z5648">
        <v>1.68</v>
      </c>
      <c r="AA5648">
        <v>3431</v>
      </c>
      <c r="AB5648">
        <f t="shared" si="298"/>
        <v>77.28</v>
      </c>
      <c r="AC5648">
        <f t="shared" si="299"/>
        <v>70.324799999999996</v>
      </c>
    </row>
    <row r="5649" spans="1:29" x14ac:dyDescent="0.25">
      <c r="A5649" t="s">
        <v>717</v>
      </c>
      <c r="B5649">
        <v>57</v>
      </c>
      <c r="C5649" t="str">
        <f t="shared" si="296"/>
        <v>Senior</v>
      </c>
      <c r="D5649" t="s">
        <v>477</v>
      </c>
      <c r="E5649" t="s">
        <v>38</v>
      </c>
      <c r="F5649">
        <v>0.04</v>
      </c>
      <c r="G5649">
        <v>1</v>
      </c>
      <c r="H5649" s="1">
        <v>41889</v>
      </c>
      <c r="I5649" s="1" t="str">
        <f t="shared" si="297"/>
        <v xml:space="preserve"> Sep</v>
      </c>
      <c r="J5649">
        <v>47333</v>
      </c>
      <c r="K5649" t="s">
        <v>58</v>
      </c>
      <c r="L5649">
        <v>16</v>
      </c>
      <c r="M5649">
        <v>0.59</v>
      </c>
      <c r="N5649" t="s">
        <v>96</v>
      </c>
      <c r="O5649" t="s">
        <v>139</v>
      </c>
      <c r="P5649" t="s">
        <v>2054</v>
      </c>
      <c r="Q5649" t="s">
        <v>105</v>
      </c>
      <c r="R5649">
        <v>29.798999999999999</v>
      </c>
      <c r="S5649" t="s">
        <v>68</v>
      </c>
      <c r="T5649">
        <v>6656</v>
      </c>
      <c r="U5649">
        <v>760.24850000000004</v>
      </c>
      <c r="V5649" s="1">
        <v>41889</v>
      </c>
      <c r="W5649" t="s">
        <v>34</v>
      </c>
      <c r="X5649">
        <v>3.3</v>
      </c>
      <c r="Y5649" t="s">
        <v>69</v>
      </c>
      <c r="Z5649">
        <v>55.99</v>
      </c>
      <c r="AA5649">
        <v>55369</v>
      </c>
      <c r="AB5649">
        <f t="shared" si="298"/>
        <v>895.84</v>
      </c>
      <c r="AC5649">
        <f t="shared" si="299"/>
        <v>860.00639999999999</v>
      </c>
    </row>
    <row r="5650" spans="1:29" x14ac:dyDescent="0.25">
      <c r="A5650" t="s">
        <v>571</v>
      </c>
      <c r="B5650">
        <v>57</v>
      </c>
      <c r="C5650" t="str">
        <f t="shared" si="296"/>
        <v>Senior</v>
      </c>
      <c r="D5650" t="s">
        <v>572</v>
      </c>
      <c r="E5650" t="s">
        <v>46</v>
      </c>
      <c r="F5650">
        <v>0.08</v>
      </c>
      <c r="G5650">
        <v>1</v>
      </c>
      <c r="H5650" s="1">
        <v>41889</v>
      </c>
      <c r="I5650" s="1" t="str">
        <f t="shared" si="297"/>
        <v xml:space="preserve"> Sep</v>
      </c>
      <c r="J5650">
        <v>19621</v>
      </c>
      <c r="K5650" t="s">
        <v>58</v>
      </c>
      <c r="L5650">
        <v>15</v>
      </c>
      <c r="M5650">
        <v>0.59</v>
      </c>
      <c r="N5650" t="s">
        <v>29</v>
      </c>
      <c r="O5650" t="s">
        <v>80</v>
      </c>
      <c r="P5650" t="s">
        <v>1787</v>
      </c>
      <c r="Q5650" t="s">
        <v>32</v>
      </c>
      <c r="R5650">
        <v>-43.26</v>
      </c>
      <c r="S5650" t="s">
        <v>76</v>
      </c>
      <c r="T5650">
        <v>2719</v>
      </c>
      <c r="U5650">
        <v>140.82</v>
      </c>
      <c r="V5650" s="1">
        <v>41890</v>
      </c>
      <c r="W5650" t="s">
        <v>42</v>
      </c>
      <c r="X5650">
        <v>6.5</v>
      </c>
      <c r="Y5650" t="s">
        <v>366</v>
      </c>
      <c r="Z5650">
        <v>7.98</v>
      </c>
      <c r="AA5650">
        <v>72116</v>
      </c>
      <c r="AB5650">
        <f t="shared" si="298"/>
        <v>119.7</v>
      </c>
      <c r="AC5650">
        <f t="shared" si="299"/>
        <v>110.124</v>
      </c>
    </row>
    <row r="5651" spans="1:29" x14ac:dyDescent="0.25">
      <c r="A5651" t="s">
        <v>571</v>
      </c>
      <c r="B5651">
        <v>57</v>
      </c>
      <c r="C5651" t="str">
        <f t="shared" si="296"/>
        <v>Senior</v>
      </c>
      <c r="D5651" t="s">
        <v>572</v>
      </c>
      <c r="E5651" t="s">
        <v>46</v>
      </c>
      <c r="F5651">
        <v>0.04</v>
      </c>
      <c r="G5651">
        <v>1</v>
      </c>
      <c r="H5651" s="1">
        <v>41889</v>
      </c>
      <c r="I5651" s="1" t="str">
        <f t="shared" si="297"/>
        <v xml:space="preserve"> Sep</v>
      </c>
      <c r="J5651">
        <v>19621</v>
      </c>
      <c r="K5651" t="s">
        <v>58</v>
      </c>
      <c r="L5651">
        <v>20</v>
      </c>
      <c r="M5651">
        <v>0.84</v>
      </c>
      <c r="N5651" t="s">
        <v>29</v>
      </c>
      <c r="O5651" t="s">
        <v>59</v>
      </c>
      <c r="P5651" t="s">
        <v>2169</v>
      </c>
      <c r="Q5651" t="s">
        <v>481</v>
      </c>
      <c r="R5651">
        <v>-30.4</v>
      </c>
      <c r="S5651" t="s">
        <v>76</v>
      </c>
      <c r="T5651">
        <v>2718</v>
      </c>
      <c r="U5651">
        <v>67.03</v>
      </c>
      <c r="V5651" s="1">
        <v>41890</v>
      </c>
      <c r="W5651" t="s">
        <v>34</v>
      </c>
      <c r="X5651">
        <v>1.92</v>
      </c>
      <c r="Y5651" t="s">
        <v>366</v>
      </c>
      <c r="Z5651">
        <v>3.14</v>
      </c>
      <c r="AA5651">
        <v>72116</v>
      </c>
      <c r="AB5651">
        <f t="shared" si="298"/>
        <v>62.800000000000004</v>
      </c>
      <c r="AC5651">
        <f t="shared" si="299"/>
        <v>60.288000000000004</v>
      </c>
    </row>
    <row r="5652" spans="1:29" x14ac:dyDescent="0.25">
      <c r="A5652" t="s">
        <v>3429</v>
      </c>
      <c r="B5652">
        <v>57</v>
      </c>
      <c r="C5652" t="str">
        <f t="shared" si="296"/>
        <v>Senior</v>
      </c>
      <c r="D5652" t="s">
        <v>2298</v>
      </c>
      <c r="E5652" t="s">
        <v>46</v>
      </c>
      <c r="F5652">
        <v>0.1</v>
      </c>
      <c r="G5652">
        <v>1</v>
      </c>
      <c r="H5652" s="1">
        <v>41889</v>
      </c>
      <c r="I5652" s="1" t="str">
        <f t="shared" si="297"/>
        <v xml:space="preserve"> Sep</v>
      </c>
      <c r="J5652">
        <v>50566</v>
      </c>
      <c r="K5652" t="s">
        <v>39</v>
      </c>
      <c r="L5652">
        <v>48</v>
      </c>
      <c r="M5652">
        <v>0.57999999999999996</v>
      </c>
      <c r="N5652" t="s">
        <v>29</v>
      </c>
      <c r="O5652" t="s">
        <v>30</v>
      </c>
      <c r="P5652" t="s">
        <v>2725</v>
      </c>
      <c r="Q5652" t="s">
        <v>214</v>
      </c>
      <c r="R5652">
        <v>-37.43</v>
      </c>
      <c r="S5652" t="s">
        <v>68</v>
      </c>
      <c r="T5652">
        <v>7088</v>
      </c>
      <c r="U5652">
        <v>389.28</v>
      </c>
      <c r="V5652" s="1">
        <v>41891</v>
      </c>
      <c r="W5652" t="s">
        <v>34</v>
      </c>
      <c r="X5652">
        <v>3.5</v>
      </c>
      <c r="Y5652" t="s">
        <v>111</v>
      </c>
      <c r="Z5652">
        <v>8.67</v>
      </c>
      <c r="AA5652">
        <v>77590</v>
      </c>
      <c r="AB5652">
        <f t="shared" si="298"/>
        <v>416.15999999999997</v>
      </c>
      <c r="AC5652">
        <f t="shared" si="299"/>
        <v>374.54399999999998</v>
      </c>
    </row>
    <row r="5653" spans="1:29" x14ac:dyDescent="0.25">
      <c r="A5653" t="s">
        <v>938</v>
      </c>
      <c r="B5653">
        <v>57</v>
      </c>
      <c r="C5653" t="str">
        <f t="shared" si="296"/>
        <v>Senior</v>
      </c>
      <c r="D5653" t="s">
        <v>1222</v>
      </c>
      <c r="E5653" t="s">
        <v>27</v>
      </c>
      <c r="F5653">
        <v>0.02</v>
      </c>
      <c r="G5653">
        <v>1</v>
      </c>
      <c r="H5653" s="1">
        <v>41889</v>
      </c>
      <c r="I5653" s="1" t="str">
        <f t="shared" si="297"/>
        <v xml:space="preserve"> Sep</v>
      </c>
      <c r="J5653">
        <v>2626</v>
      </c>
      <c r="K5653" t="s">
        <v>39</v>
      </c>
      <c r="L5653">
        <v>16</v>
      </c>
      <c r="M5653">
        <v>0.36</v>
      </c>
      <c r="N5653" t="s">
        <v>29</v>
      </c>
      <c r="O5653" t="s">
        <v>30</v>
      </c>
      <c r="P5653" t="s">
        <v>3174</v>
      </c>
      <c r="Q5653" t="s">
        <v>210</v>
      </c>
      <c r="R5653">
        <v>18.02</v>
      </c>
      <c r="S5653" t="s">
        <v>68</v>
      </c>
      <c r="T5653">
        <v>377</v>
      </c>
      <c r="U5653">
        <v>48.37</v>
      </c>
      <c r="V5653" s="1">
        <v>41891</v>
      </c>
      <c r="W5653" t="s">
        <v>34</v>
      </c>
      <c r="X5653">
        <v>0.5</v>
      </c>
      <c r="Y5653" t="s">
        <v>93</v>
      </c>
      <c r="Z5653">
        <v>2.88</v>
      </c>
      <c r="AA5653">
        <v>68046</v>
      </c>
      <c r="AB5653">
        <f t="shared" si="298"/>
        <v>46.08</v>
      </c>
      <c r="AC5653">
        <f t="shared" si="299"/>
        <v>45.1584</v>
      </c>
    </row>
    <row r="5654" spans="1:29" x14ac:dyDescent="0.25">
      <c r="A5654" t="s">
        <v>2134</v>
      </c>
      <c r="B5654">
        <v>57</v>
      </c>
      <c r="C5654" t="str">
        <f t="shared" si="296"/>
        <v>Senior</v>
      </c>
      <c r="D5654" t="s">
        <v>3413</v>
      </c>
      <c r="E5654" t="s">
        <v>46</v>
      </c>
      <c r="F5654">
        <v>0.08</v>
      </c>
      <c r="G5654">
        <v>1</v>
      </c>
      <c r="H5654" s="1">
        <v>41890</v>
      </c>
      <c r="I5654" s="1" t="str">
        <f t="shared" si="297"/>
        <v xml:space="preserve"> Sep</v>
      </c>
      <c r="J5654">
        <v>58593</v>
      </c>
      <c r="K5654" t="s">
        <v>58</v>
      </c>
      <c r="L5654">
        <v>29</v>
      </c>
      <c r="M5654">
        <v>0.78</v>
      </c>
      <c r="N5654" t="s">
        <v>48</v>
      </c>
      <c r="O5654" t="s">
        <v>59</v>
      </c>
      <c r="P5654" t="s">
        <v>2550</v>
      </c>
      <c r="Q5654" t="s">
        <v>82</v>
      </c>
      <c r="R5654">
        <v>-812.25</v>
      </c>
      <c r="S5654" t="s">
        <v>68</v>
      </c>
      <c r="T5654">
        <v>8191</v>
      </c>
      <c r="U5654">
        <v>2018.45</v>
      </c>
      <c r="V5654" s="1">
        <v>41891</v>
      </c>
      <c r="W5654" t="s">
        <v>34</v>
      </c>
      <c r="X5654">
        <v>37.58</v>
      </c>
      <c r="Y5654" t="s">
        <v>246</v>
      </c>
      <c r="Z5654">
        <v>70.709999999999994</v>
      </c>
      <c r="AA5654">
        <v>48154</v>
      </c>
      <c r="AB5654">
        <f t="shared" si="298"/>
        <v>2050.5899999999997</v>
      </c>
      <c r="AC5654">
        <f t="shared" si="299"/>
        <v>1886.5427999999997</v>
      </c>
    </row>
    <row r="5655" spans="1:29" x14ac:dyDescent="0.25">
      <c r="A5655" t="s">
        <v>1472</v>
      </c>
      <c r="B5655">
        <v>57</v>
      </c>
      <c r="C5655" t="str">
        <f t="shared" si="296"/>
        <v>Senior</v>
      </c>
      <c r="D5655" t="s">
        <v>144</v>
      </c>
      <c r="E5655" t="s">
        <v>38</v>
      </c>
      <c r="F5655">
        <v>0</v>
      </c>
      <c r="G5655">
        <v>1</v>
      </c>
      <c r="H5655" s="1">
        <v>41890</v>
      </c>
      <c r="I5655" s="1" t="str">
        <f t="shared" si="297"/>
        <v xml:space="preserve"> Sep</v>
      </c>
      <c r="J5655">
        <v>2823</v>
      </c>
      <c r="K5655" t="s">
        <v>28</v>
      </c>
      <c r="L5655">
        <v>21</v>
      </c>
      <c r="M5655">
        <v>0.72</v>
      </c>
      <c r="N5655" t="s">
        <v>29</v>
      </c>
      <c r="O5655" t="s">
        <v>49</v>
      </c>
      <c r="P5655" t="s">
        <v>2116</v>
      </c>
      <c r="Q5655" t="s">
        <v>32</v>
      </c>
      <c r="R5655">
        <v>299.88</v>
      </c>
      <c r="S5655" t="s">
        <v>68</v>
      </c>
      <c r="T5655">
        <v>423</v>
      </c>
      <c r="U5655">
        <v>4754.08</v>
      </c>
      <c r="V5655" s="1">
        <v>41891</v>
      </c>
      <c r="W5655" t="s">
        <v>53</v>
      </c>
      <c r="X5655">
        <v>28.66</v>
      </c>
      <c r="Y5655" t="s">
        <v>262</v>
      </c>
      <c r="Z5655">
        <v>225.02</v>
      </c>
      <c r="AA5655">
        <v>63129</v>
      </c>
      <c r="AB5655">
        <f t="shared" si="298"/>
        <v>4725.42</v>
      </c>
      <c r="AC5655">
        <f t="shared" si="299"/>
        <v>4725.42</v>
      </c>
    </row>
    <row r="5656" spans="1:29" x14ac:dyDescent="0.25">
      <c r="A5656" t="s">
        <v>1472</v>
      </c>
      <c r="B5656">
        <v>57</v>
      </c>
      <c r="C5656" t="str">
        <f t="shared" si="296"/>
        <v>Senior</v>
      </c>
      <c r="D5656" t="s">
        <v>144</v>
      </c>
      <c r="E5656" t="s">
        <v>38</v>
      </c>
      <c r="F5656">
        <v>0.08</v>
      </c>
      <c r="G5656">
        <v>1</v>
      </c>
      <c r="H5656" s="1">
        <v>41890</v>
      </c>
      <c r="I5656" s="1" t="str">
        <f t="shared" si="297"/>
        <v xml:space="preserve"> Sep</v>
      </c>
      <c r="J5656">
        <v>2823</v>
      </c>
      <c r="K5656" t="s">
        <v>28</v>
      </c>
      <c r="L5656">
        <v>17</v>
      </c>
      <c r="M5656">
        <v>0.78</v>
      </c>
      <c r="N5656" t="s">
        <v>96</v>
      </c>
      <c r="O5656" t="s">
        <v>30</v>
      </c>
      <c r="P5656" t="s">
        <v>2662</v>
      </c>
      <c r="Q5656" t="s">
        <v>102</v>
      </c>
      <c r="R5656">
        <v>-135.97999999999999</v>
      </c>
      <c r="S5656" t="s">
        <v>68</v>
      </c>
      <c r="T5656">
        <v>422</v>
      </c>
      <c r="U5656">
        <v>357.43</v>
      </c>
      <c r="V5656" s="1">
        <v>41891</v>
      </c>
      <c r="W5656" t="s">
        <v>34</v>
      </c>
      <c r="X5656">
        <v>6.5</v>
      </c>
      <c r="Y5656" t="s">
        <v>262</v>
      </c>
      <c r="Z5656">
        <v>20.97</v>
      </c>
      <c r="AA5656">
        <v>63129</v>
      </c>
      <c r="AB5656">
        <f t="shared" si="298"/>
        <v>356.49</v>
      </c>
      <c r="AC5656">
        <f t="shared" si="299"/>
        <v>327.9708</v>
      </c>
    </row>
    <row r="5657" spans="1:29" x14ac:dyDescent="0.25">
      <c r="A5657" t="s">
        <v>1529</v>
      </c>
      <c r="B5657">
        <v>57</v>
      </c>
      <c r="C5657" t="str">
        <f t="shared" si="296"/>
        <v>Senior</v>
      </c>
      <c r="D5657" t="s">
        <v>1527</v>
      </c>
      <c r="E5657" t="s">
        <v>46</v>
      </c>
      <c r="F5657">
        <v>0.05</v>
      </c>
      <c r="G5657">
        <v>1</v>
      </c>
      <c r="H5657" s="1">
        <v>41890</v>
      </c>
      <c r="I5657" s="1" t="str">
        <f t="shared" si="297"/>
        <v xml:space="preserve"> Sep</v>
      </c>
      <c r="J5657">
        <v>6054</v>
      </c>
      <c r="K5657" t="s">
        <v>47</v>
      </c>
      <c r="L5657">
        <v>6</v>
      </c>
      <c r="M5657">
        <v>0.43</v>
      </c>
      <c r="N5657" t="s">
        <v>48</v>
      </c>
      <c r="O5657" t="s">
        <v>30</v>
      </c>
      <c r="P5657" t="s">
        <v>311</v>
      </c>
      <c r="Q5657" t="s">
        <v>82</v>
      </c>
      <c r="R5657">
        <v>-5.87</v>
      </c>
      <c r="S5657" t="s">
        <v>52</v>
      </c>
      <c r="T5657">
        <v>846</v>
      </c>
      <c r="U5657">
        <v>27.32</v>
      </c>
      <c r="V5657" s="1">
        <v>41892</v>
      </c>
      <c r="W5657" t="s">
        <v>42</v>
      </c>
      <c r="X5657">
        <v>5.33</v>
      </c>
      <c r="Y5657" t="s">
        <v>54</v>
      </c>
      <c r="Z5657">
        <v>2.08</v>
      </c>
      <c r="AA5657">
        <v>94591</v>
      </c>
      <c r="AB5657">
        <f t="shared" si="298"/>
        <v>12.48</v>
      </c>
      <c r="AC5657">
        <f t="shared" si="299"/>
        <v>11.856</v>
      </c>
    </row>
    <row r="5658" spans="1:29" x14ac:dyDescent="0.25">
      <c r="A5658" t="s">
        <v>2598</v>
      </c>
      <c r="B5658">
        <v>57</v>
      </c>
      <c r="C5658" t="str">
        <f t="shared" si="296"/>
        <v>Senior</v>
      </c>
      <c r="D5658" t="s">
        <v>2599</v>
      </c>
      <c r="E5658" t="s">
        <v>57</v>
      </c>
      <c r="F5658">
        <v>0.05</v>
      </c>
      <c r="G5658">
        <v>1</v>
      </c>
      <c r="H5658" s="1">
        <v>41890</v>
      </c>
      <c r="I5658" s="1" t="str">
        <f t="shared" si="297"/>
        <v xml:space="preserve"> Sep</v>
      </c>
      <c r="J5658">
        <v>706</v>
      </c>
      <c r="K5658" t="s">
        <v>58</v>
      </c>
      <c r="L5658">
        <v>42</v>
      </c>
      <c r="M5658">
        <v>0.56000000000000005</v>
      </c>
      <c r="N5658" t="s">
        <v>29</v>
      </c>
      <c r="O5658" t="s">
        <v>59</v>
      </c>
      <c r="P5658" t="s">
        <v>1265</v>
      </c>
      <c r="Q5658" t="s">
        <v>88</v>
      </c>
      <c r="R5658">
        <v>0.82</v>
      </c>
      <c r="S5658" t="s">
        <v>68</v>
      </c>
      <c r="T5658">
        <v>108</v>
      </c>
      <c r="U5658">
        <v>75.14</v>
      </c>
      <c r="V5658" s="1">
        <v>41892</v>
      </c>
      <c r="W5658" t="s">
        <v>34</v>
      </c>
      <c r="X5658">
        <v>0.7</v>
      </c>
      <c r="Y5658" t="s">
        <v>69</v>
      </c>
      <c r="Z5658">
        <v>1.76</v>
      </c>
      <c r="AA5658">
        <v>55119</v>
      </c>
      <c r="AB5658">
        <f t="shared" si="298"/>
        <v>73.92</v>
      </c>
      <c r="AC5658">
        <f t="shared" si="299"/>
        <v>70.224000000000004</v>
      </c>
    </row>
    <row r="5659" spans="1:29" x14ac:dyDescent="0.25">
      <c r="A5659" t="s">
        <v>2405</v>
      </c>
      <c r="B5659">
        <v>57</v>
      </c>
      <c r="C5659" t="str">
        <f t="shared" si="296"/>
        <v>Senior</v>
      </c>
      <c r="D5659" t="s">
        <v>2518</v>
      </c>
      <c r="E5659" t="s">
        <v>46</v>
      </c>
      <c r="F5659">
        <v>0.03</v>
      </c>
      <c r="G5659">
        <v>1</v>
      </c>
      <c r="H5659" s="1">
        <v>41890</v>
      </c>
      <c r="I5659" s="1" t="str">
        <f t="shared" si="297"/>
        <v xml:space="preserve"> Sep</v>
      </c>
      <c r="J5659">
        <v>27266</v>
      </c>
      <c r="K5659" t="s">
        <v>58</v>
      </c>
      <c r="L5659">
        <v>9</v>
      </c>
      <c r="M5659">
        <v>0.49</v>
      </c>
      <c r="N5659" t="s">
        <v>96</v>
      </c>
      <c r="O5659" t="s">
        <v>139</v>
      </c>
      <c r="P5659" t="s">
        <v>1939</v>
      </c>
      <c r="Q5659" t="s">
        <v>102</v>
      </c>
      <c r="R5659">
        <v>39.36</v>
      </c>
      <c r="S5659" t="s">
        <v>68</v>
      </c>
      <c r="T5659">
        <v>3825</v>
      </c>
      <c r="U5659">
        <v>1031.06</v>
      </c>
      <c r="V5659" s="1">
        <v>41893</v>
      </c>
      <c r="W5659" t="s">
        <v>34</v>
      </c>
      <c r="X5659">
        <v>1.99</v>
      </c>
      <c r="Y5659" t="s">
        <v>69</v>
      </c>
      <c r="Z5659">
        <v>115.79</v>
      </c>
      <c r="AA5659">
        <v>55901</v>
      </c>
      <c r="AB5659">
        <f t="shared" si="298"/>
        <v>1042.1100000000001</v>
      </c>
      <c r="AC5659">
        <f t="shared" si="299"/>
        <v>1010.8467000000002</v>
      </c>
    </row>
    <row r="5660" spans="1:29" x14ac:dyDescent="0.25">
      <c r="A5660" t="s">
        <v>1529</v>
      </c>
      <c r="B5660">
        <v>57</v>
      </c>
      <c r="C5660" t="str">
        <f t="shared" si="296"/>
        <v>Senior</v>
      </c>
      <c r="D5660" t="s">
        <v>1527</v>
      </c>
      <c r="E5660" t="s">
        <v>46</v>
      </c>
      <c r="F5660">
        <v>0.08</v>
      </c>
      <c r="G5660">
        <v>1</v>
      </c>
      <c r="H5660" s="1">
        <v>41890</v>
      </c>
      <c r="I5660" s="1" t="str">
        <f t="shared" si="297"/>
        <v xml:space="preserve"> Sep</v>
      </c>
      <c r="J5660">
        <v>6054</v>
      </c>
      <c r="K5660" t="s">
        <v>47</v>
      </c>
      <c r="L5660">
        <v>43</v>
      </c>
      <c r="M5660">
        <v>0.57999999999999996</v>
      </c>
      <c r="N5660" t="s">
        <v>29</v>
      </c>
      <c r="O5660" t="s">
        <v>30</v>
      </c>
      <c r="P5660" t="s">
        <v>1352</v>
      </c>
      <c r="Q5660" t="s">
        <v>32</v>
      </c>
      <c r="R5660">
        <v>-231.34</v>
      </c>
      <c r="S5660" t="s">
        <v>52</v>
      </c>
      <c r="T5660">
        <v>847</v>
      </c>
      <c r="U5660">
        <v>643.30999999999995</v>
      </c>
      <c r="V5660" s="1">
        <v>41895</v>
      </c>
      <c r="W5660" t="s">
        <v>42</v>
      </c>
      <c r="X5660">
        <v>10.68</v>
      </c>
      <c r="Y5660" t="s">
        <v>54</v>
      </c>
      <c r="Z5660">
        <v>15.42</v>
      </c>
      <c r="AA5660">
        <v>94591</v>
      </c>
      <c r="AB5660">
        <f t="shared" si="298"/>
        <v>663.06</v>
      </c>
      <c r="AC5660">
        <f t="shared" si="299"/>
        <v>610.01519999999994</v>
      </c>
    </row>
    <row r="5661" spans="1:29" x14ac:dyDescent="0.25">
      <c r="A5661" t="s">
        <v>995</v>
      </c>
      <c r="B5661">
        <v>57</v>
      </c>
      <c r="C5661" t="str">
        <f t="shared" si="296"/>
        <v>Senior</v>
      </c>
      <c r="D5661" t="s">
        <v>1991</v>
      </c>
      <c r="E5661" t="s">
        <v>38</v>
      </c>
      <c r="F5661">
        <v>0.03</v>
      </c>
      <c r="G5661">
        <v>1</v>
      </c>
      <c r="H5661" s="1">
        <v>41891</v>
      </c>
      <c r="I5661" s="1" t="str">
        <f t="shared" si="297"/>
        <v xml:space="preserve"> Sep</v>
      </c>
      <c r="J5661">
        <v>56257</v>
      </c>
      <c r="K5661" t="s">
        <v>131</v>
      </c>
      <c r="L5661">
        <v>49</v>
      </c>
      <c r="M5661">
        <v>0.54</v>
      </c>
      <c r="N5661" t="s">
        <v>48</v>
      </c>
      <c r="O5661" t="s">
        <v>80</v>
      </c>
      <c r="P5661" t="s">
        <v>2362</v>
      </c>
      <c r="Q5661" t="s">
        <v>82</v>
      </c>
      <c r="R5661">
        <v>-135.06</v>
      </c>
      <c r="S5661" t="s">
        <v>33</v>
      </c>
      <c r="T5661">
        <v>7865</v>
      </c>
      <c r="U5661">
        <v>266.3</v>
      </c>
      <c r="V5661" s="1">
        <v>41892</v>
      </c>
      <c r="W5661" t="s">
        <v>42</v>
      </c>
      <c r="X5661">
        <v>5.71</v>
      </c>
      <c r="Y5661" t="s">
        <v>43</v>
      </c>
      <c r="Z5661">
        <v>4.97</v>
      </c>
      <c r="AA5661">
        <v>20746</v>
      </c>
      <c r="AB5661">
        <f t="shared" si="298"/>
        <v>243.53</v>
      </c>
      <c r="AC5661">
        <f t="shared" si="299"/>
        <v>236.22409999999999</v>
      </c>
    </row>
    <row r="5662" spans="1:29" x14ac:dyDescent="0.25">
      <c r="A5662" t="s">
        <v>1096</v>
      </c>
      <c r="B5662">
        <v>57</v>
      </c>
      <c r="C5662" t="str">
        <f t="shared" si="296"/>
        <v>Senior</v>
      </c>
      <c r="D5662" t="s">
        <v>2713</v>
      </c>
      <c r="E5662" t="s">
        <v>46</v>
      </c>
      <c r="F5662">
        <v>0.1</v>
      </c>
      <c r="G5662">
        <v>1</v>
      </c>
      <c r="H5662" s="1">
        <v>41891</v>
      </c>
      <c r="I5662" s="1" t="str">
        <f t="shared" si="297"/>
        <v xml:space="preserve"> Sep</v>
      </c>
      <c r="J5662">
        <v>34151</v>
      </c>
      <c r="K5662" t="s">
        <v>39</v>
      </c>
      <c r="L5662">
        <v>26</v>
      </c>
      <c r="M5662">
        <v>0.56000000000000005</v>
      </c>
      <c r="N5662" t="s">
        <v>96</v>
      </c>
      <c r="O5662" t="s">
        <v>30</v>
      </c>
      <c r="P5662" t="s">
        <v>686</v>
      </c>
      <c r="Q5662" t="s">
        <v>105</v>
      </c>
      <c r="R5662">
        <v>501.54300000000001</v>
      </c>
      <c r="S5662" t="s">
        <v>52</v>
      </c>
      <c r="T5662">
        <v>4802</v>
      </c>
      <c r="U5662">
        <v>4097.1445000000003</v>
      </c>
      <c r="V5662" s="1">
        <v>41892</v>
      </c>
      <c r="W5662" t="s">
        <v>34</v>
      </c>
      <c r="X5662">
        <v>8.99</v>
      </c>
      <c r="Y5662" t="s">
        <v>537</v>
      </c>
      <c r="Z5662">
        <v>205.99</v>
      </c>
      <c r="AA5662">
        <v>85254</v>
      </c>
      <c r="AB5662">
        <f t="shared" si="298"/>
        <v>5355.74</v>
      </c>
      <c r="AC5662">
        <f t="shared" si="299"/>
        <v>4820.1660000000002</v>
      </c>
    </row>
    <row r="5663" spans="1:29" x14ac:dyDescent="0.25">
      <c r="A5663" t="s">
        <v>1308</v>
      </c>
      <c r="B5663">
        <v>57</v>
      </c>
      <c r="C5663" t="str">
        <f t="shared" si="296"/>
        <v>Senior</v>
      </c>
      <c r="D5663" t="s">
        <v>1702</v>
      </c>
      <c r="E5663" t="s">
        <v>38</v>
      </c>
      <c r="F5663">
        <v>0.09</v>
      </c>
      <c r="G5663">
        <v>1</v>
      </c>
      <c r="H5663" s="1">
        <v>41891</v>
      </c>
      <c r="I5663" s="1" t="str">
        <f t="shared" si="297"/>
        <v xml:space="preserve"> Sep</v>
      </c>
      <c r="J5663">
        <v>37414</v>
      </c>
      <c r="K5663" t="s">
        <v>47</v>
      </c>
      <c r="L5663">
        <v>39</v>
      </c>
      <c r="M5663">
        <v>0.66</v>
      </c>
      <c r="N5663" t="s">
        <v>48</v>
      </c>
      <c r="O5663" t="s">
        <v>73</v>
      </c>
      <c r="P5663" t="s">
        <v>3261</v>
      </c>
      <c r="Q5663" t="s">
        <v>75</v>
      </c>
      <c r="R5663">
        <v>-1331.5533660000001</v>
      </c>
      <c r="S5663" t="s">
        <v>33</v>
      </c>
      <c r="T5663">
        <v>5257</v>
      </c>
      <c r="U5663">
        <v>20596.580000000002</v>
      </c>
      <c r="V5663" s="1">
        <v>41893</v>
      </c>
      <c r="W5663" t="s">
        <v>53</v>
      </c>
      <c r="X5663">
        <v>64.59</v>
      </c>
      <c r="Y5663" t="s">
        <v>136</v>
      </c>
      <c r="Z5663">
        <v>550.98</v>
      </c>
      <c r="AA5663">
        <v>13601</v>
      </c>
      <c r="AB5663">
        <f t="shared" si="298"/>
        <v>21488.22</v>
      </c>
      <c r="AC5663">
        <f t="shared" si="299"/>
        <v>19554.280200000001</v>
      </c>
    </row>
    <row r="5664" spans="1:29" x14ac:dyDescent="0.25">
      <c r="A5664" t="s">
        <v>3352</v>
      </c>
      <c r="B5664">
        <v>57</v>
      </c>
      <c r="C5664" t="str">
        <f t="shared" si="296"/>
        <v>Senior</v>
      </c>
      <c r="D5664" t="s">
        <v>3228</v>
      </c>
      <c r="E5664" t="s">
        <v>57</v>
      </c>
      <c r="F5664">
        <v>0.06</v>
      </c>
      <c r="G5664">
        <v>1</v>
      </c>
      <c r="H5664" s="1">
        <v>41892</v>
      </c>
      <c r="I5664" s="1" t="str">
        <f t="shared" si="297"/>
        <v xml:space="preserve"> Sep</v>
      </c>
      <c r="J5664">
        <v>14368</v>
      </c>
      <c r="K5664" t="s">
        <v>28</v>
      </c>
      <c r="L5664">
        <v>5</v>
      </c>
      <c r="M5664">
        <v>0.65</v>
      </c>
      <c r="N5664" t="s">
        <v>48</v>
      </c>
      <c r="O5664" t="s">
        <v>80</v>
      </c>
      <c r="P5664" t="s">
        <v>664</v>
      </c>
      <c r="Q5664" t="s">
        <v>82</v>
      </c>
      <c r="R5664">
        <v>319.64</v>
      </c>
      <c r="S5664" t="s">
        <v>68</v>
      </c>
      <c r="T5664">
        <v>2011</v>
      </c>
      <c r="U5664">
        <v>522.05999999999995</v>
      </c>
      <c r="V5664" s="1">
        <v>41893</v>
      </c>
      <c r="W5664" t="s">
        <v>34</v>
      </c>
      <c r="X5664">
        <v>13.99</v>
      </c>
      <c r="Y5664" t="s">
        <v>111</v>
      </c>
      <c r="Z5664">
        <v>105.98</v>
      </c>
      <c r="AA5664">
        <v>78363</v>
      </c>
      <c r="AB5664">
        <f t="shared" si="298"/>
        <v>529.9</v>
      </c>
      <c r="AC5664">
        <f t="shared" si="299"/>
        <v>498.10599999999999</v>
      </c>
    </row>
    <row r="5665" spans="1:29" x14ac:dyDescent="0.25">
      <c r="A5665" t="s">
        <v>286</v>
      </c>
      <c r="B5665">
        <v>57</v>
      </c>
      <c r="C5665" t="str">
        <f t="shared" si="296"/>
        <v>Senior</v>
      </c>
      <c r="D5665" t="s">
        <v>2673</v>
      </c>
      <c r="E5665" t="s">
        <v>27</v>
      </c>
      <c r="F5665">
        <v>0.03</v>
      </c>
      <c r="G5665">
        <v>1</v>
      </c>
      <c r="H5665" s="1">
        <v>41892</v>
      </c>
      <c r="I5665" s="1" t="str">
        <f t="shared" si="297"/>
        <v xml:space="preserve"> Sep</v>
      </c>
      <c r="J5665">
        <v>10752</v>
      </c>
      <c r="K5665" t="s">
        <v>58</v>
      </c>
      <c r="L5665">
        <v>5</v>
      </c>
      <c r="M5665">
        <v>0.37</v>
      </c>
      <c r="N5665" t="s">
        <v>29</v>
      </c>
      <c r="O5665" t="s">
        <v>30</v>
      </c>
      <c r="P5665" t="s">
        <v>186</v>
      </c>
      <c r="Q5665" t="s">
        <v>67</v>
      </c>
      <c r="R5665">
        <v>-36.892000000000003</v>
      </c>
      <c r="S5665" t="s">
        <v>33</v>
      </c>
      <c r="T5665">
        <v>1491</v>
      </c>
      <c r="U5665">
        <v>95.38</v>
      </c>
      <c r="V5665" s="1">
        <v>41893</v>
      </c>
      <c r="W5665" t="s">
        <v>34</v>
      </c>
      <c r="X5665">
        <v>13.18</v>
      </c>
      <c r="Y5665" t="s">
        <v>233</v>
      </c>
      <c r="Z5665">
        <v>15.99</v>
      </c>
      <c r="AA5665">
        <v>7506</v>
      </c>
      <c r="AB5665">
        <f t="shared" si="298"/>
        <v>79.95</v>
      </c>
      <c r="AC5665">
        <f t="shared" si="299"/>
        <v>77.551500000000004</v>
      </c>
    </row>
    <row r="5666" spans="1:29" x14ac:dyDescent="0.25">
      <c r="A5666" t="s">
        <v>1589</v>
      </c>
      <c r="B5666">
        <v>57</v>
      </c>
      <c r="C5666" t="str">
        <f t="shared" si="296"/>
        <v>Senior</v>
      </c>
      <c r="D5666" t="s">
        <v>1217</v>
      </c>
      <c r="E5666" t="s">
        <v>57</v>
      </c>
      <c r="F5666">
        <v>0.03</v>
      </c>
      <c r="G5666">
        <v>1</v>
      </c>
      <c r="H5666" s="1">
        <v>41892</v>
      </c>
      <c r="I5666" s="1" t="str">
        <f t="shared" si="297"/>
        <v xml:space="preserve"> Sep</v>
      </c>
      <c r="J5666">
        <v>55809</v>
      </c>
      <c r="K5666" t="s">
        <v>58</v>
      </c>
      <c r="L5666">
        <v>2</v>
      </c>
      <c r="M5666">
        <v>0.69</v>
      </c>
      <c r="N5666" t="s">
        <v>48</v>
      </c>
      <c r="O5666" t="s">
        <v>49</v>
      </c>
      <c r="P5666" t="s">
        <v>62</v>
      </c>
      <c r="Q5666" t="s">
        <v>51</v>
      </c>
      <c r="R5666">
        <v>-180.61</v>
      </c>
      <c r="S5666" t="s">
        <v>68</v>
      </c>
      <c r="T5666">
        <v>7801</v>
      </c>
      <c r="U5666">
        <v>250.7</v>
      </c>
      <c r="V5666" s="1">
        <v>41894</v>
      </c>
      <c r="W5666" t="s">
        <v>53</v>
      </c>
      <c r="X5666">
        <v>45</v>
      </c>
      <c r="Y5666" t="s">
        <v>239</v>
      </c>
      <c r="Z5666">
        <v>100.98</v>
      </c>
      <c r="AA5666">
        <v>53545</v>
      </c>
      <c r="AB5666">
        <f t="shared" si="298"/>
        <v>201.96</v>
      </c>
      <c r="AC5666">
        <f t="shared" si="299"/>
        <v>195.90120000000002</v>
      </c>
    </row>
    <row r="5667" spans="1:29" x14ac:dyDescent="0.25">
      <c r="A5667" t="s">
        <v>2111</v>
      </c>
      <c r="B5667">
        <v>57</v>
      </c>
      <c r="C5667" t="str">
        <f t="shared" si="296"/>
        <v>Senior</v>
      </c>
      <c r="D5667" t="s">
        <v>2193</v>
      </c>
      <c r="E5667" t="s">
        <v>46</v>
      </c>
      <c r="F5667">
        <v>0.08</v>
      </c>
      <c r="G5667">
        <v>1</v>
      </c>
      <c r="H5667" s="1">
        <v>41892</v>
      </c>
      <c r="I5667" s="1" t="str">
        <f t="shared" si="297"/>
        <v xml:space="preserve"> Sep</v>
      </c>
      <c r="J5667">
        <v>54084</v>
      </c>
      <c r="K5667" t="s">
        <v>58</v>
      </c>
      <c r="L5667">
        <v>3</v>
      </c>
      <c r="M5667">
        <v>0.56000000000000005</v>
      </c>
      <c r="N5667" t="s">
        <v>48</v>
      </c>
      <c r="O5667" t="s">
        <v>49</v>
      </c>
      <c r="P5667" t="s">
        <v>2838</v>
      </c>
      <c r="Q5667" t="s">
        <v>51</v>
      </c>
      <c r="R5667">
        <v>-69.66</v>
      </c>
      <c r="S5667" t="s">
        <v>52</v>
      </c>
      <c r="T5667">
        <v>7560</v>
      </c>
      <c r="U5667">
        <v>160.52000000000001</v>
      </c>
      <c r="V5667" s="1">
        <v>41894</v>
      </c>
      <c r="W5667" t="s">
        <v>53</v>
      </c>
      <c r="X5667">
        <v>14.19</v>
      </c>
      <c r="Y5667" t="s">
        <v>420</v>
      </c>
      <c r="Z5667">
        <v>50.98</v>
      </c>
      <c r="AA5667">
        <v>87105</v>
      </c>
      <c r="AB5667">
        <f t="shared" si="298"/>
        <v>152.94</v>
      </c>
      <c r="AC5667">
        <f t="shared" si="299"/>
        <v>140.70480000000001</v>
      </c>
    </row>
    <row r="5668" spans="1:29" x14ac:dyDescent="0.25">
      <c r="A5668" t="s">
        <v>3352</v>
      </c>
      <c r="B5668">
        <v>57</v>
      </c>
      <c r="C5668" t="str">
        <f t="shared" si="296"/>
        <v>Senior</v>
      </c>
      <c r="D5668" t="s">
        <v>3228</v>
      </c>
      <c r="E5668" t="s">
        <v>57</v>
      </c>
      <c r="F5668">
        <v>0.1</v>
      </c>
      <c r="G5668">
        <v>1</v>
      </c>
      <c r="H5668" s="1">
        <v>41892</v>
      </c>
      <c r="I5668" s="1" t="str">
        <f t="shared" si="297"/>
        <v xml:space="preserve"> Sep</v>
      </c>
      <c r="J5668">
        <v>14368</v>
      </c>
      <c r="K5668" t="s">
        <v>28</v>
      </c>
      <c r="L5668">
        <v>37</v>
      </c>
      <c r="M5668">
        <v>0.56000000000000005</v>
      </c>
      <c r="N5668" t="s">
        <v>29</v>
      </c>
      <c r="O5668" t="s">
        <v>139</v>
      </c>
      <c r="P5668" t="s">
        <v>2483</v>
      </c>
      <c r="Q5668" t="s">
        <v>88</v>
      </c>
      <c r="R5668">
        <v>99.79</v>
      </c>
      <c r="S5668" t="s">
        <v>68</v>
      </c>
      <c r="T5668">
        <v>2012</v>
      </c>
      <c r="U5668">
        <v>1218.08</v>
      </c>
      <c r="V5668" s="1">
        <v>41894</v>
      </c>
      <c r="W5668" t="s">
        <v>34</v>
      </c>
      <c r="X5668">
        <v>8.99</v>
      </c>
      <c r="Y5668" t="s">
        <v>111</v>
      </c>
      <c r="Z5668">
        <v>34.58</v>
      </c>
      <c r="AA5668">
        <v>78363</v>
      </c>
      <c r="AB5668">
        <f t="shared" si="298"/>
        <v>1279.46</v>
      </c>
      <c r="AC5668">
        <f t="shared" si="299"/>
        <v>1151.5140000000001</v>
      </c>
    </row>
    <row r="5669" spans="1:29" x14ac:dyDescent="0.25">
      <c r="A5669" t="s">
        <v>825</v>
      </c>
      <c r="B5669">
        <v>57</v>
      </c>
      <c r="C5669" t="str">
        <f t="shared" si="296"/>
        <v>Senior</v>
      </c>
      <c r="D5669" t="s">
        <v>532</v>
      </c>
      <c r="E5669" t="s">
        <v>46</v>
      </c>
      <c r="F5669">
        <v>7.0000000000000007E-2</v>
      </c>
      <c r="G5669">
        <v>1</v>
      </c>
      <c r="H5669" s="1">
        <v>41892</v>
      </c>
      <c r="I5669" s="1" t="str">
        <f t="shared" si="297"/>
        <v xml:space="preserve"> Sep</v>
      </c>
      <c r="J5669">
        <v>2436</v>
      </c>
      <c r="K5669" t="s">
        <v>39</v>
      </c>
      <c r="L5669">
        <v>14</v>
      </c>
      <c r="M5669">
        <v>0.39</v>
      </c>
      <c r="N5669" t="s">
        <v>29</v>
      </c>
      <c r="O5669" t="s">
        <v>30</v>
      </c>
      <c r="P5669" t="s">
        <v>2595</v>
      </c>
      <c r="Q5669" t="s">
        <v>61</v>
      </c>
      <c r="R5669">
        <v>83.24</v>
      </c>
      <c r="S5669" t="s">
        <v>52</v>
      </c>
      <c r="T5669">
        <v>350</v>
      </c>
      <c r="U5669">
        <v>330.21</v>
      </c>
      <c r="V5669" s="1">
        <v>41895</v>
      </c>
      <c r="W5669" t="s">
        <v>42</v>
      </c>
      <c r="X5669">
        <v>5.47</v>
      </c>
      <c r="Y5669" t="s">
        <v>54</v>
      </c>
      <c r="Z5669">
        <v>22.84</v>
      </c>
      <c r="AA5669">
        <v>92653</v>
      </c>
      <c r="AB5669">
        <f t="shared" si="298"/>
        <v>319.76</v>
      </c>
      <c r="AC5669">
        <f t="shared" si="299"/>
        <v>297.3768</v>
      </c>
    </row>
    <row r="5670" spans="1:29" x14ac:dyDescent="0.25">
      <c r="A5670" t="s">
        <v>1330</v>
      </c>
      <c r="B5670">
        <v>57</v>
      </c>
      <c r="C5670" t="str">
        <f t="shared" si="296"/>
        <v>Senior</v>
      </c>
      <c r="D5670" t="s">
        <v>1146</v>
      </c>
      <c r="E5670" t="s">
        <v>27</v>
      </c>
      <c r="F5670">
        <v>0.08</v>
      </c>
      <c r="G5670">
        <v>1</v>
      </c>
      <c r="H5670" s="1">
        <v>41892</v>
      </c>
      <c r="I5670" s="1" t="str">
        <f t="shared" si="297"/>
        <v xml:space="preserve"> Sep</v>
      </c>
      <c r="J5670">
        <v>13702</v>
      </c>
      <c r="K5670" t="s">
        <v>47</v>
      </c>
      <c r="L5670">
        <v>6</v>
      </c>
      <c r="M5670">
        <v>0.38</v>
      </c>
      <c r="N5670" t="s">
        <v>29</v>
      </c>
      <c r="O5670" t="s">
        <v>30</v>
      </c>
      <c r="P5670" t="s">
        <v>1729</v>
      </c>
      <c r="Q5670" t="s">
        <v>61</v>
      </c>
      <c r="R5670">
        <v>12.32</v>
      </c>
      <c r="S5670" t="s">
        <v>68</v>
      </c>
      <c r="T5670">
        <v>1913</v>
      </c>
      <c r="U5670">
        <v>209</v>
      </c>
      <c r="V5670" s="1">
        <v>41896</v>
      </c>
      <c r="W5670" t="s">
        <v>34</v>
      </c>
      <c r="X5670">
        <v>7.5</v>
      </c>
      <c r="Y5670" t="s">
        <v>149</v>
      </c>
      <c r="Z5670">
        <v>35.44</v>
      </c>
      <c r="AA5670">
        <v>61832</v>
      </c>
      <c r="AB5670">
        <f t="shared" si="298"/>
        <v>212.64</v>
      </c>
      <c r="AC5670">
        <f t="shared" si="299"/>
        <v>195.62879999999998</v>
      </c>
    </row>
    <row r="5671" spans="1:29" x14ac:dyDescent="0.25">
      <c r="A5671" t="s">
        <v>3236</v>
      </c>
      <c r="B5671">
        <v>57</v>
      </c>
      <c r="C5671" t="str">
        <f t="shared" si="296"/>
        <v>Senior</v>
      </c>
      <c r="D5671" t="s">
        <v>2590</v>
      </c>
      <c r="E5671" t="s">
        <v>46</v>
      </c>
      <c r="F5671">
        <v>0.01</v>
      </c>
      <c r="G5671">
        <v>1</v>
      </c>
      <c r="H5671" s="1">
        <v>41893</v>
      </c>
      <c r="I5671" s="1" t="str">
        <f t="shared" si="297"/>
        <v xml:space="preserve"> Sep</v>
      </c>
      <c r="J5671">
        <v>27169</v>
      </c>
      <c r="K5671" t="s">
        <v>39</v>
      </c>
      <c r="L5671">
        <v>16</v>
      </c>
      <c r="M5671">
        <v>0.36</v>
      </c>
      <c r="N5671" t="s">
        <v>29</v>
      </c>
      <c r="O5671" t="s">
        <v>30</v>
      </c>
      <c r="P5671" t="s">
        <v>2302</v>
      </c>
      <c r="Q5671" t="s">
        <v>67</v>
      </c>
      <c r="R5671">
        <v>-28.945499999999999</v>
      </c>
      <c r="S5671" t="s">
        <v>52</v>
      </c>
      <c r="T5671">
        <v>3814</v>
      </c>
      <c r="U5671">
        <v>109.9</v>
      </c>
      <c r="V5671" s="1">
        <v>41894</v>
      </c>
      <c r="W5671" t="s">
        <v>34</v>
      </c>
      <c r="X5671">
        <v>5.27</v>
      </c>
      <c r="Y5671" t="s">
        <v>54</v>
      </c>
      <c r="Z5671">
        <v>6.54</v>
      </c>
      <c r="AA5671">
        <v>94044</v>
      </c>
      <c r="AB5671">
        <f t="shared" si="298"/>
        <v>104.64</v>
      </c>
      <c r="AC5671">
        <f t="shared" si="299"/>
        <v>103.5936</v>
      </c>
    </row>
    <row r="5672" spans="1:29" x14ac:dyDescent="0.25">
      <c r="A5672" t="s">
        <v>3082</v>
      </c>
      <c r="B5672">
        <v>57</v>
      </c>
      <c r="C5672" t="str">
        <f t="shared" si="296"/>
        <v>Senior</v>
      </c>
      <c r="D5672" t="s">
        <v>459</v>
      </c>
      <c r="E5672" t="s">
        <v>38</v>
      </c>
      <c r="F5672">
        <v>7.0000000000000007E-2</v>
      </c>
      <c r="G5672">
        <v>1</v>
      </c>
      <c r="H5672" s="1">
        <v>41893</v>
      </c>
      <c r="I5672" s="1" t="str">
        <f t="shared" si="297"/>
        <v xml:space="preserve"> Sep</v>
      </c>
      <c r="J5672">
        <v>44451</v>
      </c>
      <c r="K5672" t="s">
        <v>58</v>
      </c>
      <c r="L5672">
        <v>4</v>
      </c>
      <c r="M5672">
        <v>0.51</v>
      </c>
      <c r="N5672" t="s">
        <v>48</v>
      </c>
      <c r="O5672" t="s">
        <v>30</v>
      </c>
      <c r="P5672" t="s">
        <v>2894</v>
      </c>
      <c r="Q5672" t="s">
        <v>82</v>
      </c>
      <c r="R5672">
        <v>-19.260000000000002</v>
      </c>
      <c r="S5672" t="s">
        <v>68</v>
      </c>
      <c r="T5672">
        <v>6282</v>
      </c>
      <c r="U5672">
        <v>103.9</v>
      </c>
      <c r="V5672" s="1">
        <v>41895</v>
      </c>
      <c r="W5672" t="s">
        <v>42</v>
      </c>
      <c r="X5672">
        <v>7.58</v>
      </c>
      <c r="Y5672" t="s">
        <v>246</v>
      </c>
      <c r="Z5672">
        <v>22.98</v>
      </c>
      <c r="AA5672">
        <v>48080</v>
      </c>
      <c r="AB5672">
        <f t="shared" si="298"/>
        <v>91.92</v>
      </c>
      <c r="AC5672">
        <f t="shared" si="299"/>
        <v>85.485600000000005</v>
      </c>
    </row>
    <row r="5673" spans="1:29" x14ac:dyDescent="0.25">
      <c r="A5673" t="s">
        <v>1587</v>
      </c>
      <c r="B5673">
        <v>57</v>
      </c>
      <c r="C5673" t="str">
        <f t="shared" si="296"/>
        <v>Senior</v>
      </c>
      <c r="D5673" t="s">
        <v>1154</v>
      </c>
      <c r="E5673" t="s">
        <v>27</v>
      </c>
      <c r="F5673">
        <v>0.06</v>
      </c>
      <c r="G5673">
        <v>1</v>
      </c>
      <c r="H5673" s="1">
        <v>41893</v>
      </c>
      <c r="I5673" s="1" t="str">
        <f t="shared" si="297"/>
        <v xml:space="preserve"> Sep</v>
      </c>
      <c r="J5673">
        <v>47109</v>
      </c>
      <c r="K5673" t="s">
        <v>28</v>
      </c>
      <c r="L5673">
        <v>47</v>
      </c>
      <c r="N5673" t="s">
        <v>48</v>
      </c>
      <c r="O5673" t="s">
        <v>80</v>
      </c>
      <c r="P5673" t="s">
        <v>1482</v>
      </c>
      <c r="Q5673" t="s">
        <v>51</v>
      </c>
      <c r="R5673">
        <v>1844.96</v>
      </c>
      <c r="S5673" t="s">
        <v>33</v>
      </c>
      <c r="T5673">
        <v>6625</v>
      </c>
      <c r="U5673">
        <v>6131.54</v>
      </c>
      <c r="V5673" s="1">
        <v>41895</v>
      </c>
      <c r="W5673" t="s">
        <v>34</v>
      </c>
      <c r="X5673">
        <v>12.65</v>
      </c>
      <c r="Y5673" t="s">
        <v>43</v>
      </c>
      <c r="Z5673">
        <v>128.24</v>
      </c>
      <c r="AA5673">
        <v>21403</v>
      </c>
      <c r="AB5673">
        <f t="shared" si="298"/>
        <v>6027.2800000000007</v>
      </c>
      <c r="AC5673">
        <f t="shared" si="299"/>
        <v>5665.6432000000004</v>
      </c>
    </row>
    <row r="5674" spans="1:29" x14ac:dyDescent="0.25">
      <c r="A5674" t="s">
        <v>2933</v>
      </c>
      <c r="B5674">
        <v>57</v>
      </c>
      <c r="C5674" t="str">
        <f t="shared" si="296"/>
        <v>Senior</v>
      </c>
      <c r="D5674" t="s">
        <v>2412</v>
      </c>
      <c r="E5674" t="s">
        <v>27</v>
      </c>
      <c r="F5674">
        <v>0.01</v>
      </c>
      <c r="G5674">
        <v>1</v>
      </c>
      <c r="H5674" s="1">
        <v>41893</v>
      </c>
      <c r="I5674" s="1" t="str">
        <f t="shared" si="297"/>
        <v xml:space="preserve"> Sep</v>
      </c>
      <c r="J5674">
        <v>51687</v>
      </c>
      <c r="K5674" t="s">
        <v>47</v>
      </c>
      <c r="L5674">
        <v>42</v>
      </c>
      <c r="M5674">
        <v>0.35</v>
      </c>
      <c r="N5674" t="s">
        <v>29</v>
      </c>
      <c r="O5674" t="s">
        <v>30</v>
      </c>
      <c r="P5674" t="s">
        <v>1233</v>
      </c>
      <c r="Q5674" t="s">
        <v>267</v>
      </c>
      <c r="R5674">
        <v>-66.87</v>
      </c>
      <c r="S5674" t="s">
        <v>76</v>
      </c>
      <c r="T5674">
        <v>7249</v>
      </c>
      <c r="U5674">
        <v>248.92</v>
      </c>
      <c r="V5674" s="1">
        <v>41895</v>
      </c>
      <c r="W5674" t="s">
        <v>34</v>
      </c>
      <c r="X5674">
        <v>5.3</v>
      </c>
      <c r="Y5674" t="s">
        <v>291</v>
      </c>
      <c r="Z5674">
        <v>5.58</v>
      </c>
      <c r="AA5674">
        <v>37830</v>
      </c>
      <c r="AB5674">
        <f t="shared" si="298"/>
        <v>234.36</v>
      </c>
      <c r="AC5674">
        <f t="shared" si="299"/>
        <v>232.0164</v>
      </c>
    </row>
    <row r="5675" spans="1:29" x14ac:dyDescent="0.25">
      <c r="A5675" t="s">
        <v>2108</v>
      </c>
      <c r="B5675">
        <v>57</v>
      </c>
      <c r="C5675" t="str">
        <f t="shared" si="296"/>
        <v>Senior</v>
      </c>
      <c r="D5675" t="s">
        <v>1450</v>
      </c>
      <c r="E5675" t="s">
        <v>57</v>
      </c>
      <c r="F5675">
        <v>0.02</v>
      </c>
      <c r="G5675">
        <v>1</v>
      </c>
      <c r="H5675" s="1">
        <v>41893</v>
      </c>
      <c r="I5675" s="1" t="str">
        <f t="shared" si="297"/>
        <v xml:space="preserve"> Sep</v>
      </c>
      <c r="J5675">
        <v>166</v>
      </c>
      <c r="K5675" t="s">
        <v>28</v>
      </c>
      <c r="L5675">
        <v>10</v>
      </c>
      <c r="M5675">
        <v>0.55000000000000004</v>
      </c>
      <c r="N5675" t="s">
        <v>96</v>
      </c>
      <c r="O5675" t="s">
        <v>30</v>
      </c>
      <c r="P5675" t="s">
        <v>1470</v>
      </c>
      <c r="Q5675" t="s">
        <v>105</v>
      </c>
      <c r="R5675">
        <v>-126.093</v>
      </c>
      <c r="S5675" t="s">
        <v>76</v>
      </c>
      <c r="T5675">
        <v>26</v>
      </c>
      <c r="U5675">
        <v>567.93600000000004</v>
      </c>
      <c r="V5675" s="1">
        <v>41895</v>
      </c>
      <c r="W5675" t="s">
        <v>42</v>
      </c>
      <c r="X5675">
        <v>8.99</v>
      </c>
      <c r="Y5675" t="s">
        <v>132</v>
      </c>
      <c r="Z5675">
        <v>65.989999999999995</v>
      </c>
      <c r="AA5675">
        <v>33319</v>
      </c>
      <c r="AB5675">
        <f t="shared" si="298"/>
        <v>659.9</v>
      </c>
      <c r="AC5675">
        <f t="shared" si="299"/>
        <v>646.702</v>
      </c>
    </row>
    <row r="5676" spans="1:29" x14ac:dyDescent="0.25">
      <c r="A5676" t="s">
        <v>2733</v>
      </c>
      <c r="B5676">
        <v>57</v>
      </c>
      <c r="C5676" t="str">
        <f t="shared" si="296"/>
        <v>Senior</v>
      </c>
      <c r="D5676" t="s">
        <v>1710</v>
      </c>
      <c r="E5676" t="s">
        <v>38</v>
      </c>
      <c r="F5676">
        <v>0.08</v>
      </c>
      <c r="G5676">
        <v>1</v>
      </c>
      <c r="H5676" s="1">
        <v>41893</v>
      </c>
      <c r="I5676" s="1" t="str">
        <f t="shared" si="297"/>
        <v xml:space="preserve"> Sep</v>
      </c>
      <c r="J5676">
        <v>44451</v>
      </c>
      <c r="K5676" t="s">
        <v>47</v>
      </c>
      <c r="L5676">
        <v>4</v>
      </c>
      <c r="M5676">
        <v>0.4</v>
      </c>
      <c r="N5676" t="s">
        <v>29</v>
      </c>
      <c r="O5676" t="s">
        <v>30</v>
      </c>
      <c r="P5676" t="s">
        <v>190</v>
      </c>
      <c r="Q5676" t="s">
        <v>67</v>
      </c>
      <c r="R5676">
        <v>-13.500999999999999</v>
      </c>
      <c r="S5676" t="s">
        <v>52</v>
      </c>
      <c r="T5676">
        <v>6281</v>
      </c>
      <c r="U5676">
        <v>12.49</v>
      </c>
      <c r="V5676" s="1">
        <v>41897</v>
      </c>
      <c r="W5676" t="s">
        <v>34</v>
      </c>
      <c r="X5676">
        <v>4.7699999999999996</v>
      </c>
      <c r="Y5676" t="s">
        <v>298</v>
      </c>
      <c r="Z5676">
        <v>1.98</v>
      </c>
      <c r="AA5676">
        <v>80104</v>
      </c>
      <c r="AB5676">
        <f t="shared" si="298"/>
        <v>7.92</v>
      </c>
      <c r="AC5676">
        <f t="shared" si="299"/>
        <v>7.2863999999999995</v>
      </c>
    </row>
    <row r="5677" spans="1:29" x14ac:dyDescent="0.25">
      <c r="A5677" t="s">
        <v>1327</v>
      </c>
      <c r="B5677">
        <v>57</v>
      </c>
      <c r="C5677" t="str">
        <f t="shared" si="296"/>
        <v>Senior</v>
      </c>
      <c r="D5677" t="s">
        <v>1242</v>
      </c>
      <c r="E5677" t="s">
        <v>38</v>
      </c>
      <c r="F5677">
        <v>0.06</v>
      </c>
      <c r="G5677">
        <v>1</v>
      </c>
      <c r="H5677" s="1">
        <v>41894</v>
      </c>
      <c r="I5677" s="1" t="str">
        <f t="shared" si="297"/>
        <v xml:space="preserve"> Sep</v>
      </c>
      <c r="J5677">
        <v>2181</v>
      </c>
      <c r="K5677" t="s">
        <v>131</v>
      </c>
      <c r="L5677">
        <v>40</v>
      </c>
      <c r="M5677">
        <v>0.39</v>
      </c>
      <c r="N5677" t="s">
        <v>29</v>
      </c>
      <c r="O5677" t="s">
        <v>30</v>
      </c>
      <c r="P5677" t="s">
        <v>1586</v>
      </c>
      <c r="Q5677" t="s">
        <v>210</v>
      </c>
      <c r="R5677">
        <v>36.619999999999997</v>
      </c>
      <c r="S5677" t="s">
        <v>68</v>
      </c>
      <c r="T5677">
        <v>312</v>
      </c>
      <c r="U5677">
        <v>102.56</v>
      </c>
      <c r="V5677" s="1">
        <v>41894</v>
      </c>
      <c r="W5677" t="s">
        <v>34</v>
      </c>
      <c r="X5677">
        <v>0.5</v>
      </c>
      <c r="Y5677" t="s">
        <v>111</v>
      </c>
      <c r="Z5677">
        <v>2.61</v>
      </c>
      <c r="AA5677">
        <v>75043</v>
      </c>
      <c r="AB5677">
        <f t="shared" si="298"/>
        <v>104.39999999999999</v>
      </c>
      <c r="AC5677">
        <f t="shared" si="299"/>
        <v>98.135999999999996</v>
      </c>
    </row>
    <row r="5678" spans="1:29" x14ac:dyDescent="0.25">
      <c r="A5678" t="s">
        <v>1917</v>
      </c>
      <c r="B5678">
        <v>57</v>
      </c>
      <c r="C5678" t="str">
        <f t="shared" si="296"/>
        <v>Senior</v>
      </c>
      <c r="D5678" t="s">
        <v>1400</v>
      </c>
      <c r="E5678" t="s">
        <v>57</v>
      </c>
      <c r="F5678">
        <v>0.01</v>
      </c>
      <c r="G5678">
        <v>1</v>
      </c>
      <c r="H5678" s="1">
        <v>41894</v>
      </c>
      <c r="I5678" s="1" t="str">
        <f t="shared" si="297"/>
        <v xml:space="preserve"> Sep</v>
      </c>
      <c r="J5678">
        <v>43111</v>
      </c>
      <c r="K5678" t="s">
        <v>28</v>
      </c>
      <c r="L5678">
        <v>27</v>
      </c>
      <c r="M5678">
        <v>0.4</v>
      </c>
      <c r="N5678" t="s">
        <v>29</v>
      </c>
      <c r="O5678" t="s">
        <v>30</v>
      </c>
      <c r="P5678" t="s">
        <v>1282</v>
      </c>
      <c r="Q5678" t="s">
        <v>67</v>
      </c>
      <c r="R5678">
        <v>1749.7760000000001</v>
      </c>
      <c r="S5678" t="s">
        <v>68</v>
      </c>
      <c r="T5678">
        <v>6087</v>
      </c>
      <c r="U5678">
        <v>4722.83</v>
      </c>
      <c r="V5678" s="1">
        <v>41895</v>
      </c>
      <c r="W5678" t="s">
        <v>34</v>
      </c>
      <c r="X5678">
        <v>19.989999999999998</v>
      </c>
      <c r="Y5678" t="s">
        <v>246</v>
      </c>
      <c r="Z5678">
        <v>165.98</v>
      </c>
      <c r="AA5678">
        <v>48071</v>
      </c>
      <c r="AB5678">
        <f t="shared" si="298"/>
        <v>4481.46</v>
      </c>
      <c r="AC5678">
        <f t="shared" si="299"/>
        <v>4436.6454000000003</v>
      </c>
    </row>
    <row r="5679" spans="1:29" x14ac:dyDescent="0.25">
      <c r="A5679" t="s">
        <v>914</v>
      </c>
      <c r="B5679">
        <v>57</v>
      </c>
      <c r="C5679" t="str">
        <f t="shared" si="296"/>
        <v>Senior</v>
      </c>
      <c r="D5679" t="s">
        <v>3167</v>
      </c>
      <c r="E5679" t="s">
        <v>46</v>
      </c>
      <c r="F5679">
        <v>0.08</v>
      </c>
      <c r="G5679">
        <v>1</v>
      </c>
      <c r="H5679" s="1">
        <v>41894</v>
      </c>
      <c r="I5679" s="1" t="str">
        <f t="shared" si="297"/>
        <v xml:space="preserve"> Sep</v>
      </c>
      <c r="J5679">
        <v>59171</v>
      </c>
      <c r="K5679" t="s">
        <v>131</v>
      </c>
      <c r="L5679">
        <v>39</v>
      </c>
      <c r="M5679">
        <v>0.56000000000000005</v>
      </c>
      <c r="N5679" t="s">
        <v>29</v>
      </c>
      <c r="O5679" t="s">
        <v>59</v>
      </c>
      <c r="P5679" t="s">
        <v>419</v>
      </c>
      <c r="Q5679" t="s">
        <v>88</v>
      </c>
      <c r="R5679">
        <v>9.11</v>
      </c>
      <c r="S5679" t="s">
        <v>76</v>
      </c>
      <c r="T5679">
        <v>8277</v>
      </c>
      <c r="U5679">
        <v>105.07</v>
      </c>
      <c r="V5679" s="1">
        <v>41895</v>
      </c>
      <c r="W5679" t="s">
        <v>34</v>
      </c>
      <c r="X5679">
        <v>0.7</v>
      </c>
      <c r="Y5679" t="s">
        <v>162</v>
      </c>
      <c r="Z5679">
        <v>2.88</v>
      </c>
      <c r="AA5679">
        <v>22980</v>
      </c>
      <c r="AB5679">
        <f t="shared" si="298"/>
        <v>112.32</v>
      </c>
      <c r="AC5679">
        <f t="shared" si="299"/>
        <v>103.33439999999999</v>
      </c>
    </row>
    <row r="5680" spans="1:29" x14ac:dyDescent="0.25">
      <c r="A5680" t="s">
        <v>847</v>
      </c>
      <c r="B5680">
        <v>57</v>
      </c>
      <c r="C5680" t="str">
        <f t="shared" si="296"/>
        <v>Senior</v>
      </c>
      <c r="D5680" t="s">
        <v>1242</v>
      </c>
      <c r="E5680" t="s">
        <v>38</v>
      </c>
      <c r="F5680">
        <v>0.01</v>
      </c>
      <c r="G5680">
        <v>1</v>
      </c>
      <c r="H5680" s="1">
        <v>41894</v>
      </c>
      <c r="I5680" s="1" t="str">
        <f t="shared" si="297"/>
        <v xml:space="preserve"> Sep</v>
      </c>
      <c r="J5680">
        <v>2181</v>
      </c>
      <c r="K5680" t="s">
        <v>131</v>
      </c>
      <c r="L5680">
        <v>3</v>
      </c>
      <c r="M5680">
        <v>0.39</v>
      </c>
      <c r="N5680" t="s">
        <v>29</v>
      </c>
      <c r="O5680" t="s">
        <v>59</v>
      </c>
      <c r="P5680" t="s">
        <v>2786</v>
      </c>
      <c r="Q5680" t="s">
        <v>232</v>
      </c>
      <c r="R5680">
        <v>2.5299999999999998</v>
      </c>
      <c r="S5680" t="s">
        <v>68</v>
      </c>
      <c r="T5680">
        <v>313</v>
      </c>
      <c r="U5680">
        <v>15.87</v>
      </c>
      <c r="V5680" s="1">
        <v>41896</v>
      </c>
      <c r="W5680" t="s">
        <v>42</v>
      </c>
      <c r="X5680">
        <v>0.76</v>
      </c>
      <c r="Y5680" t="s">
        <v>111</v>
      </c>
      <c r="Z5680">
        <v>3.49</v>
      </c>
      <c r="AA5680">
        <v>78626</v>
      </c>
      <c r="AB5680">
        <f t="shared" si="298"/>
        <v>10.47</v>
      </c>
      <c r="AC5680">
        <f t="shared" si="299"/>
        <v>10.365300000000001</v>
      </c>
    </row>
    <row r="5681" spans="1:29" x14ac:dyDescent="0.25">
      <c r="A5681" t="s">
        <v>687</v>
      </c>
      <c r="B5681">
        <v>57</v>
      </c>
      <c r="C5681" t="str">
        <f t="shared" si="296"/>
        <v>Senior</v>
      </c>
      <c r="D5681" t="s">
        <v>316</v>
      </c>
      <c r="E5681" t="s">
        <v>57</v>
      </c>
      <c r="F5681">
        <v>0.08</v>
      </c>
      <c r="G5681">
        <v>1</v>
      </c>
      <c r="H5681" s="1">
        <v>41894</v>
      </c>
      <c r="I5681" s="1" t="str">
        <f t="shared" si="297"/>
        <v xml:space="preserve"> Sep</v>
      </c>
      <c r="J5681">
        <v>11815</v>
      </c>
      <c r="K5681" t="s">
        <v>47</v>
      </c>
      <c r="L5681">
        <v>22</v>
      </c>
      <c r="M5681">
        <v>0.56000000000000005</v>
      </c>
      <c r="N5681" t="s">
        <v>29</v>
      </c>
      <c r="O5681" t="s">
        <v>139</v>
      </c>
      <c r="P5681" t="s">
        <v>2028</v>
      </c>
      <c r="Q5681" t="s">
        <v>481</v>
      </c>
      <c r="R5681">
        <v>-37.22</v>
      </c>
      <c r="S5681" t="s">
        <v>76</v>
      </c>
      <c r="T5681">
        <v>1634</v>
      </c>
      <c r="U5681">
        <v>351.27</v>
      </c>
      <c r="V5681" s="1">
        <v>41896</v>
      </c>
      <c r="W5681" t="s">
        <v>34</v>
      </c>
      <c r="X5681">
        <v>7.42</v>
      </c>
      <c r="Y5681" t="s">
        <v>132</v>
      </c>
      <c r="Z5681">
        <v>15.73</v>
      </c>
      <c r="AA5681">
        <v>32404</v>
      </c>
      <c r="AB5681">
        <f t="shared" si="298"/>
        <v>346.06</v>
      </c>
      <c r="AC5681">
        <f t="shared" si="299"/>
        <v>318.37520000000001</v>
      </c>
    </row>
    <row r="5682" spans="1:29" x14ac:dyDescent="0.25">
      <c r="A5682" t="s">
        <v>143</v>
      </c>
      <c r="B5682">
        <v>57</v>
      </c>
      <c r="C5682" t="str">
        <f t="shared" si="296"/>
        <v>Senior</v>
      </c>
      <c r="D5682" t="s">
        <v>2210</v>
      </c>
      <c r="E5682" t="s">
        <v>46</v>
      </c>
      <c r="F5682">
        <v>7.0000000000000007E-2</v>
      </c>
      <c r="G5682">
        <v>1</v>
      </c>
      <c r="H5682" s="1">
        <v>41894</v>
      </c>
      <c r="I5682" s="1" t="str">
        <f t="shared" si="297"/>
        <v xml:space="preserve"> Sep</v>
      </c>
      <c r="J5682">
        <v>9671</v>
      </c>
      <c r="K5682" t="s">
        <v>28</v>
      </c>
      <c r="L5682">
        <v>6</v>
      </c>
      <c r="M5682">
        <v>0.37</v>
      </c>
      <c r="N5682" t="s">
        <v>29</v>
      </c>
      <c r="O5682" t="s">
        <v>30</v>
      </c>
      <c r="P5682" t="s">
        <v>1294</v>
      </c>
      <c r="Q5682" t="s">
        <v>67</v>
      </c>
      <c r="R5682">
        <v>-4.899</v>
      </c>
      <c r="S5682" t="s">
        <v>76</v>
      </c>
      <c r="T5682">
        <v>1327</v>
      </c>
      <c r="U5682">
        <v>12.61</v>
      </c>
      <c r="V5682" s="1">
        <v>41896</v>
      </c>
      <c r="W5682" t="s">
        <v>34</v>
      </c>
      <c r="X5682">
        <v>1.49</v>
      </c>
      <c r="Y5682" t="s">
        <v>103</v>
      </c>
      <c r="Z5682">
        <v>1.88</v>
      </c>
      <c r="AA5682">
        <v>71203</v>
      </c>
      <c r="AB5682">
        <f t="shared" si="298"/>
        <v>11.28</v>
      </c>
      <c r="AC5682">
        <f t="shared" si="299"/>
        <v>10.490399999999999</v>
      </c>
    </row>
    <row r="5683" spans="1:29" x14ac:dyDescent="0.25">
      <c r="A5683" t="s">
        <v>1388</v>
      </c>
      <c r="B5683">
        <v>57</v>
      </c>
      <c r="C5683" t="str">
        <f t="shared" si="296"/>
        <v>Senior</v>
      </c>
      <c r="D5683" t="s">
        <v>1389</v>
      </c>
      <c r="E5683" t="s">
        <v>38</v>
      </c>
      <c r="F5683">
        <v>0.05</v>
      </c>
      <c r="G5683">
        <v>1</v>
      </c>
      <c r="H5683" s="1">
        <v>41894</v>
      </c>
      <c r="I5683" s="1" t="str">
        <f t="shared" si="297"/>
        <v xml:space="preserve"> Sep</v>
      </c>
      <c r="J5683">
        <v>48101</v>
      </c>
      <c r="K5683" t="s">
        <v>28</v>
      </c>
      <c r="L5683">
        <v>4</v>
      </c>
      <c r="M5683">
        <v>0.39</v>
      </c>
      <c r="N5683" t="s">
        <v>29</v>
      </c>
      <c r="O5683" t="s">
        <v>30</v>
      </c>
      <c r="P5683" t="s">
        <v>1956</v>
      </c>
      <c r="Q5683" t="s">
        <v>61</v>
      </c>
      <c r="R5683">
        <v>-39.92</v>
      </c>
      <c r="S5683" t="s">
        <v>68</v>
      </c>
      <c r="T5683">
        <v>6754</v>
      </c>
      <c r="U5683">
        <v>108.87</v>
      </c>
      <c r="V5683" s="1">
        <v>41896</v>
      </c>
      <c r="W5683" t="s">
        <v>34</v>
      </c>
      <c r="X5683">
        <v>16.87</v>
      </c>
      <c r="Y5683" t="s">
        <v>149</v>
      </c>
      <c r="Z5683">
        <v>22.84</v>
      </c>
      <c r="AA5683">
        <v>62234</v>
      </c>
      <c r="AB5683">
        <f t="shared" si="298"/>
        <v>91.36</v>
      </c>
      <c r="AC5683">
        <f t="shared" si="299"/>
        <v>86.792000000000002</v>
      </c>
    </row>
    <row r="5684" spans="1:29" x14ac:dyDescent="0.25">
      <c r="A5684" t="s">
        <v>1290</v>
      </c>
      <c r="B5684">
        <v>57</v>
      </c>
      <c r="C5684" t="str">
        <f t="shared" si="296"/>
        <v>Senior</v>
      </c>
      <c r="D5684" t="s">
        <v>1199</v>
      </c>
      <c r="E5684" t="s">
        <v>27</v>
      </c>
      <c r="F5684">
        <v>0.05</v>
      </c>
      <c r="G5684">
        <v>1</v>
      </c>
      <c r="H5684" s="1">
        <v>41894</v>
      </c>
      <c r="I5684" s="1" t="str">
        <f t="shared" si="297"/>
        <v xml:space="preserve"> Sep</v>
      </c>
      <c r="J5684">
        <v>1575</v>
      </c>
      <c r="K5684" t="s">
        <v>131</v>
      </c>
      <c r="L5684">
        <v>26</v>
      </c>
      <c r="M5684">
        <v>0.36</v>
      </c>
      <c r="N5684" t="s">
        <v>29</v>
      </c>
      <c r="O5684" t="s">
        <v>59</v>
      </c>
      <c r="P5684" t="s">
        <v>570</v>
      </c>
      <c r="Q5684" t="s">
        <v>61</v>
      </c>
      <c r="R5684">
        <v>56.28</v>
      </c>
      <c r="S5684" t="s">
        <v>52</v>
      </c>
      <c r="T5684">
        <v>235</v>
      </c>
      <c r="U5684">
        <v>133.65</v>
      </c>
      <c r="V5684" s="1">
        <v>41896</v>
      </c>
      <c r="W5684" t="s">
        <v>34</v>
      </c>
      <c r="X5684">
        <v>0.8</v>
      </c>
      <c r="Y5684" t="s">
        <v>54</v>
      </c>
      <c r="Z5684">
        <v>4.9800000000000004</v>
      </c>
      <c r="AA5684">
        <v>91730</v>
      </c>
      <c r="AB5684">
        <f t="shared" si="298"/>
        <v>129.48000000000002</v>
      </c>
      <c r="AC5684">
        <f t="shared" si="299"/>
        <v>123.00600000000001</v>
      </c>
    </row>
    <row r="5685" spans="1:29" x14ac:dyDescent="0.25">
      <c r="A5685" t="s">
        <v>1290</v>
      </c>
      <c r="B5685">
        <v>57</v>
      </c>
      <c r="C5685" t="str">
        <f t="shared" si="296"/>
        <v>Senior</v>
      </c>
      <c r="D5685" t="s">
        <v>1199</v>
      </c>
      <c r="E5685" t="s">
        <v>27</v>
      </c>
      <c r="F5685">
        <v>0.08</v>
      </c>
      <c r="G5685">
        <v>1</v>
      </c>
      <c r="H5685" s="1">
        <v>41894</v>
      </c>
      <c r="I5685" s="1" t="str">
        <f t="shared" si="297"/>
        <v xml:space="preserve"> Sep</v>
      </c>
      <c r="J5685">
        <v>1575</v>
      </c>
      <c r="K5685" t="s">
        <v>131</v>
      </c>
      <c r="L5685">
        <v>10</v>
      </c>
      <c r="M5685">
        <v>0.56000000000000005</v>
      </c>
      <c r="N5685" t="s">
        <v>96</v>
      </c>
      <c r="O5685" t="s">
        <v>30</v>
      </c>
      <c r="P5685">
        <v>8860</v>
      </c>
      <c r="Q5685" t="s">
        <v>105</v>
      </c>
      <c r="R5685">
        <v>-147.01499999999999</v>
      </c>
      <c r="S5685" t="s">
        <v>52</v>
      </c>
      <c r="T5685">
        <v>236</v>
      </c>
      <c r="U5685">
        <v>525.67399999999998</v>
      </c>
      <c r="V5685" s="1">
        <v>41896</v>
      </c>
      <c r="W5685" t="s">
        <v>34</v>
      </c>
      <c r="X5685">
        <v>5.26</v>
      </c>
      <c r="Y5685" t="s">
        <v>54</v>
      </c>
      <c r="Z5685">
        <v>65.989999999999995</v>
      </c>
      <c r="AA5685">
        <v>91730</v>
      </c>
      <c r="AB5685">
        <f t="shared" si="298"/>
        <v>659.9</v>
      </c>
      <c r="AC5685">
        <f t="shared" si="299"/>
        <v>607.10799999999995</v>
      </c>
    </row>
    <row r="5686" spans="1:29" x14ac:dyDescent="0.25">
      <c r="A5686" t="s">
        <v>3407</v>
      </c>
      <c r="B5686">
        <v>57</v>
      </c>
      <c r="C5686" t="str">
        <f t="shared" si="296"/>
        <v>Senior</v>
      </c>
      <c r="D5686" t="s">
        <v>1731</v>
      </c>
      <c r="E5686" t="s">
        <v>38</v>
      </c>
      <c r="F5686">
        <v>0</v>
      </c>
      <c r="G5686">
        <v>1</v>
      </c>
      <c r="H5686" s="1">
        <v>41894</v>
      </c>
      <c r="I5686" s="1" t="str">
        <f t="shared" si="297"/>
        <v xml:space="preserve"> Sep</v>
      </c>
      <c r="J5686">
        <v>10278</v>
      </c>
      <c r="K5686" t="s">
        <v>47</v>
      </c>
      <c r="L5686">
        <v>25</v>
      </c>
      <c r="M5686">
        <v>0.6</v>
      </c>
      <c r="N5686" t="s">
        <v>48</v>
      </c>
      <c r="O5686" t="s">
        <v>73</v>
      </c>
      <c r="P5686" t="s">
        <v>2351</v>
      </c>
      <c r="Q5686" t="s">
        <v>154</v>
      </c>
      <c r="R5686">
        <v>32.549999999999997</v>
      </c>
      <c r="S5686" t="s">
        <v>76</v>
      </c>
      <c r="T5686">
        <v>1418</v>
      </c>
      <c r="U5686">
        <v>1907.71</v>
      </c>
      <c r="V5686" s="1">
        <v>41901</v>
      </c>
      <c r="W5686" t="s">
        <v>53</v>
      </c>
      <c r="X5686">
        <v>26.74</v>
      </c>
      <c r="Y5686" t="s">
        <v>638</v>
      </c>
      <c r="Z5686">
        <v>70.98</v>
      </c>
      <c r="AA5686">
        <v>30135</v>
      </c>
      <c r="AB5686">
        <f t="shared" si="298"/>
        <v>1774.5</v>
      </c>
      <c r="AC5686">
        <f t="shared" si="299"/>
        <v>1774.5</v>
      </c>
    </row>
    <row r="5687" spans="1:29" x14ac:dyDescent="0.25">
      <c r="A5687" t="s">
        <v>606</v>
      </c>
      <c r="B5687">
        <v>57</v>
      </c>
      <c r="C5687" t="str">
        <f t="shared" si="296"/>
        <v>Senior</v>
      </c>
      <c r="D5687" t="s">
        <v>607</v>
      </c>
      <c r="E5687" t="s">
        <v>38</v>
      </c>
      <c r="F5687">
        <v>0.06</v>
      </c>
      <c r="G5687">
        <v>1</v>
      </c>
      <c r="H5687" s="1">
        <v>41895</v>
      </c>
      <c r="I5687" s="1" t="str">
        <f t="shared" si="297"/>
        <v xml:space="preserve"> Sep</v>
      </c>
      <c r="J5687">
        <v>39331</v>
      </c>
      <c r="K5687" t="s">
        <v>28</v>
      </c>
      <c r="L5687">
        <v>23</v>
      </c>
      <c r="M5687">
        <v>0.39</v>
      </c>
      <c r="N5687" t="s">
        <v>29</v>
      </c>
      <c r="O5687" t="s">
        <v>30</v>
      </c>
      <c r="P5687" t="s">
        <v>361</v>
      </c>
      <c r="Q5687" t="s">
        <v>67</v>
      </c>
      <c r="R5687">
        <v>-126.0515</v>
      </c>
      <c r="S5687" t="s">
        <v>76</v>
      </c>
      <c r="T5687">
        <v>5553</v>
      </c>
      <c r="U5687">
        <v>149.4</v>
      </c>
      <c r="V5687" s="1">
        <v>41896</v>
      </c>
      <c r="W5687" t="s">
        <v>42</v>
      </c>
      <c r="X5687">
        <v>8.49</v>
      </c>
      <c r="Y5687" t="s">
        <v>132</v>
      </c>
      <c r="Z5687">
        <v>5.81</v>
      </c>
      <c r="AA5687">
        <v>32707</v>
      </c>
      <c r="AB5687">
        <f t="shared" si="298"/>
        <v>133.63</v>
      </c>
      <c r="AC5687">
        <f t="shared" si="299"/>
        <v>125.6122</v>
      </c>
    </row>
    <row r="5688" spans="1:29" x14ac:dyDescent="0.25">
      <c r="A5688" t="s">
        <v>574</v>
      </c>
      <c r="B5688">
        <v>57</v>
      </c>
      <c r="C5688" t="str">
        <f t="shared" si="296"/>
        <v>Senior</v>
      </c>
      <c r="D5688" t="s">
        <v>575</v>
      </c>
      <c r="E5688" t="s">
        <v>46</v>
      </c>
      <c r="F5688">
        <v>0.05</v>
      </c>
      <c r="G5688">
        <v>1</v>
      </c>
      <c r="H5688" s="1">
        <v>41895</v>
      </c>
      <c r="I5688" s="1" t="str">
        <f t="shared" si="297"/>
        <v xml:space="preserve"> Sep</v>
      </c>
      <c r="J5688">
        <v>40871</v>
      </c>
      <c r="K5688" t="s">
        <v>39</v>
      </c>
      <c r="L5688">
        <v>18</v>
      </c>
      <c r="M5688">
        <v>0.71</v>
      </c>
      <c r="N5688" t="s">
        <v>48</v>
      </c>
      <c r="O5688" t="s">
        <v>49</v>
      </c>
      <c r="P5688" t="s">
        <v>3203</v>
      </c>
      <c r="Q5688" t="s">
        <v>51</v>
      </c>
      <c r="R5688">
        <v>-157.63</v>
      </c>
      <c r="S5688" t="s">
        <v>68</v>
      </c>
      <c r="T5688">
        <v>5760</v>
      </c>
      <c r="U5688">
        <v>2022.65</v>
      </c>
      <c r="V5688" s="1">
        <v>41897</v>
      </c>
      <c r="W5688" t="s">
        <v>53</v>
      </c>
      <c r="X5688">
        <v>30</v>
      </c>
      <c r="Y5688" t="s">
        <v>416</v>
      </c>
      <c r="Z5688">
        <v>110.98</v>
      </c>
      <c r="AA5688">
        <v>47906</v>
      </c>
      <c r="AB5688">
        <f t="shared" si="298"/>
        <v>1997.64</v>
      </c>
      <c r="AC5688">
        <f t="shared" si="299"/>
        <v>1897.758</v>
      </c>
    </row>
    <row r="5689" spans="1:29" x14ac:dyDescent="0.25">
      <c r="A5689" t="s">
        <v>574</v>
      </c>
      <c r="B5689">
        <v>57</v>
      </c>
      <c r="C5689" t="str">
        <f t="shared" si="296"/>
        <v>Senior</v>
      </c>
      <c r="D5689" t="s">
        <v>575</v>
      </c>
      <c r="E5689" t="s">
        <v>46</v>
      </c>
      <c r="F5689">
        <v>0.03</v>
      </c>
      <c r="G5689">
        <v>1</v>
      </c>
      <c r="H5689" s="1">
        <v>41895</v>
      </c>
      <c r="I5689" s="1" t="str">
        <f t="shared" si="297"/>
        <v xml:space="preserve"> Sep</v>
      </c>
      <c r="J5689">
        <v>40871</v>
      </c>
      <c r="K5689" t="s">
        <v>39</v>
      </c>
      <c r="L5689">
        <v>32</v>
      </c>
      <c r="M5689">
        <v>0.36</v>
      </c>
      <c r="N5689" t="s">
        <v>29</v>
      </c>
      <c r="O5689" t="s">
        <v>30</v>
      </c>
      <c r="P5689" t="s">
        <v>1707</v>
      </c>
      <c r="Q5689" t="s">
        <v>67</v>
      </c>
      <c r="R5689">
        <v>-5.5315000000000003</v>
      </c>
      <c r="S5689" t="s">
        <v>68</v>
      </c>
      <c r="T5689">
        <v>5759</v>
      </c>
      <c r="U5689">
        <v>294.04000000000002</v>
      </c>
      <c r="V5689" s="1">
        <v>41897</v>
      </c>
      <c r="W5689" t="s">
        <v>34</v>
      </c>
      <c r="X5689">
        <v>5.6</v>
      </c>
      <c r="Y5689" t="s">
        <v>416</v>
      </c>
      <c r="Z5689">
        <v>8.85</v>
      </c>
      <c r="AA5689">
        <v>47906</v>
      </c>
      <c r="AB5689">
        <f t="shared" si="298"/>
        <v>283.2</v>
      </c>
      <c r="AC5689">
        <f t="shared" si="299"/>
        <v>274.70400000000001</v>
      </c>
    </row>
    <row r="5690" spans="1:29" x14ac:dyDescent="0.25">
      <c r="A5690" t="s">
        <v>1055</v>
      </c>
      <c r="B5690">
        <v>57</v>
      </c>
      <c r="C5690" t="str">
        <f t="shared" si="296"/>
        <v>Senior</v>
      </c>
      <c r="D5690" t="s">
        <v>1056</v>
      </c>
      <c r="E5690" t="s">
        <v>46</v>
      </c>
      <c r="F5690">
        <v>0.08</v>
      </c>
      <c r="G5690">
        <v>1</v>
      </c>
      <c r="H5690" s="1">
        <v>41895</v>
      </c>
      <c r="I5690" s="1" t="str">
        <f t="shared" si="297"/>
        <v xml:space="preserve"> Sep</v>
      </c>
      <c r="J5690">
        <v>30659</v>
      </c>
      <c r="K5690" t="s">
        <v>58</v>
      </c>
      <c r="L5690">
        <v>45</v>
      </c>
      <c r="M5690">
        <v>0.85</v>
      </c>
      <c r="N5690" t="s">
        <v>96</v>
      </c>
      <c r="O5690" t="s">
        <v>59</v>
      </c>
      <c r="P5690" t="s">
        <v>971</v>
      </c>
      <c r="Q5690" t="s">
        <v>105</v>
      </c>
      <c r="R5690">
        <v>-106.51300000000001</v>
      </c>
      <c r="S5690" t="s">
        <v>68</v>
      </c>
      <c r="T5690">
        <v>4307</v>
      </c>
      <c r="U5690">
        <v>3116.7714999999998</v>
      </c>
      <c r="V5690" s="1">
        <v>41897</v>
      </c>
      <c r="W5690" t="s">
        <v>34</v>
      </c>
      <c r="X5690">
        <v>0.99</v>
      </c>
      <c r="Y5690" t="s">
        <v>482</v>
      </c>
      <c r="Z5690">
        <v>85.99</v>
      </c>
      <c r="AA5690">
        <v>66801</v>
      </c>
      <c r="AB5690">
        <f t="shared" si="298"/>
        <v>3869.5499999999997</v>
      </c>
      <c r="AC5690">
        <f t="shared" si="299"/>
        <v>3559.9859999999999</v>
      </c>
    </row>
    <row r="5691" spans="1:29" x14ac:dyDescent="0.25">
      <c r="A5691" t="s">
        <v>2745</v>
      </c>
      <c r="B5691">
        <v>57</v>
      </c>
      <c r="C5691" t="str">
        <f t="shared" si="296"/>
        <v>Senior</v>
      </c>
      <c r="D5691" t="s">
        <v>2196</v>
      </c>
      <c r="E5691" t="s">
        <v>46</v>
      </c>
      <c r="F5691">
        <v>0</v>
      </c>
      <c r="G5691">
        <v>1</v>
      </c>
      <c r="H5691" s="1">
        <v>41896</v>
      </c>
      <c r="I5691" s="1" t="str">
        <f t="shared" si="297"/>
        <v xml:space="preserve"> Sep</v>
      </c>
      <c r="J5691">
        <v>27271</v>
      </c>
      <c r="K5691" t="s">
        <v>39</v>
      </c>
      <c r="L5691">
        <v>8</v>
      </c>
      <c r="M5691">
        <v>0.57999999999999996</v>
      </c>
      <c r="N5691" t="s">
        <v>48</v>
      </c>
      <c r="O5691" t="s">
        <v>49</v>
      </c>
      <c r="P5691" t="s">
        <v>124</v>
      </c>
      <c r="Q5691" t="s">
        <v>51</v>
      </c>
      <c r="R5691">
        <v>-77.31</v>
      </c>
      <c r="S5691" t="s">
        <v>33</v>
      </c>
      <c r="T5691">
        <v>3826</v>
      </c>
      <c r="U5691">
        <v>301.57</v>
      </c>
      <c r="V5691" s="1">
        <v>41897</v>
      </c>
      <c r="W5691" t="s">
        <v>53</v>
      </c>
      <c r="X5691">
        <v>19.190000000000001</v>
      </c>
      <c r="Y5691" t="s">
        <v>1210</v>
      </c>
      <c r="Z5691">
        <v>33.94</v>
      </c>
      <c r="AA5691">
        <v>3431</v>
      </c>
      <c r="AB5691">
        <f t="shared" si="298"/>
        <v>271.52</v>
      </c>
      <c r="AC5691">
        <f t="shared" si="299"/>
        <v>271.52</v>
      </c>
    </row>
    <row r="5692" spans="1:29" x14ac:dyDescent="0.25">
      <c r="A5692" t="s">
        <v>2792</v>
      </c>
      <c r="B5692">
        <v>57</v>
      </c>
      <c r="C5692" t="str">
        <f t="shared" si="296"/>
        <v>Senior</v>
      </c>
      <c r="D5692" t="s">
        <v>920</v>
      </c>
      <c r="E5692" t="s">
        <v>38</v>
      </c>
      <c r="F5692">
        <v>0.06</v>
      </c>
      <c r="G5692">
        <v>1</v>
      </c>
      <c r="H5692" s="1">
        <v>41896</v>
      </c>
      <c r="I5692" s="1" t="str">
        <f t="shared" si="297"/>
        <v xml:space="preserve"> Sep</v>
      </c>
      <c r="J5692">
        <v>17283</v>
      </c>
      <c r="K5692" t="s">
        <v>39</v>
      </c>
      <c r="L5692">
        <v>4</v>
      </c>
      <c r="M5692">
        <v>0.59</v>
      </c>
      <c r="N5692" t="s">
        <v>96</v>
      </c>
      <c r="O5692" t="s">
        <v>49</v>
      </c>
      <c r="P5692" t="s">
        <v>2543</v>
      </c>
      <c r="Q5692" t="s">
        <v>98</v>
      </c>
      <c r="R5692">
        <v>-2816.3379</v>
      </c>
      <c r="S5692" t="s">
        <v>68</v>
      </c>
      <c r="T5692">
        <v>2383</v>
      </c>
      <c r="U5692">
        <v>5472.12</v>
      </c>
      <c r="V5692" s="1">
        <v>41897</v>
      </c>
      <c r="W5692" t="s">
        <v>53</v>
      </c>
      <c r="X5692">
        <v>14.7</v>
      </c>
      <c r="Y5692" t="s">
        <v>149</v>
      </c>
      <c r="Z5692">
        <v>1360.14</v>
      </c>
      <c r="AA5692">
        <v>61107</v>
      </c>
      <c r="AB5692">
        <f t="shared" si="298"/>
        <v>5440.56</v>
      </c>
      <c r="AC5692">
        <f t="shared" si="299"/>
        <v>5114.1264000000001</v>
      </c>
    </row>
    <row r="5693" spans="1:29" x14ac:dyDescent="0.25">
      <c r="A5693" t="s">
        <v>1689</v>
      </c>
      <c r="B5693">
        <v>57</v>
      </c>
      <c r="C5693" t="str">
        <f t="shared" si="296"/>
        <v>Senior</v>
      </c>
      <c r="D5693" t="s">
        <v>255</v>
      </c>
      <c r="E5693" t="s">
        <v>27</v>
      </c>
      <c r="F5693">
        <v>0.09</v>
      </c>
      <c r="G5693">
        <v>1</v>
      </c>
      <c r="H5693" s="1">
        <v>41897</v>
      </c>
      <c r="I5693" s="1" t="str">
        <f t="shared" si="297"/>
        <v xml:space="preserve"> Sep</v>
      </c>
      <c r="J5693">
        <v>5958</v>
      </c>
      <c r="K5693" t="s">
        <v>131</v>
      </c>
      <c r="L5693">
        <v>21</v>
      </c>
      <c r="M5693">
        <v>0.55000000000000004</v>
      </c>
      <c r="N5693" t="s">
        <v>48</v>
      </c>
      <c r="O5693" t="s">
        <v>49</v>
      </c>
      <c r="P5693" t="s">
        <v>2493</v>
      </c>
      <c r="Q5693" t="s">
        <v>75</v>
      </c>
      <c r="R5693">
        <v>27.74</v>
      </c>
      <c r="S5693" t="s">
        <v>52</v>
      </c>
      <c r="T5693">
        <v>828</v>
      </c>
      <c r="U5693">
        <v>2629.6640000000002</v>
      </c>
      <c r="V5693" s="1">
        <v>41897</v>
      </c>
      <c r="W5693" t="s">
        <v>53</v>
      </c>
      <c r="X5693">
        <v>60</v>
      </c>
      <c r="Y5693" t="s">
        <v>54</v>
      </c>
      <c r="Z5693">
        <v>159.31</v>
      </c>
      <c r="AA5693">
        <v>95207</v>
      </c>
      <c r="AB5693">
        <f t="shared" si="298"/>
        <v>3345.51</v>
      </c>
      <c r="AC5693">
        <f t="shared" si="299"/>
        <v>3044.4141</v>
      </c>
    </row>
    <row r="5694" spans="1:29" x14ac:dyDescent="0.25">
      <c r="A5694" t="s">
        <v>2605</v>
      </c>
      <c r="B5694">
        <v>57</v>
      </c>
      <c r="C5694" t="str">
        <f t="shared" si="296"/>
        <v>Senior</v>
      </c>
      <c r="D5694" t="s">
        <v>1245</v>
      </c>
      <c r="E5694" t="s">
        <v>57</v>
      </c>
      <c r="F5694">
        <v>0.1</v>
      </c>
      <c r="G5694">
        <v>1</v>
      </c>
      <c r="H5694" s="1">
        <v>41897</v>
      </c>
      <c r="I5694" s="1" t="str">
        <f t="shared" si="297"/>
        <v xml:space="preserve"> Sep</v>
      </c>
      <c r="J5694">
        <v>23078</v>
      </c>
      <c r="K5694" t="s">
        <v>131</v>
      </c>
      <c r="L5694">
        <v>18</v>
      </c>
      <c r="M5694">
        <v>0.35</v>
      </c>
      <c r="N5694" t="s">
        <v>29</v>
      </c>
      <c r="O5694" t="s">
        <v>30</v>
      </c>
      <c r="P5694" t="s">
        <v>894</v>
      </c>
      <c r="Q5694" t="s">
        <v>267</v>
      </c>
      <c r="R5694">
        <v>-15.9</v>
      </c>
      <c r="S5694" t="s">
        <v>33</v>
      </c>
      <c r="T5694">
        <v>3216</v>
      </c>
      <c r="U5694">
        <v>168.95</v>
      </c>
      <c r="V5694" s="1">
        <v>41897</v>
      </c>
      <c r="W5694" t="s">
        <v>34</v>
      </c>
      <c r="X5694">
        <v>5.76</v>
      </c>
      <c r="Y5694" t="s">
        <v>155</v>
      </c>
      <c r="Z5694">
        <v>9.7799999999999994</v>
      </c>
      <c r="AA5694">
        <v>6360</v>
      </c>
      <c r="AB5694">
        <f t="shared" si="298"/>
        <v>176.04</v>
      </c>
      <c r="AC5694">
        <f t="shared" si="299"/>
        <v>158.43599999999998</v>
      </c>
    </row>
    <row r="5695" spans="1:29" x14ac:dyDescent="0.25">
      <c r="A5695" t="s">
        <v>2621</v>
      </c>
      <c r="B5695">
        <v>57</v>
      </c>
      <c r="C5695" t="str">
        <f t="shared" si="296"/>
        <v>Senior</v>
      </c>
      <c r="D5695" t="s">
        <v>2215</v>
      </c>
      <c r="E5695" t="s">
        <v>46</v>
      </c>
      <c r="F5695">
        <v>0.03</v>
      </c>
      <c r="G5695">
        <v>1</v>
      </c>
      <c r="H5695" s="1">
        <v>41897</v>
      </c>
      <c r="I5695" s="1" t="str">
        <f t="shared" si="297"/>
        <v xml:space="preserve"> Sep</v>
      </c>
      <c r="J5695">
        <v>32580</v>
      </c>
      <c r="K5695" t="s">
        <v>28</v>
      </c>
      <c r="L5695">
        <v>23</v>
      </c>
      <c r="M5695">
        <v>0.4</v>
      </c>
      <c r="N5695" t="s">
        <v>29</v>
      </c>
      <c r="O5695" t="s">
        <v>59</v>
      </c>
      <c r="P5695" t="s">
        <v>3003</v>
      </c>
      <c r="Q5695" t="s">
        <v>61</v>
      </c>
      <c r="R5695">
        <v>44.59</v>
      </c>
      <c r="S5695" t="s">
        <v>68</v>
      </c>
      <c r="T5695">
        <v>4574</v>
      </c>
      <c r="U5695">
        <v>166.8</v>
      </c>
      <c r="V5695" s="1">
        <v>41897</v>
      </c>
      <c r="W5695" t="s">
        <v>34</v>
      </c>
      <c r="X5695">
        <v>1.71</v>
      </c>
      <c r="Y5695" t="s">
        <v>385</v>
      </c>
      <c r="Z5695">
        <v>7.4</v>
      </c>
      <c r="AA5695">
        <v>57401</v>
      </c>
      <c r="AB5695">
        <f t="shared" si="298"/>
        <v>170.20000000000002</v>
      </c>
      <c r="AC5695">
        <f t="shared" si="299"/>
        <v>165.09400000000002</v>
      </c>
    </row>
    <row r="5696" spans="1:29" x14ac:dyDescent="0.25">
      <c r="A5696" t="s">
        <v>1897</v>
      </c>
      <c r="B5696">
        <v>57</v>
      </c>
      <c r="C5696" t="str">
        <f t="shared" si="296"/>
        <v>Senior</v>
      </c>
      <c r="D5696" t="s">
        <v>3019</v>
      </c>
      <c r="E5696" t="s">
        <v>46</v>
      </c>
      <c r="F5696">
        <v>0.04</v>
      </c>
      <c r="G5696">
        <v>1</v>
      </c>
      <c r="H5696" s="1">
        <v>41897</v>
      </c>
      <c r="I5696" s="1" t="str">
        <f t="shared" si="297"/>
        <v xml:space="preserve"> Sep</v>
      </c>
      <c r="J5696">
        <v>26439</v>
      </c>
      <c r="K5696" t="s">
        <v>131</v>
      </c>
      <c r="L5696">
        <v>37</v>
      </c>
      <c r="M5696">
        <v>0.4</v>
      </c>
      <c r="N5696" t="s">
        <v>29</v>
      </c>
      <c r="O5696" t="s">
        <v>30</v>
      </c>
      <c r="P5696" t="s">
        <v>2821</v>
      </c>
      <c r="Q5696" t="s">
        <v>61</v>
      </c>
      <c r="R5696">
        <v>-114.35</v>
      </c>
      <c r="S5696" t="s">
        <v>76</v>
      </c>
      <c r="T5696">
        <v>3703</v>
      </c>
      <c r="U5696">
        <v>169.93</v>
      </c>
      <c r="V5696" s="1">
        <v>41897</v>
      </c>
      <c r="W5696" t="s">
        <v>34</v>
      </c>
      <c r="X5696">
        <v>5.74</v>
      </c>
      <c r="Y5696" t="s">
        <v>685</v>
      </c>
      <c r="Z5696">
        <v>4.28</v>
      </c>
      <c r="AA5696">
        <v>27288</v>
      </c>
      <c r="AB5696">
        <f t="shared" si="298"/>
        <v>158.36000000000001</v>
      </c>
      <c r="AC5696">
        <f t="shared" si="299"/>
        <v>152.02560000000003</v>
      </c>
    </row>
    <row r="5697" spans="1:29" x14ac:dyDescent="0.25">
      <c r="A5697" t="s">
        <v>2048</v>
      </c>
      <c r="B5697">
        <v>57</v>
      </c>
      <c r="C5697" t="str">
        <f t="shared" si="296"/>
        <v>Senior</v>
      </c>
      <c r="D5697" t="s">
        <v>947</v>
      </c>
      <c r="E5697" t="s">
        <v>27</v>
      </c>
      <c r="F5697">
        <v>0.08</v>
      </c>
      <c r="G5697">
        <v>1</v>
      </c>
      <c r="H5697" s="1">
        <v>41897</v>
      </c>
      <c r="I5697" s="1" t="str">
        <f t="shared" si="297"/>
        <v xml:space="preserve"> Sep</v>
      </c>
      <c r="J5697">
        <v>17765</v>
      </c>
      <c r="K5697" t="s">
        <v>39</v>
      </c>
      <c r="L5697">
        <v>36</v>
      </c>
      <c r="M5697">
        <v>0.37</v>
      </c>
      <c r="N5697" t="s">
        <v>29</v>
      </c>
      <c r="O5697" t="s">
        <v>30</v>
      </c>
      <c r="P5697" t="s">
        <v>599</v>
      </c>
      <c r="Q5697" t="s">
        <v>67</v>
      </c>
      <c r="R5697">
        <v>-192.6825</v>
      </c>
      <c r="S5697" t="s">
        <v>33</v>
      </c>
      <c r="T5697">
        <v>2446</v>
      </c>
      <c r="U5697">
        <v>79.02</v>
      </c>
      <c r="V5697" s="1">
        <v>41897</v>
      </c>
      <c r="W5697" t="s">
        <v>34</v>
      </c>
      <c r="X5697">
        <v>6.05</v>
      </c>
      <c r="Y5697" t="s">
        <v>136</v>
      </c>
      <c r="Z5697">
        <v>2.16</v>
      </c>
      <c r="AA5697">
        <v>11722</v>
      </c>
      <c r="AB5697">
        <f t="shared" si="298"/>
        <v>77.760000000000005</v>
      </c>
      <c r="AC5697">
        <f t="shared" si="299"/>
        <v>71.539200000000008</v>
      </c>
    </row>
    <row r="5698" spans="1:29" x14ac:dyDescent="0.25">
      <c r="A5698" t="s">
        <v>1634</v>
      </c>
      <c r="B5698">
        <v>57</v>
      </c>
      <c r="C5698" t="str">
        <f t="shared" si="296"/>
        <v>Senior</v>
      </c>
      <c r="D5698" t="s">
        <v>1701</v>
      </c>
      <c r="E5698" t="s">
        <v>57</v>
      </c>
      <c r="F5698">
        <v>0.08</v>
      </c>
      <c r="G5698">
        <v>1</v>
      </c>
      <c r="H5698" s="1">
        <v>41897</v>
      </c>
      <c r="I5698" s="1" t="str">
        <f t="shared" si="297"/>
        <v xml:space="preserve"> Sep</v>
      </c>
      <c r="J5698">
        <v>17539</v>
      </c>
      <c r="K5698" t="s">
        <v>39</v>
      </c>
      <c r="L5698">
        <v>28</v>
      </c>
      <c r="M5698">
        <v>0.49</v>
      </c>
      <c r="N5698" t="s">
        <v>48</v>
      </c>
      <c r="O5698" t="s">
        <v>139</v>
      </c>
      <c r="P5698" t="s">
        <v>506</v>
      </c>
      <c r="Q5698" t="s">
        <v>82</v>
      </c>
      <c r="R5698">
        <v>73.73</v>
      </c>
      <c r="S5698" t="s">
        <v>52</v>
      </c>
      <c r="T5698">
        <v>2415</v>
      </c>
      <c r="U5698">
        <v>381.79</v>
      </c>
      <c r="V5698" s="1">
        <v>41898</v>
      </c>
      <c r="W5698" t="s">
        <v>34</v>
      </c>
      <c r="X5698">
        <v>5</v>
      </c>
      <c r="Y5698" t="s">
        <v>420</v>
      </c>
      <c r="Z5698">
        <v>14.34</v>
      </c>
      <c r="AA5698">
        <v>88201</v>
      </c>
      <c r="AB5698">
        <f t="shared" si="298"/>
        <v>401.52</v>
      </c>
      <c r="AC5698">
        <f t="shared" si="299"/>
        <v>369.39839999999998</v>
      </c>
    </row>
    <row r="5699" spans="1:29" x14ac:dyDescent="0.25">
      <c r="A5699" t="s">
        <v>3114</v>
      </c>
      <c r="B5699">
        <v>57</v>
      </c>
      <c r="C5699" t="str">
        <f t="shared" si="296"/>
        <v>Senior</v>
      </c>
      <c r="D5699" t="s">
        <v>117</v>
      </c>
      <c r="E5699" t="s">
        <v>46</v>
      </c>
      <c r="F5699">
        <v>7.0000000000000007E-2</v>
      </c>
      <c r="G5699">
        <v>1</v>
      </c>
      <c r="H5699" s="1">
        <v>41897</v>
      </c>
      <c r="I5699" s="1" t="str">
        <f t="shared" si="297"/>
        <v xml:space="preserve"> Sep</v>
      </c>
      <c r="J5699">
        <v>27589</v>
      </c>
      <c r="K5699" t="s">
        <v>131</v>
      </c>
      <c r="L5699">
        <v>36</v>
      </c>
      <c r="M5699">
        <v>0.66</v>
      </c>
      <c r="N5699" t="s">
        <v>48</v>
      </c>
      <c r="O5699" t="s">
        <v>73</v>
      </c>
      <c r="P5699" t="s">
        <v>1535</v>
      </c>
      <c r="Q5699" t="s">
        <v>75</v>
      </c>
      <c r="R5699">
        <v>-18.640350000000002</v>
      </c>
      <c r="S5699" t="s">
        <v>68</v>
      </c>
      <c r="T5699">
        <v>3869</v>
      </c>
      <c r="U5699">
        <v>64.430000000000007</v>
      </c>
      <c r="V5699" s="1">
        <v>41898</v>
      </c>
      <c r="W5699" t="s">
        <v>34</v>
      </c>
      <c r="X5699">
        <v>1.49</v>
      </c>
      <c r="Y5699" t="s">
        <v>111</v>
      </c>
      <c r="Z5699">
        <v>1.88</v>
      </c>
      <c r="AA5699">
        <v>78745</v>
      </c>
      <c r="AB5699">
        <f t="shared" si="298"/>
        <v>67.679999999999993</v>
      </c>
      <c r="AC5699">
        <f t="shared" si="299"/>
        <v>62.942399999999992</v>
      </c>
    </row>
    <row r="5700" spans="1:29" x14ac:dyDescent="0.25">
      <c r="A5700" t="s">
        <v>3114</v>
      </c>
      <c r="B5700">
        <v>57</v>
      </c>
      <c r="C5700" t="str">
        <f t="shared" si="296"/>
        <v>Senior</v>
      </c>
      <c r="D5700" t="s">
        <v>117</v>
      </c>
      <c r="E5700" t="s">
        <v>46</v>
      </c>
      <c r="F5700">
        <v>0.04</v>
      </c>
      <c r="G5700">
        <v>1</v>
      </c>
      <c r="H5700" s="1">
        <v>41897</v>
      </c>
      <c r="I5700" s="1" t="str">
        <f t="shared" si="297"/>
        <v xml:space="preserve"> Sep</v>
      </c>
      <c r="J5700">
        <v>27589</v>
      </c>
      <c r="K5700" t="s">
        <v>131</v>
      </c>
      <c r="L5700">
        <v>25</v>
      </c>
      <c r="M5700">
        <v>0.47</v>
      </c>
      <c r="N5700" t="s">
        <v>48</v>
      </c>
      <c r="O5700" t="s">
        <v>139</v>
      </c>
      <c r="P5700" t="s">
        <v>1223</v>
      </c>
      <c r="Q5700" t="s">
        <v>82</v>
      </c>
      <c r="R5700">
        <v>69.97</v>
      </c>
      <c r="S5700" t="s">
        <v>68</v>
      </c>
      <c r="T5700">
        <v>3868</v>
      </c>
      <c r="U5700">
        <v>467</v>
      </c>
      <c r="V5700" s="1">
        <v>41898</v>
      </c>
      <c r="W5700" t="s">
        <v>34</v>
      </c>
      <c r="X5700">
        <v>8.99</v>
      </c>
      <c r="Y5700" t="s">
        <v>111</v>
      </c>
      <c r="Z5700">
        <v>17.670000000000002</v>
      </c>
      <c r="AA5700">
        <v>78745</v>
      </c>
      <c r="AB5700">
        <f t="shared" si="298"/>
        <v>441.75000000000006</v>
      </c>
      <c r="AC5700">
        <f t="shared" si="299"/>
        <v>424.08000000000004</v>
      </c>
    </row>
    <row r="5701" spans="1:29" x14ac:dyDescent="0.25">
      <c r="A5701" t="s">
        <v>1634</v>
      </c>
      <c r="B5701">
        <v>57</v>
      </c>
      <c r="C5701" t="str">
        <f t="shared" si="296"/>
        <v>Senior</v>
      </c>
      <c r="D5701" t="s">
        <v>1701</v>
      </c>
      <c r="E5701" t="s">
        <v>57</v>
      </c>
      <c r="F5701">
        <v>0.1</v>
      </c>
      <c r="G5701">
        <v>1</v>
      </c>
      <c r="H5701" s="1">
        <v>41897</v>
      </c>
      <c r="I5701" s="1" t="str">
        <f t="shared" si="297"/>
        <v xml:space="preserve"> Sep</v>
      </c>
      <c r="J5701">
        <v>17539</v>
      </c>
      <c r="K5701" t="s">
        <v>39</v>
      </c>
      <c r="L5701">
        <v>10</v>
      </c>
      <c r="M5701">
        <v>0.6</v>
      </c>
      <c r="N5701" t="s">
        <v>96</v>
      </c>
      <c r="O5701" t="s">
        <v>30</v>
      </c>
      <c r="P5701" t="s">
        <v>839</v>
      </c>
      <c r="Q5701" t="s">
        <v>105</v>
      </c>
      <c r="R5701">
        <v>-491.26</v>
      </c>
      <c r="S5701" t="s">
        <v>52</v>
      </c>
      <c r="T5701">
        <v>2416</v>
      </c>
      <c r="U5701">
        <v>1529.3115</v>
      </c>
      <c r="V5701" s="1">
        <v>41898</v>
      </c>
      <c r="W5701" t="s">
        <v>34</v>
      </c>
      <c r="X5701">
        <v>8.99</v>
      </c>
      <c r="Y5701" t="s">
        <v>420</v>
      </c>
      <c r="Z5701">
        <v>195.99</v>
      </c>
      <c r="AA5701">
        <v>88201</v>
      </c>
      <c r="AB5701">
        <f t="shared" si="298"/>
        <v>1959.9</v>
      </c>
      <c r="AC5701">
        <f t="shared" si="299"/>
        <v>1763.91</v>
      </c>
    </row>
    <row r="5702" spans="1:29" x14ac:dyDescent="0.25">
      <c r="A5702" t="s">
        <v>1897</v>
      </c>
      <c r="B5702">
        <v>57</v>
      </c>
      <c r="C5702" t="str">
        <f t="shared" si="296"/>
        <v>Senior</v>
      </c>
      <c r="D5702" t="s">
        <v>3019</v>
      </c>
      <c r="E5702" t="s">
        <v>46</v>
      </c>
      <c r="F5702">
        <v>0</v>
      </c>
      <c r="G5702">
        <v>1</v>
      </c>
      <c r="H5702" s="1">
        <v>41897</v>
      </c>
      <c r="I5702" s="1" t="str">
        <f t="shared" si="297"/>
        <v xml:space="preserve"> Sep</v>
      </c>
      <c r="J5702">
        <v>26439</v>
      </c>
      <c r="K5702" t="s">
        <v>131</v>
      </c>
      <c r="L5702">
        <v>38</v>
      </c>
      <c r="M5702">
        <v>0.64</v>
      </c>
      <c r="N5702" t="s">
        <v>96</v>
      </c>
      <c r="O5702" t="s">
        <v>30</v>
      </c>
      <c r="P5702" t="s">
        <v>1513</v>
      </c>
      <c r="Q5702" t="s">
        <v>102</v>
      </c>
      <c r="R5702">
        <v>75.5</v>
      </c>
      <c r="S5702" t="s">
        <v>76</v>
      </c>
      <c r="T5702">
        <v>3702</v>
      </c>
      <c r="U5702">
        <v>1230.83</v>
      </c>
      <c r="V5702" s="1">
        <v>41898</v>
      </c>
      <c r="W5702" t="s">
        <v>34</v>
      </c>
      <c r="X5702">
        <v>6.5</v>
      </c>
      <c r="Y5702" t="s">
        <v>685</v>
      </c>
      <c r="Z5702">
        <v>30.98</v>
      </c>
      <c r="AA5702">
        <v>27288</v>
      </c>
      <c r="AB5702">
        <f t="shared" si="298"/>
        <v>1177.24</v>
      </c>
      <c r="AC5702">
        <f t="shared" si="299"/>
        <v>1177.24</v>
      </c>
    </row>
    <row r="5703" spans="1:29" x14ac:dyDescent="0.25">
      <c r="A5703" t="s">
        <v>3430</v>
      </c>
      <c r="B5703">
        <v>57</v>
      </c>
      <c r="C5703" t="str">
        <f t="shared" si="296"/>
        <v>Senior</v>
      </c>
      <c r="D5703" t="s">
        <v>1245</v>
      </c>
      <c r="E5703" t="s">
        <v>57</v>
      </c>
      <c r="F5703">
        <v>0.09</v>
      </c>
      <c r="G5703">
        <v>1</v>
      </c>
      <c r="H5703" s="1">
        <v>41897</v>
      </c>
      <c r="I5703" s="1" t="str">
        <f t="shared" si="297"/>
        <v xml:space="preserve"> Sep</v>
      </c>
      <c r="J5703">
        <v>23078</v>
      </c>
      <c r="K5703" t="s">
        <v>131</v>
      </c>
      <c r="L5703">
        <v>8</v>
      </c>
      <c r="M5703">
        <v>0.36</v>
      </c>
      <c r="N5703" t="s">
        <v>29</v>
      </c>
      <c r="O5703" t="s">
        <v>30</v>
      </c>
      <c r="P5703" t="s">
        <v>1517</v>
      </c>
      <c r="Q5703" t="s">
        <v>61</v>
      </c>
      <c r="R5703">
        <v>-17.68</v>
      </c>
      <c r="S5703" t="s">
        <v>33</v>
      </c>
      <c r="T5703">
        <v>3215</v>
      </c>
      <c r="U5703">
        <v>342.27</v>
      </c>
      <c r="V5703" s="1">
        <v>41899</v>
      </c>
      <c r="W5703" t="s">
        <v>34</v>
      </c>
      <c r="X5703">
        <v>19.989999999999998</v>
      </c>
      <c r="Y5703" t="s">
        <v>278</v>
      </c>
      <c r="Z5703">
        <v>40.99</v>
      </c>
      <c r="AA5703">
        <v>2445</v>
      </c>
      <c r="AB5703">
        <f t="shared" si="298"/>
        <v>327.92</v>
      </c>
      <c r="AC5703">
        <f t="shared" si="299"/>
        <v>298.40719999999999</v>
      </c>
    </row>
    <row r="5704" spans="1:29" x14ac:dyDescent="0.25">
      <c r="A5704" t="s">
        <v>1442</v>
      </c>
      <c r="B5704">
        <v>57</v>
      </c>
      <c r="C5704" t="str">
        <f t="shared" si="296"/>
        <v>Senior</v>
      </c>
      <c r="D5704" t="s">
        <v>1245</v>
      </c>
      <c r="E5704" t="s">
        <v>57</v>
      </c>
      <c r="F5704">
        <v>7.0000000000000007E-2</v>
      </c>
      <c r="G5704">
        <v>1</v>
      </c>
      <c r="H5704" s="1">
        <v>41897</v>
      </c>
      <c r="I5704" s="1" t="str">
        <f t="shared" si="297"/>
        <v xml:space="preserve"> Sep</v>
      </c>
      <c r="J5704">
        <v>23078</v>
      </c>
      <c r="K5704" t="s">
        <v>131</v>
      </c>
      <c r="L5704">
        <v>39</v>
      </c>
      <c r="M5704">
        <v>0.56000000000000005</v>
      </c>
      <c r="N5704" t="s">
        <v>29</v>
      </c>
      <c r="O5704" t="s">
        <v>139</v>
      </c>
      <c r="P5704" t="s">
        <v>2028</v>
      </c>
      <c r="Q5704" t="s">
        <v>481</v>
      </c>
      <c r="R5704">
        <v>-86.43</v>
      </c>
      <c r="S5704" t="s">
        <v>33</v>
      </c>
      <c r="T5704">
        <v>3217</v>
      </c>
      <c r="U5704">
        <v>577.95000000000005</v>
      </c>
      <c r="V5704" s="1">
        <v>41899</v>
      </c>
      <c r="W5704" t="s">
        <v>34</v>
      </c>
      <c r="X5704">
        <v>7.42</v>
      </c>
      <c r="Y5704" t="s">
        <v>204</v>
      </c>
      <c r="Z5704">
        <v>15.73</v>
      </c>
      <c r="AA5704">
        <v>4106</v>
      </c>
      <c r="AB5704">
        <f t="shared" si="298"/>
        <v>613.47</v>
      </c>
      <c r="AC5704">
        <f t="shared" si="299"/>
        <v>570.52710000000002</v>
      </c>
    </row>
    <row r="5705" spans="1:29" x14ac:dyDescent="0.25">
      <c r="A5705" t="s">
        <v>3153</v>
      </c>
      <c r="B5705">
        <v>57</v>
      </c>
      <c r="C5705" t="str">
        <f t="shared" si="296"/>
        <v>Senior</v>
      </c>
      <c r="D5705" t="s">
        <v>2563</v>
      </c>
      <c r="E5705" t="s">
        <v>57</v>
      </c>
      <c r="F5705">
        <v>0.03</v>
      </c>
      <c r="G5705">
        <v>1</v>
      </c>
      <c r="H5705" s="1">
        <v>41897</v>
      </c>
      <c r="I5705" s="1" t="str">
        <f t="shared" si="297"/>
        <v xml:space="preserve"> Sep</v>
      </c>
      <c r="J5705">
        <v>24705</v>
      </c>
      <c r="K5705" t="s">
        <v>58</v>
      </c>
      <c r="L5705">
        <v>34</v>
      </c>
      <c r="M5705">
        <v>0.38</v>
      </c>
      <c r="N5705" t="s">
        <v>29</v>
      </c>
      <c r="O5705" t="s">
        <v>30</v>
      </c>
      <c r="P5705" t="s">
        <v>2233</v>
      </c>
      <c r="Q5705" t="s">
        <v>67</v>
      </c>
      <c r="R5705">
        <v>-127.5235</v>
      </c>
      <c r="S5705" t="s">
        <v>52</v>
      </c>
      <c r="T5705">
        <v>3469</v>
      </c>
      <c r="U5705">
        <v>260.51</v>
      </c>
      <c r="V5705" s="1">
        <v>41899</v>
      </c>
      <c r="W5705" t="s">
        <v>34</v>
      </c>
      <c r="X5705">
        <v>7.72</v>
      </c>
      <c r="Y5705" t="s">
        <v>83</v>
      </c>
      <c r="Z5705">
        <v>7.3</v>
      </c>
      <c r="AA5705">
        <v>84047</v>
      </c>
      <c r="AB5705">
        <f t="shared" si="298"/>
        <v>248.2</v>
      </c>
      <c r="AC5705">
        <f t="shared" si="299"/>
        <v>240.75399999999999</v>
      </c>
    </row>
    <row r="5706" spans="1:29" x14ac:dyDescent="0.25">
      <c r="A5706" t="s">
        <v>2621</v>
      </c>
      <c r="B5706">
        <v>57</v>
      </c>
      <c r="C5706" t="str">
        <f t="shared" ref="C5706:C5769" si="300">IF(B5706&gt;=50, "Senior", IF(B5706&gt;=20, "Adult", "Teenager"))</f>
        <v>Senior</v>
      </c>
      <c r="D5706" t="s">
        <v>2215</v>
      </c>
      <c r="E5706" t="s">
        <v>46</v>
      </c>
      <c r="F5706">
        <v>0.05</v>
      </c>
      <c r="G5706">
        <v>1</v>
      </c>
      <c r="H5706" s="1">
        <v>41897</v>
      </c>
      <c r="I5706" s="1" t="str">
        <f t="shared" ref="I5706:I5769" si="301">TEXT(H5706," MMM")</f>
        <v xml:space="preserve"> Sep</v>
      </c>
      <c r="J5706">
        <v>32580</v>
      </c>
      <c r="K5706" t="s">
        <v>28</v>
      </c>
      <c r="L5706">
        <v>38</v>
      </c>
      <c r="M5706">
        <v>0.36</v>
      </c>
      <c r="N5706" t="s">
        <v>29</v>
      </c>
      <c r="O5706" t="s">
        <v>30</v>
      </c>
      <c r="P5706" t="s">
        <v>2541</v>
      </c>
      <c r="Q5706" t="s">
        <v>61</v>
      </c>
      <c r="R5706">
        <v>-172.35</v>
      </c>
      <c r="S5706" t="s">
        <v>68</v>
      </c>
      <c r="T5706">
        <v>4575</v>
      </c>
      <c r="U5706">
        <v>261.38</v>
      </c>
      <c r="V5706" s="1">
        <v>41899</v>
      </c>
      <c r="W5706" t="s">
        <v>34</v>
      </c>
      <c r="X5706">
        <v>8.74</v>
      </c>
      <c r="Y5706" t="s">
        <v>385</v>
      </c>
      <c r="Z5706">
        <v>6.48</v>
      </c>
      <c r="AA5706">
        <v>57401</v>
      </c>
      <c r="AB5706">
        <f t="shared" ref="AB5706:AB5769" si="302">Z5706*L5706</f>
        <v>246.24</v>
      </c>
      <c r="AC5706">
        <f t="shared" ref="AC5706:AC5769" si="303">AB5706-AB5706*F5706</f>
        <v>233.928</v>
      </c>
    </row>
    <row r="5707" spans="1:29" x14ac:dyDescent="0.25">
      <c r="A5707" t="s">
        <v>3374</v>
      </c>
      <c r="B5707">
        <v>57</v>
      </c>
      <c r="C5707" t="str">
        <f t="shared" si="300"/>
        <v>Senior</v>
      </c>
      <c r="D5707" t="s">
        <v>3375</v>
      </c>
      <c r="E5707" t="s">
        <v>27</v>
      </c>
      <c r="F5707">
        <v>0</v>
      </c>
      <c r="G5707">
        <v>1</v>
      </c>
      <c r="H5707" s="1">
        <v>41897</v>
      </c>
      <c r="I5707" s="1" t="str">
        <f t="shared" si="301"/>
        <v xml:space="preserve"> Sep</v>
      </c>
      <c r="J5707">
        <v>27781</v>
      </c>
      <c r="K5707" t="s">
        <v>28</v>
      </c>
      <c r="L5707">
        <v>47</v>
      </c>
      <c r="M5707">
        <v>0.39</v>
      </c>
      <c r="N5707" t="s">
        <v>29</v>
      </c>
      <c r="O5707" t="s">
        <v>30</v>
      </c>
      <c r="P5707" t="s">
        <v>1332</v>
      </c>
      <c r="Q5707" t="s">
        <v>267</v>
      </c>
      <c r="R5707">
        <v>-11.39</v>
      </c>
      <c r="S5707" t="s">
        <v>68</v>
      </c>
      <c r="T5707">
        <v>3896</v>
      </c>
      <c r="U5707">
        <v>181.13</v>
      </c>
      <c r="V5707" s="1">
        <v>41899</v>
      </c>
      <c r="W5707" t="s">
        <v>34</v>
      </c>
      <c r="X5707">
        <v>2.5</v>
      </c>
      <c r="Y5707" t="s">
        <v>246</v>
      </c>
      <c r="Z5707">
        <v>3.69</v>
      </c>
      <c r="AA5707">
        <v>49442</v>
      </c>
      <c r="AB5707">
        <f t="shared" si="302"/>
        <v>173.43</v>
      </c>
      <c r="AC5707">
        <f t="shared" si="303"/>
        <v>173.43</v>
      </c>
    </row>
    <row r="5708" spans="1:29" x14ac:dyDescent="0.25">
      <c r="A5708" t="s">
        <v>3114</v>
      </c>
      <c r="B5708">
        <v>57</v>
      </c>
      <c r="C5708" t="str">
        <f t="shared" si="300"/>
        <v>Senior</v>
      </c>
      <c r="D5708" t="s">
        <v>117</v>
      </c>
      <c r="E5708" t="s">
        <v>46</v>
      </c>
      <c r="F5708">
        <v>0.02</v>
      </c>
      <c r="G5708">
        <v>1</v>
      </c>
      <c r="H5708" s="1">
        <v>41897</v>
      </c>
      <c r="I5708" s="1" t="str">
        <f t="shared" si="301"/>
        <v xml:space="preserve"> Sep</v>
      </c>
      <c r="J5708">
        <v>27589</v>
      </c>
      <c r="K5708" t="s">
        <v>131</v>
      </c>
      <c r="L5708">
        <v>20</v>
      </c>
      <c r="M5708">
        <v>0.54</v>
      </c>
      <c r="N5708" t="s">
        <v>96</v>
      </c>
      <c r="O5708" t="s">
        <v>139</v>
      </c>
      <c r="P5708" t="s">
        <v>775</v>
      </c>
      <c r="Q5708" t="s">
        <v>102</v>
      </c>
      <c r="R5708">
        <v>221.6</v>
      </c>
      <c r="S5708" t="s">
        <v>68</v>
      </c>
      <c r="T5708">
        <v>3867</v>
      </c>
      <c r="U5708">
        <v>845.7</v>
      </c>
      <c r="V5708" s="1">
        <v>41899</v>
      </c>
      <c r="W5708" t="s">
        <v>42</v>
      </c>
      <c r="X5708">
        <v>1.99</v>
      </c>
      <c r="Y5708" t="s">
        <v>111</v>
      </c>
      <c r="Z5708">
        <v>39.479999999999997</v>
      </c>
      <c r="AA5708">
        <v>78745</v>
      </c>
      <c r="AB5708">
        <f t="shared" si="302"/>
        <v>789.59999999999991</v>
      </c>
      <c r="AC5708">
        <f t="shared" si="303"/>
        <v>773.80799999999988</v>
      </c>
    </row>
    <row r="5709" spans="1:29" x14ac:dyDescent="0.25">
      <c r="A5709" t="s">
        <v>3153</v>
      </c>
      <c r="B5709">
        <v>57</v>
      </c>
      <c r="C5709" t="str">
        <f t="shared" si="300"/>
        <v>Senior</v>
      </c>
      <c r="D5709" t="s">
        <v>2563</v>
      </c>
      <c r="E5709" t="s">
        <v>57</v>
      </c>
      <c r="F5709">
        <v>0</v>
      </c>
      <c r="G5709">
        <v>1</v>
      </c>
      <c r="H5709" s="1">
        <v>41897</v>
      </c>
      <c r="I5709" s="1" t="str">
        <f t="shared" si="301"/>
        <v xml:space="preserve"> Sep</v>
      </c>
      <c r="J5709">
        <v>24705</v>
      </c>
      <c r="K5709" t="s">
        <v>58</v>
      </c>
      <c r="L5709">
        <v>15</v>
      </c>
      <c r="M5709">
        <v>0.5</v>
      </c>
      <c r="N5709" t="s">
        <v>96</v>
      </c>
      <c r="O5709" t="s">
        <v>139</v>
      </c>
      <c r="P5709" t="s">
        <v>617</v>
      </c>
      <c r="Q5709" t="s">
        <v>102</v>
      </c>
      <c r="R5709">
        <v>92.7</v>
      </c>
      <c r="S5709" t="s">
        <v>52</v>
      </c>
      <c r="T5709">
        <v>3470</v>
      </c>
      <c r="U5709">
        <v>466.28</v>
      </c>
      <c r="V5709" s="1">
        <v>41899</v>
      </c>
      <c r="W5709" t="s">
        <v>34</v>
      </c>
      <c r="X5709">
        <v>1.99</v>
      </c>
      <c r="Y5709" t="s">
        <v>83</v>
      </c>
      <c r="Z5709">
        <v>29.89</v>
      </c>
      <c r="AA5709">
        <v>84047</v>
      </c>
      <c r="AB5709">
        <f t="shared" si="302"/>
        <v>448.35</v>
      </c>
      <c r="AC5709">
        <f t="shared" si="303"/>
        <v>448.35</v>
      </c>
    </row>
    <row r="5710" spans="1:29" x14ac:dyDescent="0.25">
      <c r="A5710" t="s">
        <v>2755</v>
      </c>
      <c r="B5710">
        <v>57</v>
      </c>
      <c r="C5710" t="str">
        <f t="shared" si="300"/>
        <v>Senior</v>
      </c>
      <c r="D5710" t="s">
        <v>2616</v>
      </c>
      <c r="E5710" t="s">
        <v>46</v>
      </c>
      <c r="F5710">
        <v>0.06</v>
      </c>
      <c r="G5710">
        <v>1</v>
      </c>
      <c r="H5710" s="1">
        <v>41897</v>
      </c>
      <c r="I5710" s="1" t="str">
        <f t="shared" si="301"/>
        <v xml:space="preserve"> Sep</v>
      </c>
      <c r="J5710">
        <v>18273</v>
      </c>
      <c r="K5710" t="s">
        <v>47</v>
      </c>
      <c r="L5710">
        <v>18</v>
      </c>
      <c r="M5710">
        <v>0.41</v>
      </c>
      <c r="N5710" t="s">
        <v>96</v>
      </c>
      <c r="O5710" t="s">
        <v>30</v>
      </c>
      <c r="P5710" t="s">
        <v>789</v>
      </c>
      <c r="Q5710" t="s">
        <v>102</v>
      </c>
      <c r="R5710">
        <v>-3.68</v>
      </c>
      <c r="S5710" t="s">
        <v>68</v>
      </c>
      <c r="T5710">
        <v>2514</v>
      </c>
      <c r="U5710">
        <v>925.03</v>
      </c>
      <c r="V5710" s="1">
        <v>41899</v>
      </c>
      <c r="W5710" t="s">
        <v>34</v>
      </c>
      <c r="X5710">
        <v>19.989999999999998</v>
      </c>
      <c r="Y5710" t="s">
        <v>416</v>
      </c>
      <c r="Z5710">
        <v>49.99</v>
      </c>
      <c r="AA5710">
        <v>47150</v>
      </c>
      <c r="AB5710">
        <f t="shared" si="302"/>
        <v>899.82</v>
      </c>
      <c r="AC5710">
        <f t="shared" si="303"/>
        <v>845.83080000000007</v>
      </c>
    </row>
    <row r="5711" spans="1:29" x14ac:dyDescent="0.25">
      <c r="A5711" t="s">
        <v>1897</v>
      </c>
      <c r="B5711">
        <v>57</v>
      </c>
      <c r="C5711" t="str">
        <f t="shared" si="300"/>
        <v>Senior</v>
      </c>
      <c r="D5711" t="s">
        <v>3019</v>
      </c>
      <c r="E5711" t="s">
        <v>46</v>
      </c>
      <c r="F5711">
        <v>0.1</v>
      </c>
      <c r="G5711">
        <v>1</v>
      </c>
      <c r="H5711" s="1">
        <v>41897</v>
      </c>
      <c r="I5711" s="1" t="str">
        <f t="shared" si="301"/>
        <v xml:space="preserve"> Sep</v>
      </c>
      <c r="J5711">
        <v>26439</v>
      </c>
      <c r="K5711" t="s">
        <v>131</v>
      </c>
      <c r="L5711">
        <v>23</v>
      </c>
      <c r="M5711">
        <v>0.57999999999999996</v>
      </c>
      <c r="N5711" t="s">
        <v>96</v>
      </c>
      <c r="O5711" t="s">
        <v>30</v>
      </c>
      <c r="P5711" t="s">
        <v>1928</v>
      </c>
      <c r="Q5711" t="s">
        <v>105</v>
      </c>
      <c r="R5711">
        <v>53.649000000000001</v>
      </c>
      <c r="S5711" t="s">
        <v>76</v>
      </c>
      <c r="T5711">
        <v>3704</v>
      </c>
      <c r="U5711">
        <v>1176.944</v>
      </c>
      <c r="V5711" s="1">
        <v>41899</v>
      </c>
      <c r="W5711" t="s">
        <v>34</v>
      </c>
      <c r="X5711">
        <v>4.99</v>
      </c>
      <c r="Y5711" t="s">
        <v>685</v>
      </c>
      <c r="Z5711">
        <v>65.989999999999995</v>
      </c>
      <c r="AA5711">
        <v>27288</v>
      </c>
      <c r="AB5711">
        <f t="shared" si="302"/>
        <v>1517.77</v>
      </c>
      <c r="AC5711">
        <f t="shared" si="303"/>
        <v>1365.9929999999999</v>
      </c>
    </row>
    <row r="5712" spans="1:29" x14ac:dyDescent="0.25">
      <c r="A5712" t="s">
        <v>499</v>
      </c>
      <c r="B5712">
        <v>57</v>
      </c>
      <c r="C5712" t="str">
        <f t="shared" si="300"/>
        <v>Senior</v>
      </c>
      <c r="D5712" t="s">
        <v>255</v>
      </c>
      <c r="E5712" t="s">
        <v>27</v>
      </c>
      <c r="F5712">
        <v>0.03</v>
      </c>
      <c r="G5712">
        <v>1</v>
      </c>
      <c r="H5712" s="1">
        <v>41897</v>
      </c>
      <c r="I5712" s="1" t="str">
        <f t="shared" si="301"/>
        <v xml:space="preserve"> Sep</v>
      </c>
      <c r="J5712">
        <v>5958</v>
      </c>
      <c r="K5712" t="s">
        <v>131</v>
      </c>
      <c r="L5712">
        <v>3</v>
      </c>
      <c r="M5712">
        <v>0.41</v>
      </c>
      <c r="N5712" t="s">
        <v>96</v>
      </c>
      <c r="O5712" t="s">
        <v>40</v>
      </c>
      <c r="P5712" t="s">
        <v>191</v>
      </c>
      <c r="Q5712" t="s">
        <v>192</v>
      </c>
      <c r="R5712">
        <v>-2397.44</v>
      </c>
      <c r="S5712" t="s">
        <v>52</v>
      </c>
      <c r="T5712">
        <v>827</v>
      </c>
      <c r="U5712">
        <v>2036.97</v>
      </c>
      <c r="V5712" s="1">
        <v>41899</v>
      </c>
      <c r="W5712" t="s">
        <v>34</v>
      </c>
      <c r="X5712">
        <v>24.49</v>
      </c>
      <c r="Y5712" t="s">
        <v>54</v>
      </c>
      <c r="Z5712">
        <v>699.99</v>
      </c>
      <c r="AA5712">
        <v>94025</v>
      </c>
      <c r="AB5712">
        <f t="shared" si="302"/>
        <v>2099.9700000000003</v>
      </c>
      <c r="AC5712">
        <f t="shared" si="303"/>
        <v>2036.9709000000003</v>
      </c>
    </row>
    <row r="5713" spans="1:29" x14ac:dyDescent="0.25">
      <c r="A5713" t="s">
        <v>1464</v>
      </c>
      <c r="B5713">
        <v>57</v>
      </c>
      <c r="C5713" t="str">
        <f t="shared" si="300"/>
        <v>Senior</v>
      </c>
      <c r="D5713" t="s">
        <v>260</v>
      </c>
      <c r="E5713" t="s">
        <v>46</v>
      </c>
      <c r="F5713">
        <v>0</v>
      </c>
      <c r="G5713">
        <v>1</v>
      </c>
      <c r="H5713" s="1">
        <v>41898</v>
      </c>
      <c r="I5713" s="1" t="str">
        <f t="shared" si="301"/>
        <v xml:space="preserve"> Sep</v>
      </c>
      <c r="J5713">
        <v>47174</v>
      </c>
      <c r="K5713" t="s">
        <v>58</v>
      </c>
      <c r="L5713">
        <v>42</v>
      </c>
      <c r="M5713">
        <v>0.39</v>
      </c>
      <c r="N5713" t="s">
        <v>96</v>
      </c>
      <c r="O5713" t="s">
        <v>80</v>
      </c>
      <c r="P5713" t="s">
        <v>675</v>
      </c>
      <c r="Q5713" t="s">
        <v>98</v>
      </c>
      <c r="R5713">
        <v>41.56</v>
      </c>
      <c r="S5713" t="s">
        <v>68</v>
      </c>
      <c r="T5713">
        <v>6635</v>
      </c>
      <c r="U5713">
        <v>642.1</v>
      </c>
      <c r="V5713" s="1">
        <v>41898</v>
      </c>
      <c r="W5713" t="s">
        <v>34</v>
      </c>
      <c r="X5713">
        <v>7.51</v>
      </c>
      <c r="Y5713" t="s">
        <v>262</v>
      </c>
      <c r="Z5713">
        <v>13.99</v>
      </c>
      <c r="AA5713">
        <v>64055</v>
      </c>
      <c r="AB5713">
        <f t="shared" si="302"/>
        <v>587.58000000000004</v>
      </c>
      <c r="AC5713">
        <f t="shared" si="303"/>
        <v>587.58000000000004</v>
      </c>
    </row>
    <row r="5714" spans="1:29" x14ac:dyDescent="0.25">
      <c r="A5714" t="s">
        <v>1986</v>
      </c>
      <c r="B5714">
        <v>57</v>
      </c>
      <c r="C5714" t="str">
        <f t="shared" si="300"/>
        <v>Senior</v>
      </c>
      <c r="D5714" t="s">
        <v>2848</v>
      </c>
      <c r="E5714" t="s">
        <v>38</v>
      </c>
      <c r="F5714">
        <v>0.1</v>
      </c>
      <c r="G5714">
        <v>1</v>
      </c>
      <c r="H5714" s="1">
        <v>41899</v>
      </c>
      <c r="I5714" s="1" t="str">
        <f t="shared" si="301"/>
        <v xml:space="preserve"> Sep</v>
      </c>
      <c r="J5714">
        <v>20071</v>
      </c>
      <c r="K5714" t="s">
        <v>131</v>
      </c>
      <c r="L5714">
        <v>31</v>
      </c>
      <c r="M5714">
        <v>0.6</v>
      </c>
      <c r="N5714" t="s">
        <v>48</v>
      </c>
      <c r="O5714" t="s">
        <v>49</v>
      </c>
      <c r="P5714" t="s">
        <v>503</v>
      </c>
      <c r="Q5714" t="s">
        <v>51</v>
      </c>
      <c r="R5714">
        <v>-190.41</v>
      </c>
      <c r="S5714" t="s">
        <v>68</v>
      </c>
      <c r="T5714">
        <v>2782</v>
      </c>
      <c r="U5714">
        <v>789.94</v>
      </c>
      <c r="V5714" s="1">
        <v>41901</v>
      </c>
      <c r="W5714" t="s">
        <v>53</v>
      </c>
      <c r="X5714">
        <v>14.36</v>
      </c>
      <c r="Y5714" t="s">
        <v>149</v>
      </c>
      <c r="Z5714">
        <v>25.98</v>
      </c>
      <c r="AA5714">
        <v>60543</v>
      </c>
      <c r="AB5714">
        <f t="shared" si="302"/>
        <v>805.38</v>
      </c>
      <c r="AC5714">
        <f t="shared" si="303"/>
        <v>724.84199999999998</v>
      </c>
    </row>
    <row r="5715" spans="1:29" x14ac:dyDescent="0.25">
      <c r="A5715" t="s">
        <v>2372</v>
      </c>
      <c r="B5715">
        <v>57</v>
      </c>
      <c r="C5715" t="str">
        <f t="shared" si="300"/>
        <v>Senior</v>
      </c>
      <c r="D5715" t="s">
        <v>425</v>
      </c>
      <c r="E5715" t="s">
        <v>57</v>
      </c>
      <c r="F5715">
        <v>0.01</v>
      </c>
      <c r="G5715">
        <v>1</v>
      </c>
      <c r="H5715" s="1">
        <v>41900</v>
      </c>
      <c r="I5715" s="1" t="str">
        <f t="shared" si="301"/>
        <v xml:space="preserve"> Sep</v>
      </c>
      <c r="J5715">
        <v>1127</v>
      </c>
      <c r="K5715" t="s">
        <v>39</v>
      </c>
      <c r="L5715">
        <v>48</v>
      </c>
      <c r="M5715">
        <v>0.69</v>
      </c>
      <c r="N5715" t="s">
        <v>48</v>
      </c>
      <c r="O5715" t="s">
        <v>80</v>
      </c>
      <c r="P5715" t="s">
        <v>372</v>
      </c>
      <c r="Q5715" t="s">
        <v>82</v>
      </c>
      <c r="R5715">
        <v>1215.28</v>
      </c>
      <c r="S5715" t="s">
        <v>33</v>
      </c>
      <c r="T5715">
        <v>174</v>
      </c>
      <c r="U5715">
        <v>5340.5</v>
      </c>
      <c r="V5715" s="1">
        <v>41901</v>
      </c>
      <c r="W5715" t="s">
        <v>34</v>
      </c>
      <c r="X5715">
        <v>13.99</v>
      </c>
      <c r="Y5715" t="s">
        <v>208</v>
      </c>
      <c r="Z5715">
        <v>110.98</v>
      </c>
      <c r="AA5715">
        <v>43123</v>
      </c>
      <c r="AB5715">
        <f t="shared" si="302"/>
        <v>5327.04</v>
      </c>
      <c r="AC5715">
        <f t="shared" si="303"/>
        <v>5273.7695999999996</v>
      </c>
    </row>
    <row r="5716" spans="1:29" x14ac:dyDescent="0.25">
      <c r="A5716" t="s">
        <v>3431</v>
      </c>
      <c r="B5716">
        <v>57</v>
      </c>
      <c r="C5716" t="str">
        <f t="shared" si="300"/>
        <v>Senior</v>
      </c>
      <c r="D5716" t="s">
        <v>2713</v>
      </c>
      <c r="E5716" t="s">
        <v>57</v>
      </c>
      <c r="F5716">
        <v>0.1</v>
      </c>
      <c r="G5716">
        <v>1</v>
      </c>
      <c r="H5716" s="1">
        <v>41901</v>
      </c>
      <c r="I5716" s="1" t="str">
        <f t="shared" si="301"/>
        <v xml:space="preserve"> Sep</v>
      </c>
      <c r="J5716">
        <v>28992</v>
      </c>
      <c r="K5716" t="s">
        <v>58</v>
      </c>
      <c r="L5716">
        <v>41</v>
      </c>
      <c r="M5716">
        <v>0.55000000000000004</v>
      </c>
      <c r="N5716" t="s">
        <v>29</v>
      </c>
      <c r="O5716" t="s">
        <v>30</v>
      </c>
      <c r="P5716" t="s">
        <v>628</v>
      </c>
      <c r="Q5716" t="s">
        <v>32</v>
      </c>
      <c r="R5716">
        <v>1662.92</v>
      </c>
      <c r="S5716" t="s">
        <v>33</v>
      </c>
      <c r="T5716">
        <v>4070</v>
      </c>
      <c r="U5716">
        <v>6863.95</v>
      </c>
      <c r="V5716" s="1">
        <v>41902</v>
      </c>
      <c r="W5716" t="s">
        <v>42</v>
      </c>
      <c r="X5716">
        <v>19.989999999999998</v>
      </c>
      <c r="Y5716" t="s">
        <v>233</v>
      </c>
      <c r="Z5716">
        <v>178.47</v>
      </c>
      <c r="AA5716">
        <v>8046</v>
      </c>
      <c r="AB5716">
        <f t="shared" si="302"/>
        <v>7317.2699999999995</v>
      </c>
      <c r="AC5716">
        <f t="shared" si="303"/>
        <v>6585.5429999999997</v>
      </c>
    </row>
    <row r="5717" spans="1:29" x14ac:dyDescent="0.25">
      <c r="A5717" t="s">
        <v>2766</v>
      </c>
      <c r="B5717">
        <v>57</v>
      </c>
      <c r="C5717" t="str">
        <f t="shared" si="300"/>
        <v>Senior</v>
      </c>
      <c r="D5717" t="s">
        <v>875</v>
      </c>
      <c r="E5717" t="s">
        <v>27</v>
      </c>
      <c r="F5717">
        <v>0.01</v>
      </c>
      <c r="G5717">
        <v>1</v>
      </c>
      <c r="H5717" s="1">
        <v>41901</v>
      </c>
      <c r="I5717" s="1" t="str">
        <f t="shared" si="301"/>
        <v xml:space="preserve"> Sep</v>
      </c>
      <c r="J5717">
        <v>18852</v>
      </c>
      <c r="K5717" t="s">
        <v>28</v>
      </c>
      <c r="L5717">
        <v>17</v>
      </c>
      <c r="M5717">
        <v>0.38</v>
      </c>
      <c r="N5717" t="s">
        <v>29</v>
      </c>
      <c r="O5717" t="s">
        <v>30</v>
      </c>
      <c r="P5717" t="s">
        <v>2293</v>
      </c>
      <c r="Q5717" t="s">
        <v>61</v>
      </c>
      <c r="R5717">
        <v>80.73</v>
      </c>
      <c r="S5717" t="s">
        <v>33</v>
      </c>
      <c r="T5717">
        <v>2610</v>
      </c>
      <c r="U5717">
        <v>351.25</v>
      </c>
      <c r="V5717" s="1">
        <v>41903</v>
      </c>
      <c r="W5717" t="s">
        <v>42</v>
      </c>
      <c r="X5717">
        <v>5.97</v>
      </c>
      <c r="Y5717" t="s">
        <v>136</v>
      </c>
      <c r="Z5717">
        <v>19.98</v>
      </c>
      <c r="AA5717">
        <v>10573</v>
      </c>
      <c r="AB5717">
        <f t="shared" si="302"/>
        <v>339.66</v>
      </c>
      <c r="AC5717">
        <f t="shared" si="303"/>
        <v>336.26340000000005</v>
      </c>
    </row>
    <row r="5718" spans="1:29" x14ac:dyDescent="0.25">
      <c r="A5718" t="s">
        <v>3432</v>
      </c>
      <c r="B5718">
        <v>57</v>
      </c>
      <c r="C5718" t="str">
        <f t="shared" si="300"/>
        <v>Senior</v>
      </c>
      <c r="D5718" t="s">
        <v>2465</v>
      </c>
      <c r="E5718" t="s">
        <v>27</v>
      </c>
      <c r="F5718">
        <v>0.08</v>
      </c>
      <c r="G5718">
        <v>1</v>
      </c>
      <c r="H5718" s="1">
        <v>41901</v>
      </c>
      <c r="I5718" s="1" t="str">
        <f t="shared" si="301"/>
        <v xml:space="preserve"> Sep</v>
      </c>
      <c r="J5718">
        <v>26787</v>
      </c>
      <c r="K5718" t="s">
        <v>28</v>
      </c>
      <c r="L5718">
        <v>25</v>
      </c>
      <c r="M5718">
        <v>0.37</v>
      </c>
      <c r="N5718" t="s">
        <v>29</v>
      </c>
      <c r="O5718" t="s">
        <v>30</v>
      </c>
      <c r="P5718" t="s">
        <v>1699</v>
      </c>
      <c r="Q5718" t="s">
        <v>61</v>
      </c>
      <c r="R5718">
        <v>434.71</v>
      </c>
      <c r="S5718" t="s">
        <v>76</v>
      </c>
      <c r="T5718">
        <v>3752</v>
      </c>
      <c r="U5718">
        <v>1119.9100000000001</v>
      </c>
      <c r="V5718" s="1">
        <v>41903</v>
      </c>
      <c r="W5718" t="s">
        <v>42</v>
      </c>
      <c r="X5718">
        <v>5.79</v>
      </c>
      <c r="Y5718" t="s">
        <v>132</v>
      </c>
      <c r="Z5718">
        <v>48.04</v>
      </c>
      <c r="AA5718">
        <v>33441</v>
      </c>
      <c r="AB5718">
        <f t="shared" si="302"/>
        <v>1201</v>
      </c>
      <c r="AC5718">
        <f t="shared" si="303"/>
        <v>1104.92</v>
      </c>
    </row>
    <row r="5719" spans="1:29" x14ac:dyDescent="0.25">
      <c r="A5719" t="s">
        <v>2975</v>
      </c>
      <c r="B5719">
        <v>57</v>
      </c>
      <c r="C5719" t="str">
        <f t="shared" si="300"/>
        <v>Senior</v>
      </c>
      <c r="D5719" t="s">
        <v>2216</v>
      </c>
      <c r="E5719" t="s">
        <v>57</v>
      </c>
      <c r="F5719">
        <v>0.06</v>
      </c>
      <c r="G5719">
        <v>1</v>
      </c>
      <c r="H5719" s="1">
        <v>41901</v>
      </c>
      <c r="I5719" s="1" t="str">
        <f t="shared" si="301"/>
        <v xml:space="preserve"> Sep</v>
      </c>
      <c r="J5719">
        <v>27715</v>
      </c>
      <c r="K5719" t="s">
        <v>28</v>
      </c>
      <c r="L5719">
        <v>12</v>
      </c>
      <c r="M5719">
        <v>0.4</v>
      </c>
      <c r="N5719" t="s">
        <v>29</v>
      </c>
      <c r="O5719" t="s">
        <v>30</v>
      </c>
      <c r="P5719" t="s">
        <v>2001</v>
      </c>
      <c r="Q5719" t="s">
        <v>67</v>
      </c>
      <c r="R5719">
        <v>-36.225000000000001</v>
      </c>
      <c r="S5719" t="s">
        <v>52</v>
      </c>
      <c r="T5719">
        <v>3880</v>
      </c>
      <c r="U5719">
        <v>94.52</v>
      </c>
      <c r="V5719" s="1">
        <v>41903</v>
      </c>
      <c r="W5719" t="s">
        <v>34</v>
      </c>
      <c r="X5719">
        <v>6.28</v>
      </c>
      <c r="Y5719" t="s">
        <v>54</v>
      </c>
      <c r="Z5719">
        <v>7.45</v>
      </c>
      <c r="AA5719">
        <v>95351</v>
      </c>
      <c r="AB5719">
        <f t="shared" si="302"/>
        <v>89.4</v>
      </c>
      <c r="AC5719">
        <f t="shared" si="303"/>
        <v>84.036000000000001</v>
      </c>
    </row>
    <row r="5720" spans="1:29" x14ac:dyDescent="0.25">
      <c r="A5720" t="s">
        <v>167</v>
      </c>
      <c r="B5720">
        <v>57</v>
      </c>
      <c r="C5720" t="str">
        <f t="shared" si="300"/>
        <v>Senior</v>
      </c>
      <c r="D5720" t="s">
        <v>168</v>
      </c>
      <c r="E5720" t="s">
        <v>46</v>
      </c>
      <c r="F5720">
        <v>0.1</v>
      </c>
      <c r="G5720">
        <v>1</v>
      </c>
      <c r="H5720" s="1">
        <v>41901</v>
      </c>
      <c r="I5720" s="1" t="str">
        <f t="shared" si="301"/>
        <v xml:space="preserve"> Sep</v>
      </c>
      <c r="J5720">
        <v>22210</v>
      </c>
      <c r="K5720" t="s">
        <v>58</v>
      </c>
      <c r="L5720">
        <v>37</v>
      </c>
      <c r="M5720">
        <v>0.38</v>
      </c>
      <c r="N5720" t="s">
        <v>29</v>
      </c>
      <c r="O5720" t="s">
        <v>59</v>
      </c>
      <c r="P5720" t="s">
        <v>2575</v>
      </c>
      <c r="Q5720" t="s">
        <v>61</v>
      </c>
      <c r="R5720">
        <v>385.63</v>
      </c>
      <c r="S5720" t="s">
        <v>76</v>
      </c>
      <c r="T5720">
        <v>3098</v>
      </c>
      <c r="U5720">
        <v>1033.44</v>
      </c>
      <c r="V5720" s="1">
        <v>41903</v>
      </c>
      <c r="W5720" t="s">
        <v>34</v>
      </c>
      <c r="X5720">
        <v>4.8600000000000003</v>
      </c>
      <c r="Y5720" t="s">
        <v>162</v>
      </c>
      <c r="Z5720">
        <v>29.14</v>
      </c>
      <c r="AA5720">
        <v>20170</v>
      </c>
      <c r="AB5720">
        <f t="shared" si="302"/>
        <v>1078.18</v>
      </c>
      <c r="AC5720">
        <f t="shared" si="303"/>
        <v>970.36200000000008</v>
      </c>
    </row>
    <row r="5721" spans="1:29" x14ac:dyDescent="0.25">
      <c r="A5721" t="s">
        <v>3091</v>
      </c>
      <c r="B5721">
        <v>57</v>
      </c>
      <c r="C5721" t="str">
        <f t="shared" si="300"/>
        <v>Senior</v>
      </c>
      <c r="D5721" t="s">
        <v>3092</v>
      </c>
      <c r="E5721" t="s">
        <v>46</v>
      </c>
      <c r="F5721">
        <v>0.03</v>
      </c>
      <c r="G5721">
        <v>1</v>
      </c>
      <c r="H5721" s="1">
        <v>41901</v>
      </c>
      <c r="I5721" s="1" t="str">
        <f t="shared" si="301"/>
        <v xml:space="preserve"> Sep</v>
      </c>
      <c r="J5721">
        <v>55492</v>
      </c>
      <c r="K5721" t="s">
        <v>58</v>
      </c>
      <c r="L5721">
        <v>10</v>
      </c>
      <c r="M5721">
        <v>0.57999999999999996</v>
      </c>
      <c r="N5721" t="s">
        <v>96</v>
      </c>
      <c r="O5721" t="s">
        <v>30</v>
      </c>
      <c r="P5721" t="s">
        <v>653</v>
      </c>
      <c r="Q5721" t="s">
        <v>105</v>
      </c>
      <c r="R5721">
        <v>-126.44499999999999</v>
      </c>
      <c r="S5721" t="s">
        <v>33</v>
      </c>
      <c r="T5721">
        <v>7755</v>
      </c>
      <c r="U5721">
        <v>1124.2439999999999</v>
      </c>
      <c r="V5721" s="1">
        <v>41903</v>
      </c>
      <c r="W5721" t="s">
        <v>42</v>
      </c>
      <c r="X5721">
        <v>7.69</v>
      </c>
      <c r="Y5721" t="s">
        <v>136</v>
      </c>
      <c r="Z5721">
        <v>125.99</v>
      </c>
      <c r="AA5721">
        <v>12306</v>
      </c>
      <c r="AB5721">
        <f t="shared" si="302"/>
        <v>1259.8999999999999</v>
      </c>
      <c r="AC5721">
        <f t="shared" si="303"/>
        <v>1222.1029999999998</v>
      </c>
    </row>
    <row r="5722" spans="1:29" x14ac:dyDescent="0.25">
      <c r="A5722" t="s">
        <v>2385</v>
      </c>
      <c r="B5722">
        <v>57</v>
      </c>
      <c r="C5722" t="str">
        <f t="shared" si="300"/>
        <v>Senior</v>
      </c>
      <c r="D5722" t="s">
        <v>1066</v>
      </c>
      <c r="E5722" t="s">
        <v>46</v>
      </c>
      <c r="F5722">
        <v>0.01</v>
      </c>
      <c r="G5722">
        <v>1</v>
      </c>
      <c r="H5722" s="1">
        <v>41901</v>
      </c>
      <c r="I5722" s="1" t="str">
        <f t="shared" si="301"/>
        <v xml:space="preserve"> Sep</v>
      </c>
      <c r="J5722">
        <v>36708</v>
      </c>
      <c r="K5722" t="s">
        <v>39</v>
      </c>
      <c r="L5722">
        <v>46</v>
      </c>
      <c r="M5722">
        <v>0.39</v>
      </c>
      <c r="N5722" t="s">
        <v>96</v>
      </c>
      <c r="O5722" t="s">
        <v>80</v>
      </c>
      <c r="P5722" t="s">
        <v>1569</v>
      </c>
      <c r="Q5722" t="s">
        <v>98</v>
      </c>
      <c r="R5722">
        <v>-71.983800000000002</v>
      </c>
      <c r="S5722" t="s">
        <v>76</v>
      </c>
      <c r="T5722">
        <v>5155</v>
      </c>
      <c r="U5722">
        <v>636.5</v>
      </c>
      <c r="V5722" s="1">
        <v>41903</v>
      </c>
      <c r="W5722" t="s">
        <v>34</v>
      </c>
      <c r="X5722">
        <v>9.44</v>
      </c>
      <c r="Y5722" t="s">
        <v>638</v>
      </c>
      <c r="Z5722">
        <v>12.99</v>
      </c>
      <c r="AA5722">
        <v>30240</v>
      </c>
      <c r="AB5722">
        <f t="shared" si="302"/>
        <v>597.54</v>
      </c>
      <c r="AC5722">
        <f t="shared" si="303"/>
        <v>591.56459999999993</v>
      </c>
    </row>
    <row r="5723" spans="1:29" x14ac:dyDescent="0.25">
      <c r="A5723" t="s">
        <v>2385</v>
      </c>
      <c r="B5723">
        <v>57</v>
      </c>
      <c r="C5723" t="str">
        <f t="shared" si="300"/>
        <v>Senior</v>
      </c>
      <c r="D5723" t="s">
        <v>1066</v>
      </c>
      <c r="E5723" t="s">
        <v>46</v>
      </c>
      <c r="F5723">
        <v>7.0000000000000007E-2</v>
      </c>
      <c r="G5723">
        <v>1</v>
      </c>
      <c r="H5723" s="1">
        <v>41901</v>
      </c>
      <c r="I5723" s="1" t="str">
        <f t="shared" si="301"/>
        <v xml:space="preserve"> Sep</v>
      </c>
      <c r="J5723">
        <v>36708</v>
      </c>
      <c r="K5723" t="s">
        <v>39</v>
      </c>
      <c r="L5723">
        <v>25</v>
      </c>
      <c r="M5723">
        <v>0.57999999999999996</v>
      </c>
      <c r="N5723" t="s">
        <v>96</v>
      </c>
      <c r="O5723" t="s">
        <v>30</v>
      </c>
      <c r="P5723" t="s">
        <v>653</v>
      </c>
      <c r="Q5723" t="s">
        <v>105</v>
      </c>
      <c r="R5723">
        <v>384.012</v>
      </c>
      <c r="S5723" t="s">
        <v>76</v>
      </c>
      <c r="T5723">
        <v>5156</v>
      </c>
      <c r="U5723">
        <v>2614.3705</v>
      </c>
      <c r="V5723" s="1">
        <v>41903</v>
      </c>
      <c r="W5723" t="s">
        <v>34</v>
      </c>
      <c r="X5723">
        <v>7.69</v>
      </c>
      <c r="Y5723" t="s">
        <v>638</v>
      </c>
      <c r="Z5723">
        <v>125.99</v>
      </c>
      <c r="AA5723">
        <v>30240</v>
      </c>
      <c r="AB5723">
        <f t="shared" si="302"/>
        <v>3149.75</v>
      </c>
      <c r="AC5723">
        <f t="shared" si="303"/>
        <v>2929.2674999999999</v>
      </c>
    </row>
    <row r="5724" spans="1:29" x14ac:dyDescent="0.25">
      <c r="A5724" t="s">
        <v>665</v>
      </c>
      <c r="B5724">
        <v>57</v>
      </c>
      <c r="C5724" t="str">
        <f t="shared" si="300"/>
        <v>Senior</v>
      </c>
      <c r="D5724" t="s">
        <v>2235</v>
      </c>
      <c r="E5724" t="s">
        <v>38</v>
      </c>
      <c r="F5724">
        <v>0</v>
      </c>
      <c r="G5724">
        <v>1</v>
      </c>
      <c r="H5724" s="1">
        <v>41902</v>
      </c>
      <c r="I5724" s="1" t="str">
        <f t="shared" si="301"/>
        <v xml:space="preserve"> Sep</v>
      </c>
      <c r="J5724">
        <v>19462</v>
      </c>
      <c r="K5724" t="s">
        <v>131</v>
      </c>
      <c r="L5724">
        <v>2</v>
      </c>
      <c r="M5724">
        <v>0.81</v>
      </c>
      <c r="N5724" t="s">
        <v>29</v>
      </c>
      <c r="O5724" t="s">
        <v>40</v>
      </c>
      <c r="P5724" t="s">
        <v>1874</v>
      </c>
      <c r="Q5724" t="s">
        <v>32</v>
      </c>
      <c r="R5724">
        <v>-156.47</v>
      </c>
      <c r="S5724" t="s">
        <v>68</v>
      </c>
      <c r="T5724">
        <v>2690</v>
      </c>
      <c r="U5724">
        <v>206.68</v>
      </c>
      <c r="V5724" s="1">
        <v>41903</v>
      </c>
      <c r="W5724" t="s">
        <v>34</v>
      </c>
      <c r="X5724">
        <v>35</v>
      </c>
      <c r="Y5724" t="s">
        <v>246</v>
      </c>
      <c r="Z5724">
        <v>80.98</v>
      </c>
      <c r="AA5724">
        <v>49509</v>
      </c>
      <c r="AB5724">
        <f t="shared" si="302"/>
        <v>161.96</v>
      </c>
      <c r="AC5724">
        <f t="shared" si="303"/>
        <v>161.96</v>
      </c>
    </row>
    <row r="5725" spans="1:29" x14ac:dyDescent="0.25">
      <c r="A5725" t="s">
        <v>2903</v>
      </c>
      <c r="B5725">
        <v>57</v>
      </c>
      <c r="C5725" t="str">
        <f t="shared" si="300"/>
        <v>Senior</v>
      </c>
      <c r="D5725" t="s">
        <v>2118</v>
      </c>
      <c r="E5725" t="s">
        <v>27</v>
      </c>
      <c r="F5725">
        <v>0.04</v>
      </c>
      <c r="G5725">
        <v>1</v>
      </c>
      <c r="H5725" s="1">
        <v>41903</v>
      </c>
      <c r="I5725" s="1" t="str">
        <f t="shared" si="301"/>
        <v xml:space="preserve"> Sep</v>
      </c>
      <c r="J5725">
        <v>21188</v>
      </c>
      <c r="K5725" t="s">
        <v>58</v>
      </c>
      <c r="L5725">
        <v>29</v>
      </c>
      <c r="M5725">
        <v>0.54</v>
      </c>
      <c r="N5725" t="s">
        <v>96</v>
      </c>
      <c r="O5725" t="s">
        <v>40</v>
      </c>
      <c r="P5725" t="s">
        <v>752</v>
      </c>
      <c r="Q5725" t="s">
        <v>192</v>
      </c>
      <c r="R5725">
        <v>5217.2669999999998</v>
      </c>
      <c r="S5725" t="s">
        <v>52</v>
      </c>
      <c r="T5725">
        <v>2924</v>
      </c>
      <c r="U5725">
        <v>21046.74</v>
      </c>
      <c r="V5725" s="1">
        <v>41905</v>
      </c>
      <c r="W5725" t="s">
        <v>34</v>
      </c>
      <c r="X5725">
        <v>24.49</v>
      </c>
      <c r="Y5725" t="s">
        <v>420</v>
      </c>
      <c r="Z5725">
        <v>699.99</v>
      </c>
      <c r="AA5725">
        <v>87401</v>
      </c>
      <c r="AB5725">
        <f t="shared" si="302"/>
        <v>20299.71</v>
      </c>
      <c r="AC5725">
        <f t="shared" si="303"/>
        <v>19487.721600000001</v>
      </c>
    </row>
    <row r="5726" spans="1:29" x14ac:dyDescent="0.25">
      <c r="A5726" t="s">
        <v>1788</v>
      </c>
      <c r="B5726">
        <v>57</v>
      </c>
      <c r="C5726" t="str">
        <f t="shared" si="300"/>
        <v>Senior</v>
      </c>
      <c r="D5726" t="s">
        <v>1561</v>
      </c>
      <c r="E5726" t="s">
        <v>27</v>
      </c>
      <c r="F5726">
        <v>0.09</v>
      </c>
      <c r="G5726">
        <v>1</v>
      </c>
      <c r="H5726" s="1">
        <v>41904</v>
      </c>
      <c r="I5726" s="1" t="str">
        <f t="shared" si="301"/>
        <v xml:space="preserve"> Sep</v>
      </c>
      <c r="J5726">
        <v>2658</v>
      </c>
      <c r="K5726" t="s">
        <v>131</v>
      </c>
      <c r="L5726">
        <v>32</v>
      </c>
      <c r="M5726">
        <v>0.57999999999999996</v>
      </c>
      <c r="N5726" t="s">
        <v>29</v>
      </c>
      <c r="O5726" t="s">
        <v>30</v>
      </c>
      <c r="P5726" t="s">
        <v>1352</v>
      </c>
      <c r="Q5726" t="s">
        <v>32</v>
      </c>
      <c r="R5726">
        <v>-185.8</v>
      </c>
      <c r="S5726" t="s">
        <v>52</v>
      </c>
      <c r="T5726">
        <v>387</v>
      </c>
      <c r="U5726">
        <v>473</v>
      </c>
      <c r="V5726" s="1">
        <v>41904</v>
      </c>
      <c r="W5726" t="s">
        <v>42</v>
      </c>
      <c r="X5726">
        <v>10.68</v>
      </c>
      <c r="Y5726" t="s">
        <v>54</v>
      </c>
      <c r="Z5726">
        <v>15.42</v>
      </c>
      <c r="AA5726">
        <v>95240</v>
      </c>
      <c r="AB5726">
        <f t="shared" si="302"/>
        <v>493.44</v>
      </c>
      <c r="AC5726">
        <f t="shared" si="303"/>
        <v>449.03039999999999</v>
      </c>
    </row>
    <row r="5727" spans="1:29" x14ac:dyDescent="0.25">
      <c r="A5727" t="s">
        <v>1673</v>
      </c>
      <c r="B5727">
        <v>57</v>
      </c>
      <c r="C5727" t="str">
        <f t="shared" si="300"/>
        <v>Senior</v>
      </c>
      <c r="D5727" t="s">
        <v>1674</v>
      </c>
      <c r="E5727" t="s">
        <v>38</v>
      </c>
      <c r="F5727">
        <v>0.09</v>
      </c>
      <c r="G5727">
        <v>1</v>
      </c>
      <c r="H5727" s="1">
        <v>41904</v>
      </c>
      <c r="I5727" s="1" t="str">
        <f t="shared" si="301"/>
        <v xml:space="preserve"> Sep</v>
      </c>
      <c r="J5727">
        <v>3363</v>
      </c>
      <c r="K5727" t="s">
        <v>28</v>
      </c>
      <c r="L5727">
        <v>21</v>
      </c>
      <c r="M5727">
        <v>0.56999999999999995</v>
      </c>
      <c r="N5727" t="s">
        <v>29</v>
      </c>
      <c r="O5727" t="s">
        <v>30</v>
      </c>
      <c r="P5727" t="s">
        <v>1413</v>
      </c>
      <c r="Q5727" t="s">
        <v>32</v>
      </c>
      <c r="R5727">
        <v>2137.2800000000002</v>
      </c>
      <c r="S5727" t="s">
        <v>68</v>
      </c>
      <c r="T5727">
        <v>487</v>
      </c>
      <c r="U5727">
        <v>8185.89</v>
      </c>
      <c r="V5727" s="1">
        <v>41904</v>
      </c>
      <c r="W5727" t="s">
        <v>34</v>
      </c>
      <c r="X5727">
        <v>11.37</v>
      </c>
      <c r="Y5727" t="s">
        <v>111</v>
      </c>
      <c r="Z5727">
        <v>415.88</v>
      </c>
      <c r="AA5727">
        <v>78596</v>
      </c>
      <c r="AB5727">
        <f t="shared" si="302"/>
        <v>8733.48</v>
      </c>
      <c r="AC5727">
        <f t="shared" si="303"/>
        <v>7947.4667999999992</v>
      </c>
    </row>
    <row r="5728" spans="1:29" x14ac:dyDescent="0.25">
      <c r="A5728" t="s">
        <v>1201</v>
      </c>
      <c r="B5728">
        <v>57</v>
      </c>
      <c r="C5728" t="str">
        <f t="shared" si="300"/>
        <v>Senior</v>
      </c>
      <c r="D5728" t="s">
        <v>1971</v>
      </c>
      <c r="E5728" t="s">
        <v>46</v>
      </c>
      <c r="F5728">
        <v>0.09</v>
      </c>
      <c r="G5728">
        <v>1</v>
      </c>
      <c r="H5728" s="1">
        <v>41904</v>
      </c>
      <c r="I5728" s="1" t="str">
        <f t="shared" si="301"/>
        <v xml:space="preserve"> Sep</v>
      </c>
      <c r="J5728">
        <v>45606</v>
      </c>
      <c r="K5728" t="s">
        <v>131</v>
      </c>
      <c r="L5728">
        <v>24</v>
      </c>
      <c r="M5728">
        <v>0.56000000000000005</v>
      </c>
      <c r="N5728" t="s">
        <v>29</v>
      </c>
      <c r="O5728" t="s">
        <v>59</v>
      </c>
      <c r="P5728" t="s">
        <v>1633</v>
      </c>
      <c r="Q5728" t="s">
        <v>88</v>
      </c>
      <c r="R5728">
        <v>-8.3800000000000008</v>
      </c>
      <c r="S5728" t="s">
        <v>68</v>
      </c>
      <c r="T5728">
        <v>6420</v>
      </c>
      <c r="U5728">
        <v>136.41999999999999</v>
      </c>
      <c r="V5728" s="1">
        <v>41905</v>
      </c>
      <c r="W5728" t="s">
        <v>34</v>
      </c>
      <c r="X5728">
        <v>2.27</v>
      </c>
      <c r="Y5728" t="s">
        <v>416</v>
      </c>
      <c r="Z5728">
        <v>5.85</v>
      </c>
      <c r="AA5728">
        <v>46322</v>
      </c>
      <c r="AB5728">
        <f t="shared" si="302"/>
        <v>140.39999999999998</v>
      </c>
      <c r="AC5728">
        <f t="shared" si="303"/>
        <v>127.76399999999998</v>
      </c>
    </row>
    <row r="5729" spans="1:29" x14ac:dyDescent="0.25">
      <c r="A5729" t="s">
        <v>1788</v>
      </c>
      <c r="B5729">
        <v>57</v>
      </c>
      <c r="C5729" t="str">
        <f t="shared" si="300"/>
        <v>Senior</v>
      </c>
      <c r="D5729" t="s">
        <v>1561</v>
      </c>
      <c r="E5729" t="s">
        <v>27</v>
      </c>
      <c r="F5729">
        <v>0.04</v>
      </c>
      <c r="G5729">
        <v>1</v>
      </c>
      <c r="H5729" s="1">
        <v>41904</v>
      </c>
      <c r="I5729" s="1" t="str">
        <f t="shared" si="301"/>
        <v xml:space="preserve"> Sep</v>
      </c>
      <c r="J5729">
        <v>2658</v>
      </c>
      <c r="K5729" t="s">
        <v>131</v>
      </c>
      <c r="L5729">
        <v>34</v>
      </c>
      <c r="M5729">
        <v>0.37</v>
      </c>
      <c r="N5729" t="s">
        <v>29</v>
      </c>
      <c r="O5729" t="s">
        <v>30</v>
      </c>
      <c r="P5729" t="s">
        <v>1751</v>
      </c>
      <c r="Q5729" t="s">
        <v>61</v>
      </c>
      <c r="R5729">
        <v>-189.33</v>
      </c>
      <c r="S5729" t="s">
        <v>52</v>
      </c>
      <c r="T5729">
        <v>386</v>
      </c>
      <c r="U5729">
        <v>229.51</v>
      </c>
      <c r="V5729" s="1">
        <v>41905</v>
      </c>
      <c r="W5729" t="s">
        <v>34</v>
      </c>
      <c r="X5729">
        <v>9.5399999999999991</v>
      </c>
      <c r="Y5729" t="s">
        <v>54</v>
      </c>
      <c r="Z5729">
        <v>6.48</v>
      </c>
      <c r="AA5729">
        <v>95240</v>
      </c>
      <c r="AB5729">
        <f t="shared" si="302"/>
        <v>220.32000000000002</v>
      </c>
      <c r="AC5729">
        <f t="shared" si="303"/>
        <v>211.50720000000001</v>
      </c>
    </row>
    <row r="5730" spans="1:29" x14ac:dyDescent="0.25">
      <c r="A5730" t="s">
        <v>318</v>
      </c>
      <c r="B5730">
        <v>57</v>
      </c>
      <c r="C5730" t="str">
        <f t="shared" si="300"/>
        <v>Senior</v>
      </c>
      <c r="D5730" t="s">
        <v>319</v>
      </c>
      <c r="E5730" t="s">
        <v>46</v>
      </c>
      <c r="F5730">
        <v>0.06</v>
      </c>
      <c r="G5730">
        <v>1</v>
      </c>
      <c r="H5730" s="1">
        <v>41904</v>
      </c>
      <c r="I5730" s="1" t="str">
        <f t="shared" si="301"/>
        <v xml:space="preserve"> Sep</v>
      </c>
      <c r="J5730">
        <v>18593</v>
      </c>
      <c r="K5730" t="s">
        <v>28</v>
      </c>
      <c r="L5730">
        <v>23</v>
      </c>
      <c r="M5730">
        <v>0.48</v>
      </c>
      <c r="N5730" t="s">
        <v>96</v>
      </c>
      <c r="O5730" t="s">
        <v>30</v>
      </c>
      <c r="P5730" t="s">
        <v>1322</v>
      </c>
      <c r="Q5730" t="s">
        <v>102</v>
      </c>
      <c r="R5730">
        <v>1579.34</v>
      </c>
      <c r="S5730" t="s">
        <v>52</v>
      </c>
      <c r="T5730">
        <v>2574</v>
      </c>
      <c r="U5730">
        <v>6572.04</v>
      </c>
      <c r="V5730" s="1">
        <v>41905</v>
      </c>
      <c r="W5730" t="s">
        <v>34</v>
      </c>
      <c r="X5730">
        <v>7.18</v>
      </c>
      <c r="Y5730" t="s">
        <v>320</v>
      </c>
      <c r="Z5730">
        <v>300.97000000000003</v>
      </c>
      <c r="AA5730">
        <v>83854</v>
      </c>
      <c r="AB5730">
        <f t="shared" si="302"/>
        <v>6922.31</v>
      </c>
      <c r="AC5730">
        <f t="shared" si="303"/>
        <v>6506.9714000000004</v>
      </c>
    </row>
    <row r="5731" spans="1:29" x14ac:dyDescent="0.25">
      <c r="A5731" t="s">
        <v>318</v>
      </c>
      <c r="B5731">
        <v>57</v>
      </c>
      <c r="C5731" t="str">
        <f t="shared" si="300"/>
        <v>Senior</v>
      </c>
      <c r="D5731" t="s">
        <v>319</v>
      </c>
      <c r="E5731" t="s">
        <v>46</v>
      </c>
      <c r="F5731">
        <v>0.09</v>
      </c>
      <c r="G5731">
        <v>1</v>
      </c>
      <c r="H5731" s="1">
        <v>41904</v>
      </c>
      <c r="I5731" s="1" t="str">
        <f t="shared" si="301"/>
        <v xml:space="preserve"> Sep</v>
      </c>
      <c r="J5731">
        <v>18593</v>
      </c>
      <c r="K5731" t="s">
        <v>28</v>
      </c>
      <c r="L5731">
        <v>19</v>
      </c>
      <c r="M5731">
        <v>0.72</v>
      </c>
      <c r="N5731" t="s">
        <v>48</v>
      </c>
      <c r="O5731" t="s">
        <v>73</v>
      </c>
      <c r="P5731" t="s">
        <v>1810</v>
      </c>
      <c r="Q5731" t="s">
        <v>75</v>
      </c>
      <c r="R5731">
        <v>-1280.5999999999999</v>
      </c>
      <c r="S5731" t="s">
        <v>52</v>
      </c>
      <c r="T5731">
        <v>2575</v>
      </c>
      <c r="U5731">
        <v>1051.992</v>
      </c>
      <c r="V5731" s="1">
        <v>41906</v>
      </c>
      <c r="W5731" t="s">
        <v>53</v>
      </c>
      <c r="X5731">
        <v>89.3</v>
      </c>
      <c r="Y5731" t="s">
        <v>320</v>
      </c>
      <c r="Z5731">
        <v>70.89</v>
      </c>
      <c r="AA5731">
        <v>83854</v>
      </c>
      <c r="AB5731">
        <f t="shared" si="302"/>
        <v>1346.91</v>
      </c>
      <c r="AC5731">
        <f t="shared" si="303"/>
        <v>1225.6881000000001</v>
      </c>
    </row>
    <row r="5732" spans="1:29" x14ac:dyDescent="0.25">
      <c r="A5732" t="s">
        <v>1201</v>
      </c>
      <c r="B5732">
        <v>57</v>
      </c>
      <c r="C5732" t="str">
        <f t="shared" si="300"/>
        <v>Senior</v>
      </c>
      <c r="D5732" t="s">
        <v>1971</v>
      </c>
      <c r="E5732" t="s">
        <v>46</v>
      </c>
      <c r="F5732">
        <v>0.1</v>
      </c>
      <c r="G5732">
        <v>1</v>
      </c>
      <c r="H5732" s="1">
        <v>41904</v>
      </c>
      <c r="I5732" s="1" t="str">
        <f t="shared" si="301"/>
        <v xml:space="preserve"> Sep</v>
      </c>
      <c r="J5732">
        <v>45606</v>
      </c>
      <c r="K5732" t="s">
        <v>131</v>
      </c>
      <c r="L5732">
        <v>38</v>
      </c>
      <c r="M5732">
        <v>0.43</v>
      </c>
      <c r="N5732" t="s">
        <v>48</v>
      </c>
      <c r="O5732" t="s">
        <v>139</v>
      </c>
      <c r="P5732" t="s">
        <v>2250</v>
      </c>
      <c r="Q5732" t="s">
        <v>82</v>
      </c>
      <c r="R5732">
        <v>-124.25</v>
      </c>
      <c r="S5732" t="s">
        <v>68</v>
      </c>
      <c r="T5732">
        <v>6419</v>
      </c>
      <c r="U5732">
        <v>325.75</v>
      </c>
      <c r="V5732" s="1">
        <v>41906</v>
      </c>
      <c r="W5732" t="s">
        <v>34</v>
      </c>
      <c r="X5732">
        <v>8.5399999999999991</v>
      </c>
      <c r="Y5732" t="s">
        <v>416</v>
      </c>
      <c r="Z5732">
        <v>8.75</v>
      </c>
      <c r="AA5732">
        <v>46322</v>
      </c>
      <c r="AB5732">
        <f t="shared" si="302"/>
        <v>332.5</v>
      </c>
      <c r="AC5732">
        <f t="shared" si="303"/>
        <v>299.25</v>
      </c>
    </row>
    <row r="5733" spans="1:29" x14ac:dyDescent="0.25">
      <c r="A5733" t="s">
        <v>3433</v>
      </c>
      <c r="B5733">
        <v>57</v>
      </c>
      <c r="C5733" t="str">
        <f t="shared" si="300"/>
        <v>Senior</v>
      </c>
      <c r="D5733" t="s">
        <v>2164</v>
      </c>
      <c r="E5733" t="s">
        <v>46</v>
      </c>
      <c r="F5733">
        <v>0.04</v>
      </c>
      <c r="G5733">
        <v>1</v>
      </c>
      <c r="H5733" s="1">
        <v>41904</v>
      </c>
      <c r="I5733" s="1" t="str">
        <f t="shared" si="301"/>
        <v xml:space="preserve"> Sep</v>
      </c>
      <c r="J5733">
        <v>6086</v>
      </c>
      <c r="K5733" t="s">
        <v>58</v>
      </c>
      <c r="L5733">
        <v>48</v>
      </c>
      <c r="M5733">
        <v>0.38</v>
      </c>
      <c r="N5733" t="s">
        <v>29</v>
      </c>
      <c r="O5733" t="s">
        <v>30</v>
      </c>
      <c r="P5733" t="s">
        <v>2395</v>
      </c>
      <c r="Q5733" t="s">
        <v>61</v>
      </c>
      <c r="R5733">
        <v>57.89</v>
      </c>
      <c r="S5733" t="s">
        <v>33</v>
      </c>
      <c r="T5733">
        <v>848</v>
      </c>
      <c r="U5733">
        <v>1734.72</v>
      </c>
      <c r="V5733" s="1">
        <v>41906</v>
      </c>
      <c r="W5733" t="s">
        <v>34</v>
      </c>
      <c r="X5733">
        <v>19.989999999999998</v>
      </c>
      <c r="Y5733" t="s">
        <v>233</v>
      </c>
      <c r="Z5733">
        <v>35.44</v>
      </c>
      <c r="AA5733">
        <v>7017</v>
      </c>
      <c r="AB5733">
        <f t="shared" si="302"/>
        <v>1701.12</v>
      </c>
      <c r="AC5733">
        <f t="shared" si="303"/>
        <v>1633.0752</v>
      </c>
    </row>
    <row r="5734" spans="1:29" x14ac:dyDescent="0.25">
      <c r="A5734" t="s">
        <v>882</v>
      </c>
      <c r="B5734">
        <v>57</v>
      </c>
      <c r="C5734" t="str">
        <f t="shared" si="300"/>
        <v>Senior</v>
      </c>
      <c r="D5734" t="s">
        <v>1780</v>
      </c>
      <c r="E5734" t="s">
        <v>38</v>
      </c>
      <c r="F5734">
        <v>0.02</v>
      </c>
      <c r="G5734">
        <v>1</v>
      </c>
      <c r="H5734" s="1">
        <v>41904</v>
      </c>
      <c r="I5734" s="1" t="str">
        <f t="shared" si="301"/>
        <v xml:space="preserve"> Sep</v>
      </c>
      <c r="J5734">
        <v>41184</v>
      </c>
      <c r="K5734" t="s">
        <v>28</v>
      </c>
      <c r="L5734">
        <v>7</v>
      </c>
      <c r="M5734">
        <v>0.6</v>
      </c>
      <c r="N5734" t="s">
        <v>29</v>
      </c>
      <c r="O5734" t="s">
        <v>30</v>
      </c>
      <c r="P5734" t="s">
        <v>2115</v>
      </c>
      <c r="Q5734" t="s">
        <v>32</v>
      </c>
      <c r="R5734">
        <v>-56.06</v>
      </c>
      <c r="S5734" t="s">
        <v>68</v>
      </c>
      <c r="T5734">
        <v>5805</v>
      </c>
      <c r="U5734">
        <v>120.03</v>
      </c>
      <c r="V5734" s="1">
        <v>41906</v>
      </c>
      <c r="W5734" t="s">
        <v>34</v>
      </c>
      <c r="X5734">
        <v>11.25</v>
      </c>
      <c r="Y5734" t="s">
        <v>149</v>
      </c>
      <c r="Z5734">
        <v>15.7</v>
      </c>
      <c r="AA5734">
        <v>60089</v>
      </c>
      <c r="AB5734">
        <f t="shared" si="302"/>
        <v>109.89999999999999</v>
      </c>
      <c r="AC5734">
        <f t="shared" si="303"/>
        <v>107.702</v>
      </c>
    </row>
    <row r="5735" spans="1:29" x14ac:dyDescent="0.25">
      <c r="A5735" t="s">
        <v>2766</v>
      </c>
      <c r="B5735">
        <v>57</v>
      </c>
      <c r="C5735" t="str">
        <f t="shared" si="300"/>
        <v>Senior</v>
      </c>
      <c r="D5735" t="s">
        <v>875</v>
      </c>
      <c r="E5735" t="s">
        <v>27</v>
      </c>
      <c r="F5735">
        <v>0.03</v>
      </c>
      <c r="G5735">
        <v>1</v>
      </c>
      <c r="H5735" s="1">
        <v>41904</v>
      </c>
      <c r="I5735" s="1" t="str">
        <f t="shared" si="301"/>
        <v xml:space="preserve"> Sep</v>
      </c>
      <c r="J5735">
        <v>18375</v>
      </c>
      <c r="K5735" t="s">
        <v>47</v>
      </c>
      <c r="L5735">
        <v>20</v>
      </c>
      <c r="M5735">
        <v>0.37</v>
      </c>
      <c r="N5735" t="s">
        <v>29</v>
      </c>
      <c r="O5735" t="s">
        <v>30</v>
      </c>
      <c r="P5735" t="s">
        <v>780</v>
      </c>
      <c r="Q5735" t="s">
        <v>210</v>
      </c>
      <c r="R5735">
        <v>31.64</v>
      </c>
      <c r="S5735" t="s">
        <v>33</v>
      </c>
      <c r="T5735">
        <v>2534</v>
      </c>
      <c r="U5735">
        <v>76.89</v>
      </c>
      <c r="V5735" s="1">
        <v>41908</v>
      </c>
      <c r="W5735" t="s">
        <v>34</v>
      </c>
      <c r="X5735">
        <v>0.5</v>
      </c>
      <c r="Y5735" t="s">
        <v>136</v>
      </c>
      <c r="Z5735">
        <v>3.75</v>
      </c>
      <c r="AA5735">
        <v>10573</v>
      </c>
      <c r="AB5735">
        <f t="shared" si="302"/>
        <v>75</v>
      </c>
      <c r="AC5735">
        <f t="shared" si="303"/>
        <v>72.75</v>
      </c>
    </row>
    <row r="5736" spans="1:29" x14ac:dyDescent="0.25">
      <c r="A5736" t="s">
        <v>2954</v>
      </c>
      <c r="B5736">
        <v>57</v>
      </c>
      <c r="C5736" t="str">
        <f t="shared" si="300"/>
        <v>Senior</v>
      </c>
      <c r="D5736" t="s">
        <v>3316</v>
      </c>
      <c r="E5736" t="s">
        <v>38</v>
      </c>
      <c r="F5736">
        <v>0.08</v>
      </c>
      <c r="G5736">
        <v>1</v>
      </c>
      <c r="H5736" s="1">
        <v>41905</v>
      </c>
      <c r="I5736" s="1" t="str">
        <f t="shared" si="301"/>
        <v xml:space="preserve"> Sep</v>
      </c>
      <c r="J5736">
        <v>52711</v>
      </c>
      <c r="K5736" t="s">
        <v>39</v>
      </c>
      <c r="L5736">
        <v>37</v>
      </c>
      <c r="M5736">
        <v>0.54</v>
      </c>
      <c r="N5736" t="s">
        <v>29</v>
      </c>
      <c r="O5736" t="s">
        <v>59</v>
      </c>
      <c r="P5736" t="s">
        <v>609</v>
      </c>
      <c r="Q5736" t="s">
        <v>232</v>
      </c>
      <c r="R5736">
        <v>-51.25</v>
      </c>
      <c r="S5736" t="s">
        <v>68</v>
      </c>
      <c r="T5736">
        <v>7399</v>
      </c>
      <c r="U5736">
        <v>201.14</v>
      </c>
      <c r="V5736" s="1">
        <v>41905</v>
      </c>
      <c r="W5736" t="s">
        <v>34</v>
      </c>
      <c r="X5736">
        <v>3.37</v>
      </c>
      <c r="Y5736" t="s">
        <v>111</v>
      </c>
      <c r="Z5736">
        <v>5.81</v>
      </c>
      <c r="AA5736">
        <v>75019</v>
      </c>
      <c r="AB5736">
        <f t="shared" si="302"/>
        <v>214.97</v>
      </c>
      <c r="AC5736">
        <f t="shared" si="303"/>
        <v>197.7724</v>
      </c>
    </row>
    <row r="5737" spans="1:29" x14ac:dyDescent="0.25">
      <c r="A5737" t="s">
        <v>2919</v>
      </c>
      <c r="B5737">
        <v>57</v>
      </c>
      <c r="C5737" t="str">
        <f t="shared" si="300"/>
        <v>Senior</v>
      </c>
      <c r="D5737" t="s">
        <v>1087</v>
      </c>
      <c r="E5737" t="s">
        <v>38</v>
      </c>
      <c r="F5737">
        <v>0.02</v>
      </c>
      <c r="G5737">
        <v>1</v>
      </c>
      <c r="H5737" s="1">
        <v>41905</v>
      </c>
      <c r="I5737" s="1" t="str">
        <f t="shared" si="301"/>
        <v xml:space="preserve"> Sep</v>
      </c>
      <c r="J5737">
        <v>58247</v>
      </c>
      <c r="K5737" t="s">
        <v>39</v>
      </c>
      <c r="L5737">
        <v>8</v>
      </c>
      <c r="M5737">
        <v>0.55000000000000004</v>
      </c>
      <c r="N5737" t="s">
        <v>29</v>
      </c>
      <c r="O5737" t="s">
        <v>30</v>
      </c>
      <c r="P5737" t="s">
        <v>2883</v>
      </c>
      <c r="Q5737" t="s">
        <v>214</v>
      </c>
      <c r="R5737">
        <v>211.73</v>
      </c>
      <c r="S5737" t="s">
        <v>52</v>
      </c>
      <c r="T5737">
        <v>8145</v>
      </c>
      <c r="U5737">
        <v>1058.82</v>
      </c>
      <c r="V5737" s="1">
        <v>41905</v>
      </c>
      <c r="W5737" t="s">
        <v>34</v>
      </c>
      <c r="X5737">
        <v>0.99</v>
      </c>
      <c r="Y5737" t="s">
        <v>298</v>
      </c>
      <c r="Z5737">
        <v>131.12</v>
      </c>
      <c r="AA5737">
        <v>80030</v>
      </c>
      <c r="AB5737">
        <f t="shared" si="302"/>
        <v>1048.96</v>
      </c>
      <c r="AC5737">
        <f t="shared" si="303"/>
        <v>1027.9808</v>
      </c>
    </row>
    <row r="5738" spans="1:29" x14ac:dyDescent="0.25">
      <c r="A5738" t="s">
        <v>2794</v>
      </c>
      <c r="B5738">
        <v>57</v>
      </c>
      <c r="C5738" t="str">
        <f t="shared" si="300"/>
        <v>Senior</v>
      </c>
      <c r="D5738" t="s">
        <v>3316</v>
      </c>
      <c r="E5738" t="s">
        <v>38</v>
      </c>
      <c r="F5738">
        <v>0</v>
      </c>
      <c r="G5738">
        <v>1</v>
      </c>
      <c r="H5738" s="1">
        <v>41905</v>
      </c>
      <c r="I5738" s="1" t="str">
        <f t="shared" si="301"/>
        <v xml:space="preserve"> Sep</v>
      </c>
      <c r="J5738">
        <v>52711</v>
      </c>
      <c r="K5738" t="s">
        <v>39</v>
      </c>
      <c r="L5738">
        <v>41</v>
      </c>
      <c r="M5738">
        <v>0.47</v>
      </c>
      <c r="N5738" t="s">
        <v>48</v>
      </c>
      <c r="O5738" t="s">
        <v>139</v>
      </c>
      <c r="P5738" t="s">
        <v>1223</v>
      </c>
      <c r="Q5738" t="s">
        <v>82</v>
      </c>
      <c r="R5738">
        <v>81.44</v>
      </c>
      <c r="S5738" t="s">
        <v>76</v>
      </c>
      <c r="T5738">
        <v>7398</v>
      </c>
      <c r="U5738">
        <v>755.19</v>
      </c>
      <c r="V5738" s="1">
        <v>41907</v>
      </c>
      <c r="W5738" t="s">
        <v>34</v>
      </c>
      <c r="X5738">
        <v>8.99</v>
      </c>
      <c r="Y5738" t="s">
        <v>162</v>
      </c>
      <c r="Z5738">
        <v>17.670000000000002</v>
      </c>
      <c r="AA5738">
        <v>23834</v>
      </c>
      <c r="AB5738">
        <f t="shared" si="302"/>
        <v>724.47</v>
      </c>
      <c r="AC5738">
        <f t="shared" si="303"/>
        <v>724.47</v>
      </c>
    </row>
    <row r="5739" spans="1:29" x14ac:dyDescent="0.25">
      <c r="A5739" t="s">
        <v>2919</v>
      </c>
      <c r="B5739">
        <v>57</v>
      </c>
      <c r="C5739" t="str">
        <f t="shared" si="300"/>
        <v>Senior</v>
      </c>
      <c r="D5739" t="s">
        <v>1087</v>
      </c>
      <c r="E5739" t="s">
        <v>38</v>
      </c>
      <c r="F5739">
        <v>0.09</v>
      </c>
      <c r="G5739">
        <v>1</v>
      </c>
      <c r="H5739" s="1">
        <v>41905</v>
      </c>
      <c r="I5739" s="1" t="str">
        <f t="shared" si="301"/>
        <v xml:space="preserve"> Sep</v>
      </c>
      <c r="J5739">
        <v>58247</v>
      </c>
      <c r="K5739" t="s">
        <v>39</v>
      </c>
      <c r="L5739">
        <v>14</v>
      </c>
      <c r="M5739">
        <v>0.37</v>
      </c>
      <c r="N5739" t="s">
        <v>29</v>
      </c>
      <c r="O5739" t="s">
        <v>30</v>
      </c>
      <c r="P5739" t="s">
        <v>1483</v>
      </c>
      <c r="Q5739" t="s">
        <v>61</v>
      </c>
      <c r="R5739">
        <v>-64.5</v>
      </c>
      <c r="S5739" t="s">
        <v>52</v>
      </c>
      <c r="T5739">
        <v>8146</v>
      </c>
      <c r="U5739">
        <v>92.07</v>
      </c>
      <c r="V5739" s="1">
        <v>41907</v>
      </c>
      <c r="W5739" t="s">
        <v>34</v>
      </c>
      <c r="X5739">
        <v>7.86</v>
      </c>
      <c r="Y5739" t="s">
        <v>298</v>
      </c>
      <c r="Z5739">
        <v>6.48</v>
      </c>
      <c r="AA5739">
        <v>80030</v>
      </c>
      <c r="AB5739">
        <f t="shared" si="302"/>
        <v>90.72</v>
      </c>
      <c r="AC5739">
        <f t="shared" si="303"/>
        <v>82.555199999999999</v>
      </c>
    </row>
    <row r="5740" spans="1:29" x14ac:dyDescent="0.25">
      <c r="A5740" t="s">
        <v>151</v>
      </c>
      <c r="B5740">
        <v>57</v>
      </c>
      <c r="C5740" t="str">
        <f t="shared" si="300"/>
        <v>Senior</v>
      </c>
      <c r="D5740" t="s">
        <v>1796</v>
      </c>
      <c r="E5740" t="s">
        <v>27</v>
      </c>
      <c r="F5740">
        <v>7.0000000000000007E-2</v>
      </c>
      <c r="G5740">
        <v>1</v>
      </c>
      <c r="H5740" s="1">
        <v>41905</v>
      </c>
      <c r="I5740" s="1" t="str">
        <f t="shared" si="301"/>
        <v xml:space="preserve"> Sep</v>
      </c>
      <c r="J5740">
        <v>22149</v>
      </c>
      <c r="K5740" t="s">
        <v>47</v>
      </c>
      <c r="L5740">
        <v>47</v>
      </c>
      <c r="M5740">
        <v>0.44</v>
      </c>
      <c r="N5740" t="s">
        <v>29</v>
      </c>
      <c r="O5740" t="s">
        <v>59</v>
      </c>
      <c r="P5740" t="s">
        <v>87</v>
      </c>
      <c r="Q5740" t="s">
        <v>88</v>
      </c>
      <c r="R5740">
        <v>38.11</v>
      </c>
      <c r="S5740" t="s">
        <v>33</v>
      </c>
      <c r="T5740">
        <v>3087</v>
      </c>
      <c r="U5740">
        <v>191.13</v>
      </c>
      <c r="V5740" s="1">
        <v>41907</v>
      </c>
      <c r="W5740" t="s">
        <v>34</v>
      </c>
      <c r="X5740">
        <v>1.2</v>
      </c>
      <c r="Y5740" t="s">
        <v>155</v>
      </c>
      <c r="Z5740">
        <v>4.26</v>
      </c>
      <c r="AA5740">
        <v>6010</v>
      </c>
      <c r="AB5740">
        <f t="shared" si="302"/>
        <v>200.22</v>
      </c>
      <c r="AC5740">
        <f t="shared" si="303"/>
        <v>186.2046</v>
      </c>
    </row>
    <row r="5741" spans="1:29" x14ac:dyDescent="0.25">
      <c r="A5741" t="s">
        <v>2794</v>
      </c>
      <c r="B5741">
        <v>57</v>
      </c>
      <c r="C5741" t="str">
        <f t="shared" si="300"/>
        <v>Senior</v>
      </c>
      <c r="D5741" t="s">
        <v>3316</v>
      </c>
      <c r="E5741" t="s">
        <v>38</v>
      </c>
      <c r="F5741">
        <v>0</v>
      </c>
      <c r="G5741">
        <v>1</v>
      </c>
      <c r="H5741" s="1">
        <v>41905</v>
      </c>
      <c r="I5741" s="1" t="str">
        <f t="shared" si="301"/>
        <v xml:space="preserve"> Sep</v>
      </c>
      <c r="J5741">
        <v>52711</v>
      </c>
      <c r="K5741" t="s">
        <v>39</v>
      </c>
      <c r="L5741">
        <v>7</v>
      </c>
      <c r="M5741">
        <v>0.74</v>
      </c>
      <c r="N5741" t="s">
        <v>96</v>
      </c>
      <c r="O5741" t="s">
        <v>30</v>
      </c>
      <c r="P5741" t="s">
        <v>2368</v>
      </c>
      <c r="Q5741" t="s">
        <v>102</v>
      </c>
      <c r="R5741">
        <v>-91.51</v>
      </c>
      <c r="S5741" t="s">
        <v>76</v>
      </c>
      <c r="T5741">
        <v>7397</v>
      </c>
      <c r="U5741">
        <v>220.79</v>
      </c>
      <c r="V5741" s="1">
        <v>41907</v>
      </c>
      <c r="W5741" t="s">
        <v>34</v>
      </c>
      <c r="X5741">
        <v>4</v>
      </c>
      <c r="Y5741" t="s">
        <v>162</v>
      </c>
      <c r="Z5741">
        <v>30.97</v>
      </c>
      <c r="AA5741">
        <v>23834</v>
      </c>
      <c r="AB5741">
        <f t="shared" si="302"/>
        <v>216.79</v>
      </c>
      <c r="AC5741">
        <f t="shared" si="303"/>
        <v>216.79</v>
      </c>
    </row>
    <row r="5742" spans="1:29" x14ac:dyDescent="0.25">
      <c r="A5742" t="s">
        <v>1693</v>
      </c>
      <c r="B5742">
        <v>57</v>
      </c>
      <c r="C5742" t="str">
        <f t="shared" si="300"/>
        <v>Senior</v>
      </c>
      <c r="D5742" t="s">
        <v>1796</v>
      </c>
      <c r="E5742" t="s">
        <v>27</v>
      </c>
      <c r="F5742">
        <v>0.09</v>
      </c>
      <c r="G5742">
        <v>1</v>
      </c>
      <c r="H5742" s="1">
        <v>41905</v>
      </c>
      <c r="I5742" s="1" t="str">
        <f t="shared" si="301"/>
        <v xml:space="preserve"> Sep</v>
      </c>
      <c r="J5742">
        <v>22149</v>
      </c>
      <c r="K5742" t="s">
        <v>47</v>
      </c>
      <c r="L5742">
        <v>17</v>
      </c>
      <c r="M5742">
        <v>0.55000000000000004</v>
      </c>
      <c r="N5742" t="s">
        <v>29</v>
      </c>
      <c r="O5742" t="s">
        <v>59</v>
      </c>
      <c r="P5742" t="s">
        <v>630</v>
      </c>
      <c r="Q5742" t="s">
        <v>88</v>
      </c>
      <c r="R5742">
        <v>-1.62</v>
      </c>
      <c r="S5742" t="s">
        <v>33</v>
      </c>
      <c r="T5742">
        <v>3088</v>
      </c>
      <c r="U5742">
        <v>48.24</v>
      </c>
      <c r="V5742" s="1">
        <v>41910</v>
      </c>
      <c r="W5742" t="s">
        <v>34</v>
      </c>
      <c r="X5742">
        <v>1.01</v>
      </c>
      <c r="Y5742" t="s">
        <v>204</v>
      </c>
      <c r="Z5742">
        <v>2.88</v>
      </c>
      <c r="AA5742">
        <v>4101</v>
      </c>
      <c r="AB5742">
        <f t="shared" si="302"/>
        <v>48.96</v>
      </c>
      <c r="AC5742">
        <f t="shared" si="303"/>
        <v>44.553600000000003</v>
      </c>
    </row>
    <row r="5743" spans="1:29" x14ac:dyDescent="0.25">
      <c r="A5743" t="s">
        <v>504</v>
      </c>
      <c r="B5743">
        <v>57</v>
      </c>
      <c r="C5743" t="str">
        <f t="shared" si="300"/>
        <v>Senior</v>
      </c>
      <c r="D5743" t="s">
        <v>505</v>
      </c>
      <c r="E5743" t="s">
        <v>57</v>
      </c>
      <c r="F5743">
        <v>0.02</v>
      </c>
      <c r="G5743">
        <v>1</v>
      </c>
      <c r="H5743" s="1">
        <v>41906</v>
      </c>
      <c r="I5743" s="1" t="str">
        <f t="shared" si="301"/>
        <v xml:space="preserve"> Sep</v>
      </c>
      <c r="J5743">
        <v>15621</v>
      </c>
      <c r="K5743" t="s">
        <v>58</v>
      </c>
      <c r="L5743">
        <v>39</v>
      </c>
      <c r="M5743">
        <v>0.57999999999999996</v>
      </c>
      <c r="N5743" t="s">
        <v>29</v>
      </c>
      <c r="O5743" t="s">
        <v>80</v>
      </c>
      <c r="P5743" t="s">
        <v>175</v>
      </c>
      <c r="Q5743" t="s">
        <v>32</v>
      </c>
      <c r="R5743">
        <v>-136.19999999999999</v>
      </c>
      <c r="S5743" t="s">
        <v>68</v>
      </c>
      <c r="T5743">
        <v>2170</v>
      </c>
      <c r="U5743">
        <v>1105.6600000000001</v>
      </c>
      <c r="V5743" s="1">
        <v>41906</v>
      </c>
      <c r="W5743" t="s">
        <v>34</v>
      </c>
      <c r="X5743">
        <v>13.99</v>
      </c>
      <c r="Y5743" t="s">
        <v>122</v>
      </c>
      <c r="Z5743">
        <v>28.28</v>
      </c>
      <c r="AA5743">
        <v>52761</v>
      </c>
      <c r="AB5743">
        <f t="shared" si="302"/>
        <v>1102.92</v>
      </c>
      <c r="AC5743">
        <f t="shared" si="303"/>
        <v>1080.8616000000002</v>
      </c>
    </row>
    <row r="5744" spans="1:29" x14ac:dyDescent="0.25">
      <c r="A5744" t="s">
        <v>504</v>
      </c>
      <c r="B5744">
        <v>57</v>
      </c>
      <c r="C5744" t="str">
        <f t="shared" si="300"/>
        <v>Senior</v>
      </c>
      <c r="D5744" t="s">
        <v>505</v>
      </c>
      <c r="E5744" t="s">
        <v>57</v>
      </c>
      <c r="F5744">
        <v>0.02</v>
      </c>
      <c r="G5744">
        <v>1</v>
      </c>
      <c r="H5744" s="1">
        <v>41906</v>
      </c>
      <c r="I5744" s="1" t="str">
        <f t="shared" si="301"/>
        <v xml:space="preserve"> Sep</v>
      </c>
      <c r="J5744">
        <v>15621</v>
      </c>
      <c r="K5744" t="s">
        <v>58</v>
      </c>
      <c r="L5744">
        <v>18</v>
      </c>
      <c r="M5744">
        <v>0.59</v>
      </c>
      <c r="N5744" t="s">
        <v>29</v>
      </c>
      <c r="O5744" t="s">
        <v>59</v>
      </c>
      <c r="P5744" t="s">
        <v>398</v>
      </c>
      <c r="Q5744" t="s">
        <v>88</v>
      </c>
      <c r="R5744">
        <v>-13.95</v>
      </c>
      <c r="S5744" t="s">
        <v>68</v>
      </c>
      <c r="T5744">
        <v>2169</v>
      </c>
      <c r="U5744">
        <v>35.51</v>
      </c>
      <c r="V5744" s="1">
        <v>41907</v>
      </c>
      <c r="W5744" t="s">
        <v>42</v>
      </c>
      <c r="X5744">
        <v>1.57</v>
      </c>
      <c r="Y5744" t="s">
        <v>122</v>
      </c>
      <c r="Z5744">
        <v>1.68</v>
      </c>
      <c r="AA5744">
        <v>52761</v>
      </c>
      <c r="AB5744">
        <f t="shared" si="302"/>
        <v>30.24</v>
      </c>
      <c r="AC5744">
        <f t="shared" si="303"/>
        <v>29.635199999999998</v>
      </c>
    </row>
    <row r="5745" spans="1:29" x14ac:dyDescent="0.25">
      <c r="A5745" t="s">
        <v>1006</v>
      </c>
      <c r="B5745">
        <v>57</v>
      </c>
      <c r="C5745" t="str">
        <f t="shared" si="300"/>
        <v>Senior</v>
      </c>
      <c r="D5745" t="s">
        <v>2038</v>
      </c>
      <c r="E5745" t="s">
        <v>57</v>
      </c>
      <c r="F5745">
        <v>0</v>
      </c>
      <c r="G5745">
        <v>1</v>
      </c>
      <c r="H5745" s="1">
        <v>41906</v>
      </c>
      <c r="I5745" s="1" t="str">
        <f t="shared" si="301"/>
        <v xml:space="preserve"> Sep</v>
      </c>
      <c r="J5745">
        <v>38758</v>
      </c>
      <c r="K5745" t="s">
        <v>39</v>
      </c>
      <c r="L5745">
        <v>7</v>
      </c>
      <c r="M5745">
        <v>0.59</v>
      </c>
      <c r="N5745" t="s">
        <v>29</v>
      </c>
      <c r="O5745" t="s">
        <v>40</v>
      </c>
      <c r="P5745" t="s">
        <v>681</v>
      </c>
      <c r="Q5745" t="s">
        <v>214</v>
      </c>
      <c r="R5745">
        <v>-219.61</v>
      </c>
      <c r="S5745" t="s">
        <v>68</v>
      </c>
      <c r="T5745">
        <v>5457</v>
      </c>
      <c r="U5745">
        <v>497.2</v>
      </c>
      <c r="V5745" s="1">
        <v>41908</v>
      </c>
      <c r="W5745" t="s">
        <v>34</v>
      </c>
      <c r="X5745">
        <v>49</v>
      </c>
      <c r="Y5745" t="s">
        <v>246</v>
      </c>
      <c r="Z5745">
        <v>60.98</v>
      </c>
      <c r="AA5745">
        <v>49236</v>
      </c>
      <c r="AB5745">
        <f t="shared" si="302"/>
        <v>426.85999999999996</v>
      </c>
      <c r="AC5745">
        <f t="shared" si="303"/>
        <v>426.85999999999996</v>
      </c>
    </row>
    <row r="5746" spans="1:29" x14ac:dyDescent="0.25">
      <c r="A5746" t="s">
        <v>1462</v>
      </c>
      <c r="B5746">
        <v>57</v>
      </c>
      <c r="C5746" t="str">
        <f t="shared" si="300"/>
        <v>Senior</v>
      </c>
      <c r="D5746" t="s">
        <v>1277</v>
      </c>
      <c r="E5746" t="s">
        <v>38</v>
      </c>
      <c r="F5746">
        <v>0.06</v>
      </c>
      <c r="G5746">
        <v>1</v>
      </c>
      <c r="H5746" s="1">
        <v>41906</v>
      </c>
      <c r="I5746" s="1" t="str">
        <f t="shared" si="301"/>
        <v xml:space="preserve"> Sep</v>
      </c>
      <c r="J5746">
        <v>31233</v>
      </c>
      <c r="K5746" t="s">
        <v>47</v>
      </c>
      <c r="L5746">
        <v>3</v>
      </c>
      <c r="M5746">
        <v>0.38</v>
      </c>
      <c r="N5746" t="s">
        <v>29</v>
      </c>
      <c r="O5746" t="s">
        <v>30</v>
      </c>
      <c r="P5746" t="s">
        <v>2147</v>
      </c>
      <c r="Q5746" t="s">
        <v>61</v>
      </c>
      <c r="R5746">
        <v>-11.36</v>
      </c>
      <c r="S5746" t="s">
        <v>52</v>
      </c>
      <c r="T5746">
        <v>4383</v>
      </c>
      <c r="U5746">
        <v>19.34</v>
      </c>
      <c r="V5746" s="1">
        <v>41908</v>
      </c>
      <c r="W5746" t="s">
        <v>34</v>
      </c>
      <c r="X5746">
        <v>5.0199999999999996</v>
      </c>
      <c r="Y5746" t="s">
        <v>54</v>
      </c>
      <c r="Z5746">
        <v>4.9800000000000004</v>
      </c>
      <c r="AA5746">
        <v>95032</v>
      </c>
      <c r="AB5746">
        <f t="shared" si="302"/>
        <v>14.940000000000001</v>
      </c>
      <c r="AC5746">
        <f t="shared" si="303"/>
        <v>14.043600000000001</v>
      </c>
    </row>
    <row r="5747" spans="1:29" x14ac:dyDescent="0.25">
      <c r="A5747" t="s">
        <v>3434</v>
      </c>
      <c r="B5747">
        <v>57</v>
      </c>
      <c r="C5747" t="str">
        <f t="shared" si="300"/>
        <v>Senior</v>
      </c>
      <c r="D5747" t="s">
        <v>3235</v>
      </c>
      <c r="E5747" t="s">
        <v>57</v>
      </c>
      <c r="F5747">
        <v>0</v>
      </c>
      <c r="G5747">
        <v>1</v>
      </c>
      <c r="H5747" s="1">
        <v>41906</v>
      </c>
      <c r="I5747" s="1" t="str">
        <f t="shared" si="301"/>
        <v xml:space="preserve"> Sep</v>
      </c>
      <c r="J5747">
        <v>45794</v>
      </c>
      <c r="K5747" t="s">
        <v>58</v>
      </c>
      <c r="L5747">
        <v>28</v>
      </c>
      <c r="M5747">
        <v>0.55000000000000004</v>
      </c>
      <c r="N5747" t="s">
        <v>96</v>
      </c>
      <c r="O5747" t="s">
        <v>30</v>
      </c>
      <c r="P5747" t="s">
        <v>2487</v>
      </c>
      <c r="Q5747" t="s">
        <v>102</v>
      </c>
      <c r="R5747">
        <v>145.54</v>
      </c>
      <c r="S5747" t="s">
        <v>76</v>
      </c>
      <c r="T5747">
        <v>6442</v>
      </c>
      <c r="U5747">
        <v>1208.3499999999999</v>
      </c>
      <c r="V5747" s="1">
        <v>41908</v>
      </c>
      <c r="W5747" t="s">
        <v>34</v>
      </c>
      <c r="X5747">
        <v>10.25</v>
      </c>
      <c r="Y5747" t="s">
        <v>132</v>
      </c>
      <c r="Z5747">
        <v>39.99</v>
      </c>
      <c r="AA5747">
        <v>33317</v>
      </c>
      <c r="AB5747">
        <f t="shared" si="302"/>
        <v>1119.72</v>
      </c>
      <c r="AC5747">
        <f t="shared" si="303"/>
        <v>1119.72</v>
      </c>
    </row>
    <row r="5748" spans="1:29" x14ac:dyDescent="0.25">
      <c r="A5748" t="s">
        <v>1462</v>
      </c>
      <c r="B5748">
        <v>57</v>
      </c>
      <c r="C5748" t="str">
        <f t="shared" si="300"/>
        <v>Senior</v>
      </c>
      <c r="D5748" t="s">
        <v>1277</v>
      </c>
      <c r="E5748" t="s">
        <v>38</v>
      </c>
      <c r="F5748">
        <v>0.06</v>
      </c>
      <c r="G5748">
        <v>1</v>
      </c>
      <c r="H5748" s="1">
        <v>41906</v>
      </c>
      <c r="I5748" s="1" t="str">
        <f t="shared" si="301"/>
        <v xml:space="preserve"> Sep</v>
      </c>
      <c r="J5748">
        <v>31233</v>
      </c>
      <c r="K5748" t="s">
        <v>47</v>
      </c>
      <c r="L5748">
        <v>35</v>
      </c>
      <c r="M5748">
        <v>0.56000000000000005</v>
      </c>
      <c r="N5748" t="s">
        <v>29</v>
      </c>
      <c r="O5748" t="s">
        <v>139</v>
      </c>
      <c r="P5748" t="s">
        <v>2961</v>
      </c>
      <c r="Q5748" t="s">
        <v>88</v>
      </c>
      <c r="R5748">
        <v>-91.31</v>
      </c>
      <c r="S5748" t="s">
        <v>52</v>
      </c>
      <c r="T5748">
        <v>4384</v>
      </c>
      <c r="U5748">
        <v>590.32000000000005</v>
      </c>
      <c r="V5748" s="1">
        <v>41910</v>
      </c>
      <c r="W5748" t="s">
        <v>34</v>
      </c>
      <c r="X5748">
        <v>8.99</v>
      </c>
      <c r="Y5748" t="s">
        <v>54</v>
      </c>
      <c r="Z5748">
        <v>16.989999999999998</v>
      </c>
      <c r="AA5748">
        <v>95032</v>
      </c>
      <c r="AB5748">
        <f t="shared" si="302"/>
        <v>594.65</v>
      </c>
      <c r="AC5748">
        <f t="shared" si="303"/>
        <v>558.971</v>
      </c>
    </row>
    <row r="5749" spans="1:29" x14ac:dyDescent="0.25">
      <c r="A5749" t="s">
        <v>1462</v>
      </c>
      <c r="B5749">
        <v>57</v>
      </c>
      <c r="C5749" t="str">
        <f t="shared" si="300"/>
        <v>Senior</v>
      </c>
      <c r="D5749" t="s">
        <v>1277</v>
      </c>
      <c r="E5749" t="s">
        <v>38</v>
      </c>
      <c r="F5749">
        <v>0.06</v>
      </c>
      <c r="G5749">
        <v>1</v>
      </c>
      <c r="H5749" s="1">
        <v>41906</v>
      </c>
      <c r="I5749" s="1" t="str">
        <f t="shared" si="301"/>
        <v xml:space="preserve"> Sep</v>
      </c>
      <c r="J5749">
        <v>31233</v>
      </c>
      <c r="K5749" t="s">
        <v>47</v>
      </c>
      <c r="L5749">
        <v>41</v>
      </c>
      <c r="M5749">
        <v>0.42</v>
      </c>
      <c r="N5749" t="s">
        <v>96</v>
      </c>
      <c r="O5749" t="s">
        <v>139</v>
      </c>
      <c r="P5749" t="s">
        <v>551</v>
      </c>
      <c r="Q5749" t="s">
        <v>102</v>
      </c>
      <c r="R5749">
        <v>542.33000000000004</v>
      </c>
      <c r="S5749" t="s">
        <v>52</v>
      </c>
      <c r="T5749">
        <v>4382</v>
      </c>
      <c r="U5749">
        <v>1298.29</v>
      </c>
      <c r="V5749" s="1">
        <v>41910</v>
      </c>
      <c r="W5749" t="s">
        <v>34</v>
      </c>
      <c r="X5749">
        <v>1.99</v>
      </c>
      <c r="Y5749" t="s">
        <v>54</v>
      </c>
      <c r="Z5749">
        <v>31.78</v>
      </c>
      <c r="AA5749">
        <v>95032</v>
      </c>
      <c r="AB5749">
        <f t="shared" si="302"/>
        <v>1302.98</v>
      </c>
      <c r="AC5749">
        <f t="shared" si="303"/>
        <v>1224.8012000000001</v>
      </c>
    </row>
    <row r="5750" spans="1:29" x14ac:dyDescent="0.25">
      <c r="A5750" t="s">
        <v>1462</v>
      </c>
      <c r="B5750">
        <v>57</v>
      </c>
      <c r="C5750" t="str">
        <f t="shared" si="300"/>
        <v>Senior</v>
      </c>
      <c r="D5750" t="s">
        <v>1277</v>
      </c>
      <c r="E5750" t="s">
        <v>38</v>
      </c>
      <c r="F5750">
        <v>0</v>
      </c>
      <c r="G5750">
        <v>1</v>
      </c>
      <c r="H5750" s="1">
        <v>41906</v>
      </c>
      <c r="I5750" s="1" t="str">
        <f t="shared" si="301"/>
        <v xml:space="preserve"> Sep</v>
      </c>
      <c r="J5750">
        <v>31233</v>
      </c>
      <c r="K5750" t="s">
        <v>47</v>
      </c>
      <c r="L5750">
        <v>19</v>
      </c>
      <c r="M5750">
        <v>0.79</v>
      </c>
      <c r="N5750" t="s">
        <v>48</v>
      </c>
      <c r="O5750" t="s">
        <v>40</v>
      </c>
      <c r="P5750" t="s">
        <v>2097</v>
      </c>
      <c r="Q5750" t="s">
        <v>75</v>
      </c>
      <c r="R5750">
        <v>-626.45000000000005</v>
      </c>
      <c r="S5750" t="s">
        <v>52</v>
      </c>
      <c r="T5750">
        <v>4385</v>
      </c>
      <c r="U5750">
        <v>4245.93</v>
      </c>
      <c r="V5750" s="1">
        <v>41915</v>
      </c>
      <c r="W5750" t="s">
        <v>34</v>
      </c>
      <c r="X5750">
        <v>69</v>
      </c>
      <c r="Y5750" t="s">
        <v>54</v>
      </c>
      <c r="Z5750">
        <v>209.37</v>
      </c>
      <c r="AA5750">
        <v>95032</v>
      </c>
      <c r="AB5750">
        <f t="shared" si="302"/>
        <v>3978.03</v>
      </c>
      <c r="AC5750">
        <f t="shared" si="303"/>
        <v>3978.03</v>
      </c>
    </row>
    <row r="5751" spans="1:29" x14ac:dyDescent="0.25">
      <c r="A5751" t="s">
        <v>3325</v>
      </c>
      <c r="B5751">
        <v>57</v>
      </c>
      <c r="C5751" t="str">
        <f t="shared" si="300"/>
        <v>Senior</v>
      </c>
      <c r="D5751" t="s">
        <v>437</v>
      </c>
      <c r="E5751" t="s">
        <v>57</v>
      </c>
      <c r="F5751">
        <v>0.01</v>
      </c>
      <c r="G5751">
        <v>1</v>
      </c>
      <c r="H5751" s="1">
        <v>41907</v>
      </c>
      <c r="I5751" s="1" t="str">
        <f t="shared" si="301"/>
        <v xml:space="preserve"> Sep</v>
      </c>
      <c r="J5751">
        <v>24996</v>
      </c>
      <c r="K5751" t="s">
        <v>58</v>
      </c>
      <c r="L5751">
        <v>36</v>
      </c>
      <c r="M5751">
        <v>0.46</v>
      </c>
      <c r="N5751" t="s">
        <v>29</v>
      </c>
      <c r="O5751" t="s">
        <v>80</v>
      </c>
      <c r="P5751" t="s">
        <v>1364</v>
      </c>
      <c r="Q5751" t="s">
        <v>214</v>
      </c>
      <c r="R5751">
        <v>739.36</v>
      </c>
      <c r="S5751" t="s">
        <v>52</v>
      </c>
      <c r="T5751">
        <v>3509</v>
      </c>
      <c r="U5751">
        <v>1793.24</v>
      </c>
      <c r="V5751" s="1">
        <v>41908</v>
      </c>
      <c r="W5751" t="s">
        <v>34</v>
      </c>
      <c r="X5751">
        <v>5.0999999999999996</v>
      </c>
      <c r="Y5751" t="s">
        <v>218</v>
      </c>
      <c r="Z5751">
        <v>46.89</v>
      </c>
      <c r="AA5751">
        <v>98146</v>
      </c>
      <c r="AB5751">
        <f t="shared" si="302"/>
        <v>1688.04</v>
      </c>
      <c r="AC5751">
        <f t="shared" si="303"/>
        <v>1671.1596</v>
      </c>
    </row>
    <row r="5752" spans="1:29" x14ac:dyDescent="0.25">
      <c r="A5752" t="s">
        <v>2760</v>
      </c>
      <c r="B5752">
        <v>57</v>
      </c>
      <c r="C5752" t="str">
        <f t="shared" si="300"/>
        <v>Senior</v>
      </c>
      <c r="D5752" t="s">
        <v>2569</v>
      </c>
      <c r="E5752" t="s">
        <v>46</v>
      </c>
      <c r="F5752">
        <v>0.09</v>
      </c>
      <c r="G5752">
        <v>1</v>
      </c>
      <c r="H5752" s="1">
        <v>41907</v>
      </c>
      <c r="I5752" s="1" t="str">
        <f t="shared" si="301"/>
        <v xml:space="preserve"> Sep</v>
      </c>
      <c r="J5752">
        <v>18085</v>
      </c>
      <c r="K5752" t="s">
        <v>28</v>
      </c>
      <c r="L5752">
        <v>33</v>
      </c>
      <c r="M5752">
        <v>0.56999999999999995</v>
      </c>
      <c r="N5752" t="s">
        <v>96</v>
      </c>
      <c r="O5752" t="s">
        <v>30</v>
      </c>
      <c r="P5752" t="s">
        <v>1411</v>
      </c>
      <c r="Q5752" t="s">
        <v>105</v>
      </c>
      <c r="R5752">
        <v>1343.2049999999999</v>
      </c>
      <c r="S5752" t="s">
        <v>68</v>
      </c>
      <c r="T5752">
        <v>2485</v>
      </c>
      <c r="U5752">
        <v>5352.9345000000003</v>
      </c>
      <c r="V5752" s="1">
        <v>41908</v>
      </c>
      <c r="W5752" t="s">
        <v>34</v>
      </c>
      <c r="X5752">
        <v>4.2</v>
      </c>
      <c r="Y5752" t="s">
        <v>385</v>
      </c>
      <c r="Z5752">
        <v>195.99</v>
      </c>
      <c r="AA5752">
        <v>57006</v>
      </c>
      <c r="AB5752">
        <f t="shared" si="302"/>
        <v>6467.67</v>
      </c>
      <c r="AC5752">
        <f t="shared" si="303"/>
        <v>5885.5797000000002</v>
      </c>
    </row>
    <row r="5753" spans="1:29" x14ac:dyDescent="0.25">
      <c r="A5753" t="s">
        <v>2760</v>
      </c>
      <c r="B5753">
        <v>57</v>
      </c>
      <c r="C5753" t="str">
        <f t="shared" si="300"/>
        <v>Senior</v>
      </c>
      <c r="D5753" t="s">
        <v>2569</v>
      </c>
      <c r="E5753" t="s">
        <v>46</v>
      </c>
      <c r="F5753">
        <v>0.01</v>
      </c>
      <c r="G5753">
        <v>1</v>
      </c>
      <c r="H5753" s="1">
        <v>41907</v>
      </c>
      <c r="I5753" s="1" t="str">
        <f t="shared" si="301"/>
        <v xml:space="preserve"> Sep</v>
      </c>
      <c r="J5753">
        <v>18085</v>
      </c>
      <c r="K5753" t="s">
        <v>28</v>
      </c>
      <c r="L5753">
        <v>23</v>
      </c>
      <c r="M5753">
        <v>0.62</v>
      </c>
      <c r="N5753" t="s">
        <v>48</v>
      </c>
      <c r="O5753" t="s">
        <v>73</v>
      </c>
      <c r="P5753" t="s">
        <v>731</v>
      </c>
      <c r="Q5753" t="s">
        <v>75</v>
      </c>
      <c r="R5753">
        <v>1541.25</v>
      </c>
      <c r="S5753" t="s">
        <v>68</v>
      </c>
      <c r="T5753">
        <v>2484</v>
      </c>
      <c r="U5753">
        <v>8127.51</v>
      </c>
      <c r="V5753" s="1">
        <v>41909</v>
      </c>
      <c r="W5753" t="s">
        <v>53</v>
      </c>
      <c r="X5753">
        <v>40.19</v>
      </c>
      <c r="Y5753" t="s">
        <v>385</v>
      </c>
      <c r="Z5753">
        <v>348.21</v>
      </c>
      <c r="AA5753">
        <v>57006</v>
      </c>
      <c r="AB5753">
        <f t="shared" si="302"/>
        <v>8008.83</v>
      </c>
      <c r="AC5753">
        <f t="shared" si="303"/>
        <v>7928.7416999999996</v>
      </c>
    </row>
    <row r="5754" spans="1:29" x14ac:dyDescent="0.25">
      <c r="A5754" t="s">
        <v>3325</v>
      </c>
      <c r="B5754">
        <v>57</v>
      </c>
      <c r="C5754" t="str">
        <f t="shared" si="300"/>
        <v>Senior</v>
      </c>
      <c r="D5754" t="s">
        <v>437</v>
      </c>
      <c r="E5754" t="s">
        <v>57</v>
      </c>
      <c r="F5754">
        <v>0.09</v>
      </c>
      <c r="G5754">
        <v>1</v>
      </c>
      <c r="H5754" s="1">
        <v>41907</v>
      </c>
      <c r="I5754" s="1" t="str">
        <f t="shared" si="301"/>
        <v xml:space="preserve"> Sep</v>
      </c>
      <c r="J5754">
        <v>24996</v>
      </c>
      <c r="K5754" t="s">
        <v>58</v>
      </c>
      <c r="L5754">
        <v>2</v>
      </c>
      <c r="M5754">
        <v>0.39</v>
      </c>
      <c r="N5754" t="s">
        <v>96</v>
      </c>
      <c r="O5754" t="s">
        <v>139</v>
      </c>
      <c r="P5754" t="s">
        <v>3017</v>
      </c>
      <c r="Q5754" t="s">
        <v>105</v>
      </c>
      <c r="R5754">
        <v>-363.55</v>
      </c>
      <c r="S5754" t="s">
        <v>52</v>
      </c>
      <c r="T5754">
        <v>3510</v>
      </c>
      <c r="U5754">
        <v>143.667</v>
      </c>
      <c r="V5754" s="1">
        <v>41909</v>
      </c>
      <c r="W5754" t="s">
        <v>34</v>
      </c>
      <c r="X5754">
        <v>1.25</v>
      </c>
      <c r="Y5754" t="s">
        <v>218</v>
      </c>
      <c r="Z5754">
        <v>85.99</v>
      </c>
      <c r="AA5754">
        <v>98146</v>
      </c>
      <c r="AB5754">
        <f t="shared" si="302"/>
        <v>171.98</v>
      </c>
      <c r="AC5754">
        <f t="shared" si="303"/>
        <v>156.5018</v>
      </c>
    </row>
    <row r="5755" spans="1:29" x14ac:dyDescent="0.25">
      <c r="A5755" t="s">
        <v>2929</v>
      </c>
      <c r="B5755">
        <v>57</v>
      </c>
      <c r="C5755" t="str">
        <f t="shared" si="300"/>
        <v>Senior</v>
      </c>
      <c r="D5755" t="s">
        <v>2930</v>
      </c>
      <c r="E5755" t="s">
        <v>38</v>
      </c>
      <c r="F5755">
        <v>0.01</v>
      </c>
      <c r="G5755">
        <v>1</v>
      </c>
      <c r="H5755" s="1">
        <v>41908</v>
      </c>
      <c r="I5755" s="1" t="str">
        <f t="shared" si="301"/>
        <v xml:space="preserve"> Sep</v>
      </c>
      <c r="J5755">
        <v>58947</v>
      </c>
      <c r="K5755" t="s">
        <v>39</v>
      </c>
      <c r="L5755">
        <v>48</v>
      </c>
      <c r="M5755">
        <v>0.4</v>
      </c>
      <c r="N5755" t="s">
        <v>29</v>
      </c>
      <c r="O5755" t="s">
        <v>59</v>
      </c>
      <c r="P5755" t="s">
        <v>373</v>
      </c>
      <c r="Q5755" t="s">
        <v>61</v>
      </c>
      <c r="R5755">
        <v>102.58</v>
      </c>
      <c r="S5755" t="s">
        <v>68</v>
      </c>
      <c r="T5755">
        <v>8245</v>
      </c>
      <c r="U5755">
        <v>410.15</v>
      </c>
      <c r="V5755" s="1">
        <v>41908</v>
      </c>
      <c r="W5755" t="s">
        <v>34</v>
      </c>
      <c r="X5755">
        <v>2.87</v>
      </c>
      <c r="Y5755" t="s">
        <v>416</v>
      </c>
      <c r="Z5755">
        <v>8.01</v>
      </c>
      <c r="AA5755">
        <v>46360</v>
      </c>
      <c r="AB5755">
        <f t="shared" si="302"/>
        <v>384.48</v>
      </c>
      <c r="AC5755">
        <f t="shared" si="303"/>
        <v>380.6352</v>
      </c>
    </row>
    <row r="5756" spans="1:29" x14ac:dyDescent="0.25">
      <c r="A5756" t="s">
        <v>2929</v>
      </c>
      <c r="B5756">
        <v>57</v>
      </c>
      <c r="C5756" t="str">
        <f t="shared" si="300"/>
        <v>Senior</v>
      </c>
      <c r="D5756" t="s">
        <v>2930</v>
      </c>
      <c r="E5756" t="s">
        <v>38</v>
      </c>
      <c r="F5756">
        <v>0.09</v>
      </c>
      <c r="G5756">
        <v>1</v>
      </c>
      <c r="H5756" s="1">
        <v>41908</v>
      </c>
      <c r="I5756" s="1" t="str">
        <f t="shared" si="301"/>
        <v xml:space="preserve"> Sep</v>
      </c>
      <c r="J5756">
        <v>58947</v>
      </c>
      <c r="K5756" t="s">
        <v>39</v>
      </c>
      <c r="L5756">
        <v>28</v>
      </c>
      <c r="M5756">
        <v>0.38</v>
      </c>
      <c r="N5756" t="s">
        <v>29</v>
      </c>
      <c r="O5756" t="s">
        <v>30</v>
      </c>
      <c r="P5756" t="s">
        <v>2147</v>
      </c>
      <c r="Q5756" t="s">
        <v>61</v>
      </c>
      <c r="R5756">
        <v>-67.790000000000006</v>
      </c>
      <c r="S5756" t="s">
        <v>68</v>
      </c>
      <c r="T5756">
        <v>8246</v>
      </c>
      <c r="U5756">
        <v>135.72</v>
      </c>
      <c r="V5756" s="1">
        <v>41909</v>
      </c>
      <c r="W5756" t="s">
        <v>34</v>
      </c>
      <c r="X5756">
        <v>5.0199999999999996</v>
      </c>
      <c r="Y5756" t="s">
        <v>416</v>
      </c>
      <c r="Z5756">
        <v>4.9800000000000004</v>
      </c>
      <c r="AA5756">
        <v>46360</v>
      </c>
      <c r="AB5756">
        <f t="shared" si="302"/>
        <v>139.44</v>
      </c>
      <c r="AC5756">
        <f t="shared" si="303"/>
        <v>126.8904</v>
      </c>
    </row>
    <row r="5757" spans="1:29" x14ac:dyDescent="0.25">
      <c r="A5757" t="s">
        <v>2805</v>
      </c>
      <c r="B5757">
        <v>57</v>
      </c>
      <c r="C5757" t="str">
        <f t="shared" si="300"/>
        <v>Senior</v>
      </c>
      <c r="D5757" t="s">
        <v>1622</v>
      </c>
      <c r="E5757" t="s">
        <v>46</v>
      </c>
      <c r="F5757">
        <v>0</v>
      </c>
      <c r="G5757">
        <v>1</v>
      </c>
      <c r="H5757" s="1">
        <v>41908</v>
      </c>
      <c r="I5757" s="1" t="str">
        <f t="shared" si="301"/>
        <v xml:space="preserve"> Sep</v>
      </c>
      <c r="J5757">
        <v>45601</v>
      </c>
      <c r="K5757" t="s">
        <v>28</v>
      </c>
      <c r="L5757">
        <v>47</v>
      </c>
      <c r="M5757">
        <v>0.38</v>
      </c>
      <c r="N5757" t="s">
        <v>29</v>
      </c>
      <c r="O5757" t="s">
        <v>30</v>
      </c>
      <c r="P5757" t="s">
        <v>2293</v>
      </c>
      <c r="Q5757" t="s">
        <v>61</v>
      </c>
      <c r="R5757">
        <v>267.64</v>
      </c>
      <c r="S5757" t="s">
        <v>68</v>
      </c>
      <c r="T5757">
        <v>6417</v>
      </c>
      <c r="U5757">
        <v>945.03</v>
      </c>
      <c r="V5757" s="1">
        <v>41910</v>
      </c>
      <c r="W5757" t="s">
        <v>34</v>
      </c>
      <c r="X5757">
        <v>5.97</v>
      </c>
      <c r="Y5757" t="s">
        <v>416</v>
      </c>
      <c r="Z5757">
        <v>19.98</v>
      </c>
      <c r="AA5757">
        <v>46514</v>
      </c>
      <c r="AB5757">
        <f t="shared" si="302"/>
        <v>939.06000000000006</v>
      </c>
      <c r="AC5757">
        <f t="shared" si="303"/>
        <v>939.06000000000006</v>
      </c>
    </row>
    <row r="5758" spans="1:29" x14ac:dyDescent="0.25">
      <c r="A5758" t="s">
        <v>2066</v>
      </c>
      <c r="B5758">
        <v>57</v>
      </c>
      <c r="C5758" t="str">
        <f t="shared" si="300"/>
        <v>Senior</v>
      </c>
      <c r="D5758" t="s">
        <v>1494</v>
      </c>
      <c r="E5758" t="s">
        <v>38</v>
      </c>
      <c r="F5758">
        <v>0.08</v>
      </c>
      <c r="G5758">
        <v>1</v>
      </c>
      <c r="H5758" s="1">
        <v>41908</v>
      </c>
      <c r="I5758" s="1" t="str">
        <f t="shared" si="301"/>
        <v xml:space="preserve"> Sep</v>
      </c>
      <c r="J5758">
        <v>56929</v>
      </c>
      <c r="K5758" t="s">
        <v>28</v>
      </c>
      <c r="L5758">
        <v>22</v>
      </c>
      <c r="M5758">
        <v>0.43</v>
      </c>
      <c r="N5758" t="s">
        <v>96</v>
      </c>
      <c r="O5758" t="s">
        <v>139</v>
      </c>
      <c r="P5758" t="s">
        <v>445</v>
      </c>
      <c r="Q5758" t="s">
        <v>102</v>
      </c>
      <c r="R5758">
        <v>20.68</v>
      </c>
      <c r="S5758" t="s">
        <v>52</v>
      </c>
      <c r="T5758">
        <v>7963</v>
      </c>
      <c r="U5758">
        <v>205.88</v>
      </c>
      <c r="V5758" s="1">
        <v>41910</v>
      </c>
      <c r="W5758" t="s">
        <v>34</v>
      </c>
      <c r="X5758">
        <v>1.99</v>
      </c>
      <c r="Y5758" t="s">
        <v>89</v>
      </c>
      <c r="Z5758">
        <v>9.7799999999999994</v>
      </c>
      <c r="AA5758">
        <v>97062</v>
      </c>
      <c r="AB5758">
        <f t="shared" si="302"/>
        <v>215.16</v>
      </c>
      <c r="AC5758">
        <f t="shared" si="303"/>
        <v>197.94720000000001</v>
      </c>
    </row>
    <row r="5759" spans="1:29" x14ac:dyDescent="0.25">
      <c r="A5759" t="s">
        <v>1394</v>
      </c>
      <c r="B5759">
        <v>58</v>
      </c>
      <c r="C5759" t="str">
        <f t="shared" si="300"/>
        <v>Senior</v>
      </c>
      <c r="D5759" t="s">
        <v>1395</v>
      </c>
      <c r="E5759" t="s">
        <v>38</v>
      </c>
      <c r="F5759">
        <v>0.05</v>
      </c>
      <c r="G5759">
        <v>1</v>
      </c>
      <c r="H5759" s="1">
        <v>41909</v>
      </c>
      <c r="I5759" s="1" t="str">
        <f t="shared" si="301"/>
        <v xml:space="preserve"> Sep</v>
      </c>
      <c r="J5759">
        <v>30787</v>
      </c>
      <c r="K5759" t="s">
        <v>28</v>
      </c>
      <c r="L5759">
        <v>43</v>
      </c>
      <c r="M5759">
        <v>0.56999999999999995</v>
      </c>
      <c r="N5759" t="s">
        <v>96</v>
      </c>
      <c r="O5759" t="s">
        <v>30</v>
      </c>
      <c r="P5759">
        <v>2180</v>
      </c>
      <c r="Q5759" t="s">
        <v>105</v>
      </c>
      <c r="R5759">
        <v>1836.4590000000001</v>
      </c>
      <c r="S5759" t="s">
        <v>68</v>
      </c>
      <c r="T5759">
        <v>4325</v>
      </c>
      <c r="U5759">
        <v>6477.4589999999998</v>
      </c>
      <c r="V5759" s="1">
        <v>41910</v>
      </c>
      <c r="W5759" t="s">
        <v>34</v>
      </c>
      <c r="X5759">
        <v>8.99</v>
      </c>
      <c r="Y5759" t="s">
        <v>522</v>
      </c>
      <c r="Z5759">
        <v>175.99</v>
      </c>
      <c r="AA5759">
        <v>58201</v>
      </c>
      <c r="AB5759">
        <f t="shared" si="302"/>
        <v>7567.5700000000006</v>
      </c>
      <c r="AC5759">
        <f t="shared" si="303"/>
        <v>7189.1915000000008</v>
      </c>
    </row>
    <row r="5760" spans="1:29" x14ac:dyDescent="0.25">
      <c r="A5760" t="s">
        <v>1931</v>
      </c>
      <c r="B5760">
        <v>57</v>
      </c>
      <c r="C5760" t="str">
        <f t="shared" si="300"/>
        <v>Senior</v>
      </c>
      <c r="D5760" t="s">
        <v>688</v>
      </c>
      <c r="E5760" t="s">
        <v>46</v>
      </c>
      <c r="F5760">
        <v>0.06</v>
      </c>
      <c r="G5760">
        <v>1</v>
      </c>
      <c r="H5760" s="1">
        <v>41909</v>
      </c>
      <c r="I5760" s="1" t="str">
        <f t="shared" si="301"/>
        <v xml:space="preserve"> Sep</v>
      </c>
      <c r="J5760">
        <v>14884</v>
      </c>
      <c r="K5760" t="s">
        <v>28</v>
      </c>
      <c r="L5760">
        <v>6</v>
      </c>
      <c r="M5760">
        <v>0.56000000000000005</v>
      </c>
      <c r="N5760" t="s">
        <v>96</v>
      </c>
      <c r="O5760" t="s">
        <v>30</v>
      </c>
      <c r="P5760" t="s">
        <v>543</v>
      </c>
      <c r="Q5760" t="s">
        <v>105</v>
      </c>
      <c r="R5760">
        <v>-301.67500000000001</v>
      </c>
      <c r="S5760" t="s">
        <v>76</v>
      </c>
      <c r="T5760">
        <v>2084</v>
      </c>
      <c r="U5760">
        <v>473.9855</v>
      </c>
      <c r="V5760" s="1">
        <v>41911</v>
      </c>
      <c r="W5760" t="s">
        <v>34</v>
      </c>
      <c r="X5760">
        <v>4.9000000000000004</v>
      </c>
      <c r="Y5760" t="s">
        <v>132</v>
      </c>
      <c r="Z5760">
        <v>95.99</v>
      </c>
      <c r="AA5760">
        <v>32137</v>
      </c>
      <c r="AB5760">
        <f t="shared" si="302"/>
        <v>575.93999999999994</v>
      </c>
      <c r="AC5760">
        <f t="shared" si="303"/>
        <v>541.38359999999989</v>
      </c>
    </row>
    <row r="5761" spans="1:29" x14ac:dyDescent="0.25">
      <c r="A5761" t="s">
        <v>403</v>
      </c>
      <c r="B5761">
        <v>58</v>
      </c>
      <c r="C5761" t="str">
        <f t="shared" si="300"/>
        <v>Senior</v>
      </c>
      <c r="D5761" t="s">
        <v>404</v>
      </c>
      <c r="E5761" t="s">
        <v>46</v>
      </c>
      <c r="F5761">
        <v>7.0000000000000007E-2</v>
      </c>
      <c r="G5761">
        <v>1</v>
      </c>
      <c r="H5761" s="1">
        <v>41909</v>
      </c>
      <c r="I5761" s="1" t="str">
        <f t="shared" si="301"/>
        <v xml:space="preserve"> Sep</v>
      </c>
      <c r="J5761">
        <v>50464</v>
      </c>
      <c r="K5761" t="s">
        <v>58</v>
      </c>
      <c r="L5761">
        <v>7</v>
      </c>
      <c r="M5761">
        <v>0.38</v>
      </c>
      <c r="N5761" t="s">
        <v>29</v>
      </c>
      <c r="O5761" t="s">
        <v>30</v>
      </c>
      <c r="P5761" t="s">
        <v>2398</v>
      </c>
      <c r="Q5761" t="s">
        <v>67</v>
      </c>
      <c r="R5761">
        <v>-13.3285</v>
      </c>
      <c r="S5761" t="s">
        <v>76</v>
      </c>
      <c r="T5761">
        <v>7069</v>
      </c>
      <c r="U5761">
        <v>105.94</v>
      </c>
      <c r="V5761" s="1">
        <v>41912</v>
      </c>
      <c r="W5761" t="s">
        <v>34</v>
      </c>
      <c r="X5761">
        <v>7.17</v>
      </c>
      <c r="Y5761" t="s">
        <v>132</v>
      </c>
      <c r="Z5761">
        <v>14.45</v>
      </c>
      <c r="AA5761">
        <v>33142</v>
      </c>
      <c r="AB5761">
        <f t="shared" si="302"/>
        <v>101.14999999999999</v>
      </c>
      <c r="AC5761">
        <f t="shared" si="303"/>
        <v>94.069499999999991</v>
      </c>
    </row>
    <row r="5762" spans="1:29" x14ac:dyDescent="0.25">
      <c r="A5762" t="s">
        <v>2234</v>
      </c>
      <c r="B5762">
        <v>58</v>
      </c>
      <c r="C5762" t="str">
        <f t="shared" si="300"/>
        <v>Senior</v>
      </c>
      <c r="D5762" t="s">
        <v>702</v>
      </c>
      <c r="E5762" t="s">
        <v>46</v>
      </c>
      <c r="F5762">
        <v>0.04</v>
      </c>
      <c r="G5762">
        <v>1</v>
      </c>
      <c r="H5762" s="1">
        <v>41910</v>
      </c>
      <c r="I5762" s="1" t="str">
        <f t="shared" si="301"/>
        <v xml:space="preserve"> Sep</v>
      </c>
      <c r="J5762">
        <v>52805</v>
      </c>
      <c r="K5762" t="s">
        <v>28</v>
      </c>
      <c r="L5762">
        <v>20</v>
      </c>
      <c r="M5762">
        <v>0.51</v>
      </c>
      <c r="N5762" t="s">
        <v>96</v>
      </c>
      <c r="O5762" t="s">
        <v>30</v>
      </c>
      <c r="P5762" t="s">
        <v>2983</v>
      </c>
      <c r="Q5762" t="s">
        <v>102</v>
      </c>
      <c r="R5762">
        <v>60.7</v>
      </c>
      <c r="S5762" t="s">
        <v>33</v>
      </c>
      <c r="T5762">
        <v>7403</v>
      </c>
      <c r="U5762">
        <v>596.55999999999995</v>
      </c>
      <c r="V5762" s="1">
        <v>41910</v>
      </c>
      <c r="W5762" t="s">
        <v>42</v>
      </c>
      <c r="X5762">
        <v>5.5</v>
      </c>
      <c r="Y5762" t="s">
        <v>208</v>
      </c>
      <c r="Z5762">
        <v>29.99</v>
      </c>
      <c r="AA5762">
        <v>44483</v>
      </c>
      <c r="AB5762">
        <f t="shared" si="302"/>
        <v>599.79999999999995</v>
      </c>
      <c r="AC5762">
        <f t="shared" si="303"/>
        <v>575.80799999999999</v>
      </c>
    </row>
    <row r="5763" spans="1:29" x14ac:dyDescent="0.25">
      <c r="A5763" t="s">
        <v>2734</v>
      </c>
      <c r="B5763">
        <v>58</v>
      </c>
      <c r="C5763" t="str">
        <f t="shared" si="300"/>
        <v>Senior</v>
      </c>
      <c r="D5763" t="s">
        <v>2278</v>
      </c>
      <c r="E5763" t="s">
        <v>38</v>
      </c>
      <c r="F5763">
        <v>0.01</v>
      </c>
      <c r="G5763">
        <v>1</v>
      </c>
      <c r="H5763" s="1">
        <v>41910</v>
      </c>
      <c r="I5763" s="1" t="str">
        <f t="shared" si="301"/>
        <v xml:space="preserve"> Sep</v>
      </c>
      <c r="J5763">
        <v>36930</v>
      </c>
      <c r="K5763" t="s">
        <v>131</v>
      </c>
      <c r="L5763">
        <v>34</v>
      </c>
      <c r="M5763">
        <v>0.37</v>
      </c>
      <c r="N5763" t="s">
        <v>96</v>
      </c>
      <c r="O5763" t="s">
        <v>139</v>
      </c>
      <c r="P5763" t="s">
        <v>1924</v>
      </c>
      <c r="Q5763" t="s">
        <v>105</v>
      </c>
      <c r="R5763">
        <v>1325.817</v>
      </c>
      <c r="S5763" t="s">
        <v>68</v>
      </c>
      <c r="T5763">
        <v>5196</v>
      </c>
      <c r="U5763">
        <v>2632.4755</v>
      </c>
      <c r="V5763" s="1">
        <v>41912</v>
      </c>
      <c r="W5763" t="s">
        <v>34</v>
      </c>
      <c r="X5763">
        <v>3.3</v>
      </c>
      <c r="Y5763" t="s">
        <v>122</v>
      </c>
      <c r="Z5763">
        <v>85.99</v>
      </c>
      <c r="AA5763">
        <v>52240</v>
      </c>
      <c r="AB5763">
        <f t="shared" si="302"/>
        <v>2923.66</v>
      </c>
      <c r="AC5763">
        <f t="shared" si="303"/>
        <v>2894.4233999999997</v>
      </c>
    </row>
    <row r="5764" spans="1:29" x14ac:dyDescent="0.25">
      <c r="A5764" t="s">
        <v>541</v>
      </c>
      <c r="B5764">
        <v>58</v>
      </c>
      <c r="C5764" t="str">
        <f t="shared" si="300"/>
        <v>Senior</v>
      </c>
      <c r="D5764" t="s">
        <v>542</v>
      </c>
      <c r="E5764" t="s">
        <v>57</v>
      </c>
      <c r="F5764">
        <v>0.03</v>
      </c>
      <c r="G5764">
        <v>1</v>
      </c>
      <c r="H5764" s="1">
        <v>41910</v>
      </c>
      <c r="I5764" s="1" t="str">
        <f t="shared" si="301"/>
        <v xml:space="preserve"> Sep</v>
      </c>
      <c r="J5764">
        <v>44997</v>
      </c>
      <c r="K5764" t="s">
        <v>47</v>
      </c>
      <c r="L5764">
        <v>46</v>
      </c>
      <c r="M5764">
        <v>0.41</v>
      </c>
      <c r="N5764" t="s">
        <v>48</v>
      </c>
      <c r="O5764" t="s">
        <v>30</v>
      </c>
      <c r="P5764" t="s">
        <v>1268</v>
      </c>
      <c r="Q5764" t="s">
        <v>82</v>
      </c>
      <c r="R5764">
        <v>-161.61000000000001</v>
      </c>
      <c r="S5764" t="s">
        <v>76</v>
      </c>
      <c r="T5764">
        <v>6349</v>
      </c>
      <c r="U5764">
        <v>88.1</v>
      </c>
      <c r="V5764" s="1">
        <v>41914</v>
      </c>
      <c r="W5764" t="s">
        <v>34</v>
      </c>
      <c r="X5764">
        <v>4.8600000000000003</v>
      </c>
      <c r="Y5764" t="s">
        <v>162</v>
      </c>
      <c r="Z5764">
        <v>1.76</v>
      </c>
      <c r="AA5764">
        <v>23320</v>
      </c>
      <c r="AB5764">
        <f t="shared" si="302"/>
        <v>80.959999999999994</v>
      </c>
      <c r="AC5764">
        <f t="shared" si="303"/>
        <v>78.531199999999998</v>
      </c>
    </row>
    <row r="5765" spans="1:29" x14ac:dyDescent="0.25">
      <c r="A5765" t="s">
        <v>1579</v>
      </c>
      <c r="B5765">
        <v>58</v>
      </c>
      <c r="C5765" t="str">
        <f t="shared" si="300"/>
        <v>Senior</v>
      </c>
      <c r="D5765" t="s">
        <v>1580</v>
      </c>
      <c r="E5765" t="s">
        <v>27</v>
      </c>
      <c r="F5765">
        <v>0.1</v>
      </c>
      <c r="G5765">
        <v>1</v>
      </c>
      <c r="H5765" s="1">
        <v>41910</v>
      </c>
      <c r="I5765" s="1" t="str">
        <f t="shared" si="301"/>
        <v xml:space="preserve"> Sep</v>
      </c>
      <c r="J5765">
        <v>36608</v>
      </c>
      <c r="K5765" t="s">
        <v>47</v>
      </c>
      <c r="L5765">
        <v>40</v>
      </c>
      <c r="M5765">
        <v>0.55000000000000004</v>
      </c>
      <c r="N5765" t="s">
        <v>29</v>
      </c>
      <c r="O5765" t="s">
        <v>139</v>
      </c>
      <c r="P5765" t="s">
        <v>1410</v>
      </c>
      <c r="Q5765" t="s">
        <v>88</v>
      </c>
      <c r="R5765">
        <v>183.48</v>
      </c>
      <c r="S5765" t="s">
        <v>52</v>
      </c>
      <c r="T5765">
        <v>5132</v>
      </c>
      <c r="U5765">
        <v>825.8</v>
      </c>
      <c r="V5765" s="1">
        <v>41914</v>
      </c>
      <c r="W5765" t="s">
        <v>34</v>
      </c>
      <c r="X5765">
        <v>2.87</v>
      </c>
      <c r="Y5765" t="s">
        <v>420</v>
      </c>
      <c r="Z5765">
        <v>21.98</v>
      </c>
      <c r="AA5765">
        <v>88001</v>
      </c>
      <c r="AB5765">
        <f t="shared" si="302"/>
        <v>879.2</v>
      </c>
      <c r="AC5765">
        <f t="shared" si="303"/>
        <v>791.28</v>
      </c>
    </row>
    <row r="5766" spans="1:29" x14ac:dyDescent="0.25">
      <c r="A5766" t="s">
        <v>2909</v>
      </c>
      <c r="B5766">
        <v>58</v>
      </c>
      <c r="C5766" t="str">
        <f t="shared" si="300"/>
        <v>Senior</v>
      </c>
      <c r="D5766" t="s">
        <v>1580</v>
      </c>
      <c r="E5766" t="s">
        <v>27</v>
      </c>
      <c r="F5766">
        <v>0.05</v>
      </c>
      <c r="G5766">
        <v>1</v>
      </c>
      <c r="H5766" s="1">
        <v>41910</v>
      </c>
      <c r="I5766" s="1" t="str">
        <f t="shared" si="301"/>
        <v xml:space="preserve"> Sep</v>
      </c>
      <c r="J5766">
        <v>36608</v>
      </c>
      <c r="K5766" t="s">
        <v>47</v>
      </c>
      <c r="L5766">
        <v>49</v>
      </c>
      <c r="M5766">
        <v>0.4</v>
      </c>
      <c r="N5766" t="s">
        <v>29</v>
      </c>
      <c r="O5766" t="s">
        <v>30</v>
      </c>
      <c r="P5766" t="s">
        <v>328</v>
      </c>
      <c r="Q5766" t="s">
        <v>267</v>
      </c>
      <c r="R5766">
        <v>1340.07</v>
      </c>
      <c r="S5766" t="s">
        <v>52</v>
      </c>
      <c r="T5766">
        <v>5133</v>
      </c>
      <c r="U5766">
        <v>4273.95</v>
      </c>
      <c r="V5766" s="1">
        <v>41917</v>
      </c>
      <c r="W5766" t="s">
        <v>34</v>
      </c>
      <c r="X5766">
        <v>19.989999999999998</v>
      </c>
      <c r="Y5766" t="s">
        <v>420</v>
      </c>
      <c r="Z5766">
        <v>90.48</v>
      </c>
      <c r="AA5766">
        <v>87124</v>
      </c>
      <c r="AB5766">
        <f t="shared" si="302"/>
        <v>4433.5200000000004</v>
      </c>
      <c r="AC5766">
        <f t="shared" si="303"/>
        <v>4211.8440000000001</v>
      </c>
    </row>
    <row r="5767" spans="1:29" x14ac:dyDescent="0.25">
      <c r="A5767" t="s">
        <v>3227</v>
      </c>
      <c r="B5767">
        <v>58</v>
      </c>
      <c r="C5767" t="str">
        <f t="shared" si="300"/>
        <v>Senior</v>
      </c>
      <c r="D5767" t="s">
        <v>3228</v>
      </c>
      <c r="E5767" t="s">
        <v>57</v>
      </c>
      <c r="F5767">
        <v>7.0000000000000007E-2</v>
      </c>
      <c r="G5767">
        <v>1</v>
      </c>
      <c r="H5767" s="1">
        <v>41911</v>
      </c>
      <c r="I5767" s="1" t="str">
        <f t="shared" si="301"/>
        <v xml:space="preserve"> Sep</v>
      </c>
      <c r="J5767">
        <v>19264</v>
      </c>
      <c r="K5767" t="s">
        <v>28</v>
      </c>
      <c r="L5767">
        <v>23</v>
      </c>
      <c r="M5767">
        <v>0.36</v>
      </c>
      <c r="N5767" t="s">
        <v>29</v>
      </c>
      <c r="O5767" t="s">
        <v>59</v>
      </c>
      <c r="P5767" t="s">
        <v>2985</v>
      </c>
      <c r="Q5767" t="s">
        <v>61</v>
      </c>
      <c r="R5767">
        <v>24.17</v>
      </c>
      <c r="S5767" t="s">
        <v>52</v>
      </c>
      <c r="T5767">
        <v>2666</v>
      </c>
      <c r="U5767">
        <v>107.75</v>
      </c>
      <c r="V5767" s="1">
        <v>41912</v>
      </c>
      <c r="W5767" t="s">
        <v>34</v>
      </c>
      <c r="X5767">
        <v>1.52</v>
      </c>
      <c r="Y5767" t="s">
        <v>54</v>
      </c>
      <c r="Z5767">
        <v>4.7300000000000004</v>
      </c>
      <c r="AA5767">
        <v>92253</v>
      </c>
      <c r="AB5767">
        <f t="shared" si="302"/>
        <v>108.79</v>
      </c>
      <c r="AC5767">
        <f t="shared" si="303"/>
        <v>101.1747</v>
      </c>
    </row>
    <row r="5768" spans="1:29" x14ac:dyDescent="0.25">
      <c r="A5768" t="s">
        <v>292</v>
      </c>
      <c r="B5768">
        <v>58</v>
      </c>
      <c r="C5768" t="str">
        <f t="shared" si="300"/>
        <v>Senior</v>
      </c>
      <c r="D5768" t="s">
        <v>293</v>
      </c>
      <c r="E5768" t="s">
        <v>46</v>
      </c>
      <c r="F5768">
        <v>0.06</v>
      </c>
      <c r="G5768">
        <v>1</v>
      </c>
      <c r="H5768" s="1">
        <v>41911</v>
      </c>
      <c r="I5768" s="1" t="str">
        <f t="shared" si="301"/>
        <v xml:space="preserve"> Sep</v>
      </c>
      <c r="J5768">
        <v>24326</v>
      </c>
      <c r="K5768" t="s">
        <v>58</v>
      </c>
      <c r="L5768">
        <v>12</v>
      </c>
      <c r="M5768">
        <v>0.48</v>
      </c>
      <c r="N5768" t="s">
        <v>29</v>
      </c>
      <c r="O5768" t="s">
        <v>59</v>
      </c>
      <c r="P5768" t="s">
        <v>1107</v>
      </c>
      <c r="Q5768" t="s">
        <v>88</v>
      </c>
      <c r="R5768">
        <v>8.52</v>
      </c>
      <c r="S5768" t="s">
        <v>76</v>
      </c>
      <c r="T5768">
        <v>3408</v>
      </c>
      <c r="U5768">
        <v>78.36</v>
      </c>
      <c r="V5768" s="1">
        <v>41912</v>
      </c>
      <c r="W5768" t="s">
        <v>34</v>
      </c>
      <c r="X5768">
        <v>1.5</v>
      </c>
      <c r="Y5768" t="s">
        <v>272</v>
      </c>
      <c r="Z5768">
        <v>6.68</v>
      </c>
      <c r="AA5768">
        <v>41042</v>
      </c>
      <c r="AB5768">
        <f t="shared" si="302"/>
        <v>80.16</v>
      </c>
      <c r="AC5768">
        <f t="shared" si="303"/>
        <v>75.350399999999993</v>
      </c>
    </row>
    <row r="5769" spans="1:29" x14ac:dyDescent="0.25">
      <c r="A5769" t="s">
        <v>762</v>
      </c>
      <c r="B5769">
        <v>58</v>
      </c>
      <c r="C5769" t="str">
        <f t="shared" si="300"/>
        <v>Senior</v>
      </c>
      <c r="D5769" t="s">
        <v>763</v>
      </c>
      <c r="E5769" t="s">
        <v>27</v>
      </c>
      <c r="F5769">
        <v>0.1</v>
      </c>
      <c r="G5769">
        <v>1</v>
      </c>
      <c r="H5769" s="1">
        <v>41911</v>
      </c>
      <c r="I5769" s="1" t="str">
        <f t="shared" si="301"/>
        <v xml:space="preserve"> Sep</v>
      </c>
      <c r="J5769">
        <v>8419</v>
      </c>
      <c r="K5769" t="s">
        <v>58</v>
      </c>
      <c r="L5769">
        <v>24</v>
      </c>
      <c r="M5769">
        <v>0.37</v>
      </c>
      <c r="N5769" t="s">
        <v>29</v>
      </c>
      <c r="O5769" t="s">
        <v>30</v>
      </c>
      <c r="P5769" t="s">
        <v>1829</v>
      </c>
      <c r="Q5769" t="s">
        <v>61</v>
      </c>
      <c r="R5769">
        <v>-86.62</v>
      </c>
      <c r="S5769" t="s">
        <v>68</v>
      </c>
      <c r="T5769">
        <v>1157</v>
      </c>
      <c r="U5769">
        <v>152.6</v>
      </c>
      <c r="V5769" s="1">
        <v>41912</v>
      </c>
      <c r="W5769" t="s">
        <v>34</v>
      </c>
      <c r="X5769">
        <v>7.03</v>
      </c>
      <c r="Y5769" t="s">
        <v>149</v>
      </c>
      <c r="Z5769">
        <v>6.48</v>
      </c>
      <c r="AA5769">
        <v>60901</v>
      </c>
      <c r="AB5769">
        <f t="shared" si="302"/>
        <v>155.52000000000001</v>
      </c>
      <c r="AC5769">
        <f t="shared" si="303"/>
        <v>139.96800000000002</v>
      </c>
    </row>
    <row r="5770" spans="1:29" x14ac:dyDescent="0.25">
      <c r="A5770" t="s">
        <v>762</v>
      </c>
      <c r="B5770">
        <v>58</v>
      </c>
      <c r="C5770" t="str">
        <f t="shared" ref="C5770:C5833" si="304">IF(B5770&gt;=50, "Senior", IF(B5770&gt;=20, "Adult", "Teenager"))</f>
        <v>Senior</v>
      </c>
      <c r="D5770" t="s">
        <v>763</v>
      </c>
      <c r="E5770" t="s">
        <v>27</v>
      </c>
      <c r="F5770">
        <v>7.0000000000000007E-2</v>
      </c>
      <c r="G5770">
        <v>1</v>
      </c>
      <c r="H5770" s="1">
        <v>41911</v>
      </c>
      <c r="I5770" s="1" t="str">
        <f t="shared" ref="I5770:I5833" si="305">TEXT(H5770," MMM")</f>
        <v xml:space="preserve"> Sep</v>
      </c>
      <c r="J5770">
        <v>8419</v>
      </c>
      <c r="K5770" t="s">
        <v>58</v>
      </c>
      <c r="L5770">
        <v>19</v>
      </c>
      <c r="M5770">
        <v>0.38</v>
      </c>
      <c r="N5770" t="s">
        <v>29</v>
      </c>
      <c r="O5770" t="s">
        <v>30</v>
      </c>
      <c r="P5770" t="s">
        <v>2293</v>
      </c>
      <c r="Q5770" t="s">
        <v>61</v>
      </c>
      <c r="R5770">
        <v>70.39</v>
      </c>
      <c r="S5770" t="s">
        <v>68</v>
      </c>
      <c r="T5770">
        <v>1156</v>
      </c>
      <c r="U5770">
        <v>368.04</v>
      </c>
      <c r="V5770" s="1">
        <v>41913</v>
      </c>
      <c r="W5770" t="s">
        <v>42</v>
      </c>
      <c r="X5770">
        <v>5.97</v>
      </c>
      <c r="Y5770" t="s">
        <v>149</v>
      </c>
      <c r="Z5770">
        <v>19.98</v>
      </c>
      <c r="AA5770">
        <v>60901</v>
      </c>
      <c r="AB5770">
        <f t="shared" ref="AB5770:AB5833" si="306">Z5770*L5770</f>
        <v>379.62</v>
      </c>
      <c r="AC5770">
        <f t="shared" ref="AC5770:AC5833" si="307">AB5770-AB5770*F5770</f>
        <v>353.04660000000001</v>
      </c>
    </row>
    <row r="5771" spans="1:29" x14ac:dyDescent="0.25">
      <c r="A5771" t="s">
        <v>3227</v>
      </c>
      <c r="B5771">
        <v>58</v>
      </c>
      <c r="C5771" t="str">
        <f t="shared" si="304"/>
        <v>Senior</v>
      </c>
      <c r="D5771" t="s">
        <v>3228</v>
      </c>
      <c r="E5771" t="s">
        <v>57</v>
      </c>
      <c r="F5771">
        <v>0.09</v>
      </c>
      <c r="G5771">
        <v>1</v>
      </c>
      <c r="H5771" s="1">
        <v>41911</v>
      </c>
      <c r="I5771" s="1" t="str">
        <f t="shared" si="305"/>
        <v xml:space="preserve"> Sep</v>
      </c>
      <c r="J5771">
        <v>19264</v>
      </c>
      <c r="K5771" t="s">
        <v>28</v>
      </c>
      <c r="L5771">
        <v>40</v>
      </c>
      <c r="M5771">
        <v>0.38</v>
      </c>
      <c r="N5771" t="s">
        <v>29</v>
      </c>
      <c r="O5771" t="s">
        <v>30</v>
      </c>
      <c r="P5771" t="s">
        <v>1099</v>
      </c>
      <c r="Q5771" t="s">
        <v>67</v>
      </c>
      <c r="R5771">
        <v>-134.71100000000001</v>
      </c>
      <c r="S5771" t="s">
        <v>52</v>
      </c>
      <c r="T5771">
        <v>2665</v>
      </c>
      <c r="U5771">
        <v>161.72</v>
      </c>
      <c r="V5771" s="1">
        <v>41913</v>
      </c>
      <c r="W5771" t="s">
        <v>34</v>
      </c>
      <c r="X5771">
        <v>5.26</v>
      </c>
      <c r="Y5771" t="s">
        <v>54</v>
      </c>
      <c r="Z5771">
        <v>3.98</v>
      </c>
      <c r="AA5771">
        <v>92253</v>
      </c>
      <c r="AB5771">
        <f t="shared" si="306"/>
        <v>159.19999999999999</v>
      </c>
      <c r="AC5771">
        <f t="shared" si="307"/>
        <v>144.87199999999999</v>
      </c>
    </row>
    <row r="5772" spans="1:29" x14ac:dyDescent="0.25">
      <c r="A5772" t="s">
        <v>292</v>
      </c>
      <c r="B5772">
        <v>58</v>
      </c>
      <c r="C5772" t="str">
        <f t="shared" si="304"/>
        <v>Senior</v>
      </c>
      <c r="D5772" t="s">
        <v>293</v>
      </c>
      <c r="E5772" t="s">
        <v>46</v>
      </c>
      <c r="F5772">
        <v>0.05</v>
      </c>
      <c r="G5772">
        <v>1</v>
      </c>
      <c r="H5772" s="1">
        <v>41911</v>
      </c>
      <c r="I5772" s="1" t="str">
        <f t="shared" si="305"/>
        <v xml:space="preserve"> Sep</v>
      </c>
      <c r="J5772">
        <v>24326</v>
      </c>
      <c r="K5772" t="s">
        <v>58</v>
      </c>
      <c r="L5772">
        <v>37</v>
      </c>
      <c r="M5772">
        <v>0.59</v>
      </c>
      <c r="N5772" t="s">
        <v>29</v>
      </c>
      <c r="O5772" t="s">
        <v>30</v>
      </c>
      <c r="P5772" t="s">
        <v>1691</v>
      </c>
      <c r="Q5772" t="s">
        <v>214</v>
      </c>
      <c r="R5772">
        <v>418.6</v>
      </c>
      <c r="S5772" t="s">
        <v>76</v>
      </c>
      <c r="T5772">
        <v>3407</v>
      </c>
      <c r="U5772">
        <v>1596.86</v>
      </c>
      <c r="V5772" s="1">
        <v>41913</v>
      </c>
      <c r="W5772" t="s">
        <v>34</v>
      </c>
      <c r="X5772">
        <v>3.5</v>
      </c>
      <c r="Y5772" t="s">
        <v>272</v>
      </c>
      <c r="Z5772">
        <v>44.01</v>
      </c>
      <c r="AA5772">
        <v>41042</v>
      </c>
      <c r="AB5772">
        <f t="shared" si="306"/>
        <v>1628.37</v>
      </c>
      <c r="AC5772">
        <f t="shared" si="307"/>
        <v>1546.9514999999999</v>
      </c>
    </row>
    <row r="5773" spans="1:29" x14ac:dyDescent="0.25">
      <c r="A5773" t="s">
        <v>592</v>
      </c>
      <c r="B5773">
        <v>58</v>
      </c>
      <c r="C5773" t="str">
        <f t="shared" si="304"/>
        <v>Senior</v>
      </c>
      <c r="D5773" t="s">
        <v>554</v>
      </c>
      <c r="E5773" t="s">
        <v>27</v>
      </c>
      <c r="F5773">
        <v>0.16</v>
      </c>
      <c r="G5773">
        <v>1</v>
      </c>
      <c r="H5773" s="1">
        <v>41911</v>
      </c>
      <c r="I5773" s="1" t="str">
        <f t="shared" si="305"/>
        <v xml:space="preserve"> Sep</v>
      </c>
      <c r="J5773">
        <v>34853</v>
      </c>
      <c r="K5773" t="s">
        <v>58</v>
      </c>
      <c r="L5773">
        <v>49</v>
      </c>
      <c r="M5773">
        <v>0.54</v>
      </c>
      <c r="N5773" t="s">
        <v>48</v>
      </c>
      <c r="O5773" t="s">
        <v>59</v>
      </c>
      <c r="P5773" t="s">
        <v>2265</v>
      </c>
      <c r="Q5773" t="s">
        <v>82</v>
      </c>
      <c r="R5773">
        <v>-74.510000000000005</v>
      </c>
      <c r="S5773" t="s">
        <v>68</v>
      </c>
      <c r="T5773">
        <v>4900</v>
      </c>
      <c r="U5773">
        <v>651.9</v>
      </c>
      <c r="V5773" s="1">
        <v>41914</v>
      </c>
      <c r="W5773" t="s">
        <v>34</v>
      </c>
      <c r="X5773">
        <v>6.85</v>
      </c>
      <c r="Y5773" t="s">
        <v>69</v>
      </c>
      <c r="Z5773">
        <v>13.73</v>
      </c>
      <c r="AA5773">
        <v>55445</v>
      </c>
      <c r="AB5773">
        <f t="shared" si="306"/>
        <v>672.77</v>
      </c>
      <c r="AC5773">
        <f t="shared" si="307"/>
        <v>565.1268</v>
      </c>
    </row>
    <row r="5774" spans="1:29" x14ac:dyDescent="0.25">
      <c r="A5774" t="s">
        <v>1889</v>
      </c>
      <c r="B5774">
        <v>58</v>
      </c>
      <c r="C5774" t="str">
        <f t="shared" si="304"/>
        <v>Senior</v>
      </c>
      <c r="D5774" t="s">
        <v>1458</v>
      </c>
      <c r="E5774" t="s">
        <v>57</v>
      </c>
      <c r="F5774">
        <v>0.05</v>
      </c>
      <c r="G5774">
        <v>1</v>
      </c>
      <c r="H5774" s="1">
        <v>41912</v>
      </c>
      <c r="I5774" s="1" t="str">
        <f t="shared" si="305"/>
        <v xml:space="preserve"> Sep</v>
      </c>
      <c r="J5774">
        <v>13638</v>
      </c>
      <c r="K5774" t="s">
        <v>28</v>
      </c>
      <c r="L5774">
        <v>49</v>
      </c>
      <c r="M5774">
        <v>0.49</v>
      </c>
      <c r="N5774" t="s">
        <v>96</v>
      </c>
      <c r="O5774" t="s">
        <v>139</v>
      </c>
      <c r="P5774" t="s">
        <v>2988</v>
      </c>
      <c r="Q5774" t="s">
        <v>102</v>
      </c>
      <c r="R5774">
        <v>165.2</v>
      </c>
      <c r="S5774" t="s">
        <v>33</v>
      </c>
      <c r="T5774">
        <v>1910</v>
      </c>
      <c r="U5774">
        <v>682.77</v>
      </c>
      <c r="V5774" s="1">
        <v>41914</v>
      </c>
      <c r="W5774" t="s">
        <v>34</v>
      </c>
      <c r="X5774">
        <v>1.99</v>
      </c>
      <c r="Y5774" t="s">
        <v>208</v>
      </c>
      <c r="Z5774">
        <v>14.48</v>
      </c>
      <c r="AA5774">
        <v>44224</v>
      </c>
      <c r="AB5774">
        <f t="shared" si="306"/>
        <v>709.52</v>
      </c>
      <c r="AC5774">
        <f t="shared" si="307"/>
        <v>674.04399999999998</v>
      </c>
    </row>
    <row r="5775" spans="1:29" x14ac:dyDescent="0.25">
      <c r="A5775" t="s">
        <v>2444</v>
      </c>
      <c r="B5775">
        <v>58</v>
      </c>
      <c r="C5775" t="str">
        <f t="shared" si="304"/>
        <v>Senior</v>
      </c>
      <c r="D5775" t="s">
        <v>2125</v>
      </c>
      <c r="E5775" t="s">
        <v>27</v>
      </c>
      <c r="F5775">
        <v>7.0000000000000007E-2</v>
      </c>
      <c r="G5775">
        <v>1</v>
      </c>
      <c r="H5775" s="1">
        <v>41912</v>
      </c>
      <c r="I5775" s="1" t="str">
        <f t="shared" si="305"/>
        <v xml:space="preserve"> Sep</v>
      </c>
      <c r="J5775">
        <v>56322</v>
      </c>
      <c r="K5775" t="s">
        <v>131</v>
      </c>
      <c r="L5775">
        <v>16</v>
      </c>
      <c r="M5775">
        <v>0.56999999999999995</v>
      </c>
      <c r="N5775" t="s">
        <v>96</v>
      </c>
      <c r="O5775" t="s">
        <v>30</v>
      </c>
      <c r="P5775" t="s">
        <v>2831</v>
      </c>
      <c r="Q5775" t="s">
        <v>105</v>
      </c>
      <c r="R5775">
        <v>71.063999999999993</v>
      </c>
      <c r="S5775" t="s">
        <v>76</v>
      </c>
      <c r="T5775">
        <v>7877</v>
      </c>
      <c r="U5775">
        <v>1689.1369999999999</v>
      </c>
      <c r="V5775" s="1">
        <v>41914</v>
      </c>
      <c r="W5775" t="s">
        <v>34</v>
      </c>
      <c r="X5775">
        <v>8.08</v>
      </c>
      <c r="Y5775" t="s">
        <v>132</v>
      </c>
      <c r="Z5775">
        <v>125.99</v>
      </c>
      <c r="AA5775">
        <v>32216</v>
      </c>
      <c r="AB5775">
        <f t="shared" si="306"/>
        <v>2015.84</v>
      </c>
      <c r="AC5775">
        <f t="shared" si="307"/>
        <v>1874.7311999999999</v>
      </c>
    </row>
    <row r="5776" spans="1:29" x14ac:dyDescent="0.25">
      <c r="A5776" t="s">
        <v>2444</v>
      </c>
      <c r="B5776">
        <v>58</v>
      </c>
      <c r="C5776" t="str">
        <f t="shared" si="304"/>
        <v>Senior</v>
      </c>
      <c r="D5776" t="s">
        <v>2125</v>
      </c>
      <c r="E5776" t="s">
        <v>27</v>
      </c>
      <c r="F5776">
        <v>0.08</v>
      </c>
      <c r="G5776">
        <v>1</v>
      </c>
      <c r="H5776" s="1">
        <v>41912</v>
      </c>
      <c r="I5776" s="1" t="str">
        <f t="shared" si="305"/>
        <v xml:space="preserve"> Sep</v>
      </c>
      <c r="J5776">
        <v>56322</v>
      </c>
      <c r="K5776" t="s">
        <v>131</v>
      </c>
      <c r="L5776">
        <v>26</v>
      </c>
      <c r="M5776">
        <v>0.64</v>
      </c>
      <c r="N5776" t="s">
        <v>96</v>
      </c>
      <c r="O5776" t="s">
        <v>139</v>
      </c>
      <c r="P5776" t="s">
        <v>3414</v>
      </c>
      <c r="Q5776" t="s">
        <v>102</v>
      </c>
      <c r="R5776">
        <v>64.13</v>
      </c>
      <c r="S5776" t="s">
        <v>76</v>
      </c>
      <c r="T5776">
        <v>7876</v>
      </c>
      <c r="U5776">
        <v>799.84</v>
      </c>
      <c r="V5776" s="1">
        <v>41914</v>
      </c>
      <c r="W5776" t="s">
        <v>34</v>
      </c>
      <c r="X5776">
        <v>3.6</v>
      </c>
      <c r="Y5776" t="s">
        <v>132</v>
      </c>
      <c r="Z5776">
        <v>31.11</v>
      </c>
      <c r="AA5776">
        <v>32216</v>
      </c>
      <c r="AB5776">
        <f t="shared" si="306"/>
        <v>808.86</v>
      </c>
      <c r="AC5776">
        <f t="shared" si="307"/>
        <v>744.15120000000002</v>
      </c>
    </row>
    <row r="5777" spans="1:29" x14ac:dyDescent="0.25">
      <c r="A5777" t="s">
        <v>2817</v>
      </c>
      <c r="B5777">
        <v>58</v>
      </c>
      <c r="C5777" t="str">
        <f t="shared" si="304"/>
        <v>Senior</v>
      </c>
      <c r="D5777" t="s">
        <v>1561</v>
      </c>
      <c r="E5777" t="s">
        <v>27</v>
      </c>
      <c r="F5777">
        <v>0.1</v>
      </c>
      <c r="G5777">
        <v>1</v>
      </c>
      <c r="H5777" s="1">
        <v>41913</v>
      </c>
      <c r="I5777" s="1" t="str">
        <f t="shared" si="305"/>
        <v xml:space="preserve"> Oct</v>
      </c>
      <c r="J5777">
        <v>56006</v>
      </c>
      <c r="K5777" t="s">
        <v>58</v>
      </c>
      <c r="L5777">
        <v>16</v>
      </c>
      <c r="M5777">
        <v>0.36</v>
      </c>
      <c r="N5777" t="s">
        <v>29</v>
      </c>
      <c r="O5777" t="s">
        <v>30</v>
      </c>
      <c r="P5777" t="s">
        <v>695</v>
      </c>
      <c r="Q5777" t="s">
        <v>61</v>
      </c>
      <c r="R5777">
        <v>-102.17</v>
      </c>
      <c r="S5777" t="s">
        <v>52</v>
      </c>
      <c r="T5777">
        <v>7836</v>
      </c>
      <c r="U5777">
        <v>102.99</v>
      </c>
      <c r="V5777" s="1">
        <v>41913</v>
      </c>
      <c r="W5777" t="s">
        <v>34</v>
      </c>
      <c r="X5777">
        <v>9.68</v>
      </c>
      <c r="Y5777" t="s">
        <v>54</v>
      </c>
      <c r="Z5777">
        <v>6.48</v>
      </c>
      <c r="AA5777">
        <v>90805</v>
      </c>
      <c r="AB5777">
        <f t="shared" si="306"/>
        <v>103.68</v>
      </c>
      <c r="AC5777">
        <f t="shared" si="307"/>
        <v>93.312000000000012</v>
      </c>
    </row>
    <row r="5778" spans="1:29" x14ac:dyDescent="0.25">
      <c r="A5778" t="s">
        <v>585</v>
      </c>
      <c r="B5778">
        <v>58</v>
      </c>
      <c r="C5778" t="str">
        <f t="shared" si="304"/>
        <v>Senior</v>
      </c>
      <c r="D5778" t="s">
        <v>863</v>
      </c>
      <c r="E5778" t="s">
        <v>38</v>
      </c>
      <c r="F5778">
        <v>0.09</v>
      </c>
      <c r="G5778">
        <v>1</v>
      </c>
      <c r="H5778" s="1">
        <v>41913</v>
      </c>
      <c r="I5778" s="1" t="str">
        <f t="shared" si="305"/>
        <v xml:space="preserve"> Oct</v>
      </c>
      <c r="J5778">
        <v>49760</v>
      </c>
      <c r="K5778" t="s">
        <v>131</v>
      </c>
      <c r="L5778">
        <v>3</v>
      </c>
      <c r="M5778">
        <v>0.46</v>
      </c>
      <c r="N5778" t="s">
        <v>48</v>
      </c>
      <c r="O5778" t="s">
        <v>59</v>
      </c>
      <c r="P5778" t="s">
        <v>985</v>
      </c>
      <c r="Q5778" t="s">
        <v>82</v>
      </c>
      <c r="R5778">
        <v>37.74</v>
      </c>
      <c r="S5778" t="s">
        <v>76</v>
      </c>
      <c r="T5778">
        <v>6955</v>
      </c>
      <c r="U5778">
        <v>44.84</v>
      </c>
      <c r="V5778" s="1">
        <v>41914</v>
      </c>
      <c r="W5778" t="s">
        <v>34</v>
      </c>
      <c r="X5778">
        <v>5.3</v>
      </c>
      <c r="Y5778" t="s">
        <v>685</v>
      </c>
      <c r="Z5778">
        <v>14.2</v>
      </c>
      <c r="AA5778">
        <v>27217</v>
      </c>
      <c r="AB5778">
        <f t="shared" si="306"/>
        <v>42.599999999999994</v>
      </c>
      <c r="AC5778">
        <f t="shared" si="307"/>
        <v>38.765999999999998</v>
      </c>
    </row>
    <row r="5779" spans="1:29" x14ac:dyDescent="0.25">
      <c r="A5779" t="s">
        <v>3435</v>
      </c>
      <c r="B5779">
        <v>58</v>
      </c>
      <c r="C5779" t="str">
        <f t="shared" si="304"/>
        <v>Senior</v>
      </c>
      <c r="D5779" t="s">
        <v>2338</v>
      </c>
      <c r="E5779" t="s">
        <v>38</v>
      </c>
      <c r="F5779">
        <v>0.02</v>
      </c>
      <c r="G5779">
        <v>1</v>
      </c>
      <c r="H5779" s="1">
        <v>41913</v>
      </c>
      <c r="I5779" s="1" t="str">
        <f t="shared" si="305"/>
        <v xml:space="preserve"> Oct</v>
      </c>
      <c r="J5779">
        <v>16582</v>
      </c>
      <c r="K5779" t="s">
        <v>58</v>
      </c>
      <c r="L5779">
        <v>26</v>
      </c>
      <c r="M5779">
        <v>0.63</v>
      </c>
      <c r="N5779" t="s">
        <v>48</v>
      </c>
      <c r="O5779" t="s">
        <v>73</v>
      </c>
      <c r="P5779" t="s">
        <v>2339</v>
      </c>
      <c r="Q5779" t="s">
        <v>75</v>
      </c>
      <c r="R5779">
        <v>-774.89068799999995</v>
      </c>
      <c r="S5779" t="s">
        <v>33</v>
      </c>
      <c r="T5779">
        <v>2302</v>
      </c>
      <c r="U5779">
        <v>6766.8559999999998</v>
      </c>
      <c r="V5779" s="1">
        <v>41915</v>
      </c>
      <c r="W5779" t="s">
        <v>53</v>
      </c>
      <c r="X5779">
        <v>43.57</v>
      </c>
      <c r="Y5779" t="s">
        <v>136</v>
      </c>
      <c r="Z5779">
        <v>320.64</v>
      </c>
      <c r="AA5779">
        <v>14217</v>
      </c>
      <c r="AB5779">
        <f t="shared" si="306"/>
        <v>8336.64</v>
      </c>
      <c r="AC5779">
        <f t="shared" si="307"/>
        <v>8169.9071999999996</v>
      </c>
    </row>
    <row r="5780" spans="1:29" x14ac:dyDescent="0.25">
      <c r="A5780" t="s">
        <v>2347</v>
      </c>
      <c r="B5780">
        <v>58</v>
      </c>
      <c r="C5780" t="str">
        <f t="shared" si="304"/>
        <v>Senior</v>
      </c>
      <c r="D5780" t="s">
        <v>863</v>
      </c>
      <c r="E5780" t="s">
        <v>38</v>
      </c>
      <c r="F5780">
        <v>0.09</v>
      </c>
      <c r="G5780">
        <v>1</v>
      </c>
      <c r="H5780" s="1">
        <v>41913</v>
      </c>
      <c r="I5780" s="1" t="str">
        <f t="shared" si="305"/>
        <v xml:space="preserve"> Oct</v>
      </c>
      <c r="J5780">
        <v>49760</v>
      </c>
      <c r="K5780" t="s">
        <v>131</v>
      </c>
      <c r="L5780">
        <v>38</v>
      </c>
      <c r="M5780">
        <v>0.37</v>
      </c>
      <c r="N5780" t="s">
        <v>29</v>
      </c>
      <c r="O5780" t="s">
        <v>30</v>
      </c>
      <c r="P5780" t="s">
        <v>428</v>
      </c>
      <c r="Q5780" t="s">
        <v>61</v>
      </c>
      <c r="R5780">
        <v>62.53</v>
      </c>
      <c r="S5780" t="s">
        <v>76</v>
      </c>
      <c r="T5780">
        <v>6957</v>
      </c>
      <c r="U5780">
        <v>710.33</v>
      </c>
      <c r="V5780" s="1">
        <v>41915</v>
      </c>
      <c r="W5780" t="s">
        <v>42</v>
      </c>
      <c r="X5780">
        <v>9.0299999999999994</v>
      </c>
      <c r="Y5780" t="s">
        <v>685</v>
      </c>
      <c r="Z5780">
        <v>18.97</v>
      </c>
      <c r="AA5780">
        <v>27511</v>
      </c>
      <c r="AB5780">
        <f t="shared" si="306"/>
        <v>720.8599999999999</v>
      </c>
      <c r="AC5780">
        <f t="shared" si="307"/>
        <v>655.98259999999993</v>
      </c>
    </row>
    <row r="5781" spans="1:29" x14ac:dyDescent="0.25">
      <c r="A5781" t="s">
        <v>585</v>
      </c>
      <c r="B5781">
        <v>58</v>
      </c>
      <c r="C5781" t="str">
        <f t="shared" si="304"/>
        <v>Senior</v>
      </c>
      <c r="D5781" t="s">
        <v>863</v>
      </c>
      <c r="E5781" t="s">
        <v>38</v>
      </c>
      <c r="F5781">
        <v>0.02</v>
      </c>
      <c r="G5781">
        <v>1</v>
      </c>
      <c r="H5781" s="1">
        <v>41913</v>
      </c>
      <c r="I5781" s="1" t="str">
        <f t="shared" si="305"/>
        <v xml:space="preserve"> Oct</v>
      </c>
      <c r="J5781">
        <v>49760</v>
      </c>
      <c r="K5781" t="s">
        <v>131</v>
      </c>
      <c r="L5781">
        <v>13</v>
      </c>
      <c r="M5781">
        <v>0.57999999999999996</v>
      </c>
      <c r="N5781" t="s">
        <v>96</v>
      </c>
      <c r="O5781" t="s">
        <v>30</v>
      </c>
      <c r="P5781">
        <v>8890</v>
      </c>
      <c r="Q5781" t="s">
        <v>105</v>
      </c>
      <c r="R5781">
        <v>-26.62</v>
      </c>
      <c r="S5781" t="s">
        <v>76</v>
      </c>
      <c r="T5781">
        <v>6956</v>
      </c>
      <c r="U5781">
        <v>1281.1795</v>
      </c>
      <c r="V5781" s="1">
        <v>41915</v>
      </c>
      <c r="W5781" t="s">
        <v>34</v>
      </c>
      <c r="X5781">
        <v>5.92</v>
      </c>
      <c r="Y5781" t="s">
        <v>685</v>
      </c>
      <c r="Z5781">
        <v>115.99</v>
      </c>
      <c r="AA5781">
        <v>27217</v>
      </c>
      <c r="AB5781">
        <f t="shared" si="306"/>
        <v>1507.87</v>
      </c>
      <c r="AC5781">
        <f t="shared" si="307"/>
        <v>1477.7125999999998</v>
      </c>
    </row>
    <row r="5782" spans="1:29" x14ac:dyDescent="0.25">
      <c r="A5782" t="s">
        <v>2817</v>
      </c>
      <c r="B5782">
        <v>58</v>
      </c>
      <c r="C5782" t="str">
        <f t="shared" si="304"/>
        <v>Senior</v>
      </c>
      <c r="D5782" t="s">
        <v>1561</v>
      </c>
      <c r="E5782" t="s">
        <v>27</v>
      </c>
      <c r="F5782">
        <v>0.06</v>
      </c>
      <c r="G5782">
        <v>1</v>
      </c>
      <c r="H5782" s="1">
        <v>41913</v>
      </c>
      <c r="I5782" s="1" t="str">
        <f t="shared" si="305"/>
        <v xml:space="preserve"> Oct</v>
      </c>
      <c r="J5782">
        <v>56006</v>
      </c>
      <c r="K5782" t="s">
        <v>58</v>
      </c>
      <c r="L5782">
        <v>20</v>
      </c>
      <c r="M5782">
        <v>0.39</v>
      </c>
      <c r="N5782" t="s">
        <v>96</v>
      </c>
      <c r="O5782" t="s">
        <v>139</v>
      </c>
      <c r="P5782" t="s">
        <v>3017</v>
      </c>
      <c r="Q5782" t="s">
        <v>105</v>
      </c>
      <c r="R5782">
        <v>500.04899999999998</v>
      </c>
      <c r="S5782" t="s">
        <v>52</v>
      </c>
      <c r="T5782">
        <v>7837</v>
      </c>
      <c r="U5782">
        <v>1429.088</v>
      </c>
      <c r="V5782" s="1">
        <v>41915</v>
      </c>
      <c r="W5782" t="s">
        <v>34</v>
      </c>
      <c r="X5782">
        <v>1.25</v>
      </c>
      <c r="Y5782" t="s">
        <v>54</v>
      </c>
      <c r="Z5782">
        <v>85.99</v>
      </c>
      <c r="AA5782">
        <v>90805</v>
      </c>
      <c r="AB5782">
        <f t="shared" si="306"/>
        <v>1719.8</v>
      </c>
      <c r="AC5782">
        <f t="shared" si="307"/>
        <v>1616.6120000000001</v>
      </c>
    </row>
    <row r="5783" spans="1:29" x14ac:dyDescent="0.25">
      <c r="A5783" t="s">
        <v>2893</v>
      </c>
      <c r="B5783">
        <v>58</v>
      </c>
      <c r="C5783" t="str">
        <f t="shared" si="304"/>
        <v>Senior</v>
      </c>
      <c r="D5783" t="s">
        <v>2167</v>
      </c>
      <c r="E5783" t="s">
        <v>46</v>
      </c>
      <c r="F5783">
        <v>0.05</v>
      </c>
      <c r="G5783">
        <v>1</v>
      </c>
      <c r="H5783" s="1">
        <v>41914</v>
      </c>
      <c r="I5783" s="1" t="str">
        <f t="shared" si="305"/>
        <v xml:space="preserve"> Oct</v>
      </c>
      <c r="J5783">
        <v>49223</v>
      </c>
      <c r="K5783" t="s">
        <v>131</v>
      </c>
      <c r="L5783">
        <v>24</v>
      </c>
      <c r="M5783">
        <v>0.56999999999999995</v>
      </c>
      <c r="N5783" t="s">
        <v>29</v>
      </c>
      <c r="O5783" t="s">
        <v>30</v>
      </c>
      <c r="P5783" t="s">
        <v>3064</v>
      </c>
      <c r="Q5783" t="s">
        <v>32</v>
      </c>
      <c r="R5783">
        <v>-83.55</v>
      </c>
      <c r="S5783" t="s">
        <v>68</v>
      </c>
      <c r="T5783">
        <v>6906</v>
      </c>
      <c r="U5783">
        <v>238.25</v>
      </c>
      <c r="V5783" s="1">
        <v>41914</v>
      </c>
      <c r="W5783" t="s">
        <v>34</v>
      </c>
      <c r="X5783">
        <v>7.28</v>
      </c>
      <c r="Y5783" t="s">
        <v>246</v>
      </c>
      <c r="Z5783">
        <v>9.3800000000000008</v>
      </c>
      <c r="AA5783">
        <v>48841</v>
      </c>
      <c r="AB5783">
        <f t="shared" si="306"/>
        <v>225.12</v>
      </c>
      <c r="AC5783">
        <f t="shared" si="307"/>
        <v>213.864</v>
      </c>
    </row>
    <row r="5784" spans="1:29" x14ac:dyDescent="0.25">
      <c r="A5784" t="s">
        <v>3143</v>
      </c>
      <c r="B5784">
        <v>58</v>
      </c>
      <c r="C5784" t="str">
        <f t="shared" si="304"/>
        <v>Senior</v>
      </c>
      <c r="D5784" t="s">
        <v>1434</v>
      </c>
      <c r="E5784" t="s">
        <v>46</v>
      </c>
      <c r="F5784">
        <v>0.06</v>
      </c>
      <c r="G5784">
        <v>1</v>
      </c>
      <c r="H5784" s="1">
        <v>41914</v>
      </c>
      <c r="I5784" s="1" t="str">
        <f t="shared" si="305"/>
        <v xml:space="preserve"> Oct</v>
      </c>
      <c r="J5784">
        <v>29317</v>
      </c>
      <c r="K5784" t="s">
        <v>39</v>
      </c>
      <c r="L5784">
        <v>31</v>
      </c>
      <c r="M5784">
        <v>0.85</v>
      </c>
      <c r="N5784" t="s">
        <v>29</v>
      </c>
      <c r="O5784" t="s">
        <v>59</v>
      </c>
      <c r="P5784" t="s">
        <v>3025</v>
      </c>
      <c r="Q5784" t="s">
        <v>232</v>
      </c>
      <c r="R5784">
        <v>-14.54</v>
      </c>
      <c r="S5784" t="s">
        <v>52</v>
      </c>
      <c r="T5784">
        <v>4122</v>
      </c>
      <c r="U5784">
        <v>140.69</v>
      </c>
      <c r="V5784" s="1">
        <v>41914</v>
      </c>
      <c r="W5784" t="s">
        <v>34</v>
      </c>
      <c r="X5784">
        <v>0.7</v>
      </c>
      <c r="Y5784" t="s">
        <v>89</v>
      </c>
      <c r="Z5784">
        <v>4.71</v>
      </c>
      <c r="AA5784">
        <v>97045</v>
      </c>
      <c r="AB5784">
        <f t="shared" si="306"/>
        <v>146.01</v>
      </c>
      <c r="AC5784">
        <f t="shared" si="307"/>
        <v>137.24939999999998</v>
      </c>
    </row>
    <row r="5785" spans="1:29" x14ac:dyDescent="0.25">
      <c r="A5785" t="s">
        <v>3143</v>
      </c>
      <c r="B5785">
        <v>58</v>
      </c>
      <c r="C5785" t="str">
        <f t="shared" si="304"/>
        <v>Senior</v>
      </c>
      <c r="D5785" t="s">
        <v>1434</v>
      </c>
      <c r="E5785" t="s">
        <v>46</v>
      </c>
      <c r="F5785">
        <v>0.06</v>
      </c>
      <c r="G5785">
        <v>1</v>
      </c>
      <c r="H5785" s="1">
        <v>41914</v>
      </c>
      <c r="I5785" s="1" t="str">
        <f t="shared" si="305"/>
        <v xml:space="preserve"> Oct</v>
      </c>
      <c r="J5785">
        <v>29317</v>
      </c>
      <c r="K5785" t="s">
        <v>39</v>
      </c>
      <c r="L5785">
        <v>20</v>
      </c>
      <c r="M5785">
        <v>0.56000000000000005</v>
      </c>
      <c r="N5785" t="s">
        <v>96</v>
      </c>
      <c r="O5785" t="s">
        <v>49</v>
      </c>
      <c r="P5785" t="s">
        <v>3206</v>
      </c>
      <c r="Q5785" t="s">
        <v>98</v>
      </c>
      <c r="R5785">
        <v>3055.72</v>
      </c>
      <c r="S5785" t="s">
        <v>52</v>
      </c>
      <c r="T5785">
        <v>4121</v>
      </c>
      <c r="U5785">
        <v>15703.82</v>
      </c>
      <c r="V5785" s="1">
        <v>41915</v>
      </c>
      <c r="W5785" t="s">
        <v>53</v>
      </c>
      <c r="X5785">
        <v>16.059999999999999</v>
      </c>
      <c r="Y5785" t="s">
        <v>89</v>
      </c>
      <c r="Z5785">
        <v>810.98</v>
      </c>
      <c r="AA5785">
        <v>97045</v>
      </c>
      <c r="AB5785">
        <f t="shared" si="306"/>
        <v>16219.6</v>
      </c>
      <c r="AC5785">
        <f t="shared" si="307"/>
        <v>15246.424000000001</v>
      </c>
    </row>
    <row r="5786" spans="1:29" x14ac:dyDescent="0.25">
      <c r="A5786" t="s">
        <v>3143</v>
      </c>
      <c r="B5786">
        <v>58</v>
      </c>
      <c r="C5786" t="str">
        <f t="shared" si="304"/>
        <v>Senior</v>
      </c>
      <c r="D5786" t="s">
        <v>1434</v>
      </c>
      <c r="E5786" t="s">
        <v>46</v>
      </c>
      <c r="F5786">
        <v>0.08</v>
      </c>
      <c r="G5786">
        <v>1</v>
      </c>
      <c r="H5786" s="1">
        <v>41914</v>
      </c>
      <c r="I5786" s="1" t="str">
        <f t="shared" si="305"/>
        <v xml:space="preserve"> Oct</v>
      </c>
      <c r="J5786">
        <v>29317</v>
      </c>
      <c r="K5786" t="s">
        <v>39</v>
      </c>
      <c r="L5786">
        <v>40</v>
      </c>
      <c r="M5786">
        <v>0.57999999999999996</v>
      </c>
      <c r="N5786" t="s">
        <v>48</v>
      </c>
      <c r="O5786" t="s">
        <v>49</v>
      </c>
      <c r="P5786" t="s">
        <v>965</v>
      </c>
      <c r="Q5786" t="s">
        <v>51</v>
      </c>
      <c r="R5786">
        <v>1774.53</v>
      </c>
      <c r="S5786" t="s">
        <v>52</v>
      </c>
      <c r="T5786">
        <v>4120</v>
      </c>
      <c r="U5786">
        <v>7789.63</v>
      </c>
      <c r="V5786" s="1">
        <v>41916</v>
      </c>
      <c r="W5786" t="s">
        <v>53</v>
      </c>
      <c r="X5786">
        <v>23.76</v>
      </c>
      <c r="Y5786" t="s">
        <v>89</v>
      </c>
      <c r="Z5786">
        <v>200.98</v>
      </c>
      <c r="AA5786">
        <v>97045</v>
      </c>
      <c r="AB5786">
        <f t="shared" si="306"/>
        <v>8039.2</v>
      </c>
      <c r="AC5786">
        <f t="shared" si="307"/>
        <v>7396.0640000000003</v>
      </c>
    </row>
    <row r="5787" spans="1:29" x14ac:dyDescent="0.25">
      <c r="A5787" t="s">
        <v>1889</v>
      </c>
      <c r="B5787">
        <v>58</v>
      </c>
      <c r="C5787" t="str">
        <f t="shared" si="304"/>
        <v>Senior</v>
      </c>
      <c r="D5787" t="s">
        <v>1458</v>
      </c>
      <c r="E5787" t="s">
        <v>57</v>
      </c>
      <c r="F5787">
        <v>0.08</v>
      </c>
      <c r="G5787">
        <v>1</v>
      </c>
      <c r="H5787" s="1">
        <v>41914</v>
      </c>
      <c r="I5787" s="1" t="str">
        <f t="shared" si="305"/>
        <v xml:space="preserve"> Oct</v>
      </c>
      <c r="J5787">
        <v>3460</v>
      </c>
      <c r="K5787" t="s">
        <v>28</v>
      </c>
      <c r="L5787">
        <v>27</v>
      </c>
      <c r="M5787">
        <v>0.68</v>
      </c>
      <c r="N5787" t="s">
        <v>29</v>
      </c>
      <c r="O5787" t="s">
        <v>30</v>
      </c>
      <c r="P5787" t="s">
        <v>31</v>
      </c>
      <c r="Q5787" t="s">
        <v>32</v>
      </c>
      <c r="R5787">
        <v>-95.15</v>
      </c>
      <c r="S5787" t="s">
        <v>33</v>
      </c>
      <c r="T5787">
        <v>500</v>
      </c>
      <c r="U5787">
        <v>153.22999999999999</v>
      </c>
      <c r="V5787" s="1">
        <v>41916</v>
      </c>
      <c r="W5787" t="s">
        <v>34</v>
      </c>
      <c r="X5787">
        <v>4.6900000000000004</v>
      </c>
      <c r="Y5787" t="s">
        <v>208</v>
      </c>
      <c r="Z5787">
        <v>5.98</v>
      </c>
      <c r="AA5787">
        <v>44224</v>
      </c>
      <c r="AB5787">
        <f t="shared" si="306"/>
        <v>161.46</v>
      </c>
      <c r="AC5787">
        <f t="shared" si="307"/>
        <v>148.54320000000001</v>
      </c>
    </row>
    <row r="5788" spans="1:29" x14ac:dyDescent="0.25">
      <c r="A5788" t="s">
        <v>1793</v>
      </c>
      <c r="B5788">
        <v>58</v>
      </c>
      <c r="C5788" t="str">
        <f t="shared" si="304"/>
        <v>Senior</v>
      </c>
      <c r="D5788" t="s">
        <v>493</v>
      </c>
      <c r="E5788" t="s">
        <v>38</v>
      </c>
      <c r="F5788">
        <v>0.03</v>
      </c>
      <c r="G5788">
        <v>1</v>
      </c>
      <c r="H5788" s="1">
        <v>41914</v>
      </c>
      <c r="I5788" s="1" t="str">
        <f t="shared" si="305"/>
        <v xml:space="preserve"> Oct</v>
      </c>
      <c r="J5788">
        <v>47236</v>
      </c>
      <c r="K5788" t="s">
        <v>28</v>
      </c>
      <c r="L5788">
        <v>1</v>
      </c>
      <c r="M5788">
        <v>0.59</v>
      </c>
      <c r="N5788" t="s">
        <v>29</v>
      </c>
      <c r="O5788" t="s">
        <v>30</v>
      </c>
      <c r="P5788" t="s">
        <v>1301</v>
      </c>
      <c r="Q5788" t="s">
        <v>214</v>
      </c>
      <c r="R5788">
        <v>-45.43</v>
      </c>
      <c r="S5788" t="s">
        <v>33</v>
      </c>
      <c r="T5788">
        <v>6642</v>
      </c>
      <c r="U5788">
        <v>70.91</v>
      </c>
      <c r="V5788" s="1">
        <v>41916</v>
      </c>
      <c r="W5788" t="s">
        <v>34</v>
      </c>
      <c r="X5788">
        <v>3.5</v>
      </c>
      <c r="Y5788" t="s">
        <v>35</v>
      </c>
      <c r="Z5788">
        <v>70.97</v>
      </c>
      <c r="AA5788">
        <v>15601</v>
      </c>
      <c r="AB5788">
        <f t="shared" si="306"/>
        <v>70.97</v>
      </c>
      <c r="AC5788">
        <f t="shared" si="307"/>
        <v>68.840900000000005</v>
      </c>
    </row>
    <row r="5789" spans="1:29" x14ac:dyDescent="0.25">
      <c r="A5789" t="s">
        <v>884</v>
      </c>
      <c r="B5789">
        <v>58</v>
      </c>
      <c r="C5789" t="str">
        <f t="shared" si="304"/>
        <v>Senior</v>
      </c>
      <c r="D5789" t="s">
        <v>1316</v>
      </c>
      <c r="E5789" t="s">
        <v>46</v>
      </c>
      <c r="F5789">
        <v>0.05</v>
      </c>
      <c r="G5789">
        <v>1</v>
      </c>
      <c r="H5789" s="1">
        <v>41914</v>
      </c>
      <c r="I5789" s="1" t="str">
        <f t="shared" si="305"/>
        <v xml:space="preserve"> Oct</v>
      </c>
      <c r="J5789">
        <v>44965</v>
      </c>
      <c r="K5789" t="s">
        <v>47</v>
      </c>
      <c r="L5789">
        <v>45</v>
      </c>
      <c r="M5789">
        <v>0.6</v>
      </c>
      <c r="N5789" t="s">
        <v>29</v>
      </c>
      <c r="O5789" t="s">
        <v>59</v>
      </c>
      <c r="P5789" t="s">
        <v>1671</v>
      </c>
      <c r="Q5789" t="s">
        <v>88</v>
      </c>
      <c r="R5789">
        <v>-4.83</v>
      </c>
      <c r="S5789" t="s">
        <v>76</v>
      </c>
      <c r="T5789">
        <v>6345</v>
      </c>
      <c r="U5789">
        <v>75.39</v>
      </c>
      <c r="V5789" s="1">
        <v>41918</v>
      </c>
      <c r="W5789" t="s">
        <v>34</v>
      </c>
      <c r="X5789">
        <v>0.7</v>
      </c>
      <c r="Y5789" t="s">
        <v>638</v>
      </c>
      <c r="Z5789">
        <v>1.68</v>
      </c>
      <c r="AA5789">
        <v>31907</v>
      </c>
      <c r="AB5789">
        <f t="shared" si="306"/>
        <v>75.599999999999994</v>
      </c>
      <c r="AC5789">
        <f t="shared" si="307"/>
        <v>71.819999999999993</v>
      </c>
    </row>
    <row r="5790" spans="1:29" x14ac:dyDescent="0.25">
      <c r="A5790" t="s">
        <v>234</v>
      </c>
      <c r="B5790">
        <v>58</v>
      </c>
      <c r="C5790" t="str">
        <f t="shared" si="304"/>
        <v>Senior</v>
      </c>
      <c r="D5790" t="s">
        <v>1316</v>
      </c>
      <c r="E5790" t="s">
        <v>46</v>
      </c>
      <c r="F5790">
        <v>0</v>
      </c>
      <c r="G5790">
        <v>1</v>
      </c>
      <c r="H5790" s="1">
        <v>41914</v>
      </c>
      <c r="I5790" s="1" t="str">
        <f t="shared" si="305"/>
        <v xml:space="preserve"> Oct</v>
      </c>
      <c r="J5790">
        <v>44965</v>
      </c>
      <c r="K5790" t="s">
        <v>47</v>
      </c>
      <c r="L5790">
        <v>19</v>
      </c>
      <c r="M5790">
        <v>0.37</v>
      </c>
      <c r="N5790" t="s">
        <v>29</v>
      </c>
      <c r="O5790" t="s">
        <v>59</v>
      </c>
      <c r="P5790" t="s">
        <v>1863</v>
      </c>
      <c r="Q5790" t="s">
        <v>232</v>
      </c>
      <c r="R5790">
        <v>2.16</v>
      </c>
      <c r="S5790" t="s">
        <v>76</v>
      </c>
      <c r="T5790">
        <v>6344</v>
      </c>
      <c r="U5790">
        <v>28.82</v>
      </c>
      <c r="V5790" s="1">
        <v>41918</v>
      </c>
      <c r="W5790" t="s">
        <v>34</v>
      </c>
      <c r="X5790">
        <v>0.7</v>
      </c>
      <c r="Y5790" t="s">
        <v>638</v>
      </c>
      <c r="Z5790">
        <v>1.48</v>
      </c>
      <c r="AA5790">
        <v>30904</v>
      </c>
      <c r="AB5790">
        <f t="shared" si="306"/>
        <v>28.12</v>
      </c>
      <c r="AC5790">
        <f t="shared" si="307"/>
        <v>28.12</v>
      </c>
    </row>
    <row r="5791" spans="1:29" x14ac:dyDescent="0.25">
      <c r="A5791" t="s">
        <v>645</v>
      </c>
      <c r="B5791">
        <v>58</v>
      </c>
      <c r="C5791" t="str">
        <f t="shared" si="304"/>
        <v>Senior</v>
      </c>
      <c r="D5791" t="s">
        <v>646</v>
      </c>
      <c r="E5791" t="s">
        <v>46</v>
      </c>
      <c r="F5791">
        <v>0.06</v>
      </c>
      <c r="G5791">
        <v>1</v>
      </c>
      <c r="H5791" s="1">
        <v>41915</v>
      </c>
      <c r="I5791" s="1" t="str">
        <f t="shared" si="305"/>
        <v xml:space="preserve"> Oct</v>
      </c>
      <c r="J5791">
        <v>47010</v>
      </c>
      <c r="K5791" t="s">
        <v>58</v>
      </c>
      <c r="L5791">
        <v>11</v>
      </c>
      <c r="M5791">
        <v>0.78</v>
      </c>
      <c r="N5791" t="s">
        <v>48</v>
      </c>
      <c r="O5791" t="s">
        <v>49</v>
      </c>
      <c r="P5791" t="s">
        <v>1318</v>
      </c>
      <c r="Q5791" t="s">
        <v>51</v>
      </c>
      <c r="R5791">
        <v>-236.63</v>
      </c>
      <c r="S5791" t="s">
        <v>76</v>
      </c>
      <c r="T5791">
        <v>6606</v>
      </c>
      <c r="U5791">
        <v>1479.14</v>
      </c>
      <c r="V5791" s="1">
        <v>41915</v>
      </c>
      <c r="W5791" t="s">
        <v>53</v>
      </c>
      <c r="X5791">
        <v>30</v>
      </c>
      <c r="Y5791" t="s">
        <v>291</v>
      </c>
      <c r="Z5791">
        <v>130.97999999999999</v>
      </c>
      <c r="AA5791">
        <v>37311</v>
      </c>
      <c r="AB5791">
        <f t="shared" si="306"/>
        <v>1440.78</v>
      </c>
      <c r="AC5791">
        <f t="shared" si="307"/>
        <v>1354.3332</v>
      </c>
    </row>
    <row r="5792" spans="1:29" x14ac:dyDescent="0.25">
      <c r="A5792" t="s">
        <v>1315</v>
      </c>
      <c r="B5792">
        <v>58</v>
      </c>
      <c r="C5792" t="str">
        <f t="shared" si="304"/>
        <v>Senior</v>
      </c>
      <c r="D5792" t="s">
        <v>1316</v>
      </c>
      <c r="E5792" t="s">
        <v>57</v>
      </c>
      <c r="F5792">
        <v>0</v>
      </c>
      <c r="G5792">
        <v>1</v>
      </c>
      <c r="H5792" s="1">
        <v>41915</v>
      </c>
      <c r="I5792" s="1" t="str">
        <f t="shared" si="305"/>
        <v xml:space="preserve"> Oct</v>
      </c>
      <c r="J5792">
        <v>22211</v>
      </c>
      <c r="K5792" t="s">
        <v>39</v>
      </c>
      <c r="L5792">
        <v>47</v>
      </c>
      <c r="M5792">
        <v>0.74</v>
      </c>
      <c r="N5792" t="s">
        <v>48</v>
      </c>
      <c r="O5792" t="s">
        <v>73</v>
      </c>
      <c r="P5792" t="s">
        <v>512</v>
      </c>
      <c r="Q5792" t="s">
        <v>75</v>
      </c>
      <c r="R5792">
        <v>634.76</v>
      </c>
      <c r="S5792" t="s">
        <v>76</v>
      </c>
      <c r="T5792">
        <v>3100</v>
      </c>
      <c r="U5792">
        <v>14493.84</v>
      </c>
      <c r="V5792" s="1">
        <v>41916</v>
      </c>
      <c r="W5792" t="s">
        <v>53</v>
      </c>
      <c r="X5792">
        <v>85.63</v>
      </c>
      <c r="Y5792" t="s">
        <v>638</v>
      </c>
      <c r="Z5792">
        <v>376.13</v>
      </c>
      <c r="AA5792">
        <v>30318</v>
      </c>
      <c r="AB5792">
        <f t="shared" si="306"/>
        <v>17678.11</v>
      </c>
      <c r="AC5792">
        <f t="shared" si="307"/>
        <v>17678.11</v>
      </c>
    </row>
    <row r="5793" spans="1:29" x14ac:dyDescent="0.25">
      <c r="A5793" t="s">
        <v>919</v>
      </c>
      <c r="B5793">
        <v>58</v>
      </c>
      <c r="C5793" t="str">
        <f t="shared" si="304"/>
        <v>Senior</v>
      </c>
      <c r="D5793" t="s">
        <v>920</v>
      </c>
      <c r="E5793" t="s">
        <v>38</v>
      </c>
      <c r="F5793">
        <v>0.06</v>
      </c>
      <c r="G5793">
        <v>1</v>
      </c>
      <c r="H5793" s="1">
        <v>41915</v>
      </c>
      <c r="I5793" s="1" t="str">
        <f t="shared" si="305"/>
        <v xml:space="preserve"> Oct</v>
      </c>
      <c r="J5793">
        <v>51971</v>
      </c>
      <c r="K5793" t="s">
        <v>39</v>
      </c>
      <c r="L5793">
        <v>22</v>
      </c>
      <c r="M5793">
        <v>0.72</v>
      </c>
      <c r="N5793" t="s">
        <v>48</v>
      </c>
      <c r="O5793" t="s">
        <v>40</v>
      </c>
      <c r="P5793" t="s">
        <v>3332</v>
      </c>
      <c r="Q5793" t="s">
        <v>75</v>
      </c>
      <c r="R5793">
        <v>-803.52</v>
      </c>
      <c r="S5793" t="s">
        <v>68</v>
      </c>
      <c r="T5793">
        <v>7287</v>
      </c>
      <c r="U5793">
        <v>3881.89</v>
      </c>
      <c r="V5793" s="1">
        <v>41917</v>
      </c>
      <c r="W5793" t="s">
        <v>34</v>
      </c>
      <c r="X5793">
        <v>69</v>
      </c>
      <c r="Y5793" t="s">
        <v>149</v>
      </c>
      <c r="Z5793">
        <v>182.55</v>
      </c>
      <c r="AA5793">
        <v>60441</v>
      </c>
      <c r="AB5793">
        <f t="shared" si="306"/>
        <v>4016.1000000000004</v>
      </c>
      <c r="AC5793">
        <f t="shared" si="307"/>
        <v>3775.1340000000005</v>
      </c>
    </row>
    <row r="5794" spans="1:29" x14ac:dyDescent="0.25">
      <c r="A5794" t="s">
        <v>2381</v>
      </c>
      <c r="B5794">
        <v>58</v>
      </c>
      <c r="C5794" t="str">
        <f t="shared" si="304"/>
        <v>Senior</v>
      </c>
      <c r="D5794" t="s">
        <v>933</v>
      </c>
      <c r="E5794" t="s">
        <v>38</v>
      </c>
      <c r="F5794">
        <v>0.03</v>
      </c>
      <c r="G5794">
        <v>1</v>
      </c>
      <c r="H5794" s="1">
        <v>41915</v>
      </c>
      <c r="I5794" s="1" t="str">
        <f t="shared" si="305"/>
        <v xml:space="preserve"> Oct</v>
      </c>
      <c r="J5794">
        <v>46916</v>
      </c>
      <c r="K5794" t="s">
        <v>28</v>
      </c>
      <c r="L5794">
        <v>40</v>
      </c>
      <c r="M5794">
        <v>0.55000000000000004</v>
      </c>
      <c r="N5794" t="s">
        <v>48</v>
      </c>
      <c r="O5794" t="s">
        <v>30</v>
      </c>
      <c r="P5794" t="s">
        <v>1765</v>
      </c>
      <c r="Q5794" t="s">
        <v>82</v>
      </c>
      <c r="R5794">
        <v>273.61</v>
      </c>
      <c r="S5794" t="s">
        <v>76</v>
      </c>
      <c r="T5794">
        <v>6594</v>
      </c>
      <c r="U5794">
        <v>2108.21</v>
      </c>
      <c r="V5794" s="1">
        <v>41917</v>
      </c>
      <c r="W5794" t="s">
        <v>34</v>
      </c>
      <c r="X5794">
        <v>19.989999999999998</v>
      </c>
      <c r="Y5794" t="s">
        <v>162</v>
      </c>
      <c r="Z5794">
        <v>51.75</v>
      </c>
      <c r="AA5794">
        <v>23464</v>
      </c>
      <c r="AB5794">
        <f t="shared" si="306"/>
        <v>2070</v>
      </c>
      <c r="AC5794">
        <f t="shared" si="307"/>
        <v>2007.9</v>
      </c>
    </row>
    <row r="5795" spans="1:29" x14ac:dyDescent="0.25">
      <c r="A5795" t="s">
        <v>1131</v>
      </c>
      <c r="B5795">
        <v>58</v>
      </c>
      <c r="C5795" t="str">
        <f t="shared" si="304"/>
        <v>Senior</v>
      </c>
      <c r="D5795" t="s">
        <v>1132</v>
      </c>
      <c r="E5795" t="s">
        <v>57</v>
      </c>
      <c r="F5795">
        <v>0.03</v>
      </c>
      <c r="G5795">
        <v>1</v>
      </c>
      <c r="H5795" s="1">
        <v>41915</v>
      </c>
      <c r="I5795" s="1" t="str">
        <f t="shared" si="305"/>
        <v xml:space="preserve"> Oct</v>
      </c>
      <c r="J5795">
        <v>42657</v>
      </c>
      <c r="K5795" t="s">
        <v>47</v>
      </c>
      <c r="L5795">
        <v>48</v>
      </c>
      <c r="M5795">
        <v>0.38</v>
      </c>
      <c r="N5795" t="s">
        <v>29</v>
      </c>
      <c r="O5795" t="s">
        <v>30</v>
      </c>
      <c r="P5795" t="s">
        <v>2293</v>
      </c>
      <c r="Q5795" t="s">
        <v>61</v>
      </c>
      <c r="R5795">
        <v>254.58</v>
      </c>
      <c r="S5795" t="s">
        <v>68</v>
      </c>
      <c r="T5795">
        <v>6020</v>
      </c>
      <c r="U5795">
        <v>945.54</v>
      </c>
      <c r="V5795" s="1">
        <v>41917</v>
      </c>
      <c r="W5795" t="s">
        <v>34</v>
      </c>
      <c r="X5795">
        <v>5.97</v>
      </c>
      <c r="Y5795" t="s">
        <v>111</v>
      </c>
      <c r="Z5795">
        <v>19.98</v>
      </c>
      <c r="AA5795">
        <v>76086</v>
      </c>
      <c r="AB5795">
        <f t="shared" si="306"/>
        <v>959.04</v>
      </c>
      <c r="AC5795">
        <f t="shared" si="307"/>
        <v>930.26879999999994</v>
      </c>
    </row>
    <row r="5796" spans="1:29" x14ac:dyDescent="0.25">
      <c r="A5796" t="s">
        <v>370</v>
      </c>
      <c r="B5796">
        <v>58</v>
      </c>
      <c r="C5796" t="str">
        <f t="shared" si="304"/>
        <v>Senior</v>
      </c>
      <c r="D5796" t="s">
        <v>371</v>
      </c>
      <c r="E5796" t="s">
        <v>57</v>
      </c>
      <c r="F5796">
        <v>0.05</v>
      </c>
      <c r="G5796">
        <v>1</v>
      </c>
      <c r="H5796" s="1">
        <v>41915</v>
      </c>
      <c r="I5796" s="1" t="str">
        <f t="shared" si="305"/>
        <v xml:space="preserve"> Oct</v>
      </c>
      <c r="J5796">
        <v>29351</v>
      </c>
      <c r="K5796" t="s">
        <v>131</v>
      </c>
      <c r="L5796">
        <v>17</v>
      </c>
      <c r="M5796">
        <v>0.4</v>
      </c>
      <c r="N5796" t="s">
        <v>29</v>
      </c>
      <c r="O5796" t="s">
        <v>30</v>
      </c>
      <c r="P5796" t="s">
        <v>1790</v>
      </c>
      <c r="Q5796" t="s">
        <v>67</v>
      </c>
      <c r="R5796">
        <v>1784.0395000000001</v>
      </c>
      <c r="S5796" t="s">
        <v>33</v>
      </c>
      <c r="T5796">
        <v>4134</v>
      </c>
      <c r="U5796">
        <v>5122.6099999999997</v>
      </c>
      <c r="V5796" s="1">
        <v>41917</v>
      </c>
      <c r="W5796" t="s">
        <v>34</v>
      </c>
      <c r="X5796">
        <v>19.989999999999998</v>
      </c>
      <c r="Y5796" t="s">
        <v>43</v>
      </c>
      <c r="Z5796">
        <v>304.99</v>
      </c>
      <c r="AA5796">
        <v>20707</v>
      </c>
      <c r="AB5796">
        <f t="shared" si="306"/>
        <v>5184.83</v>
      </c>
      <c r="AC5796">
        <f t="shared" si="307"/>
        <v>4925.5884999999998</v>
      </c>
    </row>
    <row r="5797" spans="1:29" x14ac:dyDescent="0.25">
      <c r="A5797" t="s">
        <v>1315</v>
      </c>
      <c r="B5797">
        <v>58</v>
      </c>
      <c r="C5797" t="str">
        <f t="shared" si="304"/>
        <v>Senior</v>
      </c>
      <c r="D5797" t="s">
        <v>1316</v>
      </c>
      <c r="E5797" t="s">
        <v>57</v>
      </c>
      <c r="F5797">
        <v>0.08</v>
      </c>
      <c r="G5797">
        <v>1</v>
      </c>
      <c r="H5797" s="1">
        <v>41915</v>
      </c>
      <c r="I5797" s="1" t="str">
        <f t="shared" si="305"/>
        <v xml:space="preserve"> Oct</v>
      </c>
      <c r="J5797">
        <v>22211</v>
      </c>
      <c r="K5797" t="s">
        <v>39</v>
      </c>
      <c r="L5797">
        <v>30</v>
      </c>
      <c r="M5797">
        <v>0.4</v>
      </c>
      <c r="N5797" t="s">
        <v>29</v>
      </c>
      <c r="O5797" t="s">
        <v>30</v>
      </c>
      <c r="P5797" t="s">
        <v>3358</v>
      </c>
      <c r="Q5797" t="s">
        <v>61</v>
      </c>
      <c r="R5797">
        <v>-89.98</v>
      </c>
      <c r="S5797" t="s">
        <v>76</v>
      </c>
      <c r="T5797">
        <v>3099</v>
      </c>
      <c r="U5797">
        <v>943.44</v>
      </c>
      <c r="V5797" s="1">
        <v>41917</v>
      </c>
      <c r="W5797" t="s">
        <v>34</v>
      </c>
      <c r="X5797">
        <v>19.989999999999998</v>
      </c>
      <c r="Y5797" t="s">
        <v>638</v>
      </c>
      <c r="Z5797">
        <v>30.98</v>
      </c>
      <c r="AA5797">
        <v>30318</v>
      </c>
      <c r="AB5797">
        <f t="shared" si="306"/>
        <v>929.4</v>
      </c>
      <c r="AC5797">
        <f t="shared" si="307"/>
        <v>855.048</v>
      </c>
    </row>
    <row r="5798" spans="1:29" x14ac:dyDescent="0.25">
      <c r="A5798" t="s">
        <v>2792</v>
      </c>
      <c r="B5798">
        <v>58</v>
      </c>
      <c r="C5798" t="str">
        <f t="shared" si="304"/>
        <v>Senior</v>
      </c>
      <c r="D5798" t="s">
        <v>920</v>
      </c>
      <c r="E5798" t="s">
        <v>38</v>
      </c>
      <c r="F5798">
        <v>0.02</v>
      </c>
      <c r="G5798">
        <v>1</v>
      </c>
      <c r="H5798" s="1">
        <v>41915</v>
      </c>
      <c r="I5798" s="1" t="str">
        <f t="shared" si="305"/>
        <v xml:space="preserve"> Oct</v>
      </c>
      <c r="J5798">
        <v>51971</v>
      </c>
      <c r="K5798" t="s">
        <v>39</v>
      </c>
      <c r="L5798">
        <v>39</v>
      </c>
      <c r="M5798">
        <v>0.81</v>
      </c>
      <c r="N5798" t="s">
        <v>29</v>
      </c>
      <c r="O5798" t="s">
        <v>40</v>
      </c>
      <c r="P5798" t="s">
        <v>507</v>
      </c>
      <c r="Q5798" t="s">
        <v>32</v>
      </c>
      <c r="R5798">
        <v>-1129.96</v>
      </c>
      <c r="S5798" t="s">
        <v>68</v>
      </c>
      <c r="T5798">
        <v>7286</v>
      </c>
      <c r="U5798">
        <v>1326.04</v>
      </c>
      <c r="V5798" s="1">
        <v>41917</v>
      </c>
      <c r="W5798" t="s">
        <v>34</v>
      </c>
      <c r="X5798">
        <v>35</v>
      </c>
      <c r="Y5798" t="s">
        <v>149</v>
      </c>
      <c r="Z5798">
        <v>32.479999999999997</v>
      </c>
      <c r="AA5798">
        <v>61107</v>
      </c>
      <c r="AB5798">
        <f t="shared" si="306"/>
        <v>1266.7199999999998</v>
      </c>
      <c r="AC5798">
        <f t="shared" si="307"/>
        <v>1241.3855999999998</v>
      </c>
    </row>
    <row r="5799" spans="1:29" x14ac:dyDescent="0.25">
      <c r="A5799" t="s">
        <v>1180</v>
      </c>
      <c r="B5799">
        <v>58</v>
      </c>
      <c r="C5799" t="str">
        <f t="shared" si="304"/>
        <v>Senior</v>
      </c>
      <c r="D5799" t="s">
        <v>933</v>
      </c>
      <c r="E5799" t="s">
        <v>38</v>
      </c>
      <c r="F5799">
        <v>0</v>
      </c>
      <c r="G5799">
        <v>1</v>
      </c>
      <c r="H5799" s="1">
        <v>41915</v>
      </c>
      <c r="I5799" s="1" t="str">
        <f t="shared" si="305"/>
        <v xml:space="preserve"> Oct</v>
      </c>
      <c r="J5799">
        <v>46916</v>
      </c>
      <c r="K5799" t="s">
        <v>28</v>
      </c>
      <c r="L5799">
        <v>40</v>
      </c>
      <c r="M5799">
        <v>0.59</v>
      </c>
      <c r="N5799" t="s">
        <v>29</v>
      </c>
      <c r="O5799" t="s">
        <v>59</v>
      </c>
      <c r="P5799" t="s">
        <v>235</v>
      </c>
      <c r="Q5799" t="s">
        <v>88</v>
      </c>
      <c r="R5799">
        <v>5.54</v>
      </c>
      <c r="S5799" t="s">
        <v>33</v>
      </c>
      <c r="T5799">
        <v>6592</v>
      </c>
      <c r="U5799">
        <v>115.51</v>
      </c>
      <c r="V5799" s="1">
        <v>41917</v>
      </c>
      <c r="W5799" t="s">
        <v>34</v>
      </c>
      <c r="X5799">
        <v>0.97</v>
      </c>
      <c r="Y5799" t="s">
        <v>136</v>
      </c>
      <c r="Z5799">
        <v>2.78</v>
      </c>
      <c r="AA5799">
        <v>10580</v>
      </c>
      <c r="AB5799">
        <f t="shared" si="306"/>
        <v>111.19999999999999</v>
      </c>
      <c r="AC5799">
        <f t="shared" si="307"/>
        <v>111.19999999999999</v>
      </c>
    </row>
    <row r="5800" spans="1:29" x14ac:dyDescent="0.25">
      <c r="A5800" t="s">
        <v>2381</v>
      </c>
      <c r="B5800">
        <v>58</v>
      </c>
      <c r="C5800" t="str">
        <f t="shared" si="304"/>
        <v>Senior</v>
      </c>
      <c r="D5800" t="s">
        <v>933</v>
      </c>
      <c r="E5800" t="s">
        <v>38</v>
      </c>
      <c r="F5800">
        <v>0.03</v>
      </c>
      <c r="G5800">
        <v>1</v>
      </c>
      <c r="H5800" s="1">
        <v>41915</v>
      </c>
      <c r="I5800" s="1" t="str">
        <f t="shared" si="305"/>
        <v xml:space="preserve"> Oct</v>
      </c>
      <c r="J5800">
        <v>46916</v>
      </c>
      <c r="K5800" t="s">
        <v>28</v>
      </c>
      <c r="L5800">
        <v>40</v>
      </c>
      <c r="M5800">
        <v>0.39</v>
      </c>
      <c r="N5800" t="s">
        <v>29</v>
      </c>
      <c r="O5800" t="s">
        <v>30</v>
      </c>
      <c r="P5800" t="s">
        <v>1036</v>
      </c>
      <c r="Q5800" t="s">
        <v>210</v>
      </c>
      <c r="R5800">
        <v>37.85</v>
      </c>
      <c r="S5800" t="s">
        <v>76</v>
      </c>
      <c r="T5800">
        <v>6593</v>
      </c>
      <c r="U5800">
        <v>103.79</v>
      </c>
      <c r="V5800" s="1">
        <v>41917</v>
      </c>
      <c r="W5800" t="s">
        <v>34</v>
      </c>
      <c r="X5800">
        <v>0.5</v>
      </c>
      <c r="Y5800" t="s">
        <v>162</v>
      </c>
      <c r="Z5800">
        <v>2.61</v>
      </c>
      <c r="AA5800">
        <v>23464</v>
      </c>
      <c r="AB5800">
        <f t="shared" si="306"/>
        <v>104.39999999999999</v>
      </c>
      <c r="AC5800">
        <f t="shared" si="307"/>
        <v>101.26799999999999</v>
      </c>
    </row>
    <row r="5801" spans="1:29" x14ac:dyDescent="0.25">
      <c r="A5801" t="s">
        <v>1623</v>
      </c>
      <c r="B5801">
        <v>58</v>
      </c>
      <c r="C5801" t="str">
        <f t="shared" si="304"/>
        <v>Senior</v>
      </c>
      <c r="D5801" t="s">
        <v>1277</v>
      </c>
      <c r="E5801" t="s">
        <v>38</v>
      </c>
      <c r="F5801">
        <v>0.04</v>
      </c>
      <c r="G5801">
        <v>1</v>
      </c>
      <c r="H5801" s="1">
        <v>41915</v>
      </c>
      <c r="I5801" s="1" t="str">
        <f t="shared" si="305"/>
        <v xml:space="preserve"> Oct</v>
      </c>
      <c r="J5801">
        <v>28737</v>
      </c>
      <c r="K5801" t="s">
        <v>58</v>
      </c>
      <c r="L5801">
        <v>50</v>
      </c>
      <c r="M5801">
        <v>0.55000000000000004</v>
      </c>
      <c r="N5801" t="s">
        <v>29</v>
      </c>
      <c r="O5801" t="s">
        <v>139</v>
      </c>
      <c r="P5801" t="s">
        <v>2849</v>
      </c>
      <c r="Q5801" t="s">
        <v>481</v>
      </c>
      <c r="R5801">
        <v>-224.41</v>
      </c>
      <c r="S5801" t="s">
        <v>52</v>
      </c>
      <c r="T5801">
        <v>4019</v>
      </c>
      <c r="U5801">
        <v>413.37</v>
      </c>
      <c r="V5801" s="1">
        <v>41917</v>
      </c>
      <c r="W5801" t="s">
        <v>34</v>
      </c>
      <c r="X5801">
        <v>7.77</v>
      </c>
      <c r="Y5801" t="s">
        <v>54</v>
      </c>
      <c r="Z5801">
        <v>8.4499999999999993</v>
      </c>
      <c r="AA5801">
        <v>93635</v>
      </c>
      <c r="AB5801">
        <f t="shared" si="306"/>
        <v>422.49999999999994</v>
      </c>
      <c r="AC5801">
        <f t="shared" si="307"/>
        <v>405.59999999999997</v>
      </c>
    </row>
    <row r="5802" spans="1:29" x14ac:dyDescent="0.25">
      <c r="A5802" t="s">
        <v>1623</v>
      </c>
      <c r="B5802">
        <v>58</v>
      </c>
      <c r="C5802" t="str">
        <f t="shared" si="304"/>
        <v>Senior</v>
      </c>
      <c r="D5802" t="s">
        <v>1277</v>
      </c>
      <c r="E5802" t="s">
        <v>38</v>
      </c>
      <c r="F5802">
        <v>0.04</v>
      </c>
      <c r="G5802">
        <v>1</v>
      </c>
      <c r="H5802" s="1">
        <v>41915</v>
      </c>
      <c r="I5802" s="1" t="str">
        <f t="shared" si="305"/>
        <v xml:space="preserve"> Oct</v>
      </c>
      <c r="J5802">
        <v>28737</v>
      </c>
      <c r="K5802" t="s">
        <v>58</v>
      </c>
      <c r="L5802">
        <v>17</v>
      </c>
      <c r="M5802">
        <v>0.56000000000000005</v>
      </c>
      <c r="N5802" t="s">
        <v>96</v>
      </c>
      <c r="O5802" t="s">
        <v>30</v>
      </c>
      <c r="P5802">
        <v>282</v>
      </c>
      <c r="Q5802" t="s">
        <v>105</v>
      </c>
      <c r="R5802">
        <v>242.44200000000001</v>
      </c>
      <c r="S5802" t="s">
        <v>52</v>
      </c>
      <c r="T5802">
        <v>4020</v>
      </c>
      <c r="U5802">
        <v>1721.6410000000001</v>
      </c>
      <c r="V5802" s="1">
        <v>41917</v>
      </c>
      <c r="W5802" t="s">
        <v>34</v>
      </c>
      <c r="X5802">
        <v>4.2300000000000004</v>
      </c>
      <c r="Y5802" t="s">
        <v>54</v>
      </c>
      <c r="Z5802">
        <v>115.99</v>
      </c>
      <c r="AA5802">
        <v>93635</v>
      </c>
      <c r="AB5802">
        <f t="shared" si="306"/>
        <v>1971.83</v>
      </c>
      <c r="AC5802">
        <f t="shared" si="307"/>
        <v>1892.9567999999999</v>
      </c>
    </row>
    <row r="5803" spans="1:29" x14ac:dyDescent="0.25">
      <c r="A5803" t="s">
        <v>469</v>
      </c>
      <c r="B5803">
        <v>58</v>
      </c>
      <c r="C5803" t="str">
        <f t="shared" si="304"/>
        <v>Senior</v>
      </c>
      <c r="D5803" t="s">
        <v>347</v>
      </c>
      <c r="E5803" t="s">
        <v>27</v>
      </c>
      <c r="F5803">
        <v>0</v>
      </c>
      <c r="G5803">
        <v>1</v>
      </c>
      <c r="H5803" s="1">
        <v>41916</v>
      </c>
      <c r="I5803" s="1" t="str">
        <f t="shared" si="305"/>
        <v xml:space="preserve"> Oct</v>
      </c>
      <c r="J5803">
        <v>10979</v>
      </c>
      <c r="K5803" t="s">
        <v>131</v>
      </c>
      <c r="L5803">
        <v>15</v>
      </c>
      <c r="M5803">
        <v>0.44</v>
      </c>
      <c r="N5803" t="s">
        <v>48</v>
      </c>
      <c r="O5803" t="s">
        <v>139</v>
      </c>
      <c r="P5803" t="s">
        <v>975</v>
      </c>
      <c r="Q5803" t="s">
        <v>82</v>
      </c>
      <c r="R5803">
        <v>285.35000000000002</v>
      </c>
      <c r="S5803" t="s">
        <v>76</v>
      </c>
      <c r="T5803">
        <v>1518</v>
      </c>
      <c r="U5803">
        <v>486.43</v>
      </c>
      <c r="V5803" s="1">
        <v>41918</v>
      </c>
      <c r="W5803" t="s">
        <v>34</v>
      </c>
      <c r="X5803">
        <v>3.92</v>
      </c>
      <c r="Y5803" t="s">
        <v>291</v>
      </c>
      <c r="Z5803">
        <v>30.93</v>
      </c>
      <c r="AA5803">
        <v>37664</v>
      </c>
      <c r="AB5803">
        <f t="shared" si="306"/>
        <v>463.95</v>
      </c>
      <c r="AC5803">
        <f t="shared" si="307"/>
        <v>463.95</v>
      </c>
    </row>
    <row r="5804" spans="1:29" x14ac:dyDescent="0.25">
      <c r="A5804" t="s">
        <v>469</v>
      </c>
      <c r="B5804">
        <v>58</v>
      </c>
      <c r="C5804" t="str">
        <f t="shared" si="304"/>
        <v>Senior</v>
      </c>
      <c r="D5804" t="s">
        <v>347</v>
      </c>
      <c r="E5804" t="s">
        <v>27</v>
      </c>
      <c r="F5804">
        <v>0.08</v>
      </c>
      <c r="G5804">
        <v>1</v>
      </c>
      <c r="H5804" s="1">
        <v>41916</v>
      </c>
      <c r="I5804" s="1" t="str">
        <f t="shared" si="305"/>
        <v xml:space="preserve"> Oct</v>
      </c>
      <c r="J5804">
        <v>10979</v>
      </c>
      <c r="K5804" t="s">
        <v>131</v>
      </c>
      <c r="L5804">
        <v>7</v>
      </c>
      <c r="M5804">
        <v>0.38</v>
      </c>
      <c r="N5804" t="s">
        <v>29</v>
      </c>
      <c r="O5804" t="s">
        <v>30</v>
      </c>
      <c r="P5804" t="s">
        <v>2807</v>
      </c>
      <c r="Q5804" t="s">
        <v>61</v>
      </c>
      <c r="R5804">
        <v>10.82</v>
      </c>
      <c r="S5804" t="s">
        <v>76</v>
      </c>
      <c r="T5804">
        <v>1519</v>
      </c>
      <c r="U5804">
        <v>144.94999999999999</v>
      </c>
      <c r="V5804" s="1">
        <v>41918</v>
      </c>
      <c r="W5804" t="s">
        <v>42</v>
      </c>
      <c r="X5804">
        <v>5.86</v>
      </c>
      <c r="Y5804" t="s">
        <v>291</v>
      </c>
      <c r="Z5804">
        <v>19.98</v>
      </c>
      <c r="AA5804">
        <v>37664</v>
      </c>
      <c r="AB5804">
        <f t="shared" si="306"/>
        <v>139.86000000000001</v>
      </c>
      <c r="AC5804">
        <f t="shared" si="307"/>
        <v>128.6712</v>
      </c>
    </row>
    <row r="5805" spans="1:29" x14ac:dyDescent="0.25">
      <c r="A5805" t="s">
        <v>2817</v>
      </c>
      <c r="B5805">
        <v>58</v>
      </c>
      <c r="C5805" t="str">
        <f t="shared" si="304"/>
        <v>Senior</v>
      </c>
      <c r="D5805" t="s">
        <v>1085</v>
      </c>
      <c r="E5805" t="s">
        <v>27</v>
      </c>
      <c r="F5805">
        <v>0.08</v>
      </c>
      <c r="G5805">
        <v>1</v>
      </c>
      <c r="H5805" s="1">
        <v>41916</v>
      </c>
      <c r="I5805" s="1" t="str">
        <f t="shared" si="305"/>
        <v xml:space="preserve"> Oct</v>
      </c>
      <c r="J5805">
        <v>12871</v>
      </c>
      <c r="K5805" t="s">
        <v>39</v>
      </c>
      <c r="L5805">
        <v>46</v>
      </c>
      <c r="M5805">
        <v>0.59</v>
      </c>
      <c r="N5805" t="s">
        <v>29</v>
      </c>
      <c r="O5805" t="s">
        <v>139</v>
      </c>
      <c r="P5805" t="s">
        <v>2676</v>
      </c>
      <c r="Q5805" t="s">
        <v>481</v>
      </c>
      <c r="R5805">
        <v>-54.12</v>
      </c>
      <c r="S5805" t="s">
        <v>76</v>
      </c>
      <c r="T5805">
        <v>1798</v>
      </c>
      <c r="U5805">
        <v>459.26</v>
      </c>
      <c r="V5805" s="1">
        <v>41918</v>
      </c>
      <c r="W5805" t="s">
        <v>34</v>
      </c>
      <c r="X5805">
        <v>4.68</v>
      </c>
      <c r="Y5805" t="s">
        <v>345</v>
      </c>
      <c r="Z5805">
        <v>10.23</v>
      </c>
      <c r="AA5805">
        <v>39560</v>
      </c>
      <c r="AB5805">
        <f t="shared" si="306"/>
        <v>470.58000000000004</v>
      </c>
      <c r="AC5805">
        <f t="shared" si="307"/>
        <v>432.93360000000001</v>
      </c>
    </row>
    <row r="5806" spans="1:29" x14ac:dyDescent="0.25">
      <c r="A5806" t="s">
        <v>3091</v>
      </c>
      <c r="B5806">
        <v>58</v>
      </c>
      <c r="C5806" t="str">
        <f t="shared" si="304"/>
        <v>Senior</v>
      </c>
      <c r="D5806" t="s">
        <v>3092</v>
      </c>
      <c r="E5806" t="s">
        <v>46</v>
      </c>
      <c r="F5806">
        <v>0.05</v>
      </c>
      <c r="G5806">
        <v>1</v>
      </c>
      <c r="H5806" s="1">
        <v>41916</v>
      </c>
      <c r="I5806" s="1" t="str">
        <f t="shared" si="305"/>
        <v xml:space="preserve"> Oct</v>
      </c>
      <c r="J5806">
        <v>55077</v>
      </c>
      <c r="K5806" t="s">
        <v>58</v>
      </c>
      <c r="L5806">
        <v>2</v>
      </c>
      <c r="M5806">
        <v>0.49</v>
      </c>
      <c r="N5806" t="s">
        <v>96</v>
      </c>
      <c r="O5806" t="s">
        <v>139</v>
      </c>
      <c r="P5806" t="s">
        <v>2988</v>
      </c>
      <c r="Q5806" t="s">
        <v>102</v>
      </c>
      <c r="R5806">
        <v>-44.39</v>
      </c>
      <c r="S5806" t="s">
        <v>33</v>
      </c>
      <c r="T5806">
        <v>7686</v>
      </c>
      <c r="U5806">
        <v>31.7</v>
      </c>
      <c r="V5806" s="1">
        <v>41918</v>
      </c>
      <c r="W5806" t="s">
        <v>34</v>
      </c>
      <c r="X5806">
        <v>1.99</v>
      </c>
      <c r="Y5806" t="s">
        <v>136</v>
      </c>
      <c r="Z5806">
        <v>14.48</v>
      </c>
      <c r="AA5806">
        <v>12306</v>
      </c>
      <c r="AB5806">
        <f t="shared" si="306"/>
        <v>28.96</v>
      </c>
      <c r="AC5806">
        <f t="shared" si="307"/>
        <v>27.512</v>
      </c>
    </row>
    <row r="5807" spans="1:29" x14ac:dyDescent="0.25">
      <c r="A5807" t="s">
        <v>3091</v>
      </c>
      <c r="B5807">
        <v>58</v>
      </c>
      <c r="C5807" t="str">
        <f t="shared" si="304"/>
        <v>Senior</v>
      </c>
      <c r="D5807" t="s">
        <v>3092</v>
      </c>
      <c r="E5807" t="s">
        <v>46</v>
      </c>
      <c r="F5807">
        <v>0.08</v>
      </c>
      <c r="G5807">
        <v>1</v>
      </c>
      <c r="H5807" s="1">
        <v>41916</v>
      </c>
      <c r="I5807" s="1" t="str">
        <f t="shared" si="305"/>
        <v xml:space="preserve"> Oct</v>
      </c>
      <c r="J5807">
        <v>55077</v>
      </c>
      <c r="K5807" t="s">
        <v>58</v>
      </c>
      <c r="L5807">
        <v>3</v>
      </c>
      <c r="M5807">
        <v>0.83</v>
      </c>
      <c r="N5807" t="s">
        <v>96</v>
      </c>
      <c r="O5807" t="s">
        <v>139</v>
      </c>
      <c r="P5807" t="s">
        <v>2072</v>
      </c>
      <c r="Q5807" t="s">
        <v>105</v>
      </c>
      <c r="R5807">
        <v>-283.22800000000001</v>
      </c>
      <c r="S5807" t="s">
        <v>33</v>
      </c>
      <c r="T5807">
        <v>7687</v>
      </c>
      <c r="U5807">
        <v>143.98150000000001</v>
      </c>
      <c r="V5807" s="1">
        <v>41918</v>
      </c>
      <c r="W5807" t="s">
        <v>34</v>
      </c>
      <c r="X5807">
        <v>2.5</v>
      </c>
      <c r="Y5807" t="s">
        <v>136</v>
      </c>
      <c r="Z5807">
        <v>55.99</v>
      </c>
      <c r="AA5807">
        <v>12306</v>
      </c>
      <c r="AB5807">
        <f t="shared" si="306"/>
        <v>167.97</v>
      </c>
      <c r="AC5807">
        <f t="shared" si="307"/>
        <v>154.5324</v>
      </c>
    </row>
    <row r="5808" spans="1:29" x14ac:dyDescent="0.25">
      <c r="A5808" t="s">
        <v>125</v>
      </c>
      <c r="B5808">
        <v>58</v>
      </c>
      <c r="C5808" t="str">
        <f t="shared" si="304"/>
        <v>Senior</v>
      </c>
      <c r="D5808" t="s">
        <v>126</v>
      </c>
      <c r="E5808" t="s">
        <v>46</v>
      </c>
      <c r="F5808">
        <v>7.0000000000000007E-2</v>
      </c>
      <c r="G5808">
        <v>1</v>
      </c>
      <c r="H5808" s="1">
        <v>41917</v>
      </c>
      <c r="I5808" s="1" t="str">
        <f t="shared" si="305"/>
        <v xml:space="preserve"> Oct</v>
      </c>
      <c r="J5808">
        <v>32036</v>
      </c>
      <c r="K5808" t="s">
        <v>131</v>
      </c>
      <c r="L5808">
        <v>25</v>
      </c>
      <c r="M5808">
        <v>0.56999999999999995</v>
      </c>
      <c r="N5808" t="s">
        <v>29</v>
      </c>
      <c r="O5808" t="s">
        <v>30</v>
      </c>
      <c r="P5808" t="s">
        <v>1346</v>
      </c>
      <c r="Q5808" t="s">
        <v>32</v>
      </c>
      <c r="R5808">
        <v>-68.489999999999995</v>
      </c>
      <c r="S5808" t="s">
        <v>68</v>
      </c>
      <c r="T5808">
        <v>4500</v>
      </c>
      <c r="U5808">
        <v>362.52</v>
      </c>
      <c r="V5808" s="1">
        <v>41918</v>
      </c>
      <c r="W5808" t="s">
        <v>34</v>
      </c>
      <c r="X5808">
        <v>7.51</v>
      </c>
      <c r="Y5808" t="s">
        <v>128</v>
      </c>
      <c r="Z5808">
        <v>14.97</v>
      </c>
      <c r="AA5808">
        <v>73071</v>
      </c>
      <c r="AB5808">
        <f t="shared" si="306"/>
        <v>374.25</v>
      </c>
      <c r="AC5808">
        <f t="shared" si="307"/>
        <v>348.05250000000001</v>
      </c>
    </row>
    <row r="5809" spans="1:29" x14ac:dyDescent="0.25">
      <c r="A5809" t="s">
        <v>125</v>
      </c>
      <c r="B5809">
        <v>58</v>
      </c>
      <c r="C5809" t="str">
        <f t="shared" si="304"/>
        <v>Senior</v>
      </c>
      <c r="D5809" t="s">
        <v>126</v>
      </c>
      <c r="E5809" t="s">
        <v>46</v>
      </c>
      <c r="F5809">
        <v>7.0000000000000007E-2</v>
      </c>
      <c r="G5809">
        <v>1</v>
      </c>
      <c r="H5809" s="1">
        <v>41917</v>
      </c>
      <c r="I5809" s="1" t="str">
        <f t="shared" si="305"/>
        <v xml:space="preserve"> Oct</v>
      </c>
      <c r="J5809">
        <v>32036</v>
      </c>
      <c r="K5809" t="s">
        <v>131</v>
      </c>
      <c r="L5809">
        <v>6</v>
      </c>
      <c r="M5809">
        <v>0.36</v>
      </c>
      <c r="N5809" t="s">
        <v>29</v>
      </c>
      <c r="O5809" t="s">
        <v>30</v>
      </c>
      <c r="P5809" t="s">
        <v>2613</v>
      </c>
      <c r="Q5809" t="s">
        <v>61</v>
      </c>
      <c r="R5809">
        <v>45.76</v>
      </c>
      <c r="S5809" t="s">
        <v>68</v>
      </c>
      <c r="T5809">
        <v>4499</v>
      </c>
      <c r="U5809">
        <v>338.89</v>
      </c>
      <c r="V5809" s="1">
        <v>41919</v>
      </c>
      <c r="W5809" t="s">
        <v>34</v>
      </c>
      <c r="X5809">
        <v>10.75</v>
      </c>
      <c r="Y5809" t="s">
        <v>128</v>
      </c>
      <c r="Z5809">
        <v>54.96</v>
      </c>
      <c r="AA5809">
        <v>73071</v>
      </c>
      <c r="AB5809">
        <f t="shared" si="306"/>
        <v>329.76</v>
      </c>
      <c r="AC5809">
        <f t="shared" si="307"/>
        <v>306.67680000000001</v>
      </c>
    </row>
    <row r="5810" spans="1:29" x14ac:dyDescent="0.25">
      <c r="A5810" t="s">
        <v>3436</v>
      </c>
      <c r="B5810">
        <v>58</v>
      </c>
      <c r="C5810" t="str">
        <f t="shared" si="304"/>
        <v>Senior</v>
      </c>
      <c r="D5810" t="s">
        <v>2269</v>
      </c>
      <c r="E5810" t="s">
        <v>46</v>
      </c>
      <c r="F5810">
        <v>0.04</v>
      </c>
      <c r="G5810">
        <v>1</v>
      </c>
      <c r="H5810" s="1">
        <v>41917</v>
      </c>
      <c r="I5810" s="1" t="str">
        <f t="shared" si="305"/>
        <v xml:space="preserve"> Oct</v>
      </c>
      <c r="J5810">
        <v>1988</v>
      </c>
      <c r="K5810" t="s">
        <v>39</v>
      </c>
      <c r="L5810">
        <v>9</v>
      </c>
      <c r="M5810">
        <v>0.59</v>
      </c>
      <c r="N5810" t="s">
        <v>29</v>
      </c>
      <c r="O5810" t="s">
        <v>30</v>
      </c>
      <c r="P5810" t="s">
        <v>1046</v>
      </c>
      <c r="Q5810" t="s">
        <v>32</v>
      </c>
      <c r="R5810">
        <v>-16.989999999999998</v>
      </c>
      <c r="S5810" t="s">
        <v>33</v>
      </c>
      <c r="T5810">
        <v>285</v>
      </c>
      <c r="U5810">
        <v>122.14</v>
      </c>
      <c r="V5810" s="1">
        <v>41919</v>
      </c>
      <c r="W5810" t="s">
        <v>34</v>
      </c>
      <c r="X5810">
        <v>4.51</v>
      </c>
      <c r="Y5810" t="s">
        <v>233</v>
      </c>
      <c r="Z5810">
        <v>13.48</v>
      </c>
      <c r="AA5810">
        <v>8871</v>
      </c>
      <c r="AB5810">
        <f t="shared" si="306"/>
        <v>121.32000000000001</v>
      </c>
      <c r="AC5810">
        <f t="shared" si="307"/>
        <v>116.46720000000001</v>
      </c>
    </row>
    <row r="5811" spans="1:29" x14ac:dyDescent="0.25">
      <c r="A5811" t="s">
        <v>1117</v>
      </c>
      <c r="B5811">
        <v>58</v>
      </c>
      <c r="C5811" t="str">
        <f t="shared" si="304"/>
        <v>Senior</v>
      </c>
      <c r="D5811" t="s">
        <v>1118</v>
      </c>
      <c r="E5811" t="s">
        <v>46</v>
      </c>
      <c r="F5811">
        <v>0.04</v>
      </c>
      <c r="G5811">
        <v>1</v>
      </c>
      <c r="H5811" s="1">
        <v>41917</v>
      </c>
      <c r="I5811" s="1" t="str">
        <f t="shared" si="305"/>
        <v xml:space="preserve"> Oct</v>
      </c>
      <c r="J5811">
        <v>13156</v>
      </c>
      <c r="K5811" t="s">
        <v>47</v>
      </c>
      <c r="L5811">
        <v>12</v>
      </c>
      <c r="M5811">
        <v>0.65</v>
      </c>
      <c r="N5811" t="s">
        <v>48</v>
      </c>
      <c r="O5811" t="s">
        <v>59</v>
      </c>
      <c r="P5811" t="s">
        <v>2247</v>
      </c>
      <c r="Q5811" t="s">
        <v>82</v>
      </c>
      <c r="R5811">
        <v>159.72999999999999</v>
      </c>
      <c r="S5811" t="s">
        <v>33</v>
      </c>
      <c r="T5811">
        <v>1835</v>
      </c>
      <c r="U5811">
        <v>502.01</v>
      </c>
      <c r="V5811" s="1">
        <v>41922</v>
      </c>
      <c r="W5811" t="s">
        <v>34</v>
      </c>
      <c r="X5811">
        <v>9.1999999999999993</v>
      </c>
      <c r="Y5811" t="s">
        <v>136</v>
      </c>
      <c r="Z5811">
        <v>39.979999999999997</v>
      </c>
      <c r="AA5811">
        <v>11542</v>
      </c>
      <c r="AB5811">
        <f t="shared" si="306"/>
        <v>479.76</v>
      </c>
      <c r="AC5811">
        <f t="shared" si="307"/>
        <v>460.56959999999998</v>
      </c>
    </row>
    <row r="5812" spans="1:29" x14ac:dyDescent="0.25">
      <c r="A5812" t="s">
        <v>1943</v>
      </c>
      <c r="B5812">
        <v>58</v>
      </c>
      <c r="C5812" t="str">
        <f t="shared" si="304"/>
        <v>Senior</v>
      </c>
      <c r="D5812" t="s">
        <v>1944</v>
      </c>
      <c r="E5812" t="s">
        <v>57</v>
      </c>
      <c r="F5812">
        <v>7.0000000000000007E-2</v>
      </c>
      <c r="G5812">
        <v>1</v>
      </c>
      <c r="H5812" s="1">
        <v>41918</v>
      </c>
      <c r="I5812" s="1" t="str">
        <f t="shared" si="305"/>
        <v xml:space="preserve"> Oct</v>
      </c>
      <c r="J5812">
        <v>19911</v>
      </c>
      <c r="K5812" t="s">
        <v>28</v>
      </c>
      <c r="L5812">
        <v>39</v>
      </c>
      <c r="M5812">
        <v>0.38</v>
      </c>
      <c r="N5812" t="s">
        <v>96</v>
      </c>
      <c r="O5812" t="s">
        <v>80</v>
      </c>
      <c r="P5812" t="s">
        <v>509</v>
      </c>
      <c r="Q5812" t="s">
        <v>98</v>
      </c>
      <c r="R5812">
        <v>2472.3200000000002</v>
      </c>
      <c r="S5812" t="s">
        <v>76</v>
      </c>
      <c r="T5812">
        <v>2757</v>
      </c>
      <c r="U5812">
        <v>4859.37</v>
      </c>
      <c r="V5812" s="1">
        <v>41918</v>
      </c>
      <c r="W5812" t="s">
        <v>34</v>
      </c>
      <c r="X5812">
        <v>13.99</v>
      </c>
      <c r="Y5812" t="s">
        <v>291</v>
      </c>
      <c r="Z5812">
        <v>150.97999999999999</v>
      </c>
      <c r="AA5812">
        <v>37922</v>
      </c>
      <c r="AB5812">
        <f t="shared" si="306"/>
        <v>5888.2199999999993</v>
      </c>
      <c r="AC5812">
        <f t="shared" si="307"/>
        <v>5476.0445999999993</v>
      </c>
    </row>
    <row r="5813" spans="1:29" x14ac:dyDescent="0.25">
      <c r="A5813" t="s">
        <v>1943</v>
      </c>
      <c r="B5813">
        <v>58</v>
      </c>
      <c r="C5813" t="str">
        <f t="shared" si="304"/>
        <v>Senior</v>
      </c>
      <c r="D5813" t="s">
        <v>1944</v>
      </c>
      <c r="E5813" t="s">
        <v>57</v>
      </c>
      <c r="F5813">
        <v>7.0000000000000007E-2</v>
      </c>
      <c r="G5813">
        <v>1</v>
      </c>
      <c r="H5813" s="1">
        <v>41918</v>
      </c>
      <c r="I5813" s="1" t="str">
        <f t="shared" si="305"/>
        <v xml:space="preserve"> Oct</v>
      </c>
      <c r="J5813">
        <v>19911</v>
      </c>
      <c r="K5813" t="s">
        <v>28</v>
      </c>
      <c r="L5813">
        <v>43</v>
      </c>
      <c r="M5813">
        <v>0.5</v>
      </c>
      <c r="N5813" t="s">
        <v>29</v>
      </c>
      <c r="O5813" t="s">
        <v>80</v>
      </c>
      <c r="P5813" t="s">
        <v>2376</v>
      </c>
      <c r="Q5813" t="s">
        <v>214</v>
      </c>
      <c r="R5813">
        <v>213.26</v>
      </c>
      <c r="S5813" t="s">
        <v>76</v>
      </c>
      <c r="T5813">
        <v>2755</v>
      </c>
      <c r="U5813">
        <v>1054.7</v>
      </c>
      <c r="V5813" s="1">
        <v>41919</v>
      </c>
      <c r="W5813" t="s">
        <v>34</v>
      </c>
      <c r="X5813">
        <v>5.37</v>
      </c>
      <c r="Y5813" t="s">
        <v>291</v>
      </c>
      <c r="Z5813">
        <v>25.98</v>
      </c>
      <c r="AA5813">
        <v>37922</v>
      </c>
      <c r="AB5813">
        <f t="shared" si="306"/>
        <v>1117.1400000000001</v>
      </c>
      <c r="AC5813">
        <f t="shared" si="307"/>
        <v>1038.9402</v>
      </c>
    </row>
    <row r="5814" spans="1:29" x14ac:dyDescent="0.25">
      <c r="A5814" t="s">
        <v>614</v>
      </c>
      <c r="B5814">
        <v>58</v>
      </c>
      <c r="C5814" t="str">
        <f t="shared" si="304"/>
        <v>Senior</v>
      </c>
      <c r="D5814" t="s">
        <v>759</v>
      </c>
      <c r="E5814" t="s">
        <v>46</v>
      </c>
      <c r="F5814">
        <v>0.04</v>
      </c>
      <c r="G5814">
        <v>1</v>
      </c>
      <c r="H5814" s="1">
        <v>41918</v>
      </c>
      <c r="I5814" s="1" t="str">
        <f t="shared" si="305"/>
        <v xml:space="preserve"> Oct</v>
      </c>
      <c r="J5814">
        <v>42919</v>
      </c>
      <c r="K5814" t="s">
        <v>131</v>
      </c>
      <c r="L5814">
        <v>7</v>
      </c>
      <c r="M5814">
        <v>0.56000000000000005</v>
      </c>
      <c r="N5814" t="s">
        <v>96</v>
      </c>
      <c r="O5814" t="s">
        <v>30</v>
      </c>
      <c r="P5814" t="s">
        <v>2566</v>
      </c>
      <c r="Q5814" t="s">
        <v>105</v>
      </c>
      <c r="R5814">
        <v>-475.66199999999998</v>
      </c>
      <c r="S5814" t="s">
        <v>52</v>
      </c>
      <c r="T5814">
        <v>6058</v>
      </c>
      <c r="U5814">
        <v>1143.4285</v>
      </c>
      <c r="V5814" s="1">
        <v>41919</v>
      </c>
      <c r="W5814" t="s">
        <v>42</v>
      </c>
      <c r="X5814">
        <v>4.2</v>
      </c>
      <c r="Y5814" t="s">
        <v>54</v>
      </c>
      <c r="Z5814">
        <v>195.99</v>
      </c>
      <c r="AA5814">
        <v>90278</v>
      </c>
      <c r="AB5814">
        <f t="shared" si="306"/>
        <v>1371.93</v>
      </c>
      <c r="AC5814">
        <f t="shared" si="307"/>
        <v>1317.0528000000002</v>
      </c>
    </row>
    <row r="5815" spans="1:29" x14ac:dyDescent="0.25">
      <c r="A5815" t="s">
        <v>1943</v>
      </c>
      <c r="B5815">
        <v>58</v>
      </c>
      <c r="C5815" t="str">
        <f t="shared" si="304"/>
        <v>Senior</v>
      </c>
      <c r="D5815" t="s">
        <v>1944</v>
      </c>
      <c r="E5815" t="s">
        <v>57</v>
      </c>
      <c r="F5815">
        <v>0.01</v>
      </c>
      <c r="G5815">
        <v>1</v>
      </c>
      <c r="H5815" s="1">
        <v>41918</v>
      </c>
      <c r="I5815" s="1" t="str">
        <f t="shared" si="305"/>
        <v xml:space="preserve"> Oct</v>
      </c>
      <c r="J5815">
        <v>19911</v>
      </c>
      <c r="K5815" t="s">
        <v>28</v>
      </c>
      <c r="L5815">
        <v>38</v>
      </c>
      <c r="M5815">
        <v>0.76</v>
      </c>
      <c r="N5815" t="s">
        <v>48</v>
      </c>
      <c r="O5815" t="s">
        <v>49</v>
      </c>
      <c r="P5815" t="s">
        <v>2842</v>
      </c>
      <c r="Q5815" t="s">
        <v>51</v>
      </c>
      <c r="R5815">
        <v>61.9</v>
      </c>
      <c r="S5815" t="s">
        <v>76</v>
      </c>
      <c r="T5815">
        <v>2756</v>
      </c>
      <c r="U5815">
        <v>5349.21</v>
      </c>
      <c r="V5815" s="1">
        <v>41920</v>
      </c>
      <c r="W5815" t="s">
        <v>53</v>
      </c>
      <c r="X5815">
        <v>28.63</v>
      </c>
      <c r="Y5815" t="s">
        <v>291</v>
      </c>
      <c r="Z5815">
        <v>135.99</v>
      </c>
      <c r="AA5815">
        <v>37922</v>
      </c>
      <c r="AB5815">
        <f t="shared" si="306"/>
        <v>5167.6200000000008</v>
      </c>
      <c r="AC5815">
        <f t="shared" si="307"/>
        <v>5115.9438000000009</v>
      </c>
    </row>
    <row r="5816" spans="1:29" x14ac:dyDescent="0.25">
      <c r="A5816" t="s">
        <v>3021</v>
      </c>
      <c r="B5816">
        <v>58</v>
      </c>
      <c r="C5816" t="str">
        <f t="shared" si="304"/>
        <v>Senior</v>
      </c>
      <c r="D5816" t="s">
        <v>3148</v>
      </c>
      <c r="E5816" t="s">
        <v>57</v>
      </c>
      <c r="F5816">
        <v>0.04</v>
      </c>
      <c r="G5816">
        <v>1</v>
      </c>
      <c r="H5816" s="1">
        <v>41918</v>
      </c>
      <c r="I5816" s="1" t="str">
        <f t="shared" si="305"/>
        <v xml:space="preserve"> Oct</v>
      </c>
      <c r="J5816">
        <v>4128</v>
      </c>
      <c r="K5816" t="s">
        <v>39</v>
      </c>
      <c r="L5816">
        <v>38</v>
      </c>
      <c r="M5816">
        <v>0.4</v>
      </c>
      <c r="N5816" t="s">
        <v>29</v>
      </c>
      <c r="O5816" t="s">
        <v>30</v>
      </c>
      <c r="P5816" t="s">
        <v>2770</v>
      </c>
      <c r="Q5816" t="s">
        <v>61</v>
      </c>
      <c r="R5816">
        <v>25.03</v>
      </c>
      <c r="S5816" t="s">
        <v>68</v>
      </c>
      <c r="T5816">
        <v>605</v>
      </c>
      <c r="U5816">
        <v>391.42</v>
      </c>
      <c r="V5816" s="1">
        <v>41920</v>
      </c>
      <c r="W5816" t="s">
        <v>34</v>
      </c>
      <c r="X5816">
        <v>5.12</v>
      </c>
      <c r="Y5816" t="s">
        <v>111</v>
      </c>
      <c r="Z5816">
        <v>9.99</v>
      </c>
      <c r="AA5816">
        <v>75088</v>
      </c>
      <c r="AB5816">
        <f t="shared" si="306"/>
        <v>379.62</v>
      </c>
      <c r="AC5816">
        <f t="shared" si="307"/>
        <v>364.43520000000001</v>
      </c>
    </row>
    <row r="5817" spans="1:29" x14ac:dyDescent="0.25">
      <c r="A5817" t="s">
        <v>1793</v>
      </c>
      <c r="B5817">
        <v>58</v>
      </c>
      <c r="C5817" t="str">
        <f t="shared" si="304"/>
        <v>Senior</v>
      </c>
      <c r="D5817" t="s">
        <v>493</v>
      </c>
      <c r="E5817" t="s">
        <v>38</v>
      </c>
      <c r="F5817">
        <v>0.06</v>
      </c>
      <c r="G5817">
        <v>1</v>
      </c>
      <c r="H5817" s="1">
        <v>41919</v>
      </c>
      <c r="I5817" s="1" t="str">
        <f t="shared" si="305"/>
        <v xml:space="preserve"> Oct</v>
      </c>
      <c r="J5817">
        <v>35077</v>
      </c>
      <c r="K5817" t="s">
        <v>28</v>
      </c>
      <c r="L5817">
        <v>29</v>
      </c>
      <c r="M5817">
        <v>0.57999999999999996</v>
      </c>
      <c r="N5817" t="s">
        <v>29</v>
      </c>
      <c r="O5817" t="s">
        <v>59</v>
      </c>
      <c r="P5817" t="s">
        <v>616</v>
      </c>
      <c r="Q5817" t="s">
        <v>88</v>
      </c>
      <c r="R5817">
        <v>-2.0699999999999998</v>
      </c>
      <c r="S5817" t="s">
        <v>33</v>
      </c>
      <c r="T5817">
        <v>4930</v>
      </c>
      <c r="U5817">
        <v>81.099999999999994</v>
      </c>
      <c r="V5817" s="1">
        <v>41920</v>
      </c>
      <c r="W5817" t="s">
        <v>34</v>
      </c>
      <c r="X5817">
        <v>0.96</v>
      </c>
      <c r="Y5817" t="s">
        <v>35</v>
      </c>
      <c r="Z5817">
        <v>2.94</v>
      </c>
      <c r="AA5817">
        <v>15601</v>
      </c>
      <c r="AB5817">
        <f t="shared" si="306"/>
        <v>85.26</v>
      </c>
      <c r="AC5817">
        <f t="shared" si="307"/>
        <v>80.144400000000005</v>
      </c>
    </row>
    <row r="5818" spans="1:29" x14ac:dyDescent="0.25">
      <c r="A5818" t="s">
        <v>1213</v>
      </c>
      <c r="B5818">
        <v>58</v>
      </c>
      <c r="C5818" t="str">
        <f t="shared" si="304"/>
        <v>Senior</v>
      </c>
      <c r="D5818" t="s">
        <v>1549</v>
      </c>
      <c r="E5818" t="s">
        <v>27</v>
      </c>
      <c r="F5818">
        <v>0.02</v>
      </c>
      <c r="G5818">
        <v>1</v>
      </c>
      <c r="H5818" s="1">
        <v>41919</v>
      </c>
      <c r="I5818" s="1" t="str">
        <f t="shared" si="305"/>
        <v xml:space="preserve"> Oct</v>
      </c>
      <c r="J5818">
        <v>835</v>
      </c>
      <c r="K5818" t="s">
        <v>39</v>
      </c>
      <c r="L5818">
        <v>18</v>
      </c>
      <c r="M5818">
        <v>0.37</v>
      </c>
      <c r="N5818" t="s">
        <v>29</v>
      </c>
      <c r="O5818" t="s">
        <v>30</v>
      </c>
      <c r="P5818" t="s">
        <v>1681</v>
      </c>
      <c r="Q5818" t="s">
        <v>61</v>
      </c>
      <c r="R5818">
        <v>-23.48</v>
      </c>
      <c r="S5818" t="s">
        <v>68</v>
      </c>
      <c r="T5818">
        <v>132</v>
      </c>
      <c r="U5818">
        <v>125.16</v>
      </c>
      <c r="V5818" s="1">
        <v>41920</v>
      </c>
      <c r="W5818" t="s">
        <v>34</v>
      </c>
      <c r="X5818">
        <v>5.14</v>
      </c>
      <c r="Y5818" t="s">
        <v>111</v>
      </c>
      <c r="Z5818">
        <v>6.48</v>
      </c>
      <c r="AA5818">
        <v>75146</v>
      </c>
      <c r="AB5818">
        <f t="shared" si="306"/>
        <v>116.64000000000001</v>
      </c>
      <c r="AC5818">
        <f t="shared" si="307"/>
        <v>114.30720000000001</v>
      </c>
    </row>
    <row r="5819" spans="1:29" x14ac:dyDescent="0.25">
      <c r="A5819" t="s">
        <v>1144</v>
      </c>
      <c r="B5819">
        <v>58</v>
      </c>
      <c r="C5819" t="str">
        <f t="shared" si="304"/>
        <v>Senior</v>
      </c>
      <c r="D5819" t="s">
        <v>669</v>
      </c>
      <c r="E5819" t="s">
        <v>46</v>
      </c>
      <c r="F5819">
        <v>0.09</v>
      </c>
      <c r="G5819">
        <v>1</v>
      </c>
      <c r="H5819" s="1">
        <v>41919</v>
      </c>
      <c r="I5819" s="1" t="str">
        <f t="shared" si="305"/>
        <v xml:space="preserve"> Oct</v>
      </c>
      <c r="J5819">
        <v>59108</v>
      </c>
      <c r="K5819" t="s">
        <v>47</v>
      </c>
      <c r="L5819">
        <v>21</v>
      </c>
      <c r="M5819">
        <v>0.56000000000000005</v>
      </c>
      <c r="N5819" t="s">
        <v>29</v>
      </c>
      <c r="O5819" t="s">
        <v>59</v>
      </c>
      <c r="P5819" t="s">
        <v>182</v>
      </c>
      <c r="Q5819" t="s">
        <v>88</v>
      </c>
      <c r="R5819">
        <v>-59.97</v>
      </c>
      <c r="S5819" t="s">
        <v>68</v>
      </c>
      <c r="T5819">
        <v>8269</v>
      </c>
      <c r="U5819">
        <v>68.53</v>
      </c>
      <c r="V5819" s="1">
        <v>41924</v>
      </c>
      <c r="W5819" t="s">
        <v>34</v>
      </c>
      <c r="X5819">
        <v>3.97</v>
      </c>
      <c r="Y5819" t="s">
        <v>111</v>
      </c>
      <c r="Z5819">
        <v>3.28</v>
      </c>
      <c r="AA5819">
        <v>75234</v>
      </c>
      <c r="AB5819">
        <f t="shared" si="306"/>
        <v>68.88</v>
      </c>
      <c r="AC5819">
        <f t="shared" si="307"/>
        <v>62.680799999999998</v>
      </c>
    </row>
    <row r="5820" spans="1:29" x14ac:dyDescent="0.25">
      <c r="A5820" t="s">
        <v>2806</v>
      </c>
      <c r="B5820">
        <v>58</v>
      </c>
      <c r="C5820" t="str">
        <f t="shared" si="304"/>
        <v>Senior</v>
      </c>
      <c r="D5820" t="s">
        <v>871</v>
      </c>
      <c r="E5820" t="s">
        <v>46</v>
      </c>
      <c r="F5820">
        <v>0.03</v>
      </c>
      <c r="G5820">
        <v>1</v>
      </c>
      <c r="H5820" s="1">
        <v>41919</v>
      </c>
      <c r="I5820" s="1" t="str">
        <f t="shared" si="305"/>
        <v xml:space="preserve"> Oct</v>
      </c>
      <c r="J5820">
        <v>22181</v>
      </c>
      <c r="K5820" t="s">
        <v>47</v>
      </c>
      <c r="L5820">
        <v>41</v>
      </c>
      <c r="M5820">
        <v>0.35</v>
      </c>
      <c r="N5820" t="s">
        <v>29</v>
      </c>
      <c r="O5820" t="s">
        <v>59</v>
      </c>
      <c r="P5820" t="s">
        <v>3437</v>
      </c>
      <c r="Q5820" t="s">
        <v>232</v>
      </c>
      <c r="R5820">
        <v>84.1</v>
      </c>
      <c r="S5820" t="s">
        <v>68</v>
      </c>
      <c r="T5820">
        <v>3091</v>
      </c>
      <c r="U5820">
        <v>258.13</v>
      </c>
      <c r="V5820" s="1">
        <v>41928</v>
      </c>
      <c r="W5820" t="s">
        <v>34</v>
      </c>
      <c r="X5820">
        <v>1.82</v>
      </c>
      <c r="Y5820" t="s">
        <v>111</v>
      </c>
      <c r="Z5820">
        <v>6.08</v>
      </c>
      <c r="AA5820">
        <v>77471</v>
      </c>
      <c r="AB5820">
        <f t="shared" si="306"/>
        <v>249.28</v>
      </c>
      <c r="AC5820">
        <f t="shared" si="307"/>
        <v>241.80160000000001</v>
      </c>
    </row>
    <row r="5821" spans="1:29" x14ac:dyDescent="0.25">
      <c r="A5821" t="s">
        <v>1144</v>
      </c>
      <c r="B5821">
        <v>58</v>
      </c>
      <c r="C5821" t="str">
        <f t="shared" si="304"/>
        <v>Senior</v>
      </c>
      <c r="D5821" t="s">
        <v>669</v>
      </c>
      <c r="E5821" t="s">
        <v>46</v>
      </c>
      <c r="F5821">
        <v>0.02</v>
      </c>
      <c r="G5821">
        <v>1</v>
      </c>
      <c r="H5821" s="1">
        <v>41919</v>
      </c>
      <c r="I5821" s="1" t="str">
        <f t="shared" si="305"/>
        <v xml:space="preserve"> Oct</v>
      </c>
      <c r="J5821">
        <v>59108</v>
      </c>
      <c r="K5821" t="s">
        <v>47</v>
      </c>
      <c r="L5821">
        <v>39</v>
      </c>
      <c r="M5821">
        <v>0.59</v>
      </c>
      <c r="N5821" t="s">
        <v>96</v>
      </c>
      <c r="O5821" t="s">
        <v>30</v>
      </c>
      <c r="P5821" t="s">
        <v>242</v>
      </c>
      <c r="Q5821" t="s">
        <v>105</v>
      </c>
      <c r="R5821">
        <v>972.18899999999996</v>
      </c>
      <c r="S5821" t="s">
        <v>68</v>
      </c>
      <c r="T5821">
        <v>8270</v>
      </c>
      <c r="U5821">
        <v>4215.83</v>
      </c>
      <c r="V5821" s="1">
        <v>41928</v>
      </c>
      <c r="W5821" t="s">
        <v>34</v>
      </c>
      <c r="X5821">
        <v>8.99</v>
      </c>
      <c r="Y5821" t="s">
        <v>111</v>
      </c>
      <c r="Z5821">
        <v>125.99</v>
      </c>
      <c r="AA5821">
        <v>75234</v>
      </c>
      <c r="AB5821">
        <f t="shared" si="306"/>
        <v>4913.6099999999997</v>
      </c>
      <c r="AC5821">
        <f t="shared" si="307"/>
        <v>4815.3377999999993</v>
      </c>
    </row>
    <row r="5822" spans="1:29" x14ac:dyDescent="0.25">
      <c r="A5822" t="s">
        <v>3255</v>
      </c>
      <c r="B5822">
        <v>58</v>
      </c>
      <c r="C5822" t="str">
        <f t="shared" si="304"/>
        <v>Senior</v>
      </c>
      <c r="D5822" t="s">
        <v>1202</v>
      </c>
      <c r="E5822" t="s">
        <v>57</v>
      </c>
      <c r="F5822">
        <v>0.04</v>
      </c>
      <c r="G5822">
        <v>1</v>
      </c>
      <c r="H5822" s="1">
        <v>41920</v>
      </c>
      <c r="I5822" s="1" t="str">
        <f t="shared" si="305"/>
        <v xml:space="preserve"> Oct</v>
      </c>
      <c r="J5822">
        <v>53443</v>
      </c>
      <c r="K5822" t="s">
        <v>58</v>
      </c>
      <c r="L5822">
        <v>35</v>
      </c>
      <c r="M5822">
        <v>0.56000000000000005</v>
      </c>
      <c r="N5822" t="s">
        <v>29</v>
      </c>
      <c r="O5822" t="s">
        <v>30</v>
      </c>
      <c r="P5822" t="s">
        <v>1243</v>
      </c>
      <c r="Q5822" t="s">
        <v>214</v>
      </c>
      <c r="R5822">
        <v>387.56</v>
      </c>
      <c r="S5822" t="s">
        <v>52</v>
      </c>
      <c r="T5822">
        <v>7484</v>
      </c>
      <c r="U5822">
        <v>1477.63</v>
      </c>
      <c r="V5822" s="1">
        <v>41921</v>
      </c>
      <c r="W5822" t="s">
        <v>34</v>
      </c>
      <c r="X5822">
        <v>4.62</v>
      </c>
      <c r="Y5822" t="s">
        <v>89</v>
      </c>
      <c r="Z5822">
        <v>42.98</v>
      </c>
      <c r="AA5822">
        <v>97601</v>
      </c>
      <c r="AB5822">
        <f t="shared" si="306"/>
        <v>1504.3</v>
      </c>
      <c r="AC5822">
        <f t="shared" si="307"/>
        <v>1444.1279999999999</v>
      </c>
    </row>
    <row r="5823" spans="1:29" x14ac:dyDescent="0.25">
      <c r="A5823" t="s">
        <v>3255</v>
      </c>
      <c r="B5823">
        <v>58</v>
      </c>
      <c r="C5823" t="str">
        <f t="shared" si="304"/>
        <v>Senior</v>
      </c>
      <c r="D5823" t="s">
        <v>1202</v>
      </c>
      <c r="E5823" t="s">
        <v>57</v>
      </c>
      <c r="F5823">
        <v>0.04</v>
      </c>
      <c r="G5823">
        <v>1</v>
      </c>
      <c r="H5823" s="1">
        <v>41920</v>
      </c>
      <c r="I5823" s="1" t="str">
        <f t="shared" si="305"/>
        <v xml:space="preserve"> Oct</v>
      </c>
      <c r="J5823">
        <v>53443</v>
      </c>
      <c r="K5823" t="s">
        <v>58</v>
      </c>
      <c r="L5823">
        <v>22</v>
      </c>
      <c r="M5823">
        <v>0.4</v>
      </c>
      <c r="N5823" t="s">
        <v>29</v>
      </c>
      <c r="O5823" t="s">
        <v>59</v>
      </c>
      <c r="P5823" t="s">
        <v>1686</v>
      </c>
      <c r="Q5823" t="s">
        <v>88</v>
      </c>
      <c r="R5823">
        <v>52.08</v>
      </c>
      <c r="S5823" t="s">
        <v>52</v>
      </c>
      <c r="T5823">
        <v>7486</v>
      </c>
      <c r="U5823">
        <v>148.80000000000001</v>
      </c>
      <c r="V5823" s="1">
        <v>41921</v>
      </c>
      <c r="W5823" t="s">
        <v>34</v>
      </c>
      <c r="X5823">
        <v>1.22</v>
      </c>
      <c r="Y5823" t="s">
        <v>89</v>
      </c>
      <c r="Z5823">
        <v>6.47</v>
      </c>
      <c r="AA5823">
        <v>97601</v>
      </c>
      <c r="AB5823">
        <f t="shared" si="306"/>
        <v>142.34</v>
      </c>
      <c r="AC5823">
        <f t="shared" si="307"/>
        <v>136.6464</v>
      </c>
    </row>
    <row r="5824" spans="1:29" x14ac:dyDescent="0.25">
      <c r="A5824" t="s">
        <v>3255</v>
      </c>
      <c r="B5824">
        <v>58</v>
      </c>
      <c r="C5824" t="str">
        <f t="shared" si="304"/>
        <v>Senior</v>
      </c>
      <c r="D5824" t="s">
        <v>1202</v>
      </c>
      <c r="E5824" t="s">
        <v>57</v>
      </c>
      <c r="F5824">
        <v>0.01</v>
      </c>
      <c r="G5824">
        <v>1</v>
      </c>
      <c r="H5824" s="1">
        <v>41920</v>
      </c>
      <c r="I5824" s="1" t="str">
        <f t="shared" si="305"/>
        <v xml:space="preserve"> Oct</v>
      </c>
      <c r="J5824">
        <v>53443</v>
      </c>
      <c r="K5824" t="s">
        <v>58</v>
      </c>
      <c r="L5824">
        <v>3</v>
      </c>
      <c r="M5824">
        <v>0.39</v>
      </c>
      <c r="N5824" t="s">
        <v>29</v>
      </c>
      <c r="O5824" t="s">
        <v>30</v>
      </c>
      <c r="P5824" t="s">
        <v>556</v>
      </c>
      <c r="Q5824" t="s">
        <v>210</v>
      </c>
      <c r="R5824">
        <v>-2.0099999999999998</v>
      </c>
      <c r="S5824" t="s">
        <v>52</v>
      </c>
      <c r="T5824">
        <v>7485</v>
      </c>
      <c r="U5824">
        <v>19.46</v>
      </c>
      <c r="V5824" s="1">
        <v>41922</v>
      </c>
      <c r="W5824" t="s">
        <v>34</v>
      </c>
      <c r="X5824">
        <v>0.5</v>
      </c>
      <c r="Y5824" t="s">
        <v>89</v>
      </c>
      <c r="Z5824">
        <v>6.3</v>
      </c>
      <c r="AA5824">
        <v>97601</v>
      </c>
      <c r="AB5824">
        <f t="shared" si="306"/>
        <v>18.899999999999999</v>
      </c>
      <c r="AC5824">
        <f t="shared" si="307"/>
        <v>18.710999999999999</v>
      </c>
    </row>
    <row r="5825" spans="1:29" x14ac:dyDescent="0.25">
      <c r="A5825" t="s">
        <v>1972</v>
      </c>
      <c r="B5825">
        <v>58</v>
      </c>
      <c r="C5825" t="str">
        <f t="shared" si="304"/>
        <v>Senior</v>
      </c>
      <c r="D5825" t="s">
        <v>2434</v>
      </c>
      <c r="E5825" t="s">
        <v>46</v>
      </c>
      <c r="F5825">
        <v>0.09</v>
      </c>
      <c r="G5825">
        <v>1</v>
      </c>
      <c r="H5825" s="1">
        <v>41920</v>
      </c>
      <c r="I5825" s="1" t="str">
        <f t="shared" si="305"/>
        <v xml:space="preserve"> Oct</v>
      </c>
      <c r="J5825">
        <v>27174</v>
      </c>
      <c r="K5825" t="s">
        <v>58</v>
      </c>
      <c r="L5825">
        <v>17</v>
      </c>
      <c r="M5825">
        <v>0.85</v>
      </c>
      <c r="N5825" t="s">
        <v>96</v>
      </c>
      <c r="O5825" t="s">
        <v>30</v>
      </c>
      <c r="P5825" t="s">
        <v>591</v>
      </c>
      <c r="Q5825" t="s">
        <v>105</v>
      </c>
      <c r="R5825">
        <v>-245.56399999999999</v>
      </c>
      <c r="S5825" t="s">
        <v>68</v>
      </c>
      <c r="T5825">
        <v>3815</v>
      </c>
      <c r="U5825">
        <v>477.50450000000001</v>
      </c>
      <c r="V5825" s="1">
        <v>41922</v>
      </c>
      <c r="W5825" t="s">
        <v>34</v>
      </c>
      <c r="X5825">
        <v>5</v>
      </c>
      <c r="Y5825" t="s">
        <v>482</v>
      </c>
      <c r="Z5825">
        <v>35.99</v>
      </c>
      <c r="AA5825">
        <v>66209</v>
      </c>
      <c r="AB5825">
        <f t="shared" si="306"/>
        <v>611.83000000000004</v>
      </c>
      <c r="AC5825">
        <f t="shared" si="307"/>
        <v>556.76530000000002</v>
      </c>
    </row>
    <row r="5826" spans="1:29" x14ac:dyDescent="0.25">
      <c r="A5826" t="s">
        <v>3082</v>
      </c>
      <c r="B5826">
        <v>58</v>
      </c>
      <c r="C5826" t="str">
        <f t="shared" si="304"/>
        <v>Senior</v>
      </c>
      <c r="D5826" t="s">
        <v>459</v>
      </c>
      <c r="E5826" t="s">
        <v>57</v>
      </c>
      <c r="F5826">
        <v>0.01</v>
      </c>
      <c r="G5826">
        <v>1</v>
      </c>
      <c r="H5826" s="1">
        <v>41921</v>
      </c>
      <c r="I5826" s="1" t="str">
        <f t="shared" si="305"/>
        <v xml:space="preserve"> Oct</v>
      </c>
      <c r="J5826">
        <v>39332</v>
      </c>
      <c r="K5826" t="s">
        <v>58</v>
      </c>
      <c r="L5826">
        <v>4</v>
      </c>
      <c r="M5826">
        <v>0.56999999999999995</v>
      </c>
      <c r="N5826" t="s">
        <v>48</v>
      </c>
      <c r="O5826" t="s">
        <v>40</v>
      </c>
      <c r="P5826" t="s">
        <v>2862</v>
      </c>
      <c r="Q5826" t="s">
        <v>82</v>
      </c>
      <c r="R5826">
        <v>-34.43</v>
      </c>
      <c r="S5826" t="s">
        <v>68</v>
      </c>
      <c r="T5826">
        <v>5554</v>
      </c>
      <c r="U5826">
        <v>198.72</v>
      </c>
      <c r="V5826" s="1">
        <v>41922</v>
      </c>
      <c r="W5826" t="s">
        <v>42</v>
      </c>
      <c r="X5826">
        <v>14.45</v>
      </c>
      <c r="Y5826" t="s">
        <v>246</v>
      </c>
      <c r="Z5826">
        <v>40.97</v>
      </c>
      <c r="AA5826">
        <v>48080</v>
      </c>
      <c r="AB5826">
        <f t="shared" si="306"/>
        <v>163.88</v>
      </c>
      <c r="AC5826">
        <f t="shared" si="307"/>
        <v>162.24119999999999</v>
      </c>
    </row>
    <row r="5827" spans="1:29" x14ac:dyDescent="0.25">
      <c r="A5827" t="s">
        <v>919</v>
      </c>
      <c r="B5827">
        <v>58</v>
      </c>
      <c r="C5827" t="str">
        <f t="shared" si="304"/>
        <v>Senior</v>
      </c>
      <c r="D5827" t="s">
        <v>2308</v>
      </c>
      <c r="E5827" t="s">
        <v>27</v>
      </c>
      <c r="F5827">
        <v>0.09</v>
      </c>
      <c r="G5827">
        <v>1</v>
      </c>
      <c r="H5827" s="1">
        <v>41921</v>
      </c>
      <c r="I5827" s="1" t="str">
        <f t="shared" si="305"/>
        <v xml:space="preserve"> Oct</v>
      </c>
      <c r="J5827">
        <v>14116</v>
      </c>
      <c r="K5827" t="s">
        <v>28</v>
      </c>
      <c r="L5827">
        <v>42</v>
      </c>
      <c r="M5827">
        <v>0.37</v>
      </c>
      <c r="N5827" t="s">
        <v>29</v>
      </c>
      <c r="O5827" t="s">
        <v>30</v>
      </c>
      <c r="P5827" t="s">
        <v>2482</v>
      </c>
      <c r="Q5827" t="s">
        <v>67</v>
      </c>
      <c r="R5827">
        <v>161.483</v>
      </c>
      <c r="S5827" t="s">
        <v>68</v>
      </c>
      <c r="T5827">
        <v>1979</v>
      </c>
      <c r="U5827">
        <v>1414.05</v>
      </c>
      <c r="V5827" s="1">
        <v>41922</v>
      </c>
      <c r="W5827" t="s">
        <v>34</v>
      </c>
      <c r="X5827">
        <v>14.72</v>
      </c>
      <c r="Y5827" t="s">
        <v>149</v>
      </c>
      <c r="Z5827">
        <v>34.54</v>
      </c>
      <c r="AA5827">
        <v>60441</v>
      </c>
      <c r="AB5827">
        <f t="shared" si="306"/>
        <v>1450.68</v>
      </c>
      <c r="AC5827">
        <f t="shared" si="307"/>
        <v>1320.1188</v>
      </c>
    </row>
    <row r="5828" spans="1:29" x14ac:dyDescent="0.25">
      <c r="A5828" t="s">
        <v>2913</v>
      </c>
      <c r="B5828">
        <v>58</v>
      </c>
      <c r="C5828" t="str">
        <f t="shared" si="304"/>
        <v>Senior</v>
      </c>
      <c r="D5828" t="s">
        <v>969</v>
      </c>
      <c r="E5828" t="s">
        <v>27</v>
      </c>
      <c r="F5828">
        <v>0.01</v>
      </c>
      <c r="G5828">
        <v>1</v>
      </c>
      <c r="H5828" s="1">
        <v>41921</v>
      </c>
      <c r="I5828" s="1" t="str">
        <f t="shared" si="305"/>
        <v xml:space="preserve"> Oct</v>
      </c>
      <c r="J5828">
        <v>16422</v>
      </c>
      <c r="K5828" t="s">
        <v>58</v>
      </c>
      <c r="L5828">
        <v>40</v>
      </c>
      <c r="M5828">
        <v>0.37</v>
      </c>
      <c r="N5828" t="s">
        <v>29</v>
      </c>
      <c r="O5828" t="s">
        <v>30</v>
      </c>
      <c r="P5828" t="s">
        <v>1681</v>
      </c>
      <c r="Q5828" t="s">
        <v>61</v>
      </c>
      <c r="R5828">
        <v>-42.45</v>
      </c>
      <c r="S5828" t="s">
        <v>76</v>
      </c>
      <c r="T5828">
        <v>2279</v>
      </c>
      <c r="U5828">
        <v>272.01</v>
      </c>
      <c r="V5828" s="1">
        <v>41922</v>
      </c>
      <c r="W5828" t="s">
        <v>34</v>
      </c>
      <c r="X5828">
        <v>5.14</v>
      </c>
      <c r="Y5828" t="s">
        <v>291</v>
      </c>
      <c r="Z5828">
        <v>6.48</v>
      </c>
      <c r="AA5828">
        <v>38109</v>
      </c>
      <c r="AB5828">
        <f t="shared" si="306"/>
        <v>259.20000000000005</v>
      </c>
      <c r="AC5828">
        <f t="shared" si="307"/>
        <v>256.60800000000006</v>
      </c>
    </row>
    <row r="5829" spans="1:29" x14ac:dyDescent="0.25">
      <c r="A5829" t="s">
        <v>1006</v>
      </c>
      <c r="B5829">
        <v>58</v>
      </c>
      <c r="C5829" t="str">
        <f t="shared" si="304"/>
        <v>Senior</v>
      </c>
      <c r="D5829" t="s">
        <v>2038</v>
      </c>
      <c r="E5829" t="s">
        <v>57</v>
      </c>
      <c r="F5829">
        <v>0.1</v>
      </c>
      <c r="G5829">
        <v>1</v>
      </c>
      <c r="H5829" s="1">
        <v>41921</v>
      </c>
      <c r="I5829" s="1" t="str">
        <f t="shared" si="305"/>
        <v xml:space="preserve"> Oct</v>
      </c>
      <c r="J5829">
        <v>35649</v>
      </c>
      <c r="K5829" t="s">
        <v>131</v>
      </c>
      <c r="L5829">
        <v>9</v>
      </c>
      <c r="M5829">
        <v>0.36</v>
      </c>
      <c r="N5829" t="s">
        <v>29</v>
      </c>
      <c r="O5829" t="s">
        <v>30</v>
      </c>
      <c r="P5829" t="s">
        <v>3297</v>
      </c>
      <c r="Q5829" t="s">
        <v>67</v>
      </c>
      <c r="R5829">
        <v>3.9015</v>
      </c>
      <c r="S5829" t="s">
        <v>68</v>
      </c>
      <c r="T5829">
        <v>5001</v>
      </c>
      <c r="U5829">
        <v>43.26</v>
      </c>
      <c r="V5829" s="1">
        <v>41923</v>
      </c>
      <c r="W5829" t="s">
        <v>34</v>
      </c>
      <c r="X5829">
        <v>1.49</v>
      </c>
      <c r="Y5829" t="s">
        <v>246</v>
      </c>
      <c r="Z5829">
        <v>4.82</v>
      </c>
      <c r="AA5829">
        <v>49236</v>
      </c>
      <c r="AB5829">
        <f t="shared" si="306"/>
        <v>43.38</v>
      </c>
      <c r="AC5829">
        <f t="shared" si="307"/>
        <v>39.042000000000002</v>
      </c>
    </row>
    <row r="5830" spans="1:29" x14ac:dyDescent="0.25">
      <c r="A5830" t="s">
        <v>1006</v>
      </c>
      <c r="B5830">
        <v>58</v>
      </c>
      <c r="C5830" t="str">
        <f t="shared" si="304"/>
        <v>Senior</v>
      </c>
      <c r="D5830" t="s">
        <v>2038</v>
      </c>
      <c r="E5830" t="s">
        <v>57</v>
      </c>
      <c r="F5830">
        <v>0.02</v>
      </c>
      <c r="G5830">
        <v>1</v>
      </c>
      <c r="H5830" s="1">
        <v>41921</v>
      </c>
      <c r="I5830" s="1" t="str">
        <f t="shared" si="305"/>
        <v xml:space="preserve"> Oct</v>
      </c>
      <c r="J5830">
        <v>35649</v>
      </c>
      <c r="K5830" t="s">
        <v>131</v>
      </c>
      <c r="L5830">
        <v>25</v>
      </c>
      <c r="M5830">
        <v>0.37</v>
      </c>
      <c r="N5830" t="s">
        <v>29</v>
      </c>
      <c r="O5830" t="s">
        <v>30</v>
      </c>
      <c r="P5830" t="s">
        <v>2548</v>
      </c>
      <c r="Q5830" t="s">
        <v>61</v>
      </c>
      <c r="R5830">
        <v>-42.37</v>
      </c>
      <c r="S5830" t="s">
        <v>68</v>
      </c>
      <c r="T5830">
        <v>5002</v>
      </c>
      <c r="U5830">
        <v>174.03</v>
      </c>
      <c r="V5830" s="1">
        <v>41923</v>
      </c>
      <c r="W5830" t="s">
        <v>34</v>
      </c>
      <c r="X5830">
        <v>5.74</v>
      </c>
      <c r="Y5830" t="s">
        <v>246</v>
      </c>
      <c r="Z5830">
        <v>6.48</v>
      </c>
      <c r="AA5830">
        <v>49236</v>
      </c>
      <c r="AB5830">
        <f t="shared" si="306"/>
        <v>162</v>
      </c>
      <c r="AC5830">
        <f t="shared" si="307"/>
        <v>158.76</v>
      </c>
    </row>
    <row r="5831" spans="1:29" x14ac:dyDescent="0.25">
      <c r="A5831" t="s">
        <v>3180</v>
      </c>
      <c r="B5831">
        <v>58</v>
      </c>
      <c r="C5831" t="str">
        <f t="shared" si="304"/>
        <v>Senior</v>
      </c>
      <c r="D5831" t="s">
        <v>1498</v>
      </c>
      <c r="E5831" t="s">
        <v>38</v>
      </c>
      <c r="F5831">
        <v>0.1</v>
      </c>
      <c r="G5831">
        <v>1</v>
      </c>
      <c r="H5831" s="1">
        <v>41921</v>
      </c>
      <c r="I5831" s="1" t="str">
        <f t="shared" si="305"/>
        <v xml:space="preserve"> Oct</v>
      </c>
      <c r="J5831">
        <v>22689</v>
      </c>
      <c r="K5831" t="s">
        <v>47</v>
      </c>
      <c r="L5831">
        <v>39</v>
      </c>
      <c r="M5831">
        <v>0.57999999999999996</v>
      </c>
      <c r="N5831" t="s">
        <v>29</v>
      </c>
      <c r="O5831" t="s">
        <v>30</v>
      </c>
      <c r="P5831" t="s">
        <v>498</v>
      </c>
      <c r="Q5831" t="s">
        <v>214</v>
      </c>
      <c r="R5831">
        <v>696.17</v>
      </c>
      <c r="S5831" t="s">
        <v>52</v>
      </c>
      <c r="T5831">
        <v>3162</v>
      </c>
      <c r="U5831">
        <v>2405</v>
      </c>
      <c r="V5831" s="1">
        <v>41923</v>
      </c>
      <c r="W5831" t="s">
        <v>34</v>
      </c>
      <c r="X5831">
        <v>0.99</v>
      </c>
      <c r="Y5831" t="s">
        <v>537</v>
      </c>
      <c r="Z5831">
        <v>67.84</v>
      </c>
      <c r="AA5831">
        <v>85338</v>
      </c>
      <c r="AB5831">
        <f t="shared" si="306"/>
        <v>2645.76</v>
      </c>
      <c r="AC5831">
        <f t="shared" si="307"/>
        <v>2381.1840000000002</v>
      </c>
    </row>
    <row r="5832" spans="1:29" x14ac:dyDescent="0.25">
      <c r="A5832" t="s">
        <v>2792</v>
      </c>
      <c r="B5832">
        <v>58</v>
      </c>
      <c r="C5832" t="str">
        <f t="shared" si="304"/>
        <v>Senior</v>
      </c>
      <c r="D5832" t="s">
        <v>2308</v>
      </c>
      <c r="E5832" t="s">
        <v>27</v>
      </c>
      <c r="F5832">
        <v>0.09</v>
      </c>
      <c r="G5832">
        <v>1</v>
      </c>
      <c r="H5832" s="1">
        <v>41921</v>
      </c>
      <c r="I5832" s="1" t="str">
        <f t="shared" si="305"/>
        <v xml:space="preserve"> Oct</v>
      </c>
      <c r="J5832">
        <v>14116</v>
      </c>
      <c r="K5832" t="s">
        <v>28</v>
      </c>
      <c r="L5832">
        <v>1</v>
      </c>
      <c r="M5832">
        <v>0.37</v>
      </c>
      <c r="N5832" t="s">
        <v>29</v>
      </c>
      <c r="O5832" t="s">
        <v>30</v>
      </c>
      <c r="P5832" t="s">
        <v>3438</v>
      </c>
      <c r="Q5832" t="s">
        <v>67</v>
      </c>
      <c r="R5832">
        <v>-16.0655</v>
      </c>
      <c r="S5832" t="s">
        <v>68</v>
      </c>
      <c r="T5832">
        <v>1978</v>
      </c>
      <c r="U5832">
        <v>40.1</v>
      </c>
      <c r="V5832" s="1">
        <v>41923</v>
      </c>
      <c r="W5832" t="s">
        <v>34</v>
      </c>
      <c r="X5832">
        <v>11.63</v>
      </c>
      <c r="Y5832" t="s">
        <v>149</v>
      </c>
      <c r="Z5832">
        <v>30.98</v>
      </c>
      <c r="AA5832">
        <v>61107</v>
      </c>
      <c r="AB5832">
        <f t="shared" si="306"/>
        <v>30.98</v>
      </c>
      <c r="AC5832">
        <f t="shared" si="307"/>
        <v>28.191800000000001</v>
      </c>
    </row>
    <row r="5833" spans="1:29" x14ac:dyDescent="0.25">
      <c r="A5833" t="s">
        <v>2913</v>
      </c>
      <c r="B5833">
        <v>58</v>
      </c>
      <c r="C5833" t="str">
        <f t="shared" si="304"/>
        <v>Senior</v>
      </c>
      <c r="D5833" t="s">
        <v>969</v>
      </c>
      <c r="E5833" t="s">
        <v>27</v>
      </c>
      <c r="F5833">
        <v>0.02</v>
      </c>
      <c r="G5833">
        <v>1</v>
      </c>
      <c r="H5833" s="1">
        <v>41921</v>
      </c>
      <c r="I5833" s="1" t="str">
        <f t="shared" si="305"/>
        <v xml:space="preserve"> Oct</v>
      </c>
      <c r="J5833">
        <v>16422</v>
      </c>
      <c r="K5833" t="s">
        <v>58</v>
      </c>
      <c r="L5833">
        <v>16</v>
      </c>
      <c r="M5833">
        <v>0.59</v>
      </c>
      <c r="N5833" t="s">
        <v>29</v>
      </c>
      <c r="O5833" t="s">
        <v>139</v>
      </c>
      <c r="P5833" t="s">
        <v>2676</v>
      </c>
      <c r="Q5833" t="s">
        <v>481</v>
      </c>
      <c r="R5833">
        <v>-20.41</v>
      </c>
      <c r="S5833" t="s">
        <v>76</v>
      </c>
      <c r="T5833">
        <v>2280</v>
      </c>
      <c r="U5833">
        <v>171.5</v>
      </c>
      <c r="V5833" s="1">
        <v>41923</v>
      </c>
      <c r="W5833" t="s">
        <v>34</v>
      </c>
      <c r="X5833">
        <v>4.68</v>
      </c>
      <c r="Y5833" t="s">
        <v>291</v>
      </c>
      <c r="Z5833">
        <v>10.23</v>
      </c>
      <c r="AA5833">
        <v>38109</v>
      </c>
      <c r="AB5833">
        <f t="shared" si="306"/>
        <v>163.68</v>
      </c>
      <c r="AC5833">
        <f t="shared" si="307"/>
        <v>160.40640000000002</v>
      </c>
    </row>
    <row r="5834" spans="1:29" x14ac:dyDescent="0.25">
      <c r="A5834" t="s">
        <v>3374</v>
      </c>
      <c r="B5834">
        <v>58</v>
      </c>
      <c r="C5834" t="str">
        <f t="shared" ref="C5834:C5897" si="308">IF(B5834&gt;=50, "Senior", IF(B5834&gt;=20, "Adult", "Teenager"))</f>
        <v>Senior</v>
      </c>
      <c r="D5834" t="s">
        <v>3375</v>
      </c>
      <c r="E5834" t="s">
        <v>27</v>
      </c>
      <c r="F5834">
        <v>0.01</v>
      </c>
      <c r="G5834">
        <v>1</v>
      </c>
      <c r="H5834" s="1">
        <v>41921</v>
      </c>
      <c r="I5834" s="1" t="str">
        <f t="shared" ref="I5834:I5897" si="309">TEXT(H5834," MMM")</f>
        <v xml:space="preserve"> Oct</v>
      </c>
      <c r="J5834">
        <v>40134</v>
      </c>
      <c r="K5834" t="s">
        <v>47</v>
      </c>
      <c r="L5834">
        <v>43</v>
      </c>
      <c r="M5834">
        <v>0.42</v>
      </c>
      <c r="N5834" t="s">
        <v>96</v>
      </c>
      <c r="O5834" t="s">
        <v>139</v>
      </c>
      <c r="P5834" t="s">
        <v>551</v>
      </c>
      <c r="Q5834" t="s">
        <v>102</v>
      </c>
      <c r="R5834">
        <v>674.46</v>
      </c>
      <c r="S5834" t="s">
        <v>68</v>
      </c>
      <c r="T5834">
        <v>5679</v>
      </c>
      <c r="U5834">
        <v>1461.1</v>
      </c>
      <c r="V5834" s="1">
        <v>41925</v>
      </c>
      <c r="W5834" t="s">
        <v>34</v>
      </c>
      <c r="X5834">
        <v>1.99</v>
      </c>
      <c r="Y5834" t="s">
        <v>246</v>
      </c>
      <c r="Z5834">
        <v>31.78</v>
      </c>
      <c r="AA5834">
        <v>49442</v>
      </c>
      <c r="AB5834">
        <f t="shared" ref="AB5834:AB5897" si="310">Z5834*L5834</f>
        <v>1366.54</v>
      </c>
      <c r="AC5834">
        <f t="shared" ref="AC5834:AC5897" si="311">AB5834-AB5834*F5834</f>
        <v>1352.8745999999999</v>
      </c>
    </row>
    <row r="5835" spans="1:29" x14ac:dyDescent="0.25">
      <c r="A5835" t="s">
        <v>3374</v>
      </c>
      <c r="B5835">
        <v>58</v>
      </c>
      <c r="C5835" t="str">
        <f t="shared" si="308"/>
        <v>Senior</v>
      </c>
      <c r="D5835" t="s">
        <v>3375</v>
      </c>
      <c r="E5835" t="s">
        <v>27</v>
      </c>
      <c r="F5835">
        <v>0</v>
      </c>
      <c r="G5835">
        <v>1</v>
      </c>
      <c r="H5835" s="1">
        <v>41921</v>
      </c>
      <c r="I5835" s="1" t="str">
        <f t="shared" si="309"/>
        <v xml:space="preserve"> Oct</v>
      </c>
      <c r="J5835">
        <v>40134</v>
      </c>
      <c r="K5835" t="s">
        <v>47</v>
      </c>
      <c r="L5835">
        <v>1</v>
      </c>
      <c r="M5835">
        <v>0.36</v>
      </c>
      <c r="N5835" t="s">
        <v>29</v>
      </c>
      <c r="O5835" t="s">
        <v>30</v>
      </c>
      <c r="P5835" t="s">
        <v>1502</v>
      </c>
      <c r="Q5835" t="s">
        <v>61</v>
      </c>
      <c r="R5835">
        <v>-6.72</v>
      </c>
      <c r="S5835" t="s">
        <v>68</v>
      </c>
      <c r="T5835">
        <v>5680</v>
      </c>
      <c r="U5835">
        <v>9.75</v>
      </c>
      <c r="V5835" s="1">
        <v>41926</v>
      </c>
      <c r="W5835" t="s">
        <v>34</v>
      </c>
      <c r="X5835">
        <v>4.72</v>
      </c>
      <c r="Y5835" t="s">
        <v>246</v>
      </c>
      <c r="Z5835">
        <v>4.9800000000000004</v>
      </c>
      <c r="AA5835">
        <v>49442</v>
      </c>
      <c r="AB5835">
        <f t="shared" si="310"/>
        <v>4.9800000000000004</v>
      </c>
      <c r="AC5835">
        <f t="shared" si="311"/>
        <v>4.9800000000000004</v>
      </c>
    </row>
    <row r="5836" spans="1:29" x14ac:dyDescent="0.25">
      <c r="A5836" t="s">
        <v>3374</v>
      </c>
      <c r="B5836">
        <v>58</v>
      </c>
      <c r="C5836" t="str">
        <f t="shared" si="308"/>
        <v>Senior</v>
      </c>
      <c r="D5836" t="s">
        <v>3375</v>
      </c>
      <c r="E5836" t="s">
        <v>27</v>
      </c>
      <c r="F5836">
        <v>0.1</v>
      </c>
      <c r="G5836">
        <v>1</v>
      </c>
      <c r="H5836" s="1">
        <v>41921</v>
      </c>
      <c r="I5836" s="1" t="str">
        <f t="shared" si="309"/>
        <v xml:space="preserve"> Oct</v>
      </c>
      <c r="J5836">
        <v>40134</v>
      </c>
      <c r="K5836" t="s">
        <v>47</v>
      </c>
      <c r="L5836">
        <v>10</v>
      </c>
      <c r="M5836">
        <v>0.59</v>
      </c>
      <c r="N5836" t="s">
        <v>29</v>
      </c>
      <c r="O5836" t="s">
        <v>30</v>
      </c>
      <c r="P5836" t="s">
        <v>1766</v>
      </c>
      <c r="Q5836" t="s">
        <v>214</v>
      </c>
      <c r="R5836">
        <v>-21.66</v>
      </c>
      <c r="S5836" t="s">
        <v>68</v>
      </c>
      <c r="T5836">
        <v>5678</v>
      </c>
      <c r="U5836">
        <v>109.37</v>
      </c>
      <c r="V5836" s="1">
        <v>41928</v>
      </c>
      <c r="W5836" t="s">
        <v>34</v>
      </c>
      <c r="X5836">
        <v>4.5</v>
      </c>
      <c r="Y5836" t="s">
        <v>246</v>
      </c>
      <c r="Z5836">
        <v>10.89</v>
      </c>
      <c r="AA5836">
        <v>49442</v>
      </c>
      <c r="AB5836">
        <f t="shared" si="310"/>
        <v>108.9</v>
      </c>
      <c r="AC5836">
        <f t="shared" si="311"/>
        <v>98.01</v>
      </c>
    </row>
    <row r="5837" spans="1:29" x14ac:dyDescent="0.25">
      <c r="A5837" t="s">
        <v>2865</v>
      </c>
      <c r="B5837">
        <v>58</v>
      </c>
      <c r="C5837" t="str">
        <f t="shared" si="308"/>
        <v>Senior</v>
      </c>
      <c r="D5837" t="s">
        <v>313</v>
      </c>
      <c r="E5837" t="s">
        <v>57</v>
      </c>
      <c r="F5837">
        <v>0</v>
      </c>
      <c r="G5837">
        <v>1</v>
      </c>
      <c r="H5837" s="1">
        <v>41921</v>
      </c>
      <c r="I5837" s="1" t="str">
        <f t="shared" si="309"/>
        <v xml:space="preserve"> Oct</v>
      </c>
      <c r="J5837">
        <v>41318</v>
      </c>
      <c r="K5837" t="s">
        <v>47</v>
      </c>
      <c r="L5837">
        <v>21</v>
      </c>
      <c r="M5837">
        <v>0.56000000000000005</v>
      </c>
      <c r="N5837" t="s">
        <v>29</v>
      </c>
      <c r="O5837" t="s">
        <v>30</v>
      </c>
      <c r="P5837" t="s">
        <v>2694</v>
      </c>
      <c r="Q5837" t="s">
        <v>214</v>
      </c>
      <c r="R5837">
        <v>161.72</v>
      </c>
      <c r="S5837" t="s">
        <v>68</v>
      </c>
      <c r="T5837">
        <v>5824</v>
      </c>
      <c r="U5837">
        <v>1223.1099999999999</v>
      </c>
      <c r="V5837" s="1">
        <v>41930</v>
      </c>
      <c r="W5837" t="s">
        <v>42</v>
      </c>
      <c r="X5837">
        <v>13.22</v>
      </c>
      <c r="Y5837" t="s">
        <v>111</v>
      </c>
      <c r="Z5837">
        <v>56.96</v>
      </c>
      <c r="AA5837">
        <v>76067</v>
      </c>
      <c r="AB5837">
        <f t="shared" si="310"/>
        <v>1196.1600000000001</v>
      </c>
      <c r="AC5837">
        <f t="shared" si="311"/>
        <v>1196.1600000000001</v>
      </c>
    </row>
    <row r="5838" spans="1:29" x14ac:dyDescent="0.25">
      <c r="A5838" t="s">
        <v>283</v>
      </c>
      <c r="B5838">
        <v>58</v>
      </c>
      <c r="C5838" t="str">
        <f t="shared" si="308"/>
        <v>Senior</v>
      </c>
      <c r="D5838" t="s">
        <v>284</v>
      </c>
      <c r="E5838" t="s">
        <v>46</v>
      </c>
      <c r="F5838">
        <v>0.03</v>
      </c>
      <c r="G5838">
        <v>1</v>
      </c>
      <c r="H5838" s="1">
        <v>41922</v>
      </c>
      <c r="I5838" s="1" t="str">
        <f t="shared" si="309"/>
        <v xml:space="preserve"> Oct</v>
      </c>
      <c r="J5838">
        <v>2532</v>
      </c>
      <c r="K5838" t="s">
        <v>28</v>
      </c>
      <c r="L5838">
        <v>39</v>
      </c>
      <c r="M5838">
        <v>0.38</v>
      </c>
      <c r="N5838" t="s">
        <v>29</v>
      </c>
      <c r="O5838" t="s">
        <v>30</v>
      </c>
      <c r="P5838" t="s">
        <v>714</v>
      </c>
      <c r="Q5838" t="s">
        <v>210</v>
      </c>
      <c r="R5838">
        <v>140.01</v>
      </c>
      <c r="S5838" t="s">
        <v>68</v>
      </c>
      <c r="T5838">
        <v>362</v>
      </c>
      <c r="U5838">
        <v>282.07</v>
      </c>
      <c r="V5838" s="1">
        <v>41923</v>
      </c>
      <c r="W5838" t="s">
        <v>34</v>
      </c>
      <c r="X5838">
        <v>0.49</v>
      </c>
      <c r="Y5838" t="s">
        <v>149</v>
      </c>
      <c r="Z5838">
        <v>7.31</v>
      </c>
      <c r="AA5838">
        <v>62701</v>
      </c>
      <c r="AB5838">
        <f t="shared" si="310"/>
        <v>285.08999999999997</v>
      </c>
      <c r="AC5838">
        <f t="shared" si="311"/>
        <v>276.53729999999996</v>
      </c>
    </row>
    <row r="5839" spans="1:29" x14ac:dyDescent="0.25">
      <c r="A5839" t="s">
        <v>283</v>
      </c>
      <c r="B5839">
        <v>58</v>
      </c>
      <c r="C5839" t="str">
        <f t="shared" si="308"/>
        <v>Senior</v>
      </c>
      <c r="D5839" t="s">
        <v>284</v>
      </c>
      <c r="E5839" t="s">
        <v>46</v>
      </c>
      <c r="F5839">
        <v>0.01</v>
      </c>
      <c r="G5839">
        <v>1</v>
      </c>
      <c r="H5839" s="1">
        <v>41922</v>
      </c>
      <c r="I5839" s="1" t="str">
        <f t="shared" si="309"/>
        <v xml:space="preserve"> Oct</v>
      </c>
      <c r="J5839">
        <v>2532</v>
      </c>
      <c r="K5839" t="s">
        <v>28</v>
      </c>
      <c r="L5839">
        <v>24</v>
      </c>
      <c r="M5839">
        <v>0.81</v>
      </c>
      <c r="N5839" t="s">
        <v>96</v>
      </c>
      <c r="O5839" t="s">
        <v>59</v>
      </c>
      <c r="P5839" t="s">
        <v>1615</v>
      </c>
      <c r="Q5839" t="s">
        <v>105</v>
      </c>
      <c r="R5839">
        <v>-78.957999999999998</v>
      </c>
      <c r="S5839" t="s">
        <v>68</v>
      </c>
      <c r="T5839">
        <v>363</v>
      </c>
      <c r="U5839">
        <v>426.03699999999998</v>
      </c>
      <c r="V5839" s="1">
        <v>41923</v>
      </c>
      <c r="W5839" t="s">
        <v>34</v>
      </c>
      <c r="X5839">
        <v>2.5</v>
      </c>
      <c r="Y5839" t="s">
        <v>149</v>
      </c>
      <c r="Z5839">
        <v>20.99</v>
      </c>
      <c r="AA5839">
        <v>62701</v>
      </c>
      <c r="AB5839">
        <f t="shared" si="310"/>
        <v>503.76</v>
      </c>
      <c r="AC5839">
        <f t="shared" si="311"/>
        <v>498.72239999999999</v>
      </c>
    </row>
    <row r="5840" spans="1:29" x14ac:dyDescent="0.25">
      <c r="A5840" t="s">
        <v>2470</v>
      </c>
      <c r="B5840">
        <v>58</v>
      </c>
      <c r="C5840" t="str">
        <f t="shared" si="308"/>
        <v>Senior</v>
      </c>
      <c r="D5840" t="s">
        <v>3439</v>
      </c>
      <c r="E5840" t="s">
        <v>46</v>
      </c>
      <c r="F5840">
        <v>0.04</v>
      </c>
      <c r="G5840">
        <v>1</v>
      </c>
      <c r="H5840" s="1">
        <v>41922</v>
      </c>
      <c r="I5840" s="1" t="str">
        <f t="shared" si="309"/>
        <v xml:space="preserve"> Oct</v>
      </c>
      <c r="J5840">
        <v>9127</v>
      </c>
      <c r="K5840" t="s">
        <v>39</v>
      </c>
      <c r="L5840">
        <v>7</v>
      </c>
      <c r="M5840">
        <v>0.8</v>
      </c>
      <c r="N5840" t="s">
        <v>29</v>
      </c>
      <c r="O5840" t="s">
        <v>40</v>
      </c>
      <c r="P5840" t="s">
        <v>1519</v>
      </c>
      <c r="Q5840" t="s">
        <v>32</v>
      </c>
      <c r="R5840">
        <v>-329.49</v>
      </c>
      <c r="S5840" t="s">
        <v>68</v>
      </c>
      <c r="T5840">
        <v>1259</v>
      </c>
      <c r="U5840">
        <v>2039.56</v>
      </c>
      <c r="V5840" s="1">
        <v>41924</v>
      </c>
      <c r="W5840" t="s">
        <v>42</v>
      </c>
      <c r="X5840">
        <v>35</v>
      </c>
      <c r="Y5840" t="s">
        <v>149</v>
      </c>
      <c r="Z5840">
        <v>279.48</v>
      </c>
      <c r="AA5840">
        <v>61801</v>
      </c>
      <c r="AB5840">
        <f t="shared" si="310"/>
        <v>1956.3600000000001</v>
      </c>
      <c r="AC5840">
        <f t="shared" si="311"/>
        <v>1878.1056000000001</v>
      </c>
    </row>
    <row r="5841" spans="1:29" x14ac:dyDescent="0.25">
      <c r="A5841" t="s">
        <v>3433</v>
      </c>
      <c r="B5841">
        <v>58</v>
      </c>
      <c r="C5841" t="str">
        <f t="shared" si="308"/>
        <v>Senior</v>
      </c>
      <c r="D5841" t="s">
        <v>1807</v>
      </c>
      <c r="E5841" t="s">
        <v>46</v>
      </c>
      <c r="F5841">
        <v>0.02</v>
      </c>
      <c r="G5841">
        <v>1</v>
      </c>
      <c r="H5841" s="1">
        <v>41922</v>
      </c>
      <c r="I5841" s="1" t="str">
        <f t="shared" si="309"/>
        <v xml:space="preserve"> Oct</v>
      </c>
      <c r="J5841">
        <v>7075</v>
      </c>
      <c r="K5841" t="s">
        <v>47</v>
      </c>
      <c r="L5841">
        <v>15</v>
      </c>
      <c r="M5841">
        <v>0.57999999999999996</v>
      </c>
      <c r="N5841" t="s">
        <v>29</v>
      </c>
      <c r="O5841" t="s">
        <v>30</v>
      </c>
      <c r="P5841" t="s">
        <v>1352</v>
      </c>
      <c r="Q5841" t="s">
        <v>32</v>
      </c>
      <c r="R5841">
        <v>-83.3</v>
      </c>
      <c r="S5841" t="s">
        <v>33</v>
      </c>
      <c r="T5841">
        <v>972</v>
      </c>
      <c r="U5841">
        <v>241.89</v>
      </c>
      <c r="V5841" s="1">
        <v>41924</v>
      </c>
      <c r="W5841" t="s">
        <v>34</v>
      </c>
      <c r="X5841">
        <v>10.68</v>
      </c>
      <c r="Y5841" t="s">
        <v>233</v>
      </c>
      <c r="Z5841">
        <v>15.42</v>
      </c>
      <c r="AA5841">
        <v>7017</v>
      </c>
      <c r="AB5841">
        <f t="shared" si="310"/>
        <v>231.3</v>
      </c>
      <c r="AC5841">
        <f t="shared" si="311"/>
        <v>226.67400000000001</v>
      </c>
    </row>
    <row r="5842" spans="1:29" x14ac:dyDescent="0.25">
      <c r="A5842" t="s">
        <v>2919</v>
      </c>
      <c r="B5842">
        <v>58</v>
      </c>
      <c r="C5842" t="str">
        <f t="shared" si="308"/>
        <v>Senior</v>
      </c>
      <c r="D5842" t="s">
        <v>1087</v>
      </c>
      <c r="E5842" t="s">
        <v>27</v>
      </c>
      <c r="F5842">
        <v>0.01</v>
      </c>
      <c r="G5842">
        <v>1</v>
      </c>
      <c r="H5842" s="1">
        <v>41922</v>
      </c>
      <c r="I5842" s="1" t="str">
        <f t="shared" si="309"/>
        <v xml:space="preserve"> Oct</v>
      </c>
      <c r="J5842">
        <v>52675</v>
      </c>
      <c r="K5842" t="s">
        <v>131</v>
      </c>
      <c r="L5842">
        <v>22</v>
      </c>
      <c r="M5842">
        <v>0.57999999999999996</v>
      </c>
      <c r="N5842" t="s">
        <v>29</v>
      </c>
      <c r="O5842" t="s">
        <v>59</v>
      </c>
      <c r="P5842" t="s">
        <v>3299</v>
      </c>
      <c r="Q5842" t="s">
        <v>88</v>
      </c>
      <c r="R5842">
        <v>-4.6399999999999997</v>
      </c>
      <c r="S5842" t="s">
        <v>52</v>
      </c>
      <c r="T5842">
        <v>7393</v>
      </c>
      <c r="U5842">
        <v>52.62</v>
      </c>
      <c r="V5842" s="1">
        <v>41924</v>
      </c>
      <c r="W5842" t="s">
        <v>34</v>
      </c>
      <c r="X5842">
        <v>1.1200000000000001</v>
      </c>
      <c r="Y5842" t="s">
        <v>298</v>
      </c>
      <c r="Z5842">
        <v>2.21</v>
      </c>
      <c r="AA5842">
        <v>80030</v>
      </c>
      <c r="AB5842">
        <f t="shared" si="310"/>
        <v>48.62</v>
      </c>
      <c r="AC5842">
        <f t="shared" si="311"/>
        <v>48.133800000000001</v>
      </c>
    </row>
    <row r="5843" spans="1:29" x14ac:dyDescent="0.25">
      <c r="A5843" t="s">
        <v>2919</v>
      </c>
      <c r="B5843">
        <v>58</v>
      </c>
      <c r="C5843" t="str">
        <f t="shared" si="308"/>
        <v>Senior</v>
      </c>
      <c r="D5843" t="s">
        <v>1087</v>
      </c>
      <c r="E5843" t="s">
        <v>27</v>
      </c>
      <c r="F5843">
        <v>0.1</v>
      </c>
      <c r="G5843">
        <v>1</v>
      </c>
      <c r="H5843" s="1">
        <v>41922</v>
      </c>
      <c r="I5843" s="1" t="str">
        <f t="shared" si="309"/>
        <v xml:space="preserve"> Oct</v>
      </c>
      <c r="J5843">
        <v>52675</v>
      </c>
      <c r="K5843" t="s">
        <v>131</v>
      </c>
      <c r="L5843">
        <v>4</v>
      </c>
      <c r="M5843">
        <v>0.72</v>
      </c>
      <c r="N5843" t="s">
        <v>96</v>
      </c>
      <c r="O5843" t="s">
        <v>139</v>
      </c>
      <c r="P5843" t="s">
        <v>1339</v>
      </c>
      <c r="Q5843" t="s">
        <v>102</v>
      </c>
      <c r="R5843">
        <v>-22.13</v>
      </c>
      <c r="S5843" t="s">
        <v>52</v>
      </c>
      <c r="T5843">
        <v>7392</v>
      </c>
      <c r="U5843">
        <v>20.25</v>
      </c>
      <c r="V5843" s="1">
        <v>41924</v>
      </c>
      <c r="W5843" t="s">
        <v>34</v>
      </c>
      <c r="X5843">
        <v>2.39</v>
      </c>
      <c r="Y5843" t="s">
        <v>298</v>
      </c>
      <c r="Z5843">
        <v>4.7699999999999996</v>
      </c>
      <c r="AA5843">
        <v>80030</v>
      </c>
      <c r="AB5843">
        <f t="shared" si="310"/>
        <v>19.079999999999998</v>
      </c>
      <c r="AC5843">
        <f t="shared" si="311"/>
        <v>17.171999999999997</v>
      </c>
    </row>
    <row r="5844" spans="1:29" x14ac:dyDescent="0.25">
      <c r="A5844" t="s">
        <v>3440</v>
      </c>
      <c r="B5844">
        <v>58</v>
      </c>
      <c r="C5844" t="str">
        <f t="shared" si="308"/>
        <v>Senior</v>
      </c>
      <c r="D5844" t="s">
        <v>1807</v>
      </c>
      <c r="E5844" t="s">
        <v>46</v>
      </c>
      <c r="F5844">
        <v>0.01</v>
      </c>
      <c r="G5844">
        <v>1</v>
      </c>
      <c r="H5844" s="1">
        <v>41922</v>
      </c>
      <c r="I5844" s="1" t="str">
        <f t="shared" si="309"/>
        <v xml:space="preserve"> Oct</v>
      </c>
      <c r="J5844">
        <v>7075</v>
      </c>
      <c r="K5844" t="s">
        <v>47</v>
      </c>
      <c r="L5844">
        <v>43</v>
      </c>
      <c r="M5844">
        <v>0.82</v>
      </c>
      <c r="N5844" t="s">
        <v>29</v>
      </c>
      <c r="O5844" t="s">
        <v>59</v>
      </c>
      <c r="P5844" t="s">
        <v>1940</v>
      </c>
      <c r="Q5844" t="s">
        <v>232</v>
      </c>
      <c r="R5844">
        <v>-93.18</v>
      </c>
      <c r="S5844" t="s">
        <v>33</v>
      </c>
      <c r="T5844">
        <v>973</v>
      </c>
      <c r="U5844">
        <v>83.34</v>
      </c>
      <c r="V5844" s="1">
        <v>41926</v>
      </c>
      <c r="W5844" t="s">
        <v>34</v>
      </c>
      <c r="X5844">
        <v>2.58</v>
      </c>
      <c r="Y5844" t="s">
        <v>233</v>
      </c>
      <c r="Z5844">
        <v>1.86</v>
      </c>
      <c r="AA5844">
        <v>7065</v>
      </c>
      <c r="AB5844">
        <f t="shared" si="310"/>
        <v>79.98</v>
      </c>
      <c r="AC5844">
        <f t="shared" si="311"/>
        <v>79.180199999999999</v>
      </c>
    </row>
    <row r="5845" spans="1:29" x14ac:dyDescent="0.25">
      <c r="A5845" t="s">
        <v>853</v>
      </c>
      <c r="B5845">
        <v>58</v>
      </c>
      <c r="C5845" t="str">
        <f t="shared" si="308"/>
        <v>Senior</v>
      </c>
      <c r="D5845" t="s">
        <v>854</v>
      </c>
      <c r="E5845" t="s">
        <v>57</v>
      </c>
      <c r="F5845">
        <v>0.03</v>
      </c>
      <c r="G5845">
        <v>1</v>
      </c>
      <c r="H5845" s="1">
        <v>41923</v>
      </c>
      <c r="I5845" s="1" t="str">
        <f t="shared" si="309"/>
        <v xml:space="preserve"> Oct</v>
      </c>
      <c r="J5845">
        <v>33571</v>
      </c>
      <c r="K5845" t="s">
        <v>131</v>
      </c>
      <c r="L5845">
        <v>1</v>
      </c>
      <c r="M5845">
        <v>0.51</v>
      </c>
      <c r="N5845" t="s">
        <v>48</v>
      </c>
      <c r="O5845" t="s">
        <v>59</v>
      </c>
      <c r="P5845" t="s">
        <v>1891</v>
      </c>
      <c r="Q5845" t="s">
        <v>82</v>
      </c>
      <c r="R5845">
        <v>-2.5499999999999998</v>
      </c>
      <c r="S5845" t="s">
        <v>76</v>
      </c>
      <c r="T5845">
        <v>4716</v>
      </c>
      <c r="U5845">
        <v>7.15</v>
      </c>
      <c r="V5845" s="1">
        <v>41926</v>
      </c>
      <c r="W5845" t="s">
        <v>34</v>
      </c>
      <c r="X5845">
        <v>2.0299999999999998</v>
      </c>
      <c r="Y5845" t="s">
        <v>132</v>
      </c>
      <c r="Z5845">
        <v>5.08</v>
      </c>
      <c r="AA5845">
        <v>33334</v>
      </c>
      <c r="AB5845">
        <f t="shared" si="310"/>
        <v>5.08</v>
      </c>
      <c r="AC5845">
        <f t="shared" si="311"/>
        <v>4.9276</v>
      </c>
    </row>
    <row r="5846" spans="1:29" x14ac:dyDescent="0.25">
      <c r="A5846" t="s">
        <v>1552</v>
      </c>
      <c r="B5846">
        <v>58</v>
      </c>
      <c r="C5846" t="str">
        <f t="shared" si="308"/>
        <v>Senior</v>
      </c>
      <c r="D5846" t="s">
        <v>244</v>
      </c>
      <c r="E5846" t="s">
        <v>57</v>
      </c>
      <c r="F5846">
        <v>0.01</v>
      </c>
      <c r="G5846">
        <v>1</v>
      </c>
      <c r="H5846" s="1">
        <v>41923</v>
      </c>
      <c r="I5846" s="1" t="str">
        <f t="shared" si="309"/>
        <v xml:space="preserve"> Oct</v>
      </c>
      <c r="J5846">
        <v>13986</v>
      </c>
      <c r="K5846" t="s">
        <v>28</v>
      </c>
      <c r="L5846">
        <v>46</v>
      </c>
      <c r="M5846">
        <v>0.54</v>
      </c>
      <c r="N5846" t="s">
        <v>96</v>
      </c>
      <c r="O5846" t="s">
        <v>139</v>
      </c>
      <c r="P5846" t="s">
        <v>775</v>
      </c>
      <c r="Q5846" t="s">
        <v>102</v>
      </c>
      <c r="R5846">
        <v>675.65</v>
      </c>
      <c r="S5846" t="s">
        <v>68</v>
      </c>
      <c r="T5846">
        <v>1953</v>
      </c>
      <c r="U5846">
        <v>1905.79</v>
      </c>
      <c r="V5846" s="1">
        <v>41926</v>
      </c>
      <c r="W5846" t="s">
        <v>34</v>
      </c>
      <c r="X5846">
        <v>1.99</v>
      </c>
      <c r="Y5846" t="s">
        <v>246</v>
      </c>
      <c r="Z5846">
        <v>39.479999999999997</v>
      </c>
      <c r="AA5846">
        <v>48127</v>
      </c>
      <c r="AB5846">
        <f t="shared" si="310"/>
        <v>1816.08</v>
      </c>
      <c r="AC5846">
        <f t="shared" si="311"/>
        <v>1797.9191999999998</v>
      </c>
    </row>
    <row r="5847" spans="1:29" x14ac:dyDescent="0.25">
      <c r="A5847" t="s">
        <v>1459</v>
      </c>
      <c r="B5847">
        <v>58</v>
      </c>
      <c r="C5847" t="str">
        <f t="shared" si="308"/>
        <v>Senior</v>
      </c>
      <c r="D5847" t="s">
        <v>275</v>
      </c>
      <c r="E5847" t="s">
        <v>27</v>
      </c>
      <c r="F5847">
        <v>0.09</v>
      </c>
      <c r="G5847">
        <v>1</v>
      </c>
      <c r="H5847" s="1">
        <v>41923</v>
      </c>
      <c r="I5847" s="1" t="str">
        <f t="shared" si="309"/>
        <v xml:space="preserve"> Oct</v>
      </c>
      <c r="J5847">
        <v>10339</v>
      </c>
      <c r="K5847" t="s">
        <v>47</v>
      </c>
      <c r="L5847">
        <v>49</v>
      </c>
      <c r="M5847">
        <v>0.59</v>
      </c>
      <c r="N5847" t="s">
        <v>48</v>
      </c>
      <c r="O5847" t="s">
        <v>40</v>
      </c>
      <c r="P5847" t="s">
        <v>127</v>
      </c>
      <c r="Q5847" t="s">
        <v>82</v>
      </c>
      <c r="R5847">
        <v>3066.17</v>
      </c>
      <c r="S5847" t="s">
        <v>52</v>
      </c>
      <c r="T5847">
        <v>1427</v>
      </c>
      <c r="U5847">
        <v>9752.25</v>
      </c>
      <c r="V5847" s="1">
        <v>41927</v>
      </c>
      <c r="W5847" t="s">
        <v>34</v>
      </c>
      <c r="X5847">
        <v>21.21</v>
      </c>
      <c r="Y5847" t="s">
        <v>54</v>
      </c>
      <c r="Z5847">
        <v>209.84</v>
      </c>
      <c r="AA5847">
        <v>90069</v>
      </c>
      <c r="AB5847">
        <f t="shared" si="310"/>
        <v>10282.16</v>
      </c>
      <c r="AC5847">
        <f t="shared" si="311"/>
        <v>9356.7656000000006</v>
      </c>
    </row>
    <row r="5848" spans="1:29" x14ac:dyDescent="0.25">
      <c r="A5848" t="s">
        <v>2444</v>
      </c>
      <c r="B5848">
        <v>58</v>
      </c>
      <c r="C5848" t="str">
        <f t="shared" si="308"/>
        <v>Senior</v>
      </c>
      <c r="D5848" t="s">
        <v>2547</v>
      </c>
      <c r="E5848" t="s">
        <v>38</v>
      </c>
      <c r="F5848">
        <v>0.03</v>
      </c>
      <c r="G5848">
        <v>1</v>
      </c>
      <c r="H5848" s="1">
        <v>41924</v>
      </c>
      <c r="I5848" s="1" t="str">
        <f t="shared" si="309"/>
        <v xml:space="preserve"> Oct</v>
      </c>
      <c r="J5848">
        <v>5217</v>
      </c>
      <c r="K5848" t="s">
        <v>28</v>
      </c>
      <c r="L5848">
        <v>8</v>
      </c>
      <c r="M5848">
        <v>0.56999999999999995</v>
      </c>
      <c r="N5848" t="s">
        <v>29</v>
      </c>
      <c r="O5848" t="s">
        <v>30</v>
      </c>
      <c r="P5848" t="s">
        <v>3085</v>
      </c>
      <c r="Q5848" t="s">
        <v>214</v>
      </c>
      <c r="R5848">
        <v>27.88</v>
      </c>
      <c r="S5848" t="s">
        <v>76</v>
      </c>
      <c r="T5848">
        <v>725</v>
      </c>
      <c r="U5848">
        <v>339.35</v>
      </c>
      <c r="V5848" s="1">
        <v>41924</v>
      </c>
      <c r="W5848" t="s">
        <v>42</v>
      </c>
      <c r="X5848">
        <v>5.33</v>
      </c>
      <c r="Y5848" t="s">
        <v>685</v>
      </c>
      <c r="Z5848">
        <v>40.98</v>
      </c>
      <c r="AA5848">
        <v>28540</v>
      </c>
      <c r="AB5848">
        <f t="shared" si="310"/>
        <v>327.84</v>
      </c>
      <c r="AC5848">
        <f t="shared" si="311"/>
        <v>318.00479999999999</v>
      </c>
    </row>
    <row r="5849" spans="1:29" x14ac:dyDescent="0.25">
      <c r="A5849" t="s">
        <v>3441</v>
      </c>
      <c r="B5849">
        <v>58</v>
      </c>
      <c r="C5849" t="str">
        <f t="shared" si="308"/>
        <v>Senior</v>
      </c>
      <c r="D5849" t="s">
        <v>3442</v>
      </c>
      <c r="E5849" t="s">
        <v>27</v>
      </c>
      <c r="F5849">
        <v>0.06</v>
      </c>
      <c r="G5849">
        <v>1</v>
      </c>
      <c r="H5849" s="1">
        <v>41924</v>
      </c>
      <c r="I5849" s="1" t="str">
        <f t="shared" si="309"/>
        <v xml:space="preserve"> Oct</v>
      </c>
      <c r="J5849">
        <v>50499</v>
      </c>
      <c r="K5849" t="s">
        <v>39</v>
      </c>
      <c r="L5849">
        <v>18</v>
      </c>
      <c r="M5849">
        <v>0.56999999999999995</v>
      </c>
      <c r="N5849" t="s">
        <v>29</v>
      </c>
      <c r="O5849" t="s">
        <v>49</v>
      </c>
      <c r="P5849" t="s">
        <v>3259</v>
      </c>
      <c r="Q5849" t="s">
        <v>214</v>
      </c>
      <c r="R5849">
        <v>238.52</v>
      </c>
      <c r="S5849" t="s">
        <v>68</v>
      </c>
      <c r="T5849">
        <v>7075</v>
      </c>
      <c r="U5849">
        <v>1758.41</v>
      </c>
      <c r="V5849" s="1">
        <v>41925</v>
      </c>
      <c r="W5849" t="s">
        <v>53</v>
      </c>
      <c r="X5849">
        <v>15.66</v>
      </c>
      <c r="Y5849" t="s">
        <v>69</v>
      </c>
      <c r="Z5849">
        <v>100.98</v>
      </c>
      <c r="AA5849">
        <v>55416</v>
      </c>
      <c r="AB5849">
        <f t="shared" si="310"/>
        <v>1817.64</v>
      </c>
      <c r="AC5849">
        <f t="shared" si="311"/>
        <v>1708.5816</v>
      </c>
    </row>
    <row r="5850" spans="1:29" x14ac:dyDescent="0.25">
      <c r="A5850" t="s">
        <v>1102</v>
      </c>
      <c r="B5850">
        <v>58</v>
      </c>
      <c r="C5850" t="str">
        <f t="shared" si="308"/>
        <v>Senior</v>
      </c>
      <c r="D5850" t="s">
        <v>1103</v>
      </c>
      <c r="E5850" t="s">
        <v>38</v>
      </c>
      <c r="F5850">
        <v>0.05</v>
      </c>
      <c r="G5850">
        <v>1</v>
      </c>
      <c r="H5850" s="1">
        <v>41924</v>
      </c>
      <c r="I5850" s="1" t="str">
        <f t="shared" si="309"/>
        <v xml:space="preserve"> Oct</v>
      </c>
      <c r="J5850">
        <v>28641</v>
      </c>
      <c r="K5850" t="s">
        <v>39</v>
      </c>
      <c r="L5850">
        <v>33</v>
      </c>
      <c r="M5850">
        <v>0.74</v>
      </c>
      <c r="N5850" t="s">
        <v>96</v>
      </c>
      <c r="O5850" t="s">
        <v>139</v>
      </c>
      <c r="P5850" t="s">
        <v>856</v>
      </c>
      <c r="Q5850" t="s">
        <v>102</v>
      </c>
      <c r="R5850">
        <v>-36.340000000000003</v>
      </c>
      <c r="S5850" t="s">
        <v>76</v>
      </c>
      <c r="T5850">
        <v>4011</v>
      </c>
      <c r="U5850">
        <v>278.64999999999998</v>
      </c>
      <c r="V5850" s="1">
        <v>41925</v>
      </c>
      <c r="W5850" t="s">
        <v>42</v>
      </c>
      <c r="X5850">
        <v>2.38</v>
      </c>
      <c r="Y5850" t="s">
        <v>685</v>
      </c>
      <c r="Z5850">
        <v>8.32</v>
      </c>
      <c r="AA5850">
        <v>28079</v>
      </c>
      <c r="AB5850">
        <f t="shared" si="310"/>
        <v>274.56</v>
      </c>
      <c r="AC5850">
        <f t="shared" si="311"/>
        <v>260.83199999999999</v>
      </c>
    </row>
    <row r="5851" spans="1:29" x14ac:dyDescent="0.25">
      <c r="A5851" t="s">
        <v>2369</v>
      </c>
      <c r="B5851">
        <v>58</v>
      </c>
      <c r="C5851" t="str">
        <f t="shared" si="308"/>
        <v>Senior</v>
      </c>
      <c r="D5851" t="s">
        <v>1978</v>
      </c>
      <c r="E5851" t="s">
        <v>38</v>
      </c>
      <c r="F5851">
        <v>0.1</v>
      </c>
      <c r="G5851">
        <v>1</v>
      </c>
      <c r="H5851" s="1">
        <v>41924</v>
      </c>
      <c r="I5851" s="1" t="str">
        <f t="shared" si="309"/>
        <v xml:space="preserve"> Oct</v>
      </c>
      <c r="J5851">
        <v>44322</v>
      </c>
      <c r="K5851" t="s">
        <v>39</v>
      </c>
      <c r="L5851">
        <v>15</v>
      </c>
      <c r="N5851" t="s">
        <v>29</v>
      </c>
      <c r="O5851" t="s">
        <v>30</v>
      </c>
      <c r="P5851" t="s">
        <v>3039</v>
      </c>
      <c r="Q5851" t="s">
        <v>32</v>
      </c>
      <c r="R5851">
        <v>43.55</v>
      </c>
      <c r="S5851" t="s">
        <v>33</v>
      </c>
      <c r="T5851">
        <v>6262</v>
      </c>
      <c r="U5851">
        <v>600.79999999999995</v>
      </c>
      <c r="V5851" s="1">
        <v>41926</v>
      </c>
      <c r="W5851" t="s">
        <v>34</v>
      </c>
      <c r="X5851">
        <v>6.22</v>
      </c>
      <c r="Y5851" t="s">
        <v>35</v>
      </c>
      <c r="Z5851">
        <v>42.76</v>
      </c>
      <c r="AA5851">
        <v>16801</v>
      </c>
      <c r="AB5851">
        <f t="shared" si="310"/>
        <v>641.4</v>
      </c>
      <c r="AC5851">
        <f t="shared" si="311"/>
        <v>577.26</v>
      </c>
    </row>
    <row r="5852" spans="1:29" x14ac:dyDescent="0.25">
      <c r="A5852" t="s">
        <v>2444</v>
      </c>
      <c r="B5852">
        <v>58</v>
      </c>
      <c r="C5852" t="str">
        <f t="shared" si="308"/>
        <v>Senior</v>
      </c>
      <c r="D5852" t="s">
        <v>2547</v>
      </c>
      <c r="E5852" t="s">
        <v>38</v>
      </c>
      <c r="F5852">
        <v>0.09</v>
      </c>
      <c r="G5852">
        <v>1</v>
      </c>
      <c r="H5852" s="1">
        <v>41924</v>
      </c>
      <c r="I5852" s="1" t="str">
        <f t="shared" si="309"/>
        <v xml:space="preserve"> Oct</v>
      </c>
      <c r="J5852">
        <v>5217</v>
      </c>
      <c r="K5852" t="s">
        <v>28</v>
      </c>
      <c r="L5852">
        <v>11</v>
      </c>
      <c r="M5852">
        <v>0.37</v>
      </c>
      <c r="N5852" t="s">
        <v>29</v>
      </c>
      <c r="O5852" t="s">
        <v>30</v>
      </c>
      <c r="P5852" t="s">
        <v>1774</v>
      </c>
      <c r="Q5852" t="s">
        <v>210</v>
      </c>
      <c r="R5852">
        <v>4.08</v>
      </c>
      <c r="S5852" t="s">
        <v>76</v>
      </c>
      <c r="T5852">
        <v>726</v>
      </c>
      <c r="U5852">
        <v>33.67</v>
      </c>
      <c r="V5852" s="1">
        <v>41926</v>
      </c>
      <c r="W5852" t="s">
        <v>34</v>
      </c>
      <c r="X5852">
        <v>0.99</v>
      </c>
      <c r="Y5852" t="s">
        <v>685</v>
      </c>
      <c r="Z5852">
        <v>3.08</v>
      </c>
      <c r="AA5852">
        <v>28540</v>
      </c>
      <c r="AB5852">
        <f t="shared" si="310"/>
        <v>33.880000000000003</v>
      </c>
      <c r="AC5852">
        <f t="shared" si="311"/>
        <v>30.830800000000004</v>
      </c>
    </row>
    <row r="5853" spans="1:29" x14ac:dyDescent="0.25">
      <c r="A5853" t="s">
        <v>749</v>
      </c>
      <c r="B5853">
        <v>58</v>
      </c>
      <c r="C5853" t="str">
        <f t="shared" si="308"/>
        <v>Senior</v>
      </c>
      <c r="D5853" t="s">
        <v>2058</v>
      </c>
      <c r="E5853" t="s">
        <v>46</v>
      </c>
      <c r="F5853">
        <v>0.01</v>
      </c>
      <c r="G5853">
        <v>1</v>
      </c>
      <c r="H5853" s="1">
        <v>41925</v>
      </c>
      <c r="I5853" s="1" t="str">
        <f t="shared" si="309"/>
        <v xml:space="preserve"> Oct</v>
      </c>
      <c r="J5853">
        <v>27872</v>
      </c>
      <c r="K5853" t="s">
        <v>39</v>
      </c>
      <c r="L5853">
        <v>25</v>
      </c>
      <c r="M5853">
        <v>0.38</v>
      </c>
      <c r="N5853" t="s">
        <v>29</v>
      </c>
      <c r="O5853" t="s">
        <v>30</v>
      </c>
      <c r="P5853" t="s">
        <v>709</v>
      </c>
      <c r="Q5853" t="s">
        <v>67</v>
      </c>
      <c r="R5853">
        <v>36.430999999999997</v>
      </c>
      <c r="S5853" t="s">
        <v>52</v>
      </c>
      <c r="T5853">
        <v>3908</v>
      </c>
      <c r="U5853">
        <v>388.71</v>
      </c>
      <c r="V5853" s="1">
        <v>41927</v>
      </c>
      <c r="W5853" t="s">
        <v>34</v>
      </c>
      <c r="X5853">
        <v>7.27</v>
      </c>
      <c r="Y5853" t="s">
        <v>320</v>
      </c>
      <c r="Z5853">
        <v>14.27</v>
      </c>
      <c r="AA5853">
        <v>83814</v>
      </c>
      <c r="AB5853">
        <f t="shared" si="310"/>
        <v>356.75</v>
      </c>
      <c r="AC5853">
        <f t="shared" si="311"/>
        <v>353.1825</v>
      </c>
    </row>
    <row r="5854" spans="1:29" x14ac:dyDescent="0.25">
      <c r="A5854" t="s">
        <v>3350</v>
      </c>
      <c r="B5854">
        <v>58</v>
      </c>
      <c r="C5854" t="str">
        <f t="shared" si="308"/>
        <v>Senior</v>
      </c>
      <c r="D5854" t="s">
        <v>347</v>
      </c>
      <c r="E5854" t="s">
        <v>27</v>
      </c>
      <c r="F5854">
        <v>0.1</v>
      </c>
      <c r="G5854">
        <v>1</v>
      </c>
      <c r="H5854" s="1">
        <v>41925</v>
      </c>
      <c r="I5854" s="1" t="str">
        <f t="shared" si="309"/>
        <v xml:space="preserve"> Oct</v>
      </c>
      <c r="J5854">
        <v>42788</v>
      </c>
      <c r="K5854" t="s">
        <v>58</v>
      </c>
      <c r="L5854">
        <v>26</v>
      </c>
      <c r="M5854">
        <v>0.36</v>
      </c>
      <c r="N5854" t="s">
        <v>29</v>
      </c>
      <c r="O5854" t="s">
        <v>59</v>
      </c>
      <c r="P5854" t="s">
        <v>106</v>
      </c>
      <c r="Q5854" t="s">
        <v>61</v>
      </c>
      <c r="R5854">
        <v>67.709999999999994</v>
      </c>
      <c r="S5854" t="s">
        <v>76</v>
      </c>
      <c r="T5854">
        <v>6039</v>
      </c>
      <c r="U5854">
        <v>241.92</v>
      </c>
      <c r="V5854" s="1">
        <v>41927</v>
      </c>
      <c r="W5854" t="s">
        <v>34</v>
      </c>
      <c r="X5854">
        <v>2.27</v>
      </c>
      <c r="Y5854" t="s">
        <v>291</v>
      </c>
      <c r="Z5854">
        <v>10.14</v>
      </c>
      <c r="AA5854">
        <v>37086</v>
      </c>
      <c r="AB5854">
        <f t="shared" si="310"/>
        <v>263.64</v>
      </c>
      <c r="AC5854">
        <f t="shared" si="311"/>
        <v>237.27599999999998</v>
      </c>
    </row>
    <row r="5855" spans="1:29" x14ac:dyDescent="0.25">
      <c r="A5855" t="s">
        <v>1811</v>
      </c>
      <c r="B5855">
        <v>58</v>
      </c>
      <c r="C5855" t="str">
        <f t="shared" si="308"/>
        <v>Senior</v>
      </c>
      <c r="D5855" t="s">
        <v>1267</v>
      </c>
      <c r="E5855" t="s">
        <v>46</v>
      </c>
      <c r="F5855">
        <v>0.06</v>
      </c>
      <c r="G5855">
        <v>1</v>
      </c>
      <c r="H5855" s="1">
        <v>41926</v>
      </c>
      <c r="I5855" s="1" t="str">
        <f t="shared" si="309"/>
        <v xml:space="preserve"> Oct</v>
      </c>
      <c r="J5855">
        <v>5989</v>
      </c>
      <c r="K5855" t="s">
        <v>131</v>
      </c>
      <c r="L5855">
        <v>21</v>
      </c>
      <c r="M5855">
        <v>0.45</v>
      </c>
      <c r="N5855" t="s">
        <v>29</v>
      </c>
      <c r="O5855" t="s">
        <v>59</v>
      </c>
      <c r="P5855" t="s">
        <v>1804</v>
      </c>
      <c r="Q5855" t="s">
        <v>88</v>
      </c>
      <c r="R5855">
        <v>-3.2</v>
      </c>
      <c r="S5855" t="s">
        <v>52</v>
      </c>
      <c r="T5855">
        <v>837</v>
      </c>
      <c r="U5855">
        <v>56.77</v>
      </c>
      <c r="V5855" s="1">
        <v>41927</v>
      </c>
      <c r="W5855" t="s">
        <v>34</v>
      </c>
      <c r="X5855">
        <v>1.34</v>
      </c>
      <c r="Y5855" t="s">
        <v>54</v>
      </c>
      <c r="Z5855">
        <v>2.78</v>
      </c>
      <c r="AA5855">
        <v>95661</v>
      </c>
      <c r="AB5855">
        <f t="shared" si="310"/>
        <v>58.379999999999995</v>
      </c>
      <c r="AC5855">
        <f t="shared" si="311"/>
        <v>54.877199999999995</v>
      </c>
    </row>
    <row r="5856" spans="1:29" x14ac:dyDescent="0.25">
      <c r="A5856" t="s">
        <v>1811</v>
      </c>
      <c r="B5856">
        <v>58</v>
      </c>
      <c r="C5856" t="str">
        <f t="shared" si="308"/>
        <v>Senior</v>
      </c>
      <c r="D5856" t="s">
        <v>1267</v>
      </c>
      <c r="E5856" t="s">
        <v>46</v>
      </c>
      <c r="F5856">
        <v>0.1</v>
      </c>
      <c r="G5856">
        <v>1</v>
      </c>
      <c r="H5856" s="1">
        <v>41926</v>
      </c>
      <c r="I5856" s="1" t="str">
        <f t="shared" si="309"/>
        <v xml:space="preserve"> Oct</v>
      </c>
      <c r="J5856">
        <v>5989</v>
      </c>
      <c r="K5856" t="s">
        <v>131</v>
      </c>
      <c r="L5856">
        <v>6</v>
      </c>
      <c r="M5856">
        <v>0.5</v>
      </c>
      <c r="N5856" t="s">
        <v>29</v>
      </c>
      <c r="O5856" t="s">
        <v>80</v>
      </c>
      <c r="P5856" t="s">
        <v>2376</v>
      </c>
      <c r="Q5856" t="s">
        <v>214</v>
      </c>
      <c r="R5856">
        <v>-6.64</v>
      </c>
      <c r="S5856" t="s">
        <v>52</v>
      </c>
      <c r="T5856">
        <v>836</v>
      </c>
      <c r="U5856">
        <v>155.47999999999999</v>
      </c>
      <c r="V5856" s="1">
        <v>41928</v>
      </c>
      <c r="W5856" t="s">
        <v>34</v>
      </c>
      <c r="X5856">
        <v>5.37</v>
      </c>
      <c r="Y5856" t="s">
        <v>54</v>
      </c>
      <c r="Z5856">
        <v>25.98</v>
      </c>
      <c r="AA5856">
        <v>95661</v>
      </c>
      <c r="AB5856">
        <f t="shared" si="310"/>
        <v>155.88</v>
      </c>
      <c r="AC5856">
        <f t="shared" si="311"/>
        <v>140.292</v>
      </c>
    </row>
    <row r="5857" spans="1:29" x14ac:dyDescent="0.25">
      <c r="A5857" t="s">
        <v>392</v>
      </c>
      <c r="B5857">
        <v>58</v>
      </c>
      <c r="C5857" t="str">
        <f t="shared" si="308"/>
        <v>Senior</v>
      </c>
      <c r="D5857" t="s">
        <v>1593</v>
      </c>
      <c r="E5857" t="s">
        <v>38</v>
      </c>
      <c r="F5857">
        <v>0.03</v>
      </c>
      <c r="G5857">
        <v>1</v>
      </c>
      <c r="H5857" s="1">
        <v>41927</v>
      </c>
      <c r="I5857" s="1" t="str">
        <f t="shared" si="309"/>
        <v xml:space="preserve"> Oct</v>
      </c>
      <c r="J5857">
        <v>12611</v>
      </c>
      <c r="K5857" t="s">
        <v>131</v>
      </c>
      <c r="L5857">
        <v>13</v>
      </c>
      <c r="M5857">
        <v>0.35</v>
      </c>
      <c r="N5857" t="s">
        <v>29</v>
      </c>
      <c r="O5857" t="s">
        <v>30</v>
      </c>
      <c r="P5857" t="s">
        <v>608</v>
      </c>
      <c r="Q5857" t="s">
        <v>67</v>
      </c>
      <c r="R5857">
        <v>72.819500000000005</v>
      </c>
      <c r="S5857" t="s">
        <v>76</v>
      </c>
      <c r="T5857">
        <v>1757</v>
      </c>
      <c r="U5857">
        <v>189.99</v>
      </c>
      <c r="V5857" s="1">
        <v>41929</v>
      </c>
      <c r="W5857" t="s">
        <v>42</v>
      </c>
      <c r="X5857">
        <v>1.49</v>
      </c>
      <c r="Y5857" t="s">
        <v>345</v>
      </c>
      <c r="Z5857">
        <v>12.97</v>
      </c>
      <c r="AA5857">
        <v>39301</v>
      </c>
      <c r="AB5857">
        <f t="shared" si="310"/>
        <v>168.61</v>
      </c>
      <c r="AC5857">
        <f t="shared" si="311"/>
        <v>163.55170000000001</v>
      </c>
    </row>
    <row r="5858" spans="1:29" x14ac:dyDescent="0.25">
      <c r="A5858" t="s">
        <v>1785</v>
      </c>
      <c r="B5858">
        <v>58</v>
      </c>
      <c r="C5858" t="str">
        <f t="shared" si="308"/>
        <v>Senior</v>
      </c>
      <c r="D5858" t="s">
        <v>360</v>
      </c>
      <c r="E5858" t="s">
        <v>46</v>
      </c>
      <c r="F5858">
        <v>0.06</v>
      </c>
      <c r="G5858">
        <v>1</v>
      </c>
      <c r="H5858" s="1">
        <v>41927</v>
      </c>
      <c r="I5858" s="1" t="str">
        <f t="shared" si="309"/>
        <v xml:space="preserve"> Oct</v>
      </c>
      <c r="J5858">
        <v>12419</v>
      </c>
      <c r="K5858" t="s">
        <v>58</v>
      </c>
      <c r="L5858">
        <v>12</v>
      </c>
      <c r="M5858">
        <v>0.38</v>
      </c>
      <c r="N5858" t="s">
        <v>96</v>
      </c>
      <c r="O5858" t="s">
        <v>80</v>
      </c>
      <c r="P5858" t="s">
        <v>761</v>
      </c>
      <c r="Q5858" t="s">
        <v>98</v>
      </c>
      <c r="R5858">
        <v>5322.14</v>
      </c>
      <c r="S5858" t="s">
        <v>68</v>
      </c>
      <c r="T5858">
        <v>1727</v>
      </c>
      <c r="U5858">
        <v>22079.47</v>
      </c>
      <c r="V5858" s="1">
        <v>41929</v>
      </c>
      <c r="W5858" t="s">
        <v>34</v>
      </c>
      <c r="X5858">
        <v>13.99</v>
      </c>
      <c r="Y5858" t="s">
        <v>149</v>
      </c>
      <c r="Z5858">
        <v>1938.02</v>
      </c>
      <c r="AA5858">
        <v>60060</v>
      </c>
      <c r="AB5858">
        <f t="shared" si="310"/>
        <v>23256.239999999998</v>
      </c>
      <c r="AC5858">
        <f t="shared" si="311"/>
        <v>21860.865599999997</v>
      </c>
    </row>
    <row r="5859" spans="1:29" x14ac:dyDescent="0.25">
      <c r="A5859" t="s">
        <v>492</v>
      </c>
      <c r="B5859">
        <v>58</v>
      </c>
      <c r="C5859" t="str">
        <f t="shared" si="308"/>
        <v>Senior</v>
      </c>
      <c r="D5859" t="s">
        <v>3163</v>
      </c>
      <c r="E5859" t="s">
        <v>38</v>
      </c>
      <c r="F5859">
        <v>0.09</v>
      </c>
      <c r="G5859">
        <v>1</v>
      </c>
      <c r="H5859" s="1">
        <v>41927</v>
      </c>
      <c r="I5859" s="1" t="str">
        <f t="shared" si="309"/>
        <v xml:space="preserve"> Oct</v>
      </c>
      <c r="J5859">
        <v>51300</v>
      </c>
      <c r="K5859" t="s">
        <v>131</v>
      </c>
      <c r="L5859">
        <v>43</v>
      </c>
      <c r="M5859">
        <v>0.52</v>
      </c>
      <c r="N5859" t="s">
        <v>96</v>
      </c>
      <c r="O5859" t="s">
        <v>139</v>
      </c>
      <c r="P5859" t="s">
        <v>819</v>
      </c>
      <c r="Q5859" t="s">
        <v>102</v>
      </c>
      <c r="R5859">
        <v>30.76</v>
      </c>
      <c r="S5859" t="s">
        <v>76</v>
      </c>
      <c r="T5859">
        <v>7192</v>
      </c>
      <c r="U5859">
        <v>344.24</v>
      </c>
      <c r="V5859" s="1">
        <v>41929</v>
      </c>
      <c r="W5859" t="s">
        <v>34</v>
      </c>
      <c r="X5859">
        <v>1.99</v>
      </c>
      <c r="Y5859" t="s">
        <v>291</v>
      </c>
      <c r="Z5859">
        <v>8.33</v>
      </c>
      <c r="AA5859">
        <v>37064</v>
      </c>
      <c r="AB5859">
        <f t="shared" si="310"/>
        <v>358.19</v>
      </c>
      <c r="AC5859">
        <f t="shared" si="311"/>
        <v>325.9529</v>
      </c>
    </row>
    <row r="5860" spans="1:29" x14ac:dyDescent="0.25">
      <c r="A5860" t="s">
        <v>2450</v>
      </c>
      <c r="B5860">
        <v>58</v>
      </c>
      <c r="C5860" t="str">
        <f t="shared" si="308"/>
        <v>Senior</v>
      </c>
      <c r="D5860" t="s">
        <v>2451</v>
      </c>
      <c r="E5860" t="s">
        <v>27</v>
      </c>
      <c r="F5860">
        <v>0.04</v>
      </c>
      <c r="G5860">
        <v>1</v>
      </c>
      <c r="H5860" s="1">
        <v>41928</v>
      </c>
      <c r="I5860" s="1" t="str">
        <f t="shared" si="309"/>
        <v xml:space="preserve"> Oct</v>
      </c>
      <c r="J5860">
        <v>9124</v>
      </c>
      <c r="K5860" t="s">
        <v>47</v>
      </c>
      <c r="L5860">
        <v>17</v>
      </c>
      <c r="M5860">
        <v>0.74</v>
      </c>
      <c r="N5860" t="s">
        <v>96</v>
      </c>
      <c r="O5860" t="s">
        <v>30</v>
      </c>
      <c r="P5860" t="s">
        <v>1057</v>
      </c>
      <c r="Q5860" t="s">
        <v>102</v>
      </c>
      <c r="R5860">
        <v>-0.84</v>
      </c>
      <c r="S5860" t="s">
        <v>76</v>
      </c>
      <c r="T5860">
        <v>1256</v>
      </c>
      <c r="U5860">
        <v>2637.78</v>
      </c>
      <c r="V5860" s="1">
        <v>41928</v>
      </c>
      <c r="W5860" t="s">
        <v>34</v>
      </c>
      <c r="X5860">
        <v>6.5</v>
      </c>
      <c r="Y5860" t="s">
        <v>132</v>
      </c>
      <c r="Z5860">
        <v>152.47999999999999</v>
      </c>
      <c r="AA5860">
        <v>33065</v>
      </c>
      <c r="AB5860">
        <f t="shared" si="310"/>
        <v>2592.16</v>
      </c>
      <c r="AC5860">
        <f t="shared" si="311"/>
        <v>2488.4735999999998</v>
      </c>
    </row>
    <row r="5861" spans="1:29" x14ac:dyDescent="0.25">
      <c r="A5861" t="s">
        <v>781</v>
      </c>
      <c r="B5861">
        <v>58</v>
      </c>
      <c r="C5861" t="str">
        <f t="shared" si="308"/>
        <v>Senior</v>
      </c>
      <c r="D5861" t="s">
        <v>1893</v>
      </c>
      <c r="E5861" t="s">
        <v>38</v>
      </c>
      <c r="F5861">
        <v>0.02</v>
      </c>
      <c r="G5861">
        <v>1</v>
      </c>
      <c r="H5861" s="1">
        <v>41928</v>
      </c>
      <c r="I5861" s="1" t="str">
        <f t="shared" si="309"/>
        <v xml:space="preserve"> Oct</v>
      </c>
      <c r="J5861">
        <v>2657</v>
      </c>
      <c r="K5861" t="s">
        <v>28</v>
      </c>
      <c r="L5861">
        <v>37</v>
      </c>
      <c r="M5861">
        <v>0.55000000000000004</v>
      </c>
      <c r="N5861" t="s">
        <v>96</v>
      </c>
      <c r="O5861" t="s">
        <v>30</v>
      </c>
      <c r="P5861" t="s">
        <v>1470</v>
      </c>
      <c r="Q5861" t="s">
        <v>105</v>
      </c>
      <c r="R5861">
        <v>464.35500000000002</v>
      </c>
      <c r="S5861" t="s">
        <v>76</v>
      </c>
      <c r="T5861">
        <v>385</v>
      </c>
      <c r="U5861">
        <v>2143.2154999999998</v>
      </c>
      <c r="V5861" s="1">
        <v>41929</v>
      </c>
      <c r="W5861" t="s">
        <v>34</v>
      </c>
      <c r="X5861">
        <v>8.99</v>
      </c>
      <c r="Y5861" t="s">
        <v>132</v>
      </c>
      <c r="Z5861">
        <v>65.989999999999995</v>
      </c>
      <c r="AA5861">
        <v>34741</v>
      </c>
      <c r="AB5861">
        <f t="shared" si="310"/>
        <v>2441.6299999999997</v>
      </c>
      <c r="AC5861">
        <f t="shared" si="311"/>
        <v>2392.7973999999995</v>
      </c>
    </row>
    <row r="5862" spans="1:29" x14ac:dyDescent="0.25">
      <c r="A5862" t="s">
        <v>781</v>
      </c>
      <c r="B5862">
        <v>58</v>
      </c>
      <c r="C5862" t="str">
        <f t="shared" si="308"/>
        <v>Senior</v>
      </c>
      <c r="D5862" t="s">
        <v>1893</v>
      </c>
      <c r="E5862" t="s">
        <v>38</v>
      </c>
      <c r="F5862">
        <v>0.05</v>
      </c>
      <c r="G5862">
        <v>1</v>
      </c>
      <c r="H5862" s="1">
        <v>41928</v>
      </c>
      <c r="I5862" s="1" t="str">
        <f t="shared" si="309"/>
        <v xml:space="preserve"> Oct</v>
      </c>
      <c r="J5862">
        <v>2657</v>
      </c>
      <c r="K5862" t="s">
        <v>28</v>
      </c>
      <c r="L5862">
        <v>30</v>
      </c>
      <c r="M5862">
        <v>0.59</v>
      </c>
      <c r="N5862" t="s">
        <v>29</v>
      </c>
      <c r="O5862" t="s">
        <v>49</v>
      </c>
      <c r="P5862" t="s">
        <v>439</v>
      </c>
      <c r="Q5862" t="s">
        <v>214</v>
      </c>
      <c r="R5862">
        <v>2108.8000000000002</v>
      </c>
      <c r="S5862" t="s">
        <v>76</v>
      </c>
      <c r="T5862">
        <v>384</v>
      </c>
      <c r="U5862">
        <v>8316.76</v>
      </c>
      <c r="V5862" s="1">
        <v>41930</v>
      </c>
      <c r="W5862" t="s">
        <v>53</v>
      </c>
      <c r="X5862">
        <v>23.19</v>
      </c>
      <c r="Y5862" t="s">
        <v>132</v>
      </c>
      <c r="Z5862">
        <v>279.81</v>
      </c>
      <c r="AA5862">
        <v>34741</v>
      </c>
      <c r="AB5862">
        <f t="shared" si="310"/>
        <v>8394.2999999999993</v>
      </c>
      <c r="AC5862">
        <f t="shared" si="311"/>
        <v>7974.5849999999991</v>
      </c>
    </row>
    <row r="5863" spans="1:29" x14ac:dyDescent="0.25">
      <c r="A5863" t="s">
        <v>2450</v>
      </c>
      <c r="B5863">
        <v>58</v>
      </c>
      <c r="C5863" t="str">
        <f t="shared" si="308"/>
        <v>Senior</v>
      </c>
      <c r="D5863" t="s">
        <v>2451</v>
      </c>
      <c r="E5863" t="s">
        <v>27</v>
      </c>
      <c r="F5863">
        <v>0.01</v>
      </c>
      <c r="G5863">
        <v>1</v>
      </c>
      <c r="H5863" s="1">
        <v>41928</v>
      </c>
      <c r="I5863" s="1" t="str">
        <f t="shared" si="309"/>
        <v xml:space="preserve"> Oct</v>
      </c>
      <c r="J5863">
        <v>9124</v>
      </c>
      <c r="K5863" t="s">
        <v>47</v>
      </c>
      <c r="L5863">
        <v>29</v>
      </c>
      <c r="M5863">
        <v>0.38</v>
      </c>
      <c r="N5863" t="s">
        <v>29</v>
      </c>
      <c r="O5863" t="s">
        <v>30</v>
      </c>
      <c r="P5863" t="s">
        <v>2934</v>
      </c>
      <c r="Q5863" t="s">
        <v>61</v>
      </c>
      <c r="R5863">
        <v>-118.56</v>
      </c>
      <c r="S5863" t="s">
        <v>76</v>
      </c>
      <c r="T5863">
        <v>1257</v>
      </c>
      <c r="U5863">
        <v>157.4</v>
      </c>
      <c r="V5863" s="1">
        <v>41933</v>
      </c>
      <c r="W5863" t="s">
        <v>34</v>
      </c>
      <c r="X5863">
        <v>7.28</v>
      </c>
      <c r="Y5863" t="s">
        <v>132</v>
      </c>
      <c r="Z5863">
        <v>4.9800000000000004</v>
      </c>
      <c r="AA5863">
        <v>33065</v>
      </c>
      <c r="AB5863">
        <f t="shared" si="310"/>
        <v>144.42000000000002</v>
      </c>
      <c r="AC5863">
        <f t="shared" si="311"/>
        <v>142.97580000000002</v>
      </c>
    </row>
    <row r="5864" spans="1:29" x14ac:dyDescent="0.25">
      <c r="A5864" t="s">
        <v>3040</v>
      </c>
      <c r="B5864">
        <v>58</v>
      </c>
      <c r="C5864" t="str">
        <f t="shared" si="308"/>
        <v>Senior</v>
      </c>
      <c r="D5864" t="s">
        <v>3041</v>
      </c>
      <c r="E5864" t="s">
        <v>46</v>
      </c>
      <c r="F5864">
        <v>0.05</v>
      </c>
      <c r="G5864">
        <v>1</v>
      </c>
      <c r="H5864" s="1">
        <v>41929</v>
      </c>
      <c r="I5864" s="1" t="str">
        <f t="shared" si="309"/>
        <v xml:space="preserve"> Oct</v>
      </c>
      <c r="J5864">
        <v>33734</v>
      </c>
      <c r="K5864" t="s">
        <v>39</v>
      </c>
      <c r="L5864">
        <v>13</v>
      </c>
      <c r="M5864">
        <v>0.38</v>
      </c>
      <c r="N5864" t="s">
        <v>29</v>
      </c>
      <c r="O5864" t="s">
        <v>59</v>
      </c>
      <c r="P5864" t="s">
        <v>2575</v>
      </c>
      <c r="Q5864" t="s">
        <v>61</v>
      </c>
      <c r="R5864">
        <v>106.53</v>
      </c>
      <c r="S5864" t="s">
        <v>68</v>
      </c>
      <c r="T5864">
        <v>4746</v>
      </c>
      <c r="U5864">
        <v>371.94</v>
      </c>
      <c r="V5864" s="1">
        <v>41930</v>
      </c>
      <c r="W5864" t="s">
        <v>34</v>
      </c>
      <c r="X5864">
        <v>4.8600000000000003</v>
      </c>
      <c r="Y5864" t="s">
        <v>149</v>
      </c>
      <c r="Z5864">
        <v>29.14</v>
      </c>
      <c r="AA5864">
        <v>62205</v>
      </c>
      <c r="AB5864">
        <f t="shared" si="310"/>
        <v>378.82</v>
      </c>
      <c r="AC5864">
        <f t="shared" si="311"/>
        <v>359.87900000000002</v>
      </c>
    </row>
    <row r="5865" spans="1:29" x14ac:dyDescent="0.25">
      <c r="A5865" t="s">
        <v>2818</v>
      </c>
      <c r="B5865">
        <v>58</v>
      </c>
      <c r="C5865" t="str">
        <f t="shared" si="308"/>
        <v>Senior</v>
      </c>
      <c r="D5865" t="s">
        <v>619</v>
      </c>
      <c r="E5865" t="s">
        <v>38</v>
      </c>
      <c r="F5865">
        <v>0.05</v>
      </c>
      <c r="G5865">
        <v>1</v>
      </c>
      <c r="H5865" s="1">
        <v>41929</v>
      </c>
      <c r="I5865" s="1" t="str">
        <f t="shared" si="309"/>
        <v xml:space="preserve"> Oct</v>
      </c>
      <c r="J5865">
        <v>47075</v>
      </c>
      <c r="K5865" t="s">
        <v>131</v>
      </c>
      <c r="L5865">
        <v>42</v>
      </c>
      <c r="M5865">
        <v>0.62</v>
      </c>
      <c r="N5865" t="s">
        <v>48</v>
      </c>
      <c r="O5865" t="s">
        <v>73</v>
      </c>
      <c r="P5865" t="s">
        <v>153</v>
      </c>
      <c r="Q5865" t="s">
        <v>154</v>
      </c>
      <c r="R5865">
        <v>10.220000000000001</v>
      </c>
      <c r="S5865" t="s">
        <v>76</v>
      </c>
      <c r="T5865">
        <v>6614</v>
      </c>
      <c r="U5865">
        <v>4346.9799999999996</v>
      </c>
      <c r="V5865" s="1">
        <v>41931</v>
      </c>
      <c r="W5865" t="s">
        <v>53</v>
      </c>
      <c r="X5865">
        <v>35.840000000000003</v>
      </c>
      <c r="Y5865" t="s">
        <v>132</v>
      </c>
      <c r="Z5865">
        <v>100.98</v>
      </c>
      <c r="AA5865">
        <v>34982</v>
      </c>
      <c r="AB5865">
        <f t="shared" si="310"/>
        <v>4241.16</v>
      </c>
      <c r="AC5865">
        <f t="shared" si="311"/>
        <v>4029.1019999999999</v>
      </c>
    </row>
    <row r="5866" spans="1:29" x14ac:dyDescent="0.25">
      <c r="A5866" t="s">
        <v>2341</v>
      </c>
      <c r="B5866">
        <v>58</v>
      </c>
      <c r="C5866" t="str">
        <f t="shared" si="308"/>
        <v>Senior</v>
      </c>
      <c r="D5866" t="s">
        <v>2503</v>
      </c>
      <c r="E5866" t="s">
        <v>46</v>
      </c>
      <c r="F5866">
        <v>0.09</v>
      </c>
      <c r="G5866">
        <v>1</v>
      </c>
      <c r="H5866" s="1">
        <v>41929</v>
      </c>
      <c r="I5866" s="1" t="str">
        <f t="shared" si="309"/>
        <v xml:space="preserve"> Oct</v>
      </c>
      <c r="J5866">
        <v>1666</v>
      </c>
      <c r="K5866" t="s">
        <v>58</v>
      </c>
      <c r="L5866">
        <v>19</v>
      </c>
      <c r="M5866">
        <v>0.38</v>
      </c>
      <c r="N5866" t="s">
        <v>29</v>
      </c>
      <c r="O5866" t="s">
        <v>30</v>
      </c>
      <c r="P5866" t="s">
        <v>1742</v>
      </c>
      <c r="Q5866" t="s">
        <v>67</v>
      </c>
      <c r="R5866">
        <v>1996.6755000000001</v>
      </c>
      <c r="S5866" t="s">
        <v>76</v>
      </c>
      <c r="T5866">
        <v>245</v>
      </c>
      <c r="U5866">
        <v>5642.18</v>
      </c>
      <c r="V5866" s="1">
        <v>41931</v>
      </c>
      <c r="W5866" t="s">
        <v>42</v>
      </c>
      <c r="X5866">
        <v>19.989999999999998</v>
      </c>
      <c r="Y5866" t="s">
        <v>103</v>
      </c>
      <c r="Z5866">
        <v>315.98</v>
      </c>
      <c r="AA5866">
        <v>70506</v>
      </c>
      <c r="AB5866">
        <f t="shared" si="310"/>
        <v>6003.6200000000008</v>
      </c>
      <c r="AC5866">
        <f t="shared" si="311"/>
        <v>5463.2942000000003</v>
      </c>
    </row>
    <row r="5867" spans="1:29" x14ac:dyDescent="0.25">
      <c r="A5867" t="s">
        <v>1384</v>
      </c>
      <c r="B5867">
        <v>58</v>
      </c>
      <c r="C5867" t="str">
        <f t="shared" si="308"/>
        <v>Senior</v>
      </c>
      <c r="D5867" t="s">
        <v>1385</v>
      </c>
      <c r="E5867" t="s">
        <v>27</v>
      </c>
      <c r="F5867">
        <v>0.06</v>
      </c>
      <c r="G5867">
        <v>1</v>
      </c>
      <c r="H5867" s="1">
        <v>41930</v>
      </c>
      <c r="I5867" s="1" t="str">
        <f t="shared" si="309"/>
        <v xml:space="preserve"> Oct</v>
      </c>
      <c r="J5867">
        <v>27363</v>
      </c>
      <c r="K5867" t="s">
        <v>131</v>
      </c>
      <c r="L5867">
        <v>16</v>
      </c>
      <c r="M5867">
        <v>0.49</v>
      </c>
      <c r="N5867" t="s">
        <v>48</v>
      </c>
      <c r="O5867" t="s">
        <v>139</v>
      </c>
      <c r="P5867" t="s">
        <v>2875</v>
      </c>
      <c r="Q5867" t="s">
        <v>82</v>
      </c>
      <c r="R5867">
        <v>98.34</v>
      </c>
      <c r="S5867" t="s">
        <v>76</v>
      </c>
      <c r="T5867">
        <v>3838</v>
      </c>
      <c r="U5867">
        <v>323.26</v>
      </c>
      <c r="V5867" s="1">
        <v>41931</v>
      </c>
      <c r="W5867" t="s">
        <v>34</v>
      </c>
      <c r="X5867">
        <v>6.67</v>
      </c>
      <c r="Y5867" t="s">
        <v>366</v>
      </c>
      <c r="Z5867">
        <v>20.239999999999998</v>
      </c>
      <c r="AA5867">
        <v>72143</v>
      </c>
      <c r="AB5867">
        <f t="shared" si="310"/>
        <v>323.83999999999997</v>
      </c>
      <c r="AC5867">
        <f t="shared" si="311"/>
        <v>304.40959999999995</v>
      </c>
    </row>
    <row r="5868" spans="1:29" x14ac:dyDescent="0.25">
      <c r="A5868" t="s">
        <v>1445</v>
      </c>
      <c r="B5868">
        <v>58</v>
      </c>
      <c r="C5868" t="str">
        <f t="shared" si="308"/>
        <v>Senior</v>
      </c>
      <c r="D5868" t="s">
        <v>3348</v>
      </c>
      <c r="E5868" t="s">
        <v>46</v>
      </c>
      <c r="F5868">
        <v>0.01</v>
      </c>
      <c r="G5868">
        <v>1</v>
      </c>
      <c r="H5868" s="1">
        <v>41930</v>
      </c>
      <c r="I5868" s="1" t="str">
        <f t="shared" si="309"/>
        <v xml:space="preserve"> Oct</v>
      </c>
      <c r="J5868">
        <v>35110</v>
      </c>
      <c r="K5868" t="s">
        <v>28</v>
      </c>
      <c r="L5868">
        <v>14</v>
      </c>
      <c r="M5868">
        <v>0.38</v>
      </c>
      <c r="N5868" t="s">
        <v>29</v>
      </c>
      <c r="O5868" t="s">
        <v>30</v>
      </c>
      <c r="P5868" t="s">
        <v>217</v>
      </c>
      <c r="Q5868" t="s">
        <v>67</v>
      </c>
      <c r="R5868">
        <v>5065.5069999999996</v>
      </c>
      <c r="S5868" t="s">
        <v>68</v>
      </c>
      <c r="T5868">
        <v>4935</v>
      </c>
      <c r="U5868">
        <v>12805.25</v>
      </c>
      <c r="V5868" s="1">
        <v>41931</v>
      </c>
      <c r="W5868" t="s">
        <v>34</v>
      </c>
      <c r="X5868">
        <v>19.989999999999998</v>
      </c>
      <c r="Y5868" t="s">
        <v>111</v>
      </c>
      <c r="Z5868">
        <v>896.99</v>
      </c>
      <c r="AA5868">
        <v>77036</v>
      </c>
      <c r="AB5868">
        <f t="shared" si="310"/>
        <v>12557.86</v>
      </c>
      <c r="AC5868">
        <f t="shared" si="311"/>
        <v>12432.2814</v>
      </c>
    </row>
    <row r="5869" spans="1:29" x14ac:dyDescent="0.25">
      <c r="A5869" t="s">
        <v>3328</v>
      </c>
      <c r="B5869">
        <v>58</v>
      </c>
      <c r="C5869" t="str">
        <f t="shared" si="308"/>
        <v>Senior</v>
      </c>
      <c r="D5869" t="s">
        <v>1625</v>
      </c>
      <c r="E5869" t="s">
        <v>46</v>
      </c>
      <c r="F5869">
        <v>0</v>
      </c>
      <c r="G5869">
        <v>1</v>
      </c>
      <c r="H5869" s="1">
        <v>41930</v>
      </c>
      <c r="I5869" s="1" t="str">
        <f t="shared" si="309"/>
        <v xml:space="preserve"> Oct</v>
      </c>
      <c r="J5869">
        <v>11271</v>
      </c>
      <c r="K5869" t="s">
        <v>28</v>
      </c>
      <c r="L5869">
        <v>46</v>
      </c>
      <c r="M5869">
        <v>0.56000000000000005</v>
      </c>
      <c r="N5869" t="s">
        <v>29</v>
      </c>
      <c r="O5869" t="s">
        <v>59</v>
      </c>
      <c r="P5869" t="s">
        <v>221</v>
      </c>
      <c r="Q5869" t="s">
        <v>88</v>
      </c>
      <c r="R5869">
        <v>-115.8</v>
      </c>
      <c r="S5869" t="s">
        <v>33</v>
      </c>
      <c r="T5869">
        <v>1564</v>
      </c>
      <c r="U5869">
        <v>157.87</v>
      </c>
      <c r="V5869" s="1">
        <v>41932</v>
      </c>
      <c r="W5869" t="s">
        <v>34</v>
      </c>
      <c r="X5869">
        <v>3.97</v>
      </c>
      <c r="Y5869" t="s">
        <v>278</v>
      </c>
      <c r="Z5869">
        <v>3.28</v>
      </c>
      <c r="AA5869">
        <v>1840</v>
      </c>
      <c r="AB5869">
        <f t="shared" si="310"/>
        <v>150.88</v>
      </c>
      <c r="AC5869">
        <f t="shared" si="311"/>
        <v>150.88</v>
      </c>
    </row>
    <row r="5870" spans="1:29" x14ac:dyDescent="0.25">
      <c r="A5870" t="s">
        <v>2888</v>
      </c>
      <c r="B5870">
        <v>58</v>
      </c>
      <c r="C5870" t="str">
        <f t="shared" si="308"/>
        <v>Senior</v>
      </c>
      <c r="D5870" t="s">
        <v>1385</v>
      </c>
      <c r="E5870" t="s">
        <v>27</v>
      </c>
      <c r="F5870">
        <v>7.0000000000000007E-2</v>
      </c>
      <c r="G5870">
        <v>1</v>
      </c>
      <c r="H5870" s="1">
        <v>41930</v>
      </c>
      <c r="I5870" s="1" t="str">
        <f t="shared" si="309"/>
        <v xml:space="preserve"> Oct</v>
      </c>
      <c r="J5870">
        <v>27363</v>
      </c>
      <c r="K5870" t="s">
        <v>131</v>
      </c>
      <c r="L5870">
        <v>6</v>
      </c>
      <c r="M5870">
        <v>0.82</v>
      </c>
      <c r="N5870" t="s">
        <v>29</v>
      </c>
      <c r="O5870" t="s">
        <v>40</v>
      </c>
      <c r="P5870" t="s">
        <v>1967</v>
      </c>
      <c r="Q5870" t="s">
        <v>32</v>
      </c>
      <c r="R5870">
        <v>-265.62</v>
      </c>
      <c r="S5870" t="s">
        <v>52</v>
      </c>
      <c r="T5870">
        <v>3837</v>
      </c>
      <c r="U5870">
        <v>646.14</v>
      </c>
      <c r="V5870" s="1">
        <v>41932</v>
      </c>
      <c r="W5870" t="s">
        <v>34</v>
      </c>
      <c r="X5870">
        <v>35</v>
      </c>
      <c r="Y5870" t="s">
        <v>54</v>
      </c>
      <c r="Z5870">
        <v>101.41</v>
      </c>
      <c r="AA5870">
        <v>91761</v>
      </c>
      <c r="AB5870">
        <f t="shared" si="310"/>
        <v>608.46</v>
      </c>
      <c r="AC5870">
        <f t="shared" si="311"/>
        <v>565.86779999999999</v>
      </c>
    </row>
    <row r="5871" spans="1:29" x14ac:dyDescent="0.25">
      <c r="A5871" t="s">
        <v>1445</v>
      </c>
      <c r="B5871">
        <v>58</v>
      </c>
      <c r="C5871" t="str">
        <f t="shared" si="308"/>
        <v>Senior</v>
      </c>
      <c r="D5871" t="s">
        <v>3348</v>
      </c>
      <c r="E5871" t="s">
        <v>46</v>
      </c>
      <c r="F5871">
        <v>0.02</v>
      </c>
      <c r="G5871">
        <v>1</v>
      </c>
      <c r="H5871" s="1">
        <v>41930</v>
      </c>
      <c r="I5871" s="1" t="str">
        <f t="shared" si="309"/>
        <v xml:space="preserve"> Oct</v>
      </c>
      <c r="J5871">
        <v>35110</v>
      </c>
      <c r="K5871" t="s">
        <v>28</v>
      </c>
      <c r="L5871">
        <v>49</v>
      </c>
      <c r="M5871">
        <v>0.5</v>
      </c>
      <c r="N5871" t="s">
        <v>96</v>
      </c>
      <c r="O5871" t="s">
        <v>139</v>
      </c>
      <c r="P5871" t="s">
        <v>617</v>
      </c>
      <c r="Q5871" t="s">
        <v>102</v>
      </c>
      <c r="R5871">
        <v>485.95</v>
      </c>
      <c r="S5871" t="s">
        <v>68</v>
      </c>
      <c r="T5871">
        <v>4936</v>
      </c>
      <c r="U5871">
        <v>1435.32</v>
      </c>
      <c r="V5871" s="1">
        <v>41932</v>
      </c>
      <c r="W5871" t="s">
        <v>34</v>
      </c>
      <c r="X5871">
        <v>1.99</v>
      </c>
      <c r="Y5871" t="s">
        <v>111</v>
      </c>
      <c r="Z5871">
        <v>29.89</v>
      </c>
      <c r="AA5871">
        <v>77036</v>
      </c>
      <c r="AB5871">
        <f t="shared" si="310"/>
        <v>1464.6100000000001</v>
      </c>
      <c r="AC5871">
        <f t="shared" si="311"/>
        <v>1435.3178</v>
      </c>
    </row>
    <row r="5872" spans="1:29" x14ac:dyDescent="0.25">
      <c r="A5872" t="s">
        <v>2995</v>
      </c>
      <c r="B5872">
        <v>58</v>
      </c>
      <c r="C5872" t="str">
        <f t="shared" si="308"/>
        <v>Senior</v>
      </c>
      <c r="D5872" t="s">
        <v>3125</v>
      </c>
      <c r="E5872" t="s">
        <v>27</v>
      </c>
      <c r="F5872">
        <v>0.01</v>
      </c>
      <c r="G5872">
        <v>1</v>
      </c>
      <c r="H5872" s="1">
        <v>41931</v>
      </c>
      <c r="I5872" s="1" t="str">
        <f t="shared" si="309"/>
        <v xml:space="preserve"> Oct</v>
      </c>
      <c r="J5872">
        <v>31777</v>
      </c>
      <c r="K5872" t="s">
        <v>39</v>
      </c>
      <c r="L5872">
        <v>10</v>
      </c>
      <c r="M5872">
        <v>0.38</v>
      </c>
      <c r="N5872" t="s">
        <v>29</v>
      </c>
      <c r="O5872" t="s">
        <v>30</v>
      </c>
      <c r="P5872" t="s">
        <v>2480</v>
      </c>
      <c r="Q5872" t="s">
        <v>61</v>
      </c>
      <c r="R5872">
        <v>1.85</v>
      </c>
      <c r="S5872" t="s">
        <v>76</v>
      </c>
      <c r="T5872">
        <v>4457</v>
      </c>
      <c r="U5872">
        <v>137.77000000000001</v>
      </c>
      <c r="V5872" s="1">
        <v>41931</v>
      </c>
      <c r="W5872" t="s">
        <v>34</v>
      </c>
      <c r="X5872">
        <v>6.47</v>
      </c>
      <c r="Y5872" t="s">
        <v>366</v>
      </c>
      <c r="Z5872">
        <v>12.28</v>
      </c>
      <c r="AA5872">
        <v>72801</v>
      </c>
      <c r="AB5872">
        <f t="shared" si="310"/>
        <v>122.8</v>
      </c>
      <c r="AC5872">
        <f t="shared" si="311"/>
        <v>121.572</v>
      </c>
    </row>
    <row r="5873" spans="1:29" x14ac:dyDescent="0.25">
      <c r="A5873" t="s">
        <v>2816</v>
      </c>
      <c r="B5873">
        <v>58</v>
      </c>
      <c r="C5873" t="str">
        <f t="shared" si="308"/>
        <v>Senior</v>
      </c>
      <c r="D5873" t="s">
        <v>907</v>
      </c>
      <c r="E5873" t="s">
        <v>57</v>
      </c>
      <c r="F5873">
        <v>7.0000000000000007E-2</v>
      </c>
      <c r="G5873">
        <v>1</v>
      </c>
      <c r="H5873" s="1">
        <v>41931</v>
      </c>
      <c r="I5873" s="1" t="str">
        <f t="shared" si="309"/>
        <v xml:space="preserve"> Oct</v>
      </c>
      <c r="J5873">
        <v>13126</v>
      </c>
      <c r="K5873" t="s">
        <v>39</v>
      </c>
      <c r="L5873">
        <v>43</v>
      </c>
      <c r="M5873">
        <v>0.5</v>
      </c>
      <c r="N5873" t="s">
        <v>96</v>
      </c>
      <c r="O5873" t="s">
        <v>40</v>
      </c>
      <c r="P5873" t="s">
        <v>1067</v>
      </c>
      <c r="Q5873" t="s">
        <v>192</v>
      </c>
      <c r="R5873">
        <v>6492.6670000000004</v>
      </c>
      <c r="S5873" t="s">
        <v>52</v>
      </c>
      <c r="T5873">
        <v>1831</v>
      </c>
      <c r="U5873">
        <v>24233.54</v>
      </c>
      <c r="V5873" s="1">
        <v>41932</v>
      </c>
      <c r="W5873" t="s">
        <v>34</v>
      </c>
      <c r="X5873">
        <v>24.49</v>
      </c>
      <c r="Y5873" t="s">
        <v>218</v>
      </c>
      <c r="Z5873">
        <v>599.99</v>
      </c>
      <c r="AA5873">
        <v>98006</v>
      </c>
      <c r="AB5873">
        <f t="shared" si="310"/>
        <v>25799.57</v>
      </c>
      <c r="AC5873">
        <f t="shared" si="311"/>
        <v>23993.6001</v>
      </c>
    </row>
    <row r="5874" spans="1:29" x14ac:dyDescent="0.25">
      <c r="A5874" t="s">
        <v>277</v>
      </c>
      <c r="B5874">
        <v>58</v>
      </c>
      <c r="C5874" t="str">
        <f t="shared" si="308"/>
        <v>Senior</v>
      </c>
      <c r="D5874" t="s">
        <v>907</v>
      </c>
      <c r="E5874" t="s">
        <v>57</v>
      </c>
      <c r="F5874">
        <v>0.02</v>
      </c>
      <c r="G5874">
        <v>1</v>
      </c>
      <c r="H5874" s="1">
        <v>41931</v>
      </c>
      <c r="I5874" s="1" t="str">
        <f t="shared" si="309"/>
        <v xml:space="preserve"> Oct</v>
      </c>
      <c r="J5874">
        <v>13126</v>
      </c>
      <c r="K5874" t="s">
        <v>39</v>
      </c>
      <c r="L5874">
        <v>2</v>
      </c>
      <c r="M5874">
        <v>0.74</v>
      </c>
      <c r="N5874" t="s">
        <v>48</v>
      </c>
      <c r="O5874" t="s">
        <v>73</v>
      </c>
      <c r="P5874" t="s">
        <v>369</v>
      </c>
      <c r="Q5874" t="s">
        <v>75</v>
      </c>
      <c r="R5874">
        <v>-301.73</v>
      </c>
      <c r="S5874" t="s">
        <v>52</v>
      </c>
      <c r="T5874">
        <v>1833</v>
      </c>
      <c r="U5874">
        <v>380.62</v>
      </c>
      <c r="V5874" s="1">
        <v>41933</v>
      </c>
      <c r="W5874" t="s">
        <v>53</v>
      </c>
      <c r="X5874">
        <v>29.21</v>
      </c>
      <c r="Y5874" t="s">
        <v>218</v>
      </c>
      <c r="Z5874">
        <v>179.29</v>
      </c>
      <c r="AA5874">
        <v>98226</v>
      </c>
      <c r="AB5874">
        <f t="shared" si="310"/>
        <v>358.58</v>
      </c>
      <c r="AC5874">
        <f t="shared" si="311"/>
        <v>351.40839999999997</v>
      </c>
    </row>
    <row r="5875" spans="1:29" x14ac:dyDescent="0.25">
      <c r="A5875" t="s">
        <v>277</v>
      </c>
      <c r="B5875">
        <v>58</v>
      </c>
      <c r="C5875" t="str">
        <f t="shared" si="308"/>
        <v>Senior</v>
      </c>
      <c r="D5875" t="s">
        <v>907</v>
      </c>
      <c r="E5875" t="s">
        <v>57</v>
      </c>
      <c r="F5875">
        <v>0.02</v>
      </c>
      <c r="G5875">
        <v>1</v>
      </c>
      <c r="H5875" s="1">
        <v>41931</v>
      </c>
      <c r="I5875" s="1" t="str">
        <f t="shared" si="309"/>
        <v xml:space="preserve"> Oct</v>
      </c>
      <c r="J5875">
        <v>13126</v>
      </c>
      <c r="K5875" t="s">
        <v>39</v>
      </c>
      <c r="L5875">
        <v>45</v>
      </c>
      <c r="M5875">
        <v>0.76</v>
      </c>
      <c r="N5875" t="s">
        <v>48</v>
      </c>
      <c r="O5875" t="s">
        <v>49</v>
      </c>
      <c r="P5875" t="s">
        <v>2842</v>
      </c>
      <c r="Q5875" t="s">
        <v>51</v>
      </c>
      <c r="R5875">
        <v>114.46</v>
      </c>
      <c r="S5875" t="s">
        <v>52</v>
      </c>
      <c r="T5875">
        <v>1832</v>
      </c>
      <c r="U5875">
        <v>6325.65</v>
      </c>
      <c r="V5875" s="1">
        <v>41933</v>
      </c>
      <c r="W5875" t="s">
        <v>53</v>
      </c>
      <c r="X5875">
        <v>28.63</v>
      </c>
      <c r="Y5875" t="s">
        <v>218</v>
      </c>
      <c r="Z5875">
        <v>135.99</v>
      </c>
      <c r="AA5875">
        <v>98226</v>
      </c>
      <c r="AB5875">
        <f t="shared" si="310"/>
        <v>6119.55</v>
      </c>
      <c r="AC5875">
        <f t="shared" si="311"/>
        <v>5997.1590000000006</v>
      </c>
    </row>
    <row r="5876" spans="1:29" x14ac:dyDescent="0.25">
      <c r="A5876" t="s">
        <v>2995</v>
      </c>
      <c r="B5876">
        <v>58</v>
      </c>
      <c r="C5876" t="str">
        <f t="shared" si="308"/>
        <v>Senior</v>
      </c>
      <c r="D5876" t="s">
        <v>3125</v>
      </c>
      <c r="E5876" t="s">
        <v>27</v>
      </c>
      <c r="F5876">
        <v>7.0000000000000007E-2</v>
      </c>
      <c r="G5876">
        <v>1</v>
      </c>
      <c r="H5876" s="1">
        <v>41931</v>
      </c>
      <c r="I5876" s="1" t="str">
        <f t="shared" si="309"/>
        <v xml:space="preserve"> Oct</v>
      </c>
      <c r="J5876">
        <v>31777</v>
      </c>
      <c r="K5876" t="s">
        <v>39</v>
      </c>
      <c r="L5876">
        <v>32</v>
      </c>
      <c r="M5876">
        <v>0.57999999999999996</v>
      </c>
      <c r="N5876" t="s">
        <v>48</v>
      </c>
      <c r="O5876" t="s">
        <v>49</v>
      </c>
      <c r="P5876" t="s">
        <v>965</v>
      </c>
      <c r="Q5876" t="s">
        <v>51</v>
      </c>
      <c r="R5876">
        <v>1590.95</v>
      </c>
      <c r="S5876" t="s">
        <v>76</v>
      </c>
      <c r="T5876">
        <v>4456</v>
      </c>
      <c r="U5876">
        <v>6483.42</v>
      </c>
      <c r="V5876" s="1">
        <v>41933</v>
      </c>
      <c r="W5876" t="s">
        <v>53</v>
      </c>
      <c r="X5876">
        <v>23.76</v>
      </c>
      <c r="Y5876" t="s">
        <v>366</v>
      </c>
      <c r="Z5876">
        <v>200.98</v>
      </c>
      <c r="AA5876">
        <v>72801</v>
      </c>
      <c r="AB5876">
        <f t="shared" si="310"/>
        <v>6431.36</v>
      </c>
      <c r="AC5876">
        <f t="shared" si="311"/>
        <v>5981.1647999999996</v>
      </c>
    </row>
    <row r="5877" spans="1:29" x14ac:dyDescent="0.25">
      <c r="A5877" t="s">
        <v>3405</v>
      </c>
      <c r="B5877">
        <v>58</v>
      </c>
      <c r="C5877" t="str">
        <f t="shared" si="308"/>
        <v>Senior</v>
      </c>
      <c r="D5877" t="s">
        <v>2390</v>
      </c>
      <c r="E5877" t="s">
        <v>27</v>
      </c>
      <c r="F5877">
        <v>0.02</v>
      </c>
      <c r="G5877">
        <v>1</v>
      </c>
      <c r="H5877" s="1">
        <v>41932</v>
      </c>
      <c r="I5877" s="1" t="str">
        <f t="shared" si="309"/>
        <v xml:space="preserve"> Oct</v>
      </c>
      <c r="J5877">
        <v>37891</v>
      </c>
      <c r="K5877" t="s">
        <v>28</v>
      </c>
      <c r="L5877">
        <v>4</v>
      </c>
      <c r="M5877">
        <v>0.61</v>
      </c>
      <c r="N5877" t="s">
        <v>48</v>
      </c>
      <c r="O5877" t="s">
        <v>73</v>
      </c>
      <c r="P5877" t="s">
        <v>634</v>
      </c>
      <c r="Q5877" t="s">
        <v>75</v>
      </c>
      <c r="R5877">
        <v>-627.64115700000002</v>
      </c>
      <c r="S5877" t="s">
        <v>33</v>
      </c>
      <c r="T5877">
        <v>5332</v>
      </c>
      <c r="U5877">
        <v>1135.6400000000001</v>
      </c>
      <c r="V5877" s="1">
        <v>41932</v>
      </c>
      <c r="W5877" t="s">
        <v>53</v>
      </c>
      <c r="X5877">
        <v>66.67</v>
      </c>
      <c r="Y5877" t="s">
        <v>35</v>
      </c>
      <c r="Z5877">
        <v>259.70999999999998</v>
      </c>
      <c r="AA5877">
        <v>16148</v>
      </c>
      <c r="AB5877">
        <f t="shared" si="310"/>
        <v>1038.8399999999999</v>
      </c>
      <c r="AC5877">
        <f t="shared" si="311"/>
        <v>1018.0631999999999</v>
      </c>
    </row>
    <row r="5878" spans="1:29" x14ac:dyDescent="0.25">
      <c r="A5878" t="s">
        <v>553</v>
      </c>
      <c r="B5878">
        <v>58</v>
      </c>
      <c r="C5878" t="str">
        <f t="shared" si="308"/>
        <v>Senior</v>
      </c>
      <c r="D5878" t="s">
        <v>554</v>
      </c>
      <c r="E5878" t="s">
        <v>38</v>
      </c>
      <c r="F5878">
        <v>7.0000000000000007E-2</v>
      </c>
      <c r="G5878">
        <v>1</v>
      </c>
      <c r="H5878" s="1">
        <v>41932</v>
      </c>
      <c r="I5878" s="1" t="str">
        <f t="shared" si="309"/>
        <v xml:space="preserve"> Oct</v>
      </c>
      <c r="J5878">
        <v>29158</v>
      </c>
      <c r="K5878" t="s">
        <v>28</v>
      </c>
      <c r="L5878">
        <v>12</v>
      </c>
      <c r="M5878">
        <v>0.57999999999999996</v>
      </c>
      <c r="N5878" t="s">
        <v>48</v>
      </c>
      <c r="O5878" t="s">
        <v>49</v>
      </c>
      <c r="P5878" t="s">
        <v>965</v>
      </c>
      <c r="Q5878" t="s">
        <v>51</v>
      </c>
      <c r="R5878">
        <v>180.8</v>
      </c>
      <c r="S5878" t="s">
        <v>68</v>
      </c>
      <c r="T5878">
        <v>4090</v>
      </c>
      <c r="U5878">
        <v>2266.6999999999998</v>
      </c>
      <c r="V5878" s="1">
        <v>41933</v>
      </c>
      <c r="W5878" t="s">
        <v>53</v>
      </c>
      <c r="X5878">
        <v>23.76</v>
      </c>
      <c r="Y5878" t="s">
        <v>69</v>
      </c>
      <c r="Z5878">
        <v>200.98</v>
      </c>
      <c r="AA5878">
        <v>55429</v>
      </c>
      <c r="AB5878">
        <f t="shared" si="310"/>
        <v>2411.7599999999998</v>
      </c>
      <c r="AC5878">
        <f t="shared" si="311"/>
        <v>2242.9367999999999</v>
      </c>
    </row>
    <row r="5879" spans="1:29" x14ac:dyDescent="0.25">
      <c r="A5879" t="s">
        <v>188</v>
      </c>
      <c r="B5879">
        <v>58</v>
      </c>
      <c r="C5879" t="str">
        <f t="shared" si="308"/>
        <v>Senior</v>
      </c>
      <c r="D5879" t="s">
        <v>189</v>
      </c>
      <c r="E5879" t="s">
        <v>38</v>
      </c>
      <c r="F5879">
        <v>0.09</v>
      </c>
      <c r="G5879">
        <v>1</v>
      </c>
      <c r="H5879" s="1">
        <v>41932</v>
      </c>
      <c r="I5879" s="1" t="str">
        <f t="shared" si="309"/>
        <v xml:space="preserve"> Oct</v>
      </c>
      <c r="J5879">
        <v>18532</v>
      </c>
      <c r="K5879" t="s">
        <v>39</v>
      </c>
      <c r="L5879">
        <v>29</v>
      </c>
      <c r="M5879">
        <v>0.55000000000000004</v>
      </c>
      <c r="N5879" t="s">
        <v>29</v>
      </c>
      <c r="O5879" t="s">
        <v>139</v>
      </c>
      <c r="P5879" t="s">
        <v>2849</v>
      </c>
      <c r="Q5879" t="s">
        <v>481</v>
      </c>
      <c r="R5879">
        <v>-146.24</v>
      </c>
      <c r="S5879" t="s">
        <v>33</v>
      </c>
      <c r="T5879">
        <v>2566</v>
      </c>
      <c r="U5879">
        <v>230.77</v>
      </c>
      <c r="V5879" s="1">
        <v>41933</v>
      </c>
      <c r="W5879" t="s">
        <v>34</v>
      </c>
      <c r="X5879">
        <v>7.77</v>
      </c>
      <c r="Y5879" t="s">
        <v>136</v>
      </c>
      <c r="Z5879">
        <v>8.4499999999999993</v>
      </c>
      <c r="AA5879">
        <v>11010</v>
      </c>
      <c r="AB5879">
        <f t="shared" si="310"/>
        <v>245.04999999999998</v>
      </c>
      <c r="AC5879">
        <f t="shared" si="311"/>
        <v>222.99549999999999</v>
      </c>
    </row>
    <row r="5880" spans="1:29" x14ac:dyDescent="0.25">
      <c r="A5880" t="s">
        <v>2031</v>
      </c>
      <c r="B5880">
        <v>58</v>
      </c>
      <c r="C5880" t="str">
        <f t="shared" si="308"/>
        <v>Senior</v>
      </c>
      <c r="D5880" t="s">
        <v>2032</v>
      </c>
      <c r="E5880" t="s">
        <v>57</v>
      </c>
      <c r="F5880">
        <v>0.02</v>
      </c>
      <c r="G5880">
        <v>1</v>
      </c>
      <c r="H5880" s="1">
        <v>41932</v>
      </c>
      <c r="I5880" s="1" t="str">
        <f t="shared" si="309"/>
        <v xml:space="preserve"> Oct</v>
      </c>
      <c r="J5880">
        <v>55744</v>
      </c>
      <c r="K5880" t="s">
        <v>58</v>
      </c>
      <c r="L5880">
        <v>23</v>
      </c>
      <c r="M5880">
        <v>0.83</v>
      </c>
      <c r="N5880" t="s">
        <v>96</v>
      </c>
      <c r="O5880" t="s">
        <v>139</v>
      </c>
      <c r="P5880" t="s">
        <v>2090</v>
      </c>
      <c r="Q5880" t="s">
        <v>105</v>
      </c>
      <c r="R5880">
        <v>-44.131999999999998</v>
      </c>
      <c r="S5880" t="s">
        <v>33</v>
      </c>
      <c r="T5880">
        <v>7789</v>
      </c>
      <c r="U5880">
        <v>415.05500000000001</v>
      </c>
      <c r="V5880" s="1">
        <v>41933</v>
      </c>
      <c r="W5880" t="s">
        <v>34</v>
      </c>
      <c r="X5880">
        <v>0.99</v>
      </c>
      <c r="Y5880" t="s">
        <v>136</v>
      </c>
      <c r="Z5880">
        <v>20.99</v>
      </c>
      <c r="AA5880">
        <v>14043</v>
      </c>
      <c r="AB5880">
        <f t="shared" si="310"/>
        <v>482.77</v>
      </c>
      <c r="AC5880">
        <f t="shared" si="311"/>
        <v>473.1146</v>
      </c>
    </row>
    <row r="5881" spans="1:29" x14ac:dyDescent="0.25">
      <c r="A5881" t="s">
        <v>3405</v>
      </c>
      <c r="B5881">
        <v>58</v>
      </c>
      <c r="C5881" t="str">
        <f t="shared" si="308"/>
        <v>Senior</v>
      </c>
      <c r="D5881" t="s">
        <v>2390</v>
      </c>
      <c r="E5881" t="s">
        <v>27</v>
      </c>
      <c r="F5881">
        <v>0.06</v>
      </c>
      <c r="G5881">
        <v>1</v>
      </c>
      <c r="H5881" s="1">
        <v>41932</v>
      </c>
      <c r="I5881" s="1" t="str">
        <f t="shared" si="309"/>
        <v xml:space="preserve"> Oct</v>
      </c>
      <c r="J5881">
        <v>37891</v>
      </c>
      <c r="K5881" t="s">
        <v>28</v>
      </c>
      <c r="L5881">
        <v>21</v>
      </c>
      <c r="M5881">
        <v>0.83</v>
      </c>
      <c r="N5881" t="s">
        <v>29</v>
      </c>
      <c r="O5881" t="s">
        <v>59</v>
      </c>
      <c r="P5881" t="s">
        <v>308</v>
      </c>
      <c r="Q5881" t="s">
        <v>232</v>
      </c>
      <c r="R5881">
        <v>-9.09</v>
      </c>
      <c r="S5881" t="s">
        <v>33</v>
      </c>
      <c r="T5881">
        <v>5331</v>
      </c>
      <c r="U5881">
        <v>44.08</v>
      </c>
      <c r="V5881" s="1">
        <v>41934</v>
      </c>
      <c r="W5881" t="s">
        <v>42</v>
      </c>
      <c r="X5881">
        <v>0.7</v>
      </c>
      <c r="Y5881" t="s">
        <v>35</v>
      </c>
      <c r="Z5881">
        <v>1.98</v>
      </c>
      <c r="AA5881">
        <v>16148</v>
      </c>
      <c r="AB5881">
        <f t="shared" si="310"/>
        <v>41.58</v>
      </c>
      <c r="AC5881">
        <f t="shared" si="311"/>
        <v>39.0852</v>
      </c>
    </row>
    <row r="5882" spans="1:29" x14ac:dyDescent="0.25">
      <c r="A5882" t="s">
        <v>188</v>
      </c>
      <c r="B5882">
        <v>58</v>
      </c>
      <c r="C5882" t="str">
        <f t="shared" si="308"/>
        <v>Senior</v>
      </c>
      <c r="D5882" t="s">
        <v>189</v>
      </c>
      <c r="E5882" t="s">
        <v>38</v>
      </c>
      <c r="F5882">
        <v>0.01</v>
      </c>
      <c r="G5882">
        <v>1</v>
      </c>
      <c r="H5882" s="1">
        <v>41932</v>
      </c>
      <c r="I5882" s="1" t="str">
        <f t="shared" si="309"/>
        <v xml:space="preserve"> Oct</v>
      </c>
      <c r="J5882">
        <v>18532</v>
      </c>
      <c r="K5882" t="s">
        <v>39</v>
      </c>
      <c r="L5882">
        <v>31</v>
      </c>
      <c r="M5882">
        <v>0.57999999999999996</v>
      </c>
      <c r="N5882" t="s">
        <v>29</v>
      </c>
      <c r="O5882" t="s">
        <v>30</v>
      </c>
      <c r="P5882" t="s">
        <v>1352</v>
      </c>
      <c r="Q5882" t="s">
        <v>32</v>
      </c>
      <c r="R5882">
        <v>-131.59</v>
      </c>
      <c r="S5882" t="s">
        <v>33</v>
      </c>
      <c r="T5882">
        <v>2567</v>
      </c>
      <c r="U5882">
        <v>507.58</v>
      </c>
      <c r="V5882" s="1">
        <v>41934</v>
      </c>
      <c r="W5882" t="s">
        <v>34</v>
      </c>
      <c r="X5882">
        <v>10.68</v>
      </c>
      <c r="Y5882" t="s">
        <v>136</v>
      </c>
      <c r="Z5882">
        <v>15.42</v>
      </c>
      <c r="AA5882">
        <v>11010</v>
      </c>
      <c r="AB5882">
        <f t="shared" si="310"/>
        <v>478.02</v>
      </c>
      <c r="AC5882">
        <f t="shared" si="311"/>
        <v>473.2398</v>
      </c>
    </row>
    <row r="5883" spans="1:29" x14ac:dyDescent="0.25">
      <c r="A5883" t="s">
        <v>1507</v>
      </c>
      <c r="B5883">
        <v>58</v>
      </c>
      <c r="C5883" t="str">
        <f t="shared" si="308"/>
        <v>Senior</v>
      </c>
      <c r="D5883" t="s">
        <v>910</v>
      </c>
      <c r="E5883" t="s">
        <v>27</v>
      </c>
      <c r="F5883">
        <v>0.01</v>
      </c>
      <c r="G5883">
        <v>1</v>
      </c>
      <c r="H5883" s="1">
        <v>41932</v>
      </c>
      <c r="I5883" s="1" t="str">
        <f t="shared" si="309"/>
        <v xml:space="preserve"> Oct</v>
      </c>
      <c r="J5883">
        <v>11493</v>
      </c>
      <c r="K5883" t="s">
        <v>58</v>
      </c>
      <c r="L5883">
        <v>16</v>
      </c>
      <c r="M5883">
        <v>0.4</v>
      </c>
      <c r="N5883" t="s">
        <v>29</v>
      </c>
      <c r="O5883" t="s">
        <v>59</v>
      </c>
      <c r="P5883" t="s">
        <v>1686</v>
      </c>
      <c r="Q5883" t="s">
        <v>88</v>
      </c>
      <c r="R5883">
        <v>38.03</v>
      </c>
      <c r="S5883" t="s">
        <v>33</v>
      </c>
      <c r="T5883">
        <v>1593</v>
      </c>
      <c r="U5883">
        <v>111.9</v>
      </c>
      <c r="V5883" s="1">
        <v>41934</v>
      </c>
      <c r="W5883" t="s">
        <v>34</v>
      </c>
      <c r="X5883">
        <v>1.22</v>
      </c>
      <c r="Y5883" t="s">
        <v>35</v>
      </c>
      <c r="Z5883">
        <v>6.47</v>
      </c>
      <c r="AA5883">
        <v>15221</v>
      </c>
      <c r="AB5883">
        <f t="shared" si="310"/>
        <v>103.52</v>
      </c>
      <c r="AC5883">
        <f t="shared" si="311"/>
        <v>102.48479999999999</v>
      </c>
    </row>
    <row r="5884" spans="1:29" x14ac:dyDescent="0.25">
      <c r="A5884" t="s">
        <v>3405</v>
      </c>
      <c r="B5884">
        <v>58</v>
      </c>
      <c r="C5884" t="str">
        <f t="shared" si="308"/>
        <v>Senior</v>
      </c>
      <c r="D5884" t="s">
        <v>2390</v>
      </c>
      <c r="E5884" t="s">
        <v>27</v>
      </c>
      <c r="F5884">
        <v>0.04</v>
      </c>
      <c r="G5884">
        <v>1</v>
      </c>
      <c r="H5884" s="1">
        <v>41932</v>
      </c>
      <c r="I5884" s="1" t="str">
        <f t="shared" si="309"/>
        <v xml:space="preserve"> Oct</v>
      </c>
      <c r="J5884">
        <v>37891</v>
      </c>
      <c r="K5884" t="s">
        <v>28</v>
      </c>
      <c r="L5884">
        <v>24</v>
      </c>
      <c r="M5884">
        <v>0.37</v>
      </c>
      <c r="N5884" t="s">
        <v>29</v>
      </c>
      <c r="O5884" t="s">
        <v>30</v>
      </c>
      <c r="P5884" t="s">
        <v>600</v>
      </c>
      <c r="Q5884" t="s">
        <v>61</v>
      </c>
      <c r="R5884">
        <v>-65.540000000000006</v>
      </c>
      <c r="S5884" t="s">
        <v>33</v>
      </c>
      <c r="T5884">
        <v>5330</v>
      </c>
      <c r="U5884">
        <v>163.36000000000001</v>
      </c>
      <c r="V5884" s="1">
        <v>41934</v>
      </c>
      <c r="W5884" t="s">
        <v>34</v>
      </c>
      <c r="X5884">
        <v>6.6</v>
      </c>
      <c r="Y5884" t="s">
        <v>35</v>
      </c>
      <c r="Z5884">
        <v>6.48</v>
      </c>
      <c r="AA5884">
        <v>16148</v>
      </c>
      <c r="AB5884">
        <f t="shared" si="310"/>
        <v>155.52000000000001</v>
      </c>
      <c r="AC5884">
        <f t="shared" si="311"/>
        <v>149.29920000000001</v>
      </c>
    </row>
    <row r="5885" spans="1:29" x14ac:dyDescent="0.25">
      <c r="A5885" t="s">
        <v>1601</v>
      </c>
      <c r="B5885">
        <v>58</v>
      </c>
      <c r="C5885" t="str">
        <f t="shared" si="308"/>
        <v>Senior</v>
      </c>
      <c r="D5885" t="s">
        <v>1882</v>
      </c>
      <c r="E5885" t="s">
        <v>57</v>
      </c>
      <c r="F5885">
        <v>0.09</v>
      </c>
      <c r="G5885">
        <v>1</v>
      </c>
      <c r="H5885" s="1">
        <v>41932</v>
      </c>
      <c r="I5885" s="1" t="str">
        <f t="shared" si="309"/>
        <v xml:space="preserve"> Oct</v>
      </c>
      <c r="J5885">
        <v>135</v>
      </c>
      <c r="K5885" t="s">
        <v>39</v>
      </c>
      <c r="L5885">
        <v>25</v>
      </c>
      <c r="M5885">
        <v>0.64</v>
      </c>
      <c r="N5885" t="s">
        <v>96</v>
      </c>
      <c r="O5885" t="s">
        <v>139</v>
      </c>
      <c r="P5885" t="s">
        <v>751</v>
      </c>
      <c r="Q5885" t="s">
        <v>102</v>
      </c>
      <c r="R5885">
        <v>-89.25</v>
      </c>
      <c r="S5885" t="s">
        <v>33</v>
      </c>
      <c r="T5885">
        <v>25</v>
      </c>
      <c r="U5885">
        <v>125.85</v>
      </c>
      <c r="V5885" s="1">
        <v>41934</v>
      </c>
      <c r="W5885" t="s">
        <v>34</v>
      </c>
      <c r="X5885">
        <v>4.62</v>
      </c>
      <c r="Y5885" t="s">
        <v>136</v>
      </c>
      <c r="Z5885">
        <v>4.9800000000000004</v>
      </c>
      <c r="AA5885">
        <v>12180</v>
      </c>
      <c r="AB5885">
        <f t="shared" si="310"/>
        <v>124.50000000000001</v>
      </c>
      <c r="AC5885">
        <f t="shared" si="311"/>
        <v>113.29500000000002</v>
      </c>
    </row>
    <row r="5886" spans="1:29" x14ac:dyDescent="0.25">
      <c r="A5886" t="s">
        <v>489</v>
      </c>
      <c r="B5886">
        <v>58</v>
      </c>
      <c r="C5886" t="str">
        <f t="shared" si="308"/>
        <v>Senior</v>
      </c>
      <c r="D5886" t="s">
        <v>490</v>
      </c>
      <c r="E5886" t="s">
        <v>27</v>
      </c>
      <c r="F5886">
        <v>0</v>
      </c>
      <c r="G5886">
        <v>1</v>
      </c>
      <c r="H5886" s="1">
        <v>41932</v>
      </c>
      <c r="I5886" s="1" t="str">
        <f t="shared" si="309"/>
        <v xml:space="preserve"> Oct</v>
      </c>
      <c r="J5886">
        <v>16320</v>
      </c>
      <c r="K5886" t="s">
        <v>39</v>
      </c>
      <c r="L5886">
        <v>17</v>
      </c>
      <c r="M5886">
        <v>0.56999999999999995</v>
      </c>
      <c r="N5886" t="s">
        <v>96</v>
      </c>
      <c r="O5886" t="s">
        <v>30</v>
      </c>
      <c r="P5886" t="s">
        <v>2831</v>
      </c>
      <c r="Q5886" t="s">
        <v>105</v>
      </c>
      <c r="R5886">
        <v>176.86799999999999</v>
      </c>
      <c r="S5886" t="s">
        <v>68</v>
      </c>
      <c r="T5886">
        <v>2269</v>
      </c>
      <c r="U5886">
        <v>1856.9694999999999</v>
      </c>
      <c r="V5886" s="1">
        <v>41934</v>
      </c>
      <c r="W5886" t="s">
        <v>34</v>
      </c>
      <c r="X5886">
        <v>8.08</v>
      </c>
      <c r="Y5886" t="s">
        <v>416</v>
      </c>
      <c r="Z5886">
        <v>125.99</v>
      </c>
      <c r="AA5886">
        <v>47591</v>
      </c>
      <c r="AB5886">
        <f t="shared" si="310"/>
        <v>2141.83</v>
      </c>
      <c r="AC5886">
        <f t="shared" si="311"/>
        <v>2141.83</v>
      </c>
    </row>
    <row r="5887" spans="1:29" x14ac:dyDescent="0.25">
      <c r="A5887" t="s">
        <v>3405</v>
      </c>
      <c r="B5887">
        <v>58</v>
      </c>
      <c r="C5887" t="str">
        <f t="shared" si="308"/>
        <v>Senior</v>
      </c>
      <c r="D5887" t="s">
        <v>2390</v>
      </c>
      <c r="E5887" t="s">
        <v>27</v>
      </c>
      <c r="F5887">
        <v>0.03</v>
      </c>
      <c r="G5887">
        <v>1</v>
      </c>
      <c r="H5887" s="1">
        <v>41932</v>
      </c>
      <c r="I5887" s="1" t="str">
        <f t="shared" si="309"/>
        <v xml:space="preserve"> Oct</v>
      </c>
      <c r="J5887">
        <v>37891</v>
      </c>
      <c r="K5887" t="s">
        <v>28</v>
      </c>
      <c r="L5887">
        <v>33</v>
      </c>
      <c r="M5887">
        <v>0.56999999999999995</v>
      </c>
      <c r="N5887" t="s">
        <v>96</v>
      </c>
      <c r="O5887" t="s">
        <v>80</v>
      </c>
      <c r="P5887" t="s">
        <v>1899</v>
      </c>
      <c r="Q5887" t="s">
        <v>105</v>
      </c>
      <c r="R5887">
        <v>1184.6790000000001</v>
      </c>
      <c r="S5887" t="s">
        <v>33</v>
      </c>
      <c r="T5887">
        <v>5333</v>
      </c>
      <c r="U5887">
        <v>5154.009</v>
      </c>
      <c r="V5887" s="1">
        <v>41934</v>
      </c>
      <c r="W5887" t="s">
        <v>34</v>
      </c>
      <c r="X5887">
        <v>13.99</v>
      </c>
      <c r="Y5887" t="s">
        <v>35</v>
      </c>
      <c r="Z5887">
        <v>179.99</v>
      </c>
      <c r="AA5887">
        <v>16148</v>
      </c>
      <c r="AB5887">
        <f t="shared" si="310"/>
        <v>5939.67</v>
      </c>
      <c r="AC5887">
        <f t="shared" si="311"/>
        <v>5761.4799000000003</v>
      </c>
    </row>
    <row r="5888" spans="1:29" x14ac:dyDescent="0.25">
      <c r="A5888" t="s">
        <v>2148</v>
      </c>
      <c r="B5888">
        <v>58</v>
      </c>
      <c r="C5888" t="str">
        <f t="shared" si="308"/>
        <v>Senior</v>
      </c>
      <c r="D5888" t="s">
        <v>1966</v>
      </c>
      <c r="E5888" t="s">
        <v>46</v>
      </c>
      <c r="F5888">
        <v>7.0000000000000007E-2</v>
      </c>
      <c r="G5888">
        <v>1</v>
      </c>
      <c r="H5888" s="1">
        <v>41932</v>
      </c>
      <c r="I5888" s="1" t="str">
        <f t="shared" si="309"/>
        <v xml:space="preserve"> Oct</v>
      </c>
      <c r="J5888">
        <v>42148</v>
      </c>
      <c r="K5888" t="s">
        <v>58</v>
      </c>
      <c r="L5888">
        <v>11</v>
      </c>
      <c r="M5888">
        <v>0.35</v>
      </c>
      <c r="N5888" t="s">
        <v>29</v>
      </c>
      <c r="O5888" t="s">
        <v>59</v>
      </c>
      <c r="P5888" t="s">
        <v>2633</v>
      </c>
      <c r="Q5888" t="s">
        <v>61</v>
      </c>
      <c r="R5888">
        <v>-10.64</v>
      </c>
      <c r="S5888" t="s">
        <v>52</v>
      </c>
      <c r="T5888">
        <v>5940</v>
      </c>
      <c r="U5888">
        <v>45.31</v>
      </c>
      <c r="V5888" s="1">
        <v>41935</v>
      </c>
      <c r="W5888" t="s">
        <v>34</v>
      </c>
      <c r="X5888">
        <v>2.97</v>
      </c>
      <c r="Y5888" t="s">
        <v>54</v>
      </c>
      <c r="Z5888">
        <v>3.98</v>
      </c>
      <c r="AA5888">
        <v>90503</v>
      </c>
      <c r="AB5888">
        <f t="shared" si="310"/>
        <v>43.78</v>
      </c>
      <c r="AC5888">
        <f t="shared" si="311"/>
        <v>40.715400000000002</v>
      </c>
    </row>
    <row r="5889" spans="1:29" x14ac:dyDescent="0.25">
      <c r="A5889" t="s">
        <v>1700</v>
      </c>
      <c r="B5889">
        <v>58</v>
      </c>
      <c r="C5889" t="str">
        <f t="shared" si="308"/>
        <v>Senior</v>
      </c>
      <c r="D5889" t="s">
        <v>1701</v>
      </c>
      <c r="E5889" t="s">
        <v>57</v>
      </c>
      <c r="F5889">
        <v>0.05</v>
      </c>
      <c r="G5889">
        <v>1</v>
      </c>
      <c r="H5889" s="1">
        <v>41932</v>
      </c>
      <c r="I5889" s="1" t="str">
        <f t="shared" si="309"/>
        <v xml:space="preserve"> Oct</v>
      </c>
      <c r="J5889">
        <v>57380</v>
      </c>
      <c r="K5889" t="s">
        <v>47</v>
      </c>
      <c r="L5889">
        <v>3</v>
      </c>
      <c r="M5889">
        <v>0.64</v>
      </c>
      <c r="N5889" t="s">
        <v>48</v>
      </c>
      <c r="O5889" t="s">
        <v>73</v>
      </c>
      <c r="P5889" t="s">
        <v>74</v>
      </c>
      <c r="Q5889" t="s">
        <v>75</v>
      </c>
      <c r="R5889">
        <v>-95.04</v>
      </c>
      <c r="S5889" t="s">
        <v>52</v>
      </c>
      <c r="T5889">
        <v>8031</v>
      </c>
      <c r="U5889">
        <v>545.88</v>
      </c>
      <c r="V5889" s="1">
        <v>41936</v>
      </c>
      <c r="W5889" t="s">
        <v>53</v>
      </c>
      <c r="X5889">
        <v>52.2</v>
      </c>
      <c r="Y5889" t="s">
        <v>320</v>
      </c>
      <c r="Z5889">
        <v>212.6</v>
      </c>
      <c r="AA5889">
        <v>83704</v>
      </c>
      <c r="AB5889">
        <f t="shared" si="310"/>
        <v>637.79999999999995</v>
      </c>
      <c r="AC5889">
        <f t="shared" si="311"/>
        <v>605.91</v>
      </c>
    </row>
    <row r="5890" spans="1:29" x14ac:dyDescent="0.25">
      <c r="A5890" t="s">
        <v>1165</v>
      </c>
      <c r="B5890">
        <v>58</v>
      </c>
      <c r="C5890" t="str">
        <f t="shared" si="308"/>
        <v>Senior</v>
      </c>
      <c r="D5890" t="s">
        <v>3019</v>
      </c>
      <c r="E5890" t="s">
        <v>46</v>
      </c>
      <c r="F5890">
        <v>0.08</v>
      </c>
      <c r="G5890">
        <v>1</v>
      </c>
      <c r="H5890" s="1">
        <v>41933</v>
      </c>
      <c r="I5890" s="1" t="str">
        <f t="shared" si="309"/>
        <v xml:space="preserve"> Oct</v>
      </c>
      <c r="J5890">
        <v>52389</v>
      </c>
      <c r="K5890" t="s">
        <v>58</v>
      </c>
      <c r="L5890">
        <v>31</v>
      </c>
      <c r="M5890">
        <v>0.59</v>
      </c>
      <c r="N5890" t="s">
        <v>29</v>
      </c>
      <c r="O5890" t="s">
        <v>139</v>
      </c>
      <c r="P5890" t="s">
        <v>994</v>
      </c>
      <c r="Q5890" t="s">
        <v>88</v>
      </c>
      <c r="R5890">
        <v>-57.16</v>
      </c>
      <c r="S5890" t="s">
        <v>76</v>
      </c>
      <c r="T5890">
        <v>7353</v>
      </c>
      <c r="U5890">
        <v>655.33000000000004</v>
      </c>
      <c r="V5890" s="1">
        <v>41933</v>
      </c>
      <c r="W5890" t="s">
        <v>34</v>
      </c>
      <c r="X5890">
        <v>8.99</v>
      </c>
      <c r="Y5890" t="s">
        <v>77</v>
      </c>
      <c r="Z5890">
        <v>21.38</v>
      </c>
      <c r="AA5890">
        <v>36330</v>
      </c>
      <c r="AB5890">
        <f t="shared" si="310"/>
        <v>662.78</v>
      </c>
      <c r="AC5890">
        <f t="shared" si="311"/>
        <v>609.75760000000002</v>
      </c>
    </row>
    <row r="5891" spans="1:29" x14ac:dyDescent="0.25">
      <c r="A5891" t="s">
        <v>2057</v>
      </c>
      <c r="B5891">
        <v>58</v>
      </c>
      <c r="C5891" t="str">
        <f t="shared" si="308"/>
        <v>Senior</v>
      </c>
      <c r="D5891" t="s">
        <v>2058</v>
      </c>
      <c r="E5891" t="s">
        <v>46</v>
      </c>
      <c r="F5891">
        <v>0.05</v>
      </c>
      <c r="G5891">
        <v>1</v>
      </c>
      <c r="H5891" s="1">
        <v>41933</v>
      </c>
      <c r="I5891" s="1" t="str">
        <f t="shared" si="309"/>
        <v xml:space="preserve"> Oct</v>
      </c>
      <c r="J5891">
        <v>41987</v>
      </c>
      <c r="K5891" t="s">
        <v>39</v>
      </c>
      <c r="L5891">
        <v>25</v>
      </c>
      <c r="M5891">
        <v>0.66</v>
      </c>
      <c r="N5891" t="s">
        <v>48</v>
      </c>
      <c r="O5891" t="s">
        <v>73</v>
      </c>
      <c r="P5891" t="s">
        <v>2339</v>
      </c>
      <c r="Q5891" t="s">
        <v>75</v>
      </c>
      <c r="R5891">
        <v>1760.11</v>
      </c>
      <c r="S5891" t="s">
        <v>52</v>
      </c>
      <c r="T5891">
        <v>5918</v>
      </c>
      <c r="U5891">
        <v>6481.0479999999998</v>
      </c>
      <c r="V5891" s="1">
        <v>41934</v>
      </c>
      <c r="W5891" t="s">
        <v>53</v>
      </c>
      <c r="X5891">
        <v>29.2</v>
      </c>
      <c r="Y5891" t="s">
        <v>320</v>
      </c>
      <c r="Z5891">
        <v>320.64</v>
      </c>
      <c r="AA5891">
        <v>83402</v>
      </c>
      <c r="AB5891">
        <f t="shared" si="310"/>
        <v>8016</v>
      </c>
      <c r="AC5891">
        <f t="shared" si="311"/>
        <v>7615.2</v>
      </c>
    </row>
    <row r="5892" spans="1:29" x14ac:dyDescent="0.25">
      <c r="A5892" t="s">
        <v>3121</v>
      </c>
      <c r="B5892">
        <v>58</v>
      </c>
      <c r="C5892" t="str">
        <f t="shared" si="308"/>
        <v>Senior</v>
      </c>
      <c r="D5892" t="s">
        <v>3122</v>
      </c>
      <c r="E5892" t="s">
        <v>38</v>
      </c>
      <c r="F5892">
        <v>0.1</v>
      </c>
      <c r="G5892">
        <v>1</v>
      </c>
      <c r="H5892" s="1">
        <v>41933</v>
      </c>
      <c r="I5892" s="1" t="str">
        <f t="shared" si="309"/>
        <v xml:space="preserve"> Oct</v>
      </c>
      <c r="J5892">
        <v>55650</v>
      </c>
      <c r="K5892" t="s">
        <v>47</v>
      </c>
      <c r="L5892">
        <v>41</v>
      </c>
      <c r="M5892">
        <v>0.75</v>
      </c>
      <c r="N5892" t="s">
        <v>96</v>
      </c>
      <c r="O5892" t="s">
        <v>30</v>
      </c>
      <c r="P5892" t="s">
        <v>470</v>
      </c>
      <c r="Q5892" t="s">
        <v>102</v>
      </c>
      <c r="R5892">
        <v>-112.58</v>
      </c>
      <c r="S5892" t="s">
        <v>76</v>
      </c>
      <c r="T5892">
        <v>7774</v>
      </c>
      <c r="U5892">
        <v>1258.97</v>
      </c>
      <c r="V5892" s="1">
        <v>41935</v>
      </c>
      <c r="W5892" t="s">
        <v>34</v>
      </c>
      <c r="X5892">
        <v>5.5</v>
      </c>
      <c r="Y5892" t="s">
        <v>132</v>
      </c>
      <c r="Z5892">
        <v>32.979999999999997</v>
      </c>
      <c r="AA5892">
        <v>34239</v>
      </c>
      <c r="AB5892">
        <f t="shared" si="310"/>
        <v>1352.1799999999998</v>
      </c>
      <c r="AC5892">
        <f t="shared" si="311"/>
        <v>1216.9619999999998</v>
      </c>
    </row>
    <row r="5893" spans="1:29" x14ac:dyDescent="0.25">
      <c r="A5893" t="s">
        <v>2315</v>
      </c>
      <c r="B5893">
        <v>58</v>
      </c>
      <c r="C5893" t="str">
        <f t="shared" si="308"/>
        <v>Senior</v>
      </c>
      <c r="D5893" t="s">
        <v>1313</v>
      </c>
      <c r="E5893" t="s">
        <v>27</v>
      </c>
      <c r="F5893">
        <v>0.04</v>
      </c>
      <c r="G5893">
        <v>1</v>
      </c>
      <c r="H5893" s="1">
        <v>41933</v>
      </c>
      <c r="I5893" s="1" t="str">
        <f t="shared" si="309"/>
        <v xml:space="preserve"> Oct</v>
      </c>
      <c r="J5893">
        <v>54215</v>
      </c>
      <c r="K5893" t="s">
        <v>28</v>
      </c>
      <c r="L5893">
        <v>14</v>
      </c>
      <c r="M5893">
        <v>0.46</v>
      </c>
      <c r="N5893" t="s">
        <v>96</v>
      </c>
      <c r="O5893" t="s">
        <v>139</v>
      </c>
      <c r="P5893" t="s">
        <v>1303</v>
      </c>
      <c r="Q5893" t="s">
        <v>102</v>
      </c>
      <c r="R5893">
        <v>53.44</v>
      </c>
      <c r="S5893" t="s">
        <v>52</v>
      </c>
      <c r="T5893">
        <v>7581</v>
      </c>
      <c r="U5893">
        <v>321.20999999999998</v>
      </c>
      <c r="V5893" s="1">
        <v>41935</v>
      </c>
      <c r="W5893" t="s">
        <v>34</v>
      </c>
      <c r="X5893">
        <v>1.99</v>
      </c>
      <c r="Y5893" t="s">
        <v>54</v>
      </c>
      <c r="Z5893">
        <v>22.98</v>
      </c>
      <c r="AA5893">
        <v>92399</v>
      </c>
      <c r="AB5893">
        <f t="shared" si="310"/>
        <v>321.72000000000003</v>
      </c>
      <c r="AC5893">
        <f t="shared" si="311"/>
        <v>308.85120000000001</v>
      </c>
    </row>
    <row r="5894" spans="1:29" x14ac:dyDescent="0.25">
      <c r="A5894" t="s">
        <v>476</v>
      </c>
      <c r="B5894">
        <v>58</v>
      </c>
      <c r="C5894" t="str">
        <f t="shared" si="308"/>
        <v>Senior</v>
      </c>
      <c r="D5894" t="s">
        <v>477</v>
      </c>
      <c r="E5894" t="s">
        <v>38</v>
      </c>
      <c r="F5894">
        <v>0.09</v>
      </c>
      <c r="G5894">
        <v>1</v>
      </c>
      <c r="H5894" s="1">
        <v>41934</v>
      </c>
      <c r="I5894" s="1" t="str">
        <f t="shared" si="309"/>
        <v xml:space="preserve"> Oct</v>
      </c>
      <c r="J5894">
        <v>8773</v>
      </c>
      <c r="K5894" t="s">
        <v>58</v>
      </c>
      <c r="L5894">
        <v>5</v>
      </c>
      <c r="M5894">
        <v>0.83</v>
      </c>
      <c r="N5894" t="s">
        <v>96</v>
      </c>
      <c r="O5894" t="s">
        <v>139</v>
      </c>
      <c r="P5894" t="s">
        <v>1160</v>
      </c>
      <c r="Q5894" t="s">
        <v>105</v>
      </c>
      <c r="R5894">
        <v>-305.31599999999997</v>
      </c>
      <c r="S5894" t="s">
        <v>68</v>
      </c>
      <c r="T5894">
        <v>1196</v>
      </c>
      <c r="U5894">
        <v>220.78749999999999</v>
      </c>
      <c r="V5894" s="1">
        <v>41934</v>
      </c>
      <c r="W5894" t="s">
        <v>34</v>
      </c>
      <c r="X5894">
        <v>5</v>
      </c>
      <c r="Y5894" t="s">
        <v>69</v>
      </c>
      <c r="Z5894">
        <v>55.99</v>
      </c>
      <c r="AA5894">
        <v>56001</v>
      </c>
      <c r="AB5894">
        <f t="shared" si="310"/>
        <v>279.95</v>
      </c>
      <c r="AC5894">
        <f t="shared" si="311"/>
        <v>254.75449999999998</v>
      </c>
    </row>
    <row r="5895" spans="1:29" x14ac:dyDescent="0.25">
      <c r="A5895" t="s">
        <v>205</v>
      </c>
      <c r="B5895">
        <v>58</v>
      </c>
      <c r="C5895" t="str">
        <f t="shared" si="308"/>
        <v>Senior</v>
      </c>
      <c r="D5895" t="s">
        <v>206</v>
      </c>
      <c r="E5895" t="s">
        <v>46</v>
      </c>
      <c r="F5895">
        <v>7.0000000000000007E-2</v>
      </c>
      <c r="G5895">
        <v>1</v>
      </c>
      <c r="H5895" s="1">
        <v>41934</v>
      </c>
      <c r="I5895" s="1" t="str">
        <f t="shared" si="309"/>
        <v xml:space="preserve"> Oct</v>
      </c>
      <c r="J5895">
        <v>4387</v>
      </c>
      <c r="K5895" t="s">
        <v>58</v>
      </c>
      <c r="L5895">
        <v>4</v>
      </c>
      <c r="M5895">
        <v>0.75</v>
      </c>
      <c r="N5895" t="s">
        <v>48</v>
      </c>
      <c r="O5895" t="s">
        <v>73</v>
      </c>
      <c r="P5895" t="s">
        <v>123</v>
      </c>
      <c r="Q5895" t="s">
        <v>75</v>
      </c>
      <c r="R5895">
        <v>-388.51670000000001</v>
      </c>
      <c r="S5895" t="s">
        <v>33</v>
      </c>
      <c r="T5895">
        <v>627</v>
      </c>
      <c r="U5895">
        <v>640.21</v>
      </c>
      <c r="V5895" s="1">
        <v>41935</v>
      </c>
      <c r="W5895" t="s">
        <v>53</v>
      </c>
      <c r="X5895">
        <v>39.25</v>
      </c>
      <c r="Y5895" t="s">
        <v>208</v>
      </c>
      <c r="Z5895">
        <v>150.97999999999999</v>
      </c>
      <c r="AA5895">
        <v>44125</v>
      </c>
      <c r="AB5895">
        <f t="shared" si="310"/>
        <v>603.91999999999996</v>
      </c>
      <c r="AC5895">
        <f t="shared" si="311"/>
        <v>561.64559999999994</v>
      </c>
    </row>
    <row r="5896" spans="1:29" x14ac:dyDescent="0.25">
      <c r="A5896" t="s">
        <v>2621</v>
      </c>
      <c r="B5896">
        <v>58</v>
      </c>
      <c r="C5896" t="str">
        <f t="shared" si="308"/>
        <v>Senior</v>
      </c>
      <c r="D5896" t="s">
        <v>2215</v>
      </c>
      <c r="E5896" t="s">
        <v>46</v>
      </c>
      <c r="F5896">
        <v>7.0000000000000007E-2</v>
      </c>
      <c r="G5896">
        <v>1</v>
      </c>
      <c r="H5896" s="1">
        <v>41934</v>
      </c>
      <c r="I5896" s="1" t="str">
        <f t="shared" si="309"/>
        <v xml:space="preserve"> Oct</v>
      </c>
      <c r="J5896">
        <v>53728</v>
      </c>
      <c r="K5896" t="s">
        <v>28</v>
      </c>
      <c r="L5896">
        <v>27</v>
      </c>
      <c r="M5896">
        <v>0.38</v>
      </c>
      <c r="N5896" t="s">
        <v>29</v>
      </c>
      <c r="O5896" t="s">
        <v>30</v>
      </c>
      <c r="P5896" t="s">
        <v>405</v>
      </c>
      <c r="Q5896" t="s">
        <v>67</v>
      </c>
      <c r="R5896">
        <v>637.60199999999998</v>
      </c>
      <c r="S5896" t="s">
        <v>68</v>
      </c>
      <c r="T5896">
        <v>7523</v>
      </c>
      <c r="U5896">
        <v>1502.66</v>
      </c>
      <c r="V5896" s="1">
        <v>41935</v>
      </c>
      <c r="W5896" t="s">
        <v>34</v>
      </c>
      <c r="X5896">
        <v>1.49</v>
      </c>
      <c r="Y5896" t="s">
        <v>385</v>
      </c>
      <c r="Z5896">
        <v>58.1</v>
      </c>
      <c r="AA5896">
        <v>57401</v>
      </c>
      <c r="AB5896">
        <f t="shared" si="310"/>
        <v>1568.7</v>
      </c>
      <c r="AC5896">
        <f t="shared" si="311"/>
        <v>1458.8910000000001</v>
      </c>
    </row>
    <row r="5897" spans="1:29" x14ac:dyDescent="0.25">
      <c r="A5897" t="s">
        <v>2999</v>
      </c>
      <c r="B5897">
        <v>58</v>
      </c>
      <c r="C5897" t="str">
        <f t="shared" si="308"/>
        <v>Senior</v>
      </c>
      <c r="D5897" t="s">
        <v>2852</v>
      </c>
      <c r="E5897" t="s">
        <v>46</v>
      </c>
      <c r="F5897">
        <v>0.03</v>
      </c>
      <c r="G5897">
        <v>1</v>
      </c>
      <c r="H5897" s="1">
        <v>41934</v>
      </c>
      <c r="I5897" s="1" t="str">
        <f t="shared" si="309"/>
        <v xml:space="preserve"> Oct</v>
      </c>
      <c r="J5897">
        <v>35</v>
      </c>
      <c r="K5897" t="s">
        <v>39</v>
      </c>
      <c r="L5897">
        <v>30</v>
      </c>
      <c r="M5897">
        <v>0.52</v>
      </c>
      <c r="N5897" t="s">
        <v>29</v>
      </c>
      <c r="O5897" t="s">
        <v>59</v>
      </c>
      <c r="P5897" t="s">
        <v>1657</v>
      </c>
      <c r="Q5897" t="s">
        <v>88</v>
      </c>
      <c r="R5897">
        <v>60.72</v>
      </c>
      <c r="S5897" t="s">
        <v>68</v>
      </c>
      <c r="T5897">
        <v>7</v>
      </c>
      <c r="U5897">
        <v>288.56</v>
      </c>
      <c r="V5897" s="1">
        <v>41935</v>
      </c>
      <c r="W5897" t="s">
        <v>34</v>
      </c>
      <c r="X5897">
        <v>2.25</v>
      </c>
      <c r="Y5897" t="s">
        <v>122</v>
      </c>
      <c r="Z5897">
        <v>9.11</v>
      </c>
      <c r="AA5897">
        <v>50010</v>
      </c>
      <c r="AB5897">
        <f t="shared" si="310"/>
        <v>273.29999999999995</v>
      </c>
      <c r="AC5897">
        <f t="shared" si="311"/>
        <v>265.10099999999994</v>
      </c>
    </row>
    <row r="5898" spans="1:29" x14ac:dyDescent="0.25">
      <c r="A5898" t="s">
        <v>1938</v>
      </c>
      <c r="B5898">
        <v>58</v>
      </c>
      <c r="C5898" t="str">
        <f t="shared" ref="C5898:C5961" si="312">IF(B5898&gt;=50, "Senior", IF(B5898&gt;=20, "Adult", "Teenager"))</f>
        <v>Senior</v>
      </c>
      <c r="D5898" t="s">
        <v>2739</v>
      </c>
      <c r="E5898" t="s">
        <v>27</v>
      </c>
      <c r="F5898">
        <v>0.08</v>
      </c>
      <c r="G5898">
        <v>1</v>
      </c>
      <c r="H5898" s="1">
        <v>41934</v>
      </c>
      <c r="I5898" s="1" t="str">
        <f t="shared" ref="I5898:I5961" si="313">TEXT(H5898," MMM")</f>
        <v xml:space="preserve"> Oct</v>
      </c>
      <c r="J5898">
        <v>20160</v>
      </c>
      <c r="K5898" t="s">
        <v>47</v>
      </c>
      <c r="L5898">
        <v>42</v>
      </c>
      <c r="M5898">
        <v>0.38</v>
      </c>
      <c r="N5898" t="s">
        <v>29</v>
      </c>
      <c r="O5898" t="s">
        <v>59</v>
      </c>
      <c r="P5898" t="s">
        <v>2017</v>
      </c>
      <c r="Q5898" t="s">
        <v>61</v>
      </c>
      <c r="R5898">
        <v>174.89</v>
      </c>
      <c r="S5898" t="s">
        <v>68</v>
      </c>
      <c r="T5898">
        <v>2796</v>
      </c>
      <c r="U5898">
        <v>435.24</v>
      </c>
      <c r="V5898" s="1">
        <v>41936</v>
      </c>
      <c r="W5898" t="s">
        <v>42</v>
      </c>
      <c r="X5898">
        <v>1.79</v>
      </c>
      <c r="Y5898" t="s">
        <v>149</v>
      </c>
      <c r="Z5898">
        <v>10.31</v>
      </c>
      <c r="AA5898">
        <v>61604</v>
      </c>
      <c r="AB5898">
        <f t="shared" ref="AB5898:AB5961" si="314">Z5898*L5898</f>
        <v>433.02000000000004</v>
      </c>
      <c r="AC5898">
        <f t="shared" ref="AC5898:AC5961" si="315">AB5898-AB5898*F5898</f>
        <v>398.37840000000006</v>
      </c>
    </row>
    <row r="5899" spans="1:29" x14ac:dyDescent="0.25">
      <c r="A5899" t="s">
        <v>2999</v>
      </c>
      <c r="B5899">
        <v>58</v>
      </c>
      <c r="C5899" t="str">
        <f t="shared" si="312"/>
        <v>Senior</v>
      </c>
      <c r="D5899" t="s">
        <v>2852</v>
      </c>
      <c r="E5899" t="s">
        <v>46</v>
      </c>
      <c r="F5899">
        <v>0.01</v>
      </c>
      <c r="G5899">
        <v>1</v>
      </c>
      <c r="H5899" s="1">
        <v>41934</v>
      </c>
      <c r="I5899" s="1" t="str">
        <f t="shared" si="313"/>
        <v xml:space="preserve"> Oct</v>
      </c>
      <c r="J5899">
        <v>35</v>
      </c>
      <c r="K5899" t="s">
        <v>39</v>
      </c>
      <c r="L5899">
        <v>14</v>
      </c>
      <c r="M5899">
        <v>0.57999999999999996</v>
      </c>
      <c r="N5899" t="s">
        <v>96</v>
      </c>
      <c r="O5899" t="s">
        <v>30</v>
      </c>
      <c r="P5899" t="s">
        <v>1883</v>
      </c>
      <c r="Q5899" t="s">
        <v>105</v>
      </c>
      <c r="R5899">
        <v>48.987000000000002</v>
      </c>
      <c r="S5899" t="s">
        <v>68</v>
      </c>
      <c r="T5899">
        <v>8</v>
      </c>
      <c r="U5899">
        <v>1892.848</v>
      </c>
      <c r="V5899" s="1">
        <v>41936</v>
      </c>
      <c r="W5899" t="s">
        <v>34</v>
      </c>
      <c r="X5899">
        <v>8.99</v>
      </c>
      <c r="Y5899" t="s">
        <v>122</v>
      </c>
      <c r="Z5899">
        <v>155.99</v>
      </c>
      <c r="AA5899">
        <v>50010</v>
      </c>
      <c r="AB5899">
        <f t="shared" si="314"/>
        <v>2183.86</v>
      </c>
      <c r="AC5899">
        <f t="shared" si="315"/>
        <v>2162.0214000000001</v>
      </c>
    </row>
    <row r="5900" spans="1:29" x14ac:dyDescent="0.25">
      <c r="A5900" t="s">
        <v>1174</v>
      </c>
      <c r="B5900">
        <v>58</v>
      </c>
      <c r="C5900" t="str">
        <f t="shared" si="312"/>
        <v>Senior</v>
      </c>
      <c r="D5900" t="s">
        <v>1175</v>
      </c>
      <c r="E5900" t="s">
        <v>46</v>
      </c>
      <c r="F5900">
        <v>0.03</v>
      </c>
      <c r="G5900">
        <v>1</v>
      </c>
      <c r="H5900" s="1">
        <v>41935</v>
      </c>
      <c r="I5900" s="1" t="str">
        <f t="shared" si="313"/>
        <v xml:space="preserve"> Oct</v>
      </c>
      <c r="J5900">
        <v>11040</v>
      </c>
      <c r="K5900" t="s">
        <v>39</v>
      </c>
      <c r="L5900">
        <v>44</v>
      </c>
      <c r="M5900">
        <v>0.35</v>
      </c>
      <c r="N5900" t="s">
        <v>29</v>
      </c>
      <c r="O5900" t="s">
        <v>30</v>
      </c>
      <c r="P5900" t="s">
        <v>1872</v>
      </c>
      <c r="Q5900" t="s">
        <v>267</v>
      </c>
      <c r="R5900">
        <v>389.61</v>
      </c>
      <c r="S5900" t="s">
        <v>68</v>
      </c>
      <c r="T5900">
        <v>1532</v>
      </c>
      <c r="U5900">
        <v>1102.28</v>
      </c>
      <c r="V5900" s="1">
        <v>41935</v>
      </c>
      <c r="W5900" t="s">
        <v>34</v>
      </c>
      <c r="X5900">
        <v>6.71</v>
      </c>
      <c r="Y5900" t="s">
        <v>239</v>
      </c>
      <c r="Z5900">
        <v>23.99</v>
      </c>
      <c r="AA5900">
        <v>53209</v>
      </c>
      <c r="AB5900">
        <f t="shared" si="314"/>
        <v>1055.56</v>
      </c>
      <c r="AC5900">
        <f t="shared" si="315"/>
        <v>1023.8932</v>
      </c>
    </row>
    <row r="5901" spans="1:29" x14ac:dyDescent="0.25">
      <c r="A5901" t="s">
        <v>1673</v>
      </c>
      <c r="B5901">
        <v>58</v>
      </c>
      <c r="C5901" t="str">
        <f t="shared" si="312"/>
        <v>Senior</v>
      </c>
      <c r="D5901" t="s">
        <v>1674</v>
      </c>
      <c r="E5901" t="s">
        <v>38</v>
      </c>
      <c r="F5901">
        <v>0.01</v>
      </c>
      <c r="G5901">
        <v>1</v>
      </c>
      <c r="H5901" s="1">
        <v>41936</v>
      </c>
      <c r="I5901" s="1" t="str">
        <f t="shared" si="313"/>
        <v xml:space="preserve"> Oct</v>
      </c>
      <c r="J5901">
        <v>21893</v>
      </c>
      <c r="K5901" t="s">
        <v>58</v>
      </c>
      <c r="L5901">
        <v>30</v>
      </c>
      <c r="M5901">
        <v>0.38</v>
      </c>
      <c r="N5901" t="s">
        <v>29</v>
      </c>
      <c r="O5901" t="s">
        <v>30</v>
      </c>
      <c r="P5901" t="s">
        <v>1721</v>
      </c>
      <c r="Q5901" t="s">
        <v>267</v>
      </c>
      <c r="R5901">
        <v>59.47</v>
      </c>
      <c r="S5901" t="s">
        <v>68</v>
      </c>
      <c r="T5901">
        <v>3057</v>
      </c>
      <c r="U5901">
        <v>532.11</v>
      </c>
      <c r="V5901" s="1">
        <v>41937</v>
      </c>
      <c r="W5901" t="s">
        <v>42</v>
      </c>
      <c r="X5901">
        <v>8.1300000000000008</v>
      </c>
      <c r="Y5901" t="s">
        <v>111</v>
      </c>
      <c r="Z5901">
        <v>17.07</v>
      </c>
      <c r="AA5901">
        <v>78596</v>
      </c>
      <c r="AB5901">
        <f t="shared" si="314"/>
        <v>512.1</v>
      </c>
      <c r="AC5901">
        <f t="shared" si="315"/>
        <v>506.97900000000004</v>
      </c>
    </row>
    <row r="5902" spans="1:29" x14ac:dyDescent="0.25">
      <c r="A5902" t="s">
        <v>205</v>
      </c>
      <c r="B5902">
        <v>58</v>
      </c>
      <c r="C5902" t="str">
        <f t="shared" si="312"/>
        <v>Senior</v>
      </c>
      <c r="D5902" t="s">
        <v>206</v>
      </c>
      <c r="E5902" t="s">
        <v>38</v>
      </c>
      <c r="F5902">
        <v>0.06</v>
      </c>
      <c r="G5902">
        <v>1</v>
      </c>
      <c r="H5902" s="1">
        <v>41936</v>
      </c>
      <c r="I5902" s="1" t="str">
        <f t="shared" si="313"/>
        <v xml:space="preserve"> Oct</v>
      </c>
      <c r="J5902">
        <v>4512</v>
      </c>
      <c r="K5902" t="s">
        <v>47</v>
      </c>
      <c r="L5902">
        <v>43</v>
      </c>
      <c r="M5902">
        <v>0.64</v>
      </c>
      <c r="N5902" t="s">
        <v>48</v>
      </c>
      <c r="O5902" t="s">
        <v>73</v>
      </c>
      <c r="P5902" t="s">
        <v>1857</v>
      </c>
      <c r="Q5902" t="s">
        <v>75</v>
      </c>
      <c r="R5902">
        <v>-353.65987799999999</v>
      </c>
      <c r="S5902" t="s">
        <v>33</v>
      </c>
      <c r="T5902">
        <v>639</v>
      </c>
      <c r="U5902">
        <v>6077.11</v>
      </c>
      <c r="V5902" s="1">
        <v>41941</v>
      </c>
      <c r="W5902" t="s">
        <v>53</v>
      </c>
      <c r="X5902">
        <v>43.75</v>
      </c>
      <c r="Y5902" t="s">
        <v>208</v>
      </c>
      <c r="Z5902">
        <v>146.34</v>
      </c>
      <c r="AA5902">
        <v>44125</v>
      </c>
      <c r="AB5902">
        <f t="shared" si="314"/>
        <v>6292.62</v>
      </c>
      <c r="AC5902">
        <f t="shared" si="315"/>
        <v>5915.0627999999997</v>
      </c>
    </row>
    <row r="5903" spans="1:29" x14ac:dyDescent="0.25">
      <c r="A5903" t="s">
        <v>1661</v>
      </c>
      <c r="B5903">
        <v>58</v>
      </c>
      <c r="C5903" t="str">
        <f t="shared" si="312"/>
        <v>Senior</v>
      </c>
      <c r="D5903" t="s">
        <v>1479</v>
      </c>
      <c r="E5903" t="s">
        <v>27</v>
      </c>
      <c r="F5903">
        <v>0.1</v>
      </c>
      <c r="G5903">
        <v>1</v>
      </c>
      <c r="H5903" s="1">
        <v>41937</v>
      </c>
      <c r="I5903" s="1" t="str">
        <f t="shared" si="313"/>
        <v xml:space="preserve"> Oct</v>
      </c>
      <c r="J5903">
        <v>33987</v>
      </c>
      <c r="K5903" t="s">
        <v>28</v>
      </c>
      <c r="L5903">
        <v>19</v>
      </c>
      <c r="M5903">
        <v>0.61</v>
      </c>
      <c r="N5903" t="s">
        <v>48</v>
      </c>
      <c r="O5903" t="s">
        <v>49</v>
      </c>
      <c r="P5903" t="s">
        <v>2777</v>
      </c>
      <c r="Q5903" t="s">
        <v>51</v>
      </c>
      <c r="R5903">
        <v>-189.55</v>
      </c>
      <c r="S5903" t="s">
        <v>33</v>
      </c>
      <c r="T5903">
        <v>4785</v>
      </c>
      <c r="U5903">
        <v>1616.87</v>
      </c>
      <c r="V5903" s="1">
        <v>41938</v>
      </c>
      <c r="W5903" t="s">
        <v>53</v>
      </c>
      <c r="X5903">
        <v>30</v>
      </c>
      <c r="Y5903" t="s">
        <v>257</v>
      </c>
      <c r="Z5903">
        <v>90.98</v>
      </c>
      <c r="AA5903">
        <v>5439</v>
      </c>
      <c r="AB5903">
        <f t="shared" si="314"/>
        <v>1728.6200000000001</v>
      </c>
      <c r="AC5903">
        <f t="shared" si="315"/>
        <v>1555.758</v>
      </c>
    </row>
    <row r="5904" spans="1:29" x14ac:dyDescent="0.25">
      <c r="A5904" t="s">
        <v>2160</v>
      </c>
      <c r="B5904">
        <v>58</v>
      </c>
      <c r="C5904" t="str">
        <f t="shared" si="312"/>
        <v>Senior</v>
      </c>
      <c r="D5904" t="s">
        <v>1479</v>
      </c>
      <c r="E5904" t="s">
        <v>27</v>
      </c>
      <c r="F5904">
        <v>7.0000000000000007E-2</v>
      </c>
      <c r="G5904">
        <v>1</v>
      </c>
      <c r="H5904" s="1">
        <v>41937</v>
      </c>
      <c r="I5904" s="1" t="str">
        <f t="shared" si="313"/>
        <v xml:space="preserve"> Oct</v>
      </c>
      <c r="J5904">
        <v>33987</v>
      </c>
      <c r="K5904" t="s">
        <v>28</v>
      </c>
      <c r="L5904">
        <v>27</v>
      </c>
      <c r="M5904">
        <v>0.59</v>
      </c>
      <c r="N5904" t="s">
        <v>96</v>
      </c>
      <c r="O5904" t="s">
        <v>30</v>
      </c>
      <c r="P5904" t="s">
        <v>644</v>
      </c>
      <c r="Q5904" t="s">
        <v>105</v>
      </c>
      <c r="R5904">
        <v>270.60300000000001</v>
      </c>
      <c r="S5904" t="s">
        <v>52</v>
      </c>
      <c r="T5904">
        <v>4786</v>
      </c>
      <c r="U5904">
        <v>1521.1344999999999</v>
      </c>
      <c r="V5904" s="1">
        <v>41938</v>
      </c>
      <c r="W5904" t="s">
        <v>34</v>
      </c>
      <c r="X5904">
        <v>3.99</v>
      </c>
      <c r="Y5904" t="s">
        <v>54</v>
      </c>
      <c r="Z5904">
        <v>65.989999999999995</v>
      </c>
      <c r="AA5904">
        <v>95630</v>
      </c>
      <c r="AB5904">
        <f t="shared" si="314"/>
        <v>1781.7299999999998</v>
      </c>
      <c r="AC5904">
        <f t="shared" si="315"/>
        <v>1657.0088999999998</v>
      </c>
    </row>
    <row r="5905" spans="1:29" x14ac:dyDescent="0.25">
      <c r="A5905" t="s">
        <v>2759</v>
      </c>
      <c r="B5905">
        <v>58</v>
      </c>
      <c r="C5905" t="str">
        <f t="shared" si="312"/>
        <v>Senior</v>
      </c>
      <c r="D5905" t="s">
        <v>1296</v>
      </c>
      <c r="E5905" t="s">
        <v>38</v>
      </c>
      <c r="F5905">
        <v>0.05</v>
      </c>
      <c r="G5905">
        <v>1</v>
      </c>
      <c r="H5905" s="1">
        <v>41937</v>
      </c>
      <c r="I5905" s="1" t="str">
        <f t="shared" si="313"/>
        <v xml:space="preserve"> Oct</v>
      </c>
      <c r="J5905">
        <v>47106</v>
      </c>
      <c r="K5905" t="s">
        <v>131</v>
      </c>
      <c r="L5905">
        <v>37</v>
      </c>
      <c r="M5905">
        <v>0.56999999999999995</v>
      </c>
      <c r="N5905" t="s">
        <v>29</v>
      </c>
      <c r="O5905" t="s">
        <v>30</v>
      </c>
      <c r="P5905" t="s">
        <v>306</v>
      </c>
      <c r="Q5905" t="s">
        <v>214</v>
      </c>
      <c r="R5905">
        <v>660.06</v>
      </c>
      <c r="S5905" t="s">
        <v>33</v>
      </c>
      <c r="T5905">
        <v>6619</v>
      </c>
      <c r="U5905">
        <v>2192.63</v>
      </c>
      <c r="V5905" s="1">
        <v>41939</v>
      </c>
      <c r="W5905" t="s">
        <v>34</v>
      </c>
      <c r="X5905">
        <v>3.99</v>
      </c>
      <c r="Y5905" t="s">
        <v>233</v>
      </c>
      <c r="Z5905">
        <v>59.98</v>
      </c>
      <c r="AA5905">
        <v>7410</v>
      </c>
      <c r="AB5905">
        <f t="shared" si="314"/>
        <v>2219.2599999999998</v>
      </c>
      <c r="AC5905">
        <f t="shared" si="315"/>
        <v>2108.2969999999996</v>
      </c>
    </row>
    <row r="5906" spans="1:29" x14ac:dyDescent="0.25">
      <c r="A5906" t="s">
        <v>2850</v>
      </c>
      <c r="B5906">
        <v>58</v>
      </c>
      <c r="C5906" t="str">
        <f t="shared" si="312"/>
        <v>Senior</v>
      </c>
      <c r="D5906" t="s">
        <v>1296</v>
      </c>
      <c r="E5906" t="s">
        <v>38</v>
      </c>
      <c r="F5906">
        <v>0.1</v>
      </c>
      <c r="G5906">
        <v>1</v>
      </c>
      <c r="H5906" s="1">
        <v>41937</v>
      </c>
      <c r="I5906" s="1" t="str">
        <f t="shared" si="313"/>
        <v xml:space="preserve"> Oct</v>
      </c>
      <c r="J5906">
        <v>47106</v>
      </c>
      <c r="K5906" t="s">
        <v>131</v>
      </c>
      <c r="L5906">
        <v>40</v>
      </c>
      <c r="M5906">
        <v>0.59</v>
      </c>
      <c r="N5906" t="s">
        <v>96</v>
      </c>
      <c r="O5906" t="s">
        <v>30</v>
      </c>
      <c r="P5906">
        <v>3285</v>
      </c>
      <c r="Q5906" t="s">
        <v>105</v>
      </c>
      <c r="R5906">
        <v>1489.9590000000001</v>
      </c>
      <c r="S5906" t="s">
        <v>33</v>
      </c>
      <c r="T5906">
        <v>6620</v>
      </c>
      <c r="U5906">
        <v>6618.4570000000003</v>
      </c>
      <c r="V5906" s="1">
        <v>41939</v>
      </c>
      <c r="W5906" t="s">
        <v>34</v>
      </c>
      <c r="X5906">
        <v>5.99</v>
      </c>
      <c r="Y5906" t="s">
        <v>204</v>
      </c>
      <c r="Z5906">
        <v>205.99</v>
      </c>
      <c r="AA5906">
        <v>4092</v>
      </c>
      <c r="AB5906">
        <f t="shared" si="314"/>
        <v>8239.6</v>
      </c>
      <c r="AC5906">
        <f t="shared" si="315"/>
        <v>7415.64</v>
      </c>
    </row>
    <row r="5907" spans="1:29" x14ac:dyDescent="0.25">
      <c r="A5907" t="s">
        <v>2638</v>
      </c>
      <c r="B5907">
        <v>58</v>
      </c>
      <c r="C5907" t="str">
        <f t="shared" si="312"/>
        <v>Senior</v>
      </c>
      <c r="D5907" t="s">
        <v>1606</v>
      </c>
      <c r="E5907" t="s">
        <v>46</v>
      </c>
      <c r="F5907">
        <v>0.04</v>
      </c>
      <c r="G5907">
        <v>1</v>
      </c>
      <c r="H5907" s="1">
        <v>41937</v>
      </c>
      <c r="I5907" s="1" t="str">
        <f t="shared" si="313"/>
        <v xml:space="preserve"> Oct</v>
      </c>
      <c r="J5907">
        <v>20384</v>
      </c>
      <c r="K5907" t="s">
        <v>47</v>
      </c>
      <c r="L5907">
        <v>32</v>
      </c>
      <c r="M5907">
        <v>0.73</v>
      </c>
      <c r="N5907" t="s">
        <v>48</v>
      </c>
      <c r="O5907" t="s">
        <v>73</v>
      </c>
      <c r="P5907" t="s">
        <v>74</v>
      </c>
      <c r="Q5907" t="s">
        <v>75</v>
      </c>
      <c r="R5907">
        <v>-513.79042000000004</v>
      </c>
      <c r="S5907" t="s">
        <v>33</v>
      </c>
      <c r="T5907">
        <v>2822</v>
      </c>
      <c r="U5907">
        <v>6902.51</v>
      </c>
      <c r="V5907" s="1">
        <v>41941</v>
      </c>
      <c r="W5907" t="s">
        <v>53</v>
      </c>
      <c r="X5907">
        <v>110.2</v>
      </c>
      <c r="Y5907" t="s">
        <v>136</v>
      </c>
      <c r="Z5907">
        <v>212.6</v>
      </c>
      <c r="AA5907">
        <v>14120</v>
      </c>
      <c r="AB5907">
        <f t="shared" si="314"/>
        <v>6803.2</v>
      </c>
      <c r="AC5907">
        <f t="shared" si="315"/>
        <v>6531.0720000000001</v>
      </c>
    </row>
    <row r="5908" spans="1:29" x14ac:dyDescent="0.25">
      <c r="A5908" t="s">
        <v>2638</v>
      </c>
      <c r="B5908">
        <v>58</v>
      </c>
      <c r="C5908" t="str">
        <f t="shared" si="312"/>
        <v>Senior</v>
      </c>
      <c r="D5908" t="s">
        <v>1606</v>
      </c>
      <c r="E5908" t="s">
        <v>46</v>
      </c>
      <c r="F5908">
        <v>0.08</v>
      </c>
      <c r="G5908">
        <v>1</v>
      </c>
      <c r="H5908" s="1">
        <v>41937</v>
      </c>
      <c r="I5908" s="1" t="str">
        <f t="shared" si="313"/>
        <v xml:space="preserve"> Oct</v>
      </c>
      <c r="J5908">
        <v>20384</v>
      </c>
      <c r="K5908" t="s">
        <v>47</v>
      </c>
      <c r="L5908">
        <v>30</v>
      </c>
      <c r="M5908">
        <v>0.56000000000000005</v>
      </c>
      <c r="N5908" t="s">
        <v>29</v>
      </c>
      <c r="O5908" t="s">
        <v>30</v>
      </c>
      <c r="P5908" t="s">
        <v>2886</v>
      </c>
      <c r="Q5908" t="s">
        <v>32</v>
      </c>
      <c r="R5908">
        <v>-148.26</v>
      </c>
      <c r="S5908" t="s">
        <v>33</v>
      </c>
      <c r="T5908">
        <v>2821</v>
      </c>
      <c r="U5908">
        <v>396.6</v>
      </c>
      <c r="V5908" s="1">
        <v>41944</v>
      </c>
      <c r="W5908" t="s">
        <v>34</v>
      </c>
      <c r="X5908">
        <v>9.3699999999999992</v>
      </c>
      <c r="Y5908" t="s">
        <v>136</v>
      </c>
      <c r="Z5908">
        <v>14.03</v>
      </c>
      <c r="AA5908">
        <v>14120</v>
      </c>
      <c r="AB5908">
        <f t="shared" si="314"/>
        <v>420.9</v>
      </c>
      <c r="AC5908">
        <f t="shared" si="315"/>
        <v>387.22799999999995</v>
      </c>
    </row>
    <row r="5909" spans="1:29" x14ac:dyDescent="0.25">
      <c r="A5909" t="s">
        <v>1177</v>
      </c>
      <c r="B5909">
        <v>58</v>
      </c>
      <c r="C5909" t="str">
        <f t="shared" si="312"/>
        <v>Senior</v>
      </c>
      <c r="D5909" t="s">
        <v>532</v>
      </c>
      <c r="E5909" t="s">
        <v>46</v>
      </c>
      <c r="F5909">
        <v>0</v>
      </c>
      <c r="G5909">
        <v>1</v>
      </c>
      <c r="H5909" s="1">
        <v>41938</v>
      </c>
      <c r="I5909" s="1" t="str">
        <f t="shared" si="313"/>
        <v xml:space="preserve"> Oct</v>
      </c>
      <c r="J5909">
        <v>39041</v>
      </c>
      <c r="K5909" t="s">
        <v>58</v>
      </c>
      <c r="L5909">
        <v>47</v>
      </c>
      <c r="M5909">
        <v>0.49</v>
      </c>
      <c r="N5909" t="s">
        <v>48</v>
      </c>
      <c r="O5909" t="s">
        <v>30</v>
      </c>
      <c r="P5909" t="s">
        <v>344</v>
      </c>
      <c r="Q5909" t="s">
        <v>82</v>
      </c>
      <c r="R5909">
        <v>-158.58000000000001</v>
      </c>
      <c r="S5909" t="s">
        <v>52</v>
      </c>
      <c r="T5909">
        <v>5505</v>
      </c>
      <c r="U5909">
        <v>418.03</v>
      </c>
      <c r="V5909" s="1">
        <v>41938</v>
      </c>
      <c r="W5909" t="s">
        <v>42</v>
      </c>
      <c r="X5909">
        <v>7.96</v>
      </c>
      <c r="Y5909" t="s">
        <v>54</v>
      </c>
      <c r="Z5909">
        <v>8.09</v>
      </c>
      <c r="AA5909">
        <v>90712</v>
      </c>
      <c r="AB5909">
        <f t="shared" si="314"/>
        <v>380.23</v>
      </c>
      <c r="AC5909">
        <f t="shared" si="315"/>
        <v>380.23</v>
      </c>
    </row>
    <row r="5910" spans="1:29" x14ac:dyDescent="0.25">
      <c r="A5910" t="s">
        <v>1147</v>
      </c>
      <c r="B5910">
        <v>58</v>
      </c>
      <c r="C5910" t="str">
        <f t="shared" si="312"/>
        <v>Senior</v>
      </c>
      <c r="D5910" t="s">
        <v>3116</v>
      </c>
      <c r="E5910" t="s">
        <v>38</v>
      </c>
      <c r="F5910">
        <v>0.09</v>
      </c>
      <c r="G5910">
        <v>1</v>
      </c>
      <c r="H5910" s="1">
        <v>41938</v>
      </c>
      <c r="I5910" s="1" t="str">
        <f t="shared" si="313"/>
        <v xml:space="preserve"> Oct</v>
      </c>
      <c r="J5910">
        <v>13472</v>
      </c>
      <c r="K5910" t="s">
        <v>58</v>
      </c>
      <c r="L5910">
        <v>26</v>
      </c>
      <c r="M5910">
        <v>0.39</v>
      </c>
      <c r="N5910" t="s">
        <v>29</v>
      </c>
      <c r="O5910" t="s">
        <v>30</v>
      </c>
      <c r="P5910" t="s">
        <v>2426</v>
      </c>
      <c r="Q5910" t="s">
        <v>210</v>
      </c>
      <c r="R5910">
        <v>42.89</v>
      </c>
      <c r="S5910" t="s">
        <v>33</v>
      </c>
      <c r="T5910">
        <v>1870</v>
      </c>
      <c r="U5910">
        <v>106.03</v>
      </c>
      <c r="V5910" s="1">
        <v>41939</v>
      </c>
      <c r="W5910" t="s">
        <v>34</v>
      </c>
      <c r="X5910">
        <v>0.5</v>
      </c>
      <c r="Y5910" t="s">
        <v>204</v>
      </c>
      <c r="Z5910">
        <v>4.13</v>
      </c>
      <c r="AA5910">
        <v>4401</v>
      </c>
      <c r="AB5910">
        <f t="shared" si="314"/>
        <v>107.38</v>
      </c>
      <c r="AC5910">
        <f t="shared" si="315"/>
        <v>97.715800000000002</v>
      </c>
    </row>
    <row r="5911" spans="1:29" x14ac:dyDescent="0.25">
      <c r="A5911" t="s">
        <v>1006</v>
      </c>
      <c r="B5911">
        <v>58</v>
      </c>
      <c r="C5911" t="str">
        <f t="shared" si="312"/>
        <v>Senior</v>
      </c>
      <c r="D5911" t="s">
        <v>1422</v>
      </c>
      <c r="E5911" t="s">
        <v>27</v>
      </c>
      <c r="F5911">
        <v>0.09</v>
      </c>
      <c r="G5911">
        <v>1</v>
      </c>
      <c r="H5911" s="1">
        <v>41938</v>
      </c>
      <c r="I5911" s="1" t="str">
        <f t="shared" si="313"/>
        <v xml:space="preserve"> Oct</v>
      </c>
      <c r="J5911">
        <v>52195</v>
      </c>
      <c r="K5911" t="s">
        <v>39</v>
      </c>
      <c r="L5911">
        <v>19</v>
      </c>
      <c r="M5911">
        <v>0.38</v>
      </c>
      <c r="N5911" t="s">
        <v>29</v>
      </c>
      <c r="O5911" t="s">
        <v>30</v>
      </c>
      <c r="P5911" t="s">
        <v>2398</v>
      </c>
      <c r="Q5911" t="s">
        <v>67</v>
      </c>
      <c r="R5911">
        <v>-2.8290000000000002</v>
      </c>
      <c r="S5911" t="s">
        <v>33</v>
      </c>
      <c r="T5911">
        <v>7322</v>
      </c>
      <c r="U5911">
        <v>267</v>
      </c>
      <c r="V5911" s="1">
        <v>41939</v>
      </c>
      <c r="W5911" t="s">
        <v>34</v>
      </c>
      <c r="X5911">
        <v>7.17</v>
      </c>
      <c r="Y5911" t="s">
        <v>278</v>
      </c>
      <c r="Z5911">
        <v>14.45</v>
      </c>
      <c r="AA5911">
        <v>1510</v>
      </c>
      <c r="AB5911">
        <f t="shared" si="314"/>
        <v>274.55</v>
      </c>
      <c r="AC5911">
        <f t="shared" si="315"/>
        <v>249.84050000000002</v>
      </c>
    </row>
    <row r="5912" spans="1:29" x14ac:dyDescent="0.25">
      <c r="A5912" t="s">
        <v>2922</v>
      </c>
      <c r="B5912">
        <v>58</v>
      </c>
      <c r="C5912" t="str">
        <f t="shared" si="312"/>
        <v>Senior</v>
      </c>
      <c r="D5912" t="s">
        <v>951</v>
      </c>
      <c r="E5912" t="s">
        <v>27</v>
      </c>
      <c r="F5912">
        <v>0.1</v>
      </c>
      <c r="G5912">
        <v>1</v>
      </c>
      <c r="H5912" s="1">
        <v>41938</v>
      </c>
      <c r="I5912" s="1" t="str">
        <f t="shared" si="313"/>
        <v xml:space="preserve"> Oct</v>
      </c>
      <c r="J5912">
        <v>26144</v>
      </c>
      <c r="K5912" t="s">
        <v>28</v>
      </c>
      <c r="L5912">
        <v>28</v>
      </c>
      <c r="M5912">
        <v>0.36</v>
      </c>
      <c r="N5912" t="s">
        <v>29</v>
      </c>
      <c r="O5912" t="s">
        <v>30</v>
      </c>
      <c r="P5912" t="s">
        <v>2967</v>
      </c>
      <c r="Q5912" t="s">
        <v>210</v>
      </c>
      <c r="R5912">
        <v>13.23</v>
      </c>
      <c r="S5912" t="s">
        <v>76</v>
      </c>
      <c r="T5912">
        <v>3650</v>
      </c>
      <c r="U5912">
        <v>75.739999999999995</v>
      </c>
      <c r="V5912" s="1">
        <v>41939</v>
      </c>
      <c r="W5912" t="s">
        <v>34</v>
      </c>
      <c r="X5912">
        <v>0.99</v>
      </c>
      <c r="Y5912" t="s">
        <v>685</v>
      </c>
      <c r="Z5912">
        <v>2.88</v>
      </c>
      <c r="AA5912">
        <v>28352</v>
      </c>
      <c r="AB5912">
        <f t="shared" si="314"/>
        <v>80.64</v>
      </c>
      <c r="AC5912">
        <f t="shared" si="315"/>
        <v>72.575999999999993</v>
      </c>
    </row>
    <row r="5913" spans="1:29" x14ac:dyDescent="0.25">
      <c r="A5913" t="s">
        <v>1177</v>
      </c>
      <c r="B5913">
        <v>58</v>
      </c>
      <c r="C5913" t="str">
        <f t="shared" si="312"/>
        <v>Senior</v>
      </c>
      <c r="D5913" t="s">
        <v>532</v>
      </c>
      <c r="E5913" t="s">
        <v>46</v>
      </c>
      <c r="F5913">
        <v>0.06</v>
      </c>
      <c r="G5913">
        <v>1</v>
      </c>
      <c r="H5913" s="1">
        <v>41938</v>
      </c>
      <c r="I5913" s="1" t="str">
        <f t="shared" si="313"/>
        <v xml:space="preserve"> Oct</v>
      </c>
      <c r="J5913">
        <v>39041</v>
      </c>
      <c r="K5913" t="s">
        <v>58</v>
      </c>
      <c r="L5913">
        <v>23</v>
      </c>
      <c r="M5913">
        <v>0.46</v>
      </c>
      <c r="N5913" t="s">
        <v>48</v>
      </c>
      <c r="O5913" t="s">
        <v>59</v>
      </c>
      <c r="P5913" t="s">
        <v>985</v>
      </c>
      <c r="Q5913" t="s">
        <v>82</v>
      </c>
      <c r="R5913">
        <v>36.32</v>
      </c>
      <c r="S5913" t="s">
        <v>52</v>
      </c>
      <c r="T5913">
        <v>5506</v>
      </c>
      <c r="U5913">
        <v>336.86</v>
      </c>
      <c r="V5913" s="1">
        <v>41940</v>
      </c>
      <c r="W5913" t="s">
        <v>34</v>
      </c>
      <c r="X5913">
        <v>5.3</v>
      </c>
      <c r="Y5913" t="s">
        <v>54</v>
      </c>
      <c r="Z5913">
        <v>14.2</v>
      </c>
      <c r="AA5913">
        <v>90712</v>
      </c>
      <c r="AB5913">
        <f t="shared" si="314"/>
        <v>326.59999999999997</v>
      </c>
      <c r="AC5913">
        <f t="shared" si="315"/>
        <v>307.00399999999996</v>
      </c>
    </row>
    <row r="5914" spans="1:29" x14ac:dyDescent="0.25">
      <c r="A5914" t="s">
        <v>1340</v>
      </c>
      <c r="B5914">
        <v>58</v>
      </c>
      <c r="C5914" t="str">
        <f t="shared" si="312"/>
        <v>Senior</v>
      </c>
      <c r="D5914" t="s">
        <v>168</v>
      </c>
      <c r="E5914" t="s">
        <v>46</v>
      </c>
      <c r="F5914">
        <v>0.05</v>
      </c>
      <c r="G5914">
        <v>1</v>
      </c>
      <c r="H5914" s="1">
        <v>41938</v>
      </c>
      <c r="I5914" s="1" t="str">
        <f t="shared" si="313"/>
        <v xml:space="preserve"> Oct</v>
      </c>
      <c r="J5914">
        <v>27717</v>
      </c>
      <c r="K5914" t="s">
        <v>58</v>
      </c>
      <c r="L5914">
        <v>19</v>
      </c>
      <c r="M5914">
        <v>0.37</v>
      </c>
      <c r="N5914" t="s">
        <v>29</v>
      </c>
      <c r="O5914" t="s">
        <v>30</v>
      </c>
      <c r="P5914" t="s">
        <v>3423</v>
      </c>
      <c r="Q5914" t="s">
        <v>210</v>
      </c>
      <c r="R5914">
        <v>-93.67</v>
      </c>
      <c r="S5914" t="s">
        <v>76</v>
      </c>
      <c r="T5914">
        <v>3881</v>
      </c>
      <c r="U5914">
        <v>75.19</v>
      </c>
      <c r="V5914" s="1">
        <v>41941</v>
      </c>
      <c r="W5914" t="s">
        <v>34</v>
      </c>
      <c r="X5914">
        <v>7.5</v>
      </c>
      <c r="Y5914" t="s">
        <v>132</v>
      </c>
      <c r="Z5914">
        <v>3.75</v>
      </c>
      <c r="AA5914">
        <v>33156</v>
      </c>
      <c r="AB5914">
        <f t="shared" si="314"/>
        <v>71.25</v>
      </c>
      <c r="AC5914">
        <f t="shared" si="315"/>
        <v>67.6875</v>
      </c>
    </row>
    <row r="5915" spans="1:29" x14ac:dyDescent="0.25">
      <c r="A5915" t="s">
        <v>3443</v>
      </c>
      <c r="B5915">
        <v>58</v>
      </c>
      <c r="C5915" t="str">
        <f t="shared" si="312"/>
        <v>Senior</v>
      </c>
      <c r="D5915" t="s">
        <v>157</v>
      </c>
      <c r="E5915" t="s">
        <v>57</v>
      </c>
      <c r="F5915">
        <v>0</v>
      </c>
      <c r="G5915">
        <v>1</v>
      </c>
      <c r="H5915" s="1">
        <v>41939</v>
      </c>
      <c r="I5915" s="1" t="str">
        <f t="shared" si="313"/>
        <v xml:space="preserve"> Oct</v>
      </c>
      <c r="J5915">
        <v>58055</v>
      </c>
      <c r="K5915" t="s">
        <v>58</v>
      </c>
      <c r="L5915">
        <v>26</v>
      </c>
      <c r="M5915">
        <v>0.56000000000000005</v>
      </c>
      <c r="N5915" t="s">
        <v>48</v>
      </c>
      <c r="O5915" t="s">
        <v>30</v>
      </c>
      <c r="P5915" t="s">
        <v>1756</v>
      </c>
      <c r="Q5915" t="s">
        <v>82</v>
      </c>
      <c r="R5915">
        <v>-56.45</v>
      </c>
      <c r="S5915" t="s">
        <v>68</v>
      </c>
      <c r="T5915">
        <v>8124</v>
      </c>
      <c r="U5915">
        <v>208.6</v>
      </c>
      <c r="V5915" s="1">
        <v>41941</v>
      </c>
      <c r="W5915" t="s">
        <v>34</v>
      </c>
      <c r="X5915">
        <v>5.21</v>
      </c>
      <c r="Y5915" t="s">
        <v>149</v>
      </c>
      <c r="Z5915">
        <v>7.38</v>
      </c>
      <c r="AA5915">
        <v>60137</v>
      </c>
      <c r="AB5915">
        <f t="shared" si="314"/>
        <v>191.88</v>
      </c>
      <c r="AC5915">
        <f t="shared" si="315"/>
        <v>191.88</v>
      </c>
    </row>
    <row r="5916" spans="1:29" x14ac:dyDescent="0.25">
      <c r="A5916" t="s">
        <v>3429</v>
      </c>
      <c r="B5916">
        <v>58</v>
      </c>
      <c r="C5916" t="str">
        <f t="shared" si="312"/>
        <v>Senior</v>
      </c>
      <c r="D5916" t="s">
        <v>2298</v>
      </c>
      <c r="E5916" t="s">
        <v>46</v>
      </c>
      <c r="F5916">
        <v>7.0000000000000007E-2</v>
      </c>
      <c r="G5916">
        <v>1</v>
      </c>
      <c r="H5916" s="1">
        <v>41940</v>
      </c>
      <c r="I5916" s="1" t="str">
        <f t="shared" si="313"/>
        <v xml:space="preserve"> Oct</v>
      </c>
      <c r="J5916">
        <v>34082</v>
      </c>
      <c r="K5916" t="s">
        <v>39</v>
      </c>
      <c r="L5916">
        <v>20</v>
      </c>
      <c r="M5916">
        <v>0.37</v>
      </c>
      <c r="N5916" t="s">
        <v>29</v>
      </c>
      <c r="O5916" t="s">
        <v>30</v>
      </c>
      <c r="P5916" t="s">
        <v>1294</v>
      </c>
      <c r="Q5916" t="s">
        <v>67</v>
      </c>
      <c r="R5916">
        <v>-10.246499999999999</v>
      </c>
      <c r="S5916" t="s">
        <v>68</v>
      </c>
      <c r="T5916">
        <v>4794</v>
      </c>
      <c r="U5916">
        <v>38.56</v>
      </c>
      <c r="V5916" s="1">
        <v>41941</v>
      </c>
      <c r="W5916" t="s">
        <v>34</v>
      </c>
      <c r="X5916">
        <v>1.49</v>
      </c>
      <c r="Y5916" t="s">
        <v>111</v>
      </c>
      <c r="Z5916">
        <v>1.88</v>
      </c>
      <c r="AA5916">
        <v>77590</v>
      </c>
      <c r="AB5916">
        <f t="shared" si="314"/>
        <v>37.599999999999994</v>
      </c>
      <c r="AC5916">
        <f t="shared" si="315"/>
        <v>34.967999999999996</v>
      </c>
    </row>
    <row r="5917" spans="1:29" x14ac:dyDescent="0.25">
      <c r="A5917" t="s">
        <v>1496</v>
      </c>
      <c r="B5917">
        <v>58</v>
      </c>
      <c r="C5917" t="str">
        <f t="shared" si="312"/>
        <v>Senior</v>
      </c>
      <c r="D5917" t="s">
        <v>2298</v>
      </c>
      <c r="E5917" t="s">
        <v>46</v>
      </c>
      <c r="F5917">
        <v>0.1</v>
      </c>
      <c r="G5917">
        <v>1</v>
      </c>
      <c r="H5917" s="1">
        <v>41940</v>
      </c>
      <c r="I5917" s="1" t="str">
        <f t="shared" si="313"/>
        <v xml:space="preserve"> Oct</v>
      </c>
      <c r="J5917">
        <v>34082</v>
      </c>
      <c r="K5917" t="s">
        <v>39</v>
      </c>
      <c r="L5917">
        <v>19</v>
      </c>
      <c r="M5917">
        <v>0.56000000000000005</v>
      </c>
      <c r="N5917" t="s">
        <v>29</v>
      </c>
      <c r="O5917" t="s">
        <v>30</v>
      </c>
      <c r="P5917" t="s">
        <v>1376</v>
      </c>
      <c r="Q5917" t="s">
        <v>32</v>
      </c>
      <c r="R5917">
        <v>350.62</v>
      </c>
      <c r="S5917" t="s">
        <v>68</v>
      </c>
      <c r="T5917">
        <v>4793</v>
      </c>
      <c r="U5917">
        <v>2536.1799999999998</v>
      </c>
      <c r="V5917" s="1">
        <v>41941</v>
      </c>
      <c r="W5917" t="s">
        <v>34</v>
      </c>
      <c r="X5917">
        <v>19.989999999999998</v>
      </c>
      <c r="Y5917" t="s">
        <v>111</v>
      </c>
      <c r="Z5917">
        <v>142.86000000000001</v>
      </c>
      <c r="AA5917">
        <v>75503</v>
      </c>
      <c r="AB5917">
        <f t="shared" si="314"/>
        <v>2714.34</v>
      </c>
      <c r="AC5917">
        <f t="shared" si="315"/>
        <v>2442.9059999999999</v>
      </c>
    </row>
    <row r="5918" spans="1:29" x14ac:dyDescent="0.25">
      <c r="A5918" t="s">
        <v>386</v>
      </c>
      <c r="B5918">
        <v>58</v>
      </c>
      <c r="C5918" t="str">
        <f t="shared" si="312"/>
        <v>Senior</v>
      </c>
      <c r="D5918" t="s">
        <v>387</v>
      </c>
      <c r="E5918" t="s">
        <v>46</v>
      </c>
      <c r="F5918">
        <v>0.03</v>
      </c>
      <c r="G5918">
        <v>1</v>
      </c>
      <c r="H5918" s="1">
        <v>41940</v>
      </c>
      <c r="I5918" s="1" t="str">
        <f t="shared" si="313"/>
        <v xml:space="preserve"> Oct</v>
      </c>
      <c r="J5918">
        <v>57287</v>
      </c>
      <c r="K5918" t="s">
        <v>39</v>
      </c>
      <c r="L5918">
        <v>11</v>
      </c>
      <c r="M5918">
        <v>0.42</v>
      </c>
      <c r="N5918" t="s">
        <v>96</v>
      </c>
      <c r="O5918" t="s">
        <v>139</v>
      </c>
      <c r="P5918" t="s">
        <v>1246</v>
      </c>
      <c r="Q5918" t="s">
        <v>102</v>
      </c>
      <c r="R5918">
        <v>56.1</v>
      </c>
      <c r="S5918" t="s">
        <v>76</v>
      </c>
      <c r="T5918">
        <v>8019</v>
      </c>
      <c r="U5918">
        <v>472.12</v>
      </c>
      <c r="V5918" s="1">
        <v>41941</v>
      </c>
      <c r="W5918" t="s">
        <v>34</v>
      </c>
      <c r="X5918">
        <v>1.99</v>
      </c>
      <c r="Y5918" t="s">
        <v>291</v>
      </c>
      <c r="Z5918">
        <v>40.97</v>
      </c>
      <c r="AA5918">
        <v>37042</v>
      </c>
      <c r="AB5918">
        <f t="shared" si="314"/>
        <v>450.66999999999996</v>
      </c>
      <c r="AC5918">
        <f t="shared" si="315"/>
        <v>437.14989999999995</v>
      </c>
    </row>
    <row r="5919" spans="1:29" x14ac:dyDescent="0.25">
      <c r="A5919" t="s">
        <v>2975</v>
      </c>
      <c r="B5919">
        <v>58</v>
      </c>
      <c r="C5919" t="str">
        <f t="shared" si="312"/>
        <v>Senior</v>
      </c>
      <c r="D5919" t="s">
        <v>1212</v>
      </c>
      <c r="E5919" t="s">
        <v>38</v>
      </c>
      <c r="F5919">
        <v>0.04</v>
      </c>
      <c r="G5919">
        <v>1</v>
      </c>
      <c r="H5919" s="1">
        <v>41940</v>
      </c>
      <c r="I5919" s="1" t="str">
        <f t="shared" si="313"/>
        <v xml:space="preserve"> Oct</v>
      </c>
      <c r="J5919">
        <v>53283</v>
      </c>
      <c r="K5919" t="s">
        <v>28</v>
      </c>
      <c r="L5919">
        <v>2</v>
      </c>
      <c r="M5919">
        <v>0.39</v>
      </c>
      <c r="N5919" t="s">
        <v>96</v>
      </c>
      <c r="O5919" t="s">
        <v>80</v>
      </c>
      <c r="P5919" t="s">
        <v>2484</v>
      </c>
      <c r="Q5919" t="s">
        <v>98</v>
      </c>
      <c r="R5919">
        <v>-27.674700000000001</v>
      </c>
      <c r="S5919" t="s">
        <v>52</v>
      </c>
      <c r="T5919">
        <v>7465</v>
      </c>
      <c r="U5919">
        <v>25.07</v>
      </c>
      <c r="V5919" s="1">
        <v>41941</v>
      </c>
      <c r="W5919" t="s">
        <v>34</v>
      </c>
      <c r="X5919">
        <v>5.76</v>
      </c>
      <c r="Y5919" t="s">
        <v>54</v>
      </c>
      <c r="Z5919">
        <v>9.49</v>
      </c>
      <c r="AA5919">
        <v>95351</v>
      </c>
      <c r="AB5919">
        <f t="shared" si="314"/>
        <v>18.98</v>
      </c>
      <c r="AC5919">
        <f t="shared" si="315"/>
        <v>18.220800000000001</v>
      </c>
    </row>
    <row r="5920" spans="1:29" x14ac:dyDescent="0.25">
      <c r="A5920" t="s">
        <v>2011</v>
      </c>
      <c r="B5920">
        <v>58</v>
      </c>
      <c r="C5920" t="str">
        <f t="shared" si="312"/>
        <v>Senior</v>
      </c>
      <c r="D5920" t="s">
        <v>2010</v>
      </c>
      <c r="E5920" t="s">
        <v>46</v>
      </c>
      <c r="F5920">
        <v>0.05</v>
      </c>
      <c r="G5920">
        <v>1</v>
      </c>
      <c r="H5920" s="1">
        <v>41940</v>
      </c>
      <c r="I5920" s="1" t="str">
        <f t="shared" si="313"/>
        <v xml:space="preserve"> Oct</v>
      </c>
      <c r="J5920">
        <v>17377</v>
      </c>
      <c r="K5920" t="s">
        <v>47</v>
      </c>
      <c r="L5920">
        <v>39</v>
      </c>
      <c r="M5920">
        <v>0.57999999999999996</v>
      </c>
      <c r="N5920" t="s">
        <v>29</v>
      </c>
      <c r="O5920" t="s">
        <v>59</v>
      </c>
      <c r="P5920" t="s">
        <v>1804</v>
      </c>
      <c r="Q5920" t="s">
        <v>88</v>
      </c>
      <c r="R5920">
        <v>-4.8600000000000003</v>
      </c>
      <c r="S5920" t="s">
        <v>68</v>
      </c>
      <c r="T5920">
        <v>2396</v>
      </c>
      <c r="U5920">
        <v>110.38</v>
      </c>
      <c r="V5920" s="1">
        <v>41942</v>
      </c>
      <c r="W5920" t="s">
        <v>34</v>
      </c>
      <c r="X5920">
        <v>1.2</v>
      </c>
      <c r="Y5920" t="s">
        <v>111</v>
      </c>
      <c r="Z5920">
        <v>2.78</v>
      </c>
      <c r="AA5920">
        <v>75007</v>
      </c>
      <c r="AB5920">
        <f t="shared" si="314"/>
        <v>108.41999999999999</v>
      </c>
      <c r="AC5920">
        <f t="shared" si="315"/>
        <v>102.999</v>
      </c>
    </row>
    <row r="5921" spans="1:29" x14ac:dyDescent="0.25">
      <c r="A5921" t="s">
        <v>3429</v>
      </c>
      <c r="B5921">
        <v>58</v>
      </c>
      <c r="C5921" t="str">
        <f t="shared" si="312"/>
        <v>Senior</v>
      </c>
      <c r="D5921" t="s">
        <v>2298</v>
      </c>
      <c r="E5921" t="s">
        <v>46</v>
      </c>
      <c r="F5921">
        <v>0.02</v>
      </c>
      <c r="G5921">
        <v>1</v>
      </c>
      <c r="H5921" s="1">
        <v>41940</v>
      </c>
      <c r="I5921" s="1" t="str">
        <f t="shared" si="313"/>
        <v xml:space="preserve"> Oct</v>
      </c>
      <c r="J5921">
        <v>34082</v>
      </c>
      <c r="K5921" t="s">
        <v>39</v>
      </c>
      <c r="L5921">
        <v>35</v>
      </c>
      <c r="M5921">
        <v>0.59</v>
      </c>
      <c r="N5921" t="s">
        <v>29</v>
      </c>
      <c r="O5921" t="s">
        <v>139</v>
      </c>
      <c r="P5921" t="s">
        <v>994</v>
      </c>
      <c r="Q5921" t="s">
        <v>88</v>
      </c>
      <c r="R5921">
        <v>-34.590000000000003</v>
      </c>
      <c r="S5921" t="s">
        <v>68</v>
      </c>
      <c r="T5921">
        <v>4795</v>
      </c>
      <c r="U5921">
        <v>764.32</v>
      </c>
      <c r="V5921" s="1">
        <v>41942</v>
      </c>
      <c r="W5921" t="s">
        <v>34</v>
      </c>
      <c r="X5921">
        <v>8.99</v>
      </c>
      <c r="Y5921" t="s">
        <v>111</v>
      </c>
      <c r="Z5921">
        <v>21.38</v>
      </c>
      <c r="AA5921">
        <v>77590</v>
      </c>
      <c r="AB5921">
        <f t="shared" si="314"/>
        <v>748.3</v>
      </c>
      <c r="AC5921">
        <f t="shared" si="315"/>
        <v>733.33399999999995</v>
      </c>
    </row>
    <row r="5922" spans="1:29" x14ac:dyDescent="0.25">
      <c r="A5922" t="s">
        <v>957</v>
      </c>
      <c r="B5922">
        <v>58</v>
      </c>
      <c r="C5922" t="str">
        <f t="shared" si="312"/>
        <v>Senior</v>
      </c>
      <c r="D5922" t="s">
        <v>2685</v>
      </c>
      <c r="E5922" t="s">
        <v>27</v>
      </c>
      <c r="F5922">
        <v>0</v>
      </c>
      <c r="G5922">
        <v>1</v>
      </c>
      <c r="H5922" s="1">
        <v>41940</v>
      </c>
      <c r="I5922" s="1" t="str">
        <f t="shared" si="313"/>
        <v xml:space="preserve"> Oct</v>
      </c>
      <c r="J5922">
        <v>32001</v>
      </c>
      <c r="K5922" t="s">
        <v>47</v>
      </c>
      <c r="L5922">
        <v>11</v>
      </c>
      <c r="M5922">
        <v>0.39</v>
      </c>
      <c r="N5922" t="s">
        <v>96</v>
      </c>
      <c r="O5922" t="s">
        <v>80</v>
      </c>
      <c r="P5922" t="s">
        <v>2513</v>
      </c>
      <c r="Q5922" t="s">
        <v>98</v>
      </c>
      <c r="R5922">
        <v>794.2</v>
      </c>
      <c r="S5922" t="s">
        <v>33</v>
      </c>
      <c r="T5922">
        <v>4495</v>
      </c>
      <c r="U5922">
        <v>3443.21</v>
      </c>
      <c r="V5922" s="1">
        <v>41942</v>
      </c>
      <c r="W5922" t="s">
        <v>34</v>
      </c>
      <c r="X5922">
        <v>13.99</v>
      </c>
      <c r="Y5922" t="s">
        <v>43</v>
      </c>
      <c r="Z5922">
        <v>300.98</v>
      </c>
      <c r="AA5922">
        <v>21136</v>
      </c>
      <c r="AB5922">
        <f t="shared" si="314"/>
        <v>3310.78</v>
      </c>
      <c r="AC5922">
        <f t="shared" si="315"/>
        <v>3310.78</v>
      </c>
    </row>
    <row r="5923" spans="1:29" x14ac:dyDescent="0.25">
      <c r="A5923" t="s">
        <v>3444</v>
      </c>
      <c r="B5923">
        <v>58</v>
      </c>
      <c r="C5923" t="str">
        <f t="shared" si="312"/>
        <v>Senior</v>
      </c>
      <c r="D5923" t="s">
        <v>3014</v>
      </c>
      <c r="E5923" t="s">
        <v>27</v>
      </c>
      <c r="F5923">
        <v>0.08</v>
      </c>
      <c r="G5923">
        <v>1</v>
      </c>
      <c r="H5923" s="1">
        <v>41940</v>
      </c>
      <c r="I5923" s="1" t="str">
        <f t="shared" si="313"/>
        <v xml:space="preserve"> Oct</v>
      </c>
      <c r="J5923">
        <v>31109</v>
      </c>
      <c r="K5923" t="s">
        <v>47</v>
      </c>
      <c r="L5923">
        <v>49</v>
      </c>
      <c r="M5923">
        <v>0.37</v>
      </c>
      <c r="N5923" t="s">
        <v>29</v>
      </c>
      <c r="O5923" t="s">
        <v>30</v>
      </c>
      <c r="P5923" t="s">
        <v>1550</v>
      </c>
      <c r="Q5923" t="s">
        <v>67</v>
      </c>
      <c r="R5923">
        <v>219.03649999999999</v>
      </c>
      <c r="S5923" t="s">
        <v>52</v>
      </c>
      <c r="T5923">
        <v>4368</v>
      </c>
      <c r="U5923">
        <v>1515</v>
      </c>
      <c r="V5923" s="1">
        <v>41944</v>
      </c>
      <c r="W5923" t="s">
        <v>34</v>
      </c>
      <c r="X5923">
        <v>12.62</v>
      </c>
      <c r="Y5923" t="s">
        <v>320</v>
      </c>
      <c r="Z5923">
        <v>31.74</v>
      </c>
      <c r="AA5923">
        <v>83201</v>
      </c>
      <c r="AB5923">
        <f t="shared" si="314"/>
        <v>1555.26</v>
      </c>
      <c r="AC5923">
        <f t="shared" si="315"/>
        <v>1430.8391999999999</v>
      </c>
    </row>
    <row r="5924" spans="1:29" x14ac:dyDescent="0.25">
      <c r="A5924" t="s">
        <v>957</v>
      </c>
      <c r="B5924">
        <v>58</v>
      </c>
      <c r="C5924" t="str">
        <f t="shared" si="312"/>
        <v>Senior</v>
      </c>
      <c r="D5924" t="s">
        <v>2685</v>
      </c>
      <c r="E5924" t="s">
        <v>27</v>
      </c>
      <c r="F5924">
        <v>7.0000000000000007E-2</v>
      </c>
      <c r="G5924">
        <v>1</v>
      </c>
      <c r="H5924" s="1">
        <v>41940</v>
      </c>
      <c r="I5924" s="1" t="str">
        <f t="shared" si="313"/>
        <v xml:space="preserve"> Oct</v>
      </c>
      <c r="J5924">
        <v>32001</v>
      </c>
      <c r="K5924" t="s">
        <v>47</v>
      </c>
      <c r="L5924">
        <v>22</v>
      </c>
      <c r="M5924">
        <v>0.52</v>
      </c>
      <c r="N5924" t="s">
        <v>48</v>
      </c>
      <c r="O5924" t="s">
        <v>139</v>
      </c>
      <c r="P5924" t="s">
        <v>2170</v>
      </c>
      <c r="Q5924" t="s">
        <v>82</v>
      </c>
      <c r="R5924">
        <v>205.13</v>
      </c>
      <c r="S5924" t="s">
        <v>33</v>
      </c>
      <c r="T5924">
        <v>4494</v>
      </c>
      <c r="U5924">
        <v>494.84</v>
      </c>
      <c r="V5924" s="1">
        <v>41945</v>
      </c>
      <c r="W5924" t="s">
        <v>34</v>
      </c>
      <c r="X5924">
        <v>3.63</v>
      </c>
      <c r="Y5924" t="s">
        <v>43</v>
      </c>
      <c r="Z5924">
        <v>22.23</v>
      </c>
      <c r="AA5924">
        <v>21136</v>
      </c>
      <c r="AB5924">
        <f t="shared" si="314"/>
        <v>489.06</v>
      </c>
      <c r="AC5924">
        <f t="shared" si="315"/>
        <v>454.82580000000002</v>
      </c>
    </row>
    <row r="5925" spans="1:29" x14ac:dyDescent="0.25">
      <c r="A5925" t="s">
        <v>64</v>
      </c>
      <c r="B5925">
        <v>58</v>
      </c>
      <c r="C5925" t="str">
        <f t="shared" si="312"/>
        <v>Senior</v>
      </c>
      <c r="D5925" t="s">
        <v>1935</v>
      </c>
      <c r="E5925" t="s">
        <v>57</v>
      </c>
      <c r="F5925">
        <v>0.1</v>
      </c>
      <c r="G5925">
        <v>1</v>
      </c>
      <c r="H5925" s="1">
        <v>41941</v>
      </c>
      <c r="I5925" s="1" t="str">
        <f t="shared" si="313"/>
        <v xml:space="preserve"> Oct</v>
      </c>
      <c r="J5925">
        <v>5092</v>
      </c>
      <c r="K5925" t="s">
        <v>47</v>
      </c>
      <c r="L5925">
        <v>3</v>
      </c>
      <c r="M5925">
        <v>0.62</v>
      </c>
      <c r="N5925" t="s">
        <v>48</v>
      </c>
      <c r="O5925" t="s">
        <v>73</v>
      </c>
      <c r="P5925" t="s">
        <v>1005</v>
      </c>
      <c r="Q5925" t="s">
        <v>154</v>
      </c>
      <c r="R5925">
        <v>-337.92</v>
      </c>
      <c r="S5925" t="s">
        <v>68</v>
      </c>
      <c r="T5925">
        <v>714</v>
      </c>
      <c r="U5925">
        <v>709.04</v>
      </c>
      <c r="V5925" s="1">
        <v>41941</v>
      </c>
      <c r="W5925" t="s">
        <v>53</v>
      </c>
      <c r="X5925">
        <v>64.66</v>
      </c>
      <c r="Y5925" t="s">
        <v>69</v>
      </c>
      <c r="Z5925">
        <v>220.98</v>
      </c>
      <c r="AA5925">
        <v>55372</v>
      </c>
      <c r="AB5925">
        <f t="shared" si="314"/>
        <v>662.93999999999994</v>
      </c>
      <c r="AC5925">
        <f t="shared" si="315"/>
        <v>596.64599999999996</v>
      </c>
    </row>
    <row r="5926" spans="1:29" x14ac:dyDescent="0.25">
      <c r="A5926" t="s">
        <v>3208</v>
      </c>
      <c r="B5926">
        <v>58</v>
      </c>
      <c r="C5926" t="str">
        <f t="shared" si="312"/>
        <v>Senior</v>
      </c>
      <c r="D5926" t="s">
        <v>1778</v>
      </c>
      <c r="E5926" t="s">
        <v>46</v>
      </c>
      <c r="F5926">
        <v>0.05</v>
      </c>
      <c r="G5926">
        <v>1</v>
      </c>
      <c r="H5926" s="1">
        <v>41941</v>
      </c>
      <c r="I5926" s="1" t="str">
        <f t="shared" si="313"/>
        <v xml:space="preserve"> Oct</v>
      </c>
      <c r="J5926">
        <v>22657</v>
      </c>
      <c r="K5926" t="s">
        <v>28</v>
      </c>
      <c r="L5926">
        <v>8</v>
      </c>
      <c r="M5926">
        <v>0.53</v>
      </c>
      <c r="N5926" t="s">
        <v>29</v>
      </c>
      <c r="O5926" t="s">
        <v>59</v>
      </c>
      <c r="P5926" t="s">
        <v>2276</v>
      </c>
      <c r="Q5926" t="s">
        <v>232</v>
      </c>
      <c r="R5926">
        <v>-7.73</v>
      </c>
      <c r="S5926" t="s">
        <v>68</v>
      </c>
      <c r="T5926">
        <v>3157</v>
      </c>
      <c r="U5926">
        <v>32.92</v>
      </c>
      <c r="V5926" s="1">
        <v>41942</v>
      </c>
      <c r="W5926" t="s">
        <v>34</v>
      </c>
      <c r="X5926">
        <v>2</v>
      </c>
      <c r="Y5926" t="s">
        <v>246</v>
      </c>
      <c r="Z5926">
        <v>3.95</v>
      </c>
      <c r="AA5926">
        <v>49508</v>
      </c>
      <c r="AB5926">
        <f t="shared" si="314"/>
        <v>31.6</v>
      </c>
      <c r="AC5926">
        <f t="shared" si="315"/>
        <v>30.020000000000003</v>
      </c>
    </row>
    <row r="5927" spans="1:29" x14ac:dyDescent="0.25">
      <c r="A5927" t="s">
        <v>3208</v>
      </c>
      <c r="B5927">
        <v>58</v>
      </c>
      <c r="C5927" t="str">
        <f t="shared" si="312"/>
        <v>Senior</v>
      </c>
      <c r="D5927" t="s">
        <v>1778</v>
      </c>
      <c r="E5927" t="s">
        <v>46</v>
      </c>
      <c r="F5927">
        <v>0</v>
      </c>
      <c r="G5927">
        <v>1</v>
      </c>
      <c r="H5927" s="1">
        <v>41941</v>
      </c>
      <c r="I5927" s="1" t="str">
        <f t="shared" si="313"/>
        <v xml:space="preserve"> Oct</v>
      </c>
      <c r="J5927">
        <v>22657</v>
      </c>
      <c r="K5927" t="s">
        <v>28</v>
      </c>
      <c r="L5927">
        <v>36</v>
      </c>
      <c r="M5927">
        <v>0.51</v>
      </c>
      <c r="N5927" t="s">
        <v>96</v>
      </c>
      <c r="O5927" t="s">
        <v>30</v>
      </c>
      <c r="P5927" t="s">
        <v>1577</v>
      </c>
      <c r="Q5927" t="s">
        <v>102</v>
      </c>
      <c r="R5927">
        <v>3392.88</v>
      </c>
      <c r="S5927" t="s">
        <v>68</v>
      </c>
      <c r="T5927">
        <v>3156</v>
      </c>
      <c r="U5927">
        <v>9544.18</v>
      </c>
      <c r="V5927" s="1">
        <v>41942</v>
      </c>
      <c r="W5927" t="s">
        <v>42</v>
      </c>
      <c r="X5927">
        <v>11.25</v>
      </c>
      <c r="Y5927" t="s">
        <v>246</v>
      </c>
      <c r="Z5927">
        <v>256.99</v>
      </c>
      <c r="AA5927">
        <v>49508</v>
      </c>
      <c r="AB5927">
        <f t="shared" si="314"/>
        <v>9251.64</v>
      </c>
      <c r="AC5927">
        <f t="shared" si="315"/>
        <v>9251.64</v>
      </c>
    </row>
    <row r="5928" spans="1:29" x14ac:dyDescent="0.25">
      <c r="A5928" t="s">
        <v>604</v>
      </c>
      <c r="B5928">
        <v>58</v>
      </c>
      <c r="C5928" t="str">
        <f t="shared" si="312"/>
        <v>Senior</v>
      </c>
      <c r="D5928" t="s">
        <v>605</v>
      </c>
      <c r="E5928" t="s">
        <v>27</v>
      </c>
      <c r="F5928">
        <v>7.0000000000000007E-2</v>
      </c>
      <c r="G5928">
        <v>1</v>
      </c>
      <c r="H5928" s="1">
        <v>41941</v>
      </c>
      <c r="I5928" s="1" t="str">
        <f t="shared" si="313"/>
        <v xml:space="preserve"> Oct</v>
      </c>
      <c r="J5928">
        <v>48164</v>
      </c>
      <c r="K5928" t="s">
        <v>28</v>
      </c>
      <c r="L5928">
        <v>33</v>
      </c>
      <c r="M5928">
        <v>0.56000000000000005</v>
      </c>
      <c r="N5928" t="s">
        <v>29</v>
      </c>
      <c r="O5928" t="s">
        <v>59</v>
      </c>
      <c r="P5928" t="s">
        <v>419</v>
      </c>
      <c r="Q5928" t="s">
        <v>88</v>
      </c>
      <c r="R5928">
        <v>12.31</v>
      </c>
      <c r="S5928" t="s">
        <v>68</v>
      </c>
      <c r="T5928">
        <v>6760</v>
      </c>
      <c r="U5928">
        <v>94.39</v>
      </c>
      <c r="V5928" s="1">
        <v>41943</v>
      </c>
      <c r="W5928" t="s">
        <v>34</v>
      </c>
      <c r="X5928">
        <v>0.7</v>
      </c>
      <c r="Y5928" t="s">
        <v>262</v>
      </c>
      <c r="Z5928">
        <v>2.88</v>
      </c>
      <c r="AA5928">
        <v>63376</v>
      </c>
      <c r="AB5928">
        <f t="shared" si="314"/>
        <v>95.039999999999992</v>
      </c>
      <c r="AC5928">
        <f t="shared" si="315"/>
        <v>88.387199999999993</v>
      </c>
    </row>
    <row r="5929" spans="1:29" x14ac:dyDescent="0.25">
      <c r="A5929" t="s">
        <v>64</v>
      </c>
      <c r="B5929">
        <v>58</v>
      </c>
      <c r="C5929" t="str">
        <f t="shared" si="312"/>
        <v>Senior</v>
      </c>
      <c r="D5929" t="s">
        <v>1935</v>
      </c>
      <c r="E5929" t="s">
        <v>57</v>
      </c>
      <c r="F5929">
        <v>0.06</v>
      </c>
      <c r="G5929">
        <v>1</v>
      </c>
      <c r="H5929" s="1">
        <v>41941</v>
      </c>
      <c r="I5929" s="1" t="str">
        <f t="shared" si="313"/>
        <v xml:space="preserve"> Oct</v>
      </c>
      <c r="J5929">
        <v>5092</v>
      </c>
      <c r="K5929" t="s">
        <v>47</v>
      </c>
      <c r="L5929">
        <v>25</v>
      </c>
      <c r="M5929">
        <v>0.36</v>
      </c>
      <c r="N5929" t="s">
        <v>29</v>
      </c>
      <c r="O5929" t="s">
        <v>30</v>
      </c>
      <c r="P5929" t="s">
        <v>2565</v>
      </c>
      <c r="Q5929" t="s">
        <v>61</v>
      </c>
      <c r="R5929">
        <v>220.91</v>
      </c>
      <c r="S5929" t="s">
        <v>68</v>
      </c>
      <c r="T5929">
        <v>715</v>
      </c>
      <c r="U5929">
        <v>978.77</v>
      </c>
      <c r="V5929" s="1">
        <v>41946</v>
      </c>
      <c r="W5929" t="s">
        <v>34</v>
      </c>
      <c r="X5929">
        <v>13.26</v>
      </c>
      <c r="Y5929" t="s">
        <v>69</v>
      </c>
      <c r="Z5929">
        <v>38.76</v>
      </c>
      <c r="AA5929">
        <v>55372</v>
      </c>
      <c r="AB5929">
        <f t="shared" si="314"/>
        <v>969</v>
      </c>
      <c r="AC5929">
        <f t="shared" si="315"/>
        <v>910.86</v>
      </c>
    </row>
    <row r="5930" spans="1:29" x14ac:dyDescent="0.25">
      <c r="A5930" t="s">
        <v>283</v>
      </c>
      <c r="B5930">
        <v>58</v>
      </c>
      <c r="C5930" t="str">
        <f t="shared" si="312"/>
        <v>Senior</v>
      </c>
      <c r="D5930" t="s">
        <v>933</v>
      </c>
      <c r="E5930" t="s">
        <v>27</v>
      </c>
      <c r="F5930">
        <v>0.06</v>
      </c>
      <c r="G5930">
        <v>1</v>
      </c>
      <c r="H5930" s="1">
        <v>41941</v>
      </c>
      <c r="I5930" s="1" t="str">
        <f t="shared" si="313"/>
        <v xml:space="preserve"> Oct</v>
      </c>
      <c r="J5930">
        <v>38628</v>
      </c>
      <c r="K5930" t="s">
        <v>47</v>
      </c>
      <c r="L5930">
        <v>23</v>
      </c>
      <c r="M5930">
        <v>0.36</v>
      </c>
      <c r="N5930" t="s">
        <v>96</v>
      </c>
      <c r="O5930" t="s">
        <v>139</v>
      </c>
      <c r="P5930" t="s">
        <v>2006</v>
      </c>
      <c r="Q5930" t="s">
        <v>105</v>
      </c>
      <c r="R5930">
        <v>251.262</v>
      </c>
      <c r="S5930" t="s">
        <v>76</v>
      </c>
      <c r="T5930">
        <v>5439</v>
      </c>
      <c r="U5930">
        <v>667.99800000000005</v>
      </c>
      <c r="V5930" s="1">
        <v>41946</v>
      </c>
      <c r="W5930" t="s">
        <v>34</v>
      </c>
      <c r="X5930">
        <v>1.25</v>
      </c>
      <c r="Y5930" t="s">
        <v>162</v>
      </c>
      <c r="Z5930">
        <v>35.99</v>
      </c>
      <c r="AA5930">
        <v>22153</v>
      </c>
      <c r="AB5930">
        <f t="shared" si="314"/>
        <v>827.7700000000001</v>
      </c>
      <c r="AC5930">
        <f t="shared" si="315"/>
        <v>778.10380000000009</v>
      </c>
    </row>
    <row r="5931" spans="1:29" x14ac:dyDescent="0.25">
      <c r="A5931" t="s">
        <v>129</v>
      </c>
      <c r="B5931">
        <v>58</v>
      </c>
      <c r="C5931" t="str">
        <f t="shared" si="312"/>
        <v>Senior</v>
      </c>
      <c r="D5931" t="s">
        <v>130</v>
      </c>
      <c r="E5931" t="s">
        <v>46</v>
      </c>
      <c r="F5931">
        <v>0.05</v>
      </c>
      <c r="G5931">
        <v>1</v>
      </c>
      <c r="H5931" s="1">
        <v>41942</v>
      </c>
      <c r="I5931" s="1" t="str">
        <f t="shared" si="313"/>
        <v xml:space="preserve"> Oct</v>
      </c>
      <c r="J5931">
        <v>19557</v>
      </c>
      <c r="K5931" t="s">
        <v>47</v>
      </c>
      <c r="L5931">
        <v>9</v>
      </c>
      <c r="M5931">
        <v>0.6</v>
      </c>
      <c r="N5931" t="s">
        <v>29</v>
      </c>
      <c r="O5931" t="s">
        <v>30</v>
      </c>
      <c r="P5931" t="s">
        <v>1757</v>
      </c>
      <c r="Q5931" t="s">
        <v>32</v>
      </c>
      <c r="R5931">
        <v>15.56</v>
      </c>
      <c r="S5931" t="s">
        <v>76</v>
      </c>
      <c r="T5931">
        <v>2707</v>
      </c>
      <c r="U5931">
        <v>312.25</v>
      </c>
      <c r="V5931" s="1">
        <v>41942</v>
      </c>
      <c r="W5931" t="s">
        <v>34</v>
      </c>
      <c r="X5931">
        <v>5.0999999999999996</v>
      </c>
      <c r="Y5931" t="s">
        <v>132</v>
      </c>
      <c r="Z5931">
        <v>33.89</v>
      </c>
      <c r="AA5931">
        <v>32174</v>
      </c>
      <c r="AB5931">
        <f t="shared" si="314"/>
        <v>305.01</v>
      </c>
      <c r="AC5931">
        <f t="shared" si="315"/>
        <v>289.7595</v>
      </c>
    </row>
    <row r="5932" spans="1:29" x14ac:dyDescent="0.25">
      <c r="A5932" t="s">
        <v>3056</v>
      </c>
      <c r="B5932">
        <v>58</v>
      </c>
      <c r="C5932" t="str">
        <f t="shared" si="312"/>
        <v>Senior</v>
      </c>
      <c r="D5932" t="s">
        <v>1045</v>
      </c>
      <c r="E5932" t="s">
        <v>27</v>
      </c>
      <c r="F5932">
        <v>0.09</v>
      </c>
      <c r="G5932">
        <v>1</v>
      </c>
      <c r="H5932" s="1">
        <v>41942</v>
      </c>
      <c r="I5932" s="1" t="str">
        <f t="shared" si="313"/>
        <v xml:space="preserve"> Oct</v>
      </c>
      <c r="J5932">
        <v>420</v>
      </c>
      <c r="K5932" t="s">
        <v>39</v>
      </c>
      <c r="L5932">
        <v>8</v>
      </c>
      <c r="M5932">
        <v>0.38</v>
      </c>
      <c r="N5932" t="s">
        <v>29</v>
      </c>
      <c r="O5932" t="s">
        <v>30</v>
      </c>
      <c r="P5932" t="s">
        <v>2103</v>
      </c>
      <c r="Q5932" t="s">
        <v>61</v>
      </c>
      <c r="R5932">
        <v>-20.69</v>
      </c>
      <c r="S5932" t="s">
        <v>52</v>
      </c>
      <c r="T5932">
        <v>72</v>
      </c>
      <c r="U5932">
        <v>43.29</v>
      </c>
      <c r="V5932" s="1">
        <v>41942</v>
      </c>
      <c r="W5932" t="s">
        <v>34</v>
      </c>
      <c r="X5932">
        <v>4.8600000000000003</v>
      </c>
      <c r="Y5932" t="s">
        <v>218</v>
      </c>
      <c r="Z5932">
        <v>4.9800000000000004</v>
      </c>
      <c r="AA5932">
        <v>98270</v>
      </c>
      <c r="AB5932">
        <f t="shared" si="314"/>
        <v>39.840000000000003</v>
      </c>
      <c r="AC5932">
        <f t="shared" si="315"/>
        <v>36.254400000000004</v>
      </c>
    </row>
    <row r="5933" spans="1:29" x14ac:dyDescent="0.25">
      <c r="A5933" t="s">
        <v>3445</v>
      </c>
      <c r="B5933">
        <v>58</v>
      </c>
      <c r="C5933" t="str">
        <f t="shared" si="312"/>
        <v>Senior</v>
      </c>
      <c r="D5933" t="s">
        <v>2092</v>
      </c>
      <c r="E5933" t="s">
        <v>38</v>
      </c>
      <c r="F5933">
        <v>0.05</v>
      </c>
      <c r="G5933">
        <v>1</v>
      </c>
      <c r="H5933" s="1">
        <v>41942</v>
      </c>
      <c r="I5933" s="1" t="str">
        <f t="shared" si="313"/>
        <v xml:space="preserve"> Oct</v>
      </c>
      <c r="J5933">
        <v>27559</v>
      </c>
      <c r="K5933" t="s">
        <v>28</v>
      </c>
      <c r="L5933">
        <v>38</v>
      </c>
      <c r="M5933">
        <v>0.38</v>
      </c>
      <c r="N5933" t="s">
        <v>29</v>
      </c>
      <c r="O5933" t="s">
        <v>30</v>
      </c>
      <c r="P5933" t="s">
        <v>1093</v>
      </c>
      <c r="Q5933" t="s">
        <v>61</v>
      </c>
      <c r="R5933">
        <v>79.34</v>
      </c>
      <c r="S5933" t="s">
        <v>33</v>
      </c>
      <c r="T5933">
        <v>3866</v>
      </c>
      <c r="U5933">
        <v>465.9</v>
      </c>
      <c r="V5933" s="1">
        <v>41943</v>
      </c>
      <c r="W5933" t="s">
        <v>34</v>
      </c>
      <c r="X5933">
        <v>4.8600000000000003</v>
      </c>
      <c r="Y5933" t="s">
        <v>278</v>
      </c>
      <c r="Z5933">
        <v>12.28</v>
      </c>
      <c r="AA5933">
        <v>2724</v>
      </c>
      <c r="AB5933">
        <f t="shared" si="314"/>
        <v>466.64</v>
      </c>
      <c r="AC5933">
        <f t="shared" si="315"/>
        <v>443.30799999999999</v>
      </c>
    </row>
    <row r="5934" spans="1:29" x14ac:dyDescent="0.25">
      <c r="A5934" t="s">
        <v>3056</v>
      </c>
      <c r="B5934">
        <v>58</v>
      </c>
      <c r="C5934" t="str">
        <f t="shared" si="312"/>
        <v>Senior</v>
      </c>
      <c r="D5934" t="s">
        <v>1045</v>
      </c>
      <c r="E5934" t="s">
        <v>27</v>
      </c>
      <c r="F5934">
        <v>0.03</v>
      </c>
      <c r="G5934">
        <v>1</v>
      </c>
      <c r="H5934" s="1">
        <v>41942</v>
      </c>
      <c r="I5934" s="1" t="str">
        <f t="shared" si="313"/>
        <v xml:space="preserve"> Oct</v>
      </c>
      <c r="J5934">
        <v>420</v>
      </c>
      <c r="K5934" t="s">
        <v>39</v>
      </c>
      <c r="L5934">
        <v>6</v>
      </c>
      <c r="M5934">
        <v>0.36</v>
      </c>
      <c r="N5934" t="s">
        <v>29</v>
      </c>
      <c r="O5934" t="s">
        <v>30</v>
      </c>
      <c r="P5934" t="s">
        <v>2194</v>
      </c>
      <c r="Q5934" t="s">
        <v>61</v>
      </c>
      <c r="R5934">
        <v>-14.56</v>
      </c>
      <c r="S5934" t="s">
        <v>52</v>
      </c>
      <c r="T5934">
        <v>73</v>
      </c>
      <c r="U5934">
        <v>41.7</v>
      </c>
      <c r="V5934" s="1">
        <v>41944</v>
      </c>
      <c r="W5934" t="s">
        <v>34</v>
      </c>
      <c r="X5934">
        <v>5.37</v>
      </c>
      <c r="Y5934" t="s">
        <v>218</v>
      </c>
      <c r="Z5934">
        <v>5.78</v>
      </c>
      <c r="AA5934">
        <v>98270</v>
      </c>
      <c r="AB5934">
        <f t="shared" si="314"/>
        <v>34.68</v>
      </c>
      <c r="AC5934">
        <f t="shared" si="315"/>
        <v>33.639600000000002</v>
      </c>
    </row>
    <row r="5935" spans="1:29" x14ac:dyDescent="0.25">
      <c r="A5935" t="s">
        <v>1288</v>
      </c>
      <c r="B5935">
        <v>58</v>
      </c>
      <c r="C5935" t="str">
        <f t="shared" si="312"/>
        <v>Senior</v>
      </c>
      <c r="D5935" t="s">
        <v>1129</v>
      </c>
      <c r="E5935" t="s">
        <v>57</v>
      </c>
      <c r="F5935">
        <v>0.09</v>
      </c>
      <c r="G5935">
        <v>1</v>
      </c>
      <c r="H5935" s="1">
        <v>41942</v>
      </c>
      <c r="I5935" s="1" t="str">
        <f t="shared" si="313"/>
        <v xml:space="preserve"> Oct</v>
      </c>
      <c r="J5935">
        <v>20898</v>
      </c>
      <c r="K5935" t="s">
        <v>131</v>
      </c>
      <c r="L5935">
        <v>33</v>
      </c>
      <c r="M5935">
        <v>0.56000000000000005</v>
      </c>
      <c r="N5935" t="s">
        <v>96</v>
      </c>
      <c r="O5935" t="s">
        <v>30</v>
      </c>
      <c r="P5935">
        <v>2190</v>
      </c>
      <c r="Q5935" t="s">
        <v>105</v>
      </c>
      <c r="R5935">
        <v>298.20600000000002</v>
      </c>
      <c r="S5935" t="s">
        <v>52</v>
      </c>
      <c r="T5935">
        <v>2894</v>
      </c>
      <c r="U5935">
        <v>1756.5930000000001</v>
      </c>
      <c r="V5935" s="1">
        <v>41944</v>
      </c>
      <c r="W5935" t="s">
        <v>34</v>
      </c>
      <c r="X5935">
        <v>5.63</v>
      </c>
      <c r="Y5935" t="s">
        <v>54</v>
      </c>
      <c r="Z5935">
        <v>65.989999999999995</v>
      </c>
      <c r="AA5935">
        <v>96003</v>
      </c>
      <c r="AB5935">
        <f t="shared" si="314"/>
        <v>2177.6699999999996</v>
      </c>
      <c r="AC5935">
        <f t="shared" si="315"/>
        <v>1981.6796999999997</v>
      </c>
    </row>
    <row r="5936" spans="1:29" x14ac:dyDescent="0.25">
      <c r="A5936" t="s">
        <v>129</v>
      </c>
      <c r="B5936">
        <v>58</v>
      </c>
      <c r="C5936" t="str">
        <f t="shared" si="312"/>
        <v>Senior</v>
      </c>
      <c r="D5936" t="s">
        <v>130</v>
      </c>
      <c r="E5936" t="s">
        <v>46</v>
      </c>
      <c r="F5936">
        <v>0.08</v>
      </c>
      <c r="G5936">
        <v>1</v>
      </c>
      <c r="H5936" s="1">
        <v>41942</v>
      </c>
      <c r="I5936" s="1" t="str">
        <f t="shared" si="313"/>
        <v xml:space="preserve"> Oct</v>
      </c>
      <c r="J5936">
        <v>19557</v>
      </c>
      <c r="K5936" t="s">
        <v>47</v>
      </c>
      <c r="L5936">
        <v>26</v>
      </c>
      <c r="M5936">
        <v>0.39</v>
      </c>
      <c r="N5936" t="s">
        <v>29</v>
      </c>
      <c r="O5936" t="s">
        <v>59</v>
      </c>
      <c r="P5936" t="s">
        <v>1491</v>
      </c>
      <c r="Q5936" t="s">
        <v>232</v>
      </c>
      <c r="R5936">
        <v>13.99</v>
      </c>
      <c r="S5936" t="s">
        <v>76</v>
      </c>
      <c r="T5936">
        <v>2706</v>
      </c>
      <c r="U5936">
        <v>66.599999999999994</v>
      </c>
      <c r="V5936" s="1">
        <v>41946</v>
      </c>
      <c r="W5936" t="s">
        <v>34</v>
      </c>
      <c r="X5936">
        <v>0.8</v>
      </c>
      <c r="Y5936" t="s">
        <v>132</v>
      </c>
      <c r="Z5936">
        <v>2.62</v>
      </c>
      <c r="AA5936">
        <v>32174</v>
      </c>
      <c r="AB5936">
        <f t="shared" si="314"/>
        <v>68.12</v>
      </c>
      <c r="AC5936">
        <f t="shared" si="315"/>
        <v>62.670400000000001</v>
      </c>
    </row>
    <row r="5937" spans="1:29" x14ac:dyDescent="0.25">
      <c r="A5937" t="s">
        <v>1624</v>
      </c>
      <c r="B5937">
        <v>58</v>
      </c>
      <c r="C5937" t="str">
        <f t="shared" si="312"/>
        <v>Senior</v>
      </c>
      <c r="D5937" t="s">
        <v>216</v>
      </c>
      <c r="E5937" t="s">
        <v>46</v>
      </c>
      <c r="F5937">
        <v>7.0000000000000007E-2</v>
      </c>
      <c r="G5937">
        <v>1</v>
      </c>
      <c r="H5937" s="1">
        <v>41943</v>
      </c>
      <c r="I5937" s="1" t="str">
        <f t="shared" si="313"/>
        <v xml:space="preserve"> Oct</v>
      </c>
      <c r="J5937">
        <v>50726</v>
      </c>
      <c r="K5937" t="s">
        <v>47</v>
      </c>
      <c r="L5937">
        <v>21</v>
      </c>
      <c r="M5937">
        <v>0.39</v>
      </c>
      <c r="N5937" t="s">
        <v>29</v>
      </c>
      <c r="O5937" t="s">
        <v>30</v>
      </c>
      <c r="P5937" t="s">
        <v>209</v>
      </c>
      <c r="Q5937" t="s">
        <v>210</v>
      </c>
      <c r="R5937">
        <v>36.01</v>
      </c>
      <c r="S5937" t="s">
        <v>52</v>
      </c>
      <c r="T5937">
        <v>7110</v>
      </c>
      <c r="U5937">
        <v>98.88</v>
      </c>
      <c r="V5937" s="1">
        <v>41943</v>
      </c>
      <c r="W5937" t="s">
        <v>42</v>
      </c>
      <c r="X5937">
        <v>0.99</v>
      </c>
      <c r="Y5937" t="s">
        <v>218</v>
      </c>
      <c r="Z5937">
        <v>4.13</v>
      </c>
      <c r="AA5937">
        <v>98208</v>
      </c>
      <c r="AB5937">
        <f t="shared" si="314"/>
        <v>86.73</v>
      </c>
      <c r="AC5937">
        <f t="shared" si="315"/>
        <v>80.658900000000003</v>
      </c>
    </row>
    <row r="5938" spans="1:29" x14ac:dyDescent="0.25">
      <c r="A5938" t="s">
        <v>1655</v>
      </c>
      <c r="B5938">
        <v>58</v>
      </c>
      <c r="C5938" t="str">
        <f t="shared" si="312"/>
        <v>Senior</v>
      </c>
      <c r="D5938" t="s">
        <v>939</v>
      </c>
      <c r="E5938" t="s">
        <v>46</v>
      </c>
      <c r="F5938">
        <v>0.08</v>
      </c>
      <c r="G5938">
        <v>1</v>
      </c>
      <c r="H5938" s="1">
        <v>41943</v>
      </c>
      <c r="I5938" s="1" t="str">
        <f t="shared" si="313"/>
        <v xml:space="preserve"> Oct</v>
      </c>
      <c r="J5938">
        <v>51557</v>
      </c>
      <c r="K5938" t="s">
        <v>28</v>
      </c>
      <c r="L5938">
        <v>14</v>
      </c>
      <c r="M5938">
        <v>0.57999999999999996</v>
      </c>
      <c r="N5938" t="s">
        <v>29</v>
      </c>
      <c r="O5938" t="s">
        <v>59</v>
      </c>
      <c r="P5938" t="s">
        <v>238</v>
      </c>
      <c r="Q5938" t="s">
        <v>88</v>
      </c>
      <c r="R5938">
        <v>-22.01</v>
      </c>
      <c r="S5938" t="s">
        <v>52</v>
      </c>
      <c r="T5938">
        <v>7231</v>
      </c>
      <c r="U5938">
        <v>37.9</v>
      </c>
      <c r="V5938" s="1">
        <v>41943</v>
      </c>
      <c r="W5938" t="s">
        <v>34</v>
      </c>
      <c r="X5938">
        <v>2.4</v>
      </c>
      <c r="Y5938" t="s">
        <v>83</v>
      </c>
      <c r="Z5938">
        <v>2.6</v>
      </c>
      <c r="AA5938">
        <v>84067</v>
      </c>
      <c r="AB5938">
        <f t="shared" si="314"/>
        <v>36.4</v>
      </c>
      <c r="AC5938">
        <f t="shared" si="315"/>
        <v>33.488</v>
      </c>
    </row>
    <row r="5939" spans="1:29" x14ac:dyDescent="0.25">
      <c r="A5939" t="s">
        <v>701</v>
      </c>
      <c r="B5939">
        <v>58</v>
      </c>
      <c r="C5939" t="str">
        <f t="shared" si="312"/>
        <v>Senior</v>
      </c>
      <c r="D5939" t="s">
        <v>702</v>
      </c>
      <c r="E5939" t="s">
        <v>38</v>
      </c>
      <c r="F5939">
        <v>0.05</v>
      </c>
      <c r="G5939">
        <v>1</v>
      </c>
      <c r="H5939" s="1">
        <v>41943</v>
      </c>
      <c r="I5939" s="1" t="str">
        <f t="shared" si="313"/>
        <v xml:space="preserve"> Oct</v>
      </c>
      <c r="J5939">
        <v>57091</v>
      </c>
      <c r="K5939" t="s">
        <v>131</v>
      </c>
      <c r="L5939">
        <v>6</v>
      </c>
      <c r="M5939">
        <v>0.81</v>
      </c>
      <c r="N5939" t="s">
        <v>29</v>
      </c>
      <c r="O5939" t="s">
        <v>59</v>
      </c>
      <c r="P5939" t="s">
        <v>3446</v>
      </c>
      <c r="Q5939" t="s">
        <v>232</v>
      </c>
      <c r="R5939">
        <v>-2.79</v>
      </c>
      <c r="S5939" t="s">
        <v>33</v>
      </c>
      <c r="T5939">
        <v>7984</v>
      </c>
      <c r="U5939">
        <v>14.85</v>
      </c>
      <c r="V5939" s="1">
        <v>41944</v>
      </c>
      <c r="W5939" t="s">
        <v>42</v>
      </c>
      <c r="X5939">
        <v>1.02</v>
      </c>
      <c r="Y5939" t="s">
        <v>208</v>
      </c>
      <c r="Z5939">
        <v>1.68</v>
      </c>
      <c r="AA5939">
        <v>43081</v>
      </c>
      <c r="AB5939">
        <f t="shared" si="314"/>
        <v>10.08</v>
      </c>
      <c r="AC5939">
        <f t="shared" si="315"/>
        <v>9.5760000000000005</v>
      </c>
    </row>
    <row r="5940" spans="1:29" x14ac:dyDescent="0.25">
      <c r="A5940" t="s">
        <v>1655</v>
      </c>
      <c r="B5940">
        <v>58</v>
      </c>
      <c r="C5940" t="str">
        <f t="shared" si="312"/>
        <v>Senior</v>
      </c>
      <c r="D5940" t="s">
        <v>939</v>
      </c>
      <c r="E5940" t="s">
        <v>46</v>
      </c>
      <c r="F5940">
        <v>0.04</v>
      </c>
      <c r="G5940">
        <v>1</v>
      </c>
      <c r="H5940" s="1">
        <v>41943</v>
      </c>
      <c r="I5940" s="1" t="str">
        <f t="shared" si="313"/>
        <v xml:space="preserve"> Oct</v>
      </c>
      <c r="J5940">
        <v>51557</v>
      </c>
      <c r="K5940" t="s">
        <v>28</v>
      </c>
      <c r="L5940">
        <v>36</v>
      </c>
      <c r="M5940">
        <v>0.37</v>
      </c>
      <c r="N5940" t="s">
        <v>29</v>
      </c>
      <c r="O5940" t="s">
        <v>30</v>
      </c>
      <c r="P5940" t="s">
        <v>1699</v>
      </c>
      <c r="Q5940" t="s">
        <v>61</v>
      </c>
      <c r="R5940">
        <v>804.66</v>
      </c>
      <c r="S5940" t="s">
        <v>52</v>
      </c>
      <c r="T5940">
        <v>7230</v>
      </c>
      <c r="U5940">
        <v>1749.07</v>
      </c>
      <c r="V5940" s="1">
        <v>41945</v>
      </c>
      <c r="W5940" t="s">
        <v>34</v>
      </c>
      <c r="X5940">
        <v>5.79</v>
      </c>
      <c r="Y5940" t="s">
        <v>83</v>
      </c>
      <c r="Z5940">
        <v>48.04</v>
      </c>
      <c r="AA5940">
        <v>84067</v>
      </c>
      <c r="AB5940">
        <f t="shared" si="314"/>
        <v>1729.44</v>
      </c>
      <c r="AC5940">
        <f t="shared" si="315"/>
        <v>1660.2624000000001</v>
      </c>
    </row>
    <row r="5941" spans="1:29" x14ac:dyDescent="0.25">
      <c r="A5941" t="s">
        <v>3007</v>
      </c>
      <c r="B5941">
        <v>58</v>
      </c>
      <c r="C5941" t="str">
        <f t="shared" si="312"/>
        <v>Senior</v>
      </c>
      <c r="D5941" t="s">
        <v>1391</v>
      </c>
      <c r="E5941" t="s">
        <v>38</v>
      </c>
      <c r="F5941">
        <v>0</v>
      </c>
      <c r="G5941">
        <v>1</v>
      </c>
      <c r="H5941" s="1">
        <v>41943</v>
      </c>
      <c r="I5941" s="1" t="str">
        <f t="shared" si="313"/>
        <v xml:space="preserve"> Oct</v>
      </c>
      <c r="J5941">
        <v>59205</v>
      </c>
      <c r="K5941" t="s">
        <v>58</v>
      </c>
      <c r="L5941">
        <v>11</v>
      </c>
      <c r="M5941">
        <v>0.39</v>
      </c>
      <c r="N5941" t="s">
        <v>29</v>
      </c>
      <c r="O5941" t="s">
        <v>30</v>
      </c>
      <c r="P5941" t="s">
        <v>224</v>
      </c>
      <c r="Q5941" t="s">
        <v>210</v>
      </c>
      <c r="R5941">
        <v>-47.18</v>
      </c>
      <c r="S5941" t="s">
        <v>76</v>
      </c>
      <c r="T5941">
        <v>8287</v>
      </c>
      <c r="U5941">
        <v>54.59</v>
      </c>
      <c r="V5941" s="1">
        <v>41945</v>
      </c>
      <c r="W5941" t="s">
        <v>34</v>
      </c>
      <c r="X5941">
        <v>6.89</v>
      </c>
      <c r="Y5941" t="s">
        <v>685</v>
      </c>
      <c r="Z5941">
        <v>4.13</v>
      </c>
      <c r="AA5941">
        <v>27587</v>
      </c>
      <c r="AB5941">
        <f t="shared" si="314"/>
        <v>45.43</v>
      </c>
      <c r="AC5941">
        <f t="shared" si="315"/>
        <v>45.43</v>
      </c>
    </row>
    <row r="5942" spans="1:29" x14ac:dyDescent="0.25">
      <c r="A5942" t="s">
        <v>1033</v>
      </c>
      <c r="B5942">
        <v>58</v>
      </c>
      <c r="C5942" t="str">
        <f t="shared" si="312"/>
        <v>Senior</v>
      </c>
      <c r="D5942" t="s">
        <v>1151</v>
      </c>
      <c r="E5942" t="s">
        <v>38</v>
      </c>
      <c r="F5942">
        <v>0</v>
      </c>
      <c r="G5942">
        <v>1</v>
      </c>
      <c r="H5942" s="1">
        <v>41943</v>
      </c>
      <c r="I5942" s="1" t="str">
        <f t="shared" si="313"/>
        <v xml:space="preserve"> Oct</v>
      </c>
      <c r="J5942">
        <v>23781</v>
      </c>
      <c r="K5942" t="s">
        <v>58</v>
      </c>
      <c r="L5942">
        <v>30</v>
      </c>
      <c r="M5942">
        <v>0.37</v>
      </c>
      <c r="N5942" t="s">
        <v>29</v>
      </c>
      <c r="O5942" t="s">
        <v>30</v>
      </c>
      <c r="P5942" t="s">
        <v>2539</v>
      </c>
      <c r="Q5942" t="s">
        <v>61</v>
      </c>
      <c r="R5942">
        <v>-59.85</v>
      </c>
      <c r="S5942" t="s">
        <v>76</v>
      </c>
      <c r="T5942">
        <v>3326</v>
      </c>
      <c r="U5942">
        <v>200.24</v>
      </c>
      <c r="V5942" s="1">
        <v>41945</v>
      </c>
      <c r="W5942" t="s">
        <v>34</v>
      </c>
      <c r="X5942">
        <v>5.84</v>
      </c>
      <c r="Y5942" t="s">
        <v>638</v>
      </c>
      <c r="Z5942">
        <v>6.48</v>
      </c>
      <c r="AA5942">
        <v>30297</v>
      </c>
      <c r="AB5942">
        <f t="shared" si="314"/>
        <v>194.4</v>
      </c>
      <c r="AC5942">
        <f t="shared" si="315"/>
        <v>194.4</v>
      </c>
    </row>
    <row r="5943" spans="1:29" x14ac:dyDescent="0.25">
      <c r="A5943" t="s">
        <v>3007</v>
      </c>
      <c r="B5943">
        <v>58</v>
      </c>
      <c r="C5943" t="str">
        <f t="shared" si="312"/>
        <v>Senior</v>
      </c>
      <c r="D5943" t="s">
        <v>1391</v>
      </c>
      <c r="E5943" t="s">
        <v>38</v>
      </c>
      <c r="F5943">
        <v>0.05</v>
      </c>
      <c r="G5943">
        <v>1</v>
      </c>
      <c r="H5943" s="1">
        <v>41943</v>
      </c>
      <c r="I5943" s="1" t="str">
        <f t="shared" si="313"/>
        <v xml:space="preserve"> Oct</v>
      </c>
      <c r="J5943">
        <v>59205</v>
      </c>
      <c r="K5943" t="s">
        <v>58</v>
      </c>
      <c r="L5943">
        <v>35</v>
      </c>
      <c r="M5943">
        <v>0.81</v>
      </c>
      <c r="N5943" t="s">
        <v>29</v>
      </c>
      <c r="O5943" t="s">
        <v>30</v>
      </c>
      <c r="P5943" t="s">
        <v>1983</v>
      </c>
      <c r="Q5943" t="s">
        <v>32</v>
      </c>
      <c r="R5943">
        <v>-157.41999999999999</v>
      </c>
      <c r="S5943" t="s">
        <v>76</v>
      </c>
      <c r="T5943">
        <v>8288</v>
      </c>
      <c r="U5943">
        <v>597.04</v>
      </c>
      <c r="V5943" s="1">
        <v>41945</v>
      </c>
      <c r="W5943" t="s">
        <v>34</v>
      </c>
      <c r="X5943">
        <v>7.04</v>
      </c>
      <c r="Y5943" t="s">
        <v>685</v>
      </c>
      <c r="Z5943">
        <v>16.739999999999998</v>
      </c>
      <c r="AA5943">
        <v>27587</v>
      </c>
      <c r="AB5943">
        <f t="shared" si="314"/>
        <v>585.9</v>
      </c>
      <c r="AC5943">
        <f t="shared" si="315"/>
        <v>556.60500000000002</v>
      </c>
    </row>
    <row r="5944" spans="1:29" x14ac:dyDescent="0.25">
      <c r="A5944" t="s">
        <v>1624</v>
      </c>
      <c r="B5944">
        <v>58</v>
      </c>
      <c r="C5944" t="str">
        <f t="shared" si="312"/>
        <v>Senior</v>
      </c>
      <c r="D5944" t="s">
        <v>216</v>
      </c>
      <c r="E5944" t="s">
        <v>46</v>
      </c>
      <c r="F5944">
        <v>0</v>
      </c>
      <c r="G5944">
        <v>1</v>
      </c>
      <c r="H5944" s="1">
        <v>41943</v>
      </c>
      <c r="I5944" s="1" t="str">
        <f t="shared" si="313"/>
        <v xml:space="preserve"> Oct</v>
      </c>
      <c r="J5944">
        <v>50726</v>
      </c>
      <c r="K5944" t="s">
        <v>47</v>
      </c>
      <c r="L5944">
        <v>45</v>
      </c>
      <c r="M5944">
        <v>0.57999999999999996</v>
      </c>
      <c r="N5944" t="s">
        <v>48</v>
      </c>
      <c r="O5944" t="s">
        <v>49</v>
      </c>
      <c r="P5944" t="s">
        <v>965</v>
      </c>
      <c r="Q5944" t="s">
        <v>51</v>
      </c>
      <c r="R5944">
        <v>2532</v>
      </c>
      <c r="S5944" t="s">
        <v>52</v>
      </c>
      <c r="T5944">
        <v>7109</v>
      </c>
      <c r="U5944">
        <v>9248.74</v>
      </c>
      <c r="V5944" s="1">
        <v>41947</v>
      </c>
      <c r="W5944" t="s">
        <v>53</v>
      </c>
      <c r="X5944">
        <v>23.76</v>
      </c>
      <c r="Y5944" t="s">
        <v>218</v>
      </c>
      <c r="Z5944">
        <v>200.98</v>
      </c>
      <c r="AA5944">
        <v>98208</v>
      </c>
      <c r="AB5944">
        <f t="shared" si="314"/>
        <v>9044.1</v>
      </c>
      <c r="AC5944">
        <f t="shared" si="315"/>
        <v>9044.1</v>
      </c>
    </row>
    <row r="5945" spans="1:29" x14ac:dyDescent="0.25">
      <c r="A5945" t="s">
        <v>2776</v>
      </c>
      <c r="B5945">
        <v>58</v>
      </c>
      <c r="C5945" t="str">
        <f t="shared" si="312"/>
        <v>Senior</v>
      </c>
      <c r="D5945" t="s">
        <v>117</v>
      </c>
      <c r="E5945" t="s">
        <v>38</v>
      </c>
      <c r="F5945">
        <v>7.0000000000000007E-2</v>
      </c>
      <c r="G5945">
        <v>1</v>
      </c>
      <c r="H5945" s="1">
        <v>41944</v>
      </c>
      <c r="I5945" s="1" t="str">
        <f t="shared" si="313"/>
        <v xml:space="preserve"> Nov</v>
      </c>
      <c r="J5945">
        <v>52162</v>
      </c>
      <c r="K5945" t="s">
        <v>39</v>
      </c>
      <c r="L5945">
        <v>39</v>
      </c>
      <c r="M5945">
        <v>0.56000000000000005</v>
      </c>
      <c r="N5945" t="s">
        <v>48</v>
      </c>
      <c r="O5945" t="s">
        <v>73</v>
      </c>
      <c r="P5945" t="s">
        <v>245</v>
      </c>
      <c r="Q5945" t="s">
        <v>154</v>
      </c>
      <c r="R5945">
        <v>-220.3</v>
      </c>
      <c r="S5945" t="s">
        <v>68</v>
      </c>
      <c r="T5945">
        <v>7315</v>
      </c>
      <c r="U5945">
        <v>261.16000000000003</v>
      </c>
      <c r="V5945" s="1">
        <v>41944</v>
      </c>
      <c r="W5945" t="s">
        <v>34</v>
      </c>
      <c r="X5945">
        <v>9.68</v>
      </c>
      <c r="Y5945" t="s">
        <v>111</v>
      </c>
      <c r="Z5945">
        <v>6.48</v>
      </c>
      <c r="AA5945">
        <v>77705</v>
      </c>
      <c r="AB5945">
        <f t="shared" si="314"/>
        <v>252.72000000000003</v>
      </c>
      <c r="AC5945">
        <f t="shared" si="315"/>
        <v>235.02960000000002</v>
      </c>
    </row>
    <row r="5946" spans="1:29" x14ac:dyDescent="0.25">
      <c r="A5946" t="s">
        <v>1931</v>
      </c>
      <c r="B5946">
        <v>58</v>
      </c>
      <c r="C5946" t="str">
        <f t="shared" si="312"/>
        <v>Senior</v>
      </c>
      <c r="D5946" t="s">
        <v>1932</v>
      </c>
      <c r="E5946" t="s">
        <v>57</v>
      </c>
      <c r="F5946">
        <v>0</v>
      </c>
      <c r="G5946">
        <v>1</v>
      </c>
      <c r="H5946" s="1">
        <v>41944</v>
      </c>
      <c r="I5946" s="1" t="str">
        <f t="shared" si="313"/>
        <v xml:space="preserve"> Nov</v>
      </c>
      <c r="J5946">
        <v>5281</v>
      </c>
      <c r="K5946" t="s">
        <v>28</v>
      </c>
      <c r="L5946">
        <v>36</v>
      </c>
      <c r="M5946">
        <v>0.64</v>
      </c>
      <c r="N5946" t="s">
        <v>48</v>
      </c>
      <c r="O5946" t="s">
        <v>49</v>
      </c>
      <c r="P5946" t="s">
        <v>1652</v>
      </c>
      <c r="Q5946" t="s">
        <v>51</v>
      </c>
      <c r="R5946">
        <v>624.36</v>
      </c>
      <c r="S5946" t="s">
        <v>76</v>
      </c>
      <c r="T5946">
        <v>731</v>
      </c>
      <c r="U5946">
        <v>4733.7</v>
      </c>
      <c r="V5946" s="1">
        <v>41945</v>
      </c>
      <c r="W5946" t="s">
        <v>53</v>
      </c>
      <c r="X5946">
        <v>30</v>
      </c>
      <c r="Y5946" t="s">
        <v>132</v>
      </c>
      <c r="Z5946">
        <v>120.98</v>
      </c>
      <c r="AA5946">
        <v>32137</v>
      </c>
      <c r="AB5946">
        <f t="shared" si="314"/>
        <v>4355.28</v>
      </c>
      <c r="AC5946">
        <f t="shared" si="315"/>
        <v>4355.28</v>
      </c>
    </row>
    <row r="5947" spans="1:29" x14ac:dyDescent="0.25">
      <c r="A5947" t="s">
        <v>1931</v>
      </c>
      <c r="B5947">
        <v>58</v>
      </c>
      <c r="C5947" t="str">
        <f t="shared" si="312"/>
        <v>Senior</v>
      </c>
      <c r="D5947" t="s">
        <v>1932</v>
      </c>
      <c r="E5947" t="s">
        <v>57</v>
      </c>
      <c r="F5947">
        <v>0.1</v>
      </c>
      <c r="G5947">
        <v>1</v>
      </c>
      <c r="H5947" s="1">
        <v>41944</v>
      </c>
      <c r="I5947" s="1" t="str">
        <f t="shared" si="313"/>
        <v xml:space="preserve"> Nov</v>
      </c>
      <c r="J5947">
        <v>5281</v>
      </c>
      <c r="K5947" t="s">
        <v>28</v>
      </c>
      <c r="L5947">
        <v>14</v>
      </c>
      <c r="M5947">
        <v>0.59</v>
      </c>
      <c r="N5947" t="s">
        <v>48</v>
      </c>
      <c r="O5947" t="s">
        <v>40</v>
      </c>
      <c r="P5947" t="s">
        <v>127</v>
      </c>
      <c r="Q5947" t="s">
        <v>82</v>
      </c>
      <c r="R5947">
        <v>1107.53</v>
      </c>
      <c r="S5947" t="s">
        <v>76</v>
      </c>
      <c r="T5947">
        <v>732</v>
      </c>
      <c r="U5947">
        <v>2718.07</v>
      </c>
      <c r="V5947" s="1">
        <v>41945</v>
      </c>
      <c r="W5947" t="s">
        <v>34</v>
      </c>
      <c r="X5947">
        <v>21.21</v>
      </c>
      <c r="Y5947" t="s">
        <v>132</v>
      </c>
      <c r="Z5947">
        <v>209.84</v>
      </c>
      <c r="AA5947">
        <v>32137</v>
      </c>
      <c r="AB5947">
        <f t="shared" si="314"/>
        <v>2937.76</v>
      </c>
      <c r="AC5947">
        <f t="shared" si="315"/>
        <v>2643.9840000000004</v>
      </c>
    </row>
    <row r="5948" spans="1:29" x14ac:dyDescent="0.25">
      <c r="A5948" t="s">
        <v>116</v>
      </c>
      <c r="B5948">
        <v>58</v>
      </c>
      <c r="C5948" t="str">
        <f t="shared" si="312"/>
        <v>Senior</v>
      </c>
      <c r="D5948" t="s">
        <v>117</v>
      </c>
      <c r="E5948" t="s">
        <v>38</v>
      </c>
      <c r="F5948">
        <v>7.0000000000000007E-2</v>
      </c>
      <c r="G5948">
        <v>1</v>
      </c>
      <c r="H5948" s="1">
        <v>41944</v>
      </c>
      <c r="I5948" s="1" t="str">
        <f t="shared" si="313"/>
        <v xml:space="preserve"> Nov</v>
      </c>
      <c r="J5948">
        <v>52162</v>
      </c>
      <c r="K5948" t="s">
        <v>39</v>
      </c>
      <c r="L5948">
        <v>47</v>
      </c>
      <c r="M5948">
        <v>0.55000000000000004</v>
      </c>
      <c r="N5948" t="s">
        <v>48</v>
      </c>
      <c r="O5948" t="s">
        <v>49</v>
      </c>
      <c r="P5948" t="s">
        <v>3202</v>
      </c>
      <c r="Q5948" t="s">
        <v>51</v>
      </c>
      <c r="R5948">
        <v>23.34</v>
      </c>
      <c r="S5948" t="s">
        <v>68</v>
      </c>
      <c r="T5948">
        <v>7316</v>
      </c>
      <c r="U5948">
        <v>155.22</v>
      </c>
      <c r="V5948" s="1">
        <v>41945</v>
      </c>
      <c r="W5948" t="s">
        <v>34</v>
      </c>
      <c r="X5948">
        <v>1.35</v>
      </c>
      <c r="Y5948" t="s">
        <v>111</v>
      </c>
      <c r="Z5948">
        <v>3.29</v>
      </c>
      <c r="AA5948">
        <v>76021</v>
      </c>
      <c r="AB5948">
        <f t="shared" si="314"/>
        <v>154.63</v>
      </c>
      <c r="AC5948">
        <f t="shared" si="315"/>
        <v>143.80590000000001</v>
      </c>
    </row>
    <row r="5949" spans="1:29" x14ac:dyDescent="0.25">
      <c r="A5949" t="s">
        <v>814</v>
      </c>
      <c r="B5949">
        <v>58</v>
      </c>
      <c r="C5949" t="str">
        <f t="shared" si="312"/>
        <v>Senior</v>
      </c>
      <c r="D5949" t="s">
        <v>2269</v>
      </c>
      <c r="E5949" t="s">
        <v>46</v>
      </c>
      <c r="F5949">
        <v>0.08</v>
      </c>
      <c r="G5949">
        <v>1</v>
      </c>
      <c r="H5949" s="1">
        <v>41944</v>
      </c>
      <c r="I5949" s="1" t="str">
        <f t="shared" si="313"/>
        <v xml:space="preserve"> Nov</v>
      </c>
      <c r="J5949">
        <v>55425</v>
      </c>
      <c r="K5949" t="s">
        <v>58</v>
      </c>
      <c r="L5949">
        <v>7</v>
      </c>
      <c r="M5949">
        <v>0.6</v>
      </c>
      <c r="N5949" t="s">
        <v>29</v>
      </c>
      <c r="O5949" t="s">
        <v>30</v>
      </c>
      <c r="P5949" t="s">
        <v>745</v>
      </c>
      <c r="Q5949" t="s">
        <v>32</v>
      </c>
      <c r="R5949">
        <v>-52.49</v>
      </c>
      <c r="S5949" t="s">
        <v>33</v>
      </c>
      <c r="T5949">
        <v>7739</v>
      </c>
      <c r="U5949">
        <v>73.86</v>
      </c>
      <c r="V5949" s="1">
        <v>41945</v>
      </c>
      <c r="W5949" t="s">
        <v>34</v>
      </c>
      <c r="X5949">
        <v>9.4499999999999993</v>
      </c>
      <c r="Y5949" t="s">
        <v>204</v>
      </c>
      <c r="Z5949">
        <v>9.7100000000000009</v>
      </c>
      <c r="AA5949">
        <v>4038</v>
      </c>
      <c r="AB5949">
        <f t="shared" si="314"/>
        <v>67.97</v>
      </c>
      <c r="AC5949">
        <f t="shared" si="315"/>
        <v>62.532399999999996</v>
      </c>
    </row>
    <row r="5950" spans="1:29" x14ac:dyDescent="0.25">
      <c r="A5950" t="s">
        <v>3256</v>
      </c>
      <c r="B5950">
        <v>58</v>
      </c>
      <c r="C5950" t="str">
        <f t="shared" si="312"/>
        <v>Senior</v>
      </c>
      <c r="D5950" t="s">
        <v>1007</v>
      </c>
      <c r="E5950" t="s">
        <v>27</v>
      </c>
      <c r="F5950">
        <v>0.08</v>
      </c>
      <c r="G5950">
        <v>1</v>
      </c>
      <c r="H5950" s="1">
        <v>41944</v>
      </c>
      <c r="I5950" s="1" t="str">
        <f t="shared" si="313"/>
        <v xml:space="preserve"> Nov</v>
      </c>
      <c r="J5950">
        <v>54368</v>
      </c>
      <c r="K5950" t="s">
        <v>39</v>
      </c>
      <c r="L5950">
        <v>16</v>
      </c>
      <c r="M5950">
        <v>0.38</v>
      </c>
      <c r="N5950" t="s">
        <v>29</v>
      </c>
      <c r="O5950" t="s">
        <v>30</v>
      </c>
      <c r="P5950" t="s">
        <v>1505</v>
      </c>
      <c r="Q5950" t="s">
        <v>61</v>
      </c>
      <c r="R5950">
        <v>-48.55</v>
      </c>
      <c r="S5950" t="s">
        <v>33</v>
      </c>
      <c r="T5950">
        <v>7597</v>
      </c>
      <c r="U5950">
        <v>79.53</v>
      </c>
      <c r="V5950" s="1">
        <v>41945</v>
      </c>
      <c r="W5950" t="s">
        <v>34</v>
      </c>
      <c r="X5950">
        <v>5.49</v>
      </c>
      <c r="Y5950" t="s">
        <v>136</v>
      </c>
      <c r="Z5950">
        <v>4.9800000000000004</v>
      </c>
      <c r="AA5950">
        <v>12047</v>
      </c>
      <c r="AB5950">
        <f t="shared" si="314"/>
        <v>79.680000000000007</v>
      </c>
      <c r="AC5950">
        <f t="shared" si="315"/>
        <v>73.305600000000013</v>
      </c>
    </row>
    <row r="5951" spans="1:29" x14ac:dyDescent="0.25">
      <c r="A5951" t="s">
        <v>3447</v>
      </c>
      <c r="B5951">
        <v>58</v>
      </c>
      <c r="C5951" t="str">
        <f t="shared" si="312"/>
        <v>Senior</v>
      </c>
      <c r="D5951" t="s">
        <v>2269</v>
      </c>
      <c r="E5951" t="s">
        <v>46</v>
      </c>
      <c r="F5951">
        <v>0.04</v>
      </c>
      <c r="G5951">
        <v>1</v>
      </c>
      <c r="H5951" s="1">
        <v>41944</v>
      </c>
      <c r="I5951" s="1" t="str">
        <f t="shared" si="313"/>
        <v xml:space="preserve"> Nov</v>
      </c>
      <c r="J5951">
        <v>55425</v>
      </c>
      <c r="K5951" t="s">
        <v>58</v>
      </c>
      <c r="L5951">
        <v>42</v>
      </c>
      <c r="M5951">
        <v>0.59</v>
      </c>
      <c r="N5951" t="s">
        <v>96</v>
      </c>
      <c r="O5951" t="s">
        <v>30</v>
      </c>
      <c r="P5951" t="s">
        <v>1258</v>
      </c>
      <c r="Q5951" t="s">
        <v>105</v>
      </c>
      <c r="R5951">
        <v>963.67499999999995</v>
      </c>
      <c r="S5951" t="s">
        <v>33</v>
      </c>
      <c r="T5951">
        <v>7740</v>
      </c>
      <c r="U5951">
        <v>4373.8535000000002</v>
      </c>
      <c r="V5951" s="1">
        <v>41945</v>
      </c>
      <c r="W5951" t="s">
        <v>42</v>
      </c>
      <c r="X5951">
        <v>7.69</v>
      </c>
      <c r="Y5951" t="s">
        <v>155</v>
      </c>
      <c r="Z5951">
        <v>125.99</v>
      </c>
      <c r="AA5951">
        <v>6450</v>
      </c>
      <c r="AB5951">
        <f t="shared" si="314"/>
        <v>5291.58</v>
      </c>
      <c r="AC5951">
        <f t="shared" si="315"/>
        <v>5079.9168</v>
      </c>
    </row>
    <row r="5952" spans="1:29" x14ac:dyDescent="0.25">
      <c r="A5952" t="s">
        <v>3256</v>
      </c>
      <c r="B5952">
        <v>58</v>
      </c>
      <c r="C5952" t="str">
        <f t="shared" si="312"/>
        <v>Senior</v>
      </c>
      <c r="D5952" t="s">
        <v>1007</v>
      </c>
      <c r="E5952" t="s">
        <v>27</v>
      </c>
      <c r="F5952">
        <v>0.05</v>
      </c>
      <c r="G5952">
        <v>1</v>
      </c>
      <c r="H5952" s="1">
        <v>41944</v>
      </c>
      <c r="I5952" s="1" t="str">
        <f t="shared" si="313"/>
        <v xml:space="preserve"> Nov</v>
      </c>
      <c r="J5952">
        <v>54368</v>
      </c>
      <c r="K5952" t="s">
        <v>39</v>
      </c>
      <c r="L5952">
        <v>43</v>
      </c>
      <c r="M5952">
        <v>0.56000000000000005</v>
      </c>
      <c r="N5952" t="s">
        <v>96</v>
      </c>
      <c r="O5952" t="s">
        <v>30</v>
      </c>
      <c r="P5952" t="s">
        <v>864</v>
      </c>
      <c r="Q5952" t="s">
        <v>105</v>
      </c>
      <c r="R5952">
        <v>383.09399999999999</v>
      </c>
      <c r="S5952" t="s">
        <v>33</v>
      </c>
      <c r="T5952">
        <v>7598</v>
      </c>
      <c r="U5952">
        <v>1680.9770000000001</v>
      </c>
      <c r="V5952" s="1">
        <v>41945</v>
      </c>
      <c r="W5952" t="s">
        <v>34</v>
      </c>
      <c r="X5952">
        <v>4.99</v>
      </c>
      <c r="Y5952" t="s">
        <v>136</v>
      </c>
      <c r="Z5952">
        <v>45.99</v>
      </c>
      <c r="AA5952">
        <v>12047</v>
      </c>
      <c r="AB5952">
        <f t="shared" si="314"/>
        <v>1977.5700000000002</v>
      </c>
      <c r="AC5952">
        <f t="shared" si="315"/>
        <v>1878.6915000000001</v>
      </c>
    </row>
    <row r="5953" spans="1:29" x14ac:dyDescent="0.25">
      <c r="A5953" t="s">
        <v>3256</v>
      </c>
      <c r="B5953">
        <v>58</v>
      </c>
      <c r="C5953" t="str">
        <f t="shared" si="312"/>
        <v>Senior</v>
      </c>
      <c r="D5953" t="s">
        <v>1007</v>
      </c>
      <c r="E5953" t="s">
        <v>27</v>
      </c>
      <c r="F5953">
        <v>0.04</v>
      </c>
      <c r="G5953">
        <v>1</v>
      </c>
      <c r="H5953" s="1">
        <v>41944</v>
      </c>
      <c r="I5953" s="1" t="str">
        <f t="shared" si="313"/>
        <v xml:space="preserve"> Nov</v>
      </c>
      <c r="J5953">
        <v>54368</v>
      </c>
      <c r="K5953" t="s">
        <v>39</v>
      </c>
      <c r="L5953">
        <v>31</v>
      </c>
      <c r="M5953">
        <v>0.36</v>
      </c>
      <c r="N5953" t="s">
        <v>29</v>
      </c>
      <c r="O5953" t="s">
        <v>59</v>
      </c>
      <c r="P5953" t="s">
        <v>135</v>
      </c>
      <c r="Q5953" t="s">
        <v>61</v>
      </c>
      <c r="R5953">
        <v>-48.07</v>
      </c>
      <c r="S5953" t="s">
        <v>33</v>
      </c>
      <c r="T5953">
        <v>7596</v>
      </c>
      <c r="U5953">
        <v>233.2</v>
      </c>
      <c r="V5953" s="1">
        <v>41946</v>
      </c>
      <c r="W5953" t="s">
        <v>34</v>
      </c>
      <c r="X5953">
        <v>5.83</v>
      </c>
      <c r="Y5953" t="s">
        <v>136</v>
      </c>
      <c r="Z5953">
        <v>7.64</v>
      </c>
      <c r="AA5953">
        <v>12047</v>
      </c>
      <c r="AB5953">
        <f t="shared" si="314"/>
        <v>236.84</v>
      </c>
      <c r="AC5953">
        <f t="shared" si="315"/>
        <v>227.3664</v>
      </c>
    </row>
    <row r="5954" spans="1:29" x14ac:dyDescent="0.25">
      <c r="A5954" t="s">
        <v>3448</v>
      </c>
      <c r="B5954">
        <v>58</v>
      </c>
      <c r="C5954" t="str">
        <f t="shared" si="312"/>
        <v>Senior</v>
      </c>
      <c r="D5954" t="s">
        <v>2269</v>
      </c>
      <c r="E5954" t="s">
        <v>46</v>
      </c>
      <c r="F5954">
        <v>0.05</v>
      </c>
      <c r="G5954">
        <v>1</v>
      </c>
      <c r="H5954" s="1">
        <v>41944</v>
      </c>
      <c r="I5954" s="1" t="str">
        <f t="shared" si="313"/>
        <v xml:space="preserve"> Nov</v>
      </c>
      <c r="J5954">
        <v>55425</v>
      </c>
      <c r="K5954" t="s">
        <v>58</v>
      </c>
      <c r="L5954">
        <v>8</v>
      </c>
      <c r="M5954">
        <v>0.48</v>
      </c>
      <c r="N5954" t="s">
        <v>96</v>
      </c>
      <c r="O5954" t="s">
        <v>30</v>
      </c>
      <c r="P5954" t="s">
        <v>1322</v>
      </c>
      <c r="Q5954" t="s">
        <v>102</v>
      </c>
      <c r="R5954">
        <v>-114.68</v>
      </c>
      <c r="S5954" t="s">
        <v>33</v>
      </c>
      <c r="T5954">
        <v>7741</v>
      </c>
      <c r="U5954">
        <v>2302.36</v>
      </c>
      <c r="V5954" s="1">
        <v>41946</v>
      </c>
      <c r="W5954" t="s">
        <v>42</v>
      </c>
      <c r="X5954">
        <v>7.18</v>
      </c>
      <c r="Y5954" t="s">
        <v>233</v>
      </c>
      <c r="Z5954">
        <v>300.97000000000003</v>
      </c>
      <c r="AA5954">
        <v>7055</v>
      </c>
      <c r="AB5954">
        <f t="shared" si="314"/>
        <v>2407.7600000000002</v>
      </c>
      <c r="AC5954">
        <f t="shared" si="315"/>
        <v>2287.3720000000003</v>
      </c>
    </row>
    <row r="5955" spans="1:29" x14ac:dyDescent="0.25">
      <c r="A5955" t="s">
        <v>2797</v>
      </c>
      <c r="B5955">
        <v>58</v>
      </c>
      <c r="C5955" t="str">
        <f t="shared" si="312"/>
        <v>Senior</v>
      </c>
      <c r="D5955" t="s">
        <v>3449</v>
      </c>
      <c r="E5955" t="s">
        <v>38</v>
      </c>
      <c r="F5955">
        <v>0.1</v>
      </c>
      <c r="G5955">
        <v>1</v>
      </c>
      <c r="H5955" s="1">
        <v>41945</v>
      </c>
      <c r="I5955" s="1" t="str">
        <f t="shared" si="313"/>
        <v xml:space="preserve"> Nov</v>
      </c>
      <c r="J5955">
        <v>36</v>
      </c>
      <c r="K5955" t="s">
        <v>58</v>
      </c>
      <c r="L5955">
        <v>46</v>
      </c>
      <c r="M5955">
        <v>0.55000000000000004</v>
      </c>
      <c r="N5955" t="s">
        <v>96</v>
      </c>
      <c r="O5955" t="s">
        <v>30</v>
      </c>
      <c r="P5955" t="s">
        <v>3450</v>
      </c>
      <c r="Q5955" t="s">
        <v>105</v>
      </c>
      <c r="R5955">
        <v>657.47699999999998</v>
      </c>
      <c r="S5955" t="s">
        <v>52</v>
      </c>
      <c r="T5955">
        <v>9</v>
      </c>
      <c r="U5955">
        <v>2484.7455</v>
      </c>
      <c r="V5955" s="1">
        <v>41945</v>
      </c>
      <c r="W5955" t="s">
        <v>34</v>
      </c>
      <c r="X5955">
        <v>4.2</v>
      </c>
      <c r="Y5955" t="s">
        <v>89</v>
      </c>
      <c r="Z5955">
        <v>65.989999999999995</v>
      </c>
      <c r="AA5955">
        <v>97321</v>
      </c>
      <c r="AB5955">
        <f t="shared" si="314"/>
        <v>3035.54</v>
      </c>
      <c r="AC5955">
        <f t="shared" si="315"/>
        <v>2731.9859999999999</v>
      </c>
    </row>
    <row r="5956" spans="1:29" x14ac:dyDescent="0.25">
      <c r="A5956" t="s">
        <v>3451</v>
      </c>
      <c r="B5956">
        <v>58</v>
      </c>
      <c r="C5956" t="str">
        <f t="shared" si="312"/>
        <v>Senior</v>
      </c>
      <c r="D5956" t="s">
        <v>889</v>
      </c>
      <c r="E5956" t="s">
        <v>27</v>
      </c>
      <c r="F5956">
        <v>0.02</v>
      </c>
      <c r="G5956">
        <v>1</v>
      </c>
      <c r="H5956" s="1">
        <v>41945</v>
      </c>
      <c r="I5956" s="1" t="str">
        <f t="shared" si="313"/>
        <v xml:space="preserve"> Nov</v>
      </c>
      <c r="J5956">
        <v>56577</v>
      </c>
      <c r="K5956" t="s">
        <v>58</v>
      </c>
      <c r="L5956">
        <v>30</v>
      </c>
      <c r="M5956">
        <v>0.76</v>
      </c>
      <c r="N5956" t="s">
        <v>48</v>
      </c>
      <c r="O5956" t="s">
        <v>73</v>
      </c>
      <c r="P5956" t="s">
        <v>900</v>
      </c>
      <c r="Q5956" t="s">
        <v>75</v>
      </c>
      <c r="R5956">
        <v>698.67</v>
      </c>
      <c r="S5956" t="s">
        <v>52</v>
      </c>
      <c r="T5956">
        <v>7909</v>
      </c>
      <c r="U5956">
        <v>7497.08</v>
      </c>
      <c r="V5956" s="1">
        <v>41946</v>
      </c>
      <c r="W5956" t="s">
        <v>53</v>
      </c>
      <c r="X5956">
        <v>54.12</v>
      </c>
      <c r="Y5956" t="s">
        <v>537</v>
      </c>
      <c r="Z5956">
        <v>296.18</v>
      </c>
      <c r="AA5956">
        <v>85704</v>
      </c>
      <c r="AB5956">
        <f t="shared" si="314"/>
        <v>8885.4</v>
      </c>
      <c r="AC5956">
        <f t="shared" si="315"/>
        <v>8707.6919999999991</v>
      </c>
    </row>
    <row r="5957" spans="1:29" x14ac:dyDescent="0.25">
      <c r="A5957" t="s">
        <v>3256</v>
      </c>
      <c r="B5957">
        <v>58</v>
      </c>
      <c r="C5957" t="str">
        <f t="shared" si="312"/>
        <v>Senior</v>
      </c>
      <c r="D5957" t="s">
        <v>1007</v>
      </c>
      <c r="E5957" t="s">
        <v>38</v>
      </c>
      <c r="F5957">
        <v>0.03</v>
      </c>
      <c r="G5957">
        <v>1</v>
      </c>
      <c r="H5957" s="1">
        <v>41945</v>
      </c>
      <c r="I5957" s="1" t="str">
        <f t="shared" si="313"/>
        <v xml:space="preserve"> Nov</v>
      </c>
      <c r="J5957">
        <v>55206</v>
      </c>
      <c r="K5957" t="s">
        <v>131</v>
      </c>
      <c r="L5957">
        <v>20</v>
      </c>
      <c r="M5957">
        <v>0.37</v>
      </c>
      <c r="N5957" t="s">
        <v>29</v>
      </c>
      <c r="O5957" t="s">
        <v>30</v>
      </c>
      <c r="P5957" t="s">
        <v>2856</v>
      </c>
      <c r="Q5957" t="s">
        <v>67</v>
      </c>
      <c r="R5957">
        <v>-64.882999999999996</v>
      </c>
      <c r="S5957" t="s">
        <v>33</v>
      </c>
      <c r="T5957">
        <v>7703</v>
      </c>
      <c r="U5957">
        <v>52.7</v>
      </c>
      <c r="V5957" s="1">
        <v>41946</v>
      </c>
      <c r="W5957" t="s">
        <v>42</v>
      </c>
      <c r="X5957">
        <v>4.79</v>
      </c>
      <c r="Y5957" t="s">
        <v>136</v>
      </c>
      <c r="Z5957">
        <v>1.8</v>
      </c>
      <c r="AA5957">
        <v>12047</v>
      </c>
      <c r="AB5957">
        <f t="shared" si="314"/>
        <v>36</v>
      </c>
      <c r="AC5957">
        <f t="shared" si="315"/>
        <v>34.92</v>
      </c>
    </row>
    <row r="5958" spans="1:29" x14ac:dyDescent="0.25">
      <c r="A5958" t="s">
        <v>978</v>
      </c>
      <c r="B5958">
        <v>58</v>
      </c>
      <c r="C5958" t="str">
        <f t="shared" si="312"/>
        <v>Senior</v>
      </c>
      <c r="D5958" t="s">
        <v>889</v>
      </c>
      <c r="E5958" t="s">
        <v>27</v>
      </c>
      <c r="F5958">
        <v>0.08</v>
      </c>
      <c r="G5958">
        <v>1</v>
      </c>
      <c r="H5958" s="1">
        <v>41945</v>
      </c>
      <c r="I5958" s="1" t="str">
        <f t="shared" si="313"/>
        <v xml:space="preserve"> Nov</v>
      </c>
      <c r="J5958">
        <v>56577</v>
      </c>
      <c r="K5958" t="s">
        <v>58</v>
      </c>
      <c r="L5958">
        <v>19</v>
      </c>
      <c r="M5958">
        <v>0.61</v>
      </c>
      <c r="N5958" t="s">
        <v>48</v>
      </c>
      <c r="O5958" t="s">
        <v>73</v>
      </c>
      <c r="P5958" t="s">
        <v>2309</v>
      </c>
      <c r="Q5958" t="s">
        <v>154</v>
      </c>
      <c r="R5958">
        <v>-351.51</v>
      </c>
      <c r="S5958" t="s">
        <v>52</v>
      </c>
      <c r="T5958">
        <v>7910</v>
      </c>
      <c r="U5958">
        <v>1134.2</v>
      </c>
      <c r="V5958" s="1">
        <v>41947</v>
      </c>
      <c r="W5958" t="s">
        <v>53</v>
      </c>
      <c r="X5958">
        <v>36.61</v>
      </c>
      <c r="Y5958" t="s">
        <v>320</v>
      </c>
      <c r="Z5958">
        <v>58.14</v>
      </c>
      <c r="AA5958">
        <v>83501</v>
      </c>
      <c r="AB5958">
        <f t="shared" si="314"/>
        <v>1104.6600000000001</v>
      </c>
      <c r="AC5958">
        <f t="shared" si="315"/>
        <v>1016.2872000000001</v>
      </c>
    </row>
    <row r="5959" spans="1:29" x14ac:dyDescent="0.25">
      <c r="A5959" t="s">
        <v>3452</v>
      </c>
      <c r="B5959">
        <v>58</v>
      </c>
      <c r="C5959" t="str">
        <f t="shared" si="312"/>
        <v>Senior</v>
      </c>
      <c r="D5959" t="s">
        <v>3339</v>
      </c>
      <c r="E5959" t="s">
        <v>46</v>
      </c>
      <c r="F5959">
        <v>7.0000000000000007E-2</v>
      </c>
      <c r="G5959">
        <v>1</v>
      </c>
      <c r="H5959" s="1">
        <v>41945</v>
      </c>
      <c r="I5959" s="1" t="str">
        <f t="shared" si="313"/>
        <v xml:space="preserve"> Nov</v>
      </c>
      <c r="J5959">
        <v>34179</v>
      </c>
      <c r="K5959" t="s">
        <v>39</v>
      </c>
      <c r="L5959">
        <v>21</v>
      </c>
      <c r="M5959">
        <v>0.49</v>
      </c>
      <c r="N5959" t="s">
        <v>96</v>
      </c>
      <c r="O5959" t="s">
        <v>139</v>
      </c>
      <c r="P5959" t="s">
        <v>2988</v>
      </c>
      <c r="Q5959" t="s">
        <v>102</v>
      </c>
      <c r="R5959">
        <v>44.56</v>
      </c>
      <c r="S5959" t="s">
        <v>52</v>
      </c>
      <c r="T5959">
        <v>4806</v>
      </c>
      <c r="U5959">
        <v>293.27</v>
      </c>
      <c r="V5959" s="1">
        <v>41947</v>
      </c>
      <c r="W5959" t="s">
        <v>34</v>
      </c>
      <c r="X5959">
        <v>1.99</v>
      </c>
      <c r="Y5959" t="s">
        <v>83</v>
      </c>
      <c r="Z5959">
        <v>14.48</v>
      </c>
      <c r="AA5959">
        <v>84404</v>
      </c>
      <c r="AB5959">
        <f t="shared" si="314"/>
        <v>304.08</v>
      </c>
      <c r="AC5959">
        <f t="shared" si="315"/>
        <v>282.7944</v>
      </c>
    </row>
    <row r="5960" spans="1:29" x14ac:dyDescent="0.25">
      <c r="A5960" t="s">
        <v>774</v>
      </c>
      <c r="B5960">
        <v>58</v>
      </c>
      <c r="C5960" t="str">
        <f t="shared" si="312"/>
        <v>Senior</v>
      </c>
      <c r="D5960" t="s">
        <v>3258</v>
      </c>
      <c r="E5960" t="s">
        <v>27</v>
      </c>
      <c r="F5960">
        <v>0.05</v>
      </c>
      <c r="G5960">
        <v>1</v>
      </c>
      <c r="H5960" s="1">
        <v>41946</v>
      </c>
      <c r="I5960" s="1" t="str">
        <f t="shared" si="313"/>
        <v xml:space="preserve"> Nov</v>
      </c>
      <c r="J5960">
        <v>54116</v>
      </c>
      <c r="K5960" t="s">
        <v>58</v>
      </c>
      <c r="L5960">
        <v>22</v>
      </c>
      <c r="M5960">
        <v>0.7</v>
      </c>
      <c r="N5960" t="s">
        <v>48</v>
      </c>
      <c r="O5960" t="s">
        <v>73</v>
      </c>
      <c r="P5960" t="s">
        <v>123</v>
      </c>
      <c r="Q5960" t="s">
        <v>75</v>
      </c>
      <c r="R5960">
        <v>350</v>
      </c>
      <c r="S5960" t="s">
        <v>52</v>
      </c>
      <c r="T5960">
        <v>7564</v>
      </c>
      <c r="U5960">
        <v>3329.27</v>
      </c>
      <c r="V5960" s="1">
        <v>41947</v>
      </c>
      <c r="W5960" t="s">
        <v>53</v>
      </c>
      <c r="X5960">
        <v>16.010000000000002</v>
      </c>
      <c r="Y5960" t="s">
        <v>83</v>
      </c>
      <c r="Z5960">
        <v>150.97999999999999</v>
      </c>
      <c r="AA5960">
        <v>84074</v>
      </c>
      <c r="AB5960">
        <f t="shared" si="314"/>
        <v>3321.56</v>
      </c>
      <c r="AC5960">
        <f t="shared" si="315"/>
        <v>3155.482</v>
      </c>
    </row>
    <row r="5961" spans="1:29" x14ac:dyDescent="0.25">
      <c r="A5961" t="s">
        <v>3236</v>
      </c>
      <c r="B5961">
        <v>58</v>
      </c>
      <c r="C5961" t="str">
        <f t="shared" si="312"/>
        <v>Senior</v>
      </c>
      <c r="D5961" t="s">
        <v>2590</v>
      </c>
      <c r="E5961" t="s">
        <v>46</v>
      </c>
      <c r="F5961">
        <v>7.0000000000000007E-2</v>
      </c>
      <c r="G5961">
        <v>1</v>
      </c>
      <c r="H5961" s="1">
        <v>41946</v>
      </c>
      <c r="I5961" s="1" t="str">
        <f t="shared" si="313"/>
        <v xml:space="preserve"> Nov</v>
      </c>
      <c r="J5961">
        <v>53056</v>
      </c>
      <c r="K5961" t="s">
        <v>58</v>
      </c>
      <c r="L5961">
        <v>13</v>
      </c>
      <c r="M5961">
        <v>0.54</v>
      </c>
      <c r="N5961" t="s">
        <v>96</v>
      </c>
      <c r="O5961" t="s">
        <v>30</v>
      </c>
      <c r="P5961" t="s">
        <v>3000</v>
      </c>
      <c r="Q5961" t="s">
        <v>98</v>
      </c>
      <c r="R5961">
        <v>-51.182099999999998</v>
      </c>
      <c r="S5961" t="s">
        <v>52</v>
      </c>
      <c r="T5961">
        <v>7441</v>
      </c>
      <c r="U5961">
        <v>509.49</v>
      </c>
      <c r="V5961" s="1">
        <v>41947</v>
      </c>
      <c r="W5961" t="s">
        <v>34</v>
      </c>
      <c r="X5961">
        <v>8.9700000000000006</v>
      </c>
      <c r="Y5961" t="s">
        <v>54</v>
      </c>
      <c r="Z5961">
        <v>40.99</v>
      </c>
      <c r="AA5961">
        <v>94044</v>
      </c>
      <c r="AB5961">
        <f t="shared" si="314"/>
        <v>532.87</v>
      </c>
      <c r="AC5961">
        <f t="shared" si="315"/>
        <v>495.56909999999999</v>
      </c>
    </row>
    <row r="5962" spans="1:29" x14ac:dyDescent="0.25">
      <c r="A5962" t="s">
        <v>2332</v>
      </c>
      <c r="B5962">
        <v>58</v>
      </c>
      <c r="C5962" t="str">
        <f t="shared" ref="C5962:C6025" si="316">IF(B5962&gt;=50, "Senior", IF(B5962&gt;=20, "Adult", "Teenager"))</f>
        <v>Senior</v>
      </c>
      <c r="D5962" t="s">
        <v>843</v>
      </c>
      <c r="E5962" t="s">
        <v>38</v>
      </c>
      <c r="F5962">
        <v>0.01</v>
      </c>
      <c r="G5962">
        <v>1</v>
      </c>
      <c r="H5962" s="1">
        <v>41946</v>
      </c>
      <c r="I5962" s="1" t="str">
        <f t="shared" ref="I5962:I6025" si="317">TEXT(H5962," MMM")</f>
        <v xml:space="preserve"> Nov</v>
      </c>
      <c r="J5962">
        <v>33254</v>
      </c>
      <c r="K5962" t="s">
        <v>39</v>
      </c>
      <c r="L5962">
        <v>11</v>
      </c>
      <c r="M5962">
        <v>0.65</v>
      </c>
      <c r="N5962" t="s">
        <v>48</v>
      </c>
      <c r="O5962" t="s">
        <v>59</v>
      </c>
      <c r="P5962" t="s">
        <v>2247</v>
      </c>
      <c r="Q5962" t="s">
        <v>82</v>
      </c>
      <c r="R5962">
        <v>159.25</v>
      </c>
      <c r="S5962" t="s">
        <v>76</v>
      </c>
      <c r="T5962">
        <v>4675</v>
      </c>
      <c r="U5962">
        <v>466.35</v>
      </c>
      <c r="V5962" s="1">
        <v>41948</v>
      </c>
      <c r="W5962" t="s">
        <v>34</v>
      </c>
      <c r="X5962">
        <v>9.1999999999999993</v>
      </c>
      <c r="Y5962" t="s">
        <v>366</v>
      </c>
      <c r="Z5962">
        <v>39.979999999999997</v>
      </c>
      <c r="AA5962">
        <v>72450</v>
      </c>
      <c r="AB5962">
        <f t="shared" ref="AB5962:AB6025" si="318">Z5962*L5962</f>
        <v>439.78</v>
      </c>
      <c r="AC5962">
        <f t="shared" ref="AC5962:AC6025" si="319">AB5962-AB5962*F5962</f>
        <v>435.38219999999995</v>
      </c>
    </row>
    <row r="5963" spans="1:29" x14ac:dyDescent="0.25">
      <c r="A5963" t="s">
        <v>2307</v>
      </c>
      <c r="B5963">
        <v>58</v>
      </c>
      <c r="C5963" t="str">
        <f t="shared" si="316"/>
        <v>Senior</v>
      </c>
      <c r="D5963" t="s">
        <v>2308</v>
      </c>
      <c r="E5963" t="s">
        <v>27</v>
      </c>
      <c r="F5963">
        <v>0.03</v>
      </c>
      <c r="G5963">
        <v>1</v>
      </c>
      <c r="H5963" s="1">
        <v>41948</v>
      </c>
      <c r="I5963" s="1" t="str">
        <f t="shared" si="317"/>
        <v xml:space="preserve"> Nov</v>
      </c>
      <c r="J5963">
        <v>52321</v>
      </c>
      <c r="K5963" t="s">
        <v>28</v>
      </c>
      <c r="L5963">
        <v>45</v>
      </c>
      <c r="N5963" t="s">
        <v>48</v>
      </c>
      <c r="O5963" t="s">
        <v>49</v>
      </c>
      <c r="P5963" t="s">
        <v>1250</v>
      </c>
      <c r="Q5963" t="s">
        <v>75</v>
      </c>
      <c r="R5963">
        <v>5626.42</v>
      </c>
      <c r="S5963" t="s">
        <v>68</v>
      </c>
      <c r="T5963">
        <v>7344</v>
      </c>
      <c r="U5963">
        <v>13104.992</v>
      </c>
      <c r="V5963" s="1">
        <v>41948</v>
      </c>
      <c r="W5963" t="s">
        <v>53</v>
      </c>
      <c r="X5963">
        <v>60</v>
      </c>
      <c r="Y5963" t="s">
        <v>149</v>
      </c>
      <c r="Z5963">
        <v>349.45</v>
      </c>
      <c r="AA5963">
        <v>60193</v>
      </c>
      <c r="AB5963">
        <f t="shared" si="318"/>
        <v>15725.25</v>
      </c>
      <c r="AC5963">
        <f t="shared" si="319"/>
        <v>15253.4925</v>
      </c>
    </row>
    <row r="5964" spans="1:29" x14ac:dyDescent="0.25">
      <c r="A5964" t="s">
        <v>411</v>
      </c>
      <c r="B5964">
        <v>58</v>
      </c>
      <c r="C5964" t="str">
        <f t="shared" si="316"/>
        <v>Senior</v>
      </c>
      <c r="D5964" t="s">
        <v>407</v>
      </c>
      <c r="E5964" t="s">
        <v>27</v>
      </c>
      <c r="F5964">
        <v>0.09</v>
      </c>
      <c r="G5964">
        <v>1</v>
      </c>
      <c r="H5964" s="1">
        <v>41948</v>
      </c>
      <c r="I5964" s="1" t="str">
        <f t="shared" si="317"/>
        <v xml:space="preserve"> Nov</v>
      </c>
      <c r="J5964">
        <v>58690</v>
      </c>
      <c r="K5964" t="s">
        <v>28</v>
      </c>
      <c r="L5964">
        <v>14</v>
      </c>
      <c r="M5964">
        <v>0.77</v>
      </c>
      <c r="N5964" t="s">
        <v>48</v>
      </c>
      <c r="O5964" t="s">
        <v>73</v>
      </c>
      <c r="P5964" t="s">
        <v>559</v>
      </c>
      <c r="Q5964" t="s">
        <v>75</v>
      </c>
      <c r="R5964">
        <v>-1068.0098</v>
      </c>
      <c r="S5964" t="s">
        <v>33</v>
      </c>
      <c r="T5964">
        <v>8209</v>
      </c>
      <c r="U5964">
        <v>3023.73</v>
      </c>
      <c r="V5964" s="1">
        <v>41949</v>
      </c>
      <c r="W5964" t="s">
        <v>53</v>
      </c>
      <c r="X5964">
        <v>69.64</v>
      </c>
      <c r="Y5964" t="s">
        <v>35</v>
      </c>
      <c r="Z5964">
        <v>218.75</v>
      </c>
      <c r="AA5964">
        <v>19090</v>
      </c>
      <c r="AB5964">
        <f t="shared" si="318"/>
        <v>3062.5</v>
      </c>
      <c r="AC5964">
        <f t="shared" si="319"/>
        <v>2786.875</v>
      </c>
    </row>
    <row r="5965" spans="1:29" x14ac:dyDescent="0.25">
      <c r="A5965" t="s">
        <v>2211</v>
      </c>
      <c r="B5965">
        <v>58</v>
      </c>
      <c r="C5965" t="str">
        <f t="shared" si="316"/>
        <v>Senior</v>
      </c>
      <c r="D5965" t="s">
        <v>2458</v>
      </c>
      <c r="E5965" t="s">
        <v>57</v>
      </c>
      <c r="F5965">
        <v>0.09</v>
      </c>
      <c r="G5965">
        <v>1</v>
      </c>
      <c r="H5965" s="1">
        <v>41948</v>
      </c>
      <c r="I5965" s="1" t="str">
        <f t="shared" si="317"/>
        <v xml:space="preserve"> Nov</v>
      </c>
      <c r="J5965">
        <v>31399</v>
      </c>
      <c r="K5965" t="s">
        <v>39</v>
      </c>
      <c r="L5965">
        <v>9</v>
      </c>
      <c r="M5965">
        <v>0.56000000000000005</v>
      </c>
      <c r="N5965" t="s">
        <v>96</v>
      </c>
      <c r="O5965" t="s">
        <v>30</v>
      </c>
      <c r="P5965" t="s">
        <v>864</v>
      </c>
      <c r="Q5965" t="s">
        <v>105</v>
      </c>
      <c r="R5965">
        <v>-120.934</v>
      </c>
      <c r="S5965" t="s">
        <v>52</v>
      </c>
      <c r="T5965">
        <v>4406</v>
      </c>
      <c r="U5965">
        <v>337.20350000000002</v>
      </c>
      <c r="V5965" s="1">
        <v>41949</v>
      </c>
      <c r="W5965" t="s">
        <v>34</v>
      </c>
      <c r="X5965">
        <v>4.99</v>
      </c>
      <c r="Y5965" t="s">
        <v>218</v>
      </c>
      <c r="Z5965">
        <v>45.99</v>
      </c>
      <c r="AA5965">
        <v>98373</v>
      </c>
      <c r="AB5965">
        <f t="shared" si="318"/>
        <v>413.91</v>
      </c>
      <c r="AC5965">
        <f t="shared" si="319"/>
        <v>376.65810000000005</v>
      </c>
    </row>
    <row r="5966" spans="1:29" x14ac:dyDescent="0.25">
      <c r="A5966" t="s">
        <v>1192</v>
      </c>
      <c r="B5966">
        <v>58</v>
      </c>
      <c r="C5966" t="str">
        <f t="shared" si="316"/>
        <v>Senior</v>
      </c>
      <c r="D5966" t="s">
        <v>1193</v>
      </c>
      <c r="E5966" t="s">
        <v>46</v>
      </c>
      <c r="F5966">
        <v>0.09</v>
      </c>
      <c r="G5966">
        <v>1</v>
      </c>
      <c r="H5966" s="1">
        <v>41948</v>
      </c>
      <c r="I5966" s="1" t="str">
        <f t="shared" si="317"/>
        <v xml:space="preserve"> Nov</v>
      </c>
      <c r="J5966">
        <v>51009</v>
      </c>
      <c r="K5966" t="s">
        <v>39</v>
      </c>
      <c r="L5966">
        <v>10</v>
      </c>
      <c r="M5966">
        <v>0.49</v>
      </c>
      <c r="N5966" t="s">
        <v>48</v>
      </c>
      <c r="O5966" t="s">
        <v>30</v>
      </c>
      <c r="P5966" t="s">
        <v>3006</v>
      </c>
      <c r="Q5966" t="s">
        <v>82</v>
      </c>
      <c r="R5966">
        <v>-29.14</v>
      </c>
      <c r="S5966" t="s">
        <v>76</v>
      </c>
      <c r="T5966">
        <v>7150</v>
      </c>
      <c r="U5966">
        <v>48</v>
      </c>
      <c r="V5966" s="1">
        <v>41950</v>
      </c>
      <c r="W5966" t="s">
        <v>34</v>
      </c>
      <c r="X5966">
        <v>6.92</v>
      </c>
      <c r="Y5966" t="s">
        <v>366</v>
      </c>
      <c r="Z5966">
        <v>4.18</v>
      </c>
      <c r="AA5966">
        <v>72956</v>
      </c>
      <c r="AB5966">
        <f t="shared" si="318"/>
        <v>41.8</v>
      </c>
      <c r="AC5966">
        <f t="shared" si="319"/>
        <v>38.037999999999997</v>
      </c>
    </row>
    <row r="5967" spans="1:29" x14ac:dyDescent="0.25">
      <c r="A5967" t="s">
        <v>2307</v>
      </c>
      <c r="B5967">
        <v>58</v>
      </c>
      <c r="C5967" t="str">
        <f t="shared" si="316"/>
        <v>Senior</v>
      </c>
      <c r="D5967" t="s">
        <v>2308</v>
      </c>
      <c r="E5967" t="s">
        <v>27</v>
      </c>
      <c r="F5967">
        <v>0.04</v>
      </c>
      <c r="G5967">
        <v>1</v>
      </c>
      <c r="H5967" s="1">
        <v>41948</v>
      </c>
      <c r="I5967" s="1" t="str">
        <f t="shared" si="317"/>
        <v xml:space="preserve"> Nov</v>
      </c>
      <c r="J5967">
        <v>52321</v>
      </c>
      <c r="K5967" t="s">
        <v>28</v>
      </c>
      <c r="L5967">
        <v>48</v>
      </c>
      <c r="M5967">
        <v>0.56999999999999995</v>
      </c>
      <c r="N5967" t="s">
        <v>29</v>
      </c>
      <c r="O5967" t="s">
        <v>30</v>
      </c>
      <c r="P5967" t="s">
        <v>2435</v>
      </c>
      <c r="Q5967" t="s">
        <v>32</v>
      </c>
      <c r="R5967">
        <v>-37.520000000000003</v>
      </c>
      <c r="S5967" t="s">
        <v>68</v>
      </c>
      <c r="T5967">
        <v>7343</v>
      </c>
      <c r="U5967">
        <v>617.26</v>
      </c>
      <c r="V5967" s="1">
        <v>41950</v>
      </c>
      <c r="W5967" t="s">
        <v>34</v>
      </c>
      <c r="X5967">
        <v>6.13</v>
      </c>
      <c r="Y5967" t="s">
        <v>149</v>
      </c>
      <c r="Z5967">
        <v>12.28</v>
      </c>
      <c r="AA5967">
        <v>60193</v>
      </c>
      <c r="AB5967">
        <f t="shared" si="318"/>
        <v>589.43999999999994</v>
      </c>
      <c r="AC5967">
        <f t="shared" si="319"/>
        <v>565.86239999999998</v>
      </c>
    </row>
    <row r="5968" spans="1:29" x14ac:dyDescent="0.25">
      <c r="A5968" t="s">
        <v>3453</v>
      </c>
      <c r="B5968">
        <v>58</v>
      </c>
      <c r="C5968" t="str">
        <f t="shared" si="316"/>
        <v>Senior</v>
      </c>
      <c r="D5968" t="s">
        <v>1748</v>
      </c>
      <c r="E5968" t="s">
        <v>38</v>
      </c>
      <c r="F5968">
        <v>0.08</v>
      </c>
      <c r="G5968">
        <v>1</v>
      </c>
      <c r="H5968" s="1">
        <v>41949</v>
      </c>
      <c r="I5968" s="1" t="str">
        <f t="shared" si="317"/>
        <v xml:space="preserve"> Nov</v>
      </c>
      <c r="J5968">
        <v>1191</v>
      </c>
      <c r="K5968" t="s">
        <v>131</v>
      </c>
      <c r="L5968">
        <v>35</v>
      </c>
      <c r="M5968">
        <v>0.59</v>
      </c>
      <c r="N5968" t="s">
        <v>48</v>
      </c>
      <c r="O5968" t="s">
        <v>49</v>
      </c>
      <c r="P5968" t="s">
        <v>2994</v>
      </c>
      <c r="Q5968" t="s">
        <v>75</v>
      </c>
      <c r="R5968">
        <v>-243.60336000000001</v>
      </c>
      <c r="S5968" t="s">
        <v>33</v>
      </c>
      <c r="T5968">
        <v>182</v>
      </c>
      <c r="U5968">
        <v>3532.96</v>
      </c>
      <c r="V5968" s="1">
        <v>41950</v>
      </c>
      <c r="W5968" t="s">
        <v>53</v>
      </c>
      <c r="X5968">
        <v>60</v>
      </c>
      <c r="Y5968" t="s">
        <v>233</v>
      </c>
      <c r="Z5968">
        <v>100.8</v>
      </c>
      <c r="AA5968">
        <v>7090</v>
      </c>
      <c r="AB5968">
        <f t="shared" si="318"/>
        <v>3528</v>
      </c>
      <c r="AC5968">
        <f t="shared" si="319"/>
        <v>3245.76</v>
      </c>
    </row>
    <row r="5969" spans="1:29" x14ac:dyDescent="0.25">
      <c r="A5969" t="s">
        <v>2211</v>
      </c>
      <c r="B5969">
        <v>58</v>
      </c>
      <c r="C5969" t="str">
        <f t="shared" si="316"/>
        <v>Senior</v>
      </c>
      <c r="D5969" t="s">
        <v>1996</v>
      </c>
      <c r="E5969" t="s">
        <v>46</v>
      </c>
      <c r="F5969">
        <v>0.08</v>
      </c>
      <c r="G5969">
        <v>1</v>
      </c>
      <c r="H5969" s="1">
        <v>41949</v>
      </c>
      <c r="I5969" s="1" t="str">
        <f t="shared" si="317"/>
        <v xml:space="preserve"> Nov</v>
      </c>
      <c r="J5969">
        <v>4672</v>
      </c>
      <c r="K5969" t="s">
        <v>58</v>
      </c>
      <c r="L5969">
        <v>20</v>
      </c>
      <c r="M5969">
        <v>0.52</v>
      </c>
      <c r="N5969" t="s">
        <v>48</v>
      </c>
      <c r="O5969" t="s">
        <v>59</v>
      </c>
      <c r="P5969" t="s">
        <v>2401</v>
      </c>
      <c r="Q5969" t="s">
        <v>82</v>
      </c>
      <c r="R5969">
        <v>-16.64</v>
      </c>
      <c r="S5969" t="s">
        <v>52</v>
      </c>
      <c r="T5969">
        <v>666</v>
      </c>
      <c r="U5969">
        <v>152.44</v>
      </c>
      <c r="V5969" s="1">
        <v>41950</v>
      </c>
      <c r="W5969" t="s">
        <v>34</v>
      </c>
      <c r="X5969">
        <v>3.68</v>
      </c>
      <c r="Y5969" t="s">
        <v>218</v>
      </c>
      <c r="Z5969">
        <v>7.7</v>
      </c>
      <c r="AA5969">
        <v>98373</v>
      </c>
      <c r="AB5969">
        <f t="shared" si="318"/>
        <v>154</v>
      </c>
      <c r="AC5969">
        <f t="shared" si="319"/>
        <v>141.68</v>
      </c>
    </row>
    <row r="5970" spans="1:29" x14ac:dyDescent="0.25">
      <c r="A5970" t="s">
        <v>1999</v>
      </c>
      <c r="B5970">
        <v>58</v>
      </c>
      <c r="C5970" t="str">
        <f t="shared" si="316"/>
        <v>Senior</v>
      </c>
      <c r="D5970" t="s">
        <v>1621</v>
      </c>
      <c r="E5970" t="s">
        <v>27</v>
      </c>
      <c r="F5970">
        <v>7.0000000000000007E-2</v>
      </c>
      <c r="G5970">
        <v>1</v>
      </c>
      <c r="H5970" s="1">
        <v>41949</v>
      </c>
      <c r="I5970" s="1" t="str">
        <f t="shared" si="317"/>
        <v xml:space="preserve"> Nov</v>
      </c>
      <c r="J5970">
        <v>46503</v>
      </c>
      <c r="K5970" t="s">
        <v>39</v>
      </c>
      <c r="L5970">
        <v>26</v>
      </c>
      <c r="M5970">
        <v>0.55000000000000004</v>
      </c>
      <c r="N5970" t="s">
        <v>96</v>
      </c>
      <c r="O5970" t="s">
        <v>139</v>
      </c>
      <c r="P5970" t="s">
        <v>1480</v>
      </c>
      <c r="Q5970" t="s">
        <v>105</v>
      </c>
      <c r="R5970">
        <v>265.392</v>
      </c>
      <c r="S5970" t="s">
        <v>68</v>
      </c>
      <c r="T5970">
        <v>6537</v>
      </c>
      <c r="U5970">
        <v>1196.7915</v>
      </c>
      <c r="V5970" s="1">
        <v>41952</v>
      </c>
      <c r="W5970" t="s">
        <v>34</v>
      </c>
      <c r="X5970">
        <v>1.25</v>
      </c>
      <c r="Y5970" t="s">
        <v>262</v>
      </c>
      <c r="Z5970">
        <v>55.99</v>
      </c>
      <c r="AA5970">
        <v>64130</v>
      </c>
      <c r="AB5970">
        <f t="shared" si="318"/>
        <v>1455.74</v>
      </c>
      <c r="AC5970">
        <f t="shared" si="319"/>
        <v>1353.8381999999999</v>
      </c>
    </row>
    <row r="5971" spans="1:29" x14ac:dyDescent="0.25">
      <c r="A5971" t="s">
        <v>1038</v>
      </c>
      <c r="B5971">
        <v>58</v>
      </c>
      <c r="C5971" t="str">
        <f t="shared" si="316"/>
        <v>Senior</v>
      </c>
      <c r="D5971" t="s">
        <v>726</v>
      </c>
      <c r="E5971" t="s">
        <v>57</v>
      </c>
      <c r="F5971">
        <v>0.01</v>
      </c>
      <c r="G5971">
        <v>1</v>
      </c>
      <c r="H5971" s="1">
        <v>41950</v>
      </c>
      <c r="I5971" s="1" t="str">
        <f t="shared" si="317"/>
        <v xml:space="preserve"> Nov</v>
      </c>
      <c r="J5971">
        <v>3008</v>
      </c>
      <c r="K5971" t="s">
        <v>131</v>
      </c>
      <c r="L5971">
        <v>41</v>
      </c>
      <c r="M5971">
        <v>0.39</v>
      </c>
      <c r="N5971" t="s">
        <v>29</v>
      </c>
      <c r="O5971" t="s">
        <v>30</v>
      </c>
      <c r="P5971" t="s">
        <v>266</v>
      </c>
      <c r="Q5971" t="s">
        <v>267</v>
      </c>
      <c r="R5971">
        <v>3081.02</v>
      </c>
      <c r="S5971" t="s">
        <v>52</v>
      </c>
      <c r="T5971">
        <v>444</v>
      </c>
      <c r="U5971">
        <v>6831.72</v>
      </c>
      <c r="V5971" s="1">
        <v>41951</v>
      </c>
      <c r="W5971" t="s">
        <v>34</v>
      </c>
      <c r="X5971">
        <v>19.989999999999998</v>
      </c>
      <c r="Y5971" t="s">
        <v>54</v>
      </c>
      <c r="Z5971">
        <v>162.93</v>
      </c>
      <c r="AA5971">
        <v>95051</v>
      </c>
      <c r="AB5971">
        <f t="shared" si="318"/>
        <v>6680.13</v>
      </c>
      <c r="AC5971">
        <f t="shared" si="319"/>
        <v>6613.3287</v>
      </c>
    </row>
    <row r="5972" spans="1:29" x14ac:dyDescent="0.25">
      <c r="A5972" t="s">
        <v>3232</v>
      </c>
      <c r="B5972">
        <v>58</v>
      </c>
      <c r="C5972" t="str">
        <f t="shared" si="316"/>
        <v>Senior</v>
      </c>
      <c r="D5972" t="s">
        <v>652</v>
      </c>
      <c r="E5972" t="s">
        <v>57</v>
      </c>
      <c r="F5972">
        <v>0.05</v>
      </c>
      <c r="G5972">
        <v>1</v>
      </c>
      <c r="H5972" s="1">
        <v>41950</v>
      </c>
      <c r="I5972" s="1" t="str">
        <f t="shared" si="317"/>
        <v xml:space="preserve"> Nov</v>
      </c>
      <c r="J5972">
        <v>43459</v>
      </c>
      <c r="K5972" t="s">
        <v>58</v>
      </c>
      <c r="L5972">
        <v>26</v>
      </c>
      <c r="M5972">
        <v>0.37</v>
      </c>
      <c r="N5972" t="s">
        <v>96</v>
      </c>
      <c r="O5972" t="s">
        <v>40</v>
      </c>
      <c r="P5972" t="s">
        <v>107</v>
      </c>
      <c r="Q5972" t="s">
        <v>98</v>
      </c>
      <c r="R5972">
        <v>6441.18</v>
      </c>
      <c r="S5972" t="s">
        <v>52</v>
      </c>
      <c r="T5972">
        <v>6136</v>
      </c>
      <c r="U5972">
        <v>13905.88</v>
      </c>
      <c r="V5972" s="1">
        <v>41951</v>
      </c>
      <c r="W5972" t="s">
        <v>34</v>
      </c>
      <c r="X5972">
        <v>24.49</v>
      </c>
      <c r="Y5972" t="s">
        <v>537</v>
      </c>
      <c r="Z5972">
        <v>574.74</v>
      </c>
      <c r="AA5972">
        <v>85364</v>
      </c>
      <c r="AB5972">
        <f t="shared" si="318"/>
        <v>14943.24</v>
      </c>
      <c r="AC5972">
        <f t="shared" si="319"/>
        <v>14196.078</v>
      </c>
    </row>
    <row r="5973" spans="1:29" x14ac:dyDescent="0.25">
      <c r="A5973" t="s">
        <v>2562</v>
      </c>
      <c r="B5973">
        <v>58</v>
      </c>
      <c r="C5973" t="str">
        <f t="shared" si="316"/>
        <v>Senior</v>
      </c>
      <c r="D5973" t="s">
        <v>2554</v>
      </c>
      <c r="E5973" t="s">
        <v>38</v>
      </c>
      <c r="F5973">
        <v>0.09</v>
      </c>
      <c r="G5973">
        <v>1</v>
      </c>
      <c r="H5973" s="1">
        <v>41950</v>
      </c>
      <c r="I5973" s="1" t="str">
        <f t="shared" si="317"/>
        <v xml:space="preserve"> Nov</v>
      </c>
      <c r="J5973">
        <v>51525</v>
      </c>
      <c r="K5973" t="s">
        <v>58</v>
      </c>
      <c r="L5973">
        <v>46</v>
      </c>
      <c r="M5973">
        <v>0.56999999999999995</v>
      </c>
      <c r="N5973" t="s">
        <v>29</v>
      </c>
      <c r="O5973" t="s">
        <v>30</v>
      </c>
      <c r="P5973" t="s">
        <v>2106</v>
      </c>
      <c r="Q5973" t="s">
        <v>32</v>
      </c>
      <c r="R5973">
        <v>104.22</v>
      </c>
      <c r="S5973" t="s">
        <v>68</v>
      </c>
      <c r="T5973">
        <v>7222</v>
      </c>
      <c r="U5973">
        <v>1463.27</v>
      </c>
      <c r="V5973" s="1">
        <v>41952</v>
      </c>
      <c r="W5973" t="s">
        <v>34</v>
      </c>
      <c r="X5973">
        <v>8.2200000000000006</v>
      </c>
      <c r="Y5973" t="s">
        <v>246</v>
      </c>
      <c r="Z5973">
        <v>34.76</v>
      </c>
      <c r="AA5973">
        <v>48141</v>
      </c>
      <c r="AB5973">
        <f t="shared" si="318"/>
        <v>1598.9599999999998</v>
      </c>
      <c r="AC5973">
        <f t="shared" si="319"/>
        <v>1455.0535999999997</v>
      </c>
    </row>
    <row r="5974" spans="1:29" x14ac:dyDescent="0.25">
      <c r="A5974" t="s">
        <v>2562</v>
      </c>
      <c r="B5974">
        <v>58</v>
      </c>
      <c r="C5974" t="str">
        <f t="shared" si="316"/>
        <v>Senior</v>
      </c>
      <c r="D5974" t="s">
        <v>2554</v>
      </c>
      <c r="E5974" t="s">
        <v>38</v>
      </c>
      <c r="F5974">
        <v>0.04</v>
      </c>
      <c r="G5974">
        <v>1</v>
      </c>
      <c r="H5974" s="1">
        <v>41950</v>
      </c>
      <c r="I5974" s="1" t="str">
        <f t="shared" si="317"/>
        <v xml:space="preserve"> Nov</v>
      </c>
      <c r="J5974">
        <v>51525</v>
      </c>
      <c r="K5974" t="s">
        <v>58</v>
      </c>
      <c r="L5974">
        <v>18</v>
      </c>
      <c r="M5974">
        <v>0.68</v>
      </c>
      <c r="N5974" t="s">
        <v>96</v>
      </c>
      <c r="O5974" t="s">
        <v>30</v>
      </c>
      <c r="P5974" t="s">
        <v>1029</v>
      </c>
      <c r="Q5974" t="s">
        <v>102</v>
      </c>
      <c r="R5974">
        <v>-36.24</v>
      </c>
      <c r="S5974" t="s">
        <v>68</v>
      </c>
      <c r="T5974">
        <v>7221</v>
      </c>
      <c r="U5974">
        <v>360.24</v>
      </c>
      <c r="V5974" s="1">
        <v>41952</v>
      </c>
      <c r="W5974" t="s">
        <v>42</v>
      </c>
      <c r="X5974">
        <v>4</v>
      </c>
      <c r="Y5974" t="s">
        <v>246</v>
      </c>
      <c r="Z5974">
        <v>19.98</v>
      </c>
      <c r="AA5974">
        <v>48141</v>
      </c>
      <c r="AB5974">
        <f t="shared" si="318"/>
        <v>359.64</v>
      </c>
      <c r="AC5974">
        <f t="shared" si="319"/>
        <v>345.25439999999998</v>
      </c>
    </row>
    <row r="5975" spans="1:29" x14ac:dyDescent="0.25">
      <c r="A5975" t="s">
        <v>3452</v>
      </c>
      <c r="B5975">
        <v>58</v>
      </c>
      <c r="C5975" t="str">
        <f t="shared" si="316"/>
        <v>Senior</v>
      </c>
      <c r="D5975" t="s">
        <v>3339</v>
      </c>
      <c r="E5975" t="s">
        <v>46</v>
      </c>
      <c r="F5975">
        <v>0.09</v>
      </c>
      <c r="G5975">
        <v>1</v>
      </c>
      <c r="H5975" s="1">
        <v>41950</v>
      </c>
      <c r="I5975" s="1" t="str">
        <f t="shared" si="317"/>
        <v xml:space="preserve"> Nov</v>
      </c>
      <c r="J5975">
        <v>36387</v>
      </c>
      <c r="K5975" t="s">
        <v>28</v>
      </c>
      <c r="L5975">
        <v>32</v>
      </c>
      <c r="M5975">
        <v>0.48</v>
      </c>
      <c r="N5975" t="s">
        <v>96</v>
      </c>
      <c r="O5975" t="s">
        <v>139</v>
      </c>
      <c r="P5975" t="s">
        <v>2552</v>
      </c>
      <c r="Q5975" t="s">
        <v>102</v>
      </c>
      <c r="R5975">
        <v>148.28</v>
      </c>
      <c r="S5975" t="s">
        <v>52</v>
      </c>
      <c r="T5975">
        <v>5107</v>
      </c>
      <c r="U5975">
        <v>616.39</v>
      </c>
      <c r="V5975" s="1">
        <v>41953</v>
      </c>
      <c r="W5975" t="s">
        <v>34</v>
      </c>
      <c r="X5975">
        <v>1.99</v>
      </c>
      <c r="Y5975" t="s">
        <v>83</v>
      </c>
      <c r="Z5975">
        <v>20.89</v>
      </c>
      <c r="AA5975">
        <v>84404</v>
      </c>
      <c r="AB5975">
        <f t="shared" si="318"/>
        <v>668.48</v>
      </c>
      <c r="AC5975">
        <f t="shared" si="319"/>
        <v>608.31680000000006</v>
      </c>
    </row>
    <row r="5976" spans="1:29" x14ac:dyDescent="0.25">
      <c r="A5976" t="s">
        <v>2076</v>
      </c>
      <c r="B5976">
        <v>58</v>
      </c>
      <c r="C5976" t="str">
        <f t="shared" si="316"/>
        <v>Senior</v>
      </c>
      <c r="D5976" t="s">
        <v>2077</v>
      </c>
      <c r="E5976" t="s">
        <v>38</v>
      </c>
      <c r="F5976">
        <v>0.05</v>
      </c>
      <c r="G5976">
        <v>1</v>
      </c>
      <c r="H5976" s="1">
        <v>41950</v>
      </c>
      <c r="I5976" s="1" t="str">
        <f t="shared" si="317"/>
        <v xml:space="preserve"> Nov</v>
      </c>
      <c r="J5976">
        <v>24931</v>
      </c>
      <c r="K5976" t="s">
        <v>47</v>
      </c>
      <c r="L5976">
        <v>9</v>
      </c>
      <c r="M5976">
        <v>0.36</v>
      </c>
      <c r="N5976" t="s">
        <v>29</v>
      </c>
      <c r="O5976" t="s">
        <v>30</v>
      </c>
      <c r="P5976" t="s">
        <v>3285</v>
      </c>
      <c r="Q5976" t="s">
        <v>67</v>
      </c>
      <c r="R5976">
        <v>13.77</v>
      </c>
      <c r="S5976" t="s">
        <v>76</v>
      </c>
      <c r="T5976">
        <v>3497</v>
      </c>
      <c r="U5976">
        <v>149.63999999999999</v>
      </c>
      <c r="V5976" s="1">
        <v>41954</v>
      </c>
      <c r="W5976" t="s">
        <v>34</v>
      </c>
      <c r="X5976">
        <v>5.08</v>
      </c>
      <c r="Y5976" t="s">
        <v>685</v>
      </c>
      <c r="Z5976">
        <v>16.739999999999998</v>
      </c>
      <c r="AA5976">
        <v>28115</v>
      </c>
      <c r="AB5976">
        <f t="shared" si="318"/>
        <v>150.66</v>
      </c>
      <c r="AC5976">
        <f t="shared" si="319"/>
        <v>143.12700000000001</v>
      </c>
    </row>
    <row r="5977" spans="1:29" x14ac:dyDescent="0.25">
      <c r="A5977" t="s">
        <v>2372</v>
      </c>
      <c r="B5977">
        <v>58</v>
      </c>
      <c r="C5977" t="str">
        <f t="shared" si="316"/>
        <v>Senior</v>
      </c>
      <c r="D5977" t="s">
        <v>2094</v>
      </c>
      <c r="E5977" t="s">
        <v>46</v>
      </c>
      <c r="F5977">
        <v>0.09</v>
      </c>
      <c r="G5977">
        <v>1</v>
      </c>
      <c r="H5977" s="1">
        <v>41951</v>
      </c>
      <c r="I5977" s="1" t="str">
        <f t="shared" si="317"/>
        <v xml:space="preserve"> Nov</v>
      </c>
      <c r="J5977">
        <v>52930</v>
      </c>
      <c r="K5977" t="s">
        <v>47</v>
      </c>
      <c r="L5977">
        <v>24</v>
      </c>
      <c r="M5977">
        <v>0.59</v>
      </c>
      <c r="N5977" t="s">
        <v>96</v>
      </c>
      <c r="O5977" t="s">
        <v>139</v>
      </c>
      <c r="P5977" t="s">
        <v>2054</v>
      </c>
      <c r="Q5977" t="s">
        <v>105</v>
      </c>
      <c r="R5977">
        <v>140.80500000000001</v>
      </c>
      <c r="S5977" t="s">
        <v>33</v>
      </c>
      <c r="T5977">
        <v>7425</v>
      </c>
      <c r="U5977">
        <v>1112.1569999999999</v>
      </c>
      <c r="V5977" s="1">
        <v>41951</v>
      </c>
      <c r="W5977" t="s">
        <v>34</v>
      </c>
      <c r="X5977">
        <v>3.3</v>
      </c>
      <c r="Y5977" t="s">
        <v>208</v>
      </c>
      <c r="Z5977">
        <v>55.99</v>
      </c>
      <c r="AA5977">
        <v>43123</v>
      </c>
      <c r="AB5977">
        <f t="shared" si="318"/>
        <v>1343.76</v>
      </c>
      <c r="AC5977">
        <f t="shared" si="319"/>
        <v>1222.8216</v>
      </c>
    </row>
    <row r="5978" spans="1:29" x14ac:dyDescent="0.25">
      <c r="A5978" t="s">
        <v>2372</v>
      </c>
      <c r="B5978">
        <v>58</v>
      </c>
      <c r="C5978" t="str">
        <f t="shared" si="316"/>
        <v>Senior</v>
      </c>
      <c r="D5978" t="s">
        <v>2094</v>
      </c>
      <c r="E5978" t="s">
        <v>46</v>
      </c>
      <c r="F5978">
        <v>0.02</v>
      </c>
      <c r="G5978">
        <v>1</v>
      </c>
      <c r="H5978" s="1">
        <v>41951</v>
      </c>
      <c r="I5978" s="1" t="str">
        <f t="shared" si="317"/>
        <v xml:space="preserve"> Nov</v>
      </c>
      <c r="J5978">
        <v>52930</v>
      </c>
      <c r="K5978" t="s">
        <v>47</v>
      </c>
      <c r="L5978">
        <v>40</v>
      </c>
      <c r="M5978">
        <v>0.35</v>
      </c>
      <c r="N5978" t="s">
        <v>96</v>
      </c>
      <c r="O5978" t="s">
        <v>139</v>
      </c>
      <c r="P5978" t="s">
        <v>1649</v>
      </c>
      <c r="Q5978" t="s">
        <v>105</v>
      </c>
      <c r="R5978">
        <v>972.9</v>
      </c>
      <c r="S5978" t="s">
        <v>33</v>
      </c>
      <c r="T5978">
        <v>7426</v>
      </c>
      <c r="U5978">
        <v>1865.5885000000001</v>
      </c>
      <c r="V5978" s="1">
        <v>41951</v>
      </c>
      <c r="W5978" t="s">
        <v>34</v>
      </c>
      <c r="X5978">
        <v>1.25</v>
      </c>
      <c r="Y5978" t="s">
        <v>208</v>
      </c>
      <c r="Z5978">
        <v>55.99</v>
      </c>
      <c r="AA5978">
        <v>43123</v>
      </c>
      <c r="AB5978">
        <f t="shared" si="318"/>
        <v>2239.6</v>
      </c>
      <c r="AC5978">
        <f t="shared" si="319"/>
        <v>2194.808</v>
      </c>
    </row>
    <row r="5979" spans="1:29" x14ac:dyDescent="0.25">
      <c r="A5979" t="s">
        <v>3140</v>
      </c>
      <c r="B5979">
        <v>58</v>
      </c>
      <c r="C5979" t="str">
        <f t="shared" si="316"/>
        <v>Senior</v>
      </c>
      <c r="D5979" t="s">
        <v>947</v>
      </c>
      <c r="E5979" t="s">
        <v>27</v>
      </c>
      <c r="F5979">
        <v>0.08</v>
      </c>
      <c r="G5979">
        <v>1</v>
      </c>
      <c r="H5979" s="1">
        <v>41951</v>
      </c>
      <c r="I5979" s="1" t="str">
        <f t="shared" si="317"/>
        <v xml:space="preserve"> Nov</v>
      </c>
      <c r="J5979">
        <v>12448</v>
      </c>
      <c r="K5979" t="s">
        <v>58</v>
      </c>
      <c r="L5979">
        <v>24</v>
      </c>
      <c r="M5979">
        <v>0.6</v>
      </c>
      <c r="N5979" t="s">
        <v>48</v>
      </c>
      <c r="O5979" t="s">
        <v>49</v>
      </c>
      <c r="P5979" t="s">
        <v>1697</v>
      </c>
      <c r="Q5979" t="s">
        <v>51</v>
      </c>
      <c r="R5979">
        <v>459.5</v>
      </c>
      <c r="S5979" t="s">
        <v>33</v>
      </c>
      <c r="T5979">
        <v>1731</v>
      </c>
      <c r="U5979">
        <v>6802.37</v>
      </c>
      <c r="V5979" s="1">
        <v>41952</v>
      </c>
      <c r="W5979" t="s">
        <v>53</v>
      </c>
      <c r="X5979">
        <v>69.55</v>
      </c>
      <c r="Y5979" t="s">
        <v>136</v>
      </c>
      <c r="Z5979">
        <v>284.98</v>
      </c>
      <c r="AA5979">
        <v>11720</v>
      </c>
      <c r="AB5979">
        <f t="shared" si="318"/>
        <v>6839.52</v>
      </c>
      <c r="AC5979">
        <f t="shared" si="319"/>
        <v>6292.3584000000001</v>
      </c>
    </row>
    <row r="5980" spans="1:29" x14ac:dyDescent="0.25">
      <c r="A5980" t="s">
        <v>3140</v>
      </c>
      <c r="B5980">
        <v>58</v>
      </c>
      <c r="C5980" t="str">
        <f t="shared" si="316"/>
        <v>Senior</v>
      </c>
      <c r="D5980" t="s">
        <v>947</v>
      </c>
      <c r="E5980" t="s">
        <v>27</v>
      </c>
      <c r="F5980">
        <v>7.0000000000000007E-2</v>
      </c>
      <c r="G5980">
        <v>1</v>
      </c>
      <c r="H5980" s="1">
        <v>41951</v>
      </c>
      <c r="I5980" s="1" t="str">
        <f t="shared" si="317"/>
        <v xml:space="preserve"> Nov</v>
      </c>
      <c r="J5980">
        <v>12448</v>
      </c>
      <c r="K5980" t="s">
        <v>58</v>
      </c>
      <c r="L5980">
        <v>33</v>
      </c>
      <c r="M5980">
        <v>0.36</v>
      </c>
      <c r="N5980" t="s">
        <v>29</v>
      </c>
      <c r="O5980" t="s">
        <v>30</v>
      </c>
      <c r="P5980" t="s">
        <v>1183</v>
      </c>
      <c r="Q5980" t="s">
        <v>67</v>
      </c>
      <c r="R5980">
        <v>-269.80149999999998</v>
      </c>
      <c r="S5980" t="s">
        <v>33</v>
      </c>
      <c r="T5980">
        <v>1730</v>
      </c>
      <c r="U5980">
        <v>240.27</v>
      </c>
      <c r="V5980" s="1">
        <v>41954</v>
      </c>
      <c r="W5980" t="s">
        <v>34</v>
      </c>
      <c r="X5980">
        <v>11.51</v>
      </c>
      <c r="Y5980" t="s">
        <v>136</v>
      </c>
      <c r="Z5980">
        <v>7.38</v>
      </c>
      <c r="AA5980">
        <v>11720</v>
      </c>
      <c r="AB5980">
        <f t="shared" si="318"/>
        <v>243.54</v>
      </c>
      <c r="AC5980">
        <f t="shared" si="319"/>
        <v>226.4922</v>
      </c>
    </row>
    <row r="5981" spans="1:29" x14ac:dyDescent="0.25">
      <c r="A5981" t="s">
        <v>2372</v>
      </c>
      <c r="B5981">
        <v>58</v>
      </c>
      <c r="C5981" t="str">
        <f t="shared" si="316"/>
        <v>Senior</v>
      </c>
      <c r="D5981" t="s">
        <v>2094</v>
      </c>
      <c r="E5981" t="s">
        <v>46</v>
      </c>
      <c r="F5981">
        <v>0.04</v>
      </c>
      <c r="G5981">
        <v>1</v>
      </c>
      <c r="H5981" s="1">
        <v>41951</v>
      </c>
      <c r="I5981" s="1" t="str">
        <f t="shared" si="317"/>
        <v xml:space="preserve"> Nov</v>
      </c>
      <c r="J5981">
        <v>52930</v>
      </c>
      <c r="K5981" t="s">
        <v>47</v>
      </c>
      <c r="L5981">
        <v>16</v>
      </c>
      <c r="M5981">
        <v>0.38</v>
      </c>
      <c r="N5981" t="s">
        <v>29</v>
      </c>
      <c r="O5981" t="s">
        <v>30</v>
      </c>
      <c r="P5981" t="s">
        <v>307</v>
      </c>
      <c r="Q5981" t="s">
        <v>267</v>
      </c>
      <c r="R5981">
        <v>44.12</v>
      </c>
      <c r="S5981" t="s">
        <v>33</v>
      </c>
      <c r="T5981">
        <v>7423</v>
      </c>
      <c r="U5981">
        <v>136.97999999999999</v>
      </c>
      <c r="V5981" s="1">
        <v>41955</v>
      </c>
      <c r="W5981" t="s">
        <v>34</v>
      </c>
      <c r="X5981">
        <v>1.39</v>
      </c>
      <c r="Y5981" t="s">
        <v>208</v>
      </c>
      <c r="Z5981">
        <v>8.74</v>
      </c>
      <c r="AA5981">
        <v>43123</v>
      </c>
      <c r="AB5981">
        <f t="shared" si="318"/>
        <v>139.84</v>
      </c>
      <c r="AC5981">
        <f t="shared" si="319"/>
        <v>134.24639999999999</v>
      </c>
    </row>
    <row r="5982" spans="1:29" x14ac:dyDescent="0.25">
      <c r="A5982" t="s">
        <v>2372</v>
      </c>
      <c r="B5982">
        <v>58</v>
      </c>
      <c r="C5982" t="str">
        <f t="shared" si="316"/>
        <v>Senior</v>
      </c>
      <c r="D5982" t="s">
        <v>2094</v>
      </c>
      <c r="E5982" t="s">
        <v>46</v>
      </c>
      <c r="F5982">
        <v>0.1</v>
      </c>
      <c r="G5982">
        <v>1</v>
      </c>
      <c r="H5982" s="1">
        <v>41951</v>
      </c>
      <c r="I5982" s="1" t="str">
        <f t="shared" si="317"/>
        <v xml:space="preserve"> Nov</v>
      </c>
      <c r="J5982">
        <v>52930</v>
      </c>
      <c r="K5982" t="s">
        <v>47</v>
      </c>
      <c r="L5982">
        <v>39</v>
      </c>
      <c r="M5982">
        <v>0.36</v>
      </c>
      <c r="N5982" t="s">
        <v>29</v>
      </c>
      <c r="O5982" t="s">
        <v>30</v>
      </c>
      <c r="P5982" t="s">
        <v>2678</v>
      </c>
      <c r="Q5982" t="s">
        <v>61</v>
      </c>
      <c r="R5982">
        <v>-183.05</v>
      </c>
      <c r="S5982" t="s">
        <v>33</v>
      </c>
      <c r="T5982">
        <v>7424</v>
      </c>
      <c r="U5982">
        <v>225.17</v>
      </c>
      <c r="V5982" s="1">
        <v>41956</v>
      </c>
      <c r="W5982" t="s">
        <v>34</v>
      </c>
      <c r="X5982">
        <v>8.09</v>
      </c>
      <c r="Y5982" t="s">
        <v>208</v>
      </c>
      <c r="Z5982">
        <v>5.78</v>
      </c>
      <c r="AA5982">
        <v>43123</v>
      </c>
      <c r="AB5982">
        <f t="shared" si="318"/>
        <v>225.42000000000002</v>
      </c>
      <c r="AC5982">
        <f t="shared" si="319"/>
        <v>202.87800000000001</v>
      </c>
    </row>
    <row r="5983" spans="1:29" x14ac:dyDescent="0.25">
      <c r="A5983" t="s">
        <v>2437</v>
      </c>
      <c r="B5983">
        <v>58</v>
      </c>
      <c r="C5983" t="str">
        <f t="shared" si="316"/>
        <v>Senior</v>
      </c>
      <c r="D5983" t="s">
        <v>1960</v>
      </c>
      <c r="E5983" t="s">
        <v>57</v>
      </c>
      <c r="F5983">
        <v>0.02</v>
      </c>
      <c r="G5983">
        <v>1</v>
      </c>
      <c r="H5983" s="1">
        <v>41952</v>
      </c>
      <c r="I5983" s="1" t="str">
        <f t="shared" si="317"/>
        <v xml:space="preserve"> Nov</v>
      </c>
      <c r="J5983">
        <v>32198</v>
      </c>
      <c r="K5983" t="s">
        <v>131</v>
      </c>
      <c r="L5983">
        <v>31</v>
      </c>
      <c r="M5983">
        <v>0.69</v>
      </c>
      <c r="N5983" t="s">
        <v>96</v>
      </c>
      <c r="O5983" t="s">
        <v>139</v>
      </c>
      <c r="P5983" t="s">
        <v>1929</v>
      </c>
      <c r="Q5983" t="s">
        <v>102</v>
      </c>
      <c r="R5983">
        <v>-117.92</v>
      </c>
      <c r="S5983" t="s">
        <v>68</v>
      </c>
      <c r="T5983">
        <v>4527</v>
      </c>
      <c r="U5983">
        <v>240.63</v>
      </c>
      <c r="V5983" s="1">
        <v>41952</v>
      </c>
      <c r="W5983" t="s">
        <v>34</v>
      </c>
      <c r="X5983">
        <v>5.53</v>
      </c>
      <c r="Y5983" t="s">
        <v>262</v>
      </c>
      <c r="Z5983">
        <v>7.37</v>
      </c>
      <c r="AA5983">
        <v>63141</v>
      </c>
      <c r="AB5983">
        <f t="shared" si="318"/>
        <v>228.47</v>
      </c>
      <c r="AC5983">
        <f t="shared" si="319"/>
        <v>223.9006</v>
      </c>
    </row>
    <row r="5984" spans="1:29" x14ac:dyDescent="0.25">
      <c r="A5984" t="s">
        <v>1094</v>
      </c>
      <c r="B5984">
        <v>58</v>
      </c>
      <c r="C5984" t="str">
        <f t="shared" si="316"/>
        <v>Senior</v>
      </c>
      <c r="D5984" t="s">
        <v>1007</v>
      </c>
      <c r="E5984" t="s">
        <v>38</v>
      </c>
      <c r="F5984">
        <v>0.06</v>
      </c>
      <c r="G5984">
        <v>1</v>
      </c>
      <c r="H5984" s="1">
        <v>41952</v>
      </c>
      <c r="I5984" s="1" t="str">
        <f t="shared" si="317"/>
        <v xml:space="preserve"> Nov</v>
      </c>
      <c r="J5984">
        <v>10369</v>
      </c>
      <c r="K5984" t="s">
        <v>47</v>
      </c>
      <c r="L5984">
        <v>4</v>
      </c>
      <c r="M5984">
        <v>0.36</v>
      </c>
      <c r="N5984" t="s">
        <v>29</v>
      </c>
      <c r="O5984" t="s">
        <v>30</v>
      </c>
      <c r="P5984" t="s">
        <v>2728</v>
      </c>
      <c r="Q5984" t="s">
        <v>61</v>
      </c>
      <c r="R5984">
        <v>-12.38</v>
      </c>
      <c r="S5984" t="s">
        <v>68</v>
      </c>
      <c r="T5984">
        <v>1436</v>
      </c>
      <c r="U5984">
        <v>27.34</v>
      </c>
      <c r="V5984" s="1">
        <v>41954</v>
      </c>
      <c r="W5984" t="s">
        <v>34</v>
      </c>
      <c r="X5984">
        <v>4.96</v>
      </c>
      <c r="Y5984" t="s">
        <v>122</v>
      </c>
      <c r="Z5984">
        <v>5.78</v>
      </c>
      <c r="AA5984">
        <v>52402</v>
      </c>
      <c r="AB5984">
        <f t="shared" si="318"/>
        <v>23.12</v>
      </c>
      <c r="AC5984">
        <f t="shared" si="319"/>
        <v>21.732800000000001</v>
      </c>
    </row>
    <row r="5985" spans="1:29" x14ac:dyDescent="0.25">
      <c r="A5985" t="s">
        <v>2863</v>
      </c>
      <c r="B5985">
        <v>58</v>
      </c>
      <c r="C5985" t="str">
        <f t="shared" si="316"/>
        <v>Senior</v>
      </c>
      <c r="D5985" t="s">
        <v>37</v>
      </c>
      <c r="E5985" t="s">
        <v>38</v>
      </c>
      <c r="F5985">
        <v>0.08</v>
      </c>
      <c r="G5985">
        <v>1</v>
      </c>
      <c r="H5985" s="1">
        <v>41952</v>
      </c>
      <c r="I5985" s="1" t="str">
        <f t="shared" si="317"/>
        <v xml:space="preserve"> Nov</v>
      </c>
      <c r="J5985">
        <v>3141</v>
      </c>
      <c r="K5985" t="s">
        <v>58</v>
      </c>
      <c r="L5985">
        <v>30</v>
      </c>
      <c r="M5985">
        <v>0.69</v>
      </c>
      <c r="N5985" t="s">
        <v>96</v>
      </c>
      <c r="O5985" t="s">
        <v>139</v>
      </c>
      <c r="P5985" t="s">
        <v>3454</v>
      </c>
      <c r="Q5985" t="s">
        <v>102</v>
      </c>
      <c r="R5985">
        <v>-26.72</v>
      </c>
      <c r="S5985" t="s">
        <v>33</v>
      </c>
      <c r="T5985">
        <v>463</v>
      </c>
      <c r="U5985">
        <v>534.96</v>
      </c>
      <c r="V5985" s="1">
        <v>41954</v>
      </c>
      <c r="W5985" t="s">
        <v>34</v>
      </c>
      <c r="X5985">
        <v>3.17</v>
      </c>
      <c r="Y5985" t="s">
        <v>43</v>
      </c>
      <c r="Z5985">
        <v>18.89</v>
      </c>
      <c r="AA5985">
        <v>20814</v>
      </c>
      <c r="AB5985">
        <f t="shared" si="318"/>
        <v>566.70000000000005</v>
      </c>
      <c r="AC5985">
        <f t="shared" si="319"/>
        <v>521.36400000000003</v>
      </c>
    </row>
    <row r="5986" spans="1:29" x14ac:dyDescent="0.25">
      <c r="A5986" t="s">
        <v>1006</v>
      </c>
      <c r="B5986">
        <v>58</v>
      </c>
      <c r="C5986" t="str">
        <f t="shared" si="316"/>
        <v>Senior</v>
      </c>
      <c r="D5986" t="s">
        <v>1007</v>
      </c>
      <c r="E5986" t="s">
        <v>38</v>
      </c>
      <c r="F5986">
        <v>0</v>
      </c>
      <c r="G5986">
        <v>1</v>
      </c>
      <c r="H5986" s="1">
        <v>41952</v>
      </c>
      <c r="I5986" s="1" t="str">
        <f t="shared" si="317"/>
        <v xml:space="preserve"> Nov</v>
      </c>
      <c r="J5986">
        <v>10369</v>
      </c>
      <c r="K5986" t="s">
        <v>47</v>
      </c>
      <c r="L5986">
        <v>23</v>
      </c>
      <c r="M5986">
        <v>0.7</v>
      </c>
      <c r="N5986" t="s">
        <v>96</v>
      </c>
      <c r="O5986" t="s">
        <v>139</v>
      </c>
      <c r="P5986" t="s">
        <v>3152</v>
      </c>
      <c r="Q5986" t="s">
        <v>102</v>
      </c>
      <c r="R5986">
        <v>-95.54</v>
      </c>
      <c r="S5986" t="s">
        <v>68</v>
      </c>
      <c r="T5986">
        <v>1437</v>
      </c>
      <c r="U5986">
        <v>683.68</v>
      </c>
      <c r="V5986" s="1">
        <v>41957</v>
      </c>
      <c r="W5986" t="s">
        <v>34</v>
      </c>
      <c r="X5986">
        <v>8.99</v>
      </c>
      <c r="Y5986" t="s">
        <v>122</v>
      </c>
      <c r="Z5986">
        <v>28.48</v>
      </c>
      <c r="AA5986">
        <v>52732</v>
      </c>
      <c r="AB5986">
        <f t="shared" si="318"/>
        <v>655.04</v>
      </c>
      <c r="AC5986">
        <f t="shared" si="319"/>
        <v>655.04</v>
      </c>
    </row>
    <row r="5987" spans="1:29" x14ac:dyDescent="0.25">
      <c r="A5987" t="s">
        <v>2720</v>
      </c>
      <c r="B5987">
        <v>58</v>
      </c>
      <c r="C5987" t="str">
        <f t="shared" si="316"/>
        <v>Senior</v>
      </c>
      <c r="D5987" t="s">
        <v>2952</v>
      </c>
      <c r="E5987" t="s">
        <v>57</v>
      </c>
      <c r="F5987">
        <v>0.03</v>
      </c>
      <c r="G5987">
        <v>1</v>
      </c>
      <c r="H5987" s="1">
        <v>41953</v>
      </c>
      <c r="I5987" s="1" t="str">
        <f t="shared" si="317"/>
        <v xml:space="preserve"> Nov</v>
      </c>
      <c r="J5987">
        <v>35587</v>
      </c>
      <c r="K5987" t="s">
        <v>58</v>
      </c>
      <c r="L5987">
        <v>43</v>
      </c>
      <c r="M5987">
        <v>0.47</v>
      </c>
      <c r="N5987" t="s">
        <v>48</v>
      </c>
      <c r="O5987" t="s">
        <v>139</v>
      </c>
      <c r="P5987" t="s">
        <v>2297</v>
      </c>
      <c r="Q5987" t="s">
        <v>82</v>
      </c>
      <c r="R5987">
        <v>-144.24</v>
      </c>
      <c r="S5987" t="s">
        <v>52</v>
      </c>
      <c r="T5987">
        <v>4998</v>
      </c>
      <c r="U5987">
        <v>208.77</v>
      </c>
      <c r="V5987" s="1">
        <v>41954</v>
      </c>
      <c r="W5987" t="s">
        <v>34</v>
      </c>
      <c r="X5987">
        <v>5.72</v>
      </c>
      <c r="Y5987" t="s">
        <v>54</v>
      </c>
      <c r="Z5987">
        <v>4.82</v>
      </c>
      <c r="AA5987">
        <v>90260</v>
      </c>
      <c r="AB5987">
        <f t="shared" si="318"/>
        <v>207.26000000000002</v>
      </c>
      <c r="AC5987">
        <f t="shared" si="319"/>
        <v>201.04220000000001</v>
      </c>
    </row>
    <row r="5988" spans="1:29" x14ac:dyDescent="0.25">
      <c r="A5988" t="s">
        <v>3455</v>
      </c>
      <c r="B5988">
        <v>58</v>
      </c>
      <c r="C5988" t="str">
        <f t="shared" si="316"/>
        <v>Senior</v>
      </c>
      <c r="D5988" t="s">
        <v>237</v>
      </c>
      <c r="E5988" t="s">
        <v>38</v>
      </c>
      <c r="F5988">
        <v>0.09</v>
      </c>
      <c r="G5988">
        <v>1</v>
      </c>
      <c r="H5988" s="1">
        <v>41953</v>
      </c>
      <c r="I5988" s="1" t="str">
        <f t="shared" si="317"/>
        <v xml:space="preserve"> Nov</v>
      </c>
      <c r="J5988">
        <v>11652</v>
      </c>
      <c r="K5988" t="s">
        <v>39</v>
      </c>
      <c r="L5988">
        <v>37</v>
      </c>
      <c r="M5988">
        <v>0.4</v>
      </c>
      <c r="N5988" t="s">
        <v>29</v>
      </c>
      <c r="O5988" t="s">
        <v>30</v>
      </c>
      <c r="P5988" t="s">
        <v>3108</v>
      </c>
      <c r="Q5988" t="s">
        <v>61</v>
      </c>
      <c r="R5988">
        <v>-249.11</v>
      </c>
      <c r="S5988" t="s">
        <v>68</v>
      </c>
      <c r="T5988">
        <v>1608</v>
      </c>
      <c r="U5988">
        <v>223.82</v>
      </c>
      <c r="V5988" s="1">
        <v>41954</v>
      </c>
      <c r="W5988" t="s">
        <v>34</v>
      </c>
      <c r="X5988">
        <v>10.39</v>
      </c>
      <c r="Y5988" t="s">
        <v>239</v>
      </c>
      <c r="Z5988">
        <v>5.98</v>
      </c>
      <c r="AA5988">
        <v>54601</v>
      </c>
      <c r="AB5988">
        <f t="shared" si="318"/>
        <v>221.26000000000002</v>
      </c>
      <c r="AC5988">
        <f t="shared" si="319"/>
        <v>201.34660000000002</v>
      </c>
    </row>
    <row r="5989" spans="1:29" x14ac:dyDescent="0.25">
      <c r="A5989" t="s">
        <v>292</v>
      </c>
      <c r="B5989">
        <v>58</v>
      </c>
      <c r="C5989" t="str">
        <f t="shared" si="316"/>
        <v>Senior</v>
      </c>
      <c r="D5989" t="s">
        <v>293</v>
      </c>
      <c r="E5989" t="s">
        <v>46</v>
      </c>
      <c r="F5989">
        <v>0.03</v>
      </c>
      <c r="G5989">
        <v>1</v>
      </c>
      <c r="H5989" s="1">
        <v>41953</v>
      </c>
      <c r="I5989" s="1" t="str">
        <f t="shared" si="317"/>
        <v xml:space="preserve"> Nov</v>
      </c>
      <c r="J5989">
        <v>28870</v>
      </c>
      <c r="K5989" t="s">
        <v>28</v>
      </c>
      <c r="L5989">
        <v>27</v>
      </c>
      <c r="M5989">
        <v>0.64</v>
      </c>
      <c r="N5989" t="s">
        <v>96</v>
      </c>
      <c r="O5989" t="s">
        <v>30</v>
      </c>
      <c r="P5989" t="s">
        <v>3456</v>
      </c>
      <c r="Q5989" t="s">
        <v>102</v>
      </c>
      <c r="R5989">
        <v>66.36</v>
      </c>
      <c r="S5989" t="s">
        <v>76</v>
      </c>
      <c r="T5989">
        <v>4049</v>
      </c>
      <c r="U5989">
        <v>1154.8900000000001</v>
      </c>
      <c r="V5989" s="1">
        <v>41954</v>
      </c>
      <c r="W5989" t="s">
        <v>34</v>
      </c>
      <c r="X5989">
        <v>6.5</v>
      </c>
      <c r="Y5989" t="s">
        <v>272</v>
      </c>
      <c r="Z5989">
        <v>40.98</v>
      </c>
      <c r="AA5989">
        <v>41042</v>
      </c>
      <c r="AB5989">
        <f t="shared" si="318"/>
        <v>1106.4599999999998</v>
      </c>
      <c r="AC5989">
        <f t="shared" si="319"/>
        <v>1073.2661999999998</v>
      </c>
    </row>
    <row r="5990" spans="1:29" x14ac:dyDescent="0.25">
      <c r="A5990" t="s">
        <v>3455</v>
      </c>
      <c r="B5990">
        <v>58</v>
      </c>
      <c r="C5990" t="str">
        <f t="shared" si="316"/>
        <v>Senior</v>
      </c>
      <c r="D5990" t="s">
        <v>237</v>
      </c>
      <c r="E5990" t="s">
        <v>38</v>
      </c>
      <c r="F5990">
        <v>7.0000000000000007E-2</v>
      </c>
      <c r="G5990">
        <v>1</v>
      </c>
      <c r="H5990" s="1">
        <v>41953</v>
      </c>
      <c r="I5990" s="1" t="str">
        <f t="shared" si="317"/>
        <v xml:space="preserve"> Nov</v>
      </c>
      <c r="J5990">
        <v>11652</v>
      </c>
      <c r="K5990" t="s">
        <v>39</v>
      </c>
      <c r="L5990">
        <v>35</v>
      </c>
      <c r="M5990">
        <v>0.75</v>
      </c>
      <c r="N5990" t="s">
        <v>96</v>
      </c>
      <c r="O5990" t="s">
        <v>30</v>
      </c>
      <c r="P5990" t="s">
        <v>470</v>
      </c>
      <c r="Q5990" t="s">
        <v>102</v>
      </c>
      <c r="R5990">
        <v>-36</v>
      </c>
      <c r="S5990" t="s">
        <v>68</v>
      </c>
      <c r="T5990">
        <v>1607</v>
      </c>
      <c r="U5990">
        <v>1154.1400000000001</v>
      </c>
      <c r="V5990" s="1">
        <v>41954</v>
      </c>
      <c r="W5990" t="s">
        <v>34</v>
      </c>
      <c r="X5990">
        <v>5.5</v>
      </c>
      <c r="Y5990" t="s">
        <v>239</v>
      </c>
      <c r="Z5990">
        <v>32.979999999999997</v>
      </c>
      <c r="AA5990">
        <v>54601</v>
      </c>
      <c r="AB5990">
        <f t="shared" si="318"/>
        <v>1154.3</v>
      </c>
      <c r="AC5990">
        <f t="shared" si="319"/>
        <v>1073.499</v>
      </c>
    </row>
    <row r="5991" spans="1:29" x14ac:dyDescent="0.25">
      <c r="A5991" t="s">
        <v>1399</v>
      </c>
      <c r="B5991">
        <v>58</v>
      </c>
      <c r="C5991" t="str">
        <f t="shared" si="316"/>
        <v>Senior</v>
      </c>
      <c r="D5991" t="s">
        <v>1400</v>
      </c>
      <c r="E5991" t="s">
        <v>57</v>
      </c>
      <c r="F5991">
        <v>0.02</v>
      </c>
      <c r="G5991">
        <v>1</v>
      </c>
      <c r="H5991" s="1">
        <v>41953</v>
      </c>
      <c r="I5991" s="1" t="str">
        <f t="shared" si="317"/>
        <v xml:space="preserve"> Nov</v>
      </c>
      <c r="J5991">
        <v>17926</v>
      </c>
      <c r="K5991" t="s">
        <v>58</v>
      </c>
      <c r="L5991">
        <v>37</v>
      </c>
      <c r="M5991">
        <v>0.56999999999999995</v>
      </c>
      <c r="N5991" t="s">
        <v>29</v>
      </c>
      <c r="O5991" t="s">
        <v>30</v>
      </c>
      <c r="P5991" t="s">
        <v>1648</v>
      </c>
      <c r="Q5991" t="s">
        <v>32</v>
      </c>
      <c r="R5991">
        <v>-70.040000000000006</v>
      </c>
      <c r="S5991" t="s">
        <v>68</v>
      </c>
      <c r="T5991">
        <v>2463</v>
      </c>
      <c r="U5991">
        <v>608.33000000000004</v>
      </c>
      <c r="V5991" s="1">
        <v>41955</v>
      </c>
      <c r="W5991" t="s">
        <v>34</v>
      </c>
      <c r="X5991">
        <v>8.7799999999999994</v>
      </c>
      <c r="Y5991" t="s">
        <v>122</v>
      </c>
      <c r="Z5991">
        <v>15.31</v>
      </c>
      <c r="AA5991">
        <v>50401</v>
      </c>
      <c r="AB5991">
        <f t="shared" si="318"/>
        <v>566.47</v>
      </c>
      <c r="AC5991">
        <f t="shared" si="319"/>
        <v>555.14060000000006</v>
      </c>
    </row>
    <row r="5992" spans="1:29" x14ac:dyDescent="0.25">
      <c r="A5992" t="s">
        <v>2957</v>
      </c>
      <c r="B5992">
        <v>58</v>
      </c>
      <c r="C5992" t="str">
        <f t="shared" si="316"/>
        <v>Senior</v>
      </c>
      <c r="D5992" t="s">
        <v>720</v>
      </c>
      <c r="E5992" t="s">
        <v>46</v>
      </c>
      <c r="F5992">
        <v>0.08</v>
      </c>
      <c r="G5992">
        <v>1</v>
      </c>
      <c r="H5992" s="1">
        <v>41953</v>
      </c>
      <c r="I5992" s="1" t="str">
        <f t="shared" si="317"/>
        <v xml:space="preserve"> Nov</v>
      </c>
      <c r="J5992">
        <v>6432</v>
      </c>
      <c r="K5992" t="s">
        <v>58</v>
      </c>
      <c r="L5992">
        <v>30</v>
      </c>
      <c r="M5992">
        <v>0.59</v>
      </c>
      <c r="N5992" t="s">
        <v>29</v>
      </c>
      <c r="O5992" t="s">
        <v>30</v>
      </c>
      <c r="P5992" t="s">
        <v>1766</v>
      </c>
      <c r="Q5992" t="s">
        <v>214</v>
      </c>
      <c r="R5992">
        <v>-38.450000000000003</v>
      </c>
      <c r="S5992" t="s">
        <v>33</v>
      </c>
      <c r="T5992">
        <v>893</v>
      </c>
      <c r="U5992">
        <v>311.08</v>
      </c>
      <c r="V5992" s="1">
        <v>41955</v>
      </c>
      <c r="W5992" t="s">
        <v>34</v>
      </c>
      <c r="X5992">
        <v>4.5</v>
      </c>
      <c r="Y5992" t="s">
        <v>35</v>
      </c>
      <c r="Z5992">
        <v>10.89</v>
      </c>
      <c r="AA5992">
        <v>19401</v>
      </c>
      <c r="AB5992">
        <f t="shared" si="318"/>
        <v>326.70000000000005</v>
      </c>
      <c r="AC5992">
        <f t="shared" si="319"/>
        <v>300.56400000000002</v>
      </c>
    </row>
    <row r="5993" spans="1:29" x14ac:dyDescent="0.25">
      <c r="A5993" t="s">
        <v>236</v>
      </c>
      <c r="B5993">
        <v>58</v>
      </c>
      <c r="C5993" t="str">
        <f t="shared" si="316"/>
        <v>Senior</v>
      </c>
      <c r="D5993" t="s">
        <v>237</v>
      </c>
      <c r="E5993" t="s">
        <v>38</v>
      </c>
      <c r="F5993">
        <v>0.1</v>
      </c>
      <c r="G5993">
        <v>1</v>
      </c>
      <c r="H5993" s="1">
        <v>41953</v>
      </c>
      <c r="I5993" s="1" t="str">
        <f t="shared" si="317"/>
        <v xml:space="preserve"> Nov</v>
      </c>
      <c r="J5993">
        <v>11652</v>
      </c>
      <c r="K5993" t="s">
        <v>39</v>
      </c>
      <c r="L5993">
        <v>25</v>
      </c>
      <c r="M5993">
        <v>0.36</v>
      </c>
      <c r="N5993" t="s">
        <v>29</v>
      </c>
      <c r="O5993" t="s">
        <v>59</v>
      </c>
      <c r="P5993" t="s">
        <v>1573</v>
      </c>
      <c r="Q5993" t="s">
        <v>61</v>
      </c>
      <c r="R5993">
        <v>14.11</v>
      </c>
      <c r="S5993" t="s">
        <v>68</v>
      </c>
      <c r="T5993">
        <v>1610</v>
      </c>
      <c r="U5993">
        <v>122.09</v>
      </c>
      <c r="V5993" s="1">
        <v>41955</v>
      </c>
      <c r="W5993" t="s">
        <v>34</v>
      </c>
      <c r="X5993">
        <v>2.04</v>
      </c>
      <c r="Y5993" t="s">
        <v>239</v>
      </c>
      <c r="Z5993">
        <v>5.18</v>
      </c>
      <c r="AA5993">
        <v>53711</v>
      </c>
      <c r="AB5993">
        <f t="shared" si="318"/>
        <v>129.5</v>
      </c>
      <c r="AC5993">
        <f t="shared" si="319"/>
        <v>116.55</v>
      </c>
    </row>
    <row r="5994" spans="1:29" x14ac:dyDescent="0.25">
      <c r="A5994" t="s">
        <v>3455</v>
      </c>
      <c r="B5994">
        <v>58</v>
      </c>
      <c r="C5994" t="str">
        <f t="shared" si="316"/>
        <v>Senior</v>
      </c>
      <c r="D5994" t="s">
        <v>237</v>
      </c>
      <c r="E5994" t="s">
        <v>38</v>
      </c>
      <c r="F5994">
        <v>0.05</v>
      </c>
      <c r="G5994">
        <v>1</v>
      </c>
      <c r="H5994" s="1">
        <v>41953</v>
      </c>
      <c r="I5994" s="1" t="str">
        <f t="shared" si="317"/>
        <v xml:space="preserve"> Nov</v>
      </c>
      <c r="J5994">
        <v>11652</v>
      </c>
      <c r="K5994" t="s">
        <v>39</v>
      </c>
      <c r="L5994">
        <v>1</v>
      </c>
      <c r="M5994">
        <v>0.56000000000000005</v>
      </c>
      <c r="N5994" t="s">
        <v>96</v>
      </c>
      <c r="O5994" t="s">
        <v>30</v>
      </c>
      <c r="P5994" t="s">
        <v>1454</v>
      </c>
      <c r="Q5994" t="s">
        <v>105</v>
      </c>
      <c r="R5994">
        <v>-261.34899999999999</v>
      </c>
      <c r="S5994" t="s">
        <v>68</v>
      </c>
      <c r="T5994">
        <v>1609</v>
      </c>
      <c r="U5994">
        <v>61.463500000000003</v>
      </c>
      <c r="V5994" s="1">
        <v>41955</v>
      </c>
      <c r="W5994" t="s">
        <v>34</v>
      </c>
      <c r="X5994">
        <v>8.99</v>
      </c>
      <c r="Y5994" t="s">
        <v>239</v>
      </c>
      <c r="Z5994">
        <v>65.989999999999995</v>
      </c>
      <c r="AA5994">
        <v>54601</v>
      </c>
      <c r="AB5994">
        <f t="shared" si="318"/>
        <v>65.989999999999995</v>
      </c>
      <c r="AC5994">
        <f t="shared" si="319"/>
        <v>62.690499999999993</v>
      </c>
    </row>
    <row r="5995" spans="1:29" x14ac:dyDescent="0.25">
      <c r="A5995" t="s">
        <v>849</v>
      </c>
      <c r="B5995">
        <v>58</v>
      </c>
      <c r="C5995" t="str">
        <f t="shared" si="316"/>
        <v>Senior</v>
      </c>
      <c r="D5995" t="s">
        <v>293</v>
      </c>
      <c r="E5995" t="s">
        <v>46</v>
      </c>
      <c r="F5995">
        <v>0.05</v>
      </c>
      <c r="G5995">
        <v>1</v>
      </c>
      <c r="H5995" s="1">
        <v>41953</v>
      </c>
      <c r="I5995" s="1" t="str">
        <f t="shared" si="317"/>
        <v xml:space="preserve"> Nov</v>
      </c>
      <c r="J5995">
        <v>28870</v>
      </c>
      <c r="K5995" t="s">
        <v>28</v>
      </c>
      <c r="L5995">
        <v>35</v>
      </c>
      <c r="M5995">
        <v>0.56999999999999995</v>
      </c>
      <c r="N5995" t="s">
        <v>96</v>
      </c>
      <c r="O5995" t="s">
        <v>30</v>
      </c>
      <c r="P5995">
        <v>6160</v>
      </c>
      <c r="Q5995" t="s">
        <v>105</v>
      </c>
      <c r="R5995">
        <v>822.40200000000004</v>
      </c>
      <c r="S5995" t="s">
        <v>68</v>
      </c>
      <c r="T5995">
        <v>4050</v>
      </c>
      <c r="U5995">
        <v>3310.9454999999998</v>
      </c>
      <c r="V5995" s="1">
        <v>41956</v>
      </c>
      <c r="W5995" t="s">
        <v>34</v>
      </c>
      <c r="X5995">
        <v>2.5</v>
      </c>
      <c r="Y5995" t="s">
        <v>149</v>
      </c>
      <c r="Z5995">
        <v>115.99</v>
      </c>
      <c r="AA5995">
        <v>60423</v>
      </c>
      <c r="AB5995">
        <f t="shared" si="318"/>
        <v>4059.6499999999996</v>
      </c>
      <c r="AC5995">
        <f t="shared" si="319"/>
        <v>3856.6674999999996</v>
      </c>
    </row>
    <row r="5996" spans="1:29" x14ac:dyDescent="0.25">
      <c r="A5996" t="s">
        <v>2409</v>
      </c>
      <c r="B5996">
        <v>58</v>
      </c>
      <c r="C5996" t="str">
        <f t="shared" si="316"/>
        <v>Senior</v>
      </c>
      <c r="D5996" t="s">
        <v>1031</v>
      </c>
      <c r="E5996" t="s">
        <v>38</v>
      </c>
      <c r="F5996">
        <v>7.0000000000000007E-2</v>
      </c>
      <c r="G5996">
        <v>1</v>
      </c>
      <c r="H5996" s="1">
        <v>41953</v>
      </c>
      <c r="I5996" s="1" t="str">
        <f t="shared" si="317"/>
        <v xml:space="preserve"> Nov</v>
      </c>
      <c r="J5996">
        <v>37223</v>
      </c>
      <c r="K5996" t="s">
        <v>47</v>
      </c>
      <c r="L5996">
        <v>21</v>
      </c>
      <c r="M5996">
        <v>0.57999999999999996</v>
      </c>
      <c r="N5996" t="s">
        <v>96</v>
      </c>
      <c r="O5996" t="s">
        <v>30</v>
      </c>
      <c r="P5996" t="s">
        <v>2828</v>
      </c>
      <c r="Q5996" t="s">
        <v>105</v>
      </c>
      <c r="R5996">
        <v>310.58999999999997</v>
      </c>
      <c r="S5996" t="s">
        <v>68</v>
      </c>
      <c r="T5996">
        <v>5228</v>
      </c>
      <c r="U5996">
        <v>2731.73</v>
      </c>
      <c r="V5996" s="1">
        <v>41957</v>
      </c>
      <c r="W5996" t="s">
        <v>42</v>
      </c>
      <c r="X5996">
        <v>8.99</v>
      </c>
      <c r="Y5996" t="s">
        <v>239</v>
      </c>
      <c r="Z5996">
        <v>155.99</v>
      </c>
      <c r="AA5996">
        <v>53213</v>
      </c>
      <c r="AB5996">
        <f t="shared" si="318"/>
        <v>3275.79</v>
      </c>
      <c r="AC5996">
        <f t="shared" si="319"/>
        <v>3046.4847</v>
      </c>
    </row>
    <row r="5997" spans="1:29" x14ac:dyDescent="0.25">
      <c r="A5997" t="s">
        <v>1037</v>
      </c>
      <c r="B5997">
        <v>58</v>
      </c>
      <c r="C5997" t="str">
        <f t="shared" si="316"/>
        <v>Senior</v>
      </c>
      <c r="D5997" t="s">
        <v>1031</v>
      </c>
      <c r="E5997" t="s">
        <v>38</v>
      </c>
      <c r="F5997">
        <v>0.01</v>
      </c>
      <c r="G5997">
        <v>1</v>
      </c>
      <c r="H5997" s="1">
        <v>41953</v>
      </c>
      <c r="I5997" s="1" t="str">
        <f t="shared" si="317"/>
        <v xml:space="preserve"> Nov</v>
      </c>
      <c r="J5997">
        <v>37223</v>
      </c>
      <c r="K5997" t="s">
        <v>47</v>
      </c>
      <c r="L5997">
        <v>38</v>
      </c>
      <c r="M5997">
        <v>0.84</v>
      </c>
      <c r="N5997" t="s">
        <v>29</v>
      </c>
      <c r="O5997" t="s">
        <v>40</v>
      </c>
      <c r="P5997" t="s">
        <v>3457</v>
      </c>
      <c r="Q5997" t="s">
        <v>32</v>
      </c>
      <c r="R5997">
        <v>-743.45</v>
      </c>
      <c r="S5997" t="s">
        <v>68</v>
      </c>
      <c r="T5997">
        <v>5230</v>
      </c>
      <c r="U5997">
        <v>5176.2700000000004</v>
      </c>
      <c r="V5997" s="1">
        <v>41958</v>
      </c>
      <c r="W5997" t="s">
        <v>34</v>
      </c>
      <c r="X5997">
        <v>35</v>
      </c>
      <c r="Y5997" t="s">
        <v>239</v>
      </c>
      <c r="Z5997">
        <v>135.31</v>
      </c>
      <c r="AA5997">
        <v>53214</v>
      </c>
      <c r="AB5997">
        <f t="shared" si="318"/>
        <v>5141.78</v>
      </c>
      <c r="AC5997">
        <f t="shared" si="319"/>
        <v>5090.3621999999996</v>
      </c>
    </row>
    <row r="5998" spans="1:29" x14ac:dyDescent="0.25">
      <c r="A5998" t="s">
        <v>1037</v>
      </c>
      <c r="B5998">
        <v>58</v>
      </c>
      <c r="C5998" t="str">
        <f t="shared" si="316"/>
        <v>Senior</v>
      </c>
      <c r="D5998" t="s">
        <v>1031</v>
      </c>
      <c r="E5998" t="s">
        <v>38</v>
      </c>
      <c r="F5998">
        <v>0.09</v>
      </c>
      <c r="G5998">
        <v>1</v>
      </c>
      <c r="H5998" s="1">
        <v>41953</v>
      </c>
      <c r="I5998" s="1" t="str">
        <f t="shared" si="317"/>
        <v xml:space="preserve"> Nov</v>
      </c>
      <c r="J5998">
        <v>37223</v>
      </c>
      <c r="K5998" t="s">
        <v>47</v>
      </c>
      <c r="L5998">
        <v>40</v>
      </c>
      <c r="M5998">
        <v>0.59</v>
      </c>
      <c r="N5998" t="s">
        <v>29</v>
      </c>
      <c r="O5998" t="s">
        <v>30</v>
      </c>
      <c r="P5998" t="s">
        <v>649</v>
      </c>
      <c r="Q5998" t="s">
        <v>32</v>
      </c>
      <c r="R5998">
        <v>-152.4</v>
      </c>
      <c r="S5998" t="s">
        <v>68</v>
      </c>
      <c r="T5998">
        <v>5229</v>
      </c>
      <c r="U5998">
        <v>679.52</v>
      </c>
      <c r="V5998" s="1">
        <v>41960</v>
      </c>
      <c r="W5998" t="s">
        <v>34</v>
      </c>
      <c r="X5998">
        <v>9.4700000000000006</v>
      </c>
      <c r="Y5998" t="s">
        <v>239</v>
      </c>
      <c r="Z5998">
        <v>17.7</v>
      </c>
      <c r="AA5998">
        <v>53214</v>
      </c>
      <c r="AB5998">
        <f t="shared" si="318"/>
        <v>708</v>
      </c>
      <c r="AC5998">
        <f t="shared" si="319"/>
        <v>644.28</v>
      </c>
    </row>
    <row r="5999" spans="1:29" x14ac:dyDescent="0.25">
      <c r="A5999" t="s">
        <v>814</v>
      </c>
      <c r="B5999">
        <v>58</v>
      </c>
      <c r="C5999" t="str">
        <f t="shared" si="316"/>
        <v>Senior</v>
      </c>
      <c r="D5999" t="s">
        <v>313</v>
      </c>
      <c r="E5999" t="s">
        <v>57</v>
      </c>
      <c r="F5999">
        <v>0.01</v>
      </c>
      <c r="G5999">
        <v>1</v>
      </c>
      <c r="H5999" s="1">
        <v>41954</v>
      </c>
      <c r="I5999" s="1" t="str">
        <f t="shared" si="317"/>
        <v xml:space="preserve"> Nov</v>
      </c>
      <c r="J5999">
        <v>51783</v>
      </c>
      <c r="K5999" t="s">
        <v>131</v>
      </c>
      <c r="L5999">
        <v>10</v>
      </c>
      <c r="M5999">
        <v>0.74</v>
      </c>
      <c r="N5999" t="s">
        <v>48</v>
      </c>
      <c r="O5999" t="s">
        <v>73</v>
      </c>
      <c r="P5999" t="s">
        <v>369</v>
      </c>
      <c r="Q5999" t="s">
        <v>75</v>
      </c>
      <c r="R5999">
        <v>-433.290143</v>
      </c>
      <c r="S5999" t="s">
        <v>33</v>
      </c>
      <c r="T5999">
        <v>7260</v>
      </c>
      <c r="U5999">
        <v>1875.18</v>
      </c>
      <c r="V5999" s="1">
        <v>41956</v>
      </c>
      <c r="W5999" t="s">
        <v>53</v>
      </c>
      <c r="X5999">
        <v>29.21</v>
      </c>
      <c r="Y5999" t="s">
        <v>204</v>
      </c>
      <c r="Z5999">
        <v>179.29</v>
      </c>
      <c r="AA5999">
        <v>4038</v>
      </c>
      <c r="AB5999">
        <f t="shared" si="318"/>
        <v>1792.8999999999999</v>
      </c>
      <c r="AC5999">
        <f t="shared" si="319"/>
        <v>1774.9709999999998</v>
      </c>
    </row>
    <row r="6000" spans="1:29" x14ac:dyDescent="0.25">
      <c r="A6000" t="s">
        <v>3458</v>
      </c>
      <c r="B6000">
        <v>58</v>
      </c>
      <c r="C6000" t="str">
        <f t="shared" si="316"/>
        <v>Senior</v>
      </c>
      <c r="D6000" t="s">
        <v>313</v>
      </c>
      <c r="E6000" t="s">
        <v>57</v>
      </c>
      <c r="F6000">
        <v>0</v>
      </c>
      <c r="G6000">
        <v>1</v>
      </c>
      <c r="H6000" s="1">
        <v>41954</v>
      </c>
      <c r="I6000" s="1" t="str">
        <f t="shared" si="317"/>
        <v xml:space="preserve"> Nov</v>
      </c>
      <c r="J6000">
        <v>51783</v>
      </c>
      <c r="K6000" t="s">
        <v>131</v>
      </c>
      <c r="L6000">
        <v>47</v>
      </c>
      <c r="M6000">
        <v>0.69</v>
      </c>
      <c r="N6000" t="s">
        <v>48</v>
      </c>
      <c r="O6000" t="s">
        <v>73</v>
      </c>
      <c r="P6000" t="s">
        <v>1810</v>
      </c>
      <c r="Q6000" t="s">
        <v>75</v>
      </c>
      <c r="R6000">
        <v>54.230849999999997</v>
      </c>
      <c r="S6000" t="s">
        <v>33</v>
      </c>
      <c r="T6000">
        <v>7261</v>
      </c>
      <c r="U6000">
        <v>3587.72</v>
      </c>
      <c r="V6000" s="1">
        <v>41956</v>
      </c>
      <c r="W6000" t="s">
        <v>53</v>
      </c>
      <c r="X6000">
        <v>89.3</v>
      </c>
      <c r="Y6000" t="s">
        <v>233</v>
      </c>
      <c r="Z6000">
        <v>70.89</v>
      </c>
      <c r="AA6000">
        <v>8753</v>
      </c>
      <c r="AB6000">
        <f t="shared" si="318"/>
        <v>3331.83</v>
      </c>
      <c r="AC6000">
        <f t="shared" si="319"/>
        <v>3331.83</v>
      </c>
    </row>
    <row r="6001" spans="1:29" x14ac:dyDescent="0.25">
      <c r="A6001" t="s">
        <v>1661</v>
      </c>
      <c r="B6001">
        <v>58</v>
      </c>
      <c r="C6001" t="str">
        <f t="shared" si="316"/>
        <v>Senior</v>
      </c>
      <c r="D6001" t="s">
        <v>313</v>
      </c>
      <c r="E6001" t="s">
        <v>57</v>
      </c>
      <c r="F6001">
        <v>0.05</v>
      </c>
      <c r="G6001">
        <v>1</v>
      </c>
      <c r="H6001" s="1">
        <v>41954</v>
      </c>
      <c r="I6001" s="1" t="str">
        <f t="shared" si="317"/>
        <v xml:space="preserve"> Nov</v>
      </c>
      <c r="J6001">
        <v>51783</v>
      </c>
      <c r="K6001" t="s">
        <v>131</v>
      </c>
      <c r="L6001">
        <v>13</v>
      </c>
      <c r="M6001">
        <v>0.37</v>
      </c>
      <c r="N6001" t="s">
        <v>29</v>
      </c>
      <c r="O6001" t="s">
        <v>30</v>
      </c>
      <c r="P6001" t="s">
        <v>1699</v>
      </c>
      <c r="Q6001" t="s">
        <v>61</v>
      </c>
      <c r="R6001">
        <v>244.13</v>
      </c>
      <c r="S6001" t="s">
        <v>33</v>
      </c>
      <c r="T6001">
        <v>7259</v>
      </c>
      <c r="U6001">
        <v>646.54999999999995</v>
      </c>
      <c r="V6001" s="1">
        <v>41956</v>
      </c>
      <c r="W6001" t="s">
        <v>34</v>
      </c>
      <c r="X6001">
        <v>5.79</v>
      </c>
      <c r="Y6001" t="s">
        <v>257</v>
      </c>
      <c r="Z6001">
        <v>48.04</v>
      </c>
      <c r="AA6001">
        <v>5439</v>
      </c>
      <c r="AB6001">
        <f t="shared" si="318"/>
        <v>624.52</v>
      </c>
      <c r="AC6001">
        <f t="shared" si="319"/>
        <v>593.29399999999998</v>
      </c>
    </row>
    <row r="6002" spans="1:29" x14ac:dyDescent="0.25">
      <c r="A6002" t="s">
        <v>2214</v>
      </c>
      <c r="B6002">
        <v>58</v>
      </c>
      <c r="C6002" t="str">
        <f t="shared" si="316"/>
        <v>Senior</v>
      </c>
      <c r="D6002" t="s">
        <v>2215</v>
      </c>
      <c r="E6002" t="s">
        <v>46</v>
      </c>
      <c r="F6002">
        <v>0.04</v>
      </c>
      <c r="G6002">
        <v>1</v>
      </c>
      <c r="H6002" s="1">
        <v>41955</v>
      </c>
      <c r="I6002" s="1" t="str">
        <f t="shared" si="317"/>
        <v xml:space="preserve"> Nov</v>
      </c>
      <c r="J6002">
        <v>57700</v>
      </c>
      <c r="K6002" t="s">
        <v>131</v>
      </c>
      <c r="L6002">
        <v>38</v>
      </c>
      <c r="M6002">
        <v>0.71</v>
      </c>
      <c r="N6002" t="s">
        <v>96</v>
      </c>
      <c r="O6002" t="s">
        <v>139</v>
      </c>
      <c r="P6002" t="s">
        <v>945</v>
      </c>
      <c r="Q6002" t="s">
        <v>102</v>
      </c>
      <c r="R6002">
        <v>134.85</v>
      </c>
      <c r="S6002" t="s">
        <v>68</v>
      </c>
      <c r="T6002">
        <v>8092</v>
      </c>
      <c r="U6002">
        <v>1806.43</v>
      </c>
      <c r="V6002" s="1">
        <v>41955</v>
      </c>
      <c r="W6002" t="s">
        <v>34</v>
      </c>
      <c r="X6002">
        <v>3.61</v>
      </c>
      <c r="Y6002" t="s">
        <v>246</v>
      </c>
      <c r="Z6002">
        <v>47.98</v>
      </c>
      <c r="AA6002">
        <v>49002</v>
      </c>
      <c r="AB6002">
        <f t="shared" si="318"/>
        <v>1823.2399999999998</v>
      </c>
      <c r="AC6002">
        <f t="shared" si="319"/>
        <v>1750.3103999999998</v>
      </c>
    </row>
    <row r="6003" spans="1:29" x14ac:dyDescent="0.25">
      <c r="A6003" t="s">
        <v>2888</v>
      </c>
      <c r="B6003">
        <v>58</v>
      </c>
      <c r="C6003" t="str">
        <f t="shared" si="316"/>
        <v>Senior</v>
      </c>
      <c r="D6003" t="s">
        <v>1385</v>
      </c>
      <c r="E6003" t="s">
        <v>27</v>
      </c>
      <c r="F6003">
        <v>0.01</v>
      </c>
      <c r="G6003">
        <v>1</v>
      </c>
      <c r="H6003" s="1">
        <v>41955</v>
      </c>
      <c r="I6003" s="1" t="str">
        <f t="shared" si="317"/>
        <v xml:space="preserve"> Nov</v>
      </c>
      <c r="J6003">
        <v>33126</v>
      </c>
      <c r="K6003" t="s">
        <v>58</v>
      </c>
      <c r="L6003">
        <v>46</v>
      </c>
      <c r="N6003" t="s">
        <v>48</v>
      </c>
      <c r="O6003" t="s">
        <v>80</v>
      </c>
      <c r="P6003" t="s">
        <v>1482</v>
      </c>
      <c r="Q6003" t="s">
        <v>51</v>
      </c>
      <c r="R6003">
        <v>1779.01</v>
      </c>
      <c r="S6003" t="s">
        <v>52</v>
      </c>
      <c r="T6003">
        <v>4652</v>
      </c>
      <c r="U6003">
        <v>5979.84</v>
      </c>
      <c r="V6003" s="1">
        <v>41956</v>
      </c>
      <c r="W6003" t="s">
        <v>42</v>
      </c>
      <c r="X6003">
        <v>12.65</v>
      </c>
      <c r="Y6003" t="s">
        <v>54</v>
      </c>
      <c r="Z6003">
        <v>128.24</v>
      </c>
      <c r="AA6003">
        <v>91761</v>
      </c>
      <c r="AB6003">
        <f t="shared" si="318"/>
        <v>5899.0400000000009</v>
      </c>
      <c r="AC6003">
        <f t="shared" si="319"/>
        <v>5840.0496000000012</v>
      </c>
    </row>
    <row r="6004" spans="1:29" x14ac:dyDescent="0.25">
      <c r="A6004" t="s">
        <v>3380</v>
      </c>
      <c r="B6004">
        <v>58</v>
      </c>
      <c r="C6004" t="str">
        <f t="shared" si="316"/>
        <v>Senior</v>
      </c>
      <c r="D6004" t="s">
        <v>2281</v>
      </c>
      <c r="E6004" t="s">
        <v>27</v>
      </c>
      <c r="F6004">
        <v>0.08</v>
      </c>
      <c r="G6004">
        <v>1</v>
      </c>
      <c r="H6004" s="1">
        <v>41955</v>
      </c>
      <c r="I6004" s="1" t="str">
        <f t="shared" si="317"/>
        <v xml:space="preserve"> Nov</v>
      </c>
      <c r="J6004">
        <v>35239</v>
      </c>
      <c r="K6004" t="s">
        <v>58</v>
      </c>
      <c r="L6004">
        <v>21</v>
      </c>
      <c r="M6004">
        <v>0.4</v>
      </c>
      <c r="N6004" t="s">
        <v>29</v>
      </c>
      <c r="O6004" t="s">
        <v>30</v>
      </c>
      <c r="P6004" t="s">
        <v>1711</v>
      </c>
      <c r="Q6004" t="s">
        <v>61</v>
      </c>
      <c r="R6004">
        <v>-77.08</v>
      </c>
      <c r="S6004" t="s">
        <v>52</v>
      </c>
      <c r="T6004">
        <v>4952</v>
      </c>
      <c r="U6004">
        <v>109.29</v>
      </c>
      <c r="V6004" s="1">
        <v>41956</v>
      </c>
      <c r="W6004" t="s">
        <v>34</v>
      </c>
      <c r="X6004">
        <v>6.26</v>
      </c>
      <c r="Y6004" t="s">
        <v>298</v>
      </c>
      <c r="Z6004">
        <v>5.28</v>
      </c>
      <c r="AA6004">
        <v>80233</v>
      </c>
      <c r="AB6004">
        <f t="shared" si="318"/>
        <v>110.88000000000001</v>
      </c>
      <c r="AC6004">
        <f t="shared" si="319"/>
        <v>102.00960000000001</v>
      </c>
    </row>
    <row r="6005" spans="1:29" x14ac:dyDescent="0.25">
      <c r="A6005" t="s">
        <v>2888</v>
      </c>
      <c r="B6005">
        <v>58</v>
      </c>
      <c r="C6005" t="str">
        <f t="shared" si="316"/>
        <v>Senior</v>
      </c>
      <c r="D6005" t="s">
        <v>1385</v>
      </c>
      <c r="E6005" t="s">
        <v>27</v>
      </c>
      <c r="F6005">
        <v>0.06</v>
      </c>
      <c r="G6005">
        <v>1</v>
      </c>
      <c r="H6005" s="1">
        <v>41955</v>
      </c>
      <c r="I6005" s="1" t="str">
        <f t="shared" si="317"/>
        <v xml:space="preserve"> Nov</v>
      </c>
      <c r="J6005">
        <v>33126</v>
      </c>
      <c r="K6005" t="s">
        <v>58</v>
      </c>
      <c r="L6005">
        <v>28</v>
      </c>
      <c r="M6005">
        <v>0.39</v>
      </c>
      <c r="N6005" t="s">
        <v>29</v>
      </c>
      <c r="O6005" t="s">
        <v>30</v>
      </c>
      <c r="P6005" t="s">
        <v>556</v>
      </c>
      <c r="Q6005" t="s">
        <v>210</v>
      </c>
      <c r="R6005">
        <v>80.36</v>
      </c>
      <c r="S6005" t="s">
        <v>52</v>
      </c>
      <c r="T6005">
        <v>4653</v>
      </c>
      <c r="U6005">
        <v>175.76</v>
      </c>
      <c r="V6005" s="1">
        <v>41957</v>
      </c>
      <c r="W6005" t="s">
        <v>34</v>
      </c>
      <c r="X6005">
        <v>0.5</v>
      </c>
      <c r="Y6005" t="s">
        <v>54</v>
      </c>
      <c r="Z6005">
        <v>6.3</v>
      </c>
      <c r="AA6005">
        <v>91761</v>
      </c>
      <c r="AB6005">
        <f t="shared" si="318"/>
        <v>176.4</v>
      </c>
      <c r="AC6005">
        <f t="shared" si="319"/>
        <v>165.816</v>
      </c>
    </row>
    <row r="6006" spans="1:29" x14ac:dyDescent="0.25">
      <c r="A6006" t="s">
        <v>3380</v>
      </c>
      <c r="B6006">
        <v>58</v>
      </c>
      <c r="C6006" t="str">
        <f t="shared" si="316"/>
        <v>Senior</v>
      </c>
      <c r="D6006" t="s">
        <v>2281</v>
      </c>
      <c r="E6006" t="s">
        <v>27</v>
      </c>
      <c r="F6006">
        <v>0.01</v>
      </c>
      <c r="G6006">
        <v>1</v>
      </c>
      <c r="H6006" s="1">
        <v>41955</v>
      </c>
      <c r="I6006" s="1" t="str">
        <f t="shared" si="317"/>
        <v xml:space="preserve"> Nov</v>
      </c>
      <c r="J6006">
        <v>35239</v>
      </c>
      <c r="K6006" t="s">
        <v>58</v>
      </c>
      <c r="L6006">
        <v>38</v>
      </c>
      <c r="M6006">
        <v>0.56999999999999995</v>
      </c>
      <c r="N6006" t="s">
        <v>29</v>
      </c>
      <c r="O6006" t="s">
        <v>30</v>
      </c>
      <c r="P6006" t="s">
        <v>1184</v>
      </c>
      <c r="Q6006" t="s">
        <v>32</v>
      </c>
      <c r="R6006">
        <v>474.98</v>
      </c>
      <c r="S6006" t="s">
        <v>52</v>
      </c>
      <c r="T6006">
        <v>4953</v>
      </c>
      <c r="U6006">
        <v>2257.88</v>
      </c>
      <c r="V6006" s="1">
        <v>41957</v>
      </c>
      <c r="W6006" t="s">
        <v>34</v>
      </c>
      <c r="X6006">
        <v>9.7100000000000009</v>
      </c>
      <c r="Y6006" t="s">
        <v>298</v>
      </c>
      <c r="Z6006">
        <v>59.76</v>
      </c>
      <c r="AA6006">
        <v>80233</v>
      </c>
      <c r="AB6006">
        <f t="shared" si="318"/>
        <v>2270.88</v>
      </c>
      <c r="AC6006">
        <f t="shared" si="319"/>
        <v>2248.1712000000002</v>
      </c>
    </row>
    <row r="6007" spans="1:29" x14ac:dyDescent="0.25">
      <c r="A6007" t="s">
        <v>1379</v>
      </c>
      <c r="B6007">
        <v>58</v>
      </c>
      <c r="C6007" t="str">
        <f t="shared" si="316"/>
        <v>Senior</v>
      </c>
      <c r="D6007" t="s">
        <v>1380</v>
      </c>
      <c r="E6007" t="s">
        <v>27</v>
      </c>
      <c r="F6007">
        <v>0</v>
      </c>
      <c r="G6007">
        <v>1</v>
      </c>
      <c r="H6007" s="1">
        <v>41955</v>
      </c>
      <c r="I6007" s="1" t="str">
        <f t="shared" si="317"/>
        <v xml:space="preserve"> Nov</v>
      </c>
      <c r="J6007">
        <v>10944</v>
      </c>
      <c r="K6007" t="s">
        <v>28</v>
      </c>
      <c r="L6007">
        <v>9</v>
      </c>
      <c r="M6007">
        <v>0.4</v>
      </c>
      <c r="N6007" t="s">
        <v>96</v>
      </c>
      <c r="O6007" t="s">
        <v>80</v>
      </c>
      <c r="P6007" t="s">
        <v>1121</v>
      </c>
      <c r="Q6007" t="s">
        <v>98</v>
      </c>
      <c r="R6007">
        <v>-27.474599999999999</v>
      </c>
      <c r="S6007" t="s">
        <v>68</v>
      </c>
      <c r="T6007">
        <v>1512</v>
      </c>
      <c r="U6007">
        <v>181.66</v>
      </c>
      <c r="V6007" s="1">
        <v>41957</v>
      </c>
      <c r="W6007" t="s">
        <v>34</v>
      </c>
      <c r="X6007">
        <v>8.51</v>
      </c>
      <c r="Y6007" t="s">
        <v>246</v>
      </c>
      <c r="Z6007">
        <v>17.98</v>
      </c>
      <c r="AA6007">
        <v>49505</v>
      </c>
      <c r="AB6007">
        <f t="shared" si="318"/>
        <v>161.82</v>
      </c>
      <c r="AC6007">
        <f t="shared" si="319"/>
        <v>161.82</v>
      </c>
    </row>
    <row r="6008" spans="1:29" x14ac:dyDescent="0.25">
      <c r="A6008" t="s">
        <v>3459</v>
      </c>
      <c r="B6008">
        <v>58</v>
      </c>
      <c r="C6008" t="str">
        <f t="shared" si="316"/>
        <v>Senior</v>
      </c>
      <c r="D6008" t="s">
        <v>902</v>
      </c>
      <c r="E6008" t="s">
        <v>38</v>
      </c>
      <c r="F6008">
        <v>0.08</v>
      </c>
      <c r="G6008">
        <v>1</v>
      </c>
      <c r="H6008" s="1">
        <v>41955</v>
      </c>
      <c r="I6008" s="1" t="str">
        <f t="shared" si="317"/>
        <v xml:space="preserve"> Nov</v>
      </c>
      <c r="J6008">
        <v>5925</v>
      </c>
      <c r="K6008" t="s">
        <v>47</v>
      </c>
      <c r="L6008">
        <v>44</v>
      </c>
      <c r="M6008">
        <v>0.67</v>
      </c>
      <c r="N6008" t="s">
        <v>48</v>
      </c>
      <c r="O6008" t="s">
        <v>80</v>
      </c>
      <c r="P6008" t="s">
        <v>468</v>
      </c>
      <c r="Q6008" t="s">
        <v>82</v>
      </c>
      <c r="R6008">
        <v>-354.9</v>
      </c>
      <c r="S6008" t="s">
        <v>68</v>
      </c>
      <c r="T6008">
        <v>821</v>
      </c>
      <c r="U6008">
        <v>3922.42</v>
      </c>
      <c r="V6008" s="1">
        <v>41962</v>
      </c>
      <c r="W6008" t="s">
        <v>34</v>
      </c>
      <c r="X6008">
        <v>39.61</v>
      </c>
      <c r="Y6008" t="s">
        <v>149</v>
      </c>
      <c r="Z6008">
        <v>92.23</v>
      </c>
      <c r="AA6008">
        <v>60126</v>
      </c>
      <c r="AB6008">
        <f t="shared" si="318"/>
        <v>4058.1200000000003</v>
      </c>
      <c r="AC6008">
        <f t="shared" si="319"/>
        <v>3733.4704000000002</v>
      </c>
    </row>
    <row r="6009" spans="1:29" x14ac:dyDescent="0.25">
      <c r="A6009" t="s">
        <v>3459</v>
      </c>
      <c r="B6009">
        <v>58</v>
      </c>
      <c r="C6009" t="str">
        <f t="shared" si="316"/>
        <v>Senior</v>
      </c>
      <c r="D6009" t="s">
        <v>902</v>
      </c>
      <c r="E6009" t="s">
        <v>38</v>
      </c>
      <c r="F6009">
        <v>7.0000000000000007E-2</v>
      </c>
      <c r="G6009">
        <v>1</v>
      </c>
      <c r="H6009" s="1">
        <v>41955</v>
      </c>
      <c r="I6009" s="1" t="str">
        <f t="shared" si="317"/>
        <v xml:space="preserve"> Nov</v>
      </c>
      <c r="J6009">
        <v>5925</v>
      </c>
      <c r="K6009" t="s">
        <v>47</v>
      </c>
      <c r="L6009">
        <v>25</v>
      </c>
      <c r="M6009">
        <v>0.85</v>
      </c>
      <c r="N6009" t="s">
        <v>96</v>
      </c>
      <c r="O6009" t="s">
        <v>59</v>
      </c>
      <c r="P6009" t="s">
        <v>971</v>
      </c>
      <c r="Q6009" t="s">
        <v>105</v>
      </c>
      <c r="R6009">
        <v>-267.01400000000001</v>
      </c>
      <c r="S6009" t="s">
        <v>68</v>
      </c>
      <c r="T6009">
        <v>822</v>
      </c>
      <c r="U6009">
        <v>1733.3625</v>
      </c>
      <c r="V6009" s="1">
        <v>41962</v>
      </c>
      <c r="W6009" t="s">
        <v>34</v>
      </c>
      <c r="X6009">
        <v>0.99</v>
      </c>
      <c r="Y6009" t="s">
        <v>149</v>
      </c>
      <c r="Z6009">
        <v>85.99</v>
      </c>
      <c r="AA6009">
        <v>60126</v>
      </c>
      <c r="AB6009">
        <f t="shared" si="318"/>
        <v>2149.75</v>
      </c>
      <c r="AC6009">
        <f t="shared" si="319"/>
        <v>1999.2674999999999</v>
      </c>
    </row>
    <row r="6010" spans="1:29" x14ac:dyDescent="0.25">
      <c r="A6010" t="s">
        <v>2581</v>
      </c>
      <c r="B6010">
        <v>58</v>
      </c>
      <c r="C6010" t="str">
        <f t="shared" si="316"/>
        <v>Senior</v>
      </c>
      <c r="D6010" t="s">
        <v>1941</v>
      </c>
      <c r="E6010" t="s">
        <v>46</v>
      </c>
      <c r="F6010">
        <v>0.01</v>
      </c>
      <c r="G6010">
        <v>1</v>
      </c>
      <c r="H6010" s="1">
        <v>41956</v>
      </c>
      <c r="I6010" s="1" t="str">
        <f t="shared" si="317"/>
        <v xml:space="preserve"> Nov</v>
      </c>
      <c r="J6010">
        <v>16260</v>
      </c>
      <c r="K6010" t="s">
        <v>28</v>
      </c>
      <c r="L6010">
        <v>47</v>
      </c>
      <c r="M6010">
        <v>0.71</v>
      </c>
      <c r="N6010" t="s">
        <v>48</v>
      </c>
      <c r="O6010" t="s">
        <v>73</v>
      </c>
      <c r="P6010" t="s">
        <v>1281</v>
      </c>
      <c r="Q6010" t="s">
        <v>75</v>
      </c>
      <c r="R6010">
        <v>-969.04836599999999</v>
      </c>
      <c r="S6010" t="s">
        <v>33</v>
      </c>
      <c r="T6010">
        <v>2264</v>
      </c>
      <c r="U6010">
        <v>14960.096</v>
      </c>
      <c r="V6010" s="1">
        <v>41957</v>
      </c>
      <c r="W6010" t="s">
        <v>53</v>
      </c>
      <c r="X6010">
        <v>42.52</v>
      </c>
      <c r="Y6010" t="s">
        <v>560</v>
      </c>
      <c r="Z6010">
        <v>400.98</v>
      </c>
      <c r="AA6010">
        <v>26501</v>
      </c>
      <c r="AB6010">
        <f t="shared" si="318"/>
        <v>18846.060000000001</v>
      </c>
      <c r="AC6010">
        <f t="shared" si="319"/>
        <v>18657.599400000003</v>
      </c>
    </row>
    <row r="6011" spans="1:29" x14ac:dyDescent="0.25">
      <c r="A6011" t="s">
        <v>1969</v>
      </c>
      <c r="B6011">
        <v>58</v>
      </c>
      <c r="C6011" t="str">
        <f t="shared" si="316"/>
        <v>Senior</v>
      </c>
      <c r="D6011" t="s">
        <v>967</v>
      </c>
      <c r="E6011" t="s">
        <v>38</v>
      </c>
      <c r="F6011">
        <v>0.01</v>
      </c>
      <c r="G6011">
        <v>1</v>
      </c>
      <c r="H6011" s="1">
        <v>41956</v>
      </c>
      <c r="I6011" s="1" t="str">
        <f t="shared" si="317"/>
        <v xml:space="preserve"> Nov</v>
      </c>
      <c r="J6011">
        <v>40934</v>
      </c>
      <c r="K6011" t="s">
        <v>39</v>
      </c>
      <c r="L6011">
        <v>28</v>
      </c>
      <c r="M6011">
        <v>0.56000000000000005</v>
      </c>
      <c r="N6011" t="s">
        <v>29</v>
      </c>
      <c r="O6011" t="s">
        <v>59</v>
      </c>
      <c r="P6011" t="s">
        <v>1265</v>
      </c>
      <c r="Q6011" t="s">
        <v>88</v>
      </c>
      <c r="R6011">
        <v>-1.23</v>
      </c>
      <c r="S6011" t="s">
        <v>33</v>
      </c>
      <c r="T6011">
        <v>5767</v>
      </c>
      <c r="U6011">
        <v>49.49</v>
      </c>
      <c r="V6011" s="1">
        <v>41957</v>
      </c>
      <c r="W6011" t="s">
        <v>34</v>
      </c>
      <c r="X6011">
        <v>0.7</v>
      </c>
      <c r="Y6011" t="s">
        <v>136</v>
      </c>
      <c r="Z6011">
        <v>1.76</v>
      </c>
      <c r="AA6011">
        <v>14224</v>
      </c>
      <c r="AB6011">
        <f t="shared" si="318"/>
        <v>49.28</v>
      </c>
      <c r="AC6011">
        <f t="shared" si="319"/>
        <v>48.787199999999999</v>
      </c>
    </row>
    <row r="6012" spans="1:29" x14ac:dyDescent="0.25">
      <c r="A6012" t="s">
        <v>1969</v>
      </c>
      <c r="B6012">
        <v>58</v>
      </c>
      <c r="C6012" t="str">
        <f t="shared" si="316"/>
        <v>Senior</v>
      </c>
      <c r="D6012" t="s">
        <v>967</v>
      </c>
      <c r="E6012" t="s">
        <v>38</v>
      </c>
      <c r="F6012">
        <v>7.0000000000000007E-2</v>
      </c>
      <c r="G6012">
        <v>1</v>
      </c>
      <c r="H6012" s="1">
        <v>41956</v>
      </c>
      <c r="I6012" s="1" t="str">
        <f t="shared" si="317"/>
        <v xml:space="preserve"> Nov</v>
      </c>
      <c r="J6012">
        <v>40934</v>
      </c>
      <c r="K6012" t="s">
        <v>39</v>
      </c>
      <c r="L6012">
        <v>11</v>
      </c>
      <c r="M6012">
        <v>0.56999999999999995</v>
      </c>
      <c r="N6012" t="s">
        <v>96</v>
      </c>
      <c r="O6012" t="s">
        <v>30</v>
      </c>
      <c r="P6012" t="s">
        <v>1214</v>
      </c>
      <c r="Q6012" t="s">
        <v>105</v>
      </c>
      <c r="R6012">
        <v>-107.503</v>
      </c>
      <c r="S6012" t="s">
        <v>33</v>
      </c>
      <c r="T6012">
        <v>5768</v>
      </c>
      <c r="U6012">
        <v>404.14949999999999</v>
      </c>
      <c r="V6012" s="1">
        <v>41958</v>
      </c>
      <c r="W6012" t="s">
        <v>34</v>
      </c>
      <c r="X6012">
        <v>4.99</v>
      </c>
      <c r="Y6012" t="s">
        <v>136</v>
      </c>
      <c r="Z6012">
        <v>45.99</v>
      </c>
      <c r="AA6012">
        <v>14224</v>
      </c>
      <c r="AB6012">
        <f t="shared" si="318"/>
        <v>505.89000000000004</v>
      </c>
      <c r="AC6012">
        <f t="shared" si="319"/>
        <v>470.47770000000003</v>
      </c>
    </row>
    <row r="6013" spans="1:29" x14ac:dyDescent="0.25">
      <c r="A6013" t="s">
        <v>1279</v>
      </c>
      <c r="B6013">
        <v>58</v>
      </c>
      <c r="C6013" t="str">
        <f t="shared" si="316"/>
        <v>Senior</v>
      </c>
      <c r="D6013" t="s">
        <v>1280</v>
      </c>
      <c r="E6013" t="s">
        <v>38</v>
      </c>
      <c r="F6013">
        <v>0.06</v>
      </c>
      <c r="G6013">
        <v>1</v>
      </c>
      <c r="H6013" s="1">
        <v>41957</v>
      </c>
      <c r="I6013" s="1" t="str">
        <f t="shared" si="317"/>
        <v xml:space="preserve"> Nov</v>
      </c>
      <c r="J6013">
        <v>871</v>
      </c>
      <c r="K6013" t="s">
        <v>47</v>
      </c>
      <c r="L6013">
        <v>17</v>
      </c>
      <c r="M6013">
        <v>0.6</v>
      </c>
      <c r="N6013" t="s">
        <v>48</v>
      </c>
      <c r="O6013" t="s">
        <v>30</v>
      </c>
      <c r="P6013" t="s">
        <v>1907</v>
      </c>
      <c r="Q6013" t="s">
        <v>82</v>
      </c>
      <c r="R6013">
        <v>-34.97</v>
      </c>
      <c r="S6013" t="s">
        <v>52</v>
      </c>
      <c r="T6013">
        <v>137</v>
      </c>
      <c r="U6013">
        <v>104.94</v>
      </c>
      <c r="V6013" s="1">
        <v>41957</v>
      </c>
      <c r="W6013" t="s">
        <v>34</v>
      </c>
      <c r="X6013">
        <v>5.22</v>
      </c>
      <c r="Y6013" t="s">
        <v>54</v>
      </c>
      <c r="Z6013">
        <v>6.24</v>
      </c>
      <c r="AA6013">
        <v>95070</v>
      </c>
      <c r="AB6013">
        <f t="shared" si="318"/>
        <v>106.08</v>
      </c>
      <c r="AC6013">
        <f t="shared" si="319"/>
        <v>99.715199999999996</v>
      </c>
    </row>
    <row r="6014" spans="1:29" x14ac:dyDescent="0.25">
      <c r="A6014" t="s">
        <v>860</v>
      </c>
      <c r="B6014">
        <v>58</v>
      </c>
      <c r="C6014" t="str">
        <f t="shared" si="316"/>
        <v>Senior</v>
      </c>
      <c r="D6014" t="s">
        <v>841</v>
      </c>
      <c r="E6014" t="s">
        <v>46</v>
      </c>
      <c r="F6014">
        <v>0.1</v>
      </c>
      <c r="G6014">
        <v>1</v>
      </c>
      <c r="H6014" s="1">
        <v>41957</v>
      </c>
      <c r="I6014" s="1" t="str">
        <f t="shared" si="317"/>
        <v xml:space="preserve"> Nov</v>
      </c>
      <c r="J6014">
        <v>3235</v>
      </c>
      <c r="K6014" t="s">
        <v>47</v>
      </c>
      <c r="L6014">
        <v>31</v>
      </c>
      <c r="M6014">
        <v>0.85</v>
      </c>
      <c r="N6014" t="s">
        <v>29</v>
      </c>
      <c r="O6014" t="s">
        <v>59</v>
      </c>
      <c r="P6014" t="s">
        <v>3025</v>
      </c>
      <c r="Q6014" t="s">
        <v>232</v>
      </c>
      <c r="R6014">
        <v>-12.26</v>
      </c>
      <c r="S6014" t="s">
        <v>68</v>
      </c>
      <c r="T6014">
        <v>472</v>
      </c>
      <c r="U6014">
        <v>142.97</v>
      </c>
      <c r="V6014" s="1">
        <v>41959</v>
      </c>
      <c r="W6014" t="s">
        <v>42</v>
      </c>
      <c r="X6014">
        <v>0.7</v>
      </c>
      <c r="Y6014" t="s">
        <v>111</v>
      </c>
      <c r="Z6014">
        <v>4.71</v>
      </c>
      <c r="AA6014">
        <v>76063</v>
      </c>
      <c r="AB6014">
        <f t="shared" si="318"/>
        <v>146.01</v>
      </c>
      <c r="AC6014">
        <f t="shared" si="319"/>
        <v>131.40899999999999</v>
      </c>
    </row>
    <row r="6015" spans="1:29" x14ac:dyDescent="0.25">
      <c r="A6015" t="s">
        <v>1452</v>
      </c>
      <c r="B6015">
        <v>58</v>
      </c>
      <c r="C6015" t="str">
        <f t="shared" si="316"/>
        <v>Senior</v>
      </c>
      <c r="D6015" t="s">
        <v>2619</v>
      </c>
      <c r="E6015" t="s">
        <v>27</v>
      </c>
      <c r="F6015">
        <v>0.06</v>
      </c>
      <c r="G6015">
        <v>1</v>
      </c>
      <c r="H6015" s="1">
        <v>41958</v>
      </c>
      <c r="I6015" s="1" t="str">
        <f t="shared" si="317"/>
        <v xml:space="preserve"> Nov</v>
      </c>
      <c r="J6015">
        <v>59973</v>
      </c>
      <c r="K6015" t="s">
        <v>47</v>
      </c>
      <c r="L6015">
        <v>29</v>
      </c>
      <c r="M6015">
        <v>0.59</v>
      </c>
      <c r="N6015" t="s">
        <v>96</v>
      </c>
      <c r="O6015" t="s">
        <v>49</v>
      </c>
      <c r="P6015" t="s">
        <v>3307</v>
      </c>
      <c r="Q6015" t="s">
        <v>98</v>
      </c>
      <c r="R6015">
        <v>2148.9699999999998</v>
      </c>
      <c r="S6015" t="s">
        <v>76</v>
      </c>
      <c r="T6015">
        <v>8398</v>
      </c>
      <c r="U6015">
        <v>11039.75</v>
      </c>
      <c r="V6015" s="1">
        <v>41958</v>
      </c>
      <c r="W6015" t="s">
        <v>53</v>
      </c>
      <c r="X6015">
        <v>14.7</v>
      </c>
      <c r="Y6015" t="s">
        <v>103</v>
      </c>
      <c r="Z6015">
        <v>400.97</v>
      </c>
      <c r="AA6015">
        <v>70458</v>
      </c>
      <c r="AB6015">
        <f t="shared" si="318"/>
        <v>11628.130000000001</v>
      </c>
      <c r="AC6015">
        <f t="shared" si="319"/>
        <v>10930.442200000001</v>
      </c>
    </row>
    <row r="6016" spans="1:29" x14ac:dyDescent="0.25">
      <c r="A6016" t="s">
        <v>3418</v>
      </c>
      <c r="B6016">
        <v>58</v>
      </c>
      <c r="C6016" t="str">
        <f t="shared" si="316"/>
        <v>Senior</v>
      </c>
      <c r="D6016" t="s">
        <v>2716</v>
      </c>
      <c r="E6016" t="s">
        <v>57</v>
      </c>
      <c r="F6016">
        <v>0.08</v>
      </c>
      <c r="G6016">
        <v>1</v>
      </c>
      <c r="H6016" s="1">
        <v>41958</v>
      </c>
      <c r="I6016" s="1" t="str">
        <f t="shared" si="317"/>
        <v xml:space="preserve"> Nov</v>
      </c>
      <c r="J6016">
        <v>59554</v>
      </c>
      <c r="K6016" t="s">
        <v>58</v>
      </c>
      <c r="L6016">
        <v>40</v>
      </c>
      <c r="M6016">
        <v>0.79</v>
      </c>
      <c r="N6016" t="s">
        <v>96</v>
      </c>
      <c r="O6016" t="s">
        <v>30</v>
      </c>
      <c r="P6016" t="s">
        <v>980</v>
      </c>
      <c r="Q6016" t="s">
        <v>102</v>
      </c>
      <c r="R6016">
        <v>-81.489999999999995</v>
      </c>
      <c r="S6016" t="s">
        <v>33</v>
      </c>
      <c r="T6016">
        <v>8330</v>
      </c>
      <c r="U6016">
        <v>718.6</v>
      </c>
      <c r="V6016" s="1">
        <v>41959</v>
      </c>
      <c r="W6016" t="s">
        <v>34</v>
      </c>
      <c r="X6016">
        <v>4</v>
      </c>
      <c r="Y6016" t="s">
        <v>208</v>
      </c>
      <c r="Z6016">
        <v>17.98</v>
      </c>
      <c r="AA6016">
        <v>43230</v>
      </c>
      <c r="AB6016">
        <f t="shared" si="318"/>
        <v>719.2</v>
      </c>
      <c r="AC6016">
        <f t="shared" si="319"/>
        <v>661.66399999999999</v>
      </c>
    </row>
    <row r="6017" spans="1:29" x14ac:dyDescent="0.25">
      <c r="A6017" t="s">
        <v>2093</v>
      </c>
      <c r="B6017">
        <v>58</v>
      </c>
      <c r="C6017" t="str">
        <f t="shared" si="316"/>
        <v>Senior</v>
      </c>
      <c r="D6017" t="s">
        <v>2094</v>
      </c>
      <c r="E6017" t="s">
        <v>46</v>
      </c>
      <c r="F6017">
        <v>7.0000000000000007E-2</v>
      </c>
      <c r="G6017">
        <v>1</v>
      </c>
      <c r="H6017" s="1">
        <v>41958</v>
      </c>
      <c r="I6017" s="1" t="str">
        <f t="shared" si="317"/>
        <v xml:space="preserve"> Nov</v>
      </c>
      <c r="J6017">
        <v>38272</v>
      </c>
      <c r="K6017" t="s">
        <v>58</v>
      </c>
      <c r="L6017">
        <v>39</v>
      </c>
      <c r="M6017">
        <v>0.37</v>
      </c>
      <c r="N6017" t="s">
        <v>29</v>
      </c>
      <c r="O6017" t="s">
        <v>30</v>
      </c>
      <c r="P6017" t="s">
        <v>1294</v>
      </c>
      <c r="Q6017" t="s">
        <v>67</v>
      </c>
      <c r="R6017">
        <v>-20.654</v>
      </c>
      <c r="S6017" t="s">
        <v>68</v>
      </c>
      <c r="T6017">
        <v>5380</v>
      </c>
      <c r="U6017">
        <v>71.040000000000006</v>
      </c>
      <c r="V6017" s="1">
        <v>41960</v>
      </c>
      <c r="W6017" t="s">
        <v>34</v>
      </c>
      <c r="X6017">
        <v>1.49</v>
      </c>
      <c r="Y6017" t="s">
        <v>482</v>
      </c>
      <c r="Z6017">
        <v>1.88</v>
      </c>
      <c r="AA6017">
        <v>67601</v>
      </c>
      <c r="AB6017">
        <f t="shared" si="318"/>
        <v>73.319999999999993</v>
      </c>
      <c r="AC6017">
        <f t="shared" si="319"/>
        <v>68.187599999999989</v>
      </c>
    </row>
    <row r="6018" spans="1:29" x14ac:dyDescent="0.25">
      <c r="A6018" t="s">
        <v>1452</v>
      </c>
      <c r="B6018">
        <v>58</v>
      </c>
      <c r="C6018" t="str">
        <f t="shared" si="316"/>
        <v>Senior</v>
      </c>
      <c r="D6018" t="s">
        <v>2619</v>
      </c>
      <c r="E6018" t="s">
        <v>27</v>
      </c>
      <c r="F6018">
        <v>7.0000000000000007E-2</v>
      </c>
      <c r="G6018">
        <v>1</v>
      </c>
      <c r="H6018" s="1">
        <v>41958</v>
      </c>
      <c r="I6018" s="1" t="str">
        <f t="shared" si="317"/>
        <v xml:space="preserve"> Nov</v>
      </c>
      <c r="J6018">
        <v>59973</v>
      </c>
      <c r="K6018" t="s">
        <v>47</v>
      </c>
      <c r="L6018">
        <v>30</v>
      </c>
      <c r="M6018">
        <v>0.68</v>
      </c>
      <c r="N6018" t="s">
        <v>48</v>
      </c>
      <c r="O6018" t="s">
        <v>73</v>
      </c>
      <c r="P6018" t="s">
        <v>466</v>
      </c>
      <c r="Q6018" t="s">
        <v>75</v>
      </c>
      <c r="R6018">
        <v>693.69</v>
      </c>
      <c r="S6018" t="s">
        <v>76</v>
      </c>
      <c r="T6018">
        <v>8399</v>
      </c>
      <c r="U6018">
        <v>4982.9440000000004</v>
      </c>
      <c r="V6018" s="1">
        <v>41962</v>
      </c>
      <c r="W6018" t="s">
        <v>53</v>
      </c>
      <c r="X6018">
        <v>29.1</v>
      </c>
      <c r="Y6018" t="s">
        <v>103</v>
      </c>
      <c r="Z6018">
        <v>217.85</v>
      </c>
      <c r="AA6018">
        <v>70458</v>
      </c>
      <c r="AB6018">
        <f t="shared" si="318"/>
        <v>6535.5</v>
      </c>
      <c r="AC6018">
        <f t="shared" si="319"/>
        <v>6078.0150000000003</v>
      </c>
    </row>
    <row r="6019" spans="1:29" x14ac:dyDescent="0.25">
      <c r="A6019" t="s">
        <v>743</v>
      </c>
      <c r="B6019">
        <v>59</v>
      </c>
      <c r="C6019" t="str">
        <f t="shared" si="316"/>
        <v>Senior</v>
      </c>
      <c r="D6019" t="s">
        <v>2238</v>
      </c>
      <c r="E6019" t="s">
        <v>27</v>
      </c>
      <c r="F6019">
        <v>0.05</v>
      </c>
      <c r="G6019">
        <v>1</v>
      </c>
      <c r="H6019" s="1">
        <v>41959</v>
      </c>
      <c r="I6019" s="1" t="str">
        <f t="shared" si="317"/>
        <v xml:space="preserve"> Nov</v>
      </c>
      <c r="J6019">
        <v>16993</v>
      </c>
      <c r="K6019" t="s">
        <v>131</v>
      </c>
      <c r="L6019">
        <v>8</v>
      </c>
      <c r="M6019">
        <v>0.59</v>
      </c>
      <c r="N6019" t="s">
        <v>96</v>
      </c>
      <c r="O6019" t="s">
        <v>30</v>
      </c>
      <c r="P6019" t="s">
        <v>524</v>
      </c>
      <c r="Q6019" t="s">
        <v>105</v>
      </c>
      <c r="R6019">
        <v>-433.488</v>
      </c>
      <c r="S6019" t="s">
        <v>76</v>
      </c>
      <c r="T6019">
        <v>2355</v>
      </c>
      <c r="U6019">
        <v>1383.9190000000001</v>
      </c>
      <c r="V6019" s="1">
        <v>41959</v>
      </c>
      <c r="W6019" t="s">
        <v>34</v>
      </c>
      <c r="X6019">
        <v>2.5</v>
      </c>
      <c r="Y6019" t="s">
        <v>77</v>
      </c>
      <c r="Z6019">
        <v>205.99</v>
      </c>
      <c r="AA6019">
        <v>36830</v>
      </c>
      <c r="AB6019">
        <f t="shared" si="318"/>
        <v>1647.92</v>
      </c>
      <c r="AC6019">
        <f t="shared" si="319"/>
        <v>1565.5240000000001</v>
      </c>
    </row>
    <row r="6020" spans="1:29" x14ac:dyDescent="0.25">
      <c r="A6020" t="s">
        <v>3460</v>
      </c>
      <c r="B6020">
        <v>59</v>
      </c>
      <c r="C6020" t="str">
        <f t="shared" si="316"/>
        <v>Senior</v>
      </c>
      <c r="D6020" t="s">
        <v>1748</v>
      </c>
      <c r="E6020" t="s">
        <v>46</v>
      </c>
      <c r="F6020">
        <v>0.02</v>
      </c>
      <c r="G6020">
        <v>1</v>
      </c>
      <c r="H6020" s="1">
        <v>41959</v>
      </c>
      <c r="I6020" s="1" t="str">
        <f t="shared" si="317"/>
        <v xml:space="preserve"> Nov</v>
      </c>
      <c r="J6020">
        <v>14662</v>
      </c>
      <c r="K6020" t="s">
        <v>28</v>
      </c>
      <c r="L6020">
        <v>48</v>
      </c>
      <c r="M6020">
        <v>0.36</v>
      </c>
      <c r="N6020" t="s">
        <v>29</v>
      </c>
      <c r="O6020" t="s">
        <v>30</v>
      </c>
      <c r="P6020" t="s">
        <v>354</v>
      </c>
      <c r="Q6020" t="s">
        <v>61</v>
      </c>
      <c r="R6020">
        <v>-66.260000000000005</v>
      </c>
      <c r="S6020" t="s">
        <v>33</v>
      </c>
      <c r="T6020">
        <v>2052</v>
      </c>
      <c r="U6020">
        <v>257.75</v>
      </c>
      <c r="V6020" s="1">
        <v>41960</v>
      </c>
      <c r="W6020" t="s">
        <v>34</v>
      </c>
      <c r="X6020">
        <v>4.75</v>
      </c>
      <c r="Y6020" t="s">
        <v>278</v>
      </c>
      <c r="Z6020">
        <v>4.9800000000000004</v>
      </c>
      <c r="AA6020">
        <v>2035</v>
      </c>
      <c r="AB6020">
        <f t="shared" si="318"/>
        <v>239.04000000000002</v>
      </c>
      <c r="AC6020">
        <f t="shared" si="319"/>
        <v>234.25920000000002</v>
      </c>
    </row>
    <row r="6021" spans="1:29" x14ac:dyDescent="0.25">
      <c r="A6021" t="s">
        <v>1492</v>
      </c>
      <c r="B6021">
        <v>59</v>
      </c>
      <c r="C6021" t="str">
        <f t="shared" si="316"/>
        <v>Senior</v>
      </c>
      <c r="D6021" t="s">
        <v>1748</v>
      </c>
      <c r="E6021" t="s">
        <v>46</v>
      </c>
      <c r="F6021">
        <v>0.05</v>
      </c>
      <c r="G6021">
        <v>1</v>
      </c>
      <c r="H6021" s="1">
        <v>41959</v>
      </c>
      <c r="I6021" s="1" t="str">
        <f t="shared" si="317"/>
        <v xml:space="preserve"> Nov</v>
      </c>
      <c r="J6021">
        <v>14662</v>
      </c>
      <c r="K6021" t="s">
        <v>28</v>
      </c>
      <c r="L6021">
        <v>24</v>
      </c>
      <c r="M6021">
        <v>0.35</v>
      </c>
      <c r="N6021" t="s">
        <v>29</v>
      </c>
      <c r="O6021" t="s">
        <v>59</v>
      </c>
      <c r="P6021" t="s">
        <v>301</v>
      </c>
      <c r="Q6021" t="s">
        <v>88</v>
      </c>
      <c r="R6021">
        <v>-1.78</v>
      </c>
      <c r="S6021" t="s">
        <v>33</v>
      </c>
      <c r="T6021">
        <v>2053</v>
      </c>
      <c r="U6021">
        <v>39.69</v>
      </c>
      <c r="V6021" s="1">
        <v>41960</v>
      </c>
      <c r="W6021" t="s">
        <v>34</v>
      </c>
      <c r="X6021">
        <v>1</v>
      </c>
      <c r="Y6021" t="s">
        <v>155</v>
      </c>
      <c r="Z6021">
        <v>1.68</v>
      </c>
      <c r="AA6021">
        <v>6478</v>
      </c>
      <c r="AB6021">
        <f t="shared" si="318"/>
        <v>40.32</v>
      </c>
      <c r="AC6021">
        <f t="shared" si="319"/>
        <v>38.304000000000002</v>
      </c>
    </row>
    <row r="6022" spans="1:29" x14ac:dyDescent="0.25">
      <c r="A6022" t="s">
        <v>3274</v>
      </c>
      <c r="B6022">
        <v>59</v>
      </c>
      <c r="C6022" t="str">
        <f t="shared" si="316"/>
        <v>Senior</v>
      </c>
      <c r="D6022" t="s">
        <v>1748</v>
      </c>
      <c r="E6022" t="s">
        <v>46</v>
      </c>
      <c r="F6022">
        <v>0.01</v>
      </c>
      <c r="G6022">
        <v>1</v>
      </c>
      <c r="H6022" s="1">
        <v>41959</v>
      </c>
      <c r="I6022" s="1" t="str">
        <f t="shared" si="317"/>
        <v xml:space="preserve"> Nov</v>
      </c>
      <c r="J6022">
        <v>14662</v>
      </c>
      <c r="K6022" t="s">
        <v>28</v>
      </c>
      <c r="L6022">
        <v>48</v>
      </c>
      <c r="M6022">
        <v>0.59</v>
      </c>
      <c r="N6022" t="s">
        <v>96</v>
      </c>
      <c r="O6022" t="s">
        <v>30</v>
      </c>
      <c r="P6022" t="s">
        <v>242</v>
      </c>
      <c r="Q6022" t="s">
        <v>105</v>
      </c>
      <c r="R6022">
        <v>1275.6690000000001</v>
      </c>
      <c r="S6022" t="s">
        <v>33</v>
      </c>
      <c r="T6022">
        <v>2054</v>
      </c>
      <c r="U6022">
        <v>5139.8819999999996</v>
      </c>
      <c r="V6022" s="1">
        <v>41960</v>
      </c>
      <c r="W6022" t="s">
        <v>34</v>
      </c>
      <c r="X6022">
        <v>8.99</v>
      </c>
      <c r="Y6022" t="s">
        <v>278</v>
      </c>
      <c r="Z6022">
        <v>125.99</v>
      </c>
      <c r="AA6022">
        <v>1550</v>
      </c>
      <c r="AB6022">
        <f t="shared" si="318"/>
        <v>6047.5199999999995</v>
      </c>
      <c r="AC6022">
        <f t="shared" si="319"/>
        <v>5987.0447999999997</v>
      </c>
    </row>
    <row r="6023" spans="1:29" x14ac:dyDescent="0.25">
      <c r="A6023" t="s">
        <v>2453</v>
      </c>
      <c r="B6023">
        <v>59</v>
      </c>
      <c r="C6023" t="str">
        <f t="shared" si="316"/>
        <v>Senior</v>
      </c>
      <c r="D6023" t="s">
        <v>1159</v>
      </c>
      <c r="E6023" t="s">
        <v>46</v>
      </c>
      <c r="F6023">
        <v>0.09</v>
      </c>
      <c r="G6023">
        <v>1</v>
      </c>
      <c r="H6023" s="1">
        <v>41959</v>
      </c>
      <c r="I6023" s="1" t="str">
        <f t="shared" si="317"/>
        <v xml:space="preserve"> Nov</v>
      </c>
      <c r="J6023">
        <v>6982</v>
      </c>
      <c r="K6023" t="s">
        <v>39</v>
      </c>
      <c r="L6023">
        <v>5</v>
      </c>
      <c r="M6023">
        <v>0.78</v>
      </c>
      <c r="N6023" t="s">
        <v>48</v>
      </c>
      <c r="O6023" t="s">
        <v>73</v>
      </c>
      <c r="P6023" t="s">
        <v>944</v>
      </c>
      <c r="Q6023" t="s">
        <v>154</v>
      </c>
      <c r="R6023">
        <v>-338.27</v>
      </c>
      <c r="S6023" t="s">
        <v>68</v>
      </c>
      <c r="T6023">
        <v>965</v>
      </c>
      <c r="U6023">
        <v>544.41</v>
      </c>
      <c r="V6023" s="1">
        <v>41961</v>
      </c>
      <c r="W6023" t="s">
        <v>53</v>
      </c>
      <c r="X6023">
        <v>57.38</v>
      </c>
      <c r="Y6023" t="s">
        <v>149</v>
      </c>
      <c r="Z6023">
        <v>100.98</v>
      </c>
      <c r="AA6023">
        <v>60174</v>
      </c>
      <c r="AB6023">
        <f t="shared" si="318"/>
        <v>504.90000000000003</v>
      </c>
      <c r="AC6023">
        <f t="shared" si="319"/>
        <v>459.45900000000006</v>
      </c>
    </row>
    <row r="6024" spans="1:29" x14ac:dyDescent="0.25">
      <c r="A6024" t="s">
        <v>2453</v>
      </c>
      <c r="B6024">
        <v>59</v>
      </c>
      <c r="C6024" t="str">
        <f t="shared" si="316"/>
        <v>Senior</v>
      </c>
      <c r="D6024" t="s">
        <v>1159</v>
      </c>
      <c r="E6024" t="s">
        <v>46</v>
      </c>
      <c r="F6024">
        <v>0.04</v>
      </c>
      <c r="G6024">
        <v>1</v>
      </c>
      <c r="H6024" s="1">
        <v>41959</v>
      </c>
      <c r="I6024" s="1" t="str">
        <f t="shared" si="317"/>
        <v xml:space="preserve"> Nov</v>
      </c>
      <c r="J6024">
        <v>6982</v>
      </c>
      <c r="K6024" t="s">
        <v>39</v>
      </c>
      <c r="L6024">
        <v>41</v>
      </c>
      <c r="M6024">
        <v>0.49</v>
      </c>
      <c r="N6024" t="s">
        <v>48</v>
      </c>
      <c r="O6024" t="s">
        <v>30</v>
      </c>
      <c r="P6024" t="s">
        <v>1306</v>
      </c>
      <c r="Q6024" t="s">
        <v>82</v>
      </c>
      <c r="R6024">
        <v>52.56</v>
      </c>
      <c r="S6024" t="s">
        <v>68</v>
      </c>
      <c r="T6024">
        <v>966</v>
      </c>
      <c r="U6024">
        <v>844.09</v>
      </c>
      <c r="V6024" s="1">
        <v>41961</v>
      </c>
      <c r="W6024" t="s">
        <v>34</v>
      </c>
      <c r="X6024">
        <v>10.49</v>
      </c>
      <c r="Y6024" t="s">
        <v>149</v>
      </c>
      <c r="Z6024">
        <v>19.98</v>
      </c>
      <c r="AA6024">
        <v>60174</v>
      </c>
      <c r="AB6024">
        <f t="shared" si="318"/>
        <v>819.18000000000006</v>
      </c>
      <c r="AC6024">
        <f t="shared" si="319"/>
        <v>786.41280000000006</v>
      </c>
    </row>
    <row r="6025" spans="1:29" x14ac:dyDescent="0.25">
      <c r="A6025" t="s">
        <v>3058</v>
      </c>
      <c r="B6025">
        <v>59</v>
      </c>
      <c r="C6025" t="str">
        <f t="shared" si="316"/>
        <v>Senior</v>
      </c>
      <c r="D6025" t="s">
        <v>2448</v>
      </c>
      <c r="E6025" t="s">
        <v>46</v>
      </c>
      <c r="F6025">
        <v>0.08</v>
      </c>
      <c r="G6025">
        <v>1</v>
      </c>
      <c r="H6025" s="1">
        <v>41959</v>
      </c>
      <c r="I6025" s="1" t="str">
        <f t="shared" si="317"/>
        <v xml:space="preserve"> Nov</v>
      </c>
      <c r="J6025">
        <v>41413</v>
      </c>
      <c r="K6025" t="s">
        <v>47</v>
      </c>
      <c r="L6025">
        <v>46</v>
      </c>
      <c r="M6025">
        <v>0.56999999999999995</v>
      </c>
      <c r="N6025" t="s">
        <v>48</v>
      </c>
      <c r="O6025" t="s">
        <v>40</v>
      </c>
      <c r="P6025" t="s">
        <v>2862</v>
      </c>
      <c r="Q6025" t="s">
        <v>82</v>
      </c>
      <c r="R6025">
        <v>108.65</v>
      </c>
      <c r="S6025" t="s">
        <v>52</v>
      </c>
      <c r="T6025">
        <v>5838</v>
      </c>
      <c r="U6025">
        <v>1765.64</v>
      </c>
      <c r="V6025" s="1">
        <v>41961</v>
      </c>
      <c r="W6025" t="s">
        <v>34</v>
      </c>
      <c r="X6025">
        <v>14.45</v>
      </c>
      <c r="Y6025" t="s">
        <v>298</v>
      </c>
      <c r="Z6025">
        <v>40.97</v>
      </c>
      <c r="AA6025">
        <v>80501</v>
      </c>
      <c r="AB6025">
        <f t="shared" si="318"/>
        <v>1884.62</v>
      </c>
      <c r="AC6025">
        <f t="shared" si="319"/>
        <v>1733.8503999999998</v>
      </c>
    </row>
    <row r="6026" spans="1:29" x14ac:dyDescent="0.25">
      <c r="A6026" t="s">
        <v>1668</v>
      </c>
      <c r="B6026">
        <v>59</v>
      </c>
      <c r="C6026" t="str">
        <f t="shared" ref="C6026:C6089" si="320">IF(B6026&gt;=50, "Senior", IF(B6026&gt;=20, "Adult", "Teenager"))</f>
        <v>Senior</v>
      </c>
      <c r="D6026" t="s">
        <v>1669</v>
      </c>
      <c r="E6026" t="s">
        <v>57</v>
      </c>
      <c r="F6026">
        <v>7.0000000000000007E-2</v>
      </c>
      <c r="G6026">
        <v>1</v>
      </c>
      <c r="H6026" s="1">
        <v>41959</v>
      </c>
      <c r="I6026" s="1" t="str">
        <f t="shared" ref="I6026:I6089" si="321">TEXT(H6026," MMM")</f>
        <v xml:space="preserve"> Nov</v>
      </c>
      <c r="J6026">
        <v>57121</v>
      </c>
      <c r="K6026" t="s">
        <v>39</v>
      </c>
      <c r="L6026">
        <v>42</v>
      </c>
      <c r="M6026">
        <v>0.36</v>
      </c>
      <c r="N6026" t="s">
        <v>29</v>
      </c>
      <c r="O6026" t="s">
        <v>30</v>
      </c>
      <c r="P6026" t="s">
        <v>1502</v>
      </c>
      <c r="Q6026" t="s">
        <v>61</v>
      </c>
      <c r="R6026">
        <v>-84.26</v>
      </c>
      <c r="S6026" t="s">
        <v>52</v>
      </c>
      <c r="T6026">
        <v>7989</v>
      </c>
      <c r="U6026">
        <v>199.24</v>
      </c>
      <c r="V6026" s="1">
        <v>41961</v>
      </c>
      <c r="W6026" t="s">
        <v>34</v>
      </c>
      <c r="X6026">
        <v>4.72</v>
      </c>
      <c r="Y6026" t="s">
        <v>83</v>
      </c>
      <c r="Z6026">
        <v>4.9800000000000004</v>
      </c>
      <c r="AA6026">
        <v>84003</v>
      </c>
      <c r="AB6026">
        <f t="shared" ref="AB6026:AB6089" si="322">Z6026*L6026</f>
        <v>209.16000000000003</v>
      </c>
      <c r="AC6026">
        <f t="shared" ref="AC6026:AC6089" si="323">AB6026-AB6026*F6026</f>
        <v>194.51880000000003</v>
      </c>
    </row>
    <row r="6027" spans="1:29" x14ac:dyDescent="0.25">
      <c r="A6027" t="s">
        <v>919</v>
      </c>
      <c r="B6027">
        <v>59</v>
      </c>
      <c r="C6027" t="str">
        <f t="shared" si="320"/>
        <v>Senior</v>
      </c>
      <c r="D6027" t="s">
        <v>1159</v>
      </c>
      <c r="E6027" t="s">
        <v>46</v>
      </c>
      <c r="F6027">
        <v>0</v>
      </c>
      <c r="G6027">
        <v>1</v>
      </c>
      <c r="H6027" s="1">
        <v>41959</v>
      </c>
      <c r="I6027" s="1" t="str">
        <f t="shared" si="321"/>
        <v xml:space="preserve"> Nov</v>
      </c>
      <c r="J6027">
        <v>6982</v>
      </c>
      <c r="K6027" t="s">
        <v>39</v>
      </c>
      <c r="L6027">
        <v>32</v>
      </c>
      <c r="M6027">
        <v>0.54</v>
      </c>
      <c r="N6027" t="s">
        <v>96</v>
      </c>
      <c r="O6027" t="s">
        <v>139</v>
      </c>
      <c r="P6027" t="s">
        <v>775</v>
      </c>
      <c r="Q6027" t="s">
        <v>102</v>
      </c>
      <c r="R6027">
        <v>407.44</v>
      </c>
      <c r="S6027" t="s">
        <v>68</v>
      </c>
      <c r="T6027">
        <v>964</v>
      </c>
      <c r="U6027">
        <v>1311.25</v>
      </c>
      <c r="V6027" s="1">
        <v>41961</v>
      </c>
      <c r="W6027" t="s">
        <v>42</v>
      </c>
      <c r="X6027">
        <v>1.99</v>
      </c>
      <c r="Y6027" t="s">
        <v>149</v>
      </c>
      <c r="Z6027">
        <v>39.479999999999997</v>
      </c>
      <c r="AA6027">
        <v>60441</v>
      </c>
      <c r="AB6027">
        <f t="shared" si="322"/>
        <v>1263.3599999999999</v>
      </c>
      <c r="AC6027">
        <f t="shared" si="323"/>
        <v>1263.3599999999999</v>
      </c>
    </row>
    <row r="6028" spans="1:29" x14ac:dyDescent="0.25">
      <c r="A6028" t="s">
        <v>1668</v>
      </c>
      <c r="B6028">
        <v>59</v>
      </c>
      <c r="C6028" t="str">
        <f t="shared" si="320"/>
        <v>Senior</v>
      </c>
      <c r="D6028" t="s">
        <v>1669</v>
      </c>
      <c r="E6028" t="s">
        <v>57</v>
      </c>
      <c r="F6028">
        <v>0.01</v>
      </c>
      <c r="G6028">
        <v>1</v>
      </c>
      <c r="H6028" s="1">
        <v>41959</v>
      </c>
      <c r="I6028" s="1" t="str">
        <f t="shared" si="321"/>
        <v xml:space="preserve"> Nov</v>
      </c>
      <c r="J6028">
        <v>57121</v>
      </c>
      <c r="K6028" t="s">
        <v>39</v>
      </c>
      <c r="L6028">
        <v>3</v>
      </c>
      <c r="M6028">
        <v>0.56000000000000005</v>
      </c>
      <c r="N6028" t="s">
        <v>96</v>
      </c>
      <c r="O6028" t="s">
        <v>30</v>
      </c>
      <c r="P6028" t="s">
        <v>2566</v>
      </c>
      <c r="Q6028" t="s">
        <v>105</v>
      </c>
      <c r="R6028">
        <v>-800.88800000000003</v>
      </c>
      <c r="S6028" t="s">
        <v>52</v>
      </c>
      <c r="T6028">
        <v>7990</v>
      </c>
      <c r="U6028">
        <v>504.6705</v>
      </c>
      <c r="V6028" s="1">
        <v>41961</v>
      </c>
      <c r="W6028" t="s">
        <v>34</v>
      </c>
      <c r="X6028">
        <v>4.2</v>
      </c>
      <c r="Y6028" t="s">
        <v>83</v>
      </c>
      <c r="Z6028">
        <v>195.99</v>
      </c>
      <c r="AA6028">
        <v>84003</v>
      </c>
      <c r="AB6028">
        <f t="shared" si="322"/>
        <v>587.97</v>
      </c>
      <c r="AC6028">
        <f t="shared" si="323"/>
        <v>582.09030000000007</v>
      </c>
    </row>
    <row r="6029" spans="1:29" x14ac:dyDescent="0.25">
      <c r="A6029" t="s">
        <v>3058</v>
      </c>
      <c r="B6029">
        <v>59</v>
      </c>
      <c r="C6029" t="str">
        <f t="shared" si="320"/>
        <v>Senior</v>
      </c>
      <c r="D6029" t="s">
        <v>2448</v>
      </c>
      <c r="E6029" t="s">
        <v>46</v>
      </c>
      <c r="F6029">
        <v>0.01</v>
      </c>
      <c r="G6029">
        <v>1</v>
      </c>
      <c r="H6029" s="1">
        <v>41959</v>
      </c>
      <c r="I6029" s="1" t="str">
        <f t="shared" si="321"/>
        <v xml:space="preserve"> Nov</v>
      </c>
      <c r="J6029">
        <v>41413</v>
      </c>
      <c r="K6029" t="s">
        <v>47</v>
      </c>
      <c r="L6029">
        <v>23</v>
      </c>
      <c r="M6029">
        <v>0.37</v>
      </c>
      <c r="N6029" t="s">
        <v>29</v>
      </c>
      <c r="O6029" t="s">
        <v>30</v>
      </c>
      <c r="P6029" t="s">
        <v>3461</v>
      </c>
      <c r="Q6029" t="s">
        <v>61</v>
      </c>
      <c r="R6029">
        <v>-49.6</v>
      </c>
      <c r="S6029" t="s">
        <v>52</v>
      </c>
      <c r="T6029">
        <v>5839</v>
      </c>
      <c r="U6029">
        <v>156.5</v>
      </c>
      <c r="V6029" s="1">
        <v>41963</v>
      </c>
      <c r="W6029" t="s">
        <v>34</v>
      </c>
      <c r="X6029">
        <v>6</v>
      </c>
      <c r="Y6029" t="s">
        <v>298</v>
      </c>
      <c r="Z6029">
        <v>6.48</v>
      </c>
      <c r="AA6029">
        <v>80501</v>
      </c>
      <c r="AB6029">
        <f t="shared" si="322"/>
        <v>149.04000000000002</v>
      </c>
      <c r="AC6029">
        <f t="shared" si="323"/>
        <v>147.54960000000003</v>
      </c>
    </row>
    <row r="6030" spans="1:29" x14ac:dyDescent="0.25">
      <c r="A6030" t="s">
        <v>3058</v>
      </c>
      <c r="B6030">
        <v>59</v>
      </c>
      <c r="C6030" t="str">
        <f t="shared" si="320"/>
        <v>Senior</v>
      </c>
      <c r="D6030" t="s">
        <v>2448</v>
      </c>
      <c r="E6030" t="s">
        <v>46</v>
      </c>
      <c r="F6030">
        <v>0.08</v>
      </c>
      <c r="G6030">
        <v>1</v>
      </c>
      <c r="H6030" s="1">
        <v>41959</v>
      </c>
      <c r="I6030" s="1" t="str">
        <f t="shared" si="321"/>
        <v xml:space="preserve"> Nov</v>
      </c>
      <c r="J6030">
        <v>41413</v>
      </c>
      <c r="K6030" t="s">
        <v>47</v>
      </c>
      <c r="L6030">
        <v>17</v>
      </c>
      <c r="M6030">
        <v>0.37</v>
      </c>
      <c r="N6030" t="s">
        <v>96</v>
      </c>
      <c r="O6030" t="s">
        <v>40</v>
      </c>
      <c r="P6030" t="s">
        <v>2635</v>
      </c>
      <c r="Q6030" t="s">
        <v>192</v>
      </c>
      <c r="R6030">
        <v>-597.21</v>
      </c>
      <c r="S6030" t="s">
        <v>52</v>
      </c>
      <c r="T6030">
        <v>5837</v>
      </c>
      <c r="U6030">
        <v>10134.549999999999</v>
      </c>
      <c r="V6030" s="1">
        <v>41966</v>
      </c>
      <c r="W6030" t="s">
        <v>34</v>
      </c>
      <c r="X6030">
        <v>24.49</v>
      </c>
      <c r="Y6030" t="s">
        <v>298</v>
      </c>
      <c r="Z6030">
        <v>599.99</v>
      </c>
      <c r="AA6030">
        <v>80501</v>
      </c>
      <c r="AB6030">
        <f t="shared" si="322"/>
        <v>10199.83</v>
      </c>
      <c r="AC6030">
        <f t="shared" si="323"/>
        <v>9383.8436000000002</v>
      </c>
    </row>
    <row r="6031" spans="1:29" x14ac:dyDescent="0.25">
      <c r="A6031" t="s">
        <v>1308</v>
      </c>
      <c r="B6031">
        <v>59</v>
      </c>
      <c r="C6031" t="str">
        <f t="shared" si="320"/>
        <v>Senior</v>
      </c>
      <c r="D6031" t="s">
        <v>1702</v>
      </c>
      <c r="E6031" t="s">
        <v>38</v>
      </c>
      <c r="F6031">
        <v>7.0000000000000007E-2</v>
      </c>
      <c r="G6031">
        <v>1</v>
      </c>
      <c r="H6031" s="1">
        <v>41960</v>
      </c>
      <c r="I6031" s="1" t="str">
        <f t="shared" si="321"/>
        <v xml:space="preserve"> Nov</v>
      </c>
      <c r="J6031">
        <v>15264</v>
      </c>
      <c r="K6031" t="s">
        <v>131</v>
      </c>
      <c r="L6031">
        <v>13</v>
      </c>
      <c r="M6031">
        <v>0.38</v>
      </c>
      <c r="N6031" t="s">
        <v>29</v>
      </c>
      <c r="O6031" t="s">
        <v>30</v>
      </c>
      <c r="P6031" t="s">
        <v>714</v>
      </c>
      <c r="Q6031" t="s">
        <v>210</v>
      </c>
      <c r="R6031">
        <v>33.049999999999997</v>
      </c>
      <c r="S6031" t="s">
        <v>33</v>
      </c>
      <c r="T6031">
        <v>2137</v>
      </c>
      <c r="U6031">
        <v>90.15</v>
      </c>
      <c r="V6031" s="1">
        <v>41960</v>
      </c>
      <c r="W6031" t="s">
        <v>34</v>
      </c>
      <c r="X6031">
        <v>0.49</v>
      </c>
      <c r="Y6031" t="s">
        <v>136</v>
      </c>
      <c r="Z6031">
        <v>7.31</v>
      </c>
      <c r="AA6031">
        <v>13601</v>
      </c>
      <c r="AB6031">
        <f t="shared" si="322"/>
        <v>95.03</v>
      </c>
      <c r="AC6031">
        <f t="shared" si="323"/>
        <v>88.377899999999997</v>
      </c>
    </row>
    <row r="6032" spans="1:29" x14ac:dyDescent="0.25">
      <c r="A6032" t="s">
        <v>377</v>
      </c>
      <c r="B6032">
        <v>59</v>
      </c>
      <c r="C6032" t="str">
        <f t="shared" si="320"/>
        <v>Senior</v>
      </c>
      <c r="D6032" t="s">
        <v>378</v>
      </c>
      <c r="E6032" t="s">
        <v>46</v>
      </c>
      <c r="F6032">
        <v>0.09</v>
      </c>
      <c r="G6032">
        <v>1</v>
      </c>
      <c r="H6032" s="1">
        <v>41960</v>
      </c>
      <c r="I6032" s="1" t="str">
        <f t="shared" si="321"/>
        <v xml:space="preserve"> Nov</v>
      </c>
      <c r="J6032">
        <v>46951</v>
      </c>
      <c r="K6032" t="s">
        <v>58</v>
      </c>
      <c r="L6032">
        <v>26</v>
      </c>
      <c r="M6032">
        <v>0.57999999999999996</v>
      </c>
      <c r="N6032" t="s">
        <v>96</v>
      </c>
      <c r="O6032" t="s">
        <v>30</v>
      </c>
      <c r="P6032">
        <v>8890</v>
      </c>
      <c r="Q6032" t="s">
        <v>105</v>
      </c>
      <c r="R6032">
        <v>284.589</v>
      </c>
      <c r="S6032" t="s">
        <v>76</v>
      </c>
      <c r="T6032">
        <v>6598</v>
      </c>
      <c r="U6032">
        <v>2379.3285000000001</v>
      </c>
      <c r="V6032" s="1">
        <v>41961</v>
      </c>
      <c r="W6032" t="s">
        <v>34</v>
      </c>
      <c r="X6032">
        <v>5.92</v>
      </c>
      <c r="Y6032" t="s">
        <v>132</v>
      </c>
      <c r="Z6032">
        <v>115.99</v>
      </c>
      <c r="AA6032">
        <v>33403</v>
      </c>
      <c r="AB6032">
        <f t="shared" si="322"/>
        <v>3015.74</v>
      </c>
      <c r="AC6032">
        <f t="shared" si="323"/>
        <v>2744.3233999999998</v>
      </c>
    </row>
    <row r="6033" spans="1:29" x14ac:dyDescent="0.25">
      <c r="A6033" t="s">
        <v>1308</v>
      </c>
      <c r="B6033">
        <v>59</v>
      </c>
      <c r="C6033" t="str">
        <f t="shared" si="320"/>
        <v>Senior</v>
      </c>
      <c r="D6033" t="s">
        <v>1702</v>
      </c>
      <c r="E6033" t="s">
        <v>38</v>
      </c>
      <c r="F6033">
        <v>7.0000000000000007E-2</v>
      </c>
      <c r="G6033">
        <v>1</v>
      </c>
      <c r="H6033" s="1">
        <v>41960</v>
      </c>
      <c r="I6033" s="1" t="str">
        <f t="shared" si="321"/>
        <v xml:space="preserve"> Nov</v>
      </c>
      <c r="J6033">
        <v>15264</v>
      </c>
      <c r="K6033" t="s">
        <v>131</v>
      </c>
      <c r="L6033">
        <v>3</v>
      </c>
      <c r="M6033">
        <v>0.35</v>
      </c>
      <c r="N6033" t="s">
        <v>29</v>
      </c>
      <c r="O6033" t="s">
        <v>30</v>
      </c>
      <c r="P6033" t="s">
        <v>1695</v>
      </c>
      <c r="Q6033" t="s">
        <v>67</v>
      </c>
      <c r="R6033">
        <v>-408.21550000000002</v>
      </c>
      <c r="S6033" t="s">
        <v>33</v>
      </c>
      <c r="T6033">
        <v>2136</v>
      </c>
      <c r="U6033">
        <v>3581.52</v>
      </c>
      <c r="V6033" s="1">
        <v>41962</v>
      </c>
      <c r="W6033" t="s">
        <v>34</v>
      </c>
      <c r="X6033">
        <v>19.989999999999998</v>
      </c>
      <c r="Y6033" t="s">
        <v>136</v>
      </c>
      <c r="Z6033">
        <v>1270.99</v>
      </c>
      <c r="AA6033">
        <v>13601</v>
      </c>
      <c r="AB6033">
        <f t="shared" si="322"/>
        <v>3812.9700000000003</v>
      </c>
      <c r="AC6033">
        <f t="shared" si="323"/>
        <v>3546.0621000000001</v>
      </c>
    </row>
    <row r="6034" spans="1:29" x14ac:dyDescent="0.25">
      <c r="A6034" t="s">
        <v>219</v>
      </c>
      <c r="B6034">
        <v>59</v>
      </c>
      <c r="C6034" t="str">
        <f t="shared" si="320"/>
        <v>Senior</v>
      </c>
      <c r="D6034" t="s">
        <v>3277</v>
      </c>
      <c r="E6034" t="s">
        <v>38</v>
      </c>
      <c r="F6034">
        <v>0.09</v>
      </c>
      <c r="G6034">
        <v>1</v>
      </c>
      <c r="H6034" s="1">
        <v>41960</v>
      </c>
      <c r="I6034" s="1" t="str">
        <f t="shared" si="321"/>
        <v xml:space="preserve"> Nov</v>
      </c>
      <c r="J6034">
        <v>44003</v>
      </c>
      <c r="K6034" t="s">
        <v>47</v>
      </c>
      <c r="L6034">
        <v>38</v>
      </c>
      <c r="M6034">
        <v>0.38</v>
      </c>
      <c r="N6034" t="s">
        <v>29</v>
      </c>
      <c r="O6034" t="s">
        <v>30</v>
      </c>
      <c r="P6034" t="s">
        <v>755</v>
      </c>
      <c r="Q6034" t="s">
        <v>67</v>
      </c>
      <c r="R6034">
        <v>0.85850000000000004</v>
      </c>
      <c r="S6034" t="s">
        <v>52</v>
      </c>
      <c r="T6034">
        <v>6214</v>
      </c>
      <c r="U6034">
        <v>202.42</v>
      </c>
      <c r="V6034" s="1">
        <v>41964</v>
      </c>
      <c r="W6034" t="s">
        <v>34</v>
      </c>
      <c r="X6034">
        <v>2.99</v>
      </c>
      <c r="Y6034" t="s">
        <v>54</v>
      </c>
      <c r="Z6034">
        <v>5.34</v>
      </c>
      <c r="AA6034">
        <v>91104</v>
      </c>
      <c r="AB6034">
        <f t="shared" si="322"/>
        <v>202.92</v>
      </c>
      <c r="AC6034">
        <f t="shared" si="323"/>
        <v>184.65719999999999</v>
      </c>
    </row>
    <row r="6035" spans="1:29" x14ac:dyDescent="0.25">
      <c r="A6035" t="s">
        <v>1990</v>
      </c>
      <c r="B6035">
        <v>59</v>
      </c>
      <c r="C6035" t="str">
        <f t="shared" si="320"/>
        <v>Senior</v>
      </c>
      <c r="D6035" t="s">
        <v>2420</v>
      </c>
      <c r="E6035" t="s">
        <v>38</v>
      </c>
      <c r="F6035">
        <v>0.06</v>
      </c>
      <c r="G6035">
        <v>1</v>
      </c>
      <c r="H6035" s="1">
        <v>41961</v>
      </c>
      <c r="I6035" s="1" t="str">
        <f t="shared" si="321"/>
        <v xml:space="preserve"> Nov</v>
      </c>
      <c r="J6035">
        <v>35687</v>
      </c>
      <c r="K6035" t="s">
        <v>39</v>
      </c>
      <c r="L6035">
        <v>48</v>
      </c>
      <c r="M6035">
        <v>0.48</v>
      </c>
      <c r="N6035" t="s">
        <v>48</v>
      </c>
      <c r="O6035" t="s">
        <v>139</v>
      </c>
      <c r="P6035" t="s">
        <v>1032</v>
      </c>
      <c r="Q6035" t="s">
        <v>82</v>
      </c>
      <c r="R6035">
        <v>115.24</v>
      </c>
      <c r="S6035" t="s">
        <v>76</v>
      </c>
      <c r="T6035">
        <v>5006</v>
      </c>
      <c r="U6035">
        <v>620.23</v>
      </c>
      <c r="V6035" s="1">
        <v>41962</v>
      </c>
      <c r="W6035" t="s">
        <v>42</v>
      </c>
      <c r="X6035">
        <v>4.9800000000000004</v>
      </c>
      <c r="Y6035" t="s">
        <v>132</v>
      </c>
      <c r="Z6035">
        <v>12.64</v>
      </c>
      <c r="AA6035">
        <v>33063</v>
      </c>
      <c r="AB6035">
        <f t="shared" si="322"/>
        <v>606.72</v>
      </c>
      <c r="AC6035">
        <f t="shared" si="323"/>
        <v>570.31680000000006</v>
      </c>
    </row>
    <row r="6036" spans="1:29" x14ac:dyDescent="0.25">
      <c r="A6036" t="s">
        <v>3247</v>
      </c>
      <c r="B6036">
        <v>59</v>
      </c>
      <c r="C6036" t="str">
        <f t="shared" si="320"/>
        <v>Senior</v>
      </c>
      <c r="D6036" t="s">
        <v>3248</v>
      </c>
      <c r="E6036" t="s">
        <v>46</v>
      </c>
      <c r="F6036">
        <v>7.0000000000000007E-2</v>
      </c>
      <c r="G6036">
        <v>1</v>
      </c>
      <c r="H6036" s="1">
        <v>41961</v>
      </c>
      <c r="I6036" s="1" t="str">
        <f t="shared" si="321"/>
        <v xml:space="preserve"> Nov</v>
      </c>
      <c r="J6036">
        <v>21859</v>
      </c>
      <c r="K6036" t="s">
        <v>28</v>
      </c>
      <c r="L6036">
        <v>42</v>
      </c>
      <c r="M6036">
        <v>0.41</v>
      </c>
      <c r="N6036" t="s">
        <v>48</v>
      </c>
      <c r="O6036" t="s">
        <v>30</v>
      </c>
      <c r="P6036" t="s">
        <v>3424</v>
      </c>
      <c r="Q6036" t="s">
        <v>82</v>
      </c>
      <c r="R6036">
        <v>13.31</v>
      </c>
      <c r="S6036" t="s">
        <v>33</v>
      </c>
      <c r="T6036">
        <v>3044</v>
      </c>
      <c r="U6036">
        <v>401.37</v>
      </c>
      <c r="V6036" s="1">
        <v>41962</v>
      </c>
      <c r="W6036" t="s">
        <v>34</v>
      </c>
      <c r="X6036">
        <v>5.71</v>
      </c>
      <c r="Y6036" t="s">
        <v>35</v>
      </c>
      <c r="Z6036">
        <v>9.74</v>
      </c>
      <c r="AA6036">
        <v>15146</v>
      </c>
      <c r="AB6036">
        <f t="shared" si="322"/>
        <v>409.08</v>
      </c>
      <c r="AC6036">
        <f t="shared" si="323"/>
        <v>380.44439999999997</v>
      </c>
    </row>
    <row r="6037" spans="1:29" x14ac:dyDescent="0.25">
      <c r="A6037" t="s">
        <v>2857</v>
      </c>
      <c r="B6037">
        <v>59</v>
      </c>
      <c r="C6037" t="str">
        <f t="shared" si="320"/>
        <v>Senior</v>
      </c>
      <c r="D6037" t="s">
        <v>2102</v>
      </c>
      <c r="E6037" t="s">
        <v>46</v>
      </c>
      <c r="F6037">
        <v>0.09</v>
      </c>
      <c r="G6037">
        <v>1</v>
      </c>
      <c r="H6037" s="1">
        <v>41961</v>
      </c>
      <c r="I6037" s="1" t="str">
        <f t="shared" si="321"/>
        <v xml:space="preserve"> Nov</v>
      </c>
      <c r="J6037">
        <v>29383</v>
      </c>
      <c r="K6037" t="s">
        <v>131</v>
      </c>
      <c r="L6037">
        <v>30</v>
      </c>
      <c r="M6037">
        <v>0.42</v>
      </c>
      <c r="N6037" t="s">
        <v>48</v>
      </c>
      <c r="O6037" t="s">
        <v>59</v>
      </c>
      <c r="P6037" t="s">
        <v>993</v>
      </c>
      <c r="Q6037" t="s">
        <v>82</v>
      </c>
      <c r="R6037">
        <v>16.97</v>
      </c>
      <c r="S6037" t="s">
        <v>33</v>
      </c>
      <c r="T6037">
        <v>4142</v>
      </c>
      <c r="U6037">
        <v>217.42</v>
      </c>
      <c r="V6037" s="1">
        <v>41962</v>
      </c>
      <c r="W6037" t="s">
        <v>34</v>
      </c>
      <c r="X6037">
        <v>4</v>
      </c>
      <c r="Y6037" t="s">
        <v>208</v>
      </c>
      <c r="Z6037">
        <v>7.59</v>
      </c>
      <c r="AA6037">
        <v>44511</v>
      </c>
      <c r="AB6037">
        <f t="shared" si="322"/>
        <v>227.7</v>
      </c>
      <c r="AC6037">
        <f t="shared" si="323"/>
        <v>207.20699999999999</v>
      </c>
    </row>
    <row r="6038" spans="1:29" x14ac:dyDescent="0.25">
      <c r="A6038" t="s">
        <v>2319</v>
      </c>
      <c r="B6038">
        <v>59</v>
      </c>
      <c r="C6038" t="str">
        <f t="shared" si="320"/>
        <v>Senior</v>
      </c>
      <c r="D6038" t="s">
        <v>2102</v>
      </c>
      <c r="E6038" t="s">
        <v>46</v>
      </c>
      <c r="F6038">
        <v>0.04</v>
      </c>
      <c r="G6038">
        <v>1</v>
      </c>
      <c r="H6038" s="1">
        <v>41961</v>
      </c>
      <c r="I6038" s="1" t="str">
        <f t="shared" si="321"/>
        <v xml:space="preserve"> Nov</v>
      </c>
      <c r="J6038">
        <v>29383</v>
      </c>
      <c r="K6038" t="s">
        <v>131</v>
      </c>
      <c r="L6038">
        <v>28</v>
      </c>
      <c r="M6038">
        <v>0.37</v>
      </c>
      <c r="N6038" t="s">
        <v>29</v>
      </c>
      <c r="O6038" t="s">
        <v>30</v>
      </c>
      <c r="P6038" t="s">
        <v>179</v>
      </c>
      <c r="Q6038" t="s">
        <v>61</v>
      </c>
      <c r="R6038">
        <v>-129.41999999999999</v>
      </c>
      <c r="S6038" t="s">
        <v>33</v>
      </c>
      <c r="T6038">
        <v>4140</v>
      </c>
      <c r="U6038">
        <v>195.11</v>
      </c>
      <c r="V6038" s="1">
        <v>41962</v>
      </c>
      <c r="W6038" t="s">
        <v>34</v>
      </c>
      <c r="X6038">
        <v>8.73</v>
      </c>
      <c r="Y6038" t="s">
        <v>208</v>
      </c>
      <c r="Z6038">
        <v>6.48</v>
      </c>
      <c r="AA6038">
        <v>44094</v>
      </c>
      <c r="AB6038">
        <f t="shared" si="322"/>
        <v>181.44</v>
      </c>
      <c r="AC6038">
        <f t="shared" si="323"/>
        <v>174.1824</v>
      </c>
    </row>
    <row r="6039" spans="1:29" x14ac:dyDescent="0.25">
      <c r="A6039" t="s">
        <v>3234</v>
      </c>
      <c r="B6039">
        <v>59</v>
      </c>
      <c r="C6039" t="str">
        <f t="shared" si="320"/>
        <v>Senior</v>
      </c>
      <c r="D6039" t="s">
        <v>3235</v>
      </c>
      <c r="E6039" t="s">
        <v>57</v>
      </c>
      <c r="F6039">
        <v>0.06</v>
      </c>
      <c r="G6039">
        <v>1</v>
      </c>
      <c r="H6039" s="1">
        <v>41961</v>
      </c>
      <c r="I6039" s="1" t="str">
        <f t="shared" si="321"/>
        <v xml:space="preserve"> Nov</v>
      </c>
      <c r="J6039">
        <v>32647</v>
      </c>
      <c r="K6039" t="s">
        <v>28</v>
      </c>
      <c r="L6039">
        <v>27</v>
      </c>
      <c r="M6039">
        <v>0.66</v>
      </c>
      <c r="N6039" t="s">
        <v>48</v>
      </c>
      <c r="O6039" t="s">
        <v>73</v>
      </c>
      <c r="P6039" t="s">
        <v>731</v>
      </c>
      <c r="Q6039" t="s">
        <v>75</v>
      </c>
      <c r="R6039">
        <v>348.84</v>
      </c>
      <c r="S6039" t="s">
        <v>76</v>
      </c>
      <c r="T6039">
        <v>4592</v>
      </c>
      <c r="U6039">
        <v>9541.0400000000009</v>
      </c>
      <c r="V6039" s="1">
        <v>41963</v>
      </c>
      <c r="W6039" t="s">
        <v>53</v>
      </c>
      <c r="X6039">
        <v>84.84</v>
      </c>
      <c r="Y6039" t="s">
        <v>132</v>
      </c>
      <c r="Z6039">
        <v>348.21</v>
      </c>
      <c r="AA6039">
        <v>33566</v>
      </c>
      <c r="AB6039">
        <f t="shared" si="322"/>
        <v>9401.67</v>
      </c>
      <c r="AC6039">
        <f t="shared" si="323"/>
        <v>8837.5697999999993</v>
      </c>
    </row>
    <row r="6040" spans="1:29" x14ac:dyDescent="0.25">
      <c r="A6040" t="s">
        <v>1723</v>
      </c>
      <c r="B6040">
        <v>59</v>
      </c>
      <c r="C6040" t="str">
        <f t="shared" si="320"/>
        <v>Senior</v>
      </c>
      <c r="D6040" t="s">
        <v>779</v>
      </c>
      <c r="E6040" t="s">
        <v>57</v>
      </c>
      <c r="F6040">
        <v>0.02</v>
      </c>
      <c r="G6040">
        <v>1</v>
      </c>
      <c r="H6040" s="1">
        <v>41961</v>
      </c>
      <c r="I6040" s="1" t="str">
        <f t="shared" si="321"/>
        <v xml:space="preserve"> Nov</v>
      </c>
      <c r="J6040">
        <v>59009</v>
      </c>
      <c r="K6040" t="s">
        <v>58</v>
      </c>
      <c r="L6040">
        <v>19</v>
      </c>
      <c r="M6040">
        <v>0.4</v>
      </c>
      <c r="N6040" t="s">
        <v>29</v>
      </c>
      <c r="O6040" t="s">
        <v>30</v>
      </c>
      <c r="P6040" t="s">
        <v>2625</v>
      </c>
      <c r="Q6040" t="s">
        <v>61</v>
      </c>
      <c r="R6040">
        <v>-7.02</v>
      </c>
      <c r="S6040" t="s">
        <v>33</v>
      </c>
      <c r="T6040">
        <v>8251</v>
      </c>
      <c r="U6040">
        <v>614.91</v>
      </c>
      <c r="V6040" s="1">
        <v>41963</v>
      </c>
      <c r="W6040" t="s">
        <v>42</v>
      </c>
      <c r="X6040">
        <v>17.079999999999998</v>
      </c>
      <c r="Y6040" t="s">
        <v>208</v>
      </c>
      <c r="Z6040">
        <v>30.98</v>
      </c>
      <c r="AA6040">
        <v>43068</v>
      </c>
      <c r="AB6040">
        <f t="shared" si="322"/>
        <v>588.62</v>
      </c>
      <c r="AC6040">
        <f t="shared" si="323"/>
        <v>576.84760000000006</v>
      </c>
    </row>
    <row r="6041" spans="1:29" x14ac:dyDescent="0.25">
      <c r="A6041" t="s">
        <v>2509</v>
      </c>
      <c r="B6041">
        <v>59</v>
      </c>
      <c r="C6041" t="str">
        <f t="shared" si="320"/>
        <v>Senior</v>
      </c>
      <c r="D6041" t="s">
        <v>241</v>
      </c>
      <c r="E6041" t="s">
        <v>46</v>
      </c>
      <c r="F6041">
        <v>0.06</v>
      </c>
      <c r="G6041">
        <v>1</v>
      </c>
      <c r="H6041" s="1">
        <v>41961</v>
      </c>
      <c r="I6041" s="1" t="str">
        <f t="shared" si="321"/>
        <v xml:space="preserve"> Nov</v>
      </c>
      <c r="J6041">
        <v>36640</v>
      </c>
      <c r="K6041" t="s">
        <v>39</v>
      </c>
      <c r="L6041">
        <v>18</v>
      </c>
      <c r="M6041">
        <v>0.43</v>
      </c>
      <c r="N6041" t="s">
        <v>96</v>
      </c>
      <c r="O6041" t="s">
        <v>139</v>
      </c>
      <c r="P6041" t="s">
        <v>2629</v>
      </c>
      <c r="Q6041" t="s">
        <v>102</v>
      </c>
      <c r="R6041">
        <v>119.47</v>
      </c>
      <c r="S6041" t="s">
        <v>52</v>
      </c>
      <c r="T6041">
        <v>5135</v>
      </c>
      <c r="U6041">
        <v>416.39</v>
      </c>
      <c r="V6041" s="1">
        <v>41963</v>
      </c>
      <c r="W6041" t="s">
        <v>42</v>
      </c>
      <c r="X6041">
        <v>1.99</v>
      </c>
      <c r="Y6041" t="s">
        <v>537</v>
      </c>
      <c r="Z6041">
        <v>22.24</v>
      </c>
      <c r="AA6041">
        <v>86401</v>
      </c>
      <c r="AB6041">
        <f t="shared" si="322"/>
        <v>400.32</v>
      </c>
      <c r="AC6041">
        <f t="shared" si="323"/>
        <v>376.30079999999998</v>
      </c>
    </row>
    <row r="6042" spans="1:29" x14ac:dyDescent="0.25">
      <c r="A6042" t="s">
        <v>3234</v>
      </c>
      <c r="B6042">
        <v>59</v>
      </c>
      <c r="C6042" t="str">
        <f t="shared" si="320"/>
        <v>Senior</v>
      </c>
      <c r="D6042" t="s">
        <v>3235</v>
      </c>
      <c r="E6042" t="s">
        <v>57</v>
      </c>
      <c r="F6042">
        <v>7.0000000000000007E-2</v>
      </c>
      <c r="G6042">
        <v>1</v>
      </c>
      <c r="H6042" s="1">
        <v>41961</v>
      </c>
      <c r="I6042" s="1" t="str">
        <f t="shared" si="321"/>
        <v xml:space="preserve"> Nov</v>
      </c>
      <c r="J6042">
        <v>32647</v>
      </c>
      <c r="K6042" t="s">
        <v>28</v>
      </c>
      <c r="L6042">
        <v>32</v>
      </c>
      <c r="M6042">
        <v>0.77</v>
      </c>
      <c r="N6042" t="s">
        <v>96</v>
      </c>
      <c r="O6042" t="s">
        <v>30</v>
      </c>
      <c r="P6042" t="s">
        <v>2662</v>
      </c>
      <c r="Q6042" t="s">
        <v>102</v>
      </c>
      <c r="R6042">
        <v>-56.83</v>
      </c>
      <c r="S6042" t="s">
        <v>76</v>
      </c>
      <c r="T6042">
        <v>4591</v>
      </c>
      <c r="U6042">
        <v>671.75</v>
      </c>
      <c r="V6042" s="1">
        <v>41963</v>
      </c>
      <c r="W6042" t="s">
        <v>34</v>
      </c>
      <c r="X6042">
        <v>4</v>
      </c>
      <c r="Y6042" t="s">
        <v>132</v>
      </c>
      <c r="Z6042">
        <v>20.97</v>
      </c>
      <c r="AA6042">
        <v>33566</v>
      </c>
      <c r="AB6042">
        <f t="shared" si="322"/>
        <v>671.04</v>
      </c>
      <c r="AC6042">
        <f t="shared" si="323"/>
        <v>624.06719999999996</v>
      </c>
    </row>
    <row r="6043" spans="1:29" x14ac:dyDescent="0.25">
      <c r="A6043" t="s">
        <v>2319</v>
      </c>
      <c r="B6043">
        <v>59</v>
      </c>
      <c r="C6043" t="str">
        <f t="shared" si="320"/>
        <v>Senior</v>
      </c>
      <c r="D6043" t="s">
        <v>2102</v>
      </c>
      <c r="E6043" t="s">
        <v>46</v>
      </c>
      <c r="F6043">
        <v>7.0000000000000007E-2</v>
      </c>
      <c r="G6043">
        <v>1</v>
      </c>
      <c r="H6043" s="1">
        <v>41961</v>
      </c>
      <c r="I6043" s="1" t="str">
        <f t="shared" si="321"/>
        <v xml:space="preserve"> Nov</v>
      </c>
      <c r="J6043">
        <v>29383</v>
      </c>
      <c r="K6043" t="s">
        <v>131</v>
      </c>
      <c r="L6043">
        <v>29</v>
      </c>
      <c r="M6043">
        <v>0.57999999999999996</v>
      </c>
      <c r="N6043" t="s">
        <v>96</v>
      </c>
      <c r="O6043" t="s">
        <v>30</v>
      </c>
      <c r="P6043" t="s">
        <v>2597</v>
      </c>
      <c r="Q6043" t="s">
        <v>105</v>
      </c>
      <c r="R6043">
        <v>556.83000000000004</v>
      </c>
      <c r="S6043" t="s">
        <v>33</v>
      </c>
      <c r="T6043">
        <v>4141</v>
      </c>
      <c r="U6043">
        <v>2738.7849999999999</v>
      </c>
      <c r="V6043" s="1">
        <v>41963</v>
      </c>
      <c r="W6043" t="s">
        <v>34</v>
      </c>
      <c r="X6043">
        <v>2.5</v>
      </c>
      <c r="Y6043" t="s">
        <v>208</v>
      </c>
      <c r="Z6043">
        <v>115.99</v>
      </c>
      <c r="AA6043">
        <v>44094</v>
      </c>
      <c r="AB6043">
        <f t="shared" si="322"/>
        <v>3363.71</v>
      </c>
      <c r="AC6043">
        <f t="shared" si="323"/>
        <v>3128.2503000000002</v>
      </c>
    </row>
    <row r="6044" spans="1:29" x14ac:dyDescent="0.25">
      <c r="A6044" t="s">
        <v>2319</v>
      </c>
      <c r="B6044">
        <v>59</v>
      </c>
      <c r="C6044" t="str">
        <f t="shared" si="320"/>
        <v>Senior</v>
      </c>
      <c r="D6044" t="s">
        <v>2102</v>
      </c>
      <c r="E6044" t="s">
        <v>46</v>
      </c>
      <c r="F6044">
        <v>7.0000000000000007E-2</v>
      </c>
      <c r="G6044">
        <v>1</v>
      </c>
      <c r="H6044" s="1">
        <v>41961</v>
      </c>
      <c r="I6044" s="1" t="str">
        <f t="shared" si="321"/>
        <v xml:space="preserve"> Nov</v>
      </c>
      <c r="J6044">
        <v>29383</v>
      </c>
      <c r="K6044" t="s">
        <v>131</v>
      </c>
      <c r="L6044">
        <v>20</v>
      </c>
      <c r="M6044">
        <v>0.74</v>
      </c>
      <c r="N6044" t="s">
        <v>96</v>
      </c>
      <c r="O6044" t="s">
        <v>139</v>
      </c>
      <c r="P6044" t="s">
        <v>856</v>
      </c>
      <c r="Q6044" t="s">
        <v>102</v>
      </c>
      <c r="R6044">
        <v>-46.89</v>
      </c>
      <c r="S6044" t="s">
        <v>33</v>
      </c>
      <c r="T6044">
        <v>4139</v>
      </c>
      <c r="U6044">
        <v>157.13</v>
      </c>
      <c r="V6044" s="1">
        <v>41963</v>
      </c>
      <c r="W6044" t="s">
        <v>34</v>
      </c>
      <c r="X6044">
        <v>2.38</v>
      </c>
      <c r="Y6044" t="s">
        <v>208</v>
      </c>
      <c r="Z6044">
        <v>8.32</v>
      </c>
      <c r="AA6044">
        <v>44094</v>
      </c>
      <c r="AB6044">
        <f t="shared" si="322"/>
        <v>166.4</v>
      </c>
      <c r="AC6044">
        <f t="shared" si="323"/>
        <v>154.75200000000001</v>
      </c>
    </row>
    <row r="6045" spans="1:29" x14ac:dyDescent="0.25">
      <c r="A6045" t="s">
        <v>579</v>
      </c>
      <c r="B6045">
        <v>59</v>
      </c>
      <c r="C6045" t="str">
        <f t="shared" si="320"/>
        <v>Senior</v>
      </c>
      <c r="D6045" t="s">
        <v>1703</v>
      </c>
      <c r="E6045" t="s">
        <v>27</v>
      </c>
      <c r="F6045">
        <v>0</v>
      </c>
      <c r="G6045">
        <v>1</v>
      </c>
      <c r="H6045" s="1">
        <v>41961</v>
      </c>
      <c r="I6045" s="1" t="str">
        <f t="shared" si="321"/>
        <v xml:space="preserve"> Nov</v>
      </c>
      <c r="J6045">
        <v>51200</v>
      </c>
      <c r="K6045" t="s">
        <v>131</v>
      </c>
      <c r="L6045">
        <v>29</v>
      </c>
      <c r="M6045">
        <v>0.62</v>
      </c>
      <c r="N6045" t="s">
        <v>96</v>
      </c>
      <c r="O6045" t="s">
        <v>30</v>
      </c>
      <c r="P6045" t="s">
        <v>2150</v>
      </c>
      <c r="Q6045" t="s">
        <v>102</v>
      </c>
      <c r="R6045">
        <v>271.89999999999998</v>
      </c>
      <c r="S6045" t="s">
        <v>52</v>
      </c>
      <c r="T6045">
        <v>7172</v>
      </c>
      <c r="U6045">
        <v>1617.88</v>
      </c>
      <c r="V6045" s="1">
        <v>41964</v>
      </c>
      <c r="W6045" t="s">
        <v>34</v>
      </c>
      <c r="X6045">
        <v>5.5</v>
      </c>
      <c r="Y6045" t="s">
        <v>320</v>
      </c>
      <c r="Z6045">
        <v>53.98</v>
      </c>
      <c r="AA6045">
        <v>83616</v>
      </c>
      <c r="AB6045">
        <f t="shared" si="322"/>
        <v>1565.4199999999998</v>
      </c>
      <c r="AC6045">
        <f t="shared" si="323"/>
        <v>1565.4199999999998</v>
      </c>
    </row>
    <row r="6046" spans="1:29" x14ac:dyDescent="0.25">
      <c r="A6046" t="s">
        <v>3462</v>
      </c>
      <c r="B6046">
        <v>59</v>
      </c>
      <c r="C6046" t="str">
        <f t="shared" si="320"/>
        <v>Senior</v>
      </c>
      <c r="D6046" t="s">
        <v>340</v>
      </c>
      <c r="E6046" t="s">
        <v>46</v>
      </c>
      <c r="F6046">
        <v>0.1</v>
      </c>
      <c r="G6046">
        <v>1</v>
      </c>
      <c r="H6046" s="1">
        <v>41961</v>
      </c>
      <c r="I6046" s="1" t="str">
        <f t="shared" si="321"/>
        <v xml:space="preserve"> Nov</v>
      </c>
      <c r="J6046">
        <v>20960</v>
      </c>
      <c r="K6046" t="s">
        <v>47</v>
      </c>
      <c r="L6046">
        <v>19</v>
      </c>
      <c r="M6046">
        <v>0.64</v>
      </c>
      <c r="N6046" t="s">
        <v>96</v>
      </c>
      <c r="O6046" t="s">
        <v>30</v>
      </c>
      <c r="P6046" t="s">
        <v>2445</v>
      </c>
      <c r="Q6046" t="s">
        <v>102</v>
      </c>
      <c r="R6046">
        <v>-104.82</v>
      </c>
      <c r="S6046" t="s">
        <v>68</v>
      </c>
      <c r="T6046">
        <v>2901</v>
      </c>
      <c r="U6046">
        <v>195.96</v>
      </c>
      <c r="V6046" s="1">
        <v>41966</v>
      </c>
      <c r="W6046" t="s">
        <v>34</v>
      </c>
      <c r="X6046">
        <v>6.5</v>
      </c>
      <c r="Y6046" t="s">
        <v>246</v>
      </c>
      <c r="Z6046">
        <v>10.97</v>
      </c>
      <c r="AA6046">
        <v>48104</v>
      </c>
      <c r="AB6046">
        <f t="shared" si="322"/>
        <v>208.43</v>
      </c>
      <c r="AC6046">
        <f t="shared" si="323"/>
        <v>187.58699999999999</v>
      </c>
    </row>
    <row r="6047" spans="1:29" x14ac:dyDescent="0.25">
      <c r="A6047" t="s">
        <v>995</v>
      </c>
      <c r="B6047">
        <v>59</v>
      </c>
      <c r="C6047" t="str">
        <f t="shared" si="320"/>
        <v>Senior</v>
      </c>
      <c r="D6047" t="s">
        <v>607</v>
      </c>
      <c r="E6047" t="s">
        <v>57</v>
      </c>
      <c r="F6047">
        <v>7.0000000000000007E-2</v>
      </c>
      <c r="G6047">
        <v>1</v>
      </c>
      <c r="H6047" s="1">
        <v>41962</v>
      </c>
      <c r="I6047" s="1" t="str">
        <f t="shared" si="321"/>
        <v xml:space="preserve"> Nov</v>
      </c>
      <c r="J6047">
        <v>32069</v>
      </c>
      <c r="K6047" t="s">
        <v>39</v>
      </c>
      <c r="L6047">
        <v>8</v>
      </c>
      <c r="M6047">
        <v>0.56000000000000005</v>
      </c>
      <c r="N6047" t="s">
        <v>96</v>
      </c>
      <c r="O6047" t="s">
        <v>49</v>
      </c>
      <c r="P6047" t="s">
        <v>150</v>
      </c>
      <c r="Q6047" t="s">
        <v>98</v>
      </c>
      <c r="R6047">
        <v>-240.31139999999999</v>
      </c>
      <c r="S6047" t="s">
        <v>33</v>
      </c>
      <c r="T6047">
        <v>4506</v>
      </c>
      <c r="U6047">
        <v>1100</v>
      </c>
      <c r="V6047" s="1">
        <v>41962</v>
      </c>
      <c r="W6047" t="s">
        <v>53</v>
      </c>
      <c r="X6047">
        <v>17.850000000000001</v>
      </c>
      <c r="Y6047" t="s">
        <v>43</v>
      </c>
      <c r="Z6047">
        <v>145.44999999999999</v>
      </c>
      <c r="AA6047">
        <v>20746</v>
      </c>
      <c r="AB6047">
        <f t="shared" si="322"/>
        <v>1163.5999999999999</v>
      </c>
      <c r="AC6047">
        <f t="shared" si="323"/>
        <v>1082.1479999999999</v>
      </c>
    </row>
    <row r="6048" spans="1:29" x14ac:dyDescent="0.25">
      <c r="A6048" t="s">
        <v>1412</v>
      </c>
      <c r="B6048">
        <v>59</v>
      </c>
      <c r="C6048" t="str">
        <f t="shared" si="320"/>
        <v>Senior</v>
      </c>
      <c r="D6048" t="s">
        <v>1017</v>
      </c>
      <c r="E6048" t="s">
        <v>46</v>
      </c>
      <c r="F6048">
        <v>0.04</v>
      </c>
      <c r="G6048">
        <v>1</v>
      </c>
      <c r="H6048" s="1">
        <v>41962</v>
      </c>
      <c r="I6048" s="1" t="str">
        <f t="shared" si="321"/>
        <v xml:space="preserve"> Nov</v>
      </c>
      <c r="J6048">
        <v>49952</v>
      </c>
      <c r="K6048" t="s">
        <v>28</v>
      </c>
      <c r="L6048">
        <v>12</v>
      </c>
      <c r="M6048">
        <v>0.65</v>
      </c>
      <c r="N6048" t="s">
        <v>48</v>
      </c>
      <c r="O6048" t="s">
        <v>80</v>
      </c>
      <c r="P6048" t="s">
        <v>890</v>
      </c>
      <c r="Q6048" t="s">
        <v>82</v>
      </c>
      <c r="R6048">
        <v>630.28</v>
      </c>
      <c r="S6048" t="s">
        <v>68</v>
      </c>
      <c r="T6048">
        <v>6991</v>
      </c>
      <c r="U6048">
        <v>1323.67</v>
      </c>
      <c r="V6048" s="1">
        <v>41963</v>
      </c>
      <c r="W6048" t="s">
        <v>42</v>
      </c>
      <c r="X6048">
        <v>5.81</v>
      </c>
      <c r="Y6048" t="s">
        <v>149</v>
      </c>
      <c r="Z6048">
        <v>107.53</v>
      </c>
      <c r="AA6048">
        <v>61701</v>
      </c>
      <c r="AB6048">
        <f t="shared" si="322"/>
        <v>1290.3600000000001</v>
      </c>
      <c r="AC6048">
        <f t="shared" si="323"/>
        <v>1238.7456000000002</v>
      </c>
    </row>
    <row r="6049" spans="1:29" x14ac:dyDescent="0.25">
      <c r="A6049" t="s">
        <v>2377</v>
      </c>
      <c r="B6049">
        <v>59</v>
      </c>
      <c r="C6049" t="str">
        <f t="shared" si="320"/>
        <v>Senior</v>
      </c>
      <c r="D6049" t="s">
        <v>1991</v>
      </c>
      <c r="E6049" t="s">
        <v>38</v>
      </c>
      <c r="F6049">
        <v>0.03</v>
      </c>
      <c r="G6049">
        <v>1</v>
      </c>
      <c r="H6049" s="1">
        <v>41962</v>
      </c>
      <c r="I6049" s="1" t="str">
        <f t="shared" si="321"/>
        <v xml:space="preserve"> Nov</v>
      </c>
      <c r="J6049">
        <v>26176</v>
      </c>
      <c r="K6049" t="s">
        <v>28</v>
      </c>
      <c r="L6049">
        <v>30</v>
      </c>
      <c r="M6049">
        <v>0.57999999999999996</v>
      </c>
      <c r="N6049" t="s">
        <v>96</v>
      </c>
      <c r="O6049" t="s">
        <v>80</v>
      </c>
      <c r="P6049" t="s">
        <v>1004</v>
      </c>
      <c r="Q6049" t="s">
        <v>105</v>
      </c>
      <c r="R6049">
        <v>34.011000000000003</v>
      </c>
      <c r="S6049" t="s">
        <v>76</v>
      </c>
      <c r="T6049">
        <v>3657</v>
      </c>
      <c r="U6049">
        <v>554.42949999999996</v>
      </c>
      <c r="V6049" s="1">
        <v>41963</v>
      </c>
      <c r="W6049" t="s">
        <v>34</v>
      </c>
      <c r="X6049">
        <v>4.8099999999999996</v>
      </c>
      <c r="Y6049" t="s">
        <v>132</v>
      </c>
      <c r="Z6049">
        <v>20.99</v>
      </c>
      <c r="AA6049">
        <v>33055</v>
      </c>
      <c r="AB6049">
        <f t="shared" si="322"/>
        <v>629.69999999999993</v>
      </c>
      <c r="AC6049">
        <f t="shared" si="323"/>
        <v>610.80899999999997</v>
      </c>
    </row>
    <row r="6050" spans="1:29" x14ac:dyDescent="0.25">
      <c r="A6050" t="s">
        <v>156</v>
      </c>
      <c r="B6050">
        <v>59</v>
      </c>
      <c r="C6050" t="str">
        <f t="shared" si="320"/>
        <v>Senior</v>
      </c>
      <c r="D6050" t="s">
        <v>157</v>
      </c>
      <c r="E6050" t="s">
        <v>27</v>
      </c>
      <c r="F6050">
        <v>0.05</v>
      </c>
      <c r="G6050">
        <v>1</v>
      </c>
      <c r="H6050" s="1">
        <v>41962</v>
      </c>
      <c r="I6050" s="1" t="str">
        <f t="shared" si="321"/>
        <v xml:space="preserve"> Nov</v>
      </c>
      <c r="J6050">
        <v>25318</v>
      </c>
      <c r="K6050" t="s">
        <v>58</v>
      </c>
      <c r="L6050">
        <v>22</v>
      </c>
      <c r="M6050">
        <v>0.49</v>
      </c>
      <c r="N6050" t="s">
        <v>48</v>
      </c>
      <c r="O6050" t="s">
        <v>30</v>
      </c>
      <c r="P6050" t="s">
        <v>1306</v>
      </c>
      <c r="Q6050" t="s">
        <v>82</v>
      </c>
      <c r="R6050">
        <v>-65.180000000000007</v>
      </c>
      <c r="S6050" t="s">
        <v>68</v>
      </c>
      <c r="T6050">
        <v>3552</v>
      </c>
      <c r="U6050">
        <v>440.92</v>
      </c>
      <c r="V6050" s="1">
        <v>41964</v>
      </c>
      <c r="W6050" t="s">
        <v>42</v>
      </c>
      <c r="X6050">
        <v>10.49</v>
      </c>
      <c r="Y6050" t="s">
        <v>149</v>
      </c>
      <c r="Z6050">
        <v>19.98</v>
      </c>
      <c r="AA6050">
        <v>61401</v>
      </c>
      <c r="AB6050">
        <f t="shared" si="322"/>
        <v>439.56</v>
      </c>
      <c r="AC6050">
        <f t="shared" si="323"/>
        <v>417.58199999999999</v>
      </c>
    </row>
    <row r="6051" spans="1:29" x14ac:dyDescent="0.25">
      <c r="A6051" t="s">
        <v>606</v>
      </c>
      <c r="B6051">
        <v>59</v>
      </c>
      <c r="C6051" t="str">
        <f t="shared" si="320"/>
        <v>Senior</v>
      </c>
      <c r="D6051" t="s">
        <v>607</v>
      </c>
      <c r="E6051" t="s">
        <v>57</v>
      </c>
      <c r="F6051">
        <v>0.09</v>
      </c>
      <c r="G6051">
        <v>1</v>
      </c>
      <c r="H6051" s="1">
        <v>41962</v>
      </c>
      <c r="I6051" s="1" t="str">
        <f t="shared" si="321"/>
        <v xml:space="preserve"> Nov</v>
      </c>
      <c r="J6051">
        <v>32069</v>
      </c>
      <c r="K6051" t="s">
        <v>39</v>
      </c>
      <c r="L6051">
        <v>17</v>
      </c>
      <c r="M6051">
        <v>0.36</v>
      </c>
      <c r="N6051" t="s">
        <v>29</v>
      </c>
      <c r="O6051" t="s">
        <v>30</v>
      </c>
      <c r="P6051" t="s">
        <v>695</v>
      </c>
      <c r="Q6051" t="s">
        <v>61</v>
      </c>
      <c r="R6051">
        <v>-102.24</v>
      </c>
      <c r="S6051" t="s">
        <v>76</v>
      </c>
      <c r="T6051">
        <v>4507</v>
      </c>
      <c r="U6051">
        <v>114.94</v>
      </c>
      <c r="V6051" s="1">
        <v>41964</v>
      </c>
      <c r="W6051" t="s">
        <v>34</v>
      </c>
      <c r="X6051">
        <v>9.68</v>
      </c>
      <c r="Y6051" t="s">
        <v>132</v>
      </c>
      <c r="Z6051">
        <v>6.48</v>
      </c>
      <c r="AA6051">
        <v>32707</v>
      </c>
      <c r="AB6051">
        <f t="shared" si="322"/>
        <v>110.16000000000001</v>
      </c>
      <c r="AC6051">
        <f t="shared" si="323"/>
        <v>100.24560000000001</v>
      </c>
    </row>
    <row r="6052" spans="1:29" x14ac:dyDescent="0.25">
      <c r="A6052" t="s">
        <v>2803</v>
      </c>
      <c r="B6052">
        <v>59</v>
      </c>
      <c r="C6052" t="str">
        <f t="shared" si="320"/>
        <v>Senior</v>
      </c>
      <c r="D6052" t="s">
        <v>2162</v>
      </c>
      <c r="E6052" t="s">
        <v>46</v>
      </c>
      <c r="F6052">
        <v>0.03</v>
      </c>
      <c r="G6052">
        <v>1</v>
      </c>
      <c r="H6052" s="1">
        <v>41962</v>
      </c>
      <c r="I6052" s="1" t="str">
        <f t="shared" si="321"/>
        <v xml:space="preserve"> Nov</v>
      </c>
      <c r="J6052">
        <v>37252</v>
      </c>
      <c r="K6052" t="s">
        <v>47</v>
      </c>
      <c r="L6052">
        <v>21</v>
      </c>
      <c r="M6052">
        <v>0.59</v>
      </c>
      <c r="N6052" t="s">
        <v>29</v>
      </c>
      <c r="O6052" t="s">
        <v>30</v>
      </c>
      <c r="P6052" t="s">
        <v>1301</v>
      </c>
      <c r="Q6052" t="s">
        <v>214</v>
      </c>
      <c r="R6052">
        <v>408.73</v>
      </c>
      <c r="S6052" t="s">
        <v>76</v>
      </c>
      <c r="T6052">
        <v>5232</v>
      </c>
      <c r="U6052">
        <v>1503.49</v>
      </c>
      <c r="V6052" s="1">
        <v>41964</v>
      </c>
      <c r="W6052" t="s">
        <v>34</v>
      </c>
      <c r="X6052">
        <v>3.5</v>
      </c>
      <c r="Y6052" t="s">
        <v>366</v>
      </c>
      <c r="Z6052">
        <v>70.97</v>
      </c>
      <c r="AA6052">
        <v>72032</v>
      </c>
      <c r="AB6052">
        <f t="shared" si="322"/>
        <v>1490.37</v>
      </c>
      <c r="AC6052">
        <f t="shared" si="323"/>
        <v>1445.6588999999999</v>
      </c>
    </row>
    <row r="6053" spans="1:29" x14ac:dyDescent="0.25">
      <c r="A6053" t="s">
        <v>2377</v>
      </c>
      <c r="B6053">
        <v>59</v>
      </c>
      <c r="C6053" t="str">
        <f t="shared" si="320"/>
        <v>Senior</v>
      </c>
      <c r="D6053" t="s">
        <v>1991</v>
      </c>
      <c r="E6053" t="s">
        <v>38</v>
      </c>
      <c r="F6053">
        <v>0.06</v>
      </c>
      <c r="G6053">
        <v>1</v>
      </c>
      <c r="H6053" s="1">
        <v>41962</v>
      </c>
      <c r="I6053" s="1" t="str">
        <f t="shared" si="321"/>
        <v xml:space="preserve"> Nov</v>
      </c>
      <c r="J6053">
        <v>26176</v>
      </c>
      <c r="K6053" t="s">
        <v>28</v>
      </c>
      <c r="L6053">
        <v>14</v>
      </c>
      <c r="M6053">
        <v>0.37</v>
      </c>
      <c r="N6053" t="s">
        <v>29</v>
      </c>
      <c r="O6053" t="s">
        <v>30</v>
      </c>
      <c r="P6053" t="s">
        <v>712</v>
      </c>
      <c r="Q6053" t="s">
        <v>61</v>
      </c>
      <c r="R6053">
        <v>-66.87</v>
      </c>
      <c r="S6053" t="s">
        <v>76</v>
      </c>
      <c r="T6053">
        <v>3656</v>
      </c>
      <c r="U6053">
        <v>94.32</v>
      </c>
      <c r="V6053" s="1">
        <v>41964</v>
      </c>
      <c r="W6053" t="s">
        <v>34</v>
      </c>
      <c r="X6053">
        <v>8.19</v>
      </c>
      <c r="Y6053" t="s">
        <v>132</v>
      </c>
      <c r="Z6053">
        <v>6.48</v>
      </c>
      <c r="AA6053">
        <v>33055</v>
      </c>
      <c r="AB6053">
        <f t="shared" si="322"/>
        <v>90.72</v>
      </c>
      <c r="AC6053">
        <f t="shared" si="323"/>
        <v>85.276799999999994</v>
      </c>
    </row>
    <row r="6054" spans="1:29" x14ac:dyDescent="0.25">
      <c r="A6054" t="s">
        <v>659</v>
      </c>
      <c r="B6054">
        <v>59</v>
      </c>
      <c r="C6054" t="str">
        <f t="shared" si="320"/>
        <v>Senior</v>
      </c>
      <c r="D6054" t="s">
        <v>1885</v>
      </c>
      <c r="E6054" t="s">
        <v>27</v>
      </c>
      <c r="F6054">
        <v>0.09</v>
      </c>
      <c r="G6054">
        <v>1</v>
      </c>
      <c r="H6054" s="1">
        <v>41962</v>
      </c>
      <c r="I6054" s="1" t="str">
        <f t="shared" si="321"/>
        <v xml:space="preserve"> Nov</v>
      </c>
      <c r="J6054">
        <v>25318</v>
      </c>
      <c r="K6054" t="s">
        <v>58</v>
      </c>
      <c r="L6054">
        <v>1</v>
      </c>
      <c r="M6054">
        <v>0.37</v>
      </c>
      <c r="N6054" t="s">
        <v>29</v>
      </c>
      <c r="O6054" t="s">
        <v>30</v>
      </c>
      <c r="P6054" t="s">
        <v>1294</v>
      </c>
      <c r="Q6054" t="s">
        <v>67</v>
      </c>
      <c r="R6054">
        <v>-3.1625000000000001</v>
      </c>
      <c r="S6054" t="s">
        <v>52</v>
      </c>
      <c r="T6054">
        <v>3553</v>
      </c>
      <c r="U6054">
        <v>3.2</v>
      </c>
      <c r="V6054" s="1">
        <v>41964</v>
      </c>
      <c r="W6054" t="s">
        <v>34</v>
      </c>
      <c r="X6054">
        <v>1.49</v>
      </c>
      <c r="Y6054" t="s">
        <v>661</v>
      </c>
      <c r="Z6054">
        <v>1.88</v>
      </c>
      <c r="AA6054">
        <v>59715</v>
      </c>
      <c r="AB6054">
        <f t="shared" si="322"/>
        <v>1.88</v>
      </c>
      <c r="AC6054">
        <f t="shared" si="323"/>
        <v>1.7107999999999999</v>
      </c>
    </row>
    <row r="6055" spans="1:29" x14ac:dyDescent="0.25">
      <c r="A6055" t="s">
        <v>2803</v>
      </c>
      <c r="B6055">
        <v>59</v>
      </c>
      <c r="C6055" t="str">
        <f t="shared" si="320"/>
        <v>Senior</v>
      </c>
      <c r="D6055" t="s">
        <v>2162</v>
      </c>
      <c r="E6055" t="s">
        <v>46</v>
      </c>
      <c r="F6055">
        <v>0.1</v>
      </c>
      <c r="G6055">
        <v>1</v>
      </c>
      <c r="H6055" s="1">
        <v>41962</v>
      </c>
      <c r="I6055" s="1" t="str">
        <f t="shared" si="321"/>
        <v xml:space="preserve"> Nov</v>
      </c>
      <c r="J6055">
        <v>37252</v>
      </c>
      <c r="K6055" t="s">
        <v>47</v>
      </c>
      <c r="L6055">
        <v>50</v>
      </c>
      <c r="M6055">
        <v>0.45</v>
      </c>
      <c r="N6055" t="s">
        <v>96</v>
      </c>
      <c r="O6055" t="s">
        <v>30</v>
      </c>
      <c r="P6055" t="s">
        <v>569</v>
      </c>
      <c r="Q6055" t="s">
        <v>102</v>
      </c>
      <c r="R6055">
        <v>-37.19</v>
      </c>
      <c r="S6055" t="s">
        <v>76</v>
      </c>
      <c r="T6055">
        <v>5234</v>
      </c>
      <c r="U6055">
        <v>2337.0300000000002</v>
      </c>
      <c r="V6055" s="1">
        <v>41964</v>
      </c>
      <c r="W6055" t="s">
        <v>34</v>
      </c>
      <c r="X6055">
        <v>19.989999999999998</v>
      </c>
      <c r="Y6055" t="s">
        <v>366</v>
      </c>
      <c r="Z6055">
        <v>49.99</v>
      </c>
      <c r="AA6055">
        <v>72032</v>
      </c>
      <c r="AB6055">
        <f t="shared" si="322"/>
        <v>2499.5</v>
      </c>
      <c r="AC6055">
        <f t="shared" si="323"/>
        <v>2249.5500000000002</v>
      </c>
    </row>
    <row r="6056" spans="1:29" x14ac:dyDescent="0.25">
      <c r="A6056" t="s">
        <v>2803</v>
      </c>
      <c r="B6056">
        <v>59</v>
      </c>
      <c r="C6056" t="str">
        <f t="shared" si="320"/>
        <v>Senior</v>
      </c>
      <c r="D6056" t="s">
        <v>2162</v>
      </c>
      <c r="E6056" t="s">
        <v>46</v>
      </c>
      <c r="F6056">
        <v>0.02</v>
      </c>
      <c r="G6056">
        <v>1</v>
      </c>
      <c r="H6056" s="1">
        <v>41962</v>
      </c>
      <c r="I6056" s="1" t="str">
        <f t="shared" si="321"/>
        <v xml:space="preserve"> Nov</v>
      </c>
      <c r="J6056">
        <v>37252</v>
      </c>
      <c r="K6056" t="s">
        <v>47</v>
      </c>
      <c r="L6056">
        <v>1</v>
      </c>
      <c r="M6056">
        <v>0.74</v>
      </c>
      <c r="N6056" t="s">
        <v>96</v>
      </c>
      <c r="O6056" t="s">
        <v>139</v>
      </c>
      <c r="P6056" t="s">
        <v>856</v>
      </c>
      <c r="Q6056" t="s">
        <v>102</v>
      </c>
      <c r="R6056">
        <v>-31.2</v>
      </c>
      <c r="S6056" t="s">
        <v>76</v>
      </c>
      <c r="T6056">
        <v>5233</v>
      </c>
      <c r="U6056">
        <v>10.62</v>
      </c>
      <c r="V6056" s="1">
        <v>41966</v>
      </c>
      <c r="W6056" t="s">
        <v>34</v>
      </c>
      <c r="X6056">
        <v>2.38</v>
      </c>
      <c r="Y6056" t="s">
        <v>366</v>
      </c>
      <c r="Z6056">
        <v>8.32</v>
      </c>
      <c r="AA6056">
        <v>72032</v>
      </c>
      <c r="AB6056">
        <f t="shared" si="322"/>
        <v>8.32</v>
      </c>
      <c r="AC6056">
        <f t="shared" si="323"/>
        <v>8.1536000000000008</v>
      </c>
    </row>
    <row r="6057" spans="1:29" x14ac:dyDescent="0.25">
      <c r="A6057" t="s">
        <v>2356</v>
      </c>
      <c r="B6057">
        <v>59</v>
      </c>
      <c r="C6057" t="str">
        <f t="shared" si="320"/>
        <v>Senior</v>
      </c>
      <c r="D6057" t="s">
        <v>3388</v>
      </c>
      <c r="E6057" t="s">
        <v>27</v>
      </c>
      <c r="F6057">
        <v>0.09</v>
      </c>
      <c r="G6057">
        <v>1</v>
      </c>
      <c r="H6057" s="1">
        <v>41962</v>
      </c>
      <c r="I6057" s="1" t="str">
        <f t="shared" si="321"/>
        <v xml:space="preserve"> Nov</v>
      </c>
      <c r="J6057">
        <v>27298</v>
      </c>
      <c r="K6057" t="s">
        <v>47</v>
      </c>
      <c r="L6057">
        <v>40</v>
      </c>
      <c r="M6057">
        <v>0.46</v>
      </c>
      <c r="N6057" t="s">
        <v>96</v>
      </c>
      <c r="O6057" t="s">
        <v>40</v>
      </c>
      <c r="P6057" t="s">
        <v>495</v>
      </c>
      <c r="Q6057" t="s">
        <v>192</v>
      </c>
      <c r="R6057">
        <v>2154.33</v>
      </c>
      <c r="S6057" t="s">
        <v>68</v>
      </c>
      <c r="T6057">
        <v>3827</v>
      </c>
      <c r="U6057">
        <v>7813.7</v>
      </c>
      <c r="V6057" s="1">
        <v>41966</v>
      </c>
      <c r="W6057" t="s">
        <v>34</v>
      </c>
      <c r="X6057">
        <v>24.49</v>
      </c>
      <c r="Y6057" t="s">
        <v>246</v>
      </c>
      <c r="Z6057">
        <v>199.99</v>
      </c>
      <c r="AA6057">
        <v>49201</v>
      </c>
      <c r="AB6057">
        <f t="shared" si="322"/>
        <v>7999.6</v>
      </c>
      <c r="AC6057">
        <f t="shared" si="323"/>
        <v>7279.6360000000004</v>
      </c>
    </row>
    <row r="6058" spans="1:29" x14ac:dyDescent="0.25">
      <c r="A6058" t="s">
        <v>728</v>
      </c>
      <c r="B6058">
        <v>59</v>
      </c>
      <c r="C6058" t="str">
        <f t="shared" si="320"/>
        <v>Senior</v>
      </c>
      <c r="D6058" t="s">
        <v>2162</v>
      </c>
      <c r="E6058" t="s">
        <v>46</v>
      </c>
      <c r="F6058">
        <v>0.03</v>
      </c>
      <c r="G6058">
        <v>1</v>
      </c>
      <c r="H6058" s="1">
        <v>41962</v>
      </c>
      <c r="I6058" s="1" t="str">
        <f t="shared" si="321"/>
        <v xml:space="preserve"> Nov</v>
      </c>
      <c r="J6058">
        <v>37252</v>
      </c>
      <c r="K6058" t="s">
        <v>47</v>
      </c>
      <c r="L6058">
        <v>34</v>
      </c>
      <c r="M6058">
        <v>0.62</v>
      </c>
      <c r="N6058" t="s">
        <v>48</v>
      </c>
      <c r="O6058" t="s">
        <v>73</v>
      </c>
      <c r="P6058" t="s">
        <v>158</v>
      </c>
      <c r="Q6058" t="s">
        <v>154</v>
      </c>
      <c r="R6058">
        <v>7497.55</v>
      </c>
      <c r="S6058" t="s">
        <v>76</v>
      </c>
      <c r="T6058">
        <v>5235</v>
      </c>
      <c r="U6058">
        <v>29345.27</v>
      </c>
      <c r="V6058" s="1">
        <v>41967</v>
      </c>
      <c r="W6058" t="s">
        <v>53</v>
      </c>
      <c r="X6058">
        <v>44.55</v>
      </c>
      <c r="Y6058" t="s">
        <v>366</v>
      </c>
      <c r="Z6058">
        <v>880.98</v>
      </c>
      <c r="AA6058">
        <v>72701</v>
      </c>
      <c r="AB6058">
        <f t="shared" si="322"/>
        <v>29953.32</v>
      </c>
      <c r="AC6058">
        <f t="shared" si="323"/>
        <v>29054.720399999998</v>
      </c>
    </row>
    <row r="6059" spans="1:29" x14ac:dyDescent="0.25">
      <c r="A6059" t="s">
        <v>1399</v>
      </c>
      <c r="B6059">
        <v>59</v>
      </c>
      <c r="C6059" t="str">
        <f t="shared" si="320"/>
        <v>Senior</v>
      </c>
      <c r="D6059" t="s">
        <v>1400</v>
      </c>
      <c r="E6059" t="s">
        <v>46</v>
      </c>
      <c r="F6059">
        <v>0.08</v>
      </c>
      <c r="G6059">
        <v>1</v>
      </c>
      <c r="H6059" s="1">
        <v>41962</v>
      </c>
      <c r="I6059" s="1" t="str">
        <f t="shared" si="321"/>
        <v xml:space="preserve"> Nov</v>
      </c>
      <c r="J6059">
        <v>44256</v>
      </c>
      <c r="K6059" t="s">
        <v>47</v>
      </c>
      <c r="L6059">
        <v>17</v>
      </c>
      <c r="M6059">
        <v>0.37</v>
      </c>
      <c r="N6059" t="s">
        <v>29</v>
      </c>
      <c r="O6059" t="s">
        <v>30</v>
      </c>
      <c r="P6059" t="s">
        <v>2539</v>
      </c>
      <c r="Q6059" t="s">
        <v>61</v>
      </c>
      <c r="R6059">
        <v>-38.72</v>
      </c>
      <c r="S6059" t="s">
        <v>68</v>
      </c>
      <c r="T6059">
        <v>6247</v>
      </c>
      <c r="U6059">
        <v>114.28</v>
      </c>
      <c r="V6059" s="1">
        <v>41967</v>
      </c>
      <c r="W6059" t="s">
        <v>34</v>
      </c>
      <c r="X6059">
        <v>5.84</v>
      </c>
      <c r="Y6059" t="s">
        <v>122</v>
      </c>
      <c r="Z6059">
        <v>6.48</v>
      </c>
      <c r="AA6059">
        <v>50401</v>
      </c>
      <c r="AB6059">
        <f t="shared" si="322"/>
        <v>110.16000000000001</v>
      </c>
      <c r="AC6059">
        <f t="shared" si="323"/>
        <v>101.34720000000002</v>
      </c>
    </row>
    <row r="6060" spans="1:29" x14ac:dyDescent="0.25">
      <c r="A6060" t="s">
        <v>2356</v>
      </c>
      <c r="B6060">
        <v>59</v>
      </c>
      <c r="C6060" t="str">
        <f t="shared" si="320"/>
        <v>Senior</v>
      </c>
      <c r="D6060" t="s">
        <v>3388</v>
      </c>
      <c r="E6060" t="s">
        <v>27</v>
      </c>
      <c r="F6060">
        <v>0.04</v>
      </c>
      <c r="G6060">
        <v>1</v>
      </c>
      <c r="H6060" s="1">
        <v>41962</v>
      </c>
      <c r="I6060" s="1" t="str">
        <f t="shared" si="321"/>
        <v xml:space="preserve"> Nov</v>
      </c>
      <c r="J6060">
        <v>27298</v>
      </c>
      <c r="K6060" t="s">
        <v>47</v>
      </c>
      <c r="L6060">
        <v>31</v>
      </c>
      <c r="M6060">
        <v>0.38</v>
      </c>
      <c r="N6060" t="s">
        <v>29</v>
      </c>
      <c r="O6060" t="s">
        <v>30</v>
      </c>
      <c r="P6060" t="s">
        <v>2103</v>
      </c>
      <c r="Q6060" t="s">
        <v>61</v>
      </c>
      <c r="R6060">
        <v>-54.36</v>
      </c>
      <c r="S6060" t="s">
        <v>68</v>
      </c>
      <c r="T6060">
        <v>3828</v>
      </c>
      <c r="U6060">
        <v>164.92</v>
      </c>
      <c r="V6060" s="1">
        <v>41967</v>
      </c>
      <c r="W6060" t="s">
        <v>34</v>
      </c>
      <c r="X6060">
        <v>4.8600000000000003</v>
      </c>
      <c r="Y6060" t="s">
        <v>246</v>
      </c>
      <c r="Z6060">
        <v>4.9800000000000004</v>
      </c>
      <c r="AA6060">
        <v>49201</v>
      </c>
      <c r="AB6060">
        <f t="shared" si="322"/>
        <v>154.38000000000002</v>
      </c>
      <c r="AC6060">
        <f t="shared" si="323"/>
        <v>148.20480000000003</v>
      </c>
    </row>
    <row r="6061" spans="1:29" x14ac:dyDescent="0.25">
      <c r="A6061" t="s">
        <v>1399</v>
      </c>
      <c r="B6061">
        <v>59</v>
      </c>
      <c r="C6061" t="str">
        <f t="shared" si="320"/>
        <v>Senior</v>
      </c>
      <c r="D6061" t="s">
        <v>1400</v>
      </c>
      <c r="E6061" t="s">
        <v>46</v>
      </c>
      <c r="F6061">
        <v>0.1</v>
      </c>
      <c r="G6061">
        <v>1</v>
      </c>
      <c r="H6061" s="1">
        <v>41962</v>
      </c>
      <c r="I6061" s="1" t="str">
        <f t="shared" si="321"/>
        <v xml:space="preserve"> Nov</v>
      </c>
      <c r="J6061">
        <v>44256</v>
      </c>
      <c r="K6061" t="s">
        <v>47</v>
      </c>
      <c r="L6061">
        <v>49</v>
      </c>
      <c r="M6061">
        <v>0.59</v>
      </c>
      <c r="N6061" t="s">
        <v>29</v>
      </c>
      <c r="O6061" t="s">
        <v>139</v>
      </c>
      <c r="P6061" t="s">
        <v>2258</v>
      </c>
      <c r="Q6061" t="s">
        <v>88</v>
      </c>
      <c r="R6061">
        <v>182.15</v>
      </c>
      <c r="S6061" t="s">
        <v>68</v>
      </c>
      <c r="T6061">
        <v>6248</v>
      </c>
      <c r="U6061">
        <v>1889.04</v>
      </c>
      <c r="V6061" s="1">
        <v>41969</v>
      </c>
      <c r="W6061" t="s">
        <v>42</v>
      </c>
      <c r="X6061">
        <v>8.99</v>
      </c>
      <c r="Y6061" t="s">
        <v>122</v>
      </c>
      <c r="Z6061">
        <v>40.97</v>
      </c>
      <c r="AA6061">
        <v>50401</v>
      </c>
      <c r="AB6061">
        <f t="shared" si="322"/>
        <v>2007.53</v>
      </c>
      <c r="AC6061">
        <f t="shared" si="323"/>
        <v>1806.777</v>
      </c>
    </row>
    <row r="6062" spans="1:29" x14ac:dyDescent="0.25">
      <c r="A6062" t="s">
        <v>1811</v>
      </c>
      <c r="B6062">
        <v>59</v>
      </c>
      <c r="C6062" t="str">
        <f t="shared" si="320"/>
        <v>Senior</v>
      </c>
      <c r="D6062" t="s">
        <v>3110</v>
      </c>
      <c r="E6062" t="s">
        <v>46</v>
      </c>
      <c r="F6062">
        <v>0</v>
      </c>
      <c r="G6062">
        <v>1</v>
      </c>
      <c r="H6062" s="1">
        <v>41962</v>
      </c>
      <c r="I6062" s="1" t="str">
        <f t="shared" si="321"/>
        <v xml:space="preserve"> Nov</v>
      </c>
      <c r="J6062">
        <v>55873</v>
      </c>
      <c r="K6062" t="s">
        <v>47</v>
      </c>
      <c r="L6062">
        <v>48</v>
      </c>
      <c r="M6062">
        <v>0.56000000000000005</v>
      </c>
      <c r="N6062" t="s">
        <v>96</v>
      </c>
      <c r="O6062" t="s">
        <v>49</v>
      </c>
      <c r="P6062" t="s">
        <v>326</v>
      </c>
      <c r="Q6062" t="s">
        <v>98</v>
      </c>
      <c r="R6062">
        <v>4875.8900000000003</v>
      </c>
      <c r="S6062" t="s">
        <v>68</v>
      </c>
      <c r="T6062">
        <v>7809</v>
      </c>
      <c r="U6062">
        <v>15602.93</v>
      </c>
      <c r="V6062" s="1">
        <v>41969</v>
      </c>
      <c r="W6062" t="s">
        <v>53</v>
      </c>
      <c r="X6062">
        <v>26.53</v>
      </c>
      <c r="Y6062" t="s">
        <v>69</v>
      </c>
      <c r="Z6062">
        <v>306.14</v>
      </c>
      <c r="AA6062">
        <v>55113</v>
      </c>
      <c r="AB6062">
        <f t="shared" si="322"/>
        <v>14694.72</v>
      </c>
      <c r="AC6062">
        <f t="shared" si="323"/>
        <v>14694.72</v>
      </c>
    </row>
    <row r="6063" spans="1:29" x14ac:dyDescent="0.25">
      <c r="A6063" t="s">
        <v>1035</v>
      </c>
      <c r="B6063">
        <v>59</v>
      </c>
      <c r="C6063" t="str">
        <f t="shared" si="320"/>
        <v>Senior</v>
      </c>
      <c r="D6063" t="s">
        <v>1400</v>
      </c>
      <c r="E6063" t="s">
        <v>46</v>
      </c>
      <c r="F6063">
        <v>0.09</v>
      </c>
      <c r="G6063">
        <v>1</v>
      </c>
      <c r="H6063" s="1">
        <v>41962</v>
      </c>
      <c r="I6063" s="1" t="str">
        <f t="shared" si="321"/>
        <v xml:space="preserve"> Nov</v>
      </c>
      <c r="J6063">
        <v>44256</v>
      </c>
      <c r="K6063" t="s">
        <v>47</v>
      </c>
      <c r="L6063">
        <v>39</v>
      </c>
      <c r="M6063">
        <v>0.4</v>
      </c>
      <c r="N6063" t="s">
        <v>29</v>
      </c>
      <c r="O6063" t="s">
        <v>59</v>
      </c>
      <c r="P6063" t="s">
        <v>373</v>
      </c>
      <c r="Q6063" t="s">
        <v>61</v>
      </c>
      <c r="R6063">
        <v>48.45</v>
      </c>
      <c r="S6063" t="s">
        <v>68</v>
      </c>
      <c r="T6063">
        <v>6246</v>
      </c>
      <c r="U6063">
        <v>301.36</v>
      </c>
      <c r="V6063" s="1">
        <v>41971</v>
      </c>
      <c r="W6063" t="s">
        <v>34</v>
      </c>
      <c r="X6063">
        <v>2.87</v>
      </c>
      <c r="Y6063" t="s">
        <v>122</v>
      </c>
      <c r="Z6063">
        <v>8.01</v>
      </c>
      <c r="AA6063">
        <v>50158</v>
      </c>
      <c r="AB6063">
        <f t="shared" si="322"/>
        <v>312.39</v>
      </c>
      <c r="AC6063">
        <f t="shared" si="323"/>
        <v>284.2749</v>
      </c>
    </row>
    <row r="6064" spans="1:29" x14ac:dyDescent="0.25">
      <c r="A6064" t="s">
        <v>968</v>
      </c>
      <c r="B6064">
        <v>59</v>
      </c>
      <c r="C6064" t="str">
        <f t="shared" si="320"/>
        <v>Senior</v>
      </c>
      <c r="D6064" t="s">
        <v>969</v>
      </c>
      <c r="E6064" t="s">
        <v>27</v>
      </c>
      <c r="F6064">
        <v>0.08</v>
      </c>
      <c r="G6064">
        <v>1</v>
      </c>
      <c r="H6064" s="1">
        <v>41963</v>
      </c>
      <c r="I6064" s="1" t="str">
        <f t="shared" si="321"/>
        <v xml:space="preserve"> Nov</v>
      </c>
      <c r="J6064">
        <v>26214</v>
      </c>
      <c r="K6064" t="s">
        <v>131</v>
      </c>
      <c r="L6064">
        <v>41</v>
      </c>
      <c r="M6064">
        <v>0.44</v>
      </c>
      <c r="N6064" t="s">
        <v>48</v>
      </c>
      <c r="O6064" t="s">
        <v>30</v>
      </c>
      <c r="P6064" t="s">
        <v>2002</v>
      </c>
      <c r="Q6064" t="s">
        <v>82</v>
      </c>
      <c r="R6064">
        <v>870.8</v>
      </c>
      <c r="S6064" t="s">
        <v>76</v>
      </c>
      <c r="T6064">
        <v>3661</v>
      </c>
      <c r="U6064">
        <v>1901.29</v>
      </c>
      <c r="V6064" s="1">
        <v>41964</v>
      </c>
      <c r="W6064" t="s">
        <v>34</v>
      </c>
      <c r="X6064">
        <v>6.77</v>
      </c>
      <c r="Y6064" t="s">
        <v>291</v>
      </c>
      <c r="Z6064">
        <v>46.94</v>
      </c>
      <c r="AA6064">
        <v>37814</v>
      </c>
      <c r="AB6064">
        <f t="shared" si="322"/>
        <v>1924.54</v>
      </c>
      <c r="AC6064">
        <f t="shared" si="323"/>
        <v>1770.5768</v>
      </c>
    </row>
    <row r="6065" spans="1:29" x14ac:dyDescent="0.25">
      <c r="A6065" t="s">
        <v>968</v>
      </c>
      <c r="B6065">
        <v>59</v>
      </c>
      <c r="C6065" t="str">
        <f t="shared" si="320"/>
        <v>Senior</v>
      </c>
      <c r="D6065" t="s">
        <v>969</v>
      </c>
      <c r="E6065" t="s">
        <v>27</v>
      </c>
      <c r="F6065">
        <v>0.1</v>
      </c>
      <c r="G6065">
        <v>1</v>
      </c>
      <c r="H6065" s="1">
        <v>41963</v>
      </c>
      <c r="I6065" s="1" t="str">
        <f t="shared" si="321"/>
        <v xml:space="preserve"> Nov</v>
      </c>
      <c r="J6065">
        <v>26214</v>
      </c>
      <c r="K6065" t="s">
        <v>131</v>
      </c>
      <c r="L6065">
        <v>19</v>
      </c>
      <c r="M6065">
        <v>0.4</v>
      </c>
      <c r="N6065" t="s">
        <v>29</v>
      </c>
      <c r="O6065" t="s">
        <v>30</v>
      </c>
      <c r="P6065" t="s">
        <v>415</v>
      </c>
      <c r="Q6065" t="s">
        <v>267</v>
      </c>
      <c r="R6065">
        <v>128.16999999999999</v>
      </c>
      <c r="S6065" t="s">
        <v>76</v>
      </c>
      <c r="T6065">
        <v>3660</v>
      </c>
      <c r="U6065">
        <v>305.68</v>
      </c>
      <c r="V6065" s="1">
        <v>41964</v>
      </c>
      <c r="W6065" t="s">
        <v>42</v>
      </c>
      <c r="X6065">
        <v>1.39</v>
      </c>
      <c r="Y6065" t="s">
        <v>291</v>
      </c>
      <c r="Z6065">
        <v>15.74</v>
      </c>
      <c r="AA6065">
        <v>37814</v>
      </c>
      <c r="AB6065">
        <f t="shared" si="322"/>
        <v>299.06</v>
      </c>
      <c r="AC6065">
        <f t="shared" si="323"/>
        <v>269.154</v>
      </c>
    </row>
    <row r="6066" spans="1:29" x14ac:dyDescent="0.25">
      <c r="A6066" t="s">
        <v>2949</v>
      </c>
      <c r="B6066">
        <v>59</v>
      </c>
      <c r="C6066" t="str">
        <f t="shared" si="320"/>
        <v>Senior</v>
      </c>
      <c r="D6066" t="s">
        <v>1796</v>
      </c>
      <c r="E6066" t="s">
        <v>27</v>
      </c>
      <c r="F6066">
        <v>0.1</v>
      </c>
      <c r="G6066">
        <v>1</v>
      </c>
      <c r="H6066" s="1">
        <v>41964</v>
      </c>
      <c r="I6066" s="1" t="str">
        <f t="shared" si="321"/>
        <v xml:space="preserve"> Nov</v>
      </c>
      <c r="J6066">
        <v>56484</v>
      </c>
      <c r="K6066" t="s">
        <v>39</v>
      </c>
      <c r="L6066">
        <v>6</v>
      </c>
      <c r="M6066">
        <v>0.35</v>
      </c>
      <c r="N6066" t="s">
        <v>29</v>
      </c>
      <c r="O6066" t="s">
        <v>30</v>
      </c>
      <c r="P6066" t="s">
        <v>647</v>
      </c>
      <c r="Q6066" t="s">
        <v>67</v>
      </c>
      <c r="R6066">
        <v>28.338999999999999</v>
      </c>
      <c r="S6066" t="s">
        <v>52</v>
      </c>
      <c r="T6066">
        <v>7896</v>
      </c>
      <c r="U6066">
        <v>176.58</v>
      </c>
      <c r="V6066" s="1">
        <v>41965</v>
      </c>
      <c r="W6066" t="s">
        <v>34</v>
      </c>
      <c r="X6066">
        <v>2.99</v>
      </c>
      <c r="Y6066" t="s">
        <v>54</v>
      </c>
      <c r="Z6066">
        <v>30.56</v>
      </c>
      <c r="AA6066">
        <v>92704</v>
      </c>
      <c r="AB6066">
        <f t="shared" si="322"/>
        <v>183.35999999999999</v>
      </c>
      <c r="AC6066">
        <f t="shared" si="323"/>
        <v>165.024</v>
      </c>
    </row>
    <row r="6067" spans="1:29" x14ac:dyDescent="0.25">
      <c r="A6067" t="s">
        <v>2949</v>
      </c>
      <c r="B6067">
        <v>59</v>
      </c>
      <c r="C6067" t="str">
        <f t="shared" si="320"/>
        <v>Senior</v>
      </c>
      <c r="D6067" t="s">
        <v>1796</v>
      </c>
      <c r="E6067" t="s">
        <v>27</v>
      </c>
      <c r="F6067">
        <v>0</v>
      </c>
      <c r="G6067">
        <v>1</v>
      </c>
      <c r="H6067" s="1">
        <v>41964</v>
      </c>
      <c r="I6067" s="1" t="str">
        <f t="shared" si="321"/>
        <v xml:space="preserve"> Nov</v>
      </c>
      <c r="J6067">
        <v>56484</v>
      </c>
      <c r="K6067" t="s">
        <v>39</v>
      </c>
      <c r="L6067">
        <v>15</v>
      </c>
      <c r="M6067">
        <v>0.67</v>
      </c>
      <c r="N6067" t="s">
        <v>96</v>
      </c>
      <c r="O6067" t="s">
        <v>30</v>
      </c>
      <c r="P6067" t="s">
        <v>486</v>
      </c>
      <c r="Q6067" t="s">
        <v>102</v>
      </c>
      <c r="R6067">
        <v>-173.66</v>
      </c>
      <c r="S6067" t="s">
        <v>52</v>
      </c>
      <c r="T6067">
        <v>7897</v>
      </c>
      <c r="U6067">
        <v>1121.8399999999999</v>
      </c>
      <c r="V6067" s="1">
        <v>41965</v>
      </c>
      <c r="W6067" t="s">
        <v>34</v>
      </c>
      <c r="X6067">
        <v>12.14</v>
      </c>
      <c r="Y6067" t="s">
        <v>54</v>
      </c>
      <c r="Z6067">
        <v>73.98</v>
      </c>
      <c r="AA6067">
        <v>92704</v>
      </c>
      <c r="AB6067">
        <f t="shared" si="322"/>
        <v>1109.7</v>
      </c>
      <c r="AC6067">
        <f t="shared" si="323"/>
        <v>1109.7</v>
      </c>
    </row>
    <row r="6068" spans="1:29" x14ac:dyDescent="0.25">
      <c r="A6068" t="s">
        <v>3128</v>
      </c>
      <c r="B6068">
        <v>59</v>
      </c>
      <c r="C6068" t="str">
        <f t="shared" si="320"/>
        <v>Senior</v>
      </c>
      <c r="D6068" t="s">
        <v>2126</v>
      </c>
      <c r="E6068" t="s">
        <v>57</v>
      </c>
      <c r="F6068">
        <v>0.03</v>
      </c>
      <c r="G6068">
        <v>1</v>
      </c>
      <c r="H6068" s="1">
        <v>41964</v>
      </c>
      <c r="I6068" s="1" t="str">
        <f t="shared" si="321"/>
        <v xml:space="preserve"> Nov</v>
      </c>
      <c r="J6068">
        <v>47747</v>
      </c>
      <c r="K6068" t="s">
        <v>28</v>
      </c>
      <c r="L6068">
        <v>40</v>
      </c>
      <c r="M6068">
        <v>0.43</v>
      </c>
      <c r="N6068" t="s">
        <v>48</v>
      </c>
      <c r="O6068" t="s">
        <v>30</v>
      </c>
      <c r="P6068" t="s">
        <v>311</v>
      </c>
      <c r="Q6068" t="s">
        <v>82</v>
      </c>
      <c r="R6068">
        <v>-138.51</v>
      </c>
      <c r="S6068" t="s">
        <v>76</v>
      </c>
      <c r="T6068">
        <v>6703</v>
      </c>
      <c r="U6068">
        <v>102.15</v>
      </c>
      <c r="V6068" s="1">
        <v>41966</v>
      </c>
      <c r="W6068" t="s">
        <v>42</v>
      </c>
      <c r="X6068">
        <v>5.33</v>
      </c>
      <c r="Y6068" t="s">
        <v>77</v>
      </c>
      <c r="Z6068">
        <v>2.08</v>
      </c>
      <c r="AA6068">
        <v>36116</v>
      </c>
      <c r="AB6068">
        <f t="shared" si="322"/>
        <v>83.2</v>
      </c>
      <c r="AC6068">
        <f t="shared" si="323"/>
        <v>80.704000000000008</v>
      </c>
    </row>
    <row r="6069" spans="1:29" x14ac:dyDescent="0.25">
      <c r="A6069" t="s">
        <v>283</v>
      </c>
      <c r="B6069">
        <v>59</v>
      </c>
      <c r="C6069" t="str">
        <f t="shared" si="320"/>
        <v>Senior</v>
      </c>
      <c r="D6069" t="s">
        <v>2668</v>
      </c>
      <c r="E6069" t="s">
        <v>38</v>
      </c>
      <c r="F6069">
        <v>7.0000000000000007E-2</v>
      </c>
      <c r="G6069">
        <v>1</v>
      </c>
      <c r="H6069" s="1">
        <v>41964</v>
      </c>
      <c r="I6069" s="1" t="str">
        <f t="shared" si="321"/>
        <v xml:space="preserve"> Nov</v>
      </c>
      <c r="J6069">
        <v>42370</v>
      </c>
      <c r="K6069" t="s">
        <v>28</v>
      </c>
      <c r="L6069">
        <v>33</v>
      </c>
      <c r="M6069">
        <v>0.4</v>
      </c>
      <c r="N6069" t="s">
        <v>29</v>
      </c>
      <c r="O6069" t="s">
        <v>30</v>
      </c>
      <c r="P6069" t="s">
        <v>3463</v>
      </c>
      <c r="Q6069" t="s">
        <v>67</v>
      </c>
      <c r="R6069">
        <v>-105.83450000000001</v>
      </c>
      <c r="S6069" t="s">
        <v>52</v>
      </c>
      <c r="T6069">
        <v>5975</v>
      </c>
      <c r="U6069">
        <v>125.27</v>
      </c>
      <c r="V6069" s="1">
        <v>41966</v>
      </c>
      <c r="W6069" t="s">
        <v>34</v>
      </c>
      <c r="X6069">
        <v>4.83</v>
      </c>
      <c r="Y6069" t="s">
        <v>89</v>
      </c>
      <c r="Z6069">
        <v>3.81</v>
      </c>
      <c r="AA6069">
        <v>97477</v>
      </c>
      <c r="AB6069">
        <f t="shared" si="322"/>
        <v>125.73</v>
      </c>
      <c r="AC6069">
        <f t="shared" si="323"/>
        <v>116.9289</v>
      </c>
    </row>
    <row r="6070" spans="1:29" x14ac:dyDescent="0.25">
      <c r="A6070" t="s">
        <v>36</v>
      </c>
      <c r="B6070">
        <v>59</v>
      </c>
      <c r="C6070" t="str">
        <f t="shared" si="320"/>
        <v>Senior</v>
      </c>
      <c r="D6070" t="s">
        <v>37</v>
      </c>
      <c r="E6070" t="s">
        <v>38</v>
      </c>
      <c r="F6070">
        <v>0.03</v>
      </c>
      <c r="G6070">
        <v>1</v>
      </c>
      <c r="H6070" s="1">
        <v>41965</v>
      </c>
      <c r="I6070" s="1" t="str">
        <f t="shared" si="321"/>
        <v xml:space="preserve"> Nov</v>
      </c>
      <c r="J6070">
        <v>26948</v>
      </c>
      <c r="K6070" t="s">
        <v>28</v>
      </c>
      <c r="L6070">
        <v>21</v>
      </c>
      <c r="M6070">
        <v>0.52</v>
      </c>
      <c r="N6070" t="s">
        <v>29</v>
      </c>
      <c r="O6070" t="s">
        <v>59</v>
      </c>
      <c r="P6070" t="s">
        <v>1657</v>
      </c>
      <c r="Q6070" t="s">
        <v>88</v>
      </c>
      <c r="R6070">
        <v>38.6</v>
      </c>
      <c r="S6070" t="s">
        <v>33</v>
      </c>
      <c r="T6070">
        <v>3774</v>
      </c>
      <c r="U6070">
        <v>203.55</v>
      </c>
      <c r="V6070" s="1">
        <v>41966</v>
      </c>
      <c r="W6070" t="s">
        <v>42</v>
      </c>
      <c r="X6070">
        <v>2.25</v>
      </c>
      <c r="Y6070" t="s">
        <v>43</v>
      </c>
      <c r="Z6070">
        <v>9.11</v>
      </c>
      <c r="AA6070">
        <v>20715</v>
      </c>
      <c r="AB6070">
        <f t="shared" si="322"/>
        <v>191.31</v>
      </c>
      <c r="AC6070">
        <f t="shared" si="323"/>
        <v>185.57069999999999</v>
      </c>
    </row>
    <row r="6071" spans="1:29" x14ac:dyDescent="0.25">
      <c r="A6071" t="s">
        <v>2863</v>
      </c>
      <c r="B6071">
        <v>59</v>
      </c>
      <c r="C6071" t="str">
        <f t="shared" si="320"/>
        <v>Senior</v>
      </c>
      <c r="D6071" t="s">
        <v>37</v>
      </c>
      <c r="E6071" t="s">
        <v>38</v>
      </c>
      <c r="F6071">
        <v>0.01</v>
      </c>
      <c r="G6071">
        <v>1</v>
      </c>
      <c r="H6071" s="1">
        <v>41965</v>
      </c>
      <c r="I6071" s="1" t="str">
        <f t="shared" si="321"/>
        <v xml:space="preserve"> Nov</v>
      </c>
      <c r="J6071">
        <v>6433</v>
      </c>
      <c r="K6071" t="s">
        <v>131</v>
      </c>
      <c r="L6071">
        <v>41</v>
      </c>
      <c r="M6071">
        <v>0.38</v>
      </c>
      <c r="N6071" t="s">
        <v>29</v>
      </c>
      <c r="O6071" t="s">
        <v>30</v>
      </c>
      <c r="P6071" t="s">
        <v>2296</v>
      </c>
      <c r="Q6071" t="s">
        <v>210</v>
      </c>
      <c r="R6071">
        <v>73.89</v>
      </c>
      <c r="S6071" t="s">
        <v>33</v>
      </c>
      <c r="T6071">
        <v>894</v>
      </c>
      <c r="U6071">
        <v>159.26</v>
      </c>
      <c r="V6071" s="1">
        <v>41966</v>
      </c>
      <c r="W6071" t="s">
        <v>34</v>
      </c>
      <c r="X6071">
        <v>0.5</v>
      </c>
      <c r="Y6071" t="s">
        <v>43</v>
      </c>
      <c r="Z6071">
        <v>3.69</v>
      </c>
      <c r="AA6071">
        <v>20814</v>
      </c>
      <c r="AB6071">
        <f t="shared" si="322"/>
        <v>151.29</v>
      </c>
      <c r="AC6071">
        <f t="shared" si="323"/>
        <v>149.77709999999999</v>
      </c>
    </row>
    <row r="6072" spans="1:29" x14ac:dyDescent="0.25">
      <c r="A6072" t="s">
        <v>309</v>
      </c>
      <c r="B6072">
        <v>59</v>
      </c>
      <c r="C6072" t="str">
        <f t="shared" si="320"/>
        <v>Senior</v>
      </c>
      <c r="D6072" t="s">
        <v>37</v>
      </c>
      <c r="E6072" t="s">
        <v>38</v>
      </c>
      <c r="F6072">
        <v>0.05</v>
      </c>
      <c r="G6072">
        <v>1</v>
      </c>
      <c r="H6072" s="1">
        <v>41965</v>
      </c>
      <c r="I6072" s="1" t="str">
        <f t="shared" si="321"/>
        <v xml:space="preserve"> Nov</v>
      </c>
      <c r="J6072">
        <v>26948</v>
      </c>
      <c r="K6072" t="s">
        <v>28</v>
      </c>
      <c r="L6072">
        <v>38</v>
      </c>
      <c r="M6072">
        <v>0.38</v>
      </c>
      <c r="N6072" t="s">
        <v>29</v>
      </c>
      <c r="O6072" t="s">
        <v>30</v>
      </c>
      <c r="P6072" t="s">
        <v>2233</v>
      </c>
      <c r="Q6072" t="s">
        <v>67</v>
      </c>
      <c r="R6072">
        <v>-160.40199999999999</v>
      </c>
      <c r="S6072" t="s">
        <v>76</v>
      </c>
      <c r="T6072">
        <v>3775</v>
      </c>
      <c r="U6072">
        <v>273.89</v>
      </c>
      <c r="V6072" s="1">
        <v>41966</v>
      </c>
      <c r="W6072" t="s">
        <v>34</v>
      </c>
      <c r="X6072">
        <v>7.72</v>
      </c>
      <c r="Y6072" t="s">
        <v>638</v>
      </c>
      <c r="Z6072">
        <v>7.3</v>
      </c>
      <c r="AA6072">
        <v>30337</v>
      </c>
      <c r="AB6072">
        <f t="shared" si="322"/>
        <v>277.39999999999998</v>
      </c>
      <c r="AC6072">
        <f t="shared" si="323"/>
        <v>263.52999999999997</v>
      </c>
    </row>
    <row r="6073" spans="1:29" x14ac:dyDescent="0.25">
      <c r="A6073" t="s">
        <v>492</v>
      </c>
      <c r="B6073">
        <v>59</v>
      </c>
      <c r="C6073" t="str">
        <f t="shared" si="320"/>
        <v>Senior</v>
      </c>
      <c r="D6073" t="s">
        <v>1217</v>
      </c>
      <c r="E6073" t="s">
        <v>57</v>
      </c>
      <c r="F6073">
        <v>0.1</v>
      </c>
      <c r="G6073">
        <v>1</v>
      </c>
      <c r="H6073" s="1">
        <v>41965</v>
      </c>
      <c r="I6073" s="1" t="str">
        <f t="shared" si="321"/>
        <v xml:space="preserve"> Nov</v>
      </c>
      <c r="J6073">
        <v>10342</v>
      </c>
      <c r="K6073" t="s">
        <v>131</v>
      </c>
      <c r="L6073">
        <v>38</v>
      </c>
      <c r="M6073">
        <v>0.5</v>
      </c>
      <c r="N6073" t="s">
        <v>96</v>
      </c>
      <c r="O6073" t="s">
        <v>40</v>
      </c>
      <c r="P6073" t="s">
        <v>2263</v>
      </c>
      <c r="Q6073" t="s">
        <v>192</v>
      </c>
      <c r="R6073">
        <v>2925.37</v>
      </c>
      <c r="S6073" t="s">
        <v>68</v>
      </c>
      <c r="T6073">
        <v>1433</v>
      </c>
      <c r="U6073">
        <v>10567.45</v>
      </c>
      <c r="V6073" s="1">
        <v>41966</v>
      </c>
      <c r="W6073" t="s">
        <v>34</v>
      </c>
      <c r="X6073">
        <v>11.64</v>
      </c>
      <c r="Y6073" t="s">
        <v>239</v>
      </c>
      <c r="Z6073">
        <v>299.99</v>
      </c>
      <c r="AA6073">
        <v>53132</v>
      </c>
      <c r="AB6073">
        <f t="shared" si="322"/>
        <v>11399.62</v>
      </c>
      <c r="AC6073">
        <f t="shared" si="323"/>
        <v>10259.658000000001</v>
      </c>
    </row>
    <row r="6074" spans="1:29" x14ac:dyDescent="0.25">
      <c r="A6074" t="s">
        <v>492</v>
      </c>
      <c r="B6074">
        <v>59</v>
      </c>
      <c r="C6074" t="str">
        <f t="shared" si="320"/>
        <v>Senior</v>
      </c>
      <c r="D6074" t="s">
        <v>1217</v>
      </c>
      <c r="E6074" t="s">
        <v>57</v>
      </c>
      <c r="F6074">
        <v>0.01</v>
      </c>
      <c r="G6074">
        <v>1</v>
      </c>
      <c r="H6074" s="1">
        <v>41965</v>
      </c>
      <c r="I6074" s="1" t="str">
        <f t="shared" si="321"/>
        <v xml:space="preserve"> Nov</v>
      </c>
      <c r="J6074">
        <v>10342</v>
      </c>
      <c r="K6074" t="s">
        <v>131</v>
      </c>
      <c r="L6074">
        <v>45</v>
      </c>
      <c r="M6074">
        <v>0.76</v>
      </c>
      <c r="N6074" t="s">
        <v>48</v>
      </c>
      <c r="O6074" t="s">
        <v>73</v>
      </c>
      <c r="P6074" t="s">
        <v>3291</v>
      </c>
      <c r="Q6074" t="s">
        <v>154</v>
      </c>
      <c r="R6074">
        <v>-1623.6</v>
      </c>
      <c r="S6074" t="s">
        <v>68</v>
      </c>
      <c r="T6074">
        <v>1432</v>
      </c>
      <c r="U6074">
        <v>5181.08</v>
      </c>
      <c r="V6074" s="1">
        <v>41967</v>
      </c>
      <c r="W6074" t="s">
        <v>53</v>
      </c>
      <c r="X6074">
        <v>58.72</v>
      </c>
      <c r="Y6074" t="s">
        <v>239</v>
      </c>
      <c r="Z6074">
        <v>114.98</v>
      </c>
      <c r="AA6074">
        <v>53132</v>
      </c>
      <c r="AB6074">
        <f t="shared" si="322"/>
        <v>5174.1000000000004</v>
      </c>
      <c r="AC6074">
        <f t="shared" si="323"/>
        <v>5122.3590000000004</v>
      </c>
    </row>
    <row r="6075" spans="1:29" x14ac:dyDescent="0.25">
      <c r="A6075" t="s">
        <v>492</v>
      </c>
      <c r="B6075">
        <v>59</v>
      </c>
      <c r="C6075" t="str">
        <f t="shared" si="320"/>
        <v>Senior</v>
      </c>
      <c r="D6075" t="s">
        <v>1217</v>
      </c>
      <c r="E6075" t="s">
        <v>57</v>
      </c>
      <c r="F6075">
        <v>0.01</v>
      </c>
      <c r="G6075">
        <v>1</v>
      </c>
      <c r="H6075" s="1">
        <v>41965</v>
      </c>
      <c r="I6075" s="1" t="str">
        <f t="shared" si="321"/>
        <v xml:space="preserve"> Nov</v>
      </c>
      <c r="J6075">
        <v>10342</v>
      </c>
      <c r="K6075" t="s">
        <v>131</v>
      </c>
      <c r="L6075">
        <v>38</v>
      </c>
      <c r="M6075">
        <v>0.56999999999999995</v>
      </c>
      <c r="N6075" t="s">
        <v>48</v>
      </c>
      <c r="O6075" t="s">
        <v>40</v>
      </c>
      <c r="P6075" t="s">
        <v>2862</v>
      </c>
      <c r="Q6075" t="s">
        <v>82</v>
      </c>
      <c r="R6075">
        <v>324.47000000000003</v>
      </c>
      <c r="S6075" t="s">
        <v>68</v>
      </c>
      <c r="T6075">
        <v>1434</v>
      </c>
      <c r="U6075">
        <v>1679.04</v>
      </c>
      <c r="V6075" s="1">
        <v>41967</v>
      </c>
      <c r="W6075" t="s">
        <v>34</v>
      </c>
      <c r="X6075">
        <v>14.45</v>
      </c>
      <c r="Y6075" t="s">
        <v>239</v>
      </c>
      <c r="Z6075">
        <v>40.97</v>
      </c>
      <c r="AA6075">
        <v>53132</v>
      </c>
      <c r="AB6075">
        <f t="shared" si="322"/>
        <v>1556.86</v>
      </c>
      <c r="AC6075">
        <f t="shared" si="323"/>
        <v>1541.2913999999998</v>
      </c>
    </row>
    <row r="6076" spans="1:29" x14ac:dyDescent="0.25">
      <c r="A6076" t="s">
        <v>2292</v>
      </c>
      <c r="B6076">
        <v>59</v>
      </c>
      <c r="C6076" t="str">
        <f t="shared" si="320"/>
        <v>Senior</v>
      </c>
      <c r="D6076" t="s">
        <v>1066</v>
      </c>
      <c r="E6076" t="s">
        <v>38</v>
      </c>
      <c r="F6076">
        <v>0</v>
      </c>
      <c r="G6076">
        <v>1</v>
      </c>
      <c r="H6076" s="1">
        <v>41965</v>
      </c>
      <c r="I6076" s="1" t="str">
        <f t="shared" si="321"/>
        <v xml:space="preserve"> Nov</v>
      </c>
      <c r="J6076">
        <v>34913</v>
      </c>
      <c r="K6076" t="s">
        <v>131</v>
      </c>
      <c r="L6076">
        <v>15</v>
      </c>
      <c r="M6076">
        <v>0.37</v>
      </c>
      <c r="N6076" t="s">
        <v>29</v>
      </c>
      <c r="O6076" t="s">
        <v>30</v>
      </c>
      <c r="P6076" t="s">
        <v>3061</v>
      </c>
      <c r="Q6076" t="s">
        <v>67</v>
      </c>
      <c r="R6076">
        <v>-29.888500000000001</v>
      </c>
      <c r="S6076" t="s">
        <v>76</v>
      </c>
      <c r="T6076">
        <v>4905</v>
      </c>
      <c r="U6076">
        <v>107.63</v>
      </c>
      <c r="V6076" s="1">
        <v>41967</v>
      </c>
      <c r="W6076" t="s">
        <v>34</v>
      </c>
      <c r="X6076">
        <v>5.48</v>
      </c>
      <c r="Y6076" t="s">
        <v>638</v>
      </c>
      <c r="Z6076">
        <v>6.81</v>
      </c>
      <c r="AA6076">
        <v>30144</v>
      </c>
      <c r="AB6076">
        <f t="shared" si="322"/>
        <v>102.14999999999999</v>
      </c>
      <c r="AC6076">
        <f t="shared" si="323"/>
        <v>102.14999999999999</v>
      </c>
    </row>
    <row r="6077" spans="1:29" x14ac:dyDescent="0.25">
      <c r="A6077" t="s">
        <v>492</v>
      </c>
      <c r="B6077">
        <v>59</v>
      </c>
      <c r="C6077" t="str">
        <f t="shared" si="320"/>
        <v>Senior</v>
      </c>
      <c r="D6077" t="s">
        <v>1217</v>
      </c>
      <c r="E6077" t="s">
        <v>57</v>
      </c>
      <c r="F6077">
        <v>0.05</v>
      </c>
      <c r="G6077">
        <v>1</v>
      </c>
      <c r="H6077" s="1">
        <v>41965</v>
      </c>
      <c r="I6077" s="1" t="str">
        <f t="shared" si="321"/>
        <v xml:space="preserve"> Nov</v>
      </c>
      <c r="J6077">
        <v>10342</v>
      </c>
      <c r="K6077" t="s">
        <v>131</v>
      </c>
      <c r="L6077">
        <v>2</v>
      </c>
      <c r="M6077">
        <v>0.36</v>
      </c>
      <c r="N6077" t="s">
        <v>96</v>
      </c>
      <c r="O6077" t="s">
        <v>80</v>
      </c>
      <c r="P6077" t="s">
        <v>642</v>
      </c>
      <c r="Q6077" t="s">
        <v>98</v>
      </c>
      <c r="R6077">
        <v>-2342.0052000000001</v>
      </c>
      <c r="S6077" t="s">
        <v>68</v>
      </c>
      <c r="T6077">
        <v>1435</v>
      </c>
      <c r="U6077">
        <v>2055.9699999999998</v>
      </c>
      <c r="V6077" s="1">
        <v>41967</v>
      </c>
      <c r="W6077" t="s">
        <v>42</v>
      </c>
      <c r="X6077">
        <v>13.99</v>
      </c>
      <c r="Y6077" t="s">
        <v>239</v>
      </c>
      <c r="Z6077">
        <v>999.99</v>
      </c>
      <c r="AA6077">
        <v>53132</v>
      </c>
      <c r="AB6077">
        <f t="shared" si="322"/>
        <v>1999.98</v>
      </c>
      <c r="AC6077">
        <f t="shared" si="323"/>
        <v>1899.981</v>
      </c>
    </row>
    <row r="6078" spans="1:29" x14ac:dyDescent="0.25">
      <c r="A6078" t="s">
        <v>3312</v>
      </c>
      <c r="B6078">
        <v>59</v>
      </c>
      <c r="C6078" t="str">
        <f t="shared" si="320"/>
        <v>Senior</v>
      </c>
      <c r="D6078" t="s">
        <v>3313</v>
      </c>
      <c r="E6078" t="s">
        <v>46</v>
      </c>
      <c r="F6078">
        <v>0.06</v>
      </c>
      <c r="G6078">
        <v>1</v>
      </c>
      <c r="H6078" s="1">
        <v>41966</v>
      </c>
      <c r="I6078" s="1" t="str">
        <f t="shared" si="321"/>
        <v xml:space="preserve"> Nov</v>
      </c>
      <c r="J6078">
        <v>36359</v>
      </c>
      <c r="K6078" t="s">
        <v>28</v>
      </c>
      <c r="L6078">
        <v>2</v>
      </c>
      <c r="M6078">
        <v>0.4</v>
      </c>
      <c r="N6078" t="s">
        <v>29</v>
      </c>
      <c r="O6078" t="s">
        <v>30</v>
      </c>
      <c r="P6078" t="s">
        <v>145</v>
      </c>
      <c r="Q6078" t="s">
        <v>61</v>
      </c>
      <c r="R6078">
        <v>-29.6</v>
      </c>
      <c r="S6078" t="s">
        <v>68</v>
      </c>
      <c r="T6078">
        <v>5106</v>
      </c>
      <c r="U6078">
        <v>68.66</v>
      </c>
      <c r="V6078" s="1">
        <v>41967</v>
      </c>
      <c r="W6078" t="s">
        <v>34</v>
      </c>
      <c r="X6078">
        <v>5.76</v>
      </c>
      <c r="Y6078" t="s">
        <v>69</v>
      </c>
      <c r="Z6078">
        <v>30.98</v>
      </c>
      <c r="AA6078">
        <v>55066</v>
      </c>
      <c r="AB6078">
        <f t="shared" si="322"/>
        <v>61.96</v>
      </c>
      <c r="AC6078">
        <f t="shared" si="323"/>
        <v>58.242400000000004</v>
      </c>
    </row>
    <row r="6079" spans="1:29" x14ac:dyDescent="0.25">
      <c r="A6079" t="s">
        <v>1228</v>
      </c>
      <c r="B6079">
        <v>59</v>
      </c>
      <c r="C6079" t="str">
        <f t="shared" si="320"/>
        <v>Senior</v>
      </c>
      <c r="D6079" t="s">
        <v>1229</v>
      </c>
      <c r="E6079" t="s">
        <v>46</v>
      </c>
      <c r="F6079">
        <v>0.06</v>
      </c>
      <c r="G6079">
        <v>1</v>
      </c>
      <c r="H6079" s="1">
        <v>41967</v>
      </c>
      <c r="I6079" s="1" t="str">
        <f t="shared" si="321"/>
        <v xml:space="preserve"> Nov</v>
      </c>
      <c r="J6079">
        <v>12930</v>
      </c>
      <c r="K6079" t="s">
        <v>28</v>
      </c>
      <c r="L6079">
        <v>49</v>
      </c>
      <c r="M6079">
        <v>0.55000000000000004</v>
      </c>
      <c r="N6079" t="s">
        <v>29</v>
      </c>
      <c r="O6079" t="s">
        <v>30</v>
      </c>
      <c r="P6079" t="s">
        <v>3411</v>
      </c>
      <c r="Q6079" t="s">
        <v>214</v>
      </c>
      <c r="R6079">
        <v>261.87</v>
      </c>
      <c r="S6079" t="s">
        <v>52</v>
      </c>
      <c r="T6079">
        <v>1808</v>
      </c>
      <c r="U6079">
        <v>1147.6400000000001</v>
      </c>
      <c r="V6079" s="1">
        <v>41968</v>
      </c>
      <c r="W6079" t="s">
        <v>34</v>
      </c>
      <c r="X6079">
        <v>4.5</v>
      </c>
      <c r="Y6079" t="s">
        <v>54</v>
      </c>
      <c r="Z6079">
        <v>22.98</v>
      </c>
      <c r="AA6079">
        <v>92553</v>
      </c>
      <c r="AB6079">
        <f t="shared" si="322"/>
        <v>1126.02</v>
      </c>
      <c r="AC6079">
        <f t="shared" si="323"/>
        <v>1058.4587999999999</v>
      </c>
    </row>
    <row r="6080" spans="1:29" x14ac:dyDescent="0.25">
      <c r="A6080" t="s">
        <v>2964</v>
      </c>
      <c r="B6080">
        <v>59</v>
      </c>
      <c r="C6080" t="str">
        <f t="shared" si="320"/>
        <v>Senior</v>
      </c>
      <c r="D6080" t="s">
        <v>1501</v>
      </c>
      <c r="E6080" t="s">
        <v>46</v>
      </c>
      <c r="F6080">
        <v>0.04</v>
      </c>
      <c r="G6080">
        <v>1</v>
      </c>
      <c r="H6080" s="1">
        <v>41967</v>
      </c>
      <c r="I6080" s="1" t="str">
        <f t="shared" si="321"/>
        <v xml:space="preserve"> Nov</v>
      </c>
      <c r="J6080">
        <v>37893</v>
      </c>
      <c r="K6080" t="s">
        <v>39</v>
      </c>
      <c r="L6080">
        <v>14</v>
      </c>
      <c r="M6080">
        <v>0.51</v>
      </c>
      <c r="N6080" t="s">
        <v>96</v>
      </c>
      <c r="O6080" t="s">
        <v>30</v>
      </c>
      <c r="P6080" t="s">
        <v>2983</v>
      </c>
      <c r="Q6080" t="s">
        <v>102</v>
      </c>
      <c r="R6080">
        <v>25.69</v>
      </c>
      <c r="S6080" t="s">
        <v>33</v>
      </c>
      <c r="T6080">
        <v>5334</v>
      </c>
      <c r="U6080">
        <v>436.78</v>
      </c>
      <c r="V6080" s="1">
        <v>41968</v>
      </c>
      <c r="W6080" t="s">
        <v>34</v>
      </c>
      <c r="X6080">
        <v>5.5</v>
      </c>
      <c r="Y6080" t="s">
        <v>233</v>
      </c>
      <c r="Z6080">
        <v>29.99</v>
      </c>
      <c r="AA6080">
        <v>7111</v>
      </c>
      <c r="AB6080">
        <f t="shared" si="322"/>
        <v>419.85999999999996</v>
      </c>
      <c r="AC6080">
        <f t="shared" si="323"/>
        <v>403.06559999999996</v>
      </c>
    </row>
    <row r="6081" spans="1:29" x14ac:dyDescent="0.25">
      <c r="A6081" t="s">
        <v>1894</v>
      </c>
      <c r="B6081">
        <v>59</v>
      </c>
      <c r="C6081" t="str">
        <f t="shared" si="320"/>
        <v>Senior</v>
      </c>
      <c r="D6081" t="s">
        <v>1146</v>
      </c>
      <c r="E6081" t="s">
        <v>27</v>
      </c>
      <c r="F6081">
        <v>0</v>
      </c>
      <c r="G6081">
        <v>1</v>
      </c>
      <c r="H6081" s="1">
        <v>41968</v>
      </c>
      <c r="I6081" s="1" t="str">
        <f t="shared" si="321"/>
        <v xml:space="preserve"> Nov</v>
      </c>
      <c r="J6081">
        <v>29795</v>
      </c>
      <c r="K6081" t="s">
        <v>28</v>
      </c>
      <c r="L6081">
        <v>48</v>
      </c>
      <c r="M6081">
        <v>0.72</v>
      </c>
      <c r="N6081" t="s">
        <v>48</v>
      </c>
      <c r="O6081" t="s">
        <v>73</v>
      </c>
      <c r="P6081" t="s">
        <v>1039</v>
      </c>
      <c r="Q6081" t="s">
        <v>154</v>
      </c>
      <c r="R6081">
        <v>813.83</v>
      </c>
      <c r="S6081" t="s">
        <v>68</v>
      </c>
      <c r="T6081">
        <v>4194</v>
      </c>
      <c r="U6081">
        <v>8380.2199999999993</v>
      </c>
      <c r="V6081" s="1">
        <v>41969</v>
      </c>
      <c r="W6081" t="s">
        <v>53</v>
      </c>
      <c r="X6081">
        <v>35.020000000000003</v>
      </c>
      <c r="Y6081" t="s">
        <v>149</v>
      </c>
      <c r="Z6081">
        <v>160.97999999999999</v>
      </c>
      <c r="AA6081">
        <v>62521</v>
      </c>
      <c r="AB6081">
        <f t="shared" si="322"/>
        <v>7727.0399999999991</v>
      </c>
      <c r="AC6081">
        <f t="shared" si="323"/>
        <v>7727.0399999999991</v>
      </c>
    </row>
    <row r="6082" spans="1:29" x14ac:dyDescent="0.25">
      <c r="A6082" t="s">
        <v>1330</v>
      </c>
      <c r="B6082">
        <v>59</v>
      </c>
      <c r="C6082" t="str">
        <f t="shared" si="320"/>
        <v>Senior</v>
      </c>
      <c r="D6082" t="s">
        <v>1146</v>
      </c>
      <c r="E6082" t="s">
        <v>27</v>
      </c>
      <c r="F6082">
        <v>0.05</v>
      </c>
      <c r="G6082">
        <v>1</v>
      </c>
      <c r="H6082" s="1">
        <v>41968</v>
      </c>
      <c r="I6082" s="1" t="str">
        <f t="shared" si="321"/>
        <v xml:space="preserve"> Nov</v>
      </c>
      <c r="J6082">
        <v>29795</v>
      </c>
      <c r="K6082" t="s">
        <v>28</v>
      </c>
      <c r="L6082">
        <v>49</v>
      </c>
      <c r="M6082">
        <v>0.38</v>
      </c>
      <c r="N6082" t="s">
        <v>29</v>
      </c>
      <c r="O6082" t="s">
        <v>30</v>
      </c>
      <c r="P6082" t="s">
        <v>2239</v>
      </c>
      <c r="Q6082" t="s">
        <v>67</v>
      </c>
      <c r="R6082">
        <v>8793.5390000000007</v>
      </c>
      <c r="S6082" t="s">
        <v>68</v>
      </c>
      <c r="T6082">
        <v>4193</v>
      </c>
      <c r="U6082">
        <v>19325.2</v>
      </c>
      <c r="V6082" s="1">
        <v>41969</v>
      </c>
      <c r="W6082" t="s">
        <v>34</v>
      </c>
      <c r="X6082">
        <v>19.989999999999998</v>
      </c>
      <c r="Y6082" t="s">
        <v>149</v>
      </c>
      <c r="Z6082">
        <v>387.99</v>
      </c>
      <c r="AA6082">
        <v>61832</v>
      </c>
      <c r="AB6082">
        <f t="shared" si="322"/>
        <v>19011.510000000002</v>
      </c>
      <c r="AC6082">
        <f t="shared" si="323"/>
        <v>18060.934500000003</v>
      </c>
    </row>
    <row r="6083" spans="1:29" x14ac:dyDescent="0.25">
      <c r="A6083" t="s">
        <v>3331</v>
      </c>
      <c r="B6083">
        <v>59</v>
      </c>
      <c r="C6083" t="str">
        <f t="shared" si="320"/>
        <v>Senior</v>
      </c>
      <c r="D6083" t="s">
        <v>1960</v>
      </c>
      <c r="E6083" t="s">
        <v>57</v>
      </c>
      <c r="F6083">
        <v>0.1</v>
      </c>
      <c r="G6083">
        <v>1</v>
      </c>
      <c r="H6083" s="1">
        <v>41968</v>
      </c>
      <c r="I6083" s="1" t="str">
        <f t="shared" si="321"/>
        <v xml:space="preserve"> Nov</v>
      </c>
      <c r="J6083">
        <v>22304</v>
      </c>
      <c r="K6083" t="s">
        <v>47</v>
      </c>
      <c r="L6083">
        <v>24</v>
      </c>
      <c r="M6083">
        <v>0.56000000000000005</v>
      </c>
      <c r="N6083" t="s">
        <v>29</v>
      </c>
      <c r="O6083" t="s">
        <v>59</v>
      </c>
      <c r="P6083" t="s">
        <v>203</v>
      </c>
      <c r="Q6083" t="s">
        <v>88</v>
      </c>
      <c r="R6083">
        <v>-3.73</v>
      </c>
      <c r="S6083" t="s">
        <v>76</v>
      </c>
      <c r="T6083">
        <v>3107</v>
      </c>
      <c r="U6083">
        <v>40.24</v>
      </c>
      <c r="V6083" s="1">
        <v>41972</v>
      </c>
      <c r="W6083" t="s">
        <v>34</v>
      </c>
      <c r="X6083">
        <v>0.7</v>
      </c>
      <c r="Y6083" t="s">
        <v>132</v>
      </c>
      <c r="Z6083">
        <v>1.76</v>
      </c>
      <c r="AA6083">
        <v>32725</v>
      </c>
      <c r="AB6083">
        <f t="shared" si="322"/>
        <v>42.24</v>
      </c>
      <c r="AC6083">
        <f t="shared" si="323"/>
        <v>38.016000000000005</v>
      </c>
    </row>
    <row r="6084" spans="1:29" x14ac:dyDescent="0.25">
      <c r="A6084" t="s">
        <v>704</v>
      </c>
      <c r="B6084">
        <v>59</v>
      </c>
      <c r="C6084" t="str">
        <f t="shared" si="320"/>
        <v>Senior</v>
      </c>
      <c r="D6084" t="s">
        <v>747</v>
      </c>
      <c r="E6084" t="s">
        <v>27</v>
      </c>
      <c r="F6084">
        <v>7.0000000000000007E-2</v>
      </c>
      <c r="G6084">
        <v>1</v>
      </c>
      <c r="H6084" s="1">
        <v>41968</v>
      </c>
      <c r="I6084" s="1" t="str">
        <f t="shared" si="321"/>
        <v xml:space="preserve"> Nov</v>
      </c>
      <c r="J6084">
        <v>56039</v>
      </c>
      <c r="K6084" t="s">
        <v>47</v>
      </c>
      <c r="L6084">
        <v>23</v>
      </c>
      <c r="M6084">
        <v>0.37</v>
      </c>
      <c r="N6084" t="s">
        <v>29</v>
      </c>
      <c r="O6084" t="s">
        <v>30</v>
      </c>
      <c r="P6084" t="s">
        <v>1423</v>
      </c>
      <c r="Q6084" t="s">
        <v>61</v>
      </c>
      <c r="R6084">
        <v>-33.15</v>
      </c>
      <c r="S6084" t="s">
        <v>68</v>
      </c>
      <c r="T6084">
        <v>7840</v>
      </c>
      <c r="U6084">
        <v>156.66</v>
      </c>
      <c r="V6084" s="1">
        <v>41973</v>
      </c>
      <c r="W6084" t="s">
        <v>34</v>
      </c>
      <c r="X6084">
        <v>5.2</v>
      </c>
      <c r="Y6084" t="s">
        <v>111</v>
      </c>
      <c r="Z6084">
        <v>6.68</v>
      </c>
      <c r="AA6084">
        <v>75482</v>
      </c>
      <c r="AB6084">
        <f t="shared" si="322"/>
        <v>153.63999999999999</v>
      </c>
      <c r="AC6084">
        <f t="shared" si="323"/>
        <v>142.8852</v>
      </c>
    </row>
    <row r="6085" spans="1:29" x14ac:dyDescent="0.25">
      <c r="A6085" t="s">
        <v>544</v>
      </c>
      <c r="B6085">
        <v>59</v>
      </c>
      <c r="C6085" t="str">
        <f t="shared" si="320"/>
        <v>Senior</v>
      </c>
      <c r="D6085" t="s">
        <v>539</v>
      </c>
      <c r="E6085" t="s">
        <v>46</v>
      </c>
      <c r="F6085">
        <v>0.08</v>
      </c>
      <c r="G6085">
        <v>1</v>
      </c>
      <c r="H6085" s="1">
        <v>41969</v>
      </c>
      <c r="I6085" s="1" t="str">
        <f t="shared" si="321"/>
        <v xml:space="preserve"> Nov</v>
      </c>
      <c r="J6085">
        <v>21731</v>
      </c>
      <c r="K6085" t="s">
        <v>47</v>
      </c>
      <c r="L6085">
        <v>26</v>
      </c>
      <c r="M6085">
        <v>0.59</v>
      </c>
      <c r="N6085" t="s">
        <v>29</v>
      </c>
      <c r="O6085" t="s">
        <v>40</v>
      </c>
      <c r="P6085" t="s">
        <v>681</v>
      </c>
      <c r="Q6085" t="s">
        <v>214</v>
      </c>
      <c r="R6085">
        <v>-750.82</v>
      </c>
      <c r="S6085" t="s">
        <v>76</v>
      </c>
      <c r="T6085">
        <v>3022</v>
      </c>
      <c r="U6085">
        <v>1580.57</v>
      </c>
      <c r="V6085" s="1">
        <v>41969</v>
      </c>
      <c r="W6085" t="s">
        <v>34</v>
      </c>
      <c r="X6085">
        <v>49</v>
      </c>
      <c r="Y6085" t="s">
        <v>162</v>
      </c>
      <c r="Z6085">
        <v>60.98</v>
      </c>
      <c r="AA6085">
        <v>23111</v>
      </c>
      <c r="AB6085">
        <f t="shared" si="322"/>
        <v>1585.48</v>
      </c>
      <c r="AC6085">
        <f t="shared" si="323"/>
        <v>1458.6415999999999</v>
      </c>
    </row>
    <row r="6086" spans="1:29" x14ac:dyDescent="0.25">
      <c r="A6086" t="s">
        <v>3190</v>
      </c>
      <c r="B6086">
        <v>59</v>
      </c>
      <c r="C6086" t="str">
        <f t="shared" si="320"/>
        <v>Senior</v>
      </c>
      <c r="D6086" t="s">
        <v>1031</v>
      </c>
      <c r="E6086" t="s">
        <v>38</v>
      </c>
      <c r="F6086">
        <v>0.04</v>
      </c>
      <c r="G6086">
        <v>1</v>
      </c>
      <c r="H6086" s="1">
        <v>41969</v>
      </c>
      <c r="I6086" s="1" t="str">
        <f t="shared" si="321"/>
        <v xml:space="preserve"> Nov</v>
      </c>
      <c r="J6086">
        <v>30532</v>
      </c>
      <c r="K6086" t="s">
        <v>28</v>
      </c>
      <c r="L6086">
        <v>23</v>
      </c>
      <c r="M6086">
        <v>0.36</v>
      </c>
      <c r="N6086" t="s">
        <v>29</v>
      </c>
      <c r="O6086" t="s">
        <v>30</v>
      </c>
      <c r="P6086" t="s">
        <v>2943</v>
      </c>
      <c r="Q6086" t="s">
        <v>267</v>
      </c>
      <c r="R6086">
        <v>27.55</v>
      </c>
      <c r="S6086" t="s">
        <v>68</v>
      </c>
      <c r="T6086">
        <v>4285</v>
      </c>
      <c r="U6086">
        <v>262.31</v>
      </c>
      <c r="V6086" s="1">
        <v>41970</v>
      </c>
      <c r="W6086" t="s">
        <v>42</v>
      </c>
      <c r="X6086">
        <v>5.25</v>
      </c>
      <c r="Y6086" t="s">
        <v>239</v>
      </c>
      <c r="Z6086">
        <v>11.09</v>
      </c>
      <c r="AA6086">
        <v>54401</v>
      </c>
      <c r="AB6086">
        <f t="shared" si="322"/>
        <v>255.07</v>
      </c>
      <c r="AC6086">
        <f t="shared" si="323"/>
        <v>244.8672</v>
      </c>
    </row>
    <row r="6087" spans="1:29" x14ac:dyDescent="0.25">
      <c r="A6087" t="s">
        <v>3190</v>
      </c>
      <c r="B6087">
        <v>59</v>
      </c>
      <c r="C6087" t="str">
        <f t="shared" si="320"/>
        <v>Senior</v>
      </c>
      <c r="D6087" t="s">
        <v>1031</v>
      </c>
      <c r="E6087" t="s">
        <v>38</v>
      </c>
      <c r="F6087">
        <v>0.03</v>
      </c>
      <c r="G6087">
        <v>1</v>
      </c>
      <c r="H6087" s="1">
        <v>41969</v>
      </c>
      <c r="I6087" s="1" t="str">
        <f t="shared" si="321"/>
        <v xml:space="preserve"> Nov</v>
      </c>
      <c r="J6087">
        <v>30532</v>
      </c>
      <c r="K6087" t="s">
        <v>28</v>
      </c>
      <c r="L6087">
        <v>28</v>
      </c>
      <c r="M6087">
        <v>0.36</v>
      </c>
      <c r="N6087" t="s">
        <v>29</v>
      </c>
      <c r="O6087" t="s">
        <v>30</v>
      </c>
      <c r="P6087" t="s">
        <v>463</v>
      </c>
      <c r="Q6087" t="s">
        <v>67</v>
      </c>
      <c r="R6087">
        <v>-28.669499999999999</v>
      </c>
      <c r="S6087" t="s">
        <v>68</v>
      </c>
      <c r="T6087">
        <v>4284</v>
      </c>
      <c r="U6087">
        <v>431.37</v>
      </c>
      <c r="V6087" s="1">
        <v>41970</v>
      </c>
      <c r="W6087" t="s">
        <v>34</v>
      </c>
      <c r="X6087">
        <v>9.73</v>
      </c>
      <c r="Y6087" t="s">
        <v>239</v>
      </c>
      <c r="Z6087">
        <v>15.22</v>
      </c>
      <c r="AA6087">
        <v>54401</v>
      </c>
      <c r="AB6087">
        <f t="shared" si="322"/>
        <v>426.16</v>
      </c>
      <c r="AC6087">
        <f t="shared" si="323"/>
        <v>413.37520000000001</v>
      </c>
    </row>
    <row r="6088" spans="1:29" x14ac:dyDescent="0.25">
      <c r="A6088" t="s">
        <v>2409</v>
      </c>
      <c r="B6088">
        <v>59</v>
      </c>
      <c r="C6088" t="str">
        <f t="shared" si="320"/>
        <v>Senior</v>
      </c>
      <c r="D6088" t="s">
        <v>1031</v>
      </c>
      <c r="E6088" t="s">
        <v>38</v>
      </c>
      <c r="F6088">
        <v>0.04</v>
      </c>
      <c r="G6088">
        <v>1</v>
      </c>
      <c r="H6088" s="1">
        <v>41969</v>
      </c>
      <c r="I6088" s="1" t="str">
        <f t="shared" si="321"/>
        <v xml:space="preserve"> Nov</v>
      </c>
      <c r="J6088">
        <v>30532</v>
      </c>
      <c r="K6088" t="s">
        <v>28</v>
      </c>
      <c r="L6088">
        <v>9</v>
      </c>
      <c r="M6088">
        <v>0.74</v>
      </c>
      <c r="N6088" t="s">
        <v>48</v>
      </c>
      <c r="O6088" t="s">
        <v>73</v>
      </c>
      <c r="P6088" t="s">
        <v>3178</v>
      </c>
      <c r="Q6088" t="s">
        <v>154</v>
      </c>
      <c r="R6088">
        <v>-82.81</v>
      </c>
      <c r="S6088" t="s">
        <v>68</v>
      </c>
      <c r="T6088">
        <v>4287</v>
      </c>
      <c r="U6088">
        <v>1696.7</v>
      </c>
      <c r="V6088" s="1">
        <v>41971</v>
      </c>
      <c r="W6088" t="s">
        <v>53</v>
      </c>
      <c r="X6088">
        <v>23.58</v>
      </c>
      <c r="Y6088" t="s">
        <v>239</v>
      </c>
      <c r="Z6088">
        <v>180.98</v>
      </c>
      <c r="AA6088">
        <v>53213</v>
      </c>
      <c r="AB6088">
        <f t="shared" si="322"/>
        <v>1628.82</v>
      </c>
      <c r="AC6088">
        <f t="shared" si="323"/>
        <v>1563.6671999999999</v>
      </c>
    </row>
    <row r="6089" spans="1:29" x14ac:dyDescent="0.25">
      <c r="A6089" t="s">
        <v>3190</v>
      </c>
      <c r="B6089">
        <v>59</v>
      </c>
      <c r="C6089" t="str">
        <f t="shared" si="320"/>
        <v>Senior</v>
      </c>
      <c r="D6089" t="s">
        <v>1031</v>
      </c>
      <c r="E6089" t="s">
        <v>38</v>
      </c>
      <c r="F6089">
        <v>0.05</v>
      </c>
      <c r="G6089">
        <v>1</v>
      </c>
      <c r="H6089" s="1">
        <v>41969</v>
      </c>
      <c r="I6089" s="1" t="str">
        <f t="shared" si="321"/>
        <v xml:space="preserve"> Nov</v>
      </c>
      <c r="J6089">
        <v>30532</v>
      </c>
      <c r="K6089" t="s">
        <v>28</v>
      </c>
      <c r="L6089">
        <v>45</v>
      </c>
      <c r="M6089">
        <v>0.36</v>
      </c>
      <c r="N6089" t="s">
        <v>29</v>
      </c>
      <c r="O6089" t="s">
        <v>30</v>
      </c>
      <c r="P6089" t="s">
        <v>276</v>
      </c>
      <c r="Q6089" t="s">
        <v>61</v>
      </c>
      <c r="R6089">
        <v>82.19</v>
      </c>
      <c r="S6089" t="s">
        <v>68</v>
      </c>
      <c r="T6089">
        <v>4286</v>
      </c>
      <c r="U6089">
        <v>514.03</v>
      </c>
      <c r="V6089" s="1">
        <v>41971</v>
      </c>
      <c r="W6089" t="s">
        <v>34</v>
      </c>
      <c r="X6089">
        <v>5.01</v>
      </c>
      <c r="Y6089" t="s">
        <v>239</v>
      </c>
      <c r="Z6089">
        <v>11.34</v>
      </c>
      <c r="AA6089">
        <v>54401</v>
      </c>
      <c r="AB6089">
        <f t="shared" si="322"/>
        <v>510.3</v>
      </c>
      <c r="AC6089">
        <f t="shared" si="323"/>
        <v>484.78500000000003</v>
      </c>
    </row>
    <row r="6090" spans="1:29" x14ac:dyDescent="0.25">
      <c r="A6090" t="s">
        <v>3464</v>
      </c>
      <c r="B6090">
        <v>59</v>
      </c>
      <c r="C6090" t="str">
        <f t="shared" ref="C6090:C6153" si="324">IF(B6090&gt;=50, "Senior", IF(B6090&gt;=20, "Adult", "Teenager"))</f>
        <v>Senior</v>
      </c>
      <c r="D6090" t="s">
        <v>3004</v>
      </c>
      <c r="E6090" t="s">
        <v>27</v>
      </c>
      <c r="F6090">
        <v>0.09</v>
      </c>
      <c r="G6090">
        <v>1</v>
      </c>
      <c r="H6090" s="1">
        <v>41969</v>
      </c>
      <c r="I6090" s="1" t="str">
        <f t="shared" ref="I6090:I6153" si="325">TEXT(H6090," MMM")</f>
        <v xml:space="preserve"> Nov</v>
      </c>
      <c r="J6090">
        <v>56900</v>
      </c>
      <c r="K6090" t="s">
        <v>39</v>
      </c>
      <c r="L6090">
        <v>16</v>
      </c>
      <c r="M6090">
        <v>0.37</v>
      </c>
      <c r="N6090" t="s">
        <v>29</v>
      </c>
      <c r="O6090" t="s">
        <v>59</v>
      </c>
      <c r="P6090" t="s">
        <v>3421</v>
      </c>
      <c r="Q6090" t="s">
        <v>232</v>
      </c>
      <c r="R6090">
        <v>16.11</v>
      </c>
      <c r="S6090" t="s">
        <v>33</v>
      </c>
      <c r="T6090">
        <v>7961</v>
      </c>
      <c r="U6090">
        <v>54.32</v>
      </c>
      <c r="V6090" s="1">
        <v>41971</v>
      </c>
      <c r="W6090" t="s">
        <v>34</v>
      </c>
      <c r="X6090">
        <v>0.7</v>
      </c>
      <c r="Y6090" t="s">
        <v>278</v>
      </c>
      <c r="Z6090">
        <v>3.41</v>
      </c>
      <c r="AA6090">
        <v>1845</v>
      </c>
      <c r="AB6090">
        <f t="shared" ref="AB6090:AB6153" si="326">Z6090*L6090</f>
        <v>54.56</v>
      </c>
      <c r="AC6090">
        <f t="shared" ref="AC6090:AC6153" si="327">AB6090-AB6090*F6090</f>
        <v>49.6496</v>
      </c>
    </row>
    <row r="6091" spans="1:29" x14ac:dyDescent="0.25">
      <c r="A6091" t="s">
        <v>2486</v>
      </c>
      <c r="B6091">
        <v>59</v>
      </c>
      <c r="C6091" t="str">
        <f t="shared" si="324"/>
        <v>Senior</v>
      </c>
      <c r="D6091" t="s">
        <v>854</v>
      </c>
      <c r="E6091" t="s">
        <v>57</v>
      </c>
      <c r="F6091">
        <v>0.01</v>
      </c>
      <c r="G6091">
        <v>1</v>
      </c>
      <c r="H6091" s="1">
        <v>41969</v>
      </c>
      <c r="I6091" s="1" t="str">
        <f t="shared" si="325"/>
        <v xml:space="preserve"> Nov</v>
      </c>
      <c r="J6091">
        <v>3622</v>
      </c>
      <c r="K6091" t="s">
        <v>47</v>
      </c>
      <c r="L6091">
        <v>16</v>
      </c>
      <c r="M6091">
        <v>0.35</v>
      </c>
      <c r="N6091" t="s">
        <v>29</v>
      </c>
      <c r="O6091" t="s">
        <v>30</v>
      </c>
      <c r="P6091" t="s">
        <v>1746</v>
      </c>
      <c r="Q6091" t="s">
        <v>67</v>
      </c>
      <c r="R6091">
        <v>-48.506999999999998</v>
      </c>
      <c r="S6091" t="s">
        <v>76</v>
      </c>
      <c r="T6091">
        <v>533</v>
      </c>
      <c r="U6091">
        <v>76.599999999999994</v>
      </c>
      <c r="V6091" s="1">
        <v>41974</v>
      </c>
      <c r="W6091" t="s">
        <v>34</v>
      </c>
      <c r="X6091">
        <v>5.41</v>
      </c>
      <c r="Y6091" t="s">
        <v>132</v>
      </c>
      <c r="Z6091">
        <v>4.24</v>
      </c>
      <c r="AA6091">
        <v>34287</v>
      </c>
      <c r="AB6091">
        <f t="shared" si="326"/>
        <v>67.84</v>
      </c>
      <c r="AC6091">
        <f t="shared" si="327"/>
        <v>67.161600000000007</v>
      </c>
    </row>
    <row r="6092" spans="1:29" x14ac:dyDescent="0.25">
      <c r="A6092" t="s">
        <v>3189</v>
      </c>
      <c r="B6092">
        <v>59</v>
      </c>
      <c r="C6092" t="str">
        <f t="shared" si="324"/>
        <v>Senior</v>
      </c>
      <c r="D6092" t="s">
        <v>2498</v>
      </c>
      <c r="E6092" t="s">
        <v>27</v>
      </c>
      <c r="F6092">
        <v>0.08</v>
      </c>
      <c r="G6092">
        <v>1</v>
      </c>
      <c r="H6092" s="1">
        <v>41969</v>
      </c>
      <c r="I6092" s="1" t="str">
        <f t="shared" si="325"/>
        <v xml:space="preserve"> Nov</v>
      </c>
      <c r="J6092">
        <v>20804</v>
      </c>
      <c r="K6092" t="s">
        <v>47</v>
      </c>
      <c r="L6092">
        <v>13</v>
      </c>
      <c r="M6092">
        <v>0.56000000000000005</v>
      </c>
      <c r="N6092" t="s">
        <v>96</v>
      </c>
      <c r="O6092" t="s">
        <v>49</v>
      </c>
      <c r="P6092" t="s">
        <v>792</v>
      </c>
      <c r="Q6092" t="s">
        <v>98</v>
      </c>
      <c r="R6092">
        <v>215.31</v>
      </c>
      <c r="S6092" t="s">
        <v>68</v>
      </c>
      <c r="T6092">
        <v>2881</v>
      </c>
      <c r="U6092">
        <v>4393.75</v>
      </c>
      <c r="V6092" s="1">
        <v>41976</v>
      </c>
      <c r="W6092" t="s">
        <v>53</v>
      </c>
      <c r="X6092">
        <v>14.7</v>
      </c>
      <c r="Y6092" t="s">
        <v>239</v>
      </c>
      <c r="Z6092">
        <v>442.14</v>
      </c>
      <c r="AA6092">
        <v>54901</v>
      </c>
      <c r="AB6092">
        <f t="shared" si="326"/>
        <v>5747.82</v>
      </c>
      <c r="AC6092">
        <f t="shared" si="327"/>
        <v>5287.9943999999996</v>
      </c>
    </row>
    <row r="6093" spans="1:29" x14ac:dyDescent="0.25">
      <c r="A6093" t="s">
        <v>1745</v>
      </c>
      <c r="B6093">
        <v>59</v>
      </c>
      <c r="C6093" t="str">
        <f t="shared" si="324"/>
        <v>Senior</v>
      </c>
      <c r="D6093" t="s">
        <v>3465</v>
      </c>
      <c r="E6093" t="s">
        <v>27</v>
      </c>
      <c r="F6093">
        <v>0</v>
      </c>
      <c r="G6093">
        <v>1</v>
      </c>
      <c r="H6093" s="1">
        <v>41970</v>
      </c>
      <c r="I6093" s="1" t="str">
        <f t="shared" si="325"/>
        <v xml:space="preserve"> Nov</v>
      </c>
      <c r="J6093">
        <v>51553</v>
      </c>
      <c r="K6093" t="s">
        <v>39</v>
      </c>
      <c r="L6093">
        <v>3</v>
      </c>
      <c r="M6093">
        <v>0.39</v>
      </c>
      <c r="N6093" t="s">
        <v>96</v>
      </c>
      <c r="O6093" t="s">
        <v>40</v>
      </c>
      <c r="P6093" t="s">
        <v>193</v>
      </c>
      <c r="Q6093" t="s">
        <v>98</v>
      </c>
      <c r="R6093">
        <v>-11984.3979</v>
      </c>
      <c r="S6093" t="s">
        <v>52</v>
      </c>
      <c r="T6093">
        <v>7223</v>
      </c>
      <c r="U6093">
        <v>21366.51</v>
      </c>
      <c r="V6093" s="1">
        <v>41971</v>
      </c>
      <c r="W6093" t="s">
        <v>34</v>
      </c>
      <c r="X6093">
        <v>24.49</v>
      </c>
      <c r="Y6093" t="s">
        <v>89</v>
      </c>
      <c r="Z6093">
        <v>6783.02</v>
      </c>
      <c r="AA6093">
        <v>97030</v>
      </c>
      <c r="AB6093">
        <f t="shared" si="326"/>
        <v>20349.060000000001</v>
      </c>
      <c r="AC6093">
        <f t="shared" si="327"/>
        <v>20349.060000000001</v>
      </c>
    </row>
    <row r="6094" spans="1:29" x14ac:dyDescent="0.25">
      <c r="A6094" t="s">
        <v>3080</v>
      </c>
      <c r="B6094">
        <v>59</v>
      </c>
      <c r="C6094" t="str">
        <f t="shared" si="324"/>
        <v>Senior</v>
      </c>
      <c r="D6094" t="s">
        <v>2563</v>
      </c>
      <c r="E6094" t="s">
        <v>57</v>
      </c>
      <c r="F6094">
        <v>0.05</v>
      </c>
      <c r="G6094">
        <v>1</v>
      </c>
      <c r="H6094" s="1">
        <v>41970</v>
      </c>
      <c r="I6094" s="1" t="str">
        <f t="shared" si="325"/>
        <v xml:space="preserve"> Nov</v>
      </c>
      <c r="J6094">
        <v>52071</v>
      </c>
      <c r="K6094" t="s">
        <v>39</v>
      </c>
      <c r="L6094">
        <v>1</v>
      </c>
      <c r="M6094">
        <v>0.41</v>
      </c>
      <c r="N6094" t="s">
        <v>48</v>
      </c>
      <c r="O6094" t="s">
        <v>30</v>
      </c>
      <c r="P6094" t="s">
        <v>1759</v>
      </c>
      <c r="Q6094" t="s">
        <v>82</v>
      </c>
      <c r="R6094">
        <v>-11.39</v>
      </c>
      <c r="S6094" t="s">
        <v>68</v>
      </c>
      <c r="T6094">
        <v>7306</v>
      </c>
      <c r="U6094">
        <v>12.74</v>
      </c>
      <c r="V6094" s="1">
        <v>41972</v>
      </c>
      <c r="W6094" t="s">
        <v>34</v>
      </c>
      <c r="X6094">
        <v>4.95</v>
      </c>
      <c r="Y6094" t="s">
        <v>262</v>
      </c>
      <c r="Z6094">
        <v>7.96</v>
      </c>
      <c r="AA6094">
        <v>63114</v>
      </c>
      <c r="AB6094">
        <f t="shared" si="326"/>
        <v>7.96</v>
      </c>
      <c r="AC6094">
        <f t="shared" si="327"/>
        <v>7.5620000000000003</v>
      </c>
    </row>
    <row r="6095" spans="1:29" x14ac:dyDescent="0.25">
      <c r="A6095" t="s">
        <v>3466</v>
      </c>
      <c r="B6095">
        <v>59</v>
      </c>
      <c r="C6095" t="str">
        <f t="shared" si="324"/>
        <v>Senior</v>
      </c>
      <c r="D6095" t="s">
        <v>3465</v>
      </c>
      <c r="E6095" t="s">
        <v>27</v>
      </c>
      <c r="F6095">
        <v>0.02</v>
      </c>
      <c r="G6095">
        <v>1</v>
      </c>
      <c r="H6095" s="1">
        <v>41970</v>
      </c>
      <c r="I6095" s="1" t="str">
        <f t="shared" si="325"/>
        <v xml:space="preserve"> Nov</v>
      </c>
      <c r="J6095">
        <v>51553</v>
      </c>
      <c r="K6095" t="s">
        <v>39</v>
      </c>
      <c r="L6095">
        <v>34</v>
      </c>
      <c r="M6095">
        <v>0.38</v>
      </c>
      <c r="N6095" t="s">
        <v>29</v>
      </c>
      <c r="O6095" t="s">
        <v>59</v>
      </c>
      <c r="P6095" t="s">
        <v>1486</v>
      </c>
      <c r="Q6095" t="s">
        <v>61</v>
      </c>
      <c r="R6095">
        <v>32.47</v>
      </c>
      <c r="S6095" t="s">
        <v>52</v>
      </c>
      <c r="T6095">
        <v>7224</v>
      </c>
      <c r="U6095">
        <v>320.04000000000002</v>
      </c>
      <c r="V6095" s="1">
        <v>41972</v>
      </c>
      <c r="W6095" t="s">
        <v>42</v>
      </c>
      <c r="X6095">
        <v>4.3899999999999997</v>
      </c>
      <c r="Y6095" t="s">
        <v>89</v>
      </c>
      <c r="Z6095">
        <v>9.27</v>
      </c>
      <c r="AA6095">
        <v>97123</v>
      </c>
      <c r="AB6095">
        <f t="shared" si="326"/>
        <v>315.18</v>
      </c>
      <c r="AC6095">
        <f t="shared" si="327"/>
        <v>308.87639999999999</v>
      </c>
    </row>
    <row r="6096" spans="1:29" x14ac:dyDescent="0.25">
      <c r="A6096" t="s">
        <v>3080</v>
      </c>
      <c r="B6096">
        <v>59</v>
      </c>
      <c r="C6096" t="str">
        <f t="shared" si="324"/>
        <v>Senior</v>
      </c>
      <c r="D6096" t="s">
        <v>2563</v>
      </c>
      <c r="E6096" t="s">
        <v>57</v>
      </c>
      <c r="F6096">
        <v>0.01</v>
      </c>
      <c r="G6096">
        <v>1</v>
      </c>
      <c r="H6096" s="1">
        <v>41970</v>
      </c>
      <c r="I6096" s="1" t="str">
        <f t="shared" si="325"/>
        <v xml:space="preserve"> Nov</v>
      </c>
      <c r="J6096">
        <v>52071</v>
      </c>
      <c r="K6096" t="s">
        <v>39</v>
      </c>
      <c r="L6096">
        <v>14</v>
      </c>
      <c r="M6096">
        <v>0.36</v>
      </c>
      <c r="N6096" t="s">
        <v>29</v>
      </c>
      <c r="O6096" t="s">
        <v>30</v>
      </c>
      <c r="P6096" t="s">
        <v>1707</v>
      </c>
      <c r="Q6096" t="s">
        <v>67</v>
      </c>
      <c r="R6096">
        <v>-4.4275000000000002</v>
      </c>
      <c r="S6096" t="s">
        <v>68</v>
      </c>
      <c r="T6096">
        <v>7305</v>
      </c>
      <c r="U6096">
        <v>136.85</v>
      </c>
      <c r="V6096" s="1">
        <v>41972</v>
      </c>
      <c r="W6096" t="s">
        <v>34</v>
      </c>
      <c r="X6096">
        <v>5.6</v>
      </c>
      <c r="Y6096" t="s">
        <v>262</v>
      </c>
      <c r="Z6096">
        <v>8.85</v>
      </c>
      <c r="AA6096">
        <v>63114</v>
      </c>
      <c r="AB6096">
        <f t="shared" si="326"/>
        <v>123.89999999999999</v>
      </c>
      <c r="AC6096">
        <f t="shared" si="327"/>
        <v>122.66099999999999</v>
      </c>
    </row>
    <row r="6097" spans="1:29" x14ac:dyDescent="0.25">
      <c r="A6097" t="s">
        <v>3466</v>
      </c>
      <c r="B6097">
        <v>59</v>
      </c>
      <c r="C6097" t="str">
        <f t="shared" si="324"/>
        <v>Senior</v>
      </c>
      <c r="D6097" t="s">
        <v>3465</v>
      </c>
      <c r="E6097" t="s">
        <v>27</v>
      </c>
      <c r="F6097">
        <v>0.03</v>
      </c>
      <c r="G6097">
        <v>1</v>
      </c>
      <c r="H6097" s="1">
        <v>41970</v>
      </c>
      <c r="I6097" s="1" t="str">
        <f t="shared" si="325"/>
        <v xml:space="preserve"> Nov</v>
      </c>
      <c r="J6097">
        <v>51553</v>
      </c>
      <c r="K6097" t="s">
        <v>39</v>
      </c>
      <c r="L6097">
        <v>12</v>
      </c>
      <c r="M6097">
        <v>0.37</v>
      </c>
      <c r="N6097" t="s">
        <v>29</v>
      </c>
      <c r="O6097" t="s">
        <v>30</v>
      </c>
      <c r="P6097" t="s">
        <v>3090</v>
      </c>
      <c r="Q6097" t="s">
        <v>61</v>
      </c>
      <c r="R6097">
        <v>-28.25</v>
      </c>
      <c r="S6097" t="s">
        <v>52</v>
      </c>
      <c r="T6097">
        <v>7225</v>
      </c>
      <c r="U6097">
        <v>88.57</v>
      </c>
      <c r="V6097" s="1">
        <v>41972</v>
      </c>
      <c r="W6097" t="s">
        <v>34</v>
      </c>
      <c r="X6097">
        <v>6.15</v>
      </c>
      <c r="Y6097" t="s">
        <v>89</v>
      </c>
      <c r="Z6097">
        <v>6.68</v>
      </c>
      <c r="AA6097">
        <v>97123</v>
      </c>
      <c r="AB6097">
        <f t="shared" si="326"/>
        <v>80.16</v>
      </c>
      <c r="AC6097">
        <f t="shared" si="327"/>
        <v>77.755200000000002</v>
      </c>
    </row>
    <row r="6098" spans="1:29" x14ac:dyDescent="0.25">
      <c r="A6098" t="s">
        <v>2736</v>
      </c>
      <c r="B6098">
        <v>59</v>
      </c>
      <c r="C6098" t="str">
        <f t="shared" si="324"/>
        <v>Senior</v>
      </c>
      <c r="D6098" t="s">
        <v>3465</v>
      </c>
      <c r="E6098" t="s">
        <v>27</v>
      </c>
      <c r="F6098">
        <v>0.1</v>
      </c>
      <c r="G6098">
        <v>1</v>
      </c>
      <c r="H6098" s="1">
        <v>41970</v>
      </c>
      <c r="I6098" s="1" t="str">
        <f t="shared" si="325"/>
        <v xml:space="preserve"> Nov</v>
      </c>
      <c r="J6098">
        <v>51553</v>
      </c>
      <c r="K6098" t="s">
        <v>39</v>
      </c>
      <c r="L6098">
        <v>13</v>
      </c>
      <c r="M6098">
        <v>0.36</v>
      </c>
      <c r="N6098" t="s">
        <v>29</v>
      </c>
      <c r="O6098" t="s">
        <v>30</v>
      </c>
      <c r="P6098" t="s">
        <v>1933</v>
      </c>
      <c r="Q6098" t="s">
        <v>61</v>
      </c>
      <c r="R6098">
        <v>-38.35</v>
      </c>
      <c r="S6098" t="s">
        <v>52</v>
      </c>
      <c r="T6098">
        <v>7226</v>
      </c>
      <c r="U6098">
        <v>73.97</v>
      </c>
      <c r="V6098" s="1">
        <v>41973</v>
      </c>
      <c r="W6098" t="s">
        <v>34</v>
      </c>
      <c r="X6098">
        <v>5.67</v>
      </c>
      <c r="Y6098" t="s">
        <v>89</v>
      </c>
      <c r="Z6098">
        <v>5.78</v>
      </c>
      <c r="AA6098">
        <v>97303</v>
      </c>
      <c r="AB6098">
        <f t="shared" si="326"/>
        <v>75.14</v>
      </c>
      <c r="AC6098">
        <f t="shared" si="327"/>
        <v>67.626000000000005</v>
      </c>
    </row>
    <row r="6099" spans="1:29" x14ac:dyDescent="0.25">
      <c r="A6099" t="s">
        <v>2160</v>
      </c>
      <c r="B6099">
        <v>59</v>
      </c>
      <c r="C6099" t="str">
        <f t="shared" si="324"/>
        <v>Senior</v>
      </c>
      <c r="D6099" t="s">
        <v>1479</v>
      </c>
      <c r="E6099" t="s">
        <v>46</v>
      </c>
      <c r="F6099">
        <v>0.03</v>
      </c>
      <c r="G6099">
        <v>1</v>
      </c>
      <c r="H6099" s="1">
        <v>41971</v>
      </c>
      <c r="I6099" s="1" t="str">
        <f t="shared" si="325"/>
        <v xml:space="preserve"> Nov</v>
      </c>
      <c r="J6099">
        <v>26437</v>
      </c>
      <c r="K6099" t="s">
        <v>58</v>
      </c>
      <c r="L6099">
        <v>4</v>
      </c>
      <c r="M6099">
        <v>0.55000000000000004</v>
      </c>
      <c r="N6099" t="s">
        <v>48</v>
      </c>
      <c r="O6099" t="s">
        <v>30</v>
      </c>
      <c r="P6099" t="s">
        <v>777</v>
      </c>
      <c r="Q6099" t="s">
        <v>82</v>
      </c>
      <c r="R6099">
        <v>-12.98</v>
      </c>
      <c r="S6099" t="s">
        <v>52</v>
      </c>
      <c r="T6099">
        <v>3700</v>
      </c>
      <c r="U6099">
        <v>52.43</v>
      </c>
      <c r="V6099" s="1">
        <v>41972</v>
      </c>
      <c r="W6099" t="s">
        <v>42</v>
      </c>
      <c r="X6099">
        <v>6.22</v>
      </c>
      <c r="Y6099" t="s">
        <v>54</v>
      </c>
      <c r="Z6099">
        <v>9.65</v>
      </c>
      <c r="AA6099">
        <v>95630</v>
      </c>
      <c r="AB6099">
        <f t="shared" si="326"/>
        <v>38.6</v>
      </c>
      <c r="AC6099">
        <f t="shared" si="327"/>
        <v>37.442</v>
      </c>
    </row>
    <row r="6100" spans="1:29" x14ac:dyDescent="0.25">
      <c r="A6100" t="s">
        <v>942</v>
      </c>
      <c r="B6100">
        <v>59</v>
      </c>
      <c r="C6100" t="str">
        <f t="shared" si="324"/>
        <v>Senior</v>
      </c>
      <c r="D6100" t="s">
        <v>943</v>
      </c>
      <c r="E6100" t="s">
        <v>57</v>
      </c>
      <c r="F6100">
        <v>0.09</v>
      </c>
      <c r="G6100">
        <v>1</v>
      </c>
      <c r="H6100" s="1">
        <v>41971</v>
      </c>
      <c r="I6100" s="1" t="str">
        <f t="shared" si="325"/>
        <v xml:space="preserve"> Nov</v>
      </c>
      <c r="J6100">
        <v>31520</v>
      </c>
      <c r="K6100" t="s">
        <v>28</v>
      </c>
      <c r="L6100">
        <v>23</v>
      </c>
      <c r="M6100">
        <v>0.41</v>
      </c>
      <c r="N6100" t="s">
        <v>48</v>
      </c>
      <c r="O6100" t="s">
        <v>30</v>
      </c>
      <c r="P6100" t="s">
        <v>3233</v>
      </c>
      <c r="Q6100" t="s">
        <v>82</v>
      </c>
      <c r="R6100">
        <v>-33.159999999999997</v>
      </c>
      <c r="S6100" t="s">
        <v>76</v>
      </c>
      <c r="T6100">
        <v>4417</v>
      </c>
      <c r="U6100">
        <v>138.71</v>
      </c>
      <c r="V6100" s="1">
        <v>41972</v>
      </c>
      <c r="W6100" t="s">
        <v>34</v>
      </c>
      <c r="X6100">
        <v>5.57</v>
      </c>
      <c r="Y6100" t="s">
        <v>103</v>
      </c>
      <c r="Z6100">
        <v>5.89</v>
      </c>
      <c r="AA6100">
        <v>70003</v>
      </c>
      <c r="AB6100">
        <f t="shared" si="326"/>
        <v>135.47</v>
      </c>
      <c r="AC6100">
        <f t="shared" si="327"/>
        <v>123.2777</v>
      </c>
    </row>
    <row r="6101" spans="1:29" x14ac:dyDescent="0.25">
      <c r="A6101" t="s">
        <v>2160</v>
      </c>
      <c r="B6101">
        <v>59</v>
      </c>
      <c r="C6101" t="str">
        <f t="shared" si="324"/>
        <v>Senior</v>
      </c>
      <c r="D6101" t="s">
        <v>1479</v>
      </c>
      <c r="E6101" t="s">
        <v>46</v>
      </c>
      <c r="F6101">
        <v>0.08</v>
      </c>
      <c r="G6101">
        <v>1</v>
      </c>
      <c r="H6101" s="1">
        <v>41971</v>
      </c>
      <c r="I6101" s="1" t="str">
        <f t="shared" si="325"/>
        <v xml:space="preserve"> Nov</v>
      </c>
      <c r="J6101">
        <v>26437</v>
      </c>
      <c r="K6101" t="s">
        <v>58</v>
      </c>
      <c r="L6101">
        <v>48</v>
      </c>
      <c r="M6101">
        <v>0.6</v>
      </c>
      <c r="N6101" t="s">
        <v>29</v>
      </c>
      <c r="O6101" t="s">
        <v>59</v>
      </c>
      <c r="P6101" t="s">
        <v>3177</v>
      </c>
      <c r="Q6101" t="s">
        <v>88</v>
      </c>
      <c r="R6101">
        <v>49.05</v>
      </c>
      <c r="S6101" t="s">
        <v>52</v>
      </c>
      <c r="T6101">
        <v>3701</v>
      </c>
      <c r="U6101">
        <v>254.51</v>
      </c>
      <c r="V6101" s="1">
        <v>41973</v>
      </c>
      <c r="W6101" t="s">
        <v>34</v>
      </c>
      <c r="X6101">
        <v>0.7</v>
      </c>
      <c r="Y6101" t="s">
        <v>54</v>
      </c>
      <c r="Z6101">
        <v>5.58</v>
      </c>
      <c r="AA6101">
        <v>95630</v>
      </c>
      <c r="AB6101">
        <f t="shared" si="326"/>
        <v>267.84000000000003</v>
      </c>
      <c r="AC6101">
        <f t="shared" si="327"/>
        <v>246.41280000000003</v>
      </c>
    </row>
    <row r="6102" spans="1:29" x14ac:dyDescent="0.25">
      <c r="A6102" t="s">
        <v>331</v>
      </c>
      <c r="B6102">
        <v>59</v>
      </c>
      <c r="C6102" t="str">
        <f t="shared" si="324"/>
        <v>Senior</v>
      </c>
      <c r="D6102" t="s">
        <v>319</v>
      </c>
      <c r="E6102" t="s">
        <v>46</v>
      </c>
      <c r="F6102">
        <v>7.0000000000000007E-2</v>
      </c>
      <c r="G6102">
        <v>1</v>
      </c>
      <c r="H6102" s="1">
        <v>41971</v>
      </c>
      <c r="I6102" s="1" t="str">
        <f t="shared" si="325"/>
        <v xml:space="preserve"> Nov</v>
      </c>
      <c r="J6102">
        <v>51842</v>
      </c>
      <c r="K6102" t="s">
        <v>47</v>
      </c>
      <c r="L6102">
        <v>4</v>
      </c>
      <c r="M6102">
        <v>0.82</v>
      </c>
      <c r="N6102" t="s">
        <v>29</v>
      </c>
      <c r="O6102" t="s">
        <v>40</v>
      </c>
      <c r="P6102" t="s">
        <v>1967</v>
      </c>
      <c r="Q6102" t="s">
        <v>32</v>
      </c>
      <c r="R6102">
        <v>-244.33</v>
      </c>
      <c r="S6102" t="s">
        <v>52</v>
      </c>
      <c r="T6102">
        <v>7267</v>
      </c>
      <c r="U6102">
        <v>431.11</v>
      </c>
      <c r="V6102" s="1">
        <v>41975</v>
      </c>
      <c r="W6102" t="s">
        <v>34</v>
      </c>
      <c r="X6102">
        <v>35</v>
      </c>
      <c r="Y6102" t="s">
        <v>320</v>
      </c>
      <c r="Z6102">
        <v>101.41</v>
      </c>
      <c r="AA6102">
        <v>83440</v>
      </c>
      <c r="AB6102">
        <f t="shared" si="326"/>
        <v>405.64</v>
      </c>
      <c r="AC6102">
        <f t="shared" si="327"/>
        <v>377.24520000000001</v>
      </c>
    </row>
    <row r="6103" spans="1:29" x14ac:dyDescent="0.25">
      <c r="A6103" t="s">
        <v>331</v>
      </c>
      <c r="B6103">
        <v>59</v>
      </c>
      <c r="C6103" t="str">
        <f t="shared" si="324"/>
        <v>Senior</v>
      </c>
      <c r="D6103" t="s">
        <v>319</v>
      </c>
      <c r="E6103" t="s">
        <v>46</v>
      </c>
      <c r="F6103">
        <v>0.02</v>
      </c>
      <c r="G6103">
        <v>1</v>
      </c>
      <c r="H6103" s="1">
        <v>41971</v>
      </c>
      <c r="I6103" s="1" t="str">
        <f t="shared" si="325"/>
        <v xml:space="preserve"> Nov</v>
      </c>
      <c r="J6103">
        <v>51842</v>
      </c>
      <c r="K6103" t="s">
        <v>47</v>
      </c>
      <c r="L6103">
        <v>1</v>
      </c>
      <c r="M6103">
        <v>0.38</v>
      </c>
      <c r="N6103" t="s">
        <v>29</v>
      </c>
      <c r="O6103" t="s">
        <v>30</v>
      </c>
      <c r="P6103" t="s">
        <v>408</v>
      </c>
      <c r="Q6103" t="s">
        <v>61</v>
      </c>
      <c r="R6103">
        <v>-19.09</v>
      </c>
      <c r="S6103" t="s">
        <v>52</v>
      </c>
      <c r="T6103">
        <v>7266</v>
      </c>
      <c r="U6103">
        <v>54.22</v>
      </c>
      <c r="V6103" s="1">
        <v>41976</v>
      </c>
      <c r="W6103" t="s">
        <v>34</v>
      </c>
      <c r="X6103">
        <v>5.81</v>
      </c>
      <c r="Y6103" t="s">
        <v>320</v>
      </c>
      <c r="Z6103">
        <v>48.91</v>
      </c>
      <c r="AA6103">
        <v>83440</v>
      </c>
      <c r="AB6103">
        <f t="shared" si="326"/>
        <v>48.91</v>
      </c>
      <c r="AC6103">
        <f t="shared" si="327"/>
        <v>47.931799999999996</v>
      </c>
    </row>
    <row r="6104" spans="1:29" x14ac:dyDescent="0.25">
      <c r="A6104" t="s">
        <v>2321</v>
      </c>
      <c r="B6104">
        <v>59</v>
      </c>
      <c r="C6104" t="str">
        <f t="shared" si="324"/>
        <v>Senior</v>
      </c>
      <c r="D6104" t="s">
        <v>1146</v>
      </c>
      <c r="E6104" t="s">
        <v>46</v>
      </c>
      <c r="F6104">
        <v>0.01</v>
      </c>
      <c r="G6104">
        <v>1</v>
      </c>
      <c r="H6104" s="1">
        <v>41972</v>
      </c>
      <c r="I6104" s="1" t="str">
        <f t="shared" si="325"/>
        <v xml:space="preserve"> Nov</v>
      </c>
      <c r="J6104">
        <v>49477</v>
      </c>
      <c r="K6104" t="s">
        <v>131</v>
      </c>
      <c r="L6104">
        <v>9</v>
      </c>
      <c r="M6104">
        <v>0.36</v>
      </c>
      <c r="N6104" t="s">
        <v>29</v>
      </c>
      <c r="O6104" t="s">
        <v>59</v>
      </c>
      <c r="P6104" t="s">
        <v>135</v>
      </c>
      <c r="Q6104" t="s">
        <v>61</v>
      </c>
      <c r="R6104">
        <v>-16.559999999999999</v>
      </c>
      <c r="S6104" t="s">
        <v>33</v>
      </c>
      <c r="T6104">
        <v>6933</v>
      </c>
      <c r="U6104">
        <v>75.94</v>
      </c>
      <c r="V6104" s="1">
        <v>41972</v>
      </c>
      <c r="W6104" t="s">
        <v>34</v>
      </c>
      <c r="X6104">
        <v>5.83</v>
      </c>
      <c r="Y6104" t="s">
        <v>560</v>
      </c>
      <c r="Z6104">
        <v>7.64</v>
      </c>
      <c r="AA6104">
        <v>26554</v>
      </c>
      <c r="AB6104">
        <f t="shared" si="326"/>
        <v>68.759999999999991</v>
      </c>
      <c r="AC6104">
        <f t="shared" si="327"/>
        <v>68.072399999999988</v>
      </c>
    </row>
    <row r="6105" spans="1:29" x14ac:dyDescent="0.25">
      <c r="A6105" t="s">
        <v>966</v>
      </c>
      <c r="B6105">
        <v>59</v>
      </c>
      <c r="C6105" t="str">
        <f t="shared" si="324"/>
        <v>Senior</v>
      </c>
      <c r="D6105" t="s">
        <v>2744</v>
      </c>
      <c r="E6105" t="s">
        <v>27</v>
      </c>
      <c r="F6105">
        <v>0.08</v>
      </c>
      <c r="G6105">
        <v>1</v>
      </c>
      <c r="H6105" s="1">
        <v>41972</v>
      </c>
      <c r="I6105" s="1" t="str">
        <f t="shared" si="325"/>
        <v xml:space="preserve"> Nov</v>
      </c>
      <c r="J6105">
        <v>53411</v>
      </c>
      <c r="K6105" t="s">
        <v>58</v>
      </c>
      <c r="L6105">
        <v>25</v>
      </c>
      <c r="M6105">
        <v>0.75</v>
      </c>
      <c r="N6105" t="s">
        <v>96</v>
      </c>
      <c r="O6105" t="s">
        <v>30</v>
      </c>
      <c r="P6105" t="s">
        <v>1460</v>
      </c>
      <c r="Q6105" t="s">
        <v>102</v>
      </c>
      <c r="R6105">
        <v>-57.53</v>
      </c>
      <c r="S6105" t="s">
        <v>33</v>
      </c>
      <c r="T6105">
        <v>7481</v>
      </c>
      <c r="U6105">
        <v>667.64</v>
      </c>
      <c r="V6105" s="1">
        <v>41973</v>
      </c>
      <c r="W6105" t="s">
        <v>34</v>
      </c>
      <c r="X6105">
        <v>4</v>
      </c>
      <c r="Y6105" t="s">
        <v>136</v>
      </c>
      <c r="Z6105">
        <v>27.48</v>
      </c>
      <c r="AA6105">
        <v>11795</v>
      </c>
      <c r="AB6105">
        <f t="shared" si="326"/>
        <v>687</v>
      </c>
      <c r="AC6105">
        <f t="shared" si="327"/>
        <v>632.04</v>
      </c>
    </row>
    <row r="6106" spans="1:29" x14ac:dyDescent="0.25">
      <c r="A6106" t="s">
        <v>614</v>
      </c>
      <c r="B6106">
        <v>59</v>
      </c>
      <c r="C6106" t="str">
        <f t="shared" si="324"/>
        <v>Senior</v>
      </c>
      <c r="D6106" t="s">
        <v>759</v>
      </c>
      <c r="E6106" t="s">
        <v>46</v>
      </c>
      <c r="F6106">
        <v>0.08</v>
      </c>
      <c r="G6106">
        <v>1</v>
      </c>
      <c r="H6106" s="1">
        <v>41972</v>
      </c>
      <c r="I6106" s="1" t="str">
        <f t="shared" si="325"/>
        <v xml:space="preserve"> Nov</v>
      </c>
      <c r="J6106">
        <v>56130</v>
      </c>
      <c r="K6106" t="s">
        <v>131</v>
      </c>
      <c r="L6106">
        <v>13</v>
      </c>
      <c r="M6106">
        <v>0.47</v>
      </c>
      <c r="N6106" t="s">
        <v>48</v>
      </c>
      <c r="O6106" t="s">
        <v>139</v>
      </c>
      <c r="P6106" t="s">
        <v>1113</v>
      </c>
      <c r="Q6106" t="s">
        <v>82</v>
      </c>
      <c r="R6106">
        <v>52.33</v>
      </c>
      <c r="S6106" t="s">
        <v>52</v>
      </c>
      <c r="T6106">
        <v>7850</v>
      </c>
      <c r="U6106">
        <v>246.06</v>
      </c>
      <c r="V6106" s="1">
        <v>41974</v>
      </c>
      <c r="W6106" t="s">
        <v>34</v>
      </c>
      <c r="X6106">
        <v>8.99</v>
      </c>
      <c r="Y6106" t="s">
        <v>54</v>
      </c>
      <c r="Z6106">
        <v>18.7</v>
      </c>
      <c r="AA6106">
        <v>90278</v>
      </c>
      <c r="AB6106">
        <f t="shared" si="326"/>
        <v>243.1</v>
      </c>
      <c r="AC6106">
        <f t="shared" si="327"/>
        <v>223.65199999999999</v>
      </c>
    </row>
    <row r="6107" spans="1:29" x14ac:dyDescent="0.25">
      <c r="A6107" t="s">
        <v>614</v>
      </c>
      <c r="B6107">
        <v>59</v>
      </c>
      <c r="C6107" t="str">
        <f t="shared" si="324"/>
        <v>Senior</v>
      </c>
      <c r="D6107" t="s">
        <v>759</v>
      </c>
      <c r="E6107" t="s">
        <v>46</v>
      </c>
      <c r="F6107">
        <v>0.05</v>
      </c>
      <c r="G6107">
        <v>1</v>
      </c>
      <c r="H6107" s="1">
        <v>41972</v>
      </c>
      <c r="I6107" s="1" t="str">
        <f t="shared" si="325"/>
        <v xml:space="preserve"> Nov</v>
      </c>
      <c r="J6107">
        <v>56130</v>
      </c>
      <c r="K6107" t="s">
        <v>131</v>
      </c>
      <c r="L6107">
        <v>25</v>
      </c>
      <c r="M6107">
        <v>0.59</v>
      </c>
      <c r="N6107" t="s">
        <v>29</v>
      </c>
      <c r="O6107" t="s">
        <v>59</v>
      </c>
      <c r="P6107" t="s">
        <v>398</v>
      </c>
      <c r="Q6107" t="s">
        <v>88</v>
      </c>
      <c r="R6107">
        <v>-25.52</v>
      </c>
      <c r="S6107" t="s">
        <v>52</v>
      </c>
      <c r="T6107">
        <v>7851</v>
      </c>
      <c r="U6107">
        <v>41.87</v>
      </c>
      <c r="V6107" s="1">
        <v>41974</v>
      </c>
      <c r="W6107" t="s">
        <v>34</v>
      </c>
      <c r="X6107">
        <v>1.57</v>
      </c>
      <c r="Y6107" t="s">
        <v>54</v>
      </c>
      <c r="Z6107">
        <v>1.68</v>
      </c>
      <c r="AA6107">
        <v>90278</v>
      </c>
      <c r="AB6107">
        <f t="shared" si="326"/>
        <v>42</v>
      </c>
      <c r="AC6107">
        <f t="shared" si="327"/>
        <v>39.9</v>
      </c>
    </row>
    <row r="6108" spans="1:29" x14ac:dyDescent="0.25">
      <c r="A6108" t="s">
        <v>3030</v>
      </c>
      <c r="B6108">
        <v>59</v>
      </c>
      <c r="C6108" t="str">
        <f t="shared" si="324"/>
        <v>Senior</v>
      </c>
      <c r="D6108" t="s">
        <v>3014</v>
      </c>
      <c r="E6108" t="s">
        <v>27</v>
      </c>
      <c r="F6108">
        <v>0.03</v>
      </c>
      <c r="G6108">
        <v>1</v>
      </c>
      <c r="H6108" s="1">
        <v>41972</v>
      </c>
      <c r="I6108" s="1" t="str">
        <f t="shared" si="325"/>
        <v xml:space="preserve"> Nov</v>
      </c>
      <c r="J6108">
        <v>3046</v>
      </c>
      <c r="K6108" t="s">
        <v>28</v>
      </c>
      <c r="L6108">
        <v>24</v>
      </c>
      <c r="M6108">
        <v>0.35</v>
      </c>
      <c r="N6108" t="s">
        <v>29</v>
      </c>
      <c r="O6108" t="s">
        <v>30</v>
      </c>
      <c r="P6108" t="s">
        <v>545</v>
      </c>
      <c r="Q6108" t="s">
        <v>67</v>
      </c>
      <c r="R6108">
        <v>4451.0079999999998</v>
      </c>
      <c r="S6108" t="s">
        <v>52</v>
      </c>
      <c r="T6108">
        <v>449</v>
      </c>
      <c r="U6108">
        <v>10094.43</v>
      </c>
      <c r="V6108" s="1">
        <v>41974</v>
      </c>
      <c r="W6108" t="s">
        <v>34</v>
      </c>
      <c r="X6108">
        <v>19.989999999999998</v>
      </c>
      <c r="Y6108" t="s">
        <v>320</v>
      </c>
      <c r="Z6108">
        <v>420.98</v>
      </c>
      <c r="AA6108">
        <v>83686</v>
      </c>
      <c r="AB6108">
        <f t="shared" si="326"/>
        <v>10103.52</v>
      </c>
      <c r="AC6108">
        <f t="shared" si="327"/>
        <v>9800.4143999999997</v>
      </c>
    </row>
    <row r="6109" spans="1:29" x14ac:dyDescent="0.25">
      <c r="A6109" t="s">
        <v>1970</v>
      </c>
      <c r="B6109">
        <v>59</v>
      </c>
      <c r="C6109" t="str">
        <f t="shared" si="324"/>
        <v>Senior</v>
      </c>
      <c r="D6109" t="s">
        <v>1971</v>
      </c>
      <c r="E6109" t="s">
        <v>46</v>
      </c>
      <c r="F6109">
        <v>0.04</v>
      </c>
      <c r="G6109">
        <v>1</v>
      </c>
      <c r="H6109" s="1">
        <v>41973</v>
      </c>
      <c r="I6109" s="1" t="str">
        <f t="shared" si="325"/>
        <v xml:space="preserve"> Nov</v>
      </c>
      <c r="J6109">
        <v>19523</v>
      </c>
      <c r="K6109" t="s">
        <v>28</v>
      </c>
      <c r="L6109">
        <v>44</v>
      </c>
      <c r="M6109">
        <v>0.39</v>
      </c>
      <c r="N6109" t="s">
        <v>29</v>
      </c>
      <c r="O6109" t="s">
        <v>59</v>
      </c>
      <c r="P6109" t="s">
        <v>827</v>
      </c>
      <c r="Q6109" t="s">
        <v>61</v>
      </c>
      <c r="R6109">
        <v>-10</v>
      </c>
      <c r="S6109" t="s">
        <v>33</v>
      </c>
      <c r="T6109">
        <v>2699</v>
      </c>
      <c r="U6109">
        <v>155.78</v>
      </c>
      <c r="V6109" s="1">
        <v>41974</v>
      </c>
      <c r="W6109" t="s">
        <v>34</v>
      </c>
      <c r="X6109">
        <v>2.2000000000000002</v>
      </c>
      <c r="Y6109" t="s">
        <v>35</v>
      </c>
      <c r="Z6109">
        <v>3.6</v>
      </c>
      <c r="AA6109">
        <v>17112</v>
      </c>
      <c r="AB6109">
        <f t="shared" si="326"/>
        <v>158.4</v>
      </c>
      <c r="AC6109">
        <f t="shared" si="327"/>
        <v>152.06399999999999</v>
      </c>
    </row>
    <row r="6110" spans="1:29" x14ac:dyDescent="0.25">
      <c r="A6110" t="s">
        <v>820</v>
      </c>
      <c r="B6110">
        <v>59</v>
      </c>
      <c r="C6110" t="str">
        <f t="shared" si="324"/>
        <v>Senior</v>
      </c>
      <c r="D6110" t="s">
        <v>910</v>
      </c>
      <c r="E6110" t="s">
        <v>27</v>
      </c>
      <c r="F6110">
        <v>0.05</v>
      </c>
      <c r="G6110">
        <v>1</v>
      </c>
      <c r="H6110" s="1">
        <v>41973</v>
      </c>
      <c r="I6110" s="1" t="str">
        <f t="shared" si="325"/>
        <v xml:space="preserve"> Nov</v>
      </c>
      <c r="J6110">
        <v>4579</v>
      </c>
      <c r="K6110" t="s">
        <v>28</v>
      </c>
      <c r="L6110">
        <v>40</v>
      </c>
      <c r="M6110">
        <v>0.39</v>
      </c>
      <c r="N6110" t="s">
        <v>29</v>
      </c>
      <c r="O6110" t="s">
        <v>30</v>
      </c>
      <c r="P6110" t="s">
        <v>3321</v>
      </c>
      <c r="Q6110" t="s">
        <v>67</v>
      </c>
      <c r="R6110">
        <v>749.21550000000002</v>
      </c>
      <c r="S6110" t="s">
        <v>68</v>
      </c>
      <c r="T6110">
        <v>649</v>
      </c>
      <c r="U6110">
        <v>1765.05</v>
      </c>
      <c r="V6110" s="1">
        <v>41974</v>
      </c>
      <c r="W6110" t="s">
        <v>34</v>
      </c>
      <c r="X6110">
        <v>2.99</v>
      </c>
      <c r="Y6110" t="s">
        <v>69</v>
      </c>
      <c r="Z6110">
        <v>43.41</v>
      </c>
      <c r="AA6110">
        <v>55126</v>
      </c>
      <c r="AB6110">
        <f t="shared" si="326"/>
        <v>1736.3999999999999</v>
      </c>
      <c r="AC6110">
        <f t="shared" si="327"/>
        <v>1649.58</v>
      </c>
    </row>
    <row r="6111" spans="1:29" x14ac:dyDescent="0.25">
      <c r="A6111" t="s">
        <v>3448</v>
      </c>
      <c r="B6111">
        <v>59</v>
      </c>
      <c r="C6111" t="str">
        <f t="shared" si="324"/>
        <v>Senior</v>
      </c>
      <c r="D6111" t="s">
        <v>2174</v>
      </c>
      <c r="E6111" t="s">
        <v>38</v>
      </c>
      <c r="F6111">
        <v>0.08</v>
      </c>
      <c r="G6111">
        <v>1</v>
      </c>
      <c r="H6111" s="1">
        <v>41973</v>
      </c>
      <c r="I6111" s="1" t="str">
        <f t="shared" si="325"/>
        <v xml:space="preserve"> Nov</v>
      </c>
      <c r="J6111">
        <v>33253</v>
      </c>
      <c r="K6111" t="s">
        <v>39</v>
      </c>
      <c r="L6111">
        <v>6</v>
      </c>
      <c r="M6111">
        <v>0.56999999999999995</v>
      </c>
      <c r="N6111" t="s">
        <v>29</v>
      </c>
      <c r="O6111" t="s">
        <v>59</v>
      </c>
      <c r="P6111" t="s">
        <v>1591</v>
      </c>
      <c r="Q6111" t="s">
        <v>88</v>
      </c>
      <c r="R6111">
        <v>-5.2</v>
      </c>
      <c r="S6111" t="s">
        <v>33</v>
      </c>
      <c r="T6111">
        <v>4673</v>
      </c>
      <c r="U6111">
        <v>24.2</v>
      </c>
      <c r="V6111" s="1">
        <v>41975</v>
      </c>
      <c r="W6111" t="s">
        <v>34</v>
      </c>
      <c r="X6111">
        <v>1.17</v>
      </c>
      <c r="Y6111" t="s">
        <v>233</v>
      </c>
      <c r="Z6111">
        <v>4.13</v>
      </c>
      <c r="AA6111">
        <v>7055</v>
      </c>
      <c r="AB6111">
        <f t="shared" si="326"/>
        <v>24.78</v>
      </c>
      <c r="AC6111">
        <f t="shared" si="327"/>
        <v>22.797600000000003</v>
      </c>
    </row>
    <row r="6112" spans="1:29" x14ac:dyDescent="0.25">
      <c r="A6112" t="s">
        <v>2850</v>
      </c>
      <c r="B6112">
        <v>59</v>
      </c>
      <c r="C6112" t="str">
        <f t="shared" si="324"/>
        <v>Senior</v>
      </c>
      <c r="D6112" t="s">
        <v>2174</v>
      </c>
      <c r="E6112" t="s">
        <v>38</v>
      </c>
      <c r="F6112">
        <v>0.04</v>
      </c>
      <c r="G6112">
        <v>1</v>
      </c>
      <c r="H6112" s="1">
        <v>41973</v>
      </c>
      <c r="I6112" s="1" t="str">
        <f t="shared" si="325"/>
        <v xml:space="preserve"> Nov</v>
      </c>
      <c r="J6112">
        <v>33253</v>
      </c>
      <c r="K6112" t="s">
        <v>39</v>
      </c>
      <c r="L6112">
        <v>17</v>
      </c>
      <c r="M6112">
        <v>0.39</v>
      </c>
      <c r="N6112" t="s">
        <v>96</v>
      </c>
      <c r="O6112" t="s">
        <v>139</v>
      </c>
      <c r="P6112" t="s">
        <v>925</v>
      </c>
      <c r="Q6112" t="s">
        <v>105</v>
      </c>
      <c r="R6112">
        <v>127.854</v>
      </c>
      <c r="S6112" t="s">
        <v>33</v>
      </c>
      <c r="T6112">
        <v>4674</v>
      </c>
      <c r="U6112">
        <v>524.21199999999999</v>
      </c>
      <c r="V6112" s="1">
        <v>41975</v>
      </c>
      <c r="W6112" t="s">
        <v>34</v>
      </c>
      <c r="X6112">
        <v>3.3</v>
      </c>
      <c r="Y6112" t="s">
        <v>204</v>
      </c>
      <c r="Z6112">
        <v>35.99</v>
      </c>
      <c r="AA6112">
        <v>4092</v>
      </c>
      <c r="AB6112">
        <f t="shared" si="326"/>
        <v>611.83000000000004</v>
      </c>
      <c r="AC6112">
        <f t="shared" si="327"/>
        <v>587.35680000000002</v>
      </c>
    </row>
    <row r="6113" spans="1:29" x14ac:dyDescent="0.25">
      <c r="A6113" t="s">
        <v>2768</v>
      </c>
      <c r="B6113">
        <v>59</v>
      </c>
      <c r="C6113" t="str">
        <f t="shared" si="324"/>
        <v>Senior</v>
      </c>
      <c r="D6113" t="s">
        <v>720</v>
      </c>
      <c r="E6113" t="s">
        <v>38</v>
      </c>
      <c r="F6113">
        <v>0.08</v>
      </c>
      <c r="G6113">
        <v>1</v>
      </c>
      <c r="H6113" s="1">
        <v>41974</v>
      </c>
      <c r="I6113" s="1" t="str">
        <f t="shared" si="325"/>
        <v xml:space="preserve"> Dec</v>
      </c>
      <c r="J6113">
        <v>27106</v>
      </c>
      <c r="K6113" t="s">
        <v>28</v>
      </c>
      <c r="L6113">
        <v>50</v>
      </c>
      <c r="M6113">
        <v>0.39</v>
      </c>
      <c r="N6113" t="s">
        <v>29</v>
      </c>
      <c r="O6113" t="s">
        <v>30</v>
      </c>
      <c r="P6113" t="s">
        <v>2977</v>
      </c>
      <c r="Q6113" t="s">
        <v>267</v>
      </c>
      <c r="R6113">
        <v>232.58</v>
      </c>
      <c r="S6113" t="s">
        <v>33</v>
      </c>
      <c r="T6113">
        <v>3801</v>
      </c>
      <c r="U6113">
        <v>531.48</v>
      </c>
      <c r="V6113" s="1">
        <v>41974</v>
      </c>
      <c r="W6113" t="s">
        <v>34</v>
      </c>
      <c r="X6113">
        <v>1.39</v>
      </c>
      <c r="Y6113" t="s">
        <v>35</v>
      </c>
      <c r="Z6113">
        <v>10.67</v>
      </c>
      <c r="AA6113">
        <v>15235</v>
      </c>
      <c r="AB6113">
        <f t="shared" si="326"/>
        <v>533.5</v>
      </c>
      <c r="AC6113">
        <f t="shared" si="327"/>
        <v>490.82</v>
      </c>
    </row>
    <row r="6114" spans="1:29" x14ac:dyDescent="0.25">
      <c r="A6114" t="s">
        <v>478</v>
      </c>
      <c r="B6114">
        <v>59</v>
      </c>
      <c r="C6114" t="str">
        <f t="shared" si="324"/>
        <v>Senior</v>
      </c>
      <c r="D6114" t="s">
        <v>629</v>
      </c>
      <c r="E6114" t="s">
        <v>27</v>
      </c>
      <c r="F6114">
        <v>0.1</v>
      </c>
      <c r="G6114">
        <v>1</v>
      </c>
      <c r="H6114" s="1">
        <v>41974</v>
      </c>
      <c r="I6114" s="1" t="str">
        <f t="shared" si="325"/>
        <v xml:space="preserve"> Dec</v>
      </c>
      <c r="J6114">
        <v>25248</v>
      </c>
      <c r="K6114" t="s">
        <v>131</v>
      </c>
      <c r="L6114">
        <v>26</v>
      </c>
      <c r="M6114">
        <v>0.38</v>
      </c>
      <c r="N6114" t="s">
        <v>29</v>
      </c>
      <c r="O6114" t="s">
        <v>30</v>
      </c>
      <c r="P6114" t="s">
        <v>408</v>
      </c>
      <c r="Q6114" t="s">
        <v>61</v>
      </c>
      <c r="R6114">
        <v>418.19</v>
      </c>
      <c r="S6114" t="s">
        <v>68</v>
      </c>
      <c r="T6114">
        <v>3542</v>
      </c>
      <c r="U6114">
        <v>1150.3</v>
      </c>
      <c r="V6114" s="1">
        <v>41975</v>
      </c>
      <c r="W6114" t="s">
        <v>34</v>
      </c>
      <c r="X6114">
        <v>5.81</v>
      </c>
      <c r="Y6114" t="s">
        <v>122</v>
      </c>
      <c r="Z6114">
        <v>48.91</v>
      </c>
      <c r="AA6114">
        <v>50208</v>
      </c>
      <c r="AB6114">
        <f t="shared" si="326"/>
        <v>1271.6599999999999</v>
      </c>
      <c r="AC6114">
        <f t="shared" si="327"/>
        <v>1144.4939999999999</v>
      </c>
    </row>
    <row r="6115" spans="1:29" x14ac:dyDescent="0.25">
      <c r="A6115" t="s">
        <v>3425</v>
      </c>
      <c r="B6115">
        <v>59</v>
      </c>
      <c r="C6115" t="str">
        <f t="shared" si="324"/>
        <v>Senior</v>
      </c>
      <c r="D6115" t="s">
        <v>720</v>
      </c>
      <c r="E6115" t="s">
        <v>38</v>
      </c>
      <c r="F6115">
        <v>0.08</v>
      </c>
      <c r="G6115">
        <v>1</v>
      </c>
      <c r="H6115" s="1">
        <v>41974</v>
      </c>
      <c r="I6115" s="1" t="str">
        <f t="shared" si="325"/>
        <v xml:space="preserve"> Dec</v>
      </c>
      <c r="J6115">
        <v>27106</v>
      </c>
      <c r="K6115" t="s">
        <v>28</v>
      </c>
      <c r="L6115">
        <v>29</v>
      </c>
      <c r="M6115">
        <v>0.78</v>
      </c>
      <c r="N6115" t="s">
        <v>48</v>
      </c>
      <c r="O6115" t="s">
        <v>49</v>
      </c>
      <c r="P6115" t="s">
        <v>1318</v>
      </c>
      <c r="Q6115" t="s">
        <v>51</v>
      </c>
      <c r="R6115">
        <v>-570.17999999999995</v>
      </c>
      <c r="S6115" t="s">
        <v>33</v>
      </c>
      <c r="T6115">
        <v>3802</v>
      </c>
      <c r="U6115">
        <v>3524.55</v>
      </c>
      <c r="V6115" s="1">
        <v>41976</v>
      </c>
      <c r="W6115" t="s">
        <v>53</v>
      </c>
      <c r="X6115">
        <v>30</v>
      </c>
      <c r="Y6115" t="s">
        <v>35</v>
      </c>
      <c r="Z6115">
        <v>130.97999999999999</v>
      </c>
      <c r="AA6115">
        <v>19143</v>
      </c>
      <c r="AB6115">
        <f t="shared" si="326"/>
        <v>3798.4199999999996</v>
      </c>
      <c r="AC6115">
        <f t="shared" si="327"/>
        <v>3494.5463999999997</v>
      </c>
    </row>
    <row r="6116" spans="1:29" x14ac:dyDescent="0.25">
      <c r="A6116" t="s">
        <v>3425</v>
      </c>
      <c r="B6116">
        <v>59</v>
      </c>
      <c r="C6116" t="str">
        <f t="shared" si="324"/>
        <v>Senior</v>
      </c>
      <c r="D6116" t="s">
        <v>720</v>
      </c>
      <c r="E6116" t="s">
        <v>38</v>
      </c>
      <c r="F6116">
        <v>0.05</v>
      </c>
      <c r="G6116">
        <v>1</v>
      </c>
      <c r="H6116" s="1">
        <v>41974</v>
      </c>
      <c r="I6116" s="1" t="str">
        <f t="shared" si="325"/>
        <v xml:space="preserve"> Dec</v>
      </c>
      <c r="J6116">
        <v>27106</v>
      </c>
      <c r="K6116" t="s">
        <v>28</v>
      </c>
      <c r="L6116">
        <v>42</v>
      </c>
      <c r="M6116">
        <v>0.52</v>
      </c>
      <c r="N6116" t="s">
        <v>48</v>
      </c>
      <c r="O6116" t="s">
        <v>139</v>
      </c>
      <c r="P6116" t="s">
        <v>2170</v>
      </c>
      <c r="Q6116" t="s">
        <v>82</v>
      </c>
      <c r="R6116">
        <v>297.11</v>
      </c>
      <c r="S6116" t="s">
        <v>33</v>
      </c>
      <c r="T6116">
        <v>3803</v>
      </c>
      <c r="U6116">
        <v>890.61</v>
      </c>
      <c r="V6116" s="1">
        <v>41976</v>
      </c>
      <c r="W6116" t="s">
        <v>34</v>
      </c>
      <c r="X6116">
        <v>3.63</v>
      </c>
      <c r="Y6116" t="s">
        <v>35</v>
      </c>
      <c r="Z6116">
        <v>22.23</v>
      </c>
      <c r="AA6116">
        <v>19143</v>
      </c>
      <c r="AB6116">
        <f t="shared" si="326"/>
        <v>933.66</v>
      </c>
      <c r="AC6116">
        <f t="shared" si="327"/>
        <v>886.97699999999998</v>
      </c>
    </row>
    <row r="6117" spans="1:29" x14ac:dyDescent="0.25">
      <c r="A6117" t="s">
        <v>2768</v>
      </c>
      <c r="B6117">
        <v>59</v>
      </c>
      <c r="C6117" t="str">
        <f t="shared" si="324"/>
        <v>Senior</v>
      </c>
      <c r="D6117" t="s">
        <v>720</v>
      </c>
      <c r="E6117" t="s">
        <v>38</v>
      </c>
      <c r="F6117">
        <v>0.06</v>
      </c>
      <c r="G6117">
        <v>1</v>
      </c>
      <c r="H6117" s="1">
        <v>41974</v>
      </c>
      <c r="I6117" s="1" t="str">
        <f t="shared" si="325"/>
        <v xml:space="preserve"> Dec</v>
      </c>
      <c r="J6117">
        <v>27106</v>
      </c>
      <c r="K6117" t="s">
        <v>28</v>
      </c>
      <c r="L6117">
        <v>1</v>
      </c>
      <c r="M6117">
        <v>0.38</v>
      </c>
      <c r="N6117" t="s">
        <v>29</v>
      </c>
      <c r="O6117" t="s">
        <v>30</v>
      </c>
      <c r="P6117" t="s">
        <v>895</v>
      </c>
      <c r="Q6117" t="s">
        <v>67</v>
      </c>
      <c r="R6117">
        <v>-4.7035</v>
      </c>
      <c r="S6117" t="s">
        <v>33</v>
      </c>
      <c r="T6117">
        <v>3800</v>
      </c>
      <c r="U6117">
        <v>13.96</v>
      </c>
      <c r="V6117" s="1">
        <v>41976</v>
      </c>
      <c r="W6117" t="s">
        <v>34</v>
      </c>
      <c r="X6117">
        <v>2.99</v>
      </c>
      <c r="Y6117" t="s">
        <v>35</v>
      </c>
      <c r="Z6117">
        <v>10.91</v>
      </c>
      <c r="AA6117">
        <v>15235</v>
      </c>
      <c r="AB6117">
        <f t="shared" si="326"/>
        <v>10.91</v>
      </c>
      <c r="AC6117">
        <f t="shared" si="327"/>
        <v>10.2554</v>
      </c>
    </row>
    <row r="6118" spans="1:29" x14ac:dyDescent="0.25">
      <c r="A6118" t="s">
        <v>3425</v>
      </c>
      <c r="B6118">
        <v>59</v>
      </c>
      <c r="C6118" t="str">
        <f t="shared" si="324"/>
        <v>Senior</v>
      </c>
      <c r="D6118" t="s">
        <v>720</v>
      </c>
      <c r="E6118" t="s">
        <v>38</v>
      </c>
      <c r="F6118">
        <v>0.08</v>
      </c>
      <c r="G6118">
        <v>1</v>
      </c>
      <c r="H6118" s="1">
        <v>41974</v>
      </c>
      <c r="I6118" s="1" t="str">
        <f t="shared" si="325"/>
        <v xml:space="preserve"> Dec</v>
      </c>
      <c r="J6118">
        <v>27106</v>
      </c>
      <c r="K6118" t="s">
        <v>28</v>
      </c>
      <c r="L6118">
        <v>10</v>
      </c>
      <c r="M6118">
        <v>0.48</v>
      </c>
      <c r="N6118" t="s">
        <v>29</v>
      </c>
      <c r="O6118" t="s">
        <v>59</v>
      </c>
      <c r="P6118" t="s">
        <v>1107</v>
      </c>
      <c r="Q6118" t="s">
        <v>88</v>
      </c>
      <c r="R6118">
        <v>3.77</v>
      </c>
      <c r="S6118" t="s">
        <v>33</v>
      </c>
      <c r="T6118">
        <v>3804</v>
      </c>
      <c r="U6118">
        <v>64.19</v>
      </c>
      <c r="V6118" s="1">
        <v>41976</v>
      </c>
      <c r="W6118" t="s">
        <v>34</v>
      </c>
      <c r="X6118">
        <v>1.5</v>
      </c>
      <c r="Y6118" t="s">
        <v>35</v>
      </c>
      <c r="Z6118">
        <v>6.68</v>
      </c>
      <c r="AA6118">
        <v>19143</v>
      </c>
      <c r="AB6118">
        <f t="shared" si="326"/>
        <v>66.8</v>
      </c>
      <c r="AC6118">
        <f t="shared" si="327"/>
        <v>61.455999999999996</v>
      </c>
    </row>
    <row r="6119" spans="1:29" x14ac:dyDescent="0.25">
      <c r="A6119" t="s">
        <v>478</v>
      </c>
      <c r="B6119">
        <v>59</v>
      </c>
      <c r="C6119" t="str">
        <f t="shared" si="324"/>
        <v>Senior</v>
      </c>
      <c r="D6119" t="s">
        <v>629</v>
      </c>
      <c r="E6119" t="s">
        <v>27</v>
      </c>
      <c r="F6119">
        <v>0.05</v>
      </c>
      <c r="G6119">
        <v>1</v>
      </c>
      <c r="H6119" s="1">
        <v>41974</v>
      </c>
      <c r="I6119" s="1" t="str">
        <f t="shared" si="325"/>
        <v xml:space="preserve"> Dec</v>
      </c>
      <c r="J6119">
        <v>25248</v>
      </c>
      <c r="K6119" t="s">
        <v>131</v>
      </c>
      <c r="L6119">
        <v>33</v>
      </c>
      <c r="M6119">
        <v>0.52</v>
      </c>
      <c r="N6119" t="s">
        <v>96</v>
      </c>
      <c r="O6119" t="s">
        <v>139</v>
      </c>
      <c r="P6119" t="s">
        <v>819</v>
      </c>
      <c r="Q6119" t="s">
        <v>102</v>
      </c>
      <c r="R6119">
        <v>29.21</v>
      </c>
      <c r="S6119" t="s">
        <v>68</v>
      </c>
      <c r="T6119">
        <v>3541</v>
      </c>
      <c r="U6119">
        <v>271.14</v>
      </c>
      <c r="V6119" s="1">
        <v>41976</v>
      </c>
      <c r="W6119" t="s">
        <v>42</v>
      </c>
      <c r="X6119">
        <v>1.99</v>
      </c>
      <c r="Y6119" t="s">
        <v>122</v>
      </c>
      <c r="Z6119">
        <v>8.33</v>
      </c>
      <c r="AA6119">
        <v>50208</v>
      </c>
      <c r="AB6119">
        <f t="shared" si="326"/>
        <v>274.89</v>
      </c>
      <c r="AC6119">
        <f t="shared" si="327"/>
        <v>261.14549999999997</v>
      </c>
    </row>
    <row r="6120" spans="1:29" x14ac:dyDescent="0.25">
      <c r="A6120" t="s">
        <v>2425</v>
      </c>
      <c r="B6120">
        <v>59</v>
      </c>
      <c r="C6120" t="str">
        <f t="shared" si="324"/>
        <v>Senior</v>
      </c>
      <c r="D6120" t="s">
        <v>702</v>
      </c>
      <c r="E6120" t="s">
        <v>46</v>
      </c>
      <c r="F6120">
        <v>0.06</v>
      </c>
      <c r="G6120">
        <v>1</v>
      </c>
      <c r="H6120" s="1">
        <v>41975</v>
      </c>
      <c r="I6120" s="1" t="str">
        <f t="shared" si="325"/>
        <v xml:space="preserve"> Dec</v>
      </c>
      <c r="J6120">
        <v>33510</v>
      </c>
      <c r="K6120" t="s">
        <v>28</v>
      </c>
      <c r="L6120">
        <v>11</v>
      </c>
      <c r="M6120">
        <v>0.36</v>
      </c>
      <c r="N6120" t="s">
        <v>29</v>
      </c>
      <c r="O6120" t="s">
        <v>30</v>
      </c>
      <c r="P6120" t="s">
        <v>1344</v>
      </c>
      <c r="Q6120" t="s">
        <v>61</v>
      </c>
      <c r="R6120">
        <v>13.21</v>
      </c>
      <c r="S6120" t="s">
        <v>33</v>
      </c>
      <c r="T6120">
        <v>4705</v>
      </c>
      <c r="U6120">
        <v>449.79</v>
      </c>
      <c r="V6120" s="1">
        <v>41975</v>
      </c>
      <c r="W6120" t="s">
        <v>34</v>
      </c>
      <c r="X6120">
        <v>17.48</v>
      </c>
      <c r="Y6120" t="s">
        <v>208</v>
      </c>
      <c r="Z6120">
        <v>40.99</v>
      </c>
      <c r="AA6120">
        <v>43221</v>
      </c>
      <c r="AB6120">
        <f t="shared" si="326"/>
        <v>450.89000000000004</v>
      </c>
      <c r="AC6120">
        <f t="shared" si="327"/>
        <v>423.83660000000003</v>
      </c>
    </row>
    <row r="6121" spans="1:29" x14ac:dyDescent="0.25">
      <c r="A6121" t="s">
        <v>2425</v>
      </c>
      <c r="B6121">
        <v>59</v>
      </c>
      <c r="C6121" t="str">
        <f t="shared" si="324"/>
        <v>Senior</v>
      </c>
      <c r="D6121" t="s">
        <v>702</v>
      </c>
      <c r="E6121" t="s">
        <v>46</v>
      </c>
      <c r="F6121">
        <v>0.03</v>
      </c>
      <c r="G6121">
        <v>1</v>
      </c>
      <c r="H6121" s="1">
        <v>41975</v>
      </c>
      <c r="I6121" s="1" t="str">
        <f t="shared" si="325"/>
        <v xml:space="preserve"> Dec</v>
      </c>
      <c r="J6121">
        <v>33510</v>
      </c>
      <c r="K6121" t="s">
        <v>28</v>
      </c>
      <c r="L6121">
        <v>42</v>
      </c>
      <c r="M6121">
        <v>0.6</v>
      </c>
      <c r="N6121" t="s">
        <v>48</v>
      </c>
      <c r="O6121" t="s">
        <v>30</v>
      </c>
      <c r="P6121" t="s">
        <v>1907</v>
      </c>
      <c r="Q6121" t="s">
        <v>82</v>
      </c>
      <c r="R6121">
        <v>-96.95</v>
      </c>
      <c r="S6121" t="s">
        <v>33</v>
      </c>
      <c r="T6121">
        <v>4704</v>
      </c>
      <c r="U6121">
        <v>267.06</v>
      </c>
      <c r="V6121" s="1">
        <v>41976</v>
      </c>
      <c r="W6121" t="s">
        <v>34</v>
      </c>
      <c r="X6121">
        <v>5.22</v>
      </c>
      <c r="Y6121" t="s">
        <v>208</v>
      </c>
      <c r="Z6121">
        <v>6.24</v>
      </c>
      <c r="AA6121">
        <v>43221</v>
      </c>
      <c r="AB6121">
        <f t="shared" si="326"/>
        <v>262.08</v>
      </c>
      <c r="AC6121">
        <f t="shared" si="327"/>
        <v>254.21759999999998</v>
      </c>
    </row>
    <row r="6122" spans="1:29" x14ac:dyDescent="0.25">
      <c r="A6122" t="s">
        <v>2917</v>
      </c>
      <c r="B6122">
        <v>59</v>
      </c>
      <c r="C6122" t="str">
        <f t="shared" si="324"/>
        <v>Senior</v>
      </c>
      <c r="D6122" t="s">
        <v>2918</v>
      </c>
      <c r="E6122" t="s">
        <v>57</v>
      </c>
      <c r="F6122">
        <v>0.08</v>
      </c>
      <c r="G6122">
        <v>1</v>
      </c>
      <c r="H6122" s="1">
        <v>41975</v>
      </c>
      <c r="I6122" s="1" t="str">
        <f t="shared" si="325"/>
        <v xml:space="preserve"> Dec</v>
      </c>
      <c r="J6122">
        <v>45376</v>
      </c>
      <c r="K6122" t="s">
        <v>58</v>
      </c>
      <c r="L6122">
        <v>19</v>
      </c>
      <c r="M6122">
        <v>0.65</v>
      </c>
      <c r="N6122" t="s">
        <v>29</v>
      </c>
      <c r="O6122" t="s">
        <v>49</v>
      </c>
      <c r="P6122" t="s">
        <v>2335</v>
      </c>
      <c r="Q6122" t="s">
        <v>32</v>
      </c>
      <c r="R6122">
        <v>-555.98</v>
      </c>
      <c r="S6122" t="s">
        <v>33</v>
      </c>
      <c r="T6122">
        <v>6385</v>
      </c>
      <c r="U6122">
        <v>6648.58</v>
      </c>
      <c r="V6122" s="1">
        <v>41976</v>
      </c>
      <c r="W6122" t="s">
        <v>53</v>
      </c>
      <c r="X6122">
        <v>99</v>
      </c>
      <c r="Y6122" t="s">
        <v>43</v>
      </c>
      <c r="Z6122">
        <v>370.98</v>
      </c>
      <c r="AA6122">
        <v>20906</v>
      </c>
      <c r="AB6122">
        <f t="shared" si="326"/>
        <v>7048.6200000000008</v>
      </c>
      <c r="AC6122">
        <f t="shared" si="327"/>
        <v>6484.7304000000004</v>
      </c>
    </row>
    <row r="6123" spans="1:29" x14ac:dyDescent="0.25">
      <c r="A6123" t="s">
        <v>234</v>
      </c>
      <c r="B6123">
        <v>59</v>
      </c>
      <c r="C6123" t="str">
        <f t="shared" si="324"/>
        <v>Senior</v>
      </c>
      <c r="D6123" t="s">
        <v>1316</v>
      </c>
      <c r="E6123" t="s">
        <v>57</v>
      </c>
      <c r="F6123">
        <v>0.03</v>
      </c>
      <c r="G6123">
        <v>1</v>
      </c>
      <c r="H6123" s="1">
        <v>41975</v>
      </c>
      <c r="I6123" s="1" t="str">
        <f t="shared" si="325"/>
        <v xml:space="preserve"> Dec</v>
      </c>
      <c r="J6123">
        <v>37667</v>
      </c>
      <c r="K6123" t="s">
        <v>28</v>
      </c>
      <c r="L6123">
        <v>31</v>
      </c>
      <c r="M6123">
        <v>0.38</v>
      </c>
      <c r="N6123" t="s">
        <v>29</v>
      </c>
      <c r="O6123" t="s">
        <v>30</v>
      </c>
      <c r="P6123" t="s">
        <v>603</v>
      </c>
      <c r="Q6123" t="s">
        <v>67</v>
      </c>
      <c r="R6123">
        <v>61.676000000000002</v>
      </c>
      <c r="S6123" t="s">
        <v>76</v>
      </c>
      <c r="T6123">
        <v>5288</v>
      </c>
      <c r="U6123">
        <v>472.35</v>
      </c>
      <c r="V6123" s="1">
        <v>41976</v>
      </c>
      <c r="W6123" t="s">
        <v>34</v>
      </c>
      <c r="X6123">
        <v>6.46</v>
      </c>
      <c r="Y6123" t="s">
        <v>638</v>
      </c>
      <c r="Z6123">
        <v>14.48</v>
      </c>
      <c r="AA6123">
        <v>30904</v>
      </c>
      <c r="AB6123">
        <f t="shared" si="326"/>
        <v>448.88</v>
      </c>
      <c r="AC6123">
        <f t="shared" si="327"/>
        <v>435.41359999999997</v>
      </c>
    </row>
    <row r="6124" spans="1:29" x14ac:dyDescent="0.25">
      <c r="A6124" t="s">
        <v>2535</v>
      </c>
      <c r="B6124">
        <v>59</v>
      </c>
      <c r="C6124" t="str">
        <f t="shared" si="324"/>
        <v>Senior</v>
      </c>
      <c r="D6124" t="s">
        <v>2536</v>
      </c>
      <c r="E6124" t="s">
        <v>46</v>
      </c>
      <c r="F6124">
        <v>0.09</v>
      </c>
      <c r="G6124">
        <v>1</v>
      </c>
      <c r="H6124" s="1">
        <v>41975</v>
      </c>
      <c r="I6124" s="1" t="str">
        <f t="shared" si="325"/>
        <v xml:space="preserve"> Dec</v>
      </c>
      <c r="J6124">
        <v>32065</v>
      </c>
      <c r="K6124" t="s">
        <v>131</v>
      </c>
      <c r="L6124">
        <v>25</v>
      </c>
      <c r="M6124">
        <v>0.4</v>
      </c>
      <c r="N6124" t="s">
        <v>96</v>
      </c>
      <c r="O6124" t="s">
        <v>80</v>
      </c>
      <c r="P6124" t="s">
        <v>1121</v>
      </c>
      <c r="Q6124" t="s">
        <v>98</v>
      </c>
      <c r="R6124">
        <v>-12.3453</v>
      </c>
      <c r="S6124" t="s">
        <v>33</v>
      </c>
      <c r="T6124">
        <v>4504</v>
      </c>
      <c r="U6124">
        <v>450.28</v>
      </c>
      <c r="V6124" s="1">
        <v>41976</v>
      </c>
      <c r="W6124" t="s">
        <v>34</v>
      </c>
      <c r="X6124">
        <v>8.51</v>
      </c>
      <c r="Y6124" t="s">
        <v>136</v>
      </c>
      <c r="Z6124">
        <v>17.98</v>
      </c>
      <c r="AA6124">
        <v>11758</v>
      </c>
      <c r="AB6124">
        <f t="shared" si="326"/>
        <v>449.5</v>
      </c>
      <c r="AC6124">
        <f t="shared" si="327"/>
        <v>409.04500000000002</v>
      </c>
    </row>
    <row r="6125" spans="1:29" x14ac:dyDescent="0.25">
      <c r="A6125" t="s">
        <v>3143</v>
      </c>
      <c r="B6125">
        <v>59</v>
      </c>
      <c r="C6125" t="str">
        <f t="shared" si="324"/>
        <v>Senior</v>
      </c>
      <c r="D6125" t="s">
        <v>1434</v>
      </c>
      <c r="E6125" t="s">
        <v>46</v>
      </c>
      <c r="F6125">
        <v>0.02</v>
      </c>
      <c r="G6125">
        <v>1</v>
      </c>
      <c r="H6125" s="1">
        <v>41975</v>
      </c>
      <c r="I6125" s="1" t="str">
        <f t="shared" si="325"/>
        <v xml:space="preserve"> Dec</v>
      </c>
      <c r="J6125">
        <v>14563</v>
      </c>
      <c r="K6125" t="s">
        <v>58</v>
      </c>
      <c r="L6125">
        <v>31</v>
      </c>
      <c r="M6125">
        <v>0.38</v>
      </c>
      <c r="N6125" t="s">
        <v>96</v>
      </c>
      <c r="O6125" t="s">
        <v>59</v>
      </c>
      <c r="P6125" t="s">
        <v>836</v>
      </c>
      <c r="Q6125" t="s">
        <v>105</v>
      </c>
      <c r="R6125">
        <v>298.46699999999998</v>
      </c>
      <c r="S6125" t="s">
        <v>52</v>
      </c>
      <c r="T6125">
        <v>2044</v>
      </c>
      <c r="U6125">
        <v>953.04549999999995</v>
      </c>
      <c r="V6125" s="1">
        <v>41976</v>
      </c>
      <c r="W6125" t="s">
        <v>34</v>
      </c>
      <c r="X6125">
        <v>5.99</v>
      </c>
      <c r="Y6125" t="s">
        <v>89</v>
      </c>
      <c r="Z6125">
        <v>35.99</v>
      </c>
      <c r="AA6125">
        <v>97045</v>
      </c>
      <c r="AB6125">
        <f t="shared" si="326"/>
        <v>1115.69</v>
      </c>
      <c r="AC6125">
        <f t="shared" si="327"/>
        <v>1093.3762000000002</v>
      </c>
    </row>
    <row r="6126" spans="1:29" x14ac:dyDescent="0.25">
      <c r="A6126" t="s">
        <v>2347</v>
      </c>
      <c r="B6126">
        <v>59</v>
      </c>
      <c r="C6126" t="str">
        <f t="shared" si="324"/>
        <v>Senior</v>
      </c>
      <c r="D6126" t="s">
        <v>863</v>
      </c>
      <c r="E6126" t="s">
        <v>38</v>
      </c>
      <c r="F6126">
        <v>0.03</v>
      </c>
      <c r="G6126">
        <v>1</v>
      </c>
      <c r="H6126" s="1">
        <v>41976</v>
      </c>
      <c r="I6126" s="1" t="str">
        <f t="shared" si="325"/>
        <v xml:space="preserve"> Dec</v>
      </c>
      <c r="J6126">
        <v>58755</v>
      </c>
      <c r="K6126" t="s">
        <v>47</v>
      </c>
      <c r="L6126">
        <v>7</v>
      </c>
      <c r="M6126">
        <v>0.38</v>
      </c>
      <c r="N6126" t="s">
        <v>29</v>
      </c>
      <c r="O6126" t="s">
        <v>30</v>
      </c>
      <c r="P6126" t="s">
        <v>2924</v>
      </c>
      <c r="Q6126" t="s">
        <v>67</v>
      </c>
      <c r="R6126">
        <v>-5.1864999999999997</v>
      </c>
      <c r="S6126" t="s">
        <v>76</v>
      </c>
      <c r="T6126">
        <v>8217</v>
      </c>
      <c r="U6126">
        <v>15.61</v>
      </c>
      <c r="V6126" s="1">
        <v>41978</v>
      </c>
      <c r="W6126" t="s">
        <v>34</v>
      </c>
      <c r="X6126">
        <v>1.49</v>
      </c>
      <c r="Y6126" t="s">
        <v>685</v>
      </c>
      <c r="Z6126">
        <v>2.08</v>
      </c>
      <c r="AA6126">
        <v>27511</v>
      </c>
      <c r="AB6126">
        <f t="shared" si="326"/>
        <v>14.56</v>
      </c>
      <c r="AC6126">
        <f t="shared" si="327"/>
        <v>14.123200000000001</v>
      </c>
    </row>
    <row r="6127" spans="1:29" x14ac:dyDescent="0.25">
      <c r="A6127" t="s">
        <v>2797</v>
      </c>
      <c r="B6127">
        <v>59</v>
      </c>
      <c r="C6127" t="str">
        <f t="shared" si="324"/>
        <v>Senior</v>
      </c>
      <c r="D6127" t="s">
        <v>2623</v>
      </c>
      <c r="E6127" t="s">
        <v>27</v>
      </c>
      <c r="F6127">
        <v>0.03</v>
      </c>
      <c r="G6127">
        <v>1</v>
      </c>
      <c r="H6127" s="1">
        <v>41976</v>
      </c>
      <c r="I6127" s="1" t="str">
        <f t="shared" si="325"/>
        <v xml:space="preserve"> Dec</v>
      </c>
      <c r="J6127">
        <v>774</v>
      </c>
      <c r="K6127" t="s">
        <v>58</v>
      </c>
      <c r="L6127">
        <v>17</v>
      </c>
      <c r="M6127">
        <v>0.6</v>
      </c>
      <c r="N6127" t="s">
        <v>29</v>
      </c>
      <c r="O6127" t="s">
        <v>40</v>
      </c>
      <c r="P6127" t="s">
        <v>1259</v>
      </c>
      <c r="Q6127" t="s">
        <v>214</v>
      </c>
      <c r="R6127">
        <v>-752.13</v>
      </c>
      <c r="S6127" t="s">
        <v>52</v>
      </c>
      <c r="T6127">
        <v>120</v>
      </c>
      <c r="U6127">
        <v>126.57</v>
      </c>
      <c r="V6127" s="1">
        <v>41978</v>
      </c>
      <c r="W6127" t="s">
        <v>34</v>
      </c>
      <c r="X6127">
        <v>49</v>
      </c>
      <c r="Y6127" t="s">
        <v>89</v>
      </c>
      <c r="Z6127">
        <v>4.4800000000000004</v>
      </c>
      <c r="AA6127">
        <v>97321</v>
      </c>
      <c r="AB6127">
        <f t="shared" si="326"/>
        <v>76.160000000000011</v>
      </c>
      <c r="AC6127">
        <f t="shared" si="327"/>
        <v>73.875200000000007</v>
      </c>
    </row>
    <row r="6128" spans="1:29" x14ac:dyDescent="0.25">
      <c r="A6128" t="s">
        <v>1836</v>
      </c>
      <c r="B6128">
        <v>59</v>
      </c>
      <c r="C6128" t="str">
        <f t="shared" si="324"/>
        <v>Senior</v>
      </c>
      <c r="D6128" t="s">
        <v>779</v>
      </c>
      <c r="E6128" t="s">
        <v>57</v>
      </c>
      <c r="F6128">
        <v>0.03</v>
      </c>
      <c r="G6128">
        <v>1</v>
      </c>
      <c r="H6128" s="1">
        <v>41976</v>
      </c>
      <c r="I6128" s="1" t="str">
        <f t="shared" si="325"/>
        <v xml:space="preserve"> Dec</v>
      </c>
      <c r="J6128">
        <v>29255</v>
      </c>
      <c r="K6128" t="s">
        <v>47</v>
      </c>
      <c r="L6128">
        <v>11</v>
      </c>
      <c r="M6128">
        <v>0.57999999999999996</v>
      </c>
      <c r="N6128" t="s">
        <v>96</v>
      </c>
      <c r="O6128" t="s">
        <v>30</v>
      </c>
      <c r="P6128">
        <v>8260</v>
      </c>
      <c r="Q6128" t="s">
        <v>105</v>
      </c>
      <c r="R6128">
        <v>-136.09200000000001</v>
      </c>
      <c r="S6128" t="s">
        <v>33</v>
      </c>
      <c r="T6128">
        <v>4112</v>
      </c>
      <c r="U6128">
        <v>617.21900000000005</v>
      </c>
      <c r="V6128" s="1">
        <v>41980</v>
      </c>
      <c r="W6128" t="s">
        <v>42</v>
      </c>
      <c r="X6128">
        <v>8.99</v>
      </c>
      <c r="Y6128" t="s">
        <v>208</v>
      </c>
      <c r="Z6128">
        <v>65.989999999999995</v>
      </c>
      <c r="AA6128">
        <v>44133</v>
      </c>
      <c r="AB6128">
        <f t="shared" si="326"/>
        <v>725.89</v>
      </c>
      <c r="AC6128">
        <f t="shared" si="327"/>
        <v>704.11329999999998</v>
      </c>
    </row>
    <row r="6129" spans="1:29" x14ac:dyDescent="0.25">
      <c r="A6129" t="s">
        <v>2949</v>
      </c>
      <c r="B6129">
        <v>59</v>
      </c>
      <c r="C6129" t="str">
        <f t="shared" si="324"/>
        <v>Senior</v>
      </c>
      <c r="D6129" t="s">
        <v>1796</v>
      </c>
      <c r="E6129" t="s">
        <v>46</v>
      </c>
      <c r="F6129">
        <v>0.03</v>
      </c>
      <c r="G6129">
        <v>1</v>
      </c>
      <c r="H6129" s="1">
        <v>41976</v>
      </c>
      <c r="I6129" s="1" t="str">
        <f t="shared" si="325"/>
        <v xml:space="preserve"> Dec</v>
      </c>
      <c r="J6129">
        <v>56868</v>
      </c>
      <c r="K6129" t="s">
        <v>47</v>
      </c>
      <c r="L6129">
        <v>34</v>
      </c>
      <c r="M6129">
        <v>0.55000000000000004</v>
      </c>
      <c r="N6129" t="s">
        <v>96</v>
      </c>
      <c r="O6129" t="s">
        <v>30</v>
      </c>
      <c r="P6129">
        <v>252</v>
      </c>
      <c r="Q6129" t="s">
        <v>105</v>
      </c>
      <c r="R6129">
        <v>473.26499999999999</v>
      </c>
      <c r="S6129" t="s">
        <v>52</v>
      </c>
      <c r="T6129">
        <v>7959</v>
      </c>
      <c r="U6129">
        <v>1947.4265</v>
      </c>
      <c r="V6129" s="1">
        <v>41983</v>
      </c>
      <c r="W6129" t="s">
        <v>34</v>
      </c>
      <c r="X6129">
        <v>5.92</v>
      </c>
      <c r="Y6129" t="s">
        <v>54</v>
      </c>
      <c r="Z6129">
        <v>65.989999999999995</v>
      </c>
      <c r="AA6129">
        <v>92704</v>
      </c>
      <c r="AB6129">
        <f t="shared" si="326"/>
        <v>2243.66</v>
      </c>
      <c r="AC6129">
        <f t="shared" si="327"/>
        <v>2176.3501999999999</v>
      </c>
    </row>
    <row r="6130" spans="1:29" x14ac:dyDescent="0.25">
      <c r="A6130" t="s">
        <v>2347</v>
      </c>
      <c r="B6130">
        <v>59</v>
      </c>
      <c r="C6130" t="str">
        <f t="shared" si="324"/>
        <v>Senior</v>
      </c>
      <c r="D6130" t="s">
        <v>863</v>
      </c>
      <c r="E6130" t="s">
        <v>38</v>
      </c>
      <c r="F6130">
        <v>0</v>
      </c>
      <c r="G6130">
        <v>1</v>
      </c>
      <c r="H6130" s="1">
        <v>41976</v>
      </c>
      <c r="I6130" s="1" t="str">
        <f t="shared" si="325"/>
        <v xml:space="preserve"> Dec</v>
      </c>
      <c r="J6130">
        <v>58755</v>
      </c>
      <c r="K6130" t="s">
        <v>47</v>
      </c>
      <c r="L6130">
        <v>18</v>
      </c>
      <c r="M6130">
        <v>0.38</v>
      </c>
      <c r="N6130" t="s">
        <v>29</v>
      </c>
      <c r="O6130" t="s">
        <v>59</v>
      </c>
      <c r="P6130" t="s">
        <v>2714</v>
      </c>
      <c r="Q6130" t="s">
        <v>61</v>
      </c>
      <c r="R6130">
        <v>-95.42</v>
      </c>
      <c r="S6130" t="s">
        <v>76</v>
      </c>
      <c r="T6130">
        <v>8218</v>
      </c>
      <c r="U6130">
        <v>47.11</v>
      </c>
      <c r="V6130" s="1">
        <v>41985</v>
      </c>
      <c r="W6130" t="s">
        <v>34</v>
      </c>
      <c r="X6130">
        <v>7.09</v>
      </c>
      <c r="Y6130" t="s">
        <v>685</v>
      </c>
      <c r="Z6130">
        <v>2.1800000000000002</v>
      </c>
      <c r="AA6130">
        <v>27511</v>
      </c>
      <c r="AB6130">
        <f t="shared" si="326"/>
        <v>39.24</v>
      </c>
      <c r="AC6130">
        <f t="shared" si="327"/>
        <v>39.24</v>
      </c>
    </row>
    <row r="6131" spans="1:29" x14ac:dyDescent="0.25">
      <c r="A6131" t="s">
        <v>3265</v>
      </c>
      <c r="B6131">
        <v>59</v>
      </c>
      <c r="C6131" t="str">
        <f t="shared" si="324"/>
        <v>Senior</v>
      </c>
      <c r="D6131" t="s">
        <v>3362</v>
      </c>
      <c r="E6131" t="s">
        <v>46</v>
      </c>
      <c r="F6131">
        <v>0</v>
      </c>
      <c r="G6131">
        <v>1</v>
      </c>
      <c r="H6131" s="1">
        <v>41977</v>
      </c>
      <c r="I6131" s="1" t="str">
        <f t="shared" si="325"/>
        <v xml:space="preserve"> Dec</v>
      </c>
      <c r="J6131">
        <v>41664</v>
      </c>
      <c r="K6131" t="s">
        <v>58</v>
      </c>
      <c r="L6131">
        <v>5</v>
      </c>
      <c r="M6131">
        <v>0.43</v>
      </c>
      <c r="N6131" t="s">
        <v>96</v>
      </c>
      <c r="O6131" t="s">
        <v>139</v>
      </c>
      <c r="P6131" t="s">
        <v>445</v>
      </c>
      <c r="Q6131" t="s">
        <v>102</v>
      </c>
      <c r="R6131">
        <v>-15.3</v>
      </c>
      <c r="S6131" t="s">
        <v>68</v>
      </c>
      <c r="T6131">
        <v>5872</v>
      </c>
      <c r="U6131">
        <v>54.8</v>
      </c>
      <c r="V6131" s="1">
        <v>41977</v>
      </c>
      <c r="W6131" t="s">
        <v>34</v>
      </c>
      <c r="X6131">
        <v>1.99</v>
      </c>
      <c r="Y6131" t="s">
        <v>262</v>
      </c>
      <c r="Z6131">
        <v>9.7799999999999994</v>
      </c>
      <c r="AA6131">
        <v>63044</v>
      </c>
      <c r="AB6131">
        <f t="shared" si="326"/>
        <v>48.9</v>
      </c>
      <c r="AC6131">
        <f t="shared" si="327"/>
        <v>48.9</v>
      </c>
    </row>
    <row r="6132" spans="1:29" x14ac:dyDescent="0.25">
      <c r="A6132" t="s">
        <v>3265</v>
      </c>
      <c r="B6132">
        <v>59</v>
      </c>
      <c r="C6132" t="str">
        <f t="shared" si="324"/>
        <v>Senior</v>
      </c>
      <c r="D6132" t="s">
        <v>3362</v>
      </c>
      <c r="E6132" t="s">
        <v>46</v>
      </c>
      <c r="F6132">
        <v>7.0000000000000007E-2</v>
      </c>
      <c r="G6132">
        <v>1</v>
      </c>
      <c r="H6132" s="1">
        <v>41977</v>
      </c>
      <c r="I6132" s="1" t="str">
        <f t="shared" si="325"/>
        <v xml:space="preserve"> Dec</v>
      </c>
      <c r="J6132">
        <v>41664</v>
      </c>
      <c r="K6132" t="s">
        <v>58</v>
      </c>
      <c r="L6132">
        <v>40</v>
      </c>
      <c r="M6132">
        <v>0.56999999999999995</v>
      </c>
      <c r="N6132" t="s">
        <v>29</v>
      </c>
      <c r="O6132" t="s">
        <v>139</v>
      </c>
      <c r="P6132" t="s">
        <v>1583</v>
      </c>
      <c r="Q6132" t="s">
        <v>88</v>
      </c>
      <c r="R6132">
        <v>230.69</v>
      </c>
      <c r="S6132" t="s">
        <v>68</v>
      </c>
      <c r="T6132">
        <v>5873</v>
      </c>
      <c r="U6132">
        <v>1038.19</v>
      </c>
      <c r="V6132" s="1">
        <v>41979</v>
      </c>
      <c r="W6132" t="s">
        <v>34</v>
      </c>
      <c r="X6132">
        <v>4.08</v>
      </c>
      <c r="Y6132" t="s">
        <v>262</v>
      </c>
      <c r="Z6132">
        <v>25.98</v>
      </c>
      <c r="AA6132">
        <v>63044</v>
      </c>
      <c r="AB6132">
        <f t="shared" si="326"/>
        <v>1039.2</v>
      </c>
      <c r="AC6132">
        <f t="shared" si="327"/>
        <v>966.45600000000002</v>
      </c>
    </row>
    <row r="6133" spans="1:29" x14ac:dyDescent="0.25">
      <c r="A6133" t="s">
        <v>108</v>
      </c>
      <c r="B6133">
        <v>59</v>
      </c>
      <c r="C6133" t="str">
        <f t="shared" si="324"/>
        <v>Senior</v>
      </c>
      <c r="D6133" t="s">
        <v>109</v>
      </c>
      <c r="E6133" t="s">
        <v>38</v>
      </c>
      <c r="F6133">
        <v>7.0000000000000007E-2</v>
      </c>
      <c r="G6133">
        <v>1</v>
      </c>
      <c r="H6133" s="1">
        <v>41977</v>
      </c>
      <c r="I6133" s="1" t="str">
        <f t="shared" si="325"/>
        <v xml:space="preserve"> Dec</v>
      </c>
      <c r="J6133">
        <v>54401</v>
      </c>
      <c r="K6133" t="s">
        <v>28</v>
      </c>
      <c r="L6133">
        <v>34</v>
      </c>
      <c r="M6133">
        <v>0.35</v>
      </c>
      <c r="N6133" t="s">
        <v>29</v>
      </c>
      <c r="O6133" t="s">
        <v>30</v>
      </c>
      <c r="P6133" t="s">
        <v>1286</v>
      </c>
      <c r="Q6133" t="s">
        <v>67</v>
      </c>
      <c r="R6133">
        <v>278.57900000000001</v>
      </c>
      <c r="S6133" t="s">
        <v>68</v>
      </c>
      <c r="T6133">
        <v>7603</v>
      </c>
      <c r="U6133">
        <v>670.02</v>
      </c>
      <c r="V6133" s="1">
        <v>41979</v>
      </c>
      <c r="W6133" t="s">
        <v>34</v>
      </c>
      <c r="X6133">
        <v>1.49</v>
      </c>
      <c r="Y6133" t="s">
        <v>111</v>
      </c>
      <c r="Z6133">
        <v>20.98</v>
      </c>
      <c r="AA6133">
        <v>77803</v>
      </c>
      <c r="AB6133">
        <f t="shared" si="326"/>
        <v>713.32</v>
      </c>
      <c r="AC6133">
        <f t="shared" si="327"/>
        <v>663.38760000000002</v>
      </c>
    </row>
    <row r="6134" spans="1:29" x14ac:dyDescent="0.25">
      <c r="A6134" t="s">
        <v>1357</v>
      </c>
      <c r="B6134">
        <v>59</v>
      </c>
      <c r="C6134" t="str">
        <f t="shared" si="324"/>
        <v>Senior</v>
      </c>
      <c r="D6134" t="s">
        <v>575</v>
      </c>
      <c r="E6134" t="s">
        <v>46</v>
      </c>
      <c r="F6134">
        <v>0.1</v>
      </c>
      <c r="G6134">
        <v>1</v>
      </c>
      <c r="H6134" s="1">
        <v>41977</v>
      </c>
      <c r="I6134" s="1" t="str">
        <f t="shared" si="325"/>
        <v xml:space="preserve"> Dec</v>
      </c>
      <c r="J6134">
        <v>17376</v>
      </c>
      <c r="K6134" t="s">
        <v>28</v>
      </c>
      <c r="L6134">
        <v>44</v>
      </c>
      <c r="M6134">
        <v>0.4</v>
      </c>
      <c r="N6134" t="s">
        <v>96</v>
      </c>
      <c r="O6134" t="s">
        <v>139</v>
      </c>
      <c r="P6134" t="s">
        <v>140</v>
      </c>
      <c r="Q6134" t="s">
        <v>102</v>
      </c>
      <c r="R6134">
        <v>425.08</v>
      </c>
      <c r="S6134" t="s">
        <v>68</v>
      </c>
      <c r="T6134">
        <v>2395</v>
      </c>
      <c r="U6134">
        <v>1127.81</v>
      </c>
      <c r="V6134" s="1">
        <v>41979</v>
      </c>
      <c r="W6134" t="s">
        <v>34</v>
      </c>
      <c r="X6134">
        <v>1.99</v>
      </c>
      <c r="Y6134" t="s">
        <v>416</v>
      </c>
      <c r="Z6134">
        <v>28.48</v>
      </c>
      <c r="AA6134">
        <v>46383</v>
      </c>
      <c r="AB6134">
        <f t="shared" si="326"/>
        <v>1253.1200000000001</v>
      </c>
      <c r="AC6134">
        <f t="shared" si="327"/>
        <v>1127.808</v>
      </c>
    </row>
    <row r="6135" spans="1:29" x14ac:dyDescent="0.25">
      <c r="A6135" t="s">
        <v>2356</v>
      </c>
      <c r="B6135">
        <v>59</v>
      </c>
      <c r="C6135" t="str">
        <f t="shared" si="324"/>
        <v>Senior</v>
      </c>
      <c r="D6135" t="s">
        <v>393</v>
      </c>
      <c r="E6135" t="s">
        <v>38</v>
      </c>
      <c r="F6135">
        <v>0.09</v>
      </c>
      <c r="G6135">
        <v>1</v>
      </c>
      <c r="H6135" s="1">
        <v>41977</v>
      </c>
      <c r="I6135" s="1" t="str">
        <f t="shared" si="325"/>
        <v xml:space="preserve"> Dec</v>
      </c>
      <c r="J6135">
        <v>28963</v>
      </c>
      <c r="K6135" t="s">
        <v>39</v>
      </c>
      <c r="L6135">
        <v>37</v>
      </c>
      <c r="M6135">
        <v>0.59</v>
      </c>
      <c r="N6135" t="s">
        <v>96</v>
      </c>
      <c r="O6135" t="s">
        <v>30</v>
      </c>
      <c r="P6135" t="s">
        <v>524</v>
      </c>
      <c r="Q6135" t="s">
        <v>105</v>
      </c>
      <c r="R6135">
        <v>1372.086</v>
      </c>
      <c r="S6135" t="s">
        <v>76</v>
      </c>
      <c r="T6135">
        <v>4069</v>
      </c>
      <c r="U6135">
        <v>6072.1875</v>
      </c>
      <c r="V6135" s="1">
        <v>41979</v>
      </c>
      <c r="W6135" t="s">
        <v>34</v>
      </c>
      <c r="X6135">
        <v>2.5</v>
      </c>
      <c r="Y6135" t="s">
        <v>345</v>
      </c>
      <c r="Z6135">
        <v>205.99</v>
      </c>
      <c r="AA6135">
        <v>39212</v>
      </c>
      <c r="AB6135">
        <f t="shared" si="326"/>
        <v>7621.63</v>
      </c>
      <c r="AC6135">
        <f t="shared" si="327"/>
        <v>6935.6833000000006</v>
      </c>
    </row>
    <row r="6136" spans="1:29" x14ac:dyDescent="0.25">
      <c r="A6136" t="s">
        <v>2380</v>
      </c>
      <c r="B6136">
        <v>59</v>
      </c>
      <c r="C6136" t="str">
        <f t="shared" si="324"/>
        <v>Senior</v>
      </c>
      <c r="D6136" t="s">
        <v>357</v>
      </c>
      <c r="E6136" t="s">
        <v>46</v>
      </c>
      <c r="F6136">
        <v>0.1</v>
      </c>
      <c r="G6136">
        <v>1</v>
      </c>
      <c r="H6136" s="1">
        <v>41978</v>
      </c>
      <c r="I6136" s="1" t="str">
        <f t="shared" si="325"/>
        <v xml:space="preserve"> Dec</v>
      </c>
      <c r="J6136">
        <v>47303</v>
      </c>
      <c r="K6136" t="s">
        <v>131</v>
      </c>
      <c r="L6136">
        <v>47</v>
      </c>
      <c r="M6136">
        <v>0.37</v>
      </c>
      <c r="N6136" t="s">
        <v>29</v>
      </c>
      <c r="O6136" t="s">
        <v>30</v>
      </c>
      <c r="P6136" t="s">
        <v>3438</v>
      </c>
      <c r="Q6136" t="s">
        <v>67</v>
      </c>
      <c r="R6136">
        <v>226.5335</v>
      </c>
      <c r="S6136" t="s">
        <v>33</v>
      </c>
      <c r="T6136">
        <v>6651</v>
      </c>
      <c r="U6136">
        <v>1413.82</v>
      </c>
      <c r="V6136" s="1">
        <v>41979</v>
      </c>
      <c r="W6136" t="s">
        <v>34</v>
      </c>
      <c r="X6136">
        <v>11.63</v>
      </c>
      <c r="Y6136" t="s">
        <v>208</v>
      </c>
      <c r="Z6136">
        <v>30.98</v>
      </c>
      <c r="AA6136">
        <v>43402</v>
      </c>
      <c r="AB6136">
        <f t="shared" si="326"/>
        <v>1456.06</v>
      </c>
      <c r="AC6136">
        <f t="shared" si="327"/>
        <v>1310.454</v>
      </c>
    </row>
    <row r="6137" spans="1:29" x14ac:dyDescent="0.25">
      <c r="A6137" t="s">
        <v>2380</v>
      </c>
      <c r="B6137">
        <v>59</v>
      </c>
      <c r="C6137" t="str">
        <f t="shared" si="324"/>
        <v>Senior</v>
      </c>
      <c r="D6137" t="s">
        <v>357</v>
      </c>
      <c r="E6137" t="s">
        <v>46</v>
      </c>
      <c r="F6137">
        <v>0.03</v>
      </c>
      <c r="G6137">
        <v>1</v>
      </c>
      <c r="H6137" s="1">
        <v>41978</v>
      </c>
      <c r="I6137" s="1" t="str">
        <f t="shared" si="325"/>
        <v xml:space="preserve"> Dec</v>
      </c>
      <c r="J6137">
        <v>47303</v>
      </c>
      <c r="K6137" t="s">
        <v>131</v>
      </c>
      <c r="L6137">
        <v>7</v>
      </c>
      <c r="M6137">
        <v>0.36</v>
      </c>
      <c r="N6137" t="s">
        <v>29</v>
      </c>
      <c r="O6137" t="s">
        <v>30</v>
      </c>
      <c r="P6137" t="s">
        <v>928</v>
      </c>
      <c r="Q6137" t="s">
        <v>267</v>
      </c>
      <c r="R6137">
        <v>12.64</v>
      </c>
      <c r="S6137" t="s">
        <v>33</v>
      </c>
      <c r="T6137">
        <v>6652</v>
      </c>
      <c r="U6137">
        <v>56.9</v>
      </c>
      <c r="V6137" s="1">
        <v>41979</v>
      </c>
      <c r="W6137" t="s">
        <v>34</v>
      </c>
      <c r="X6137">
        <v>1.39</v>
      </c>
      <c r="Y6137" t="s">
        <v>208</v>
      </c>
      <c r="Z6137">
        <v>7.64</v>
      </c>
      <c r="AA6137">
        <v>43402</v>
      </c>
      <c r="AB6137">
        <f t="shared" si="326"/>
        <v>53.48</v>
      </c>
      <c r="AC6137">
        <f t="shared" si="327"/>
        <v>51.875599999999999</v>
      </c>
    </row>
    <row r="6138" spans="1:29" x14ac:dyDescent="0.25">
      <c r="A6138" t="s">
        <v>199</v>
      </c>
      <c r="B6138">
        <v>59</v>
      </c>
      <c r="C6138" t="str">
        <f t="shared" si="324"/>
        <v>Senior</v>
      </c>
      <c r="D6138" t="s">
        <v>200</v>
      </c>
      <c r="E6138" t="s">
        <v>27</v>
      </c>
      <c r="F6138">
        <v>0</v>
      </c>
      <c r="G6138">
        <v>1</v>
      </c>
      <c r="H6138" s="1">
        <v>41978</v>
      </c>
      <c r="I6138" s="1" t="str">
        <f t="shared" si="325"/>
        <v xml:space="preserve"> Dec</v>
      </c>
      <c r="J6138">
        <v>48641</v>
      </c>
      <c r="K6138" t="s">
        <v>28</v>
      </c>
      <c r="L6138">
        <v>13</v>
      </c>
      <c r="M6138">
        <v>0.36</v>
      </c>
      <c r="N6138" t="s">
        <v>29</v>
      </c>
      <c r="O6138" t="s">
        <v>59</v>
      </c>
      <c r="P6138" t="s">
        <v>570</v>
      </c>
      <c r="Q6138" t="s">
        <v>61</v>
      </c>
      <c r="R6138">
        <v>23.16</v>
      </c>
      <c r="S6138" t="s">
        <v>52</v>
      </c>
      <c r="T6138">
        <v>6828</v>
      </c>
      <c r="U6138">
        <v>66.83</v>
      </c>
      <c r="V6138" s="1">
        <v>41979</v>
      </c>
      <c r="W6138" t="s">
        <v>34</v>
      </c>
      <c r="X6138">
        <v>0.8</v>
      </c>
      <c r="Y6138" t="s">
        <v>54</v>
      </c>
      <c r="Z6138">
        <v>4.9800000000000004</v>
      </c>
      <c r="AA6138">
        <v>93727</v>
      </c>
      <c r="AB6138">
        <f t="shared" si="326"/>
        <v>64.740000000000009</v>
      </c>
      <c r="AC6138">
        <f t="shared" si="327"/>
        <v>64.740000000000009</v>
      </c>
    </row>
    <row r="6139" spans="1:29" x14ac:dyDescent="0.25">
      <c r="A6139" t="s">
        <v>2380</v>
      </c>
      <c r="B6139">
        <v>59</v>
      </c>
      <c r="C6139" t="str">
        <f t="shared" si="324"/>
        <v>Senior</v>
      </c>
      <c r="D6139" t="s">
        <v>357</v>
      </c>
      <c r="E6139" t="s">
        <v>46</v>
      </c>
      <c r="F6139">
        <v>0.04</v>
      </c>
      <c r="G6139">
        <v>1</v>
      </c>
      <c r="H6139" s="1">
        <v>41978</v>
      </c>
      <c r="I6139" s="1" t="str">
        <f t="shared" si="325"/>
        <v xml:space="preserve"> Dec</v>
      </c>
      <c r="J6139">
        <v>47303</v>
      </c>
      <c r="K6139" t="s">
        <v>131</v>
      </c>
      <c r="L6139">
        <v>45</v>
      </c>
      <c r="M6139">
        <v>0.37</v>
      </c>
      <c r="N6139" t="s">
        <v>29</v>
      </c>
      <c r="O6139" t="s">
        <v>30</v>
      </c>
      <c r="P6139" t="s">
        <v>959</v>
      </c>
      <c r="Q6139" t="s">
        <v>61</v>
      </c>
      <c r="R6139">
        <v>-143.58000000000001</v>
      </c>
      <c r="S6139" t="s">
        <v>33</v>
      </c>
      <c r="T6139">
        <v>6653</v>
      </c>
      <c r="U6139">
        <v>308.92</v>
      </c>
      <c r="V6139" s="1">
        <v>41980</v>
      </c>
      <c r="W6139" t="s">
        <v>42</v>
      </c>
      <c r="X6139">
        <v>7.37</v>
      </c>
      <c r="Y6139" t="s">
        <v>208</v>
      </c>
      <c r="Z6139">
        <v>6.48</v>
      </c>
      <c r="AA6139">
        <v>43402</v>
      </c>
      <c r="AB6139">
        <f t="shared" si="326"/>
        <v>291.60000000000002</v>
      </c>
      <c r="AC6139">
        <f t="shared" si="327"/>
        <v>279.93600000000004</v>
      </c>
    </row>
    <row r="6140" spans="1:29" x14ac:dyDescent="0.25">
      <c r="A6140" t="s">
        <v>1894</v>
      </c>
      <c r="B6140">
        <v>59</v>
      </c>
      <c r="C6140" t="str">
        <f t="shared" si="324"/>
        <v>Senior</v>
      </c>
      <c r="D6140" t="s">
        <v>672</v>
      </c>
      <c r="E6140" t="s">
        <v>38</v>
      </c>
      <c r="F6140">
        <v>0.02</v>
      </c>
      <c r="G6140">
        <v>1</v>
      </c>
      <c r="H6140" s="1">
        <v>41978</v>
      </c>
      <c r="I6140" s="1" t="str">
        <f t="shared" si="325"/>
        <v xml:space="preserve"> Dec</v>
      </c>
      <c r="J6140">
        <v>38531</v>
      </c>
      <c r="K6140" t="s">
        <v>47</v>
      </c>
      <c r="L6140">
        <v>26</v>
      </c>
      <c r="M6140">
        <v>0.36</v>
      </c>
      <c r="N6140" t="s">
        <v>29</v>
      </c>
      <c r="O6140" t="s">
        <v>59</v>
      </c>
      <c r="P6140" t="s">
        <v>394</v>
      </c>
      <c r="Q6140" t="s">
        <v>61</v>
      </c>
      <c r="R6140">
        <v>11.96</v>
      </c>
      <c r="S6140" t="s">
        <v>76</v>
      </c>
      <c r="T6140">
        <v>5424</v>
      </c>
      <c r="U6140">
        <v>118.43</v>
      </c>
      <c r="V6140" s="1">
        <v>41985</v>
      </c>
      <c r="W6140" t="s">
        <v>42</v>
      </c>
      <c r="X6140">
        <v>2.2599999999999998</v>
      </c>
      <c r="Y6140" t="s">
        <v>77</v>
      </c>
      <c r="Z6140">
        <v>4.2</v>
      </c>
      <c r="AA6140">
        <v>35601</v>
      </c>
      <c r="AB6140">
        <f t="shared" si="326"/>
        <v>109.2</v>
      </c>
      <c r="AC6140">
        <f t="shared" si="327"/>
        <v>107.01600000000001</v>
      </c>
    </row>
    <row r="6141" spans="1:29" x14ac:dyDescent="0.25">
      <c r="A6141" t="s">
        <v>3062</v>
      </c>
      <c r="B6141">
        <v>59</v>
      </c>
      <c r="C6141" t="str">
        <f t="shared" si="324"/>
        <v>Senior</v>
      </c>
      <c r="D6141" t="s">
        <v>1368</v>
      </c>
      <c r="E6141" t="s">
        <v>57</v>
      </c>
      <c r="F6141">
        <v>0.02</v>
      </c>
      <c r="G6141">
        <v>1</v>
      </c>
      <c r="H6141" s="1">
        <v>41979</v>
      </c>
      <c r="I6141" s="1" t="str">
        <f t="shared" si="325"/>
        <v xml:space="preserve"> Dec</v>
      </c>
      <c r="J6141">
        <v>9344</v>
      </c>
      <c r="K6141" t="s">
        <v>47</v>
      </c>
      <c r="L6141">
        <v>31</v>
      </c>
      <c r="M6141">
        <v>0.55000000000000004</v>
      </c>
      <c r="N6141" t="s">
        <v>96</v>
      </c>
      <c r="O6141" t="s">
        <v>30</v>
      </c>
      <c r="P6141" t="s">
        <v>982</v>
      </c>
      <c r="Q6141" t="s">
        <v>105</v>
      </c>
      <c r="R6141">
        <v>900.41399999999999</v>
      </c>
      <c r="S6141" t="s">
        <v>52</v>
      </c>
      <c r="T6141">
        <v>1283</v>
      </c>
      <c r="U6141">
        <v>3448.6455000000001</v>
      </c>
      <c r="V6141" s="1">
        <v>41979</v>
      </c>
      <c r="W6141" t="s">
        <v>34</v>
      </c>
      <c r="X6141">
        <v>8.99</v>
      </c>
      <c r="Y6141" t="s">
        <v>54</v>
      </c>
      <c r="Z6141">
        <v>125.99</v>
      </c>
      <c r="AA6141">
        <v>90405</v>
      </c>
      <c r="AB6141">
        <f t="shared" si="326"/>
        <v>3905.69</v>
      </c>
      <c r="AC6141">
        <f t="shared" si="327"/>
        <v>3827.5762</v>
      </c>
    </row>
    <row r="6142" spans="1:29" x14ac:dyDescent="0.25">
      <c r="A6142" t="s">
        <v>1775</v>
      </c>
      <c r="B6142">
        <v>59</v>
      </c>
      <c r="C6142" t="str">
        <f t="shared" si="324"/>
        <v>Senior</v>
      </c>
      <c r="D6142" t="s">
        <v>1630</v>
      </c>
      <c r="E6142" t="s">
        <v>57</v>
      </c>
      <c r="F6142">
        <v>0.05</v>
      </c>
      <c r="G6142">
        <v>1</v>
      </c>
      <c r="H6142" s="1">
        <v>41979</v>
      </c>
      <c r="I6142" s="1" t="str">
        <f t="shared" si="325"/>
        <v xml:space="preserve"> Dec</v>
      </c>
      <c r="J6142">
        <v>18400</v>
      </c>
      <c r="K6142" t="s">
        <v>39</v>
      </c>
      <c r="L6142">
        <v>29</v>
      </c>
      <c r="M6142">
        <v>0.6</v>
      </c>
      <c r="N6142" t="s">
        <v>96</v>
      </c>
      <c r="O6142" t="s">
        <v>30</v>
      </c>
      <c r="P6142" t="s">
        <v>1768</v>
      </c>
      <c r="Q6142" t="s">
        <v>102</v>
      </c>
      <c r="R6142">
        <v>34.159999999999997</v>
      </c>
      <c r="S6142" t="s">
        <v>33</v>
      </c>
      <c r="T6142">
        <v>2535</v>
      </c>
      <c r="U6142">
        <v>598.49</v>
      </c>
      <c r="V6142" s="1">
        <v>41980</v>
      </c>
      <c r="W6142" t="s">
        <v>34</v>
      </c>
      <c r="X6142">
        <v>4</v>
      </c>
      <c r="Y6142" t="s">
        <v>43</v>
      </c>
      <c r="Z6142">
        <v>20.95</v>
      </c>
      <c r="AA6142">
        <v>21221</v>
      </c>
      <c r="AB6142">
        <f t="shared" si="326"/>
        <v>607.54999999999995</v>
      </c>
      <c r="AC6142">
        <f t="shared" si="327"/>
        <v>577.1724999999999</v>
      </c>
    </row>
    <row r="6143" spans="1:29" x14ac:dyDescent="0.25">
      <c r="A6143" t="s">
        <v>2990</v>
      </c>
      <c r="B6143">
        <v>59</v>
      </c>
      <c r="C6143" t="str">
        <f t="shared" si="324"/>
        <v>Senior</v>
      </c>
      <c r="D6143" t="s">
        <v>1603</v>
      </c>
      <c r="E6143" t="s">
        <v>46</v>
      </c>
      <c r="F6143">
        <v>0.06</v>
      </c>
      <c r="G6143">
        <v>1</v>
      </c>
      <c r="H6143" s="1">
        <v>41979</v>
      </c>
      <c r="I6143" s="1" t="str">
        <f t="shared" si="325"/>
        <v xml:space="preserve"> Dec</v>
      </c>
      <c r="J6143">
        <v>20864</v>
      </c>
      <c r="K6143" t="s">
        <v>28</v>
      </c>
      <c r="L6143">
        <v>19</v>
      </c>
      <c r="M6143">
        <v>0.37</v>
      </c>
      <c r="N6143" t="s">
        <v>48</v>
      </c>
      <c r="O6143" t="s">
        <v>139</v>
      </c>
      <c r="P6143" t="s">
        <v>2095</v>
      </c>
      <c r="Q6143" t="s">
        <v>82</v>
      </c>
      <c r="R6143">
        <v>90</v>
      </c>
      <c r="S6143" t="s">
        <v>52</v>
      </c>
      <c r="T6143">
        <v>2892</v>
      </c>
      <c r="U6143">
        <v>251.45</v>
      </c>
      <c r="V6143" s="1">
        <v>41981</v>
      </c>
      <c r="W6143" t="s">
        <v>34</v>
      </c>
      <c r="X6143">
        <v>4.95</v>
      </c>
      <c r="Y6143" t="s">
        <v>537</v>
      </c>
      <c r="Z6143">
        <v>13.4</v>
      </c>
      <c r="AA6143">
        <v>85351</v>
      </c>
      <c r="AB6143">
        <f t="shared" si="326"/>
        <v>254.6</v>
      </c>
      <c r="AC6143">
        <f t="shared" si="327"/>
        <v>239.32399999999998</v>
      </c>
    </row>
    <row r="6144" spans="1:29" x14ac:dyDescent="0.25">
      <c r="A6144" t="s">
        <v>3062</v>
      </c>
      <c r="B6144">
        <v>59</v>
      </c>
      <c r="C6144" t="str">
        <f t="shared" si="324"/>
        <v>Senior</v>
      </c>
      <c r="D6144" t="s">
        <v>1368</v>
      </c>
      <c r="E6144" t="s">
        <v>57</v>
      </c>
      <c r="F6144">
        <v>0.09</v>
      </c>
      <c r="G6144">
        <v>1</v>
      </c>
      <c r="H6144" s="1">
        <v>41979</v>
      </c>
      <c r="I6144" s="1" t="str">
        <f t="shared" si="325"/>
        <v xml:space="preserve"> Dec</v>
      </c>
      <c r="J6144">
        <v>9344</v>
      </c>
      <c r="K6144" t="s">
        <v>47</v>
      </c>
      <c r="L6144">
        <v>18</v>
      </c>
      <c r="N6144" t="s">
        <v>29</v>
      </c>
      <c r="O6144" t="s">
        <v>40</v>
      </c>
      <c r="P6144" t="s">
        <v>41</v>
      </c>
      <c r="Q6144" t="s">
        <v>32</v>
      </c>
      <c r="R6144">
        <v>-505.69</v>
      </c>
      <c r="S6144" t="s">
        <v>52</v>
      </c>
      <c r="T6144">
        <v>1282</v>
      </c>
      <c r="U6144">
        <v>1733.1</v>
      </c>
      <c r="V6144" s="1">
        <v>41981</v>
      </c>
      <c r="W6144" t="s">
        <v>34</v>
      </c>
      <c r="X6144">
        <v>35</v>
      </c>
      <c r="Y6144" t="s">
        <v>54</v>
      </c>
      <c r="Z6144">
        <v>95.99</v>
      </c>
      <c r="AA6144">
        <v>90405</v>
      </c>
      <c r="AB6144">
        <f t="shared" si="326"/>
        <v>1727.82</v>
      </c>
      <c r="AC6144">
        <f t="shared" si="327"/>
        <v>1572.3162</v>
      </c>
    </row>
    <row r="6145" spans="1:29" x14ac:dyDescent="0.25">
      <c r="A6145" t="s">
        <v>2679</v>
      </c>
      <c r="B6145">
        <v>59</v>
      </c>
      <c r="C6145" t="str">
        <f t="shared" si="324"/>
        <v>Senior</v>
      </c>
      <c r="D6145" t="s">
        <v>2680</v>
      </c>
      <c r="E6145" t="s">
        <v>27</v>
      </c>
      <c r="F6145">
        <v>0.08</v>
      </c>
      <c r="G6145">
        <v>1</v>
      </c>
      <c r="H6145" s="1">
        <v>41980</v>
      </c>
      <c r="I6145" s="1" t="str">
        <f t="shared" si="325"/>
        <v xml:space="preserve"> Dec</v>
      </c>
      <c r="J6145">
        <v>38146</v>
      </c>
      <c r="K6145" t="s">
        <v>47</v>
      </c>
      <c r="L6145">
        <v>41</v>
      </c>
      <c r="M6145">
        <v>0.56999999999999995</v>
      </c>
      <c r="N6145" t="s">
        <v>48</v>
      </c>
      <c r="O6145" t="s">
        <v>40</v>
      </c>
      <c r="P6145" t="s">
        <v>2697</v>
      </c>
      <c r="Q6145" t="s">
        <v>82</v>
      </c>
      <c r="R6145">
        <v>-253.74</v>
      </c>
      <c r="S6145" t="s">
        <v>33</v>
      </c>
      <c r="T6145">
        <v>5366</v>
      </c>
      <c r="U6145">
        <v>782.05</v>
      </c>
      <c r="V6145" s="1">
        <v>41980</v>
      </c>
      <c r="W6145" t="s">
        <v>34</v>
      </c>
      <c r="X6145">
        <v>14.87</v>
      </c>
      <c r="Y6145" t="s">
        <v>35</v>
      </c>
      <c r="Z6145">
        <v>19.940000000000001</v>
      </c>
      <c r="AA6145">
        <v>19013</v>
      </c>
      <c r="AB6145">
        <f t="shared" si="326"/>
        <v>817.54000000000008</v>
      </c>
      <c r="AC6145">
        <f t="shared" si="327"/>
        <v>752.13680000000011</v>
      </c>
    </row>
    <row r="6146" spans="1:29" x14ac:dyDescent="0.25">
      <c r="A6146" t="s">
        <v>948</v>
      </c>
      <c r="B6146">
        <v>59</v>
      </c>
      <c r="C6146" t="str">
        <f t="shared" si="324"/>
        <v>Senior</v>
      </c>
      <c r="D6146" t="s">
        <v>2532</v>
      </c>
      <c r="E6146" t="s">
        <v>38</v>
      </c>
      <c r="F6146">
        <v>0.06</v>
      </c>
      <c r="G6146">
        <v>1</v>
      </c>
      <c r="H6146" s="1">
        <v>41980</v>
      </c>
      <c r="I6146" s="1" t="str">
        <f t="shared" si="325"/>
        <v xml:space="preserve"> Dec</v>
      </c>
      <c r="J6146">
        <v>40480</v>
      </c>
      <c r="K6146" t="s">
        <v>58</v>
      </c>
      <c r="L6146">
        <v>19</v>
      </c>
      <c r="M6146">
        <v>0.35</v>
      </c>
      <c r="N6146" t="s">
        <v>29</v>
      </c>
      <c r="O6146" t="s">
        <v>30</v>
      </c>
      <c r="P6146" t="s">
        <v>545</v>
      </c>
      <c r="Q6146" t="s">
        <v>67</v>
      </c>
      <c r="R6146">
        <v>3049.4515000000001</v>
      </c>
      <c r="S6146" t="s">
        <v>68</v>
      </c>
      <c r="T6146">
        <v>5714</v>
      </c>
      <c r="U6146">
        <v>7608.88</v>
      </c>
      <c r="V6146" s="1">
        <v>41980</v>
      </c>
      <c r="W6146" t="s">
        <v>42</v>
      </c>
      <c r="X6146">
        <v>19.989999999999998</v>
      </c>
      <c r="Y6146" t="s">
        <v>416</v>
      </c>
      <c r="Z6146">
        <v>420.98</v>
      </c>
      <c r="AA6146">
        <v>46952</v>
      </c>
      <c r="AB6146">
        <f t="shared" si="326"/>
        <v>7998.6200000000008</v>
      </c>
      <c r="AC6146">
        <f t="shared" si="327"/>
        <v>7518.7028000000009</v>
      </c>
    </row>
    <row r="6147" spans="1:29" x14ac:dyDescent="0.25">
      <c r="A6147" t="s">
        <v>286</v>
      </c>
      <c r="B6147">
        <v>59</v>
      </c>
      <c r="C6147" t="str">
        <f t="shared" si="324"/>
        <v>Senior</v>
      </c>
      <c r="D6147" t="s">
        <v>1267</v>
      </c>
      <c r="E6147" t="s">
        <v>46</v>
      </c>
      <c r="F6147">
        <v>0.1</v>
      </c>
      <c r="G6147">
        <v>1</v>
      </c>
      <c r="H6147" s="1">
        <v>41980</v>
      </c>
      <c r="I6147" s="1" t="str">
        <f t="shared" si="325"/>
        <v xml:space="preserve"> Dec</v>
      </c>
      <c r="J6147">
        <v>30279</v>
      </c>
      <c r="K6147" t="s">
        <v>58</v>
      </c>
      <c r="L6147">
        <v>25</v>
      </c>
      <c r="M6147">
        <v>0.56000000000000005</v>
      </c>
      <c r="N6147" t="s">
        <v>29</v>
      </c>
      <c r="O6147" t="s">
        <v>30</v>
      </c>
      <c r="P6147" t="s">
        <v>1631</v>
      </c>
      <c r="Q6147" t="s">
        <v>214</v>
      </c>
      <c r="R6147">
        <v>324.95999999999998</v>
      </c>
      <c r="S6147" t="s">
        <v>33</v>
      </c>
      <c r="T6147">
        <v>4254</v>
      </c>
      <c r="U6147">
        <v>1412.98</v>
      </c>
      <c r="V6147" s="1">
        <v>41980</v>
      </c>
      <c r="W6147" t="s">
        <v>34</v>
      </c>
      <c r="X6147">
        <v>4.5</v>
      </c>
      <c r="Y6147" t="s">
        <v>233</v>
      </c>
      <c r="Z6147">
        <v>60.97</v>
      </c>
      <c r="AA6147">
        <v>7506</v>
      </c>
      <c r="AB6147">
        <f t="shared" si="326"/>
        <v>1524.25</v>
      </c>
      <c r="AC6147">
        <f t="shared" si="327"/>
        <v>1371.825</v>
      </c>
    </row>
    <row r="6148" spans="1:29" x14ac:dyDescent="0.25">
      <c r="A6148" t="s">
        <v>1500</v>
      </c>
      <c r="B6148">
        <v>59</v>
      </c>
      <c r="C6148" t="str">
        <f t="shared" si="324"/>
        <v>Senior</v>
      </c>
      <c r="D6148" t="s">
        <v>1267</v>
      </c>
      <c r="E6148" t="s">
        <v>46</v>
      </c>
      <c r="F6148">
        <v>0.06</v>
      </c>
      <c r="G6148">
        <v>1</v>
      </c>
      <c r="H6148" s="1">
        <v>41980</v>
      </c>
      <c r="I6148" s="1" t="str">
        <f t="shared" si="325"/>
        <v xml:space="preserve"> Dec</v>
      </c>
      <c r="J6148">
        <v>30279</v>
      </c>
      <c r="K6148" t="s">
        <v>58</v>
      </c>
      <c r="L6148">
        <v>39</v>
      </c>
      <c r="M6148">
        <v>0.59</v>
      </c>
      <c r="N6148" t="s">
        <v>96</v>
      </c>
      <c r="O6148" t="s">
        <v>73</v>
      </c>
      <c r="P6148" t="s">
        <v>911</v>
      </c>
      <c r="Q6148" t="s">
        <v>98</v>
      </c>
      <c r="R6148">
        <v>4914.24</v>
      </c>
      <c r="S6148" t="s">
        <v>33</v>
      </c>
      <c r="T6148">
        <v>4255</v>
      </c>
      <c r="U6148">
        <v>19539.939999999999</v>
      </c>
      <c r="V6148" s="1">
        <v>41981</v>
      </c>
      <c r="W6148" t="s">
        <v>53</v>
      </c>
      <c r="X6148">
        <v>16.63</v>
      </c>
      <c r="Y6148" t="s">
        <v>233</v>
      </c>
      <c r="Z6148">
        <v>517.48</v>
      </c>
      <c r="AA6148">
        <v>8052</v>
      </c>
      <c r="AB6148">
        <f t="shared" si="326"/>
        <v>20181.72</v>
      </c>
      <c r="AC6148">
        <f t="shared" si="327"/>
        <v>18970.816800000001</v>
      </c>
    </row>
    <row r="6149" spans="1:29" x14ac:dyDescent="0.25">
      <c r="A6149" t="s">
        <v>1445</v>
      </c>
      <c r="B6149">
        <v>59</v>
      </c>
      <c r="C6149" t="str">
        <f t="shared" si="324"/>
        <v>Senior</v>
      </c>
      <c r="D6149" t="s">
        <v>1441</v>
      </c>
      <c r="E6149" t="s">
        <v>46</v>
      </c>
      <c r="F6149">
        <v>0.02</v>
      </c>
      <c r="G6149">
        <v>1</v>
      </c>
      <c r="H6149" s="1">
        <v>41980</v>
      </c>
      <c r="I6149" s="1" t="str">
        <f t="shared" si="325"/>
        <v xml:space="preserve"> Dec</v>
      </c>
      <c r="J6149">
        <v>43875</v>
      </c>
      <c r="K6149" t="s">
        <v>58</v>
      </c>
      <c r="L6149">
        <v>16</v>
      </c>
      <c r="M6149">
        <v>0.57999999999999996</v>
      </c>
      <c r="N6149" t="s">
        <v>96</v>
      </c>
      <c r="O6149" t="s">
        <v>30</v>
      </c>
      <c r="P6149" t="s">
        <v>1975</v>
      </c>
      <c r="Q6149" t="s">
        <v>105</v>
      </c>
      <c r="R6149">
        <v>311.09399999999999</v>
      </c>
      <c r="S6149" t="s">
        <v>68</v>
      </c>
      <c r="T6149">
        <v>6192</v>
      </c>
      <c r="U6149">
        <v>2795.0039999999999</v>
      </c>
      <c r="V6149" s="1">
        <v>41981</v>
      </c>
      <c r="W6149" t="s">
        <v>34</v>
      </c>
      <c r="X6149">
        <v>8.99</v>
      </c>
      <c r="Y6149" t="s">
        <v>111</v>
      </c>
      <c r="Z6149">
        <v>195.99</v>
      </c>
      <c r="AA6149">
        <v>77036</v>
      </c>
      <c r="AB6149">
        <f t="shared" si="326"/>
        <v>3135.84</v>
      </c>
      <c r="AC6149">
        <f t="shared" si="327"/>
        <v>3073.1232</v>
      </c>
    </row>
    <row r="6150" spans="1:29" x14ac:dyDescent="0.25">
      <c r="A6150" t="s">
        <v>1445</v>
      </c>
      <c r="B6150">
        <v>59</v>
      </c>
      <c r="C6150" t="str">
        <f t="shared" si="324"/>
        <v>Senior</v>
      </c>
      <c r="D6150" t="s">
        <v>1441</v>
      </c>
      <c r="E6150" t="s">
        <v>46</v>
      </c>
      <c r="F6150">
        <v>7.0000000000000007E-2</v>
      </c>
      <c r="G6150">
        <v>1</v>
      </c>
      <c r="H6150" s="1">
        <v>41980</v>
      </c>
      <c r="I6150" s="1" t="str">
        <f t="shared" si="325"/>
        <v xml:space="preserve"> Dec</v>
      </c>
      <c r="J6150">
        <v>43875</v>
      </c>
      <c r="K6150" t="s">
        <v>58</v>
      </c>
      <c r="L6150">
        <v>17</v>
      </c>
      <c r="M6150">
        <v>0.55000000000000004</v>
      </c>
      <c r="N6150" t="s">
        <v>48</v>
      </c>
      <c r="O6150" t="s">
        <v>49</v>
      </c>
      <c r="P6150" t="s">
        <v>1598</v>
      </c>
      <c r="Q6150" t="s">
        <v>51</v>
      </c>
      <c r="R6150">
        <v>117.23</v>
      </c>
      <c r="S6150" t="s">
        <v>68</v>
      </c>
      <c r="T6150">
        <v>6190</v>
      </c>
      <c r="U6150">
        <v>2573.92</v>
      </c>
      <c r="V6150" s="1">
        <v>41982</v>
      </c>
      <c r="W6150" t="s">
        <v>53</v>
      </c>
      <c r="X6150">
        <v>143.71</v>
      </c>
      <c r="Y6150" t="s">
        <v>111</v>
      </c>
      <c r="Z6150">
        <v>150.97999999999999</v>
      </c>
      <c r="AA6150">
        <v>77036</v>
      </c>
      <c r="AB6150">
        <f t="shared" si="326"/>
        <v>2566.66</v>
      </c>
      <c r="AC6150">
        <f t="shared" si="327"/>
        <v>2386.9937999999997</v>
      </c>
    </row>
    <row r="6151" spans="1:29" x14ac:dyDescent="0.25">
      <c r="A6151" t="s">
        <v>948</v>
      </c>
      <c r="B6151">
        <v>59</v>
      </c>
      <c r="C6151" t="str">
        <f t="shared" si="324"/>
        <v>Senior</v>
      </c>
      <c r="D6151" t="s">
        <v>2532</v>
      </c>
      <c r="E6151" t="s">
        <v>38</v>
      </c>
      <c r="F6151">
        <v>0.1</v>
      </c>
      <c r="G6151">
        <v>1</v>
      </c>
      <c r="H6151" s="1">
        <v>41980</v>
      </c>
      <c r="I6151" s="1" t="str">
        <f t="shared" si="325"/>
        <v xml:space="preserve"> Dec</v>
      </c>
      <c r="J6151">
        <v>40480</v>
      </c>
      <c r="K6151" t="s">
        <v>58</v>
      </c>
      <c r="L6151">
        <v>50</v>
      </c>
      <c r="M6151">
        <v>0.49</v>
      </c>
      <c r="N6151" t="s">
        <v>48</v>
      </c>
      <c r="O6151" t="s">
        <v>30</v>
      </c>
      <c r="P6151" t="s">
        <v>1511</v>
      </c>
      <c r="Q6151" t="s">
        <v>82</v>
      </c>
      <c r="R6151">
        <v>221.81</v>
      </c>
      <c r="S6151" t="s">
        <v>68</v>
      </c>
      <c r="T6151">
        <v>5715</v>
      </c>
      <c r="U6151">
        <v>1270.03</v>
      </c>
      <c r="V6151" s="1">
        <v>41982</v>
      </c>
      <c r="W6151" t="s">
        <v>34</v>
      </c>
      <c r="X6151">
        <v>6.93</v>
      </c>
      <c r="Y6151" t="s">
        <v>416</v>
      </c>
      <c r="Z6151">
        <v>26.48</v>
      </c>
      <c r="AA6151">
        <v>46952</v>
      </c>
      <c r="AB6151">
        <f t="shared" si="326"/>
        <v>1324</v>
      </c>
      <c r="AC6151">
        <f t="shared" si="327"/>
        <v>1191.5999999999999</v>
      </c>
    </row>
    <row r="6152" spans="1:29" x14ac:dyDescent="0.25">
      <c r="A6152" t="s">
        <v>966</v>
      </c>
      <c r="B6152">
        <v>59</v>
      </c>
      <c r="C6152" t="str">
        <f t="shared" si="324"/>
        <v>Senior</v>
      </c>
      <c r="D6152" t="s">
        <v>967</v>
      </c>
      <c r="E6152" t="s">
        <v>38</v>
      </c>
      <c r="F6152">
        <v>0.06</v>
      </c>
      <c r="G6152">
        <v>1</v>
      </c>
      <c r="H6152" s="1">
        <v>41980</v>
      </c>
      <c r="I6152" s="1" t="str">
        <f t="shared" si="325"/>
        <v xml:space="preserve"> Dec</v>
      </c>
      <c r="J6152">
        <v>28581</v>
      </c>
      <c r="K6152" t="s">
        <v>131</v>
      </c>
      <c r="L6152">
        <v>1</v>
      </c>
      <c r="M6152">
        <v>0.39</v>
      </c>
      <c r="N6152" t="s">
        <v>29</v>
      </c>
      <c r="O6152" t="s">
        <v>30</v>
      </c>
      <c r="P6152" t="s">
        <v>1021</v>
      </c>
      <c r="Q6152" t="s">
        <v>67</v>
      </c>
      <c r="R6152">
        <v>-41.561</v>
      </c>
      <c r="S6152" t="s">
        <v>33</v>
      </c>
      <c r="T6152">
        <v>4003</v>
      </c>
      <c r="U6152">
        <v>36.4</v>
      </c>
      <c r="V6152" s="1">
        <v>41982</v>
      </c>
      <c r="W6152" t="s">
        <v>34</v>
      </c>
      <c r="X6152">
        <v>12.98</v>
      </c>
      <c r="Y6152" t="s">
        <v>136</v>
      </c>
      <c r="Z6152">
        <v>24.92</v>
      </c>
      <c r="AA6152">
        <v>11795</v>
      </c>
      <c r="AB6152">
        <f t="shared" si="326"/>
        <v>24.92</v>
      </c>
      <c r="AC6152">
        <f t="shared" si="327"/>
        <v>23.424800000000001</v>
      </c>
    </row>
    <row r="6153" spans="1:29" x14ac:dyDescent="0.25">
      <c r="A6153" t="s">
        <v>966</v>
      </c>
      <c r="B6153">
        <v>59</v>
      </c>
      <c r="C6153" t="str">
        <f t="shared" si="324"/>
        <v>Senior</v>
      </c>
      <c r="D6153" t="s">
        <v>967</v>
      </c>
      <c r="E6153" t="s">
        <v>38</v>
      </c>
      <c r="F6153">
        <v>0.04</v>
      </c>
      <c r="G6153">
        <v>1</v>
      </c>
      <c r="H6153" s="1">
        <v>41980</v>
      </c>
      <c r="I6153" s="1" t="str">
        <f t="shared" si="325"/>
        <v xml:space="preserve"> Dec</v>
      </c>
      <c r="J6153">
        <v>28581</v>
      </c>
      <c r="K6153" t="s">
        <v>131</v>
      </c>
      <c r="L6153">
        <v>36</v>
      </c>
      <c r="M6153">
        <v>0.36</v>
      </c>
      <c r="N6153" t="s">
        <v>29</v>
      </c>
      <c r="O6153" t="s">
        <v>59</v>
      </c>
      <c r="P6153" t="s">
        <v>570</v>
      </c>
      <c r="Q6153" t="s">
        <v>61</v>
      </c>
      <c r="R6153">
        <v>73.05</v>
      </c>
      <c r="S6153" t="s">
        <v>33</v>
      </c>
      <c r="T6153">
        <v>4004</v>
      </c>
      <c r="U6153">
        <v>176.35</v>
      </c>
      <c r="V6153" s="1">
        <v>41982</v>
      </c>
      <c r="W6153" t="s">
        <v>34</v>
      </c>
      <c r="X6153">
        <v>0.8</v>
      </c>
      <c r="Y6153" t="s">
        <v>136</v>
      </c>
      <c r="Z6153">
        <v>4.9800000000000004</v>
      </c>
      <c r="AA6153">
        <v>11795</v>
      </c>
      <c r="AB6153">
        <f t="shared" si="326"/>
        <v>179.28000000000003</v>
      </c>
      <c r="AC6153">
        <f t="shared" si="327"/>
        <v>172.10880000000003</v>
      </c>
    </row>
    <row r="6154" spans="1:29" x14ac:dyDescent="0.25">
      <c r="A6154" t="s">
        <v>1445</v>
      </c>
      <c r="B6154">
        <v>59</v>
      </c>
      <c r="C6154" t="str">
        <f t="shared" ref="C6154:C6217" si="328">IF(B6154&gt;=50, "Senior", IF(B6154&gt;=20, "Adult", "Teenager"))</f>
        <v>Senior</v>
      </c>
      <c r="D6154" t="s">
        <v>1441</v>
      </c>
      <c r="E6154" t="s">
        <v>46</v>
      </c>
      <c r="F6154">
        <v>0.01</v>
      </c>
      <c r="G6154">
        <v>1</v>
      </c>
      <c r="H6154" s="1">
        <v>41980</v>
      </c>
      <c r="I6154" s="1" t="str">
        <f t="shared" ref="I6154:I6217" si="329">TEXT(H6154," MMM")</f>
        <v xml:space="preserve"> Dec</v>
      </c>
      <c r="J6154">
        <v>43875</v>
      </c>
      <c r="K6154" t="s">
        <v>58</v>
      </c>
      <c r="L6154">
        <v>40</v>
      </c>
      <c r="M6154">
        <v>0.4</v>
      </c>
      <c r="N6154" t="s">
        <v>96</v>
      </c>
      <c r="O6154" t="s">
        <v>80</v>
      </c>
      <c r="P6154" t="s">
        <v>1121</v>
      </c>
      <c r="Q6154" t="s">
        <v>98</v>
      </c>
      <c r="R6154">
        <v>27.64</v>
      </c>
      <c r="S6154" t="s">
        <v>68</v>
      </c>
      <c r="T6154">
        <v>6191</v>
      </c>
      <c r="U6154">
        <v>727.64</v>
      </c>
      <c r="V6154" s="1">
        <v>41982</v>
      </c>
      <c r="W6154" t="s">
        <v>34</v>
      </c>
      <c r="X6154">
        <v>8.51</v>
      </c>
      <c r="Y6154" t="s">
        <v>111</v>
      </c>
      <c r="Z6154">
        <v>17.98</v>
      </c>
      <c r="AA6154">
        <v>77036</v>
      </c>
      <c r="AB6154">
        <f t="shared" ref="AB6154:AB6217" si="330">Z6154*L6154</f>
        <v>719.2</v>
      </c>
      <c r="AC6154">
        <f t="shared" ref="AC6154:AC6217" si="331">AB6154-AB6154*F6154</f>
        <v>712.00800000000004</v>
      </c>
    </row>
    <row r="6155" spans="1:29" x14ac:dyDescent="0.25">
      <c r="A6155" t="s">
        <v>1445</v>
      </c>
      <c r="B6155">
        <v>59</v>
      </c>
      <c r="C6155" t="str">
        <f t="shared" si="328"/>
        <v>Senior</v>
      </c>
      <c r="D6155" t="s">
        <v>1441</v>
      </c>
      <c r="E6155" t="s">
        <v>46</v>
      </c>
      <c r="F6155">
        <v>7.0000000000000007E-2</v>
      </c>
      <c r="G6155">
        <v>1</v>
      </c>
      <c r="H6155" s="1">
        <v>41980</v>
      </c>
      <c r="I6155" s="1" t="str">
        <f t="shared" si="329"/>
        <v xml:space="preserve"> Dec</v>
      </c>
      <c r="J6155">
        <v>43875</v>
      </c>
      <c r="K6155" t="s">
        <v>58</v>
      </c>
      <c r="L6155">
        <v>25</v>
      </c>
      <c r="M6155">
        <v>0.57999999999999996</v>
      </c>
      <c r="N6155" t="s">
        <v>96</v>
      </c>
      <c r="O6155" t="s">
        <v>30</v>
      </c>
      <c r="P6155" t="s">
        <v>653</v>
      </c>
      <c r="Q6155" t="s">
        <v>105</v>
      </c>
      <c r="R6155">
        <v>331.29</v>
      </c>
      <c r="S6155" t="s">
        <v>68</v>
      </c>
      <c r="T6155">
        <v>6193</v>
      </c>
      <c r="U6155">
        <v>2564.5774999999999</v>
      </c>
      <c r="V6155" s="1">
        <v>41982</v>
      </c>
      <c r="W6155" t="s">
        <v>34</v>
      </c>
      <c r="X6155">
        <v>7.69</v>
      </c>
      <c r="Y6155" t="s">
        <v>111</v>
      </c>
      <c r="Z6155">
        <v>125.99</v>
      </c>
      <c r="AA6155">
        <v>77036</v>
      </c>
      <c r="AB6155">
        <f t="shared" si="330"/>
        <v>3149.75</v>
      </c>
      <c r="AC6155">
        <f t="shared" si="331"/>
        <v>2929.2674999999999</v>
      </c>
    </row>
    <row r="6156" spans="1:29" x14ac:dyDescent="0.25">
      <c r="A6156" t="s">
        <v>1445</v>
      </c>
      <c r="B6156">
        <v>59</v>
      </c>
      <c r="C6156" t="str">
        <f t="shared" si="328"/>
        <v>Senior</v>
      </c>
      <c r="D6156" t="s">
        <v>1441</v>
      </c>
      <c r="E6156" t="s">
        <v>46</v>
      </c>
      <c r="F6156">
        <v>0.03</v>
      </c>
      <c r="G6156">
        <v>1</v>
      </c>
      <c r="H6156" s="1">
        <v>41980</v>
      </c>
      <c r="I6156" s="1" t="str">
        <f t="shared" si="329"/>
        <v xml:space="preserve"> Dec</v>
      </c>
      <c r="J6156">
        <v>43875</v>
      </c>
      <c r="K6156" t="s">
        <v>58</v>
      </c>
      <c r="L6156">
        <v>24</v>
      </c>
      <c r="M6156">
        <v>0.52</v>
      </c>
      <c r="N6156" t="s">
        <v>29</v>
      </c>
      <c r="O6156" t="s">
        <v>80</v>
      </c>
      <c r="P6156" t="s">
        <v>282</v>
      </c>
      <c r="Q6156" t="s">
        <v>214</v>
      </c>
      <c r="R6156">
        <v>11.39</v>
      </c>
      <c r="S6156" t="s">
        <v>68</v>
      </c>
      <c r="T6156">
        <v>6189</v>
      </c>
      <c r="U6156">
        <v>382.19</v>
      </c>
      <c r="V6156" s="1">
        <v>41983</v>
      </c>
      <c r="W6156" t="s">
        <v>42</v>
      </c>
      <c r="X6156">
        <v>6.75</v>
      </c>
      <c r="Y6156" t="s">
        <v>111</v>
      </c>
      <c r="Z6156">
        <v>14.42</v>
      </c>
      <c r="AA6156">
        <v>77036</v>
      </c>
      <c r="AB6156">
        <f t="shared" si="330"/>
        <v>346.08</v>
      </c>
      <c r="AC6156">
        <f t="shared" si="331"/>
        <v>335.69759999999997</v>
      </c>
    </row>
    <row r="6157" spans="1:29" x14ac:dyDescent="0.25">
      <c r="A6157" t="s">
        <v>1805</v>
      </c>
      <c r="B6157">
        <v>59</v>
      </c>
      <c r="C6157" t="str">
        <f t="shared" si="328"/>
        <v>Senior</v>
      </c>
      <c r="D6157" t="s">
        <v>2680</v>
      </c>
      <c r="E6157" t="s">
        <v>27</v>
      </c>
      <c r="F6157">
        <v>0.03</v>
      </c>
      <c r="G6157">
        <v>1</v>
      </c>
      <c r="H6157" s="1">
        <v>41980</v>
      </c>
      <c r="I6157" s="1" t="str">
        <f t="shared" si="329"/>
        <v xml:space="preserve"> Dec</v>
      </c>
      <c r="J6157">
        <v>38146</v>
      </c>
      <c r="K6157" t="s">
        <v>47</v>
      </c>
      <c r="L6157">
        <v>45</v>
      </c>
      <c r="M6157">
        <v>0.35</v>
      </c>
      <c r="N6157" t="s">
        <v>29</v>
      </c>
      <c r="O6157" t="s">
        <v>30</v>
      </c>
      <c r="P6157" t="s">
        <v>174</v>
      </c>
      <c r="Q6157" t="s">
        <v>67</v>
      </c>
      <c r="R6157">
        <v>-82.9495</v>
      </c>
      <c r="S6157" t="s">
        <v>52</v>
      </c>
      <c r="T6157">
        <v>5367</v>
      </c>
      <c r="U6157">
        <v>341.39</v>
      </c>
      <c r="V6157" s="1">
        <v>41984</v>
      </c>
      <c r="W6157" t="s">
        <v>34</v>
      </c>
      <c r="X6157">
        <v>6.16</v>
      </c>
      <c r="Y6157" t="s">
        <v>89</v>
      </c>
      <c r="Z6157">
        <v>7.68</v>
      </c>
      <c r="AA6157">
        <v>97420</v>
      </c>
      <c r="AB6157">
        <f t="shared" si="330"/>
        <v>345.59999999999997</v>
      </c>
      <c r="AC6157">
        <f t="shared" si="331"/>
        <v>335.23199999999997</v>
      </c>
    </row>
    <row r="6158" spans="1:29" x14ac:dyDescent="0.25">
      <c r="A6158" t="s">
        <v>1442</v>
      </c>
      <c r="B6158">
        <v>59</v>
      </c>
      <c r="C6158" t="str">
        <f t="shared" si="328"/>
        <v>Senior</v>
      </c>
      <c r="D6158" t="s">
        <v>979</v>
      </c>
      <c r="E6158" t="s">
        <v>57</v>
      </c>
      <c r="F6158">
        <v>0.03</v>
      </c>
      <c r="G6158">
        <v>1</v>
      </c>
      <c r="H6158" s="1">
        <v>41981</v>
      </c>
      <c r="I6158" s="1" t="str">
        <f t="shared" si="329"/>
        <v xml:space="preserve"> Dec</v>
      </c>
      <c r="J6158">
        <v>20098</v>
      </c>
      <c r="K6158" t="s">
        <v>131</v>
      </c>
      <c r="L6158">
        <v>8</v>
      </c>
      <c r="M6158">
        <v>0.44</v>
      </c>
      <c r="N6158" t="s">
        <v>48</v>
      </c>
      <c r="O6158" t="s">
        <v>139</v>
      </c>
      <c r="P6158" t="s">
        <v>207</v>
      </c>
      <c r="Q6158" t="s">
        <v>82</v>
      </c>
      <c r="R6158">
        <v>87.66</v>
      </c>
      <c r="S6158" t="s">
        <v>33</v>
      </c>
      <c r="T6158">
        <v>2785</v>
      </c>
      <c r="U6158">
        <v>194.11</v>
      </c>
      <c r="V6158" s="1">
        <v>41981</v>
      </c>
      <c r="W6158" t="s">
        <v>34</v>
      </c>
      <c r="X6158">
        <v>8.99</v>
      </c>
      <c r="Y6158" t="s">
        <v>204</v>
      </c>
      <c r="Z6158">
        <v>22.72</v>
      </c>
      <c r="AA6158">
        <v>4106</v>
      </c>
      <c r="AB6158">
        <f t="shared" si="330"/>
        <v>181.76</v>
      </c>
      <c r="AC6158">
        <f t="shared" si="331"/>
        <v>176.30719999999999</v>
      </c>
    </row>
    <row r="6159" spans="1:29" x14ac:dyDescent="0.25">
      <c r="A6159" t="s">
        <v>1195</v>
      </c>
      <c r="B6159">
        <v>59</v>
      </c>
      <c r="C6159" t="str">
        <f t="shared" si="328"/>
        <v>Senior</v>
      </c>
      <c r="D6159" t="s">
        <v>1450</v>
      </c>
      <c r="E6159" t="s">
        <v>57</v>
      </c>
      <c r="F6159">
        <v>0.04</v>
      </c>
      <c r="G6159">
        <v>1</v>
      </c>
      <c r="H6159" s="1">
        <v>41981</v>
      </c>
      <c r="I6159" s="1" t="str">
        <f t="shared" si="329"/>
        <v xml:space="preserve"> Dec</v>
      </c>
      <c r="J6159">
        <v>9829</v>
      </c>
      <c r="K6159" t="s">
        <v>58</v>
      </c>
      <c r="L6159">
        <v>23</v>
      </c>
      <c r="M6159">
        <v>0.37</v>
      </c>
      <c r="N6159" t="s">
        <v>29</v>
      </c>
      <c r="O6159" t="s">
        <v>30</v>
      </c>
      <c r="P6159" t="s">
        <v>3438</v>
      </c>
      <c r="Q6159" t="s">
        <v>67</v>
      </c>
      <c r="R6159">
        <v>133.70500000000001</v>
      </c>
      <c r="S6159" t="s">
        <v>76</v>
      </c>
      <c r="T6159">
        <v>1346</v>
      </c>
      <c r="U6159">
        <v>750.39</v>
      </c>
      <c r="V6159" s="1">
        <v>41982</v>
      </c>
      <c r="W6159" t="s">
        <v>34</v>
      </c>
      <c r="X6159">
        <v>11.63</v>
      </c>
      <c r="Y6159" t="s">
        <v>166</v>
      </c>
      <c r="Z6159">
        <v>30.98</v>
      </c>
      <c r="AA6159">
        <v>29687</v>
      </c>
      <c r="AB6159">
        <f t="shared" si="330"/>
        <v>712.54</v>
      </c>
      <c r="AC6159">
        <f t="shared" si="331"/>
        <v>684.03839999999991</v>
      </c>
    </row>
    <row r="6160" spans="1:29" x14ac:dyDescent="0.25">
      <c r="A6160" t="s">
        <v>464</v>
      </c>
      <c r="B6160">
        <v>59</v>
      </c>
      <c r="C6160" t="str">
        <f t="shared" si="328"/>
        <v>Senior</v>
      </c>
      <c r="D6160" t="s">
        <v>465</v>
      </c>
      <c r="E6160" t="s">
        <v>38</v>
      </c>
      <c r="F6160">
        <v>0.09</v>
      </c>
      <c r="G6160">
        <v>1</v>
      </c>
      <c r="H6160" s="1">
        <v>41981</v>
      </c>
      <c r="I6160" s="1" t="str">
        <f t="shared" si="329"/>
        <v xml:space="preserve"> Dec</v>
      </c>
      <c r="J6160">
        <v>55042</v>
      </c>
      <c r="K6160" t="s">
        <v>28</v>
      </c>
      <c r="L6160">
        <v>38</v>
      </c>
      <c r="M6160">
        <v>0.55000000000000004</v>
      </c>
      <c r="N6160" t="s">
        <v>96</v>
      </c>
      <c r="O6160" t="s">
        <v>30</v>
      </c>
      <c r="P6160">
        <v>6000</v>
      </c>
      <c r="Q6160" t="s">
        <v>105</v>
      </c>
      <c r="R6160">
        <v>471.08699999999999</v>
      </c>
      <c r="S6160" t="s">
        <v>76</v>
      </c>
      <c r="T6160">
        <v>7681</v>
      </c>
      <c r="U6160">
        <v>1978.4345000000001</v>
      </c>
      <c r="V6160" s="1">
        <v>41982</v>
      </c>
      <c r="W6160" t="s">
        <v>34</v>
      </c>
      <c r="X6160">
        <v>2.5</v>
      </c>
      <c r="Y6160" t="s">
        <v>132</v>
      </c>
      <c r="Z6160">
        <v>65.989999999999995</v>
      </c>
      <c r="AA6160">
        <v>33012</v>
      </c>
      <c r="AB6160">
        <f t="shared" si="330"/>
        <v>2507.62</v>
      </c>
      <c r="AC6160">
        <f t="shared" si="331"/>
        <v>2281.9341999999997</v>
      </c>
    </row>
    <row r="6161" spans="1:29" x14ac:dyDescent="0.25">
      <c r="A6161" t="s">
        <v>464</v>
      </c>
      <c r="B6161">
        <v>59</v>
      </c>
      <c r="C6161" t="str">
        <f t="shared" si="328"/>
        <v>Senior</v>
      </c>
      <c r="D6161" t="s">
        <v>465</v>
      </c>
      <c r="E6161" t="s">
        <v>38</v>
      </c>
      <c r="F6161">
        <v>0.05</v>
      </c>
      <c r="G6161">
        <v>1</v>
      </c>
      <c r="H6161" s="1">
        <v>41981</v>
      </c>
      <c r="I6161" s="1" t="str">
        <f t="shared" si="329"/>
        <v xml:space="preserve"> Dec</v>
      </c>
      <c r="J6161">
        <v>55042</v>
      </c>
      <c r="K6161" t="s">
        <v>28</v>
      </c>
      <c r="L6161">
        <v>28</v>
      </c>
      <c r="M6161">
        <v>0.56000000000000005</v>
      </c>
      <c r="N6161" t="s">
        <v>29</v>
      </c>
      <c r="O6161" t="s">
        <v>30</v>
      </c>
      <c r="P6161" t="s">
        <v>1631</v>
      </c>
      <c r="Q6161" t="s">
        <v>214</v>
      </c>
      <c r="R6161">
        <v>513.92999999999995</v>
      </c>
      <c r="S6161" t="s">
        <v>76</v>
      </c>
      <c r="T6161">
        <v>7680</v>
      </c>
      <c r="U6161">
        <v>1717.88</v>
      </c>
      <c r="V6161" s="1">
        <v>41983</v>
      </c>
      <c r="W6161" t="s">
        <v>42</v>
      </c>
      <c r="X6161">
        <v>4.5</v>
      </c>
      <c r="Y6161" t="s">
        <v>132</v>
      </c>
      <c r="Z6161">
        <v>60.97</v>
      </c>
      <c r="AA6161">
        <v>33012</v>
      </c>
      <c r="AB6161">
        <f t="shared" si="330"/>
        <v>1707.1599999999999</v>
      </c>
      <c r="AC6161">
        <f t="shared" si="331"/>
        <v>1621.8019999999999</v>
      </c>
    </row>
    <row r="6162" spans="1:29" x14ac:dyDescent="0.25">
      <c r="A6162" t="s">
        <v>1195</v>
      </c>
      <c r="B6162">
        <v>59</v>
      </c>
      <c r="C6162" t="str">
        <f t="shared" si="328"/>
        <v>Senior</v>
      </c>
      <c r="D6162" t="s">
        <v>1450</v>
      </c>
      <c r="E6162" t="s">
        <v>57</v>
      </c>
      <c r="F6162">
        <v>0.06</v>
      </c>
      <c r="G6162">
        <v>1</v>
      </c>
      <c r="H6162" s="1">
        <v>41981</v>
      </c>
      <c r="I6162" s="1" t="str">
        <f t="shared" si="329"/>
        <v xml:space="preserve"> Dec</v>
      </c>
      <c r="J6162">
        <v>9829</v>
      </c>
      <c r="K6162" t="s">
        <v>58</v>
      </c>
      <c r="L6162">
        <v>4</v>
      </c>
      <c r="M6162">
        <v>0.36</v>
      </c>
      <c r="N6162" t="s">
        <v>29</v>
      </c>
      <c r="O6162" t="s">
        <v>30</v>
      </c>
      <c r="P6162" t="s">
        <v>440</v>
      </c>
      <c r="Q6162" t="s">
        <v>210</v>
      </c>
      <c r="R6162">
        <v>-0.43</v>
      </c>
      <c r="S6162" t="s">
        <v>76</v>
      </c>
      <c r="T6162">
        <v>1347</v>
      </c>
      <c r="U6162">
        <v>18.46</v>
      </c>
      <c r="V6162" s="1">
        <v>41983</v>
      </c>
      <c r="W6162" t="s">
        <v>34</v>
      </c>
      <c r="X6162">
        <v>0.5</v>
      </c>
      <c r="Y6162" t="s">
        <v>166</v>
      </c>
      <c r="Z6162">
        <v>4.91</v>
      </c>
      <c r="AA6162">
        <v>29687</v>
      </c>
      <c r="AB6162">
        <f t="shared" si="330"/>
        <v>19.64</v>
      </c>
      <c r="AC6162">
        <f t="shared" si="331"/>
        <v>18.461600000000001</v>
      </c>
    </row>
    <row r="6163" spans="1:29" x14ac:dyDescent="0.25">
      <c r="A6163" t="s">
        <v>2036</v>
      </c>
      <c r="B6163">
        <v>59</v>
      </c>
      <c r="C6163" t="str">
        <f t="shared" si="328"/>
        <v>Senior</v>
      </c>
      <c r="D6163" t="s">
        <v>979</v>
      </c>
      <c r="E6163" t="s">
        <v>57</v>
      </c>
      <c r="F6163">
        <v>0.04</v>
      </c>
      <c r="G6163">
        <v>1</v>
      </c>
      <c r="H6163" s="1">
        <v>41981</v>
      </c>
      <c r="I6163" s="1" t="str">
        <f t="shared" si="329"/>
        <v xml:space="preserve"> Dec</v>
      </c>
      <c r="J6163">
        <v>20098</v>
      </c>
      <c r="K6163" t="s">
        <v>131</v>
      </c>
      <c r="L6163">
        <v>11</v>
      </c>
      <c r="M6163">
        <v>0.49</v>
      </c>
      <c r="N6163" t="s">
        <v>96</v>
      </c>
      <c r="O6163" t="s">
        <v>30</v>
      </c>
      <c r="P6163" t="s">
        <v>412</v>
      </c>
      <c r="Q6163" t="s">
        <v>98</v>
      </c>
      <c r="R6163">
        <v>-61.100099999999998</v>
      </c>
      <c r="S6163" t="s">
        <v>33</v>
      </c>
      <c r="T6163">
        <v>2784</v>
      </c>
      <c r="U6163">
        <v>183.32</v>
      </c>
      <c r="V6163" s="1">
        <v>41983</v>
      </c>
      <c r="W6163" t="s">
        <v>34</v>
      </c>
      <c r="X6163">
        <v>9.4</v>
      </c>
      <c r="Y6163" t="s">
        <v>278</v>
      </c>
      <c r="Z6163">
        <v>15.99</v>
      </c>
      <c r="AA6163">
        <v>1420</v>
      </c>
      <c r="AB6163">
        <f t="shared" si="330"/>
        <v>175.89000000000001</v>
      </c>
      <c r="AC6163">
        <f t="shared" si="331"/>
        <v>168.85440000000003</v>
      </c>
    </row>
    <row r="6164" spans="1:29" x14ac:dyDescent="0.25">
      <c r="A6164" t="s">
        <v>1464</v>
      </c>
      <c r="B6164">
        <v>59</v>
      </c>
      <c r="C6164" t="str">
        <f t="shared" si="328"/>
        <v>Senior</v>
      </c>
      <c r="D6164" t="s">
        <v>260</v>
      </c>
      <c r="E6164" t="s">
        <v>38</v>
      </c>
      <c r="F6164">
        <v>0.09</v>
      </c>
      <c r="G6164">
        <v>1</v>
      </c>
      <c r="H6164" s="1">
        <v>41982</v>
      </c>
      <c r="I6164" s="1" t="str">
        <f t="shared" si="329"/>
        <v xml:space="preserve"> Dec</v>
      </c>
      <c r="J6164">
        <v>59200</v>
      </c>
      <c r="K6164" t="s">
        <v>131</v>
      </c>
      <c r="L6164">
        <v>4</v>
      </c>
      <c r="M6164">
        <v>0.56000000000000005</v>
      </c>
      <c r="N6164" t="s">
        <v>29</v>
      </c>
      <c r="O6164" t="s">
        <v>30</v>
      </c>
      <c r="P6164" t="s">
        <v>1243</v>
      </c>
      <c r="Q6164" t="s">
        <v>214</v>
      </c>
      <c r="R6164">
        <v>-30.27</v>
      </c>
      <c r="S6164" t="s">
        <v>68</v>
      </c>
      <c r="T6164">
        <v>8280</v>
      </c>
      <c r="U6164">
        <v>170.45</v>
      </c>
      <c r="V6164" s="1">
        <v>41982</v>
      </c>
      <c r="W6164" t="s">
        <v>34</v>
      </c>
      <c r="X6164">
        <v>4.62</v>
      </c>
      <c r="Y6164" t="s">
        <v>262</v>
      </c>
      <c r="Z6164">
        <v>42.98</v>
      </c>
      <c r="AA6164">
        <v>64055</v>
      </c>
      <c r="AB6164">
        <f t="shared" si="330"/>
        <v>171.92</v>
      </c>
      <c r="AC6164">
        <f t="shared" si="331"/>
        <v>156.44719999999998</v>
      </c>
    </row>
    <row r="6165" spans="1:29" x14ac:dyDescent="0.25">
      <c r="A6165" t="s">
        <v>822</v>
      </c>
      <c r="B6165">
        <v>59</v>
      </c>
      <c r="C6165" t="str">
        <f t="shared" si="328"/>
        <v>Senior</v>
      </c>
      <c r="D6165" t="s">
        <v>3109</v>
      </c>
      <c r="E6165" t="s">
        <v>57</v>
      </c>
      <c r="F6165">
        <v>0.1</v>
      </c>
      <c r="G6165">
        <v>1</v>
      </c>
      <c r="H6165" s="1">
        <v>41982</v>
      </c>
      <c r="I6165" s="1" t="str">
        <f t="shared" si="329"/>
        <v xml:space="preserve"> Dec</v>
      </c>
      <c r="J6165">
        <v>9093</v>
      </c>
      <c r="K6165" t="s">
        <v>131</v>
      </c>
      <c r="L6165">
        <v>36</v>
      </c>
      <c r="M6165">
        <v>0.77</v>
      </c>
      <c r="N6165" t="s">
        <v>96</v>
      </c>
      <c r="O6165" t="s">
        <v>139</v>
      </c>
      <c r="P6165" t="s">
        <v>998</v>
      </c>
      <c r="Q6165" t="s">
        <v>102</v>
      </c>
      <c r="R6165">
        <v>-99.02</v>
      </c>
      <c r="S6165" t="s">
        <v>52</v>
      </c>
      <c r="T6165">
        <v>1253</v>
      </c>
      <c r="U6165">
        <v>268.55</v>
      </c>
      <c r="V6165" s="1">
        <v>41982</v>
      </c>
      <c r="W6165" t="s">
        <v>34</v>
      </c>
      <c r="X6165">
        <v>2.83</v>
      </c>
      <c r="Y6165" t="s">
        <v>54</v>
      </c>
      <c r="Z6165">
        <v>8.1199999999999992</v>
      </c>
      <c r="AA6165">
        <v>91745</v>
      </c>
      <c r="AB6165">
        <f t="shared" si="330"/>
        <v>292.32</v>
      </c>
      <c r="AC6165">
        <f t="shared" si="331"/>
        <v>263.08799999999997</v>
      </c>
    </row>
    <row r="6166" spans="1:29" x14ac:dyDescent="0.25">
      <c r="A6166" t="s">
        <v>1464</v>
      </c>
      <c r="B6166">
        <v>59</v>
      </c>
      <c r="C6166" t="str">
        <f t="shared" si="328"/>
        <v>Senior</v>
      </c>
      <c r="D6166" t="s">
        <v>260</v>
      </c>
      <c r="E6166" t="s">
        <v>38</v>
      </c>
      <c r="F6166">
        <v>0.03</v>
      </c>
      <c r="G6166">
        <v>1</v>
      </c>
      <c r="H6166" s="1">
        <v>41982</v>
      </c>
      <c r="I6166" s="1" t="str">
        <f t="shared" si="329"/>
        <v xml:space="preserve"> Dec</v>
      </c>
      <c r="J6166">
        <v>59200</v>
      </c>
      <c r="K6166" t="s">
        <v>131</v>
      </c>
      <c r="L6166">
        <v>28</v>
      </c>
      <c r="M6166">
        <v>0.6</v>
      </c>
      <c r="N6166" t="s">
        <v>29</v>
      </c>
      <c r="O6166" t="s">
        <v>139</v>
      </c>
      <c r="P6166" t="s">
        <v>1070</v>
      </c>
      <c r="Q6166" t="s">
        <v>88</v>
      </c>
      <c r="R6166">
        <v>-37.299999999999997</v>
      </c>
      <c r="S6166" t="s">
        <v>68</v>
      </c>
      <c r="T6166">
        <v>8281</v>
      </c>
      <c r="U6166">
        <v>350.42</v>
      </c>
      <c r="V6166" s="1">
        <v>41984</v>
      </c>
      <c r="W6166" t="s">
        <v>34</v>
      </c>
      <c r="X6166">
        <v>5.81</v>
      </c>
      <c r="Y6166" t="s">
        <v>262</v>
      </c>
      <c r="Z6166">
        <v>11.97</v>
      </c>
      <c r="AA6166">
        <v>64055</v>
      </c>
      <c r="AB6166">
        <f t="shared" si="330"/>
        <v>335.16</v>
      </c>
      <c r="AC6166">
        <f t="shared" si="331"/>
        <v>325.10520000000002</v>
      </c>
    </row>
    <row r="6167" spans="1:29" x14ac:dyDescent="0.25">
      <c r="A6167" t="s">
        <v>1740</v>
      </c>
      <c r="B6167">
        <v>59</v>
      </c>
      <c r="C6167" t="str">
        <f t="shared" si="328"/>
        <v>Senior</v>
      </c>
      <c r="D6167" t="s">
        <v>1741</v>
      </c>
      <c r="E6167" t="s">
        <v>38</v>
      </c>
      <c r="F6167">
        <v>7.0000000000000007E-2</v>
      </c>
      <c r="G6167">
        <v>1</v>
      </c>
      <c r="H6167" s="1">
        <v>41982</v>
      </c>
      <c r="I6167" s="1" t="str">
        <f t="shared" si="329"/>
        <v xml:space="preserve"> Dec</v>
      </c>
      <c r="J6167">
        <v>44452</v>
      </c>
      <c r="K6167" t="s">
        <v>39</v>
      </c>
      <c r="L6167">
        <v>50</v>
      </c>
      <c r="M6167">
        <v>0.37</v>
      </c>
      <c r="N6167" t="s">
        <v>29</v>
      </c>
      <c r="O6167" t="s">
        <v>30</v>
      </c>
      <c r="P6167" t="s">
        <v>1483</v>
      </c>
      <c r="Q6167" t="s">
        <v>61</v>
      </c>
      <c r="R6167">
        <v>-195.57</v>
      </c>
      <c r="S6167" t="s">
        <v>76</v>
      </c>
      <c r="T6167">
        <v>6283</v>
      </c>
      <c r="U6167">
        <v>330.27</v>
      </c>
      <c r="V6167" s="1">
        <v>41984</v>
      </c>
      <c r="W6167" t="s">
        <v>34</v>
      </c>
      <c r="X6167">
        <v>7.86</v>
      </c>
      <c r="Y6167" t="s">
        <v>103</v>
      </c>
      <c r="Z6167">
        <v>6.48</v>
      </c>
      <c r="AA6167">
        <v>70117</v>
      </c>
      <c r="AB6167">
        <f t="shared" si="330"/>
        <v>324</v>
      </c>
      <c r="AC6167">
        <f t="shared" si="331"/>
        <v>301.32</v>
      </c>
    </row>
    <row r="6168" spans="1:29" x14ac:dyDescent="0.25">
      <c r="A6168" t="s">
        <v>2854</v>
      </c>
      <c r="B6168">
        <v>59</v>
      </c>
      <c r="C6168" t="str">
        <f t="shared" si="328"/>
        <v>Senior</v>
      </c>
      <c r="D6168" t="s">
        <v>1669</v>
      </c>
      <c r="E6168" t="s">
        <v>57</v>
      </c>
      <c r="F6168">
        <v>0.04</v>
      </c>
      <c r="G6168">
        <v>1</v>
      </c>
      <c r="H6168" s="1">
        <v>41982</v>
      </c>
      <c r="I6168" s="1" t="str">
        <f t="shared" si="329"/>
        <v xml:space="preserve"> Dec</v>
      </c>
      <c r="J6168">
        <v>12130</v>
      </c>
      <c r="K6168" t="s">
        <v>39</v>
      </c>
      <c r="L6168">
        <v>37</v>
      </c>
      <c r="M6168">
        <v>0.43</v>
      </c>
      <c r="N6168" t="s">
        <v>48</v>
      </c>
      <c r="O6168" t="s">
        <v>59</v>
      </c>
      <c r="P6168" t="s">
        <v>2900</v>
      </c>
      <c r="Q6168" t="s">
        <v>82</v>
      </c>
      <c r="R6168">
        <v>290.2</v>
      </c>
      <c r="S6168" t="s">
        <v>68</v>
      </c>
      <c r="T6168">
        <v>1682</v>
      </c>
      <c r="U6168">
        <v>686.2</v>
      </c>
      <c r="V6168" s="1">
        <v>41985</v>
      </c>
      <c r="W6168" t="s">
        <v>34</v>
      </c>
      <c r="X6168">
        <v>3.62</v>
      </c>
      <c r="Y6168" t="s">
        <v>111</v>
      </c>
      <c r="Z6168">
        <v>18.84</v>
      </c>
      <c r="AA6168">
        <v>75098</v>
      </c>
      <c r="AB6168">
        <f t="shared" si="330"/>
        <v>697.08</v>
      </c>
      <c r="AC6168">
        <f t="shared" si="331"/>
        <v>669.19680000000005</v>
      </c>
    </row>
    <row r="6169" spans="1:29" x14ac:dyDescent="0.25">
      <c r="A6169" t="s">
        <v>2854</v>
      </c>
      <c r="B6169">
        <v>59</v>
      </c>
      <c r="C6169" t="str">
        <f t="shared" si="328"/>
        <v>Senior</v>
      </c>
      <c r="D6169" t="s">
        <v>1669</v>
      </c>
      <c r="E6169" t="s">
        <v>57</v>
      </c>
      <c r="F6169">
        <v>0.05</v>
      </c>
      <c r="G6169">
        <v>1</v>
      </c>
      <c r="H6169" s="1">
        <v>41982</v>
      </c>
      <c r="I6169" s="1" t="str">
        <f t="shared" si="329"/>
        <v xml:space="preserve"> Dec</v>
      </c>
      <c r="J6169">
        <v>12130</v>
      </c>
      <c r="K6169" t="s">
        <v>39</v>
      </c>
      <c r="L6169">
        <v>42</v>
      </c>
      <c r="M6169">
        <v>0.38</v>
      </c>
      <c r="N6169" t="s">
        <v>96</v>
      </c>
      <c r="O6169" t="s">
        <v>59</v>
      </c>
      <c r="P6169" t="s">
        <v>836</v>
      </c>
      <c r="Q6169" t="s">
        <v>105</v>
      </c>
      <c r="R6169">
        <v>444.15</v>
      </c>
      <c r="S6169" t="s">
        <v>68</v>
      </c>
      <c r="T6169">
        <v>1683</v>
      </c>
      <c r="U6169">
        <v>1274.5155</v>
      </c>
      <c r="V6169" s="1">
        <v>41985</v>
      </c>
      <c r="W6169" t="s">
        <v>34</v>
      </c>
      <c r="X6169">
        <v>5.99</v>
      </c>
      <c r="Y6169" t="s">
        <v>111</v>
      </c>
      <c r="Z6169">
        <v>35.99</v>
      </c>
      <c r="AA6169">
        <v>75098</v>
      </c>
      <c r="AB6169">
        <f t="shared" si="330"/>
        <v>1511.5800000000002</v>
      </c>
      <c r="AC6169">
        <f t="shared" si="331"/>
        <v>1436.0010000000002</v>
      </c>
    </row>
    <row r="6170" spans="1:29" x14ac:dyDescent="0.25">
      <c r="A6170" t="s">
        <v>1936</v>
      </c>
      <c r="B6170">
        <v>59</v>
      </c>
      <c r="C6170" t="str">
        <f t="shared" si="328"/>
        <v>Senior</v>
      </c>
      <c r="D6170" t="s">
        <v>1937</v>
      </c>
      <c r="E6170" t="s">
        <v>46</v>
      </c>
      <c r="F6170">
        <v>0.01</v>
      </c>
      <c r="G6170">
        <v>1</v>
      </c>
      <c r="H6170" s="1">
        <v>41983</v>
      </c>
      <c r="I6170" s="1" t="str">
        <f t="shared" si="329"/>
        <v xml:space="preserve"> Dec</v>
      </c>
      <c r="J6170">
        <v>57510</v>
      </c>
      <c r="K6170" t="s">
        <v>39</v>
      </c>
      <c r="L6170">
        <v>6</v>
      </c>
      <c r="M6170">
        <v>0.37</v>
      </c>
      <c r="N6170" t="s">
        <v>29</v>
      </c>
      <c r="O6170" t="s">
        <v>30</v>
      </c>
      <c r="P6170" t="s">
        <v>1423</v>
      </c>
      <c r="Q6170" t="s">
        <v>61</v>
      </c>
      <c r="R6170">
        <v>-11.34</v>
      </c>
      <c r="S6170" t="s">
        <v>76</v>
      </c>
      <c r="T6170">
        <v>8059</v>
      </c>
      <c r="U6170">
        <v>48.05</v>
      </c>
      <c r="V6170" s="1">
        <v>41983</v>
      </c>
      <c r="W6170" t="s">
        <v>34</v>
      </c>
      <c r="X6170">
        <v>5.2</v>
      </c>
      <c r="Y6170" t="s">
        <v>685</v>
      </c>
      <c r="Z6170">
        <v>6.68</v>
      </c>
      <c r="AA6170">
        <v>27260</v>
      </c>
      <c r="AB6170">
        <f t="shared" si="330"/>
        <v>40.08</v>
      </c>
      <c r="AC6170">
        <f t="shared" si="331"/>
        <v>39.679200000000002</v>
      </c>
    </row>
    <row r="6171" spans="1:29" x14ac:dyDescent="0.25">
      <c r="A6171" t="s">
        <v>1825</v>
      </c>
      <c r="B6171">
        <v>59</v>
      </c>
      <c r="C6171" t="str">
        <f t="shared" si="328"/>
        <v>Senior</v>
      </c>
      <c r="D6171" t="s">
        <v>1549</v>
      </c>
      <c r="E6171" t="s">
        <v>57</v>
      </c>
      <c r="F6171">
        <v>0</v>
      </c>
      <c r="G6171">
        <v>1</v>
      </c>
      <c r="H6171" s="1">
        <v>41983</v>
      </c>
      <c r="I6171" s="1" t="str">
        <f t="shared" si="329"/>
        <v xml:space="preserve"> Dec</v>
      </c>
      <c r="J6171">
        <v>33219</v>
      </c>
      <c r="K6171" t="s">
        <v>28</v>
      </c>
      <c r="L6171">
        <v>32</v>
      </c>
      <c r="M6171">
        <v>0.59</v>
      </c>
      <c r="N6171" t="s">
        <v>48</v>
      </c>
      <c r="O6171" t="s">
        <v>49</v>
      </c>
      <c r="P6171" t="s">
        <v>3154</v>
      </c>
      <c r="Q6171" t="s">
        <v>51</v>
      </c>
      <c r="R6171">
        <v>764.95</v>
      </c>
      <c r="S6171" t="s">
        <v>68</v>
      </c>
      <c r="T6171">
        <v>4666</v>
      </c>
      <c r="U6171">
        <v>7341.96</v>
      </c>
      <c r="V6171" s="1">
        <v>41984</v>
      </c>
      <c r="W6171" t="s">
        <v>53</v>
      </c>
      <c r="X6171">
        <v>64.2</v>
      </c>
      <c r="Y6171" t="s">
        <v>111</v>
      </c>
      <c r="Z6171">
        <v>216.6</v>
      </c>
      <c r="AA6171">
        <v>78041</v>
      </c>
      <c r="AB6171">
        <f t="shared" si="330"/>
        <v>6931.2</v>
      </c>
      <c r="AC6171">
        <f t="shared" si="331"/>
        <v>6931.2</v>
      </c>
    </row>
    <row r="6172" spans="1:29" x14ac:dyDescent="0.25">
      <c r="A6172" t="s">
        <v>2382</v>
      </c>
      <c r="B6172">
        <v>59</v>
      </c>
      <c r="C6172" t="str">
        <f t="shared" si="328"/>
        <v>Senior</v>
      </c>
      <c r="D6172" t="s">
        <v>2304</v>
      </c>
      <c r="E6172" t="s">
        <v>38</v>
      </c>
      <c r="F6172">
        <v>0.06</v>
      </c>
      <c r="G6172">
        <v>1</v>
      </c>
      <c r="H6172" s="1">
        <v>41983</v>
      </c>
      <c r="I6172" s="1" t="str">
        <f t="shared" si="329"/>
        <v xml:space="preserve"> Dec</v>
      </c>
      <c r="J6172">
        <v>21927</v>
      </c>
      <c r="K6172" t="s">
        <v>28</v>
      </c>
      <c r="L6172">
        <v>23</v>
      </c>
      <c r="M6172">
        <v>0.61</v>
      </c>
      <c r="N6172" t="s">
        <v>48</v>
      </c>
      <c r="O6172" t="s">
        <v>49</v>
      </c>
      <c r="P6172" t="s">
        <v>110</v>
      </c>
      <c r="Q6172" t="s">
        <v>51</v>
      </c>
      <c r="R6172">
        <v>1909.03</v>
      </c>
      <c r="S6172" t="s">
        <v>52</v>
      </c>
      <c r="T6172">
        <v>3063</v>
      </c>
      <c r="U6172">
        <v>8225.24</v>
      </c>
      <c r="V6172" s="1">
        <v>41984</v>
      </c>
      <c r="W6172" t="s">
        <v>53</v>
      </c>
      <c r="X6172">
        <v>30</v>
      </c>
      <c r="Y6172" t="s">
        <v>54</v>
      </c>
      <c r="Z6172">
        <v>350.98</v>
      </c>
      <c r="AA6172">
        <v>94110</v>
      </c>
      <c r="AB6172">
        <f t="shared" si="330"/>
        <v>8072.5400000000009</v>
      </c>
      <c r="AC6172">
        <f t="shared" si="331"/>
        <v>7588.1876000000011</v>
      </c>
    </row>
    <row r="6173" spans="1:29" x14ac:dyDescent="0.25">
      <c r="A6173" t="s">
        <v>1308</v>
      </c>
      <c r="B6173">
        <v>59</v>
      </c>
      <c r="C6173" t="str">
        <f t="shared" si="328"/>
        <v>Senior</v>
      </c>
      <c r="D6173" t="s">
        <v>1702</v>
      </c>
      <c r="E6173" t="s">
        <v>38</v>
      </c>
      <c r="F6173">
        <v>0.02</v>
      </c>
      <c r="G6173">
        <v>1</v>
      </c>
      <c r="H6173" s="1">
        <v>41983</v>
      </c>
      <c r="I6173" s="1" t="str">
        <f t="shared" si="329"/>
        <v xml:space="preserve"> Dec</v>
      </c>
      <c r="J6173">
        <v>47265</v>
      </c>
      <c r="K6173" t="s">
        <v>58</v>
      </c>
      <c r="L6173">
        <v>31</v>
      </c>
      <c r="M6173">
        <v>0.36</v>
      </c>
      <c r="N6173" t="s">
        <v>29</v>
      </c>
      <c r="O6173" t="s">
        <v>30</v>
      </c>
      <c r="P6173" t="s">
        <v>768</v>
      </c>
      <c r="Q6173" t="s">
        <v>61</v>
      </c>
      <c r="R6173">
        <v>-60.83</v>
      </c>
      <c r="S6173" t="s">
        <v>33</v>
      </c>
      <c r="T6173">
        <v>6643</v>
      </c>
      <c r="U6173">
        <v>187.13</v>
      </c>
      <c r="V6173" s="1">
        <v>41984</v>
      </c>
      <c r="W6173" t="s">
        <v>34</v>
      </c>
      <c r="X6173">
        <v>5.46</v>
      </c>
      <c r="Y6173" t="s">
        <v>136</v>
      </c>
      <c r="Z6173">
        <v>5.98</v>
      </c>
      <c r="AA6173">
        <v>13601</v>
      </c>
      <c r="AB6173">
        <f t="shared" si="330"/>
        <v>185.38000000000002</v>
      </c>
      <c r="AC6173">
        <f t="shared" si="331"/>
        <v>181.67240000000001</v>
      </c>
    </row>
    <row r="6174" spans="1:29" x14ac:dyDescent="0.25">
      <c r="A6174" t="s">
        <v>690</v>
      </c>
      <c r="B6174">
        <v>59</v>
      </c>
      <c r="C6174" t="str">
        <f t="shared" si="328"/>
        <v>Senior</v>
      </c>
      <c r="D6174" t="s">
        <v>691</v>
      </c>
      <c r="E6174" t="s">
        <v>38</v>
      </c>
      <c r="F6174">
        <v>0.01</v>
      </c>
      <c r="G6174">
        <v>1</v>
      </c>
      <c r="H6174" s="1">
        <v>41983</v>
      </c>
      <c r="I6174" s="1" t="str">
        <f t="shared" si="329"/>
        <v xml:space="preserve"> Dec</v>
      </c>
      <c r="J6174">
        <v>22848</v>
      </c>
      <c r="K6174" t="s">
        <v>39</v>
      </c>
      <c r="L6174">
        <v>20</v>
      </c>
      <c r="M6174">
        <v>0.6</v>
      </c>
      <c r="N6174" t="s">
        <v>29</v>
      </c>
      <c r="O6174" t="s">
        <v>40</v>
      </c>
      <c r="P6174" t="s">
        <v>1259</v>
      </c>
      <c r="Q6174" t="s">
        <v>214</v>
      </c>
      <c r="R6174">
        <v>-893.39</v>
      </c>
      <c r="S6174" t="s">
        <v>52</v>
      </c>
      <c r="T6174">
        <v>3176</v>
      </c>
      <c r="U6174">
        <v>140.37</v>
      </c>
      <c r="V6174" s="1">
        <v>41984</v>
      </c>
      <c r="W6174" t="s">
        <v>34</v>
      </c>
      <c r="X6174">
        <v>49</v>
      </c>
      <c r="Y6174" t="s">
        <v>54</v>
      </c>
      <c r="Z6174">
        <v>4.4800000000000004</v>
      </c>
      <c r="AA6174">
        <v>94521</v>
      </c>
      <c r="AB6174">
        <f t="shared" si="330"/>
        <v>89.600000000000009</v>
      </c>
      <c r="AC6174">
        <f t="shared" si="331"/>
        <v>88.704000000000008</v>
      </c>
    </row>
    <row r="6175" spans="1:29" x14ac:dyDescent="0.25">
      <c r="A6175" t="s">
        <v>2606</v>
      </c>
      <c r="B6175">
        <v>59</v>
      </c>
      <c r="C6175" t="str">
        <f t="shared" si="328"/>
        <v>Senior</v>
      </c>
      <c r="D6175" t="s">
        <v>2306</v>
      </c>
      <c r="E6175" t="s">
        <v>57</v>
      </c>
      <c r="F6175">
        <v>0.02</v>
      </c>
      <c r="G6175">
        <v>1</v>
      </c>
      <c r="H6175" s="1">
        <v>41983</v>
      </c>
      <c r="I6175" s="1" t="str">
        <f t="shared" si="329"/>
        <v xml:space="preserve"> Dec</v>
      </c>
      <c r="J6175">
        <v>15941</v>
      </c>
      <c r="K6175" t="s">
        <v>39</v>
      </c>
      <c r="L6175">
        <v>15</v>
      </c>
      <c r="M6175">
        <v>0.61</v>
      </c>
      <c r="N6175" t="s">
        <v>48</v>
      </c>
      <c r="O6175" t="s">
        <v>73</v>
      </c>
      <c r="P6175" t="s">
        <v>2309</v>
      </c>
      <c r="Q6175" t="s">
        <v>154</v>
      </c>
      <c r="R6175">
        <v>-246.32</v>
      </c>
      <c r="S6175" t="s">
        <v>33</v>
      </c>
      <c r="T6175">
        <v>2211</v>
      </c>
      <c r="U6175">
        <v>951.09</v>
      </c>
      <c r="V6175" s="1">
        <v>41985</v>
      </c>
      <c r="W6175" t="s">
        <v>53</v>
      </c>
      <c r="X6175">
        <v>36.61</v>
      </c>
      <c r="Y6175" t="s">
        <v>43</v>
      </c>
      <c r="Z6175">
        <v>58.14</v>
      </c>
      <c r="AA6175">
        <v>21501</v>
      </c>
      <c r="AB6175">
        <f t="shared" si="330"/>
        <v>872.1</v>
      </c>
      <c r="AC6175">
        <f t="shared" si="331"/>
        <v>854.65800000000002</v>
      </c>
    </row>
    <row r="6176" spans="1:29" x14ac:dyDescent="0.25">
      <c r="A6176" t="s">
        <v>690</v>
      </c>
      <c r="B6176">
        <v>59</v>
      </c>
      <c r="C6176" t="str">
        <f t="shared" si="328"/>
        <v>Senior</v>
      </c>
      <c r="D6176" t="s">
        <v>691</v>
      </c>
      <c r="E6176" t="s">
        <v>38</v>
      </c>
      <c r="F6176">
        <v>0.02</v>
      </c>
      <c r="G6176">
        <v>1</v>
      </c>
      <c r="H6176" s="1">
        <v>41983</v>
      </c>
      <c r="I6176" s="1" t="str">
        <f t="shared" si="329"/>
        <v xml:space="preserve"> Dec</v>
      </c>
      <c r="J6176">
        <v>22848</v>
      </c>
      <c r="K6176" t="s">
        <v>39</v>
      </c>
      <c r="L6176">
        <v>45</v>
      </c>
      <c r="M6176">
        <v>0.78</v>
      </c>
      <c r="N6176" t="s">
        <v>48</v>
      </c>
      <c r="O6176" t="s">
        <v>49</v>
      </c>
      <c r="P6176" t="s">
        <v>1318</v>
      </c>
      <c r="Q6176" t="s">
        <v>51</v>
      </c>
      <c r="R6176">
        <v>-287.62</v>
      </c>
      <c r="S6176" t="s">
        <v>52</v>
      </c>
      <c r="T6176">
        <v>3177</v>
      </c>
      <c r="U6176">
        <v>5921.74</v>
      </c>
      <c r="V6176" s="1">
        <v>41985</v>
      </c>
      <c r="W6176" t="s">
        <v>53</v>
      </c>
      <c r="X6176">
        <v>30</v>
      </c>
      <c r="Y6176" t="s">
        <v>54</v>
      </c>
      <c r="Z6176">
        <v>130.97999999999999</v>
      </c>
      <c r="AA6176">
        <v>94521</v>
      </c>
      <c r="AB6176">
        <f t="shared" si="330"/>
        <v>5894.0999999999995</v>
      </c>
      <c r="AC6176">
        <f t="shared" si="331"/>
        <v>5776.2179999999998</v>
      </c>
    </row>
    <row r="6177" spans="1:29" x14ac:dyDescent="0.25">
      <c r="A6177" t="s">
        <v>2336</v>
      </c>
      <c r="B6177">
        <v>59</v>
      </c>
      <c r="C6177" t="str">
        <f t="shared" si="328"/>
        <v>Senior</v>
      </c>
      <c r="D6177" t="s">
        <v>3342</v>
      </c>
      <c r="E6177" t="s">
        <v>27</v>
      </c>
      <c r="F6177">
        <v>0.09</v>
      </c>
      <c r="G6177">
        <v>1</v>
      </c>
      <c r="H6177" s="1">
        <v>41983</v>
      </c>
      <c r="I6177" s="1" t="str">
        <f t="shared" si="329"/>
        <v xml:space="preserve"> Dec</v>
      </c>
      <c r="J6177">
        <v>6912</v>
      </c>
      <c r="K6177" t="s">
        <v>39</v>
      </c>
      <c r="L6177">
        <v>14</v>
      </c>
      <c r="M6177">
        <v>0.5</v>
      </c>
      <c r="N6177" t="s">
        <v>29</v>
      </c>
      <c r="O6177" t="s">
        <v>80</v>
      </c>
      <c r="P6177" t="s">
        <v>1884</v>
      </c>
      <c r="Q6177" t="s">
        <v>214</v>
      </c>
      <c r="R6177">
        <v>15.34</v>
      </c>
      <c r="S6177" t="s">
        <v>33</v>
      </c>
      <c r="T6177">
        <v>955</v>
      </c>
      <c r="U6177">
        <v>294.52</v>
      </c>
      <c r="V6177" s="1">
        <v>41985</v>
      </c>
      <c r="W6177" t="s">
        <v>34</v>
      </c>
      <c r="X6177">
        <v>5.94</v>
      </c>
      <c r="Y6177" t="s">
        <v>233</v>
      </c>
      <c r="Z6177">
        <v>21.78</v>
      </c>
      <c r="AA6177">
        <v>8830</v>
      </c>
      <c r="AB6177">
        <f t="shared" si="330"/>
        <v>304.92</v>
      </c>
      <c r="AC6177">
        <f t="shared" si="331"/>
        <v>277.47720000000004</v>
      </c>
    </row>
    <row r="6178" spans="1:29" x14ac:dyDescent="0.25">
      <c r="A6178" t="s">
        <v>690</v>
      </c>
      <c r="B6178">
        <v>59</v>
      </c>
      <c r="C6178" t="str">
        <f t="shared" si="328"/>
        <v>Senior</v>
      </c>
      <c r="D6178" t="s">
        <v>691</v>
      </c>
      <c r="E6178" t="s">
        <v>38</v>
      </c>
      <c r="F6178">
        <v>0.09</v>
      </c>
      <c r="G6178">
        <v>1</v>
      </c>
      <c r="H6178" s="1">
        <v>41983</v>
      </c>
      <c r="I6178" s="1" t="str">
        <f t="shared" si="329"/>
        <v xml:space="preserve"> Dec</v>
      </c>
      <c r="J6178">
        <v>22848</v>
      </c>
      <c r="K6178" t="s">
        <v>39</v>
      </c>
      <c r="L6178">
        <v>4</v>
      </c>
      <c r="M6178">
        <v>0.48</v>
      </c>
      <c r="N6178" t="s">
        <v>96</v>
      </c>
      <c r="O6178" t="s">
        <v>30</v>
      </c>
      <c r="P6178" t="s">
        <v>1062</v>
      </c>
      <c r="Q6178" t="s">
        <v>102</v>
      </c>
      <c r="R6178">
        <v>-52.44</v>
      </c>
      <c r="S6178" t="s">
        <v>52</v>
      </c>
      <c r="T6178">
        <v>3178</v>
      </c>
      <c r="U6178">
        <v>68.16</v>
      </c>
      <c r="V6178" s="1">
        <v>41985</v>
      </c>
      <c r="W6178" t="s">
        <v>34</v>
      </c>
      <c r="X6178">
        <v>6.5</v>
      </c>
      <c r="Y6178" t="s">
        <v>54</v>
      </c>
      <c r="Z6178">
        <v>15.98</v>
      </c>
      <c r="AA6178">
        <v>94521</v>
      </c>
      <c r="AB6178">
        <f t="shared" si="330"/>
        <v>63.92</v>
      </c>
      <c r="AC6178">
        <f t="shared" si="331"/>
        <v>58.167200000000001</v>
      </c>
    </row>
    <row r="6179" spans="1:29" x14ac:dyDescent="0.25">
      <c r="A6179" t="s">
        <v>1720</v>
      </c>
      <c r="B6179">
        <v>59</v>
      </c>
      <c r="C6179" t="str">
        <f t="shared" si="328"/>
        <v>Senior</v>
      </c>
      <c r="D6179" t="s">
        <v>181</v>
      </c>
      <c r="E6179" t="s">
        <v>38</v>
      </c>
      <c r="F6179">
        <v>0.02</v>
      </c>
      <c r="G6179">
        <v>1</v>
      </c>
      <c r="H6179" s="1">
        <v>41983</v>
      </c>
      <c r="I6179" s="1" t="str">
        <f t="shared" si="329"/>
        <v xml:space="preserve"> Dec</v>
      </c>
      <c r="J6179">
        <v>12262</v>
      </c>
      <c r="K6179" t="s">
        <v>47</v>
      </c>
      <c r="L6179">
        <v>45</v>
      </c>
      <c r="M6179">
        <v>0.65</v>
      </c>
      <c r="N6179" t="s">
        <v>48</v>
      </c>
      <c r="O6179" t="s">
        <v>73</v>
      </c>
      <c r="P6179" t="s">
        <v>448</v>
      </c>
      <c r="Q6179" t="s">
        <v>75</v>
      </c>
      <c r="R6179">
        <v>-1460.77</v>
      </c>
      <c r="S6179" t="s">
        <v>52</v>
      </c>
      <c r="T6179">
        <v>1708</v>
      </c>
      <c r="U6179">
        <v>1212.9280000000001</v>
      </c>
      <c r="V6179" s="1">
        <v>41988</v>
      </c>
      <c r="W6179" t="s">
        <v>53</v>
      </c>
      <c r="X6179">
        <v>45.51</v>
      </c>
      <c r="Y6179" t="s">
        <v>54</v>
      </c>
      <c r="Z6179">
        <v>31.76</v>
      </c>
      <c r="AA6179">
        <v>94070</v>
      </c>
      <c r="AB6179">
        <f t="shared" si="330"/>
        <v>1429.2</v>
      </c>
      <c r="AC6179">
        <f t="shared" si="331"/>
        <v>1400.616</v>
      </c>
    </row>
    <row r="6180" spans="1:29" x14ac:dyDescent="0.25">
      <c r="A6180" t="s">
        <v>952</v>
      </c>
      <c r="B6180">
        <v>59</v>
      </c>
      <c r="C6180" t="str">
        <f t="shared" si="328"/>
        <v>Senior</v>
      </c>
      <c r="D6180" t="s">
        <v>2285</v>
      </c>
      <c r="E6180" t="s">
        <v>57</v>
      </c>
      <c r="F6180">
        <v>0.05</v>
      </c>
      <c r="G6180">
        <v>1</v>
      </c>
      <c r="H6180" s="1">
        <v>41984</v>
      </c>
      <c r="I6180" s="1" t="str">
        <f t="shared" si="329"/>
        <v xml:space="preserve"> Dec</v>
      </c>
      <c r="J6180">
        <v>42083</v>
      </c>
      <c r="K6180" t="s">
        <v>58</v>
      </c>
      <c r="L6180">
        <v>33</v>
      </c>
      <c r="M6180">
        <v>0.55000000000000004</v>
      </c>
      <c r="N6180" t="s">
        <v>29</v>
      </c>
      <c r="O6180" t="s">
        <v>139</v>
      </c>
      <c r="P6180" t="s">
        <v>769</v>
      </c>
      <c r="Q6180" t="s">
        <v>481</v>
      </c>
      <c r="R6180">
        <v>-57.97</v>
      </c>
      <c r="S6180" t="s">
        <v>52</v>
      </c>
      <c r="T6180">
        <v>5934</v>
      </c>
      <c r="U6180">
        <v>68.42</v>
      </c>
      <c r="V6180" s="1">
        <v>41984</v>
      </c>
      <c r="W6180" t="s">
        <v>34</v>
      </c>
      <c r="X6180">
        <v>2.56</v>
      </c>
      <c r="Y6180" t="s">
        <v>320</v>
      </c>
      <c r="Z6180">
        <v>2.08</v>
      </c>
      <c r="AA6180">
        <v>83605</v>
      </c>
      <c r="AB6180">
        <f t="shared" si="330"/>
        <v>68.64</v>
      </c>
      <c r="AC6180">
        <f t="shared" si="331"/>
        <v>65.207999999999998</v>
      </c>
    </row>
    <row r="6181" spans="1:29" x14ac:dyDescent="0.25">
      <c r="A6181" t="s">
        <v>1665</v>
      </c>
      <c r="B6181">
        <v>59</v>
      </c>
      <c r="C6181" t="str">
        <f t="shared" si="328"/>
        <v>Senior</v>
      </c>
      <c r="D6181" t="s">
        <v>1666</v>
      </c>
      <c r="E6181" t="s">
        <v>46</v>
      </c>
      <c r="F6181">
        <v>0.03</v>
      </c>
      <c r="G6181">
        <v>1</v>
      </c>
      <c r="H6181" s="1">
        <v>41984</v>
      </c>
      <c r="I6181" s="1" t="str">
        <f t="shared" si="329"/>
        <v xml:space="preserve"> Dec</v>
      </c>
      <c r="J6181">
        <v>26464</v>
      </c>
      <c r="K6181" t="s">
        <v>28</v>
      </c>
      <c r="L6181">
        <v>25</v>
      </c>
      <c r="M6181">
        <v>0.59</v>
      </c>
      <c r="N6181" t="s">
        <v>29</v>
      </c>
      <c r="O6181" t="s">
        <v>30</v>
      </c>
      <c r="P6181" t="s">
        <v>1766</v>
      </c>
      <c r="Q6181" t="s">
        <v>214</v>
      </c>
      <c r="R6181">
        <v>-26.33</v>
      </c>
      <c r="S6181" t="s">
        <v>52</v>
      </c>
      <c r="T6181">
        <v>3705</v>
      </c>
      <c r="U6181">
        <v>268.58</v>
      </c>
      <c r="V6181" s="1">
        <v>41984</v>
      </c>
      <c r="W6181" t="s">
        <v>34</v>
      </c>
      <c r="X6181">
        <v>4.5</v>
      </c>
      <c r="Y6181" t="s">
        <v>54</v>
      </c>
      <c r="Z6181">
        <v>10.89</v>
      </c>
      <c r="AA6181">
        <v>92277</v>
      </c>
      <c r="AB6181">
        <f t="shared" si="330"/>
        <v>272.25</v>
      </c>
      <c r="AC6181">
        <f t="shared" si="331"/>
        <v>264.08249999999998</v>
      </c>
    </row>
    <row r="6182" spans="1:29" x14ac:dyDescent="0.25">
      <c r="A6182" t="s">
        <v>2658</v>
      </c>
      <c r="B6182">
        <v>59</v>
      </c>
      <c r="C6182" t="str">
        <f t="shared" si="328"/>
        <v>Senior</v>
      </c>
      <c r="D6182" t="s">
        <v>2659</v>
      </c>
      <c r="E6182" t="s">
        <v>46</v>
      </c>
      <c r="F6182">
        <v>0.08</v>
      </c>
      <c r="G6182">
        <v>1</v>
      </c>
      <c r="H6182" s="1">
        <v>41984</v>
      </c>
      <c r="I6182" s="1" t="str">
        <f t="shared" si="329"/>
        <v xml:space="preserve"> Dec</v>
      </c>
      <c r="J6182">
        <v>40870</v>
      </c>
      <c r="K6182" t="s">
        <v>58</v>
      </c>
      <c r="L6182">
        <v>43</v>
      </c>
      <c r="M6182">
        <v>0.48</v>
      </c>
      <c r="N6182" t="s">
        <v>96</v>
      </c>
      <c r="O6182" t="s">
        <v>30</v>
      </c>
      <c r="P6182" t="s">
        <v>1322</v>
      </c>
      <c r="Q6182" t="s">
        <v>102</v>
      </c>
      <c r="R6182">
        <v>4833.2700000000004</v>
      </c>
      <c r="S6182" t="s">
        <v>33</v>
      </c>
      <c r="T6182">
        <v>5757</v>
      </c>
      <c r="U6182">
        <v>12858.88</v>
      </c>
      <c r="V6182" s="1">
        <v>41984</v>
      </c>
      <c r="W6182" t="s">
        <v>34</v>
      </c>
      <c r="X6182">
        <v>7.18</v>
      </c>
      <c r="Y6182" t="s">
        <v>136</v>
      </c>
      <c r="Z6182">
        <v>300.97000000000003</v>
      </c>
      <c r="AA6182">
        <v>11801</v>
      </c>
      <c r="AB6182">
        <f t="shared" si="330"/>
        <v>12941.710000000001</v>
      </c>
      <c r="AC6182">
        <f t="shared" si="331"/>
        <v>11906.373200000002</v>
      </c>
    </row>
    <row r="6183" spans="1:29" x14ac:dyDescent="0.25">
      <c r="A6183" t="s">
        <v>1665</v>
      </c>
      <c r="B6183">
        <v>59</v>
      </c>
      <c r="C6183" t="str">
        <f t="shared" si="328"/>
        <v>Senior</v>
      </c>
      <c r="D6183" t="s">
        <v>1666</v>
      </c>
      <c r="E6183" t="s">
        <v>46</v>
      </c>
      <c r="F6183">
        <v>0.06</v>
      </c>
      <c r="G6183">
        <v>1</v>
      </c>
      <c r="H6183" s="1">
        <v>41984</v>
      </c>
      <c r="I6183" s="1" t="str">
        <f t="shared" si="329"/>
        <v xml:space="preserve"> Dec</v>
      </c>
      <c r="J6183">
        <v>26464</v>
      </c>
      <c r="K6183" t="s">
        <v>28</v>
      </c>
      <c r="L6183">
        <v>26</v>
      </c>
      <c r="M6183">
        <v>0.55000000000000004</v>
      </c>
      <c r="N6183" t="s">
        <v>48</v>
      </c>
      <c r="O6183" t="s">
        <v>40</v>
      </c>
      <c r="P6183" t="s">
        <v>824</v>
      </c>
      <c r="Q6183" t="s">
        <v>82</v>
      </c>
      <c r="R6183">
        <v>75.36</v>
      </c>
      <c r="S6183" t="s">
        <v>52</v>
      </c>
      <c r="T6183">
        <v>3706</v>
      </c>
      <c r="U6183">
        <v>1280.6500000000001</v>
      </c>
      <c r="V6183" s="1">
        <v>41985</v>
      </c>
      <c r="W6183" t="s">
        <v>34</v>
      </c>
      <c r="X6183">
        <v>22.24</v>
      </c>
      <c r="Y6183" t="s">
        <v>54</v>
      </c>
      <c r="Z6183">
        <v>50.98</v>
      </c>
      <c r="AA6183">
        <v>92277</v>
      </c>
      <c r="AB6183">
        <f t="shared" si="330"/>
        <v>1325.48</v>
      </c>
      <c r="AC6183">
        <f t="shared" si="331"/>
        <v>1245.9512</v>
      </c>
    </row>
    <row r="6184" spans="1:29" x14ac:dyDescent="0.25">
      <c r="A6184" t="s">
        <v>952</v>
      </c>
      <c r="B6184">
        <v>59</v>
      </c>
      <c r="C6184" t="str">
        <f t="shared" si="328"/>
        <v>Senior</v>
      </c>
      <c r="D6184" t="s">
        <v>2285</v>
      </c>
      <c r="E6184" t="s">
        <v>57</v>
      </c>
      <c r="F6184">
        <v>0.03</v>
      </c>
      <c r="G6184">
        <v>1</v>
      </c>
      <c r="H6184" s="1">
        <v>41984</v>
      </c>
      <c r="I6184" s="1" t="str">
        <f t="shared" si="329"/>
        <v xml:space="preserve"> Dec</v>
      </c>
      <c r="J6184">
        <v>42083</v>
      </c>
      <c r="K6184" t="s">
        <v>58</v>
      </c>
      <c r="L6184">
        <v>38</v>
      </c>
      <c r="M6184">
        <v>0.56999999999999995</v>
      </c>
      <c r="N6184" t="s">
        <v>48</v>
      </c>
      <c r="O6184" t="s">
        <v>40</v>
      </c>
      <c r="P6184" t="s">
        <v>2551</v>
      </c>
      <c r="Q6184" t="s">
        <v>51</v>
      </c>
      <c r="R6184">
        <v>1263.98</v>
      </c>
      <c r="S6184" t="s">
        <v>52</v>
      </c>
      <c r="T6184">
        <v>5932</v>
      </c>
      <c r="U6184">
        <v>5526.16</v>
      </c>
      <c r="V6184" s="1">
        <v>41986</v>
      </c>
      <c r="W6184" t="s">
        <v>34</v>
      </c>
      <c r="X6184">
        <v>24.49</v>
      </c>
      <c r="Y6184" t="s">
        <v>320</v>
      </c>
      <c r="Z6184">
        <v>140.81</v>
      </c>
      <c r="AA6184">
        <v>83605</v>
      </c>
      <c r="AB6184">
        <f t="shared" si="330"/>
        <v>5350.78</v>
      </c>
      <c r="AC6184">
        <f t="shared" si="331"/>
        <v>5190.2565999999997</v>
      </c>
    </row>
    <row r="6185" spans="1:29" x14ac:dyDescent="0.25">
      <c r="A6185" t="s">
        <v>2658</v>
      </c>
      <c r="B6185">
        <v>59</v>
      </c>
      <c r="C6185" t="str">
        <f t="shared" si="328"/>
        <v>Senior</v>
      </c>
      <c r="D6185" t="s">
        <v>2659</v>
      </c>
      <c r="E6185" t="s">
        <v>46</v>
      </c>
      <c r="F6185">
        <v>0</v>
      </c>
      <c r="G6185">
        <v>1</v>
      </c>
      <c r="H6185" s="1">
        <v>41984</v>
      </c>
      <c r="I6185" s="1" t="str">
        <f t="shared" si="329"/>
        <v xml:space="preserve"> Dec</v>
      </c>
      <c r="J6185">
        <v>40870</v>
      </c>
      <c r="K6185" t="s">
        <v>58</v>
      </c>
      <c r="L6185">
        <v>28</v>
      </c>
      <c r="M6185">
        <v>0.41</v>
      </c>
      <c r="N6185" t="s">
        <v>48</v>
      </c>
      <c r="O6185" t="s">
        <v>30</v>
      </c>
      <c r="P6185" t="s">
        <v>3467</v>
      </c>
      <c r="Q6185" t="s">
        <v>82</v>
      </c>
      <c r="R6185">
        <v>-64.05</v>
      </c>
      <c r="S6185" t="s">
        <v>33</v>
      </c>
      <c r="T6185">
        <v>5758</v>
      </c>
      <c r="U6185">
        <v>146.69</v>
      </c>
      <c r="V6185" s="1">
        <v>41986</v>
      </c>
      <c r="W6185" t="s">
        <v>34</v>
      </c>
      <c r="X6185">
        <v>5.32</v>
      </c>
      <c r="Y6185" t="s">
        <v>136</v>
      </c>
      <c r="Z6185">
        <v>4.95</v>
      </c>
      <c r="AA6185">
        <v>11801</v>
      </c>
      <c r="AB6185">
        <f t="shared" si="330"/>
        <v>138.6</v>
      </c>
      <c r="AC6185">
        <f t="shared" si="331"/>
        <v>138.6</v>
      </c>
    </row>
    <row r="6186" spans="1:29" x14ac:dyDescent="0.25">
      <c r="A6186" t="s">
        <v>952</v>
      </c>
      <c r="B6186">
        <v>59</v>
      </c>
      <c r="C6186" t="str">
        <f t="shared" si="328"/>
        <v>Senior</v>
      </c>
      <c r="D6186" t="s">
        <v>2285</v>
      </c>
      <c r="E6186" t="s">
        <v>57</v>
      </c>
      <c r="F6186">
        <v>0.04</v>
      </c>
      <c r="G6186">
        <v>1</v>
      </c>
      <c r="H6186" s="1">
        <v>41984</v>
      </c>
      <c r="I6186" s="1" t="str">
        <f t="shared" si="329"/>
        <v xml:space="preserve"> Dec</v>
      </c>
      <c r="J6186">
        <v>42083</v>
      </c>
      <c r="K6186" t="s">
        <v>58</v>
      </c>
      <c r="L6186">
        <v>36</v>
      </c>
      <c r="M6186">
        <v>0.37</v>
      </c>
      <c r="N6186" t="s">
        <v>29</v>
      </c>
      <c r="O6186" t="s">
        <v>30</v>
      </c>
      <c r="P6186" t="s">
        <v>1393</v>
      </c>
      <c r="Q6186" t="s">
        <v>61</v>
      </c>
      <c r="R6186">
        <v>-86.3</v>
      </c>
      <c r="S6186" t="s">
        <v>52</v>
      </c>
      <c r="T6186">
        <v>5933</v>
      </c>
      <c r="U6186">
        <v>236.89</v>
      </c>
      <c r="V6186" s="1">
        <v>41986</v>
      </c>
      <c r="W6186" t="s">
        <v>34</v>
      </c>
      <c r="X6186">
        <v>6.22</v>
      </c>
      <c r="Y6186" t="s">
        <v>320</v>
      </c>
      <c r="Z6186">
        <v>6.48</v>
      </c>
      <c r="AA6186">
        <v>83605</v>
      </c>
      <c r="AB6186">
        <f t="shared" si="330"/>
        <v>233.28000000000003</v>
      </c>
      <c r="AC6186">
        <f t="shared" si="331"/>
        <v>223.94880000000003</v>
      </c>
    </row>
    <row r="6187" spans="1:29" x14ac:dyDescent="0.25">
      <c r="A6187" t="s">
        <v>3077</v>
      </c>
      <c r="B6187">
        <v>59</v>
      </c>
      <c r="C6187" t="str">
        <f t="shared" si="328"/>
        <v>Senior</v>
      </c>
      <c r="D6187" t="s">
        <v>3468</v>
      </c>
      <c r="E6187" t="s">
        <v>38</v>
      </c>
      <c r="F6187">
        <v>0.06</v>
      </c>
      <c r="G6187">
        <v>1</v>
      </c>
      <c r="H6187" s="1">
        <v>41985</v>
      </c>
      <c r="I6187" s="1" t="str">
        <f t="shared" si="329"/>
        <v xml:space="preserve"> Dec</v>
      </c>
      <c r="J6187">
        <v>41956</v>
      </c>
      <c r="K6187" t="s">
        <v>131</v>
      </c>
      <c r="L6187">
        <v>22</v>
      </c>
      <c r="M6187">
        <v>0.57999999999999996</v>
      </c>
      <c r="N6187" t="s">
        <v>29</v>
      </c>
      <c r="O6187" t="s">
        <v>30</v>
      </c>
      <c r="P6187" t="s">
        <v>2507</v>
      </c>
      <c r="Q6187" t="s">
        <v>32</v>
      </c>
      <c r="R6187">
        <v>-22.4</v>
      </c>
      <c r="S6187" t="s">
        <v>76</v>
      </c>
      <c r="T6187">
        <v>5916</v>
      </c>
      <c r="U6187">
        <v>364.69</v>
      </c>
      <c r="V6187" s="1">
        <v>41986</v>
      </c>
      <c r="W6187" t="s">
        <v>42</v>
      </c>
      <c r="X6187">
        <v>6.25</v>
      </c>
      <c r="Y6187" t="s">
        <v>272</v>
      </c>
      <c r="Z6187">
        <v>16.91</v>
      </c>
      <c r="AA6187">
        <v>40356</v>
      </c>
      <c r="AB6187">
        <f t="shared" si="330"/>
        <v>372.02</v>
      </c>
      <c r="AC6187">
        <f t="shared" si="331"/>
        <v>349.69880000000001</v>
      </c>
    </row>
    <row r="6188" spans="1:29" x14ac:dyDescent="0.25">
      <c r="A6188" t="s">
        <v>2585</v>
      </c>
      <c r="B6188">
        <v>59</v>
      </c>
      <c r="C6188" t="str">
        <f t="shared" si="328"/>
        <v>Senior</v>
      </c>
      <c r="D6188" t="s">
        <v>3468</v>
      </c>
      <c r="E6188" t="s">
        <v>38</v>
      </c>
      <c r="F6188">
        <v>0</v>
      </c>
      <c r="G6188">
        <v>1</v>
      </c>
      <c r="H6188" s="1">
        <v>41985</v>
      </c>
      <c r="I6188" s="1" t="str">
        <f t="shared" si="329"/>
        <v xml:space="preserve"> Dec</v>
      </c>
      <c r="J6188">
        <v>41956</v>
      </c>
      <c r="K6188" t="s">
        <v>131</v>
      </c>
      <c r="L6188">
        <v>16</v>
      </c>
      <c r="M6188">
        <v>0.66</v>
      </c>
      <c r="N6188" t="s">
        <v>96</v>
      </c>
      <c r="O6188" t="s">
        <v>139</v>
      </c>
      <c r="P6188" t="s">
        <v>1499</v>
      </c>
      <c r="Q6188" t="s">
        <v>102</v>
      </c>
      <c r="R6188">
        <v>-68.67</v>
      </c>
      <c r="S6188" t="s">
        <v>76</v>
      </c>
      <c r="T6188">
        <v>5917</v>
      </c>
      <c r="U6188">
        <v>86.3</v>
      </c>
      <c r="V6188" s="1">
        <v>41987</v>
      </c>
      <c r="W6188" t="s">
        <v>34</v>
      </c>
      <c r="X6188">
        <v>4.93</v>
      </c>
      <c r="Y6188" t="s">
        <v>272</v>
      </c>
      <c r="Z6188">
        <v>4.8899999999999997</v>
      </c>
      <c r="AA6188">
        <v>42301</v>
      </c>
      <c r="AB6188">
        <f t="shared" si="330"/>
        <v>78.239999999999995</v>
      </c>
      <c r="AC6188">
        <f t="shared" si="331"/>
        <v>78.239999999999995</v>
      </c>
    </row>
    <row r="6189" spans="1:29" x14ac:dyDescent="0.25">
      <c r="A6189" t="s">
        <v>1177</v>
      </c>
      <c r="B6189">
        <v>59</v>
      </c>
      <c r="C6189" t="str">
        <f t="shared" si="328"/>
        <v>Senior</v>
      </c>
      <c r="D6189" t="s">
        <v>2448</v>
      </c>
      <c r="E6189" t="s">
        <v>46</v>
      </c>
      <c r="F6189">
        <v>0.04</v>
      </c>
      <c r="G6189">
        <v>1</v>
      </c>
      <c r="H6189" s="1">
        <v>41986</v>
      </c>
      <c r="I6189" s="1" t="str">
        <f t="shared" si="329"/>
        <v xml:space="preserve"> Dec</v>
      </c>
      <c r="J6189">
        <v>2595</v>
      </c>
      <c r="K6189" t="s">
        <v>39</v>
      </c>
      <c r="L6189">
        <v>13</v>
      </c>
      <c r="M6189">
        <v>0.62</v>
      </c>
      <c r="N6189" t="s">
        <v>48</v>
      </c>
      <c r="O6189" t="s">
        <v>73</v>
      </c>
      <c r="P6189" t="s">
        <v>158</v>
      </c>
      <c r="Q6189" t="s">
        <v>154</v>
      </c>
      <c r="R6189">
        <v>2322.44</v>
      </c>
      <c r="S6189" t="s">
        <v>52</v>
      </c>
      <c r="T6189">
        <v>374</v>
      </c>
      <c r="U6189">
        <v>11764.25</v>
      </c>
      <c r="V6189" s="1">
        <v>41987</v>
      </c>
      <c r="W6189" t="s">
        <v>53</v>
      </c>
      <c r="X6189">
        <v>44.55</v>
      </c>
      <c r="Y6189" t="s">
        <v>298</v>
      </c>
      <c r="Z6189">
        <v>880.98</v>
      </c>
      <c r="AA6189">
        <v>80232</v>
      </c>
      <c r="AB6189">
        <f t="shared" si="330"/>
        <v>11452.74</v>
      </c>
      <c r="AC6189">
        <f t="shared" si="331"/>
        <v>10994.6304</v>
      </c>
    </row>
    <row r="6190" spans="1:29" x14ac:dyDescent="0.25">
      <c r="A6190" t="s">
        <v>1177</v>
      </c>
      <c r="B6190">
        <v>59</v>
      </c>
      <c r="C6190" t="str">
        <f t="shared" si="328"/>
        <v>Senior</v>
      </c>
      <c r="D6190" t="s">
        <v>2448</v>
      </c>
      <c r="E6190" t="s">
        <v>46</v>
      </c>
      <c r="F6190">
        <v>0.09</v>
      </c>
      <c r="G6190">
        <v>1</v>
      </c>
      <c r="H6190" s="1">
        <v>41986</v>
      </c>
      <c r="I6190" s="1" t="str">
        <f t="shared" si="329"/>
        <v xml:space="preserve"> Dec</v>
      </c>
      <c r="J6190">
        <v>2595</v>
      </c>
      <c r="K6190" t="s">
        <v>39</v>
      </c>
      <c r="L6190">
        <v>4</v>
      </c>
      <c r="M6190">
        <v>0.42</v>
      </c>
      <c r="N6190" t="s">
        <v>48</v>
      </c>
      <c r="O6190" t="s">
        <v>139</v>
      </c>
      <c r="P6190" t="s">
        <v>3469</v>
      </c>
      <c r="Q6190" t="s">
        <v>82</v>
      </c>
      <c r="R6190">
        <v>5.88</v>
      </c>
      <c r="S6190" t="s">
        <v>52</v>
      </c>
      <c r="T6190">
        <v>375</v>
      </c>
      <c r="U6190">
        <v>25.17</v>
      </c>
      <c r="V6190" s="1">
        <v>41988</v>
      </c>
      <c r="W6190" t="s">
        <v>34</v>
      </c>
      <c r="X6190">
        <v>5.26</v>
      </c>
      <c r="Y6190" t="s">
        <v>298</v>
      </c>
      <c r="Z6190">
        <v>5.47</v>
      </c>
      <c r="AA6190">
        <v>80232</v>
      </c>
      <c r="AB6190">
        <f t="shared" si="330"/>
        <v>21.88</v>
      </c>
      <c r="AC6190">
        <f t="shared" si="331"/>
        <v>19.910799999999998</v>
      </c>
    </row>
    <row r="6191" spans="1:29" x14ac:dyDescent="0.25">
      <c r="A6191" t="s">
        <v>2447</v>
      </c>
      <c r="B6191">
        <v>59</v>
      </c>
      <c r="C6191" t="str">
        <f t="shared" si="328"/>
        <v>Senior</v>
      </c>
      <c r="D6191" t="s">
        <v>2448</v>
      </c>
      <c r="E6191" t="s">
        <v>46</v>
      </c>
      <c r="F6191">
        <v>0.01</v>
      </c>
      <c r="G6191">
        <v>1</v>
      </c>
      <c r="H6191" s="1">
        <v>41986</v>
      </c>
      <c r="I6191" s="1" t="str">
        <f t="shared" si="329"/>
        <v xml:space="preserve"> Dec</v>
      </c>
      <c r="J6191">
        <v>2595</v>
      </c>
      <c r="K6191" t="s">
        <v>39</v>
      </c>
      <c r="L6191">
        <v>29</v>
      </c>
      <c r="M6191">
        <v>0.36</v>
      </c>
      <c r="N6191" t="s">
        <v>29</v>
      </c>
      <c r="O6191" t="s">
        <v>30</v>
      </c>
      <c r="P6191" t="s">
        <v>2541</v>
      </c>
      <c r="Q6191" t="s">
        <v>61</v>
      </c>
      <c r="R6191">
        <v>-125.6</v>
      </c>
      <c r="S6191" t="s">
        <v>52</v>
      </c>
      <c r="T6191">
        <v>376</v>
      </c>
      <c r="U6191">
        <v>208.47</v>
      </c>
      <c r="V6191" s="1">
        <v>41988</v>
      </c>
      <c r="W6191" t="s">
        <v>42</v>
      </c>
      <c r="X6191">
        <v>8.74</v>
      </c>
      <c r="Y6191" t="s">
        <v>298</v>
      </c>
      <c r="Z6191">
        <v>6.48</v>
      </c>
      <c r="AA6191">
        <v>80122</v>
      </c>
      <c r="AB6191">
        <f t="shared" si="330"/>
        <v>187.92000000000002</v>
      </c>
      <c r="AC6191">
        <f t="shared" si="331"/>
        <v>186.04080000000002</v>
      </c>
    </row>
    <row r="6192" spans="1:29" x14ac:dyDescent="0.25">
      <c r="A6192" t="s">
        <v>2405</v>
      </c>
      <c r="B6192">
        <v>59</v>
      </c>
      <c r="C6192" t="str">
        <f t="shared" si="328"/>
        <v>Senior</v>
      </c>
      <c r="D6192" t="s">
        <v>2373</v>
      </c>
      <c r="E6192" t="s">
        <v>46</v>
      </c>
      <c r="F6192">
        <v>0.1</v>
      </c>
      <c r="G6192">
        <v>1</v>
      </c>
      <c r="H6192" s="1">
        <v>41987</v>
      </c>
      <c r="I6192" s="1" t="str">
        <f t="shared" si="329"/>
        <v xml:space="preserve"> Dec</v>
      </c>
      <c r="J6192">
        <v>13089</v>
      </c>
      <c r="K6192" t="s">
        <v>39</v>
      </c>
      <c r="L6192">
        <v>34</v>
      </c>
      <c r="M6192">
        <v>0.76</v>
      </c>
      <c r="N6192" t="s">
        <v>48</v>
      </c>
      <c r="O6192" t="s">
        <v>73</v>
      </c>
      <c r="P6192" t="s">
        <v>3291</v>
      </c>
      <c r="Q6192" t="s">
        <v>154</v>
      </c>
      <c r="R6192">
        <v>-1620.41</v>
      </c>
      <c r="S6192" t="s">
        <v>33</v>
      </c>
      <c r="T6192">
        <v>1821</v>
      </c>
      <c r="U6192">
        <v>3577.11</v>
      </c>
      <c r="V6192" s="1">
        <v>41990</v>
      </c>
      <c r="W6192" t="s">
        <v>53</v>
      </c>
      <c r="X6192">
        <v>58.72</v>
      </c>
      <c r="Y6192" t="s">
        <v>1210</v>
      </c>
      <c r="Z6192">
        <v>114.98</v>
      </c>
      <c r="AA6192">
        <v>3839</v>
      </c>
      <c r="AB6192">
        <f t="shared" si="330"/>
        <v>3909.32</v>
      </c>
      <c r="AC6192">
        <f t="shared" si="331"/>
        <v>3518.3879999999999</v>
      </c>
    </row>
    <row r="6193" spans="1:29" x14ac:dyDescent="0.25">
      <c r="A6193" t="s">
        <v>585</v>
      </c>
      <c r="B6193">
        <v>59</v>
      </c>
      <c r="C6193" t="str">
        <f t="shared" si="328"/>
        <v>Senior</v>
      </c>
      <c r="D6193" t="s">
        <v>767</v>
      </c>
      <c r="E6193" t="s">
        <v>46</v>
      </c>
      <c r="F6193">
        <v>0.01</v>
      </c>
      <c r="G6193">
        <v>1</v>
      </c>
      <c r="H6193" s="1">
        <v>41987</v>
      </c>
      <c r="I6193" s="1" t="str">
        <f t="shared" si="329"/>
        <v xml:space="preserve"> Dec</v>
      </c>
      <c r="J6193">
        <v>12199</v>
      </c>
      <c r="K6193" t="s">
        <v>47</v>
      </c>
      <c r="L6193">
        <v>50</v>
      </c>
      <c r="M6193">
        <v>0.59</v>
      </c>
      <c r="N6193" t="s">
        <v>29</v>
      </c>
      <c r="O6193" t="s">
        <v>30</v>
      </c>
      <c r="P6193" t="s">
        <v>70</v>
      </c>
      <c r="Q6193" t="s">
        <v>32</v>
      </c>
      <c r="R6193">
        <v>3051.62</v>
      </c>
      <c r="S6193" t="s">
        <v>68</v>
      </c>
      <c r="T6193">
        <v>1691</v>
      </c>
      <c r="U6193">
        <v>8289.51</v>
      </c>
      <c r="V6193" s="1">
        <v>41991</v>
      </c>
      <c r="W6193" t="s">
        <v>34</v>
      </c>
      <c r="X6193">
        <v>7.07</v>
      </c>
      <c r="Y6193" t="s">
        <v>122</v>
      </c>
      <c r="Z6193">
        <v>155.06</v>
      </c>
      <c r="AA6193">
        <v>52601</v>
      </c>
      <c r="AB6193">
        <f t="shared" si="330"/>
        <v>7753</v>
      </c>
      <c r="AC6193">
        <f t="shared" si="331"/>
        <v>7675.47</v>
      </c>
    </row>
    <row r="6194" spans="1:29" x14ac:dyDescent="0.25">
      <c r="A6194" t="s">
        <v>585</v>
      </c>
      <c r="B6194">
        <v>59</v>
      </c>
      <c r="C6194" t="str">
        <f t="shared" si="328"/>
        <v>Senior</v>
      </c>
      <c r="D6194" t="s">
        <v>767</v>
      </c>
      <c r="E6194" t="s">
        <v>46</v>
      </c>
      <c r="F6194">
        <v>0.01</v>
      </c>
      <c r="G6194">
        <v>1</v>
      </c>
      <c r="H6194" s="1">
        <v>41987</v>
      </c>
      <c r="I6194" s="1" t="str">
        <f t="shared" si="329"/>
        <v xml:space="preserve"> Dec</v>
      </c>
      <c r="J6194">
        <v>12199</v>
      </c>
      <c r="K6194" t="s">
        <v>47</v>
      </c>
      <c r="L6194">
        <v>2</v>
      </c>
      <c r="M6194">
        <v>0.36</v>
      </c>
      <c r="N6194" t="s">
        <v>29</v>
      </c>
      <c r="O6194" t="s">
        <v>30</v>
      </c>
      <c r="P6194" t="s">
        <v>2302</v>
      </c>
      <c r="Q6194" t="s">
        <v>67</v>
      </c>
      <c r="R6194">
        <v>-10.7295</v>
      </c>
      <c r="S6194" t="s">
        <v>68</v>
      </c>
      <c r="T6194">
        <v>1690</v>
      </c>
      <c r="U6194">
        <v>19</v>
      </c>
      <c r="V6194" s="1">
        <v>41992</v>
      </c>
      <c r="W6194" t="s">
        <v>34</v>
      </c>
      <c r="X6194">
        <v>5.27</v>
      </c>
      <c r="Y6194" t="s">
        <v>122</v>
      </c>
      <c r="Z6194">
        <v>6.54</v>
      </c>
      <c r="AA6194">
        <v>52601</v>
      </c>
      <c r="AB6194">
        <f t="shared" si="330"/>
        <v>13.08</v>
      </c>
      <c r="AC6194">
        <f t="shared" si="331"/>
        <v>12.949199999999999</v>
      </c>
    </row>
    <row r="6195" spans="1:29" x14ac:dyDescent="0.25">
      <c r="A6195" t="s">
        <v>3432</v>
      </c>
      <c r="B6195">
        <v>59</v>
      </c>
      <c r="C6195" t="str">
        <f t="shared" si="328"/>
        <v>Senior</v>
      </c>
      <c r="D6195" t="s">
        <v>2465</v>
      </c>
      <c r="E6195" t="s">
        <v>27</v>
      </c>
      <c r="F6195">
        <v>0.08</v>
      </c>
      <c r="G6195">
        <v>1</v>
      </c>
      <c r="H6195" s="1">
        <v>41988</v>
      </c>
      <c r="I6195" s="1" t="str">
        <f t="shared" si="329"/>
        <v xml:space="preserve"> Dec</v>
      </c>
      <c r="J6195">
        <v>22086</v>
      </c>
      <c r="K6195" t="s">
        <v>131</v>
      </c>
      <c r="L6195">
        <v>21</v>
      </c>
      <c r="M6195">
        <v>0.56999999999999995</v>
      </c>
      <c r="N6195" t="s">
        <v>48</v>
      </c>
      <c r="O6195" t="s">
        <v>49</v>
      </c>
      <c r="P6195" t="s">
        <v>2415</v>
      </c>
      <c r="Q6195" t="s">
        <v>51</v>
      </c>
      <c r="R6195">
        <v>-862.44</v>
      </c>
      <c r="S6195" t="s">
        <v>76</v>
      </c>
      <c r="T6195">
        <v>3080</v>
      </c>
      <c r="U6195">
        <v>2039.33</v>
      </c>
      <c r="V6195" s="1">
        <v>41989</v>
      </c>
      <c r="W6195" t="s">
        <v>53</v>
      </c>
      <c r="X6195">
        <v>74.349999999999994</v>
      </c>
      <c r="Y6195" t="s">
        <v>132</v>
      </c>
      <c r="Z6195">
        <v>95.95</v>
      </c>
      <c r="AA6195">
        <v>33441</v>
      </c>
      <c r="AB6195">
        <f t="shared" si="330"/>
        <v>2014.95</v>
      </c>
      <c r="AC6195">
        <f t="shared" si="331"/>
        <v>1853.7540000000001</v>
      </c>
    </row>
    <row r="6196" spans="1:29" x14ac:dyDescent="0.25">
      <c r="A6196" t="s">
        <v>1700</v>
      </c>
      <c r="B6196">
        <v>59</v>
      </c>
      <c r="C6196" t="str">
        <f t="shared" si="328"/>
        <v>Senior</v>
      </c>
      <c r="D6196" t="s">
        <v>2495</v>
      </c>
      <c r="E6196" t="s">
        <v>57</v>
      </c>
      <c r="F6196">
        <v>0</v>
      </c>
      <c r="G6196">
        <v>1</v>
      </c>
      <c r="H6196" s="1">
        <v>41988</v>
      </c>
      <c r="I6196" s="1" t="str">
        <f t="shared" si="329"/>
        <v xml:space="preserve"> Dec</v>
      </c>
      <c r="J6196">
        <v>20743</v>
      </c>
      <c r="K6196" t="s">
        <v>28</v>
      </c>
      <c r="L6196">
        <v>39</v>
      </c>
      <c r="M6196">
        <v>0.4</v>
      </c>
      <c r="N6196" t="s">
        <v>29</v>
      </c>
      <c r="O6196" t="s">
        <v>30</v>
      </c>
      <c r="P6196" t="s">
        <v>3139</v>
      </c>
      <c r="Q6196" t="s">
        <v>61</v>
      </c>
      <c r="R6196">
        <v>-179.96</v>
      </c>
      <c r="S6196" t="s">
        <v>52</v>
      </c>
      <c r="T6196">
        <v>2879</v>
      </c>
      <c r="U6196">
        <v>231.21</v>
      </c>
      <c r="V6196" s="1">
        <v>41989</v>
      </c>
      <c r="W6196" t="s">
        <v>42</v>
      </c>
      <c r="X6196">
        <v>8.16</v>
      </c>
      <c r="Y6196" t="s">
        <v>320</v>
      </c>
      <c r="Z6196">
        <v>5.28</v>
      </c>
      <c r="AA6196">
        <v>83701</v>
      </c>
      <c r="AB6196">
        <f t="shared" si="330"/>
        <v>205.92000000000002</v>
      </c>
      <c r="AC6196">
        <f t="shared" si="331"/>
        <v>205.92000000000002</v>
      </c>
    </row>
    <row r="6197" spans="1:29" x14ac:dyDescent="0.25">
      <c r="A6197" t="s">
        <v>632</v>
      </c>
      <c r="B6197">
        <v>60</v>
      </c>
      <c r="C6197" t="str">
        <f t="shared" si="328"/>
        <v>Senior</v>
      </c>
      <c r="D6197" t="s">
        <v>1134</v>
      </c>
      <c r="E6197" t="s">
        <v>46</v>
      </c>
      <c r="F6197">
        <v>0.04</v>
      </c>
      <c r="G6197">
        <v>1</v>
      </c>
      <c r="H6197" s="1">
        <v>41989</v>
      </c>
      <c r="I6197" s="1" t="str">
        <f t="shared" si="329"/>
        <v xml:space="preserve"> Dec</v>
      </c>
      <c r="J6197">
        <v>51201</v>
      </c>
      <c r="K6197" t="s">
        <v>28</v>
      </c>
      <c r="L6197">
        <v>42</v>
      </c>
      <c r="M6197">
        <v>0.36</v>
      </c>
      <c r="N6197" t="s">
        <v>29</v>
      </c>
      <c r="O6197" t="s">
        <v>30</v>
      </c>
      <c r="P6197" t="s">
        <v>1183</v>
      </c>
      <c r="Q6197" t="s">
        <v>67</v>
      </c>
      <c r="R6197">
        <v>-342.37799999999999</v>
      </c>
      <c r="S6197" t="s">
        <v>76</v>
      </c>
      <c r="T6197">
        <v>7173</v>
      </c>
      <c r="U6197">
        <v>312.05</v>
      </c>
      <c r="V6197" s="1">
        <v>41989</v>
      </c>
      <c r="W6197" t="s">
        <v>34</v>
      </c>
      <c r="X6197">
        <v>11.51</v>
      </c>
      <c r="Y6197" t="s">
        <v>685</v>
      </c>
      <c r="Z6197">
        <v>7.38</v>
      </c>
      <c r="AA6197">
        <v>27834</v>
      </c>
      <c r="AB6197">
        <f t="shared" si="330"/>
        <v>309.95999999999998</v>
      </c>
      <c r="AC6197">
        <f t="shared" si="331"/>
        <v>297.5616</v>
      </c>
    </row>
    <row r="6198" spans="1:29" x14ac:dyDescent="0.25">
      <c r="A6198" t="s">
        <v>1283</v>
      </c>
      <c r="B6198">
        <v>59</v>
      </c>
      <c r="C6198" t="str">
        <f t="shared" si="328"/>
        <v>Senior</v>
      </c>
      <c r="D6198" t="s">
        <v>841</v>
      </c>
      <c r="E6198" t="s">
        <v>46</v>
      </c>
      <c r="F6198">
        <v>0.08</v>
      </c>
      <c r="G6198">
        <v>1</v>
      </c>
      <c r="H6198" s="1">
        <v>41989</v>
      </c>
      <c r="I6198" s="1" t="str">
        <f t="shared" si="329"/>
        <v xml:space="preserve"> Dec</v>
      </c>
      <c r="J6198">
        <v>32803</v>
      </c>
      <c r="K6198" t="s">
        <v>131</v>
      </c>
      <c r="L6198">
        <v>49</v>
      </c>
      <c r="M6198">
        <v>0.35</v>
      </c>
      <c r="N6198" t="s">
        <v>29</v>
      </c>
      <c r="O6198" t="s">
        <v>30</v>
      </c>
      <c r="P6198" t="s">
        <v>441</v>
      </c>
      <c r="Q6198" t="s">
        <v>67</v>
      </c>
      <c r="R6198">
        <v>-10.327</v>
      </c>
      <c r="S6198" t="s">
        <v>68</v>
      </c>
      <c r="T6198">
        <v>4603</v>
      </c>
      <c r="U6198">
        <v>371.95</v>
      </c>
      <c r="V6198" s="1">
        <v>41990</v>
      </c>
      <c r="W6198" t="s">
        <v>42</v>
      </c>
      <c r="X6198">
        <v>4.71</v>
      </c>
      <c r="Y6198" t="s">
        <v>111</v>
      </c>
      <c r="Z6198">
        <v>7.84</v>
      </c>
      <c r="AA6198">
        <v>78501</v>
      </c>
      <c r="AB6198">
        <f t="shared" si="330"/>
        <v>384.15999999999997</v>
      </c>
      <c r="AC6198">
        <f t="shared" si="331"/>
        <v>353.42719999999997</v>
      </c>
    </row>
    <row r="6199" spans="1:29" x14ac:dyDescent="0.25">
      <c r="A6199" t="s">
        <v>901</v>
      </c>
      <c r="B6199">
        <v>60</v>
      </c>
      <c r="C6199" t="str">
        <f t="shared" si="328"/>
        <v>Senior</v>
      </c>
      <c r="D6199" t="s">
        <v>902</v>
      </c>
      <c r="E6199" t="s">
        <v>38</v>
      </c>
      <c r="F6199">
        <v>0.08</v>
      </c>
      <c r="G6199">
        <v>1</v>
      </c>
      <c r="H6199" s="1">
        <v>41989</v>
      </c>
      <c r="I6199" s="1" t="str">
        <f t="shared" si="329"/>
        <v xml:space="preserve"> Dec</v>
      </c>
      <c r="J6199">
        <v>50688</v>
      </c>
      <c r="K6199" t="s">
        <v>58</v>
      </c>
      <c r="L6199">
        <v>50</v>
      </c>
      <c r="M6199">
        <v>0.6</v>
      </c>
      <c r="N6199" t="s">
        <v>29</v>
      </c>
      <c r="O6199" t="s">
        <v>139</v>
      </c>
      <c r="P6199" t="s">
        <v>1930</v>
      </c>
      <c r="Q6199" t="s">
        <v>481</v>
      </c>
      <c r="R6199">
        <v>27.86</v>
      </c>
      <c r="S6199" t="s">
        <v>68</v>
      </c>
      <c r="T6199">
        <v>7103</v>
      </c>
      <c r="U6199">
        <v>600.22</v>
      </c>
      <c r="V6199" s="1">
        <v>41990</v>
      </c>
      <c r="W6199" t="s">
        <v>34</v>
      </c>
      <c r="X6199">
        <v>3.14</v>
      </c>
      <c r="Y6199" t="s">
        <v>149</v>
      </c>
      <c r="Z6199">
        <v>12.98</v>
      </c>
      <c r="AA6199">
        <v>61032</v>
      </c>
      <c r="AB6199">
        <f t="shared" si="330"/>
        <v>649</v>
      </c>
      <c r="AC6199">
        <f t="shared" si="331"/>
        <v>597.08000000000004</v>
      </c>
    </row>
    <row r="6200" spans="1:29" x14ac:dyDescent="0.25">
      <c r="A6200" t="s">
        <v>3310</v>
      </c>
      <c r="B6200">
        <v>60</v>
      </c>
      <c r="C6200" t="str">
        <f t="shared" si="328"/>
        <v>Senior</v>
      </c>
      <c r="D6200" t="s">
        <v>652</v>
      </c>
      <c r="E6200" t="s">
        <v>38</v>
      </c>
      <c r="F6200">
        <v>7.0000000000000007E-2</v>
      </c>
      <c r="G6200">
        <v>1</v>
      </c>
      <c r="H6200" s="1">
        <v>41989</v>
      </c>
      <c r="I6200" s="1" t="str">
        <f t="shared" si="329"/>
        <v xml:space="preserve"> Dec</v>
      </c>
      <c r="J6200">
        <v>47079</v>
      </c>
      <c r="K6200" t="s">
        <v>58</v>
      </c>
      <c r="L6200">
        <v>34</v>
      </c>
      <c r="M6200">
        <v>0.65</v>
      </c>
      <c r="N6200" t="s">
        <v>48</v>
      </c>
      <c r="O6200" t="s">
        <v>73</v>
      </c>
      <c r="P6200" t="s">
        <v>448</v>
      </c>
      <c r="Q6200" t="s">
        <v>75</v>
      </c>
      <c r="R6200">
        <v>-1179.3900000000001</v>
      </c>
      <c r="S6200" t="s">
        <v>76</v>
      </c>
      <c r="T6200">
        <v>6618</v>
      </c>
      <c r="U6200">
        <v>1069.8499999999999</v>
      </c>
      <c r="V6200" s="1">
        <v>41991</v>
      </c>
      <c r="W6200" t="s">
        <v>53</v>
      </c>
      <c r="X6200">
        <v>45.51</v>
      </c>
      <c r="Y6200" t="s">
        <v>366</v>
      </c>
      <c r="Z6200">
        <v>31.76</v>
      </c>
      <c r="AA6200">
        <v>72714</v>
      </c>
      <c r="AB6200">
        <f t="shared" si="330"/>
        <v>1079.8400000000001</v>
      </c>
      <c r="AC6200">
        <f t="shared" si="331"/>
        <v>1004.2512000000002</v>
      </c>
    </row>
    <row r="6201" spans="1:29" x14ac:dyDescent="0.25">
      <c r="A6201" t="s">
        <v>2636</v>
      </c>
      <c r="B6201">
        <v>59</v>
      </c>
      <c r="C6201" t="str">
        <f t="shared" si="328"/>
        <v>Senior</v>
      </c>
      <c r="D6201" t="s">
        <v>2637</v>
      </c>
      <c r="E6201" t="s">
        <v>57</v>
      </c>
      <c r="F6201">
        <v>0</v>
      </c>
      <c r="G6201">
        <v>1</v>
      </c>
      <c r="H6201" s="1">
        <v>41989</v>
      </c>
      <c r="I6201" s="1" t="str">
        <f t="shared" si="329"/>
        <v xml:space="preserve"> Dec</v>
      </c>
      <c r="J6201">
        <v>32613</v>
      </c>
      <c r="K6201" t="s">
        <v>47</v>
      </c>
      <c r="L6201">
        <v>38</v>
      </c>
      <c r="M6201">
        <v>0.84</v>
      </c>
      <c r="N6201" t="s">
        <v>29</v>
      </c>
      <c r="O6201" t="s">
        <v>40</v>
      </c>
      <c r="P6201" t="s">
        <v>3457</v>
      </c>
      <c r="Q6201" t="s">
        <v>32</v>
      </c>
      <c r="R6201">
        <v>-691.52</v>
      </c>
      <c r="S6201" t="s">
        <v>33</v>
      </c>
      <c r="T6201">
        <v>4585</v>
      </c>
      <c r="U6201">
        <v>5228.2</v>
      </c>
      <c r="V6201" s="1">
        <v>41991</v>
      </c>
      <c r="W6201" t="s">
        <v>34</v>
      </c>
      <c r="X6201">
        <v>35</v>
      </c>
      <c r="Y6201" t="s">
        <v>136</v>
      </c>
      <c r="Z6201">
        <v>135.31</v>
      </c>
      <c r="AA6201">
        <v>14304</v>
      </c>
      <c r="AB6201">
        <f t="shared" si="330"/>
        <v>5141.78</v>
      </c>
      <c r="AC6201">
        <f t="shared" si="331"/>
        <v>5141.78</v>
      </c>
    </row>
    <row r="6202" spans="1:29" x14ac:dyDescent="0.25">
      <c r="A6202" t="s">
        <v>1283</v>
      </c>
      <c r="B6202">
        <v>59</v>
      </c>
      <c r="C6202" t="str">
        <f t="shared" si="328"/>
        <v>Senior</v>
      </c>
      <c r="D6202" t="s">
        <v>841</v>
      </c>
      <c r="E6202" t="s">
        <v>46</v>
      </c>
      <c r="F6202">
        <v>0.06</v>
      </c>
      <c r="G6202">
        <v>1</v>
      </c>
      <c r="H6202" s="1">
        <v>41989</v>
      </c>
      <c r="I6202" s="1" t="str">
        <f t="shared" si="329"/>
        <v xml:space="preserve"> Dec</v>
      </c>
      <c r="J6202">
        <v>32803</v>
      </c>
      <c r="K6202" t="s">
        <v>131</v>
      </c>
      <c r="L6202">
        <v>22</v>
      </c>
      <c r="M6202">
        <v>0.37</v>
      </c>
      <c r="N6202" t="s">
        <v>29</v>
      </c>
      <c r="O6202" t="s">
        <v>30</v>
      </c>
      <c r="P6202" t="s">
        <v>1794</v>
      </c>
      <c r="Q6202" t="s">
        <v>267</v>
      </c>
      <c r="R6202">
        <v>-4.3600000000000003</v>
      </c>
      <c r="S6202" t="s">
        <v>68</v>
      </c>
      <c r="T6202">
        <v>4604</v>
      </c>
      <c r="U6202">
        <v>96.07</v>
      </c>
      <c r="V6202" s="1">
        <v>41991</v>
      </c>
      <c r="W6202" t="s">
        <v>34</v>
      </c>
      <c r="X6202">
        <v>2.5</v>
      </c>
      <c r="Y6202" t="s">
        <v>111</v>
      </c>
      <c r="Z6202">
        <v>4.4800000000000004</v>
      </c>
      <c r="AA6202">
        <v>78501</v>
      </c>
      <c r="AB6202">
        <f t="shared" si="330"/>
        <v>98.56</v>
      </c>
      <c r="AC6202">
        <f t="shared" si="331"/>
        <v>92.6464</v>
      </c>
    </row>
    <row r="6203" spans="1:29" x14ac:dyDescent="0.25">
      <c r="A6203" t="s">
        <v>2636</v>
      </c>
      <c r="B6203">
        <v>59</v>
      </c>
      <c r="C6203" t="str">
        <f t="shared" si="328"/>
        <v>Senior</v>
      </c>
      <c r="D6203" t="s">
        <v>2637</v>
      </c>
      <c r="E6203" t="s">
        <v>57</v>
      </c>
      <c r="F6203">
        <v>0.02</v>
      </c>
      <c r="G6203">
        <v>1</v>
      </c>
      <c r="H6203" s="1">
        <v>41989</v>
      </c>
      <c r="I6203" s="1" t="str">
        <f t="shared" si="329"/>
        <v xml:space="preserve"> Dec</v>
      </c>
      <c r="J6203">
        <v>32613</v>
      </c>
      <c r="K6203" t="s">
        <v>47</v>
      </c>
      <c r="L6203">
        <v>41</v>
      </c>
      <c r="M6203">
        <v>0.57999999999999996</v>
      </c>
      <c r="N6203" t="s">
        <v>96</v>
      </c>
      <c r="O6203" t="s">
        <v>30</v>
      </c>
      <c r="P6203" t="s">
        <v>631</v>
      </c>
      <c r="Q6203" t="s">
        <v>105</v>
      </c>
      <c r="R6203">
        <v>2373.2370000000001</v>
      </c>
      <c r="S6203" t="s">
        <v>33</v>
      </c>
      <c r="T6203">
        <v>4586</v>
      </c>
      <c r="U6203">
        <v>7174.9435000000003</v>
      </c>
      <c r="V6203" s="1">
        <v>41991</v>
      </c>
      <c r="W6203" t="s">
        <v>42</v>
      </c>
      <c r="X6203">
        <v>3.99</v>
      </c>
      <c r="Y6203" t="s">
        <v>136</v>
      </c>
      <c r="Z6203">
        <v>195.99</v>
      </c>
      <c r="AA6203">
        <v>14304</v>
      </c>
      <c r="AB6203">
        <f t="shared" si="330"/>
        <v>8035.59</v>
      </c>
      <c r="AC6203">
        <f t="shared" si="331"/>
        <v>7874.8782000000001</v>
      </c>
    </row>
    <row r="6204" spans="1:29" x14ac:dyDescent="0.25">
      <c r="A6204" t="s">
        <v>2636</v>
      </c>
      <c r="B6204">
        <v>59</v>
      </c>
      <c r="C6204" t="str">
        <f t="shared" si="328"/>
        <v>Senior</v>
      </c>
      <c r="D6204" t="s">
        <v>2637</v>
      </c>
      <c r="E6204" t="s">
        <v>57</v>
      </c>
      <c r="F6204">
        <v>0.01</v>
      </c>
      <c r="G6204">
        <v>1</v>
      </c>
      <c r="H6204" s="1">
        <v>41989</v>
      </c>
      <c r="I6204" s="1" t="str">
        <f t="shared" si="329"/>
        <v xml:space="preserve"> Dec</v>
      </c>
      <c r="J6204">
        <v>32613</v>
      </c>
      <c r="K6204" t="s">
        <v>47</v>
      </c>
      <c r="L6204">
        <v>31</v>
      </c>
      <c r="M6204">
        <v>0.57999999999999996</v>
      </c>
      <c r="N6204" t="s">
        <v>29</v>
      </c>
      <c r="O6204" t="s">
        <v>139</v>
      </c>
      <c r="P6204" t="s">
        <v>526</v>
      </c>
      <c r="Q6204" t="s">
        <v>88</v>
      </c>
      <c r="R6204">
        <v>202.33</v>
      </c>
      <c r="S6204" t="s">
        <v>33</v>
      </c>
      <c r="T6204">
        <v>4584</v>
      </c>
      <c r="U6204">
        <v>1359.74</v>
      </c>
      <c r="V6204" s="1">
        <v>41996</v>
      </c>
      <c r="W6204" t="s">
        <v>42</v>
      </c>
      <c r="X6204">
        <v>8.99</v>
      </c>
      <c r="Y6204" t="s">
        <v>136</v>
      </c>
      <c r="Z6204">
        <v>43.98</v>
      </c>
      <c r="AA6204">
        <v>14304</v>
      </c>
      <c r="AB6204">
        <f t="shared" si="330"/>
        <v>1363.3799999999999</v>
      </c>
      <c r="AC6204">
        <f t="shared" si="331"/>
        <v>1349.7461999999998</v>
      </c>
    </row>
    <row r="6205" spans="1:29" x14ac:dyDescent="0.25">
      <c r="A6205" t="s">
        <v>3429</v>
      </c>
      <c r="B6205">
        <v>60</v>
      </c>
      <c r="C6205" t="str">
        <f t="shared" si="328"/>
        <v>Senior</v>
      </c>
      <c r="D6205" t="s">
        <v>2298</v>
      </c>
      <c r="E6205" t="s">
        <v>46</v>
      </c>
      <c r="F6205">
        <v>0.06</v>
      </c>
      <c r="G6205">
        <v>1</v>
      </c>
      <c r="H6205" s="1">
        <v>41990</v>
      </c>
      <c r="I6205" s="1" t="str">
        <f t="shared" si="329"/>
        <v xml:space="preserve"> Dec</v>
      </c>
      <c r="J6205">
        <v>50854</v>
      </c>
      <c r="K6205" t="s">
        <v>58</v>
      </c>
      <c r="L6205">
        <v>42</v>
      </c>
      <c r="M6205">
        <v>0.56999999999999995</v>
      </c>
      <c r="N6205" t="s">
        <v>29</v>
      </c>
      <c r="O6205" t="s">
        <v>139</v>
      </c>
      <c r="P6205" t="s">
        <v>1274</v>
      </c>
      <c r="Q6205" t="s">
        <v>481</v>
      </c>
      <c r="R6205">
        <v>25.79</v>
      </c>
      <c r="S6205" t="s">
        <v>68</v>
      </c>
      <c r="T6205">
        <v>7133</v>
      </c>
      <c r="U6205">
        <v>452.15</v>
      </c>
      <c r="V6205" s="1">
        <v>41990</v>
      </c>
      <c r="W6205" t="s">
        <v>42</v>
      </c>
      <c r="X6205">
        <v>3.37</v>
      </c>
      <c r="Y6205" t="s">
        <v>111</v>
      </c>
      <c r="Z6205">
        <v>10.98</v>
      </c>
      <c r="AA6205">
        <v>77590</v>
      </c>
      <c r="AB6205">
        <f t="shared" si="330"/>
        <v>461.16</v>
      </c>
      <c r="AC6205">
        <f t="shared" si="331"/>
        <v>433.49040000000002</v>
      </c>
    </row>
    <row r="6206" spans="1:29" x14ac:dyDescent="0.25">
      <c r="A6206" t="s">
        <v>3429</v>
      </c>
      <c r="B6206">
        <v>60</v>
      </c>
      <c r="C6206" t="str">
        <f t="shared" si="328"/>
        <v>Senior</v>
      </c>
      <c r="D6206" t="s">
        <v>2298</v>
      </c>
      <c r="E6206" t="s">
        <v>46</v>
      </c>
      <c r="F6206">
        <v>7.0000000000000007E-2</v>
      </c>
      <c r="G6206">
        <v>1</v>
      </c>
      <c r="H6206" s="1">
        <v>41990</v>
      </c>
      <c r="I6206" s="1" t="str">
        <f t="shared" si="329"/>
        <v xml:space="preserve"> Dec</v>
      </c>
      <c r="J6206">
        <v>50854</v>
      </c>
      <c r="K6206" t="s">
        <v>58</v>
      </c>
      <c r="L6206">
        <v>27</v>
      </c>
      <c r="M6206">
        <v>0.37</v>
      </c>
      <c r="N6206" t="s">
        <v>29</v>
      </c>
      <c r="O6206" t="s">
        <v>30</v>
      </c>
      <c r="P6206" t="s">
        <v>1582</v>
      </c>
      <c r="Q6206" t="s">
        <v>67</v>
      </c>
      <c r="R6206">
        <v>-64.239000000000004</v>
      </c>
      <c r="S6206" t="s">
        <v>68</v>
      </c>
      <c r="T6206">
        <v>7131</v>
      </c>
      <c r="U6206">
        <v>137.5</v>
      </c>
      <c r="V6206" s="1">
        <v>41990</v>
      </c>
      <c r="W6206" t="s">
        <v>34</v>
      </c>
      <c r="X6206">
        <v>4.95</v>
      </c>
      <c r="Y6206" t="s">
        <v>111</v>
      </c>
      <c r="Z6206">
        <v>4.9800000000000004</v>
      </c>
      <c r="AA6206">
        <v>77590</v>
      </c>
      <c r="AB6206">
        <f t="shared" si="330"/>
        <v>134.46</v>
      </c>
      <c r="AC6206">
        <f t="shared" si="331"/>
        <v>125.04780000000001</v>
      </c>
    </row>
    <row r="6207" spans="1:29" x14ac:dyDescent="0.25">
      <c r="A6207" t="s">
        <v>1861</v>
      </c>
      <c r="B6207">
        <v>60</v>
      </c>
      <c r="C6207" t="str">
        <f t="shared" si="328"/>
        <v>Senior</v>
      </c>
      <c r="D6207" t="s">
        <v>1862</v>
      </c>
      <c r="E6207" t="s">
        <v>46</v>
      </c>
      <c r="F6207">
        <v>0.01</v>
      </c>
      <c r="G6207">
        <v>1</v>
      </c>
      <c r="H6207" s="1">
        <v>41990</v>
      </c>
      <c r="I6207" s="1" t="str">
        <f t="shared" si="329"/>
        <v xml:space="preserve"> Dec</v>
      </c>
      <c r="J6207">
        <v>51463</v>
      </c>
      <c r="K6207" t="s">
        <v>47</v>
      </c>
      <c r="L6207">
        <v>7</v>
      </c>
      <c r="M6207">
        <v>0.55000000000000004</v>
      </c>
      <c r="N6207" t="s">
        <v>96</v>
      </c>
      <c r="O6207" t="s">
        <v>30</v>
      </c>
      <c r="P6207" t="s">
        <v>2520</v>
      </c>
      <c r="Q6207" t="s">
        <v>105</v>
      </c>
      <c r="R6207">
        <v>-147.88399999999999</v>
      </c>
      <c r="S6207" t="s">
        <v>33</v>
      </c>
      <c r="T6207">
        <v>7212</v>
      </c>
      <c r="U6207">
        <v>405.33949999999999</v>
      </c>
      <c r="V6207" s="1">
        <v>41990</v>
      </c>
      <c r="W6207" t="s">
        <v>42</v>
      </c>
      <c r="X6207">
        <v>3.9</v>
      </c>
      <c r="Y6207" t="s">
        <v>136</v>
      </c>
      <c r="Z6207">
        <v>65.989999999999995</v>
      </c>
      <c r="AA6207">
        <v>14853</v>
      </c>
      <c r="AB6207">
        <f t="shared" si="330"/>
        <v>461.92999999999995</v>
      </c>
      <c r="AC6207">
        <f t="shared" si="331"/>
        <v>457.31069999999994</v>
      </c>
    </row>
    <row r="6208" spans="1:29" x14ac:dyDescent="0.25">
      <c r="A6208" t="s">
        <v>2907</v>
      </c>
      <c r="B6208">
        <v>60</v>
      </c>
      <c r="C6208" t="str">
        <f t="shared" si="328"/>
        <v>Senior</v>
      </c>
      <c r="D6208" t="s">
        <v>337</v>
      </c>
      <c r="E6208" t="s">
        <v>38</v>
      </c>
      <c r="F6208">
        <v>0</v>
      </c>
      <c r="G6208">
        <v>1</v>
      </c>
      <c r="H6208" s="1">
        <v>41990</v>
      </c>
      <c r="I6208" s="1" t="str">
        <f t="shared" si="329"/>
        <v xml:space="preserve"> Dec</v>
      </c>
      <c r="J6208">
        <v>41349</v>
      </c>
      <c r="K6208" t="s">
        <v>58</v>
      </c>
      <c r="L6208">
        <v>44</v>
      </c>
      <c r="M6208">
        <v>0.36</v>
      </c>
      <c r="N6208" t="s">
        <v>29</v>
      </c>
      <c r="O6208" t="s">
        <v>30</v>
      </c>
      <c r="P6208" t="s">
        <v>1183</v>
      </c>
      <c r="Q6208" t="s">
        <v>67</v>
      </c>
      <c r="R6208">
        <v>-335.685</v>
      </c>
      <c r="S6208" t="s">
        <v>52</v>
      </c>
      <c r="T6208">
        <v>5826</v>
      </c>
      <c r="U6208">
        <v>346.2</v>
      </c>
      <c r="V6208" s="1">
        <v>41991</v>
      </c>
      <c r="W6208" t="s">
        <v>42</v>
      </c>
      <c r="X6208">
        <v>11.51</v>
      </c>
      <c r="Y6208" t="s">
        <v>54</v>
      </c>
      <c r="Z6208">
        <v>7.38</v>
      </c>
      <c r="AA6208">
        <v>92404</v>
      </c>
      <c r="AB6208">
        <f t="shared" si="330"/>
        <v>324.71999999999997</v>
      </c>
      <c r="AC6208">
        <f t="shared" si="331"/>
        <v>324.71999999999997</v>
      </c>
    </row>
    <row r="6209" spans="1:29" x14ac:dyDescent="0.25">
      <c r="A6209" t="s">
        <v>2130</v>
      </c>
      <c r="B6209">
        <v>60</v>
      </c>
      <c r="C6209" t="str">
        <f t="shared" si="328"/>
        <v>Senior</v>
      </c>
      <c r="D6209" t="s">
        <v>289</v>
      </c>
      <c r="E6209" t="s">
        <v>57</v>
      </c>
      <c r="F6209">
        <v>0.04</v>
      </c>
      <c r="G6209">
        <v>1</v>
      </c>
      <c r="H6209" s="1">
        <v>41990</v>
      </c>
      <c r="I6209" s="1" t="str">
        <f t="shared" si="329"/>
        <v xml:space="preserve"> Dec</v>
      </c>
      <c r="J6209">
        <v>47717</v>
      </c>
      <c r="K6209" t="s">
        <v>39</v>
      </c>
      <c r="L6209">
        <v>35</v>
      </c>
      <c r="M6209">
        <v>0.36</v>
      </c>
      <c r="N6209" t="s">
        <v>29</v>
      </c>
      <c r="O6209" t="s">
        <v>30</v>
      </c>
      <c r="P6209" t="s">
        <v>610</v>
      </c>
      <c r="Q6209" t="s">
        <v>210</v>
      </c>
      <c r="R6209">
        <v>84.03</v>
      </c>
      <c r="S6209" t="s">
        <v>76</v>
      </c>
      <c r="T6209">
        <v>6702</v>
      </c>
      <c r="U6209">
        <v>173.22</v>
      </c>
      <c r="V6209" s="1">
        <v>41991</v>
      </c>
      <c r="W6209" t="s">
        <v>34</v>
      </c>
      <c r="X6209">
        <v>0.5</v>
      </c>
      <c r="Y6209" t="s">
        <v>291</v>
      </c>
      <c r="Z6209">
        <v>4.91</v>
      </c>
      <c r="AA6209">
        <v>37804</v>
      </c>
      <c r="AB6209">
        <f t="shared" si="330"/>
        <v>171.85</v>
      </c>
      <c r="AC6209">
        <f t="shared" si="331"/>
        <v>164.976</v>
      </c>
    </row>
    <row r="6210" spans="1:29" x14ac:dyDescent="0.25">
      <c r="A6210" t="s">
        <v>1384</v>
      </c>
      <c r="B6210">
        <v>60</v>
      </c>
      <c r="C6210" t="str">
        <f t="shared" si="328"/>
        <v>Senior</v>
      </c>
      <c r="D6210" t="s">
        <v>1385</v>
      </c>
      <c r="E6210" t="s">
        <v>46</v>
      </c>
      <c r="F6210">
        <v>0</v>
      </c>
      <c r="G6210">
        <v>1</v>
      </c>
      <c r="H6210" s="1">
        <v>41990</v>
      </c>
      <c r="I6210" s="1" t="str">
        <f t="shared" si="329"/>
        <v xml:space="preserve"> Dec</v>
      </c>
      <c r="J6210">
        <v>24966</v>
      </c>
      <c r="K6210" t="s">
        <v>131</v>
      </c>
      <c r="L6210">
        <v>34</v>
      </c>
      <c r="M6210">
        <v>0.59</v>
      </c>
      <c r="N6210" t="s">
        <v>29</v>
      </c>
      <c r="O6210" t="s">
        <v>30</v>
      </c>
      <c r="P6210" t="s">
        <v>2707</v>
      </c>
      <c r="Q6210" t="s">
        <v>32</v>
      </c>
      <c r="R6210">
        <v>817.98</v>
      </c>
      <c r="S6210" t="s">
        <v>76</v>
      </c>
      <c r="T6210">
        <v>3507</v>
      </c>
      <c r="U6210">
        <v>4152.12</v>
      </c>
      <c r="V6210" s="1">
        <v>41991</v>
      </c>
      <c r="W6210" t="s">
        <v>34</v>
      </c>
      <c r="X6210">
        <v>19.989999999999998</v>
      </c>
      <c r="Y6210" t="s">
        <v>366</v>
      </c>
      <c r="Z6210">
        <v>120.33</v>
      </c>
      <c r="AA6210">
        <v>72143</v>
      </c>
      <c r="AB6210">
        <f t="shared" si="330"/>
        <v>4091.22</v>
      </c>
      <c r="AC6210">
        <f t="shared" si="331"/>
        <v>4091.22</v>
      </c>
    </row>
    <row r="6211" spans="1:29" x14ac:dyDescent="0.25">
      <c r="A6211" t="s">
        <v>2907</v>
      </c>
      <c r="B6211">
        <v>60</v>
      </c>
      <c r="C6211" t="str">
        <f t="shared" si="328"/>
        <v>Senior</v>
      </c>
      <c r="D6211" t="s">
        <v>337</v>
      </c>
      <c r="E6211" t="s">
        <v>38</v>
      </c>
      <c r="F6211">
        <v>0.08</v>
      </c>
      <c r="G6211">
        <v>1</v>
      </c>
      <c r="H6211" s="1">
        <v>41990</v>
      </c>
      <c r="I6211" s="1" t="str">
        <f t="shared" si="329"/>
        <v xml:space="preserve"> Dec</v>
      </c>
      <c r="J6211">
        <v>41349</v>
      </c>
      <c r="K6211" t="s">
        <v>58</v>
      </c>
      <c r="L6211">
        <v>4</v>
      </c>
      <c r="M6211">
        <v>0.46</v>
      </c>
      <c r="N6211" t="s">
        <v>48</v>
      </c>
      <c r="O6211" t="s">
        <v>139</v>
      </c>
      <c r="P6211" t="s">
        <v>3183</v>
      </c>
      <c r="Q6211" t="s">
        <v>82</v>
      </c>
      <c r="R6211">
        <v>-7.48</v>
      </c>
      <c r="S6211" t="s">
        <v>52</v>
      </c>
      <c r="T6211">
        <v>5827</v>
      </c>
      <c r="U6211">
        <v>85.96</v>
      </c>
      <c r="V6211" s="1">
        <v>41992</v>
      </c>
      <c r="W6211" t="s">
        <v>42</v>
      </c>
      <c r="X6211">
        <v>8.99</v>
      </c>
      <c r="Y6211" t="s">
        <v>54</v>
      </c>
      <c r="Z6211">
        <v>20.239999999999998</v>
      </c>
      <c r="AA6211">
        <v>92404</v>
      </c>
      <c r="AB6211">
        <f t="shared" si="330"/>
        <v>80.959999999999994</v>
      </c>
      <c r="AC6211">
        <f t="shared" si="331"/>
        <v>74.483199999999997</v>
      </c>
    </row>
    <row r="6212" spans="1:29" x14ac:dyDescent="0.25">
      <c r="A6212" t="s">
        <v>2919</v>
      </c>
      <c r="B6212">
        <v>60</v>
      </c>
      <c r="C6212" t="str">
        <f t="shared" si="328"/>
        <v>Senior</v>
      </c>
      <c r="D6212" t="s">
        <v>275</v>
      </c>
      <c r="E6212" t="s">
        <v>27</v>
      </c>
      <c r="F6212">
        <v>0.08</v>
      </c>
      <c r="G6212">
        <v>1</v>
      </c>
      <c r="H6212" s="1">
        <v>41990</v>
      </c>
      <c r="I6212" s="1" t="str">
        <f t="shared" si="329"/>
        <v xml:space="preserve"> Dec</v>
      </c>
      <c r="J6212">
        <v>39617</v>
      </c>
      <c r="K6212" t="s">
        <v>39</v>
      </c>
      <c r="L6212">
        <v>33</v>
      </c>
      <c r="M6212">
        <v>0.65</v>
      </c>
      <c r="N6212" t="s">
        <v>48</v>
      </c>
      <c r="O6212" t="s">
        <v>59</v>
      </c>
      <c r="P6212" t="s">
        <v>2247</v>
      </c>
      <c r="Q6212" t="s">
        <v>82</v>
      </c>
      <c r="R6212">
        <v>202.47</v>
      </c>
      <c r="S6212" t="s">
        <v>52</v>
      </c>
      <c r="T6212">
        <v>5586</v>
      </c>
      <c r="U6212">
        <v>1283.68</v>
      </c>
      <c r="V6212" s="1">
        <v>41992</v>
      </c>
      <c r="W6212" t="s">
        <v>34</v>
      </c>
      <c r="X6212">
        <v>9.1999999999999993</v>
      </c>
      <c r="Y6212" t="s">
        <v>54</v>
      </c>
      <c r="Z6212">
        <v>39.979999999999997</v>
      </c>
      <c r="AA6212">
        <v>92683</v>
      </c>
      <c r="AB6212">
        <f t="shared" si="330"/>
        <v>1319.34</v>
      </c>
      <c r="AC6212">
        <f t="shared" si="331"/>
        <v>1213.7927999999999</v>
      </c>
    </row>
    <row r="6213" spans="1:29" x14ac:dyDescent="0.25">
      <c r="A6213" t="s">
        <v>862</v>
      </c>
      <c r="B6213">
        <v>60</v>
      </c>
      <c r="C6213" t="str">
        <f t="shared" si="328"/>
        <v>Senior</v>
      </c>
      <c r="D6213" t="s">
        <v>863</v>
      </c>
      <c r="E6213" t="s">
        <v>38</v>
      </c>
      <c r="F6213">
        <v>0.05</v>
      </c>
      <c r="G6213">
        <v>1</v>
      </c>
      <c r="H6213" s="1">
        <v>41990</v>
      </c>
      <c r="I6213" s="1" t="str">
        <f t="shared" si="329"/>
        <v xml:space="preserve"> Dec</v>
      </c>
      <c r="J6213">
        <v>30081</v>
      </c>
      <c r="K6213" t="s">
        <v>28</v>
      </c>
      <c r="L6213">
        <v>26</v>
      </c>
      <c r="M6213">
        <v>0.4</v>
      </c>
      <c r="N6213" t="s">
        <v>29</v>
      </c>
      <c r="O6213" t="s">
        <v>30</v>
      </c>
      <c r="P6213" t="s">
        <v>1289</v>
      </c>
      <c r="Q6213" t="s">
        <v>67</v>
      </c>
      <c r="R6213">
        <v>-136.44749999999999</v>
      </c>
      <c r="S6213" t="s">
        <v>76</v>
      </c>
      <c r="T6213">
        <v>4233</v>
      </c>
      <c r="U6213">
        <v>213.49</v>
      </c>
      <c r="V6213" s="1">
        <v>41992</v>
      </c>
      <c r="W6213" t="s">
        <v>34</v>
      </c>
      <c r="X6213">
        <v>8.94</v>
      </c>
      <c r="Y6213" t="s">
        <v>366</v>
      </c>
      <c r="Z6213">
        <v>8.0399999999999991</v>
      </c>
      <c r="AA6213">
        <v>72022</v>
      </c>
      <c r="AB6213">
        <f t="shared" si="330"/>
        <v>209.03999999999996</v>
      </c>
      <c r="AC6213">
        <f t="shared" si="331"/>
        <v>198.58799999999997</v>
      </c>
    </row>
    <row r="6214" spans="1:29" x14ac:dyDescent="0.25">
      <c r="A6214" t="s">
        <v>2907</v>
      </c>
      <c r="B6214">
        <v>60</v>
      </c>
      <c r="C6214" t="str">
        <f t="shared" si="328"/>
        <v>Senior</v>
      </c>
      <c r="D6214" t="s">
        <v>337</v>
      </c>
      <c r="E6214" t="s">
        <v>38</v>
      </c>
      <c r="F6214">
        <v>7.0000000000000007E-2</v>
      </c>
      <c r="G6214">
        <v>1</v>
      </c>
      <c r="H6214" s="1">
        <v>41990</v>
      </c>
      <c r="I6214" s="1" t="str">
        <f t="shared" si="329"/>
        <v xml:space="preserve"> Dec</v>
      </c>
      <c r="J6214">
        <v>41349</v>
      </c>
      <c r="K6214" t="s">
        <v>58</v>
      </c>
      <c r="L6214">
        <v>39</v>
      </c>
      <c r="M6214">
        <v>0.56999999999999995</v>
      </c>
      <c r="N6214" t="s">
        <v>29</v>
      </c>
      <c r="O6214" t="s">
        <v>80</v>
      </c>
      <c r="P6214" t="s">
        <v>2476</v>
      </c>
      <c r="Q6214" t="s">
        <v>32</v>
      </c>
      <c r="R6214">
        <v>-70.430000000000007</v>
      </c>
      <c r="S6214" t="s">
        <v>52</v>
      </c>
      <c r="T6214">
        <v>5828</v>
      </c>
      <c r="U6214">
        <v>475.52</v>
      </c>
      <c r="V6214" s="1">
        <v>41992</v>
      </c>
      <c r="W6214" t="s">
        <v>34</v>
      </c>
      <c r="X6214">
        <v>6.27</v>
      </c>
      <c r="Y6214" t="s">
        <v>54</v>
      </c>
      <c r="Z6214">
        <v>12.44</v>
      </c>
      <c r="AA6214">
        <v>92404</v>
      </c>
      <c r="AB6214">
        <f t="shared" si="330"/>
        <v>485.15999999999997</v>
      </c>
      <c r="AC6214">
        <f t="shared" si="331"/>
        <v>451.19879999999995</v>
      </c>
    </row>
    <row r="6215" spans="1:29" x14ac:dyDescent="0.25">
      <c r="A6215" t="s">
        <v>2919</v>
      </c>
      <c r="B6215">
        <v>60</v>
      </c>
      <c r="C6215" t="str">
        <f t="shared" si="328"/>
        <v>Senior</v>
      </c>
      <c r="D6215" t="s">
        <v>275</v>
      </c>
      <c r="E6215" t="s">
        <v>27</v>
      </c>
      <c r="F6215">
        <v>0.02</v>
      </c>
      <c r="G6215">
        <v>1</v>
      </c>
      <c r="H6215" s="1">
        <v>41990</v>
      </c>
      <c r="I6215" s="1" t="str">
        <f t="shared" si="329"/>
        <v xml:space="preserve"> Dec</v>
      </c>
      <c r="J6215">
        <v>39617</v>
      </c>
      <c r="K6215" t="s">
        <v>39</v>
      </c>
      <c r="L6215">
        <v>28</v>
      </c>
      <c r="M6215">
        <v>0.55000000000000004</v>
      </c>
      <c r="N6215" t="s">
        <v>29</v>
      </c>
      <c r="O6215" t="s">
        <v>59</v>
      </c>
      <c r="P6215" t="s">
        <v>1846</v>
      </c>
      <c r="Q6215" t="s">
        <v>88</v>
      </c>
      <c r="R6215">
        <v>34.24</v>
      </c>
      <c r="S6215" t="s">
        <v>52</v>
      </c>
      <c r="T6215">
        <v>5587</v>
      </c>
      <c r="U6215">
        <v>169.46</v>
      </c>
      <c r="V6215" s="1">
        <v>41992</v>
      </c>
      <c r="W6215" t="s">
        <v>34</v>
      </c>
      <c r="X6215">
        <v>1.2</v>
      </c>
      <c r="Y6215" t="s">
        <v>54</v>
      </c>
      <c r="Z6215">
        <v>5.84</v>
      </c>
      <c r="AA6215">
        <v>92683</v>
      </c>
      <c r="AB6215">
        <f t="shared" si="330"/>
        <v>163.51999999999998</v>
      </c>
      <c r="AC6215">
        <f t="shared" si="331"/>
        <v>160.24959999999999</v>
      </c>
    </row>
    <row r="6216" spans="1:29" x14ac:dyDescent="0.25">
      <c r="A6216" t="s">
        <v>3429</v>
      </c>
      <c r="B6216">
        <v>60</v>
      </c>
      <c r="C6216" t="str">
        <f t="shared" si="328"/>
        <v>Senior</v>
      </c>
      <c r="D6216" t="s">
        <v>2298</v>
      </c>
      <c r="E6216" t="s">
        <v>46</v>
      </c>
      <c r="F6216">
        <v>0.09</v>
      </c>
      <c r="G6216">
        <v>1</v>
      </c>
      <c r="H6216" s="1">
        <v>41990</v>
      </c>
      <c r="I6216" s="1" t="str">
        <f t="shared" si="329"/>
        <v xml:space="preserve"> Dec</v>
      </c>
      <c r="J6216">
        <v>50854</v>
      </c>
      <c r="K6216" t="s">
        <v>58</v>
      </c>
      <c r="L6216">
        <v>12</v>
      </c>
      <c r="M6216">
        <v>0.38</v>
      </c>
      <c r="N6216" t="s">
        <v>96</v>
      </c>
      <c r="O6216" t="s">
        <v>49</v>
      </c>
      <c r="P6216" t="s">
        <v>624</v>
      </c>
      <c r="Q6216" t="s">
        <v>98</v>
      </c>
      <c r="R6216">
        <v>1118.17</v>
      </c>
      <c r="S6216" t="s">
        <v>68</v>
      </c>
      <c r="T6216">
        <v>7132</v>
      </c>
      <c r="U6216">
        <v>5744.24</v>
      </c>
      <c r="V6216" s="1">
        <v>41992</v>
      </c>
      <c r="W6216" t="s">
        <v>53</v>
      </c>
      <c r="X6216">
        <v>28.14</v>
      </c>
      <c r="Y6216" t="s">
        <v>111</v>
      </c>
      <c r="Z6216">
        <v>500.98</v>
      </c>
      <c r="AA6216">
        <v>77590</v>
      </c>
      <c r="AB6216">
        <f t="shared" si="330"/>
        <v>6011.76</v>
      </c>
      <c r="AC6216">
        <f t="shared" si="331"/>
        <v>5470.7016000000003</v>
      </c>
    </row>
    <row r="6217" spans="1:29" x14ac:dyDescent="0.25">
      <c r="A6217" t="s">
        <v>1861</v>
      </c>
      <c r="B6217">
        <v>60</v>
      </c>
      <c r="C6217" t="str">
        <f t="shared" si="328"/>
        <v>Senior</v>
      </c>
      <c r="D6217" t="s">
        <v>1862</v>
      </c>
      <c r="E6217" t="s">
        <v>46</v>
      </c>
      <c r="F6217">
        <v>0.01</v>
      </c>
      <c r="G6217">
        <v>1</v>
      </c>
      <c r="H6217" s="1">
        <v>41990</v>
      </c>
      <c r="I6217" s="1" t="str">
        <f t="shared" si="329"/>
        <v xml:space="preserve"> Dec</v>
      </c>
      <c r="J6217">
        <v>51463</v>
      </c>
      <c r="K6217" t="s">
        <v>47</v>
      </c>
      <c r="L6217">
        <v>4</v>
      </c>
      <c r="M6217">
        <v>0.36</v>
      </c>
      <c r="N6217" t="s">
        <v>29</v>
      </c>
      <c r="O6217" t="s">
        <v>30</v>
      </c>
      <c r="P6217" t="s">
        <v>1419</v>
      </c>
      <c r="Q6217" t="s">
        <v>61</v>
      </c>
      <c r="R6217">
        <v>-18.55</v>
      </c>
      <c r="S6217" t="s">
        <v>33</v>
      </c>
      <c r="T6217">
        <v>7211</v>
      </c>
      <c r="U6217">
        <v>28.34</v>
      </c>
      <c r="V6217" s="1">
        <v>41999</v>
      </c>
      <c r="W6217" t="s">
        <v>34</v>
      </c>
      <c r="X6217">
        <v>7.44</v>
      </c>
      <c r="Y6217" t="s">
        <v>136</v>
      </c>
      <c r="Z6217">
        <v>4.9800000000000004</v>
      </c>
      <c r="AA6217">
        <v>14853</v>
      </c>
      <c r="AB6217">
        <f t="shared" si="330"/>
        <v>19.920000000000002</v>
      </c>
      <c r="AC6217">
        <f t="shared" si="331"/>
        <v>19.720800000000001</v>
      </c>
    </row>
    <row r="6218" spans="1:29" x14ac:dyDescent="0.25">
      <c r="A6218" t="s">
        <v>2261</v>
      </c>
      <c r="B6218">
        <v>60</v>
      </c>
      <c r="C6218" t="str">
        <f t="shared" ref="C6218:C6281" si="332">IF(B6218&gt;=50, "Senior", IF(B6218&gt;=20, "Adult", "Teenager"))</f>
        <v>Senior</v>
      </c>
      <c r="D6218" t="s">
        <v>2112</v>
      </c>
      <c r="E6218" t="s">
        <v>38</v>
      </c>
      <c r="F6218">
        <v>0.04</v>
      </c>
      <c r="G6218">
        <v>1</v>
      </c>
      <c r="H6218" s="1">
        <v>41991</v>
      </c>
      <c r="I6218" s="1" t="str">
        <f t="shared" ref="I6218:I6281" si="333">TEXT(H6218," MMM")</f>
        <v xml:space="preserve"> Dec</v>
      </c>
      <c r="J6218">
        <v>31878</v>
      </c>
      <c r="K6218" t="s">
        <v>131</v>
      </c>
      <c r="L6218">
        <v>14</v>
      </c>
      <c r="M6218">
        <v>0.38</v>
      </c>
      <c r="N6218" t="s">
        <v>29</v>
      </c>
      <c r="O6218" t="s">
        <v>59</v>
      </c>
      <c r="P6218" t="s">
        <v>1486</v>
      </c>
      <c r="Q6218" t="s">
        <v>61</v>
      </c>
      <c r="R6218">
        <v>9.6300000000000008</v>
      </c>
      <c r="S6218" t="s">
        <v>52</v>
      </c>
      <c r="T6218">
        <v>4481</v>
      </c>
      <c r="U6218">
        <v>138.94999999999999</v>
      </c>
      <c r="V6218" s="1">
        <v>41991</v>
      </c>
      <c r="W6218" t="s">
        <v>34</v>
      </c>
      <c r="X6218">
        <v>4.3899999999999997</v>
      </c>
      <c r="Y6218" t="s">
        <v>420</v>
      </c>
      <c r="Z6218">
        <v>9.27</v>
      </c>
      <c r="AA6218">
        <v>88220</v>
      </c>
      <c r="AB6218">
        <f t="shared" ref="AB6218:AB6281" si="334">Z6218*L6218</f>
        <v>129.78</v>
      </c>
      <c r="AC6218">
        <f t="shared" ref="AC6218:AC6281" si="335">AB6218-AB6218*F6218</f>
        <v>124.58880000000001</v>
      </c>
    </row>
    <row r="6219" spans="1:29" x14ac:dyDescent="0.25">
      <c r="A6219" t="s">
        <v>3470</v>
      </c>
      <c r="B6219">
        <v>60</v>
      </c>
      <c r="C6219" t="str">
        <f t="shared" si="332"/>
        <v>Senior</v>
      </c>
      <c r="D6219" t="s">
        <v>572</v>
      </c>
      <c r="E6219" t="s">
        <v>46</v>
      </c>
      <c r="F6219">
        <v>0.03</v>
      </c>
      <c r="G6219">
        <v>1</v>
      </c>
      <c r="H6219" s="1">
        <v>41991</v>
      </c>
      <c r="I6219" s="1" t="str">
        <f t="shared" si="333"/>
        <v xml:space="preserve"> Dec</v>
      </c>
      <c r="J6219">
        <v>54533</v>
      </c>
      <c r="K6219" t="s">
        <v>131</v>
      </c>
      <c r="L6219">
        <v>21</v>
      </c>
      <c r="M6219">
        <v>0.39</v>
      </c>
      <c r="N6219" t="s">
        <v>29</v>
      </c>
      <c r="O6219" t="s">
        <v>30</v>
      </c>
      <c r="P6219" t="s">
        <v>703</v>
      </c>
      <c r="Q6219" t="s">
        <v>67</v>
      </c>
      <c r="R6219">
        <v>-42.722499999999997</v>
      </c>
      <c r="S6219" t="s">
        <v>33</v>
      </c>
      <c r="T6219">
        <v>7622</v>
      </c>
      <c r="U6219">
        <v>162.25</v>
      </c>
      <c r="V6219" s="1">
        <v>41992</v>
      </c>
      <c r="W6219" t="s">
        <v>34</v>
      </c>
      <c r="X6219">
        <v>6.05</v>
      </c>
      <c r="Y6219" t="s">
        <v>278</v>
      </c>
      <c r="Z6219">
        <v>7.1</v>
      </c>
      <c r="AA6219">
        <v>2324</v>
      </c>
      <c r="AB6219">
        <f t="shared" si="334"/>
        <v>149.1</v>
      </c>
      <c r="AC6219">
        <f t="shared" si="335"/>
        <v>144.62699999999998</v>
      </c>
    </row>
    <row r="6220" spans="1:29" x14ac:dyDescent="0.25">
      <c r="A6220" t="s">
        <v>2177</v>
      </c>
      <c r="B6220">
        <v>60</v>
      </c>
      <c r="C6220" t="str">
        <f t="shared" si="332"/>
        <v>Senior</v>
      </c>
      <c r="D6220" t="s">
        <v>1527</v>
      </c>
      <c r="E6220" t="s">
        <v>46</v>
      </c>
      <c r="F6220">
        <v>0.01</v>
      </c>
      <c r="G6220">
        <v>1</v>
      </c>
      <c r="H6220" s="1">
        <v>41991</v>
      </c>
      <c r="I6220" s="1" t="str">
        <f t="shared" si="333"/>
        <v xml:space="preserve"> Dec</v>
      </c>
      <c r="J6220">
        <v>50657</v>
      </c>
      <c r="K6220" t="s">
        <v>28</v>
      </c>
      <c r="L6220">
        <v>40</v>
      </c>
      <c r="M6220">
        <v>0.36</v>
      </c>
      <c r="N6220" t="s">
        <v>29</v>
      </c>
      <c r="O6220" t="s">
        <v>30</v>
      </c>
      <c r="P6220" t="s">
        <v>1183</v>
      </c>
      <c r="Q6220" t="s">
        <v>67</v>
      </c>
      <c r="R6220">
        <v>-305.87700000000001</v>
      </c>
      <c r="S6220" t="s">
        <v>76</v>
      </c>
      <c r="T6220">
        <v>7099</v>
      </c>
      <c r="U6220">
        <v>315.45</v>
      </c>
      <c r="V6220" s="1">
        <v>41992</v>
      </c>
      <c r="W6220" t="s">
        <v>34</v>
      </c>
      <c r="X6220">
        <v>11.51</v>
      </c>
      <c r="Y6220" t="s">
        <v>162</v>
      </c>
      <c r="Z6220">
        <v>7.38</v>
      </c>
      <c r="AA6220">
        <v>22102</v>
      </c>
      <c r="AB6220">
        <f t="shared" si="334"/>
        <v>295.2</v>
      </c>
      <c r="AC6220">
        <f t="shared" si="335"/>
        <v>292.24799999999999</v>
      </c>
    </row>
    <row r="6221" spans="1:29" x14ac:dyDescent="0.25">
      <c r="A6221" t="s">
        <v>2913</v>
      </c>
      <c r="B6221">
        <v>60</v>
      </c>
      <c r="C6221" t="str">
        <f t="shared" si="332"/>
        <v>Senior</v>
      </c>
      <c r="D6221" t="s">
        <v>2131</v>
      </c>
      <c r="E6221" t="s">
        <v>46</v>
      </c>
      <c r="F6221">
        <v>0.1</v>
      </c>
      <c r="G6221">
        <v>1</v>
      </c>
      <c r="H6221" s="1">
        <v>41991</v>
      </c>
      <c r="I6221" s="1" t="str">
        <f t="shared" si="333"/>
        <v xml:space="preserve"> Dec</v>
      </c>
      <c r="J6221">
        <v>59911</v>
      </c>
      <c r="K6221" t="s">
        <v>39</v>
      </c>
      <c r="L6221">
        <v>1</v>
      </c>
      <c r="M6221">
        <v>0.4</v>
      </c>
      <c r="N6221" t="s">
        <v>29</v>
      </c>
      <c r="O6221" t="s">
        <v>59</v>
      </c>
      <c r="P6221" t="s">
        <v>63</v>
      </c>
      <c r="Q6221" t="s">
        <v>61</v>
      </c>
      <c r="R6221">
        <v>-4.3099999999999996</v>
      </c>
      <c r="S6221" t="s">
        <v>76</v>
      </c>
      <c r="T6221">
        <v>8388</v>
      </c>
      <c r="U6221">
        <v>10.59</v>
      </c>
      <c r="V6221" s="1">
        <v>41992</v>
      </c>
      <c r="W6221" t="s">
        <v>34</v>
      </c>
      <c r="X6221">
        <v>2.15</v>
      </c>
      <c r="Y6221" t="s">
        <v>291</v>
      </c>
      <c r="Z6221">
        <v>9.11</v>
      </c>
      <c r="AA6221">
        <v>38109</v>
      </c>
      <c r="AB6221">
        <f t="shared" si="334"/>
        <v>9.11</v>
      </c>
      <c r="AC6221">
        <f t="shared" si="335"/>
        <v>8.1989999999999998</v>
      </c>
    </row>
    <row r="6222" spans="1:29" x14ac:dyDescent="0.25">
      <c r="A6222" t="s">
        <v>2261</v>
      </c>
      <c r="B6222">
        <v>60</v>
      </c>
      <c r="C6222" t="str">
        <f t="shared" si="332"/>
        <v>Senior</v>
      </c>
      <c r="D6222" t="s">
        <v>2112</v>
      </c>
      <c r="E6222" t="s">
        <v>38</v>
      </c>
      <c r="F6222">
        <v>0.01</v>
      </c>
      <c r="G6222">
        <v>1</v>
      </c>
      <c r="H6222" s="1">
        <v>41991</v>
      </c>
      <c r="I6222" s="1" t="str">
        <f t="shared" si="333"/>
        <v xml:space="preserve"> Dec</v>
      </c>
      <c r="J6222">
        <v>31878</v>
      </c>
      <c r="K6222" t="s">
        <v>131</v>
      </c>
      <c r="L6222">
        <v>42</v>
      </c>
      <c r="M6222">
        <v>0.55000000000000004</v>
      </c>
      <c r="N6222" t="s">
        <v>96</v>
      </c>
      <c r="O6222" t="s">
        <v>30</v>
      </c>
      <c r="P6222" t="s">
        <v>3238</v>
      </c>
      <c r="Q6222" t="s">
        <v>105</v>
      </c>
      <c r="R6222">
        <v>1727.7750000000001</v>
      </c>
      <c r="S6222" t="s">
        <v>52</v>
      </c>
      <c r="T6222">
        <v>4482</v>
      </c>
      <c r="U6222">
        <v>5678.5524999999998</v>
      </c>
      <c r="V6222" s="1">
        <v>41992</v>
      </c>
      <c r="W6222" t="s">
        <v>34</v>
      </c>
      <c r="X6222">
        <v>8.99</v>
      </c>
      <c r="Y6222" t="s">
        <v>420</v>
      </c>
      <c r="Z6222">
        <v>155.99</v>
      </c>
      <c r="AA6222">
        <v>88220</v>
      </c>
      <c r="AB6222">
        <f t="shared" si="334"/>
        <v>6551.58</v>
      </c>
      <c r="AC6222">
        <f t="shared" si="335"/>
        <v>6486.0641999999998</v>
      </c>
    </row>
    <row r="6223" spans="1:29" x14ac:dyDescent="0.25">
      <c r="A6223" t="s">
        <v>2177</v>
      </c>
      <c r="B6223">
        <v>60</v>
      </c>
      <c r="C6223" t="str">
        <f t="shared" si="332"/>
        <v>Senior</v>
      </c>
      <c r="D6223" t="s">
        <v>1527</v>
      </c>
      <c r="E6223" t="s">
        <v>46</v>
      </c>
      <c r="F6223">
        <v>0.01</v>
      </c>
      <c r="G6223">
        <v>1</v>
      </c>
      <c r="H6223" s="1">
        <v>41991</v>
      </c>
      <c r="I6223" s="1" t="str">
        <f t="shared" si="333"/>
        <v xml:space="preserve"> Dec</v>
      </c>
      <c r="J6223">
        <v>50657</v>
      </c>
      <c r="K6223" t="s">
        <v>28</v>
      </c>
      <c r="L6223">
        <v>49</v>
      </c>
      <c r="M6223">
        <v>0.7</v>
      </c>
      <c r="N6223" t="s">
        <v>48</v>
      </c>
      <c r="O6223" t="s">
        <v>73</v>
      </c>
      <c r="P6223" t="s">
        <v>123</v>
      </c>
      <c r="Q6223" t="s">
        <v>75</v>
      </c>
      <c r="R6223">
        <v>1148.23</v>
      </c>
      <c r="S6223" t="s">
        <v>76</v>
      </c>
      <c r="T6223">
        <v>7101</v>
      </c>
      <c r="U6223">
        <v>7413.29</v>
      </c>
      <c r="V6223" s="1">
        <v>41993</v>
      </c>
      <c r="W6223" t="s">
        <v>53</v>
      </c>
      <c r="X6223">
        <v>16.010000000000002</v>
      </c>
      <c r="Y6223" t="s">
        <v>162</v>
      </c>
      <c r="Z6223">
        <v>150.97999999999999</v>
      </c>
      <c r="AA6223">
        <v>22102</v>
      </c>
      <c r="AB6223">
        <f t="shared" si="334"/>
        <v>7398.0199999999995</v>
      </c>
      <c r="AC6223">
        <f t="shared" si="335"/>
        <v>7324.0397999999996</v>
      </c>
    </row>
    <row r="6224" spans="1:29" x14ac:dyDescent="0.25">
      <c r="A6224" t="s">
        <v>2177</v>
      </c>
      <c r="B6224">
        <v>60</v>
      </c>
      <c r="C6224" t="str">
        <f t="shared" si="332"/>
        <v>Senior</v>
      </c>
      <c r="D6224" t="s">
        <v>1527</v>
      </c>
      <c r="E6224" t="s">
        <v>46</v>
      </c>
      <c r="F6224">
        <v>0.1</v>
      </c>
      <c r="G6224">
        <v>1</v>
      </c>
      <c r="H6224" s="1">
        <v>41991</v>
      </c>
      <c r="I6224" s="1" t="str">
        <f t="shared" si="333"/>
        <v xml:space="preserve"> Dec</v>
      </c>
      <c r="J6224">
        <v>50657</v>
      </c>
      <c r="K6224" t="s">
        <v>28</v>
      </c>
      <c r="L6224">
        <v>16</v>
      </c>
      <c r="M6224">
        <v>0.35</v>
      </c>
      <c r="N6224" t="s">
        <v>29</v>
      </c>
      <c r="O6224" t="s">
        <v>59</v>
      </c>
      <c r="P6224" t="s">
        <v>115</v>
      </c>
      <c r="Q6224" t="s">
        <v>61</v>
      </c>
      <c r="R6224">
        <v>0.94</v>
      </c>
      <c r="S6224" t="s">
        <v>76</v>
      </c>
      <c r="T6224">
        <v>7100</v>
      </c>
      <c r="U6224">
        <v>60.02</v>
      </c>
      <c r="V6224" s="1">
        <v>41993</v>
      </c>
      <c r="W6224" t="s">
        <v>42</v>
      </c>
      <c r="X6224">
        <v>1.93</v>
      </c>
      <c r="Y6224" t="s">
        <v>162</v>
      </c>
      <c r="Z6224">
        <v>3.71</v>
      </c>
      <c r="AA6224">
        <v>22102</v>
      </c>
      <c r="AB6224">
        <f t="shared" si="334"/>
        <v>59.36</v>
      </c>
      <c r="AC6224">
        <f t="shared" si="335"/>
        <v>53.423999999999999</v>
      </c>
    </row>
    <row r="6225" spans="1:29" x14ac:dyDescent="0.25">
      <c r="A6225" t="s">
        <v>1382</v>
      </c>
      <c r="B6225">
        <v>60</v>
      </c>
      <c r="C6225" t="str">
        <f t="shared" si="332"/>
        <v>Senior</v>
      </c>
      <c r="D6225" t="s">
        <v>810</v>
      </c>
      <c r="E6225" t="s">
        <v>57</v>
      </c>
      <c r="F6225">
        <v>0.1</v>
      </c>
      <c r="G6225">
        <v>1</v>
      </c>
      <c r="H6225" s="1">
        <v>41991</v>
      </c>
      <c r="I6225" s="1" t="str">
        <f t="shared" si="333"/>
        <v xml:space="preserve"> Dec</v>
      </c>
      <c r="J6225">
        <v>21894</v>
      </c>
      <c r="K6225" t="s">
        <v>58</v>
      </c>
      <c r="L6225">
        <v>6</v>
      </c>
      <c r="M6225">
        <v>0.37</v>
      </c>
      <c r="N6225" t="s">
        <v>29</v>
      </c>
      <c r="O6225" t="s">
        <v>59</v>
      </c>
      <c r="P6225" t="s">
        <v>2129</v>
      </c>
      <c r="Q6225" t="s">
        <v>61</v>
      </c>
      <c r="R6225">
        <v>1.27</v>
      </c>
      <c r="S6225" t="s">
        <v>68</v>
      </c>
      <c r="T6225">
        <v>3058</v>
      </c>
      <c r="U6225">
        <v>54.3</v>
      </c>
      <c r="V6225" s="1">
        <v>41993</v>
      </c>
      <c r="W6225" t="s">
        <v>34</v>
      </c>
      <c r="X6225">
        <v>2.0299999999999998</v>
      </c>
      <c r="Y6225" t="s">
        <v>262</v>
      </c>
      <c r="Z6225">
        <v>9.68</v>
      </c>
      <c r="AA6225">
        <v>63119</v>
      </c>
      <c r="AB6225">
        <f t="shared" si="334"/>
        <v>58.08</v>
      </c>
      <c r="AC6225">
        <f t="shared" si="335"/>
        <v>52.271999999999998</v>
      </c>
    </row>
    <row r="6226" spans="1:29" x14ac:dyDescent="0.25">
      <c r="A6226" t="s">
        <v>1022</v>
      </c>
      <c r="B6226">
        <v>60</v>
      </c>
      <c r="C6226" t="str">
        <f t="shared" si="332"/>
        <v>Senior</v>
      </c>
      <c r="D6226" t="s">
        <v>1020</v>
      </c>
      <c r="E6226" t="s">
        <v>38</v>
      </c>
      <c r="F6226">
        <v>0.1</v>
      </c>
      <c r="G6226">
        <v>1</v>
      </c>
      <c r="H6226" s="1">
        <v>41991</v>
      </c>
      <c r="I6226" s="1" t="str">
        <f t="shared" si="333"/>
        <v xml:space="preserve"> Dec</v>
      </c>
      <c r="J6226">
        <v>25061</v>
      </c>
      <c r="K6226" t="s">
        <v>131</v>
      </c>
      <c r="L6226">
        <v>20</v>
      </c>
      <c r="M6226">
        <v>0.37</v>
      </c>
      <c r="N6226" t="s">
        <v>29</v>
      </c>
      <c r="O6226" t="s">
        <v>30</v>
      </c>
      <c r="P6226" t="s">
        <v>2840</v>
      </c>
      <c r="Q6226" t="s">
        <v>61</v>
      </c>
      <c r="R6226">
        <v>344.95</v>
      </c>
      <c r="S6226" t="s">
        <v>68</v>
      </c>
      <c r="T6226">
        <v>3519</v>
      </c>
      <c r="U6226">
        <v>941.13</v>
      </c>
      <c r="V6226" s="1">
        <v>41993</v>
      </c>
      <c r="W6226" t="s">
        <v>34</v>
      </c>
      <c r="X6226">
        <v>7.23</v>
      </c>
      <c r="Y6226" t="s">
        <v>111</v>
      </c>
      <c r="Z6226">
        <v>48.04</v>
      </c>
      <c r="AA6226">
        <v>77489</v>
      </c>
      <c r="AB6226">
        <f t="shared" si="334"/>
        <v>960.8</v>
      </c>
      <c r="AC6226">
        <f t="shared" si="335"/>
        <v>864.71999999999991</v>
      </c>
    </row>
    <row r="6227" spans="1:29" x14ac:dyDescent="0.25">
      <c r="A6227" t="s">
        <v>860</v>
      </c>
      <c r="B6227">
        <v>60</v>
      </c>
      <c r="C6227" t="str">
        <f t="shared" si="332"/>
        <v>Senior</v>
      </c>
      <c r="D6227" t="s">
        <v>2478</v>
      </c>
      <c r="E6227" t="s">
        <v>27</v>
      </c>
      <c r="F6227">
        <v>0.03</v>
      </c>
      <c r="G6227">
        <v>1</v>
      </c>
      <c r="H6227" s="1">
        <v>41991</v>
      </c>
      <c r="I6227" s="1" t="str">
        <f t="shared" si="333"/>
        <v xml:space="preserve"> Dec</v>
      </c>
      <c r="J6227">
        <v>42082</v>
      </c>
      <c r="K6227" t="s">
        <v>58</v>
      </c>
      <c r="L6227">
        <v>15</v>
      </c>
      <c r="M6227">
        <v>0.36</v>
      </c>
      <c r="N6227" t="s">
        <v>29</v>
      </c>
      <c r="O6227" t="s">
        <v>59</v>
      </c>
      <c r="P6227" t="s">
        <v>2555</v>
      </c>
      <c r="Q6227" t="s">
        <v>61</v>
      </c>
      <c r="R6227">
        <v>-3.95</v>
      </c>
      <c r="S6227" t="s">
        <v>33</v>
      </c>
      <c r="T6227">
        <v>5931</v>
      </c>
      <c r="U6227">
        <v>76.42</v>
      </c>
      <c r="V6227" s="1">
        <v>41993</v>
      </c>
      <c r="W6227" t="s">
        <v>34</v>
      </c>
      <c r="X6227">
        <v>3.01</v>
      </c>
      <c r="Y6227" t="s">
        <v>208</v>
      </c>
      <c r="Z6227">
        <v>4.76</v>
      </c>
      <c r="AA6227">
        <v>44903</v>
      </c>
      <c r="AB6227">
        <f t="shared" si="334"/>
        <v>71.399999999999991</v>
      </c>
      <c r="AC6227">
        <f t="shared" si="335"/>
        <v>69.257999999999996</v>
      </c>
    </row>
    <row r="6228" spans="1:29" x14ac:dyDescent="0.25">
      <c r="A6228" t="s">
        <v>2195</v>
      </c>
      <c r="B6228">
        <v>60</v>
      </c>
      <c r="C6228" t="str">
        <f t="shared" si="332"/>
        <v>Senior</v>
      </c>
      <c r="D6228" t="s">
        <v>2627</v>
      </c>
      <c r="E6228" t="s">
        <v>46</v>
      </c>
      <c r="F6228">
        <v>0.09</v>
      </c>
      <c r="G6228">
        <v>1</v>
      </c>
      <c r="H6228" s="1">
        <v>41991</v>
      </c>
      <c r="I6228" s="1" t="str">
        <f t="shared" si="333"/>
        <v xml:space="preserve"> Dec</v>
      </c>
      <c r="J6228">
        <v>25378</v>
      </c>
      <c r="K6228" t="s">
        <v>39</v>
      </c>
      <c r="L6228">
        <v>48</v>
      </c>
      <c r="M6228">
        <v>0.56999999999999995</v>
      </c>
      <c r="N6228" t="s">
        <v>96</v>
      </c>
      <c r="O6228" t="s">
        <v>30</v>
      </c>
      <c r="P6228" t="s">
        <v>3471</v>
      </c>
      <c r="Q6228" t="s">
        <v>105</v>
      </c>
      <c r="R6228">
        <v>803.601</v>
      </c>
      <c r="S6228" t="s">
        <v>52</v>
      </c>
      <c r="T6228">
        <v>3561</v>
      </c>
      <c r="U6228">
        <v>3713.0124999999998</v>
      </c>
      <c r="V6228" s="1">
        <v>41993</v>
      </c>
      <c r="W6228" t="s">
        <v>34</v>
      </c>
      <c r="X6228">
        <v>7.69</v>
      </c>
      <c r="Y6228" t="s">
        <v>54</v>
      </c>
      <c r="Z6228">
        <v>95.99</v>
      </c>
      <c r="AA6228">
        <v>94704</v>
      </c>
      <c r="AB6228">
        <f t="shared" si="334"/>
        <v>4607.5199999999995</v>
      </c>
      <c r="AC6228">
        <f t="shared" si="335"/>
        <v>4192.8431999999993</v>
      </c>
    </row>
    <row r="6229" spans="1:29" x14ac:dyDescent="0.25">
      <c r="A6229" t="s">
        <v>2240</v>
      </c>
      <c r="B6229">
        <v>60</v>
      </c>
      <c r="C6229" t="str">
        <f t="shared" si="332"/>
        <v>Senior</v>
      </c>
      <c r="D6229" t="s">
        <v>1137</v>
      </c>
      <c r="E6229" t="s">
        <v>46</v>
      </c>
      <c r="F6229">
        <v>0</v>
      </c>
      <c r="G6229">
        <v>1</v>
      </c>
      <c r="H6229" s="1">
        <v>41991</v>
      </c>
      <c r="I6229" s="1" t="str">
        <f t="shared" si="333"/>
        <v xml:space="preserve"> Dec</v>
      </c>
      <c r="J6229">
        <v>41991</v>
      </c>
      <c r="K6229" t="s">
        <v>47</v>
      </c>
      <c r="L6229">
        <v>35</v>
      </c>
      <c r="M6229">
        <v>0.48</v>
      </c>
      <c r="N6229" t="s">
        <v>48</v>
      </c>
      <c r="O6229" t="s">
        <v>30</v>
      </c>
      <c r="P6229" t="s">
        <v>2528</v>
      </c>
      <c r="Q6229" t="s">
        <v>82</v>
      </c>
      <c r="R6229">
        <v>68.44</v>
      </c>
      <c r="S6229" t="s">
        <v>68</v>
      </c>
      <c r="T6229">
        <v>5923</v>
      </c>
      <c r="U6229">
        <v>543.22</v>
      </c>
      <c r="V6229" s="1">
        <v>41995</v>
      </c>
      <c r="W6229" t="s">
        <v>34</v>
      </c>
      <c r="X6229">
        <v>7.4</v>
      </c>
      <c r="Y6229" t="s">
        <v>416</v>
      </c>
      <c r="Z6229">
        <v>14.58</v>
      </c>
      <c r="AA6229">
        <v>46350</v>
      </c>
      <c r="AB6229">
        <f t="shared" si="334"/>
        <v>510.3</v>
      </c>
      <c r="AC6229">
        <f t="shared" si="335"/>
        <v>510.3</v>
      </c>
    </row>
    <row r="6230" spans="1:29" x14ac:dyDescent="0.25">
      <c r="A6230" t="s">
        <v>2240</v>
      </c>
      <c r="B6230">
        <v>60</v>
      </c>
      <c r="C6230" t="str">
        <f t="shared" si="332"/>
        <v>Senior</v>
      </c>
      <c r="D6230" t="s">
        <v>1137</v>
      </c>
      <c r="E6230" t="s">
        <v>46</v>
      </c>
      <c r="F6230">
        <v>0.06</v>
      </c>
      <c r="G6230">
        <v>1</v>
      </c>
      <c r="H6230" s="1">
        <v>41991</v>
      </c>
      <c r="I6230" s="1" t="str">
        <f t="shared" si="333"/>
        <v xml:space="preserve"> Dec</v>
      </c>
      <c r="J6230">
        <v>41991</v>
      </c>
      <c r="K6230" t="s">
        <v>47</v>
      </c>
      <c r="L6230">
        <v>18</v>
      </c>
      <c r="M6230">
        <v>0.68</v>
      </c>
      <c r="N6230" t="s">
        <v>48</v>
      </c>
      <c r="O6230" t="s">
        <v>59</v>
      </c>
      <c r="P6230" t="s">
        <v>1694</v>
      </c>
      <c r="Q6230" t="s">
        <v>82</v>
      </c>
      <c r="R6230">
        <v>256.66000000000003</v>
      </c>
      <c r="S6230" t="s">
        <v>68</v>
      </c>
      <c r="T6230">
        <v>5924</v>
      </c>
      <c r="U6230">
        <v>813.9</v>
      </c>
      <c r="V6230" s="1">
        <v>41995</v>
      </c>
      <c r="W6230" t="s">
        <v>34</v>
      </c>
      <c r="X6230">
        <v>4.8</v>
      </c>
      <c r="Y6230" t="s">
        <v>416</v>
      </c>
      <c r="Z6230">
        <v>45.98</v>
      </c>
      <c r="AA6230">
        <v>46350</v>
      </c>
      <c r="AB6230">
        <f t="shared" si="334"/>
        <v>827.64</v>
      </c>
      <c r="AC6230">
        <f t="shared" si="335"/>
        <v>777.98159999999996</v>
      </c>
    </row>
    <row r="6231" spans="1:29" x14ac:dyDescent="0.25">
      <c r="A6231" t="s">
        <v>2240</v>
      </c>
      <c r="B6231">
        <v>60</v>
      </c>
      <c r="C6231" t="str">
        <f t="shared" si="332"/>
        <v>Senior</v>
      </c>
      <c r="D6231" t="s">
        <v>1137</v>
      </c>
      <c r="E6231" t="s">
        <v>46</v>
      </c>
      <c r="F6231">
        <v>0.06</v>
      </c>
      <c r="G6231">
        <v>1</v>
      </c>
      <c r="H6231" s="1">
        <v>41991</v>
      </c>
      <c r="I6231" s="1" t="str">
        <f t="shared" si="333"/>
        <v xml:space="preserve"> Dec</v>
      </c>
      <c r="J6231">
        <v>41991</v>
      </c>
      <c r="K6231" t="s">
        <v>47</v>
      </c>
      <c r="L6231">
        <v>36</v>
      </c>
      <c r="M6231">
        <v>0.56000000000000005</v>
      </c>
      <c r="N6231" t="s">
        <v>48</v>
      </c>
      <c r="O6231" t="s">
        <v>49</v>
      </c>
      <c r="P6231" t="s">
        <v>2838</v>
      </c>
      <c r="Q6231" t="s">
        <v>51</v>
      </c>
      <c r="R6231">
        <v>133.30000000000001</v>
      </c>
      <c r="S6231" t="s">
        <v>68</v>
      </c>
      <c r="T6231">
        <v>5922</v>
      </c>
      <c r="U6231">
        <v>1773.86</v>
      </c>
      <c r="V6231" s="1">
        <v>41996</v>
      </c>
      <c r="W6231" t="s">
        <v>53</v>
      </c>
      <c r="X6231">
        <v>14.19</v>
      </c>
      <c r="Y6231" t="s">
        <v>416</v>
      </c>
      <c r="Z6231">
        <v>50.98</v>
      </c>
      <c r="AA6231">
        <v>46350</v>
      </c>
      <c r="AB6231">
        <f t="shared" si="334"/>
        <v>1835.28</v>
      </c>
      <c r="AC6231">
        <f t="shared" si="335"/>
        <v>1725.1632</v>
      </c>
    </row>
    <row r="6232" spans="1:29" x14ac:dyDescent="0.25">
      <c r="A6232" t="s">
        <v>2080</v>
      </c>
      <c r="B6232">
        <v>60</v>
      </c>
      <c r="C6232" t="str">
        <f t="shared" si="332"/>
        <v>Senior</v>
      </c>
      <c r="D6232" t="s">
        <v>2081</v>
      </c>
      <c r="E6232" t="s">
        <v>27</v>
      </c>
      <c r="F6232">
        <v>0.1</v>
      </c>
      <c r="G6232">
        <v>1</v>
      </c>
      <c r="H6232" s="1">
        <v>41992</v>
      </c>
      <c r="I6232" s="1" t="str">
        <f t="shared" si="333"/>
        <v xml:space="preserve"> Dec</v>
      </c>
      <c r="J6232">
        <v>32450</v>
      </c>
      <c r="K6232" t="s">
        <v>131</v>
      </c>
      <c r="L6232">
        <v>37</v>
      </c>
      <c r="M6232">
        <v>0.69</v>
      </c>
      <c r="N6232" t="s">
        <v>48</v>
      </c>
      <c r="O6232" t="s">
        <v>73</v>
      </c>
      <c r="P6232" t="s">
        <v>1810</v>
      </c>
      <c r="Q6232" t="s">
        <v>75</v>
      </c>
      <c r="R6232">
        <v>54.230849999999997</v>
      </c>
      <c r="S6232" t="s">
        <v>33</v>
      </c>
      <c r="T6232">
        <v>4561</v>
      </c>
      <c r="U6232">
        <v>2638.79</v>
      </c>
      <c r="V6232" s="1">
        <v>41992</v>
      </c>
      <c r="W6232" t="s">
        <v>53</v>
      </c>
      <c r="X6232">
        <v>89.3</v>
      </c>
      <c r="Y6232" t="s">
        <v>43</v>
      </c>
      <c r="Z6232">
        <v>70.89</v>
      </c>
      <c r="AA6232">
        <v>21208</v>
      </c>
      <c r="AB6232">
        <f t="shared" si="334"/>
        <v>2622.93</v>
      </c>
      <c r="AC6232">
        <f t="shared" si="335"/>
        <v>2360.6369999999997</v>
      </c>
    </row>
    <row r="6233" spans="1:29" x14ac:dyDescent="0.25">
      <c r="A6233" t="s">
        <v>1195</v>
      </c>
      <c r="B6233">
        <v>60</v>
      </c>
      <c r="C6233" t="str">
        <f t="shared" si="332"/>
        <v>Senior</v>
      </c>
      <c r="D6233" t="s">
        <v>1196</v>
      </c>
      <c r="E6233" t="s">
        <v>46</v>
      </c>
      <c r="F6233">
        <v>0.1</v>
      </c>
      <c r="G6233">
        <v>1</v>
      </c>
      <c r="H6233" s="1">
        <v>41992</v>
      </c>
      <c r="I6233" s="1" t="str">
        <f t="shared" si="333"/>
        <v xml:space="preserve"> Dec</v>
      </c>
      <c r="J6233">
        <v>56032</v>
      </c>
      <c r="K6233" t="s">
        <v>39</v>
      </c>
      <c r="L6233">
        <v>31</v>
      </c>
      <c r="M6233">
        <v>0.38</v>
      </c>
      <c r="N6233" t="s">
        <v>96</v>
      </c>
      <c r="O6233" t="s">
        <v>80</v>
      </c>
      <c r="P6233" t="s">
        <v>3221</v>
      </c>
      <c r="Q6233" t="s">
        <v>98</v>
      </c>
      <c r="R6233">
        <v>937.64</v>
      </c>
      <c r="S6233" t="s">
        <v>76</v>
      </c>
      <c r="T6233">
        <v>7838</v>
      </c>
      <c r="U6233">
        <v>2893.31</v>
      </c>
      <c r="V6233" s="1">
        <v>41992</v>
      </c>
      <c r="W6233" t="s">
        <v>34</v>
      </c>
      <c r="X6233">
        <v>13.99</v>
      </c>
      <c r="Y6233" t="s">
        <v>166</v>
      </c>
      <c r="Z6233">
        <v>96.45</v>
      </c>
      <c r="AA6233">
        <v>29687</v>
      </c>
      <c r="AB6233">
        <f t="shared" si="334"/>
        <v>2989.9500000000003</v>
      </c>
      <c r="AC6233">
        <f t="shared" si="335"/>
        <v>2690.9550000000004</v>
      </c>
    </row>
    <row r="6234" spans="1:29" x14ac:dyDescent="0.25">
      <c r="A6234" t="s">
        <v>531</v>
      </c>
      <c r="B6234">
        <v>60</v>
      </c>
      <c r="C6234" t="str">
        <f t="shared" si="332"/>
        <v>Senior</v>
      </c>
      <c r="D6234" t="s">
        <v>532</v>
      </c>
      <c r="E6234" t="s">
        <v>46</v>
      </c>
      <c r="F6234">
        <v>0.06</v>
      </c>
      <c r="G6234">
        <v>1</v>
      </c>
      <c r="H6234" s="1">
        <v>41992</v>
      </c>
      <c r="I6234" s="1" t="str">
        <f t="shared" si="333"/>
        <v xml:space="preserve"> Dec</v>
      </c>
      <c r="J6234">
        <v>19040</v>
      </c>
      <c r="K6234" t="s">
        <v>28</v>
      </c>
      <c r="L6234">
        <v>10</v>
      </c>
      <c r="M6234">
        <v>0.59</v>
      </c>
      <c r="N6234" t="s">
        <v>29</v>
      </c>
      <c r="O6234" t="s">
        <v>139</v>
      </c>
      <c r="P6234" t="s">
        <v>994</v>
      </c>
      <c r="Q6234" t="s">
        <v>88</v>
      </c>
      <c r="R6234">
        <v>-46.83</v>
      </c>
      <c r="S6234" t="s">
        <v>52</v>
      </c>
      <c r="T6234">
        <v>2625</v>
      </c>
      <c r="U6234">
        <v>211.97</v>
      </c>
      <c r="V6234" s="1">
        <v>41993</v>
      </c>
      <c r="W6234" t="s">
        <v>34</v>
      </c>
      <c r="X6234">
        <v>8.99</v>
      </c>
      <c r="Y6234" t="s">
        <v>54</v>
      </c>
      <c r="Z6234">
        <v>21.38</v>
      </c>
      <c r="AA6234">
        <v>92677</v>
      </c>
      <c r="AB6234">
        <f t="shared" si="334"/>
        <v>213.79999999999998</v>
      </c>
      <c r="AC6234">
        <f t="shared" si="335"/>
        <v>200.97199999999998</v>
      </c>
    </row>
    <row r="6235" spans="1:29" x14ac:dyDescent="0.25">
      <c r="A6235" t="s">
        <v>1195</v>
      </c>
      <c r="B6235">
        <v>60</v>
      </c>
      <c r="C6235" t="str">
        <f t="shared" si="332"/>
        <v>Senior</v>
      </c>
      <c r="D6235" t="s">
        <v>1196</v>
      </c>
      <c r="E6235" t="s">
        <v>46</v>
      </c>
      <c r="F6235">
        <v>0.03</v>
      </c>
      <c r="G6235">
        <v>1</v>
      </c>
      <c r="H6235" s="1">
        <v>41992</v>
      </c>
      <c r="I6235" s="1" t="str">
        <f t="shared" si="333"/>
        <v xml:space="preserve"> Dec</v>
      </c>
      <c r="J6235">
        <v>56032</v>
      </c>
      <c r="K6235" t="s">
        <v>39</v>
      </c>
      <c r="L6235">
        <v>25</v>
      </c>
      <c r="M6235">
        <v>0.55000000000000004</v>
      </c>
      <c r="N6235" t="s">
        <v>48</v>
      </c>
      <c r="O6235" t="s">
        <v>49</v>
      </c>
      <c r="P6235" t="s">
        <v>2493</v>
      </c>
      <c r="Q6235" t="s">
        <v>75</v>
      </c>
      <c r="R6235">
        <v>-85.86</v>
      </c>
      <c r="S6235" t="s">
        <v>76</v>
      </c>
      <c r="T6235">
        <v>7839</v>
      </c>
      <c r="U6235">
        <v>3923.27</v>
      </c>
      <c r="V6235" s="1">
        <v>41994</v>
      </c>
      <c r="W6235" t="s">
        <v>53</v>
      </c>
      <c r="X6235">
        <v>60</v>
      </c>
      <c r="Y6235" t="s">
        <v>166</v>
      </c>
      <c r="Z6235">
        <v>159.31</v>
      </c>
      <c r="AA6235">
        <v>29687</v>
      </c>
      <c r="AB6235">
        <f t="shared" si="334"/>
        <v>3982.75</v>
      </c>
      <c r="AC6235">
        <f t="shared" si="335"/>
        <v>3863.2674999999999</v>
      </c>
    </row>
    <row r="6236" spans="1:29" x14ac:dyDescent="0.25">
      <c r="A6236" t="s">
        <v>2330</v>
      </c>
      <c r="B6236">
        <v>60</v>
      </c>
      <c r="C6236" t="str">
        <f t="shared" si="332"/>
        <v>Senior</v>
      </c>
      <c r="D6236" t="s">
        <v>2081</v>
      </c>
      <c r="E6236" t="s">
        <v>57</v>
      </c>
      <c r="F6236">
        <v>0.01</v>
      </c>
      <c r="G6236">
        <v>1</v>
      </c>
      <c r="H6236" s="1">
        <v>41993</v>
      </c>
      <c r="I6236" s="1" t="str">
        <f t="shared" si="333"/>
        <v xml:space="preserve"> Dec</v>
      </c>
      <c r="J6236">
        <v>48515</v>
      </c>
      <c r="K6236" t="s">
        <v>58</v>
      </c>
      <c r="L6236">
        <v>47</v>
      </c>
      <c r="M6236">
        <v>0.39</v>
      </c>
      <c r="N6236" t="s">
        <v>29</v>
      </c>
      <c r="O6236" t="s">
        <v>59</v>
      </c>
      <c r="P6236" t="s">
        <v>60</v>
      </c>
      <c r="Q6236" t="s">
        <v>61</v>
      </c>
      <c r="R6236">
        <v>327.45</v>
      </c>
      <c r="S6236" t="s">
        <v>33</v>
      </c>
      <c r="T6236">
        <v>6816</v>
      </c>
      <c r="U6236">
        <v>725.8</v>
      </c>
      <c r="V6236" s="1">
        <v>41993</v>
      </c>
      <c r="W6236" t="s">
        <v>42</v>
      </c>
      <c r="X6236">
        <v>1.97</v>
      </c>
      <c r="Y6236" t="s">
        <v>43</v>
      </c>
      <c r="Z6236">
        <v>15.04</v>
      </c>
      <c r="AA6236">
        <v>20854</v>
      </c>
      <c r="AB6236">
        <f t="shared" si="334"/>
        <v>706.88</v>
      </c>
      <c r="AC6236">
        <f t="shared" si="335"/>
        <v>699.81119999999999</v>
      </c>
    </row>
    <row r="6237" spans="1:29" x14ac:dyDescent="0.25">
      <c r="A6237" t="s">
        <v>2778</v>
      </c>
      <c r="B6237">
        <v>60</v>
      </c>
      <c r="C6237" t="str">
        <f t="shared" si="332"/>
        <v>Senior</v>
      </c>
      <c r="D6237" t="s">
        <v>2779</v>
      </c>
      <c r="E6237" t="s">
        <v>27</v>
      </c>
      <c r="F6237">
        <v>0.03</v>
      </c>
      <c r="G6237">
        <v>1</v>
      </c>
      <c r="H6237" s="1">
        <v>41993</v>
      </c>
      <c r="I6237" s="1" t="str">
        <f t="shared" si="333"/>
        <v xml:space="preserve"> Dec</v>
      </c>
      <c r="J6237">
        <v>42692</v>
      </c>
      <c r="K6237" t="s">
        <v>131</v>
      </c>
      <c r="L6237">
        <v>42</v>
      </c>
      <c r="M6237">
        <v>0.37</v>
      </c>
      <c r="N6237" t="s">
        <v>29</v>
      </c>
      <c r="O6237" t="s">
        <v>30</v>
      </c>
      <c r="P6237" t="s">
        <v>179</v>
      </c>
      <c r="Q6237" t="s">
        <v>61</v>
      </c>
      <c r="R6237">
        <v>-202.31</v>
      </c>
      <c r="S6237" t="s">
        <v>68</v>
      </c>
      <c r="T6237">
        <v>6027</v>
      </c>
      <c r="U6237">
        <v>278.01</v>
      </c>
      <c r="V6237" s="1">
        <v>41994</v>
      </c>
      <c r="W6237" t="s">
        <v>34</v>
      </c>
      <c r="X6237">
        <v>8.73</v>
      </c>
      <c r="Y6237" t="s">
        <v>69</v>
      </c>
      <c r="Z6237">
        <v>6.48</v>
      </c>
      <c r="AA6237">
        <v>55407</v>
      </c>
      <c r="AB6237">
        <f t="shared" si="334"/>
        <v>272.16000000000003</v>
      </c>
      <c r="AC6237">
        <f t="shared" si="335"/>
        <v>263.99520000000001</v>
      </c>
    </row>
    <row r="6238" spans="1:29" x14ac:dyDescent="0.25">
      <c r="A6238" t="s">
        <v>3472</v>
      </c>
      <c r="B6238">
        <v>60</v>
      </c>
      <c r="C6238" t="str">
        <f t="shared" si="332"/>
        <v>Senior</v>
      </c>
      <c r="D6238" t="s">
        <v>2154</v>
      </c>
      <c r="E6238" t="s">
        <v>38</v>
      </c>
      <c r="F6238">
        <v>0.1</v>
      </c>
      <c r="G6238">
        <v>1</v>
      </c>
      <c r="H6238" s="1">
        <v>41993</v>
      </c>
      <c r="I6238" s="1" t="str">
        <f t="shared" si="333"/>
        <v xml:space="preserve"> Dec</v>
      </c>
      <c r="J6238">
        <v>52327</v>
      </c>
      <c r="K6238" t="s">
        <v>131</v>
      </c>
      <c r="L6238">
        <v>27</v>
      </c>
      <c r="M6238">
        <v>0.74</v>
      </c>
      <c r="N6238" t="s">
        <v>96</v>
      </c>
      <c r="O6238" t="s">
        <v>30</v>
      </c>
      <c r="P6238" t="s">
        <v>1057</v>
      </c>
      <c r="Q6238" t="s">
        <v>102</v>
      </c>
      <c r="R6238">
        <v>21.5</v>
      </c>
      <c r="S6238" t="s">
        <v>68</v>
      </c>
      <c r="T6238">
        <v>7349</v>
      </c>
      <c r="U6238">
        <v>3853.47</v>
      </c>
      <c r="V6238" s="1">
        <v>41994</v>
      </c>
      <c r="W6238" t="s">
        <v>34</v>
      </c>
      <c r="X6238">
        <v>6.5</v>
      </c>
      <c r="Y6238" t="s">
        <v>239</v>
      </c>
      <c r="Z6238">
        <v>152.47999999999999</v>
      </c>
      <c r="AA6238">
        <v>53051</v>
      </c>
      <c r="AB6238">
        <f t="shared" si="334"/>
        <v>4116.96</v>
      </c>
      <c r="AC6238">
        <f t="shared" si="335"/>
        <v>3705.2640000000001</v>
      </c>
    </row>
    <row r="6239" spans="1:29" x14ac:dyDescent="0.25">
      <c r="A6239" t="s">
        <v>1221</v>
      </c>
      <c r="B6239">
        <v>60</v>
      </c>
      <c r="C6239" t="str">
        <f t="shared" si="332"/>
        <v>Senior</v>
      </c>
      <c r="D6239" t="s">
        <v>465</v>
      </c>
      <c r="E6239" t="s">
        <v>27</v>
      </c>
      <c r="F6239">
        <v>7.0000000000000007E-2</v>
      </c>
      <c r="G6239">
        <v>1</v>
      </c>
      <c r="H6239" s="1">
        <v>41993</v>
      </c>
      <c r="I6239" s="1" t="str">
        <f t="shared" si="333"/>
        <v xml:space="preserve"> Dec</v>
      </c>
      <c r="J6239">
        <v>38528</v>
      </c>
      <c r="K6239" t="s">
        <v>58</v>
      </c>
      <c r="L6239">
        <v>36</v>
      </c>
      <c r="M6239">
        <v>0.85</v>
      </c>
      <c r="N6239" t="s">
        <v>96</v>
      </c>
      <c r="O6239" t="s">
        <v>59</v>
      </c>
      <c r="P6239" t="s">
        <v>971</v>
      </c>
      <c r="Q6239" t="s">
        <v>105</v>
      </c>
      <c r="R6239">
        <v>-113.05800000000001</v>
      </c>
      <c r="S6239" t="s">
        <v>68</v>
      </c>
      <c r="T6239">
        <v>5420</v>
      </c>
      <c r="U6239">
        <v>2544.9850000000001</v>
      </c>
      <c r="V6239" s="1">
        <v>41994</v>
      </c>
      <c r="W6239" t="s">
        <v>34</v>
      </c>
      <c r="X6239">
        <v>0.99</v>
      </c>
      <c r="Y6239" t="s">
        <v>93</v>
      </c>
      <c r="Z6239">
        <v>85.99</v>
      </c>
      <c r="AA6239">
        <v>68128</v>
      </c>
      <c r="AB6239">
        <f t="shared" si="334"/>
        <v>3095.64</v>
      </c>
      <c r="AC6239">
        <f t="shared" si="335"/>
        <v>2878.9451999999997</v>
      </c>
    </row>
    <row r="6240" spans="1:29" x14ac:dyDescent="0.25">
      <c r="A6240" t="s">
        <v>421</v>
      </c>
      <c r="B6240">
        <v>60</v>
      </c>
      <c r="C6240" t="str">
        <f t="shared" si="332"/>
        <v>Senior</v>
      </c>
      <c r="D6240" t="s">
        <v>3173</v>
      </c>
      <c r="E6240" t="s">
        <v>46</v>
      </c>
      <c r="F6240">
        <v>0.05</v>
      </c>
      <c r="G6240">
        <v>1</v>
      </c>
      <c r="H6240" s="1">
        <v>41993</v>
      </c>
      <c r="I6240" s="1" t="str">
        <f t="shared" si="333"/>
        <v xml:space="preserve"> Dec</v>
      </c>
      <c r="J6240">
        <v>12320</v>
      </c>
      <c r="K6240" t="s">
        <v>58</v>
      </c>
      <c r="L6240">
        <v>35</v>
      </c>
      <c r="M6240">
        <v>0.76</v>
      </c>
      <c r="N6240" t="s">
        <v>48</v>
      </c>
      <c r="O6240" t="s">
        <v>73</v>
      </c>
      <c r="P6240" t="s">
        <v>2008</v>
      </c>
      <c r="Q6240" t="s">
        <v>75</v>
      </c>
      <c r="R6240">
        <v>11.65095</v>
      </c>
      <c r="S6240" t="s">
        <v>33</v>
      </c>
      <c r="T6240">
        <v>1713</v>
      </c>
      <c r="U6240">
        <v>539.21</v>
      </c>
      <c r="V6240" s="1">
        <v>41995</v>
      </c>
      <c r="W6240" t="s">
        <v>53</v>
      </c>
      <c r="X6240">
        <v>27.75</v>
      </c>
      <c r="Y6240" t="s">
        <v>257</v>
      </c>
      <c r="Z6240">
        <v>15.23</v>
      </c>
      <c r="AA6240">
        <v>5403</v>
      </c>
      <c r="AB6240">
        <f t="shared" si="334"/>
        <v>533.05000000000007</v>
      </c>
      <c r="AC6240">
        <f t="shared" si="335"/>
        <v>506.39750000000004</v>
      </c>
    </row>
    <row r="6241" spans="1:29" x14ac:dyDescent="0.25">
      <c r="A6241" t="s">
        <v>1174</v>
      </c>
      <c r="B6241">
        <v>60</v>
      </c>
      <c r="C6241" t="str">
        <f t="shared" si="332"/>
        <v>Senior</v>
      </c>
      <c r="D6241" t="s">
        <v>2154</v>
      </c>
      <c r="E6241" t="s">
        <v>38</v>
      </c>
      <c r="F6241">
        <v>0.1</v>
      </c>
      <c r="G6241">
        <v>1</v>
      </c>
      <c r="H6241" s="1">
        <v>41993</v>
      </c>
      <c r="I6241" s="1" t="str">
        <f t="shared" si="333"/>
        <v xml:space="preserve"> Dec</v>
      </c>
      <c r="J6241">
        <v>52327</v>
      </c>
      <c r="K6241" t="s">
        <v>131</v>
      </c>
      <c r="L6241">
        <v>5</v>
      </c>
      <c r="M6241">
        <v>0.38</v>
      </c>
      <c r="N6241" t="s">
        <v>29</v>
      </c>
      <c r="O6241" t="s">
        <v>30</v>
      </c>
      <c r="P6241" t="s">
        <v>2099</v>
      </c>
      <c r="Q6241" t="s">
        <v>61</v>
      </c>
      <c r="R6241">
        <v>-14.69</v>
      </c>
      <c r="S6241" t="s">
        <v>68</v>
      </c>
      <c r="T6241">
        <v>7350</v>
      </c>
      <c r="U6241">
        <v>28.23</v>
      </c>
      <c r="V6241" s="1">
        <v>41995</v>
      </c>
      <c r="W6241" t="s">
        <v>34</v>
      </c>
      <c r="X6241">
        <v>4.7</v>
      </c>
      <c r="Y6241" t="s">
        <v>239</v>
      </c>
      <c r="Z6241">
        <v>4.9800000000000004</v>
      </c>
      <c r="AA6241">
        <v>53209</v>
      </c>
      <c r="AB6241">
        <f t="shared" si="334"/>
        <v>24.900000000000002</v>
      </c>
      <c r="AC6241">
        <f t="shared" si="335"/>
        <v>22.410000000000004</v>
      </c>
    </row>
    <row r="6242" spans="1:29" x14ac:dyDescent="0.25">
      <c r="A6242" t="s">
        <v>2602</v>
      </c>
      <c r="B6242">
        <v>60</v>
      </c>
      <c r="C6242" t="str">
        <f t="shared" si="332"/>
        <v>Senior</v>
      </c>
      <c r="D6242" t="s">
        <v>1443</v>
      </c>
      <c r="E6242" t="s">
        <v>38</v>
      </c>
      <c r="F6242">
        <v>0.1</v>
      </c>
      <c r="G6242">
        <v>1</v>
      </c>
      <c r="H6242" s="1">
        <v>41993</v>
      </c>
      <c r="I6242" s="1" t="str">
        <f t="shared" si="333"/>
        <v xml:space="preserve"> Dec</v>
      </c>
      <c r="J6242">
        <v>18562</v>
      </c>
      <c r="K6242" t="s">
        <v>58</v>
      </c>
      <c r="L6242">
        <v>41</v>
      </c>
      <c r="M6242">
        <v>0.35</v>
      </c>
      <c r="N6242" t="s">
        <v>29</v>
      </c>
      <c r="O6242" t="s">
        <v>59</v>
      </c>
      <c r="P6242" t="s">
        <v>2633</v>
      </c>
      <c r="Q6242" t="s">
        <v>61</v>
      </c>
      <c r="R6242">
        <v>-26.73</v>
      </c>
      <c r="S6242" t="s">
        <v>33</v>
      </c>
      <c r="T6242">
        <v>2572</v>
      </c>
      <c r="U6242">
        <v>160.11000000000001</v>
      </c>
      <c r="V6242" s="1">
        <v>41995</v>
      </c>
      <c r="W6242" t="s">
        <v>34</v>
      </c>
      <c r="X6242">
        <v>2.97</v>
      </c>
      <c r="Y6242" t="s">
        <v>1210</v>
      </c>
      <c r="Z6242">
        <v>3.98</v>
      </c>
      <c r="AA6242">
        <v>3053</v>
      </c>
      <c r="AB6242">
        <f t="shared" si="334"/>
        <v>163.18</v>
      </c>
      <c r="AC6242">
        <f t="shared" si="335"/>
        <v>146.86199999999999</v>
      </c>
    </row>
    <row r="6243" spans="1:29" x14ac:dyDescent="0.25">
      <c r="A6243" t="s">
        <v>2778</v>
      </c>
      <c r="B6243">
        <v>60</v>
      </c>
      <c r="C6243" t="str">
        <f t="shared" si="332"/>
        <v>Senior</v>
      </c>
      <c r="D6243" t="s">
        <v>2779</v>
      </c>
      <c r="E6243" t="s">
        <v>27</v>
      </c>
      <c r="F6243">
        <v>0.08</v>
      </c>
      <c r="G6243">
        <v>1</v>
      </c>
      <c r="H6243" s="1">
        <v>41993</v>
      </c>
      <c r="I6243" s="1" t="str">
        <f t="shared" si="333"/>
        <v xml:space="preserve"> Dec</v>
      </c>
      <c r="J6243">
        <v>42692</v>
      </c>
      <c r="K6243" t="s">
        <v>131</v>
      </c>
      <c r="L6243">
        <v>41</v>
      </c>
      <c r="M6243">
        <v>0.4</v>
      </c>
      <c r="N6243" t="s">
        <v>29</v>
      </c>
      <c r="O6243" t="s">
        <v>30</v>
      </c>
      <c r="P6243" t="s">
        <v>2064</v>
      </c>
      <c r="Q6243" t="s">
        <v>61</v>
      </c>
      <c r="R6243">
        <v>-168.67</v>
      </c>
      <c r="S6243" t="s">
        <v>68</v>
      </c>
      <c r="T6243">
        <v>6026</v>
      </c>
      <c r="U6243">
        <v>248.86</v>
      </c>
      <c r="V6243" s="1">
        <v>41995</v>
      </c>
      <c r="W6243" t="s">
        <v>34</v>
      </c>
      <c r="X6243">
        <v>7.5</v>
      </c>
      <c r="Y6243" t="s">
        <v>69</v>
      </c>
      <c r="Z6243">
        <v>5.98</v>
      </c>
      <c r="AA6243">
        <v>55407</v>
      </c>
      <c r="AB6243">
        <f t="shared" si="334"/>
        <v>245.18</v>
      </c>
      <c r="AC6243">
        <f t="shared" si="335"/>
        <v>225.56560000000002</v>
      </c>
    </row>
    <row r="6244" spans="1:29" x14ac:dyDescent="0.25">
      <c r="A6244" t="s">
        <v>464</v>
      </c>
      <c r="B6244">
        <v>60</v>
      </c>
      <c r="C6244" t="str">
        <f t="shared" si="332"/>
        <v>Senior</v>
      </c>
      <c r="D6244" t="s">
        <v>465</v>
      </c>
      <c r="E6244" t="s">
        <v>27</v>
      </c>
      <c r="F6244">
        <v>7.0000000000000007E-2</v>
      </c>
      <c r="G6244">
        <v>1</v>
      </c>
      <c r="H6244" s="1">
        <v>41993</v>
      </c>
      <c r="I6244" s="1" t="str">
        <f t="shared" si="333"/>
        <v xml:space="preserve"> Dec</v>
      </c>
      <c r="J6244">
        <v>38528</v>
      </c>
      <c r="K6244" t="s">
        <v>58</v>
      </c>
      <c r="L6244">
        <v>10</v>
      </c>
      <c r="M6244">
        <v>0.38</v>
      </c>
      <c r="N6244" t="s">
        <v>29</v>
      </c>
      <c r="O6244" t="s">
        <v>30</v>
      </c>
      <c r="P6244" t="s">
        <v>3473</v>
      </c>
      <c r="Q6244" t="s">
        <v>210</v>
      </c>
      <c r="R6244">
        <v>22.62</v>
      </c>
      <c r="S6244" t="s">
        <v>76</v>
      </c>
      <c r="T6244">
        <v>5419</v>
      </c>
      <c r="U6244">
        <v>70.02</v>
      </c>
      <c r="V6244" s="1">
        <v>41995</v>
      </c>
      <c r="W6244" t="s">
        <v>34</v>
      </c>
      <c r="X6244">
        <v>0.5</v>
      </c>
      <c r="Y6244" t="s">
        <v>132</v>
      </c>
      <c r="Z6244">
        <v>7.31</v>
      </c>
      <c r="AA6244">
        <v>33012</v>
      </c>
      <c r="AB6244">
        <f t="shared" si="334"/>
        <v>73.099999999999994</v>
      </c>
      <c r="AC6244">
        <f t="shared" si="335"/>
        <v>67.98299999999999</v>
      </c>
    </row>
    <row r="6245" spans="1:29" x14ac:dyDescent="0.25">
      <c r="A6245" t="s">
        <v>2559</v>
      </c>
      <c r="B6245">
        <v>60</v>
      </c>
      <c r="C6245" t="str">
        <f t="shared" si="332"/>
        <v>Senior</v>
      </c>
      <c r="D6245" t="s">
        <v>2560</v>
      </c>
      <c r="E6245" t="s">
        <v>38</v>
      </c>
      <c r="F6245">
        <v>0.08</v>
      </c>
      <c r="G6245">
        <v>1</v>
      </c>
      <c r="H6245" s="1">
        <v>41994</v>
      </c>
      <c r="I6245" s="1" t="str">
        <f t="shared" si="333"/>
        <v xml:space="preserve"> Dec</v>
      </c>
      <c r="J6245">
        <v>51203</v>
      </c>
      <c r="K6245" t="s">
        <v>28</v>
      </c>
      <c r="L6245">
        <v>49</v>
      </c>
      <c r="M6245">
        <v>0.71</v>
      </c>
      <c r="N6245" t="s">
        <v>48</v>
      </c>
      <c r="O6245" t="s">
        <v>73</v>
      </c>
      <c r="P6245" t="s">
        <v>2601</v>
      </c>
      <c r="Q6245" t="s">
        <v>75</v>
      </c>
      <c r="R6245">
        <v>3146.2154999999998</v>
      </c>
      <c r="S6245" t="s">
        <v>33</v>
      </c>
      <c r="T6245">
        <v>7176</v>
      </c>
      <c r="U6245">
        <v>26622.55</v>
      </c>
      <c r="V6245" s="1">
        <v>41995</v>
      </c>
      <c r="W6245" t="s">
        <v>53</v>
      </c>
      <c r="X6245">
        <v>45.7</v>
      </c>
      <c r="Y6245" t="s">
        <v>278</v>
      </c>
      <c r="Z6245">
        <v>550.98</v>
      </c>
      <c r="AA6245">
        <v>1075</v>
      </c>
      <c r="AB6245">
        <f t="shared" si="334"/>
        <v>26998.02</v>
      </c>
      <c r="AC6245">
        <f t="shared" si="335"/>
        <v>24838.178400000001</v>
      </c>
    </row>
    <row r="6246" spans="1:29" x14ac:dyDescent="0.25">
      <c r="A6246" t="s">
        <v>3474</v>
      </c>
      <c r="B6246">
        <v>60</v>
      </c>
      <c r="C6246" t="str">
        <f t="shared" si="332"/>
        <v>Senior</v>
      </c>
      <c r="D6246" t="s">
        <v>1398</v>
      </c>
      <c r="E6246" t="s">
        <v>27</v>
      </c>
      <c r="F6246">
        <v>0.08</v>
      </c>
      <c r="G6246">
        <v>1</v>
      </c>
      <c r="H6246" s="1">
        <v>41994</v>
      </c>
      <c r="I6246" s="1" t="str">
        <f t="shared" si="333"/>
        <v xml:space="preserve"> Dec</v>
      </c>
      <c r="J6246">
        <v>15009</v>
      </c>
      <c r="K6246" t="s">
        <v>39</v>
      </c>
      <c r="L6246">
        <v>28</v>
      </c>
      <c r="M6246">
        <v>0.38</v>
      </c>
      <c r="N6246" t="s">
        <v>29</v>
      </c>
      <c r="O6246" t="s">
        <v>30</v>
      </c>
      <c r="P6246" t="s">
        <v>1647</v>
      </c>
      <c r="Q6246" t="s">
        <v>267</v>
      </c>
      <c r="R6246">
        <v>61.09</v>
      </c>
      <c r="S6246" t="s">
        <v>33</v>
      </c>
      <c r="T6246">
        <v>2100</v>
      </c>
      <c r="U6246">
        <v>229.43</v>
      </c>
      <c r="V6246" s="1">
        <v>41995</v>
      </c>
      <c r="W6246" t="s">
        <v>42</v>
      </c>
      <c r="X6246">
        <v>2.5</v>
      </c>
      <c r="Y6246" t="s">
        <v>278</v>
      </c>
      <c r="Z6246">
        <v>7.78</v>
      </c>
      <c r="AA6246">
        <v>1906</v>
      </c>
      <c r="AB6246">
        <f t="shared" si="334"/>
        <v>217.84</v>
      </c>
      <c r="AC6246">
        <f t="shared" si="335"/>
        <v>200.4128</v>
      </c>
    </row>
    <row r="6247" spans="1:29" x14ac:dyDescent="0.25">
      <c r="A6247" t="s">
        <v>1215</v>
      </c>
      <c r="B6247">
        <v>60</v>
      </c>
      <c r="C6247" t="str">
        <f t="shared" si="332"/>
        <v>Senior</v>
      </c>
      <c r="D6247" t="s">
        <v>1398</v>
      </c>
      <c r="E6247" t="s">
        <v>27</v>
      </c>
      <c r="F6247">
        <v>0.09</v>
      </c>
      <c r="G6247">
        <v>1</v>
      </c>
      <c r="H6247" s="1">
        <v>41994</v>
      </c>
      <c r="I6247" s="1" t="str">
        <f t="shared" si="333"/>
        <v xml:space="preserve"> Dec</v>
      </c>
      <c r="J6247">
        <v>15009</v>
      </c>
      <c r="K6247" t="s">
        <v>39</v>
      </c>
      <c r="L6247">
        <v>46</v>
      </c>
      <c r="M6247">
        <v>0.56999999999999995</v>
      </c>
      <c r="N6247" t="s">
        <v>29</v>
      </c>
      <c r="O6247" t="s">
        <v>139</v>
      </c>
      <c r="P6247" t="s">
        <v>3389</v>
      </c>
      <c r="Q6247" t="s">
        <v>88</v>
      </c>
      <c r="R6247">
        <v>-7.8</v>
      </c>
      <c r="S6247" t="s">
        <v>33</v>
      </c>
      <c r="T6247">
        <v>2099</v>
      </c>
      <c r="U6247">
        <v>1200.1300000000001</v>
      </c>
      <c r="V6247" s="1">
        <v>41996</v>
      </c>
      <c r="W6247" t="s">
        <v>42</v>
      </c>
      <c r="X6247">
        <v>8.99</v>
      </c>
      <c r="Y6247" t="s">
        <v>233</v>
      </c>
      <c r="Z6247">
        <v>28.15</v>
      </c>
      <c r="AA6247">
        <v>8857</v>
      </c>
      <c r="AB6247">
        <f t="shared" si="334"/>
        <v>1294.8999999999999</v>
      </c>
      <c r="AC6247">
        <f t="shared" si="335"/>
        <v>1178.3589999999999</v>
      </c>
    </row>
    <row r="6248" spans="1:29" x14ac:dyDescent="0.25">
      <c r="A6248" t="s">
        <v>753</v>
      </c>
      <c r="B6248">
        <v>60</v>
      </c>
      <c r="C6248" t="str">
        <f t="shared" si="332"/>
        <v>Senior</v>
      </c>
      <c r="D6248" t="s">
        <v>1416</v>
      </c>
      <c r="E6248" t="s">
        <v>57</v>
      </c>
      <c r="F6248">
        <v>0.04</v>
      </c>
      <c r="G6248">
        <v>1</v>
      </c>
      <c r="H6248" s="1">
        <v>41994</v>
      </c>
      <c r="I6248" s="1" t="str">
        <f t="shared" si="333"/>
        <v xml:space="preserve"> Dec</v>
      </c>
      <c r="J6248">
        <v>7077</v>
      </c>
      <c r="K6248" t="s">
        <v>28</v>
      </c>
      <c r="L6248">
        <v>14</v>
      </c>
      <c r="M6248">
        <v>0.5</v>
      </c>
      <c r="N6248" t="s">
        <v>29</v>
      </c>
      <c r="O6248" t="s">
        <v>80</v>
      </c>
      <c r="P6248" t="s">
        <v>1884</v>
      </c>
      <c r="Q6248" t="s">
        <v>214</v>
      </c>
      <c r="R6248">
        <v>25.34</v>
      </c>
      <c r="S6248" t="s">
        <v>52</v>
      </c>
      <c r="T6248">
        <v>974</v>
      </c>
      <c r="U6248">
        <v>304.52</v>
      </c>
      <c r="V6248" s="1">
        <v>41996</v>
      </c>
      <c r="W6248" t="s">
        <v>34</v>
      </c>
      <c r="X6248">
        <v>5.94</v>
      </c>
      <c r="Y6248" t="s">
        <v>83</v>
      </c>
      <c r="Z6248">
        <v>21.78</v>
      </c>
      <c r="AA6248">
        <v>84120</v>
      </c>
      <c r="AB6248">
        <f t="shared" si="334"/>
        <v>304.92</v>
      </c>
      <c r="AC6248">
        <f t="shared" si="335"/>
        <v>292.72320000000002</v>
      </c>
    </row>
    <row r="6249" spans="1:29" x14ac:dyDescent="0.25">
      <c r="A6249" t="s">
        <v>2949</v>
      </c>
      <c r="B6249">
        <v>60</v>
      </c>
      <c r="C6249" t="str">
        <f t="shared" si="332"/>
        <v>Senior</v>
      </c>
      <c r="D6249" t="s">
        <v>2950</v>
      </c>
      <c r="E6249" t="s">
        <v>38</v>
      </c>
      <c r="F6249">
        <v>0</v>
      </c>
      <c r="G6249">
        <v>1</v>
      </c>
      <c r="H6249" s="1">
        <v>41994</v>
      </c>
      <c r="I6249" s="1" t="str">
        <f t="shared" si="333"/>
        <v xml:space="preserve"> Dec</v>
      </c>
      <c r="J6249">
        <v>3525</v>
      </c>
      <c r="K6249" t="s">
        <v>39</v>
      </c>
      <c r="L6249">
        <v>38</v>
      </c>
      <c r="M6249">
        <v>0.45</v>
      </c>
      <c r="N6249" t="s">
        <v>29</v>
      </c>
      <c r="O6249" t="s">
        <v>59</v>
      </c>
      <c r="P6249" t="s">
        <v>1804</v>
      </c>
      <c r="Q6249" t="s">
        <v>88</v>
      </c>
      <c r="R6249">
        <v>11.41</v>
      </c>
      <c r="S6249" t="s">
        <v>52</v>
      </c>
      <c r="T6249">
        <v>514</v>
      </c>
      <c r="U6249">
        <v>115.43</v>
      </c>
      <c r="V6249" s="1">
        <v>41996</v>
      </c>
      <c r="W6249" t="s">
        <v>34</v>
      </c>
      <c r="X6249">
        <v>1.34</v>
      </c>
      <c r="Y6249" t="s">
        <v>54</v>
      </c>
      <c r="Z6249">
        <v>2.78</v>
      </c>
      <c r="AA6249">
        <v>92704</v>
      </c>
      <c r="AB6249">
        <f t="shared" si="334"/>
        <v>105.63999999999999</v>
      </c>
      <c r="AC6249">
        <f t="shared" si="335"/>
        <v>105.63999999999999</v>
      </c>
    </row>
    <row r="6250" spans="1:29" x14ac:dyDescent="0.25">
      <c r="A6250" t="s">
        <v>1445</v>
      </c>
      <c r="B6250">
        <v>60</v>
      </c>
      <c r="C6250" t="str">
        <f t="shared" si="332"/>
        <v>Senior</v>
      </c>
      <c r="D6250" t="s">
        <v>3348</v>
      </c>
      <c r="E6250" t="s">
        <v>46</v>
      </c>
      <c r="F6250">
        <v>0.1</v>
      </c>
      <c r="G6250">
        <v>1</v>
      </c>
      <c r="H6250" s="1">
        <v>41994</v>
      </c>
      <c r="I6250" s="1" t="str">
        <f t="shared" si="333"/>
        <v xml:space="preserve"> Dec</v>
      </c>
      <c r="J6250">
        <v>22950</v>
      </c>
      <c r="K6250" t="s">
        <v>47</v>
      </c>
      <c r="L6250">
        <v>29</v>
      </c>
      <c r="M6250">
        <v>0.8</v>
      </c>
      <c r="N6250" t="s">
        <v>29</v>
      </c>
      <c r="O6250" t="s">
        <v>40</v>
      </c>
      <c r="P6250" t="s">
        <v>1656</v>
      </c>
      <c r="Q6250" t="s">
        <v>32</v>
      </c>
      <c r="R6250">
        <v>-888.07</v>
      </c>
      <c r="S6250" t="s">
        <v>68</v>
      </c>
      <c r="T6250">
        <v>3201</v>
      </c>
      <c r="U6250">
        <v>1756.11</v>
      </c>
      <c r="V6250" s="1">
        <v>42001</v>
      </c>
      <c r="W6250" t="s">
        <v>34</v>
      </c>
      <c r="X6250">
        <v>35</v>
      </c>
      <c r="Y6250" t="s">
        <v>111</v>
      </c>
      <c r="Z6250">
        <v>64.650000000000006</v>
      </c>
      <c r="AA6250">
        <v>77036</v>
      </c>
      <c r="AB6250">
        <f t="shared" si="334"/>
        <v>1874.8500000000001</v>
      </c>
      <c r="AC6250">
        <f t="shared" si="335"/>
        <v>1687.3650000000002</v>
      </c>
    </row>
    <row r="6251" spans="1:29" x14ac:dyDescent="0.25">
      <c r="A6251" t="s">
        <v>116</v>
      </c>
      <c r="B6251">
        <v>60</v>
      </c>
      <c r="C6251" t="str">
        <f t="shared" si="332"/>
        <v>Senior</v>
      </c>
      <c r="D6251" t="s">
        <v>1703</v>
      </c>
      <c r="E6251" t="s">
        <v>27</v>
      </c>
      <c r="F6251">
        <v>0.05</v>
      </c>
      <c r="G6251">
        <v>1</v>
      </c>
      <c r="H6251" s="1">
        <v>41995</v>
      </c>
      <c r="I6251" s="1" t="str">
        <f t="shared" si="333"/>
        <v xml:space="preserve"> Dec</v>
      </c>
      <c r="J6251">
        <v>26658</v>
      </c>
      <c r="K6251" t="s">
        <v>28</v>
      </c>
      <c r="L6251">
        <v>17</v>
      </c>
      <c r="M6251">
        <v>0.38</v>
      </c>
      <c r="N6251" t="s">
        <v>29</v>
      </c>
      <c r="O6251" t="s">
        <v>30</v>
      </c>
      <c r="P6251" t="s">
        <v>1099</v>
      </c>
      <c r="Q6251" t="s">
        <v>67</v>
      </c>
      <c r="R6251">
        <v>-57.890999999999998</v>
      </c>
      <c r="S6251" t="s">
        <v>33</v>
      </c>
      <c r="T6251">
        <v>3729</v>
      </c>
      <c r="U6251">
        <v>72.75</v>
      </c>
      <c r="V6251" s="1">
        <v>41995</v>
      </c>
      <c r="W6251" t="s">
        <v>34</v>
      </c>
      <c r="X6251">
        <v>5.26</v>
      </c>
      <c r="Y6251" t="s">
        <v>1210</v>
      </c>
      <c r="Z6251">
        <v>3.98</v>
      </c>
      <c r="AA6251">
        <v>3110</v>
      </c>
      <c r="AB6251">
        <f t="shared" si="334"/>
        <v>67.66</v>
      </c>
      <c r="AC6251">
        <f t="shared" si="335"/>
        <v>64.277000000000001</v>
      </c>
    </row>
    <row r="6252" spans="1:29" x14ac:dyDescent="0.25">
      <c r="A6252" t="s">
        <v>1213</v>
      </c>
      <c r="B6252">
        <v>60</v>
      </c>
      <c r="C6252" t="str">
        <f t="shared" si="332"/>
        <v>Senior</v>
      </c>
      <c r="D6252" t="s">
        <v>2338</v>
      </c>
      <c r="E6252" t="s">
        <v>46</v>
      </c>
      <c r="F6252">
        <v>0.06</v>
      </c>
      <c r="G6252">
        <v>1</v>
      </c>
      <c r="H6252" s="1">
        <v>41995</v>
      </c>
      <c r="I6252" s="1" t="str">
        <f t="shared" si="333"/>
        <v xml:space="preserve"> Dec</v>
      </c>
      <c r="J6252">
        <v>19616</v>
      </c>
      <c r="K6252" t="s">
        <v>28</v>
      </c>
      <c r="L6252">
        <v>42</v>
      </c>
      <c r="M6252">
        <v>0.59</v>
      </c>
      <c r="N6252" t="s">
        <v>29</v>
      </c>
      <c r="O6252" t="s">
        <v>59</v>
      </c>
      <c r="P6252" t="s">
        <v>1254</v>
      </c>
      <c r="Q6252" t="s">
        <v>88</v>
      </c>
      <c r="R6252">
        <v>-10.01</v>
      </c>
      <c r="S6252" t="s">
        <v>33</v>
      </c>
      <c r="T6252">
        <v>2715</v>
      </c>
      <c r="U6252">
        <v>116.94</v>
      </c>
      <c r="V6252" s="1">
        <v>41996</v>
      </c>
      <c r="W6252" t="s">
        <v>42</v>
      </c>
      <c r="X6252">
        <v>1.25</v>
      </c>
      <c r="Y6252" t="s">
        <v>208</v>
      </c>
      <c r="Z6252">
        <v>2.78</v>
      </c>
      <c r="AA6252">
        <v>43130</v>
      </c>
      <c r="AB6252">
        <f t="shared" si="334"/>
        <v>116.75999999999999</v>
      </c>
      <c r="AC6252">
        <f t="shared" si="335"/>
        <v>109.75439999999999</v>
      </c>
    </row>
    <row r="6253" spans="1:29" x14ac:dyDescent="0.25">
      <c r="A6253" t="s">
        <v>1213</v>
      </c>
      <c r="B6253">
        <v>60</v>
      </c>
      <c r="C6253" t="str">
        <f t="shared" si="332"/>
        <v>Senior</v>
      </c>
      <c r="D6253" t="s">
        <v>2338</v>
      </c>
      <c r="E6253" t="s">
        <v>46</v>
      </c>
      <c r="F6253">
        <v>0</v>
      </c>
      <c r="G6253">
        <v>1</v>
      </c>
      <c r="H6253" s="1">
        <v>41995</v>
      </c>
      <c r="I6253" s="1" t="str">
        <f t="shared" si="333"/>
        <v xml:space="preserve"> Dec</v>
      </c>
      <c r="J6253">
        <v>19616</v>
      </c>
      <c r="K6253" t="s">
        <v>28</v>
      </c>
      <c r="L6253">
        <v>3</v>
      </c>
      <c r="M6253">
        <v>0.55000000000000004</v>
      </c>
      <c r="N6253" t="s">
        <v>29</v>
      </c>
      <c r="O6253" t="s">
        <v>139</v>
      </c>
      <c r="P6253" t="s">
        <v>388</v>
      </c>
      <c r="Q6253" t="s">
        <v>88</v>
      </c>
      <c r="R6253">
        <v>-28.95</v>
      </c>
      <c r="S6253" t="s">
        <v>33</v>
      </c>
      <c r="T6253">
        <v>2714</v>
      </c>
      <c r="U6253">
        <v>92.31</v>
      </c>
      <c r="V6253" s="1">
        <v>41996</v>
      </c>
      <c r="W6253" t="s">
        <v>34</v>
      </c>
      <c r="X6253">
        <v>6.17</v>
      </c>
      <c r="Y6253" t="s">
        <v>208</v>
      </c>
      <c r="Z6253">
        <v>28.15</v>
      </c>
      <c r="AA6253">
        <v>43130</v>
      </c>
      <c r="AB6253">
        <f t="shared" si="334"/>
        <v>84.449999999999989</v>
      </c>
      <c r="AC6253">
        <f t="shared" si="335"/>
        <v>84.449999999999989</v>
      </c>
    </row>
    <row r="6254" spans="1:29" x14ac:dyDescent="0.25">
      <c r="A6254" t="s">
        <v>2459</v>
      </c>
      <c r="B6254">
        <v>60</v>
      </c>
      <c r="C6254" t="str">
        <f t="shared" si="332"/>
        <v>Senior</v>
      </c>
      <c r="D6254" t="s">
        <v>1862</v>
      </c>
      <c r="E6254" t="s">
        <v>38</v>
      </c>
      <c r="F6254">
        <v>0.06</v>
      </c>
      <c r="G6254">
        <v>1</v>
      </c>
      <c r="H6254" s="1">
        <v>41995</v>
      </c>
      <c r="I6254" s="1" t="str">
        <f t="shared" si="333"/>
        <v xml:space="preserve"> Dec</v>
      </c>
      <c r="J6254">
        <v>4773</v>
      </c>
      <c r="K6254" t="s">
        <v>58</v>
      </c>
      <c r="L6254">
        <v>26</v>
      </c>
      <c r="M6254">
        <v>0.35</v>
      </c>
      <c r="N6254" t="s">
        <v>29</v>
      </c>
      <c r="O6254" t="s">
        <v>30</v>
      </c>
      <c r="P6254" t="s">
        <v>409</v>
      </c>
      <c r="Q6254" t="s">
        <v>267</v>
      </c>
      <c r="R6254">
        <v>34.119999999999997</v>
      </c>
      <c r="S6254" t="s">
        <v>33</v>
      </c>
      <c r="T6254">
        <v>686</v>
      </c>
      <c r="U6254">
        <v>311.38</v>
      </c>
      <c r="V6254" s="1">
        <v>41996</v>
      </c>
      <c r="W6254" t="s">
        <v>34</v>
      </c>
      <c r="X6254">
        <v>5.72</v>
      </c>
      <c r="Y6254" t="s">
        <v>204</v>
      </c>
      <c r="Z6254">
        <v>11.58</v>
      </c>
      <c r="AA6254">
        <v>4070</v>
      </c>
      <c r="AB6254">
        <f t="shared" si="334"/>
        <v>301.08</v>
      </c>
      <c r="AC6254">
        <f t="shared" si="335"/>
        <v>283.01519999999999</v>
      </c>
    </row>
    <row r="6255" spans="1:29" x14ac:dyDescent="0.25">
      <c r="A6255" t="s">
        <v>2310</v>
      </c>
      <c r="B6255">
        <v>60</v>
      </c>
      <c r="C6255" t="str">
        <f t="shared" si="332"/>
        <v>Senior</v>
      </c>
      <c r="D6255" t="s">
        <v>1862</v>
      </c>
      <c r="E6255" t="s">
        <v>38</v>
      </c>
      <c r="F6255">
        <v>7.0000000000000007E-2</v>
      </c>
      <c r="G6255">
        <v>1</v>
      </c>
      <c r="H6255" s="1">
        <v>41995</v>
      </c>
      <c r="I6255" s="1" t="str">
        <f t="shared" si="333"/>
        <v xml:space="preserve"> Dec</v>
      </c>
      <c r="J6255">
        <v>4773</v>
      </c>
      <c r="K6255" t="s">
        <v>58</v>
      </c>
      <c r="L6255">
        <v>48</v>
      </c>
      <c r="M6255">
        <v>0.76</v>
      </c>
      <c r="N6255" t="s">
        <v>48</v>
      </c>
      <c r="O6255" t="s">
        <v>73</v>
      </c>
      <c r="P6255" t="s">
        <v>369</v>
      </c>
      <c r="Q6255" t="s">
        <v>75</v>
      </c>
      <c r="R6255">
        <v>-433.290143</v>
      </c>
      <c r="S6255" t="s">
        <v>33</v>
      </c>
      <c r="T6255">
        <v>685</v>
      </c>
      <c r="U6255">
        <v>6746.3119999999999</v>
      </c>
      <c r="V6255" s="1">
        <v>41997</v>
      </c>
      <c r="W6255" t="s">
        <v>53</v>
      </c>
      <c r="X6255">
        <v>29.21</v>
      </c>
      <c r="Y6255" t="s">
        <v>208</v>
      </c>
      <c r="Z6255">
        <v>179.29</v>
      </c>
      <c r="AA6255">
        <v>44236</v>
      </c>
      <c r="AB6255">
        <f t="shared" si="334"/>
        <v>8605.92</v>
      </c>
      <c r="AC6255">
        <f t="shared" si="335"/>
        <v>8003.5056000000004</v>
      </c>
    </row>
    <row r="6256" spans="1:29" x14ac:dyDescent="0.25">
      <c r="A6256" t="s">
        <v>2571</v>
      </c>
      <c r="B6256">
        <v>60</v>
      </c>
      <c r="C6256" t="str">
        <f t="shared" si="332"/>
        <v>Senior</v>
      </c>
      <c r="D6256" t="s">
        <v>2572</v>
      </c>
      <c r="E6256" t="s">
        <v>57</v>
      </c>
      <c r="F6256">
        <v>0.03</v>
      </c>
      <c r="G6256">
        <v>1</v>
      </c>
      <c r="H6256" s="1">
        <v>41997</v>
      </c>
      <c r="I6256" s="1" t="str">
        <f t="shared" si="333"/>
        <v xml:space="preserve"> Dec</v>
      </c>
      <c r="J6256">
        <v>14852</v>
      </c>
      <c r="K6256" t="s">
        <v>131</v>
      </c>
      <c r="L6256">
        <v>9</v>
      </c>
      <c r="M6256">
        <v>0.35</v>
      </c>
      <c r="N6256" t="s">
        <v>29</v>
      </c>
      <c r="O6256" t="s">
        <v>30</v>
      </c>
      <c r="P6256" t="s">
        <v>545</v>
      </c>
      <c r="Q6256" t="s">
        <v>67</v>
      </c>
      <c r="R6256">
        <v>1234.5740000000001</v>
      </c>
      <c r="S6256" t="s">
        <v>68</v>
      </c>
      <c r="T6256">
        <v>2077</v>
      </c>
      <c r="U6256">
        <v>3800.4</v>
      </c>
      <c r="V6256" s="1">
        <v>41997</v>
      </c>
      <c r="W6256" t="s">
        <v>42</v>
      </c>
      <c r="X6256">
        <v>19.989999999999998</v>
      </c>
      <c r="Y6256" t="s">
        <v>482</v>
      </c>
      <c r="Z6256">
        <v>420.98</v>
      </c>
      <c r="AA6256">
        <v>66062</v>
      </c>
      <c r="AB6256">
        <f t="shared" si="334"/>
        <v>3788.82</v>
      </c>
      <c r="AC6256">
        <f t="shared" si="335"/>
        <v>3675.1554000000001</v>
      </c>
    </row>
    <row r="6257" spans="1:29" x14ac:dyDescent="0.25">
      <c r="A6257" t="s">
        <v>1861</v>
      </c>
      <c r="B6257">
        <v>60</v>
      </c>
      <c r="C6257" t="str">
        <f t="shared" si="332"/>
        <v>Senior</v>
      </c>
      <c r="D6257" t="s">
        <v>1575</v>
      </c>
      <c r="E6257" t="s">
        <v>27</v>
      </c>
      <c r="F6257">
        <v>0.05</v>
      </c>
      <c r="G6257">
        <v>1</v>
      </c>
      <c r="H6257" s="1">
        <v>41997</v>
      </c>
      <c r="I6257" s="1" t="str">
        <f t="shared" si="333"/>
        <v xml:space="preserve"> Dec</v>
      </c>
      <c r="J6257">
        <v>6148</v>
      </c>
      <c r="K6257" t="s">
        <v>131</v>
      </c>
      <c r="L6257">
        <v>18</v>
      </c>
      <c r="M6257">
        <v>0.53</v>
      </c>
      <c r="N6257" t="s">
        <v>48</v>
      </c>
      <c r="O6257" t="s">
        <v>30</v>
      </c>
      <c r="P6257" t="s">
        <v>2531</v>
      </c>
      <c r="Q6257" t="s">
        <v>82</v>
      </c>
      <c r="R6257">
        <v>116.37</v>
      </c>
      <c r="S6257" t="s">
        <v>33</v>
      </c>
      <c r="T6257">
        <v>858</v>
      </c>
      <c r="U6257">
        <v>389.52</v>
      </c>
      <c r="V6257" s="1">
        <v>41998</v>
      </c>
      <c r="W6257" t="s">
        <v>42</v>
      </c>
      <c r="X6257">
        <v>6.68</v>
      </c>
      <c r="Y6257" t="s">
        <v>136</v>
      </c>
      <c r="Z6257">
        <v>20.28</v>
      </c>
      <c r="AA6257">
        <v>14853</v>
      </c>
      <c r="AB6257">
        <f t="shared" si="334"/>
        <v>365.04</v>
      </c>
      <c r="AC6257">
        <f t="shared" si="335"/>
        <v>346.78800000000001</v>
      </c>
    </row>
    <row r="6258" spans="1:29" x14ac:dyDescent="0.25">
      <c r="A6258" t="s">
        <v>1861</v>
      </c>
      <c r="B6258">
        <v>60</v>
      </c>
      <c r="C6258" t="str">
        <f t="shared" si="332"/>
        <v>Senior</v>
      </c>
      <c r="D6258" t="s">
        <v>1575</v>
      </c>
      <c r="E6258" t="s">
        <v>27</v>
      </c>
      <c r="F6258">
        <v>0.05</v>
      </c>
      <c r="G6258">
        <v>1</v>
      </c>
      <c r="H6258" s="1">
        <v>41997</v>
      </c>
      <c r="I6258" s="1" t="str">
        <f t="shared" si="333"/>
        <v xml:space="preserve"> Dec</v>
      </c>
      <c r="J6258">
        <v>6148</v>
      </c>
      <c r="K6258" t="s">
        <v>131</v>
      </c>
      <c r="L6258">
        <v>50</v>
      </c>
      <c r="M6258">
        <v>0.56999999999999995</v>
      </c>
      <c r="N6258" t="s">
        <v>48</v>
      </c>
      <c r="O6258" t="s">
        <v>30</v>
      </c>
      <c r="P6258" t="s">
        <v>1095</v>
      </c>
      <c r="Q6258" t="s">
        <v>82</v>
      </c>
      <c r="R6258">
        <v>-29.4</v>
      </c>
      <c r="S6258" t="s">
        <v>33</v>
      </c>
      <c r="T6258">
        <v>857</v>
      </c>
      <c r="U6258">
        <v>510.56</v>
      </c>
      <c r="V6258" s="1">
        <v>41998</v>
      </c>
      <c r="W6258" t="s">
        <v>34</v>
      </c>
      <c r="X6258">
        <v>5.16</v>
      </c>
      <c r="Y6258" t="s">
        <v>136</v>
      </c>
      <c r="Z6258">
        <v>10.64</v>
      </c>
      <c r="AA6258">
        <v>14853</v>
      </c>
      <c r="AB6258">
        <f t="shared" si="334"/>
        <v>532</v>
      </c>
      <c r="AC6258">
        <f t="shared" si="335"/>
        <v>505.4</v>
      </c>
    </row>
    <row r="6259" spans="1:29" x14ac:dyDescent="0.25">
      <c r="A6259" t="s">
        <v>2178</v>
      </c>
      <c r="B6259">
        <v>60</v>
      </c>
      <c r="C6259" t="str">
        <f t="shared" si="332"/>
        <v>Senior</v>
      </c>
      <c r="D6259" t="s">
        <v>3381</v>
      </c>
      <c r="E6259" t="s">
        <v>57</v>
      </c>
      <c r="F6259">
        <v>0.02</v>
      </c>
      <c r="G6259">
        <v>1</v>
      </c>
      <c r="H6259" s="1">
        <v>41997</v>
      </c>
      <c r="I6259" s="1" t="str">
        <f t="shared" si="333"/>
        <v xml:space="preserve"> Dec</v>
      </c>
      <c r="J6259">
        <v>52833</v>
      </c>
      <c r="K6259" t="s">
        <v>131</v>
      </c>
      <c r="L6259">
        <v>8</v>
      </c>
      <c r="M6259">
        <v>0.56999999999999995</v>
      </c>
      <c r="N6259" t="s">
        <v>29</v>
      </c>
      <c r="O6259" t="s">
        <v>30</v>
      </c>
      <c r="P6259" t="s">
        <v>807</v>
      </c>
      <c r="Q6259" t="s">
        <v>32</v>
      </c>
      <c r="R6259">
        <v>-33.090000000000003</v>
      </c>
      <c r="S6259" t="s">
        <v>33</v>
      </c>
      <c r="T6259">
        <v>7405</v>
      </c>
      <c r="U6259">
        <v>317.82</v>
      </c>
      <c r="V6259" s="1">
        <v>41998</v>
      </c>
      <c r="W6259" t="s">
        <v>34</v>
      </c>
      <c r="X6259">
        <v>12.9</v>
      </c>
      <c r="Y6259" t="s">
        <v>208</v>
      </c>
      <c r="Z6259">
        <v>37.76</v>
      </c>
      <c r="AA6259">
        <v>44515</v>
      </c>
      <c r="AB6259">
        <f t="shared" si="334"/>
        <v>302.08</v>
      </c>
      <c r="AC6259">
        <f t="shared" si="335"/>
        <v>296.03839999999997</v>
      </c>
    </row>
    <row r="6260" spans="1:29" x14ac:dyDescent="0.25">
      <c r="A6260" t="s">
        <v>467</v>
      </c>
      <c r="B6260">
        <v>60</v>
      </c>
      <c r="C6260" t="str">
        <f t="shared" si="332"/>
        <v>Senior</v>
      </c>
      <c r="D6260" t="s">
        <v>2126</v>
      </c>
      <c r="E6260" t="s">
        <v>57</v>
      </c>
      <c r="F6260">
        <v>7.0000000000000007E-2</v>
      </c>
      <c r="G6260">
        <v>1</v>
      </c>
      <c r="H6260" s="1">
        <v>41997</v>
      </c>
      <c r="I6260" s="1" t="str">
        <f t="shared" si="333"/>
        <v xml:space="preserve"> Dec</v>
      </c>
      <c r="J6260">
        <v>10243</v>
      </c>
      <c r="K6260" t="s">
        <v>28</v>
      </c>
      <c r="L6260">
        <v>12</v>
      </c>
      <c r="M6260">
        <v>0.4</v>
      </c>
      <c r="N6260" t="s">
        <v>29</v>
      </c>
      <c r="O6260" t="s">
        <v>30</v>
      </c>
      <c r="P6260" t="s">
        <v>190</v>
      </c>
      <c r="Q6260" t="s">
        <v>67</v>
      </c>
      <c r="R6260">
        <v>-44.079500000000003</v>
      </c>
      <c r="S6260" t="s">
        <v>76</v>
      </c>
      <c r="T6260">
        <v>1409</v>
      </c>
      <c r="U6260">
        <v>28.41</v>
      </c>
      <c r="V6260" s="1">
        <v>41998</v>
      </c>
      <c r="W6260" t="s">
        <v>34</v>
      </c>
      <c r="X6260">
        <v>4.7699999999999996</v>
      </c>
      <c r="Y6260" t="s">
        <v>77</v>
      </c>
      <c r="Z6260">
        <v>1.98</v>
      </c>
      <c r="AA6260">
        <v>36608</v>
      </c>
      <c r="AB6260">
        <f t="shared" si="334"/>
        <v>23.759999999999998</v>
      </c>
      <c r="AC6260">
        <f t="shared" si="335"/>
        <v>22.096799999999998</v>
      </c>
    </row>
    <row r="6261" spans="1:29" x14ac:dyDescent="0.25">
      <c r="A6261" t="s">
        <v>601</v>
      </c>
      <c r="B6261">
        <v>60</v>
      </c>
      <c r="C6261" t="str">
        <f t="shared" si="332"/>
        <v>Senior</v>
      </c>
      <c r="D6261" t="s">
        <v>602</v>
      </c>
      <c r="E6261" t="s">
        <v>27</v>
      </c>
      <c r="F6261">
        <v>0</v>
      </c>
      <c r="G6261">
        <v>1</v>
      </c>
      <c r="H6261" s="1">
        <v>41997</v>
      </c>
      <c r="I6261" s="1" t="str">
        <f t="shared" si="333"/>
        <v xml:space="preserve"> Dec</v>
      </c>
      <c r="J6261">
        <v>12806</v>
      </c>
      <c r="K6261" t="s">
        <v>39</v>
      </c>
      <c r="L6261">
        <v>20</v>
      </c>
      <c r="M6261">
        <v>0.4</v>
      </c>
      <c r="N6261" t="s">
        <v>29</v>
      </c>
      <c r="O6261" t="s">
        <v>30</v>
      </c>
      <c r="P6261" t="s">
        <v>2350</v>
      </c>
      <c r="Q6261" t="s">
        <v>267</v>
      </c>
      <c r="R6261">
        <v>107.93</v>
      </c>
      <c r="S6261" t="s">
        <v>68</v>
      </c>
      <c r="T6261">
        <v>1791</v>
      </c>
      <c r="U6261">
        <v>761.23</v>
      </c>
      <c r="V6261" s="1">
        <v>41998</v>
      </c>
      <c r="W6261" t="s">
        <v>34</v>
      </c>
      <c r="X6261">
        <v>14.72</v>
      </c>
      <c r="Y6261" t="s">
        <v>482</v>
      </c>
      <c r="Z6261">
        <v>35.89</v>
      </c>
      <c r="AA6261">
        <v>67501</v>
      </c>
      <c r="AB6261">
        <f t="shared" si="334"/>
        <v>717.8</v>
      </c>
      <c r="AC6261">
        <f t="shared" si="335"/>
        <v>717.8</v>
      </c>
    </row>
    <row r="6262" spans="1:29" x14ac:dyDescent="0.25">
      <c r="A6262" t="s">
        <v>776</v>
      </c>
      <c r="B6262">
        <v>60</v>
      </c>
      <c r="C6262" t="str">
        <f t="shared" si="332"/>
        <v>Senior</v>
      </c>
      <c r="D6262" t="s">
        <v>1987</v>
      </c>
      <c r="E6262" t="s">
        <v>46</v>
      </c>
      <c r="F6262">
        <v>0.04</v>
      </c>
      <c r="G6262">
        <v>1</v>
      </c>
      <c r="H6262" s="1">
        <v>41997</v>
      </c>
      <c r="I6262" s="1" t="str">
        <f t="shared" si="333"/>
        <v xml:space="preserve"> Dec</v>
      </c>
      <c r="J6262">
        <v>12289</v>
      </c>
      <c r="K6262" t="s">
        <v>47</v>
      </c>
      <c r="L6262">
        <v>25</v>
      </c>
      <c r="M6262">
        <v>0.36</v>
      </c>
      <c r="N6262" t="s">
        <v>96</v>
      </c>
      <c r="O6262" t="s">
        <v>80</v>
      </c>
      <c r="P6262" t="s">
        <v>2244</v>
      </c>
      <c r="Q6262" t="s">
        <v>98</v>
      </c>
      <c r="R6262">
        <v>1269.05</v>
      </c>
      <c r="S6262" t="s">
        <v>68</v>
      </c>
      <c r="T6262">
        <v>1710</v>
      </c>
      <c r="U6262">
        <v>3019.41</v>
      </c>
      <c r="V6262" s="1">
        <v>42001</v>
      </c>
      <c r="W6262" t="s">
        <v>34</v>
      </c>
      <c r="X6262">
        <v>7.11</v>
      </c>
      <c r="Y6262" t="s">
        <v>149</v>
      </c>
      <c r="Z6262">
        <v>120.97</v>
      </c>
      <c r="AA6262">
        <v>60462</v>
      </c>
      <c r="AB6262">
        <f t="shared" si="334"/>
        <v>3024.25</v>
      </c>
      <c r="AC6262">
        <f t="shared" si="335"/>
        <v>2903.28</v>
      </c>
    </row>
    <row r="6263" spans="1:29" x14ac:dyDescent="0.25">
      <c r="A6263" t="s">
        <v>3219</v>
      </c>
      <c r="B6263">
        <v>60</v>
      </c>
      <c r="C6263" t="str">
        <f t="shared" si="332"/>
        <v>Senior</v>
      </c>
      <c r="D6263" t="s">
        <v>2384</v>
      </c>
      <c r="E6263" t="s">
        <v>38</v>
      </c>
      <c r="F6263">
        <v>0.04</v>
      </c>
      <c r="G6263">
        <v>1</v>
      </c>
      <c r="H6263" s="1">
        <v>41998</v>
      </c>
      <c r="I6263" s="1" t="str">
        <f t="shared" si="333"/>
        <v xml:space="preserve"> Dec</v>
      </c>
      <c r="J6263">
        <v>11687</v>
      </c>
      <c r="K6263" t="s">
        <v>28</v>
      </c>
      <c r="L6263">
        <v>26</v>
      </c>
      <c r="M6263">
        <v>0.37</v>
      </c>
      <c r="N6263" t="s">
        <v>29</v>
      </c>
      <c r="O6263" t="s">
        <v>59</v>
      </c>
      <c r="P6263" t="s">
        <v>620</v>
      </c>
      <c r="Q6263" t="s">
        <v>61</v>
      </c>
      <c r="R6263">
        <v>58.32</v>
      </c>
      <c r="S6263" t="s">
        <v>33</v>
      </c>
      <c r="T6263">
        <v>1616</v>
      </c>
      <c r="U6263">
        <v>188.93</v>
      </c>
      <c r="V6263" s="1">
        <v>41998</v>
      </c>
      <c r="W6263" t="s">
        <v>34</v>
      </c>
      <c r="X6263">
        <v>1.77</v>
      </c>
      <c r="Y6263" t="s">
        <v>1210</v>
      </c>
      <c r="Z6263">
        <v>7.28</v>
      </c>
      <c r="AA6263">
        <v>3842</v>
      </c>
      <c r="AB6263">
        <f t="shared" si="334"/>
        <v>189.28</v>
      </c>
      <c r="AC6263">
        <f t="shared" si="335"/>
        <v>181.7088</v>
      </c>
    </row>
    <row r="6264" spans="1:29" x14ac:dyDescent="0.25">
      <c r="A6264" t="s">
        <v>116</v>
      </c>
      <c r="B6264">
        <v>60</v>
      </c>
      <c r="C6264" t="str">
        <f t="shared" si="332"/>
        <v>Senior</v>
      </c>
      <c r="D6264" t="s">
        <v>2092</v>
      </c>
      <c r="E6264" t="s">
        <v>38</v>
      </c>
      <c r="F6264">
        <v>0.08</v>
      </c>
      <c r="G6264">
        <v>1</v>
      </c>
      <c r="H6264" s="1">
        <v>41998</v>
      </c>
      <c r="I6264" s="1" t="str">
        <f t="shared" si="333"/>
        <v xml:space="preserve"> Dec</v>
      </c>
      <c r="J6264">
        <v>20737</v>
      </c>
      <c r="K6264" t="s">
        <v>131</v>
      </c>
      <c r="L6264">
        <v>10</v>
      </c>
      <c r="M6264">
        <v>0.77</v>
      </c>
      <c r="N6264" t="s">
        <v>48</v>
      </c>
      <c r="O6264" t="s">
        <v>73</v>
      </c>
      <c r="P6264" t="s">
        <v>1370</v>
      </c>
      <c r="Q6264" t="s">
        <v>154</v>
      </c>
      <c r="R6264">
        <v>-317.48</v>
      </c>
      <c r="S6264" t="s">
        <v>33</v>
      </c>
      <c r="T6264">
        <v>2876</v>
      </c>
      <c r="U6264">
        <v>1410.93</v>
      </c>
      <c r="V6264" s="1">
        <v>41999</v>
      </c>
      <c r="W6264" t="s">
        <v>53</v>
      </c>
      <c r="X6264">
        <v>36.090000000000003</v>
      </c>
      <c r="Y6264" t="s">
        <v>1210</v>
      </c>
      <c r="Z6264">
        <v>140.97999999999999</v>
      </c>
      <c r="AA6264">
        <v>3110</v>
      </c>
      <c r="AB6264">
        <f t="shared" si="334"/>
        <v>1409.8</v>
      </c>
      <c r="AC6264">
        <f t="shared" si="335"/>
        <v>1297.0160000000001</v>
      </c>
    </row>
    <row r="6265" spans="1:29" x14ac:dyDescent="0.25">
      <c r="A6265" t="s">
        <v>3475</v>
      </c>
      <c r="B6265">
        <v>60</v>
      </c>
      <c r="C6265" t="str">
        <f t="shared" si="332"/>
        <v>Senior</v>
      </c>
      <c r="D6265" t="s">
        <v>2640</v>
      </c>
      <c r="E6265" t="s">
        <v>46</v>
      </c>
      <c r="F6265">
        <v>0</v>
      </c>
      <c r="G6265">
        <v>1</v>
      </c>
      <c r="H6265" s="1">
        <v>41998</v>
      </c>
      <c r="I6265" s="1" t="str">
        <f t="shared" si="333"/>
        <v xml:space="preserve"> Dec</v>
      </c>
      <c r="J6265">
        <v>56423</v>
      </c>
      <c r="K6265" t="s">
        <v>39</v>
      </c>
      <c r="L6265">
        <v>41</v>
      </c>
      <c r="M6265">
        <v>0.38</v>
      </c>
      <c r="N6265" t="s">
        <v>29</v>
      </c>
      <c r="O6265" t="s">
        <v>30</v>
      </c>
      <c r="P6265" t="s">
        <v>877</v>
      </c>
      <c r="Q6265" t="s">
        <v>210</v>
      </c>
      <c r="R6265">
        <v>85.45</v>
      </c>
      <c r="S6265" t="s">
        <v>76</v>
      </c>
      <c r="T6265">
        <v>7891</v>
      </c>
      <c r="U6265">
        <v>170.82</v>
      </c>
      <c r="V6265" s="1">
        <v>41999</v>
      </c>
      <c r="W6265" t="s">
        <v>42</v>
      </c>
      <c r="X6265">
        <v>0.5</v>
      </c>
      <c r="Y6265" t="s">
        <v>685</v>
      </c>
      <c r="Z6265">
        <v>3.69</v>
      </c>
      <c r="AA6265">
        <v>27707</v>
      </c>
      <c r="AB6265">
        <f t="shared" si="334"/>
        <v>151.29</v>
      </c>
      <c r="AC6265">
        <f t="shared" si="335"/>
        <v>151.29</v>
      </c>
    </row>
    <row r="6266" spans="1:29" x14ac:dyDescent="0.25">
      <c r="A6266" t="s">
        <v>3475</v>
      </c>
      <c r="B6266">
        <v>60</v>
      </c>
      <c r="C6266" t="str">
        <f t="shared" si="332"/>
        <v>Senior</v>
      </c>
      <c r="D6266" t="s">
        <v>2640</v>
      </c>
      <c r="E6266" t="s">
        <v>46</v>
      </c>
      <c r="F6266">
        <v>0.04</v>
      </c>
      <c r="G6266">
        <v>1</v>
      </c>
      <c r="H6266" s="1">
        <v>41998</v>
      </c>
      <c r="I6266" s="1" t="str">
        <f t="shared" si="333"/>
        <v xml:space="preserve"> Dec</v>
      </c>
      <c r="J6266">
        <v>56423</v>
      </c>
      <c r="K6266" t="s">
        <v>39</v>
      </c>
      <c r="L6266">
        <v>4</v>
      </c>
      <c r="M6266">
        <v>0.57999999999999996</v>
      </c>
      <c r="N6266" t="s">
        <v>29</v>
      </c>
      <c r="O6266" t="s">
        <v>30</v>
      </c>
      <c r="P6266" t="s">
        <v>1311</v>
      </c>
      <c r="Q6266" t="s">
        <v>32</v>
      </c>
      <c r="R6266">
        <v>-281.17</v>
      </c>
      <c r="S6266" t="s">
        <v>76</v>
      </c>
      <c r="T6266">
        <v>7892</v>
      </c>
      <c r="U6266">
        <v>1609.69</v>
      </c>
      <c r="V6266" s="1">
        <v>41999</v>
      </c>
      <c r="W6266" t="s">
        <v>34</v>
      </c>
      <c r="X6266">
        <v>19.989999999999998</v>
      </c>
      <c r="Y6266" t="s">
        <v>685</v>
      </c>
      <c r="Z6266">
        <v>419.19</v>
      </c>
      <c r="AA6266">
        <v>27707</v>
      </c>
      <c r="AB6266">
        <f t="shared" si="334"/>
        <v>1676.76</v>
      </c>
      <c r="AC6266">
        <f t="shared" si="335"/>
        <v>1609.6895999999999</v>
      </c>
    </row>
    <row r="6267" spans="1:29" x14ac:dyDescent="0.25">
      <c r="A6267" t="s">
        <v>1367</v>
      </c>
      <c r="B6267">
        <v>60</v>
      </c>
      <c r="C6267" t="str">
        <f t="shared" si="332"/>
        <v>Senior</v>
      </c>
      <c r="D6267" t="s">
        <v>1368</v>
      </c>
      <c r="E6267" t="s">
        <v>57</v>
      </c>
      <c r="F6267">
        <v>0.01</v>
      </c>
      <c r="G6267">
        <v>1</v>
      </c>
      <c r="H6267" s="1">
        <v>41998</v>
      </c>
      <c r="I6267" s="1" t="str">
        <f t="shared" si="333"/>
        <v xml:space="preserve"> Dec</v>
      </c>
      <c r="J6267">
        <v>36356</v>
      </c>
      <c r="K6267" t="s">
        <v>131</v>
      </c>
      <c r="L6267">
        <v>45</v>
      </c>
      <c r="M6267">
        <v>0.69</v>
      </c>
      <c r="N6267" t="s">
        <v>48</v>
      </c>
      <c r="O6267" t="s">
        <v>49</v>
      </c>
      <c r="P6267" t="s">
        <v>62</v>
      </c>
      <c r="Q6267" t="s">
        <v>51</v>
      </c>
      <c r="R6267">
        <v>-593.79999999999995</v>
      </c>
      <c r="S6267" t="s">
        <v>52</v>
      </c>
      <c r="T6267">
        <v>5101</v>
      </c>
      <c r="U6267">
        <v>4768.59</v>
      </c>
      <c r="V6267" s="1">
        <v>42000</v>
      </c>
      <c r="W6267" t="s">
        <v>53</v>
      </c>
      <c r="X6267">
        <v>45</v>
      </c>
      <c r="Y6267" t="s">
        <v>54</v>
      </c>
      <c r="Z6267">
        <v>100.98</v>
      </c>
      <c r="AA6267">
        <v>95404</v>
      </c>
      <c r="AB6267">
        <f t="shared" si="334"/>
        <v>4544.1000000000004</v>
      </c>
      <c r="AC6267">
        <f t="shared" si="335"/>
        <v>4498.6590000000006</v>
      </c>
    </row>
    <row r="6268" spans="1:29" x14ac:dyDescent="0.25">
      <c r="A6268" t="s">
        <v>2724</v>
      </c>
      <c r="B6268">
        <v>60</v>
      </c>
      <c r="C6268" t="str">
        <f t="shared" si="332"/>
        <v>Senior</v>
      </c>
      <c r="D6268" t="s">
        <v>2092</v>
      </c>
      <c r="E6268" t="s">
        <v>38</v>
      </c>
      <c r="F6268">
        <v>0.1</v>
      </c>
      <c r="G6268">
        <v>1</v>
      </c>
      <c r="H6268" s="1">
        <v>41998</v>
      </c>
      <c r="I6268" s="1" t="str">
        <f t="shared" si="333"/>
        <v xml:space="preserve"> Dec</v>
      </c>
      <c r="J6268">
        <v>20737</v>
      </c>
      <c r="K6268" t="s">
        <v>131</v>
      </c>
      <c r="L6268">
        <v>15</v>
      </c>
      <c r="M6268">
        <v>0.78</v>
      </c>
      <c r="N6268" t="s">
        <v>48</v>
      </c>
      <c r="O6268" t="s">
        <v>73</v>
      </c>
      <c r="P6268" t="s">
        <v>2189</v>
      </c>
      <c r="Q6268" t="s">
        <v>75</v>
      </c>
      <c r="R6268">
        <v>-693.23039500000004</v>
      </c>
      <c r="S6268" t="s">
        <v>33</v>
      </c>
      <c r="T6268">
        <v>2877</v>
      </c>
      <c r="U6268">
        <v>3364.248</v>
      </c>
      <c r="V6268" s="1">
        <v>42000</v>
      </c>
      <c r="W6268" t="s">
        <v>53</v>
      </c>
      <c r="X6268">
        <v>61.76</v>
      </c>
      <c r="Y6268" t="s">
        <v>233</v>
      </c>
      <c r="Z6268">
        <v>286.85000000000002</v>
      </c>
      <c r="AA6268">
        <v>8101</v>
      </c>
      <c r="AB6268">
        <f t="shared" si="334"/>
        <v>4302.75</v>
      </c>
      <c r="AC6268">
        <f t="shared" si="335"/>
        <v>3872.4749999999999</v>
      </c>
    </row>
    <row r="6269" spans="1:29" x14ac:dyDescent="0.25">
      <c r="A6269" t="s">
        <v>1367</v>
      </c>
      <c r="B6269">
        <v>60</v>
      </c>
      <c r="C6269" t="str">
        <f t="shared" si="332"/>
        <v>Senior</v>
      </c>
      <c r="D6269" t="s">
        <v>1368</v>
      </c>
      <c r="E6269" t="s">
        <v>57</v>
      </c>
      <c r="F6269">
        <v>0.08</v>
      </c>
      <c r="G6269">
        <v>1</v>
      </c>
      <c r="H6269" s="1">
        <v>41998</v>
      </c>
      <c r="I6269" s="1" t="str">
        <f t="shared" si="333"/>
        <v xml:space="preserve"> Dec</v>
      </c>
      <c r="J6269">
        <v>36356</v>
      </c>
      <c r="K6269" t="s">
        <v>131</v>
      </c>
      <c r="L6269">
        <v>33</v>
      </c>
      <c r="M6269">
        <v>0.37</v>
      </c>
      <c r="N6269" t="s">
        <v>29</v>
      </c>
      <c r="O6269" t="s">
        <v>30</v>
      </c>
      <c r="P6269" t="s">
        <v>780</v>
      </c>
      <c r="Q6269" t="s">
        <v>210</v>
      </c>
      <c r="R6269">
        <v>47.98</v>
      </c>
      <c r="S6269" t="s">
        <v>52</v>
      </c>
      <c r="T6269">
        <v>5102</v>
      </c>
      <c r="U6269">
        <v>117.77</v>
      </c>
      <c r="V6269" s="1">
        <v>42000</v>
      </c>
      <c r="W6269" t="s">
        <v>34</v>
      </c>
      <c r="X6269">
        <v>0.5</v>
      </c>
      <c r="Y6269" t="s">
        <v>54</v>
      </c>
      <c r="Z6269">
        <v>3.75</v>
      </c>
      <c r="AA6269">
        <v>95404</v>
      </c>
      <c r="AB6269">
        <f t="shared" si="334"/>
        <v>123.75</v>
      </c>
      <c r="AC6269">
        <f t="shared" si="335"/>
        <v>113.85</v>
      </c>
    </row>
    <row r="6270" spans="1:29" x14ac:dyDescent="0.25">
      <c r="A6270" t="s">
        <v>1682</v>
      </c>
      <c r="B6270">
        <v>60</v>
      </c>
      <c r="C6270" t="str">
        <f t="shared" si="332"/>
        <v>Senior</v>
      </c>
      <c r="D6270" t="s">
        <v>1901</v>
      </c>
      <c r="E6270" t="s">
        <v>27</v>
      </c>
      <c r="F6270">
        <v>0.09</v>
      </c>
      <c r="G6270">
        <v>1</v>
      </c>
      <c r="H6270" s="1">
        <v>41999</v>
      </c>
      <c r="I6270" s="1" t="str">
        <f t="shared" si="333"/>
        <v xml:space="preserve"> Dec</v>
      </c>
      <c r="J6270">
        <v>454</v>
      </c>
      <c r="K6270" t="s">
        <v>47</v>
      </c>
      <c r="L6270">
        <v>42</v>
      </c>
      <c r="M6270">
        <v>0.35</v>
      </c>
      <c r="N6270" t="s">
        <v>29</v>
      </c>
      <c r="O6270" t="s">
        <v>59</v>
      </c>
      <c r="P6270" t="s">
        <v>3437</v>
      </c>
      <c r="Q6270" t="s">
        <v>232</v>
      </c>
      <c r="R6270">
        <v>56.22</v>
      </c>
      <c r="S6270" t="s">
        <v>33</v>
      </c>
      <c r="T6270">
        <v>78</v>
      </c>
      <c r="U6270">
        <v>234.2</v>
      </c>
      <c r="V6270" s="1">
        <v>42001</v>
      </c>
      <c r="W6270" t="s">
        <v>34</v>
      </c>
      <c r="X6270">
        <v>1.82</v>
      </c>
      <c r="Y6270" t="s">
        <v>35</v>
      </c>
      <c r="Z6270">
        <v>6.08</v>
      </c>
      <c r="AA6270">
        <v>16602</v>
      </c>
      <c r="AB6270">
        <f t="shared" si="334"/>
        <v>255.36</v>
      </c>
      <c r="AC6270">
        <f t="shared" si="335"/>
        <v>232.3776</v>
      </c>
    </row>
    <row r="6271" spans="1:29" x14ac:dyDescent="0.25">
      <c r="A6271" t="s">
        <v>99</v>
      </c>
      <c r="B6271">
        <v>60</v>
      </c>
      <c r="C6271" t="str">
        <f t="shared" si="332"/>
        <v>Senior</v>
      </c>
      <c r="D6271" t="s">
        <v>1474</v>
      </c>
      <c r="E6271" t="s">
        <v>57</v>
      </c>
      <c r="F6271">
        <v>0.03</v>
      </c>
      <c r="G6271">
        <v>1</v>
      </c>
      <c r="H6271" s="1">
        <v>41999</v>
      </c>
      <c r="I6271" s="1" t="str">
        <f t="shared" si="333"/>
        <v xml:space="preserve"> Dec</v>
      </c>
      <c r="J6271">
        <v>45506</v>
      </c>
      <c r="K6271" t="s">
        <v>47</v>
      </c>
      <c r="L6271">
        <v>3</v>
      </c>
      <c r="M6271">
        <v>0.56999999999999995</v>
      </c>
      <c r="N6271" t="s">
        <v>96</v>
      </c>
      <c r="O6271" t="s">
        <v>30</v>
      </c>
      <c r="P6271">
        <v>2180</v>
      </c>
      <c r="Q6271" t="s">
        <v>105</v>
      </c>
      <c r="R6271">
        <v>-748.40700000000004</v>
      </c>
      <c r="S6271" t="s">
        <v>76</v>
      </c>
      <c r="T6271">
        <v>6404</v>
      </c>
      <c r="U6271">
        <v>448.36649999999997</v>
      </c>
      <c r="V6271" s="1">
        <v>42004</v>
      </c>
      <c r="W6271" t="s">
        <v>34</v>
      </c>
      <c r="X6271">
        <v>8.99</v>
      </c>
      <c r="Y6271" t="s">
        <v>103</v>
      </c>
      <c r="Z6271">
        <v>175.99</v>
      </c>
      <c r="AA6271">
        <v>70802</v>
      </c>
      <c r="AB6271">
        <f t="shared" si="334"/>
        <v>527.97</v>
      </c>
      <c r="AC6271">
        <f t="shared" si="335"/>
        <v>512.1309</v>
      </c>
    </row>
    <row r="6272" spans="1:29" x14ac:dyDescent="0.25">
      <c r="A6272" t="s">
        <v>2403</v>
      </c>
      <c r="B6272">
        <v>60</v>
      </c>
      <c r="C6272" t="str">
        <f t="shared" si="332"/>
        <v>Senior</v>
      </c>
      <c r="D6272" t="s">
        <v>1571</v>
      </c>
      <c r="E6272" t="s">
        <v>27</v>
      </c>
      <c r="F6272">
        <v>0.06</v>
      </c>
      <c r="G6272">
        <v>1</v>
      </c>
      <c r="H6272" s="1">
        <v>42000</v>
      </c>
      <c r="I6272" s="1" t="str">
        <f t="shared" si="333"/>
        <v xml:space="preserve"> Dec</v>
      </c>
      <c r="J6272">
        <v>10820</v>
      </c>
      <c r="K6272" t="s">
        <v>39</v>
      </c>
      <c r="L6272">
        <v>33</v>
      </c>
      <c r="M6272">
        <v>0.85</v>
      </c>
      <c r="N6272" t="s">
        <v>29</v>
      </c>
      <c r="O6272" t="s">
        <v>59</v>
      </c>
      <c r="P6272" t="s">
        <v>3025</v>
      </c>
      <c r="Q6272" t="s">
        <v>232</v>
      </c>
      <c r="R6272">
        <v>-13.45</v>
      </c>
      <c r="S6272" t="s">
        <v>52</v>
      </c>
      <c r="T6272">
        <v>1499</v>
      </c>
      <c r="U6272">
        <v>151.19</v>
      </c>
      <c r="V6272" s="1">
        <v>42000</v>
      </c>
      <c r="W6272" t="s">
        <v>34</v>
      </c>
      <c r="X6272">
        <v>0.7</v>
      </c>
      <c r="Y6272" t="s">
        <v>218</v>
      </c>
      <c r="Z6272">
        <v>4.71</v>
      </c>
      <c r="AA6272">
        <v>98661</v>
      </c>
      <c r="AB6272">
        <f t="shared" si="334"/>
        <v>155.43</v>
      </c>
      <c r="AC6272">
        <f t="shared" si="335"/>
        <v>146.10420000000002</v>
      </c>
    </row>
    <row r="6273" spans="1:29" x14ac:dyDescent="0.25">
      <c r="A6273" t="s">
        <v>2403</v>
      </c>
      <c r="B6273">
        <v>60</v>
      </c>
      <c r="C6273" t="str">
        <f t="shared" si="332"/>
        <v>Senior</v>
      </c>
      <c r="D6273" t="s">
        <v>1571</v>
      </c>
      <c r="E6273" t="s">
        <v>27</v>
      </c>
      <c r="F6273">
        <v>0.04</v>
      </c>
      <c r="G6273">
        <v>1</v>
      </c>
      <c r="H6273" s="1">
        <v>42000</v>
      </c>
      <c r="I6273" s="1" t="str">
        <f t="shared" si="333"/>
        <v xml:space="preserve"> Dec</v>
      </c>
      <c r="J6273">
        <v>10820</v>
      </c>
      <c r="K6273" t="s">
        <v>39</v>
      </c>
      <c r="L6273">
        <v>49</v>
      </c>
      <c r="M6273">
        <v>0.59</v>
      </c>
      <c r="N6273" t="s">
        <v>29</v>
      </c>
      <c r="O6273" t="s">
        <v>139</v>
      </c>
      <c r="P6273" t="s">
        <v>2258</v>
      </c>
      <c r="Q6273" t="s">
        <v>88</v>
      </c>
      <c r="R6273">
        <v>365.23</v>
      </c>
      <c r="S6273" t="s">
        <v>52</v>
      </c>
      <c r="T6273">
        <v>1498</v>
      </c>
      <c r="U6273">
        <v>2072.12</v>
      </c>
      <c r="V6273" s="1">
        <v>42001</v>
      </c>
      <c r="W6273" t="s">
        <v>42</v>
      </c>
      <c r="X6273">
        <v>8.99</v>
      </c>
      <c r="Y6273" t="s">
        <v>218</v>
      </c>
      <c r="Z6273">
        <v>40.97</v>
      </c>
      <c r="AA6273">
        <v>98661</v>
      </c>
      <c r="AB6273">
        <f t="shared" si="334"/>
        <v>2007.53</v>
      </c>
      <c r="AC6273">
        <f t="shared" si="335"/>
        <v>1927.2287999999999</v>
      </c>
    </row>
    <row r="6274" spans="1:29" x14ac:dyDescent="0.25">
      <c r="A6274" t="s">
        <v>1309</v>
      </c>
      <c r="B6274">
        <v>60</v>
      </c>
      <c r="C6274" t="str">
        <f t="shared" si="332"/>
        <v>Senior</v>
      </c>
      <c r="D6274" t="s">
        <v>1310</v>
      </c>
      <c r="E6274" t="s">
        <v>46</v>
      </c>
      <c r="F6274">
        <v>0.09</v>
      </c>
      <c r="G6274">
        <v>1</v>
      </c>
      <c r="H6274" s="1">
        <v>42001</v>
      </c>
      <c r="I6274" s="1" t="str">
        <f t="shared" si="333"/>
        <v xml:space="preserve"> Dec</v>
      </c>
      <c r="J6274">
        <v>37861</v>
      </c>
      <c r="K6274" t="s">
        <v>39</v>
      </c>
      <c r="L6274">
        <v>32</v>
      </c>
      <c r="M6274">
        <v>0.4</v>
      </c>
      <c r="N6274" t="s">
        <v>29</v>
      </c>
      <c r="O6274" t="s">
        <v>30</v>
      </c>
      <c r="P6274" t="s">
        <v>145</v>
      </c>
      <c r="Q6274" t="s">
        <v>61</v>
      </c>
      <c r="R6274">
        <v>337.25</v>
      </c>
      <c r="S6274" t="s">
        <v>76</v>
      </c>
      <c r="T6274">
        <v>5326</v>
      </c>
      <c r="U6274">
        <v>980.07</v>
      </c>
      <c r="V6274" s="1">
        <v>42003</v>
      </c>
      <c r="W6274" t="s">
        <v>34</v>
      </c>
      <c r="X6274">
        <v>5.76</v>
      </c>
      <c r="Y6274" t="s">
        <v>638</v>
      </c>
      <c r="Z6274">
        <v>30.98</v>
      </c>
      <c r="AA6274">
        <v>30605</v>
      </c>
      <c r="AB6274">
        <f t="shared" si="334"/>
        <v>991.36</v>
      </c>
      <c r="AC6274">
        <f t="shared" si="335"/>
        <v>902.13760000000002</v>
      </c>
    </row>
    <row r="6275" spans="1:29" x14ac:dyDescent="0.25">
      <c r="A6275" t="s">
        <v>659</v>
      </c>
      <c r="B6275">
        <v>60</v>
      </c>
      <c r="C6275" t="str">
        <f t="shared" si="332"/>
        <v>Senior</v>
      </c>
      <c r="D6275" t="s">
        <v>660</v>
      </c>
      <c r="E6275" t="s">
        <v>46</v>
      </c>
      <c r="F6275">
        <v>0.01</v>
      </c>
      <c r="G6275">
        <v>1</v>
      </c>
      <c r="H6275" s="1">
        <v>42002</v>
      </c>
      <c r="I6275" s="1" t="str">
        <f t="shared" si="333"/>
        <v xml:space="preserve"> Dec</v>
      </c>
      <c r="J6275">
        <v>39585</v>
      </c>
      <c r="K6275" t="s">
        <v>39</v>
      </c>
      <c r="L6275">
        <v>32</v>
      </c>
      <c r="M6275">
        <v>0.51</v>
      </c>
      <c r="N6275" t="s">
        <v>48</v>
      </c>
      <c r="O6275" t="s">
        <v>59</v>
      </c>
      <c r="P6275" t="s">
        <v>590</v>
      </c>
      <c r="Q6275" t="s">
        <v>82</v>
      </c>
      <c r="R6275">
        <v>-22.74</v>
      </c>
      <c r="S6275" t="s">
        <v>52</v>
      </c>
      <c r="T6275">
        <v>5581</v>
      </c>
      <c r="U6275">
        <v>166.17</v>
      </c>
      <c r="V6275" s="1">
        <v>42003</v>
      </c>
      <c r="W6275" t="s">
        <v>34</v>
      </c>
      <c r="X6275">
        <v>3.63</v>
      </c>
      <c r="Y6275" t="s">
        <v>661</v>
      </c>
      <c r="Z6275">
        <v>5.08</v>
      </c>
      <c r="AA6275">
        <v>59715</v>
      </c>
      <c r="AB6275">
        <f t="shared" si="334"/>
        <v>162.56</v>
      </c>
      <c r="AC6275">
        <f t="shared" si="335"/>
        <v>160.93440000000001</v>
      </c>
    </row>
    <row r="6276" spans="1:29" x14ac:dyDescent="0.25">
      <c r="A6276" t="s">
        <v>1207</v>
      </c>
      <c r="B6276">
        <v>60</v>
      </c>
      <c r="C6276" t="str">
        <f t="shared" si="332"/>
        <v>Senior</v>
      </c>
      <c r="D6276" t="s">
        <v>2560</v>
      </c>
      <c r="E6276" t="s">
        <v>46</v>
      </c>
      <c r="F6276">
        <v>0.09</v>
      </c>
      <c r="G6276">
        <v>1</v>
      </c>
      <c r="H6276" s="1">
        <v>42002</v>
      </c>
      <c r="I6276" s="1" t="str">
        <f t="shared" si="333"/>
        <v xml:space="preserve"> Dec</v>
      </c>
      <c r="J6276">
        <v>37792</v>
      </c>
      <c r="K6276" t="s">
        <v>28</v>
      </c>
      <c r="L6276">
        <v>14</v>
      </c>
      <c r="M6276">
        <v>0.59</v>
      </c>
      <c r="N6276" t="s">
        <v>29</v>
      </c>
      <c r="O6276" t="s">
        <v>59</v>
      </c>
      <c r="P6276" t="s">
        <v>235</v>
      </c>
      <c r="Q6276" t="s">
        <v>88</v>
      </c>
      <c r="R6276">
        <v>-5.36</v>
      </c>
      <c r="S6276" t="s">
        <v>33</v>
      </c>
      <c r="T6276">
        <v>5310</v>
      </c>
      <c r="U6276">
        <v>36.74</v>
      </c>
      <c r="V6276" s="1">
        <v>42003</v>
      </c>
      <c r="W6276" t="s">
        <v>34</v>
      </c>
      <c r="X6276">
        <v>0.97</v>
      </c>
      <c r="Y6276" t="s">
        <v>233</v>
      </c>
      <c r="Z6276">
        <v>2.78</v>
      </c>
      <c r="AA6276">
        <v>7801</v>
      </c>
      <c r="AB6276">
        <f t="shared" si="334"/>
        <v>38.919999999999995</v>
      </c>
      <c r="AC6276">
        <f t="shared" si="335"/>
        <v>35.417199999999994</v>
      </c>
    </row>
    <row r="6277" spans="1:29" x14ac:dyDescent="0.25">
      <c r="A6277" t="s">
        <v>201</v>
      </c>
      <c r="B6277">
        <v>60</v>
      </c>
      <c r="C6277" t="str">
        <f t="shared" si="332"/>
        <v>Senior</v>
      </c>
      <c r="D6277" t="s">
        <v>2713</v>
      </c>
      <c r="E6277" t="s">
        <v>46</v>
      </c>
      <c r="F6277">
        <v>0.06</v>
      </c>
      <c r="G6277">
        <v>1</v>
      </c>
      <c r="H6277" s="1">
        <v>42002</v>
      </c>
      <c r="I6277" s="1" t="str">
        <f t="shared" si="333"/>
        <v xml:space="preserve"> Dec</v>
      </c>
      <c r="J6277">
        <v>24422</v>
      </c>
      <c r="K6277" t="s">
        <v>58</v>
      </c>
      <c r="L6277">
        <v>20</v>
      </c>
      <c r="M6277">
        <v>0.76</v>
      </c>
      <c r="N6277" t="s">
        <v>48</v>
      </c>
      <c r="O6277" t="s">
        <v>73</v>
      </c>
      <c r="P6277" t="s">
        <v>369</v>
      </c>
      <c r="Q6277" t="s">
        <v>75</v>
      </c>
      <c r="R6277">
        <v>-433.290143</v>
      </c>
      <c r="S6277" t="s">
        <v>33</v>
      </c>
      <c r="T6277">
        <v>3423</v>
      </c>
      <c r="U6277">
        <v>3467.28</v>
      </c>
      <c r="V6277" s="1">
        <v>42004</v>
      </c>
      <c r="W6277" t="s">
        <v>53</v>
      </c>
      <c r="X6277">
        <v>29.21</v>
      </c>
      <c r="Y6277" t="s">
        <v>204</v>
      </c>
      <c r="Z6277">
        <v>179.29</v>
      </c>
      <c r="AA6277">
        <v>4011</v>
      </c>
      <c r="AB6277">
        <f t="shared" si="334"/>
        <v>3585.7999999999997</v>
      </c>
      <c r="AC6277">
        <f t="shared" si="335"/>
        <v>3370.6519999999996</v>
      </c>
    </row>
    <row r="6278" spans="1:29" x14ac:dyDescent="0.25">
      <c r="A6278" t="s">
        <v>3476</v>
      </c>
      <c r="B6278">
        <v>60</v>
      </c>
      <c r="C6278" t="str">
        <f t="shared" si="332"/>
        <v>Senior</v>
      </c>
      <c r="D6278" t="s">
        <v>2560</v>
      </c>
      <c r="E6278" t="s">
        <v>46</v>
      </c>
      <c r="F6278">
        <v>0.01</v>
      </c>
      <c r="G6278">
        <v>1</v>
      </c>
      <c r="H6278" s="1">
        <v>42002</v>
      </c>
      <c r="I6278" s="1" t="str">
        <f t="shared" si="333"/>
        <v xml:space="preserve"> Dec</v>
      </c>
      <c r="J6278">
        <v>37792</v>
      </c>
      <c r="K6278" t="s">
        <v>28</v>
      </c>
      <c r="L6278">
        <v>49</v>
      </c>
      <c r="M6278">
        <v>0.38</v>
      </c>
      <c r="N6278" t="s">
        <v>29</v>
      </c>
      <c r="O6278" t="s">
        <v>30</v>
      </c>
      <c r="P6278" t="s">
        <v>877</v>
      </c>
      <c r="Q6278" t="s">
        <v>210</v>
      </c>
      <c r="R6278">
        <v>82.49</v>
      </c>
      <c r="S6278" t="s">
        <v>33</v>
      </c>
      <c r="T6278">
        <v>5311</v>
      </c>
      <c r="U6278">
        <v>183.08</v>
      </c>
      <c r="V6278" s="1">
        <v>42004</v>
      </c>
      <c r="W6278" t="s">
        <v>34</v>
      </c>
      <c r="X6278">
        <v>0.5</v>
      </c>
      <c r="Y6278" t="s">
        <v>278</v>
      </c>
      <c r="Z6278">
        <v>3.69</v>
      </c>
      <c r="AA6278">
        <v>1056</v>
      </c>
      <c r="AB6278">
        <f t="shared" si="334"/>
        <v>180.81</v>
      </c>
      <c r="AC6278">
        <f t="shared" si="335"/>
        <v>179.00190000000001</v>
      </c>
    </row>
    <row r="6279" spans="1:29" x14ac:dyDescent="0.25">
      <c r="A6279" t="s">
        <v>2997</v>
      </c>
      <c r="B6279">
        <v>60</v>
      </c>
      <c r="C6279" t="str">
        <f t="shared" si="332"/>
        <v>Senior</v>
      </c>
      <c r="D6279" t="s">
        <v>2092</v>
      </c>
      <c r="E6279" t="s">
        <v>38</v>
      </c>
      <c r="F6279">
        <v>7.0000000000000007E-2</v>
      </c>
      <c r="G6279">
        <v>1</v>
      </c>
      <c r="H6279" s="1">
        <v>42002</v>
      </c>
      <c r="I6279" s="1" t="str">
        <f t="shared" si="333"/>
        <v xml:space="preserve"> Dec</v>
      </c>
      <c r="J6279">
        <v>46662</v>
      </c>
      <c r="K6279" t="s">
        <v>58</v>
      </c>
      <c r="L6279">
        <v>8</v>
      </c>
      <c r="M6279">
        <v>0.37</v>
      </c>
      <c r="N6279" t="s">
        <v>29</v>
      </c>
      <c r="O6279" t="s">
        <v>30</v>
      </c>
      <c r="P6279" t="s">
        <v>600</v>
      </c>
      <c r="Q6279" t="s">
        <v>61</v>
      </c>
      <c r="R6279">
        <v>-27.72</v>
      </c>
      <c r="S6279" t="s">
        <v>52</v>
      </c>
      <c r="T6279">
        <v>6563</v>
      </c>
      <c r="U6279">
        <v>57.22</v>
      </c>
      <c r="V6279" s="1">
        <v>42004</v>
      </c>
      <c r="W6279" t="s">
        <v>34</v>
      </c>
      <c r="X6279">
        <v>6.6</v>
      </c>
      <c r="Y6279" t="s">
        <v>54</v>
      </c>
      <c r="Z6279">
        <v>6.48</v>
      </c>
      <c r="AA6279">
        <v>95123</v>
      </c>
      <c r="AB6279">
        <f t="shared" si="334"/>
        <v>51.84</v>
      </c>
      <c r="AC6279">
        <f t="shared" si="335"/>
        <v>48.211200000000005</v>
      </c>
    </row>
    <row r="6280" spans="1:29" x14ac:dyDescent="0.25">
      <c r="A6280" t="s">
        <v>2997</v>
      </c>
      <c r="B6280">
        <v>60</v>
      </c>
      <c r="C6280" t="str">
        <f t="shared" si="332"/>
        <v>Senior</v>
      </c>
      <c r="D6280" t="s">
        <v>2092</v>
      </c>
      <c r="E6280" t="s">
        <v>38</v>
      </c>
      <c r="F6280">
        <v>0.01</v>
      </c>
      <c r="G6280">
        <v>1</v>
      </c>
      <c r="H6280" s="1">
        <v>42002</v>
      </c>
      <c r="I6280" s="1" t="str">
        <f t="shared" si="333"/>
        <v xml:space="preserve"> Dec</v>
      </c>
      <c r="J6280">
        <v>46662</v>
      </c>
      <c r="K6280" t="s">
        <v>58</v>
      </c>
      <c r="L6280">
        <v>33</v>
      </c>
      <c r="M6280">
        <v>0.52</v>
      </c>
      <c r="N6280" t="s">
        <v>29</v>
      </c>
      <c r="O6280" t="s">
        <v>59</v>
      </c>
      <c r="P6280" t="s">
        <v>1064</v>
      </c>
      <c r="Q6280" t="s">
        <v>88</v>
      </c>
      <c r="R6280">
        <v>45.84</v>
      </c>
      <c r="S6280" t="s">
        <v>52</v>
      </c>
      <c r="T6280">
        <v>6564</v>
      </c>
      <c r="U6280">
        <v>162</v>
      </c>
      <c r="V6280" s="1">
        <v>42004</v>
      </c>
      <c r="W6280" t="s">
        <v>34</v>
      </c>
      <c r="X6280">
        <v>0.71</v>
      </c>
      <c r="Y6280" t="s">
        <v>54</v>
      </c>
      <c r="Z6280">
        <v>4.84</v>
      </c>
      <c r="AA6280">
        <v>95123</v>
      </c>
      <c r="AB6280">
        <f t="shared" si="334"/>
        <v>159.72</v>
      </c>
      <c r="AC6280">
        <f t="shared" si="335"/>
        <v>158.12280000000001</v>
      </c>
    </row>
    <row r="6281" spans="1:29" x14ac:dyDescent="0.25">
      <c r="A6281" t="s">
        <v>2997</v>
      </c>
      <c r="B6281">
        <v>60</v>
      </c>
      <c r="C6281" t="str">
        <f t="shared" si="332"/>
        <v>Senior</v>
      </c>
      <c r="D6281" t="s">
        <v>2092</v>
      </c>
      <c r="E6281" t="s">
        <v>38</v>
      </c>
      <c r="F6281">
        <v>0.1</v>
      </c>
      <c r="G6281">
        <v>1</v>
      </c>
      <c r="H6281" s="1">
        <v>42002</v>
      </c>
      <c r="I6281" s="1" t="str">
        <f t="shared" si="333"/>
        <v xml:space="preserve"> Dec</v>
      </c>
      <c r="J6281">
        <v>46662</v>
      </c>
      <c r="K6281" t="s">
        <v>58</v>
      </c>
      <c r="L6281">
        <v>48</v>
      </c>
      <c r="M6281">
        <v>0.55000000000000004</v>
      </c>
      <c r="N6281" t="s">
        <v>96</v>
      </c>
      <c r="O6281" t="s">
        <v>59</v>
      </c>
      <c r="P6281" t="s">
        <v>1197</v>
      </c>
      <c r="Q6281" t="s">
        <v>105</v>
      </c>
      <c r="R6281">
        <v>1137.9059999999999</v>
      </c>
      <c r="S6281" t="s">
        <v>52</v>
      </c>
      <c r="T6281">
        <v>6565</v>
      </c>
      <c r="U6281">
        <v>3410.1574999999998</v>
      </c>
      <c r="V6281" s="1">
        <v>42004</v>
      </c>
      <c r="W6281" t="s">
        <v>34</v>
      </c>
      <c r="X6281">
        <v>0.99</v>
      </c>
      <c r="Y6281" t="s">
        <v>54</v>
      </c>
      <c r="Z6281">
        <v>85.99</v>
      </c>
      <c r="AA6281">
        <v>95123</v>
      </c>
      <c r="AB6281">
        <f t="shared" si="334"/>
        <v>4127.5199999999995</v>
      </c>
      <c r="AC6281">
        <f t="shared" si="335"/>
        <v>3714.7679999999996</v>
      </c>
    </row>
    <row r="6282" spans="1:29" x14ac:dyDescent="0.25">
      <c r="A6282" t="s">
        <v>814</v>
      </c>
      <c r="B6282">
        <v>60</v>
      </c>
      <c r="C6282" t="str">
        <f t="shared" ref="C6282:C6345" si="336">IF(B6282&gt;=50, "Senior", IF(B6282&gt;=20, "Adult", "Teenager"))</f>
        <v>Senior</v>
      </c>
      <c r="D6282" t="s">
        <v>3173</v>
      </c>
      <c r="E6282" t="s">
        <v>46</v>
      </c>
      <c r="F6282">
        <v>0.1</v>
      </c>
      <c r="G6282">
        <v>1</v>
      </c>
      <c r="H6282" s="1">
        <v>42003</v>
      </c>
      <c r="I6282" s="1" t="str">
        <f t="shared" ref="I6282:I6345" si="337">TEXT(H6282," MMM")</f>
        <v xml:space="preserve"> Dec</v>
      </c>
      <c r="J6282">
        <v>18534</v>
      </c>
      <c r="K6282" t="s">
        <v>47</v>
      </c>
      <c r="L6282">
        <v>36</v>
      </c>
      <c r="M6282">
        <v>0.52</v>
      </c>
      <c r="N6282" t="s">
        <v>96</v>
      </c>
      <c r="O6282" t="s">
        <v>139</v>
      </c>
      <c r="P6282" t="s">
        <v>819</v>
      </c>
      <c r="Q6282" t="s">
        <v>102</v>
      </c>
      <c r="R6282">
        <v>21.68</v>
      </c>
      <c r="S6282" t="s">
        <v>33</v>
      </c>
      <c r="T6282">
        <v>2570</v>
      </c>
      <c r="U6282">
        <v>282.58</v>
      </c>
      <c r="V6282" s="1">
        <v>42003</v>
      </c>
      <c r="W6282" t="s">
        <v>42</v>
      </c>
      <c r="X6282">
        <v>1.99</v>
      </c>
      <c r="Y6282" t="s">
        <v>204</v>
      </c>
      <c r="Z6282">
        <v>8.33</v>
      </c>
      <c r="AA6282">
        <v>4038</v>
      </c>
      <c r="AB6282">
        <f t="shared" ref="AB6282:AB6345" si="338">Z6282*L6282</f>
        <v>299.88</v>
      </c>
      <c r="AC6282">
        <f t="shared" ref="AC6282:AC6345" si="339">AB6282-AB6282*F6282</f>
        <v>269.892</v>
      </c>
    </row>
    <row r="6283" spans="1:29" x14ac:dyDescent="0.25">
      <c r="A6283" t="s">
        <v>1399</v>
      </c>
      <c r="B6283">
        <v>60</v>
      </c>
      <c r="C6283" t="str">
        <f t="shared" si="336"/>
        <v>Senior</v>
      </c>
      <c r="D6283" t="s">
        <v>1400</v>
      </c>
      <c r="E6283" t="s">
        <v>57</v>
      </c>
      <c r="F6283">
        <v>0.04</v>
      </c>
      <c r="G6283">
        <v>1</v>
      </c>
      <c r="H6283" s="1">
        <v>42003</v>
      </c>
      <c r="I6283" s="1" t="str">
        <f t="shared" si="337"/>
        <v xml:space="preserve"> Dec</v>
      </c>
      <c r="J6283">
        <v>57959</v>
      </c>
      <c r="K6283" t="s">
        <v>131</v>
      </c>
      <c r="L6283">
        <v>40</v>
      </c>
      <c r="M6283">
        <v>0.54</v>
      </c>
      <c r="N6283" t="s">
        <v>29</v>
      </c>
      <c r="O6283" t="s">
        <v>59</v>
      </c>
      <c r="P6283" t="s">
        <v>609</v>
      </c>
      <c r="Q6283" t="s">
        <v>232</v>
      </c>
      <c r="R6283">
        <v>-32.06</v>
      </c>
      <c r="S6283" t="s">
        <v>68</v>
      </c>
      <c r="T6283">
        <v>8116</v>
      </c>
      <c r="U6283">
        <v>239.86</v>
      </c>
      <c r="V6283" s="1">
        <v>42004</v>
      </c>
      <c r="W6283" t="s">
        <v>34</v>
      </c>
      <c r="X6283">
        <v>3.37</v>
      </c>
      <c r="Y6283" t="s">
        <v>122</v>
      </c>
      <c r="Z6283">
        <v>5.81</v>
      </c>
      <c r="AA6283">
        <v>50401</v>
      </c>
      <c r="AB6283">
        <f t="shared" si="338"/>
        <v>232.39999999999998</v>
      </c>
      <c r="AC6283">
        <f t="shared" si="339"/>
        <v>223.10399999999998</v>
      </c>
    </row>
    <row r="6284" spans="1:29" x14ac:dyDescent="0.25">
      <c r="A6284" t="s">
        <v>870</v>
      </c>
      <c r="B6284">
        <v>60</v>
      </c>
      <c r="C6284" t="str">
        <f t="shared" si="336"/>
        <v>Senior</v>
      </c>
      <c r="D6284" t="s">
        <v>1199</v>
      </c>
      <c r="E6284" t="s">
        <v>27</v>
      </c>
      <c r="F6284">
        <v>0.09</v>
      </c>
      <c r="G6284">
        <v>1</v>
      </c>
      <c r="H6284" s="1">
        <v>42003</v>
      </c>
      <c r="I6284" s="1" t="str">
        <f t="shared" si="337"/>
        <v xml:space="preserve"> Dec</v>
      </c>
      <c r="J6284">
        <v>29666</v>
      </c>
      <c r="K6284" t="s">
        <v>39</v>
      </c>
      <c r="L6284">
        <v>29</v>
      </c>
      <c r="M6284">
        <v>0.4</v>
      </c>
      <c r="N6284" t="s">
        <v>29</v>
      </c>
      <c r="O6284" t="s">
        <v>30</v>
      </c>
      <c r="P6284" t="s">
        <v>3139</v>
      </c>
      <c r="Q6284" t="s">
        <v>61</v>
      </c>
      <c r="R6284">
        <v>-152.59</v>
      </c>
      <c r="S6284" t="s">
        <v>33</v>
      </c>
      <c r="T6284">
        <v>4179</v>
      </c>
      <c r="U6284">
        <v>155.86000000000001</v>
      </c>
      <c r="V6284" s="1">
        <v>42004</v>
      </c>
      <c r="W6284" t="s">
        <v>34</v>
      </c>
      <c r="X6284">
        <v>8.16</v>
      </c>
      <c r="Y6284" t="s">
        <v>1210</v>
      </c>
      <c r="Z6284">
        <v>5.28</v>
      </c>
      <c r="AA6284">
        <v>3079</v>
      </c>
      <c r="AB6284">
        <f t="shared" si="338"/>
        <v>153.12</v>
      </c>
      <c r="AC6284">
        <f t="shared" si="339"/>
        <v>139.33920000000001</v>
      </c>
    </row>
    <row r="6285" spans="1:29" x14ac:dyDescent="0.25">
      <c r="A6285" t="s">
        <v>449</v>
      </c>
      <c r="B6285">
        <v>60</v>
      </c>
      <c r="C6285" t="str">
        <f t="shared" si="336"/>
        <v>Senior</v>
      </c>
      <c r="D6285" t="s">
        <v>1400</v>
      </c>
      <c r="E6285" t="s">
        <v>57</v>
      </c>
      <c r="F6285">
        <v>0.08</v>
      </c>
      <c r="G6285">
        <v>1</v>
      </c>
      <c r="H6285" s="1">
        <v>42003</v>
      </c>
      <c r="I6285" s="1" t="str">
        <f t="shared" si="337"/>
        <v xml:space="preserve"> Dec</v>
      </c>
      <c r="J6285">
        <v>57959</v>
      </c>
      <c r="K6285" t="s">
        <v>131</v>
      </c>
      <c r="L6285">
        <v>48</v>
      </c>
      <c r="M6285">
        <v>0.75</v>
      </c>
      <c r="N6285" t="s">
        <v>96</v>
      </c>
      <c r="O6285" t="s">
        <v>30</v>
      </c>
      <c r="P6285" t="s">
        <v>2466</v>
      </c>
      <c r="Q6285" t="s">
        <v>102</v>
      </c>
      <c r="R6285">
        <v>-65.33</v>
      </c>
      <c r="S6285" t="s">
        <v>68</v>
      </c>
      <c r="T6285">
        <v>8117</v>
      </c>
      <c r="U6285">
        <v>1269.79</v>
      </c>
      <c r="V6285" s="1">
        <v>42004</v>
      </c>
      <c r="W6285" t="s">
        <v>42</v>
      </c>
      <c r="X6285">
        <v>5.89</v>
      </c>
      <c r="Y6285" t="s">
        <v>122</v>
      </c>
      <c r="Z6285">
        <v>26.31</v>
      </c>
      <c r="AA6285">
        <v>51106</v>
      </c>
      <c r="AB6285">
        <f t="shared" si="338"/>
        <v>1262.8799999999999</v>
      </c>
      <c r="AC6285">
        <f t="shared" si="339"/>
        <v>1161.8496</v>
      </c>
    </row>
    <row r="6286" spans="1:29" x14ac:dyDescent="0.25">
      <c r="A6286" t="s">
        <v>3168</v>
      </c>
      <c r="B6286">
        <v>60</v>
      </c>
      <c r="C6286" t="str">
        <f t="shared" si="336"/>
        <v>Senior</v>
      </c>
      <c r="D6286" t="s">
        <v>2451</v>
      </c>
      <c r="E6286" t="s">
        <v>27</v>
      </c>
      <c r="F6286">
        <v>0.04</v>
      </c>
      <c r="G6286">
        <v>1</v>
      </c>
      <c r="H6286" s="1">
        <v>42003</v>
      </c>
      <c r="I6286" s="1" t="str">
        <f t="shared" si="337"/>
        <v xml:space="preserve"> Dec</v>
      </c>
      <c r="J6286">
        <v>58626</v>
      </c>
      <c r="K6286" t="s">
        <v>28</v>
      </c>
      <c r="L6286">
        <v>18</v>
      </c>
      <c r="M6286">
        <v>0.55000000000000004</v>
      </c>
      <c r="N6286" t="s">
        <v>96</v>
      </c>
      <c r="O6286" t="s">
        <v>139</v>
      </c>
      <c r="P6286" t="s">
        <v>576</v>
      </c>
      <c r="Q6286" t="s">
        <v>102</v>
      </c>
      <c r="R6286">
        <v>171.59</v>
      </c>
      <c r="S6286" t="s">
        <v>68</v>
      </c>
      <c r="T6286">
        <v>8199</v>
      </c>
      <c r="U6286">
        <v>835.55</v>
      </c>
      <c r="V6286" s="1">
        <v>42004</v>
      </c>
      <c r="W6286" t="s">
        <v>34</v>
      </c>
      <c r="X6286">
        <v>1.99</v>
      </c>
      <c r="Y6286" t="s">
        <v>149</v>
      </c>
      <c r="Z6286">
        <v>45.19</v>
      </c>
      <c r="AA6286">
        <v>60478</v>
      </c>
      <c r="AB6286">
        <f t="shared" si="338"/>
        <v>813.42</v>
      </c>
      <c r="AC6286">
        <f t="shared" si="339"/>
        <v>780.88319999999999</v>
      </c>
    </row>
    <row r="6287" spans="1:29" x14ac:dyDescent="0.25">
      <c r="A6287" t="s">
        <v>3168</v>
      </c>
      <c r="B6287">
        <v>60</v>
      </c>
      <c r="C6287" t="str">
        <f t="shared" si="336"/>
        <v>Senior</v>
      </c>
      <c r="D6287" t="s">
        <v>2451</v>
      </c>
      <c r="E6287" t="s">
        <v>27</v>
      </c>
      <c r="F6287">
        <v>0.05</v>
      </c>
      <c r="G6287">
        <v>1</v>
      </c>
      <c r="H6287" s="1">
        <v>42003</v>
      </c>
      <c r="I6287" s="1" t="str">
        <f t="shared" si="337"/>
        <v xml:space="preserve"> Dec</v>
      </c>
      <c r="J6287">
        <v>58626</v>
      </c>
      <c r="K6287" t="s">
        <v>28</v>
      </c>
      <c r="L6287">
        <v>23</v>
      </c>
      <c r="M6287">
        <v>0.56000000000000005</v>
      </c>
      <c r="N6287" t="s">
        <v>48</v>
      </c>
      <c r="O6287" t="s">
        <v>49</v>
      </c>
      <c r="P6287" t="s">
        <v>811</v>
      </c>
      <c r="Q6287" t="s">
        <v>51</v>
      </c>
      <c r="R6287">
        <v>673.77</v>
      </c>
      <c r="S6287" t="s">
        <v>68</v>
      </c>
      <c r="T6287">
        <v>8197</v>
      </c>
      <c r="U6287">
        <v>6641.14</v>
      </c>
      <c r="V6287" s="1">
        <v>42005</v>
      </c>
      <c r="W6287" t="s">
        <v>53</v>
      </c>
      <c r="X6287">
        <v>64.73</v>
      </c>
      <c r="Y6287" t="s">
        <v>149</v>
      </c>
      <c r="Z6287">
        <v>300.98</v>
      </c>
      <c r="AA6287">
        <v>60478</v>
      </c>
      <c r="AB6287">
        <f t="shared" si="338"/>
        <v>6922.5400000000009</v>
      </c>
      <c r="AC6287">
        <f t="shared" si="339"/>
        <v>6576.4130000000005</v>
      </c>
    </row>
    <row r="6288" spans="1:29" x14ac:dyDescent="0.25">
      <c r="A6288" t="s">
        <v>3477</v>
      </c>
      <c r="B6288">
        <v>60</v>
      </c>
      <c r="C6288" t="str">
        <f t="shared" si="336"/>
        <v>Senior</v>
      </c>
      <c r="D6288" t="s">
        <v>688</v>
      </c>
      <c r="E6288" t="s">
        <v>46</v>
      </c>
      <c r="F6288">
        <v>0.01</v>
      </c>
      <c r="G6288">
        <v>1</v>
      </c>
      <c r="H6288" s="1">
        <v>42003</v>
      </c>
      <c r="I6288" s="1" t="str">
        <f t="shared" si="337"/>
        <v xml:space="preserve"> Dec</v>
      </c>
      <c r="J6288">
        <v>22051</v>
      </c>
      <c r="K6288" t="s">
        <v>39</v>
      </c>
      <c r="L6288">
        <v>39</v>
      </c>
      <c r="M6288">
        <v>0.36</v>
      </c>
      <c r="N6288" t="s">
        <v>29</v>
      </c>
      <c r="O6288" t="s">
        <v>30</v>
      </c>
      <c r="P6288" t="s">
        <v>1419</v>
      </c>
      <c r="Q6288" t="s">
        <v>61</v>
      </c>
      <c r="R6288">
        <v>-160.71</v>
      </c>
      <c r="S6288" t="s">
        <v>76</v>
      </c>
      <c r="T6288">
        <v>3073</v>
      </c>
      <c r="U6288">
        <v>209.33</v>
      </c>
      <c r="V6288" s="1">
        <v>42005</v>
      </c>
      <c r="W6288" t="s">
        <v>34</v>
      </c>
      <c r="X6288">
        <v>7.44</v>
      </c>
      <c r="Y6288" t="s">
        <v>132</v>
      </c>
      <c r="Z6288">
        <v>4.9800000000000004</v>
      </c>
      <c r="AA6288">
        <v>34683</v>
      </c>
      <c r="AB6288">
        <f t="shared" si="338"/>
        <v>194.22000000000003</v>
      </c>
      <c r="AC6288">
        <f t="shared" si="339"/>
        <v>192.27780000000001</v>
      </c>
    </row>
    <row r="6289" spans="1:29" x14ac:dyDescent="0.25">
      <c r="A6289" t="s">
        <v>1377</v>
      </c>
      <c r="B6289">
        <v>60</v>
      </c>
      <c r="C6289" t="str">
        <f t="shared" si="336"/>
        <v>Senior</v>
      </c>
      <c r="D6289" t="s">
        <v>1900</v>
      </c>
      <c r="E6289" t="s">
        <v>46</v>
      </c>
      <c r="F6289">
        <v>0.08</v>
      </c>
      <c r="G6289">
        <v>1</v>
      </c>
      <c r="H6289" s="1">
        <v>42003</v>
      </c>
      <c r="I6289" s="1" t="str">
        <f t="shared" si="337"/>
        <v xml:space="preserve"> Dec</v>
      </c>
      <c r="J6289">
        <v>16805</v>
      </c>
      <c r="K6289" t="s">
        <v>47</v>
      </c>
      <c r="L6289">
        <v>29</v>
      </c>
      <c r="M6289">
        <v>0.37</v>
      </c>
      <c r="N6289" t="s">
        <v>29</v>
      </c>
      <c r="O6289" t="s">
        <v>30</v>
      </c>
      <c r="P6289" t="s">
        <v>450</v>
      </c>
      <c r="Q6289" t="s">
        <v>67</v>
      </c>
      <c r="R6289">
        <v>358.73399999999998</v>
      </c>
      <c r="S6289" t="s">
        <v>52</v>
      </c>
      <c r="T6289">
        <v>2333</v>
      </c>
      <c r="U6289">
        <v>852.75</v>
      </c>
      <c r="V6289" s="1">
        <v>42005</v>
      </c>
      <c r="W6289" t="s">
        <v>34</v>
      </c>
      <c r="X6289">
        <v>1.49</v>
      </c>
      <c r="Y6289" t="s">
        <v>83</v>
      </c>
      <c r="Z6289">
        <v>30.44</v>
      </c>
      <c r="AA6289">
        <v>84118</v>
      </c>
      <c r="AB6289">
        <f t="shared" si="338"/>
        <v>882.76</v>
      </c>
      <c r="AC6289">
        <f t="shared" si="339"/>
        <v>812.13919999999996</v>
      </c>
    </row>
    <row r="6290" spans="1:29" x14ac:dyDescent="0.25">
      <c r="A6290" t="s">
        <v>1377</v>
      </c>
      <c r="B6290">
        <v>60</v>
      </c>
      <c r="C6290" t="str">
        <f t="shared" si="336"/>
        <v>Senior</v>
      </c>
      <c r="D6290" t="s">
        <v>1900</v>
      </c>
      <c r="E6290" t="s">
        <v>46</v>
      </c>
      <c r="F6290">
        <v>0.04</v>
      </c>
      <c r="G6290">
        <v>1</v>
      </c>
      <c r="H6290" s="1">
        <v>42003</v>
      </c>
      <c r="I6290" s="1" t="str">
        <f t="shared" si="337"/>
        <v xml:space="preserve"> Dec</v>
      </c>
      <c r="J6290">
        <v>16805</v>
      </c>
      <c r="K6290" t="s">
        <v>47</v>
      </c>
      <c r="L6290">
        <v>26</v>
      </c>
      <c r="M6290">
        <v>0.37</v>
      </c>
      <c r="N6290" t="s">
        <v>29</v>
      </c>
      <c r="O6290" t="s">
        <v>30</v>
      </c>
      <c r="P6290" t="s">
        <v>2548</v>
      </c>
      <c r="Q6290" t="s">
        <v>61</v>
      </c>
      <c r="R6290">
        <v>-52.21</v>
      </c>
      <c r="S6290" t="s">
        <v>52</v>
      </c>
      <c r="T6290">
        <v>2334</v>
      </c>
      <c r="U6290">
        <v>172.33</v>
      </c>
      <c r="V6290" s="1">
        <v>42005</v>
      </c>
      <c r="W6290" t="s">
        <v>34</v>
      </c>
      <c r="X6290">
        <v>5.74</v>
      </c>
      <c r="Y6290" t="s">
        <v>83</v>
      </c>
      <c r="Z6290">
        <v>6.48</v>
      </c>
      <c r="AA6290">
        <v>84118</v>
      </c>
      <c r="AB6290">
        <f t="shared" si="338"/>
        <v>168.48000000000002</v>
      </c>
      <c r="AC6290">
        <f t="shared" si="339"/>
        <v>161.74080000000001</v>
      </c>
    </row>
    <row r="6291" spans="1:29" x14ac:dyDescent="0.25">
      <c r="A6291" t="s">
        <v>1738</v>
      </c>
      <c r="B6291">
        <v>60</v>
      </c>
      <c r="C6291" t="str">
        <f t="shared" si="336"/>
        <v>Senior</v>
      </c>
      <c r="D6291" t="s">
        <v>1199</v>
      </c>
      <c r="E6291" t="s">
        <v>27</v>
      </c>
      <c r="F6291">
        <v>0.08</v>
      </c>
      <c r="G6291">
        <v>1</v>
      </c>
      <c r="H6291" s="1">
        <v>42003</v>
      </c>
      <c r="I6291" s="1" t="str">
        <f t="shared" si="337"/>
        <v xml:space="preserve"> Dec</v>
      </c>
      <c r="J6291">
        <v>29666</v>
      </c>
      <c r="K6291" t="s">
        <v>39</v>
      </c>
      <c r="L6291">
        <v>44</v>
      </c>
      <c r="M6291">
        <v>0.74</v>
      </c>
      <c r="N6291" t="s">
        <v>96</v>
      </c>
      <c r="O6291" t="s">
        <v>139</v>
      </c>
      <c r="P6291" t="s">
        <v>856</v>
      </c>
      <c r="Q6291" t="s">
        <v>102</v>
      </c>
      <c r="R6291">
        <v>-54.47</v>
      </c>
      <c r="S6291" t="s">
        <v>33</v>
      </c>
      <c r="T6291">
        <v>4178</v>
      </c>
      <c r="U6291">
        <v>362.75</v>
      </c>
      <c r="V6291" s="1">
        <v>42005</v>
      </c>
      <c r="W6291" t="s">
        <v>34</v>
      </c>
      <c r="X6291">
        <v>2.38</v>
      </c>
      <c r="Y6291" t="s">
        <v>257</v>
      </c>
      <c r="Z6291">
        <v>8.32</v>
      </c>
      <c r="AA6291">
        <v>5201</v>
      </c>
      <c r="AB6291">
        <f t="shared" si="338"/>
        <v>366.08000000000004</v>
      </c>
      <c r="AC6291">
        <f t="shared" si="339"/>
        <v>336.79360000000003</v>
      </c>
    </row>
    <row r="6292" spans="1:29" x14ac:dyDescent="0.25">
      <c r="A6292" t="s">
        <v>3168</v>
      </c>
      <c r="B6292">
        <v>60</v>
      </c>
      <c r="C6292" t="str">
        <f t="shared" si="336"/>
        <v>Senior</v>
      </c>
      <c r="D6292" t="s">
        <v>2451</v>
      </c>
      <c r="E6292" t="s">
        <v>27</v>
      </c>
      <c r="F6292">
        <v>7.0000000000000007E-2</v>
      </c>
      <c r="G6292">
        <v>1</v>
      </c>
      <c r="H6292" s="1">
        <v>42003</v>
      </c>
      <c r="I6292" s="1" t="str">
        <f t="shared" si="337"/>
        <v xml:space="preserve"> Dec</v>
      </c>
      <c r="J6292">
        <v>58626</v>
      </c>
      <c r="K6292" t="s">
        <v>28</v>
      </c>
      <c r="L6292">
        <v>21</v>
      </c>
      <c r="M6292">
        <v>0.6</v>
      </c>
      <c r="N6292" t="s">
        <v>48</v>
      </c>
      <c r="O6292" t="s">
        <v>49</v>
      </c>
      <c r="P6292" t="s">
        <v>1979</v>
      </c>
      <c r="Q6292" t="s">
        <v>51</v>
      </c>
      <c r="R6292">
        <v>2608.7199999999998</v>
      </c>
      <c r="S6292" t="s">
        <v>68</v>
      </c>
      <c r="T6292">
        <v>8198</v>
      </c>
      <c r="U6292">
        <v>10469.030000000001</v>
      </c>
      <c r="V6292" s="1">
        <v>42006</v>
      </c>
      <c r="W6292" t="s">
        <v>53</v>
      </c>
      <c r="X6292">
        <v>26</v>
      </c>
      <c r="Y6292" t="s">
        <v>149</v>
      </c>
      <c r="Z6292">
        <v>500.98</v>
      </c>
      <c r="AA6292">
        <v>60478</v>
      </c>
      <c r="AB6292">
        <f t="shared" si="338"/>
        <v>10520.58</v>
      </c>
      <c r="AC6292">
        <f t="shared" si="339"/>
        <v>9784.1394</v>
      </c>
    </row>
    <row r="6293" spans="1:29" x14ac:dyDescent="0.25">
      <c r="A6293" t="s">
        <v>1858</v>
      </c>
      <c r="B6293">
        <v>60</v>
      </c>
      <c r="C6293" t="str">
        <f t="shared" si="336"/>
        <v>Senior</v>
      </c>
      <c r="D6293" t="s">
        <v>260</v>
      </c>
      <c r="E6293" t="s">
        <v>38</v>
      </c>
      <c r="F6293">
        <v>0.03</v>
      </c>
      <c r="G6293">
        <v>1</v>
      </c>
      <c r="H6293" s="1">
        <v>42004</v>
      </c>
      <c r="I6293" s="1" t="str">
        <f t="shared" si="337"/>
        <v xml:space="preserve"> Dec</v>
      </c>
      <c r="J6293">
        <v>27015</v>
      </c>
      <c r="K6293" t="s">
        <v>47</v>
      </c>
      <c r="L6293">
        <v>24</v>
      </c>
      <c r="M6293">
        <v>0.56000000000000005</v>
      </c>
      <c r="N6293" t="s">
        <v>29</v>
      </c>
      <c r="O6293" t="s">
        <v>30</v>
      </c>
      <c r="P6293" t="s">
        <v>2694</v>
      </c>
      <c r="Q6293" t="s">
        <v>214</v>
      </c>
      <c r="R6293">
        <v>142.51</v>
      </c>
      <c r="S6293" t="s">
        <v>68</v>
      </c>
      <c r="T6293">
        <v>3793</v>
      </c>
      <c r="U6293">
        <v>1339.25</v>
      </c>
      <c r="V6293" s="1">
        <v>42004</v>
      </c>
      <c r="W6293" t="s">
        <v>34</v>
      </c>
      <c r="X6293">
        <v>13.22</v>
      </c>
      <c r="Y6293" t="s">
        <v>262</v>
      </c>
      <c r="Z6293">
        <v>56.96</v>
      </c>
      <c r="AA6293">
        <v>64118</v>
      </c>
      <c r="AB6293">
        <f t="shared" si="338"/>
        <v>1367.04</v>
      </c>
      <c r="AC6293">
        <f t="shared" si="339"/>
        <v>1326.0288</v>
      </c>
    </row>
    <row r="6294" spans="1:29" x14ac:dyDescent="0.25">
      <c r="A6294" t="s">
        <v>3478</v>
      </c>
      <c r="B6294">
        <v>60</v>
      </c>
      <c r="C6294" t="str">
        <f t="shared" si="336"/>
        <v>Senior</v>
      </c>
      <c r="D6294" t="s">
        <v>223</v>
      </c>
      <c r="E6294" t="s">
        <v>38</v>
      </c>
      <c r="F6294">
        <v>7.0000000000000007E-2</v>
      </c>
      <c r="G6294">
        <v>1</v>
      </c>
      <c r="H6294" s="1">
        <v>42004</v>
      </c>
      <c r="I6294" s="1" t="str">
        <f t="shared" si="337"/>
        <v xml:space="preserve"> Dec</v>
      </c>
      <c r="J6294">
        <v>3271</v>
      </c>
      <c r="K6294" t="s">
        <v>58</v>
      </c>
      <c r="L6294">
        <v>45</v>
      </c>
      <c r="M6294">
        <v>0.57999999999999996</v>
      </c>
      <c r="N6294" t="s">
        <v>96</v>
      </c>
      <c r="O6294" t="s">
        <v>49</v>
      </c>
      <c r="P6294" t="s">
        <v>330</v>
      </c>
      <c r="Q6294" t="s">
        <v>98</v>
      </c>
      <c r="R6294">
        <v>2753.39</v>
      </c>
      <c r="S6294" t="s">
        <v>68</v>
      </c>
      <c r="T6294">
        <v>474</v>
      </c>
      <c r="U6294">
        <v>11532.99</v>
      </c>
      <c r="V6294" s="1">
        <v>42004</v>
      </c>
      <c r="W6294" t="s">
        <v>53</v>
      </c>
      <c r="X6294">
        <v>17.86</v>
      </c>
      <c r="Y6294" t="s">
        <v>128</v>
      </c>
      <c r="Z6294">
        <v>264.98</v>
      </c>
      <c r="AA6294">
        <v>73034</v>
      </c>
      <c r="AB6294">
        <f t="shared" si="338"/>
        <v>11924.1</v>
      </c>
      <c r="AC6294">
        <f t="shared" si="339"/>
        <v>11089.413</v>
      </c>
    </row>
    <row r="6295" spans="1:29" x14ac:dyDescent="0.25">
      <c r="A6295" t="s">
        <v>3478</v>
      </c>
      <c r="B6295">
        <v>60</v>
      </c>
      <c r="C6295" t="str">
        <f t="shared" si="336"/>
        <v>Senior</v>
      </c>
      <c r="D6295" t="s">
        <v>223</v>
      </c>
      <c r="E6295" t="s">
        <v>38</v>
      </c>
      <c r="F6295">
        <v>0.06</v>
      </c>
      <c r="G6295">
        <v>1</v>
      </c>
      <c r="H6295" s="1">
        <v>42004</v>
      </c>
      <c r="I6295" s="1" t="str">
        <f t="shared" si="337"/>
        <v xml:space="preserve"> Dec</v>
      </c>
      <c r="J6295">
        <v>3271</v>
      </c>
      <c r="K6295" t="s">
        <v>58</v>
      </c>
      <c r="L6295">
        <v>18</v>
      </c>
      <c r="M6295">
        <v>0.35</v>
      </c>
      <c r="N6295" t="s">
        <v>29</v>
      </c>
      <c r="O6295" t="s">
        <v>59</v>
      </c>
      <c r="P6295" t="s">
        <v>1531</v>
      </c>
      <c r="Q6295" t="s">
        <v>61</v>
      </c>
      <c r="R6295">
        <v>51.14</v>
      </c>
      <c r="S6295" t="s">
        <v>68</v>
      </c>
      <c r="T6295">
        <v>475</v>
      </c>
      <c r="U6295">
        <v>146.1</v>
      </c>
      <c r="V6295" s="1">
        <v>42005</v>
      </c>
      <c r="W6295" t="s">
        <v>42</v>
      </c>
      <c r="X6295">
        <v>1.43</v>
      </c>
      <c r="Y6295" t="s">
        <v>128</v>
      </c>
      <c r="Z6295">
        <v>8.34</v>
      </c>
      <c r="AA6295">
        <v>73034</v>
      </c>
      <c r="AB6295">
        <f t="shared" si="338"/>
        <v>150.12</v>
      </c>
      <c r="AC6295">
        <f t="shared" si="339"/>
        <v>141.11279999999999</v>
      </c>
    </row>
    <row r="6296" spans="1:29" x14ac:dyDescent="0.25">
      <c r="A6296" t="s">
        <v>2037</v>
      </c>
      <c r="B6296">
        <v>60</v>
      </c>
      <c r="C6296" t="str">
        <f t="shared" si="336"/>
        <v>Senior</v>
      </c>
      <c r="D6296" t="s">
        <v>652</v>
      </c>
      <c r="E6296" t="s">
        <v>38</v>
      </c>
      <c r="F6296">
        <v>0.01</v>
      </c>
      <c r="G6296">
        <v>1</v>
      </c>
      <c r="H6296" s="1">
        <v>42004</v>
      </c>
      <c r="I6296" s="1" t="str">
        <f t="shared" si="337"/>
        <v xml:space="preserve"> Dec</v>
      </c>
      <c r="J6296">
        <v>37543</v>
      </c>
      <c r="K6296" t="s">
        <v>131</v>
      </c>
      <c r="L6296">
        <v>6</v>
      </c>
      <c r="M6296">
        <v>0.41</v>
      </c>
      <c r="N6296" t="s">
        <v>29</v>
      </c>
      <c r="O6296" t="s">
        <v>59</v>
      </c>
      <c r="P6296" t="s">
        <v>1194</v>
      </c>
      <c r="Q6296" t="s">
        <v>88</v>
      </c>
      <c r="R6296">
        <v>-4.5</v>
      </c>
      <c r="S6296" t="s">
        <v>52</v>
      </c>
      <c r="T6296">
        <v>5279</v>
      </c>
      <c r="U6296">
        <v>241.85</v>
      </c>
      <c r="V6296" s="1">
        <v>42005</v>
      </c>
      <c r="W6296" t="s">
        <v>34</v>
      </c>
      <c r="X6296">
        <v>13.89</v>
      </c>
      <c r="Y6296" t="s">
        <v>537</v>
      </c>
      <c r="Z6296">
        <v>36.549999999999997</v>
      </c>
      <c r="AA6296">
        <v>85705</v>
      </c>
      <c r="AB6296">
        <f t="shared" si="338"/>
        <v>219.29999999999998</v>
      </c>
      <c r="AC6296">
        <f t="shared" si="339"/>
        <v>217.10699999999997</v>
      </c>
    </row>
    <row r="6297" spans="1:29" x14ac:dyDescent="0.25">
      <c r="A6297" t="s">
        <v>3479</v>
      </c>
      <c r="B6297">
        <v>60</v>
      </c>
      <c r="C6297" t="str">
        <f t="shared" si="336"/>
        <v>Senior</v>
      </c>
      <c r="D6297" t="s">
        <v>1422</v>
      </c>
      <c r="E6297" t="s">
        <v>27</v>
      </c>
      <c r="F6297">
        <v>0.02</v>
      </c>
      <c r="G6297">
        <v>1</v>
      </c>
      <c r="H6297" s="1">
        <v>42004</v>
      </c>
      <c r="I6297" s="1" t="str">
        <f t="shared" si="337"/>
        <v xml:space="preserve"> Dec</v>
      </c>
      <c r="J6297">
        <v>27137</v>
      </c>
      <c r="K6297" t="s">
        <v>28</v>
      </c>
      <c r="L6297">
        <v>2</v>
      </c>
      <c r="M6297">
        <v>0.55000000000000004</v>
      </c>
      <c r="N6297" t="s">
        <v>96</v>
      </c>
      <c r="O6297" t="s">
        <v>30</v>
      </c>
      <c r="P6297" t="s">
        <v>165</v>
      </c>
      <c r="Q6297" t="s">
        <v>105</v>
      </c>
      <c r="R6297">
        <v>-165.53899999999999</v>
      </c>
      <c r="S6297" t="s">
        <v>33</v>
      </c>
      <c r="T6297">
        <v>3809</v>
      </c>
      <c r="U6297">
        <v>60.5625</v>
      </c>
      <c r="V6297" s="1">
        <v>42006</v>
      </c>
      <c r="W6297" t="s">
        <v>34</v>
      </c>
      <c r="X6297">
        <v>1.1000000000000001</v>
      </c>
      <c r="Y6297" t="s">
        <v>278</v>
      </c>
      <c r="Z6297">
        <v>35.99</v>
      </c>
      <c r="AA6297">
        <v>1880</v>
      </c>
      <c r="AB6297">
        <f t="shared" si="338"/>
        <v>71.98</v>
      </c>
      <c r="AC6297">
        <f t="shared" si="339"/>
        <v>70.540400000000005</v>
      </c>
    </row>
    <row r="6298" spans="1:29" x14ac:dyDescent="0.25">
      <c r="A6298" t="s">
        <v>3443</v>
      </c>
      <c r="B6298">
        <v>60</v>
      </c>
      <c r="C6298" t="str">
        <f t="shared" si="336"/>
        <v>Senior</v>
      </c>
      <c r="D6298" t="s">
        <v>3334</v>
      </c>
      <c r="E6298" t="s">
        <v>38</v>
      </c>
      <c r="F6298">
        <v>0</v>
      </c>
      <c r="G6298">
        <v>1</v>
      </c>
      <c r="H6298" s="1">
        <v>42004</v>
      </c>
      <c r="I6298" s="1" t="str">
        <f t="shared" si="337"/>
        <v xml:space="preserve"> Dec</v>
      </c>
      <c r="J6298">
        <v>5607</v>
      </c>
      <c r="K6298" t="s">
        <v>39</v>
      </c>
      <c r="L6298">
        <v>8</v>
      </c>
      <c r="M6298">
        <v>0.6</v>
      </c>
      <c r="N6298" t="s">
        <v>96</v>
      </c>
      <c r="O6298" t="s">
        <v>80</v>
      </c>
      <c r="P6298" t="s">
        <v>1909</v>
      </c>
      <c r="Q6298" t="s">
        <v>105</v>
      </c>
      <c r="R6298">
        <v>-50.325000000000003</v>
      </c>
      <c r="S6298" t="s">
        <v>68</v>
      </c>
      <c r="T6298">
        <v>786</v>
      </c>
      <c r="U6298">
        <v>61.871499999999997</v>
      </c>
      <c r="V6298" s="1">
        <v>42007</v>
      </c>
      <c r="W6298" t="s">
        <v>34</v>
      </c>
      <c r="X6298">
        <v>5.03</v>
      </c>
      <c r="Y6298" t="s">
        <v>149</v>
      </c>
      <c r="Z6298">
        <v>7.99</v>
      </c>
      <c r="AA6298">
        <v>60137</v>
      </c>
      <c r="AB6298">
        <f t="shared" si="338"/>
        <v>63.92</v>
      </c>
      <c r="AC6298">
        <f t="shared" si="339"/>
        <v>63.92</v>
      </c>
    </row>
    <row r="6299" spans="1:29" x14ac:dyDescent="0.25">
      <c r="A6299" t="s">
        <v>2093</v>
      </c>
      <c r="B6299">
        <v>60</v>
      </c>
      <c r="C6299" t="str">
        <f t="shared" si="336"/>
        <v>Senior</v>
      </c>
      <c r="D6299" t="s">
        <v>1284</v>
      </c>
      <c r="E6299" t="s">
        <v>46</v>
      </c>
      <c r="F6299">
        <v>0.08</v>
      </c>
      <c r="G6299">
        <v>1</v>
      </c>
      <c r="H6299" s="1">
        <v>42005</v>
      </c>
      <c r="I6299" s="1" t="str">
        <f t="shared" si="337"/>
        <v xml:space="preserve"> Jan</v>
      </c>
      <c r="J6299">
        <v>51648</v>
      </c>
      <c r="K6299" t="s">
        <v>47</v>
      </c>
      <c r="L6299">
        <v>50</v>
      </c>
      <c r="M6299">
        <v>0.35</v>
      </c>
      <c r="N6299" t="s">
        <v>29</v>
      </c>
      <c r="O6299" t="s">
        <v>59</v>
      </c>
      <c r="P6299" t="s">
        <v>2633</v>
      </c>
      <c r="Q6299" t="s">
        <v>61</v>
      </c>
      <c r="R6299">
        <v>-38.229999999999997</v>
      </c>
      <c r="S6299" t="s">
        <v>68</v>
      </c>
      <c r="T6299">
        <v>7243</v>
      </c>
      <c r="U6299">
        <v>187.88</v>
      </c>
      <c r="V6299" s="1">
        <v>42010</v>
      </c>
      <c r="W6299" t="s">
        <v>34</v>
      </c>
      <c r="X6299">
        <v>2.97</v>
      </c>
      <c r="Y6299" t="s">
        <v>482</v>
      </c>
      <c r="Z6299">
        <v>3.98</v>
      </c>
      <c r="AA6299">
        <v>67601</v>
      </c>
      <c r="AB6299">
        <f t="shared" si="338"/>
        <v>199</v>
      </c>
      <c r="AC6299">
        <f t="shared" si="339"/>
        <v>183.08</v>
      </c>
    </row>
    <row r="6300" spans="1:29" x14ac:dyDescent="0.25">
      <c r="A6300" t="s">
        <v>2093</v>
      </c>
      <c r="B6300">
        <v>60</v>
      </c>
      <c r="C6300" t="str">
        <f t="shared" si="336"/>
        <v>Senior</v>
      </c>
      <c r="D6300" t="s">
        <v>1284</v>
      </c>
      <c r="E6300" t="s">
        <v>46</v>
      </c>
      <c r="F6300">
        <v>0.03</v>
      </c>
      <c r="G6300">
        <v>1</v>
      </c>
      <c r="H6300" s="1">
        <v>42005</v>
      </c>
      <c r="I6300" s="1" t="str">
        <f t="shared" si="337"/>
        <v xml:space="preserve"> Jan</v>
      </c>
      <c r="J6300">
        <v>51648</v>
      </c>
      <c r="K6300" t="s">
        <v>47</v>
      </c>
      <c r="L6300">
        <v>45</v>
      </c>
      <c r="M6300">
        <v>0.41</v>
      </c>
      <c r="N6300" t="s">
        <v>96</v>
      </c>
      <c r="O6300" t="s">
        <v>30</v>
      </c>
      <c r="P6300" t="s">
        <v>789</v>
      </c>
      <c r="Q6300" t="s">
        <v>102</v>
      </c>
      <c r="R6300">
        <v>332.97</v>
      </c>
      <c r="S6300" t="s">
        <v>68</v>
      </c>
      <c r="T6300">
        <v>7242</v>
      </c>
      <c r="U6300">
        <v>2354.8000000000002</v>
      </c>
      <c r="V6300" s="1">
        <v>42012</v>
      </c>
      <c r="W6300" t="s">
        <v>34</v>
      </c>
      <c r="X6300">
        <v>19.989999999999998</v>
      </c>
      <c r="Y6300" t="s">
        <v>482</v>
      </c>
      <c r="Z6300">
        <v>49.99</v>
      </c>
      <c r="AA6300">
        <v>67601</v>
      </c>
      <c r="AB6300">
        <f t="shared" si="338"/>
        <v>2249.5500000000002</v>
      </c>
      <c r="AC6300">
        <f t="shared" si="339"/>
        <v>2182.0635000000002</v>
      </c>
    </row>
    <row r="6301" spans="1:29" x14ac:dyDescent="0.25">
      <c r="A6301" t="s">
        <v>3244</v>
      </c>
      <c r="B6301">
        <v>60</v>
      </c>
      <c r="C6301" t="str">
        <f t="shared" si="336"/>
        <v>Senior</v>
      </c>
      <c r="D6301" t="s">
        <v>1284</v>
      </c>
      <c r="E6301" t="s">
        <v>46</v>
      </c>
      <c r="F6301">
        <v>0.05</v>
      </c>
      <c r="G6301">
        <v>1</v>
      </c>
      <c r="H6301" s="1">
        <v>42006</v>
      </c>
      <c r="I6301" s="1" t="str">
        <f t="shared" si="337"/>
        <v xml:space="preserve"> Jan</v>
      </c>
      <c r="J6301">
        <v>29030</v>
      </c>
      <c r="K6301" t="s">
        <v>131</v>
      </c>
      <c r="L6301">
        <v>10</v>
      </c>
      <c r="M6301">
        <v>0.44</v>
      </c>
      <c r="N6301" t="s">
        <v>29</v>
      </c>
      <c r="O6301" t="s">
        <v>59</v>
      </c>
      <c r="P6301" t="s">
        <v>1530</v>
      </c>
      <c r="Q6301" t="s">
        <v>88</v>
      </c>
      <c r="R6301">
        <v>24.6</v>
      </c>
      <c r="S6301" t="s">
        <v>68</v>
      </c>
      <c r="T6301">
        <v>4075</v>
      </c>
      <c r="U6301">
        <v>192.58</v>
      </c>
      <c r="V6301" s="1">
        <v>42007</v>
      </c>
      <c r="W6301" t="s">
        <v>34</v>
      </c>
      <c r="X6301">
        <v>4.0999999999999996</v>
      </c>
      <c r="Y6301" t="s">
        <v>149</v>
      </c>
      <c r="Z6301">
        <v>19.84</v>
      </c>
      <c r="AA6301">
        <v>62040</v>
      </c>
      <c r="AB6301">
        <f t="shared" si="338"/>
        <v>198.4</v>
      </c>
      <c r="AC6301">
        <f t="shared" si="339"/>
        <v>188.48000000000002</v>
      </c>
    </row>
    <row r="6302" spans="1:29" x14ac:dyDescent="0.25">
      <c r="A6302" t="s">
        <v>2986</v>
      </c>
      <c r="B6302">
        <v>60</v>
      </c>
      <c r="C6302" t="str">
        <f t="shared" si="336"/>
        <v>Senior</v>
      </c>
      <c r="D6302" t="s">
        <v>1097</v>
      </c>
      <c r="E6302" t="s">
        <v>27</v>
      </c>
      <c r="F6302">
        <v>0.1</v>
      </c>
      <c r="G6302">
        <v>1</v>
      </c>
      <c r="H6302" s="1">
        <v>42006</v>
      </c>
      <c r="I6302" s="1" t="str">
        <f t="shared" si="337"/>
        <v xml:space="preserve"> Jan</v>
      </c>
      <c r="J6302">
        <v>47591</v>
      </c>
      <c r="K6302" t="s">
        <v>58</v>
      </c>
      <c r="L6302">
        <v>27</v>
      </c>
      <c r="M6302">
        <v>0.57999999999999996</v>
      </c>
      <c r="N6302" t="s">
        <v>29</v>
      </c>
      <c r="O6302" t="s">
        <v>30</v>
      </c>
      <c r="P6302" t="s">
        <v>3480</v>
      </c>
      <c r="Q6302" t="s">
        <v>32</v>
      </c>
      <c r="R6302">
        <v>-92.25</v>
      </c>
      <c r="S6302" t="s">
        <v>52</v>
      </c>
      <c r="T6302">
        <v>6690</v>
      </c>
      <c r="U6302">
        <v>279.39999999999998</v>
      </c>
      <c r="V6302" s="1">
        <v>42007</v>
      </c>
      <c r="W6302" t="s">
        <v>34</v>
      </c>
      <c r="X6302">
        <v>6.91</v>
      </c>
      <c r="Y6302" t="s">
        <v>537</v>
      </c>
      <c r="Z6302">
        <v>10.48</v>
      </c>
      <c r="AA6302">
        <v>85635</v>
      </c>
      <c r="AB6302">
        <f t="shared" si="338"/>
        <v>282.96000000000004</v>
      </c>
      <c r="AC6302">
        <f t="shared" si="339"/>
        <v>254.66400000000004</v>
      </c>
    </row>
    <row r="6303" spans="1:29" x14ac:dyDescent="0.25">
      <c r="A6303" t="s">
        <v>952</v>
      </c>
      <c r="B6303">
        <v>60</v>
      </c>
      <c r="C6303" t="str">
        <f t="shared" si="336"/>
        <v>Senior</v>
      </c>
      <c r="D6303" t="s">
        <v>953</v>
      </c>
      <c r="E6303" t="s">
        <v>27</v>
      </c>
      <c r="F6303">
        <v>0.04</v>
      </c>
      <c r="G6303">
        <v>1</v>
      </c>
      <c r="H6303" s="1">
        <v>42006</v>
      </c>
      <c r="I6303" s="1" t="str">
        <f t="shared" si="337"/>
        <v xml:space="preserve"> Jan</v>
      </c>
      <c r="J6303">
        <v>54214</v>
      </c>
      <c r="K6303" t="s">
        <v>131</v>
      </c>
      <c r="L6303">
        <v>38</v>
      </c>
      <c r="M6303">
        <v>0.46</v>
      </c>
      <c r="N6303" t="s">
        <v>96</v>
      </c>
      <c r="O6303" t="s">
        <v>40</v>
      </c>
      <c r="P6303" t="s">
        <v>495</v>
      </c>
      <c r="Q6303" t="s">
        <v>192</v>
      </c>
      <c r="R6303">
        <v>1899.23</v>
      </c>
      <c r="S6303" t="s">
        <v>52</v>
      </c>
      <c r="T6303">
        <v>7580</v>
      </c>
      <c r="U6303">
        <v>7325.63</v>
      </c>
      <c r="V6303" s="1">
        <v>42009</v>
      </c>
      <c r="W6303" t="s">
        <v>42</v>
      </c>
      <c r="X6303">
        <v>24.49</v>
      </c>
      <c r="Y6303" t="s">
        <v>320</v>
      </c>
      <c r="Z6303">
        <v>199.99</v>
      </c>
      <c r="AA6303">
        <v>83605</v>
      </c>
      <c r="AB6303">
        <f t="shared" si="338"/>
        <v>7599.6200000000008</v>
      </c>
      <c r="AC6303">
        <f t="shared" si="339"/>
        <v>7295.6352000000006</v>
      </c>
    </row>
    <row r="6304" spans="1:29" x14ac:dyDescent="0.25">
      <c r="A6304" t="s">
        <v>2166</v>
      </c>
      <c r="B6304">
        <v>60</v>
      </c>
      <c r="C6304" t="str">
        <f t="shared" si="336"/>
        <v>Senior</v>
      </c>
      <c r="D6304" t="s">
        <v>2167</v>
      </c>
      <c r="E6304" t="s">
        <v>46</v>
      </c>
      <c r="F6304">
        <v>0.1</v>
      </c>
      <c r="G6304">
        <v>1</v>
      </c>
      <c r="H6304" s="1">
        <v>42007</v>
      </c>
      <c r="I6304" s="1" t="str">
        <f t="shared" si="337"/>
        <v xml:space="preserve"> Jan</v>
      </c>
      <c r="J6304">
        <v>35811</v>
      </c>
      <c r="K6304" t="s">
        <v>58</v>
      </c>
      <c r="L6304">
        <v>49</v>
      </c>
      <c r="M6304">
        <v>0.38</v>
      </c>
      <c r="N6304" t="s">
        <v>29</v>
      </c>
      <c r="O6304" t="s">
        <v>30</v>
      </c>
      <c r="P6304" t="s">
        <v>990</v>
      </c>
      <c r="Q6304" t="s">
        <v>267</v>
      </c>
      <c r="R6304">
        <v>352.41</v>
      </c>
      <c r="S6304" t="s">
        <v>52</v>
      </c>
      <c r="T6304">
        <v>5017</v>
      </c>
      <c r="U6304">
        <v>741.57</v>
      </c>
      <c r="V6304" s="1">
        <v>42008</v>
      </c>
      <c r="W6304" t="s">
        <v>34</v>
      </c>
      <c r="X6304">
        <v>1.39</v>
      </c>
      <c r="Y6304" t="s">
        <v>187</v>
      </c>
      <c r="Z6304">
        <v>15.57</v>
      </c>
      <c r="AA6304">
        <v>89041</v>
      </c>
      <c r="AB6304">
        <f t="shared" si="338"/>
        <v>762.93000000000006</v>
      </c>
      <c r="AC6304">
        <f t="shared" si="339"/>
        <v>686.63700000000006</v>
      </c>
    </row>
    <row r="6305" spans="1:29" x14ac:dyDescent="0.25">
      <c r="A6305" t="s">
        <v>825</v>
      </c>
      <c r="B6305">
        <v>60</v>
      </c>
      <c r="C6305" t="str">
        <f t="shared" si="336"/>
        <v>Senior</v>
      </c>
      <c r="D6305" t="s">
        <v>826</v>
      </c>
      <c r="E6305" t="s">
        <v>57</v>
      </c>
      <c r="F6305">
        <v>0.09</v>
      </c>
      <c r="G6305">
        <v>1</v>
      </c>
      <c r="H6305" s="1">
        <v>42007</v>
      </c>
      <c r="I6305" s="1" t="str">
        <f t="shared" si="337"/>
        <v xml:space="preserve"> Jan</v>
      </c>
      <c r="J6305">
        <v>43494</v>
      </c>
      <c r="K6305" t="s">
        <v>131</v>
      </c>
      <c r="L6305">
        <v>2</v>
      </c>
      <c r="M6305">
        <v>0.38</v>
      </c>
      <c r="N6305" t="s">
        <v>96</v>
      </c>
      <c r="O6305" t="s">
        <v>80</v>
      </c>
      <c r="P6305" t="s">
        <v>761</v>
      </c>
      <c r="Q6305" t="s">
        <v>98</v>
      </c>
      <c r="R6305">
        <v>-4858.6715999999997</v>
      </c>
      <c r="S6305" t="s">
        <v>52</v>
      </c>
      <c r="T6305">
        <v>6146</v>
      </c>
      <c r="U6305">
        <v>3668.28</v>
      </c>
      <c r="V6305" s="1">
        <v>42008</v>
      </c>
      <c r="W6305" t="s">
        <v>34</v>
      </c>
      <c r="X6305">
        <v>13.99</v>
      </c>
      <c r="Y6305" t="s">
        <v>54</v>
      </c>
      <c r="Z6305">
        <v>1938.02</v>
      </c>
      <c r="AA6305">
        <v>92653</v>
      </c>
      <c r="AB6305">
        <f t="shared" si="338"/>
        <v>3876.04</v>
      </c>
      <c r="AC6305">
        <f t="shared" si="339"/>
        <v>3527.1963999999998</v>
      </c>
    </row>
    <row r="6306" spans="1:29" x14ac:dyDescent="0.25">
      <c r="A6306" t="s">
        <v>3481</v>
      </c>
      <c r="B6306">
        <v>60</v>
      </c>
      <c r="C6306" t="str">
        <f t="shared" si="336"/>
        <v>Senior</v>
      </c>
      <c r="D6306" t="s">
        <v>1385</v>
      </c>
      <c r="E6306" t="s">
        <v>46</v>
      </c>
      <c r="F6306">
        <v>0.02</v>
      </c>
      <c r="G6306">
        <v>1</v>
      </c>
      <c r="H6306" s="1">
        <v>42007</v>
      </c>
      <c r="I6306" s="1" t="str">
        <f t="shared" si="337"/>
        <v xml:space="preserve"> Jan</v>
      </c>
      <c r="J6306">
        <v>50471</v>
      </c>
      <c r="K6306" t="s">
        <v>47</v>
      </c>
      <c r="L6306">
        <v>25</v>
      </c>
      <c r="M6306">
        <v>0.59</v>
      </c>
      <c r="N6306" t="s">
        <v>48</v>
      </c>
      <c r="O6306" t="s">
        <v>49</v>
      </c>
      <c r="P6306" t="s">
        <v>1305</v>
      </c>
      <c r="Q6306" t="s">
        <v>51</v>
      </c>
      <c r="R6306">
        <v>1358.53</v>
      </c>
      <c r="S6306" t="s">
        <v>33</v>
      </c>
      <c r="T6306">
        <v>7074</v>
      </c>
      <c r="U6306">
        <v>5859.25</v>
      </c>
      <c r="V6306" s="1">
        <v>42009</v>
      </c>
      <c r="W6306" t="s">
        <v>53</v>
      </c>
      <c r="X6306">
        <v>28.16</v>
      </c>
      <c r="Y6306" t="s">
        <v>278</v>
      </c>
      <c r="Z6306">
        <v>226.67</v>
      </c>
      <c r="AA6306">
        <v>2151</v>
      </c>
      <c r="AB6306">
        <f t="shared" si="338"/>
        <v>5666.75</v>
      </c>
      <c r="AC6306">
        <f t="shared" si="339"/>
        <v>5553.415</v>
      </c>
    </row>
    <row r="6307" spans="1:29" x14ac:dyDescent="0.25">
      <c r="A6307" t="s">
        <v>2166</v>
      </c>
      <c r="B6307">
        <v>60</v>
      </c>
      <c r="C6307" t="str">
        <f t="shared" si="336"/>
        <v>Senior</v>
      </c>
      <c r="D6307" t="s">
        <v>2167</v>
      </c>
      <c r="E6307" t="s">
        <v>46</v>
      </c>
      <c r="F6307">
        <v>0.1</v>
      </c>
      <c r="G6307">
        <v>1</v>
      </c>
      <c r="H6307" s="1">
        <v>42007</v>
      </c>
      <c r="I6307" s="1" t="str">
        <f t="shared" si="337"/>
        <v xml:space="preserve"> Jan</v>
      </c>
      <c r="J6307">
        <v>35811</v>
      </c>
      <c r="K6307" t="s">
        <v>58</v>
      </c>
      <c r="L6307">
        <v>6</v>
      </c>
      <c r="M6307">
        <v>0.56000000000000005</v>
      </c>
      <c r="N6307" t="s">
        <v>29</v>
      </c>
      <c r="O6307" t="s">
        <v>59</v>
      </c>
      <c r="P6307" t="s">
        <v>203</v>
      </c>
      <c r="Q6307" t="s">
        <v>88</v>
      </c>
      <c r="R6307">
        <v>-3.24</v>
      </c>
      <c r="S6307" t="s">
        <v>52</v>
      </c>
      <c r="T6307">
        <v>5018</v>
      </c>
      <c r="U6307">
        <v>10.39</v>
      </c>
      <c r="V6307" s="1">
        <v>42009</v>
      </c>
      <c r="W6307" t="s">
        <v>34</v>
      </c>
      <c r="X6307">
        <v>0.7</v>
      </c>
      <c r="Y6307" t="s">
        <v>187</v>
      </c>
      <c r="Z6307">
        <v>1.76</v>
      </c>
      <c r="AA6307">
        <v>89041</v>
      </c>
      <c r="AB6307">
        <f t="shared" si="338"/>
        <v>10.56</v>
      </c>
      <c r="AC6307">
        <f t="shared" si="339"/>
        <v>9.5040000000000013</v>
      </c>
    </row>
    <row r="6308" spans="1:29" x14ac:dyDescent="0.25">
      <c r="A6308" t="s">
        <v>1906</v>
      </c>
      <c r="B6308">
        <v>60</v>
      </c>
      <c r="C6308" t="str">
        <f t="shared" si="336"/>
        <v>Senior</v>
      </c>
      <c r="D6308" t="s">
        <v>2171</v>
      </c>
      <c r="E6308" t="s">
        <v>57</v>
      </c>
      <c r="F6308">
        <v>0.04</v>
      </c>
      <c r="G6308">
        <v>1</v>
      </c>
      <c r="H6308" s="1">
        <v>42007</v>
      </c>
      <c r="I6308" s="1" t="str">
        <f t="shared" si="337"/>
        <v xml:space="preserve"> Jan</v>
      </c>
      <c r="J6308">
        <v>10945</v>
      </c>
      <c r="K6308" t="s">
        <v>131</v>
      </c>
      <c r="L6308">
        <v>14</v>
      </c>
      <c r="M6308">
        <v>0.56999999999999995</v>
      </c>
      <c r="N6308" t="s">
        <v>96</v>
      </c>
      <c r="O6308" t="s">
        <v>30</v>
      </c>
      <c r="P6308" t="s">
        <v>2152</v>
      </c>
      <c r="Q6308" t="s">
        <v>105</v>
      </c>
      <c r="R6308">
        <v>4.2210000000000001</v>
      </c>
      <c r="S6308" t="s">
        <v>68</v>
      </c>
      <c r="T6308">
        <v>1513</v>
      </c>
      <c r="U6308">
        <v>1170.0250000000001</v>
      </c>
      <c r="V6308" s="1">
        <v>42009</v>
      </c>
      <c r="W6308" t="s">
        <v>34</v>
      </c>
      <c r="X6308">
        <v>8.99</v>
      </c>
      <c r="Y6308" t="s">
        <v>149</v>
      </c>
      <c r="Z6308">
        <v>95.99</v>
      </c>
      <c r="AA6308">
        <v>60438</v>
      </c>
      <c r="AB6308">
        <f t="shared" si="338"/>
        <v>1343.86</v>
      </c>
      <c r="AC6308">
        <f t="shared" si="339"/>
        <v>1290.1055999999999</v>
      </c>
    </row>
    <row r="6309" spans="1:29" x14ac:dyDescent="0.25">
      <c r="A6309" t="s">
        <v>1330</v>
      </c>
      <c r="B6309">
        <v>60</v>
      </c>
      <c r="C6309" t="str">
        <f t="shared" si="336"/>
        <v>Senior</v>
      </c>
      <c r="D6309" t="s">
        <v>1710</v>
      </c>
      <c r="E6309" t="s">
        <v>38</v>
      </c>
      <c r="F6309">
        <v>0.03</v>
      </c>
      <c r="G6309">
        <v>1</v>
      </c>
      <c r="H6309" s="1">
        <v>42007</v>
      </c>
      <c r="I6309" s="1" t="str">
        <f t="shared" si="337"/>
        <v xml:space="preserve"> Jan</v>
      </c>
      <c r="J6309">
        <v>16164</v>
      </c>
      <c r="K6309" t="s">
        <v>47</v>
      </c>
      <c r="L6309">
        <v>26</v>
      </c>
      <c r="M6309">
        <v>0.36</v>
      </c>
      <c r="N6309" t="s">
        <v>96</v>
      </c>
      <c r="O6309" t="s">
        <v>49</v>
      </c>
      <c r="P6309" t="s">
        <v>867</v>
      </c>
      <c r="Q6309" t="s">
        <v>98</v>
      </c>
      <c r="R6309">
        <v>774.79</v>
      </c>
      <c r="S6309" t="s">
        <v>76</v>
      </c>
      <c r="T6309">
        <v>2241</v>
      </c>
      <c r="U6309">
        <v>2354.15</v>
      </c>
      <c r="V6309" s="1">
        <v>42011</v>
      </c>
      <c r="W6309" t="s">
        <v>53</v>
      </c>
      <c r="X6309">
        <v>14</v>
      </c>
      <c r="Y6309" t="s">
        <v>272</v>
      </c>
      <c r="Z6309">
        <v>90.97</v>
      </c>
      <c r="AA6309">
        <v>40422</v>
      </c>
      <c r="AB6309">
        <f t="shared" si="338"/>
        <v>2365.2199999999998</v>
      </c>
      <c r="AC6309">
        <f t="shared" si="339"/>
        <v>2294.2633999999998</v>
      </c>
    </row>
    <row r="6310" spans="1:29" x14ac:dyDescent="0.25">
      <c r="A6310" t="s">
        <v>2452</v>
      </c>
      <c r="B6310">
        <v>60</v>
      </c>
      <c r="C6310" t="str">
        <f t="shared" si="336"/>
        <v>Senior</v>
      </c>
      <c r="D6310" t="s">
        <v>1710</v>
      </c>
      <c r="E6310" t="s">
        <v>38</v>
      </c>
      <c r="F6310">
        <v>0.08</v>
      </c>
      <c r="G6310">
        <v>1</v>
      </c>
      <c r="H6310" s="1">
        <v>42007</v>
      </c>
      <c r="I6310" s="1" t="str">
        <f t="shared" si="337"/>
        <v xml:space="preserve"> Jan</v>
      </c>
      <c r="J6310">
        <v>16164</v>
      </c>
      <c r="K6310" t="s">
        <v>47</v>
      </c>
      <c r="L6310">
        <v>26</v>
      </c>
      <c r="M6310">
        <v>0.44</v>
      </c>
      <c r="N6310" t="s">
        <v>29</v>
      </c>
      <c r="O6310" t="s">
        <v>59</v>
      </c>
      <c r="P6310" t="s">
        <v>3214</v>
      </c>
      <c r="Q6310" t="s">
        <v>88</v>
      </c>
      <c r="R6310">
        <v>-70.73</v>
      </c>
      <c r="S6310" t="s">
        <v>52</v>
      </c>
      <c r="T6310">
        <v>2240</v>
      </c>
      <c r="U6310">
        <v>69.38</v>
      </c>
      <c r="V6310" s="1">
        <v>42014</v>
      </c>
      <c r="W6310" t="s">
        <v>34</v>
      </c>
      <c r="X6310">
        <v>4.28</v>
      </c>
      <c r="Y6310" t="s">
        <v>298</v>
      </c>
      <c r="Z6310">
        <v>2.52</v>
      </c>
      <c r="AA6310">
        <v>80020</v>
      </c>
      <c r="AB6310">
        <f t="shared" si="338"/>
        <v>65.52</v>
      </c>
      <c r="AC6310">
        <f t="shared" si="339"/>
        <v>60.278399999999998</v>
      </c>
    </row>
    <row r="6311" spans="1:29" x14ac:dyDescent="0.25">
      <c r="A6311" t="s">
        <v>2452</v>
      </c>
      <c r="B6311">
        <v>60</v>
      </c>
      <c r="C6311" t="str">
        <f t="shared" si="336"/>
        <v>Senior</v>
      </c>
      <c r="D6311" t="s">
        <v>1710</v>
      </c>
      <c r="E6311" t="s">
        <v>38</v>
      </c>
      <c r="F6311">
        <v>7.0000000000000007E-2</v>
      </c>
      <c r="G6311">
        <v>1</v>
      </c>
      <c r="H6311" s="1">
        <v>42007</v>
      </c>
      <c r="I6311" s="1" t="str">
        <f t="shared" si="337"/>
        <v xml:space="preserve"> Jan</v>
      </c>
      <c r="J6311">
        <v>16164</v>
      </c>
      <c r="K6311" t="s">
        <v>47</v>
      </c>
      <c r="L6311">
        <v>22</v>
      </c>
      <c r="M6311">
        <v>0.39</v>
      </c>
      <c r="N6311" t="s">
        <v>29</v>
      </c>
      <c r="O6311" t="s">
        <v>30</v>
      </c>
      <c r="P6311" t="s">
        <v>266</v>
      </c>
      <c r="Q6311" t="s">
        <v>267</v>
      </c>
      <c r="R6311">
        <v>1189.96</v>
      </c>
      <c r="S6311" t="s">
        <v>52</v>
      </c>
      <c r="T6311">
        <v>2239</v>
      </c>
      <c r="U6311">
        <v>3353.54</v>
      </c>
      <c r="V6311" s="1">
        <v>42016</v>
      </c>
      <c r="W6311" t="s">
        <v>34</v>
      </c>
      <c r="X6311">
        <v>19.989999999999998</v>
      </c>
      <c r="Y6311" t="s">
        <v>298</v>
      </c>
      <c r="Z6311">
        <v>162.93</v>
      </c>
      <c r="AA6311">
        <v>80020</v>
      </c>
      <c r="AB6311">
        <f t="shared" si="338"/>
        <v>3584.46</v>
      </c>
      <c r="AC6311">
        <f t="shared" si="339"/>
        <v>3333.5477999999998</v>
      </c>
    </row>
    <row r="6312" spans="1:29" x14ac:dyDescent="0.25">
      <c r="A6312" t="s">
        <v>510</v>
      </c>
      <c r="B6312">
        <v>60</v>
      </c>
      <c r="C6312" t="str">
        <f t="shared" si="336"/>
        <v>Senior</v>
      </c>
      <c r="D6312" t="s">
        <v>2162</v>
      </c>
      <c r="E6312" t="s">
        <v>46</v>
      </c>
      <c r="F6312">
        <v>0.02</v>
      </c>
      <c r="G6312">
        <v>1</v>
      </c>
      <c r="H6312" s="1">
        <v>42008</v>
      </c>
      <c r="I6312" s="1" t="str">
        <f t="shared" si="337"/>
        <v xml:space="preserve"> Jan</v>
      </c>
      <c r="J6312">
        <v>7107</v>
      </c>
      <c r="K6312" t="s">
        <v>39</v>
      </c>
      <c r="L6312">
        <v>3</v>
      </c>
      <c r="M6312">
        <v>0.64</v>
      </c>
      <c r="N6312" t="s">
        <v>48</v>
      </c>
      <c r="O6312" t="s">
        <v>80</v>
      </c>
      <c r="P6312" t="s">
        <v>2228</v>
      </c>
      <c r="Q6312" t="s">
        <v>82</v>
      </c>
      <c r="R6312">
        <v>143.08000000000001</v>
      </c>
      <c r="S6312" t="s">
        <v>76</v>
      </c>
      <c r="T6312">
        <v>985</v>
      </c>
      <c r="U6312">
        <v>172.04</v>
      </c>
      <c r="V6312" s="1">
        <v>42008</v>
      </c>
      <c r="W6312" t="s">
        <v>34</v>
      </c>
      <c r="X6312">
        <v>11.1</v>
      </c>
      <c r="Y6312" t="s">
        <v>366</v>
      </c>
      <c r="Z6312">
        <v>54.2</v>
      </c>
      <c r="AA6312">
        <v>72015</v>
      </c>
      <c r="AB6312">
        <f t="shared" si="338"/>
        <v>162.60000000000002</v>
      </c>
      <c r="AC6312">
        <f t="shared" si="339"/>
        <v>159.34800000000001</v>
      </c>
    </row>
    <row r="6313" spans="1:29" x14ac:dyDescent="0.25">
      <c r="A6313" t="s">
        <v>377</v>
      </c>
      <c r="B6313">
        <v>60</v>
      </c>
      <c r="C6313" t="str">
        <f t="shared" si="336"/>
        <v>Senior</v>
      </c>
      <c r="D6313" t="s">
        <v>3076</v>
      </c>
      <c r="E6313" t="s">
        <v>38</v>
      </c>
      <c r="F6313">
        <v>0</v>
      </c>
      <c r="G6313">
        <v>1</v>
      </c>
      <c r="H6313" s="1">
        <v>42008</v>
      </c>
      <c r="I6313" s="1" t="str">
        <f t="shared" si="337"/>
        <v xml:space="preserve"> Jan</v>
      </c>
      <c r="J6313">
        <v>31555</v>
      </c>
      <c r="K6313" t="s">
        <v>58</v>
      </c>
      <c r="L6313">
        <v>38</v>
      </c>
      <c r="M6313">
        <v>0.59</v>
      </c>
      <c r="N6313" t="s">
        <v>48</v>
      </c>
      <c r="O6313" t="s">
        <v>40</v>
      </c>
      <c r="P6313" t="s">
        <v>3482</v>
      </c>
      <c r="Q6313" t="s">
        <v>82</v>
      </c>
      <c r="R6313">
        <v>572.26</v>
      </c>
      <c r="S6313" t="s">
        <v>76</v>
      </c>
      <c r="T6313">
        <v>4426</v>
      </c>
      <c r="U6313">
        <v>3531.75</v>
      </c>
      <c r="V6313" s="1">
        <v>42008</v>
      </c>
      <c r="W6313" t="s">
        <v>34</v>
      </c>
      <c r="X6313">
        <v>20.79</v>
      </c>
      <c r="Y6313" t="s">
        <v>132</v>
      </c>
      <c r="Z6313">
        <v>88.84</v>
      </c>
      <c r="AA6313">
        <v>33403</v>
      </c>
      <c r="AB6313">
        <f t="shared" si="338"/>
        <v>3375.92</v>
      </c>
      <c r="AC6313">
        <f t="shared" si="339"/>
        <v>3375.92</v>
      </c>
    </row>
    <row r="6314" spans="1:29" x14ac:dyDescent="0.25">
      <c r="A6314" t="s">
        <v>2161</v>
      </c>
      <c r="B6314">
        <v>60</v>
      </c>
      <c r="C6314" t="str">
        <f t="shared" si="336"/>
        <v>Senior</v>
      </c>
      <c r="D6314" t="s">
        <v>2162</v>
      </c>
      <c r="E6314" t="s">
        <v>46</v>
      </c>
      <c r="F6314">
        <v>0.1</v>
      </c>
      <c r="G6314">
        <v>1</v>
      </c>
      <c r="H6314" s="1">
        <v>42008</v>
      </c>
      <c r="I6314" s="1" t="str">
        <f t="shared" si="337"/>
        <v xml:space="preserve"> Jan</v>
      </c>
      <c r="J6314">
        <v>7107</v>
      </c>
      <c r="K6314" t="s">
        <v>39</v>
      </c>
      <c r="L6314">
        <v>32</v>
      </c>
      <c r="M6314">
        <v>0.59</v>
      </c>
      <c r="N6314" t="s">
        <v>29</v>
      </c>
      <c r="O6314" t="s">
        <v>30</v>
      </c>
      <c r="P6314" t="s">
        <v>2880</v>
      </c>
      <c r="Q6314" t="s">
        <v>32</v>
      </c>
      <c r="R6314">
        <v>407.8</v>
      </c>
      <c r="S6314" t="s">
        <v>76</v>
      </c>
      <c r="T6314">
        <v>987</v>
      </c>
      <c r="U6314">
        <v>1724.82</v>
      </c>
      <c r="V6314" s="1">
        <v>42009</v>
      </c>
      <c r="W6314" t="s">
        <v>34</v>
      </c>
      <c r="X6314">
        <v>5.08</v>
      </c>
      <c r="Y6314" t="s">
        <v>366</v>
      </c>
      <c r="Z6314">
        <v>55.29</v>
      </c>
      <c r="AA6314">
        <v>72712</v>
      </c>
      <c r="AB6314">
        <f t="shared" si="338"/>
        <v>1769.28</v>
      </c>
      <c r="AC6314">
        <f t="shared" si="339"/>
        <v>1592.3519999999999</v>
      </c>
    </row>
    <row r="6315" spans="1:29" x14ac:dyDescent="0.25">
      <c r="A6315" t="s">
        <v>85</v>
      </c>
      <c r="B6315">
        <v>60</v>
      </c>
      <c r="C6315" t="str">
        <f t="shared" si="336"/>
        <v>Senior</v>
      </c>
      <c r="D6315" t="s">
        <v>2737</v>
      </c>
      <c r="E6315" t="s">
        <v>27</v>
      </c>
      <c r="F6315">
        <v>0.09</v>
      </c>
      <c r="G6315">
        <v>1</v>
      </c>
      <c r="H6315" s="1">
        <v>42008</v>
      </c>
      <c r="I6315" s="1" t="str">
        <f t="shared" si="337"/>
        <v xml:space="preserve"> Jan</v>
      </c>
      <c r="J6315">
        <v>55011</v>
      </c>
      <c r="K6315" t="s">
        <v>58</v>
      </c>
      <c r="L6315">
        <v>48</v>
      </c>
      <c r="M6315">
        <v>0.47</v>
      </c>
      <c r="N6315" t="s">
        <v>29</v>
      </c>
      <c r="O6315" t="s">
        <v>59</v>
      </c>
      <c r="P6315" t="s">
        <v>2295</v>
      </c>
      <c r="Q6315" t="s">
        <v>88</v>
      </c>
      <c r="R6315">
        <v>-21</v>
      </c>
      <c r="S6315" t="s">
        <v>52</v>
      </c>
      <c r="T6315">
        <v>7671</v>
      </c>
      <c r="U6315">
        <v>452.28</v>
      </c>
      <c r="V6315" s="1">
        <v>42009</v>
      </c>
      <c r="W6315" t="s">
        <v>34</v>
      </c>
      <c r="X6315">
        <v>4.82</v>
      </c>
      <c r="Y6315" t="s">
        <v>89</v>
      </c>
      <c r="Z6315">
        <v>9.85</v>
      </c>
      <c r="AA6315">
        <v>97035</v>
      </c>
      <c r="AB6315">
        <f t="shared" si="338"/>
        <v>472.79999999999995</v>
      </c>
      <c r="AC6315">
        <f t="shared" si="339"/>
        <v>430.24799999999993</v>
      </c>
    </row>
    <row r="6316" spans="1:29" x14ac:dyDescent="0.25">
      <c r="A6316" t="s">
        <v>85</v>
      </c>
      <c r="B6316">
        <v>60</v>
      </c>
      <c r="C6316" t="str">
        <f t="shared" si="336"/>
        <v>Senior</v>
      </c>
      <c r="D6316" t="s">
        <v>2737</v>
      </c>
      <c r="E6316" t="s">
        <v>27</v>
      </c>
      <c r="F6316">
        <v>0.01</v>
      </c>
      <c r="G6316">
        <v>1</v>
      </c>
      <c r="H6316" s="1">
        <v>42008</v>
      </c>
      <c r="I6316" s="1" t="str">
        <f t="shared" si="337"/>
        <v xml:space="preserve"> Jan</v>
      </c>
      <c r="J6316">
        <v>55011</v>
      </c>
      <c r="K6316" t="s">
        <v>58</v>
      </c>
      <c r="L6316">
        <v>18</v>
      </c>
      <c r="M6316">
        <v>0.4</v>
      </c>
      <c r="N6316" t="s">
        <v>29</v>
      </c>
      <c r="O6316" t="s">
        <v>59</v>
      </c>
      <c r="P6316" t="s">
        <v>2349</v>
      </c>
      <c r="Q6316" t="s">
        <v>88</v>
      </c>
      <c r="R6316">
        <v>14.19</v>
      </c>
      <c r="S6316" t="s">
        <v>52</v>
      </c>
      <c r="T6316">
        <v>7672</v>
      </c>
      <c r="U6316">
        <v>55.82</v>
      </c>
      <c r="V6316" s="1">
        <v>42009</v>
      </c>
      <c r="W6316" t="s">
        <v>34</v>
      </c>
      <c r="X6316">
        <v>0.81</v>
      </c>
      <c r="Y6316" t="s">
        <v>89</v>
      </c>
      <c r="Z6316">
        <v>2.94</v>
      </c>
      <c r="AA6316">
        <v>97035</v>
      </c>
      <c r="AB6316">
        <f t="shared" si="338"/>
        <v>52.92</v>
      </c>
      <c r="AC6316">
        <f t="shared" si="339"/>
        <v>52.390799999999999</v>
      </c>
    </row>
    <row r="6317" spans="1:29" x14ac:dyDescent="0.25">
      <c r="A6317" t="s">
        <v>2161</v>
      </c>
      <c r="B6317">
        <v>60</v>
      </c>
      <c r="C6317" t="str">
        <f t="shared" si="336"/>
        <v>Senior</v>
      </c>
      <c r="D6317" t="s">
        <v>2162</v>
      </c>
      <c r="E6317" t="s">
        <v>46</v>
      </c>
      <c r="F6317">
        <v>0.06</v>
      </c>
      <c r="G6317">
        <v>1</v>
      </c>
      <c r="H6317" s="1">
        <v>42008</v>
      </c>
      <c r="I6317" s="1" t="str">
        <f t="shared" si="337"/>
        <v xml:space="preserve"> Jan</v>
      </c>
      <c r="J6317">
        <v>7107</v>
      </c>
      <c r="K6317" t="s">
        <v>39</v>
      </c>
      <c r="L6317">
        <v>3</v>
      </c>
      <c r="M6317">
        <v>0.38</v>
      </c>
      <c r="N6317" t="s">
        <v>29</v>
      </c>
      <c r="O6317" t="s">
        <v>59</v>
      </c>
      <c r="P6317" t="s">
        <v>1176</v>
      </c>
      <c r="Q6317" t="s">
        <v>61</v>
      </c>
      <c r="R6317">
        <v>-21.23</v>
      </c>
      <c r="S6317" t="s">
        <v>76</v>
      </c>
      <c r="T6317">
        <v>986</v>
      </c>
      <c r="U6317">
        <v>113.14</v>
      </c>
      <c r="V6317" s="1">
        <v>42010</v>
      </c>
      <c r="W6317" t="s">
        <v>34</v>
      </c>
      <c r="X6317">
        <v>5.08</v>
      </c>
      <c r="Y6317" t="s">
        <v>366</v>
      </c>
      <c r="Z6317">
        <v>37.94</v>
      </c>
      <c r="AA6317">
        <v>72712</v>
      </c>
      <c r="AB6317">
        <f t="shared" si="338"/>
        <v>113.82</v>
      </c>
      <c r="AC6317">
        <f t="shared" si="339"/>
        <v>106.99079999999999</v>
      </c>
    </row>
    <row r="6318" spans="1:29" x14ac:dyDescent="0.25">
      <c r="A6318" t="s">
        <v>377</v>
      </c>
      <c r="B6318">
        <v>60</v>
      </c>
      <c r="C6318" t="str">
        <f t="shared" si="336"/>
        <v>Senior</v>
      </c>
      <c r="D6318" t="s">
        <v>3076</v>
      </c>
      <c r="E6318" t="s">
        <v>38</v>
      </c>
      <c r="F6318">
        <v>0.02</v>
      </c>
      <c r="G6318">
        <v>1</v>
      </c>
      <c r="H6318" s="1">
        <v>42008</v>
      </c>
      <c r="I6318" s="1" t="str">
        <f t="shared" si="337"/>
        <v xml:space="preserve"> Jan</v>
      </c>
      <c r="J6318">
        <v>31555</v>
      </c>
      <c r="K6318" t="s">
        <v>58</v>
      </c>
      <c r="L6318">
        <v>5</v>
      </c>
      <c r="M6318">
        <v>0.38</v>
      </c>
      <c r="N6318" t="s">
        <v>96</v>
      </c>
      <c r="O6318" t="s">
        <v>49</v>
      </c>
      <c r="P6318" t="s">
        <v>1902</v>
      </c>
      <c r="Q6318" t="s">
        <v>98</v>
      </c>
      <c r="R6318">
        <v>-153.31139999999999</v>
      </c>
      <c r="S6318" t="s">
        <v>76</v>
      </c>
      <c r="T6318">
        <v>4427</v>
      </c>
      <c r="U6318">
        <v>500.5</v>
      </c>
      <c r="V6318" s="1">
        <v>42011</v>
      </c>
      <c r="W6318" t="s">
        <v>53</v>
      </c>
      <c r="X6318">
        <v>28</v>
      </c>
      <c r="Y6318" t="s">
        <v>132</v>
      </c>
      <c r="Z6318">
        <v>90.97</v>
      </c>
      <c r="AA6318">
        <v>33403</v>
      </c>
      <c r="AB6318">
        <f t="shared" si="338"/>
        <v>454.85</v>
      </c>
      <c r="AC6318">
        <f t="shared" si="339"/>
        <v>445.75300000000004</v>
      </c>
    </row>
    <row r="6319" spans="1:29" x14ac:dyDescent="0.25">
      <c r="A6319" t="s">
        <v>1808</v>
      </c>
      <c r="B6319">
        <v>60</v>
      </c>
      <c r="C6319" t="str">
        <f t="shared" si="336"/>
        <v>Senior</v>
      </c>
      <c r="D6319" t="s">
        <v>2710</v>
      </c>
      <c r="E6319" t="s">
        <v>57</v>
      </c>
      <c r="F6319">
        <v>0.02</v>
      </c>
      <c r="G6319">
        <v>1</v>
      </c>
      <c r="H6319" s="1">
        <v>42008</v>
      </c>
      <c r="I6319" s="1" t="str">
        <f t="shared" si="337"/>
        <v xml:space="preserve"> Jan</v>
      </c>
      <c r="J6319">
        <v>39619</v>
      </c>
      <c r="K6319" t="s">
        <v>47</v>
      </c>
      <c r="L6319">
        <v>15</v>
      </c>
      <c r="M6319">
        <v>0.56999999999999995</v>
      </c>
      <c r="N6319" t="s">
        <v>48</v>
      </c>
      <c r="O6319" t="s">
        <v>40</v>
      </c>
      <c r="P6319" t="s">
        <v>1431</v>
      </c>
      <c r="Q6319" t="s">
        <v>82</v>
      </c>
      <c r="R6319">
        <v>265.87</v>
      </c>
      <c r="S6319" t="s">
        <v>76</v>
      </c>
      <c r="T6319">
        <v>5588</v>
      </c>
      <c r="U6319">
        <v>742.8</v>
      </c>
      <c r="V6319" s="1">
        <v>42012</v>
      </c>
      <c r="W6319" t="s">
        <v>34</v>
      </c>
      <c r="X6319">
        <v>10.25</v>
      </c>
      <c r="Y6319" t="s">
        <v>366</v>
      </c>
      <c r="Z6319">
        <v>49.34</v>
      </c>
      <c r="AA6319">
        <v>72756</v>
      </c>
      <c r="AB6319">
        <f t="shared" si="338"/>
        <v>740.1</v>
      </c>
      <c r="AC6319">
        <f t="shared" si="339"/>
        <v>725.298</v>
      </c>
    </row>
    <row r="6320" spans="1:29" x14ac:dyDescent="0.25">
      <c r="A6320" t="s">
        <v>2585</v>
      </c>
      <c r="B6320">
        <v>60</v>
      </c>
      <c r="C6320" t="str">
        <f t="shared" si="336"/>
        <v>Senior</v>
      </c>
      <c r="D6320" t="s">
        <v>2586</v>
      </c>
      <c r="E6320" t="s">
        <v>38</v>
      </c>
      <c r="F6320">
        <v>0.08</v>
      </c>
      <c r="G6320">
        <v>1</v>
      </c>
      <c r="H6320" s="1">
        <v>42008</v>
      </c>
      <c r="I6320" s="1" t="str">
        <f t="shared" si="337"/>
        <v xml:space="preserve"> Jan</v>
      </c>
      <c r="J6320">
        <v>44646</v>
      </c>
      <c r="K6320" t="s">
        <v>47</v>
      </c>
      <c r="L6320">
        <v>47</v>
      </c>
      <c r="M6320">
        <v>0.8</v>
      </c>
      <c r="N6320" t="s">
        <v>29</v>
      </c>
      <c r="O6320" t="s">
        <v>40</v>
      </c>
      <c r="P6320" t="s">
        <v>1519</v>
      </c>
      <c r="Q6320" t="s">
        <v>32</v>
      </c>
      <c r="R6320">
        <v>11.54</v>
      </c>
      <c r="S6320" t="s">
        <v>76</v>
      </c>
      <c r="T6320">
        <v>6310</v>
      </c>
      <c r="U6320">
        <v>12723.95</v>
      </c>
      <c r="V6320" s="1">
        <v>42012</v>
      </c>
      <c r="W6320" t="s">
        <v>34</v>
      </c>
      <c r="X6320">
        <v>35</v>
      </c>
      <c r="Y6320" t="s">
        <v>272</v>
      </c>
      <c r="Z6320">
        <v>279.48</v>
      </c>
      <c r="AA6320">
        <v>42301</v>
      </c>
      <c r="AB6320">
        <f t="shared" si="338"/>
        <v>13135.560000000001</v>
      </c>
      <c r="AC6320">
        <f t="shared" si="339"/>
        <v>12084.715200000001</v>
      </c>
    </row>
    <row r="6321" spans="1:29" x14ac:dyDescent="0.25">
      <c r="A6321" t="s">
        <v>1174</v>
      </c>
      <c r="B6321">
        <v>60</v>
      </c>
      <c r="C6321" t="str">
        <f t="shared" si="336"/>
        <v>Senior</v>
      </c>
      <c r="D6321" t="s">
        <v>1175</v>
      </c>
      <c r="E6321" t="s">
        <v>46</v>
      </c>
      <c r="F6321">
        <v>0.08</v>
      </c>
      <c r="G6321">
        <v>1</v>
      </c>
      <c r="H6321" s="1">
        <v>42009</v>
      </c>
      <c r="I6321" s="1" t="str">
        <f t="shared" si="337"/>
        <v xml:space="preserve"> Jan</v>
      </c>
      <c r="J6321">
        <v>52516</v>
      </c>
      <c r="K6321" t="s">
        <v>28</v>
      </c>
      <c r="L6321">
        <v>50</v>
      </c>
      <c r="M6321">
        <v>0.39</v>
      </c>
      <c r="N6321" t="s">
        <v>96</v>
      </c>
      <c r="O6321" t="s">
        <v>73</v>
      </c>
      <c r="P6321" t="s">
        <v>423</v>
      </c>
      <c r="Q6321" t="s">
        <v>98</v>
      </c>
      <c r="R6321">
        <v>335.29</v>
      </c>
      <c r="S6321" t="s">
        <v>68</v>
      </c>
      <c r="T6321">
        <v>7369</v>
      </c>
      <c r="U6321">
        <v>4962.05</v>
      </c>
      <c r="V6321" s="1">
        <v>42009</v>
      </c>
      <c r="W6321" t="s">
        <v>53</v>
      </c>
      <c r="X6321">
        <v>56.14</v>
      </c>
      <c r="Y6321" t="s">
        <v>239</v>
      </c>
      <c r="Z6321">
        <v>119.99</v>
      </c>
      <c r="AA6321">
        <v>53209</v>
      </c>
      <c r="AB6321">
        <f t="shared" si="338"/>
        <v>5999.5</v>
      </c>
      <c r="AC6321">
        <f t="shared" si="339"/>
        <v>5519.54</v>
      </c>
    </row>
    <row r="6322" spans="1:29" x14ac:dyDescent="0.25">
      <c r="A6322" t="s">
        <v>3311</v>
      </c>
      <c r="B6322">
        <v>60</v>
      </c>
      <c r="C6322" t="str">
        <f t="shared" si="336"/>
        <v>Senior</v>
      </c>
      <c r="D6322" t="s">
        <v>3106</v>
      </c>
      <c r="E6322" t="s">
        <v>57</v>
      </c>
      <c r="F6322">
        <v>0.1</v>
      </c>
      <c r="G6322">
        <v>1</v>
      </c>
      <c r="H6322" s="1">
        <v>42009</v>
      </c>
      <c r="I6322" s="1" t="str">
        <f t="shared" si="337"/>
        <v xml:space="preserve"> Jan</v>
      </c>
      <c r="J6322">
        <v>5601</v>
      </c>
      <c r="K6322" t="s">
        <v>28</v>
      </c>
      <c r="L6322">
        <v>10</v>
      </c>
      <c r="M6322">
        <v>0.55000000000000004</v>
      </c>
      <c r="N6322" t="s">
        <v>48</v>
      </c>
      <c r="O6322" t="s">
        <v>139</v>
      </c>
      <c r="P6322" t="s">
        <v>679</v>
      </c>
      <c r="Q6322" t="s">
        <v>82</v>
      </c>
      <c r="R6322">
        <v>49.26</v>
      </c>
      <c r="S6322" t="s">
        <v>68</v>
      </c>
      <c r="T6322">
        <v>785</v>
      </c>
      <c r="U6322">
        <v>120.53</v>
      </c>
      <c r="V6322" s="1">
        <v>42010</v>
      </c>
      <c r="W6322" t="s">
        <v>34</v>
      </c>
      <c r="X6322">
        <v>2.85</v>
      </c>
      <c r="Y6322" t="s">
        <v>111</v>
      </c>
      <c r="Z6322">
        <v>12.22</v>
      </c>
      <c r="AA6322">
        <v>76106</v>
      </c>
      <c r="AB6322">
        <f t="shared" si="338"/>
        <v>122.2</v>
      </c>
      <c r="AC6322">
        <f t="shared" si="339"/>
        <v>109.98</v>
      </c>
    </row>
    <row r="6323" spans="1:29" x14ac:dyDescent="0.25">
      <c r="A6323" t="s">
        <v>3483</v>
      </c>
      <c r="B6323">
        <v>60</v>
      </c>
      <c r="C6323" t="str">
        <f t="shared" si="336"/>
        <v>Senior</v>
      </c>
      <c r="D6323" t="s">
        <v>1196</v>
      </c>
      <c r="E6323" t="s">
        <v>46</v>
      </c>
      <c r="F6323">
        <v>0.09</v>
      </c>
      <c r="G6323">
        <v>1</v>
      </c>
      <c r="H6323" s="1">
        <v>42009</v>
      </c>
      <c r="I6323" s="1" t="str">
        <f t="shared" si="337"/>
        <v xml:space="preserve"> Jan</v>
      </c>
      <c r="J6323">
        <v>16036</v>
      </c>
      <c r="K6323" t="s">
        <v>131</v>
      </c>
      <c r="L6323">
        <v>28</v>
      </c>
      <c r="M6323">
        <v>0.81</v>
      </c>
      <c r="N6323" t="s">
        <v>29</v>
      </c>
      <c r="O6323" t="s">
        <v>40</v>
      </c>
      <c r="P6323" t="s">
        <v>1874</v>
      </c>
      <c r="Q6323" t="s">
        <v>32</v>
      </c>
      <c r="R6323">
        <v>-818.32</v>
      </c>
      <c r="S6323" t="s">
        <v>33</v>
      </c>
      <c r="T6323">
        <v>2217</v>
      </c>
      <c r="U6323">
        <v>2160.27</v>
      </c>
      <c r="V6323" s="1">
        <v>42010</v>
      </c>
      <c r="W6323" t="s">
        <v>34</v>
      </c>
      <c r="X6323">
        <v>35</v>
      </c>
      <c r="Y6323" t="s">
        <v>278</v>
      </c>
      <c r="Z6323">
        <v>80.98</v>
      </c>
      <c r="AA6323">
        <v>2638</v>
      </c>
      <c r="AB6323">
        <f t="shared" si="338"/>
        <v>2267.44</v>
      </c>
      <c r="AC6323">
        <f t="shared" si="339"/>
        <v>2063.3704000000002</v>
      </c>
    </row>
    <row r="6324" spans="1:29" x14ac:dyDescent="0.25">
      <c r="A6324" t="s">
        <v>2664</v>
      </c>
      <c r="B6324">
        <v>60</v>
      </c>
      <c r="C6324" t="str">
        <f t="shared" si="336"/>
        <v>Senior</v>
      </c>
      <c r="D6324" t="s">
        <v>1196</v>
      </c>
      <c r="E6324" t="s">
        <v>46</v>
      </c>
      <c r="F6324">
        <v>0.1</v>
      </c>
      <c r="G6324">
        <v>1</v>
      </c>
      <c r="H6324" s="1">
        <v>42009</v>
      </c>
      <c r="I6324" s="1" t="str">
        <f t="shared" si="337"/>
        <v xml:space="preserve"> Jan</v>
      </c>
      <c r="J6324">
        <v>16036</v>
      </c>
      <c r="K6324" t="s">
        <v>131</v>
      </c>
      <c r="L6324">
        <v>33</v>
      </c>
      <c r="M6324">
        <v>0.59</v>
      </c>
      <c r="N6324" t="s">
        <v>29</v>
      </c>
      <c r="O6324" t="s">
        <v>30</v>
      </c>
      <c r="P6324" t="s">
        <v>649</v>
      </c>
      <c r="Q6324" t="s">
        <v>32</v>
      </c>
      <c r="R6324">
        <v>-141.6</v>
      </c>
      <c r="S6324" t="s">
        <v>33</v>
      </c>
      <c r="T6324">
        <v>2220</v>
      </c>
      <c r="U6324">
        <v>550.92999999999995</v>
      </c>
      <c r="V6324" s="1">
        <v>42010</v>
      </c>
      <c r="W6324" t="s">
        <v>34</v>
      </c>
      <c r="X6324">
        <v>9.4700000000000006</v>
      </c>
      <c r="Y6324" t="s">
        <v>233</v>
      </c>
      <c r="Z6324">
        <v>17.7</v>
      </c>
      <c r="AA6324">
        <v>7650</v>
      </c>
      <c r="AB6324">
        <f t="shared" si="338"/>
        <v>584.1</v>
      </c>
      <c r="AC6324">
        <f t="shared" si="339"/>
        <v>525.69000000000005</v>
      </c>
    </row>
    <row r="6325" spans="1:29" x14ac:dyDescent="0.25">
      <c r="A6325" t="s">
        <v>2979</v>
      </c>
      <c r="B6325">
        <v>60</v>
      </c>
      <c r="C6325" t="str">
        <f t="shared" si="336"/>
        <v>Senior</v>
      </c>
      <c r="D6325" t="s">
        <v>1196</v>
      </c>
      <c r="E6325" t="s">
        <v>46</v>
      </c>
      <c r="F6325">
        <v>7.0000000000000007E-2</v>
      </c>
      <c r="G6325">
        <v>1</v>
      </c>
      <c r="H6325" s="1">
        <v>42009</v>
      </c>
      <c r="I6325" s="1" t="str">
        <f t="shared" si="337"/>
        <v xml:space="preserve"> Jan</v>
      </c>
      <c r="J6325">
        <v>16036</v>
      </c>
      <c r="K6325" t="s">
        <v>131</v>
      </c>
      <c r="L6325">
        <v>10</v>
      </c>
      <c r="M6325">
        <v>0.6</v>
      </c>
      <c r="N6325" t="s">
        <v>96</v>
      </c>
      <c r="O6325" t="s">
        <v>30</v>
      </c>
      <c r="P6325" t="s">
        <v>3484</v>
      </c>
      <c r="Q6325" t="s">
        <v>105</v>
      </c>
      <c r="R6325">
        <v>-268.87299999999999</v>
      </c>
      <c r="S6325" t="s">
        <v>33</v>
      </c>
      <c r="T6325">
        <v>2219</v>
      </c>
      <c r="U6325">
        <v>1319.421</v>
      </c>
      <c r="V6325" s="1">
        <v>42010</v>
      </c>
      <c r="W6325" t="s">
        <v>34</v>
      </c>
      <c r="X6325">
        <v>8.08</v>
      </c>
      <c r="Y6325" t="s">
        <v>233</v>
      </c>
      <c r="Z6325">
        <v>155.99</v>
      </c>
      <c r="AA6325">
        <v>8901</v>
      </c>
      <c r="AB6325">
        <f t="shared" si="338"/>
        <v>1559.9</v>
      </c>
      <c r="AC6325">
        <f t="shared" si="339"/>
        <v>1450.7070000000001</v>
      </c>
    </row>
    <row r="6326" spans="1:29" x14ac:dyDescent="0.25">
      <c r="A6326" t="s">
        <v>1632</v>
      </c>
      <c r="B6326">
        <v>60</v>
      </c>
      <c r="C6326" t="str">
        <f t="shared" si="336"/>
        <v>Senior</v>
      </c>
      <c r="D6326" t="s">
        <v>1196</v>
      </c>
      <c r="E6326" t="s">
        <v>46</v>
      </c>
      <c r="F6326">
        <v>0.05</v>
      </c>
      <c r="G6326">
        <v>1</v>
      </c>
      <c r="H6326" s="1">
        <v>42009</v>
      </c>
      <c r="I6326" s="1" t="str">
        <f t="shared" si="337"/>
        <v xml:space="preserve"> Jan</v>
      </c>
      <c r="J6326">
        <v>16036</v>
      </c>
      <c r="K6326" t="s">
        <v>131</v>
      </c>
      <c r="L6326">
        <v>28</v>
      </c>
      <c r="M6326">
        <v>0.39</v>
      </c>
      <c r="N6326" t="s">
        <v>29</v>
      </c>
      <c r="O6326" t="s">
        <v>30</v>
      </c>
      <c r="P6326" t="s">
        <v>361</v>
      </c>
      <c r="Q6326" t="s">
        <v>67</v>
      </c>
      <c r="R6326">
        <v>-165.10550000000001</v>
      </c>
      <c r="S6326" t="s">
        <v>33</v>
      </c>
      <c r="T6326">
        <v>2218</v>
      </c>
      <c r="U6326">
        <v>169.22</v>
      </c>
      <c r="V6326" s="1">
        <v>42011</v>
      </c>
      <c r="W6326" t="s">
        <v>34</v>
      </c>
      <c r="X6326">
        <v>8.49</v>
      </c>
      <c r="Y6326" t="s">
        <v>233</v>
      </c>
      <c r="Z6326">
        <v>5.81</v>
      </c>
      <c r="AA6326">
        <v>8021</v>
      </c>
      <c r="AB6326">
        <f t="shared" si="338"/>
        <v>162.67999999999998</v>
      </c>
      <c r="AC6326">
        <f t="shared" si="339"/>
        <v>154.54599999999999</v>
      </c>
    </row>
    <row r="6327" spans="1:29" x14ac:dyDescent="0.25">
      <c r="A6327" t="s">
        <v>2540</v>
      </c>
      <c r="B6327">
        <v>60</v>
      </c>
      <c r="C6327" t="str">
        <f t="shared" si="336"/>
        <v>Senior</v>
      </c>
      <c r="D6327" t="s">
        <v>1690</v>
      </c>
      <c r="E6327" t="s">
        <v>38</v>
      </c>
      <c r="F6327">
        <v>0.08</v>
      </c>
      <c r="G6327">
        <v>1</v>
      </c>
      <c r="H6327" s="1">
        <v>42009</v>
      </c>
      <c r="I6327" s="1" t="str">
        <f t="shared" si="337"/>
        <v xml:space="preserve"> Jan</v>
      </c>
      <c r="J6327">
        <v>25442</v>
      </c>
      <c r="K6327" t="s">
        <v>28</v>
      </c>
      <c r="L6327">
        <v>32</v>
      </c>
      <c r="M6327">
        <v>0.37</v>
      </c>
      <c r="N6327" t="s">
        <v>29</v>
      </c>
      <c r="O6327" t="s">
        <v>30</v>
      </c>
      <c r="P6327" t="s">
        <v>2579</v>
      </c>
      <c r="Q6327" t="s">
        <v>61</v>
      </c>
      <c r="R6327">
        <v>742.96</v>
      </c>
      <c r="S6327" t="s">
        <v>33</v>
      </c>
      <c r="T6327">
        <v>3564</v>
      </c>
      <c r="U6327">
        <v>1666</v>
      </c>
      <c r="V6327" s="1">
        <v>42011</v>
      </c>
      <c r="W6327" t="s">
        <v>34</v>
      </c>
      <c r="X6327">
        <v>4.8499999999999996</v>
      </c>
      <c r="Y6327" t="s">
        <v>155</v>
      </c>
      <c r="Z6327">
        <v>55.48</v>
      </c>
      <c r="AA6327">
        <v>6408</v>
      </c>
      <c r="AB6327">
        <f t="shared" si="338"/>
        <v>1775.36</v>
      </c>
      <c r="AC6327">
        <f t="shared" si="339"/>
        <v>1633.3311999999999</v>
      </c>
    </row>
    <row r="6328" spans="1:29" x14ac:dyDescent="0.25">
      <c r="A6328" t="s">
        <v>3485</v>
      </c>
      <c r="B6328">
        <v>60</v>
      </c>
      <c r="C6328" t="str">
        <f t="shared" si="336"/>
        <v>Senior</v>
      </c>
      <c r="D6328" t="s">
        <v>1690</v>
      </c>
      <c r="E6328" t="s">
        <v>38</v>
      </c>
      <c r="F6328">
        <v>0.02</v>
      </c>
      <c r="G6328">
        <v>1</v>
      </c>
      <c r="H6328" s="1">
        <v>42009</v>
      </c>
      <c r="I6328" s="1" t="str">
        <f t="shared" si="337"/>
        <v xml:space="preserve"> Jan</v>
      </c>
      <c r="J6328">
        <v>25442</v>
      </c>
      <c r="K6328" t="s">
        <v>28</v>
      </c>
      <c r="L6328">
        <v>40</v>
      </c>
      <c r="M6328">
        <v>0.36</v>
      </c>
      <c r="N6328" t="s">
        <v>29</v>
      </c>
      <c r="O6328" t="s">
        <v>30</v>
      </c>
      <c r="P6328" t="s">
        <v>276</v>
      </c>
      <c r="Q6328" t="s">
        <v>61</v>
      </c>
      <c r="R6328">
        <v>67.599999999999994</v>
      </c>
      <c r="S6328" t="s">
        <v>33</v>
      </c>
      <c r="T6328">
        <v>3565</v>
      </c>
      <c r="U6328">
        <v>453.98</v>
      </c>
      <c r="V6328" s="1">
        <v>42011</v>
      </c>
      <c r="W6328" t="s">
        <v>34</v>
      </c>
      <c r="X6328">
        <v>5.01</v>
      </c>
      <c r="Y6328" t="s">
        <v>278</v>
      </c>
      <c r="Z6328">
        <v>11.34</v>
      </c>
      <c r="AA6328">
        <v>1832</v>
      </c>
      <c r="AB6328">
        <f t="shared" si="338"/>
        <v>453.6</v>
      </c>
      <c r="AC6328">
        <f t="shared" si="339"/>
        <v>444.52800000000002</v>
      </c>
    </row>
    <row r="6329" spans="1:29" x14ac:dyDescent="0.25">
      <c r="A6329" t="s">
        <v>2274</v>
      </c>
      <c r="B6329">
        <v>60</v>
      </c>
      <c r="C6329" t="str">
        <f t="shared" si="336"/>
        <v>Senior</v>
      </c>
      <c r="D6329" t="s">
        <v>1175</v>
      </c>
      <c r="E6329" t="s">
        <v>46</v>
      </c>
      <c r="F6329">
        <v>0.08</v>
      </c>
      <c r="G6329">
        <v>1</v>
      </c>
      <c r="H6329" s="1">
        <v>42009</v>
      </c>
      <c r="I6329" s="1" t="str">
        <f t="shared" si="337"/>
        <v xml:space="preserve"> Jan</v>
      </c>
      <c r="J6329">
        <v>52516</v>
      </c>
      <c r="K6329" t="s">
        <v>28</v>
      </c>
      <c r="L6329">
        <v>19</v>
      </c>
      <c r="M6329">
        <v>0.59</v>
      </c>
      <c r="N6329" t="s">
        <v>29</v>
      </c>
      <c r="O6329" t="s">
        <v>139</v>
      </c>
      <c r="P6329" t="s">
        <v>2676</v>
      </c>
      <c r="Q6329" t="s">
        <v>481</v>
      </c>
      <c r="R6329">
        <v>-31.67</v>
      </c>
      <c r="S6329" t="s">
        <v>68</v>
      </c>
      <c r="T6329">
        <v>7370</v>
      </c>
      <c r="U6329">
        <v>192.39</v>
      </c>
      <c r="V6329" s="1">
        <v>42012</v>
      </c>
      <c r="W6329" t="s">
        <v>42</v>
      </c>
      <c r="X6329">
        <v>4.68</v>
      </c>
      <c r="Y6329" t="s">
        <v>239</v>
      </c>
      <c r="Z6329">
        <v>10.23</v>
      </c>
      <c r="AA6329">
        <v>54956</v>
      </c>
      <c r="AB6329">
        <f t="shared" si="338"/>
        <v>194.37</v>
      </c>
      <c r="AC6329">
        <f t="shared" si="339"/>
        <v>178.82040000000001</v>
      </c>
    </row>
    <row r="6330" spans="1:29" x14ac:dyDescent="0.25">
      <c r="A6330" t="s">
        <v>3047</v>
      </c>
      <c r="B6330">
        <v>60</v>
      </c>
      <c r="C6330" t="str">
        <f t="shared" si="336"/>
        <v>Senior</v>
      </c>
      <c r="D6330" t="s">
        <v>3172</v>
      </c>
      <c r="E6330" t="s">
        <v>57</v>
      </c>
      <c r="F6330">
        <v>0.06</v>
      </c>
      <c r="G6330">
        <v>1</v>
      </c>
      <c r="H6330" s="1">
        <v>42009</v>
      </c>
      <c r="I6330" s="1" t="str">
        <f t="shared" si="337"/>
        <v xml:space="preserve"> Jan</v>
      </c>
      <c r="J6330">
        <v>13444</v>
      </c>
      <c r="K6330" t="s">
        <v>28</v>
      </c>
      <c r="L6330">
        <v>33</v>
      </c>
      <c r="M6330">
        <v>0.39</v>
      </c>
      <c r="N6330" t="s">
        <v>29</v>
      </c>
      <c r="O6330" t="s">
        <v>59</v>
      </c>
      <c r="P6330" t="s">
        <v>1453</v>
      </c>
      <c r="Q6330" t="s">
        <v>61</v>
      </c>
      <c r="R6330">
        <v>54.62</v>
      </c>
      <c r="S6330" t="s">
        <v>68</v>
      </c>
      <c r="T6330">
        <v>1868</v>
      </c>
      <c r="U6330">
        <v>154.44</v>
      </c>
      <c r="V6330" s="1">
        <v>42012</v>
      </c>
      <c r="W6330" t="s">
        <v>34</v>
      </c>
      <c r="X6330">
        <v>0.88</v>
      </c>
      <c r="Y6330" t="s">
        <v>128</v>
      </c>
      <c r="Z6330">
        <v>4.76</v>
      </c>
      <c r="AA6330">
        <v>74055</v>
      </c>
      <c r="AB6330">
        <f t="shared" si="338"/>
        <v>157.07999999999998</v>
      </c>
      <c r="AC6330">
        <f t="shared" si="339"/>
        <v>147.65519999999998</v>
      </c>
    </row>
    <row r="6331" spans="1:29" x14ac:dyDescent="0.25">
      <c r="A6331" t="s">
        <v>1574</v>
      </c>
      <c r="B6331">
        <v>60</v>
      </c>
      <c r="C6331" t="str">
        <f t="shared" si="336"/>
        <v>Senior</v>
      </c>
      <c r="D6331" t="s">
        <v>660</v>
      </c>
      <c r="E6331" t="s">
        <v>46</v>
      </c>
      <c r="F6331">
        <v>7.0000000000000007E-2</v>
      </c>
      <c r="G6331">
        <v>1</v>
      </c>
      <c r="H6331" s="1">
        <v>42009</v>
      </c>
      <c r="I6331" s="1" t="str">
        <f t="shared" si="337"/>
        <v xml:space="preserve"> Jan</v>
      </c>
      <c r="J6331">
        <v>4800</v>
      </c>
      <c r="K6331" t="s">
        <v>47</v>
      </c>
      <c r="L6331">
        <v>7</v>
      </c>
      <c r="M6331">
        <v>0.55000000000000004</v>
      </c>
      <c r="N6331" t="s">
        <v>29</v>
      </c>
      <c r="O6331" t="s">
        <v>59</v>
      </c>
      <c r="P6331" t="s">
        <v>263</v>
      </c>
      <c r="Q6331" t="s">
        <v>88</v>
      </c>
      <c r="R6331">
        <v>-4.28</v>
      </c>
      <c r="S6331" t="s">
        <v>33</v>
      </c>
      <c r="T6331">
        <v>690</v>
      </c>
      <c r="U6331">
        <v>79.81</v>
      </c>
      <c r="V6331" s="1">
        <v>42014</v>
      </c>
      <c r="W6331" t="s">
        <v>34</v>
      </c>
      <c r="X6331">
        <v>2.36</v>
      </c>
      <c r="Y6331" t="s">
        <v>136</v>
      </c>
      <c r="Z6331">
        <v>11.55</v>
      </c>
      <c r="AA6331">
        <v>11757</v>
      </c>
      <c r="AB6331">
        <f t="shared" si="338"/>
        <v>80.850000000000009</v>
      </c>
      <c r="AC6331">
        <f t="shared" si="339"/>
        <v>75.190500000000014</v>
      </c>
    </row>
    <row r="6332" spans="1:29" x14ac:dyDescent="0.25">
      <c r="A6332" t="s">
        <v>1574</v>
      </c>
      <c r="B6332">
        <v>60</v>
      </c>
      <c r="C6332" t="str">
        <f t="shared" si="336"/>
        <v>Senior</v>
      </c>
      <c r="D6332" t="s">
        <v>660</v>
      </c>
      <c r="E6332" t="s">
        <v>46</v>
      </c>
      <c r="F6332">
        <v>0.05</v>
      </c>
      <c r="G6332">
        <v>1</v>
      </c>
      <c r="H6332" s="1">
        <v>42009</v>
      </c>
      <c r="I6332" s="1" t="str">
        <f t="shared" si="337"/>
        <v xml:space="preserve"> Jan</v>
      </c>
      <c r="J6332">
        <v>4800</v>
      </c>
      <c r="K6332" t="s">
        <v>47</v>
      </c>
      <c r="L6332">
        <v>4</v>
      </c>
      <c r="M6332">
        <v>0.4</v>
      </c>
      <c r="N6332" t="s">
        <v>29</v>
      </c>
      <c r="O6332" t="s">
        <v>30</v>
      </c>
      <c r="P6332" t="s">
        <v>1289</v>
      </c>
      <c r="Q6332" t="s">
        <v>67</v>
      </c>
      <c r="R6332">
        <v>-26.173999999999999</v>
      </c>
      <c r="S6332" t="s">
        <v>33</v>
      </c>
      <c r="T6332">
        <v>688</v>
      </c>
      <c r="U6332">
        <v>41.94</v>
      </c>
      <c r="V6332" s="1">
        <v>42016</v>
      </c>
      <c r="W6332" t="s">
        <v>34</v>
      </c>
      <c r="X6332">
        <v>8.94</v>
      </c>
      <c r="Y6332" t="s">
        <v>136</v>
      </c>
      <c r="Z6332">
        <v>8.0399999999999991</v>
      </c>
      <c r="AA6332">
        <v>11757</v>
      </c>
      <c r="AB6332">
        <f t="shared" si="338"/>
        <v>32.159999999999997</v>
      </c>
      <c r="AC6332">
        <f t="shared" si="339"/>
        <v>30.551999999999996</v>
      </c>
    </row>
    <row r="6333" spans="1:29" x14ac:dyDescent="0.25">
      <c r="A6333" t="s">
        <v>1574</v>
      </c>
      <c r="B6333">
        <v>60</v>
      </c>
      <c r="C6333" t="str">
        <f t="shared" si="336"/>
        <v>Senior</v>
      </c>
      <c r="D6333" t="s">
        <v>660</v>
      </c>
      <c r="E6333" t="s">
        <v>46</v>
      </c>
      <c r="F6333">
        <v>0.01</v>
      </c>
      <c r="G6333">
        <v>1</v>
      </c>
      <c r="H6333" s="1">
        <v>42009</v>
      </c>
      <c r="I6333" s="1" t="str">
        <f t="shared" si="337"/>
        <v xml:space="preserve"> Jan</v>
      </c>
      <c r="J6333">
        <v>4800</v>
      </c>
      <c r="K6333" t="s">
        <v>47</v>
      </c>
      <c r="L6333">
        <v>17</v>
      </c>
      <c r="M6333">
        <v>0.36</v>
      </c>
      <c r="N6333" t="s">
        <v>29</v>
      </c>
      <c r="O6333" t="s">
        <v>30</v>
      </c>
      <c r="P6333" t="s">
        <v>610</v>
      </c>
      <c r="Q6333" t="s">
        <v>210</v>
      </c>
      <c r="R6333">
        <v>40.880000000000003</v>
      </c>
      <c r="S6333" t="s">
        <v>33</v>
      </c>
      <c r="T6333">
        <v>689</v>
      </c>
      <c r="U6333">
        <v>89.25</v>
      </c>
      <c r="V6333" s="1">
        <v>42016</v>
      </c>
      <c r="W6333" t="s">
        <v>34</v>
      </c>
      <c r="X6333">
        <v>0.5</v>
      </c>
      <c r="Y6333" t="s">
        <v>136</v>
      </c>
      <c r="Z6333">
        <v>4.91</v>
      </c>
      <c r="AA6333">
        <v>11757</v>
      </c>
      <c r="AB6333">
        <f t="shared" si="338"/>
        <v>83.47</v>
      </c>
      <c r="AC6333">
        <f t="shared" si="339"/>
        <v>82.635300000000001</v>
      </c>
    </row>
    <row r="6334" spans="1:29" x14ac:dyDescent="0.25">
      <c r="A6334" t="s">
        <v>601</v>
      </c>
      <c r="B6334">
        <v>60</v>
      </c>
      <c r="C6334" t="str">
        <f t="shared" si="336"/>
        <v>Senior</v>
      </c>
      <c r="D6334" t="s">
        <v>602</v>
      </c>
      <c r="E6334" t="s">
        <v>46</v>
      </c>
      <c r="F6334">
        <v>0.08</v>
      </c>
      <c r="G6334">
        <v>1</v>
      </c>
      <c r="H6334" s="1">
        <v>42009</v>
      </c>
      <c r="I6334" s="1" t="str">
        <f t="shared" si="337"/>
        <v xml:space="preserve"> Jan</v>
      </c>
      <c r="J6334">
        <v>10432</v>
      </c>
      <c r="K6334" t="s">
        <v>47</v>
      </c>
      <c r="L6334">
        <v>13</v>
      </c>
      <c r="M6334">
        <v>0.48</v>
      </c>
      <c r="N6334" t="s">
        <v>96</v>
      </c>
      <c r="O6334" t="s">
        <v>30</v>
      </c>
      <c r="P6334" t="s">
        <v>471</v>
      </c>
      <c r="Q6334" t="s">
        <v>102</v>
      </c>
      <c r="R6334">
        <v>220.39</v>
      </c>
      <c r="S6334" t="s">
        <v>68</v>
      </c>
      <c r="T6334">
        <v>1440</v>
      </c>
      <c r="U6334">
        <v>2323.36</v>
      </c>
      <c r="V6334" s="1">
        <v>42016</v>
      </c>
      <c r="W6334" t="s">
        <v>34</v>
      </c>
      <c r="X6334">
        <v>19.989999999999998</v>
      </c>
      <c r="Y6334" t="s">
        <v>482</v>
      </c>
      <c r="Z6334">
        <v>179.99</v>
      </c>
      <c r="AA6334">
        <v>67501</v>
      </c>
      <c r="AB6334">
        <f t="shared" si="338"/>
        <v>2339.87</v>
      </c>
      <c r="AC6334">
        <f t="shared" si="339"/>
        <v>2152.6803999999997</v>
      </c>
    </row>
    <row r="6335" spans="1:29" x14ac:dyDescent="0.25">
      <c r="A6335" t="s">
        <v>948</v>
      </c>
      <c r="B6335">
        <v>60</v>
      </c>
      <c r="C6335" t="str">
        <f t="shared" si="336"/>
        <v>Senior</v>
      </c>
      <c r="D6335" t="s">
        <v>2532</v>
      </c>
      <c r="E6335" t="s">
        <v>38</v>
      </c>
      <c r="F6335">
        <v>0.02</v>
      </c>
      <c r="G6335">
        <v>1</v>
      </c>
      <c r="H6335" s="1">
        <v>42010</v>
      </c>
      <c r="I6335" s="1" t="str">
        <f t="shared" si="337"/>
        <v xml:space="preserve"> Jan</v>
      </c>
      <c r="J6335">
        <v>56645</v>
      </c>
      <c r="K6335" t="s">
        <v>47</v>
      </c>
      <c r="L6335">
        <v>46</v>
      </c>
      <c r="M6335">
        <v>0.4</v>
      </c>
      <c r="N6335" t="s">
        <v>29</v>
      </c>
      <c r="O6335" t="s">
        <v>30</v>
      </c>
      <c r="P6335" t="s">
        <v>2625</v>
      </c>
      <c r="Q6335" t="s">
        <v>61</v>
      </c>
      <c r="R6335">
        <v>65.819999999999993</v>
      </c>
      <c r="S6335" t="s">
        <v>68</v>
      </c>
      <c r="T6335">
        <v>7924</v>
      </c>
      <c r="U6335">
        <v>1483.49</v>
      </c>
      <c r="V6335" s="1">
        <v>42010</v>
      </c>
      <c r="W6335" t="s">
        <v>34</v>
      </c>
      <c r="X6335">
        <v>17.079999999999998</v>
      </c>
      <c r="Y6335" t="s">
        <v>416</v>
      </c>
      <c r="Z6335">
        <v>30.98</v>
      </c>
      <c r="AA6335">
        <v>46952</v>
      </c>
      <c r="AB6335">
        <f t="shared" si="338"/>
        <v>1425.08</v>
      </c>
      <c r="AC6335">
        <f t="shared" si="339"/>
        <v>1396.5783999999999</v>
      </c>
    </row>
    <row r="6336" spans="1:29" x14ac:dyDescent="0.25">
      <c r="A6336" t="s">
        <v>888</v>
      </c>
      <c r="B6336">
        <v>60</v>
      </c>
      <c r="C6336" t="str">
        <f t="shared" si="336"/>
        <v>Senior</v>
      </c>
      <c r="D6336" t="s">
        <v>72</v>
      </c>
      <c r="E6336" t="s">
        <v>38</v>
      </c>
      <c r="F6336">
        <v>0.05</v>
      </c>
      <c r="G6336">
        <v>1</v>
      </c>
      <c r="H6336" s="1">
        <v>42010</v>
      </c>
      <c r="I6336" s="1" t="str">
        <f t="shared" si="337"/>
        <v xml:space="preserve"> Jan</v>
      </c>
      <c r="J6336">
        <v>57698</v>
      </c>
      <c r="K6336" t="s">
        <v>58</v>
      </c>
      <c r="L6336">
        <v>10</v>
      </c>
      <c r="M6336">
        <v>0.57999999999999996</v>
      </c>
      <c r="N6336" t="s">
        <v>29</v>
      </c>
      <c r="O6336" t="s">
        <v>30</v>
      </c>
      <c r="P6336" t="s">
        <v>335</v>
      </c>
      <c r="Q6336" t="s">
        <v>214</v>
      </c>
      <c r="R6336">
        <v>-66.91</v>
      </c>
      <c r="S6336" t="s">
        <v>76</v>
      </c>
      <c r="T6336">
        <v>8087</v>
      </c>
      <c r="U6336">
        <v>86</v>
      </c>
      <c r="V6336" s="1">
        <v>42011</v>
      </c>
      <c r="W6336" t="s">
        <v>34</v>
      </c>
      <c r="X6336">
        <v>9.23</v>
      </c>
      <c r="Y6336" t="s">
        <v>77</v>
      </c>
      <c r="Z6336">
        <v>7.77</v>
      </c>
      <c r="AA6336">
        <v>35401</v>
      </c>
      <c r="AB6336">
        <f t="shared" si="338"/>
        <v>77.699999999999989</v>
      </c>
      <c r="AC6336">
        <f t="shared" si="339"/>
        <v>73.814999999999984</v>
      </c>
    </row>
    <row r="6337" spans="1:29" x14ac:dyDescent="0.25">
      <c r="A6337" t="s">
        <v>948</v>
      </c>
      <c r="B6337">
        <v>60</v>
      </c>
      <c r="C6337" t="str">
        <f t="shared" si="336"/>
        <v>Senior</v>
      </c>
      <c r="D6337" t="s">
        <v>2532</v>
      </c>
      <c r="E6337" t="s">
        <v>38</v>
      </c>
      <c r="F6337">
        <v>7.0000000000000007E-2</v>
      </c>
      <c r="G6337">
        <v>1</v>
      </c>
      <c r="H6337" s="1">
        <v>42010</v>
      </c>
      <c r="I6337" s="1" t="str">
        <f t="shared" si="337"/>
        <v xml:space="preserve"> Jan</v>
      </c>
      <c r="J6337">
        <v>56645</v>
      </c>
      <c r="K6337" t="s">
        <v>47</v>
      </c>
      <c r="L6337">
        <v>42</v>
      </c>
      <c r="M6337">
        <v>0.62</v>
      </c>
      <c r="N6337" t="s">
        <v>48</v>
      </c>
      <c r="O6337" t="s">
        <v>73</v>
      </c>
      <c r="P6337" t="s">
        <v>731</v>
      </c>
      <c r="Q6337" t="s">
        <v>75</v>
      </c>
      <c r="R6337">
        <v>3277.57</v>
      </c>
      <c r="S6337" t="s">
        <v>68</v>
      </c>
      <c r="T6337">
        <v>7925</v>
      </c>
      <c r="U6337">
        <v>14729.36</v>
      </c>
      <c r="V6337" s="1">
        <v>42012</v>
      </c>
      <c r="W6337" t="s">
        <v>53</v>
      </c>
      <c r="X6337">
        <v>40.19</v>
      </c>
      <c r="Y6337" t="s">
        <v>416</v>
      </c>
      <c r="Z6337">
        <v>348.21</v>
      </c>
      <c r="AA6337">
        <v>46952</v>
      </c>
      <c r="AB6337">
        <f t="shared" si="338"/>
        <v>14624.82</v>
      </c>
      <c r="AC6337">
        <f t="shared" si="339"/>
        <v>13601.0826</v>
      </c>
    </row>
    <row r="6338" spans="1:29" x14ac:dyDescent="0.25">
      <c r="A6338" t="s">
        <v>888</v>
      </c>
      <c r="B6338">
        <v>60</v>
      </c>
      <c r="C6338" t="str">
        <f t="shared" si="336"/>
        <v>Senior</v>
      </c>
      <c r="D6338" t="s">
        <v>72</v>
      </c>
      <c r="E6338" t="s">
        <v>38</v>
      </c>
      <c r="F6338">
        <v>0.04</v>
      </c>
      <c r="G6338">
        <v>1</v>
      </c>
      <c r="H6338" s="1">
        <v>42010</v>
      </c>
      <c r="I6338" s="1" t="str">
        <f t="shared" si="337"/>
        <v xml:space="preserve"> Jan</v>
      </c>
      <c r="J6338">
        <v>57698</v>
      </c>
      <c r="K6338" t="s">
        <v>58</v>
      </c>
      <c r="L6338">
        <v>13</v>
      </c>
      <c r="M6338">
        <v>0.56999999999999995</v>
      </c>
      <c r="N6338" t="s">
        <v>29</v>
      </c>
      <c r="O6338" t="s">
        <v>30</v>
      </c>
      <c r="P6338" t="s">
        <v>1341</v>
      </c>
      <c r="Q6338" t="s">
        <v>214</v>
      </c>
      <c r="R6338">
        <v>1127.31</v>
      </c>
      <c r="S6338" t="s">
        <v>76</v>
      </c>
      <c r="T6338">
        <v>8088</v>
      </c>
      <c r="U6338">
        <v>4805.3599999999997</v>
      </c>
      <c r="V6338" s="1">
        <v>42012</v>
      </c>
      <c r="W6338" t="s">
        <v>34</v>
      </c>
      <c r="X6338">
        <v>19.989999999999998</v>
      </c>
      <c r="Y6338" t="s">
        <v>77</v>
      </c>
      <c r="Z6338">
        <v>363.25</v>
      </c>
      <c r="AA6338">
        <v>35401</v>
      </c>
      <c r="AB6338">
        <f t="shared" si="338"/>
        <v>4722.25</v>
      </c>
      <c r="AC6338">
        <f t="shared" si="339"/>
        <v>4533.3599999999997</v>
      </c>
    </row>
    <row r="6339" spans="1:29" x14ac:dyDescent="0.25">
      <c r="A6339" t="s">
        <v>1700</v>
      </c>
      <c r="B6339">
        <v>60</v>
      </c>
      <c r="C6339" t="str">
        <f t="shared" si="336"/>
        <v>Senior</v>
      </c>
      <c r="D6339" t="s">
        <v>2495</v>
      </c>
      <c r="E6339" t="s">
        <v>57</v>
      </c>
      <c r="F6339">
        <v>0</v>
      </c>
      <c r="G6339">
        <v>1</v>
      </c>
      <c r="H6339" s="1">
        <v>42011</v>
      </c>
      <c r="I6339" s="1" t="str">
        <f t="shared" si="337"/>
        <v xml:space="preserve"> Jan</v>
      </c>
      <c r="J6339">
        <v>45284</v>
      </c>
      <c r="K6339" t="s">
        <v>28</v>
      </c>
      <c r="L6339">
        <v>7</v>
      </c>
      <c r="M6339">
        <v>0.59</v>
      </c>
      <c r="N6339" t="s">
        <v>29</v>
      </c>
      <c r="O6339" t="s">
        <v>139</v>
      </c>
      <c r="P6339" t="s">
        <v>228</v>
      </c>
      <c r="Q6339" t="s">
        <v>88</v>
      </c>
      <c r="R6339">
        <v>-42.98</v>
      </c>
      <c r="S6339" t="s">
        <v>52</v>
      </c>
      <c r="T6339">
        <v>6378</v>
      </c>
      <c r="U6339">
        <v>91.43</v>
      </c>
      <c r="V6339" s="1">
        <v>42012</v>
      </c>
      <c r="W6339" t="s">
        <v>34</v>
      </c>
      <c r="X6339">
        <v>8.99</v>
      </c>
      <c r="Y6339" t="s">
        <v>320</v>
      </c>
      <c r="Z6339">
        <v>11.66</v>
      </c>
      <c r="AA6339">
        <v>83701</v>
      </c>
      <c r="AB6339">
        <f t="shared" si="338"/>
        <v>81.62</v>
      </c>
      <c r="AC6339">
        <f t="shared" si="339"/>
        <v>81.62</v>
      </c>
    </row>
    <row r="6340" spans="1:29" x14ac:dyDescent="0.25">
      <c r="A6340" t="s">
        <v>849</v>
      </c>
      <c r="B6340">
        <v>60</v>
      </c>
      <c r="C6340" t="str">
        <f t="shared" si="336"/>
        <v>Senior</v>
      </c>
      <c r="D6340" t="s">
        <v>800</v>
      </c>
      <c r="E6340" t="s">
        <v>46</v>
      </c>
      <c r="F6340">
        <v>0.01</v>
      </c>
      <c r="G6340">
        <v>1</v>
      </c>
      <c r="H6340" s="1">
        <v>42011</v>
      </c>
      <c r="I6340" s="1" t="str">
        <f t="shared" si="337"/>
        <v xml:space="preserve"> Jan</v>
      </c>
      <c r="J6340">
        <v>54115</v>
      </c>
      <c r="K6340" t="s">
        <v>47</v>
      </c>
      <c r="L6340">
        <v>24</v>
      </c>
      <c r="M6340">
        <v>0.59</v>
      </c>
      <c r="N6340" t="s">
        <v>29</v>
      </c>
      <c r="O6340" t="s">
        <v>30</v>
      </c>
      <c r="P6340" t="s">
        <v>2122</v>
      </c>
      <c r="Q6340" t="s">
        <v>214</v>
      </c>
      <c r="R6340">
        <v>-80.05</v>
      </c>
      <c r="S6340" t="s">
        <v>68</v>
      </c>
      <c r="T6340">
        <v>7562</v>
      </c>
      <c r="U6340">
        <v>114.17</v>
      </c>
      <c r="V6340" s="1">
        <v>42016</v>
      </c>
      <c r="W6340" t="s">
        <v>34</v>
      </c>
      <c r="X6340">
        <v>5.15</v>
      </c>
      <c r="Y6340" t="s">
        <v>416</v>
      </c>
      <c r="Z6340">
        <v>4.37</v>
      </c>
      <c r="AA6340">
        <v>46041</v>
      </c>
      <c r="AB6340">
        <f t="shared" si="338"/>
        <v>104.88</v>
      </c>
      <c r="AC6340">
        <f t="shared" si="339"/>
        <v>103.8312</v>
      </c>
    </row>
    <row r="6341" spans="1:29" x14ac:dyDescent="0.25">
      <c r="A6341" t="s">
        <v>849</v>
      </c>
      <c r="B6341">
        <v>60</v>
      </c>
      <c r="C6341" t="str">
        <f t="shared" si="336"/>
        <v>Senior</v>
      </c>
      <c r="D6341" t="s">
        <v>800</v>
      </c>
      <c r="E6341" t="s">
        <v>46</v>
      </c>
      <c r="F6341">
        <v>0.03</v>
      </c>
      <c r="G6341">
        <v>1</v>
      </c>
      <c r="H6341" s="1">
        <v>42011</v>
      </c>
      <c r="I6341" s="1" t="str">
        <f t="shared" si="337"/>
        <v xml:space="preserve"> Jan</v>
      </c>
      <c r="J6341">
        <v>54115</v>
      </c>
      <c r="K6341" t="s">
        <v>47</v>
      </c>
      <c r="L6341">
        <v>39</v>
      </c>
      <c r="M6341">
        <v>0.37</v>
      </c>
      <c r="N6341" t="s">
        <v>29</v>
      </c>
      <c r="O6341" t="s">
        <v>30</v>
      </c>
      <c r="P6341" t="s">
        <v>1582</v>
      </c>
      <c r="Q6341" t="s">
        <v>67</v>
      </c>
      <c r="R6341">
        <v>-89.424000000000007</v>
      </c>
      <c r="S6341" t="s">
        <v>68</v>
      </c>
      <c r="T6341">
        <v>7563</v>
      </c>
      <c r="U6341">
        <v>197.11</v>
      </c>
      <c r="V6341" s="1">
        <v>42016</v>
      </c>
      <c r="W6341" t="s">
        <v>34</v>
      </c>
      <c r="X6341">
        <v>4.95</v>
      </c>
      <c r="Y6341" t="s">
        <v>416</v>
      </c>
      <c r="Z6341">
        <v>4.9800000000000004</v>
      </c>
      <c r="AA6341">
        <v>46041</v>
      </c>
      <c r="AB6341">
        <f t="shared" si="338"/>
        <v>194.22000000000003</v>
      </c>
      <c r="AC6341">
        <f t="shared" si="339"/>
        <v>188.39340000000001</v>
      </c>
    </row>
    <row r="6342" spans="1:29" x14ac:dyDescent="0.25">
      <c r="A6342" t="s">
        <v>2062</v>
      </c>
      <c r="B6342">
        <v>60</v>
      </c>
      <c r="C6342" t="str">
        <f t="shared" si="336"/>
        <v>Senior</v>
      </c>
      <c r="D6342" t="s">
        <v>1593</v>
      </c>
      <c r="E6342" t="s">
        <v>38</v>
      </c>
      <c r="F6342">
        <v>0.06</v>
      </c>
      <c r="G6342">
        <v>1</v>
      </c>
      <c r="H6342" s="1">
        <v>42012</v>
      </c>
      <c r="I6342" s="1" t="str">
        <f t="shared" si="337"/>
        <v xml:space="preserve"> Jan</v>
      </c>
      <c r="J6342">
        <v>59456</v>
      </c>
      <c r="K6342" t="s">
        <v>47</v>
      </c>
      <c r="L6342">
        <v>30</v>
      </c>
      <c r="M6342">
        <v>0.6</v>
      </c>
      <c r="N6342" t="s">
        <v>29</v>
      </c>
      <c r="O6342" t="s">
        <v>40</v>
      </c>
      <c r="P6342" t="s">
        <v>1259</v>
      </c>
      <c r="Q6342" t="s">
        <v>214</v>
      </c>
      <c r="R6342">
        <v>-1367.72</v>
      </c>
      <c r="S6342" t="s">
        <v>76</v>
      </c>
      <c r="T6342">
        <v>8320</v>
      </c>
      <c r="U6342">
        <v>182.92</v>
      </c>
      <c r="V6342" s="1">
        <v>42012</v>
      </c>
      <c r="W6342" t="s">
        <v>34</v>
      </c>
      <c r="X6342">
        <v>49</v>
      </c>
      <c r="Y6342" t="s">
        <v>345</v>
      </c>
      <c r="Z6342">
        <v>4.4800000000000004</v>
      </c>
      <c r="AA6342">
        <v>39208</v>
      </c>
      <c r="AB6342">
        <f t="shared" si="338"/>
        <v>134.4</v>
      </c>
      <c r="AC6342">
        <f t="shared" si="339"/>
        <v>126.33600000000001</v>
      </c>
    </row>
    <row r="6343" spans="1:29" x14ac:dyDescent="0.25">
      <c r="A6343" t="s">
        <v>1906</v>
      </c>
      <c r="B6343">
        <v>60</v>
      </c>
      <c r="C6343" t="str">
        <f t="shared" si="336"/>
        <v>Senior</v>
      </c>
      <c r="D6343" t="s">
        <v>2171</v>
      </c>
      <c r="E6343" t="s">
        <v>57</v>
      </c>
      <c r="F6343">
        <v>7.0000000000000007E-2</v>
      </c>
      <c r="G6343">
        <v>1</v>
      </c>
      <c r="H6343" s="1">
        <v>42012</v>
      </c>
      <c r="I6343" s="1" t="str">
        <f t="shared" si="337"/>
        <v xml:space="preserve"> Jan</v>
      </c>
      <c r="J6343">
        <v>14726</v>
      </c>
      <c r="K6343" t="s">
        <v>47</v>
      </c>
      <c r="L6343">
        <v>15</v>
      </c>
      <c r="M6343">
        <v>0.6</v>
      </c>
      <c r="N6343" t="s">
        <v>96</v>
      </c>
      <c r="O6343" t="s">
        <v>30</v>
      </c>
      <c r="P6343" t="s">
        <v>1768</v>
      </c>
      <c r="Q6343" t="s">
        <v>102</v>
      </c>
      <c r="R6343">
        <v>-21.48</v>
      </c>
      <c r="S6343" t="s">
        <v>68</v>
      </c>
      <c r="T6343">
        <v>2058</v>
      </c>
      <c r="U6343">
        <v>310.87</v>
      </c>
      <c r="V6343" s="1">
        <v>42012</v>
      </c>
      <c r="W6343" t="s">
        <v>34</v>
      </c>
      <c r="X6343">
        <v>4</v>
      </c>
      <c r="Y6343" t="s">
        <v>149</v>
      </c>
      <c r="Z6343">
        <v>20.95</v>
      </c>
      <c r="AA6343">
        <v>60438</v>
      </c>
      <c r="AB6343">
        <f t="shared" si="338"/>
        <v>314.25</v>
      </c>
      <c r="AC6343">
        <f t="shared" si="339"/>
        <v>292.2525</v>
      </c>
    </row>
    <row r="6344" spans="1:29" x14ac:dyDescent="0.25">
      <c r="A6344" t="s">
        <v>2111</v>
      </c>
      <c r="B6344">
        <v>60</v>
      </c>
      <c r="C6344" t="str">
        <f t="shared" si="336"/>
        <v>Senior</v>
      </c>
      <c r="D6344" t="s">
        <v>2193</v>
      </c>
      <c r="E6344" t="s">
        <v>46</v>
      </c>
      <c r="F6344">
        <v>0.04</v>
      </c>
      <c r="G6344">
        <v>1</v>
      </c>
      <c r="H6344" s="1">
        <v>42012</v>
      </c>
      <c r="I6344" s="1" t="str">
        <f t="shared" si="337"/>
        <v xml:space="preserve"> Jan</v>
      </c>
      <c r="J6344">
        <v>54307</v>
      </c>
      <c r="K6344" t="s">
        <v>28</v>
      </c>
      <c r="L6344">
        <v>14</v>
      </c>
      <c r="M6344">
        <v>0.66</v>
      </c>
      <c r="N6344" t="s">
        <v>48</v>
      </c>
      <c r="O6344" t="s">
        <v>73</v>
      </c>
      <c r="P6344" t="s">
        <v>1535</v>
      </c>
      <c r="Q6344" t="s">
        <v>75</v>
      </c>
      <c r="R6344">
        <v>192.2</v>
      </c>
      <c r="S6344" t="s">
        <v>52</v>
      </c>
      <c r="T6344">
        <v>7589</v>
      </c>
      <c r="U6344">
        <v>3849.8</v>
      </c>
      <c r="V6344" s="1">
        <v>42013</v>
      </c>
      <c r="W6344" t="s">
        <v>53</v>
      </c>
      <c r="X6344">
        <v>35.67</v>
      </c>
      <c r="Y6344" t="s">
        <v>420</v>
      </c>
      <c r="Z6344">
        <v>280.98</v>
      </c>
      <c r="AA6344">
        <v>87105</v>
      </c>
      <c r="AB6344">
        <f t="shared" si="338"/>
        <v>3933.7200000000003</v>
      </c>
      <c r="AC6344">
        <f t="shared" si="339"/>
        <v>3776.3712</v>
      </c>
    </row>
    <row r="6345" spans="1:29" x14ac:dyDescent="0.25">
      <c r="A6345" t="s">
        <v>2111</v>
      </c>
      <c r="B6345">
        <v>60</v>
      </c>
      <c r="C6345" t="str">
        <f t="shared" si="336"/>
        <v>Senior</v>
      </c>
      <c r="D6345" t="s">
        <v>2193</v>
      </c>
      <c r="E6345" t="s">
        <v>46</v>
      </c>
      <c r="F6345">
        <v>0.01</v>
      </c>
      <c r="G6345">
        <v>1</v>
      </c>
      <c r="H6345" s="1">
        <v>42012</v>
      </c>
      <c r="I6345" s="1" t="str">
        <f t="shared" si="337"/>
        <v xml:space="preserve"> Jan</v>
      </c>
      <c r="J6345">
        <v>54307</v>
      </c>
      <c r="K6345" t="s">
        <v>28</v>
      </c>
      <c r="L6345">
        <v>15</v>
      </c>
      <c r="M6345">
        <v>0.57999999999999996</v>
      </c>
      <c r="N6345" t="s">
        <v>48</v>
      </c>
      <c r="O6345" t="s">
        <v>40</v>
      </c>
      <c r="P6345" t="s">
        <v>2284</v>
      </c>
      <c r="Q6345" t="s">
        <v>82</v>
      </c>
      <c r="R6345">
        <v>-59.64</v>
      </c>
      <c r="S6345" t="s">
        <v>52</v>
      </c>
      <c r="T6345">
        <v>7588</v>
      </c>
      <c r="U6345">
        <v>243.52</v>
      </c>
      <c r="V6345" s="1">
        <v>42013</v>
      </c>
      <c r="W6345" t="s">
        <v>34</v>
      </c>
      <c r="X6345">
        <v>13.56</v>
      </c>
      <c r="Y6345" t="s">
        <v>420</v>
      </c>
      <c r="Z6345">
        <v>14.89</v>
      </c>
      <c r="AA6345">
        <v>87105</v>
      </c>
      <c r="AB6345">
        <f t="shared" si="338"/>
        <v>223.35000000000002</v>
      </c>
      <c r="AC6345">
        <f t="shared" si="339"/>
        <v>221.11650000000003</v>
      </c>
    </row>
    <row r="6346" spans="1:29" x14ac:dyDescent="0.25">
      <c r="A6346" t="s">
        <v>2105</v>
      </c>
      <c r="B6346">
        <v>60</v>
      </c>
      <c r="C6346" t="str">
        <f t="shared" ref="C6346:C6409" si="340">IF(B6346&gt;=50, "Senior", IF(B6346&gt;=20, "Adult", "Teenager"))</f>
        <v>Senior</v>
      </c>
      <c r="D6346" t="s">
        <v>2193</v>
      </c>
      <c r="E6346" t="s">
        <v>46</v>
      </c>
      <c r="F6346">
        <v>0.08</v>
      </c>
      <c r="G6346">
        <v>1</v>
      </c>
      <c r="H6346" s="1">
        <v>42012</v>
      </c>
      <c r="I6346" s="1" t="str">
        <f t="shared" ref="I6346:I6409" si="341">TEXT(H6346," MMM")</f>
        <v xml:space="preserve"> Jan</v>
      </c>
      <c r="J6346">
        <v>54307</v>
      </c>
      <c r="K6346" t="s">
        <v>28</v>
      </c>
      <c r="L6346">
        <v>41</v>
      </c>
      <c r="M6346">
        <v>0.36</v>
      </c>
      <c r="N6346" t="s">
        <v>29</v>
      </c>
      <c r="O6346" t="s">
        <v>30</v>
      </c>
      <c r="P6346" t="s">
        <v>1150</v>
      </c>
      <c r="Q6346" t="s">
        <v>67</v>
      </c>
      <c r="R6346">
        <v>-134.41200000000001</v>
      </c>
      <c r="S6346" t="s">
        <v>52</v>
      </c>
      <c r="T6346">
        <v>7590</v>
      </c>
      <c r="U6346">
        <v>198.29</v>
      </c>
      <c r="V6346" s="1">
        <v>42013</v>
      </c>
      <c r="W6346" t="s">
        <v>34</v>
      </c>
      <c r="X6346">
        <v>5.68</v>
      </c>
      <c r="Y6346" t="s">
        <v>298</v>
      </c>
      <c r="Z6346">
        <v>4.91</v>
      </c>
      <c r="AA6346">
        <v>81301</v>
      </c>
      <c r="AB6346">
        <f t="shared" ref="AB6346:AB6409" si="342">Z6346*L6346</f>
        <v>201.31</v>
      </c>
      <c r="AC6346">
        <f t="shared" ref="AC6346:AC6409" si="343">AB6346-AB6346*F6346</f>
        <v>185.20519999999999</v>
      </c>
    </row>
    <row r="6347" spans="1:29" x14ac:dyDescent="0.25">
      <c r="A6347" t="s">
        <v>2766</v>
      </c>
      <c r="B6347">
        <v>60</v>
      </c>
      <c r="C6347" t="str">
        <f t="shared" si="340"/>
        <v>Senior</v>
      </c>
      <c r="D6347" t="s">
        <v>1073</v>
      </c>
      <c r="E6347" t="s">
        <v>27</v>
      </c>
      <c r="F6347">
        <v>0.1</v>
      </c>
      <c r="G6347">
        <v>1</v>
      </c>
      <c r="H6347" s="1">
        <v>42012</v>
      </c>
      <c r="I6347" s="1" t="str">
        <f t="shared" si="341"/>
        <v xml:space="preserve"> Jan</v>
      </c>
      <c r="J6347">
        <v>26818</v>
      </c>
      <c r="K6347" t="s">
        <v>39</v>
      </c>
      <c r="L6347">
        <v>36</v>
      </c>
      <c r="M6347">
        <v>0.38</v>
      </c>
      <c r="N6347" t="s">
        <v>29</v>
      </c>
      <c r="O6347" t="s">
        <v>30</v>
      </c>
      <c r="P6347" t="s">
        <v>2233</v>
      </c>
      <c r="Q6347" t="s">
        <v>67</v>
      </c>
      <c r="R6347">
        <v>-162.196</v>
      </c>
      <c r="S6347" t="s">
        <v>33</v>
      </c>
      <c r="T6347">
        <v>3756</v>
      </c>
      <c r="U6347">
        <v>251.34</v>
      </c>
      <c r="V6347" s="1">
        <v>42013</v>
      </c>
      <c r="W6347" t="s">
        <v>34</v>
      </c>
      <c r="X6347">
        <v>7.72</v>
      </c>
      <c r="Y6347" t="s">
        <v>136</v>
      </c>
      <c r="Z6347">
        <v>7.3</v>
      </c>
      <c r="AA6347">
        <v>10573</v>
      </c>
      <c r="AB6347">
        <f t="shared" si="342"/>
        <v>262.8</v>
      </c>
      <c r="AC6347">
        <f t="shared" si="343"/>
        <v>236.52</v>
      </c>
    </row>
    <row r="6348" spans="1:29" x14ac:dyDescent="0.25">
      <c r="A6348" t="s">
        <v>2299</v>
      </c>
      <c r="B6348">
        <v>60</v>
      </c>
      <c r="C6348" t="str">
        <f t="shared" si="340"/>
        <v>Senior</v>
      </c>
      <c r="D6348" t="s">
        <v>1073</v>
      </c>
      <c r="E6348" t="s">
        <v>27</v>
      </c>
      <c r="F6348">
        <v>0.05</v>
      </c>
      <c r="G6348">
        <v>1</v>
      </c>
      <c r="H6348" s="1">
        <v>42012</v>
      </c>
      <c r="I6348" s="1" t="str">
        <f t="shared" si="341"/>
        <v xml:space="preserve"> Jan</v>
      </c>
      <c r="J6348">
        <v>26818</v>
      </c>
      <c r="K6348" t="s">
        <v>39</v>
      </c>
      <c r="L6348">
        <v>23</v>
      </c>
      <c r="M6348">
        <v>0.36</v>
      </c>
      <c r="N6348" t="s">
        <v>29</v>
      </c>
      <c r="O6348" t="s">
        <v>30</v>
      </c>
      <c r="P6348" t="s">
        <v>1707</v>
      </c>
      <c r="Q6348" t="s">
        <v>67</v>
      </c>
      <c r="R6348">
        <v>-19.481000000000002</v>
      </c>
      <c r="S6348" t="s">
        <v>33</v>
      </c>
      <c r="T6348">
        <v>3754</v>
      </c>
      <c r="U6348">
        <v>202.84</v>
      </c>
      <c r="V6348" s="1">
        <v>42013</v>
      </c>
      <c r="W6348" t="s">
        <v>34</v>
      </c>
      <c r="X6348">
        <v>5.6</v>
      </c>
      <c r="Y6348" t="s">
        <v>136</v>
      </c>
      <c r="Z6348">
        <v>8.85</v>
      </c>
      <c r="AA6348">
        <v>11725</v>
      </c>
      <c r="AB6348">
        <f t="shared" si="342"/>
        <v>203.54999999999998</v>
      </c>
      <c r="AC6348">
        <f t="shared" si="343"/>
        <v>193.37249999999997</v>
      </c>
    </row>
    <row r="6349" spans="1:29" x14ac:dyDescent="0.25">
      <c r="A6349" t="s">
        <v>614</v>
      </c>
      <c r="B6349">
        <v>60</v>
      </c>
      <c r="C6349" t="str">
        <f t="shared" si="340"/>
        <v>Senior</v>
      </c>
      <c r="D6349" t="s">
        <v>615</v>
      </c>
      <c r="E6349" t="s">
        <v>38</v>
      </c>
      <c r="F6349">
        <v>7.0000000000000007E-2</v>
      </c>
      <c r="G6349">
        <v>1</v>
      </c>
      <c r="H6349" s="1">
        <v>42012</v>
      </c>
      <c r="I6349" s="1" t="str">
        <f t="shared" si="341"/>
        <v xml:space="preserve"> Jan</v>
      </c>
      <c r="J6349">
        <v>7042</v>
      </c>
      <c r="K6349" t="s">
        <v>131</v>
      </c>
      <c r="L6349">
        <v>4</v>
      </c>
      <c r="M6349">
        <v>0.74</v>
      </c>
      <c r="N6349" t="s">
        <v>48</v>
      </c>
      <c r="O6349" t="s">
        <v>73</v>
      </c>
      <c r="P6349" t="s">
        <v>512</v>
      </c>
      <c r="Q6349" t="s">
        <v>75</v>
      </c>
      <c r="R6349">
        <v>-347.16</v>
      </c>
      <c r="S6349" t="s">
        <v>52</v>
      </c>
      <c r="T6349">
        <v>969</v>
      </c>
      <c r="U6349">
        <v>1187.864</v>
      </c>
      <c r="V6349" s="1">
        <v>42014</v>
      </c>
      <c r="W6349" t="s">
        <v>53</v>
      </c>
      <c r="X6349">
        <v>85.63</v>
      </c>
      <c r="Y6349" t="s">
        <v>54</v>
      </c>
      <c r="Z6349">
        <v>376.13</v>
      </c>
      <c r="AA6349">
        <v>90278</v>
      </c>
      <c r="AB6349">
        <f t="shared" si="342"/>
        <v>1504.52</v>
      </c>
      <c r="AC6349">
        <f t="shared" si="343"/>
        <v>1399.2036000000001</v>
      </c>
    </row>
    <row r="6350" spans="1:29" x14ac:dyDescent="0.25">
      <c r="A6350" t="s">
        <v>2766</v>
      </c>
      <c r="B6350">
        <v>60</v>
      </c>
      <c r="C6350" t="str">
        <f t="shared" si="340"/>
        <v>Senior</v>
      </c>
      <c r="D6350" t="s">
        <v>1073</v>
      </c>
      <c r="E6350" t="s">
        <v>27</v>
      </c>
      <c r="F6350">
        <v>0.01</v>
      </c>
      <c r="G6350">
        <v>1</v>
      </c>
      <c r="H6350" s="1">
        <v>42012</v>
      </c>
      <c r="I6350" s="1" t="str">
        <f t="shared" si="341"/>
        <v xml:space="preserve"> Jan</v>
      </c>
      <c r="J6350">
        <v>26818</v>
      </c>
      <c r="K6350" t="s">
        <v>39</v>
      </c>
      <c r="L6350">
        <v>5</v>
      </c>
      <c r="M6350">
        <v>0.57999999999999996</v>
      </c>
      <c r="N6350" t="s">
        <v>29</v>
      </c>
      <c r="O6350" t="s">
        <v>30</v>
      </c>
      <c r="P6350" t="s">
        <v>1123</v>
      </c>
      <c r="Q6350" t="s">
        <v>214</v>
      </c>
      <c r="R6350">
        <v>-5.16</v>
      </c>
      <c r="S6350" t="s">
        <v>33</v>
      </c>
      <c r="T6350">
        <v>3755</v>
      </c>
      <c r="U6350">
        <v>78.39</v>
      </c>
      <c r="V6350" s="1">
        <v>42014</v>
      </c>
      <c r="W6350" t="s">
        <v>42</v>
      </c>
      <c r="X6350">
        <v>4.9800000000000004</v>
      </c>
      <c r="Y6350" t="s">
        <v>136</v>
      </c>
      <c r="Z6350">
        <v>11.97</v>
      </c>
      <c r="AA6350">
        <v>10573</v>
      </c>
      <c r="AB6350">
        <f t="shared" si="342"/>
        <v>59.85</v>
      </c>
      <c r="AC6350">
        <f t="shared" si="343"/>
        <v>59.2515</v>
      </c>
    </row>
    <row r="6351" spans="1:29" x14ac:dyDescent="0.25">
      <c r="A6351" t="s">
        <v>406</v>
      </c>
      <c r="B6351">
        <v>60</v>
      </c>
      <c r="C6351" t="str">
        <f t="shared" si="340"/>
        <v>Senior</v>
      </c>
      <c r="D6351" t="s">
        <v>407</v>
      </c>
      <c r="E6351" t="s">
        <v>46</v>
      </c>
      <c r="F6351">
        <v>0.02</v>
      </c>
      <c r="G6351">
        <v>1</v>
      </c>
      <c r="H6351" s="1">
        <v>42012</v>
      </c>
      <c r="I6351" s="1" t="str">
        <f t="shared" si="341"/>
        <v xml:space="preserve"> Jan</v>
      </c>
      <c r="J6351">
        <v>42886</v>
      </c>
      <c r="K6351" t="s">
        <v>131</v>
      </c>
      <c r="L6351">
        <v>42</v>
      </c>
      <c r="M6351">
        <v>0.37</v>
      </c>
      <c r="N6351" t="s">
        <v>29</v>
      </c>
      <c r="O6351" t="s">
        <v>30</v>
      </c>
      <c r="P6351" t="s">
        <v>780</v>
      </c>
      <c r="Q6351" t="s">
        <v>210</v>
      </c>
      <c r="R6351">
        <v>75.8</v>
      </c>
      <c r="S6351" t="s">
        <v>76</v>
      </c>
      <c r="T6351">
        <v>6050</v>
      </c>
      <c r="U6351">
        <v>162.57</v>
      </c>
      <c r="V6351" s="1">
        <v>42014</v>
      </c>
      <c r="W6351" t="s">
        <v>34</v>
      </c>
      <c r="X6351">
        <v>0.5</v>
      </c>
      <c r="Y6351" t="s">
        <v>345</v>
      </c>
      <c r="Z6351">
        <v>3.75</v>
      </c>
      <c r="AA6351">
        <v>38801</v>
      </c>
      <c r="AB6351">
        <f t="shared" si="342"/>
        <v>157.5</v>
      </c>
      <c r="AC6351">
        <f t="shared" si="343"/>
        <v>154.35</v>
      </c>
    </row>
    <row r="6352" spans="1:29" x14ac:dyDescent="0.25">
      <c r="A6352" t="s">
        <v>1961</v>
      </c>
      <c r="B6352">
        <v>60</v>
      </c>
      <c r="C6352" t="str">
        <f t="shared" si="340"/>
        <v>Senior</v>
      </c>
      <c r="D6352" t="s">
        <v>1962</v>
      </c>
      <c r="E6352" t="s">
        <v>46</v>
      </c>
      <c r="F6352">
        <v>0.01</v>
      </c>
      <c r="G6352">
        <v>1</v>
      </c>
      <c r="H6352" s="1">
        <v>42012</v>
      </c>
      <c r="I6352" s="1" t="str">
        <f t="shared" si="341"/>
        <v xml:space="preserve"> Jan</v>
      </c>
      <c r="J6352">
        <v>5409</v>
      </c>
      <c r="K6352" t="s">
        <v>47</v>
      </c>
      <c r="L6352">
        <v>11</v>
      </c>
      <c r="M6352">
        <v>0.35</v>
      </c>
      <c r="N6352" t="s">
        <v>29</v>
      </c>
      <c r="O6352" t="s">
        <v>59</v>
      </c>
      <c r="P6352" t="s">
        <v>2633</v>
      </c>
      <c r="Q6352" t="s">
        <v>61</v>
      </c>
      <c r="R6352">
        <v>-7.04</v>
      </c>
      <c r="S6352" t="s">
        <v>68</v>
      </c>
      <c r="T6352">
        <v>755</v>
      </c>
      <c r="U6352">
        <v>48.91</v>
      </c>
      <c r="V6352" s="1">
        <v>42017</v>
      </c>
      <c r="W6352" t="s">
        <v>34</v>
      </c>
      <c r="X6352">
        <v>2.97</v>
      </c>
      <c r="Y6352" t="s">
        <v>149</v>
      </c>
      <c r="Z6352">
        <v>3.98</v>
      </c>
      <c r="AA6352">
        <v>60459</v>
      </c>
      <c r="AB6352">
        <f t="shared" si="342"/>
        <v>43.78</v>
      </c>
      <c r="AC6352">
        <f t="shared" si="343"/>
        <v>43.342199999999998</v>
      </c>
    </row>
    <row r="6353" spans="1:29" x14ac:dyDescent="0.25">
      <c r="A6353" t="s">
        <v>3309</v>
      </c>
      <c r="B6353">
        <v>60</v>
      </c>
      <c r="C6353" t="str">
        <f t="shared" si="340"/>
        <v>Senior</v>
      </c>
      <c r="D6353" t="s">
        <v>1045</v>
      </c>
      <c r="E6353" t="s">
        <v>38</v>
      </c>
      <c r="F6353">
        <v>0.1</v>
      </c>
      <c r="G6353">
        <v>1</v>
      </c>
      <c r="H6353" s="1">
        <v>42013</v>
      </c>
      <c r="I6353" s="1" t="str">
        <f t="shared" si="341"/>
        <v xml:space="preserve"> Jan</v>
      </c>
      <c r="J6353">
        <v>51424</v>
      </c>
      <c r="K6353" t="s">
        <v>39</v>
      </c>
      <c r="L6353">
        <v>48</v>
      </c>
      <c r="M6353">
        <v>0.39</v>
      </c>
      <c r="N6353" t="s">
        <v>29</v>
      </c>
      <c r="O6353" t="s">
        <v>59</v>
      </c>
      <c r="P6353" t="s">
        <v>1491</v>
      </c>
      <c r="Q6353" t="s">
        <v>232</v>
      </c>
      <c r="R6353">
        <v>21.29</v>
      </c>
      <c r="S6353" t="s">
        <v>52</v>
      </c>
      <c r="T6353">
        <v>7206</v>
      </c>
      <c r="U6353">
        <v>113.98</v>
      </c>
      <c r="V6353" s="1">
        <v>42014</v>
      </c>
      <c r="W6353" t="s">
        <v>34</v>
      </c>
      <c r="X6353">
        <v>0.8</v>
      </c>
      <c r="Y6353" t="s">
        <v>218</v>
      </c>
      <c r="Z6353">
        <v>2.62</v>
      </c>
      <c r="AA6353">
        <v>98502</v>
      </c>
      <c r="AB6353">
        <f t="shared" si="342"/>
        <v>125.76</v>
      </c>
      <c r="AC6353">
        <f t="shared" si="343"/>
        <v>113.184</v>
      </c>
    </row>
    <row r="6354" spans="1:29" x14ac:dyDescent="0.25">
      <c r="A6354" t="s">
        <v>1946</v>
      </c>
      <c r="B6354">
        <v>60</v>
      </c>
      <c r="C6354" t="str">
        <f t="shared" si="340"/>
        <v>Senior</v>
      </c>
      <c r="D6354" t="s">
        <v>633</v>
      </c>
      <c r="E6354" t="s">
        <v>38</v>
      </c>
      <c r="F6354">
        <v>0.01</v>
      </c>
      <c r="G6354">
        <v>1</v>
      </c>
      <c r="H6354" s="1">
        <v>42013</v>
      </c>
      <c r="I6354" s="1" t="str">
        <f t="shared" si="341"/>
        <v xml:space="preserve"> Jan</v>
      </c>
      <c r="J6354">
        <v>48704</v>
      </c>
      <c r="K6354" t="s">
        <v>28</v>
      </c>
      <c r="L6354">
        <v>11</v>
      </c>
      <c r="M6354">
        <v>0.56999999999999995</v>
      </c>
      <c r="N6354" t="s">
        <v>96</v>
      </c>
      <c r="O6354" t="s">
        <v>30</v>
      </c>
      <c r="P6354" t="s">
        <v>502</v>
      </c>
      <c r="Q6354" t="s">
        <v>105</v>
      </c>
      <c r="R6354">
        <v>-55.802999999999997</v>
      </c>
      <c r="S6354" t="s">
        <v>76</v>
      </c>
      <c r="T6354">
        <v>6838</v>
      </c>
      <c r="U6354">
        <v>1247.8595</v>
      </c>
      <c r="V6354" s="1">
        <v>42014</v>
      </c>
      <c r="W6354" t="s">
        <v>34</v>
      </c>
      <c r="X6354">
        <v>8.99</v>
      </c>
      <c r="Y6354" t="s">
        <v>166</v>
      </c>
      <c r="Z6354">
        <v>125.99</v>
      </c>
      <c r="AA6354">
        <v>29651</v>
      </c>
      <c r="AB6354">
        <f t="shared" si="342"/>
        <v>1385.8899999999999</v>
      </c>
      <c r="AC6354">
        <f t="shared" si="343"/>
        <v>1372.0310999999999</v>
      </c>
    </row>
    <row r="6355" spans="1:29" x14ac:dyDescent="0.25">
      <c r="A6355" t="s">
        <v>3309</v>
      </c>
      <c r="B6355">
        <v>60</v>
      </c>
      <c r="C6355" t="str">
        <f t="shared" si="340"/>
        <v>Senior</v>
      </c>
      <c r="D6355" t="s">
        <v>1045</v>
      </c>
      <c r="E6355" t="s">
        <v>38</v>
      </c>
      <c r="F6355">
        <v>0.05</v>
      </c>
      <c r="G6355">
        <v>1</v>
      </c>
      <c r="H6355" s="1">
        <v>42013</v>
      </c>
      <c r="I6355" s="1" t="str">
        <f t="shared" si="341"/>
        <v xml:space="preserve"> Jan</v>
      </c>
      <c r="J6355">
        <v>51424</v>
      </c>
      <c r="K6355" t="s">
        <v>39</v>
      </c>
      <c r="L6355">
        <v>5</v>
      </c>
      <c r="M6355">
        <v>0.81</v>
      </c>
      <c r="N6355" t="s">
        <v>29</v>
      </c>
      <c r="O6355" t="s">
        <v>30</v>
      </c>
      <c r="P6355" t="s">
        <v>1983</v>
      </c>
      <c r="Q6355" t="s">
        <v>32</v>
      </c>
      <c r="R6355">
        <v>-47.54</v>
      </c>
      <c r="S6355" t="s">
        <v>52</v>
      </c>
      <c r="T6355">
        <v>7207</v>
      </c>
      <c r="U6355">
        <v>88.94</v>
      </c>
      <c r="V6355" s="1">
        <v>42015</v>
      </c>
      <c r="W6355" t="s">
        <v>34</v>
      </c>
      <c r="X6355">
        <v>7.04</v>
      </c>
      <c r="Y6355" t="s">
        <v>218</v>
      </c>
      <c r="Z6355">
        <v>16.739999999999998</v>
      </c>
      <c r="AA6355">
        <v>98502</v>
      </c>
      <c r="AB6355">
        <f t="shared" si="342"/>
        <v>83.699999999999989</v>
      </c>
      <c r="AC6355">
        <f t="shared" si="343"/>
        <v>79.514999999999986</v>
      </c>
    </row>
    <row r="6356" spans="1:29" x14ac:dyDescent="0.25">
      <c r="A6356" t="s">
        <v>523</v>
      </c>
      <c r="B6356">
        <v>60</v>
      </c>
      <c r="C6356" t="str">
        <f t="shared" si="340"/>
        <v>Senior</v>
      </c>
      <c r="D6356" t="s">
        <v>493</v>
      </c>
      <c r="E6356" t="s">
        <v>38</v>
      </c>
      <c r="F6356">
        <v>0.04</v>
      </c>
      <c r="G6356">
        <v>1</v>
      </c>
      <c r="H6356" s="1">
        <v>42013</v>
      </c>
      <c r="I6356" s="1" t="str">
        <f t="shared" si="341"/>
        <v xml:space="preserve"> Jan</v>
      </c>
      <c r="J6356">
        <v>14820</v>
      </c>
      <c r="K6356" t="s">
        <v>28</v>
      </c>
      <c r="L6356">
        <v>39</v>
      </c>
      <c r="M6356">
        <v>0.6</v>
      </c>
      <c r="N6356" t="s">
        <v>96</v>
      </c>
      <c r="O6356" t="s">
        <v>80</v>
      </c>
      <c r="P6356" t="s">
        <v>1909</v>
      </c>
      <c r="Q6356" t="s">
        <v>105</v>
      </c>
      <c r="R6356">
        <v>-104.467</v>
      </c>
      <c r="S6356" t="s">
        <v>68</v>
      </c>
      <c r="T6356">
        <v>2072</v>
      </c>
      <c r="U6356">
        <v>278.90199999999999</v>
      </c>
      <c r="V6356" s="1">
        <v>42015</v>
      </c>
      <c r="W6356" t="s">
        <v>42</v>
      </c>
      <c r="X6356">
        <v>5.03</v>
      </c>
      <c r="Y6356" t="s">
        <v>239</v>
      </c>
      <c r="Z6356">
        <v>7.99</v>
      </c>
      <c r="AA6356">
        <v>54703</v>
      </c>
      <c r="AB6356">
        <f t="shared" si="342"/>
        <v>311.61</v>
      </c>
      <c r="AC6356">
        <f t="shared" si="343"/>
        <v>299.1456</v>
      </c>
    </row>
    <row r="6357" spans="1:29" x14ac:dyDescent="0.25">
      <c r="A6357" t="s">
        <v>1644</v>
      </c>
      <c r="B6357">
        <v>60</v>
      </c>
      <c r="C6357" t="str">
        <f t="shared" si="340"/>
        <v>Senior</v>
      </c>
      <c r="D6357" t="s">
        <v>3037</v>
      </c>
      <c r="E6357" t="s">
        <v>46</v>
      </c>
      <c r="F6357">
        <v>0.03</v>
      </c>
      <c r="G6357">
        <v>1</v>
      </c>
      <c r="H6357" s="1">
        <v>42014</v>
      </c>
      <c r="I6357" s="1" t="str">
        <f t="shared" si="341"/>
        <v xml:space="preserve"> Jan</v>
      </c>
      <c r="J6357">
        <v>44033</v>
      </c>
      <c r="K6357" t="s">
        <v>58</v>
      </c>
      <c r="L6357">
        <v>45</v>
      </c>
      <c r="M6357">
        <v>0.63</v>
      </c>
      <c r="N6357" t="s">
        <v>48</v>
      </c>
      <c r="O6357" t="s">
        <v>73</v>
      </c>
      <c r="P6357" t="s">
        <v>2074</v>
      </c>
      <c r="Q6357" t="s">
        <v>75</v>
      </c>
      <c r="R6357">
        <v>-434.14800000000002</v>
      </c>
      <c r="S6357" t="s">
        <v>33</v>
      </c>
      <c r="T6357">
        <v>6217</v>
      </c>
      <c r="U6357">
        <v>5811.97</v>
      </c>
      <c r="V6357" s="1">
        <v>42016</v>
      </c>
      <c r="W6357" t="s">
        <v>53</v>
      </c>
      <c r="X6357">
        <v>51.94</v>
      </c>
      <c r="Y6357" t="s">
        <v>233</v>
      </c>
      <c r="Z6357">
        <v>124.49</v>
      </c>
      <c r="AA6357">
        <v>7101</v>
      </c>
      <c r="AB6357">
        <f t="shared" si="342"/>
        <v>5602.05</v>
      </c>
      <c r="AC6357">
        <f t="shared" si="343"/>
        <v>5433.9885000000004</v>
      </c>
    </row>
    <row r="6358" spans="1:29" x14ac:dyDescent="0.25">
      <c r="A6358" t="s">
        <v>1359</v>
      </c>
      <c r="B6358">
        <v>60</v>
      </c>
      <c r="C6358" t="str">
        <f t="shared" si="340"/>
        <v>Senior</v>
      </c>
      <c r="D6358" t="s">
        <v>2412</v>
      </c>
      <c r="E6358" t="s">
        <v>27</v>
      </c>
      <c r="F6358">
        <v>0</v>
      </c>
      <c r="G6358">
        <v>1</v>
      </c>
      <c r="H6358" s="1">
        <v>42014</v>
      </c>
      <c r="I6358" s="1" t="str">
        <f t="shared" si="341"/>
        <v xml:space="preserve"> Jan</v>
      </c>
      <c r="J6358">
        <v>10053</v>
      </c>
      <c r="K6358" t="s">
        <v>28</v>
      </c>
      <c r="L6358">
        <v>44</v>
      </c>
      <c r="M6358">
        <v>0.75</v>
      </c>
      <c r="N6358" t="s">
        <v>48</v>
      </c>
      <c r="O6358" t="s">
        <v>73</v>
      </c>
      <c r="P6358" t="s">
        <v>123</v>
      </c>
      <c r="Q6358" t="s">
        <v>75</v>
      </c>
      <c r="R6358">
        <v>-196.07</v>
      </c>
      <c r="S6358" t="s">
        <v>76</v>
      </c>
      <c r="T6358">
        <v>1387</v>
      </c>
      <c r="U6358">
        <v>6815.23</v>
      </c>
      <c r="V6358" s="1">
        <v>42016</v>
      </c>
      <c r="W6358" t="s">
        <v>53</v>
      </c>
      <c r="X6358">
        <v>39.25</v>
      </c>
      <c r="Y6358" t="s">
        <v>291</v>
      </c>
      <c r="Z6358">
        <v>150.97999999999999</v>
      </c>
      <c r="AA6358">
        <v>37211</v>
      </c>
      <c r="AB6358">
        <f t="shared" si="342"/>
        <v>6643.12</v>
      </c>
      <c r="AC6358">
        <f t="shared" si="343"/>
        <v>6643.12</v>
      </c>
    </row>
    <row r="6359" spans="1:29" x14ac:dyDescent="0.25">
      <c r="A6359" t="s">
        <v>640</v>
      </c>
      <c r="B6359">
        <v>60</v>
      </c>
      <c r="C6359" t="str">
        <f t="shared" si="340"/>
        <v>Senior</v>
      </c>
      <c r="D6359" t="s">
        <v>2216</v>
      </c>
      <c r="E6359" t="s">
        <v>57</v>
      </c>
      <c r="F6359">
        <v>0.09</v>
      </c>
      <c r="G6359">
        <v>1</v>
      </c>
      <c r="H6359" s="1">
        <v>42014</v>
      </c>
      <c r="I6359" s="1" t="str">
        <f t="shared" si="341"/>
        <v xml:space="preserve"> Jan</v>
      </c>
      <c r="J6359">
        <v>34662</v>
      </c>
      <c r="K6359" t="s">
        <v>58</v>
      </c>
      <c r="L6359">
        <v>35</v>
      </c>
      <c r="M6359">
        <v>0.65</v>
      </c>
      <c r="N6359" t="s">
        <v>29</v>
      </c>
      <c r="O6359" t="s">
        <v>49</v>
      </c>
      <c r="P6359" t="s">
        <v>2335</v>
      </c>
      <c r="Q6359" t="s">
        <v>32</v>
      </c>
      <c r="R6359">
        <v>95.06</v>
      </c>
      <c r="S6359" t="s">
        <v>33</v>
      </c>
      <c r="T6359">
        <v>4872</v>
      </c>
      <c r="U6359">
        <v>12741.81</v>
      </c>
      <c r="V6359" s="1">
        <v>42016</v>
      </c>
      <c r="W6359" t="s">
        <v>53</v>
      </c>
      <c r="X6359">
        <v>99</v>
      </c>
      <c r="Y6359" t="s">
        <v>233</v>
      </c>
      <c r="Z6359">
        <v>370.98</v>
      </c>
      <c r="AA6359">
        <v>7201</v>
      </c>
      <c r="AB6359">
        <f t="shared" si="342"/>
        <v>12984.300000000001</v>
      </c>
      <c r="AC6359">
        <f t="shared" si="343"/>
        <v>11815.713000000002</v>
      </c>
    </row>
    <row r="6360" spans="1:29" x14ac:dyDescent="0.25">
      <c r="A6360" t="s">
        <v>1359</v>
      </c>
      <c r="B6360">
        <v>60</v>
      </c>
      <c r="C6360" t="str">
        <f t="shared" si="340"/>
        <v>Senior</v>
      </c>
      <c r="D6360" t="s">
        <v>2412</v>
      </c>
      <c r="E6360" t="s">
        <v>27</v>
      </c>
      <c r="F6360">
        <v>0</v>
      </c>
      <c r="G6360">
        <v>1</v>
      </c>
      <c r="H6360" s="1">
        <v>42014</v>
      </c>
      <c r="I6360" s="1" t="str">
        <f t="shared" si="341"/>
        <v xml:space="preserve"> Jan</v>
      </c>
      <c r="J6360">
        <v>10053</v>
      </c>
      <c r="K6360" t="s">
        <v>28</v>
      </c>
      <c r="L6360">
        <v>31</v>
      </c>
      <c r="M6360">
        <v>0.66</v>
      </c>
      <c r="N6360" t="s">
        <v>96</v>
      </c>
      <c r="O6360" t="s">
        <v>139</v>
      </c>
      <c r="P6360" t="s">
        <v>1499</v>
      </c>
      <c r="Q6360" t="s">
        <v>102</v>
      </c>
      <c r="R6360">
        <v>-109.86</v>
      </c>
      <c r="S6360" t="s">
        <v>76</v>
      </c>
      <c r="T6360">
        <v>1386</v>
      </c>
      <c r="U6360">
        <v>162.58000000000001</v>
      </c>
      <c r="V6360" s="1">
        <v>42017</v>
      </c>
      <c r="W6360" t="s">
        <v>34</v>
      </c>
      <c r="X6360">
        <v>4.93</v>
      </c>
      <c r="Y6360" t="s">
        <v>291</v>
      </c>
      <c r="Z6360">
        <v>4.8899999999999997</v>
      </c>
      <c r="AA6360">
        <v>37211</v>
      </c>
      <c r="AB6360">
        <f t="shared" si="342"/>
        <v>151.59</v>
      </c>
      <c r="AC6360">
        <f t="shared" si="343"/>
        <v>151.59</v>
      </c>
    </row>
    <row r="6361" spans="1:29" x14ac:dyDescent="0.25">
      <c r="A6361" t="s">
        <v>3236</v>
      </c>
      <c r="B6361">
        <v>60</v>
      </c>
      <c r="C6361" t="str">
        <f t="shared" si="340"/>
        <v>Senior</v>
      </c>
      <c r="D6361" t="s">
        <v>2590</v>
      </c>
      <c r="E6361" t="s">
        <v>46</v>
      </c>
      <c r="F6361">
        <v>7.0000000000000007E-2</v>
      </c>
      <c r="G6361">
        <v>1</v>
      </c>
      <c r="H6361" s="1">
        <v>42014</v>
      </c>
      <c r="I6361" s="1" t="str">
        <f t="shared" si="341"/>
        <v xml:space="preserve"> Jan</v>
      </c>
      <c r="J6361">
        <v>18275</v>
      </c>
      <c r="K6361" t="s">
        <v>47</v>
      </c>
      <c r="L6361">
        <v>25</v>
      </c>
      <c r="M6361">
        <v>0.37</v>
      </c>
      <c r="N6361" t="s">
        <v>48</v>
      </c>
      <c r="O6361" t="s">
        <v>139</v>
      </c>
      <c r="P6361" t="s">
        <v>2095</v>
      </c>
      <c r="Q6361" t="s">
        <v>82</v>
      </c>
      <c r="R6361">
        <v>101.83</v>
      </c>
      <c r="S6361" t="s">
        <v>52</v>
      </c>
      <c r="T6361">
        <v>2515</v>
      </c>
      <c r="U6361">
        <v>322.73</v>
      </c>
      <c r="V6361" s="1">
        <v>42018</v>
      </c>
      <c r="W6361" t="s">
        <v>34</v>
      </c>
      <c r="X6361">
        <v>4.95</v>
      </c>
      <c r="Y6361" t="s">
        <v>54</v>
      </c>
      <c r="Z6361">
        <v>13.4</v>
      </c>
      <c r="AA6361">
        <v>94044</v>
      </c>
      <c r="AB6361">
        <f t="shared" si="342"/>
        <v>335</v>
      </c>
      <c r="AC6361">
        <f t="shared" si="343"/>
        <v>311.55</v>
      </c>
    </row>
    <row r="6362" spans="1:29" x14ac:dyDescent="0.25">
      <c r="A6362" t="s">
        <v>1858</v>
      </c>
      <c r="B6362">
        <v>60</v>
      </c>
      <c r="C6362" t="str">
        <f t="shared" si="340"/>
        <v>Senior</v>
      </c>
      <c r="D6362" t="s">
        <v>260</v>
      </c>
      <c r="E6362" t="s">
        <v>46</v>
      </c>
      <c r="F6362">
        <v>7.0000000000000007E-2</v>
      </c>
      <c r="G6362">
        <v>1</v>
      </c>
      <c r="H6362" s="1">
        <v>42015</v>
      </c>
      <c r="I6362" s="1" t="str">
        <f t="shared" si="341"/>
        <v xml:space="preserve"> Jan</v>
      </c>
      <c r="J6362">
        <v>22663</v>
      </c>
      <c r="K6362" t="s">
        <v>47</v>
      </c>
      <c r="L6362">
        <v>35</v>
      </c>
      <c r="M6362">
        <v>0.78</v>
      </c>
      <c r="N6362" t="s">
        <v>48</v>
      </c>
      <c r="O6362" t="s">
        <v>49</v>
      </c>
      <c r="P6362" t="s">
        <v>886</v>
      </c>
      <c r="Q6362" t="s">
        <v>51</v>
      </c>
      <c r="R6362">
        <v>-384.6</v>
      </c>
      <c r="S6362" t="s">
        <v>68</v>
      </c>
      <c r="T6362">
        <v>3159</v>
      </c>
      <c r="U6362">
        <v>9843.11</v>
      </c>
      <c r="V6362" s="1">
        <v>42015</v>
      </c>
      <c r="W6362" t="s">
        <v>53</v>
      </c>
      <c r="X6362">
        <v>57</v>
      </c>
      <c r="Y6362" t="s">
        <v>262</v>
      </c>
      <c r="Z6362">
        <v>280.98</v>
      </c>
      <c r="AA6362">
        <v>64118</v>
      </c>
      <c r="AB6362">
        <f t="shared" si="342"/>
        <v>9834.3000000000011</v>
      </c>
      <c r="AC6362">
        <f t="shared" si="343"/>
        <v>9145.8990000000013</v>
      </c>
    </row>
    <row r="6363" spans="1:29" x14ac:dyDescent="0.25">
      <c r="A6363" t="s">
        <v>1665</v>
      </c>
      <c r="B6363">
        <v>60</v>
      </c>
      <c r="C6363" t="str">
        <f t="shared" si="340"/>
        <v>Senior</v>
      </c>
      <c r="D6363" t="s">
        <v>1666</v>
      </c>
      <c r="E6363" t="s">
        <v>46</v>
      </c>
      <c r="F6363">
        <v>0.08</v>
      </c>
      <c r="G6363">
        <v>1</v>
      </c>
      <c r="H6363" s="1">
        <v>42015</v>
      </c>
      <c r="I6363" s="1" t="str">
        <f t="shared" si="341"/>
        <v xml:space="preserve"> Jan</v>
      </c>
      <c r="J6363">
        <v>47879</v>
      </c>
      <c r="K6363" t="s">
        <v>58</v>
      </c>
      <c r="L6363">
        <v>19</v>
      </c>
      <c r="M6363">
        <v>0.4</v>
      </c>
      <c r="N6363" t="s">
        <v>29</v>
      </c>
      <c r="O6363" t="s">
        <v>59</v>
      </c>
      <c r="P6363" t="s">
        <v>63</v>
      </c>
      <c r="Q6363" t="s">
        <v>61</v>
      </c>
      <c r="R6363">
        <v>44.23</v>
      </c>
      <c r="S6363" t="s">
        <v>52</v>
      </c>
      <c r="T6363">
        <v>6726</v>
      </c>
      <c r="U6363">
        <v>172.54</v>
      </c>
      <c r="V6363" s="1">
        <v>42016</v>
      </c>
      <c r="W6363" t="s">
        <v>34</v>
      </c>
      <c r="X6363">
        <v>2.15</v>
      </c>
      <c r="Y6363" t="s">
        <v>54</v>
      </c>
      <c r="Z6363">
        <v>9.11</v>
      </c>
      <c r="AA6363">
        <v>92277</v>
      </c>
      <c r="AB6363">
        <f t="shared" si="342"/>
        <v>173.08999999999997</v>
      </c>
      <c r="AC6363">
        <f t="shared" si="343"/>
        <v>159.24279999999999</v>
      </c>
    </row>
    <row r="6364" spans="1:29" x14ac:dyDescent="0.25">
      <c r="A6364" t="s">
        <v>510</v>
      </c>
      <c r="B6364">
        <v>61</v>
      </c>
      <c r="C6364" t="str">
        <f t="shared" si="340"/>
        <v>Senior</v>
      </c>
      <c r="D6364" t="s">
        <v>652</v>
      </c>
      <c r="E6364" t="s">
        <v>38</v>
      </c>
      <c r="F6364">
        <v>0</v>
      </c>
      <c r="G6364">
        <v>1</v>
      </c>
      <c r="H6364" s="1">
        <v>42015</v>
      </c>
      <c r="I6364" s="1" t="str">
        <f t="shared" si="341"/>
        <v xml:space="preserve"> Jan</v>
      </c>
      <c r="J6364">
        <v>59969</v>
      </c>
      <c r="K6364" t="s">
        <v>28</v>
      </c>
      <c r="L6364">
        <v>16</v>
      </c>
      <c r="M6364">
        <v>0.6</v>
      </c>
      <c r="N6364" t="s">
        <v>29</v>
      </c>
      <c r="O6364" t="s">
        <v>30</v>
      </c>
      <c r="P6364" t="s">
        <v>2115</v>
      </c>
      <c r="Q6364" t="s">
        <v>32</v>
      </c>
      <c r="R6364">
        <v>-87.11</v>
      </c>
      <c r="S6364" t="s">
        <v>76</v>
      </c>
      <c r="T6364">
        <v>8394</v>
      </c>
      <c r="U6364">
        <v>275.01</v>
      </c>
      <c r="V6364" s="1">
        <v>42016</v>
      </c>
      <c r="W6364" t="s">
        <v>34</v>
      </c>
      <c r="X6364">
        <v>11.25</v>
      </c>
      <c r="Y6364" t="s">
        <v>366</v>
      </c>
      <c r="Z6364">
        <v>15.7</v>
      </c>
      <c r="AA6364">
        <v>72015</v>
      </c>
      <c r="AB6364">
        <f t="shared" si="342"/>
        <v>251.2</v>
      </c>
      <c r="AC6364">
        <f t="shared" si="343"/>
        <v>251.2</v>
      </c>
    </row>
    <row r="6365" spans="1:29" x14ac:dyDescent="0.25">
      <c r="A6365" t="s">
        <v>2386</v>
      </c>
      <c r="B6365">
        <v>60</v>
      </c>
      <c r="C6365" t="str">
        <f t="shared" si="340"/>
        <v>Senior</v>
      </c>
      <c r="D6365" t="s">
        <v>2387</v>
      </c>
      <c r="E6365" t="s">
        <v>57</v>
      </c>
      <c r="F6365">
        <v>0.01</v>
      </c>
      <c r="G6365">
        <v>1</v>
      </c>
      <c r="H6365" s="1">
        <v>42015</v>
      </c>
      <c r="I6365" s="1" t="str">
        <f t="shared" si="341"/>
        <v xml:space="preserve"> Jan</v>
      </c>
      <c r="J6365">
        <v>44036</v>
      </c>
      <c r="K6365" t="s">
        <v>28</v>
      </c>
      <c r="L6365">
        <v>40</v>
      </c>
      <c r="M6365">
        <v>0.55000000000000004</v>
      </c>
      <c r="N6365" t="s">
        <v>29</v>
      </c>
      <c r="O6365" t="s">
        <v>59</v>
      </c>
      <c r="P6365" t="s">
        <v>1846</v>
      </c>
      <c r="Q6365" t="s">
        <v>88</v>
      </c>
      <c r="R6365">
        <v>61.97</v>
      </c>
      <c r="S6365" t="s">
        <v>33</v>
      </c>
      <c r="T6365">
        <v>6218</v>
      </c>
      <c r="U6365">
        <v>250.13</v>
      </c>
      <c r="V6365" s="1">
        <v>42017</v>
      </c>
      <c r="W6365" t="s">
        <v>42</v>
      </c>
      <c r="X6365">
        <v>1.2</v>
      </c>
      <c r="Y6365" t="s">
        <v>136</v>
      </c>
      <c r="Z6365">
        <v>5.84</v>
      </c>
      <c r="AA6365">
        <v>14150</v>
      </c>
      <c r="AB6365">
        <f t="shared" si="342"/>
        <v>233.6</v>
      </c>
      <c r="AC6365">
        <f t="shared" si="343"/>
        <v>231.26399999999998</v>
      </c>
    </row>
    <row r="6366" spans="1:29" x14ac:dyDescent="0.25">
      <c r="A6366" t="s">
        <v>510</v>
      </c>
      <c r="B6366">
        <v>61</v>
      </c>
      <c r="C6366" t="str">
        <f t="shared" si="340"/>
        <v>Senior</v>
      </c>
      <c r="D6366" t="s">
        <v>652</v>
      </c>
      <c r="E6366" t="s">
        <v>38</v>
      </c>
      <c r="F6366">
        <v>0.01</v>
      </c>
      <c r="G6366">
        <v>1</v>
      </c>
      <c r="H6366" s="1">
        <v>42015</v>
      </c>
      <c r="I6366" s="1" t="str">
        <f t="shared" si="341"/>
        <v xml:space="preserve"> Jan</v>
      </c>
      <c r="J6366">
        <v>59969</v>
      </c>
      <c r="K6366" t="s">
        <v>28</v>
      </c>
      <c r="L6366">
        <v>42</v>
      </c>
      <c r="M6366">
        <v>0.37</v>
      </c>
      <c r="N6366" t="s">
        <v>29</v>
      </c>
      <c r="O6366" t="s">
        <v>30</v>
      </c>
      <c r="P6366" t="s">
        <v>2905</v>
      </c>
      <c r="Q6366" t="s">
        <v>267</v>
      </c>
      <c r="R6366">
        <v>205.7</v>
      </c>
      <c r="S6366" t="s">
        <v>76</v>
      </c>
      <c r="T6366">
        <v>8393</v>
      </c>
      <c r="U6366">
        <v>437.73</v>
      </c>
      <c r="V6366" s="1">
        <v>42017</v>
      </c>
      <c r="W6366" t="s">
        <v>34</v>
      </c>
      <c r="X6366">
        <v>1.39</v>
      </c>
      <c r="Y6366" t="s">
        <v>366</v>
      </c>
      <c r="Z6366">
        <v>9.9</v>
      </c>
      <c r="AA6366">
        <v>72015</v>
      </c>
      <c r="AB6366">
        <f t="shared" si="342"/>
        <v>415.8</v>
      </c>
      <c r="AC6366">
        <f t="shared" si="343"/>
        <v>411.642</v>
      </c>
    </row>
    <row r="6367" spans="1:29" x14ac:dyDescent="0.25">
      <c r="A6367" t="s">
        <v>3077</v>
      </c>
      <c r="B6367">
        <v>61</v>
      </c>
      <c r="C6367" t="str">
        <f t="shared" si="340"/>
        <v>Senior</v>
      </c>
      <c r="D6367" t="s">
        <v>2916</v>
      </c>
      <c r="E6367" t="s">
        <v>38</v>
      </c>
      <c r="F6367">
        <v>0.08</v>
      </c>
      <c r="G6367">
        <v>1</v>
      </c>
      <c r="H6367" s="1">
        <v>42015</v>
      </c>
      <c r="I6367" s="1" t="str">
        <f t="shared" si="341"/>
        <v xml:space="preserve"> Jan</v>
      </c>
      <c r="J6367">
        <v>54786</v>
      </c>
      <c r="K6367" t="s">
        <v>39</v>
      </c>
      <c r="L6367">
        <v>30</v>
      </c>
      <c r="M6367">
        <v>0.59</v>
      </c>
      <c r="N6367" t="s">
        <v>29</v>
      </c>
      <c r="O6367" t="s">
        <v>30</v>
      </c>
      <c r="P6367" t="s">
        <v>1046</v>
      </c>
      <c r="Q6367" t="s">
        <v>32</v>
      </c>
      <c r="R6367">
        <v>-20.58</v>
      </c>
      <c r="S6367" t="s">
        <v>76</v>
      </c>
      <c r="T6367">
        <v>7644</v>
      </c>
      <c r="U6367">
        <v>380.28</v>
      </c>
      <c r="V6367" s="1">
        <v>42017</v>
      </c>
      <c r="W6367" t="s">
        <v>34</v>
      </c>
      <c r="X6367">
        <v>4.51</v>
      </c>
      <c r="Y6367" t="s">
        <v>272</v>
      </c>
      <c r="Z6367">
        <v>13.48</v>
      </c>
      <c r="AA6367">
        <v>40356</v>
      </c>
      <c r="AB6367">
        <f t="shared" si="342"/>
        <v>404.40000000000003</v>
      </c>
      <c r="AC6367">
        <f t="shared" si="343"/>
        <v>372.048</v>
      </c>
    </row>
    <row r="6368" spans="1:29" x14ac:dyDescent="0.25">
      <c r="A6368" t="s">
        <v>2068</v>
      </c>
      <c r="B6368">
        <v>61</v>
      </c>
      <c r="C6368" t="str">
        <f t="shared" si="340"/>
        <v>Senior</v>
      </c>
      <c r="D6368" t="s">
        <v>1985</v>
      </c>
      <c r="E6368" t="s">
        <v>27</v>
      </c>
      <c r="F6368">
        <v>0.06</v>
      </c>
      <c r="G6368">
        <v>1</v>
      </c>
      <c r="H6368" s="1">
        <v>42015</v>
      </c>
      <c r="I6368" s="1" t="str">
        <f t="shared" si="341"/>
        <v xml:space="preserve"> Jan</v>
      </c>
      <c r="J6368">
        <v>51970</v>
      </c>
      <c r="K6368" t="s">
        <v>39</v>
      </c>
      <c r="L6368">
        <v>1</v>
      </c>
      <c r="M6368">
        <v>0.4</v>
      </c>
      <c r="N6368" t="s">
        <v>96</v>
      </c>
      <c r="O6368" t="s">
        <v>49</v>
      </c>
      <c r="P6368" t="s">
        <v>338</v>
      </c>
      <c r="Q6368" t="s">
        <v>98</v>
      </c>
      <c r="R6368">
        <v>-343.46730000000002</v>
      </c>
      <c r="S6368" t="s">
        <v>68</v>
      </c>
      <c r="T6368">
        <v>7285</v>
      </c>
      <c r="U6368">
        <v>171.71</v>
      </c>
      <c r="V6368" s="1">
        <v>42017</v>
      </c>
      <c r="W6368" t="s">
        <v>53</v>
      </c>
      <c r="X6368">
        <v>56.14</v>
      </c>
      <c r="Y6368" t="s">
        <v>149</v>
      </c>
      <c r="Z6368">
        <v>115.99</v>
      </c>
      <c r="AA6368">
        <v>60004</v>
      </c>
      <c r="AB6368">
        <f t="shared" si="342"/>
        <v>115.99</v>
      </c>
      <c r="AC6368">
        <f t="shared" si="343"/>
        <v>109.03059999999999</v>
      </c>
    </row>
    <row r="6369" spans="1:29" x14ac:dyDescent="0.25">
      <c r="A6369" t="s">
        <v>1858</v>
      </c>
      <c r="B6369">
        <v>60</v>
      </c>
      <c r="C6369" t="str">
        <f t="shared" si="340"/>
        <v>Senior</v>
      </c>
      <c r="D6369" t="s">
        <v>260</v>
      </c>
      <c r="E6369" t="s">
        <v>46</v>
      </c>
      <c r="F6369">
        <v>0.08</v>
      </c>
      <c r="G6369">
        <v>1</v>
      </c>
      <c r="H6369" s="1">
        <v>42015</v>
      </c>
      <c r="I6369" s="1" t="str">
        <f t="shared" si="341"/>
        <v xml:space="preserve"> Jan</v>
      </c>
      <c r="J6369">
        <v>22663</v>
      </c>
      <c r="K6369" t="s">
        <v>47</v>
      </c>
      <c r="L6369">
        <v>15</v>
      </c>
      <c r="M6369">
        <v>0.38</v>
      </c>
      <c r="N6369" t="s">
        <v>96</v>
      </c>
      <c r="O6369" t="s">
        <v>49</v>
      </c>
      <c r="P6369" t="s">
        <v>624</v>
      </c>
      <c r="Q6369" t="s">
        <v>98</v>
      </c>
      <c r="R6369">
        <v>1908.45</v>
      </c>
      <c r="S6369" t="s">
        <v>68</v>
      </c>
      <c r="T6369">
        <v>3160</v>
      </c>
      <c r="U6369">
        <v>7190.06</v>
      </c>
      <c r="V6369" s="1">
        <v>42020</v>
      </c>
      <c r="W6369" t="s">
        <v>53</v>
      </c>
      <c r="X6369">
        <v>28.14</v>
      </c>
      <c r="Y6369" t="s">
        <v>262</v>
      </c>
      <c r="Z6369">
        <v>500.98</v>
      </c>
      <c r="AA6369">
        <v>64118</v>
      </c>
      <c r="AB6369">
        <f t="shared" si="342"/>
        <v>7514.7000000000007</v>
      </c>
      <c r="AC6369">
        <f t="shared" si="343"/>
        <v>6913.5240000000003</v>
      </c>
    </row>
    <row r="6370" spans="1:29" x14ac:dyDescent="0.25">
      <c r="A6370" t="s">
        <v>651</v>
      </c>
      <c r="B6370">
        <v>61</v>
      </c>
      <c r="C6370" t="str">
        <f t="shared" si="340"/>
        <v>Senior</v>
      </c>
      <c r="D6370" t="s">
        <v>255</v>
      </c>
      <c r="E6370" t="s">
        <v>57</v>
      </c>
      <c r="F6370">
        <v>7.0000000000000007E-2</v>
      </c>
      <c r="G6370">
        <v>1</v>
      </c>
      <c r="H6370" s="1">
        <v>42016</v>
      </c>
      <c r="I6370" s="1" t="str">
        <f t="shared" si="341"/>
        <v xml:space="preserve"> Jan</v>
      </c>
      <c r="J6370">
        <v>28485</v>
      </c>
      <c r="K6370" t="s">
        <v>28</v>
      </c>
      <c r="L6370">
        <v>12</v>
      </c>
      <c r="M6370">
        <v>0.56000000000000005</v>
      </c>
      <c r="N6370" t="s">
        <v>29</v>
      </c>
      <c r="O6370" t="s">
        <v>59</v>
      </c>
      <c r="P6370" t="s">
        <v>329</v>
      </c>
      <c r="Q6370" t="s">
        <v>88</v>
      </c>
      <c r="R6370">
        <v>0.57999999999999996</v>
      </c>
      <c r="S6370" t="s">
        <v>52</v>
      </c>
      <c r="T6370">
        <v>3991</v>
      </c>
      <c r="U6370">
        <v>49.18</v>
      </c>
      <c r="V6370" s="1">
        <v>42016</v>
      </c>
      <c r="W6370" t="s">
        <v>34</v>
      </c>
      <c r="X6370">
        <v>0.94</v>
      </c>
      <c r="Y6370" t="s">
        <v>54</v>
      </c>
      <c r="Z6370">
        <v>4.28</v>
      </c>
      <c r="AA6370">
        <v>92592</v>
      </c>
      <c r="AB6370">
        <f t="shared" si="342"/>
        <v>51.36</v>
      </c>
      <c r="AC6370">
        <f t="shared" si="343"/>
        <v>47.764800000000001</v>
      </c>
    </row>
    <row r="6371" spans="1:29" x14ac:dyDescent="0.25">
      <c r="A6371" t="s">
        <v>417</v>
      </c>
      <c r="B6371">
        <v>61</v>
      </c>
      <c r="C6371" t="str">
        <f t="shared" si="340"/>
        <v>Senior</v>
      </c>
      <c r="D6371" t="s">
        <v>1580</v>
      </c>
      <c r="E6371" t="s">
        <v>27</v>
      </c>
      <c r="F6371">
        <v>0.08</v>
      </c>
      <c r="G6371">
        <v>1</v>
      </c>
      <c r="H6371" s="1">
        <v>42016</v>
      </c>
      <c r="I6371" s="1" t="str">
        <f t="shared" si="341"/>
        <v xml:space="preserve"> Jan</v>
      </c>
      <c r="J6371">
        <v>51269</v>
      </c>
      <c r="K6371" t="s">
        <v>58</v>
      </c>
      <c r="L6371">
        <v>20</v>
      </c>
      <c r="M6371">
        <v>0.51</v>
      </c>
      <c r="N6371" t="s">
        <v>48</v>
      </c>
      <c r="O6371" t="s">
        <v>30</v>
      </c>
      <c r="P6371" t="s">
        <v>2894</v>
      </c>
      <c r="Q6371" t="s">
        <v>82</v>
      </c>
      <c r="R6371">
        <v>-1.55</v>
      </c>
      <c r="S6371" t="s">
        <v>52</v>
      </c>
      <c r="T6371">
        <v>7188</v>
      </c>
      <c r="U6371">
        <v>430.41</v>
      </c>
      <c r="V6371" s="1">
        <v>42017</v>
      </c>
      <c r="W6371" t="s">
        <v>34</v>
      </c>
      <c r="X6371">
        <v>7.58</v>
      </c>
      <c r="Y6371" t="s">
        <v>420</v>
      </c>
      <c r="Z6371">
        <v>22.98</v>
      </c>
      <c r="AA6371">
        <v>87505</v>
      </c>
      <c r="AB6371">
        <f t="shared" si="342"/>
        <v>459.6</v>
      </c>
      <c r="AC6371">
        <f t="shared" si="343"/>
        <v>422.83199999999999</v>
      </c>
    </row>
    <row r="6372" spans="1:29" x14ac:dyDescent="0.25">
      <c r="A6372" t="s">
        <v>1195</v>
      </c>
      <c r="B6372">
        <v>61</v>
      </c>
      <c r="C6372" t="str">
        <f t="shared" si="340"/>
        <v>Senior</v>
      </c>
      <c r="D6372" t="s">
        <v>1450</v>
      </c>
      <c r="E6372" t="s">
        <v>57</v>
      </c>
      <c r="F6372">
        <v>0.08</v>
      </c>
      <c r="G6372">
        <v>1</v>
      </c>
      <c r="H6372" s="1">
        <v>42016</v>
      </c>
      <c r="I6372" s="1" t="str">
        <f t="shared" si="341"/>
        <v xml:space="preserve"> Jan</v>
      </c>
      <c r="J6372">
        <v>292</v>
      </c>
      <c r="K6372" t="s">
        <v>28</v>
      </c>
      <c r="L6372">
        <v>43</v>
      </c>
      <c r="M6372">
        <v>0.37</v>
      </c>
      <c r="N6372" t="s">
        <v>29</v>
      </c>
      <c r="O6372" t="s">
        <v>30</v>
      </c>
      <c r="P6372" t="s">
        <v>2905</v>
      </c>
      <c r="Q6372" t="s">
        <v>267</v>
      </c>
      <c r="R6372">
        <v>175.54</v>
      </c>
      <c r="S6372" t="s">
        <v>76</v>
      </c>
      <c r="T6372">
        <v>48</v>
      </c>
      <c r="U6372">
        <v>412.62</v>
      </c>
      <c r="V6372" s="1">
        <v>42017</v>
      </c>
      <c r="W6372" t="s">
        <v>34</v>
      </c>
      <c r="X6372">
        <v>1.39</v>
      </c>
      <c r="Y6372" t="s">
        <v>166</v>
      </c>
      <c r="Z6372">
        <v>9.9</v>
      </c>
      <c r="AA6372">
        <v>29687</v>
      </c>
      <c r="AB6372">
        <f t="shared" si="342"/>
        <v>425.7</v>
      </c>
      <c r="AC6372">
        <f t="shared" si="343"/>
        <v>391.64400000000001</v>
      </c>
    </row>
    <row r="6373" spans="1:29" x14ac:dyDescent="0.25">
      <c r="A6373" t="s">
        <v>673</v>
      </c>
      <c r="B6373">
        <v>61</v>
      </c>
      <c r="C6373" t="str">
        <f t="shared" si="340"/>
        <v>Senior</v>
      </c>
      <c r="D6373" t="s">
        <v>674</v>
      </c>
      <c r="E6373" t="s">
        <v>46</v>
      </c>
      <c r="F6373">
        <v>0.03</v>
      </c>
      <c r="G6373">
        <v>1</v>
      </c>
      <c r="H6373" s="1">
        <v>42016</v>
      </c>
      <c r="I6373" s="1" t="str">
        <f t="shared" si="341"/>
        <v xml:space="preserve"> Jan</v>
      </c>
      <c r="J6373">
        <v>7783</v>
      </c>
      <c r="K6373" t="s">
        <v>131</v>
      </c>
      <c r="L6373">
        <v>3</v>
      </c>
      <c r="M6373">
        <v>0.36</v>
      </c>
      <c r="N6373" t="s">
        <v>29</v>
      </c>
      <c r="O6373" t="s">
        <v>30</v>
      </c>
      <c r="P6373" t="s">
        <v>1707</v>
      </c>
      <c r="Q6373" t="s">
        <v>67</v>
      </c>
      <c r="R6373">
        <v>-14.6165</v>
      </c>
      <c r="S6373" t="s">
        <v>76</v>
      </c>
      <c r="T6373">
        <v>1055</v>
      </c>
      <c r="U6373">
        <v>31.35</v>
      </c>
      <c r="V6373" s="1">
        <v>42017</v>
      </c>
      <c r="W6373" t="s">
        <v>34</v>
      </c>
      <c r="X6373">
        <v>5.6</v>
      </c>
      <c r="Y6373" t="s">
        <v>132</v>
      </c>
      <c r="Z6373">
        <v>8.85</v>
      </c>
      <c r="AA6373">
        <v>33433</v>
      </c>
      <c r="AB6373">
        <f t="shared" si="342"/>
        <v>26.549999999999997</v>
      </c>
      <c r="AC6373">
        <f t="shared" si="343"/>
        <v>25.753499999999999</v>
      </c>
    </row>
    <row r="6374" spans="1:29" x14ac:dyDescent="0.25">
      <c r="A6374" t="s">
        <v>1634</v>
      </c>
      <c r="B6374">
        <v>61</v>
      </c>
      <c r="C6374" t="str">
        <f t="shared" si="340"/>
        <v>Senior</v>
      </c>
      <c r="D6374" t="s">
        <v>1580</v>
      </c>
      <c r="E6374" t="s">
        <v>27</v>
      </c>
      <c r="F6374">
        <v>0</v>
      </c>
      <c r="G6374">
        <v>1</v>
      </c>
      <c r="H6374" s="1">
        <v>42016</v>
      </c>
      <c r="I6374" s="1" t="str">
        <f t="shared" si="341"/>
        <v xml:space="preserve"> Jan</v>
      </c>
      <c r="J6374">
        <v>51269</v>
      </c>
      <c r="K6374" t="s">
        <v>28</v>
      </c>
      <c r="L6374">
        <v>2</v>
      </c>
      <c r="M6374">
        <v>0.39</v>
      </c>
      <c r="N6374" t="s">
        <v>29</v>
      </c>
      <c r="O6374" t="s">
        <v>30</v>
      </c>
      <c r="P6374" t="s">
        <v>2691</v>
      </c>
      <c r="Q6374" t="s">
        <v>67</v>
      </c>
      <c r="R6374">
        <v>-10.4305</v>
      </c>
      <c r="S6374" t="s">
        <v>52</v>
      </c>
      <c r="T6374">
        <v>7187</v>
      </c>
      <c r="U6374">
        <v>21.07</v>
      </c>
      <c r="V6374" s="1">
        <v>42017</v>
      </c>
      <c r="W6374" t="s">
        <v>34</v>
      </c>
      <c r="X6374">
        <v>2.99</v>
      </c>
      <c r="Y6374" t="s">
        <v>420</v>
      </c>
      <c r="Z6374">
        <v>8.69</v>
      </c>
      <c r="AA6374">
        <v>88201</v>
      </c>
      <c r="AB6374">
        <f t="shared" si="342"/>
        <v>17.38</v>
      </c>
      <c r="AC6374">
        <f t="shared" si="343"/>
        <v>17.38</v>
      </c>
    </row>
    <row r="6375" spans="1:29" x14ac:dyDescent="0.25">
      <c r="A6375" t="s">
        <v>99</v>
      </c>
      <c r="B6375">
        <v>61</v>
      </c>
      <c r="C6375" t="str">
        <f t="shared" si="340"/>
        <v>Senior</v>
      </c>
      <c r="D6375" t="s">
        <v>100</v>
      </c>
      <c r="E6375" t="s">
        <v>46</v>
      </c>
      <c r="F6375">
        <v>0.04</v>
      </c>
      <c r="G6375">
        <v>1</v>
      </c>
      <c r="H6375" s="1">
        <v>42016</v>
      </c>
      <c r="I6375" s="1" t="str">
        <f t="shared" si="341"/>
        <v xml:space="preserve"> Jan</v>
      </c>
      <c r="J6375">
        <v>21382</v>
      </c>
      <c r="K6375" t="s">
        <v>58</v>
      </c>
      <c r="L6375">
        <v>21</v>
      </c>
      <c r="M6375">
        <v>0.56000000000000005</v>
      </c>
      <c r="N6375" t="s">
        <v>48</v>
      </c>
      <c r="O6375" t="s">
        <v>49</v>
      </c>
      <c r="P6375" t="s">
        <v>811</v>
      </c>
      <c r="Q6375" t="s">
        <v>51</v>
      </c>
      <c r="R6375">
        <v>935.06</v>
      </c>
      <c r="S6375" t="s">
        <v>76</v>
      </c>
      <c r="T6375">
        <v>2953</v>
      </c>
      <c r="U6375">
        <v>6435.87</v>
      </c>
      <c r="V6375" s="1">
        <v>42018</v>
      </c>
      <c r="W6375" t="s">
        <v>53</v>
      </c>
      <c r="X6375">
        <v>64.73</v>
      </c>
      <c r="Y6375" t="s">
        <v>103</v>
      </c>
      <c r="Z6375">
        <v>300.98</v>
      </c>
      <c r="AA6375">
        <v>70802</v>
      </c>
      <c r="AB6375">
        <f t="shared" si="342"/>
        <v>6320.58</v>
      </c>
      <c r="AC6375">
        <f t="shared" si="343"/>
        <v>6067.7568000000001</v>
      </c>
    </row>
    <row r="6376" spans="1:29" x14ac:dyDescent="0.25">
      <c r="A6376" t="s">
        <v>99</v>
      </c>
      <c r="B6376">
        <v>61</v>
      </c>
      <c r="C6376" t="str">
        <f t="shared" si="340"/>
        <v>Senior</v>
      </c>
      <c r="D6376" t="s">
        <v>100</v>
      </c>
      <c r="E6376" t="s">
        <v>46</v>
      </c>
      <c r="F6376">
        <v>0.08</v>
      </c>
      <c r="G6376">
        <v>1</v>
      </c>
      <c r="H6376" s="1">
        <v>42016</v>
      </c>
      <c r="I6376" s="1" t="str">
        <f t="shared" si="341"/>
        <v xml:space="preserve"> Jan</v>
      </c>
      <c r="J6376">
        <v>21382</v>
      </c>
      <c r="K6376" t="s">
        <v>58</v>
      </c>
      <c r="L6376">
        <v>11</v>
      </c>
      <c r="M6376">
        <v>0.51</v>
      </c>
      <c r="N6376" t="s">
        <v>96</v>
      </c>
      <c r="O6376" t="s">
        <v>30</v>
      </c>
      <c r="P6376" t="s">
        <v>2983</v>
      </c>
      <c r="Q6376" t="s">
        <v>102</v>
      </c>
      <c r="R6376">
        <v>-66.66</v>
      </c>
      <c r="S6376" t="s">
        <v>76</v>
      </c>
      <c r="T6376">
        <v>2954</v>
      </c>
      <c r="U6376">
        <v>312.02999999999997</v>
      </c>
      <c r="V6376" s="1">
        <v>42018</v>
      </c>
      <c r="W6376" t="s">
        <v>34</v>
      </c>
      <c r="X6376">
        <v>5.5</v>
      </c>
      <c r="Y6376" t="s">
        <v>103</v>
      </c>
      <c r="Z6376">
        <v>29.99</v>
      </c>
      <c r="AA6376">
        <v>70802</v>
      </c>
      <c r="AB6376">
        <f t="shared" si="342"/>
        <v>329.89</v>
      </c>
      <c r="AC6376">
        <f t="shared" si="343"/>
        <v>303.49879999999996</v>
      </c>
    </row>
    <row r="6377" spans="1:29" x14ac:dyDescent="0.25">
      <c r="A6377" t="s">
        <v>2312</v>
      </c>
      <c r="B6377">
        <v>61</v>
      </c>
      <c r="C6377" t="str">
        <f t="shared" si="340"/>
        <v>Senior</v>
      </c>
      <c r="D6377" t="s">
        <v>100</v>
      </c>
      <c r="E6377" t="s">
        <v>46</v>
      </c>
      <c r="F6377">
        <v>0</v>
      </c>
      <c r="G6377">
        <v>1</v>
      </c>
      <c r="H6377" s="1">
        <v>42016</v>
      </c>
      <c r="I6377" s="1" t="str">
        <f t="shared" si="341"/>
        <v xml:space="preserve"> Jan</v>
      </c>
      <c r="J6377">
        <v>21382</v>
      </c>
      <c r="K6377" t="s">
        <v>58</v>
      </c>
      <c r="L6377">
        <v>27</v>
      </c>
      <c r="M6377">
        <v>0.36</v>
      </c>
      <c r="N6377" t="s">
        <v>29</v>
      </c>
      <c r="O6377" t="s">
        <v>30</v>
      </c>
      <c r="P6377" t="s">
        <v>1419</v>
      </c>
      <c r="Q6377" t="s">
        <v>61</v>
      </c>
      <c r="R6377">
        <v>-113.32</v>
      </c>
      <c r="S6377" t="s">
        <v>68</v>
      </c>
      <c r="T6377">
        <v>2955</v>
      </c>
      <c r="U6377">
        <v>145.93</v>
      </c>
      <c r="V6377" s="1">
        <v>42019</v>
      </c>
      <c r="W6377" t="s">
        <v>34</v>
      </c>
      <c r="X6377">
        <v>7.44</v>
      </c>
      <c r="Y6377" t="s">
        <v>111</v>
      </c>
      <c r="Z6377">
        <v>4.9800000000000004</v>
      </c>
      <c r="AA6377">
        <v>76240</v>
      </c>
      <c r="AB6377">
        <f t="shared" si="342"/>
        <v>134.46</v>
      </c>
      <c r="AC6377">
        <f t="shared" si="343"/>
        <v>134.46</v>
      </c>
    </row>
    <row r="6378" spans="1:29" x14ac:dyDescent="0.25">
      <c r="A6378" t="s">
        <v>2305</v>
      </c>
      <c r="B6378">
        <v>61</v>
      </c>
      <c r="C6378" t="str">
        <f t="shared" si="340"/>
        <v>Senior</v>
      </c>
      <c r="D6378" t="s">
        <v>2306</v>
      </c>
      <c r="E6378" t="s">
        <v>57</v>
      </c>
      <c r="F6378">
        <v>0.05</v>
      </c>
      <c r="G6378">
        <v>1</v>
      </c>
      <c r="H6378" s="1">
        <v>42016</v>
      </c>
      <c r="I6378" s="1" t="str">
        <f t="shared" si="341"/>
        <v xml:space="preserve"> Jan</v>
      </c>
      <c r="J6378">
        <v>5382</v>
      </c>
      <c r="K6378" t="s">
        <v>47</v>
      </c>
      <c r="L6378">
        <v>30</v>
      </c>
      <c r="M6378">
        <v>0.43</v>
      </c>
      <c r="N6378" t="s">
        <v>48</v>
      </c>
      <c r="O6378" t="s">
        <v>139</v>
      </c>
      <c r="P6378" t="s">
        <v>3486</v>
      </c>
      <c r="Q6378" t="s">
        <v>82</v>
      </c>
      <c r="R6378">
        <v>36.54</v>
      </c>
      <c r="S6378" t="s">
        <v>33</v>
      </c>
      <c r="T6378">
        <v>752</v>
      </c>
      <c r="U6378">
        <v>260.12</v>
      </c>
      <c r="V6378" s="1">
        <v>42023</v>
      </c>
      <c r="W6378" t="s">
        <v>34</v>
      </c>
      <c r="X6378">
        <v>4.1900000000000004</v>
      </c>
      <c r="Y6378" t="s">
        <v>43</v>
      </c>
      <c r="Z6378">
        <v>8.98</v>
      </c>
      <c r="AA6378">
        <v>21114</v>
      </c>
      <c r="AB6378">
        <f t="shared" si="342"/>
        <v>269.40000000000003</v>
      </c>
      <c r="AC6378">
        <f t="shared" si="343"/>
        <v>255.93000000000004</v>
      </c>
    </row>
    <row r="6379" spans="1:29" x14ac:dyDescent="0.25">
      <c r="A6379" t="s">
        <v>884</v>
      </c>
      <c r="B6379">
        <v>61</v>
      </c>
      <c r="C6379" t="str">
        <f t="shared" si="340"/>
        <v>Senior</v>
      </c>
      <c r="D6379" t="s">
        <v>1316</v>
      </c>
      <c r="E6379" t="s">
        <v>46</v>
      </c>
      <c r="F6379">
        <v>0.04</v>
      </c>
      <c r="G6379">
        <v>1</v>
      </c>
      <c r="H6379" s="1">
        <v>42017</v>
      </c>
      <c r="I6379" s="1" t="str">
        <f t="shared" si="341"/>
        <v xml:space="preserve"> Jan</v>
      </c>
      <c r="J6379">
        <v>52068</v>
      </c>
      <c r="K6379" t="s">
        <v>39</v>
      </c>
      <c r="L6379">
        <v>31</v>
      </c>
      <c r="M6379">
        <v>0.37</v>
      </c>
      <c r="N6379" t="s">
        <v>29</v>
      </c>
      <c r="O6379" t="s">
        <v>30</v>
      </c>
      <c r="P6379" t="s">
        <v>2765</v>
      </c>
      <c r="Q6379" t="s">
        <v>67</v>
      </c>
      <c r="R6379">
        <v>-0.621</v>
      </c>
      <c r="S6379" t="s">
        <v>76</v>
      </c>
      <c r="T6379">
        <v>7300</v>
      </c>
      <c r="U6379">
        <v>163.27000000000001</v>
      </c>
      <c r="V6379" s="1">
        <v>42017</v>
      </c>
      <c r="W6379" t="s">
        <v>34</v>
      </c>
      <c r="X6379">
        <v>2.99</v>
      </c>
      <c r="Y6379" t="s">
        <v>638</v>
      </c>
      <c r="Z6379">
        <v>5.28</v>
      </c>
      <c r="AA6379">
        <v>31907</v>
      </c>
      <c r="AB6379">
        <f t="shared" si="342"/>
        <v>163.68</v>
      </c>
      <c r="AC6379">
        <f t="shared" si="343"/>
        <v>157.1328</v>
      </c>
    </row>
    <row r="6380" spans="1:29" x14ac:dyDescent="0.25">
      <c r="A6380" t="s">
        <v>884</v>
      </c>
      <c r="B6380">
        <v>61</v>
      </c>
      <c r="C6380" t="str">
        <f t="shared" si="340"/>
        <v>Senior</v>
      </c>
      <c r="D6380" t="s">
        <v>1316</v>
      </c>
      <c r="E6380" t="s">
        <v>46</v>
      </c>
      <c r="F6380">
        <v>0.01</v>
      </c>
      <c r="G6380">
        <v>1</v>
      </c>
      <c r="H6380" s="1">
        <v>42017</v>
      </c>
      <c r="I6380" s="1" t="str">
        <f t="shared" si="341"/>
        <v xml:space="preserve"> Jan</v>
      </c>
      <c r="J6380">
        <v>52068</v>
      </c>
      <c r="K6380" t="s">
        <v>39</v>
      </c>
      <c r="L6380">
        <v>47</v>
      </c>
      <c r="M6380">
        <v>0.59</v>
      </c>
      <c r="N6380" t="s">
        <v>96</v>
      </c>
      <c r="O6380" t="s">
        <v>73</v>
      </c>
      <c r="P6380" t="s">
        <v>911</v>
      </c>
      <c r="Q6380" t="s">
        <v>98</v>
      </c>
      <c r="R6380">
        <v>7358.66</v>
      </c>
      <c r="S6380" t="s">
        <v>76</v>
      </c>
      <c r="T6380">
        <v>7301</v>
      </c>
      <c r="U6380">
        <v>24559.91</v>
      </c>
      <c r="V6380" s="1">
        <v>42017</v>
      </c>
      <c r="W6380" t="s">
        <v>53</v>
      </c>
      <c r="X6380">
        <v>16.63</v>
      </c>
      <c r="Y6380" t="s">
        <v>638</v>
      </c>
      <c r="Z6380">
        <v>517.48</v>
      </c>
      <c r="AA6380">
        <v>31907</v>
      </c>
      <c r="AB6380">
        <f t="shared" si="342"/>
        <v>24321.56</v>
      </c>
      <c r="AC6380">
        <f t="shared" si="343"/>
        <v>24078.344400000002</v>
      </c>
    </row>
    <row r="6381" spans="1:29" x14ac:dyDescent="0.25">
      <c r="A6381" t="s">
        <v>1753</v>
      </c>
      <c r="B6381">
        <v>61</v>
      </c>
      <c r="C6381" t="str">
        <f t="shared" si="340"/>
        <v>Senior</v>
      </c>
      <c r="D6381" t="s">
        <v>1316</v>
      </c>
      <c r="E6381" t="s">
        <v>46</v>
      </c>
      <c r="F6381">
        <v>7.0000000000000007E-2</v>
      </c>
      <c r="G6381">
        <v>1</v>
      </c>
      <c r="H6381" s="1">
        <v>42017</v>
      </c>
      <c r="I6381" s="1" t="str">
        <f t="shared" si="341"/>
        <v xml:space="preserve"> Jan</v>
      </c>
      <c r="J6381">
        <v>52068</v>
      </c>
      <c r="K6381" t="s">
        <v>39</v>
      </c>
      <c r="L6381">
        <v>21</v>
      </c>
      <c r="M6381">
        <v>0.61</v>
      </c>
      <c r="N6381" t="s">
        <v>48</v>
      </c>
      <c r="O6381" t="s">
        <v>73</v>
      </c>
      <c r="P6381" t="s">
        <v>2309</v>
      </c>
      <c r="Q6381" t="s">
        <v>154</v>
      </c>
      <c r="R6381">
        <v>-412.36</v>
      </c>
      <c r="S6381" t="s">
        <v>76</v>
      </c>
      <c r="T6381">
        <v>7302</v>
      </c>
      <c r="U6381">
        <v>1217.5</v>
      </c>
      <c r="V6381" s="1">
        <v>42018</v>
      </c>
      <c r="W6381" t="s">
        <v>53</v>
      </c>
      <c r="X6381">
        <v>36.61</v>
      </c>
      <c r="Y6381" t="s">
        <v>638</v>
      </c>
      <c r="Z6381">
        <v>58.14</v>
      </c>
      <c r="AA6381">
        <v>30721</v>
      </c>
      <c r="AB6381">
        <f t="shared" si="342"/>
        <v>1220.94</v>
      </c>
      <c r="AC6381">
        <f t="shared" si="343"/>
        <v>1135.4742000000001</v>
      </c>
    </row>
    <row r="6382" spans="1:29" x14ac:dyDescent="0.25">
      <c r="A6382" t="s">
        <v>531</v>
      </c>
      <c r="B6382">
        <v>61</v>
      </c>
      <c r="C6382" t="str">
        <f t="shared" si="340"/>
        <v>Senior</v>
      </c>
      <c r="D6382" t="s">
        <v>532</v>
      </c>
      <c r="E6382" t="s">
        <v>46</v>
      </c>
      <c r="F6382">
        <v>7.0000000000000007E-2</v>
      </c>
      <c r="G6382">
        <v>1</v>
      </c>
      <c r="H6382" s="1">
        <v>42017</v>
      </c>
      <c r="I6382" s="1" t="str">
        <f t="shared" si="341"/>
        <v xml:space="preserve"> Jan</v>
      </c>
      <c r="J6382">
        <v>22914</v>
      </c>
      <c r="K6382" t="s">
        <v>58</v>
      </c>
      <c r="L6382">
        <v>30</v>
      </c>
      <c r="M6382">
        <v>0.5</v>
      </c>
      <c r="N6382" t="s">
        <v>29</v>
      </c>
      <c r="O6382" t="s">
        <v>80</v>
      </c>
      <c r="P6382" t="s">
        <v>494</v>
      </c>
      <c r="Q6382" t="s">
        <v>214</v>
      </c>
      <c r="R6382">
        <v>-71.05</v>
      </c>
      <c r="S6382" t="s">
        <v>52</v>
      </c>
      <c r="T6382">
        <v>3196</v>
      </c>
      <c r="U6382">
        <v>336.65</v>
      </c>
      <c r="V6382" s="1">
        <v>42018</v>
      </c>
      <c r="W6382" t="s">
        <v>34</v>
      </c>
      <c r="X6382">
        <v>6.96</v>
      </c>
      <c r="Y6382" t="s">
        <v>54</v>
      </c>
      <c r="Z6382">
        <v>11.7</v>
      </c>
      <c r="AA6382">
        <v>92677</v>
      </c>
      <c r="AB6382">
        <f t="shared" si="342"/>
        <v>351</v>
      </c>
      <c r="AC6382">
        <f t="shared" si="343"/>
        <v>326.43</v>
      </c>
    </row>
    <row r="6383" spans="1:29" x14ac:dyDescent="0.25">
      <c r="A6383" t="s">
        <v>1753</v>
      </c>
      <c r="B6383">
        <v>61</v>
      </c>
      <c r="C6383" t="str">
        <f t="shared" si="340"/>
        <v>Senior</v>
      </c>
      <c r="D6383" t="s">
        <v>1316</v>
      </c>
      <c r="E6383" t="s">
        <v>46</v>
      </c>
      <c r="F6383">
        <v>7.0000000000000007E-2</v>
      </c>
      <c r="G6383">
        <v>1</v>
      </c>
      <c r="H6383" s="1">
        <v>42017</v>
      </c>
      <c r="I6383" s="1" t="str">
        <f t="shared" si="341"/>
        <v xml:space="preserve"> Jan</v>
      </c>
      <c r="J6383">
        <v>52068</v>
      </c>
      <c r="K6383" t="s">
        <v>39</v>
      </c>
      <c r="L6383">
        <v>17</v>
      </c>
      <c r="M6383">
        <v>0.6</v>
      </c>
      <c r="N6383" t="s">
        <v>48</v>
      </c>
      <c r="O6383" t="s">
        <v>49</v>
      </c>
      <c r="P6383" t="s">
        <v>503</v>
      </c>
      <c r="Q6383" t="s">
        <v>51</v>
      </c>
      <c r="R6383">
        <v>-119.55</v>
      </c>
      <c r="S6383" t="s">
        <v>76</v>
      </c>
      <c r="T6383">
        <v>7303</v>
      </c>
      <c r="U6383">
        <v>441.53</v>
      </c>
      <c r="V6383" s="1">
        <v>42019</v>
      </c>
      <c r="W6383" t="s">
        <v>53</v>
      </c>
      <c r="X6383">
        <v>14.36</v>
      </c>
      <c r="Y6383" t="s">
        <v>638</v>
      </c>
      <c r="Z6383">
        <v>25.98</v>
      </c>
      <c r="AA6383">
        <v>30721</v>
      </c>
      <c r="AB6383">
        <f t="shared" si="342"/>
        <v>441.66</v>
      </c>
      <c r="AC6383">
        <f t="shared" si="343"/>
        <v>410.74380000000002</v>
      </c>
    </row>
    <row r="6384" spans="1:29" x14ac:dyDescent="0.25">
      <c r="A6384" t="s">
        <v>2130</v>
      </c>
      <c r="B6384">
        <v>61</v>
      </c>
      <c r="C6384" t="str">
        <f t="shared" si="340"/>
        <v>Senior</v>
      </c>
      <c r="D6384" t="s">
        <v>2131</v>
      </c>
      <c r="E6384" t="s">
        <v>46</v>
      </c>
      <c r="F6384">
        <v>0.06</v>
      </c>
      <c r="G6384">
        <v>1</v>
      </c>
      <c r="H6384" s="1">
        <v>42017</v>
      </c>
      <c r="I6384" s="1" t="str">
        <f t="shared" si="341"/>
        <v xml:space="preserve"> Jan</v>
      </c>
      <c r="J6384">
        <v>6501</v>
      </c>
      <c r="K6384" t="s">
        <v>28</v>
      </c>
      <c r="L6384">
        <v>35</v>
      </c>
      <c r="M6384">
        <v>0.37</v>
      </c>
      <c r="N6384" t="s">
        <v>29</v>
      </c>
      <c r="O6384" t="s">
        <v>30</v>
      </c>
      <c r="P6384" t="s">
        <v>3487</v>
      </c>
      <c r="Q6384" t="s">
        <v>61</v>
      </c>
      <c r="R6384">
        <v>-95.79</v>
      </c>
      <c r="S6384" t="s">
        <v>76</v>
      </c>
      <c r="T6384">
        <v>904</v>
      </c>
      <c r="U6384">
        <v>236.99</v>
      </c>
      <c r="V6384" s="1">
        <v>42019</v>
      </c>
      <c r="W6384" t="s">
        <v>34</v>
      </c>
      <c r="X6384">
        <v>6.74</v>
      </c>
      <c r="Y6384" t="s">
        <v>291</v>
      </c>
      <c r="Z6384">
        <v>6.48</v>
      </c>
      <c r="AA6384">
        <v>37804</v>
      </c>
      <c r="AB6384">
        <f t="shared" si="342"/>
        <v>226.8</v>
      </c>
      <c r="AC6384">
        <f t="shared" si="343"/>
        <v>213.19200000000001</v>
      </c>
    </row>
    <row r="6385" spans="1:29" x14ac:dyDescent="0.25">
      <c r="A6385" t="s">
        <v>2913</v>
      </c>
      <c r="B6385">
        <v>61</v>
      </c>
      <c r="C6385" t="str">
        <f t="shared" si="340"/>
        <v>Senior</v>
      </c>
      <c r="D6385" t="s">
        <v>2131</v>
      </c>
      <c r="E6385" t="s">
        <v>46</v>
      </c>
      <c r="F6385">
        <v>0.09</v>
      </c>
      <c r="G6385">
        <v>1</v>
      </c>
      <c r="H6385" s="1">
        <v>42017</v>
      </c>
      <c r="I6385" s="1" t="str">
        <f t="shared" si="341"/>
        <v xml:space="preserve"> Jan</v>
      </c>
      <c r="J6385">
        <v>6501</v>
      </c>
      <c r="K6385" t="s">
        <v>28</v>
      </c>
      <c r="L6385">
        <v>46</v>
      </c>
      <c r="M6385">
        <v>0.57999999999999996</v>
      </c>
      <c r="N6385" t="s">
        <v>96</v>
      </c>
      <c r="O6385" t="s">
        <v>30</v>
      </c>
      <c r="P6385" t="s">
        <v>653</v>
      </c>
      <c r="Q6385" t="s">
        <v>105</v>
      </c>
      <c r="R6385">
        <v>978.35400000000004</v>
      </c>
      <c r="S6385" t="s">
        <v>76</v>
      </c>
      <c r="T6385">
        <v>905</v>
      </c>
      <c r="U6385">
        <v>4617.3360000000002</v>
      </c>
      <c r="V6385" s="1">
        <v>42019</v>
      </c>
      <c r="W6385" t="s">
        <v>34</v>
      </c>
      <c r="X6385">
        <v>7.69</v>
      </c>
      <c r="Y6385" t="s">
        <v>291</v>
      </c>
      <c r="Z6385">
        <v>125.99</v>
      </c>
      <c r="AA6385">
        <v>38109</v>
      </c>
      <c r="AB6385">
        <f t="shared" si="342"/>
        <v>5795.54</v>
      </c>
      <c r="AC6385">
        <f t="shared" si="343"/>
        <v>5273.9413999999997</v>
      </c>
    </row>
    <row r="6386" spans="1:29" x14ac:dyDescent="0.25">
      <c r="A6386" t="s">
        <v>2403</v>
      </c>
      <c r="B6386">
        <v>61</v>
      </c>
      <c r="C6386" t="str">
        <f t="shared" si="340"/>
        <v>Senior</v>
      </c>
      <c r="D6386" t="s">
        <v>2404</v>
      </c>
      <c r="E6386" t="s">
        <v>27</v>
      </c>
      <c r="F6386">
        <v>0.01</v>
      </c>
      <c r="G6386">
        <v>1</v>
      </c>
      <c r="H6386" s="1">
        <v>42018</v>
      </c>
      <c r="I6386" s="1" t="str">
        <f t="shared" si="341"/>
        <v xml:space="preserve"> Jan</v>
      </c>
      <c r="J6386">
        <v>36357</v>
      </c>
      <c r="K6386" t="s">
        <v>39</v>
      </c>
      <c r="L6386">
        <v>38</v>
      </c>
      <c r="M6386">
        <v>0.38</v>
      </c>
      <c r="N6386" t="s">
        <v>96</v>
      </c>
      <c r="O6386" t="s">
        <v>49</v>
      </c>
      <c r="P6386" t="s">
        <v>1722</v>
      </c>
      <c r="Q6386" t="s">
        <v>192</v>
      </c>
      <c r="R6386">
        <v>-370.04</v>
      </c>
      <c r="S6386" t="s">
        <v>52</v>
      </c>
      <c r="T6386">
        <v>5103</v>
      </c>
      <c r="U6386">
        <v>17605.77</v>
      </c>
      <c r="V6386" s="1">
        <v>42019</v>
      </c>
      <c r="W6386" t="s">
        <v>53</v>
      </c>
      <c r="X6386">
        <v>49</v>
      </c>
      <c r="Y6386" t="s">
        <v>218</v>
      </c>
      <c r="Z6386">
        <v>449.99</v>
      </c>
      <c r="AA6386">
        <v>98661</v>
      </c>
      <c r="AB6386">
        <f t="shared" si="342"/>
        <v>17099.62</v>
      </c>
      <c r="AC6386">
        <f t="shared" si="343"/>
        <v>16928.623799999998</v>
      </c>
    </row>
    <row r="6387" spans="1:29" x14ac:dyDescent="0.25">
      <c r="A6387" t="s">
        <v>2898</v>
      </c>
      <c r="B6387">
        <v>61</v>
      </c>
      <c r="C6387" t="str">
        <f t="shared" si="340"/>
        <v>Senior</v>
      </c>
      <c r="D6387" t="s">
        <v>889</v>
      </c>
      <c r="E6387" t="s">
        <v>27</v>
      </c>
      <c r="F6387">
        <v>0.08</v>
      </c>
      <c r="G6387">
        <v>1</v>
      </c>
      <c r="H6387" s="1">
        <v>42019</v>
      </c>
      <c r="I6387" s="1" t="str">
        <f t="shared" si="341"/>
        <v xml:space="preserve"> Jan</v>
      </c>
      <c r="J6387">
        <v>16807</v>
      </c>
      <c r="K6387" t="s">
        <v>131</v>
      </c>
      <c r="L6387">
        <v>48</v>
      </c>
      <c r="M6387">
        <v>0.38</v>
      </c>
      <c r="N6387" t="s">
        <v>29</v>
      </c>
      <c r="O6387" t="s">
        <v>30</v>
      </c>
      <c r="P6387" t="s">
        <v>2740</v>
      </c>
      <c r="Q6387" t="s">
        <v>61</v>
      </c>
      <c r="R6387">
        <v>632.13</v>
      </c>
      <c r="S6387" t="s">
        <v>52</v>
      </c>
      <c r="T6387">
        <v>2337</v>
      </c>
      <c r="U6387">
        <v>1585.6</v>
      </c>
      <c r="V6387" s="1">
        <v>42020</v>
      </c>
      <c r="W6387" t="s">
        <v>34</v>
      </c>
      <c r="X6387">
        <v>4.92</v>
      </c>
      <c r="Y6387" t="s">
        <v>537</v>
      </c>
      <c r="Z6387">
        <v>35.44</v>
      </c>
      <c r="AA6387">
        <v>85323</v>
      </c>
      <c r="AB6387">
        <f t="shared" si="342"/>
        <v>1701.12</v>
      </c>
      <c r="AC6387">
        <f t="shared" si="343"/>
        <v>1565.0303999999999</v>
      </c>
    </row>
    <row r="6388" spans="1:29" x14ac:dyDescent="0.25">
      <c r="A6388" t="s">
        <v>3265</v>
      </c>
      <c r="B6388">
        <v>61</v>
      </c>
      <c r="C6388" t="str">
        <f t="shared" si="340"/>
        <v>Senior</v>
      </c>
      <c r="D6388" t="s">
        <v>2956</v>
      </c>
      <c r="E6388" t="s">
        <v>27</v>
      </c>
      <c r="F6388">
        <v>0.03</v>
      </c>
      <c r="G6388">
        <v>1</v>
      </c>
      <c r="H6388" s="1">
        <v>42019</v>
      </c>
      <c r="I6388" s="1" t="str">
        <f t="shared" si="341"/>
        <v xml:space="preserve"> Jan</v>
      </c>
      <c r="J6388">
        <v>13027</v>
      </c>
      <c r="K6388" t="s">
        <v>58</v>
      </c>
      <c r="L6388">
        <v>42</v>
      </c>
      <c r="M6388">
        <v>0.39</v>
      </c>
      <c r="N6388" t="s">
        <v>29</v>
      </c>
      <c r="O6388" t="s">
        <v>30</v>
      </c>
      <c r="P6388" t="s">
        <v>3060</v>
      </c>
      <c r="Q6388" t="s">
        <v>61</v>
      </c>
      <c r="R6388">
        <v>-93.5</v>
      </c>
      <c r="S6388" t="s">
        <v>33</v>
      </c>
      <c r="T6388">
        <v>1815</v>
      </c>
      <c r="U6388">
        <v>290.68</v>
      </c>
      <c r="V6388" s="1">
        <v>42021</v>
      </c>
      <c r="W6388" t="s">
        <v>34</v>
      </c>
      <c r="X6388">
        <v>6.18</v>
      </c>
      <c r="Y6388" t="s">
        <v>233</v>
      </c>
      <c r="Z6388">
        <v>6.78</v>
      </c>
      <c r="AA6388">
        <v>8302</v>
      </c>
      <c r="AB6388">
        <f t="shared" si="342"/>
        <v>284.76</v>
      </c>
      <c r="AC6388">
        <f t="shared" si="343"/>
        <v>276.21719999999999</v>
      </c>
    </row>
    <row r="6389" spans="1:29" x14ac:dyDescent="0.25">
      <c r="A6389" t="s">
        <v>1581</v>
      </c>
      <c r="B6389">
        <v>61</v>
      </c>
      <c r="C6389" t="str">
        <f t="shared" si="340"/>
        <v>Senior</v>
      </c>
      <c r="D6389" t="s">
        <v>889</v>
      </c>
      <c r="E6389" t="s">
        <v>27</v>
      </c>
      <c r="F6389">
        <v>0.09</v>
      </c>
      <c r="G6389">
        <v>1</v>
      </c>
      <c r="H6389" s="1">
        <v>42019</v>
      </c>
      <c r="I6389" s="1" t="str">
        <f t="shared" si="341"/>
        <v xml:space="preserve"> Jan</v>
      </c>
      <c r="J6389">
        <v>16807</v>
      </c>
      <c r="K6389" t="s">
        <v>131</v>
      </c>
      <c r="L6389">
        <v>30</v>
      </c>
      <c r="M6389">
        <v>0.4</v>
      </c>
      <c r="N6389" t="s">
        <v>29</v>
      </c>
      <c r="O6389" t="s">
        <v>59</v>
      </c>
      <c r="P6389" t="s">
        <v>3003</v>
      </c>
      <c r="Q6389" t="s">
        <v>61</v>
      </c>
      <c r="R6389">
        <v>60.95</v>
      </c>
      <c r="S6389" t="s">
        <v>52</v>
      </c>
      <c r="T6389">
        <v>2338</v>
      </c>
      <c r="U6389">
        <v>215.85</v>
      </c>
      <c r="V6389" s="1">
        <v>42021</v>
      </c>
      <c r="W6389" t="s">
        <v>34</v>
      </c>
      <c r="X6389">
        <v>1.71</v>
      </c>
      <c r="Y6389" t="s">
        <v>537</v>
      </c>
      <c r="Z6389">
        <v>7.4</v>
      </c>
      <c r="AA6389">
        <v>86442</v>
      </c>
      <c r="AB6389">
        <f t="shared" si="342"/>
        <v>222</v>
      </c>
      <c r="AC6389">
        <f t="shared" si="343"/>
        <v>202.02</v>
      </c>
    </row>
    <row r="6390" spans="1:29" x14ac:dyDescent="0.25">
      <c r="A6390" t="s">
        <v>3387</v>
      </c>
      <c r="B6390">
        <v>61</v>
      </c>
      <c r="C6390" t="str">
        <f t="shared" si="340"/>
        <v>Senior</v>
      </c>
      <c r="D6390" t="s">
        <v>3270</v>
      </c>
      <c r="E6390" t="s">
        <v>57</v>
      </c>
      <c r="F6390">
        <v>0.02</v>
      </c>
      <c r="G6390">
        <v>1</v>
      </c>
      <c r="H6390" s="1">
        <v>42020</v>
      </c>
      <c r="I6390" s="1" t="str">
        <f t="shared" si="341"/>
        <v xml:space="preserve"> Jan</v>
      </c>
      <c r="J6390">
        <v>29090</v>
      </c>
      <c r="K6390" t="s">
        <v>131</v>
      </c>
      <c r="L6390">
        <v>36</v>
      </c>
      <c r="M6390">
        <v>0.57999999999999996</v>
      </c>
      <c r="N6390" t="s">
        <v>29</v>
      </c>
      <c r="O6390" t="s">
        <v>30</v>
      </c>
      <c r="P6390" t="s">
        <v>3480</v>
      </c>
      <c r="Q6390" t="s">
        <v>32</v>
      </c>
      <c r="R6390">
        <v>-108.2</v>
      </c>
      <c r="S6390" t="s">
        <v>52</v>
      </c>
      <c r="T6390">
        <v>4081</v>
      </c>
      <c r="U6390">
        <v>380.34</v>
      </c>
      <c r="V6390" s="1">
        <v>42020</v>
      </c>
      <c r="W6390" t="s">
        <v>34</v>
      </c>
      <c r="X6390">
        <v>6.91</v>
      </c>
      <c r="Y6390" t="s">
        <v>54</v>
      </c>
      <c r="Z6390">
        <v>10.48</v>
      </c>
      <c r="AA6390">
        <v>92804</v>
      </c>
      <c r="AB6390">
        <f t="shared" si="342"/>
        <v>377.28000000000003</v>
      </c>
      <c r="AC6390">
        <f t="shared" si="343"/>
        <v>369.73440000000005</v>
      </c>
    </row>
    <row r="6391" spans="1:29" x14ac:dyDescent="0.25">
      <c r="A6391" t="s">
        <v>3387</v>
      </c>
      <c r="B6391">
        <v>61</v>
      </c>
      <c r="C6391" t="str">
        <f t="shared" si="340"/>
        <v>Senior</v>
      </c>
      <c r="D6391" t="s">
        <v>3270</v>
      </c>
      <c r="E6391" t="s">
        <v>57</v>
      </c>
      <c r="F6391">
        <v>0.02</v>
      </c>
      <c r="G6391">
        <v>1</v>
      </c>
      <c r="H6391" s="1">
        <v>42020</v>
      </c>
      <c r="I6391" s="1" t="str">
        <f t="shared" si="341"/>
        <v xml:space="preserve"> Jan</v>
      </c>
      <c r="J6391">
        <v>29090</v>
      </c>
      <c r="K6391" t="s">
        <v>131</v>
      </c>
      <c r="L6391">
        <v>24</v>
      </c>
      <c r="M6391">
        <v>0.39</v>
      </c>
      <c r="N6391" t="s">
        <v>29</v>
      </c>
      <c r="O6391" t="s">
        <v>30</v>
      </c>
      <c r="P6391" t="s">
        <v>209</v>
      </c>
      <c r="Q6391" t="s">
        <v>210</v>
      </c>
      <c r="R6391">
        <v>28.42</v>
      </c>
      <c r="S6391" t="s">
        <v>52</v>
      </c>
      <c r="T6391">
        <v>4080</v>
      </c>
      <c r="U6391">
        <v>99.1</v>
      </c>
      <c r="V6391" s="1">
        <v>42021</v>
      </c>
      <c r="W6391" t="s">
        <v>34</v>
      </c>
      <c r="X6391">
        <v>0.99</v>
      </c>
      <c r="Y6391" t="s">
        <v>54</v>
      </c>
      <c r="Z6391">
        <v>4.13</v>
      </c>
      <c r="AA6391">
        <v>92804</v>
      </c>
      <c r="AB6391">
        <f t="shared" si="342"/>
        <v>99.12</v>
      </c>
      <c r="AC6391">
        <f t="shared" si="343"/>
        <v>97.137600000000006</v>
      </c>
    </row>
    <row r="6392" spans="1:29" x14ac:dyDescent="0.25">
      <c r="A6392" t="s">
        <v>1379</v>
      </c>
      <c r="B6392">
        <v>61</v>
      </c>
      <c r="C6392" t="str">
        <f t="shared" si="340"/>
        <v>Senior</v>
      </c>
      <c r="D6392" t="s">
        <v>1380</v>
      </c>
      <c r="E6392" t="s">
        <v>27</v>
      </c>
      <c r="F6392">
        <v>0</v>
      </c>
      <c r="G6392">
        <v>1</v>
      </c>
      <c r="H6392" s="1">
        <v>42020</v>
      </c>
      <c r="I6392" s="1" t="str">
        <f t="shared" si="341"/>
        <v xml:space="preserve"> Jan</v>
      </c>
      <c r="J6392">
        <v>3685</v>
      </c>
      <c r="K6392" t="s">
        <v>131</v>
      </c>
      <c r="L6392">
        <v>29</v>
      </c>
      <c r="M6392">
        <v>0.56000000000000005</v>
      </c>
      <c r="N6392" t="s">
        <v>29</v>
      </c>
      <c r="O6392" t="s">
        <v>59</v>
      </c>
      <c r="P6392" t="s">
        <v>2660</v>
      </c>
      <c r="Q6392" t="s">
        <v>88</v>
      </c>
      <c r="R6392">
        <v>-98.05</v>
      </c>
      <c r="S6392" t="s">
        <v>68</v>
      </c>
      <c r="T6392">
        <v>548</v>
      </c>
      <c r="U6392">
        <v>106.78</v>
      </c>
      <c r="V6392" s="1">
        <v>42021</v>
      </c>
      <c r="W6392" t="s">
        <v>34</v>
      </c>
      <c r="X6392">
        <v>5</v>
      </c>
      <c r="Y6392" t="s">
        <v>246</v>
      </c>
      <c r="Z6392">
        <v>3.28</v>
      </c>
      <c r="AA6392">
        <v>49505</v>
      </c>
      <c r="AB6392">
        <f t="shared" si="342"/>
        <v>95.11999999999999</v>
      </c>
      <c r="AC6392">
        <f t="shared" si="343"/>
        <v>95.11999999999999</v>
      </c>
    </row>
    <row r="6393" spans="1:29" x14ac:dyDescent="0.25">
      <c r="A6393" t="s">
        <v>236</v>
      </c>
      <c r="B6393">
        <v>61</v>
      </c>
      <c r="C6393" t="str">
        <f t="shared" si="340"/>
        <v>Senior</v>
      </c>
      <c r="D6393" t="s">
        <v>2436</v>
      </c>
      <c r="E6393" t="s">
        <v>38</v>
      </c>
      <c r="F6393">
        <v>0.09</v>
      </c>
      <c r="G6393">
        <v>1</v>
      </c>
      <c r="H6393" s="1">
        <v>42020</v>
      </c>
      <c r="I6393" s="1" t="str">
        <f t="shared" si="341"/>
        <v xml:space="preserve"> Jan</v>
      </c>
      <c r="J6393">
        <v>23268</v>
      </c>
      <c r="K6393" t="s">
        <v>28</v>
      </c>
      <c r="L6393">
        <v>14</v>
      </c>
      <c r="M6393">
        <v>0.39</v>
      </c>
      <c r="N6393" t="s">
        <v>29</v>
      </c>
      <c r="O6393" t="s">
        <v>59</v>
      </c>
      <c r="P6393" t="s">
        <v>827</v>
      </c>
      <c r="Q6393" t="s">
        <v>61</v>
      </c>
      <c r="R6393">
        <v>-6.81</v>
      </c>
      <c r="S6393" t="s">
        <v>33</v>
      </c>
      <c r="T6393">
        <v>3247</v>
      </c>
      <c r="U6393">
        <v>50.85</v>
      </c>
      <c r="V6393" s="1">
        <v>42022</v>
      </c>
      <c r="W6393" t="s">
        <v>42</v>
      </c>
      <c r="X6393">
        <v>2.2000000000000002</v>
      </c>
      <c r="Y6393" t="s">
        <v>233</v>
      </c>
      <c r="Z6393">
        <v>3.6</v>
      </c>
      <c r="AA6393">
        <v>7940</v>
      </c>
      <c r="AB6393">
        <f t="shared" si="342"/>
        <v>50.4</v>
      </c>
      <c r="AC6393">
        <f t="shared" si="343"/>
        <v>45.863999999999997</v>
      </c>
    </row>
    <row r="6394" spans="1:29" x14ac:dyDescent="0.25">
      <c r="A6394" t="s">
        <v>2036</v>
      </c>
      <c r="B6394">
        <v>61</v>
      </c>
      <c r="C6394" t="str">
        <f t="shared" si="340"/>
        <v>Senior</v>
      </c>
      <c r="D6394" t="s">
        <v>493</v>
      </c>
      <c r="E6394" t="s">
        <v>38</v>
      </c>
      <c r="F6394">
        <v>0.05</v>
      </c>
      <c r="G6394">
        <v>1</v>
      </c>
      <c r="H6394" s="1">
        <v>42020</v>
      </c>
      <c r="I6394" s="1" t="str">
        <f t="shared" si="341"/>
        <v xml:space="preserve"> Jan</v>
      </c>
      <c r="J6394">
        <v>29573</v>
      </c>
      <c r="K6394" t="s">
        <v>58</v>
      </c>
      <c r="L6394">
        <v>43</v>
      </c>
      <c r="M6394">
        <v>0.37</v>
      </c>
      <c r="N6394" t="s">
        <v>29</v>
      </c>
      <c r="O6394" t="s">
        <v>30</v>
      </c>
      <c r="P6394" t="s">
        <v>334</v>
      </c>
      <c r="Q6394" t="s">
        <v>61</v>
      </c>
      <c r="R6394">
        <v>42.24</v>
      </c>
      <c r="S6394" t="s">
        <v>68</v>
      </c>
      <c r="T6394">
        <v>4173</v>
      </c>
      <c r="U6394">
        <v>792.21</v>
      </c>
      <c r="V6394" s="1">
        <v>42022</v>
      </c>
      <c r="W6394" t="s">
        <v>34</v>
      </c>
      <c r="X6394">
        <v>9.5399999999999991</v>
      </c>
      <c r="Y6394" t="s">
        <v>239</v>
      </c>
      <c r="Z6394">
        <v>18.97</v>
      </c>
      <c r="AA6394">
        <v>53713</v>
      </c>
      <c r="AB6394">
        <f t="shared" si="342"/>
        <v>815.70999999999992</v>
      </c>
      <c r="AC6394">
        <f t="shared" si="343"/>
        <v>774.92449999999997</v>
      </c>
    </row>
    <row r="6395" spans="1:29" x14ac:dyDescent="0.25">
      <c r="A6395" t="s">
        <v>1791</v>
      </c>
      <c r="B6395">
        <v>61</v>
      </c>
      <c r="C6395" t="str">
        <f t="shared" si="340"/>
        <v>Senior</v>
      </c>
      <c r="D6395" t="s">
        <v>2436</v>
      </c>
      <c r="E6395" t="s">
        <v>38</v>
      </c>
      <c r="F6395">
        <v>0.02</v>
      </c>
      <c r="G6395">
        <v>1</v>
      </c>
      <c r="H6395" s="1">
        <v>42020</v>
      </c>
      <c r="I6395" s="1" t="str">
        <f t="shared" si="341"/>
        <v xml:space="preserve"> Jan</v>
      </c>
      <c r="J6395">
        <v>23268</v>
      </c>
      <c r="K6395" t="s">
        <v>28</v>
      </c>
      <c r="L6395">
        <v>5</v>
      </c>
      <c r="M6395">
        <v>0.37</v>
      </c>
      <c r="N6395" t="s">
        <v>29</v>
      </c>
      <c r="O6395" t="s">
        <v>30</v>
      </c>
      <c r="P6395" t="s">
        <v>1699</v>
      </c>
      <c r="Q6395" t="s">
        <v>61</v>
      </c>
      <c r="R6395">
        <v>41.41</v>
      </c>
      <c r="S6395" t="s">
        <v>33</v>
      </c>
      <c r="T6395">
        <v>3246</v>
      </c>
      <c r="U6395">
        <v>255.31</v>
      </c>
      <c r="V6395" s="1">
        <v>42022</v>
      </c>
      <c r="W6395" t="s">
        <v>34</v>
      </c>
      <c r="X6395">
        <v>5.79</v>
      </c>
      <c r="Y6395" t="s">
        <v>204</v>
      </c>
      <c r="Z6395">
        <v>48.04</v>
      </c>
      <c r="AA6395">
        <v>4005</v>
      </c>
      <c r="AB6395">
        <f t="shared" si="342"/>
        <v>240.2</v>
      </c>
      <c r="AC6395">
        <f t="shared" si="343"/>
        <v>235.39599999999999</v>
      </c>
    </row>
    <row r="6396" spans="1:29" x14ac:dyDescent="0.25">
      <c r="A6396" t="s">
        <v>1995</v>
      </c>
      <c r="B6396">
        <v>61</v>
      </c>
      <c r="C6396" t="str">
        <f t="shared" si="340"/>
        <v>Senior</v>
      </c>
      <c r="D6396" t="s">
        <v>1849</v>
      </c>
      <c r="E6396" t="s">
        <v>38</v>
      </c>
      <c r="F6396">
        <v>0.09</v>
      </c>
      <c r="G6396">
        <v>1</v>
      </c>
      <c r="H6396" s="1">
        <v>42020</v>
      </c>
      <c r="I6396" s="1" t="str">
        <f t="shared" si="341"/>
        <v xml:space="preserve"> Jan</v>
      </c>
      <c r="J6396">
        <v>9632</v>
      </c>
      <c r="K6396" t="s">
        <v>47</v>
      </c>
      <c r="L6396">
        <v>33</v>
      </c>
      <c r="M6396">
        <v>0.35</v>
      </c>
      <c r="N6396" t="s">
        <v>29</v>
      </c>
      <c r="O6396" t="s">
        <v>30</v>
      </c>
      <c r="P6396" t="s">
        <v>857</v>
      </c>
      <c r="Q6396" t="s">
        <v>67</v>
      </c>
      <c r="R6396">
        <v>1440.2739999999999</v>
      </c>
      <c r="S6396" t="s">
        <v>52</v>
      </c>
      <c r="T6396">
        <v>1313</v>
      </c>
      <c r="U6396">
        <v>3633.03</v>
      </c>
      <c r="V6396" s="1">
        <v>42024</v>
      </c>
      <c r="W6396" t="s">
        <v>34</v>
      </c>
      <c r="X6396">
        <v>9.07</v>
      </c>
      <c r="Y6396" t="s">
        <v>218</v>
      </c>
      <c r="Z6396">
        <v>120.98</v>
      </c>
      <c r="AA6396">
        <v>98052</v>
      </c>
      <c r="AB6396">
        <f t="shared" si="342"/>
        <v>3992.34</v>
      </c>
      <c r="AC6396">
        <f t="shared" si="343"/>
        <v>3633.0294000000004</v>
      </c>
    </row>
    <row r="6397" spans="1:29" x14ac:dyDescent="0.25">
      <c r="A6397" t="s">
        <v>3216</v>
      </c>
      <c r="B6397">
        <v>61</v>
      </c>
      <c r="C6397" t="str">
        <f t="shared" si="340"/>
        <v>Senior</v>
      </c>
      <c r="D6397" t="s">
        <v>2488</v>
      </c>
      <c r="E6397" t="s">
        <v>57</v>
      </c>
      <c r="F6397">
        <v>0.1</v>
      </c>
      <c r="G6397">
        <v>1</v>
      </c>
      <c r="H6397" s="1">
        <v>42022</v>
      </c>
      <c r="I6397" s="1" t="str">
        <f t="shared" si="341"/>
        <v xml:space="preserve"> Jan</v>
      </c>
      <c r="J6397">
        <v>51044</v>
      </c>
      <c r="K6397" t="s">
        <v>47</v>
      </c>
      <c r="L6397">
        <v>17</v>
      </c>
      <c r="M6397">
        <v>0.37</v>
      </c>
      <c r="N6397" t="s">
        <v>29</v>
      </c>
      <c r="O6397" t="s">
        <v>30</v>
      </c>
      <c r="P6397" t="s">
        <v>2905</v>
      </c>
      <c r="Q6397" t="s">
        <v>267</v>
      </c>
      <c r="R6397">
        <v>50.19</v>
      </c>
      <c r="S6397" t="s">
        <v>76</v>
      </c>
      <c r="T6397">
        <v>7153</v>
      </c>
      <c r="U6397">
        <v>155.88999999999999</v>
      </c>
      <c r="V6397" s="1">
        <v>42022</v>
      </c>
      <c r="W6397" t="s">
        <v>34</v>
      </c>
      <c r="X6397">
        <v>1.39</v>
      </c>
      <c r="Y6397" t="s">
        <v>132</v>
      </c>
      <c r="Z6397">
        <v>9.9</v>
      </c>
      <c r="AA6397">
        <v>32905</v>
      </c>
      <c r="AB6397">
        <f t="shared" si="342"/>
        <v>168.3</v>
      </c>
      <c r="AC6397">
        <f t="shared" si="343"/>
        <v>151.47</v>
      </c>
    </row>
    <row r="6398" spans="1:29" x14ac:dyDescent="0.25">
      <c r="A6398" t="s">
        <v>2817</v>
      </c>
      <c r="B6398">
        <v>61</v>
      </c>
      <c r="C6398" t="str">
        <f t="shared" si="340"/>
        <v>Senior</v>
      </c>
      <c r="D6398" t="s">
        <v>1085</v>
      </c>
      <c r="E6398" t="s">
        <v>27</v>
      </c>
      <c r="F6398">
        <v>0.01</v>
      </c>
      <c r="G6398">
        <v>1</v>
      </c>
      <c r="H6398" s="1">
        <v>42022</v>
      </c>
      <c r="I6398" s="1" t="str">
        <f t="shared" si="341"/>
        <v xml:space="preserve"> Jan</v>
      </c>
      <c r="J6398">
        <v>15491</v>
      </c>
      <c r="K6398" t="s">
        <v>131</v>
      </c>
      <c r="L6398">
        <v>5</v>
      </c>
      <c r="M6398">
        <v>0.59</v>
      </c>
      <c r="N6398" t="s">
        <v>96</v>
      </c>
      <c r="O6398" t="s">
        <v>30</v>
      </c>
      <c r="P6398" t="s">
        <v>524</v>
      </c>
      <c r="Q6398" t="s">
        <v>105</v>
      </c>
      <c r="R6398">
        <v>-648.64800000000002</v>
      </c>
      <c r="S6398" t="s">
        <v>76</v>
      </c>
      <c r="T6398">
        <v>2159</v>
      </c>
      <c r="U6398">
        <v>901.37400000000002</v>
      </c>
      <c r="V6398" s="1">
        <v>42022</v>
      </c>
      <c r="W6398" t="s">
        <v>34</v>
      </c>
      <c r="X6398">
        <v>2.5</v>
      </c>
      <c r="Y6398" t="s">
        <v>345</v>
      </c>
      <c r="Z6398">
        <v>205.99</v>
      </c>
      <c r="AA6398">
        <v>39560</v>
      </c>
      <c r="AB6398">
        <f t="shared" si="342"/>
        <v>1029.95</v>
      </c>
      <c r="AC6398">
        <f t="shared" si="343"/>
        <v>1019.6505000000001</v>
      </c>
    </row>
    <row r="6399" spans="1:29" x14ac:dyDescent="0.25">
      <c r="A6399" t="s">
        <v>2313</v>
      </c>
      <c r="B6399">
        <v>61</v>
      </c>
      <c r="C6399" t="str">
        <f t="shared" si="340"/>
        <v>Senior</v>
      </c>
      <c r="D6399" t="s">
        <v>202</v>
      </c>
      <c r="E6399" t="s">
        <v>46</v>
      </c>
      <c r="F6399">
        <v>0.08</v>
      </c>
      <c r="G6399">
        <v>1</v>
      </c>
      <c r="H6399" s="1">
        <v>42022</v>
      </c>
      <c r="I6399" s="1" t="str">
        <f t="shared" si="341"/>
        <v xml:space="preserve"> Jan</v>
      </c>
      <c r="J6399">
        <v>52837</v>
      </c>
      <c r="K6399" t="s">
        <v>58</v>
      </c>
      <c r="L6399">
        <v>32</v>
      </c>
      <c r="M6399">
        <v>0.71</v>
      </c>
      <c r="N6399" t="s">
        <v>29</v>
      </c>
      <c r="O6399" t="s">
        <v>30</v>
      </c>
      <c r="P6399" t="s">
        <v>940</v>
      </c>
      <c r="Q6399" t="s">
        <v>32</v>
      </c>
      <c r="R6399">
        <v>519.54999999999995</v>
      </c>
      <c r="S6399" t="s">
        <v>33</v>
      </c>
      <c r="T6399">
        <v>7406</v>
      </c>
      <c r="U6399">
        <v>5934.39</v>
      </c>
      <c r="V6399" s="1">
        <v>42024</v>
      </c>
      <c r="W6399" t="s">
        <v>34</v>
      </c>
      <c r="X6399">
        <v>19.989999999999998</v>
      </c>
      <c r="Y6399" t="s">
        <v>1210</v>
      </c>
      <c r="Z6399">
        <v>193.17</v>
      </c>
      <c r="AA6399">
        <v>3101</v>
      </c>
      <c r="AB6399">
        <f t="shared" si="342"/>
        <v>6181.44</v>
      </c>
      <c r="AC6399">
        <f t="shared" si="343"/>
        <v>5686.9247999999998</v>
      </c>
    </row>
    <row r="6400" spans="1:29" x14ac:dyDescent="0.25">
      <c r="A6400" t="s">
        <v>456</v>
      </c>
      <c r="B6400">
        <v>61</v>
      </c>
      <c r="C6400" t="str">
        <f t="shared" si="340"/>
        <v>Senior</v>
      </c>
      <c r="D6400" t="s">
        <v>1333</v>
      </c>
      <c r="E6400" t="s">
        <v>27</v>
      </c>
      <c r="F6400">
        <v>0.1</v>
      </c>
      <c r="G6400">
        <v>1</v>
      </c>
      <c r="H6400" s="1">
        <v>42022</v>
      </c>
      <c r="I6400" s="1" t="str">
        <f t="shared" si="341"/>
        <v xml:space="preserve"> Jan</v>
      </c>
      <c r="J6400">
        <v>42753</v>
      </c>
      <c r="K6400" t="s">
        <v>131</v>
      </c>
      <c r="L6400">
        <v>45</v>
      </c>
      <c r="M6400">
        <v>0.59</v>
      </c>
      <c r="N6400" t="s">
        <v>96</v>
      </c>
      <c r="O6400" t="s">
        <v>30</v>
      </c>
      <c r="P6400" t="s">
        <v>3488</v>
      </c>
      <c r="Q6400" t="s">
        <v>105</v>
      </c>
      <c r="R6400">
        <v>897.36300000000006</v>
      </c>
      <c r="S6400" t="s">
        <v>52</v>
      </c>
      <c r="T6400">
        <v>6035</v>
      </c>
      <c r="U6400">
        <v>4072.8175000000001</v>
      </c>
      <c r="V6400" s="1">
        <v>42024</v>
      </c>
      <c r="W6400" t="s">
        <v>34</v>
      </c>
      <c r="X6400">
        <v>3</v>
      </c>
      <c r="Y6400" t="s">
        <v>298</v>
      </c>
      <c r="Z6400">
        <v>115.99</v>
      </c>
      <c r="AA6400">
        <v>80817</v>
      </c>
      <c r="AB6400">
        <f t="shared" si="342"/>
        <v>5219.55</v>
      </c>
      <c r="AC6400">
        <f t="shared" si="343"/>
        <v>4697.5950000000003</v>
      </c>
    </row>
    <row r="6401" spans="1:29" x14ac:dyDescent="0.25">
      <c r="A6401" t="s">
        <v>377</v>
      </c>
      <c r="B6401">
        <v>61</v>
      </c>
      <c r="C6401" t="str">
        <f t="shared" si="340"/>
        <v>Senior</v>
      </c>
      <c r="D6401" t="s">
        <v>2488</v>
      </c>
      <c r="E6401" t="s">
        <v>57</v>
      </c>
      <c r="F6401">
        <v>7.0000000000000007E-2</v>
      </c>
      <c r="G6401">
        <v>1</v>
      </c>
      <c r="H6401" s="1">
        <v>42022</v>
      </c>
      <c r="I6401" s="1" t="str">
        <f t="shared" si="341"/>
        <v xml:space="preserve"> Jan</v>
      </c>
      <c r="J6401">
        <v>51044</v>
      </c>
      <c r="K6401" t="s">
        <v>47</v>
      </c>
      <c r="L6401">
        <v>26</v>
      </c>
      <c r="M6401">
        <v>0.56000000000000005</v>
      </c>
      <c r="N6401" t="s">
        <v>48</v>
      </c>
      <c r="O6401" t="s">
        <v>49</v>
      </c>
      <c r="P6401" t="s">
        <v>2838</v>
      </c>
      <c r="Q6401" t="s">
        <v>51</v>
      </c>
      <c r="R6401">
        <v>120.01</v>
      </c>
      <c r="S6401" t="s">
        <v>76</v>
      </c>
      <c r="T6401">
        <v>7154</v>
      </c>
      <c r="U6401">
        <v>1333.18</v>
      </c>
      <c r="V6401" s="1">
        <v>42026</v>
      </c>
      <c r="W6401" t="s">
        <v>53</v>
      </c>
      <c r="X6401">
        <v>14.19</v>
      </c>
      <c r="Y6401" t="s">
        <v>132</v>
      </c>
      <c r="Z6401">
        <v>50.98</v>
      </c>
      <c r="AA6401">
        <v>33403</v>
      </c>
      <c r="AB6401">
        <f t="shared" si="342"/>
        <v>1325.48</v>
      </c>
      <c r="AC6401">
        <f t="shared" si="343"/>
        <v>1232.6964</v>
      </c>
    </row>
    <row r="6402" spans="1:29" x14ac:dyDescent="0.25">
      <c r="A6402" t="s">
        <v>377</v>
      </c>
      <c r="B6402">
        <v>61</v>
      </c>
      <c r="C6402" t="str">
        <f t="shared" si="340"/>
        <v>Senior</v>
      </c>
      <c r="D6402" t="s">
        <v>2488</v>
      </c>
      <c r="E6402" t="s">
        <v>57</v>
      </c>
      <c r="F6402">
        <v>0.01</v>
      </c>
      <c r="G6402">
        <v>1</v>
      </c>
      <c r="H6402" s="1">
        <v>42022</v>
      </c>
      <c r="I6402" s="1" t="str">
        <f t="shared" si="341"/>
        <v xml:space="preserve"> Jan</v>
      </c>
      <c r="J6402">
        <v>51044</v>
      </c>
      <c r="K6402" t="s">
        <v>47</v>
      </c>
      <c r="L6402">
        <v>19</v>
      </c>
      <c r="M6402">
        <v>0.49</v>
      </c>
      <c r="N6402" t="s">
        <v>29</v>
      </c>
      <c r="O6402" t="s">
        <v>59</v>
      </c>
      <c r="P6402" t="s">
        <v>1572</v>
      </c>
      <c r="Q6402" t="s">
        <v>88</v>
      </c>
      <c r="R6402">
        <v>35.450000000000003</v>
      </c>
      <c r="S6402" t="s">
        <v>76</v>
      </c>
      <c r="T6402">
        <v>7155</v>
      </c>
      <c r="U6402">
        <v>117.27</v>
      </c>
      <c r="V6402" s="1">
        <v>42029</v>
      </c>
      <c r="W6402" t="s">
        <v>34</v>
      </c>
      <c r="X6402">
        <v>0.83</v>
      </c>
      <c r="Y6402" t="s">
        <v>132</v>
      </c>
      <c r="Z6402">
        <v>5.84</v>
      </c>
      <c r="AA6402">
        <v>33403</v>
      </c>
      <c r="AB6402">
        <f t="shared" si="342"/>
        <v>110.96</v>
      </c>
      <c r="AC6402">
        <f t="shared" si="343"/>
        <v>109.85039999999999</v>
      </c>
    </row>
    <row r="6403" spans="1:29" x14ac:dyDescent="0.25">
      <c r="A6403" t="s">
        <v>3349</v>
      </c>
      <c r="B6403">
        <v>61</v>
      </c>
      <c r="C6403" t="str">
        <f t="shared" si="340"/>
        <v>Senior</v>
      </c>
      <c r="D6403" t="s">
        <v>2640</v>
      </c>
      <c r="E6403" t="s">
        <v>46</v>
      </c>
      <c r="F6403">
        <v>0.01</v>
      </c>
      <c r="G6403">
        <v>1</v>
      </c>
      <c r="H6403" s="1">
        <v>42023</v>
      </c>
      <c r="I6403" s="1" t="str">
        <f t="shared" si="341"/>
        <v xml:space="preserve"> Jan</v>
      </c>
      <c r="J6403">
        <v>8034</v>
      </c>
      <c r="K6403" t="s">
        <v>28</v>
      </c>
      <c r="L6403">
        <v>31</v>
      </c>
      <c r="M6403">
        <v>0.57999999999999996</v>
      </c>
      <c r="N6403" t="s">
        <v>29</v>
      </c>
      <c r="O6403" t="s">
        <v>30</v>
      </c>
      <c r="P6403" t="s">
        <v>1537</v>
      </c>
      <c r="Q6403" t="s">
        <v>214</v>
      </c>
      <c r="R6403">
        <v>11.38</v>
      </c>
      <c r="S6403" t="s">
        <v>76</v>
      </c>
      <c r="T6403">
        <v>1093</v>
      </c>
      <c r="U6403">
        <v>354.45</v>
      </c>
      <c r="V6403" s="1">
        <v>42023</v>
      </c>
      <c r="W6403" t="s">
        <v>34</v>
      </c>
      <c r="X6403">
        <v>3.99</v>
      </c>
      <c r="Y6403" t="s">
        <v>685</v>
      </c>
      <c r="Z6403">
        <v>10.98</v>
      </c>
      <c r="AA6403">
        <v>27514</v>
      </c>
      <c r="AB6403">
        <f t="shared" si="342"/>
        <v>340.38</v>
      </c>
      <c r="AC6403">
        <f t="shared" si="343"/>
        <v>336.97620000000001</v>
      </c>
    </row>
    <row r="6404" spans="1:29" x14ac:dyDescent="0.25">
      <c r="A6404" t="s">
        <v>2580</v>
      </c>
      <c r="B6404">
        <v>61</v>
      </c>
      <c r="C6404" t="str">
        <f t="shared" si="340"/>
        <v>Senior</v>
      </c>
      <c r="D6404" t="s">
        <v>3228</v>
      </c>
      <c r="E6404" t="s">
        <v>57</v>
      </c>
      <c r="F6404">
        <v>0.08</v>
      </c>
      <c r="G6404">
        <v>1</v>
      </c>
      <c r="H6404" s="1">
        <v>42023</v>
      </c>
      <c r="I6404" s="1" t="str">
        <f t="shared" si="341"/>
        <v xml:space="preserve"> Jan</v>
      </c>
      <c r="J6404">
        <v>11969</v>
      </c>
      <c r="K6404" t="s">
        <v>39</v>
      </c>
      <c r="L6404">
        <v>16</v>
      </c>
      <c r="M6404">
        <v>0.82</v>
      </c>
      <c r="N6404" t="s">
        <v>29</v>
      </c>
      <c r="O6404" t="s">
        <v>40</v>
      </c>
      <c r="P6404" t="s">
        <v>3489</v>
      </c>
      <c r="Q6404" t="s">
        <v>32</v>
      </c>
      <c r="R6404">
        <v>-553.05999999999995</v>
      </c>
      <c r="S6404" t="s">
        <v>68</v>
      </c>
      <c r="T6404">
        <v>1660</v>
      </c>
      <c r="U6404">
        <v>1684.96</v>
      </c>
      <c r="V6404" s="1">
        <v>42024</v>
      </c>
      <c r="W6404" t="s">
        <v>34</v>
      </c>
      <c r="X6404">
        <v>35</v>
      </c>
      <c r="Y6404" t="s">
        <v>69</v>
      </c>
      <c r="Z6404">
        <v>110.98</v>
      </c>
      <c r="AA6404">
        <v>55305</v>
      </c>
      <c r="AB6404">
        <f t="shared" si="342"/>
        <v>1775.68</v>
      </c>
      <c r="AC6404">
        <f t="shared" si="343"/>
        <v>1633.6256000000001</v>
      </c>
    </row>
    <row r="6405" spans="1:29" x14ac:dyDescent="0.25">
      <c r="A6405" t="s">
        <v>2810</v>
      </c>
      <c r="B6405">
        <v>61</v>
      </c>
      <c r="C6405" t="str">
        <f t="shared" si="340"/>
        <v>Senior</v>
      </c>
      <c r="D6405" t="s">
        <v>2758</v>
      </c>
      <c r="E6405" t="s">
        <v>57</v>
      </c>
      <c r="F6405">
        <v>0.08</v>
      </c>
      <c r="G6405">
        <v>1</v>
      </c>
      <c r="H6405" s="1">
        <v>42023</v>
      </c>
      <c r="I6405" s="1" t="str">
        <f t="shared" si="341"/>
        <v xml:space="preserve"> Jan</v>
      </c>
      <c r="J6405">
        <v>6886</v>
      </c>
      <c r="K6405" t="s">
        <v>28</v>
      </c>
      <c r="L6405">
        <v>46</v>
      </c>
      <c r="M6405">
        <v>0.55000000000000004</v>
      </c>
      <c r="N6405" t="s">
        <v>29</v>
      </c>
      <c r="O6405" t="s">
        <v>30</v>
      </c>
      <c r="P6405" t="s">
        <v>628</v>
      </c>
      <c r="Q6405" t="s">
        <v>32</v>
      </c>
      <c r="R6405">
        <v>2385.3000000000002</v>
      </c>
      <c r="S6405" t="s">
        <v>52</v>
      </c>
      <c r="T6405">
        <v>954</v>
      </c>
      <c r="U6405">
        <v>8177.07</v>
      </c>
      <c r="V6405" s="1">
        <v>42024</v>
      </c>
      <c r="W6405" t="s">
        <v>34</v>
      </c>
      <c r="X6405">
        <v>19.989999999999998</v>
      </c>
      <c r="Y6405" t="s">
        <v>54</v>
      </c>
      <c r="Z6405">
        <v>178.47</v>
      </c>
      <c r="AA6405">
        <v>95610</v>
      </c>
      <c r="AB6405">
        <f t="shared" si="342"/>
        <v>8209.6200000000008</v>
      </c>
      <c r="AC6405">
        <f t="shared" si="343"/>
        <v>7552.8504000000012</v>
      </c>
    </row>
    <row r="6406" spans="1:29" x14ac:dyDescent="0.25">
      <c r="A6406" t="s">
        <v>3349</v>
      </c>
      <c r="B6406">
        <v>61</v>
      </c>
      <c r="C6406" t="str">
        <f t="shared" si="340"/>
        <v>Senior</v>
      </c>
      <c r="D6406" t="s">
        <v>2640</v>
      </c>
      <c r="E6406" t="s">
        <v>46</v>
      </c>
      <c r="F6406">
        <v>0.02</v>
      </c>
      <c r="G6406">
        <v>1</v>
      </c>
      <c r="H6406" s="1">
        <v>42023</v>
      </c>
      <c r="I6406" s="1" t="str">
        <f t="shared" si="341"/>
        <v xml:space="preserve"> Jan</v>
      </c>
      <c r="J6406">
        <v>8034</v>
      </c>
      <c r="K6406" t="s">
        <v>28</v>
      </c>
      <c r="L6406">
        <v>13</v>
      </c>
      <c r="M6406">
        <v>0.56000000000000005</v>
      </c>
      <c r="N6406" t="s">
        <v>29</v>
      </c>
      <c r="O6406" t="s">
        <v>139</v>
      </c>
      <c r="P6406" t="s">
        <v>2961</v>
      </c>
      <c r="Q6406" t="s">
        <v>88</v>
      </c>
      <c r="R6406">
        <v>-36.11</v>
      </c>
      <c r="S6406" t="s">
        <v>76</v>
      </c>
      <c r="T6406">
        <v>1094</v>
      </c>
      <c r="U6406">
        <v>238.43</v>
      </c>
      <c r="V6406" s="1">
        <v>42024</v>
      </c>
      <c r="W6406" t="s">
        <v>34</v>
      </c>
      <c r="X6406">
        <v>8.99</v>
      </c>
      <c r="Y6406" t="s">
        <v>685</v>
      </c>
      <c r="Z6406">
        <v>16.989999999999998</v>
      </c>
      <c r="AA6406">
        <v>27514</v>
      </c>
      <c r="AB6406">
        <f t="shared" si="342"/>
        <v>220.86999999999998</v>
      </c>
      <c r="AC6406">
        <f t="shared" si="343"/>
        <v>216.45259999999999</v>
      </c>
    </row>
    <row r="6407" spans="1:29" x14ac:dyDescent="0.25">
      <c r="A6407" t="s">
        <v>1084</v>
      </c>
      <c r="B6407">
        <v>61</v>
      </c>
      <c r="C6407" t="str">
        <f t="shared" si="340"/>
        <v>Senior</v>
      </c>
      <c r="D6407" t="s">
        <v>1085</v>
      </c>
      <c r="E6407" t="s">
        <v>27</v>
      </c>
      <c r="F6407">
        <v>0.01</v>
      </c>
      <c r="G6407">
        <v>1</v>
      </c>
      <c r="H6407" s="1">
        <v>42023</v>
      </c>
      <c r="I6407" s="1" t="str">
        <f t="shared" si="341"/>
        <v xml:space="preserve"> Jan</v>
      </c>
      <c r="J6407">
        <v>33285</v>
      </c>
      <c r="K6407" t="s">
        <v>28</v>
      </c>
      <c r="L6407">
        <v>5</v>
      </c>
      <c r="M6407">
        <v>0.56999999999999995</v>
      </c>
      <c r="N6407" t="s">
        <v>29</v>
      </c>
      <c r="O6407" t="s">
        <v>30</v>
      </c>
      <c r="P6407" t="s">
        <v>2435</v>
      </c>
      <c r="Q6407" t="s">
        <v>32</v>
      </c>
      <c r="R6407">
        <v>-23.29</v>
      </c>
      <c r="S6407" t="s">
        <v>76</v>
      </c>
      <c r="T6407">
        <v>4679</v>
      </c>
      <c r="U6407">
        <v>66.92</v>
      </c>
      <c r="V6407" s="1">
        <v>42024</v>
      </c>
      <c r="W6407" t="s">
        <v>34</v>
      </c>
      <c r="X6407">
        <v>6.13</v>
      </c>
      <c r="Y6407" t="s">
        <v>132</v>
      </c>
      <c r="Z6407">
        <v>12.28</v>
      </c>
      <c r="AA6407">
        <v>33971</v>
      </c>
      <c r="AB6407">
        <f t="shared" si="342"/>
        <v>61.4</v>
      </c>
      <c r="AC6407">
        <f t="shared" si="343"/>
        <v>60.786000000000001</v>
      </c>
    </row>
    <row r="6408" spans="1:29" x14ac:dyDescent="0.25">
      <c r="A6408" t="s">
        <v>2580</v>
      </c>
      <c r="B6408">
        <v>61</v>
      </c>
      <c r="C6408" t="str">
        <f t="shared" si="340"/>
        <v>Senior</v>
      </c>
      <c r="D6408" t="s">
        <v>3228</v>
      </c>
      <c r="E6408" t="s">
        <v>57</v>
      </c>
      <c r="F6408">
        <v>0.03</v>
      </c>
      <c r="G6408">
        <v>1</v>
      </c>
      <c r="H6408" s="1">
        <v>42023</v>
      </c>
      <c r="I6408" s="1" t="str">
        <f t="shared" si="341"/>
        <v xml:space="preserve"> Jan</v>
      </c>
      <c r="J6408">
        <v>11969</v>
      </c>
      <c r="K6408" t="s">
        <v>39</v>
      </c>
      <c r="L6408">
        <v>9</v>
      </c>
      <c r="M6408">
        <v>0.73</v>
      </c>
      <c r="N6408" t="s">
        <v>48</v>
      </c>
      <c r="O6408" t="s">
        <v>73</v>
      </c>
      <c r="P6408" t="s">
        <v>74</v>
      </c>
      <c r="Q6408" t="s">
        <v>75</v>
      </c>
      <c r="R6408">
        <v>-471.25799999999998</v>
      </c>
      <c r="S6408" t="s">
        <v>68</v>
      </c>
      <c r="T6408">
        <v>1661</v>
      </c>
      <c r="U6408">
        <v>1662.048</v>
      </c>
      <c r="V6408" s="1">
        <v>42025</v>
      </c>
      <c r="W6408" t="s">
        <v>53</v>
      </c>
      <c r="X6408">
        <v>110.2</v>
      </c>
      <c r="Y6408" t="s">
        <v>69</v>
      </c>
      <c r="Z6408">
        <v>212.6</v>
      </c>
      <c r="AA6408">
        <v>55305</v>
      </c>
      <c r="AB6408">
        <f t="shared" si="342"/>
        <v>1913.3999999999999</v>
      </c>
      <c r="AC6408">
        <f t="shared" si="343"/>
        <v>1855.9979999999998</v>
      </c>
    </row>
    <row r="6409" spans="1:29" x14ac:dyDescent="0.25">
      <c r="A6409" t="s">
        <v>2580</v>
      </c>
      <c r="B6409">
        <v>61</v>
      </c>
      <c r="C6409" t="str">
        <f t="shared" si="340"/>
        <v>Senior</v>
      </c>
      <c r="D6409" t="s">
        <v>3228</v>
      </c>
      <c r="E6409" t="s">
        <v>57</v>
      </c>
      <c r="F6409">
        <v>0.1</v>
      </c>
      <c r="G6409">
        <v>1</v>
      </c>
      <c r="H6409" s="1">
        <v>42023</v>
      </c>
      <c r="I6409" s="1" t="str">
        <f t="shared" si="341"/>
        <v xml:space="preserve"> Jan</v>
      </c>
      <c r="J6409">
        <v>11969</v>
      </c>
      <c r="K6409" t="s">
        <v>39</v>
      </c>
      <c r="L6409">
        <v>42</v>
      </c>
      <c r="N6409" t="s">
        <v>48</v>
      </c>
      <c r="O6409" t="s">
        <v>49</v>
      </c>
      <c r="P6409" t="s">
        <v>1250</v>
      </c>
      <c r="Q6409" t="s">
        <v>75</v>
      </c>
      <c r="R6409">
        <v>4264.82</v>
      </c>
      <c r="S6409" t="s">
        <v>68</v>
      </c>
      <c r="T6409">
        <v>1662</v>
      </c>
      <c r="U6409">
        <v>11460.76</v>
      </c>
      <c r="V6409" s="1">
        <v>42025</v>
      </c>
      <c r="W6409" t="s">
        <v>53</v>
      </c>
      <c r="X6409">
        <v>60</v>
      </c>
      <c r="Y6409" t="s">
        <v>69</v>
      </c>
      <c r="Z6409">
        <v>349.45</v>
      </c>
      <c r="AA6409">
        <v>55305</v>
      </c>
      <c r="AB6409">
        <f t="shared" si="342"/>
        <v>14676.9</v>
      </c>
      <c r="AC6409">
        <f t="shared" si="343"/>
        <v>13209.21</v>
      </c>
    </row>
    <row r="6410" spans="1:29" x14ac:dyDescent="0.25">
      <c r="A6410" t="s">
        <v>3349</v>
      </c>
      <c r="B6410">
        <v>61</v>
      </c>
      <c r="C6410" t="str">
        <f t="shared" ref="C6410:C6473" si="344">IF(B6410&gt;=50, "Senior", IF(B6410&gt;=20, "Adult", "Teenager"))</f>
        <v>Senior</v>
      </c>
      <c r="D6410" t="s">
        <v>2640</v>
      </c>
      <c r="E6410" t="s">
        <v>46</v>
      </c>
      <c r="F6410">
        <v>0.08</v>
      </c>
      <c r="G6410">
        <v>1</v>
      </c>
      <c r="H6410" s="1">
        <v>42023</v>
      </c>
      <c r="I6410" s="1" t="str">
        <f t="shared" ref="I6410:I6473" si="345">TEXT(H6410," MMM")</f>
        <v xml:space="preserve"> Jan</v>
      </c>
      <c r="J6410">
        <v>8034</v>
      </c>
      <c r="K6410" t="s">
        <v>28</v>
      </c>
      <c r="L6410">
        <v>36</v>
      </c>
      <c r="M6410">
        <v>0.67</v>
      </c>
      <c r="N6410" t="s">
        <v>48</v>
      </c>
      <c r="O6410" t="s">
        <v>73</v>
      </c>
      <c r="P6410" t="s">
        <v>2951</v>
      </c>
      <c r="Q6410" t="s">
        <v>75</v>
      </c>
      <c r="R6410">
        <v>-1231.3499999999999</v>
      </c>
      <c r="S6410" t="s">
        <v>76</v>
      </c>
      <c r="T6410">
        <v>1095</v>
      </c>
      <c r="U6410">
        <v>1606.4</v>
      </c>
      <c r="V6410" s="1">
        <v>42025</v>
      </c>
      <c r="W6410" t="s">
        <v>53</v>
      </c>
      <c r="X6410">
        <v>46.59</v>
      </c>
      <c r="Y6410" t="s">
        <v>685</v>
      </c>
      <c r="Z6410">
        <v>44.43</v>
      </c>
      <c r="AA6410">
        <v>27514</v>
      </c>
      <c r="AB6410">
        <f t="shared" ref="AB6410:AB6473" si="346">Z6410*L6410</f>
        <v>1599.48</v>
      </c>
      <c r="AC6410">
        <f t="shared" ref="AC6410:AC6473" si="347">AB6410-AB6410*F6410</f>
        <v>1471.5216</v>
      </c>
    </row>
    <row r="6411" spans="1:29" x14ac:dyDescent="0.25">
      <c r="A6411" t="s">
        <v>451</v>
      </c>
      <c r="B6411">
        <v>61</v>
      </c>
      <c r="C6411" t="str">
        <f t="shared" si="344"/>
        <v>Senior</v>
      </c>
      <c r="D6411" t="s">
        <v>452</v>
      </c>
      <c r="E6411" t="s">
        <v>27</v>
      </c>
      <c r="F6411">
        <v>0</v>
      </c>
      <c r="G6411">
        <v>1</v>
      </c>
      <c r="H6411" s="1">
        <v>42023</v>
      </c>
      <c r="I6411" s="1" t="str">
        <f t="shared" si="345"/>
        <v xml:space="preserve"> Jan</v>
      </c>
      <c r="J6411">
        <v>33956</v>
      </c>
      <c r="K6411" t="s">
        <v>47</v>
      </c>
      <c r="L6411">
        <v>13</v>
      </c>
      <c r="M6411">
        <v>0.42</v>
      </c>
      <c r="N6411" t="s">
        <v>48</v>
      </c>
      <c r="O6411" t="s">
        <v>59</v>
      </c>
      <c r="P6411" t="s">
        <v>993</v>
      </c>
      <c r="Q6411" t="s">
        <v>82</v>
      </c>
      <c r="R6411">
        <v>31.32</v>
      </c>
      <c r="S6411" t="s">
        <v>33</v>
      </c>
      <c r="T6411">
        <v>4781</v>
      </c>
      <c r="U6411">
        <v>109.58</v>
      </c>
      <c r="V6411" s="1">
        <v>42025</v>
      </c>
      <c r="W6411" t="s">
        <v>34</v>
      </c>
      <c r="X6411">
        <v>4</v>
      </c>
      <c r="Y6411" t="s">
        <v>136</v>
      </c>
      <c r="Z6411">
        <v>7.59</v>
      </c>
      <c r="AA6411">
        <v>11787</v>
      </c>
      <c r="AB6411">
        <f t="shared" si="346"/>
        <v>98.67</v>
      </c>
      <c r="AC6411">
        <f t="shared" si="347"/>
        <v>98.67</v>
      </c>
    </row>
    <row r="6412" spans="1:29" x14ac:dyDescent="0.25">
      <c r="A6412" t="s">
        <v>1386</v>
      </c>
      <c r="B6412">
        <v>61</v>
      </c>
      <c r="C6412" t="str">
        <f t="shared" si="344"/>
        <v>Senior</v>
      </c>
      <c r="D6412" t="s">
        <v>2822</v>
      </c>
      <c r="E6412" t="s">
        <v>38</v>
      </c>
      <c r="F6412">
        <v>0.1</v>
      </c>
      <c r="G6412">
        <v>1</v>
      </c>
      <c r="H6412" s="1">
        <v>42023</v>
      </c>
      <c r="I6412" s="1" t="str">
        <f t="shared" si="345"/>
        <v xml:space="preserve"> Jan</v>
      </c>
      <c r="J6412">
        <v>50433</v>
      </c>
      <c r="K6412" t="s">
        <v>58</v>
      </c>
      <c r="L6412">
        <v>50</v>
      </c>
      <c r="M6412">
        <v>0.56000000000000005</v>
      </c>
      <c r="N6412" t="s">
        <v>96</v>
      </c>
      <c r="O6412" t="s">
        <v>49</v>
      </c>
      <c r="P6412" t="s">
        <v>150</v>
      </c>
      <c r="Q6412" t="s">
        <v>98</v>
      </c>
      <c r="R6412">
        <v>1081.6500000000001</v>
      </c>
      <c r="S6412" t="s">
        <v>68</v>
      </c>
      <c r="T6412">
        <v>7068</v>
      </c>
      <c r="U6412">
        <v>6628.55</v>
      </c>
      <c r="V6412" s="1">
        <v>42025</v>
      </c>
      <c r="W6412" t="s">
        <v>53</v>
      </c>
      <c r="X6412">
        <v>17.850000000000001</v>
      </c>
      <c r="Y6412" t="s">
        <v>128</v>
      </c>
      <c r="Z6412">
        <v>145.44999999999999</v>
      </c>
      <c r="AA6412">
        <v>74006</v>
      </c>
      <c r="AB6412">
        <f t="shared" si="346"/>
        <v>7272.4999999999991</v>
      </c>
      <c r="AC6412">
        <f t="shared" si="347"/>
        <v>6545.2499999999991</v>
      </c>
    </row>
    <row r="6413" spans="1:29" x14ac:dyDescent="0.25">
      <c r="A6413" t="s">
        <v>1906</v>
      </c>
      <c r="B6413">
        <v>61</v>
      </c>
      <c r="C6413" t="str">
        <f t="shared" si="344"/>
        <v>Senior</v>
      </c>
      <c r="D6413" t="s">
        <v>353</v>
      </c>
      <c r="E6413" t="s">
        <v>38</v>
      </c>
      <c r="F6413">
        <v>7.0000000000000007E-2</v>
      </c>
      <c r="G6413">
        <v>1</v>
      </c>
      <c r="H6413" s="1">
        <v>42024</v>
      </c>
      <c r="I6413" s="1" t="str">
        <f t="shared" si="345"/>
        <v xml:space="preserve"> Jan</v>
      </c>
      <c r="J6413">
        <v>6016</v>
      </c>
      <c r="K6413" t="s">
        <v>28</v>
      </c>
      <c r="L6413">
        <v>19</v>
      </c>
      <c r="M6413">
        <v>0.36</v>
      </c>
      <c r="N6413" t="s">
        <v>29</v>
      </c>
      <c r="O6413" t="s">
        <v>30</v>
      </c>
      <c r="P6413" t="s">
        <v>2348</v>
      </c>
      <c r="Q6413" t="s">
        <v>61</v>
      </c>
      <c r="R6413">
        <v>3.63</v>
      </c>
      <c r="S6413" t="s">
        <v>68</v>
      </c>
      <c r="T6413">
        <v>839</v>
      </c>
      <c r="U6413">
        <v>208.28</v>
      </c>
      <c r="V6413" s="1">
        <v>42024</v>
      </c>
      <c r="W6413" t="s">
        <v>34</v>
      </c>
      <c r="X6413">
        <v>5.43</v>
      </c>
      <c r="Y6413" t="s">
        <v>149</v>
      </c>
      <c r="Z6413">
        <v>11.48</v>
      </c>
      <c r="AA6413">
        <v>60438</v>
      </c>
      <c r="AB6413">
        <f t="shared" si="346"/>
        <v>218.12</v>
      </c>
      <c r="AC6413">
        <f t="shared" si="347"/>
        <v>202.85159999999999</v>
      </c>
    </row>
    <row r="6414" spans="1:29" x14ac:dyDescent="0.25">
      <c r="A6414" t="s">
        <v>2755</v>
      </c>
      <c r="B6414">
        <v>61</v>
      </c>
      <c r="C6414" t="str">
        <f t="shared" si="344"/>
        <v>Senior</v>
      </c>
      <c r="D6414" t="s">
        <v>2616</v>
      </c>
      <c r="E6414" t="s">
        <v>46</v>
      </c>
      <c r="F6414">
        <v>7.0000000000000007E-2</v>
      </c>
      <c r="G6414">
        <v>1</v>
      </c>
      <c r="H6414" s="1">
        <v>42024</v>
      </c>
      <c r="I6414" s="1" t="str">
        <f t="shared" si="345"/>
        <v xml:space="preserve"> Jan</v>
      </c>
      <c r="J6414">
        <v>19617</v>
      </c>
      <c r="K6414" t="s">
        <v>47</v>
      </c>
      <c r="L6414">
        <v>3</v>
      </c>
      <c r="M6414">
        <v>0.57999999999999996</v>
      </c>
      <c r="N6414" t="s">
        <v>96</v>
      </c>
      <c r="O6414" t="s">
        <v>30</v>
      </c>
      <c r="P6414" t="s">
        <v>1792</v>
      </c>
      <c r="Q6414" t="s">
        <v>105</v>
      </c>
      <c r="R6414">
        <v>-296.37299999999999</v>
      </c>
      <c r="S6414" t="s">
        <v>68</v>
      </c>
      <c r="T6414">
        <v>2717</v>
      </c>
      <c r="U6414">
        <v>171.96350000000001</v>
      </c>
      <c r="V6414" s="1">
        <v>42024</v>
      </c>
      <c r="W6414" t="s">
        <v>34</v>
      </c>
      <c r="X6414">
        <v>8.99</v>
      </c>
      <c r="Y6414" t="s">
        <v>416</v>
      </c>
      <c r="Z6414">
        <v>65.989999999999995</v>
      </c>
      <c r="AA6414">
        <v>47150</v>
      </c>
      <c r="AB6414">
        <f t="shared" si="346"/>
        <v>197.96999999999997</v>
      </c>
      <c r="AC6414">
        <f t="shared" si="347"/>
        <v>184.11209999999997</v>
      </c>
    </row>
    <row r="6415" spans="1:29" x14ac:dyDescent="0.25">
      <c r="A6415" t="s">
        <v>3384</v>
      </c>
      <c r="B6415">
        <v>61</v>
      </c>
      <c r="C6415" t="str">
        <f t="shared" si="344"/>
        <v>Senior</v>
      </c>
      <c r="D6415" t="s">
        <v>3263</v>
      </c>
      <c r="E6415" t="s">
        <v>38</v>
      </c>
      <c r="F6415">
        <v>0.04</v>
      </c>
      <c r="G6415">
        <v>1</v>
      </c>
      <c r="H6415" s="1">
        <v>42024</v>
      </c>
      <c r="I6415" s="1" t="str">
        <f t="shared" si="345"/>
        <v xml:space="preserve"> Jan</v>
      </c>
      <c r="J6415">
        <v>29223</v>
      </c>
      <c r="K6415" t="s">
        <v>28</v>
      </c>
      <c r="L6415">
        <v>48</v>
      </c>
      <c r="M6415">
        <v>0.6</v>
      </c>
      <c r="N6415" t="s">
        <v>48</v>
      </c>
      <c r="O6415" t="s">
        <v>49</v>
      </c>
      <c r="P6415" t="s">
        <v>1979</v>
      </c>
      <c r="Q6415" t="s">
        <v>51</v>
      </c>
      <c r="R6415">
        <v>8022.94</v>
      </c>
      <c r="S6415" t="s">
        <v>33</v>
      </c>
      <c r="T6415">
        <v>4108</v>
      </c>
      <c r="U6415">
        <v>24701.119999999999</v>
      </c>
      <c r="V6415" s="1">
        <v>42026</v>
      </c>
      <c r="W6415" t="s">
        <v>53</v>
      </c>
      <c r="X6415">
        <v>26</v>
      </c>
      <c r="Y6415" t="s">
        <v>43</v>
      </c>
      <c r="Z6415">
        <v>500.98</v>
      </c>
      <c r="AA6415">
        <v>21146</v>
      </c>
      <c r="AB6415">
        <f t="shared" si="346"/>
        <v>24047.040000000001</v>
      </c>
      <c r="AC6415">
        <f t="shared" si="347"/>
        <v>23085.1584</v>
      </c>
    </row>
    <row r="6416" spans="1:29" x14ac:dyDescent="0.25">
      <c r="A6416" t="s">
        <v>2755</v>
      </c>
      <c r="B6416">
        <v>61</v>
      </c>
      <c r="C6416" t="str">
        <f t="shared" si="344"/>
        <v>Senior</v>
      </c>
      <c r="D6416" t="s">
        <v>2616</v>
      </c>
      <c r="E6416" t="s">
        <v>46</v>
      </c>
      <c r="F6416">
        <v>0.03</v>
      </c>
      <c r="G6416">
        <v>1</v>
      </c>
      <c r="H6416" s="1">
        <v>42024</v>
      </c>
      <c r="I6416" s="1" t="str">
        <f t="shared" si="345"/>
        <v xml:space="preserve"> Jan</v>
      </c>
      <c r="J6416">
        <v>19617</v>
      </c>
      <c r="K6416" t="s">
        <v>47</v>
      </c>
      <c r="L6416">
        <v>38</v>
      </c>
      <c r="M6416">
        <v>0.38</v>
      </c>
      <c r="N6416" t="s">
        <v>96</v>
      </c>
      <c r="O6416" t="s">
        <v>80</v>
      </c>
      <c r="P6416" t="s">
        <v>1637</v>
      </c>
      <c r="Q6416" t="s">
        <v>98</v>
      </c>
      <c r="R6416">
        <v>270.69</v>
      </c>
      <c r="S6416" t="s">
        <v>68</v>
      </c>
      <c r="T6416">
        <v>2716</v>
      </c>
      <c r="U6416">
        <v>952.47</v>
      </c>
      <c r="V6416" s="1">
        <v>42026</v>
      </c>
      <c r="W6416" t="s">
        <v>34</v>
      </c>
      <c r="X6416">
        <v>6.3</v>
      </c>
      <c r="Y6416" t="s">
        <v>416</v>
      </c>
      <c r="Z6416">
        <v>23.99</v>
      </c>
      <c r="AA6416">
        <v>47150</v>
      </c>
      <c r="AB6416">
        <f t="shared" si="346"/>
        <v>911.61999999999989</v>
      </c>
      <c r="AC6416">
        <f t="shared" si="347"/>
        <v>884.27139999999986</v>
      </c>
    </row>
    <row r="6417" spans="1:29" x14ac:dyDescent="0.25">
      <c r="A6417" t="s">
        <v>903</v>
      </c>
      <c r="B6417">
        <v>61</v>
      </c>
      <c r="C6417" t="str">
        <f t="shared" si="344"/>
        <v>Senior</v>
      </c>
      <c r="D6417" t="s">
        <v>1273</v>
      </c>
      <c r="E6417" t="s">
        <v>46</v>
      </c>
      <c r="F6417">
        <v>0.02</v>
      </c>
      <c r="G6417">
        <v>1</v>
      </c>
      <c r="H6417" s="1">
        <v>42024</v>
      </c>
      <c r="I6417" s="1" t="str">
        <f t="shared" si="345"/>
        <v xml:space="preserve"> Jan</v>
      </c>
      <c r="J6417">
        <v>38690</v>
      </c>
      <c r="K6417" t="s">
        <v>47</v>
      </c>
      <c r="L6417">
        <v>28</v>
      </c>
      <c r="M6417">
        <v>0.38</v>
      </c>
      <c r="N6417" t="s">
        <v>96</v>
      </c>
      <c r="O6417" t="s">
        <v>80</v>
      </c>
      <c r="P6417" t="s">
        <v>1637</v>
      </c>
      <c r="Q6417" t="s">
        <v>98</v>
      </c>
      <c r="R6417">
        <v>169.89</v>
      </c>
      <c r="S6417" t="s">
        <v>68</v>
      </c>
      <c r="T6417">
        <v>5449</v>
      </c>
      <c r="U6417">
        <v>697.5</v>
      </c>
      <c r="V6417" s="1">
        <v>42028</v>
      </c>
      <c r="W6417" t="s">
        <v>34</v>
      </c>
      <c r="X6417">
        <v>6.3</v>
      </c>
      <c r="Y6417" t="s">
        <v>246</v>
      </c>
      <c r="Z6417">
        <v>23.99</v>
      </c>
      <c r="AA6417">
        <v>48060</v>
      </c>
      <c r="AB6417">
        <f t="shared" si="346"/>
        <v>671.71999999999991</v>
      </c>
      <c r="AC6417">
        <f t="shared" si="347"/>
        <v>658.28559999999993</v>
      </c>
    </row>
    <row r="6418" spans="1:29" x14ac:dyDescent="0.25">
      <c r="A6418" t="s">
        <v>2816</v>
      </c>
      <c r="B6418">
        <v>61</v>
      </c>
      <c r="C6418" t="str">
        <f t="shared" si="344"/>
        <v>Senior</v>
      </c>
      <c r="D6418" t="s">
        <v>91</v>
      </c>
      <c r="E6418" t="s">
        <v>27</v>
      </c>
      <c r="F6418">
        <v>0</v>
      </c>
      <c r="G6418">
        <v>1</v>
      </c>
      <c r="H6418" s="1">
        <v>42025</v>
      </c>
      <c r="I6418" s="1" t="str">
        <f t="shared" si="345"/>
        <v xml:space="preserve"> Jan</v>
      </c>
      <c r="J6418">
        <v>11428</v>
      </c>
      <c r="K6418" t="s">
        <v>131</v>
      </c>
      <c r="L6418">
        <v>16</v>
      </c>
      <c r="M6418">
        <v>0.4</v>
      </c>
      <c r="N6418" t="s">
        <v>29</v>
      </c>
      <c r="O6418" t="s">
        <v>30</v>
      </c>
      <c r="P6418" t="s">
        <v>328</v>
      </c>
      <c r="Q6418" t="s">
        <v>267</v>
      </c>
      <c r="R6418">
        <v>474.66</v>
      </c>
      <c r="S6418" t="s">
        <v>68</v>
      </c>
      <c r="T6418">
        <v>1584</v>
      </c>
      <c r="U6418">
        <v>1554.53</v>
      </c>
      <c r="V6418" s="1">
        <v>42025</v>
      </c>
      <c r="W6418" t="s">
        <v>34</v>
      </c>
      <c r="X6418">
        <v>19.989999999999998</v>
      </c>
      <c r="Y6418" t="s">
        <v>93</v>
      </c>
      <c r="Z6418">
        <v>90.48</v>
      </c>
      <c r="AA6418">
        <v>68005</v>
      </c>
      <c r="AB6418">
        <f t="shared" si="346"/>
        <v>1447.68</v>
      </c>
      <c r="AC6418">
        <f t="shared" si="347"/>
        <v>1447.68</v>
      </c>
    </row>
    <row r="6419" spans="1:29" x14ac:dyDescent="0.25">
      <c r="A6419" t="s">
        <v>1227</v>
      </c>
      <c r="B6419">
        <v>61</v>
      </c>
      <c r="C6419" t="str">
        <f t="shared" si="344"/>
        <v>Senior</v>
      </c>
      <c r="D6419" t="s">
        <v>1225</v>
      </c>
      <c r="E6419" t="s">
        <v>38</v>
      </c>
      <c r="F6419">
        <v>0.08</v>
      </c>
      <c r="G6419">
        <v>1</v>
      </c>
      <c r="H6419" s="1">
        <v>42025</v>
      </c>
      <c r="I6419" s="1" t="str">
        <f t="shared" si="345"/>
        <v xml:space="preserve"> Jan</v>
      </c>
      <c r="J6419">
        <v>40706</v>
      </c>
      <c r="K6419" t="s">
        <v>131</v>
      </c>
      <c r="L6419">
        <v>40</v>
      </c>
      <c r="M6419">
        <v>0.39</v>
      </c>
      <c r="N6419" t="s">
        <v>29</v>
      </c>
      <c r="O6419" t="s">
        <v>30</v>
      </c>
      <c r="P6419" t="s">
        <v>1586</v>
      </c>
      <c r="Q6419" t="s">
        <v>210</v>
      </c>
      <c r="R6419">
        <v>45.1</v>
      </c>
      <c r="S6419" t="s">
        <v>76</v>
      </c>
      <c r="T6419">
        <v>5734</v>
      </c>
      <c r="U6419">
        <v>111.04</v>
      </c>
      <c r="V6419" s="1">
        <v>42026</v>
      </c>
      <c r="W6419" t="s">
        <v>42</v>
      </c>
      <c r="X6419">
        <v>0.5</v>
      </c>
      <c r="Y6419" t="s">
        <v>132</v>
      </c>
      <c r="Z6419">
        <v>2.61</v>
      </c>
      <c r="AA6419">
        <v>32708</v>
      </c>
      <c r="AB6419">
        <f t="shared" si="346"/>
        <v>104.39999999999999</v>
      </c>
      <c r="AC6419">
        <f t="shared" si="347"/>
        <v>96.047999999999988</v>
      </c>
    </row>
    <row r="6420" spans="1:29" x14ac:dyDescent="0.25">
      <c r="A6420" t="s">
        <v>849</v>
      </c>
      <c r="B6420">
        <v>61</v>
      </c>
      <c r="C6420" t="str">
        <f t="shared" si="344"/>
        <v>Senior</v>
      </c>
      <c r="D6420" t="s">
        <v>800</v>
      </c>
      <c r="E6420" t="s">
        <v>46</v>
      </c>
      <c r="F6420">
        <v>0.04</v>
      </c>
      <c r="G6420">
        <v>1</v>
      </c>
      <c r="H6420" s="1">
        <v>42025</v>
      </c>
      <c r="I6420" s="1" t="str">
        <f t="shared" si="345"/>
        <v xml:space="preserve"> Jan</v>
      </c>
      <c r="J6420">
        <v>55618</v>
      </c>
      <c r="K6420" t="s">
        <v>131</v>
      </c>
      <c r="L6420">
        <v>48</v>
      </c>
      <c r="M6420">
        <v>0.56999999999999995</v>
      </c>
      <c r="N6420" t="s">
        <v>96</v>
      </c>
      <c r="O6420" t="s">
        <v>139</v>
      </c>
      <c r="P6420" t="s">
        <v>2932</v>
      </c>
      <c r="Q6420" t="s">
        <v>105</v>
      </c>
      <c r="R6420">
        <v>479.952</v>
      </c>
      <c r="S6420" t="s">
        <v>68</v>
      </c>
      <c r="T6420">
        <v>7769</v>
      </c>
      <c r="U6420">
        <v>1494.232</v>
      </c>
      <c r="V6420" s="1">
        <v>42026</v>
      </c>
      <c r="W6420" t="s">
        <v>34</v>
      </c>
      <c r="X6420">
        <v>1.25</v>
      </c>
      <c r="Y6420" t="s">
        <v>416</v>
      </c>
      <c r="Z6420">
        <v>35.99</v>
      </c>
      <c r="AA6420">
        <v>46041</v>
      </c>
      <c r="AB6420">
        <f t="shared" si="346"/>
        <v>1727.52</v>
      </c>
      <c r="AC6420">
        <f t="shared" si="347"/>
        <v>1658.4192</v>
      </c>
    </row>
    <row r="6421" spans="1:29" x14ac:dyDescent="0.25">
      <c r="A6421" t="s">
        <v>2841</v>
      </c>
      <c r="B6421">
        <v>61</v>
      </c>
      <c r="C6421" t="str">
        <f t="shared" si="344"/>
        <v>Senior</v>
      </c>
      <c r="D6421" t="s">
        <v>2434</v>
      </c>
      <c r="E6421" t="s">
        <v>38</v>
      </c>
      <c r="F6421">
        <v>0.02</v>
      </c>
      <c r="G6421">
        <v>1</v>
      </c>
      <c r="H6421" s="1">
        <v>42026</v>
      </c>
      <c r="I6421" s="1" t="str">
        <f t="shared" si="345"/>
        <v xml:space="preserve"> Jan</v>
      </c>
      <c r="J6421">
        <v>28582</v>
      </c>
      <c r="K6421" t="s">
        <v>39</v>
      </c>
      <c r="L6421">
        <v>45</v>
      </c>
      <c r="M6421">
        <v>0.4</v>
      </c>
      <c r="N6421" t="s">
        <v>29</v>
      </c>
      <c r="O6421" t="s">
        <v>59</v>
      </c>
      <c r="P6421" t="s">
        <v>373</v>
      </c>
      <c r="Q6421" t="s">
        <v>61</v>
      </c>
      <c r="R6421">
        <v>87.96</v>
      </c>
      <c r="S6421" t="s">
        <v>68</v>
      </c>
      <c r="T6421">
        <v>4006</v>
      </c>
      <c r="U6421">
        <v>377.31</v>
      </c>
      <c r="V6421" s="1">
        <v>42027</v>
      </c>
      <c r="W6421" t="s">
        <v>34</v>
      </c>
      <c r="X6421">
        <v>2.87</v>
      </c>
      <c r="Y6421" t="s">
        <v>482</v>
      </c>
      <c r="Z6421">
        <v>8.01</v>
      </c>
      <c r="AA6421">
        <v>66215</v>
      </c>
      <c r="AB6421">
        <f t="shared" si="346"/>
        <v>360.45</v>
      </c>
      <c r="AC6421">
        <f t="shared" si="347"/>
        <v>353.24099999999999</v>
      </c>
    </row>
    <row r="6422" spans="1:29" x14ac:dyDescent="0.25">
      <c r="A6422" t="s">
        <v>2817</v>
      </c>
      <c r="B6422">
        <v>61</v>
      </c>
      <c r="C6422" t="str">
        <f t="shared" si="344"/>
        <v>Senior</v>
      </c>
      <c r="D6422" t="s">
        <v>1561</v>
      </c>
      <c r="E6422" t="s">
        <v>27</v>
      </c>
      <c r="F6422">
        <v>0.08</v>
      </c>
      <c r="G6422">
        <v>1</v>
      </c>
      <c r="H6422" s="1">
        <v>42026</v>
      </c>
      <c r="I6422" s="1" t="str">
        <f t="shared" si="345"/>
        <v xml:space="preserve"> Jan</v>
      </c>
      <c r="J6422">
        <v>44549</v>
      </c>
      <c r="K6422" t="s">
        <v>131</v>
      </c>
      <c r="L6422">
        <v>5</v>
      </c>
      <c r="M6422">
        <v>0.38</v>
      </c>
      <c r="N6422" t="s">
        <v>29</v>
      </c>
      <c r="O6422" t="s">
        <v>30</v>
      </c>
      <c r="P6422" t="s">
        <v>2924</v>
      </c>
      <c r="Q6422" t="s">
        <v>67</v>
      </c>
      <c r="R6422">
        <v>-4.9565000000000001</v>
      </c>
      <c r="S6422" t="s">
        <v>52</v>
      </c>
      <c r="T6422">
        <v>6294</v>
      </c>
      <c r="U6422">
        <v>11.25</v>
      </c>
      <c r="V6422" s="1">
        <v>42027</v>
      </c>
      <c r="W6422" t="s">
        <v>34</v>
      </c>
      <c r="X6422">
        <v>1.49</v>
      </c>
      <c r="Y6422" t="s">
        <v>54</v>
      </c>
      <c r="Z6422">
        <v>2.08</v>
      </c>
      <c r="AA6422">
        <v>90805</v>
      </c>
      <c r="AB6422">
        <f t="shared" si="346"/>
        <v>10.4</v>
      </c>
      <c r="AC6422">
        <f t="shared" si="347"/>
        <v>9.5679999999999996</v>
      </c>
    </row>
    <row r="6423" spans="1:29" x14ac:dyDescent="0.25">
      <c r="A6423" t="s">
        <v>1957</v>
      </c>
      <c r="B6423">
        <v>61</v>
      </c>
      <c r="C6423" t="str">
        <f t="shared" si="344"/>
        <v>Senior</v>
      </c>
      <c r="D6423" t="s">
        <v>1950</v>
      </c>
      <c r="E6423" t="s">
        <v>27</v>
      </c>
      <c r="F6423">
        <v>0.04</v>
      </c>
      <c r="G6423">
        <v>1</v>
      </c>
      <c r="H6423" s="1">
        <v>42026</v>
      </c>
      <c r="I6423" s="1" t="str">
        <f t="shared" si="345"/>
        <v xml:space="preserve"> Jan</v>
      </c>
      <c r="J6423">
        <v>9761</v>
      </c>
      <c r="K6423" t="s">
        <v>39</v>
      </c>
      <c r="L6423">
        <v>2</v>
      </c>
      <c r="M6423">
        <v>0.36</v>
      </c>
      <c r="N6423" t="s">
        <v>96</v>
      </c>
      <c r="O6423" t="s">
        <v>49</v>
      </c>
      <c r="P6423" t="s">
        <v>867</v>
      </c>
      <c r="Q6423" t="s">
        <v>98</v>
      </c>
      <c r="R6423">
        <v>-221.62379999999999</v>
      </c>
      <c r="S6423" t="s">
        <v>68</v>
      </c>
      <c r="T6423">
        <v>1334</v>
      </c>
      <c r="U6423">
        <v>202.64</v>
      </c>
      <c r="V6423" s="1">
        <v>42027</v>
      </c>
      <c r="W6423" t="s">
        <v>53</v>
      </c>
      <c r="X6423">
        <v>14</v>
      </c>
      <c r="Y6423" t="s">
        <v>239</v>
      </c>
      <c r="Z6423">
        <v>90.97</v>
      </c>
      <c r="AA6423">
        <v>53186</v>
      </c>
      <c r="AB6423">
        <f t="shared" si="346"/>
        <v>181.94</v>
      </c>
      <c r="AC6423">
        <f t="shared" si="347"/>
        <v>174.66239999999999</v>
      </c>
    </row>
    <row r="6424" spans="1:29" x14ac:dyDescent="0.25">
      <c r="A6424" t="s">
        <v>2841</v>
      </c>
      <c r="B6424">
        <v>61</v>
      </c>
      <c r="C6424" t="str">
        <f t="shared" si="344"/>
        <v>Senior</v>
      </c>
      <c r="D6424" t="s">
        <v>2434</v>
      </c>
      <c r="E6424" t="s">
        <v>38</v>
      </c>
      <c r="F6424">
        <v>0.06</v>
      </c>
      <c r="G6424">
        <v>1</v>
      </c>
      <c r="H6424" s="1">
        <v>42026</v>
      </c>
      <c r="I6424" s="1" t="str">
        <f t="shared" si="345"/>
        <v xml:space="preserve"> Jan</v>
      </c>
      <c r="J6424">
        <v>28582</v>
      </c>
      <c r="K6424" t="s">
        <v>39</v>
      </c>
      <c r="L6424">
        <v>40</v>
      </c>
      <c r="M6424">
        <v>0.51</v>
      </c>
      <c r="N6424" t="s">
        <v>96</v>
      </c>
      <c r="O6424" t="s">
        <v>139</v>
      </c>
      <c r="P6424" t="s">
        <v>285</v>
      </c>
      <c r="Q6424" t="s">
        <v>102</v>
      </c>
      <c r="R6424">
        <v>423.87</v>
      </c>
      <c r="S6424" t="s">
        <v>68</v>
      </c>
      <c r="T6424">
        <v>4005</v>
      </c>
      <c r="U6424">
        <v>1500.17</v>
      </c>
      <c r="V6424" s="1">
        <v>42027</v>
      </c>
      <c r="W6424" t="s">
        <v>42</v>
      </c>
      <c r="X6424">
        <v>1.99</v>
      </c>
      <c r="Y6424" t="s">
        <v>482</v>
      </c>
      <c r="Z6424">
        <v>39.24</v>
      </c>
      <c r="AA6424">
        <v>66215</v>
      </c>
      <c r="AB6424">
        <f t="shared" si="346"/>
        <v>1569.6000000000001</v>
      </c>
      <c r="AC6424">
        <f t="shared" si="347"/>
        <v>1475.4240000000002</v>
      </c>
    </row>
    <row r="6425" spans="1:29" x14ac:dyDescent="0.25">
      <c r="A6425" t="s">
        <v>3190</v>
      </c>
      <c r="B6425">
        <v>61</v>
      </c>
      <c r="C6425" t="str">
        <f t="shared" si="344"/>
        <v>Senior</v>
      </c>
      <c r="D6425" t="s">
        <v>1950</v>
      </c>
      <c r="E6425" t="s">
        <v>27</v>
      </c>
      <c r="F6425">
        <v>0.08</v>
      </c>
      <c r="G6425">
        <v>1</v>
      </c>
      <c r="H6425" s="1">
        <v>42026</v>
      </c>
      <c r="I6425" s="1" t="str">
        <f t="shared" si="345"/>
        <v xml:space="preserve"> Jan</v>
      </c>
      <c r="J6425">
        <v>9761</v>
      </c>
      <c r="K6425" t="s">
        <v>39</v>
      </c>
      <c r="L6425">
        <v>23</v>
      </c>
      <c r="M6425">
        <v>0.36</v>
      </c>
      <c r="N6425" t="s">
        <v>29</v>
      </c>
      <c r="O6425" t="s">
        <v>30</v>
      </c>
      <c r="P6425" t="s">
        <v>1525</v>
      </c>
      <c r="Q6425" t="s">
        <v>61</v>
      </c>
      <c r="R6425">
        <v>-92.23</v>
      </c>
      <c r="S6425" t="s">
        <v>68</v>
      </c>
      <c r="T6425">
        <v>1335</v>
      </c>
      <c r="U6425">
        <v>133.69</v>
      </c>
      <c r="V6425" s="1">
        <v>42028</v>
      </c>
      <c r="W6425" t="s">
        <v>34</v>
      </c>
      <c r="X6425">
        <v>7.15</v>
      </c>
      <c r="Y6425" t="s">
        <v>239</v>
      </c>
      <c r="Z6425">
        <v>5.98</v>
      </c>
      <c r="AA6425">
        <v>54401</v>
      </c>
      <c r="AB6425">
        <f t="shared" si="346"/>
        <v>137.54000000000002</v>
      </c>
      <c r="AC6425">
        <f t="shared" si="347"/>
        <v>126.53680000000001</v>
      </c>
    </row>
    <row r="6426" spans="1:29" x14ac:dyDescent="0.25">
      <c r="A6426" t="s">
        <v>1587</v>
      </c>
      <c r="B6426">
        <v>61</v>
      </c>
      <c r="C6426" t="str">
        <f t="shared" si="344"/>
        <v>Senior</v>
      </c>
      <c r="D6426" t="s">
        <v>1154</v>
      </c>
      <c r="E6426" t="s">
        <v>46</v>
      </c>
      <c r="F6426">
        <v>0</v>
      </c>
      <c r="G6426">
        <v>1</v>
      </c>
      <c r="H6426" s="1">
        <v>42027</v>
      </c>
      <c r="I6426" s="1" t="str">
        <f t="shared" si="345"/>
        <v xml:space="preserve"> Jan</v>
      </c>
      <c r="J6426">
        <v>41441</v>
      </c>
      <c r="K6426" t="s">
        <v>131</v>
      </c>
      <c r="L6426">
        <v>41</v>
      </c>
      <c r="M6426">
        <v>0.36</v>
      </c>
      <c r="N6426" t="s">
        <v>29</v>
      </c>
      <c r="O6426" t="s">
        <v>30</v>
      </c>
      <c r="P6426" t="s">
        <v>1150</v>
      </c>
      <c r="Q6426" t="s">
        <v>67</v>
      </c>
      <c r="R6426">
        <v>-108.20350000000001</v>
      </c>
      <c r="S6426" t="s">
        <v>33</v>
      </c>
      <c r="T6426">
        <v>5843</v>
      </c>
      <c r="U6426">
        <v>221.08</v>
      </c>
      <c r="V6426" s="1">
        <v>42028</v>
      </c>
      <c r="W6426" t="s">
        <v>34</v>
      </c>
      <c r="X6426">
        <v>5.68</v>
      </c>
      <c r="Y6426" t="s">
        <v>43</v>
      </c>
      <c r="Z6426">
        <v>4.91</v>
      </c>
      <c r="AA6426">
        <v>21403</v>
      </c>
      <c r="AB6426">
        <f t="shared" si="346"/>
        <v>201.31</v>
      </c>
      <c r="AC6426">
        <f t="shared" si="347"/>
        <v>201.31</v>
      </c>
    </row>
    <row r="6427" spans="1:29" x14ac:dyDescent="0.25">
      <c r="A6427" t="s">
        <v>1998</v>
      </c>
      <c r="B6427">
        <v>61</v>
      </c>
      <c r="C6427" t="str">
        <f t="shared" si="344"/>
        <v>Senior</v>
      </c>
      <c r="D6427" t="s">
        <v>1610</v>
      </c>
      <c r="E6427" t="s">
        <v>38</v>
      </c>
      <c r="F6427">
        <v>0.01</v>
      </c>
      <c r="G6427">
        <v>1</v>
      </c>
      <c r="H6427" s="1">
        <v>42027</v>
      </c>
      <c r="I6427" s="1" t="str">
        <f t="shared" si="345"/>
        <v xml:space="preserve"> Jan</v>
      </c>
      <c r="J6427">
        <v>6373</v>
      </c>
      <c r="K6427" t="s">
        <v>39</v>
      </c>
      <c r="L6427">
        <v>1</v>
      </c>
      <c r="M6427">
        <v>0.56000000000000005</v>
      </c>
      <c r="N6427" t="s">
        <v>29</v>
      </c>
      <c r="O6427" t="s">
        <v>30</v>
      </c>
      <c r="P6427" t="s">
        <v>1631</v>
      </c>
      <c r="Q6427" t="s">
        <v>214</v>
      </c>
      <c r="R6427">
        <v>-36.840000000000003</v>
      </c>
      <c r="S6427" t="s">
        <v>33</v>
      </c>
      <c r="T6427">
        <v>887</v>
      </c>
      <c r="U6427">
        <v>62.77</v>
      </c>
      <c r="V6427" s="1">
        <v>42028</v>
      </c>
      <c r="W6427" t="s">
        <v>34</v>
      </c>
      <c r="X6427">
        <v>4.5</v>
      </c>
      <c r="Y6427" t="s">
        <v>204</v>
      </c>
      <c r="Z6427">
        <v>60.97</v>
      </c>
      <c r="AA6427">
        <v>4072</v>
      </c>
      <c r="AB6427">
        <f t="shared" si="346"/>
        <v>60.97</v>
      </c>
      <c r="AC6427">
        <f t="shared" si="347"/>
        <v>60.360300000000002</v>
      </c>
    </row>
    <row r="6428" spans="1:29" x14ac:dyDescent="0.25">
      <c r="A6428" t="s">
        <v>3490</v>
      </c>
      <c r="B6428">
        <v>61</v>
      </c>
      <c r="C6428" t="str">
        <f t="shared" si="344"/>
        <v>Senior</v>
      </c>
      <c r="D6428" t="s">
        <v>678</v>
      </c>
      <c r="E6428" t="s">
        <v>27</v>
      </c>
      <c r="F6428">
        <v>0.09</v>
      </c>
      <c r="G6428">
        <v>1</v>
      </c>
      <c r="H6428" s="1">
        <v>42027</v>
      </c>
      <c r="I6428" s="1" t="str">
        <f t="shared" si="345"/>
        <v xml:space="preserve"> Jan</v>
      </c>
      <c r="J6428">
        <v>2688</v>
      </c>
      <c r="K6428" t="s">
        <v>28</v>
      </c>
      <c r="L6428">
        <v>7</v>
      </c>
      <c r="M6428">
        <v>0.78</v>
      </c>
      <c r="N6428" t="s">
        <v>96</v>
      </c>
      <c r="O6428" t="s">
        <v>30</v>
      </c>
      <c r="P6428" t="s">
        <v>2662</v>
      </c>
      <c r="Q6428" t="s">
        <v>102</v>
      </c>
      <c r="R6428">
        <v>-98.46</v>
      </c>
      <c r="S6428" t="s">
        <v>76</v>
      </c>
      <c r="T6428">
        <v>390</v>
      </c>
      <c r="U6428">
        <v>145.41999999999999</v>
      </c>
      <c r="V6428" s="1">
        <v>42028</v>
      </c>
      <c r="W6428" t="s">
        <v>34</v>
      </c>
      <c r="X6428">
        <v>6.5</v>
      </c>
      <c r="Y6428" t="s">
        <v>132</v>
      </c>
      <c r="Z6428">
        <v>20.97</v>
      </c>
      <c r="AA6428">
        <v>33068</v>
      </c>
      <c r="AB6428">
        <f t="shared" si="346"/>
        <v>146.79</v>
      </c>
      <c r="AC6428">
        <f t="shared" si="347"/>
        <v>133.5789</v>
      </c>
    </row>
    <row r="6429" spans="1:29" x14ac:dyDescent="0.25">
      <c r="A6429" t="s">
        <v>2889</v>
      </c>
      <c r="B6429">
        <v>61</v>
      </c>
      <c r="C6429" t="str">
        <f t="shared" si="344"/>
        <v>Senior</v>
      </c>
      <c r="D6429" t="s">
        <v>678</v>
      </c>
      <c r="E6429" t="s">
        <v>27</v>
      </c>
      <c r="F6429">
        <v>0.1</v>
      </c>
      <c r="G6429">
        <v>1</v>
      </c>
      <c r="H6429" s="1">
        <v>42027</v>
      </c>
      <c r="I6429" s="1" t="str">
        <f t="shared" si="345"/>
        <v xml:space="preserve"> Jan</v>
      </c>
      <c r="J6429">
        <v>2688</v>
      </c>
      <c r="K6429" t="s">
        <v>28</v>
      </c>
      <c r="L6429">
        <v>31</v>
      </c>
      <c r="M6429">
        <v>0.39</v>
      </c>
      <c r="N6429" t="s">
        <v>96</v>
      </c>
      <c r="O6429" t="s">
        <v>139</v>
      </c>
      <c r="P6429" t="s">
        <v>3017</v>
      </c>
      <c r="Q6429" t="s">
        <v>105</v>
      </c>
      <c r="R6429">
        <v>844.90200000000004</v>
      </c>
      <c r="S6429" t="s">
        <v>76</v>
      </c>
      <c r="T6429">
        <v>389</v>
      </c>
      <c r="U6429">
        <v>2080.0349999999999</v>
      </c>
      <c r="V6429" s="1">
        <v>42028</v>
      </c>
      <c r="W6429" t="s">
        <v>34</v>
      </c>
      <c r="X6429">
        <v>1.25</v>
      </c>
      <c r="Y6429" t="s">
        <v>132</v>
      </c>
      <c r="Z6429">
        <v>85.99</v>
      </c>
      <c r="AA6429">
        <v>34759</v>
      </c>
      <c r="AB6429">
        <f t="shared" si="346"/>
        <v>2665.69</v>
      </c>
      <c r="AC6429">
        <f t="shared" si="347"/>
        <v>2399.1210000000001</v>
      </c>
    </row>
    <row r="6430" spans="1:29" x14ac:dyDescent="0.25">
      <c r="A6430" t="s">
        <v>3490</v>
      </c>
      <c r="B6430">
        <v>61</v>
      </c>
      <c r="C6430" t="str">
        <f t="shared" si="344"/>
        <v>Senior</v>
      </c>
      <c r="D6430" t="s">
        <v>678</v>
      </c>
      <c r="E6430" t="s">
        <v>27</v>
      </c>
      <c r="F6430">
        <v>0.01</v>
      </c>
      <c r="G6430">
        <v>1</v>
      </c>
      <c r="H6430" s="1">
        <v>42027</v>
      </c>
      <c r="I6430" s="1" t="str">
        <f t="shared" si="345"/>
        <v xml:space="preserve"> Jan</v>
      </c>
      <c r="J6430">
        <v>2688</v>
      </c>
      <c r="K6430" t="s">
        <v>28</v>
      </c>
      <c r="L6430">
        <v>11</v>
      </c>
      <c r="M6430">
        <v>0.55000000000000004</v>
      </c>
      <c r="N6430" t="s">
        <v>96</v>
      </c>
      <c r="O6430" t="s">
        <v>30</v>
      </c>
      <c r="P6430" t="s">
        <v>1321</v>
      </c>
      <c r="Q6430" t="s">
        <v>105</v>
      </c>
      <c r="R6430">
        <v>61.235999999999997</v>
      </c>
      <c r="S6430" t="s">
        <v>76</v>
      </c>
      <c r="T6430">
        <v>391</v>
      </c>
      <c r="U6430">
        <v>1559.4355</v>
      </c>
      <c r="V6430" s="1">
        <v>42029</v>
      </c>
      <c r="W6430" t="s">
        <v>34</v>
      </c>
      <c r="X6430">
        <v>3.9</v>
      </c>
      <c r="Y6430" t="s">
        <v>132</v>
      </c>
      <c r="Z6430">
        <v>155.99</v>
      </c>
      <c r="AA6430">
        <v>33068</v>
      </c>
      <c r="AB6430">
        <f t="shared" si="346"/>
        <v>1715.89</v>
      </c>
      <c r="AC6430">
        <f t="shared" si="347"/>
        <v>1698.7311000000002</v>
      </c>
    </row>
    <row r="6431" spans="1:29" x14ac:dyDescent="0.25">
      <c r="A6431" t="s">
        <v>2871</v>
      </c>
      <c r="B6431">
        <v>61</v>
      </c>
      <c r="C6431" t="str">
        <f t="shared" si="344"/>
        <v>Senior</v>
      </c>
      <c r="D6431" t="s">
        <v>2872</v>
      </c>
      <c r="E6431" t="s">
        <v>46</v>
      </c>
      <c r="F6431">
        <v>0.06</v>
      </c>
      <c r="G6431">
        <v>1</v>
      </c>
      <c r="H6431" s="1">
        <v>42028</v>
      </c>
      <c r="I6431" s="1" t="str">
        <f t="shared" si="345"/>
        <v xml:space="preserve"> Jan</v>
      </c>
      <c r="J6431">
        <v>44647</v>
      </c>
      <c r="K6431" t="s">
        <v>47</v>
      </c>
      <c r="L6431">
        <v>47</v>
      </c>
      <c r="M6431">
        <v>0.6</v>
      </c>
      <c r="N6431" t="s">
        <v>48</v>
      </c>
      <c r="O6431" t="s">
        <v>49</v>
      </c>
      <c r="P6431" t="s">
        <v>1979</v>
      </c>
      <c r="Q6431" t="s">
        <v>51</v>
      </c>
      <c r="R6431">
        <v>6888.36</v>
      </c>
      <c r="S6431" t="s">
        <v>33</v>
      </c>
      <c r="T6431">
        <v>6311</v>
      </c>
      <c r="U6431">
        <v>23239.96</v>
      </c>
      <c r="V6431" s="1">
        <v>42028</v>
      </c>
      <c r="W6431" t="s">
        <v>53</v>
      </c>
      <c r="X6431">
        <v>26</v>
      </c>
      <c r="Y6431" t="s">
        <v>43</v>
      </c>
      <c r="Z6431">
        <v>500.98</v>
      </c>
      <c r="AA6431">
        <v>21061</v>
      </c>
      <c r="AB6431">
        <f t="shared" si="346"/>
        <v>23546.06</v>
      </c>
      <c r="AC6431">
        <f t="shared" si="347"/>
        <v>22133.296400000003</v>
      </c>
    </row>
    <row r="6432" spans="1:29" x14ac:dyDescent="0.25">
      <c r="A6432" t="s">
        <v>487</v>
      </c>
      <c r="B6432">
        <v>61</v>
      </c>
      <c r="C6432" t="str">
        <f t="shared" si="344"/>
        <v>Senior</v>
      </c>
      <c r="D6432" t="s">
        <v>488</v>
      </c>
      <c r="E6432" t="s">
        <v>46</v>
      </c>
      <c r="F6432">
        <v>7.0000000000000007E-2</v>
      </c>
      <c r="G6432">
        <v>1</v>
      </c>
      <c r="H6432" s="1">
        <v>42028</v>
      </c>
      <c r="I6432" s="1" t="str">
        <f t="shared" si="345"/>
        <v xml:space="preserve"> Jan</v>
      </c>
      <c r="J6432">
        <v>26053</v>
      </c>
      <c r="K6432" t="s">
        <v>47</v>
      </c>
      <c r="L6432">
        <v>48</v>
      </c>
      <c r="M6432">
        <v>0.37</v>
      </c>
      <c r="N6432" t="s">
        <v>29</v>
      </c>
      <c r="O6432" t="s">
        <v>30</v>
      </c>
      <c r="P6432" t="s">
        <v>428</v>
      </c>
      <c r="Q6432" t="s">
        <v>61</v>
      </c>
      <c r="R6432">
        <v>70.459999999999994</v>
      </c>
      <c r="S6432" t="s">
        <v>52</v>
      </c>
      <c r="T6432">
        <v>3645</v>
      </c>
      <c r="U6432">
        <v>878.75</v>
      </c>
      <c r="V6432" s="1">
        <v>42028</v>
      </c>
      <c r="W6432" t="s">
        <v>42</v>
      </c>
      <c r="X6432">
        <v>9.0299999999999994</v>
      </c>
      <c r="Y6432" t="s">
        <v>298</v>
      </c>
      <c r="Z6432">
        <v>18.97</v>
      </c>
      <c r="AA6432">
        <v>80033</v>
      </c>
      <c r="AB6432">
        <f t="shared" si="346"/>
        <v>910.56</v>
      </c>
      <c r="AC6432">
        <f t="shared" si="347"/>
        <v>846.82079999999996</v>
      </c>
    </row>
    <row r="6433" spans="1:29" x14ac:dyDescent="0.25">
      <c r="A6433" t="s">
        <v>259</v>
      </c>
      <c r="B6433">
        <v>61</v>
      </c>
      <c r="C6433" t="str">
        <f t="shared" si="344"/>
        <v>Senior</v>
      </c>
      <c r="D6433" t="s">
        <v>260</v>
      </c>
      <c r="E6433" t="s">
        <v>46</v>
      </c>
      <c r="F6433">
        <v>0.02</v>
      </c>
      <c r="G6433">
        <v>1</v>
      </c>
      <c r="H6433" s="1">
        <v>42028</v>
      </c>
      <c r="I6433" s="1" t="str">
        <f t="shared" si="345"/>
        <v xml:space="preserve"> Jan</v>
      </c>
      <c r="J6433">
        <v>46243</v>
      </c>
      <c r="K6433" t="s">
        <v>47</v>
      </c>
      <c r="L6433">
        <v>31</v>
      </c>
      <c r="M6433">
        <v>0.37</v>
      </c>
      <c r="N6433" t="s">
        <v>29</v>
      </c>
      <c r="O6433" t="s">
        <v>30</v>
      </c>
      <c r="P6433" t="s">
        <v>428</v>
      </c>
      <c r="Q6433" t="s">
        <v>61</v>
      </c>
      <c r="R6433">
        <v>78.89</v>
      </c>
      <c r="S6433" t="s">
        <v>68</v>
      </c>
      <c r="T6433">
        <v>6494</v>
      </c>
      <c r="U6433">
        <v>614.35</v>
      </c>
      <c r="V6433" s="1">
        <v>42030</v>
      </c>
      <c r="W6433" t="s">
        <v>42</v>
      </c>
      <c r="X6433">
        <v>9.0299999999999994</v>
      </c>
      <c r="Y6433" t="s">
        <v>262</v>
      </c>
      <c r="Z6433">
        <v>18.97</v>
      </c>
      <c r="AA6433">
        <v>63042</v>
      </c>
      <c r="AB6433">
        <f t="shared" si="346"/>
        <v>588.06999999999994</v>
      </c>
      <c r="AC6433">
        <f t="shared" si="347"/>
        <v>576.30859999999996</v>
      </c>
    </row>
    <row r="6434" spans="1:29" x14ac:dyDescent="0.25">
      <c r="A6434" t="s">
        <v>2163</v>
      </c>
      <c r="B6434">
        <v>61</v>
      </c>
      <c r="C6434" t="str">
        <f t="shared" si="344"/>
        <v>Senior</v>
      </c>
      <c r="D6434" t="s">
        <v>2872</v>
      </c>
      <c r="E6434" t="s">
        <v>46</v>
      </c>
      <c r="F6434">
        <v>0.05</v>
      </c>
      <c r="G6434">
        <v>1</v>
      </c>
      <c r="H6434" s="1">
        <v>42028</v>
      </c>
      <c r="I6434" s="1" t="str">
        <f t="shared" si="345"/>
        <v xml:space="preserve"> Jan</v>
      </c>
      <c r="J6434">
        <v>44647</v>
      </c>
      <c r="K6434" t="s">
        <v>47</v>
      </c>
      <c r="L6434">
        <v>24</v>
      </c>
      <c r="M6434">
        <v>0.56999999999999995</v>
      </c>
      <c r="N6434" t="s">
        <v>29</v>
      </c>
      <c r="O6434" t="s">
        <v>30</v>
      </c>
      <c r="P6434" t="s">
        <v>2435</v>
      </c>
      <c r="Q6434" t="s">
        <v>32</v>
      </c>
      <c r="R6434">
        <v>-36.76</v>
      </c>
      <c r="S6434" t="s">
        <v>33</v>
      </c>
      <c r="T6434">
        <v>6312</v>
      </c>
      <c r="U6434">
        <v>302.91000000000003</v>
      </c>
      <c r="V6434" s="1">
        <v>42032</v>
      </c>
      <c r="W6434" t="s">
        <v>34</v>
      </c>
      <c r="X6434">
        <v>6.13</v>
      </c>
      <c r="Y6434" t="s">
        <v>43</v>
      </c>
      <c r="Z6434">
        <v>12.28</v>
      </c>
      <c r="AA6434">
        <v>21740</v>
      </c>
      <c r="AB6434">
        <f t="shared" si="346"/>
        <v>294.71999999999997</v>
      </c>
      <c r="AC6434">
        <f t="shared" si="347"/>
        <v>279.98399999999998</v>
      </c>
    </row>
    <row r="6435" spans="1:29" x14ac:dyDescent="0.25">
      <c r="A6435" t="s">
        <v>259</v>
      </c>
      <c r="B6435">
        <v>61</v>
      </c>
      <c r="C6435" t="str">
        <f t="shared" si="344"/>
        <v>Senior</v>
      </c>
      <c r="D6435" t="s">
        <v>260</v>
      </c>
      <c r="E6435" t="s">
        <v>46</v>
      </c>
      <c r="F6435">
        <v>0.03</v>
      </c>
      <c r="G6435">
        <v>1</v>
      </c>
      <c r="H6435" s="1">
        <v>42028</v>
      </c>
      <c r="I6435" s="1" t="str">
        <f t="shared" si="345"/>
        <v xml:space="preserve"> Jan</v>
      </c>
      <c r="J6435">
        <v>46243</v>
      </c>
      <c r="K6435" t="s">
        <v>47</v>
      </c>
      <c r="L6435">
        <v>1</v>
      </c>
      <c r="M6435">
        <v>0.56000000000000005</v>
      </c>
      <c r="N6435" t="s">
        <v>29</v>
      </c>
      <c r="O6435" t="s">
        <v>59</v>
      </c>
      <c r="P6435" t="s">
        <v>348</v>
      </c>
      <c r="Q6435" t="s">
        <v>88</v>
      </c>
      <c r="R6435">
        <v>-1.56</v>
      </c>
      <c r="S6435" t="s">
        <v>68</v>
      </c>
      <c r="T6435">
        <v>6495</v>
      </c>
      <c r="U6435">
        <v>3.63</v>
      </c>
      <c r="V6435" s="1">
        <v>42033</v>
      </c>
      <c r="W6435" t="s">
        <v>34</v>
      </c>
      <c r="X6435">
        <v>0.7</v>
      </c>
      <c r="Y6435" t="s">
        <v>262</v>
      </c>
      <c r="Z6435">
        <v>2.88</v>
      </c>
      <c r="AA6435">
        <v>63042</v>
      </c>
      <c r="AB6435">
        <f t="shared" si="346"/>
        <v>2.88</v>
      </c>
      <c r="AC6435">
        <f t="shared" si="347"/>
        <v>2.7936000000000001</v>
      </c>
    </row>
    <row r="6436" spans="1:29" x14ac:dyDescent="0.25">
      <c r="A6436" t="s">
        <v>259</v>
      </c>
      <c r="B6436">
        <v>61</v>
      </c>
      <c r="C6436" t="str">
        <f t="shared" si="344"/>
        <v>Senior</v>
      </c>
      <c r="D6436" t="s">
        <v>260</v>
      </c>
      <c r="E6436" t="s">
        <v>46</v>
      </c>
      <c r="F6436">
        <v>0.05</v>
      </c>
      <c r="G6436">
        <v>1</v>
      </c>
      <c r="H6436" s="1">
        <v>42028</v>
      </c>
      <c r="I6436" s="1" t="str">
        <f t="shared" si="345"/>
        <v xml:space="preserve"> Jan</v>
      </c>
      <c r="J6436">
        <v>46243</v>
      </c>
      <c r="K6436" t="s">
        <v>47</v>
      </c>
      <c r="L6436">
        <v>31</v>
      </c>
      <c r="M6436">
        <v>0.38</v>
      </c>
      <c r="N6436" t="s">
        <v>29</v>
      </c>
      <c r="O6436" t="s">
        <v>59</v>
      </c>
      <c r="P6436" t="s">
        <v>2631</v>
      </c>
      <c r="Q6436" t="s">
        <v>88</v>
      </c>
      <c r="R6436">
        <v>61.51</v>
      </c>
      <c r="S6436" t="s">
        <v>68</v>
      </c>
      <c r="T6436">
        <v>6496</v>
      </c>
      <c r="U6436">
        <v>172.99</v>
      </c>
      <c r="V6436" s="1">
        <v>42035</v>
      </c>
      <c r="W6436" t="s">
        <v>34</v>
      </c>
      <c r="X6436">
        <v>1</v>
      </c>
      <c r="Y6436" t="s">
        <v>262</v>
      </c>
      <c r="Z6436">
        <v>5.84</v>
      </c>
      <c r="AA6436">
        <v>63042</v>
      </c>
      <c r="AB6436">
        <f t="shared" si="346"/>
        <v>181.04</v>
      </c>
      <c r="AC6436">
        <f t="shared" si="347"/>
        <v>171.988</v>
      </c>
    </row>
    <row r="6437" spans="1:29" x14ac:dyDescent="0.25">
      <c r="A6437" t="s">
        <v>1464</v>
      </c>
      <c r="B6437">
        <v>61</v>
      </c>
      <c r="C6437" t="str">
        <f t="shared" si="344"/>
        <v>Senior</v>
      </c>
      <c r="D6437" t="s">
        <v>260</v>
      </c>
      <c r="E6437" t="s">
        <v>38</v>
      </c>
      <c r="F6437">
        <v>0.1</v>
      </c>
      <c r="G6437">
        <v>1</v>
      </c>
      <c r="H6437" s="1">
        <v>42029</v>
      </c>
      <c r="I6437" s="1" t="str">
        <f t="shared" si="345"/>
        <v xml:space="preserve"> Jan</v>
      </c>
      <c r="J6437">
        <v>54177</v>
      </c>
      <c r="K6437" t="s">
        <v>58</v>
      </c>
      <c r="L6437">
        <v>12</v>
      </c>
      <c r="M6437">
        <v>0.36</v>
      </c>
      <c r="N6437" t="s">
        <v>29</v>
      </c>
      <c r="O6437" t="s">
        <v>30</v>
      </c>
      <c r="P6437" t="s">
        <v>1588</v>
      </c>
      <c r="Q6437" t="s">
        <v>67</v>
      </c>
      <c r="R6437">
        <v>148.19749999999999</v>
      </c>
      <c r="S6437" t="s">
        <v>68</v>
      </c>
      <c r="T6437">
        <v>7573</v>
      </c>
      <c r="U6437">
        <v>480.73</v>
      </c>
      <c r="V6437" s="1">
        <v>42029</v>
      </c>
      <c r="W6437" t="s">
        <v>34</v>
      </c>
      <c r="X6437">
        <v>2.99</v>
      </c>
      <c r="Y6437" t="s">
        <v>262</v>
      </c>
      <c r="Z6437">
        <v>42.8</v>
      </c>
      <c r="AA6437">
        <v>64055</v>
      </c>
      <c r="AB6437">
        <f t="shared" si="346"/>
        <v>513.59999999999991</v>
      </c>
      <c r="AC6437">
        <f t="shared" si="347"/>
        <v>462.2399999999999</v>
      </c>
    </row>
    <row r="6438" spans="1:29" x14ac:dyDescent="0.25">
      <c r="A6438" t="s">
        <v>1270</v>
      </c>
      <c r="B6438">
        <v>61</v>
      </c>
      <c r="C6438" t="str">
        <f t="shared" si="344"/>
        <v>Senior</v>
      </c>
      <c r="D6438" t="s">
        <v>1923</v>
      </c>
      <c r="E6438" t="s">
        <v>57</v>
      </c>
      <c r="F6438">
        <v>0.03</v>
      </c>
      <c r="G6438">
        <v>1</v>
      </c>
      <c r="H6438" s="1">
        <v>42029</v>
      </c>
      <c r="I6438" s="1" t="str">
        <f t="shared" si="345"/>
        <v xml:space="preserve"> Jan</v>
      </c>
      <c r="J6438">
        <v>26759</v>
      </c>
      <c r="K6438" t="s">
        <v>39</v>
      </c>
      <c r="L6438">
        <v>30</v>
      </c>
      <c r="M6438">
        <v>0.35</v>
      </c>
      <c r="N6438" t="s">
        <v>29</v>
      </c>
      <c r="O6438" t="s">
        <v>30</v>
      </c>
      <c r="P6438" t="s">
        <v>441</v>
      </c>
      <c r="Q6438" t="s">
        <v>67</v>
      </c>
      <c r="R6438">
        <v>10.038500000000001</v>
      </c>
      <c r="S6438" t="s">
        <v>68</v>
      </c>
      <c r="T6438">
        <v>3748</v>
      </c>
      <c r="U6438">
        <v>251.11</v>
      </c>
      <c r="V6438" s="1">
        <v>42031</v>
      </c>
      <c r="W6438" t="s">
        <v>34</v>
      </c>
      <c r="X6438">
        <v>4.71</v>
      </c>
      <c r="Y6438" t="s">
        <v>93</v>
      </c>
      <c r="Z6438">
        <v>7.84</v>
      </c>
      <c r="AA6438">
        <v>68104</v>
      </c>
      <c r="AB6438">
        <f t="shared" si="346"/>
        <v>235.2</v>
      </c>
      <c r="AC6438">
        <f t="shared" si="347"/>
        <v>228.14399999999998</v>
      </c>
    </row>
    <row r="6439" spans="1:29" x14ac:dyDescent="0.25">
      <c r="A6439" t="s">
        <v>1464</v>
      </c>
      <c r="B6439">
        <v>61</v>
      </c>
      <c r="C6439" t="str">
        <f t="shared" si="344"/>
        <v>Senior</v>
      </c>
      <c r="D6439" t="s">
        <v>260</v>
      </c>
      <c r="E6439" t="s">
        <v>38</v>
      </c>
      <c r="F6439">
        <v>0.1</v>
      </c>
      <c r="G6439">
        <v>1</v>
      </c>
      <c r="H6439" s="1">
        <v>42029</v>
      </c>
      <c r="I6439" s="1" t="str">
        <f t="shared" si="345"/>
        <v xml:space="preserve"> Jan</v>
      </c>
      <c r="J6439">
        <v>54177</v>
      </c>
      <c r="K6439" t="s">
        <v>58</v>
      </c>
      <c r="L6439">
        <v>25</v>
      </c>
      <c r="M6439">
        <v>0.37</v>
      </c>
      <c r="N6439" t="s">
        <v>29</v>
      </c>
      <c r="O6439" t="s">
        <v>30</v>
      </c>
      <c r="P6439" t="s">
        <v>959</v>
      </c>
      <c r="Q6439" t="s">
        <v>61</v>
      </c>
      <c r="R6439">
        <v>-98.15</v>
      </c>
      <c r="S6439" t="s">
        <v>68</v>
      </c>
      <c r="T6439">
        <v>7574</v>
      </c>
      <c r="U6439">
        <v>159</v>
      </c>
      <c r="V6439" s="1">
        <v>42031</v>
      </c>
      <c r="W6439" t="s">
        <v>34</v>
      </c>
      <c r="X6439">
        <v>7.37</v>
      </c>
      <c r="Y6439" t="s">
        <v>262</v>
      </c>
      <c r="Z6439">
        <v>6.48</v>
      </c>
      <c r="AA6439">
        <v>64055</v>
      </c>
      <c r="AB6439">
        <f t="shared" si="346"/>
        <v>162</v>
      </c>
      <c r="AC6439">
        <f t="shared" si="347"/>
        <v>145.80000000000001</v>
      </c>
    </row>
    <row r="6440" spans="1:29" x14ac:dyDescent="0.25">
      <c r="A6440" t="s">
        <v>1426</v>
      </c>
      <c r="B6440">
        <v>61</v>
      </c>
      <c r="C6440" t="str">
        <f t="shared" si="344"/>
        <v>Senior</v>
      </c>
      <c r="D6440" t="s">
        <v>1143</v>
      </c>
      <c r="E6440" t="s">
        <v>27</v>
      </c>
      <c r="F6440">
        <v>0.05</v>
      </c>
      <c r="G6440">
        <v>1</v>
      </c>
      <c r="H6440" s="1">
        <v>42030</v>
      </c>
      <c r="I6440" s="1" t="str">
        <f t="shared" si="345"/>
        <v xml:space="preserve"> Jan</v>
      </c>
      <c r="J6440">
        <v>28129</v>
      </c>
      <c r="K6440" t="s">
        <v>131</v>
      </c>
      <c r="L6440">
        <v>5</v>
      </c>
      <c r="M6440">
        <v>0.38</v>
      </c>
      <c r="N6440" t="s">
        <v>29</v>
      </c>
      <c r="O6440" t="s">
        <v>30</v>
      </c>
      <c r="P6440" t="s">
        <v>2807</v>
      </c>
      <c r="Q6440" t="s">
        <v>61</v>
      </c>
      <c r="R6440">
        <v>0.19</v>
      </c>
      <c r="S6440" t="s">
        <v>52</v>
      </c>
      <c r="T6440">
        <v>3944</v>
      </c>
      <c r="U6440">
        <v>107.41</v>
      </c>
      <c r="V6440" s="1">
        <v>42031</v>
      </c>
      <c r="W6440" t="s">
        <v>34</v>
      </c>
      <c r="X6440">
        <v>5.86</v>
      </c>
      <c r="Y6440" t="s">
        <v>54</v>
      </c>
      <c r="Z6440">
        <v>19.98</v>
      </c>
      <c r="AA6440">
        <v>93422</v>
      </c>
      <c r="AB6440">
        <f t="shared" si="346"/>
        <v>99.9</v>
      </c>
      <c r="AC6440">
        <f t="shared" si="347"/>
        <v>94.905000000000001</v>
      </c>
    </row>
    <row r="6441" spans="1:29" x14ac:dyDescent="0.25">
      <c r="A6441" t="s">
        <v>2776</v>
      </c>
      <c r="B6441">
        <v>61</v>
      </c>
      <c r="C6441" t="str">
        <f t="shared" si="344"/>
        <v>Senior</v>
      </c>
      <c r="D6441" t="s">
        <v>117</v>
      </c>
      <c r="E6441" t="s">
        <v>57</v>
      </c>
      <c r="F6441">
        <v>0.04</v>
      </c>
      <c r="G6441">
        <v>1</v>
      </c>
      <c r="H6441" s="1">
        <v>42030</v>
      </c>
      <c r="I6441" s="1" t="str">
        <f t="shared" si="345"/>
        <v xml:space="preserve"> Jan</v>
      </c>
      <c r="J6441">
        <v>48003</v>
      </c>
      <c r="K6441" t="s">
        <v>131</v>
      </c>
      <c r="L6441">
        <v>12</v>
      </c>
      <c r="M6441">
        <v>0.44</v>
      </c>
      <c r="N6441" t="s">
        <v>48</v>
      </c>
      <c r="O6441" t="s">
        <v>139</v>
      </c>
      <c r="P6441" t="s">
        <v>207</v>
      </c>
      <c r="Q6441" t="s">
        <v>82</v>
      </c>
      <c r="R6441">
        <v>-69.05</v>
      </c>
      <c r="S6441" t="s">
        <v>68</v>
      </c>
      <c r="T6441">
        <v>6743</v>
      </c>
      <c r="U6441">
        <v>88.06</v>
      </c>
      <c r="V6441" s="1">
        <v>42032</v>
      </c>
      <c r="W6441" t="s">
        <v>34</v>
      </c>
      <c r="X6441">
        <v>9.68</v>
      </c>
      <c r="Y6441" t="s">
        <v>111</v>
      </c>
      <c r="Z6441">
        <v>6.48</v>
      </c>
      <c r="AA6441">
        <v>77705</v>
      </c>
      <c r="AB6441">
        <f t="shared" si="346"/>
        <v>77.760000000000005</v>
      </c>
      <c r="AC6441">
        <f t="shared" si="347"/>
        <v>74.649600000000007</v>
      </c>
    </row>
    <row r="6442" spans="1:29" x14ac:dyDescent="0.25">
      <c r="A6442" t="s">
        <v>2776</v>
      </c>
      <c r="B6442">
        <v>61</v>
      </c>
      <c r="C6442" t="str">
        <f t="shared" si="344"/>
        <v>Senior</v>
      </c>
      <c r="D6442" t="s">
        <v>117</v>
      </c>
      <c r="E6442" t="s">
        <v>57</v>
      </c>
      <c r="F6442">
        <v>0.05</v>
      </c>
      <c r="G6442">
        <v>1</v>
      </c>
      <c r="H6442" s="1">
        <v>42030</v>
      </c>
      <c r="I6442" s="1" t="str">
        <f t="shared" si="345"/>
        <v xml:space="preserve"> Jan</v>
      </c>
      <c r="J6442">
        <v>48003</v>
      </c>
      <c r="K6442" t="s">
        <v>131</v>
      </c>
      <c r="L6442">
        <v>30</v>
      </c>
      <c r="M6442">
        <v>0.75</v>
      </c>
      <c r="N6442" t="s">
        <v>96</v>
      </c>
      <c r="O6442" t="s">
        <v>139</v>
      </c>
      <c r="P6442" t="s">
        <v>1487</v>
      </c>
      <c r="Q6442" t="s">
        <v>102</v>
      </c>
      <c r="R6442">
        <v>-106.54</v>
      </c>
      <c r="S6442" t="s">
        <v>68</v>
      </c>
      <c r="T6442">
        <v>6742</v>
      </c>
      <c r="U6442">
        <v>183.33</v>
      </c>
      <c r="V6442" s="1">
        <v>42032</v>
      </c>
      <c r="W6442" t="s">
        <v>34</v>
      </c>
      <c r="X6442">
        <v>4.38</v>
      </c>
      <c r="Y6442" t="s">
        <v>111</v>
      </c>
      <c r="Z6442">
        <v>5.98</v>
      </c>
      <c r="AA6442">
        <v>77705</v>
      </c>
      <c r="AB6442">
        <f t="shared" si="346"/>
        <v>179.4</v>
      </c>
      <c r="AC6442">
        <f t="shared" si="347"/>
        <v>170.43</v>
      </c>
    </row>
    <row r="6443" spans="1:29" x14ac:dyDescent="0.25">
      <c r="A6443" t="s">
        <v>3121</v>
      </c>
      <c r="B6443">
        <v>61</v>
      </c>
      <c r="C6443" t="str">
        <f t="shared" si="344"/>
        <v>Senior</v>
      </c>
      <c r="D6443" t="s">
        <v>3122</v>
      </c>
      <c r="E6443" t="s">
        <v>38</v>
      </c>
      <c r="F6443">
        <v>0.01</v>
      </c>
      <c r="G6443">
        <v>1</v>
      </c>
      <c r="H6443" s="1">
        <v>42030</v>
      </c>
      <c r="I6443" s="1" t="str">
        <f t="shared" si="345"/>
        <v xml:space="preserve"> Jan</v>
      </c>
      <c r="J6443">
        <v>32966</v>
      </c>
      <c r="K6443" t="s">
        <v>47</v>
      </c>
      <c r="L6443">
        <v>43</v>
      </c>
      <c r="M6443">
        <v>0.42</v>
      </c>
      <c r="N6443" t="s">
        <v>29</v>
      </c>
      <c r="O6443" t="s">
        <v>59</v>
      </c>
      <c r="P6443" t="s">
        <v>2416</v>
      </c>
      <c r="Q6443" t="s">
        <v>88</v>
      </c>
      <c r="R6443">
        <v>-13.4</v>
      </c>
      <c r="S6443" t="s">
        <v>76</v>
      </c>
      <c r="T6443">
        <v>4633</v>
      </c>
      <c r="U6443">
        <v>74.17</v>
      </c>
      <c r="V6443" s="1">
        <v>42034</v>
      </c>
      <c r="W6443" t="s">
        <v>34</v>
      </c>
      <c r="X6443">
        <v>1.29</v>
      </c>
      <c r="Y6443" t="s">
        <v>132</v>
      </c>
      <c r="Z6443">
        <v>1.6</v>
      </c>
      <c r="AA6443">
        <v>34239</v>
      </c>
      <c r="AB6443">
        <f t="shared" si="346"/>
        <v>68.8</v>
      </c>
      <c r="AC6443">
        <f t="shared" si="347"/>
        <v>68.111999999999995</v>
      </c>
    </row>
    <row r="6444" spans="1:29" x14ac:dyDescent="0.25">
      <c r="A6444" t="s">
        <v>3121</v>
      </c>
      <c r="B6444">
        <v>61</v>
      </c>
      <c r="C6444" t="str">
        <f t="shared" si="344"/>
        <v>Senior</v>
      </c>
      <c r="D6444" t="s">
        <v>3122</v>
      </c>
      <c r="E6444" t="s">
        <v>38</v>
      </c>
      <c r="F6444">
        <v>0.08</v>
      </c>
      <c r="G6444">
        <v>1</v>
      </c>
      <c r="H6444" s="1">
        <v>42030</v>
      </c>
      <c r="I6444" s="1" t="str">
        <f t="shared" si="345"/>
        <v xml:space="preserve"> Jan</v>
      </c>
      <c r="J6444">
        <v>32966</v>
      </c>
      <c r="K6444" t="s">
        <v>47</v>
      </c>
      <c r="L6444">
        <v>4</v>
      </c>
      <c r="M6444">
        <v>0.56000000000000005</v>
      </c>
      <c r="N6444" t="s">
        <v>96</v>
      </c>
      <c r="O6444" t="s">
        <v>49</v>
      </c>
      <c r="P6444" t="s">
        <v>1023</v>
      </c>
      <c r="Q6444" t="s">
        <v>98</v>
      </c>
      <c r="R6444">
        <v>-668.0643</v>
      </c>
      <c r="S6444" t="s">
        <v>76</v>
      </c>
      <c r="T6444">
        <v>4632</v>
      </c>
      <c r="U6444">
        <v>1035.2</v>
      </c>
      <c r="V6444" s="1">
        <v>42037</v>
      </c>
      <c r="W6444" t="s">
        <v>53</v>
      </c>
      <c r="X6444">
        <v>28.06</v>
      </c>
      <c r="Y6444" t="s">
        <v>132</v>
      </c>
      <c r="Z6444">
        <v>270.97000000000003</v>
      </c>
      <c r="AA6444">
        <v>34239</v>
      </c>
      <c r="AB6444">
        <f t="shared" si="346"/>
        <v>1083.8800000000001</v>
      </c>
      <c r="AC6444">
        <f t="shared" si="347"/>
        <v>997.16960000000006</v>
      </c>
    </row>
    <row r="6445" spans="1:29" x14ac:dyDescent="0.25">
      <c r="A6445" t="s">
        <v>1644</v>
      </c>
      <c r="B6445">
        <v>61</v>
      </c>
      <c r="C6445" t="str">
        <f t="shared" si="344"/>
        <v>Senior</v>
      </c>
      <c r="D6445" t="s">
        <v>1645</v>
      </c>
      <c r="E6445" t="s">
        <v>46</v>
      </c>
      <c r="F6445">
        <v>0.08</v>
      </c>
      <c r="G6445">
        <v>1</v>
      </c>
      <c r="H6445" s="1">
        <v>42031</v>
      </c>
      <c r="I6445" s="1" t="str">
        <f t="shared" si="345"/>
        <v xml:space="preserve"> Jan</v>
      </c>
      <c r="J6445">
        <v>36418</v>
      </c>
      <c r="K6445" t="s">
        <v>39</v>
      </c>
      <c r="L6445">
        <v>33</v>
      </c>
      <c r="M6445">
        <v>0.36</v>
      </c>
      <c r="N6445" t="s">
        <v>29</v>
      </c>
      <c r="O6445" t="s">
        <v>30</v>
      </c>
      <c r="P6445" t="s">
        <v>3293</v>
      </c>
      <c r="Q6445" t="s">
        <v>67</v>
      </c>
      <c r="R6445">
        <v>-124.84399999999999</v>
      </c>
      <c r="S6445" t="s">
        <v>33</v>
      </c>
      <c r="T6445">
        <v>5111</v>
      </c>
      <c r="U6445">
        <v>207.92</v>
      </c>
      <c r="V6445" s="1">
        <v>42032</v>
      </c>
      <c r="W6445" t="s">
        <v>42</v>
      </c>
      <c r="X6445">
        <v>6.97</v>
      </c>
      <c r="Y6445" t="s">
        <v>208</v>
      </c>
      <c r="Z6445">
        <v>6.23</v>
      </c>
      <c r="AA6445">
        <v>43055</v>
      </c>
      <c r="AB6445">
        <f t="shared" si="346"/>
        <v>205.59</v>
      </c>
      <c r="AC6445">
        <f t="shared" si="347"/>
        <v>189.14279999999999</v>
      </c>
    </row>
    <row r="6446" spans="1:29" x14ac:dyDescent="0.25">
      <c r="A6446" t="s">
        <v>3088</v>
      </c>
      <c r="B6446">
        <v>61</v>
      </c>
      <c r="C6446" t="str">
        <f t="shared" si="344"/>
        <v>Senior</v>
      </c>
      <c r="D6446" t="s">
        <v>3089</v>
      </c>
      <c r="E6446" t="s">
        <v>46</v>
      </c>
      <c r="F6446">
        <v>0</v>
      </c>
      <c r="G6446">
        <v>1</v>
      </c>
      <c r="H6446" s="1">
        <v>42031</v>
      </c>
      <c r="I6446" s="1" t="str">
        <f t="shared" si="345"/>
        <v xml:space="preserve"> Jan</v>
      </c>
      <c r="J6446">
        <v>4804</v>
      </c>
      <c r="K6446" t="s">
        <v>28</v>
      </c>
      <c r="L6446">
        <v>13</v>
      </c>
      <c r="M6446">
        <v>0.45</v>
      </c>
      <c r="N6446" t="s">
        <v>96</v>
      </c>
      <c r="O6446" t="s">
        <v>139</v>
      </c>
      <c r="P6446" t="s">
        <v>256</v>
      </c>
      <c r="Q6446" t="s">
        <v>102</v>
      </c>
      <c r="R6446">
        <v>103.26</v>
      </c>
      <c r="S6446" t="s">
        <v>52</v>
      </c>
      <c r="T6446">
        <v>691</v>
      </c>
      <c r="U6446">
        <v>463.83</v>
      </c>
      <c r="V6446" s="1">
        <v>42032</v>
      </c>
      <c r="W6446" t="s">
        <v>34</v>
      </c>
      <c r="X6446">
        <v>1.99</v>
      </c>
      <c r="Y6446" t="s">
        <v>54</v>
      </c>
      <c r="Z6446">
        <v>33.979999999999997</v>
      </c>
      <c r="AA6446">
        <v>95969</v>
      </c>
      <c r="AB6446">
        <f t="shared" si="346"/>
        <v>441.73999999999995</v>
      </c>
      <c r="AC6446">
        <f t="shared" si="347"/>
        <v>441.73999999999995</v>
      </c>
    </row>
    <row r="6447" spans="1:29" x14ac:dyDescent="0.25">
      <c r="A6447" t="s">
        <v>743</v>
      </c>
      <c r="B6447">
        <v>61</v>
      </c>
      <c r="C6447" t="str">
        <f t="shared" si="344"/>
        <v>Senior</v>
      </c>
      <c r="D6447" t="s">
        <v>1406</v>
      </c>
      <c r="E6447" t="s">
        <v>46</v>
      </c>
      <c r="F6447">
        <v>0.01</v>
      </c>
      <c r="G6447">
        <v>1</v>
      </c>
      <c r="H6447" s="1">
        <v>42031</v>
      </c>
      <c r="I6447" s="1" t="str">
        <f t="shared" si="345"/>
        <v xml:space="preserve"> Jan</v>
      </c>
      <c r="J6447">
        <v>45984</v>
      </c>
      <c r="K6447" t="s">
        <v>131</v>
      </c>
      <c r="L6447">
        <v>27</v>
      </c>
      <c r="M6447">
        <v>0.57999999999999996</v>
      </c>
      <c r="N6447" t="s">
        <v>29</v>
      </c>
      <c r="O6447" t="s">
        <v>59</v>
      </c>
      <c r="P6447" t="s">
        <v>616</v>
      </c>
      <c r="Q6447" t="s">
        <v>88</v>
      </c>
      <c r="R6447">
        <v>2.4900000000000002</v>
      </c>
      <c r="S6447" t="s">
        <v>33</v>
      </c>
      <c r="T6447">
        <v>6456</v>
      </c>
      <c r="U6447">
        <v>80.33</v>
      </c>
      <c r="V6447" s="1">
        <v>42033</v>
      </c>
      <c r="W6447" t="s">
        <v>34</v>
      </c>
      <c r="X6447">
        <v>0.96</v>
      </c>
      <c r="Y6447" t="s">
        <v>204</v>
      </c>
      <c r="Z6447">
        <v>2.94</v>
      </c>
      <c r="AA6447">
        <v>4210</v>
      </c>
      <c r="AB6447">
        <f t="shared" si="346"/>
        <v>79.38</v>
      </c>
      <c r="AC6447">
        <f t="shared" si="347"/>
        <v>78.586199999999991</v>
      </c>
    </row>
    <row r="6448" spans="1:29" x14ac:dyDescent="0.25">
      <c r="A6448" t="s">
        <v>2618</v>
      </c>
      <c r="B6448">
        <v>61</v>
      </c>
      <c r="C6448" t="str">
        <f t="shared" si="344"/>
        <v>Senior</v>
      </c>
      <c r="D6448" t="s">
        <v>2619</v>
      </c>
      <c r="E6448" t="s">
        <v>46</v>
      </c>
      <c r="F6448">
        <v>0.09</v>
      </c>
      <c r="G6448">
        <v>1</v>
      </c>
      <c r="H6448" s="1">
        <v>42031</v>
      </c>
      <c r="I6448" s="1" t="str">
        <f t="shared" si="345"/>
        <v xml:space="preserve"> Jan</v>
      </c>
      <c r="J6448">
        <v>31170</v>
      </c>
      <c r="K6448" t="s">
        <v>131</v>
      </c>
      <c r="L6448">
        <v>32</v>
      </c>
      <c r="M6448">
        <v>0.55000000000000004</v>
      </c>
      <c r="N6448" t="s">
        <v>96</v>
      </c>
      <c r="O6448" t="s">
        <v>139</v>
      </c>
      <c r="P6448" t="s">
        <v>3491</v>
      </c>
      <c r="Q6448" t="s">
        <v>102</v>
      </c>
      <c r="R6448">
        <v>27.95</v>
      </c>
      <c r="S6448" t="s">
        <v>76</v>
      </c>
      <c r="T6448">
        <v>4373</v>
      </c>
      <c r="U6448">
        <v>320.57</v>
      </c>
      <c r="V6448" s="1">
        <v>42033</v>
      </c>
      <c r="W6448" t="s">
        <v>34</v>
      </c>
      <c r="X6448">
        <v>1.99</v>
      </c>
      <c r="Y6448" t="s">
        <v>103</v>
      </c>
      <c r="Z6448">
        <v>10.130000000000001</v>
      </c>
      <c r="AA6448">
        <v>71109</v>
      </c>
      <c r="AB6448">
        <f t="shared" si="346"/>
        <v>324.16000000000003</v>
      </c>
      <c r="AC6448">
        <f t="shared" si="347"/>
        <v>294.98560000000003</v>
      </c>
    </row>
    <row r="6449" spans="1:29" x14ac:dyDescent="0.25">
      <c r="A6449" t="s">
        <v>746</v>
      </c>
      <c r="B6449">
        <v>61</v>
      </c>
      <c r="C6449" t="str">
        <f t="shared" si="344"/>
        <v>Senior</v>
      </c>
      <c r="D6449" t="s">
        <v>747</v>
      </c>
      <c r="E6449" t="s">
        <v>27</v>
      </c>
      <c r="F6449">
        <v>0.04</v>
      </c>
      <c r="G6449">
        <v>1</v>
      </c>
      <c r="H6449" s="1">
        <v>42031</v>
      </c>
      <c r="I6449" s="1" t="str">
        <f t="shared" si="345"/>
        <v xml:space="preserve"> Jan</v>
      </c>
      <c r="J6449">
        <v>41760</v>
      </c>
      <c r="K6449" t="s">
        <v>47</v>
      </c>
      <c r="L6449">
        <v>21</v>
      </c>
      <c r="M6449">
        <v>0.38</v>
      </c>
      <c r="N6449" t="s">
        <v>29</v>
      </c>
      <c r="O6449" t="s">
        <v>30</v>
      </c>
      <c r="P6449" t="s">
        <v>1742</v>
      </c>
      <c r="Q6449" t="s">
        <v>67</v>
      </c>
      <c r="R6449">
        <v>2648.0814999999998</v>
      </c>
      <c r="S6449" t="s">
        <v>52</v>
      </c>
      <c r="T6449">
        <v>5882</v>
      </c>
      <c r="U6449">
        <v>6688.66</v>
      </c>
      <c r="V6449" s="1">
        <v>42036</v>
      </c>
      <c r="W6449" t="s">
        <v>34</v>
      </c>
      <c r="X6449">
        <v>19.989999999999998</v>
      </c>
      <c r="Y6449" t="s">
        <v>218</v>
      </c>
      <c r="Z6449">
        <v>315.98</v>
      </c>
      <c r="AA6449">
        <v>98801</v>
      </c>
      <c r="AB6449">
        <f t="shared" si="346"/>
        <v>6635.58</v>
      </c>
      <c r="AC6449">
        <f t="shared" si="347"/>
        <v>6370.1567999999997</v>
      </c>
    </row>
    <row r="6450" spans="1:29" x14ac:dyDescent="0.25">
      <c r="A6450" t="s">
        <v>746</v>
      </c>
      <c r="B6450">
        <v>61</v>
      </c>
      <c r="C6450" t="str">
        <f t="shared" si="344"/>
        <v>Senior</v>
      </c>
      <c r="D6450" t="s">
        <v>747</v>
      </c>
      <c r="E6450" t="s">
        <v>27</v>
      </c>
      <c r="F6450">
        <v>0.05</v>
      </c>
      <c r="G6450">
        <v>1</v>
      </c>
      <c r="H6450" s="1">
        <v>42031</v>
      </c>
      <c r="I6450" s="1" t="str">
        <f t="shared" si="345"/>
        <v xml:space="preserve"> Jan</v>
      </c>
      <c r="J6450">
        <v>41760</v>
      </c>
      <c r="K6450" t="s">
        <v>47</v>
      </c>
      <c r="L6450">
        <v>40</v>
      </c>
      <c r="M6450">
        <v>0.56999999999999995</v>
      </c>
      <c r="N6450" t="s">
        <v>96</v>
      </c>
      <c r="O6450" t="s">
        <v>30</v>
      </c>
      <c r="P6450" t="s">
        <v>2152</v>
      </c>
      <c r="Q6450" t="s">
        <v>105</v>
      </c>
      <c r="R6450">
        <v>696.95100000000002</v>
      </c>
      <c r="S6450" t="s">
        <v>52</v>
      </c>
      <c r="T6450">
        <v>5885</v>
      </c>
      <c r="U6450">
        <v>3232.1334999999999</v>
      </c>
      <c r="V6450" s="1">
        <v>42036</v>
      </c>
      <c r="W6450" t="s">
        <v>34</v>
      </c>
      <c r="X6450">
        <v>8.99</v>
      </c>
      <c r="Y6450" t="s">
        <v>218</v>
      </c>
      <c r="Z6450">
        <v>95.99</v>
      </c>
      <c r="AA6450">
        <v>98801</v>
      </c>
      <c r="AB6450">
        <f t="shared" si="346"/>
        <v>3839.6</v>
      </c>
      <c r="AC6450">
        <f t="shared" si="347"/>
        <v>3647.62</v>
      </c>
    </row>
    <row r="6451" spans="1:29" x14ac:dyDescent="0.25">
      <c r="A6451" t="s">
        <v>746</v>
      </c>
      <c r="B6451">
        <v>61</v>
      </c>
      <c r="C6451" t="str">
        <f t="shared" si="344"/>
        <v>Senior</v>
      </c>
      <c r="D6451" t="s">
        <v>747</v>
      </c>
      <c r="E6451" t="s">
        <v>27</v>
      </c>
      <c r="F6451">
        <v>0.08</v>
      </c>
      <c r="G6451">
        <v>1</v>
      </c>
      <c r="H6451" s="1">
        <v>42031</v>
      </c>
      <c r="I6451" s="1" t="str">
        <f t="shared" si="345"/>
        <v xml:space="preserve"> Jan</v>
      </c>
      <c r="J6451">
        <v>41760</v>
      </c>
      <c r="K6451" t="s">
        <v>47</v>
      </c>
      <c r="L6451">
        <v>7</v>
      </c>
      <c r="M6451">
        <v>0.56999999999999995</v>
      </c>
      <c r="N6451" t="s">
        <v>96</v>
      </c>
      <c r="O6451" t="s">
        <v>30</v>
      </c>
      <c r="P6451">
        <v>6160</v>
      </c>
      <c r="Q6451" t="s">
        <v>105</v>
      </c>
      <c r="R6451">
        <v>-278.87200000000001</v>
      </c>
      <c r="S6451" t="s">
        <v>52</v>
      </c>
      <c r="T6451">
        <v>5884</v>
      </c>
      <c r="U6451">
        <v>685.72050000000002</v>
      </c>
      <c r="V6451" s="1">
        <v>42036</v>
      </c>
      <c r="W6451" t="s">
        <v>34</v>
      </c>
      <c r="X6451">
        <v>2.5</v>
      </c>
      <c r="Y6451" t="s">
        <v>218</v>
      </c>
      <c r="Z6451">
        <v>115.99</v>
      </c>
      <c r="AA6451">
        <v>98801</v>
      </c>
      <c r="AB6451">
        <f t="shared" si="346"/>
        <v>811.93</v>
      </c>
      <c r="AC6451">
        <f t="shared" si="347"/>
        <v>746.97559999999999</v>
      </c>
    </row>
    <row r="6452" spans="1:29" x14ac:dyDescent="0.25">
      <c r="A6452" t="s">
        <v>746</v>
      </c>
      <c r="B6452">
        <v>61</v>
      </c>
      <c r="C6452" t="str">
        <f t="shared" si="344"/>
        <v>Senior</v>
      </c>
      <c r="D6452" t="s">
        <v>747</v>
      </c>
      <c r="E6452" t="s">
        <v>27</v>
      </c>
      <c r="F6452">
        <v>0</v>
      </c>
      <c r="G6452">
        <v>1</v>
      </c>
      <c r="H6452" s="1">
        <v>42031</v>
      </c>
      <c r="I6452" s="1" t="str">
        <f t="shared" si="345"/>
        <v xml:space="preserve"> Jan</v>
      </c>
      <c r="J6452">
        <v>41760</v>
      </c>
      <c r="K6452" t="s">
        <v>47</v>
      </c>
      <c r="L6452">
        <v>22</v>
      </c>
      <c r="M6452">
        <v>0.56999999999999995</v>
      </c>
      <c r="N6452" t="s">
        <v>48</v>
      </c>
      <c r="O6452" t="s">
        <v>30</v>
      </c>
      <c r="P6452" t="s">
        <v>627</v>
      </c>
      <c r="Q6452" t="s">
        <v>82</v>
      </c>
      <c r="R6452">
        <v>-133.18</v>
      </c>
      <c r="S6452" t="s">
        <v>52</v>
      </c>
      <c r="T6452">
        <v>5883</v>
      </c>
      <c r="U6452">
        <v>247.45</v>
      </c>
      <c r="V6452" s="1">
        <v>42038</v>
      </c>
      <c r="W6452" t="s">
        <v>34</v>
      </c>
      <c r="X6452">
        <v>12.52</v>
      </c>
      <c r="Y6452" t="s">
        <v>218</v>
      </c>
      <c r="Z6452">
        <v>9.98</v>
      </c>
      <c r="AA6452">
        <v>98801</v>
      </c>
      <c r="AB6452">
        <f t="shared" si="346"/>
        <v>219.56</v>
      </c>
      <c r="AC6452">
        <f t="shared" si="347"/>
        <v>219.56</v>
      </c>
    </row>
    <row r="6453" spans="1:29" x14ac:dyDescent="0.25">
      <c r="A6453" t="s">
        <v>3407</v>
      </c>
      <c r="B6453">
        <v>61</v>
      </c>
      <c r="C6453" t="str">
        <f t="shared" si="344"/>
        <v>Senior</v>
      </c>
      <c r="D6453" t="s">
        <v>1731</v>
      </c>
      <c r="E6453" t="s">
        <v>38</v>
      </c>
      <c r="F6453">
        <v>0</v>
      </c>
      <c r="G6453">
        <v>1</v>
      </c>
      <c r="H6453" s="1">
        <v>42032</v>
      </c>
      <c r="I6453" s="1" t="str">
        <f t="shared" si="345"/>
        <v xml:space="preserve"> Jan</v>
      </c>
      <c r="J6453">
        <v>8070</v>
      </c>
      <c r="K6453" t="s">
        <v>131</v>
      </c>
      <c r="L6453">
        <v>14</v>
      </c>
      <c r="M6453">
        <v>0.59</v>
      </c>
      <c r="N6453" t="s">
        <v>29</v>
      </c>
      <c r="O6453" t="s">
        <v>139</v>
      </c>
      <c r="P6453" t="s">
        <v>2258</v>
      </c>
      <c r="Q6453" t="s">
        <v>88</v>
      </c>
      <c r="R6453">
        <v>76.510000000000005</v>
      </c>
      <c r="S6453" t="s">
        <v>76</v>
      </c>
      <c r="T6453">
        <v>1100</v>
      </c>
      <c r="U6453">
        <v>622.72</v>
      </c>
      <c r="V6453" s="1">
        <v>42033</v>
      </c>
      <c r="W6453" t="s">
        <v>34</v>
      </c>
      <c r="X6453">
        <v>8.99</v>
      </c>
      <c r="Y6453" t="s">
        <v>638</v>
      </c>
      <c r="Z6453">
        <v>40.97</v>
      </c>
      <c r="AA6453">
        <v>30135</v>
      </c>
      <c r="AB6453">
        <f t="shared" si="346"/>
        <v>573.57999999999993</v>
      </c>
      <c r="AC6453">
        <f t="shared" si="347"/>
        <v>573.57999999999993</v>
      </c>
    </row>
    <row r="6454" spans="1:29" x14ac:dyDescent="0.25">
      <c r="A6454" t="s">
        <v>2003</v>
      </c>
      <c r="B6454">
        <v>61</v>
      </c>
      <c r="C6454" t="str">
        <f t="shared" si="344"/>
        <v>Senior</v>
      </c>
      <c r="D6454" t="s">
        <v>1941</v>
      </c>
      <c r="E6454" t="s">
        <v>46</v>
      </c>
      <c r="F6454">
        <v>0.01</v>
      </c>
      <c r="G6454">
        <v>1</v>
      </c>
      <c r="H6454" s="1">
        <v>42032</v>
      </c>
      <c r="I6454" s="1" t="str">
        <f t="shared" si="345"/>
        <v xml:space="preserve"> Jan</v>
      </c>
      <c r="J6454">
        <v>36484</v>
      </c>
      <c r="K6454" t="s">
        <v>58</v>
      </c>
      <c r="L6454">
        <v>41</v>
      </c>
      <c r="M6454">
        <v>0.55000000000000004</v>
      </c>
      <c r="N6454" t="s">
        <v>96</v>
      </c>
      <c r="O6454" t="s">
        <v>30</v>
      </c>
      <c r="P6454" t="s">
        <v>2520</v>
      </c>
      <c r="Q6454" t="s">
        <v>105</v>
      </c>
      <c r="R6454">
        <v>740.47500000000002</v>
      </c>
      <c r="S6454" t="s">
        <v>68</v>
      </c>
      <c r="T6454">
        <v>5125</v>
      </c>
      <c r="U6454">
        <v>2380.5695000000001</v>
      </c>
      <c r="V6454" s="1">
        <v>42033</v>
      </c>
      <c r="W6454" t="s">
        <v>42</v>
      </c>
      <c r="X6454">
        <v>3.9</v>
      </c>
      <c r="Y6454" t="s">
        <v>111</v>
      </c>
      <c r="Z6454">
        <v>65.989999999999995</v>
      </c>
      <c r="AA6454">
        <v>78155</v>
      </c>
      <c r="AB6454">
        <f t="shared" si="346"/>
        <v>2705.5899999999997</v>
      </c>
      <c r="AC6454">
        <f t="shared" si="347"/>
        <v>2678.5340999999999</v>
      </c>
    </row>
    <row r="6455" spans="1:29" x14ac:dyDescent="0.25">
      <c r="A6455" t="s">
        <v>3492</v>
      </c>
      <c r="B6455">
        <v>61</v>
      </c>
      <c r="C6455" t="str">
        <f t="shared" si="344"/>
        <v>Senior</v>
      </c>
      <c r="D6455" t="s">
        <v>2125</v>
      </c>
      <c r="E6455" t="s">
        <v>27</v>
      </c>
      <c r="F6455">
        <v>0.01</v>
      </c>
      <c r="G6455">
        <v>1</v>
      </c>
      <c r="H6455" s="1">
        <v>42032</v>
      </c>
      <c r="I6455" s="1" t="str">
        <f t="shared" si="345"/>
        <v xml:space="preserve"> Jan</v>
      </c>
      <c r="J6455">
        <v>46852</v>
      </c>
      <c r="K6455" t="s">
        <v>39</v>
      </c>
      <c r="L6455">
        <v>44</v>
      </c>
      <c r="M6455">
        <v>0.66</v>
      </c>
      <c r="N6455" t="s">
        <v>96</v>
      </c>
      <c r="O6455" t="s">
        <v>139</v>
      </c>
      <c r="P6455" t="s">
        <v>1499</v>
      </c>
      <c r="Q6455" t="s">
        <v>102</v>
      </c>
      <c r="R6455">
        <v>-158.41999999999999</v>
      </c>
      <c r="S6455" t="s">
        <v>76</v>
      </c>
      <c r="T6455">
        <v>6580</v>
      </c>
      <c r="U6455">
        <v>220.07</v>
      </c>
      <c r="V6455" s="1">
        <v>42033</v>
      </c>
      <c r="W6455" t="s">
        <v>34</v>
      </c>
      <c r="X6455">
        <v>4.93</v>
      </c>
      <c r="Y6455" t="s">
        <v>132</v>
      </c>
      <c r="Z6455">
        <v>4.8899999999999997</v>
      </c>
      <c r="AA6455">
        <v>33030</v>
      </c>
      <c r="AB6455">
        <f t="shared" si="346"/>
        <v>215.16</v>
      </c>
      <c r="AC6455">
        <f t="shared" si="347"/>
        <v>213.00839999999999</v>
      </c>
    </row>
    <row r="6456" spans="1:29" x14ac:dyDescent="0.25">
      <c r="A6456" t="s">
        <v>3492</v>
      </c>
      <c r="B6456">
        <v>61</v>
      </c>
      <c r="C6456" t="str">
        <f t="shared" si="344"/>
        <v>Senior</v>
      </c>
      <c r="D6456" t="s">
        <v>2125</v>
      </c>
      <c r="E6456" t="s">
        <v>27</v>
      </c>
      <c r="F6456">
        <v>0.02</v>
      </c>
      <c r="G6456">
        <v>1</v>
      </c>
      <c r="H6456" s="1">
        <v>42032</v>
      </c>
      <c r="I6456" s="1" t="str">
        <f t="shared" si="345"/>
        <v xml:space="preserve"> Jan</v>
      </c>
      <c r="J6456">
        <v>46852</v>
      </c>
      <c r="K6456" t="s">
        <v>39</v>
      </c>
      <c r="L6456">
        <v>46</v>
      </c>
      <c r="M6456">
        <v>0.76</v>
      </c>
      <c r="N6456" t="s">
        <v>96</v>
      </c>
      <c r="O6456" t="s">
        <v>30</v>
      </c>
      <c r="P6456" t="s">
        <v>897</v>
      </c>
      <c r="Q6456" t="s">
        <v>102</v>
      </c>
      <c r="R6456">
        <v>-117.31</v>
      </c>
      <c r="S6456" t="s">
        <v>76</v>
      </c>
      <c r="T6456">
        <v>6579</v>
      </c>
      <c r="U6456">
        <v>1591.89</v>
      </c>
      <c r="V6456" s="1">
        <v>42034</v>
      </c>
      <c r="W6456" t="s">
        <v>42</v>
      </c>
      <c r="X6456">
        <v>7.53</v>
      </c>
      <c r="Y6456" t="s">
        <v>132</v>
      </c>
      <c r="Z6456">
        <v>34.979999999999997</v>
      </c>
      <c r="AA6456">
        <v>33030</v>
      </c>
      <c r="AB6456">
        <f t="shared" si="346"/>
        <v>1609.08</v>
      </c>
      <c r="AC6456">
        <f t="shared" si="347"/>
        <v>1576.8984</v>
      </c>
    </row>
    <row r="6457" spans="1:29" x14ac:dyDescent="0.25">
      <c r="A6457" t="s">
        <v>188</v>
      </c>
      <c r="B6457">
        <v>61</v>
      </c>
      <c r="C6457" t="str">
        <f t="shared" si="344"/>
        <v>Senior</v>
      </c>
      <c r="D6457" t="s">
        <v>189</v>
      </c>
      <c r="E6457" t="s">
        <v>38</v>
      </c>
      <c r="F6457">
        <v>0.04</v>
      </c>
      <c r="G6457">
        <v>1</v>
      </c>
      <c r="H6457" s="1">
        <v>42033</v>
      </c>
      <c r="I6457" s="1" t="str">
        <f t="shared" si="345"/>
        <v xml:space="preserve"> Jan</v>
      </c>
      <c r="J6457">
        <v>3168</v>
      </c>
      <c r="K6457" t="s">
        <v>47</v>
      </c>
      <c r="L6457">
        <v>14</v>
      </c>
      <c r="M6457">
        <v>0.54</v>
      </c>
      <c r="N6457" t="s">
        <v>48</v>
      </c>
      <c r="O6457" t="s">
        <v>59</v>
      </c>
      <c r="P6457" t="s">
        <v>2650</v>
      </c>
      <c r="Q6457" t="s">
        <v>82</v>
      </c>
      <c r="R6457">
        <v>-4.2</v>
      </c>
      <c r="S6457" t="s">
        <v>33</v>
      </c>
      <c r="T6457">
        <v>464</v>
      </c>
      <c r="U6457">
        <v>80.599999999999994</v>
      </c>
      <c r="V6457" s="1">
        <v>42038</v>
      </c>
      <c r="W6457" t="s">
        <v>34</v>
      </c>
      <c r="X6457">
        <v>3.96</v>
      </c>
      <c r="Y6457" t="s">
        <v>136</v>
      </c>
      <c r="Z6457">
        <v>5.28</v>
      </c>
      <c r="AA6457">
        <v>11010</v>
      </c>
      <c r="AB6457">
        <f t="shared" si="346"/>
        <v>73.92</v>
      </c>
      <c r="AC6457">
        <f t="shared" si="347"/>
        <v>70.963200000000001</v>
      </c>
    </row>
    <row r="6458" spans="1:29" x14ac:dyDescent="0.25">
      <c r="A6458" t="s">
        <v>205</v>
      </c>
      <c r="B6458">
        <v>61</v>
      </c>
      <c r="C6458" t="str">
        <f t="shared" si="344"/>
        <v>Senior</v>
      </c>
      <c r="D6458" t="s">
        <v>206</v>
      </c>
      <c r="E6458" t="s">
        <v>38</v>
      </c>
      <c r="F6458">
        <v>0.1</v>
      </c>
      <c r="G6458">
        <v>1</v>
      </c>
      <c r="H6458" s="1">
        <v>42034</v>
      </c>
      <c r="I6458" s="1" t="str">
        <f t="shared" si="345"/>
        <v xml:space="preserve"> Jan</v>
      </c>
      <c r="J6458">
        <v>53795</v>
      </c>
      <c r="K6458" t="s">
        <v>28</v>
      </c>
      <c r="L6458">
        <v>40</v>
      </c>
      <c r="M6458">
        <v>0.37</v>
      </c>
      <c r="N6458" t="s">
        <v>29</v>
      </c>
      <c r="O6458" t="s">
        <v>30</v>
      </c>
      <c r="P6458" t="s">
        <v>1393</v>
      </c>
      <c r="Q6458" t="s">
        <v>61</v>
      </c>
      <c r="R6458">
        <v>-93.06</v>
      </c>
      <c r="S6458" t="s">
        <v>33</v>
      </c>
      <c r="T6458">
        <v>7528</v>
      </c>
      <c r="U6458">
        <v>264.60000000000002</v>
      </c>
      <c r="V6458" s="1">
        <v>42035</v>
      </c>
      <c r="W6458" t="s">
        <v>42</v>
      </c>
      <c r="X6458">
        <v>6.22</v>
      </c>
      <c r="Y6458" t="s">
        <v>208</v>
      </c>
      <c r="Z6458">
        <v>6.48</v>
      </c>
      <c r="AA6458">
        <v>44125</v>
      </c>
      <c r="AB6458">
        <f t="shared" si="346"/>
        <v>259.20000000000005</v>
      </c>
      <c r="AC6458">
        <f t="shared" si="347"/>
        <v>233.28000000000003</v>
      </c>
    </row>
    <row r="6459" spans="1:29" x14ac:dyDescent="0.25">
      <c r="A6459" t="s">
        <v>2052</v>
      </c>
      <c r="B6459">
        <v>61</v>
      </c>
      <c r="C6459" t="str">
        <f t="shared" si="344"/>
        <v>Senior</v>
      </c>
      <c r="D6459" t="s">
        <v>1374</v>
      </c>
      <c r="E6459" t="s">
        <v>27</v>
      </c>
      <c r="F6459">
        <v>0.08</v>
      </c>
      <c r="G6459">
        <v>1</v>
      </c>
      <c r="H6459" s="1">
        <v>42034</v>
      </c>
      <c r="I6459" s="1" t="str">
        <f t="shared" si="345"/>
        <v xml:space="preserve"> Jan</v>
      </c>
      <c r="J6459">
        <v>44167</v>
      </c>
      <c r="K6459" t="s">
        <v>58</v>
      </c>
      <c r="L6459">
        <v>23</v>
      </c>
      <c r="M6459">
        <v>0.56000000000000005</v>
      </c>
      <c r="N6459" t="s">
        <v>29</v>
      </c>
      <c r="O6459" t="s">
        <v>30</v>
      </c>
      <c r="P6459" t="s">
        <v>1376</v>
      </c>
      <c r="Q6459" t="s">
        <v>32</v>
      </c>
      <c r="R6459">
        <v>608.52</v>
      </c>
      <c r="S6459" t="s">
        <v>76</v>
      </c>
      <c r="T6459">
        <v>6234</v>
      </c>
      <c r="U6459">
        <v>3194.05</v>
      </c>
      <c r="V6459" s="1">
        <v>42035</v>
      </c>
      <c r="W6459" t="s">
        <v>34</v>
      </c>
      <c r="X6459">
        <v>19.989999999999998</v>
      </c>
      <c r="Y6459" t="s">
        <v>162</v>
      </c>
      <c r="Z6459">
        <v>142.86000000000001</v>
      </c>
      <c r="AA6459">
        <v>22015</v>
      </c>
      <c r="AB6459">
        <f t="shared" si="346"/>
        <v>3285.78</v>
      </c>
      <c r="AC6459">
        <f t="shared" si="347"/>
        <v>3022.9176000000002</v>
      </c>
    </row>
    <row r="6460" spans="1:29" x14ac:dyDescent="0.25">
      <c r="A6460" t="s">
        <v>2651</v>
      </c>
      <c r="B6460">
        <v>61</v>
      </c>
      <c r="C6460" t="str">
        <f t="shared" si="344"/>
        <v>Senior</v>
      </c>
      <c r="D6460" t="s">
        <v>3159</v>
      </c>
      <c r="E6460" t="s">
        <v>46</v>
      </c>
      <c r="F6460">
        <v>0.05</v>
      </c>
      <c r="G6460">
        <v>1</v>
      </c>
      <c r="H6460" s="1">
        <v>42034</v>
      </c>
      <c r="I6460" s="1" t="str">
        <f t="shared" si="345"/>
        <v xml:space="preserve"> Jan</v>
      </c>
      <c r="J6460">
        <v>20003</v>
      </c>
      <c r="K6460" t="s">
        <v>131</v>
      </c>
      <c r="L6460">
        <v>39</v>
      </c>
      <c r="M6460">
        <v>0.68</v>
      </c>
      <c r="N6460" t="s">
        <v>96</v>
      </c>
      <c r="O6460" t="s">
        <v>30</v>
      </c>
      <c r="P6460" t="s">
        <v>1029</v>
      </c>
      <c r="Q6460" t="s">
        <v>102</v>
      </c>
      <c r="R6460">
        <v>30.29</v>
      </c>
      <c r="S6460" t="s">
        <v>68</v>
      </c>
      <c r="T6460">
        <v>2766</v>
      </c>
      <c r="U6460">
        <v>796.08</v>
      </c>
      <c r="V6460" s="1">
        <v>42035</v>
      </c>
      <c r="W6460" t="s">
        <v>34</v>
      </c>
      <c r="X6460">
        <v>4</v>
      </c>
      <c r="Y6460" t="s">
        <v>522</v>
      </c>
      <c r="Z6460">
        <v>19.98</v>
      </c>
      <c r="AA6460">
        <v>58701</v>
      </c>
      <c r="AB6460">
        <f t="shared" si="346"/>
        <v>779.22</v>
      </c>
      <c r="AC6460">
        <f t="shared" si="347"/>
        <v>740.25900000000001</v>
      </c>
    </row>
    <row r="6461" spans="1:29" x14ac:dyDescent="0.25">
      <c r="A6461" t="s">
        <v>2878</v>
      </c>
      <c r="B6461">
        <v>61</v>
      </c>
      <c r="C6461" t="str">
        <f t="shared" si="344"/>
        <v>Senior</v>
      </c>
      <c r="D6461" t="s">
        <v>2121</v>
      </c>
      <c r="E6461" t="s">
        <v>27</v>
      </c>
      <c r="F6461">
        <v>0.05</v>
      </c>
      <c r="G6461">
        <v>1</v>
      </c>
      <c r="H6461" s="1">
        <v>42034</v>
      </c>
      <c r="I6461" s="1" t="str">
        <f t="shared" si="345"/>
        <v xml:space="preserve"> Jan</v>
      </c>
      <c r="J6461">
        <v>9253</v>
      </c>
      <c r="K6461" t="s">
        <v>58</v>
      </c>
      <c r="L6461">
        <v>36</v>
      </c>
      <c r="M6461">
        <v>0.44</v>
      </c>
      <c r="N6461" t="s">
        <v>48</v>
      </c>
      <c r="O6461" t="s">
        <v>30</v>
      </c>
      <c r="P6461" t="s">
        <v>2002</v>
      </c>
      <c r="Q6461" t="s">
        <v>82</v>
      </c>
      <c r="R6461">
        <v>563.09</v>
      </c>
      <c r="S6461" t="s">
        <v>33</v>
      </c>
      <c r="T6461">
        <v>1275</v>
      </c>
      <c r="U6461">
        <v>1644.22</v>
      </c>
      <c r="V6461" s="1">
        <v>42036</v>
      </c>
      <c r="W6461" t="s">
        <v>34</v>
      </c>
      <c r="X6461">
        <v>6.77</v>
      </c>
      <c r="Y6461" t="s">
        <v>136</v>
      </c>
      <c r="Z6461">
        <v>46.94</v>
      </c>
      <c r="AA6461">
        <v>11575</v>
      </c>
      <c r="AB6461">
        <f t="shared" si="346"/>
        <v>1689.84</v>
      </c>
      <c r="AC6461">
        <f t="shared" si="347"/>
        <v>1605.348</v>
      </c>
    </row>
    <row r="6462" spans="1:29" x14ac:dyDescent="0.25">
      <c r="A6462" t="s">
        <v>2333</v>
      </c>
      <c r="B6462">
        <v>61</v>
      </c>
      <c r="C6462" t="str">
        <f t="shared" si="344"/>
        <v>Senior</v>
      </c>
      <c r="D6462" t="s">
        <v>2334</v>
      </c>
      <c r="E6462" t="s">
        <v>46</v>
      </c>
      <c r="F6462">
        <v>7.0000000000000007E-2</v>
      </c>
      <c r="G6462">
        <v>1</v>
      </c>
      <c r="H6462" s="1">
        <v>42034</v>
      </c>
      <c r="I6462" s="1" t="str">
        <f t="shared" si="345"/>
        <v xml:space="preserve"> Jan</v>
      </c>
      <c r="J6462">
        <v>9925</v>
      </c>
      <c r="K6462" t="s">
        <v>58</v>
      </c>
      <c r="L6462">
        <v>17</v>
      </c>
      <c r="M6462">
        <v>0.37</v>
      </c>
      <c r="N6462" t="s">
        <v>29</v>
      </c>
      <c r="O6462" t="s">
        <v>30</v>
      </c>
      <c r="P6462" t="s">
        <v>2765</v>
      </c>
      <c r="Q6462" t="s">
        <v>67</v>
      </c>
      <c r="R6462">
        <v>-9.3495000000000008</v>
      </c>
      <c r="S6462" t="s">
        <v>68</v>
      </c>
      <c r="T6462">
        <v>1367</v>
      </c>
      <c r="U6462">
        <v>86.47</v>
      </c>
      <c r="V6462" s="1">
        <v>42036</v>
      </c>
      <c r="W6462" t="s">
        <v>34</v>
      </c>
      <c r="X6462">
        <v>2.99</v>
      </c>
      <c r="Y6462" t="s">
        <v>69</v>
      </c>
      <c r="Z6462">
        <v>5.28</v>
      </c>
      <c r="AA6462">
        <v>55106</v>
      </c>
      <c r="AB6462">
        <f t="shared" si="346"/>
        <v>89.76</v>
      </c>
      <c r="AC6462">
        <f t="shared" si="347"/>
        <v>83.476799999999997</v>
      </c>
    </row>
    <row r="6463" spans="1:29" x14ac:dyDescent="0.25">
      <c r="A6463" t="s">
        <v>2333</v>
      </c>
      <c r="B6463">
        <v>61</v>
      </c>
      <c r="C6463" t="str">
        <f t="shared" si="344"/>
        <v>Senior</v>
      </c>
      <c r="D6463" t="s">
        <v>2334</v>
      </c>
      <c r="E6463" t="s">
        <v>46</v>
      </c>
      <c r="F6463">
        <v>0.02</v>
      </c>
      <c r="G6463">
        <v>1</v>
      </c>
      <c r="H6463" s="1">
        <v>42034</v>
      </c>
      <c r="I6463" s="1" t="str">
        <f t="shared" si="345"/>
        <v xml:space="preserve"> Jan</v>
      </c>
      <c r="J6463">
        <v>9925</v>
      </c>
      <c r="K6463" t="s">
        <v>58</v>
      </c>
      <c r="L6463">
        <v>31</v>
      </c>
      <c r="M6463">
        <v>0.59</v>
      </c>
      <c r="N6463" t="s">
        <v>29</v>
      </c>
      <c r="O6463" t="s">
        <v>139</v>
      </c>
      <c r="P6463" t="s">
        <v>994</v>
      </c>
      <c r="Q6463" t="s">
        <v>88</v>
      </c>
      <c r="R6463">
        <v>-27.99</v>
      </c>
      <c r="S6463" t="s">
        <v>68</v>
      </c>
      <c r="T6463">
        <v>1368</v>
      </c>
      <c r="U6463">
        <v>684.5</v>
      </c>
      <c r="V6463" s="1">
        <v>42036</v>
      </c>
      <c r="W6463" t="s">
        <v>34</v>
      </c>
      <c r="X6463">
        <v>8.99</v>
      </c>
      <c r="Y6463" t="s">
        <v>69</v>
      </c>
      <c r="Z6463">
        <v>21.38</v>
      </c>
      <c r="AA6463">
        <v>55106</v>
      </c>
      <c r="AB6463">
        <f t="shared" si="346"/>
        <v>662.78</v>
      </c>
      <c r="AC6463">
        <f t="shared" si="347"/>
        <v>649.52440000000001</v>
      </c>
    </row>
    <row r="6464" spans="1:29" x14ac:dyDescent="0.25">
      <c r="A6464" t="s">
        <v>3158</v>
      </c>
      <c r="B6464">
        <v>61</v>
      </c>
      <c r="C6464" t="str">
        <f t="shared" si="344"/>
        <v>Senior</v>
      </c>
      <c r="D6464" t="s">
        <v>3159</v>
      </c>
      <c r="E6464" t="s">
        <v>46</v>
      </c>
      <c r="F6464">
        <v>0.09</v>
      </c>
      <c r="G6464">
        <v>1</v>
      </c>
      <c r="H6464" s="1">
        <v>42034</v>
      </c>
      <c r="I6464" s="1" t="str">
        <f t="shared" si="345"/>
        <v xml:space="preserve"> Jan</v>
      </c>
      <c r="J6464">
        <v>20003</v>
      </c>
      <c r="K6464" t="s">
        <v>131</v>
      </c>
      <c r="L6464">
        <v>5</v>
      </c>
      <c r="M6464">
        <v>0.35</v>
      </c>
      <c r="N6464" t="s">
        <v>96</v>
      </c>
      <c r="O6464" t="s">
        <v>139</v>
      </c>
      <c r="P6464" t="s">
        <v>1187</v>
      </c>
      <c r="Q6464" t="s">
        <v>105</v>
      </c>
      <c r="R6464">
        <v>-88.935000000000002</v>
      </c>
      <c r="S6464" t="s">
        <v>33</v>
      </c>
      <c r="T6464">
        <v>2767</v>
      </c>
      <c r="U6464">
        <v>141.97550000000001</v>
      </c>
      <c r="V6464" s="1">
        <v>42036</v>
      </c>
      <c r="W6464" t="s">
        <v>34</v>
      </c>
      <c r="X6464">
        <v>0.99</v>
      </c>
      <c r="Y6464" t="s">
        <v>136</v>
      </c>
      <c r="Z6464">
        <v>35.99</v>
      </c>
      <c r="AA6464">
        <v>10583</v>
      </c>
      <c r="AB6464">
        <f t="shared" si="346"/>
        <v>179.95000000000002</v>
      </c>
      <c r="AC6464">
        <f t="shared" si="347"/>
        <v>163.75450000000001</v>
      </c>
    </row>
    <row r="6465" spans="1:29" x14ac:dyDescent="0.25">
      <c r="A6465" t="s">
        <v>205</v>
      </c>
      <c r="B6465">
        <v>61</v>
      </c>
      <c r="C6465" t="str">
        <f t="shared" si="344"/>
        <v>Senior</v>
      </c>
      <c r="D6465" t="s">
        <v>206</v>
      </c>
      <c r="E6465" t="s">
        <v>38</v>
      </c>
      <c r="F6465">
        <v>0.05</v>
      </c>
      <c r="G6465">
        <v>1</v>
      </c>
      <c r="H6465" s="1">
        <v>42034</v>
      </c>
      <c r="I6465" s="1" t="str">
        <f t="shared" si="345"/>
        <v xml:space="preserve"> Jan</v>
      </c>
      <c r="J6465">
        <v>53795</v>
      </c>
      <c r="K6465" t="s">
        <v>28</v>
      </c>
      <c r="L6465">
        <v>21</v>
      </c>
      <c r="M6465">
        <v>0.6</v>
      </c>
      <c r="N6465" t="s">
        <v>96</v>
      </c>
      <c r="O6465" t="s">
        <v>30</v>
      </c>
      <c r="P6465">
        <v>688</v>
      </c>
      <c r="Q6465" t="s">
        <v>105</v>
      </c>
      <c r="R6465">
        <v>370.33199999999999</v>
      </c>
      <c r="S6465" t="s">
        <v>33</v>
      </c>
      <c r="T6465">
        <v>7529</v>
      </c>
      <c r="U6465">
        <v>3356.7350000000001</v>
      </c>
      <c r="V6465" s="1">
        <v>42036</v>
      </c>
      <c r="W6465" t="s">
        <v>34</v>
      </c>
      <c r="X6465">
        <v>4.2</v>
      </c>
      <c r="Y6465" t="s">
        <v>208</v>
      </c>
      <c r="Z6465">
        <v>195.99</v>
      </c>
      <c r="AA6465">
        <v>44125</v>
      </c>
      <c r="AB6465">
        <f t="shared" si="346"/>
        <v>4115.79</v>
      </c>
      <c r="AC6465">
        <f t="shared" si="347"/>
        <v>3910.0005000000001</v>
      </c>
    </row>
    <row r="6466" spans="1:29" x14ac:dyDescent="0.25">
      <c r="A6466" t="s">
        <v>2333</v>
      </c>
      <c r="B6466">
        <v>61</v>
      </c>
      <c r="C6466" t="str">
        <f t="shared" si="344"/>
        <v>Senior</v>
      </c>
      <c r="D6466" t="s">
        <v>2334</v>
      </c>
      <c r="E6466" t="s">
        <v>46</v>
      </c>
      <c r="F6466">
        <v>0.1</v>
      </c>
      <c r="G6466">
        <v>1</v>
      </c>
      <c r="H6466" s="1">
        <v>42034</v>
      </c>
      <c r="I6466" s="1" t="str">
        <f t="shared" si="345"/>
        <v xml:space="preserve"> Jan</v>
      </c>
      <c r="J6466">
        <v>9925</v>
      </c>
      <c r="K6466" t="s">
        <v>58</v>
      </c>
      <c r="L6466">
        <v>43</v>
      </c>
      <c r="M6466">
        <v>0.35</v>
      </c>
      <c r="N6466" t="s">
        <v>29</v>
      </c>
      <c r="O6466" t="s">
        <v>30</v>
      </c>
      <c r="P6466" t="s">
        <v>2050</v>
      </c>
      <c r="Q6466" t="s">
        <v>67</v>
      </c>
      <c r="R6466">
        <v>771.82550000000003</v>
      </c>
      <c r="S6466" t="s">
        <v>68</v>
      </c>
      <c r="T6466">
        <v>1366</v>
      </c>
      <c r="U6466">
        <v>1751.68</v>
      </c>
      <c r="V6466" s="1">
        <v>42037</v>
      </c>
      <c r="W6466" t="s">
        <v>42</v>
      </c>
      <c r="X6466">
        <v>2.99</v>
      </c>
      <c r="Y6466" t="s">
        <v>69</v>
      </c>
      <c r="Z6466">
        <v>41.94</v>
      </c>
      <c r="AA6466">
        <v>55106</v>
      </c>
      <c r="AB6466">
        <f t="shared" si="346"/>
        <v>1803.4199999999998</v>
      </c>
      <c r="AC6466">
        <f t="shared" si="347"/>
        <v>1623.078</v>
      </c>
    </row>
    <row r="6467" spans="1:29" x14ac:dyDescent="0.25">
      <c r="A6467" t="s">
        <v>3475</v>
      </c>
      <c r="B6467">
        <v>61</v>
      </c>
      <c r="C6467" t="str">
        <f t="shared" si="344"/>
        <v>Senior</v>
      </c>
      <c r="D6467" t="s">
        <v>2640</v>
      </c>
      <c r="E6467" t="s">
        <v>46</v>
      </c>
      <c r="F6467">
        <v>0.03</v>
      </c>
      <c r="G6467">
        <v>1</v>
      </c>
      <c r="H6467" s="1">
        <v>42035</v>
      </c>
      <c r="I6467" s="1" t="str">
        <f t="shared" si="345"/>
        <v xml:space="preserve"> Jan</v>
      </c>
      <c r="J6467">
        <v>57280</v>
      </c>
      <c r="K6467" t="s">
        <v>131</v>
      </c>
      <c r="L6467">
        <v>44</v>
      </c>
      <c r="M6467">
        <v>0.37</v>
      </c>
      <c r="N6467" t="s">
        <v>29</v>
      </c>
      <c r="O6467" t="s">
        <v>30</v>
      </c>
      <c r="P6467" t="s">
        <v>724</v>
      </c>
      <c r="Q6467" t="s">
        <v>61</v>
      </c>
      <c r="R6467">
        <v>-260.8</v>
      </c>
      <c r="S6467" t="s">
        <v>76</v>
      </c>
      <c r="T6467">
        <v>8016</v>
      </c>
      <c r="U6467">
        <v>299.85000000000002</v>
      </c>
      <c r="V6467" s="1">
        <v>42036</v>
      </c>
      <c r="W6467" t="s">
        <v>42</v>
      </c>
      <c r="X6467">
        <v>10.050000000000001</v>
      </c>
      <c r="Y6467" t="s">
        <v>685</v>
      </c>
      <c r="Z6467">
        <v>6.48</v>
      </c>
      <c r="AA6467">
        <v>27707</v>
      </c>
      <c r="AB6467">
        <f t="shared" si="346"/>
        <v>285.12</v>
      </c>
      <c r="AC6467">
        <f t="shared" si="347"/>
        <v>276.56639999999999</v>
      </c>
    </row>
    <row r="6468" spans="1:29" x14ac:dyDescent="0.25">
      <c r="A6468" t="s">
        <v>2253</v>
      </c>
      <c r="B6468">
        <v>61</v>
      </c>
      <c r="C6468" t="str">
        <f t="shared" si="344"/>
        <v>Senior</v>
      </c>
      <c r="D6468" t="s">
        <v>2071</v>
      </c>
      <c r="E6468" t="s">
        <v>57</v>
      </c>
      <c r="F6468">
        <v>0.05</v>
      </c>
      <c r="G6468">
        <v>1</v>
      </c>
      <c r="H6468" s="1">
        <v>42035</v>
      </c>
      <c r="I6468" s="1" t="str">
        <f t="shared" si="345"/>
        <v xml:space="preserve"> Jan</v>
      </c>
      <c r="J6468">
        <v>41312</v>
      </c>
      <c r="K6468" t="s">
        <v>39</v>
      </c>
      <c r="L6468">
        <v>21</v>
      </c>
      <c r="M6468">
        <v>0.54</v>
      </c>
      <c r="N6468" t="s">
        <v>96</v>
      </c>
      <c r="O6468" t="s">
        <v>139</v>
      </c>
      <c r="P6468" t="s">
        <v>775</v>
      </c>
      <c r="Q6468" t="s">
        <v>102</v>
      </c>
      <c r="R6468">
        <v>140.22</v>
      </c>
      <c r="S6468" t="s">
        <v>68</v>
      </c>
      <c r="T6468">
        <v>5821</v>
      </c>
      <c r="U6468">
        <v>787.63</v>
      </c>
      <c r="V6468" s="1">
        <v>42036</v>
      </c>
      <c r="W6468" t="s">
        <v>34</v>
      </c>
      <c r="X6468">
        <v>1.99</v>
      </c>
      <c r="Y6468" t="s">
        <v>111</v>
      </c>
      <c r="Z6468">
        <v>39.479999999999997</v>
      </c>
      <c r="AA6468">
        <v>75034</v>
      </c>
      <c r="AB6468">
        <f t="shared" si="346"/>
        <v>829.07999999999993</v>
      </c>
      <c r="AC6468">
        <f t="shared" si="347"/>
        <v>787.62599999999998</v>
      </c>
    </row>
    <row r="6469" spans="1:29" x14ac:dyDescent="0.25">
      <c r="A6469" t="s">
        <v>2326</v>
      </c>
      <c r="B6469">
        <v>61</v>
      </c>
      <c r="C6469" t="str">
        <f t="shared" si="344"/>
        <v>Senior</v>
      </c>
      <c r="D6469" t="s">
        <v>1118</v>
      </c>
      <c r="E6469" t="s">
        <v>46</v>
      </c>
      <c r="F6469">
        <v>0.05</v>
      </c>
      <c r="G6469">
        <v>1</v>
      </c>
      <c r="H6469" s="1">
        <v>42035</v>
      </c>
      <c r="I6469" s="1" t="str">
        <f t="shared" si="345"/>
        <v xml:space="preserve"> Jan</v>
      </c>
      <c r="J6469">
        <v>54020</v>
      </c>
      <c r="K6469" t="s">
        <v>47</v>
      </c>
      <c r="L6469">
        <v>35</v>
      </c>
      <c r="M6469">
        <v>0.37</v>
      </c>
      <c r="N6469" t="s">
        <v>29</v>
      </c>
      <c r="O6469" t="s">
        <v>30</v>
      </c>
      <c r="P6469" t="s">
        <v>3104</v>
      </c>
      <c r="Q6469" t="s">
        <v>61</v>
      </c>
      <c r="R6469">
        <v>182.63</v>
      </c>
      <c r="S6469" t="s">
        <v>33</v>
      </c>
      <c r="T6469">
        <v>7550</v>
      </c>
      <c r="U6469">
        <v>648.58000000000004</v>
      </c>
      <c r="V6469" s="1">
        <v>42039</v>
      </c>
      <c r="W6469" t="s">
        <v>34</v>
      </c>
      <c r="X6469">
        <v>5.21</v>
      </c>
      <c r="Y6469" t="s">
        <v>136</v>
      </c>
      <c r="Z6469">
        <v>18.97</v>
      </c>
      <c r="AA6469">
        <v>10528</v>
      </c>
      <c r="AB6469">
        <f t="shared" si="346"/>
        <v>663.94999999999993</v>
      </c>
      <c r="AC6469">
        <f t="shared" si="347"/>
        <v>630.75249999999994</v>
      </c>
    </row>
    <row r="6470" spans="1:29" x14ac:dyDescent="0.25">
      <c r="A6470" t="s">
        <v>2326</v>
      </c>
      <c r="B6470">
        <v>61</v>
      </c>
      <c r="C6470" t="str">
        <f t="shared" si="344"/>
        <v>Senior</v>
      </c>
      <c r="D6470" t="s">
        <v>1118</v>
      </c>
      <c r="E6470" t="s">
        <v>46</v>
      </c>
      <c r="F6470">
        <v>0.09</v>
      </c>
      <c r="G6470">
        <v>1</v>
      </c>
      <c r="H6470" s="1">
        <v>42035</v>
      </c>
      <c r="I6470" s="1" t="str">
        <f t="shared" si="345"/>
        <v xml:space="preserve"> Jan</v>
      </c>
      <c r="J6470">
        <v>54020</v>
      </c>
      <c r="K6470" t="s">
        <v>47</v>
      </c>
      <c r="L6470">
        <v>43</v>
      </c>
      <c r="M6470">
        <v>0.37</v>
      </c>
      <c r="N6470" t="s">
        <v>29</v>
      </c>
      <c r="O6470" t="s">
        <v>30</v>
      </c>
      <c r="P6470" t="s">
        <v>906</v>
      </c>
      <c r="Q6470" t="s">
        <v>61</v>
      </c>
      <c r="R6470">
        <v>-140.47999999999999</v>
      </c>
      <c r="S6470" t="s">
        <v>33</v>
      </c>
      <c r="T6470">
        <v>7551</v>
      </c>
      <c r="U6470">
        <v>270.56</v>
      </c>
      <c r="V6470" s="1">
        <v>42040</v>
      </c>
      <c r="W6470" t="s">
        <v>34</v>
      </c>
      <c r="X6470">
        <v>6.86</v>
      </c>
      <c r="Y6470" t="s">
        <v>136</v>
      </c>
      <c r="Z6470">
        <v>6.48</v>
      </c>
      <c r="AA6470">
        <v>10528</v>
      </c>
      <c r="AB6470">
        <f t="shared" si="346"/>
        <v>278.64000000000004</v>
      </c>
      <c r="AC6470">
        <f t="shared" si="347"/>
        <v>253.56240000000003</v>
      </c>
    </row>
    <row r="6471" spans="1:29" x14ac:dyDescent="0.25">
      <c r="A6471" t="s">
        <v>3035</v>
      </c>
      <c r="B6471">
        <v>61</v>
      </c>
      <c r="C6471" t="str">
        <f t="shared" si="344"/>
        <v>Senior</v>
      </c>
      <c r="D6471" t="s">
        <v>2283</v>
      </c>
      <c r="E6471" t="s">
        <v>27</v>
      </c>
      <c r="F6471">
        <v>0.01</v>
      </c>
      <c r="G6471">
        <v>1</v>
      </c>
      <c r="H6471" s="1">
        <v>42035</v>
      </c>
      <c r="I6471" s="1" t="str">
        <f t="shared" si="345"/>
        <v xml:space="preserve"> Jan</v>
      </c>
      <c r="J6471">
        <v>20256</v>
      </c>
      <c r="K6471" t="s">
        <v>47</v>
      </c>
      <c r="L6471">
        <v>24</v>
      </c>
      <c r="M6471">
        <v>0.83</v>
      </c>
      <c r="N6471" t="s">
        <v>29</v>
      </c>
      <c r="O6471" t="s">
        <v>30</v>
      </c>
      <c r="P6471" t="s">
        <v>1104</v>
      </c>
      <c r="Q6471" t="s">
        <v>32</v>
      </c>
      <c r="R6471">
        <v>-221.56</v>
      </c>
      <c r="S6471" t="s">
        <v>68</v>
      </c>
      <c r="T6471">
        <v>2805</v>
      </c>
      <c r="U6471">
        <v>512.83000000000004</v>
      </c>
      <c r="V6471" s="1">
        <v>42040</v>
      </c>
      <c r="W6471" t="s">
        <v>34</v>
      </c>
      <c r="X6471">
        <v>11.52</v>
      </c>
      <c r="Y6471" t="s">
        <v>69</v>
      </c>
      <c r="Z6471">
        <v>20.89</v>
      </c>
      <c r="AA6471">
        <v>55044</v>
      </c>
      <c r="AB6471">
        <f t="shared" si="346"/>
        <v>501.36</v>
      </c>
      <c r="AC6471">
        <f t="shared" si="347"/>
        <v>496.34640000000002</v>
      </c>
    </row>
    <row r="6472" spans="1:29" x14ac:dyDescent="0.25">
      <c r="A6472" t="s">
        <v>2906</v>
      </c>
      <c r="B6472">
        <v>61</v>
      </c>
      <c r="C6472" t="str">
        <f t="shared" si="344"/>
        <v>Senior</v>
      </c>
      <c r="D6472" t="s">
        <v>2864</v>
      </c>
      <c r="E6472" t="s">
        <v>38</v>
      </c>
      <c r="F6472">
        <v>0.08</v>
      </c>
      <c r="G6472">
        <v>1</v>
      </c>
      <c r="H6472" s="1">
        <v>42036</v>
      </c>
      <c r="I6472" s="1" t="str">
        <f t="shared" si="345"/>
        <v xml:space="preserve"> Feb</v>
      </c>
      <c r="J6472">
        <v>34470</v>
      </c>
      <c r="K6472" t="s">
        <v>58</v>
      </c>
      <c r="L6472">
        <v>31</v>
      </c>
      <c r="M6472">
        <v>0.78</v>
      </c>
      <c r="N6472" t="s">
        <v>48</v>
      </c>
      <c r="O6472" t="s">
        <v>73</v>
      </c>
      <c r="P6472" t="s">
        <v>944</v>
      </c>
      <c r="Q6472" t="s">
        <v>154</v>
      </c>
      <c r="R6472">
        <v>-1456.31</v>
      </c>
      <c r="S6472" t="s">
        <v>33</v>
      </c>
      <c r="T6472">
        <v>4845</v>
      </c>
      <c r="U6472">
        <v>2966.13</v>
      </c>
      <c r="V6472" s="1">
        <v>42037</v>
      </c>
      <c r="W6472" t="s">
        <v>53</v>
      </c>
      <c r="X6472">
        <v>57.38</v>
      </c>
      <c r="Y6472" t="s">
        <v>43</v>
      </c>
      <c r="Z6472">
        <v>100.98</v>
      </c>
      <c r="AA6472">
        <v>21215</v>
      </c>
      <c r="AB6472">
        <f t="shared" si="346"/>
        <v>3130.38</v>
      </c>
      <c r="AC6472">
        <f t="shared" si="347"/>
        <v>2879.9495999999999</v>
      </c>
    </row>
    <row r="6473" spans="1:29" x14ac:dyDescent="0.25">
      <c r="A6473" t="s">
        <v>1693</v>
      </c>
      <c r="B6473">
        <v>61</v>
      </c>
      <c r="C6473" t="str">
        <f t="shared" si="344"/>
        <v>Senior</v>
      </c>
      <c r="D6473" t="s">
        <v>2609</v>
      </c>
      <c r="E6473" t="s">
        <v>27</v>
      </c>
      <c r="F6473">
        <v>0.1</v>
      </c>
      <c r="G6473">
        <v>1</v>
      </c>
      <c r="H6473" s="1">
        <v>42036</v>
      </c>
      <c r="I6473" s="1" t="str">
        <f t="shared" si="345"/>
        <v xml:space="preserve"> Feb</v>
      </c>
      <c r="J6473">
        <v>6757</v>
      </c>
      <c r="K6473" t="s">
        <v>131</v>
      </c>
      <c r="L6473">
        <v>11</v>
      </c>
      <c r="M6473">
        <v>0.78</v>
      </c>
      <c r="N6473" t="s">
        <v>48</v>
      </c>
      <c r="O6473" t="s">
        <v>73</v>
      </c>
      <c r="P6473" t="s">
        <v>2189</v>
      </c>
      <c r="Q6473" t="s">
        <v>75</v>
      </c>
      <c r="R6473">
        <v>-298.62</v>
      </c>
      <c r="S6473" t="s">
        <v>52</v>
      </c>
      <c r="T6473">
        <v>935</v>
      </c>
      <c r="U6473">
        <v>2503.0079999999998</v>
      </c>
      <c r="V6473" s="1">
        <v>42037</v>
      </c>
      <c r="W6473" t="s">
        <v>53</v>
      </c>
      <c r="X6473">
        <v>61.76</v>
      </c>
      <c r="Y6473" t="s">
        <v>89</v>
      </c>
      <c r="Z6473">
        <v>286.85000000000002</v>
      </c>
      <c r="AA6473">
        <v>97206</v>
      </c>
      <c r="AB6473">
        <f t="shared" si="346"/>
        <v>3155.3500000000004</v>
      </c>
      <c r="AC6473">
        <f t="shared" si="347"/>
        <v>2839.8150000000005</v>
      </c>
    </row>
    <row r="6474" spans="1:29" x14ac:dyDescent="0.25">
      <c r="A6474" t="s">
        <v>2823</v>
      </c>
      <c r="B6474">
        <v>61</v>
      </c>
      <c r="C6474" t="str">
        <f t="shared" ref="C6474:C6537" si="348">IF(B6474&gt;=50, "Senior", IF(B6474&gt;=20, "Adult", "Teenager"))</f>
        <v>Senior</v>
      </c>
      <c r="D6474" t="s">
        <v>2795</v>
      </c>
      <c r="E6474" t="s">
        <v>27</v>
      </c>
      <c r="F6474">
        <v>7.0000000000000007E-2</v>
      </c>
      <c r="G6474">
        <v>1</v>
      </c>
      <c r="H6474" s="1">
        <v>42036</v>
      </c>
      <c r="I6474" s="1" t="str">
        <f t="shared" ref="I6474:I6537" si="349">TEXT(H6474," MMM")</f>
        <v xml:space="preserve"> Feb</v>
      </c>
      <c r="J6474">
        <v>58113</v>
      </c>
      <c r="K6474" t="s">
        <v>28</v>
      </c>
      <c r="L6474">
        <v>48</v>
      </c>
      <c r="M6474">
        <v>0.35</v>
      </c>
      <c r="N6474" t="s">
        <v>29</v>
      </c>
      <c r="O6474" t="s">
        <v>30</v>
      </c>
      <c r="P6474" t="s">
        <v>174</v>
      </c>
      <c r="Q6474" t="s">
        <v>67</v>
      </c>
      <c r="R6474">
        <v>-88.952500000000001</v>
      </c>
      <c r="S6474" t="s">
        <v>68</v>
      </c>
      <c r="T6474">
        <v>8129</v>
      </c>
      <c r="U6474">
        <v>362.71</v>
      </c>
      <c r="V6474" s="1">
        <v>42038</v>
      </c>
      <c r="W6474" t="s">
        <v>34</v>
      </c>
      <c r="X6474">
        <v>6.16</v>
      </c>
      <c r="Y6474" t="s">
        <v>111</v>
      </c>
      <c r="Z6474">
        <v>7.68</v>
      </c>
      <c r="AA6474">
        <v>78415</v>
      </c>
      <c r="AB6474">
        <f t="shared" ref="AB6474:AB6537" si="350">Z6474*L6474</f>
        <v>368.64</v>
      </c>
      <c r="AC6474">
        <f t="shared" ref="AC6474:AC6537" si="351">AB6474-AB6474*F6474</f>
        <v>342.83519999999999</v>
      </c>
    </row>
    <row r="6475" spans="1:29" x14ac:dyDescent="0.25">
      <c r="A6475" t="s">
        <v>1693</v>
      </c>
      <c r="B6475">
        <v>61</v>
      </c>
      <c r="C6475" t="str">
        <f t="shared" si="348"/>
        <v>Senior</v>
      </c>
      <c r="D6475" t="s">
        <v>2609</v>
      </c>
      <c r="E6475" t="s">
        <v>27</v>
      </c>
      <c r="F6475">
        <v>0.1</v>
      </c>
      <c r="G6475">
        <v>1</v>
      </c>
      <c r="H6475" s="1">
        <v>42036</v>
      </c>
      <c r="I6475" s="1" t="str">
        <f t="shared" si="349"/>
        <v xml:space="preserve"> Feb</v>
      </c>
      <c r="J6475">
        <v>6757</v>
      </c>
      <c r="K6475" t="s">
        <v>131</v>
      </c>
      <c r="L6475">
        <v>27</v>
      </c>
      <c r="M6475">
        <v>0.56999999999999995</v>
      </c>
      <c r="N6475" t="s">
        <v>29</v>
      </c>
      <c r="O6475" t="s">
        <v>30</v>
      </c>
      <c r="P6475" t="s">
        <v>2106</v>
      </c>
      <c r="Q6475" t="s">
        <v>32</v>
      </c>
      <c r="R6475">
        <v>43.36</v>
      </c>
      <c r="S6475" t="s">
        <v>52</v>
      </c>
      <c r="T6475">
        <v>934</v>
      </c>
      <c r="U6475">
        <v>869.78</v>
      </c>
      <c r="V6475" s="1">
        <v>42038</v>
      </c>
      <c r="W6475" t="s">
        <v>34</v>
      </c>
      <c r="X6475">
        <v>8.2200000000000006</v>
      </c>
      <c r="Y6475" t="s">
        <v>89</v>
      </c>
      <c r="Z6475">
        <v>34.76</v>
      </c>
      <c r="AA6475">
        <v>97206</v>
      </c>
      <c r="AB6475">
        <f t="shared" si="350"/>
        <v>938.52</v>
      </c>
      <c r="AC6475">
        <f t="shared" si="351"/>
        <v>844.66800000000001</v>
      </c>
    </row>
    <row r="6476" spans="1:29" x14ac:dyDescent="0.25">
      <c r="A6476" t="s">
        <v>2823</v>
      </c>
      <c r="B6476">
        <v>61</v>
      </c>
      <c r="C6476" t="str">
        <f t="shared" si="348"/>
        <v>Senior</v>
      </c>
      <c r="D6476" t="s">
        <v>2795</v>
      </c>
      <c r="E6476" t="s">
        <v>27</v>
      </c>
      <c r="F6476">
        <v>0.05</v>
      </c>
      <c r="G6476">
        <v>1</v>
      </c>
      <c r="H6476" s="1">
        <v>42036</v>
      </c>
      <c r="I6476" s="1" t="str">
        <f t="shared" si="349"/>
        <v xml:space="preserve"> Feb</v>
      </c>
      <c r="J6476">
        <v>58113</v>
      </c>
      <c r="K6476" t="s">
        <v>28</v>
      </c>
      <c r="L6476">
        <v>12</v>
      </c>
      <c r="M6476">
        <v>0.59</v>
      </c>
      <c r="N6476" t="s">
        <v>96</v>
      </c>
      <c r="O6476" t="s">
        <v>30</v>
      </c>
      <c r="P6476" t="s">
        <v>1813</v>
      </c>
      <c r="Q6476" t="s">
        <v>105</v>
      </c>
      <c r="R6476">
        <v>-38.070999999999998</v>
      </c>
      <c r="S6476" t="s">
        <v>68</v>
      </c>
      <c r="T6476">
        <v>8130</v>
      </c>
      <c r="U6476">
        <v>2077.1875</v>
      </c>
      <c r="V6476" s="1">
        <v>42038</v>
      </c>
      <c r="W6476" t="s">
        <v>42</v>
      </c>
      <c r="X6476">
        <v>4.2</v>
      </c>
      <c r="Y6476" t="s">
        <v>111</v>
      </c>
      <c r="Z6476">
        <v>200.99</v>
      </c>
      <c r="AA6476">
        <v>78415</v>
      </c>
      <c r="AB6476">
        <f t="shared" si="350"/>
        <v>2411.88</v>
      </c>
      <c r="AC6476">
        <f t="shared" si="351"/>
        <v>2291.2860000000001</v>
      </c>
    </row>
    <row r="6477" spans="1:29" x14ac:dyDescent="0.25">
      <c r="A6477" t="s">
        <v>215</v>
      </c>
      <c r="B6477">
        <v>61</v>
      </c>
      <c r="C6477" t="str">
        <f t="shared" si="348"/>
        <v>Senior</v>
      </c>
      <c r="D6477" t="s">
        <v>437</v>
      </c>
      <c r="E6477" t="s">
        <v>57</v>
      </c>
      <c r="F6477">
        <v>0</v>
      </c>
      <c r="G6477">
        <v>1</v>
      </c>
      <c r="H6477" s="1">
        <v>42036</v>
      </c>
      <c r="I6477" s="1" t="str">
        <f t="shared" si="349"/>
        <v xml:space="preserve"> Feb</v>
      </c>
      <c r="J6477">
        <v>50148</v>
      </c>
      <c r="K6477" t="s">
        <v>131</v>
      </c>
      <c r="L6477">
        <v>9</v>
      </c>
      <c r="M6477">
        <v>0.38</v>
      </c>
      <c r="N6477" t="s">
        <v>96</v>
      </c>
      <c r="O6477" t="s">
        <v>80</v>
      </c>
      <c r="P6477" t="s">
        <v>761</v>
      </c>
      <c r="Q6477" t="s">
        <v>98</v>
      </c>
      <c r="R6477">
        <v>3459.43</v>
      </c>
      <c r="S6477" t="s">
        <v>52</v>
      </c>
      <c r="T6477">
        <v>7029</v>
      </c>
      <c r="U6477">
        <v>17965.45</v>
      </c>
      <c r="V6477" s="1">
        <v>42038</v>
      </c>
      <c r="W6477" t="s">
        <v>34</v>
      </c>
      <c r="X6477">
        <v>13.99</v>
      </c>
      <c r="Y6477" t="s">
        <v>218</v>
      </c>
      <c r="Z6477">
        <v>1938.02</v>
      </c>
      <c r="AA6477">
        <v>98026</v>
      </c>
      <c r="AB6477">
        <f t="shared" si="350"/>
        <v>17442.18</v>
      </c>
      <c r="AC6477">
        <f t="shared" si="351"/>
        <v>17442.18</v>
      </c>
    </row>
    <row r="6478" spans="1:29" x14ac:dyDescent="0.25">
      <c r="A6478" t="s">
        <v>3246</v>
      </c>
      <c r="B6478">
        <v>61</v>
      </c>
      <c r="C6478" t="str">
        <f t="shared" si="348"/>
        <v>Senior</v>
      </c>
      <c r="D6478" t="s">
        <v>2388</v>
      </c>
      <c r="E6478" t="s">
        <v>38</v>
      </c>
      <c r="F6478">
        <v>0.04</v>
      </c>
      <c r="G6478">
        <v>1</v>
      </c>
      <c r="H6478" s="1">
        <v>42037</v>
      </c>
      <c r="I6478" s="1" t="str">
        <f t="shared" si="349"/>
        <v xml:space="preserve"> Feb</v>
      </c>
      <c r="J6478">
        <v>41345</v>
      </c>
      <c r="K6478" t="s">
        <v>131</v>
      </c>
      <c r="L6478">
        <v>36</v>
      </c>
      <c r="M6478">
        <v>0.5</v>
      </c>
      <c r="N6478" t="s">
        <v>29</v>
      </c>
      <c r="O6478" t="s">
        <v>59</v>
      </c>
      <c r="P6478" t="s">
        <v>3179</v>
      </c>
      <c r="Q6478" t="s">
        <v>232</v>
      </c>
      <c r="R6478">
        <v>0.37</v>
      </c>
      <c r="S6478" t="s">
        <v>68</v>
      </c>
      <c r="T6478">
        <v>5825</v>
      </c>
      <c r="U6478">
        <v>66.41</v>
      </c>
      <c r="V6478" s="1">
        <v>42037</v>
      </c>
      <c r="W6478" t="s">
        <v>34</v>
      </c>
      <c r="X6478">
        <v>0.79</v>
      </c>
      <c r="Y6478" t="s">
        <v>111</v>
      </c>
      <c r="Z6478">
        <v>1.88</v>
      </c>
      <c r="AA6478">
        <v>76117</v>
      </c>
      <c r="AB6478">
        <f t="shared" si="350"/>
        <v>67.679999999999993</v>
      </c>
      <c r="AC6478">
        <f t="shared" si="351"/>
        <v>64.972799999999992</v>
      </c>
    </row>
    <row r="6479" spans="1:29" x14ac:dyDescent="0.25">
      <c r="A6479" t="s">
        <v>1047</v>
      </c>
      <c r="B6479">
        <v>61</v>
      </c>
      <c r="C6479" t="str">
        <f t="shared" si="348"/>
        <v>Senior</v>
      </c>
      <c r="D6479" t="s">
        <v>1048</v>
      </c>
      <c r="E6479" t="s">
        <v>57</v>
      </c>
      <c r="F6479">
        <v>0.03</v>
      </c>
      <c r="G6479">
        <v>1</v>
      </c>
      <c r="H6479" s="1">
        <v>42037</v>
      </c>
      <c r="I6479" s="1" t="str">
        <f t="shared" si="349"/>
        <v xml:space="preserve"> Feb</v>
      </c>
      <c r="J6479">
        <v>39813</v>
      </c>
      <c r="K6479" t="s">
        <v>58</v>
      </c>
      <c r="L6479">
        <v>48</v>
      </c>
      <c r="M6479">
        <v>0.37</v>
      </c>
      <c r="N6479" t="s">
        <v>29</v>
      </c>
      <c r="O6479" t="s">
        <v>30</v>
      </c>
      <c r="P6479" t="s">
        <v>600</v>
      </c>
      <c r="Q6479" t="s">
        <v>61</v>
      </c>
      <c r="R6479">
        <v>-130.5</v>
      </c>
      <c r="S6479" t="s">
        <v>52</v>
      </c>
      <c r="T6479">
        <v>5621</v>
      </c>
      <c r="U6479">
        <v>314.33999999999997</v>
      </c>
      <c r="V6479" s="1">
        <v>42038</v>
      </c>
      <c r="W6479" t="s">
        <v>34</v>
      </c>
      <c r="X6479">
        <v>6.6</v>
      </c>
      <c r="Y6479" t="s">
        <v>218</v>
      </c>
      <c r="Z6479">
        <v>6.48</v>
      </c>
      <c r="AA6479">
        <v>98037</v>
      </c>
      <c r="AB6479">
        <f t="shared" si="350"/>
        <v>311.04000000000002</v>
      </c>
      <c r="AC6479">
        <f t="shared" si="351"/>
        <v>301.7088</v>
      </c>
    </row>
    <row r="6480" spans="1:29" x14ac:dyDescent="0.25">
      <c r="A6480" t="s">
        <v>2439</v>
      </c>
      <c r="B6480">
        <v>61</v>
      </c>
      <c r="C6480" t="str">
        <f t="shared" si="348"/>
        <v>Senior</v>
      </c>
      <c r="D6480" t="s">
        <v>1713</v>
      </c>
      <c r="E6480" t="s">
        <v>46</v>
      </c>
      <c r="F6480">
        <v>0.04</v>
      </c>
      <c r="G6480">
        <v>1</v>
      </c>
      <c r="H6480" s="1">
        <v>42037</v>
      </c>
      <c r="I6480" s="1" t="str">
        <f t="shared" si="349"/>
        <v xml:space="preserve"> Feb</v>
      </c>
      <c r="J6480">
        <v>22916</v>
      </c>
      <c r="K6480" t="s">
        <v>131</v>
      </c>
      <c r="L6480">
        <v>18</v>
      </c>
      <c r="M6480">
        <v>0.37</v>
      </c>
      <c r="N6480" t="s">
        <v>29</v>
      </c>
      <c r="O6480" t="s">
        <v>30</v>
      </c>
      <c r="P6480" t="s">
        <v>724</v>
      </c>
      <c r="Q6480" t="s">
        <v>61</v>
      </c>
      <c r="R6480">
        <v>-115</v>
      </c>
      <c r="S6480" t="s">
        <v>33</v>
      </c>
      <c r="T6480">
        <v>3197</v>
      </c>
      <c r="U6480">
        <v>122.02</v>
      </c>
      <c r="V6480" s="1">
        <v>42038</v>
      </c>
      <c r="W6480" t="s">
        <v>34</v>
      </c>
      <c r="X6480">
        <v>10.050000000000001</v>
      </c>
      <c r="Y6480" t="s">
        <v>35</v>
      </c>
      <c r="Z6480">
        <v>6.48</v>
      </c>
      <c r="AA6480">
        <v>15234</v>
      </c>
      <c r="AB6480">
        <f t="shared" si="350"/>
        <v>116.64000000000001</v>
      </c>
      <c r="AC6480">
        <f t="shared" si="351"/>
        <v>111.97440000000002</v>
      </c>
    </row>
    <row r="6481" spans="1:29" x14ac:dyDescent="0.25">
      <c r="A6481" t="s">
        <v>499</v>
      </c>
      <c r="B6481">
        <v>61</v>
      </c>
      <c r="C6481" t="str">
        <f t="shared" si="348"/>
        <v>Senior</v>
      </c>
      <c r="D6481" t="s">
        <v>255</v>
      </c>
      <c r="E6481" t="s">
        <v>27</v>
      </c>
      <c r="F6481">
        <v>0.1</v>
      </c>
      <c r="G6481">
        <v>1</v>
      </c>
      <c r="H6481" s="1">
        <v>42037</v>
      </c>
      <c r="I6481" s="1" t="str">
        <f t="shared" si="349"/>
        <v xml:space="preserve"> Feb</v>
      </c>
      <c r="J6481">
        <v>8832</v>
      </c>
      <c r="K6481" t="s">
        <v>47</v>
      </c>
      <c r="L6481">
        <v>39</v>
      </c>
      <c r="M6481">
        <v>0.47</v>
      </c>
      <c r="N6481" t="s">
        <v>48</v>
      </c>
      <c r="O6481" t="s">
        <v>139</v>
      </c>
      <c r="P6481" t="s">
        <v>1223</v>
      </c>
      <c r="Q6481" t="s">
        <v>82</v>
      </c>
      <c r="R6481">
        <v>8.65</v>
      </c>
      <c r="S6481" t="s">
        <v>52</v>
      </c>
      <c r="T6481">
        <v>1204</v>
      </c>
      <c r="U6481">
        <v>647.80999999999995</v>
      </c>
      <c r="V6481" s="1">
        <v>42041</v>
      </c>
      <c r="W6481" t="s">
        <v>34</v>
      </c>
      <c r="X6481">
        <v>8.99</v>
      </c>
      <c r="Y6481" t="s">
        <v>54</v>
      </c>
      <c r="Z6481">
        <v>17.670000000000002</v>
      </c>
      <c r="AA6481">
        <v>94025</v>
      </c>
      <c r="AB6481">
        <f t="shared" si="350"/>
        <v>689.13000000000011</v>
      </c>
      <c r="AC6481">
        <f t="shared" si="351"/>
        <v>620.2170000000001</v>
      </c>
    </row>
    <row r="6482" spans="1:29" x14ac:dyDescent="0.25">
      <c r="A6482" t="s">
        <v>1503</v>
      </c>
      <c r="B6482">
        <v>61</v>
      </c>
      <c r="C6482" t="str">
        <f t="shared" si="348"/>
        <v>Senior</v>
      </c>
      <c r="D6482" t="s">
        <v>457</v>
      </c>
      <c r="E6482" t="s">
        <v>46</v>
      </c>
      <c r="F6482">
        <v>0.03</v>
      </c>
      <c r="G6482">
        <v>1</v>
      </c>
      <c r="H6482" s="1">
        <v>42037</v>
      </c>
      <c r="I6482" s="1" t="str">
        <f t="shared" si="349"/>
        <v xml:space="preserve"> Feb</v>
      </c>
      <c r="J6482">
        <v>32513</v>
      </c>
      <c r="K6482" t="s">
        <v>47</v>
      </c>
      <c r="L6482">
        <v>23</v>
      </c>
      <c r="M6482">
        <v>0.4</v>
      </c>
      <c r="N6482" t="s">
        <v>29</v>
      </c>
      <c r="O6482" t="s">
        <v>30</v>
      </c>
      <c r="P6482" t="s">
        <v>1282</v>
      </c>
      <c r="Q6482" t="s">
        <v>67</v>
      </c>
      <c r="R6482">
        <v>1413.941</v>
      </c>
      <c r="S6482" t="s">
        <v>52</v>
      </c>
      <c r="T6482">
        <v>4567</v>
      </c>
      <c r="U6482">
        <v>3982.21</v>
      </c>
      <c r="V6482" s="1">
        <v>42042</v>
      </c>
      <c r="W6482" t="s">
        <v>34</v>
      </c>
      <c r="X6482">
        <v>19.989999999999998</v>
      </c>
      <c r="Y6482" t="s">
        <v>298</v>
      </c>
      <c r="Z6482">
        <v>165.98</v>
      </c>
      <c r="AA6482">
        <v>80525</v>
      </c>
      <c r="AB6482">
        <f t="shared" si="350"/>
        <v>3817.54</v>
      </c>
      <c r="AC6482">
        <f t="shared" si="351"/>
        <v>3703.0138000000002</v>
      </c>
    </row>
    <row r="6483" spans="1:29" x14ac:dyDescent="0.25">
      <c r="A6483" t="s">
        <v>456</v>
      </c>
      <c r="B6483">
        <v>61</v>
      </c>
      <c r="C6483" t="str">
        <f t="shared" si="348"/>
        <v>Senior</v>
      </c>
      <c r="D6483" t="s">
        <v>457</v>
      </c>
      <c r="E6483" t="s">
        <v>46</v>
      </c>
      <c r="F6483">
        <v>0.01</v>
      </c>
      <c r="G6483">
        <v>1</v>
      </c>
      <c r="H6483" s="1">
        <v>42037</v>
      </c>
      <c r="I6483" s="1" t="str">
        <f t="shared" si="349"/>
        <v xml:space="preserve"> Feb</v>
      </c>
      <c r="J6483">
        <v>32513</v>
      </c>
      <c r="K6483" t="s">
        <v>47</v>
      </c>
      <c r="L6483">
        <v>40</v>
      </c>
      <c r="M6483">
        <v>0.42</v>
      </c>
      <c r="N6483" t="s">
        <v>29</v>
      </c>
      <c r="O6483" t="s">
        <v>59</v>
      </c>
      <c r="P6483" t="s">
        <v>2416</v>
      </c>
      <c r="Q6483" t="s">
        <v>88</v>
      </c>
      <c r="R6483">
        <v>-15.13</v>
      </c>
      <c r="S6483" t="s">
        <v>52</v>
      </c>
      <c r="T6483">
        <v>4568</v>
      </c>
      <c r="U6483">
        <v>66.55</v>
      </c>
      <c r="V6483" s="1">
        <v>42042</v>
      </c>
      <c r="W6483" t="s">
        <v>34</v>
      </c>
      <c r="X6483">
        <v>1.29</v>
      </c>
      <c r="Y6483" t="s">
        <v>298</v>
      </c>
      <c r="Z6483">
        <v>1.6</v>
      </c>
      <c r="AA6483">
        <v>80817</v>
      </c>
      <c r="AB6483">
        <f t="shared" si="350"/>
        <v>64</v>
      </c>
      <c r="AC6483">
        <f t="shared" si="351"/>
        <v>63.36</v>
      </c>
    </row>
    <row r="6484" spans="1:29" x14ac:dyDescent="0.25">
      <c r="A6484" t="s">
        <v>719</v>
      </c>
      <c r="B6484">
        <v>61</v>
      </c>
      <c r="C6484" t="str">
        <f t="shared" si="348"/>
        <v>Senior</v>
      </c>
      <c r="D6484" t="s">
        <v>3032</v>
      </c>
      <c r="E6484" t="s">
        <v>46</v>
      </c>
      <c r="F6484">
        <v>7.0000000000000007E-2</v>
      </c>
      <c r="G6484">
        <v>1</v>
      </c>
      <c r="H6484" s="1">
        <v>42039</v>
      </c>
      <c r="I6484" s="1" t="str">
        <f t="shared" si="349"/>
        <v xml:space="preserve"> Feb</v>
      </c>
      <c r="J6484">
        <v>7072</v>
      </c>
      <c r="K6484" t="s">
        <v>58</v>
      </c>
      <c r="L6484">
        <v>29</v>
      </c>
      <c r="M6484">
        <v>0.36</v>
      </c>
      <c r="N6484" t="s">
        <v>29</v>
      </c>
      <c r="O6484" t="s">
        <v>30</v>
      </c>
      <c r="P6484" t="s">
        <v>1707</v>
      </c>
      <c r="Q6484" t="s">
        <v>67</v>
      </c>
      <c r="R6484">
        <v>-15.962</v>
      </c>
      <c r="S6484" t="s">
        <v>33</v>
      </c>
      <c r="T6484">
        <v>971</v>
      </c>
      <c r="U6484">
        <v>258.61</v>
      </c>
      <c r="V6484" s="1">
        <v>42039</v>
      </c>
      <c r="W6484" t="s">
        <v>34</v>
      </c>
      <c r="X6484">
        <v>5.6</v>
      </c>
      <c r="Y6484" t="s">
        <v>35</v>
      </c>
      <c r="Z6484">
        <v>8.85</v>
      </c>
      <c r="AA6484">
        <v>15239</v>
      </c>
      <c r="AB6484">
        <f t="shared" si="350"/>
        <v>256.64999999999998</v>
      </c>
      <c r="AC6484">
        <f t="shared" si="351"/>
        <v>238.68449999999999</v>
      </c>
    </row>
    <row r="6485" spans="1:29" x14ac:dyDescent="0.25">
      <c r="A6485" t="s">
        <v>205</v>
      </c>
      <c r="B6485">
        <v>61</v>
      </c>
      <c r="C6485" t="str">
        <f t="shared" si="348"/>
        <v>Senior</v>
      </c>
      <c r="D6485" t="s">
        <v>206</v>
      </c>
      <c r="E6485" t="s">
        <v>38</v>
      </c>
      <c r="F6485">
        <v>0</v>
      </c>
      <c r="G6485">
        <v>1</v>
      </c>
      <c r="H6485" s="1">
        <v>42039</v>
      </c>
      <c r="I6485" s="1" t="str">
        <f t="shared" si="349"/>
        <v xml:space="preserve"> Feb</v>
      </c>
      <c r="J6485">
        <v>40100</v>
      </c>
      <c r="K6485" t="s">
        <v>47</v>
      </c>
      <c r="L6485">
        <v>47</v>
      </c>
      <c r="M6485">
        <v>0.38</v>
      </c>
      <c r="N6485" t="s">
        <v>29</v>
      </c>
      <c r="O6485" t="s">
        <v>30</v>
      </c>
      <c r="P6485" t="s">
        <v>1334</v>
      </c>
      <c r="Q6485" t="s">
        <v>61</v>
      </c>
      <c r="R6485">
        <v>333.18</v>
      </c>
      <c r="S6485" t="s">
        <v>33</v>
      </c>
      <c r="T6485">
        <v>5669</v>
      </c>
      <c r="U6485">
        <v>1001.17</v>
      </c>
      <c r="V6485" s="1">
        <v>42043</v>
      </c>
      <c r="W6485" t="s">
        <v>34</v>
      </c>
      <c r="X6485">
        <v>5.77</v>
      </c>
      <c r="Y6485" t="s">
        <v>208</v>
      </c>
      <c r="Z6485">
        <v>19.98</v>
      </c>
      <c r="AA6485">
        <v>44125</v>
      </c>
      <c r="AB6485">
        <f t="shared" si="350"/>
        <v>939.06000000000006</v>
      </c>
      <c r="AC6485">
        <f t="shared" si="351"/>
        <v>939.06000000000006</v>
      </c>
    </row>
    <row r="6486" spans="1:29" x14ac:dyDescent="0.25">
      <c r="A6486" t="s">
        <v>2280</v>
      </c>
      <c r="B6486">
        <v>61</v>
      </c>
      <c r="C6486" t="str">
        <f t="shared" si="348"/>
        <v>Senior</v>
      </c>
      <c r="D6486" t="s">
        <v>2281</v>
      </c>
      <c r="E6486" t="s">
        <v>27</v>
      </c>
      <c r="F6486">
        <v>0.02</v>
      </c>
      <c r="G6486">
        <v>1</v>
      </c>
      <c r="H6486" s="1">
        <v>42040</v>
      </c>
      <c r="I6486" s="1" t="str">
        <f t="shared" si="349"/>
        <v xml:space="preserve"> Feb</v>
      </c>
      <c r="J6486">
        <v>34083</v>
      </c>
      <c r="K6486" t="s">
        <v>39</v>
      </c>
      <c r="L6486">
        <v>29</v>
      </c>
      <c r="M6486">
        <v>0.8</v>
      </c>
      <c r="N6486" t="s">
        <v>96</v>
      </c>
      <c r="O6486" t="s">
        <v>139</v>
      </c>
      <c r="P6486" t="s">
        <v>1155</v>
      </c>
      <c r="Q6486" t="s">
        <v>105</v>
      </c>
      <c r="R6486">
        <v>-64.944000000000003</v>
      </c>
      <c r="S6486" t="s">
        <v>52</v>
      </c>
      <c r="T6486">
        <v>4796</v>
      </c>
      <c r="U6486">
        <v>1415.1479999999999</v>
      </c>
      <c r="V6486" s="1">
        <v>42040</v>
      </c>
      <c r="W6486" t="s">
        <v>42</v>
      </c>
      <c r="X6486">
        <v>5</v>
      </c>
      <c r="Y6486" t="s">
        <v>298</v>
      </c>
      <c r="Z6486">
        <v>55.99</v>
      </c>
      <c r="AA6486">
        <v>80538</v>
      </c>
      <c r="AB6486">
        <f t="shared" si="350"/>
        <v>1623.71</v>
      </c>
      <c r="AC6486">
        <f t="shared" si="351"/>
        <v>1591.2357999999999</v>
      </c>
    </row>
    <row r="6487" spans="1:29" x14ac:dyDescent="0.25">
      <c r="A6487" t="s">
        <v>2863</v>
      </c>
      <c r="B6487">
        <v>61</v>
      </c>
      <c r="C6487" t="str">
        <f t="shared" si="348"/>
        <v>Senior</v>
      </c>
      <c r="D6487" t="s">
        <v>2864</v>
      </c>
      <c r="E6487" t="s">
        <v>38</v>
      </c>
      <c r="F6487">
        <v>0.1</v>
      </c>
      <c r="G6487">
        <v>1</v>
      </c>
      <c r="H6487" s="1">
        <v>42040</v>
      </c>
      <c r="I6487" s="1" t="str">
        <f t="shared" si="349"/>
        <v xml:space="preserve"> Feb</v>
      </c>
      <c r="J6487">
        <v>50567</v>
      </c>
      <c r="K6487" t="s">
        <v>131</v>
      </c>
      <c r="L6487">
        <v>22</v>
      </c>
      <c r="M6487">
        <v>0.73</v>
      </c>
      <c r="N6487" t="s">
        <v>48</v>
      </c>
      <c r="O6487" t="s">
        <v>49</v>
      </c>
      <c r="P6487" t="s">
        <v>2279</v>
      </c>
      <c r="Q6487" t="s">
        <v>51</v>
      </c>
      <c r="R6487">
        <v>-436.23</v>
      </c>
      <c r="S6487" t="s">
        <v>33</v>
      </c>
      <c r="T6487">
        <v>7089</v>
      </c>
      <c r="U6487">
        <v>1505.67</v>
      </c>
      <c r="V6487" s="1">
        <v>42041</v>
      </c>
      <c r="W6487" t="s">
        <v>53</v>
      </c>
      <c r="X6487">
        <v>30</v>
      </c>
      <c r="Y6487" t="s">
        <v>43</v>
      </c>
      <c r="Z6487">
        <v>70.98</v>
      </c>
      <c r="AA6487">
        <v>20814</v>
      </c>
      <c r="AB6487">
        <f t="shared" si="350"/>
        <v>1561.5600000000002</v>
      </c>
      <c r="AC6487">
        <f t="shared" si="351"/>
        <v>1405.4040000000002</v>
      </c>
    </row>
    <row r="6488" spans="1:29" x14ac:dyDescent="0.25">
      <c r="A6488" t="s">
        <v>787</v>
      </c>
      <c r="B6488">
        <v>61</v>
      </c>
      <c r="C6488" t="str">
        <f t="shared" si="348"/>
        <v>Senior</v>
      </c>
      <c r="D6488" t="s">
        <v>117</v>
      </c>
      <c r="E6488" t="s">
        <v>57</v>
      </c>
      <c r="F6488">
        <v>0.06</v>
      </c>
      <c r="G6488">
        <v>1</v>
      </c>
      <c r="H6488" s="1">
        <v>42040</v>
      </c>
      <c r="I6488" s="1" t="str">
        <f t="shared" si="349"/>
        <v xml:space="preserve"> Feb</v>
      </c>
      <c r="J6488">
        <v>16548</v>
      </c>
      <c r="K6488" t="s">
        <v>39</v>
      </c>
      <c r="L6488">
        <v>22</v>
      </c>
      <c r="M6488">
        <v>0.57999999999999996</v>
      </c>
      <c r="N6488" t="s">
        <v>48</v>
      </c>
      <c r="O6488" t="s">
        <v>40</v>
      </c>
      <c r="P6488" t="s">
        <v>2284</v>
      </c>
      <c r="Q6488" t="s">
        <v>82</v>
      </c>
      <c r="R6488">
        <v>-59.12</v>
      </c>
      <c r="S6488" t="s">
        <v>68</v>
      </c>
      <c r="T6488">
        <v>2298</v>
      </c>
      <c r="U6488">
        <v>75.19</v>
      </c>
      <c r="V6488" s="1">
        <v>42042</v>
      </c>
      <c r="W6488" t="s">
        <v>34</v>
      </c>
      <c r="X6488">
        <v>3.97</v>
      </c>
      <c r="Y6488" t="s">
        <v>111</v>
      </c>
      <c r="Z6488">
        <v>3.28</v>
      </c>
      <c r="AA6488">
        <v>76017</v>
      </c>
      <c r="AB6488">
        <f t="shared" si="350"/>
        <v>72.16</v>
      </c>
      <c r="AC6488">
        <f t="shared" si="351"/>
        <v>67.830399999999997</v>
      </c>
    </row>
    <row r="6489" spans="1:29" x14ac:dyDescent="0.25">
      <c r="A6489" t="s">
        <v>3493</v>
      </c>
      <c r="B6489">
        <v>61</v>
      </c>
      <c r="C6489" t="str">
        <f t="shared" si="348"/>
        <v>Senior</v>
      </c>
      <c r="D6489" t="s">
        <v>1300</v>
      </c>
      <c r="E6489" t="s">
        <v>57</v>
      </c>
      <c r="F6489">
        <v>0.04</v>
      </c>
      <c r="G6489">
        <v>1</v>
      </c>
      <c r="H6489" s="1">
        <v>42040</v>
      </c>
      <c r="I6489" s="1" t="str">
        <f t="shared" si="349"/>
        <v xml:space="preserve"> Feb</v>
      </c>
      <c r="J6489">
        <v>16548</v>
      </c>
      <c r="K6489" t="s">
        <v>39</v>
      </c>
      <c r="L6489">
        <v>40</v>
      </c>
      <c r="M6489">
        <v>0.68</v>
      </c>
      <c r="N6489" t="s">
        <v>48</v>
      </c>
      <c r="O6489" t="s">
        <v>40</v>
      </c>
      <c r="P6489" t="s">
        <v>637</v>
      </c>
      <c r="Q6489" t="s">
        <v>75</v>
      </c>
      <c r="R6489">
        <v>-2595.6502</v>
      </c>
      <c r="S6489" t="s">
        <v>33</v>
      </c>
      <c r="T6489">
        <v>2299</v>
      </c>
      <c r="U6489">
        <v>3028.86</v>
      </c>
      <c r="V6489" s="1">
        <v>42042</v>
      </c>
      <c r="W6489" t="s">
        <v>34</v>
      </c>
      <c r="X6489">
        <v>69</v>
      </c>
      <c r="Y6489" t="s">
        <v>278</v>
      </c>
      <c r="Z6489">
        <v>71.37</v>
      </c>
      <c r="AA6489">
        <v>2127</v>
      </c>
      <c r="AB6489">
        <f t="shared" si="350"/>
        <v>2854.8</v>
      </c>
      <c r="AC6489">
        <f t="shared" si="351"/>
        <v>2740.6080000000002</v>
      </c>
    </row>
    <row r="6490" spans="1:29" x14ac:dyDescent="0.25">
      <c r="A6490" t="s">
        <v>2990</v>
      </c>
      <c r="B6490">
        <v>61</v>
      </c>
      <c r="C6490" t="str">
        <f t="shared" si="348"/>
        <v>Senior</v>
      </c>
      <c r="D6490" t="s">
        <v>1603</v>
      </c>
      <c r="E6490" t="s">
        <v>46</v>
      </c>
      <c r="F6490">
        <v>0</v>
      </c>
      <c r="G6490">
        <v>1</v>
      </c>
      <c r="H6490" s="1">
        <v>42040</v>
      </c>
      <c r="I6490" s="1" t="str">
        <f t="shared" si="349"/>
        <v xml:space="preserve"> Feb</v>
      </c>
      <c r="J6490">
        <v>40098</v>
      </c>
      <c r="K6490" t="s">
        <v>47</v>
      </c>
      <c r="L6490">
        <v>46</v>
      </c>
      <c r="M6490">
        <v>0.4</v>
      </c>
      <c r="N6490" t="s">
        <v>29</v>
      </c>
      <c r="O6490" t="s">
        <v>30</v>
      </c>
      <c r="P6490" t="s">
        <v>1164</v>
      </c>
      <c r="Q6490" t="s">
        <v>67</v>
      </c>
      <c r="R6490">
        <v>-9.1884999999999994</v>
      </c>
      <c r="S6490" t="s">
        <v>52</v>
      </c>
      <c r="T6490">
        <v>5667</v>
      </c>
      <c r="U6490">
        <v>557.35</v>
      </c>
      <c r="V6490" s="1">
        <v>42042</v>
      </c>
      <c r="W6490" t="s">
        <v>34</v>
      </c>
      <c r="X6490">
        <v>7.19</v>
      </c>
      <c r="Y6490" t="s">
        <v>537</v>
      </c>
      <c r="Z6490">
        <v>11.5</v>
      </c>
      <c r="AA6490">
        <v>85351</v>
      </c>
      <c r="AB6490">
        <f t="shared" si="350"/>
        <v>529</v>
      </c>
      <c r="AC6490">
        <f t="shared" si="351"/>
        <v>529</v>
      </c>
    </row>
    <row r="6491" spans="1:29" x14ac:dyDescent="0.25">
      <c r="A6491" t="s">
        <v>2990</v>
      </c>
      <c r="B6491">
        <v>61</v>
      </c>
      <c r="C6491" t="str">
        <f t="shared" si="348"/>
        <v>Senior</v>
      </c>
      <c r="D6491" t="s">
        <v>1603</v>
      </c>
      <c r="E6491" t="s">
        <v>46</v>
      </c>
      <c r="F6491">
        <v>0</v>
      </c>
      <c r="G6491">
        <v>1</v>
      </c>
      <c r="H6491" s="1">
        <v>42040</v>
      </c>
      <c r="I6491" s="1" t="str">
        <f t="shared" si="349"/>
        <v xml:space="preserve"> Feb</v>
      </c>
      <c r="J6491">
        <v>40098</v>
      </c>
      <c r="K6491" t="s">
        <v>47</v>
      </c>
      <c r="L6491">
        <v>50</v>
      </c>
      <c r="M6491">
        <v>0.37</v>
      </c>
      <c r="N6491" t="s">
        <v>29</v>
      </c>
      <c r="O6491" t="s">
        <v>59</v>
      </c>
      <c r="P6491" t="s">
        <v>2129</v>
      </c>
      <c r="Q6491" t="s">
        <v>61</v>
      </c>
      <c r="R6491">
        <v>190.93</v>
      </c>
      <c r="S6491" t="s">
        <v>52</v>
      </c>
      <c r="T6491">
        <v>5668</v>
      </c>
      <c r="U6491">
        <v>490.87</v>
      </c>
      <c r="V6491" s="1">
        <v>42044</v>
      </c>
      <c r="W6491" t="s">
        <v>34</v>
      </c>
      <c r="X6491">
        <v>2.0299999999999998</v>
      </c>
      <c r="Y6491" t="s">
        <v>537</v>
      </c>
      <c r="Z6491">
        <v>9.68</v>
      </c>
      <c r="AA6491">
        <v>85351</v>
      </c>
      <c r="AB6491">
        <f t="shared" si="350"/>
        <v>484</v>
      </c>
      <c r="AC6491">
        <f t="shared" si="351"/>
        <v>484</v>
      </c>
    </row>
    <row r="6492" spans="1:29" x14ac:dyDescent="0.25">
      <c r="A6492" t="s">
        <v>443</v>
      </c>
      <c r="B6492">
        <v>61</v>
      </c>
      <c r="C6492" t="str">
        <f t="shared" si="348"/>
        <v>Senior</v>
      </c>
      <c r="D6492" t="s">
        <v>3185</v>
      </c>
      <c r="E6492" t="s">
        <v>46</v>
      </c>
      <c r="F6492">
        <v>0.03</v>
      </c>
      <c r="G6492">
        <v>1</v>
      </c>
      <c r="H6492" s="1">
        <v>42041</v>
      </c>
      <c r="I6492" s="1" t="str">
        <f t="shared" si="349"/>
        <v xml:space="preserve"> Feb</v>
      </c>
      <c r="J6492">
        <v>2755</v>
      </c>
      <c r="K6492" t="s">
        <v>39</v>
      </c>
      <c r="L6492">
        <v>30</v>
      </c>
      <c r="M6492">
        <v>0.39</v>
      </c>
      <c r="N6492" t="s">
        <v>29</v>
      </c>
      <c r="O6492" t="s">
        <v>30</v>
      </c>
      <c r="P6492" t="s">
        <v>1951</v>
      </c>
      <c r="Q6492" t="s">
        <v>67</v>
      </c>
      <c r="R6492">
        <v>259.07150000000001</v>
      </c>
      <c r="S6492" t="s">
        <v>33</v>
      </c>
      <c r="T6492">
        <v>402</v>
      </c>
      <c r="U6492">
        <v>736.3</v>
      </c>
      <c r="V6492" s="1">
        <v>42041</v>
      </c>
      <c r="W6492" t="s">
        <v>34</v>
      </c>
      <c r="X6492">
        <v>2.99</v>
      </c>
      <c r="Y6492" t="s">
        <v>208</v>
      </c>
      <c r="Z6492">
        <v>24.95</v>
      </c>
      <c r="AA6492">
        <v>44691</v>
      </c>
      <c r="AB6492">
        <f t="shared" si="350"/>
        <v>748.5</v>
      </c>
      <c r="AC6492">
        <f t="shared" si="351"/>
        <v>726.04499999999996</v>
      </c>
    </row>
    <row r="6493" spans="1:29" x14ac:dyDescent="0.25">
      <c r="A6493" t="s">
        <v>443</v>
      </c>
      <c r="B6493">
        <v>61</v>
      </c>
      <c r="C6493" t="str">
        <f t="shared" si="348"/>
        <v>Senior</v>
      </c>
      <c r="D6493" t="s">
        <v>3185</v>
      </c>
      <c r="E6493" t="s">
        <v>46</v>
      </c>
      <c r="F6493">
        <v>0</v>
      </c>
      <c r="G6493">
        <v>1</v>
      </c>
      <c r="H6493" s="1">
        <v>42041</v>
      </c>
      <c r="I6493" s="1" t="str">
        <f t="shared" si="349"/>
        <v xml:space="preserve"> Feb</v>
      </c>
      <c r="J6493">
        <v>2755</v>
      </c>
      <c r="K6493" t="s">
        <v>39</v>
      </c>
      <c r="L6493">
        <v>50</v>
      </c>
      <c r="M6493">
        <v>0.36</v>
      </c>
      <c r="N6493" t="s">
        <v>29</v>
      </c>
      <c r="O6493" t="s">
        <v>30</v>
      </c>
      <c r="P6493" t="s">
        <v>3345</v>
      </c>
      <c r="Q6493" t="s">
        <v>61</v>
      </c>
      <c r="R6493">
        <v>-76.540000000000006</v>
      </c>
      <c r="S6493" t="s">
        <v>33</v>
      </c>
      <c r="T6493">
        <v>403</v>
      </c>
      <c r="U6493">
        <v>346.06</v>
      </c>
      <c r="V6493" s="1">
        <v>42041</v>
      </c>
      <c r="W6493" t="s">
        <v>34</v>
      </c>
      <c r="X6493">
        <v>5.86</v>
      </c>
      <c r="Y6493" t="s">
        <v>208</v>
      </c>
      <c r="Z6493">
        <v>6.48</v>
      </c>
      <c r="AA6493">
        <v>44691</v>
      </c>
      <c r="AB6493">
        <f t="shared" si="350"/>
        <v>324</v>
      </c>
      <c r="AC6493">
        <f t="shared" si="351"/>
        <v>324</v>
      </c>
    </row>
    <row r="6494" spans="1:29" x14ac:dyDescent="0.25">
      <c r="A6494" t="s">
        <v>2904</v>
      </c>
      <c r="B6494">
        <v>61</v>
      </c>
      <c r="C6494" t="str">
        <f t="shared" si="348"/>
        <v>Senior</v>
      </c>
      <c r="D6494" t="s">
        <v>2703</v>
      </c>
      <c r="E6494" t="s">
        <v>38</v>
      </c>
      <c r="F6494">
        <v>0.06</v>
      </c>
      <c r="G6494">
        <v>1</v>
      </c>
      <c r="H6494" s="1">
        <v>42041</v>
      </c>
      <c r="I6494" s="1" t="str">
        <f t="shared" si="349"/>
        <v xml:space="preserve"> Feb</v>
      </c>
      <c r="J6494">
        <v>16866</v>
      </c>
      <c r="K6494" t="s">
        <v>39</v>
      </c>
      <c r="L6494">
        <v>43</v>
      </c>
      <c r="M6494">
        <v>0.59</v>
      </c>
      <c r="N6494" t="s">
        <v>96</v>
      </c>
      <c r="O6494" t="s">
        <v>30</v>
      </c>
      <c r="P6494" t="s">
        <v>644</v>
      </c>
      <c r="Q6494" t="s">
        <v>105</v>
      </c>
      <c r="R6494">
        <v>538.48800000000006</v>
      </c>
      <c r="S6494" t="s">
        <v>76</v>
      </c>
      <c r="T6494">
        <v>2343</v>
      </c>
      <c r="U6494">
        <v>2357.9085</v>
      </c>
      <c r="V6494" s="1">
        <v>42042</v>
      </c>
      <c r="W6494" t="s">
        <v>34</v>
      </c>
      <c r="X6494">
        <v>3.99</v>
      </c>
      <c r="Y6494" t="s">
        <v>132</v>
      </c>
      <c r="Z6494">
        <v>65.989999999999995</v>
      </c>
      <c r="AA6494">
        <v>33023</v>
      </c>
      <c r="AB6494">
        <f t="shared" si="350"/>
        <v>2837.5699999999997</v>
      </c>
      <c r="AC6494">
        <f t="shared" si="351"/>
        <v>2667.3157999999999</v>
      </c>
    </row>
    <row r="6495" spans="1:29" x14ac:dyDescent="0.25">
      <c r="A6495" t="s">
        <v>2312</v>
      </c>
      <c r="B6495">
        <v>61</v>
      </c>
      <c r="C6495" t="str">
        <f t="shared" si="348"/>
        <v>Senior</v>
      </c>
      <c r="D6495" t="s">
        <v>1284</v>
      </c>
      <c r="E6495" t="s">
        <v>46</v>
      </c>
      <c r="F6495">
        <v>0.05</v>
      </c>
      <c r="G6495">
        <v>1</v>
      </c>
      <c r="H6495" s="1">
        <v>42041</v>
      </c>
      <c r="I6495" s="1" t="str">
        <f t="shared" si="349"/>
        <v xml:space="preserve"> Feb</v>
      </c>
      <c r="J6495">
        <v>24448</v>
      </c>
      <c r="K6495" t="s">
        <v>28</v>
      </c>
      <c r="L6495">
        <v>46</v>
      </c>
      <c r="M6495">
        <v>0.61</v>
      </c>
      <c r="N6495" t="s">
        <v>48</v>
      </c>
      <c r="O6495" t="s">
        <v>73</v>
      </c>
      <c r="P6495" t="s">
        <v>727</v>
      </c>
      <c r="Q6495" t="s">
        <v>75</v>
      </c>
      <c r="R6495">
        <v>1187.8</v>
      </c>
      <c r="S6495" t="s">
        <v>76</v>
      </c>
      <c r="T6495">
        <v>3424</v>
      </c>
      <c r="U6495">
        <v>11036.16</v>
      </c>
      <c r="V6495" s="1">
        <v>42043</v>
      </c>
      <c r="W6495" t="s">
        <v>53</v>
      </c>
      <c r="X6495">
        <v>59.24</v>
      </c>
      <c r="Y6495" t="s">
        <v>132</v>
      </c>
      <c r="Z6495">
        <v>236.97</v>
      </c>
      <c r="AA6495">
        <v>32601</v>
      </c>
      <c r="AB6495">
        <f t="shared" si="350"/>
        <v>10900.62</v>
      </c>
      <c r="AC6495">
        <f t="shared" si="351"/>
        <v>10355.589</v>
      </c>
    </row>
    <row r="6496" spans="1:29" x14ac:dyDescent="0.25">
      <c r="A6496" t="s">
        <v>243</v>
      </c>
      <c r="B6496">
        <v>61</v>
      </c>
      <c r="C6496" t="str">
        <f t="shared" si="348"/>
        <v>Senior</v>
      </c>
      <c r="D6496" t="s">
        <v>244</v>
      </c>
      <c r="E6496" t="s">
        <v>57</v>
      </c>
      <c r="F6496">
        <v>0.09</v>
      </c>
      <c r="G6496">
        <v>1</v>
      </c>
      <c r="H6496" s="1">
        <v>42041</v>
      </c>
      <c r="I6496" s="1" t="str">
        <f t="shared" si="349"/>
        <v xml:space="preserve"> Feb</v>
      </c>
      <c r="J6496">
        <v>58978</v>
      </c>
      <c r="K6496" t="s">
        <v>47</v>
      </c>
      <c r="L6496">
        <v>13</v>
      </c>
      <c r="M6496">
        <v>0.36</v>
      </c>
      <c r="N6496" t="s">
        <v>29</v>
      </c>
      <c r="O6496" t="s">
        <v>30</v>
      </c>
      <c r="P6496" t="s">
        <v>1758</v>
      </c>
      <c r="Q6496" t="s">
        <v>61</v>
      </c>
      <c r="R6496">
        <v>-31.01</v>
      </c>
      <c r="S6496" t="s">
        <v>68</v>
      </c>
      <c r="T6496">
        <v>8248</v>
      </c>
      <c r="U6496">
        <v>75.89</v>
      </c>
      <c r="V6496" s="1">
        <v>42048</v>
      </c>
      <c r="W6496" t="s">
        <v>34</v>
      </c>
      <c r="X6496">
        <v>5.15</v>
      </c>
      <c r="Y6496" t="s">
        <v>246</v>
      </c>
      <c r="Z6496">
        <v>5.98</v>
      </c>
      <c r="AA6496">
        <v>48823</v>
      </c>
      <c r="AB6496">
        <f t="shared" si="350"/>
        <v>77.740000000000009</v>
      </c>
      <c r="AC6496">
        <f t="shared" si="351"/>
        <v>70.743400000000008</v>
      </c>
    </row>
    <row r="6497" spans="1:29" x14ac:dyDescent="0.25">
      <c r="A6497" t="s">
        <v>2938</v>
      </c>
      <c r="B6497">
        <v>61</v>
      </c>
      <c r="C6497" t="str">
        <f t="shared" si="348"/>
        <v>Senior</v>
      </c>
      <c r="D6497" t="s">
        <v>2939</v>
      </c>
      <c r="E6497" t="s">
        <v>46</v>
      </c>
      <c r="F6497">
        <v>0.03</v>
      </c>
      <c r="G6497">
        <v>1</v>
      </c>
      <c r="H6497" s="1">
        <v>42042</v>
      </c>
      <c r="I6497" s="1" t="str">
        <f t="shared" si="349"/>
        <v xml:space="preserve"> Feb</v>
      </c>
      <c r="J6497">
        <v>11683</v>
      </c>
      <c r="K6497" t="s">
        <v>39</v>
      </c>
      <c r="L6497">
        <v>28</v>
      </c>
      <c r="M6497">
        <v>0.57999999999999996</v>
      </c>
      <c r="N6497" t="s">
        <v>96</v>
      </c>
      <c r="O6497" t="s">
        <v>30</v>
      </c>
      <c r="P6497" t="s">
        <v>194</v>
      </c>
      <c r="Q6497" t="s">
        <v>105</v>
      </c>
      <c r="R6497">
        <v>335.07900000000001</v>
      </c>
      <c r="S6497" t="s">
        <v>33</v>
      </c>
      <c r="T6497">
        <v>1613</v>
      </c>
      <c r="U6497">
        <v>1650.4110000000001</v>
      </c>
      <c r="V6497" s="1">
        <v>42042</v>
      </c>
      <c r="W6497" t="s">
        <v>34</v>
      </c>
      <c r="X6497">
        <v>5.99</v>
      </c>
      <c r="Y6497" t="s">
        <v>136</v>
      </c>
      <c r="Z6497">
        <v>65.989999999999995</v>
      </c>
      <c r="AA6497">
        <v>11554</v>
      </c>
      <c r="AB6497">
        <f t="shared" si="350"/>
        <v>1847.7199999999998</v>
      </c>
      <c r="AC6497">
        <f t="shared" si="351"/>
        <v>1792.2883999999999</v>
      </c>
    </row>
    <row r="6498" spans="1:29" x14ac:dyDescent="0.25">
      <c r="A6498" t="s">
        <v>588</v>
      </c>
      <c r="B6498">
        <v>61</v>
      </c>
      <c r="C6498" t="str">
        <f t="shared" si="348"/>
        <v>Senior</v>
      </c>
      <c r="D6498" t="s">
        <v>589</v>
      </c>
      <c r="E6498" t="s">
        <v>27</v>
      </c>
      <c r="F6498">
        <v>0.1</v>
      </c>
      <c r="G6498">
        <v>1</v>
      </c>
      <c r="H6498" s="1">
        <v>42042</v>
      </c>
      <c r="I6498" s="1" t="str">
        <f t="shared" si="349"/>
        <v xml:space="preserve"> Feb</v>
      </c>
      <c r="J6498">
        <v>50822</v>
      </c>
      <c r="K6498" t="s">
        <v>131</v>
      </c>
      <c r="L6498">
        <v>6</v>
      </c>
      <c r="N6498" t="s">
        <v>48</v>
      </c>
      <c r="O6498" t="s">
        <v>40</v>
      </c>
      <c r="P6498" t="s">
        <v>1436</v>
      </c>
      <c r="Q6498" t="s">
        <v>51</v>
      </c>
      <c r="R6498">
        <v>7.92</v>
      </c>
      <c r="S6498" t="s">
        <v>52</v>
      </c>
      <c r="T6498">
        <v>7124</v>
      </c>
      <c r="U6498">
        <v>1635.29</v>
      </c>
      <c r="V6498" s="1">
        <v>42043</v>
      </c>
      <c r="W6498" t="s">
        <v>34</v>
      </c>
      <c r="X6498">
        <v>24.49</v>
      </c>
      <c r="Y6498" t="s">
        <v>298</v>
      </c>
      <c r="Z6498">
        <v>276.2</v>
      </c>
      <c r="AA6498">
        <v>81001</v>
      </c>
      <c r="AB6498">
        <f t="shared" si="350"/>
        <v>1657.1999999999998</v>
      </c>
      <c r="AC6498">
        <f t="shared" si="351"/>
        <v>1491.4799999999998</v>
      </c>
    </row>
    <row r="6499" spans="1:29" x14ac:dyDescent="0.25">
      <c r="A6499" t="s">
        <v>588</v>
      </c>
      <c r="B6499">
        <v>61</v>
      </c>
      <c r="C6499" t="str">
        <f t="shared" si="348"/>
        <v>Senior</v>
      </c>
      <c r="D6499" t="s">
        <v>589</v>
      </c>
      <c r="E6499" t="s">
        <v>27</v>
      </c>
      <c r="F6499">
        <v>0.01</v>
      </c>
      <c r="G6499">
        <v>1</v>
      </c>
      <c r="H6499" s="1">
        <v>42042</v>
      </c>
      <c r="I6499" s="1" t="str">
        <f t="shared" si="349"/>
        <v xml:space="preserve"> Feb</v>
      </c>
      <c r="J6499">
        <v>50822</v>
      </c>
      <c r="K6499" t="s">
        <v>131</v>
      </c>
      <c r="L6499">
        <v>37</v>
      </c>
      <c r="M6499">
        <v>0.77</v>
      </c>
      <c r="N6499" t="s">
        <v>96</v>
      </c>
      <c r="O6499" t="s">
        <v>139</v>
      </c>
      <c r="P6499" t="s">
        <v>998</v>
      </c>
      <c r="Q6499" t="s">
        <v>102</v>
      </c>
      <c r="R6499">
        <v>-52.18</v>
      </c>
      <c r="S6499" t="s">
        <v>52</v>
      </c>
      <c r="T6499">
        <v>7125</v>
      </c>
      <c r="U6499">
        <v>316.35000000000002</v>
      </c>
      <c r="V6499" s="1">
        <v>42043</v>
      </c>
      <c r="W6499" t="s">
        <v>42</v>
      </c>
      <c r="X6499">
        <v>2.83</v>
      </c>
      <c r="Y6499" t="s">
        <v>298</v>
      </c>
      <c r="Z6499">
        <v>8.1199999999999992</v>
      </c>
      <c r="AA6499">
        <v>81001</v>
      </c>
      <c r="AB6499">
        <f t="shared" si="350"/>
        <v>300.44</v>
      </c>
      <c r="AC6499">
        <f t="shared" si="351"/>
        <v>297.43560000000002</v>
      </c>
    </row>
    <row r="6500" spans="1:29" x14ac:dyDescent="0.25">
      <c r="A6500" t="s">
        <v>957</v>
      </c>
      <c r="B6500">
        <v>61</v>
      </c>
      <c r="C6500" t="str">
        <f t="shared" si="348"/>
        <v>Senior</v>
      </c>
      <c r="D6500" t="s">
        <v>2685</v>
      </c>
      <c r="E6500" t="s">
        <v>27</v>
      </c>
      <c r="F6500">
        <v>0.1</v>
      </c>
      <c r="G6500">
        <v>1</v>
      </c>
      <c r="H6500" s="1">
        <v>42042</v>
      </c>
      <c r="I6500" s="1" t="str">
        <f t="shared" si="349"/>
        <v xml:space="preserve"> Feb</v>
      </c>
      <c r="J6500">
        <v>28390</v>
      </c>
      <c r="K6500" t="s">
        <v>28</v>
      </c>
      <c r="L6500">
        <v>44</v>
      </c>
      <c r="M6500">
        <v>0.53</v>
      </c>
      <c r="N6500" t="s">
        <v>48</v>
      </c>
      <c r="O6500" t="s">
        <v>30</v>
      </c>
      <c r="P6500" t="s">
        <v>2531</v>
      </c>
      <c r="Q6500" t="s">
        <v>82</v>
      </c>
      <c r="R6500">
        <v>83.48</v>
      </c>
      <c r="S6500" t="s">
        <v>33</v>
      </c>
      <c r="T6500">
        <v>3978</v>
      </c>
      <c r="U6500">
        <v>809.77</v>
      </c>
      <c r="V6500" s="1">
        <v>42044</v>
      </c>
      <c r="W6500" t="s">
        <v>34</v>
      </c>
      <c r="X6500">
        <v>6.68</v>
      </c>
      <c r="Y6500" t="s">
        <v>43</v>
      </c>
      <c r="Z6500">
        <v>20.28</v>
      </c>
      <c r="AA6500">
        <v>21136</v>
      </c>
      <c r="AB6500">
        <f t="shared" si="350"/>
        <v>892.32</v>
      </c>
      <c r="AC6500">
        <f t="shared" si="351"/>
        <v>803.08800000000008</v>
      </c>
    </row>
    <row r="6501" spans="1:29" x14ac:dyDescent="0.25">
      <c r="A6501" t="s">
        <v>2140</v>
      </c>
      <c r="B6501">
        <v>61</v>
      </c>
      <c r="C6501" t="str">
        <f t="shared" si="348"/>
        <v>Senior</v>
      </c>
      <c r="D6501" t="s">
        <v>2141</v>
      </c>
      <c r="E6501" t="s">
        <v>46</v>
      </c>
      <c r="F6501">
        <v>0.09</v>
      </c>
      <c r="G6501">
        <v>1</v>
      </c>
      <c r="H6501" s="1">
        <v>42042</v>
      </c>
      <c r="I6501" s="1" t="str">
        <f t="shared" si="349"/>
        <v xml:space="preserve"> Feb</v>
      </c>
      <c r="J6501">
        <v>27909</v>
      </c>
      <c r="K6501" t="s">
        <v>58</v>
      </c>
      <c r="L6501">
        <v>1</v>
      </c>
      <c r="M6501">
        <v>0.36</v>
      </c>
      <c r="N6501" t="s">
        <v>29</v>
      </c>
      <c r="O6501" t="s">
        <v>30</v>
      </c>
      <c r="P6501" t="s">
        <v>2613</v>
      </c>
      <c r="Q6501" t="s">
        <v>61</v>
      </c>
      <c r="R6501">
        <v>-23.24</v>
      </c>
      <c r="S6501" t="s">
        <v>68</v>
      </c>
      <c r="T6501">
        <v>3914</v>
      </c>
      <c r="U6501">
        <v>62.26</v>
      </c>
      <c r="V6501" s="1">
        <v>42044</v>
      </c>
      <c r="W6501" t="s">
        <v>34</v>
      </c>
      <c r="X6501">
        <v>10.75</v>
      </c>
      <c r="Y6501" t="s">
        <v>149</v>
      </c>
      <c r="Z6501">
        <v>54.96</v>
      </c>
      <c r="AA6501">
        <v>60103</v>
      </c>
      <c r="AB6501">
        <f t="shared" si="350"/>
        <v>54.96</v>
      </c>
      <c r="AC6501">
        <f t="shared" si="351"/>
        <v>50.013600000000004</v>
      </c>
    </row>
    <row r="6502" spans="1:29" x14ac:dyDescent="0.25">
      <c r="A6502" t="s">
        <v>1934</v>
      </c>
      <c r="B6502">
        <v>61</v>
      </c>
      <c r="C6502" t="str">
        <f t="shared" si="348"/>
        <v>Senior</v>
      </c>
      <c r="D6502" t="s">
        <v>2712</v>
      </c>
      <c r="E6502" t="s">
        <v>46</v>
      </c>
      <c r="F6502">
        <v>0.03</v>
      </c>
      <c r="G6502">
        <v>1</v>
      </c>
      <c r="H6502" s="1">
        <v>42042</v>
      </c>
      <c r="I6502" s="1" t="str">
        <f t="shared" si="349"/>
        <v xml:space="preserve"> Feb</v>
      </c>
      <c r="J6502">
        <v>8224</v>
      </c>
      <c r="K6502" t="s">
        <v>39</v>
      </c>
      <c r="L6502">
        <v>41</v>
      </c>
      <c r="M6502">
        <v>0.38</v>
      </c>
      <c r="N6502" t="s">
        <v>29</v>
      </c>
      <c r="O6502" t="s">
        <v>59</v>
      </c>
      <c r="P6502" t="s">
        <v>2179</v>
      </c>
      <c r="Q6502" t="s">
        <v>88</v>
      </c>
      <c r="R6502">
        <v>9.92</v>
      </c>
      <c r="S6502" t="s">
        <v>33</v>
      </c>
      <c r="T6502">
        <v>1121</v>
      </c>
      <c r="U6502">
        <v>89.77</v>
      </c>
      <c r="V6502" s="1">
        <v>42044</v>
      </c>
      <c r="W6502" t="s">
        <v>34</v>
      </c>
      <c r="X6502">
        <v>1</v>
      </c>
      <c r="Y6502" t="s">
        <v>208</v>
      </c>
      <c r="Z6502">
        <v>2.21</v>
      </c>
      <c r="AA6502">
        <v>44118</v>
      </c>
      <c r="AB6502">
        <f t="shared" si="350"/>
        <v>90.61</v>
      </c>
      <c r="AC6502">
        <f t="shared" si="351"/>
        <v>87.8917</v>
      </c>
    </row>
    <row r="6503" spans="1:29" x14ac:dyDescent="0.25">
      <c r="A6503" t="s">
        <v>3309</v>
      </c>
      <c r="B6503">
        <v>61</v>
      </c>
      <c r="C6503" t="str">
        <f t="shared" si="348"/>
        <v>Senior</v>
      </c>
      <c r="D6503" t="s">
        <v>1045</v>
      </c>
      <c r="E6503" t="s">
        <v>27</v>
      </c>
      <c r="F6503">
        <v>0.06</v>
      </c>
      <c r="G6503">
        <v>1</v>
      </c>
      <c r="H6503" s="1">
        <v>42042</v>
      </c>
      <c r="I6503" s="1" t="str">
        <f t="shared" si="349"/>
        <v xml:space="preserve"> Feb</v>
      </c>
      <c r="J6503">
        <v>34117</v>
      </c>
      <c r="K6503" t="s">
        <v>28</v>
      </c>
      <c r="L6503">
        <v>45</v>
      </c>
      <c r="M6503">
        <v>0.35</v>
      </c>
      <c r="N6503" t="s">
        <v>29</v>
      </c>
      <c r="O6503" t="s">
        <v>30</v>
      </c>
      <c r="P6503" t="s">
        <v>1887</v>
      </c>
      <c r="Q6503" t="s">
        <v>67</v>
      </c>
      <c r="R6503">
        <v>38.743000000000002</v>
      </c>
      <c r="S6503" t="s">
        <v>52</v>
      </c>
      <c r="T6503">
        <v>4800</v>
      </c>
      <c r="U6503">
        <v>299.94</v>
      </c>
      <c r="V6503" s="1">
        <v>42044</v>
      </c>
      <c r="W6503" t="s">
        <v>34</v>
      </c>
      <c r="X6503">
        <v>2.99</v>
      </c>
      <c r="Y6503" t="s">
        <v>218</v>
      </c>
      <c r="Z6503">
        <v>6.75</v>
      </c>
      <c r="AA6503">
        <v>98502</v>
      </c>
      <c r="AB6503">
        <f t="shared" si="350"/>
        <v>303.75</v>
      </c>
      <c r="AC6503">
        <f t="shared" si="351"/>
        <v>285.52499999999998</v>
      </c>
    </row>
    <row r="6504" spans="1:29" x14ac:dyDescent="0.25">
      <c r="A6504" t="s">
        <v>2140</v>
      </c>
      <c r="B6504">
        <v>61</v>
      </c>
      <c r="C6504" t="str">
        <f t="shared" si="348"/>
        <v>Senior</v>
      </c>
      <c r="D6504" t="s">
        <v>2141</v>
      </c>
      <c r="E6504" t="s">
        <v>46</v>
      </c>
      <c r="F6504">
        <v>7.0000000000000007E-2</v>
      </c>
      <c r="G6504">
        <v>1</v>
      </c>
      <c r="H6504" s="1">
        <v>42042</v>
      </c>
      <c r="I6504" s="1" t="str">
        <f t="shared" si="349"/>
        <v xml:space="preserve"> Feb</v>
      </c>
      <c r="J6504">
        <v>27909</v>
      </c>
      <c r="K6504" t="s">
        <v>58</v>
      </c>
      <c r="L6504">
        <v>47</v>
      </c>
      <c r="M6504">
        <v>0.81</v>
      </c>
      <c r="N6504" t="s">
        <v>29</v>
      </c>
      <c r="O6504" t="s">
        <v>59</v>
      </c>
      <c r="P6504" t="s">
        <v>1692</v>
      </c>
      <c r="Q6504" t="s">
        <v>232</v>
      </c>
      <c r="R6504">
        <v>-24.86</v>
      </c>
      <c r="S6504" t="s">
        <v>68</v>
      </c>
      <c r="T6504">
        <v>3915</v>
      </c>
      <c r="U6504">
        <v>58.53</v>
      </c>
      <c r="V6504" s="1">
        <v>42045</v>
      </c>
      <c r="W6504" t="s">
        <v>34</v>
      </c>
      <c r="X6504">
        <v>0.7</v>
      </c>
      <c r="Y6504" t="s">
        <v>149</v>
      </c>
      <c r="Z6504">
        <v>1.26</v>
      </c>
      <c r="AA6504">
        <v>60103</v>
      </c>
      <c r="AB6504">
        <f t="shared" si="350"/>
        <v>59.22</v>
      </c>
      <c r="AC6504">
        <f t="shared" si="351"/>
        <v>55.074599999999997</v>
      </c>
    </row>
    <row r="6505" spans="1:29" x14ac:dyDescent="0.25">
      <c r="A6505" t="s">
        <v>2076</v>
      </c>
      <c r="B6505">
        <v>61</v>
      </c>
      <c r="C6505" t="str">
        <f t="shared" si="348"/>
        <v>Senior</v>
      </c>
      <c r="D6505" t="s">
        <v>2077</v>
      </c>
      <c r="E6505" t="s">
        <v>38</v>
      </c>
      <c r="F6505">
        <v>0.02</v>
      </c>
      <c r="G6505">
        <v>1</v>
      </c>
      <c r="H6505" s="1">
        <v>42043</v>
      </c>
      <c r="I6505" s="1" t="str">
        <f t="shared" si="349"/>
        <v xml:space="preserve"> Feb</v>
      </c>
      <c r="J6505">
        <v>23140</v>
      </c>
      <c r="K6505" t="s">
        <v>28</v>
      </c>
      <c r="L6505">
        <v>16</v>
      </c>
      <c r="M6505">
        <v>0.47</v>
      </c>
      <c r="N6505" t="s">
        <v>29</v>
      </c>
      <c r="O6505" t="s">
        <v>59</v>
      </c>
      <c r="P6505" t="s">
        <v>1275</v>
      </c>
      <c r="Q6505" t="s">
        <v>88</v>
      </c>
      <c r="R6505">
        <v>11.69</v>
      </c>
      <c r="S6505" t="s">
        <v>76</v>
      </c>
      <c r="T6505">
        <v>3225</v>
      </c>
      <c r="U6505">
        <v>116.69</v>
      </c>
      <c r="V6505" s="1">
        <v>42043</v>
      </c>
      <c r="W6505" t="s">
        <v>34</v>
      </c>
      <c r="X6505">
        <v>2.35</v>
      </c>
      <c r="Y6505" t="s">
        <v>685</v>
      </c>
      <c r="Z6505">
        <v>7.08</v>
      </c>
      <c r="AA6505">
        <v>28115</v>
      </c>
      <c r="AB6505">
        <f t="shared" si="350"/>
        <v>113.28</v>
      </c>
      <c r="AC6505">
        <f t="shared" si="351"/>
        <v>111.01439999999999</v>
      </c>
    </row>
    <row r="6506" spans="1:29" x14ac:dyDescent="0.25">
      <c r="A6506" t="s">
        <v>2386</v>
      </c>
      <c r="B6506">
        <v>61</v>
      </c>
      <c r="C6506" t="str">
        <f t="shared" si="348"/>
        <v>Senior</v>
      </c>
      <c r="D6506" t="s">
        <v>2387</v>
      </c>
      <c r="E6506" t="s">
        <v>57</v>
      </c>
      <c r="F6506">
        <v>0.1</v>
      </c>
      <c r="G6506">
        <v>1</v>
      </c>
      <c r="H6506" s="1">
        <v>42043</v>
      </c>
      <c r="I6506" s="1" t="str">
        <f t="shared" si="349"/>
        <v xml:space="preserve"> Feb</v>
      </c>
      <c r="J6506">
        <v>37763</v>
      </c>
      <c r="K6506" t="s">
        <v>39</v>
      </c>
      <c r="L6506">
        <v>29</v>
      </c>
      <c r="M6506">
        <v>0.38</v>
      </c>
      <c r="N6506" t="s">
        <v>29</v>
      </c>
      <c r="O6506" t="s">
        <v>30</v>
      </c>
      <c r="P6506" t="s">
        <v>1555</v>
      </c>
      <c r="Q6506" t="s">
        <v>67</v>
      </c>
      <c r="R6506">
        <v>-211.05950000000001</v>
      </c>
      <c r="S6506" t="s">
        <v>33</v>
      </c>
      <c r="T6506">
        <v>5305</v>
      </c>
      <c r="U6506">
        <v>169.61</v>
      </c>
      <c r="V6506" s="1">
        <v>42044</v>
      </c>
      <c r="W6506" t="s">
        <v>34</v>
      </c>
      <c r="X6506">
        <v>9.92</v>
      </c>
      <c r="Y6506" t="s">
        <v>136</v>
      </c>
      <c r="Z6506">
        <v>5.94</v>
      </c>
      <c r="AA6506">
        <v>14150</v>
      </c>
      <c r="AB6506">
        <f t="shared" si="350"/>
        <v>172.26000000000002</v>
      </c>
      <c r="AC6506">
        <f t="shared" si="351"/>
        <v>155.03400000000002</v>
      </c>
    </row>
    <row r="6507" spans="1:29" x14ac:dyDescent="0.25">
      <c r="A6507" t="s">
        <v>2386</v>
      </c>
      <c r="B6507">
        <v>61</v>
      </c>
      <c r="C6507" t="str">
        <f t="shared" si="348"/>
        <v>Senior</v>
      </c>
      <c r="D6507" t="s">
        <v>2387</v>
      </c>
      <c r="E6507" t="s">
        <v>57</v>
      </c>
      <c r="F6507">
        <v>0.1</v>
      </c>
      <c r="G6507">
        <v>1</v>
      </c>
      <c r="H6507" s="1">
        <v>42043</v>
      </c>
      <c r="I6507" s="1" t="str">
        <f t="shared" si="349"/>
        <v xml:space="preserve"> Feb</v>
      </c>
      <c r="J6507">
        <v>37763</v>
      </c>
      <c r="K6507" t="s">
        <v>39</v>
      </c>
      <c r="L6507">
        <v>24</v>
      </c>
      <c r="M6507">
        <v>0.55000000000000004</v>
      </c>
      <c r="N6507" t="s">
        <v>96</v>
      </c>
      <c r="O6507" t="s">
        <v>30</v>
      </c>
      <c r="P6507">
        <v>6190</v>
      </c>
      <c r="Q6507" t="s">
        <v>105</v>
      </c>
      <c r="R6507">
        <v>186.417</v>
      </c>
      <c r="S6507" t="s">
        <v>33</v>
      </c>
      <c r="T6507">
        <v>5306</v>
      </c>
      <c r="U6507">
        <v>1247.9275</v>
      </c>
      <c r="V6507" s="1">
        <v>42044</v>
      </c>
      <c r="W6507" t="s">
        <v>34</v>
      </c>
      <c r="X6507">
        <v>2.5</v>
      </c>
      <c r="Y6507" t="s">
        <v>136</v>
      </c>
      <c r="Z6507">
        <v>65.989999999999995</v>
      </c>
      <c r="AA6507">
        <v>14150</v>
      </c>
      <c r="AB6507">
        <f t="shared" si="350"/>
        <v>1583.7599999999998</v>
      </c>
      <c r="AC6507">
        <f t="shared" si="351"/>
        <v>1425.3839999999998</v>
      </c>
    </row>
    <row r="6508" spans="1:29" x14ac:dyDescent="0.25">
      <c r="A6508" t="s">
        <v>1437</v>
      </c>
      <c r="B6508">
        <v>61</v>
      </c>
      <c r="C6508" t="str">
        <f t="shared" si="348"/>
        <v>Senior</v>
      </c>
      <c r="D6508" t="s">
        <v>1416</v>
      </c>
      <c r="E6508" t="s">
        <v>57</v>
      </c>
      <c r="F6508">
        <v>0</v>
      </c>
      <c r="G6508">
        <v>1</v>
      </c>
      <c r="H6508" s="1">
        <v>42043</v>
      </c>
      <c r="I6508" s="1" t="str">
        <f t="shared" si="349"/>
        <v xml:space="preserve"> Feb</v>
      </c>
      <c r="J6508">
        <v>28198</v>
      </c>
      <c r="K6508" t="s">
        <v>131</v>
      </c>
      <c r="L6508">
        <v>50</v>
      </c>
      <c r="M6508">
        <v>0.56999999999999995</v>
      </c>
      <c r="N6508" t="s">
        <v>96</v>
      </c>
      <c r="O6508" t="s">
        <v>30</v>
      </c>
      <c r="P6508">
        <v>2180</v>
      </c>
      <c r="Q6508" t="s">
        <v>105</v>
      </c>
      <c r="R6508">
        <v>2446.4969999999998</v>
      </c>
      <c r="S6508" t="s">
        <v>76</v>
      </c>
      <c r="T6508">
        <v>3953</v>
      </c>
      <c r="U6508">
        <v>7703.9665000000005</v>
      </c>
      <c r="V6508" s="1">
        <v>42044</v>
      </c>
      <c r="W6508" t="s">
        <v>34</v>
      </c>
      <c r="X6508">
        <v>8.99</v>
      </c>
      <c r="Y6508" t="s">
        <v>162</v>
      </c>
      <c r="Z6508">
        <v>175.99</v>
      </c>
      <c r="AA6508">
        <v>22304</v>
      </c>
      <c r="AB6508">
        <f t="shared" si="350"/>
        <v>8799.5</v>
      </c>
      <c r="AC6508">
        <f t="shared" si="351"/>
        <v>8799.5</v>
      </c>
    </row>
    <row r="6509" spans="1:29" x14ac:dyDescent="0.25">
      <c r="A6509" t="s">
        <v>129</v>
      </c>
      <c r="B6509">
        <v>61</v>
      </c>
      <c r="C6509" t="str">
        <f t="shared" si="348"/>
        <v>Senior</v>
      </c>
      <c r="D6509" t="s">
        <v>130</v>
      </c>
      <c r="E6509" t="s">
        <v>46</v>
      </c>
      <c r="F6509">
        <v>0.04</v>
      </c>
      <c r="G6509">
        <v>1</v>
      </c>
      <c r="H6509" s="1">
        <v>42043</v>
      </c>
      <c r="I6509" s="1" t="str">
        <f t="shared" si="349"/>
        <v xml:space="preserve"> Feb</v>
      </c>
      <c r="J6509">
        <v>43906</v>
      </c>
      <c r="K6509" t="s">
        <v>28</v>
      </c>
      <c r="L6509">
        <v>50</v>
      </c>
      <c r="M6509">
        <v>0.65</v>
      </c>
      <c r="N6509" t="s">
        <v>96</v>
      </c>
      <c r="O6509" t="s">
        <v>30</v>
      </c>
      <c r="P6509" t="s">
        <v>198</v>
      </c>
      <c r="Q6509" t="s">
        <v>102</v>
      </c>
      <c r="R6509">
        <v>174.8</v>
      </c>
      <c r="S6509" t="s">
        <v>76</v>
      </c>
      <c r="T6509">
        <v>6197</v>
      </c>
      <c r="U6509">
        <v>3601.07</v>
      </c>
      <c r="V6509" s="1">
        <v>42044</v>
      </c>
      <c r="W6509" t="s">
        <v>34</v>
      </c>
      <c r="X6509">
        <v>14.52</v>
      </c>
      <c r="Y6509" t="s">
        <v>132</v>
      </c>
      <c r="Z6509">
        <v>73.98</v>
      </c>
      <c r="AA6509">
        <v>32174</v>
      </c>
      <c r="AB6509">
        <f t="shared" si="350"/>
        <v>3699</v>
      </c>
      <c r="AC6509">
        <f t="shared" si="351"/>
        <v>3551.04</v>
      </c>
    </row>
    <row r="6510" spans="1:29" x14ac:dyDescent="0.25">
      <c r="A6510" t="s">
        <v>2076</v>
      </c>
      <c r="B6510">
        <v>61</v>
      </c>
      <c r="C6510" t="str">
        <f t="shared" si="348"/>
        <v>Senior</v>
      </c>
      <c r="D6510" t="s">
        <v>2077</v>
      </c>
      <c r="E6510" t="s">
        <v>38</v>
      </c>
      <c r="F6510">
        <v>0.05</v>
      </c>
      <c r="G6510">
        <v>1</v>
      </c>
      <c r="H6510" s="1">
        <v>42043</v>
      </c>
      <c r="I6510" s="1" t="str">
        <f t="shared" si="349"/>
        <v xml:space="preserve"> Feb</v>
      </c>
      <c r="J6510">
        <v>23140</v>
      </c>
      <c r="K6510" t="s">
        <v>28</v>
      </c>
      <c r="L6510">
        <v>18</v>
      </c>
      <c r="M6510">
        <v>0.35</v>
      </c>
      <c r="N6510" t="s">
        <v>48</v>
      </c>
      <c r="O6510" t="s">
        <v>139</v>
      </c>
      <c r="P6510" t="s">
        <v>1851</v>
      </c>
      <c r="Q6510" t="s">
        <v>82</v>
      </c>
      <c r="R6510">
        <v>1125.29</v>
      </c>
      <c r="S6510" t="s">
        <v>76</v>
      </c>
      <c r="T6510">
        <v>3224</v>
      </c>
      <c r="U6510">
        <v>1713.8</v>
      </c>
      <c r="V6510" s="1">
        <v>42045</v>
      </c>
      <c r="W6510" t="s">
        <v>34</v>
      </c>
      <c r="X6510">
        <v>8.99</v>
      </c>
      <c r="Y6510" t="s">
        <v>685</v>
      </c>
      <c r="Z6510">
        <v>99.23</v>
      </c>
      <c r="AA6510">
        <v>28115</v>
      </c>
      <c r="AB6510">
        <f t="shared" si="350"/>
        <v>1786.14</v>
      </c>
      <c r="AC6510">
        <f t="shared" si="351"/>
        <v>1696.8330000000001</v>
      </c>
    </row>
    <row r="6511" spans="1:29" x14ac:dyDescent="0.25">
      <c r="A6511" t="s">
        <v>2833</v>
      </c>
      <c r="B6511">
        <v>61</v>
      </c>
      <c r="C6511" t="str">
        <f t="shared" si="348"/>
        <v>Senior</v>
      </c>
      <c r="D6511" t="s">
        <v>2834</v>
      </c>
      <c r="E6511" t="s">
        <v>57</v>
      </c>
      <c r="F6511">
        <v>0.01</v>
      </c>
      <c r="G6511">
        <v>1</v>
      </c>
      <c r="H6511" s="1">
        <v>42043</v>
      </c>
      <c r="I6511" s="1" t="str">
        <f t="shared" si="349"/>
        <v xml:space="preserve"> Feb</v>
      </c>
      <c r="J6511">
        <v>27109</v>
      </c>
      <c r="K6511" t="s">
        <v>58</v>
      </c>
      <c r="L6511">
        <v>48</v>
      </c>
      <c r="M6511">
        <v>0.64</v>
      </c>
      <c r="N6511" t="s">
        <v>96</v>
      </c>
      <c r="O6511" t="s">
        <v>30</v>
      </c>
      <c r="P6511" t="s">
        <v>2445</v>
      </c>
      <c r="Q6511" t="s">
        <v>102</v>
      </c>
      <c r="R6511">
        <v>-154.66</v>
      </c>
      <c r="S6511" t="s">
        <v>68</v>
      </c>
      <c r="T6511">
        <v>3805</v>
      </c>
      <c r="U6511">
        <v>538.22</v>
      </c>
      <c r="V6511" s="1">
        <v>42045</v>
      </c>
      <c r="W6511" t="s">
        <v>34</v>
      </c>
      <c r="X6511">
        <v>6.5</v>
      </c>
      <c r="Y6511" t="s">
        <v>149</v>
      </c>
      <c r="Z6511">
        <v>10.97</v>
      </c>
      <c r="AA6511">
        <v>60477</v>
      </c>
      <c r="AB6511">
        <f t="shared" si="350"/>
        <v>526.56000000000006</v>
      </c>
      <c r="AC6511">
        <f t="shared" si="351"/>
        <v>521.29440000000011</v>
      </c>
    </row>
    <row r="6512" spans="1:29" x14ac:dyDescent="0.25">
      <c r="A6512" t="s">
        <v>2923</v>
      </c>
      <c r="B6512">
        <v>61</v>
      </c>
      <c r="C6512" t="str">
        <f t="shared" si="348"/>
        <v>Senior</v>
      </c>
      <c r="D6512" t="s">
        <v>1645</v>
      </c>
      <c r="E6512" t="s">
        <v>46</v>
      </c>
      <c r="F6512">
        <v>0.02</v>
      </c>
      <c r="G6512">
        <v>1</v>
      </c>
      <c r="H6512" s="1">
        <v>42043</v>
      </c>
      <c r="I6512" s="1" t="str">
        <f t="shared" si="349"/>
        <v xml:space="preserve"> Feb</v>
      </c>
      <c r="J6512">
        <v>27557</v>
      </c>
      <c r="K6512" t="s">
        <v>47</v>
      </c>
      <c r="L6512">
        <v>18</v>
      </c>
      <c r="M6512">
        <v>0.36</v>
      </c>
      <c r="N6512" t="s">
        <v>29</v>
      </c>
      <c r="O6512" t="s">
        <v>30</v>
      </c>
      <c r="P6512" t="s">
        <v>2998</v>
      </c>
      <c r="Q6512" t="s">
        <v>210</v>
      </c>
      <c r="R6512">
        <v>-58.47</v>
      </c>
      <c r="S6512" t="s">
        <v>33</v>
      </c>
      <c r="T6512">
        <v>3864</v>
      </c>
      <c r="U6512">
        <v>56.13</v>
      </c>
      <c r="V6512" s="1">
        <v>42048</v>
      </c>
      <c r="W6512" t="s">
        <v>34</v>
      </c>
      <c r="X6512">
        <v>5.33</v>
      </c>
      <c r="Y6512" t="s">
        <v>208</v>
      </c>
      <c r="Z6512">
        <v>2.88</v>
      </c>
      <c r="AA6512">
        <v>45042</v>
      </c>
      <c r="AB6512">
        <f t="shared" si="350"/>
        <v>51.839999999999996</v>
      </c>
      <c r="AC6512">
        <f t="shared" si="351"/>
        <v>50.803199999999997</v>
      </c>
    </row>
    <row r="6513" spans="1:29" x14ac:dyDescent="0.25">
      <c r="A6513" t="s">
        <v>1836</v>
      </c>
      <c r="B6513">
        <v>61</v>
      </c>
      <c r="C6513" t="str">
        <f t="shared" si="348"/>
        <v>Senior</v>
      </c>
      <c r="D6513" t="s">
        <v>779</v>
      </c>
      <c r="E6513" t="s">
        <v>57</v>
      </c>
      <c r="F6513">
        <v>0.04</v>
      </c>
      <c r="G6513">
        <v>1</v>
      </c>
      <c r="H6513" s="1">
        <v>42044</v>
      </c>
      <c r="I6513" s="1" t="str">
        <f t="shared" si="349"/>
        <v xml:space="preserve"> Feb</v>
      </c>
      <c r="J6513">
        <v>29507</v>
      </c>
      <c r="K6513" t="s">
        <v>47</v>
      </c>
      <c r="L6513">
        <v>14</v>
      </c>
      <c r="M6513">
        <v>0.66</v>
      </c>
      <c r="N6513" t="s">
        <v>48</v>
      </c>
      <c r="O6513" t="s">
        <v>73</v>
      </c>
      <c r="P6513" t="s">
        <v>1535</v>
      </c>
      <c r="Q6513" t="s">
        <v>75</v>
      </c>
      <c r="R6513">
        <v>-679.04436599999997</v>
      </c>
      <c r="S6513" t="s">
        <v>33</v>
      </c>
      <c r="T6513">
        <v>4162</v>
      </c>
      <c r="U6513">
        <v>3049.6320000000001</v>
      </c>
      <c r="V6513" s="1">
        <v>42046</v>
      </c>
      <c r="W6513" t="s">
        <v>53</v>
      </c>
      <c r="X6513">
        <v>35.67</v>
      </c>
      <c r="Y6513" t="s">
        <v>208</v>
      </c>
      <c r="Z6513">
        <v>280.98</v>
      </c>
      <c r="AA6513">
        <v>44133</v>
      </c>
      <c r="AB6513">
        <f t="shared" si="350"/>
        <v>3933.7200000000003</v>
      </c>
      <c r="AC6513">
        <f t="shared" si="351"/>
        <v>3776.3712</v>
      </c>
    </row>
    <row r="6514" spans="1:29" x14ac:dyDescent="0.25">
      <c r="A6514" t="s">
        <v>2264</v>
      </c>
      <c r="B6514">
        <v>61</v>
      </c>
      <c r="C6514" t="str">
        <f t="shared" si="348"/>
        <v>Senior</v>
      </c>
      <c r="D6514" t="s">
        <v>3365</v>
      </c>
      <c r="E6514" t="s">
        <v>27</v>
      </c>
      <c r="F6514">
        <v>0.03</v>
      </c>
      <c r="G6514">
        <v>1</v>
      </c>
      <c r="H6514" s="1">
        <v>42044</v>
      </c>
      <c r="I6514" s="1" t="str">
        <f t="shared" si="349"/>
        <v xml:space="preserve"> Feb</v>
      </c>
      <c r="J6514">
        <v>11239</v>
      </c>
      <c r="K6514" t="s">
        <v>58</v>
      </c>
      <c r="L6514">
        <v>33</v>
      </c>
      <c r="M6514">
        <v>0.74</v>
      </c>
      <c r="N6514" t="s">
        <v>48</v>
      </c>
      <c r="O6514" t="s">
        <v>73</v>
      </c>
      <c r="P6514" t="s">
        <v>369</v>
      </c>
      <c r="Q6514" t="s">
        <v>75</v>
      </c>
      <c r="R6514">
        <v>-433.290143</v>
      </c>
      <c r="S6514" t="s">
        <v>33</v>
      </c>
      <c r="T6514">
        <v>1559</v>
      </c>
      <c r="U6514">
        <v>6170.02</v>
      </c>
      <c r="V6514" s="1">
        <v>42046</v>
      </c>
      <c r="W6514" t="s">
        <v>53</v>
      </c>
      <c r="X6514">
        <v>29.21</v>
      </c>
      <c r="Y6514" t="s">
        <v>208</v>
      </c>
      <c r="Z6514">
        <v>179.29</v>
      </c>
      <c r="AA6514">
        <v>45324</v>
      </c>
      <c r="AB6514">
        <f t="shared" si="350"/>
        <v>5916.57</v>
      </c>
      <c r="AC6514">
        <f t="shared" si="351"/>
        <v>5739.0729000000001</v>
      </c>
    </row>
    <row r="6515" spans="1:29" x14ac:dyDescent="0.25">
      <c r="A6515" t="s">
        <v>1299</v>
      </c>
      <c r="B6515">
        <v>61</v>
      </c>
      <c r="C6515" t="str">
        <f t="shared" si="348"/>
        <v>Senior</v>
      </c>
      <c r="D6515" t="s">
        <v>2887</v>
      </c>
      <c r="E6515" t="s">
        <v>38</v>
      </c>
      <c r="F6515">
        <v>0.02</v>
      </c>
      <c r="G6515">
        <v>1</v>
      </c>
      <c r="H6515" s="1">
        <v>42044</v>
      </c>
      <c r="I6515" s="1" t="str">
        <f t="shared" si="349"/>
        <v xml:space="preserve"> Feb</v>
      </c>
      <c r="J6515">
        <v>51111</v>
      </c>
      <c r="K6515" t="s">
        <v>39</v>
      </c>
      <c r="L6515">
        <v>1</v>
      </c>
      <c r="M6515">
        <v>0.55000000000000004</v>
      </c>
      <c r="N6515" t="s">
        <v>96</v>
      </c>
      <c r="O6515" t="s">
        <v>30</v>
      </c>
      <c r="P6515">
        <v>252</v>
      </c>
      <c r="Q6515" t="s">
        <v>105</v>
      </c>
      <c r="R6515">
        <v>-257.71899999999999</v>
      </c>
      <c r="S6515" t="s">
        <v>33</v>
      </c>
      <c r="T6515">
        <v>7164</v>
      </c>
      <c r="U6515">
        <v>61.097999999999999</v>
      </c>
      <c r="V6515" s="1">
        <v>42046</v>
      </c>
      <c r="W6515" t="s">
        <v>34</v>
      </c>
      <c r="X6515">
        <v>5.92</v>
      </c>
      <c r="Y6515" t="s">
        <v>155</v>
      </c>
      <c r="Z6515">
        <v>65.989999999999995</v>
      </c>
      <c r="AA6515">
        <v>6776</v>
      </c>
      <c r="AB6515">
        <f t="shared" si="350"/>
        <v>65.989999999999995</v>
      </c>
      <c r="AC6515">
        <f t="shared" si="351"/>
        <v>64.670199999999994</v>
      </c>
    </row>
    <row r="6516" spans="1:29" x14ac:dyDescent="0.25">
      <c r="A6516" t="s">
        <v>3494</v>
      </c>
      <c r="B6516">
        <v>61</v>
      </c>
      <c r="C6516" t="str">
        <f t="shared" si="348"/>
        <v>Senior</v>
      </c>
      <c r="D6516" t="s">
        <v>1422</v>
      </c>
      <c r="E6516" t="s">
        <v>27</v>
      </c>
      <c r="F6516">
        <v>0.1</v>
      </c>
      <c r="G6516">
        <v>1</v>
      </c>
      <c r="H6516" s="1">
        <v>42044</v>
      </c>
      <c r="I6516" s="1" t="str">
        <f t="shared" si="349"/>
        <v xml:space="preserve"> Feb</v>
      </c>
      <c r="J6516">
        <v>4162</v>
      </c>
      <c r="K6516" t="s">
        <v>47</v>
      </c>
      <c r="L6516">
        <v>2</v>
      </c>
      <c r="M6516">
        <v>0.71</v>
      </c>
      <c r="N6516" t="s">
        <v>29</v>
      </c>
      <c r="O6516" t="s">
        <v>30</v>
      </c>
      <c r="P6516" t="s">
        <v>940</v>
      </c>
      <c r="Q6516" t="s">
        <v>32</v>
      </c>
      <c r="R6516">
        <v>-319.02</v>
      </c>
      <c r="S6516" t="s">
        <v>33</v>
      </c>
      <c r="T6516">
        <v>609</v>
      </c>
      <c r="U6516">
        <v>381.6</v>
      </c>
      <c r="V6516" s="1">
        <v>42048</v>
      </c>
      <c r="W6516" t="s">
        <v>34</v>
      </c>
      <c r="X6516">
        <v>19.989999999999998</v>
      </c>
      <c r="Y6516" t="s">
        <v>278</v>
      </c>
      <c r="Z6516">
        <v>193.17</v>
      </c>
      <c r="AA6516">
        <v>1106</v>
      </c>
      <c r="AB6516">
        <f t="shared" si="350"/>
        <v>386.34</v>
      </c>
      <c r="AC6516">
        <f t="shared" si="351"/>
        <v>347.70599999999996</v>
      </c>
    </row>
    <row r="6517" spans="1:29" x14ac:dyDescent="0.25">
      <c r="A6517" t="s">
        <v>1836</v>
      </c>
      <c r="B6517">
        <v>61</v>
      </c>
      <c r="C6517" t="str">
        <f t="shared" si="348"/>
        <v>Senior</v>
      </c>
      <c r="D6517" t="s">
        <v>779</v>
      </c>
      <c r="E6517" t="s">
        <v>57</v>
      </c>
      <c r="F6517">
        <v>0.05</v>
      </c>
      <c r="G6517">
        <v>1</v>
      </c>
      <c r="H6517" s="1">
        <v>42044</v>
      </c>
      <c r="I6517" s="1" t="str">
        <f t="shared" si="349"/>
        <v xml:space="preserve"> Feb</v>
      </c>
      <c r="J6517">
        <v>29507</v>
      </c>
      <c r="K6517" t="s">
        <v>47</v>
      </c>
      <c r="L6517">
        <v>41</v>
      </c>
      <c r="M6517">
        <v>0.55000000000000004</v>
      </c>
      <c r="N6517" t="s">
        <v>96</v>
      </c>
      <c r="O6517" t="s">
        <v>30</v>
      </c>
      <c r="P6517" t="s">
        <v>165</v>
      </c>
      <c r="Q6517" t="s">
        <v>105</v>
      </c>
      <c r="R6517">
        <v>416.988</v>
      </c>
      <c r="S6517" t="s">
        <v>33</v>
      </c>
      <c r="T6517">
        <v>4163</v>
      </c>
      <c r="U6517">
        <v>1274.9490000000001</v>
      </c>
      <c r="V6517" s="1">
        <v>42049</v>
      </c>
      <c r="W6517" t="s">
        <v>34</v>
      </c>
      <c r="X6517">
        <v>1.1000000000000001</v>
      </c>
      <c r="Y6517" t="s">
        <v>208</v>
      </c>
      <c r="Z6517">
        <v>35.99</v>
      </c>
      <c r="AA6517">
        <v>44133</v>
      </c>
      <c r="AB6517">
        <f t="shared" si="350"/>
        <v>1475.5900000000001</v>
      </c>
      <c r="AC6517">
        <f t="shared" si="351"/>
        <v>1401.8105</v>
      </c>
    </row>
    <row r="6518" spans="1:29" x14ac:dyDescent="0.25">
      <c r="A6518" t="s">
        <v>1981</v>
      </c>
      <c r="B6518">
        <v>61</v>
      </c>
      <c r="C6518" t="str">
        <f t="shared" si="348"/>
        <v>Senior</v>
      </c>
      <c r="D6518" t="s">
        <v>2252</v>
      </c>
      <c r="E6518" t="s">
        <v>27</v>
      </c>
      <c r="F6518">
        <v>0.03</v>
      </c>
      <c r="G6518">
        <v>1</v>
      </c>
      <c r="H6518" s="1">
        <v>42045</v>
      </c>
      <c r="I6518" s="1" t="str">
        <f t="shared" si="349"/>
        <v xml:space="preserve"> Feb</v>
      </c>
      <c r="J6518">
        <v>33414</v>
      </c>
      <c r="K6518" t="s">
        <v>39</v>
      </c>
      <c r="L6518">
        <v>9</v>
      </c>
      <c r="M6518">
        <v>0.56999999999999995</v>
      </c>
      <c r="N6518" t="s">
        <v>29</v>
      </c>
      <c r="O6518" t="s">
        <v>59</v>
      </c>
      <c r="P6518" t="s">
        <v>1591</v>
      </c>
      <c r="Q6518" t="s">
        <v>88</v>
      </c>
      <c r="R6518">
        <v>-2.76</v>
      </c>
      <c r="S6518" t="s">
        <v>76</v>
      </c>
      <c r="T6518">
        <v>4690</v>
      </c>
      <c r="U6518">
        <v>37.22</v>
      </c>
      <c r="V6518" s="1">
        <v>42045</v>
      </c>
      <c r="W6518" t="s">
        <v>34</v>
      </c>
      <c r="X6518">
        <v>1.17</v>
      </c>
      <c r="Y6518" t="s">
        <v>162</v>
      </c>
      <c r="Z6518">
        <v>4.13</v>
      </c>
      <c r="AA6518">
        <v>22601</v>
      </c>
      <c r="AB6518">
        <f t="shared" si="350"/>
        <v>37.17</v>
      </c>
      <c r="AC6518">
        <f t="shared" si="351"/>
        <v>36.054900000000004</v>
      </c>
    </row>
    <row r="6519" spans="1:29" x14ac:dyDescent="0.25">
      <c r="A6519" t="s">
        <v>849</v>
      </c>
      <c r="B6519">
        <v>61</v>
      </c>
      <c r="C6519" t="str">
        <f t="shared" si="348"/>
        <v>Senior</v>
      </c>
      <c r="D6519" t="s">
        <v>1802</v>
      </c>
      <c r="E6519" t="s">
        <v>46</v>
      </c>
      <c r="F6519">
        <v>0.04</v>
      </c>
      <c r="G6519">
        <v>1</v>
      </c>
      <c r="H6519" s="1">
        <v>42045</v>
      </c>
      <c r="I6519" s="1" t="str">
        <f t="shared" si="349"/>
        <v xml:space="preserve"> Feb</v>
      </c>
      <c r="J6519">
        <v>50784</v>
      </c>
      <c r="K6519" t="s">
        <v>28</v>
      </c>
      <c r="L6519">
        <v>20</v>
      </c>
      <c r="M6519">
        <v>0.75</v>
      </c>
      <c r="N6519" t="s">
        <v>96</v>
      </c>
      <c r="O6519" t="s">
        <v>30</v>
      </c>
      <c r="P6519" t="s">
        <v>470</v>
      </c>
      <c r="Q6519" t="s">
        <v>102</v>
      </c>
      <c r="R6519">
        <v>-130.88</v>
      </c>
      <c r="S6519" t="s">
        <v>68</v>
      </c>
      <c r="T6519">
        <v>7116</v>
      </c>
      <c r="U6519">
        <v>638.72</v>
      </c>
      <c r="V6519" s="1">
        <v>42046</v>
      </c>
      <c r="W6519" t="s">
        <v>34</v>
      </c>
      <c r="X6519">
        <v>5.5</v>
      </c>
      <c r="Y6519" t="s">
        <v>416</v>
      </c>
      <c r="Z6519">
        <v>32.979999999999997</v>
      </c>
      <c r="AA6519">
        <v>46041</v>
      </c>
      <c r="AB6519">
        <f t="shared" si="350"/>
        <v>659.59999999999991</v>
      </c>
      <c r="AC6519">
        <f t="shared" si="351"/>
        <v>633.21599999999989</v>
      </c>
    </row>
    <row r="6520" spans="1:29" x14ac:dyDescent="0.25">
      <c r="A6520" t="s">
        <v>2144</v>
      </c>
      <c r="B6520">
        <v>61</v>
      </c>
      <c r="C6520" t="str">
        <f t="shared" si="348"/>
        <v>Senior</v>
      </c>
      <c r="D6520" t="s">
        <v>1406</v>
      </c>
      <c r="E6520" t="s">
        <v>46</v>
      </c>
      <c r="F6520">
        <v>0.02</v>
      </c>
      <c r="G6520">
        <v>1</v>
      </c>
      <c r="H6520" s="1">
        <v>42045</v>
      </c>
      <c r="I6520" s="1" t="str">
        <f t="shared" si="349"/>
        <v xml:space="preserve"> Feb</v>
      </c>
      <c r="J6520">
        <v>35492</v>
      </c>
      <c r="K6520" t="s">
        <v>131</v>
      </c>
      <c r="L6520">
        <v>36</v>
      </c>
      <c r="M6520">
        <v>0.48</v>
      </c>
      <c r="N6520" t="s">
        <v>48</v>
      </c>
      <c r="O6520" t="s">
        <v>139</v>
      </c>
      <c r="P6520" t="s">
        <v>1032</v>
      </c>
      <c r="Q6520" t="s">
        <v>82</v>
      </c>
      <c r="R6520">
        <v>83.51</v>
      </c>
      <c r="S6520" t="s">
        <v>33</v>
      </c>
      <c r="T6520">
        <v>4989</v>
      </c>
      <c r="U6520">
        <v>455.93</v>
      </c>
      <c r="V6520" s="1">
        <v>42047</v>
      </c>
      <c r="W6520" t="s">
        <v>42</v>
      </c>
      <c r="X6520">
        <v>4.9800000000000004</v>
      </c>
      <c r="Y6520" t="s">
        <v>1210</v>
      </c>
      <c r="Z6520">
        <v>12.64</v>
      </c>
      <c r="AA6520">
        <v>3060</v>
      </c>
      <c r="AB6520">
        <f t="shared" si="350"/>
        <v>455.04</v>
      </c>
      <c r="AC6520">
        <f t="shared" si="351"/>
        <v>445.93920000000003</v>
      </c>
    </row>
    <row r="6521" spans="1:29" x14ac:dyDescent="0.25">
      <c r="A6521" t="s">
        <v>1355</v>
      </c>
      <c r="B6521">
        <v>61</v>
      </c>
      <c r="C6521" t="str">
        <f t="shared" si="348"/>
        <v>Senior</v>
      </c>
      <c r="D6521" t="s">
        <v>2164</v>
      </c>
      <c r="E6521" t="s">
        <v>46</v>
      </c>
      <c r="F6521">
        <v>0.05</v>
      </c>
      <c r="G6521">
        <v>1</v>
      </c>
      <c r="H6521" s="1">
        <v>42045</v>
      </c>
      <c r="I6521" s="1" t="str">
        <f t="shared" si="349"/>
        <v xml:space="preserve"> Feb</v>
      </c>
      <c r="J6521">
        <v>30599</v>
      </c>
      <c r="K6521" t="s">
        <v>39</v>
      </c>
      <c r="L6521">
        <v>23</v>
      </c>
      <c r="M6521">
        <v>0.39</v>
      </c>
      <c r="N6521" t="s">
        <v>29</v>
      </c>
      <c r="O6521" t="s">
        <v>59</v>
      </c>
      <c r="P6521" t="s">
        <v>1453</v>
      </c>
      <c r="Q6521" t="s">
        <v>61</v>
      </c>
      <c r="R6521">
        <v>33.47</v>
      </c>
      <c r="S6521" t="s">
        <v>33</v>
      </c>
      <c r="T6521">
        <v>4299</v>
      </c>
      <c r="U6521">
        <v>105.93</v>
      </c>
      <c r="V6521" s="1">
        <v>42047</v>
      </c>
      <c r="W6521" t="s">
        <v>34</v>
      </c>
      <c r="X6521">
        <v>0.88</v>
      </c>
      <c r="Y6521" t="s">
        <v>257</v>
      </c>
      <c r="Z6521">
        <v>4.76</v>
      </c>
      <c r="AA6521">
        <v>5701</v>
      </c>
      <c r="AB6521">
        <f t="shared" si="350"/>
        <v>109.47999999999999</v>
      </c>
      <c r="AC6521">
        <f t="shared" si="351"/>
        <v>104.00599999999999</v>
      </c>
    </row>
    <row r="6522" spans="1:29" x14ac:dyDescent="0.25">
      <c r="A6522" t="s">
        <v>1377</v>
      </c>
      <c r="B6522">
        <v>61</v>
      </c>
      <c r="C6522" t="str">
        <f t="shared" si="348"/>
        <v>Senior</v>
      </c>
      <c r="D6522" t="s">
        <v>1900</v>
      </c>
      <c r="E6522" t="s">
        <v>46</v>
      </c>
      <c r="F6522">
        <v>0.09</v>
      </c>
      <c r="G6522">
        <v>1</v>
      </c>
      <c r="H6522" s="1">
        <v>42045</v>
      </c>
      <c r="I6522" s="1" t="str">
        <f t="shared" si="349"/>
        <v xml:space="preserve"> Feb</v>
      </c>
      <c r="J6522">
        <v>10917</v>
      </c>
      <c r="K6522" t="s">
        <v>58</v>
      </c>
      <c r="L6522">
        <v>14</v>
      </c>
      <c r="M6522">
        <v>0.56999999999999995</v>
      </c>
      <c r="N6522" t="s">
        <v>96</v>
      </c>
      <c r="O6522" t="s">
        <v>30</v>
      </c>
      <c r="P6522">
        <v>2160</v>
      </c>
      <c r="Q6522" t="s">
        <v>105</v>
      </c>
      <c r="R6522">
        <v>-90.123000000000005</v>
      </c>
      <c r="S6522" t="s">
        <v>52</v>
      </c>
      <c r="T6522">
        <v>1510</v>
      </c>
      <c r="U6522">
        <v>1281.3579999999999</v>
      </c>
      <c r="V6522" s="1">
        <v>42047</v>
      </c>
      <c r="W6522" t="s">
        <v>42</v>
      </c>
      <c r="X6522">
        <v>5.99</v>
      </c>
      <c r="Y6522" t="s">
        <v>83</v>
      </c>
      <c r="Z6522">
        <v>115.99</v>
      </c>
      <c r="AA6522">
        <v>84118</v>
      </c>
      <c r="AB6522">
        <f t="shared" si="350"/>
        <v>1623.86</v>
      </c>
      <c r="AC6522">
        <f t="shared" si="351"/>
        <v>1477.7125999999998</v>
      </c>
    </row>
    <row r="6523" spans="1:29" x14ac:dyDescent="0.25">
      <c r="A6523" t="s">
        <v>3312</v>
      </c>
      <c r="B6523">
        <v>61</v>
      </c>
      <c r="C6523" t="str">
        <f t="shared" si="348"/>
        <v>Senior</v>
      </c>
      <c r="D6523" t="s">
        <v>2089</v>
      </c>
      <c r="E6523" t="s">
        <v>46</v>
      </c>
      <c r="F6523">
        <v>0.09</v>
      </c>
      <c r="G6523">
        <v>1</v>
      </c>
      <c r="H6523" s="1">
        <v>42046</v>
      </c>
      <c r="I6523" s="1" t="str">
        <f t="shared" si="349"/>
        <v xml:space="preserve"> Feb</v>
      </c>
      <c r="J6523">
        <v>8007</v>
      </c>
      <c r="K6523" t="s">
        <v>47</v>
      </c>
      <c r="L6523">
        <v>5</v>
      </c>
      <c r="M6523">
        <v>0.6</v>
      </c>
      <c r="N6523" t="s">
        <v>96</v>
      </c>
      <c r="O6523" t="s">
        <v>30</v>
      </c>
      <c r="P6523" t="s">
        <v>639</v>
      </c>
      <c r="Q6523" t="s">
        <v>105</v>
      </c>
      <c r="R6523">
        <v>-800.25</v>
      </c>
      <c r="S6523" t="s">
        <v>68</v>
      </c>
      <c r="T6523">
        <v>1090</v>
      </c>
      <c r="U6523">
        <v>820.56449999999995</v>
      </c>
      <c r="V6523" s="1">
        <v>42046</v>
      </c>
      <c r="W6523" t="s">
        <v>34</v>
      </c>
      <c r="X6523">
        <v>8.99</v>
      </c>
      <c r="Y6523" t="s">
        <v>69</v>
      </c>
      <c r="Z6523">
        <v>205.99</v>
      </c>
      <c r="AA6523">
        <v>55066</v>
      </c>
      <c r="AB6523">
        <f t="shared" si="350"/>
        <v>1029.95</v>
      </c>
      <c r="AC6523">
        <f t="shared" si="351"/>
        <v>937.25450000000001</v>
      </c>
    </row>
    <row r="6524" spans="1:29" x14ac:dyDescent="0.25">
      <c r="A6524" t="s">
        <v>1627</v>
      </c>
      <c r="B6524">
        <v>61</v>
      </c>
      <c r="C6524" t="str">
        <f t="shared" si="348"/>
        <v>Senior</v>
      </c>
      <c r="D6524" t="s">
        <v>2089</v>
      </c>
      <c r="E6524" t="s">
        <v>46</v>
      </c>
      <c r="F6524">
        <v>0.09</v>
      </c>
      <c r="G6524">
        <v>1</v>
      </c>
      <c r="H6524" s="1">
        <v>42046</v>
      </c>
      <c r="I6524" s="1" t="str">
        <f t="shared" si="349"/>
        <v xml:space="preserve"> Feb</v>
      </c>
      <c r="J6524">
        <v>8007</v>
      </c>
      <c r="K6524" t="s">
        <v>47</v>
      </c>
      <c r="L6524">
        <v>35</v>
      </c>
      <c r="M6524">
        <v>0.52</v>
      </c>
      <c r="N6524" t="s">
        <v>96</v>
      </c>
      <c r="O6524" t="s">
        <v>30</v>
      </c>
      <c r="P6524" t="s">
        <v>934</v>
      </c>
      <c r="Q6524" t="s">
        <v>98</v>
      </c>
      <c r="R6524">
        <v>412.63</v>
      </c>
      <c r="S6524" t="s">
        <v>76</v>
      </c>
      <c r="T6524">
        <v>1091</v>
      </c>
      <c r="U6524">
        <v>3332.06</v>
      </c>
      <c r="V6524" s="1">
        <v>42046</v>
      </c>
      <c r="W6524" t="s">
        <v>34</v>
      </c>
      <c r="X6524">
        <v>19.989999999999998</v>
      </c>
      <c r="Y6524" t="s">
        <v>638</v>
      </c>
      <c r="Z6524">
        <v>99.99</v>
      </c>
      <c r="AA6524">
        <v>30161</v>
      </c>
      <c r="AB6524">
        <f t="shared" si="350"/>
        <v>3499.6499999999996</v>
      </c>
      <c r="AC6524">
        <f t="shared" si="351"/>
        <v>3184.6814999999997</v>
      </c>
    </row>
    <row r="6525" spans="1:29" x14ac:dyDescent="0.25">
      <c r="A6525" t="s">
        <v>321</v>
      </c>
      <c r="B6525">
        <v>61</v>
      </c>
      <c r="C6525" t="str">
        <f t="shared" si="348"/>
        <v>Senior</v>
      </c>
      <c r="D6525" t="s">
        <v>322</v>
      </c>
      <c r="E6525" t="s">
        <v>27</v>
      </c>
      <c r="F6525">
        <v>0.08</v>
      </c>
      <c r="G6525">
        <v>1</v>
      </c>
      <c r="H6525" s="1">
        <v>42046</v>
      </c>
      <c r="I6525" s="1" t="str">
        <f t="shared" si="349"/>
        <v xml:space="preserve"> Feb</v>
      </c>
      <c r="J6525">
        <v>18500</v>
      </c>
      <c r="K6525" t="s">
        <v>131</v>
      </c>
      <c r="L6525">
        <v>44</v>
      </c>
      <c r="M6525">
        <v>0.61</v>
      </c>
      <c r="N6525" t="s">
        <v>48</v>
      </c>
      <c r="O6525" t="s">
        <v>73</v>
      </c>
      <c r="P6525" t="s">
        <v>2309</v>
      </c>
      <c r="Q6525" t="s">
        <v>154</v>
      </c>
      <c r="R6525">
        <v>-779.81</v>
      </c>
      <c r="S6525" t="s">
        <v>76</v>
      </c>
      <c r="T6525">
        <v>2556</v>
      </c>
      <c r="U6525">
        <v>2507.79</v>
      </c>
      <c r="V6525" s="1">
        <v>42047</v>
      </c>
      <c r="W6525" t="s">
        <v>53</v>
      </c>
      <c r="X6525">
        <v>36.61</v>
      </c>
      <c r="Y6525" t="s">
        <v>291</v>
      </c>
      <c r="Z6525">
        <v>58.14</v>
      </c>
      <c r="AA6525">
        <v>38138</v>
      </c>
      <c r="AB6525">
        <f t="shared" si="350"/>
        <v>2558.16</v>
      </c>
      <c r="AC6525">
        <f t="shared" si="351"/>
        <v>2353.5072</v>
      </c>
    </row>
    <row r="6526" spans="1:29" x14ac:dyDescent="0.25">
      <c r="A6526" t="s">
        <v>654</v>
      </c>
      <c r="B6526">
        <v>61</v>
      </c>
      <c r="C6526" t="str">
        <f t="shared" si="348"/>
        <v>Senior</v>
      </c>
      <c r="D6526" t="s">
        <v>2331</v>
      </c>
      <c r="E6526" t="s">
        <v>38</v>
      </c>
      <c r="F6526">
        <v>0.03</v>
      </c>
      <c r="G6526">
        <v>1</v>
      </c>
      <c r="H6526" s="1">
        <v>42046</v>
      </c>
      <c r="I6526" s="1" t="str">
        <f t="shared" si="349"/>
        <v xml:space="preserve"> Feb</v>
      </c>
      <c r="J6526">
        <v>54981</v>
      </c>
      <c r="K6526" t="s">
        <v>28</v>
      </c>
      <c r="L6526">
        <v>31</v>
      </c>
      <c r="M6526">
        <v>0.37</v>
      </c>
      <c r="N6526" t="s">
        <v>29</v>
      </c>
      <c r="O6526" t="s">
        <v>30</v>
      </c>
      <c r="P6526" t="s">
        <v>1550</v>
      </c>
      <c r="Q6526" t="s">
        <v>67</v>
      </c>
      <c r="R6526">
        <v>174.7175</v>
      </c>
      <c r="S6526" t="s">
        <v>33</v>
      </c>
      <c r="T6526">
        <v>7670</v>
      </c>
      <c r="U6526">
        <v>1024.31</v>
      </c>
      <c r="V6526" s="1">
        <v>42047</v>
      </c>
      <c r="W6526" t="s">
        <v>34</v>
      </c>
      <c r="X6526">
        <v>12.62</v>
      </c>
      <c r="Y6526" t="s">
        <v>43</v>
      </c>
      <c r="Z6526">
        <v>31.74</v>
      </c>
      <c r="AA6526">
        <v>21133</v>
      </c>
      <c r="AB6526">
        <f t="shared" si="350"/>
        <v>983.93999999999994</v>
      </c>
      <c r="AC6526">
        <f t="shared" si="351"/>
        <v>954.42179999999996</v>
      </c>
    </row>
    <row r="6527" spans="1:29" x14ac:dyDescent="0.25">
      <c r="A6527" t="s">
        <v>2159</v>
      </c>
      <c r="B6527">
        <v>61</v>
      </c>
      <c r="C6527" t="str">
        <f t="shared" si="348"/>
        <v>Senior</v>
      </c>
      <c r="D6527" t="s">
        <v>2035</v>
      </c>
      <c r="E6527" t="s">
        <v>46</v>
      </c>
      <c r="F6527">
        <v>7.0000000000000007E-2</v>
      </c>
      <c r="G6527">
        <v>1</v>
      </c>
      <c r="H6527" s="1">
        <v>42046</v>
      </c>
      <c r="I6527" s="1" t="str">
        <f t="shared" si="349"/>
        <v xml:space="preserve"> Feb</v>
      </c>
      <c r="J6527">
        <v>13157</v>
      </c>
      <c r="K6527" t="s">
        <v>131</v>
      </c>
      <c r="L6527">
        <v>2</v>
      </c>
      <c r="M6527">
        <v>0.57999999999999996</v>
      </c>
      <c r="N6527" t="s">
        <v>96</v>
      </c>
      <c r="O6527" t="s">
        <v>80</v>
      </c>
      <c r="P6527" t="s">
        <v>1004</v>
      </c>
      <c r="Q6527" t="s">
        <v>105</v>
      </c>
      <c r="R6527">
        <v>-102.432</v>
      </c>
      <c r="S6527" t="s">
        <v>52</v>
      </c>
      <c r="T6527">
        <v>1836</v>
      </c>
      <c r="U6527">
        <v>38.93</v>
      </c>
      <c r="V6527" s="1">
        <v>42047</v>
      </c>
      <c r="W6527" t="s">
        <v>34</v>
      </c>
      <c r="X6527">
        <v>4.8099999999999996</v>
      </c>
      <c r="Y6527" t="s">
        <v>54</v>
      </c>
      <c r="Z6527">
        <v>20.99</v>
      </c>
      <c r="AA6527">
        <v>92503</v>
      </c>
      <c r="AB6527">
        <f t="shared" si="350"/>
        <v>41.98</v>
      </c>
      <c r="AC6527">
        <f t="shared" si="351"/>
        <v>39.041399999999996</v>
      </c>
    </row>
    <row r="6528" spans="1:29" x14ac:dyDescent="0.25">
      <c r="A6528" t="s">
        <v>321</v>
      </c>
      <c r="B6528">
        <v>61</v>
      </c>
      <c r="C6528" t="str">
        <f t="shared" si="348"/>
        <v>Senior</v>
      </c>
      <c r="D6528" t="s">
        <v>322</v>
      </c>
      <c r="E6528" t="s">
        <v>27</v>
      </c>
      <c r="F6528">
        <v>0.02</v>
      </c>
      <c r="G6528">
        <v>1</v>
      </c>
      <c r="H6528" s="1">
        <v>42046</v>
      </c>
      <c r="I6528" s="1" t="str">
        <f t="shared" si="349"/>
        <v xml:space="preserve"> Feb</v>
      </c>
      <c r="J6528">
        <v>18500</v>
      </c>
      <c r="K6528" t="s">
        <v>131</v>
      </c>
      <c r="L6528">
        <v>30</v>
      </c>
      <c r="M6528">
        <v>0.75</v>
      </c>
      <c r="N6528" t="s">
        <v>96</v>
      </c>
      <c r="O6528" t="s">
        <v>30</v>
      </c>
      <c r="P6528" t="s">
        <v>470</v>
      </c>
      <c r="Q6528" t="s">
        <v>102</v>
      </c>
      <c r="R6528">
        <v>-19.27</v>
      </c>
      <c r="S6528" t="s">
        <v>76</v>
      </c>
      <c r="T6528">
        <v>2557</v>
      </c>
      <c r="U6528">
        <v>1052.68</v>
      </c>
      <c r="V6528" s="1">
        <v>42047</v>
      </c>
      <c r="W6528" t="s">
        <v>34</v>
      </c>
      <c r="X6528">
        <v>5.5</v>
      </c>
      <c r="Y6528" t="s">
        <v>291</v>
      </c>
      <c r="Z6528">
        <v>32.979999999999997</v>
      </c>
      <c r="AA6528">
        <v>38138</v>
      </c>
      <c r="AB6528">
        <f t="shared" si="350"/>
        <v>989.39999999999986</v>
      </c>
      <c r="AC6528">
        <f t="shared" si="351"/>
        <v>969.61199999999985</v>
      </c>
    </row>
    <row r="6529" spans="1:29" x14ac:dyDescent="0.25">
      <c r="A6529" t="s">
        <v>3227</v>
      </c>
      <c r="B6529">
        <v>61</v>
      </c>
      <c r="C6529" t="str">
        <f t="shared" si="348"/>
        <v>Senior</v>
      </c>
      <c r="D6529" t="s">
        <v>1406</v>
      </c>
      <c r="E6529" t="s">
        <v>46</v>
      </c>
      <c r="F6529">
        <v>0.1</v>
      </c>
      <c r="G6529">
        <v>1</v>
      </c>
      <c r="H6529" s="1">
        <v>42046</v>
      </c>
      <c r="I6529" s="1" t="str">
        <f t="shared" si="349"/>
        <v xml:space="preserve"> Feb</v>
      </c>
      <c r="J6529">
        <v>17093</v>
      </c>
      <c r="K6529" t="s">
        <v>39</v>
      </c>
      <c r="L6529">
        <v>50</v>
      </c>
      <c r="M6529">
        <v>0.57999999999999996</v>
      </c>
      <c r="N6529" t="s">
        <v>48</v>
      </c>
      <c r="O6529" t="s">
        <v>49</v>
      </c>
      <c r="P6529" t="s">
        <v>2839</v>
      </c>
      <c r="Q6529" t="s">
        <v>51</v>
      </c>
      <c r="R6529">
        <v>-1335.32</v>
      </c>
      <c r="S6529" t="s">
        <v>52</v>
      </c>
      <c r="T6529">
        <v>2365</v>
      </c>
      <c r="U6529">
        <v>4550.0600000000004</v>
      </c>
      <c r="V6529" s="1">
        <v>42048</v>
      </c>
      <c r="W6529" t="s">
        <v>53</v>
      </c>
      <c r="X6529">
        <v>58.2</v>
      </c>
      <c r="Y6529" t="s">
        <v>54</v>
      </c>
      <c r="Z6529">
        <v>95.98</v>
      </c>
      <c r="AA6529">
        <v>92253</v>
      </c>
      <c r="AB6529">
        <f t="shared" si="350"/>
        <v>4799</v>
      </c>
      <c r="AC6529">
        <f t="shared" si="351"/>
        <v>4319.1000000000004</v>
      </c>
    </row>
    <row r="6530" spans="1:29" x14ac:dyDescent="0.25">
      <c r="A6530" t="s">
        <v>321</v>
      </c>
      <c r="B6530">
        <v>61</v>
      </c>
      <c r="C6530" t="str">
        <f t="shared" si="348"/>
        <v>Senior</v>
      </c>
      <c r="D6530" t="s">
        <v>322</v>
      </c>
      <c r="E6530" t="s">
        <v>27</v>
      </c>
      <c r="F6530">
        <v>0.01</v>
      </c>
      <c r="G6530">
        <v>1</v>
      </c>
      <c r="H6530" s="1">
        <v>42046</v>
      </c>
      <c r="I6530" s="1" t="str">
        <f t="shared" si="349"/>
        <v xml:space="preserve"> Feb</v>
      </c>
      <c r="J6530">
        <v>18500</v>
      </c>
      <c r="K6530" t="s">
        <v>131</v>
      </c>
      <c r="L6530">
        <v>30</v>
      </c>
      <c r="M6530">
        <v>0.81</v>
      </c>
      <c r="N6530" t="s">
        <v>29</v>
      </c>
      <c r="O6530" t="s">
        <v>40</v>
      </c>
      <c r="P6530" t="s">
        <v>1874</v>
      </c>
      <c r="Q6530" t="s">
        <v>32</v>
      </c>
      <c r="R6530">
        <v>-643.46</v>
      </c>
      <c r="S6530" t="s">
        <v>76</v>
      </c>
      <c r="T6530">
        <v>2558</v>
      </c>
      <c r="U6530">
        <v>2536.31</v>
      </c>
      <c r="V6530" s="1">
        <v>42048</v>
      </c>
      <c r="W6530" t="s">
        <v>34</v>
      </c>
      <c r="X6530">
        <v>35</v>
      </c>
      <c r="Y6530" t="s">
        <v>291</v>
      </c>
      <c r="Z6530">
        <v>80.98</v>
      </c>
      <c r="AA6530">
        <v>38138</v>
      </c>
      <c r="AB6530">
        <f t="shared" si="350"/>
        <v>2429.4</v>
      </c>
      <c r="AC6530">
        <f t="shared" si="351"/>
        <v>2405.1060000000002</v>
      </c>
    </row>
    <row r="6531" spans="1:29" x14ac:dyDescent="0.25">
      <c r="A6531" t="s">
        <v>1627</v>
      </c>
      <c r="B6531">
        <v>61</v>
      </c>
      <c r="C6531" t="str">
        <f t="shared" si="348"/>
        <v>Senior</v>
      </c>
      <c r="D6531" t="s">
        <v>3495</v>
      </c>
      <c r="E6531" t="s">
        <v>46</v>
      </c>
      <c r="F6531">
        <v>0.02</v>
      </c>
      <c r="G6531">
        <v>1</v>
      </c>
      <c r="H6531" s="1">
        <v>42046</v>
      </c>
      <c r="I6531" s="1" t="str">
        <f t="shared" si="349"/>
        <v xml:space="preserve"> Feb</v>
      </c>
      <c r="J6531">
        <v>56514</v>
      </c>
      <c r="K6531" t="s">
        <v>47</v>
      </c>
      <c r="L6531">
        <v>3</v>
      </c>
      <c r="M6531">
        <v>0.37</v>
      </c>
      <c r="N6531" t="s">
        <v>29</v>
      </c>
      <c r="O6531" t="s">
        <v>30</v>
      </c>
      <c r="P6531" t="s">
        <v>3438</v>
      </c>
      <c r="Q6531" t="s">
        <v>67</v>
      </c>
      <c r="R6531">
        <v>-24.425999999999998</v>
      </c>
      <c r="S6531" t="s">
        <v>33</v>
      </c>
      <c r="T6531">
        <v>7899</v>
      </c>
      <c r="U6531">
        <v>110</v>
      </c>
      <c r="V6531" s="1">
        <v>42053</v>
      </c>
      <c r="W6531" t="s">
        <v>34</v>
      </c>
      <c r="X6531">
        <v>11.63</v>
      </c>
      <c r="Y6531" t="s">
        <v>136</v>
      </c>
      <c r="Z6531">
        <v>30.98</v>
      </c>
      <c r="AA6531">
        <v>13440</v>
      </c>
      <c r="AB6531">
        <f t="shared" si="350"/>
        <v>92.94</v>
      </c>
      <c r="AC6531">
        <f t="shared" si="351"/>
        <v>91.081199999999995</v>
      </c>
    </row>
    <row r="6532" spans="1:29" x14ac:dyDescent="0.25">
      <c r="A6532" t="s">
        <v>1627</v>
      </c>
      <c r="B6532">
        <v>61</v>
      </c>
      <c r="C6532" t="str">
        <f t="shared" si="348"/>
        <v>Senior</v>
      </c>
      <c r="D6532" t="s">
        <v>3495</v>
      </c>
      <c r="E6532" t="s">
        <v>46</v>
      </c>
      <c r="F6532">
        <v>0.02</v>
      </c>
      <c r="G6532">
        <v>1</v>
      </c>
      <c r="H6532" s="1">
        <v>42046</v>
      </c>
      <c r="I6532" s="1" t="str">
        <f t="shared" si="349"/>
        <v xml:space="preserve"> Feb</v>
      </c>
      <c r="J6532">
        <v>56514</v>
      </c>
      <c r="K6532" t="s">
        <v>47</v>
      </c>
      <c r="L6532">
        <v>35</v>
      </c>
      <c r="M6532">
        <v>0.38</v>
      </c>
      <c r="N6532" t="s">
        <v>29</v>
      </c>
      <c r="O6532" t="s">
        <v>30</v>
      </c>
      <c r="P6532" t="s">
        <v>932</v>
      </c>
      <c r="Q6532" t="s">
        <v>61</v>
      </c>
      <c r="R6532">
        <v>-153.19999999999999</v>
      </c>
      <c r="S6532" t="s">
        <v>33</v>
      </c>
      <c r="T6532">
        <v>7900</v>
      </c>
      <c r="U6532">
        <v>186.89</v>
      </c>
      <c r="V6532" s="1">
        <v>42053</v>
      </c>
      <c r="W6532" t="s">
        <v>34</v>
      </c>
      <c r="X6532">
        <v>7.54</v>
      </c>
      <c r="Y6532" t="s">
        <v>136</v>
      </c>
      <c r="Z6532">
        <v>4.9800000000000004</v>
      </c>
      <c r="AA6532">
        <v>13440</v>
      </c>
      <c r="AB6532">
        <f t="shared" si="350"/>
        <v>174.3</v>
      </c>
      <c r="AC6532">
        <f t="shared" si="351"/>
        <v>170.81400000000002</v>
      </c>
    </row>
    <row r="6533" spans="1:29" x14ac:dyDescent="0.25">
      <c r="A6533" t="s">
        <v>3010</v>
      </c>
      <c r="B6533">
        <v>61</v>
      </c>
      <c r="C6533" t="str">
        <f t="shared" si="348"/>
        <v>Senior</v>
      </c>
      <c r="D6533" t="s">
        <v>3011</v>
      </c>
      <c r="E6533" t="s">
        <v>46</v>
      </c>
      <c r="F6533">
        <v>0.01</v>
      </c>
      <c r="G6533">
        <v>1</v>
      </c>
      <c r="H6533" s="1">
        <v>42047</v>
      </c>
      <c r="I6533" s="1" t="str">
        <f t="shared" si="349"/>
        <v xml:space="preserve"> Feb</v>
      </c>
      <c r="J6533">
        <v>4199</v>
      </c>
      <c r="K6533" t="s">
        <v>58</v>
      </c>
      <c r="L6533">
        <v>43</v>
      </c>
      <c r="M6533">
        <v>0.46</v>
      </c>
      <c r="N6533" t="s">
        <v>48</v>
      </c>
      <c r="O6533" t="s">
        <v>59</v>
      </c>
      <c r="P6533" t="s">
        <v>985</v>
      </c>
      <c r="Q6533" t="s">
        <v>82</v>
      </c>
      <c r="R6533">
        <v>102.53</v>
      </c>
      <c r="S6533" t="s">
        <v>52</v>
      </c>
      <c r="T6533">
        <v>614</v>
      </c>
      <c r="U6533">
        <v>639.71</v>
      </c>
      <c r="V6533" s="1">
        <v>42048</v>
      </c>
      <c r="W6533" t="s">
        <v>42</v>
      </c>
      <c r="X6533">
        <v>5.3</v>
      </c>
      <c r="Y6533" t="s">
        <v>83</v>
      </c>
      <c r="Z6533">
        <v>14.2</v>
      </c>
      <c r="AA6533">
        <v>84057</v>
      </c>
      <c r="AB6533">
        <f t="shared" si="350"/>
        <v>610.6</v>
      </c>
      <c r="AC6533">
        <f t="shared" si="351"/>
        <v>604.49400000000003</v>
      </c>
    </row>
    <row r="6534" spans="1:29" x14ac:dyDescent="0.25">
      <c r="A6534" t="s">
        <v>2340</v>
      </c>
      <c r="B6534">
        <v>61</v>
      </c>
      <c r="C6534" t="str">
        <f t="shared" si="348"/>
        <v>Senior</v>
      </c>
      <c r="D6534" t="s">
        <v>2316</v>
      </c>
      <c r="E6534" t="s">
        <v>46</v>
      </c>
      <c r="F6534">
        <v>0.04</v>
      </c>
      <c r="G6534">
        <v>1</v>
      </c>
      <c r="H6534" s="1">
        <v>42047</v>
      </c>
      <c r="I6534" s="1" t="str">
        <f t="shared" si="349"/>
        <v xml:space="preserve"> Feb</v>
      </c>
      <c r="J6534">
        <v>38661</v>
      </c>
      <c r="K6534" t="s">
        <v>28</v>
      </c>
      <c r="L6534">
        <v>48</v>
      </c>
      <c r="M6534">
        <v>0.37</v>
      </c>
      <c r="N6534" t="s">
        <v>29</v>
      </c>
      <c r="O6534" t="s">
        <v>30</v>
      </c>
      <c r="P6534" t="s">
        <v>600</v>
      </c>
      <c r="Q6534" t="s">
        <v>61</v>
      </c>
      <c r="R6534">
        <v>-118.74</v>
      </c>
      <c r="S6534" t="s">
        <v>52</v>
      </c>
      <c r="T6534">
        <v>5447</v>
      </c>
      <c r="U6534">
        <v>326.10000000000002</v>
      </c>
      <c r="V6534" s="1">
        <v>42048</v>
      </c>
      <c r="W6534" t="s">
        <v>34</v>
      </c>
      <c r="X6534">
        <v>6.6</v>
      </c>
      <c r="Y6534" t="s">
        <v>298</v>
      </c>
      <c r="Z6534">
        <v>6.48</v>
      </c>
      <c r="AA6534">
        <v>80004</v>
      </c>
      <c r="AB6534">
        <f t="shared" si="350"/>
        <v>311.04000000000002</v>
      </c>
      <c r="AC6534">
        <f t="shared" si="351"/>
        <v>298.59840000000003</v>
      </c>
    </row>
    <row r="6535" spans="1:29" x14ac:dyDescent="0.25">
      <c r="A6535" t="s">
        <v>476</v>
      </c>
      <c r="B6535">
        <v>61</v>
      </c>
      <c r="C6535" t="str">
        <f t="shared" si="348"/>
        <v>Senior</v>
      </c>
      <c r="D6535" t="s">
        <v>477</v>
      </c>
      <c r="E6535" t="s">
        <v>38</v>
      </c>
      <c r="F6535">
        <v>0.05</v>
      </c>
      <c r="G6535">
        <v>1</v>
      </c>
      <c r="H6535" s="1">
        <v>42047</v>
      </c>
      <c r="I6535" s="1" t="str">
        <f t="shared" si="349"/>
        <v xml:space="preserve"> Feb</v>
      </c>
      <c r="J6535">
        <v>10593</v>
      </c>
      <c r="K6535" t="s">
        <v>28</v>
      </c>
      <c r="L6535">
        <v>27</v>
      </c>
      <c r="M6535">
        <v>0.64</v>
      </c>
      <c r="N6535" t="s">
        <v>96</v>
      </c>
      <c r="O6535" t="s">
        <v>139</v>
      </c>
      <c r="P6535" t="s">
        <v>548</v>
      </c>
      <c r="Q6535" t="s">
        <v>102</v>
      </c>
      <c r="R6535">
        <v>-147.51</v>
      </c>
      <c r="S6535" t="s">
        <v>68</v>
      </c>
      <c r="T6535">
        <v>1468</v>
      </c>
      <c r="U6535">
        <v>435.27</v>
      </c>
      <c r="V6535" s="1">
        <v>42048</v>
      </c>
      <c r="W6535" t="s">
        <v>34</v>
      </c>
      <c r="X6535">
        <v>8.99</v>
      </c>
      <c r="Y6535" t="s">
        <v>69</v>
      </c>
      <c r="Z6535">
        <v>15.98</v>
      </c>
      <c r="AA6535">
        <v>56001</v>
      </c>
      <c r="AB6535">
        <f t="shared" si="350"/>
        <v>431.46000000000004</v>
      </c>
      <c r="AC6535">
        <f t="shared" si="351"/>
        <v>409.88700000000006</v>
      </c>
    </row>
    <row r="6536" spans="1:29" x14ac:dyDescent="0.25">
      <c r="A6536" t="s">
        <v>476</v>
      </c>
      <c r="B6536">
        <v>61</v>
      </c>
      <c r="C6536" t="str">
        <f t="shared" si="348"/>
        <v>Senior</v>
      </c>
      <c r="D6536" t="s">
        <v>477</v>
      </c>
      <c r="E6536" t="s">
        <v>38</v>
      </c>
      <c r="F6536">
        <v>0.05</v>
      </c>
      <c r="G6536">
        <v>1</v>
      </c>
      <c r="H6536" s="1">
        <v>42047</v>
      </c>
      <c r="I6536" s="1" t="str">
        <f t="shared" si="349"/>
        <v xml:space="preserve"> Feb</v>
      </c>
      <c r="J6536">
        <v>10593</v>
      </c>
      <c r="K6536" t="s">
        <v>28</v>
      </c>
      <c r="L6536">
        <v>26</v>
      </c>
      <c r="M6536">
        <v>0.44</v>
      </c>
      <c r="N6536" t="s">
        <v>48</v>
      </c>
      <c r="O6536" t="s">
        <v>30</v>
      </c>
      <c r="P6536" t="s">
        <v>3146</v>
      </c>
      <c r="Q6536" t="s">
        <v>82</v>
      </c>
      <c r="R6536">
        <v>-40.98</v>
      </c>
      <c r="S6536" t="s">
        <v>68</v>
      </c>
      <c r="T6536">
        <v>1469</v>
      </c>
      <c r="U6536">
        <v>723.82</v>
      </c>
      <c r="V6536" s="1">
        <v>42049</v>
      </c>
      <c r="W6536" t="s">
        <v>34</v>
      </c>
      <c r="X6536">
        <v>19.46</v>
      </c>
      <c r="Y6536" t="s">
        <v>69</v>
      </c>
      <c r="Z6536">
        <v>27.42</v>
      </c>
      <c r="AA6536">
        <v>56001</v>
      </c>
      <c r="AB6536">
        <f t="shared" si="350"/>
        <v>712.92000000000007</v>
      </c>
      <c r="AC6536">
        <f t="shared" si="351"/>
        <v>677.27400000000011</v>
      </c>
    </row>
    <row r="6537" spans="1:29" x14ac:dyDescent="0.25">
      <c r="A6537" t="s">
        <v>2941</v>
      </c>
      <c r="B6537">
        <v>61</v>
      </c>
      <c r="C6537" t="str">
        <f t="shared" si="348"/>
        <v>Senior</v>
      </c>
      <c r="D6537" t="s">
        <v>1664</v>
      </c>
      <c r="E6537" t="s">
        <v>38</v>
      </c>
      <c r="F6537">
        <v>7.0000000000000007E-2</v>
      </c>
      <c r="G6537">
        <v>1</v>
      </c>
      <c r="H6537" s="1">
        <v>42047</v>
      </c>
      <c r="I6537" s="1" t="str">
        <f t="shared" si="349"/>
        <v xml:space="preserve"> Feb</v>
      </c>
      <c r="J6537">
        <v>14272</v>
      </c>
      <c r="K6537" t="s">
        <v>131</v>
      </c>
      <c r="L6537">
        <v>32</v>
      </c>
      <c r="M6537">
        <v>0.59</v>
      </c>
      <c r="N6537" t="s">
        <v>29</v>
      </c>
      <c r="O6537" t="s">
        <v>30</v>
      </c>
      <c r="P6537" t="s">
        <v>2804</v>
      </c>
      <c r="Q6537" t="s">
        <v>214</v>
      </c>
      <c r="R6537">
        <v>575.1</v>
      </c>
      <c r="S6537" t="s">
        <v>33</v>
      </c>
      <c r="T6537">
        <v>2000</v>
      </c>
      <c r="U6537">
        <v>2409.96</v>
      </c>
      <c r="V6537" s="1">
        <v>42049</v>
      </c>
      <c r="W6537" t="s">
        <v>34</v>
      </c>
      <c r="X6537">
        <v>4.5</v>
      </c>
      <c r="Y6537" t="s">
        <v>43</v>
      </c>
      <c r="Z6537">
        <v>80.98</v>
      </c>
      <c r="AA6537">
        <v>20832</v>
      </c>
      <c r="AB6537">
        <f t="shared" si="350"/>
        <v>2591.36</v>
      </c>
      <c r="AC6537">
        <f t="shared" si="351"/>
        <v>2409.9648000000002</v>
      </c>
    </row>
    <row r="6538" spans="1:29" x14ac:dyDescent="0.25">
      <c r="A6538" t="s">
        <v>2340</v>
      </c>
      <c r="B6538">
        <v>61</v>
      </c>
      <c r="C6538" t="str">
        <f t="shared" ref="C6538:C6601" si="352">IF(B6538&gt;=50, "Senior", IF(B6538&gt;=20, "Adult", "Teenager"))</f>
        <v>Senior</v>
      </c>
      <c r="D6538" t="s">
        <v>2316</v>
      </c>
      <c r="E6538" t="s">
        <v>46</v>
      </c>
      <c r="F6538">
        <v>0.09</v>
      </c>
      <c r="G6538">
        <v>1</v>
      </c>
      <c r="H6538" s="1">
        <v>42047</v>
      </c>
      <c r="I6538" s="1" t="str">
        <f t="shared" ref="I6538:I6601" si="353">TEXT(H6538," MMM")</f>
        <v xml:space="preserve"> Feb</v>
      </c>
      <c r="J6538">
        <v>38661</v>
      </c>
      <c r="K6538" t="s">
        <v>28</v>
      </c>
      <c r="L6538">
        <v>6</v>
      </c>
      <c r="M6538">
        <v>0.35</v>
      </c>
      <c r="N6538" t="s">
        <v>96</v>
      </c>
      <c r="O6538" t="s">
        <v>139</v>
      </c>
      <c r="P6538" t="s">
        <v>1187</v>
      </c>
      <c r="Q6538" t="s">
        <v>105</v>
      </c>
      <c r="R6538">
        <v>-67.132999999999996</v>
      </c>
      <c r="S6538" t="s">
        <v>52</v>
      </c>
      <c r="T6538">
        <v>5448</v>
      </c>
      <c r="U6538">
        <v>170.374</v>
      </c>
      <c r="V6538" s="1">
        <v>42050</v>
      </c>
      <c r="W6538" t="s">
        <v>34</v>
      </c>
      <c r="X6538">
        <v>0.99</v>
      </c>
      <c r="Y6538" t="s">
        <v>298</v>
      </c>
      <c r="Z6538">
        <v>35.99</v>
      </c>
      <c r="AA6538">
        <v>80004</v>
      </c>
      <c r="AB6538">
        <f t="shared" ref="AB6538:AB6601" si="354">Z6538*L6538</f>
        <v>215.94</v>
      </c>
      <c r="AC6538">
        <f t="shared" ref="AC6538:AC6601" si="355">AB6538-AB6538*F6538</f>
        <v>196.50540000000001</v>
      </c>
    </row>
    <row r="6539" spans="1:29" x14ac:dyDescent="0.25">
      <c r="A6539" t="s">
        <v>3300</v>
      </c>
      <c r="B6539">
        <v>61</v>
      </c>
      <c r="C6539" t="str">
        <f t="shared" si="352"/>
        <v>Senior</v>
      </c>
      <c r="D6539" t="s">
        <v>1701</v>
      </c>
      <c r="E6539" t="s">
        <v>57</v>
      </c>
      <c r="F6539">
        <v>0</v>
      </c>
      <c r="G6539">
        <v>1</v>
      </c>
      <c r="H6539" s="1">
        <v>42048</v>
      </c>
      <c r="I6539" s="1" t="str">
        <f t="shared" si="353"/>
        <v xml:space="preserve"> Feb</v>
      </c>
      <c r="J6539">
        <v>40772</v>
      </c>
      <c r="K6539" t="s">
        <v>58</v>
      </c>
      <c r="L6539">
        <v>15</v>
      </c>
      <c r="M6539">
        <v>0.4</v>
      </c>
      <c r="N6539" t="s">
        <v>29</v>
      </c>
      <c r="O6539" t="s">
        <v>59</v>
      </c>
      <c r="P6539" t="s">
        <v>1833</v>
      </c>
      <c r="Q6539" t="s">
        <v>232</v>
      </c>
      <c r="R6539">
        <v>22.85</v>
      </c>
      <c r="S6539" t="s">
        <v>76</v>
      </c>
      <c r="T6539">
        <v>5738</v>
      </c>
      <c r="U6539">
        <v>128.27000000000001</v>
      </c>
      <c r="V6539" s="1">
        <v>42049</v>
      </c>
      <c r="W6539" t="s">
        <v>34</v>
      </c>
      <c r="X6539">
        <v>2.82</v>
      </c>
      <c r="Y6539" t="s">
        <v>638</v>
      </c>
      <c r="Z6539">
        <v>7.89</v>
      </c>
      <c r="AA6539">
        <v>31088</v>
      </c>
      <c r="AB6539">
        <f t="shared" si="354"/>
        <v>118.35</v>
      </c>
      <c r="AC6539">
        <f t="shared" si="355"/>
        <v>118.35</v>
      </c>
    </row>
    <row r="6540" spans="1:29" x14ac:dyDescent="0.25">
      <c r="A6540" t="s">
        <v>2639</v>
      </c>
      <c r="B6540">
        <v>61</v>
      </c>
      <c r="C6540" t="str">
        <f t="shared" si="352"/>
        <v>Senior</v>
      </c>
      <c r="D6540" t="s">
        <v>2640</v>
      </c>
      <c r="E6540" t="s">
        <v>27</v>
      </c>
      <c r="F6540">
        <v>0</v>
      </c>
      <c r="G6540">
        <v>1</v>
      </c>
      <c r="H6540" s="1">
        <v>42048</v>
      </c>
      <c r="I6540" s="1" t="str">
        <f t="shared" si="353"/>
        <v xml:space="preserve"> Feb</v>
      </c>
      <c r="J6540">
        <v>33184</v>
      </c>
      <c r="K6540" t="s">
        <v>39</v>
      </c>
      <c r="L6540">
        <v>32</v>
      </c>
      <c r="M6540">
        <v>0.4</v>
      </c>
      <c r="N6540" t="s">
        <v>29</v>
      </c>
      <c r="O6540" t="s">
        <v>30</v>
      </c>
      <c r="P6540" t="s">
        <v>1420</v>
      </c>
      <c r="Q6540" t="s">
        <v>67</v>
      </c>
      <c r="R6540">
        <v>41.794499999999999</v>
      </c>
      <c r="S6540" t="s">
        <v>76</v>
      </c>
      <c r="T6540">
        <v>4657</v>
      </c>
      <c r="U6540">
        <v>402.49</v>
      </c>
      <c r="V6540" s="1">
        <v>42050</v>
      </c>
      <c r="W6540" t="s">
        <v>34</v>
      </c>
      <c r="X6540">
        <v>5.63</v>
      </c>
      <c r="Y6540" t="s">
        <v>685</v>
      </c>
      <c r="Z6540">
        <v>11.7</v>
      </c>
      <c r="AA6540">
        <v>28205</v>
      </c>
      <c r="AB6540">
        <f t="shared" si="354"/>
        <v>374.4</v>
      </c>
      <c r="AC6540">
        <f t="shared" si="355"/>
        <v>374.4</v>
      </c>
    </row>
    <row r="6541" spans="1:29" x14ac:dyDescent="0.25">
      <c r="A6541" t="s">
        <v>2639</v>
      </c>
      <c r="B6541">
        <v>61</v>
      </c>
      <c r="C6541" t="str">
        <f t="shared" si="352"/>
        <v>Senior</v>
      </c>
      <c r="D6541" t="s">
        <v>2640</v>
      </c>
      <c r="E6541" t="s">
        <v>27</v>
      </c>
      <c r="F6541">
        <v>0.09</v>
      </c>
      <c r="G6541">
        <v>1</v>
      </c>
      <c r="H6541" s="1">
        <v>42048</v>
      </c>
      <c r="I6541" s="1" t="str">
        <f t="shared" si="353"/>
        <v xml:space="preserve"> Feb</v>
      </c>
      <c r="J6541">
        <v>33184</v>
      </c>
      <c r="K6541" t="s">
        <v>39</v>
      </c>
      <c r="L6541">
        <v>1</v>
      </c>
      <c r="M6541">
        <v>0.36</v>
      </c>
      <c r="N6541" t="s">
        <v>29</v>
      </c>
      <c r="O6541" t="s">
        <v>30</v>
      </c>
      <c r="P6541" t="s">
        <v>1947</v>
      </c>
      <c r="Q6541" t="s">
        <v>67</v>
      </c>
      <c r="R6541">
        <v>-961.50350000000003</v>
      </c>
      <c r="S6541" t="s">
        <v>76</v>
      </c>
      <c r="T6541">
        <v>4658</v>
      </c>
      <c r="U6541">
        <v>1754.29</v>
      </c>
      <c r="V6541" s="1">
        <v>42050</v>
      </c>
      <c r="W6541" t="s">
        <v>34</v>
      </c>
      <c r="X6541">
        <v>19.989999999999998</v>
      </c>
      <c r="Y6541" t="s">
        <v>685</v>
      </c>
      <c r="Z6541">
        <v>1889.99</v>
      </c>
      <c r="AA6541">
        <v>28205</v>
      </c>
      <c r="AB6541">
        <f t="shared" si="354"/>
        <v>1889.99</v>
      </c>
      <c r="AC6541">
        <f t="shared" si="355"/>
        <v>1719.8909000000001</v>
      </c>
    </row>
    <row r="6542" spans="1:29" x14ac:dyDescent="0.25">
      <c r="A6542" t="s">
        <v>2806</v>
      </c>
      <c r="B6542">
        <v>61</v>
      </c>
      <c r="C6542" t="str">
        <f t="shared" si="352"/>
        <v>Senior</v>
      </c>
      <c r="D6542" t="s">
        <v>871</v>
      </c>
      <c r="E6542" t="s">
        <v>27</v>
      </c>
      <c r="F6542">
        <v>0.1</v>
      </c>
      <c r="G6542">
        <v>1</v>
      </c>
      <c r="H6542" s="1">
        <v>42048</v>
      </c>
      <c r="I6542" s="1" t="str">
        <f t="shared" si="353"/>
        <v xml:space="preserve"> Feb</v>
      </c>
      <c r="J6542">
        <v>34211</v>
      </c>
      <c r="K6542" t="s">
        <v>39</v>
      </c>
      <c r="L6542">
        <v>15</v>
      </c>
      <c r="M6542">
        <v>0.43</v>
      </c>
      <c r="N6542" t="s">
        <v>29</v>
      </c>
      <c r="O6542" t="s">
        <v>59</v>
      </c>
      <c r="P6542" t="s">
        <v>1865</v>
      </c>
      <c r="Q6542" t="s">
        <v>88</v>
      </c>
      <c r="R6542">
        <v>36.229999999999997</v>
      </c>
      <c r="S6542" t="s">
        <v>68</v>
      </c>
      <c r="T6542">
        <v>4811</v>
      </c>
      <c r="U6542">
        <v>136.49</v>
      </c>
      <c r="V6542" s="1">
        <v>42051</v>
      </c>
      <c r="W6542" t="s">
        <v>34</v>
      </c>
      <c r="X6542">
        <v>1.0900000000000001</v>
      </c>
      <c r="Y6542" t="s">
        <v>111</v>
      </c>
      <c r="Z6542">
        <v>9.93</v>
      </c>
      <c r="AA6542">
        <v>77471</v>
      </c>
      <c r="AB6542">
        <f t="shared" si="354"/>
        <v>148.94999999999999</v>
      </c>
      <c r="AC6542">
        <f t="shared" si="355"/>
        <v>134.05499999999998</v>
      </c>
    </row>
    <row r="6543" spans="1:29" x14ac:dyDescent="0.25">
      <c r="A6543" t="s">
        <v>3219</v>
      </c>
      <c r="B6543">
        <v>61</v>
      </c>
      <c r="C6543" t="str">
        <f t="shared" si="352"/>
        <v>Senior</v>
      </c>
      <c r="D6543" t="s">
        <v>1229</v>
      </c>
      <c r="E6543" t="s">
        <v>46</v>
      </c>
      <c r="F6543">
        <v>7.0000000000000007E-2</v>
      </c>
      <c r="G6543">
        <v>1</v>
      </c>
      <c r="H6543" s="1">
        <v>42049</v>
      </c>
      <c r="I6543" s="1" t="str">
        <f t="shared" si="353"/>
        <v xml:space="preserve"> Feb</v>
      </c>
      <c r="J6543">
        <v>1537</v>
      </c>
      <c r="K6543" t="s">
        <v>39</v>
      </c>
      <c r="L6543">
        <v>5</v>
      </c>
      <c r="M6543">
        <v>0.37</v>
      </c>
      <c r="N6543" t="s">
        <v>29</v>
      </c>
      <c r="O6543" t="s">
        <v>30</v>
      </c>
      <c r="P6543" t="s">
        <v>599</v>
      </c>
      <c r="Q6543" t="s">
        <v>67</v>
      </c>
      <c r="R6543">
        <v>-20.297499999999999</v>
      </c>
      <c r="S6543" t="s">
        <v>33</v>
      </c>
      <c r="T6543">
        <v>227</v>
      </c>
      <c r="U6543">
        <v>16.600000000000001</v>
      </c>
      <c r="V6543" s="1">
        <v>42049</v>
      </c>
      <c r="W6543" t="s">
        <v>34</v>
      </c>
      <c r="X6543">
        <v>6.05</v>
      </c>
      <c r="Y6543" t="s">
        <v>1210</v>
      </c>
      <c r="Z6543">
        <v>2.16</v>
      </c>
      <c r="AA6543">
        <v>3842</v>
      </c>
      <c r="AB6543">
        <f t="shared" si="354"/>
        <v>10.8</v>
      </c>
      <c r="AC6543">
        <f t="shared" si="355"/>
        <v>10.044</v>
      </c>
    </row>
    <row r="6544" spans="1:29" x14ac:dyDescent="0.25">
      <c r="A6544" t="s">
        <v>837</v>
      </c>
      <c r="B6544">
        <v>61</v>
      </c>
      <c r="C6544" t="str">
        <f t="shared" si="352"/>
        <v>Senior</v>
      </c>
      <c r="D6544" t="s">
        <v>3369</v>
      </c>
      <c r="E6544" t="s">
        <v>38</v>
      </c>
      <c r="F6544">
        <v>0.01</v>
      </c>
      <c r="G6544">
        <v>1</v>
      </c>
      <c r="H6544" s="1">
        <v>42049</v>
      </c>
      <c r="I6544" s="1" t="str">
        <f t="shared" si="353"/>
        <v xml:space="preserve"> Feb</v>
      </c>
      <c r="J6544">
        <v>1154</v>
      </c>
      <c r="K6544" t="s">
        <v>58</v>
      </c>
      <c r="L6544">
        <v>7</v>
      </c>
      <c r="M6544">
        <v>0.59</v>
      </c>
      <c r="N6544" t="s">
        <v>29</v>
      </c>
      <c r="O6544" t="s">
        <v>30</v>
      </c>
      <c r="P6544" t="s">
        <v>1301</v>
      </c>
      <c r="Q6544" t="s">
        <v>214</v>
      </c>
      <c r="R6544">
        <v>57.1</v>
      </c>
      <c r="S6544" t="s">
        <v>33</v>
      </c>
      <c r="T6544">
        <v>178</v>
      </c>
      <c r="U6544">
        <v>516.65</v>
      </c>
      <c r="V6544" s="1">
        <v>42050</v>
      </c>
      <c r="W6544" t="s">
        <v>42</v>
      </c>
      <c r="X6544">
        <v>3.5</v>
      </c>
      <c r="Y6544" t="s">
        <v>155</v>
      </c>
      <c r="Z6544">
        <v>70.97</v>
      </c>
      <c r="AA6544">
        <v>6903</v>
      </c>
      <c r="AB6544">
        <f t="shared" si="354"/>
        <v>496.78999999999996</v>
      </c>
      <c r="AC6544">
        <f t="shared" si="355"/>
        <v>491.82209999999998</v>
      </c>
    </row>
    <row r="6545" spans="1:29" x14ac:dyDescent="0.25">
      <c r="A6545" t="s">
        <v>1147</v>
      </c>
      <c r="B6545">
        <v>61</v>
      </c>
      <c r="C6545" t="str">
        <f t="shared" si="352"/>
        <v>Senior</v>
      </c>
      <c r="D6545" t="s">
        <v>1208</v>
      </c>
      <c r="E6545" t="s">
        <v>57</v>
      </c>
      <c r="F6545">
        <v>0.06</v>
      </c>
      <c r="G6545">
        <v>1</v>
      </c>
      <c r="H6545" s="1">
        <v>42049</v>
      </c>
      <c r="I6545" s="1" t="str">
        <f t="shared" si="353"/>
        <v xml:space="preserve"> Feb</v>
      </c>
      <c r="J6545">
        <v>54053</v>
      </c>
      <c r="K6545" t="s">
        <v>28</v>
      </c>
      <c r="L6545">
        <v>18</v>
      </c>
      <c r="M6545">
        <v>0.8</v>
      </c>
      <c r="N6545" t="s">
        <v>96</v>
      </c>
      <c r="O6545" t="s">
        <v>139</v>
      </c>
      <c r="P6545" t="s">
        <v>1155</v>
      </c>
      <c r="Q6545" t="s">
        <v>105</v>
      </c>
      <c r="R6545">
        <v>-230.34</v>
      </c>
      <c r="S6545" t="s">
        <v>33</v>
      </c>
      <c r="T6545">
        <v>7555</v>
      </c>
      <c r="U6545">
        <v>821.7885</v>
      </c>
      <c r="V6545" s="1">
        <v>42050</v>
      </c>
      <c r="W6545" t="s">
        <v>42</v>
      </c>
      <c r="X6545">
        <v>5</v>
      </c>
      <c r="Y6545" t="s">
        <v>204</v>
      </c>
      <c r="Z6545">
        <v>55.99</v>
      </c>
      <c r="AA6545">
        <v>4401</v>
      </c>
      <c r="AB6545">
        <f t="shared" si="354"/>
        <v>1007.82</v>
      </c>
      <c r="AC6545">
        <f t="shared" si="355"/>
        <v>947.35080000000005</v>
      </c>
    </row>
    <row r="6546" spans="1:29" x14ac:dyDescent="0.25">
      <c r="A6546" t="s">
        <v>3496</v>
      </c>
      <c r="B6546">
        <v>61</v>
      </c>
      <c r="C6546" t="str">
        <f t="shared" si="352"/>
        <v>Senior</v>
      </c>
      <c r="D6546" t="s">
        <v>1208</v>
      </c>
      <c r="E6546" t="s">
        <v>57</v>
      </c>
      <c r="F6546">
        <v>0.03</v>
      </c>
      <c r="G6546">
        <v>1</v>
      </c>
      <c r="H6546" s="1">
        <v>42049</v>
      </c>
      <c r="I6546" s="1" t="str">
        <f t="shared" si="353"/>
        <v xml:space="preserve"> Feb</v>
      </c>
      <c r="J6546">
        <v>54053</v>
      </c>
      <c r="K6546" t="s">
        <v>28</v>
      </c>
      <c r="L6546">
        <v>34</v>
      </c>
      <c r="M6546">
        <v>0.59</v>
      </c>
      <c r="N6546" t="s">
        <v>96</v>
      </c>
      <c r="O6546" t="s">
        <v>30</v>
      </c>
      <c r="P6546">
        <v>5125</v>
      </c>
      <c r="Q6546" t="s">
        <v>105</v>
      </c>
      <c r="R6546">
        <v>1185.4079999999999</v>
      </c>
      <c r="S6546" t="s">
        <v>33</v>
      </c>
      <c r="T6546">
        <v>7556</v>
      </c>
      <c r="U6546">
        <v>5634.3525</v>
      </c>
      <c r="V6546" s="1">
        <v>42050</v>
      </c>
      <c r="W6546" t="s">
        <v>34</v>
      </c>
      <c r="X6546">
        <v>8.08</v>
      </c>
      <c r="Y6546" t="s">
        <v>233</v>
      </c>
      <c r="Z6546">
        <v>200.99</v>
      </c>
      <c r="AA6546">
        <v>8861</v>
      </c>
      <c r="AB6546">
        <f t="shared" si="354"/>
        <v>6833.66</v>
      </c>
      <c r="AC6546">
        <f t="shared" si="355"/>
        <v>6628.6502</v>
      </c>
    </row>
    <row r="6547" spans="1:29" x14ac:dyDescent="0.25">
      <c r="A6547" t="s">
        <v>146</v>
      </c>
      <c r="B6547">
        <v>61</v>
      </c>
      <c r="C6547" t="str">
        <f t="shared" si="352"/>
        <v>Senior</v>
      </c>
      <c r="D6547" t="s">
        <v>360</v>
      </c>
      <c r="E6547" t="s">
        <v>38</v>
      </c>
      <c r="F6547">
        <v>0.04</v>
      </c>
      <c r="G6547">
        <v>1</v>
      </c>
      <c r="H6547" s="1">
        <v>42049</v>
      </c>
      <c r="I6547" s="1" t="str">
        <f t="shared" si="353"/>
        <v xml:space="preserve"> Feb</v>
      </c>
      <c r="J6547">
        <v>1154</v>
      </c>
      <c r="K6547" t="s">
        <v>58</v>
      </c>
      <c r="L6547">
        <v>44</v>
      </c>
      <c r="M6547">
        <v>0.6</v>
      </c>
      <c r="N6547" t="s">
        <v>48</v>
      </c>
      <c r="O6547" t="s">
        <v>73</v>
      </c>
      <c r="P6547" t="s">
        <v>3166</v>
      </c>
      <c r="Q6547" t="s">
        <v>154</v>
      </c>
      <c r="R6547">
        <v>440.72</v>
      </c>
      <c r="S6547" t="s">
        <v>68</v>
      </c>
      <c r="T6547">
        <v>175</v>
      </c>
      <c r="U6547">
        <v>4462.2299999999996</v>
      </c>
      <c r="V6547" s="1">
        <v>42051</v>
      </c>
      <c r="W6547" t="s">
        <v>53</v>
      </c>
      <c r="X6547">
        <v>26.22</v>
      </c>
      <c r="Y6547" t="s">
        <v>149</v>
      </c>
      <c r="Z6547">
        <v>100.98</v>
      </c>
      <c r="AA6547">
        <v>60056</v>
      </c>
      <c r="AB6547">
        <f t="shared" si="354"/>
        <v>4443.12</v>
      </c>
      <c r="AC6547">
        <f t="shared" si="355"/>
        <v>4265.3951999999999</v>
      </c>
    </row>
    <row r="6548" spans="1:29" x14ac:dyDescent="0.25">
      <c r="A6548" t="s">
        <v>146</v>
      </c>
      <c r="B6548">
        <v>61</v>
      </c>
      <c r="C6548" t="str">
        <f t="shared" si="352"/>
        <v>Senior</v>
      </c>
      <c r="D6548" t="s">
        <v>360</v>
      </c>
      <c r="E6548" t="s">
        <v>38</v>
      </c>
      <c r="F6548">
        <v>0.25</v>
      </c>
      <c r="G6548">
        <v>1</v>
      </c>
      <c r="H6548" s="1">
        <v>42049</v>
      </c>
      <c r="I6548" s="1" t="str">
        <f t="shared" si="353"/>
        <v xml:space="preserve"> Feb</v>
      </c>
      <c r="J6548">
        <v>1154</v>
      </c>
      <c r="K6548" t="s">
        <v>58</v>
      </c>
      <c r="L6548">
        <v>11</v>
      </c>
      <c r="M6548">
        <v>0.68</v>
      </c>
      <c r="N6548" t="s">
        <v>48</v>
      </c>
      <c r="O6548" t="s">
        <v>40</v>
      </c>
      <c r="P6548" t="s">
        <v>637</v>
      </c>
      <c r="Q6548" t="s">
        <v>75</v>
      </c>
      <c r="R6548">
        <v>-481.041</v>
      </c>
      <c r="S6548" t="s">
        <v>68</v>
      </c>
      <c r="T6548">
        <v>176</v>
      </c>
      <c r="U6548">
        <v>663.78399999999999</v>
      </c>
      <c r="V6548" s="1">
        <v>42051</v>
      </c>
      <c r="W6548" t="s">
        <v>34</v>
      </c>
      <c r="X6548">
        <v>69</v>
      </c>
      <c r="Y6548" t="s">
        <v>149</v>
      </c>
      <c r="Z6548">
        <v>71.37</v>
      </c>
      <c r="AA6548">
        <v>60056</v>
      </c>
      <c r="AB6548">
        <f t="shared" si="354"/>
        <v>785.07</v>
      </c>
      <c r="AC6548">
        <f t="shared" si="355"/>
        <v>588.80250000000001</v>
      </c>
    </row>
    <row r="6549" spans="1:29" x14ac:dyDescent="0.25">
      <c r="A6549" t="s">
        <v>1641</v>
      </c>
      <c r="B6549">
        <v>61</v>
      </c>
      <c r="C6549" t="str">
        <f t="shared" si="352"/>
        <v>Senior</v>
      </c>
      <c r="D6549" t="s">
        <v>147</v>
      </c>
      <c r="E6549" t="s">
        <v>38</v>
      </c>
      <c r="F6549">
        <v>0.02</v>
      </c>
      <c r="G6549">
        <v>1</v>
      </c>
      <c r="H6549" s="1">
        <v>42049</v>
      </c>
      <c r="I6549" s="1" t="str">
        <f t="shared" si="353"/>
        <v xml:space="preserve"> Feb</v>
      </c>
      <c r="J6549">
        <v>43203</v>
      </c>
      <c r="K6549" t="s">
        <v>39</v>
      </c>
      <c r="L6549">
        <v>32</v>
      </c>
      <c r="M6549">
        <v>0.37</v>
      </c>
      <c r="N6549" t="s">
        <v>29</v>
      </c>
      <c r="O6549" t="s">
        <v>30</v>
      </c>
      <c r="P6549" t="s">
        <v>1423</v>
      </c>
      <c r="Q6549" t="s">
        <v>61</v>
      </c>
      <c r="R6549">
        <v>-33.69</v>
      </c>
      <c r="S6549" t="s">
        <v>68</v>
      </c>
      <c r="T6549">
        <v>6097</v>
      </c>
      <c r="U6549">
        <v>225.16</v>
      </c>
      <c r="V6549" s="1">
        <v>42051</v>
      </c>
      <c r="W6549" t="s">
        <v>34</v>
      </c>
      <c r="X6549">
        <v>5.2</v>
      </c>
      <c r="Y6549" t="s">
        <v>149</v>
      </c>
      <c r="Z6549">
        <v>6.68</v>
      </c>
      <c r="AA6549">
        <v>60160</v>
      </c>
      <c r="AB6549">
        <f t="shared" si="354"/>
        <v>213.76</v>
      </c>
      <c r="AC6549">
        <f t="shared" si="355"/>
        <v>209.48479999999998</v>
      </c>
    </row>
    <row r="6550" spans="1:29" x14ac:dyDescent="0.25">
      <c r="A6550" t="s">
        <v>2853</v>
      </c>
      <c r="B6550">
        <v>61</v>
      </c>
      <c r="C6550" t="str">
        <f t="shared" si="352"/>
        <v>Senior</v>
      </c>
      <c r="D6550" t="s">
        <v>3369</v>
      </c>
      <c r="E6550" t="s">
        <v>38</v>
      </c>
      <c r="F6550">
        <v>0.02</v>
      </c>
      <c r="G6550">
        <v>1</v>
      </c>
      <c r="H6550" s="1">
        <v>42049</v>
      </c>
      <c r="I6550" s="1" t="str">
        <f t="shared" si="353"/>
        <v xml:space="preserve"> Feb</v>
      </c>
      <c r="J6550">
        <v>1154</v>
      </c>
      <c r="K6550" t="s">
        <v>58</v>
      </c>
      <c r="L6550">
        <v>23</v>
      </c>
      <c r="M6550">
        <v>0.36</v>
      </c>
      <c r="N6550" t="s">
        <v>29</v>
      </c>
      <c r="O6550" t="s">
        <v>30</v>
      </c>
      <c r="P6550" t="s">
        <v>610</v>
      </c>
      <c r="Q6550" t="s">
        <v>210</v>
      </c>
      <c r="R6550">
        <v>53.13</v>
      </c>
      <c r="S6550" t="s">
        <v>33</v>
      </c>
      <c r="T6550">
        <v>177</v>
      </c>
      <c r="U6550">
        <v>115.1</v>
      </c>
      <c r="V6550" s="1">
        <v>42051</v>
      </c>
      <c r="W6550" t="s">
        <v>34</v>
      </c>
      <c r="X6550">
        <v>0.5</v>
      </c>
      <c r="Y6550" t="s">
        <v>1210</v>
      </c>
      <c r="Z6550">
        <v>4.91</v>
      </c>
      <c r="AA6550">
        <v>3038</v>
      </c>
      <c r="AB6550">
        <f t="shared" si="354"/>
        <v>112.93</v>
      </c>
      <c r="AC6550">
        <f t="shared" si="355"/>
        <v>110.67140000000001</v>
      </c>
    </row>
    <row r="6551" spans="1:29" x14ac:dyDescent="0.25">
      <c r="A6551" t="s">
        <v>2366</v>
      </c>
      <c r="B6551">
        <v>61</v>
      </c>
      <c r="C6551" t="str">
        <f t="shared" si="352"/>
        <v>Senior</v>
      </c>
      <c r="D6551" t="s">
        <v>2256</v>
      </c>
      <c r="E6551" t="s">
        <v>46</v>
      </c>
      <c r="F6551">
        <v>0</v>
      </c>
      <c r="G6551">
        <v>1</v>
      </c>
      <c r="H6551" s="1">
        <v>42050</v>
      </c>
      <c r="I6551" s="1" t="str">
        <f t="shared" si="353"/>
        <v xml:space="preserve"> Feb</v>
      </c>
      <c r="J6551">
        <v>54371</v>
      </c>
      <c r="K6551" t="s">
        <v>39</v>
      </c>
      <c r="L6551">
        <v>28</v>
      </c>
      <c r="M6551">
        <v>0.39</v>
      </c>
      <c r="N6551" t="s">
        <v>29</v>
      </c>
      <c r="O6551" t="s">
        <v>59</v>
      </c>
      <c r="P6551" t="s">
        <v>2526</v>
      </c>
      <c r="Q6551" t="s">
        <v>232</v>
      </c>
      <c r="R6551">
        <v>46.3</v>
      </c>
      <c r="S6551" t="s">
        <v>76</v>
      </c>
      <c r="T6551">
        <v>7601</v>
      </c>
      <c r="U6551">
        <v>115.02</v>
      </c>
      <c r="V6551" s="1">
        <v>42050</v>
      </c>
      <c r="W6551" t="s">
        <v>34</v>
      </c>
      <c r="X6551">
        <v>0.71</v>
      </c>
      <c r="Y6551" t="s">
        <v>132</v>
      </c>
      <c r="Z6551">
        <v>3.78</v>
      </c>
      <c r="AA6551">
        <v>33322</v>
      </c>
      <c r="AB6551">
        <f t="shared" si="354"/>
        <v>105.83999999999999</v>
      </c>
      <c r="AC6551">
        <f t="shared" si="355"/>
        <v>105.83999999999999</v>
      </c>
    </row>
    <row r="6552" spans="1:29" x14ac:dyDescent="0.25">
      <c r="A6552" t="s">
        <v>3311</v>
      </c>
      <c r="B6552">
        <v>61</v>
      </c>
      <c r="C6552" t="str">
        <f t="shared" si="352"/>
        <v>Senior</v>
      </c>
      <c r="D6552" t="s">
        <v>2359</v>
      </c>
      <c r="E6552" t="s">
        <v>57</v>
      </c>
      <c r="F6552">
        <v>0.03</v>
      </c>
      <c r="G6552">
        <v>1</v>
      </c>
      <c r="H6552" s="1">
        <v>42050</v>
      </c>
      <c r="I6552" s="1" t="str">
        <f t="shared" si="353"/>
        <v xml:space="preserve"> Feb</v>
      </c>
      <c r="J6552">
        <v>38052</v>
      </c>
      <c r="K6552" t="s">
        <v>47</v>
      </c>
      <c r="L6552">
        <v>13</v>
      </c>
      <c r="M6552">
        <v>0.44</v>
      </c>
      <c r="N6552" t="s">
        <v>96</v>
      </c>
      <c r="O6552" t="s">
        <v>139</v>
      </c>
      <c r="P6552" t="s">
        <v>3195</v>
      </c>
      <c r="Q6552" t="s">
        <v>102</v>
      </c>
      <c r="R6552">
        <v>118.4</v>
      </c>
      <c r="S6552" t="s">
        <v>68</v>
      </c>
      <c r="T6552">
        <v>5357</v>
      </c>
      <c r="U6552">
        <v>542.6</v>
      </c>
      <c r="V6552" s="1">
        <v>42050</v>
      </c>
      <c r="W6552" t="s">
        <v>34</v>
      </c>
      <c r="X6552">
        <v>1.99</v>
      </c>
      <c r="Y6552" t="s">
        <v>111</v>
      </c>
      <c r="Z6552">
        <v>40.98</v>
      </c>
      <c r="AA6552">
        <v>76106</v>
      </c>
      <c r="AB6552">
        <f t="shared" si="354"/>
        <v>532.74</v>
      </c>
      <c r="AC6552">
        <f t="shared" si="355"/>
        <v>516.75779999999997</v>
      </c>
    </row>
    <row r="6553" spans="1:29" x14ac:dyDescent="0.25">
      <c r="A6553" t="s">
        <v>1198</v>
      </c>
      <c r="B6553">
        <v>61</v>
      </c>
      <c r="C6553" t="str">
        <f t="shared" si="352"/>
        <v>Senior</v>
      </c>
      <c r="D6553" t="s">
        <v>2717</v>
      </c>
      <c r="E6553" t="s">
        <v>57</v>
      </c>
      <c r="F6553">
        <v>0</v>
      </c>
      <c r="G6553">
        <v>1</v>
      </c>
      <c r="H6553" s="1">
        <v>42050</v>
      </c>
      <c r="I6553" s="1" t="str">
        <f t="shared" si="353"/>
        <v xml:space="preserve"> Feb</v>
      </c>
      <c r="J6553">
        <v>29473</v>
      </c>
      <c r="K6553" t="s">
        <v>131</v>
      </c>
      <c r="L6553">
        <v>40</v>
      </c>
      <c r="M6553">
        <v>0.66</v>
      </c>
      <c r="N6553" t="s">
        <v>48</v>
      </c>
      <c r="O6553" t="s">
        <v>73</v>
      </c>
      <c r="P6553" t="s">
        <v>2339</v>
      </c>
      <c r="Q6553" t="s">
        <v>75</v>
      </c>
      <c r="R6553">
        <v>-774.89068799999995</v>
      </c>
      <c r="S6553" t="s">
        <v>33</v>
      </c>
      <c r="T6553">
        <v>4152</v>
      </c>
      <c r="U6553">
        <v>13367.82</v>
      </c>
      <c r="V6553" s="1">
        <v>42051</v>
      </c>
      <c r="W6553" t="s">
        <v>53</v>
      </c>
      <c r="X6553">
        <v>29.2</v>
      </c>
      <c r="Y6553" t="s">
        <v>233</v>
      </c>
      <c r="Z6553">
        <v>320.64</v>
      </c>
      <c r="AA6553">
        <v>7050</v>
      </c>
      <c r="AB6553">
        <f t="shared" si="354"/>
        <v>12825.599999999999</v>
      </c>
      <c r="AC6553">
        <f t="shared" si="355"/>
        <v>12825.599999999999</v>
      </c>
    </row>
    <row r="6554" spans="1:29" x14ac:dyDescent="0.25">
      <c r="A6554" t="s">
        <v>3497</v>
      </c>
      <c r="B6554">
        <v>61</v>
      </c>
      <c r="C6554" t="str">
        <f t="shared" si="352"/>
        <v>Senior</v>
      </c>
      <c r="D6554" t="s">
        <v>2007</v>
      </c>
      <c r="E6554" t="s">
        <v>46</v>
      </c>
      <c r="F6554">
        <v>7.0000000000000007E-2</v>
      </c>
      <c r="G6554">
        <v>1</v>
      </c>
      <c r="H6554" s="1">
        <v>42050</v>
      </c>
      <c r="I6554" s="1" t="str">
        <f t="shared" si="353"/>
        <v xml:space="preserve"> Feb</v>
      </c>
      <c r="J6554">
        <v>32292</v>
      </c>
      <c r="K6554" t="s">
        <v>47</v>
      </c>
      <c r="L6554">
        <v>1</v>
      </c>
      <c r="M6554">
        <v>0.55000000000000004</v>
      </c>
      <c r="N6554" t="s">
        <v>29</v>
      </c>
      <c r="O6554" t="s">
        <v>59</v>
      </c>
      <c r="P6554" t="s">
        <v>263</v>
      </c>
      <c r="Q6554" t="s">
        <v>88</v>
      </c>
      <c r="R6554">
        <v>-6.73</v>
      </c>
      <c r="S6554" t="s">
        <v>33</v>
      </c>
      <c r="T6554">
        <v>4539</v>
      </c>
      <c r="U6554">
        <v>13.53</v>
      </c>
      <c r="V6554" s="1">
        <v>42052</v>
      </c>
      <c r="W6554" t="s">
        <v>34</v>
      </c>
      <c r="X6554">
        <v>2.36</v>
      </c>
      <c r="Y6554" t="s">
        <v>391</v>
      </c>
      <c r="Z6554">
        <v>11.55</v>
      </c>
      <c r="AA6554">
        <v>2878</v>
      </c>
      <c r="AB6554">
        <f t="shared" si="354"/>
        <v>11.55</v>
      </c>
      <c r="AC6554">
        <f t="shared" si="355"/>
        <v>10.7415</v>
      </c>
    </row>
    <row r="6555" spans="1:29" x14ac:dyDescent="0.25">
      <c r="A6555" t="s">
        <v>2255</v>
      </c>
      <c r="B6555">
        <v>61</v>
      </c>
      <c r="C6555" t="str">
        <f t="shared" si="352"/>
        <v>Senior</v>
      </c>
      <c r="D6555" t="s">
        <v>2256</v>
      </c>
      <c r="E6555" t="s">
        <v>46</v>
      </c>
      <c r="F6555">
        <v>0.05</v>
      </c>
      <c r="G6555">
        <v>1</v>
      </c>
      <c r="H6555" s="1">
        <v>42050</v>
      </c>
      <c r="I6555" s="1" t="str">
        <f t="shared" si="353"/>
        <v xml:space="preserve"> Feb</v>
      </c>
      <c r="J6555">
        <v>54371</v>
      </c>
      <c r="K6555" t="s">
        <v>39</v>
      </c>
      <c r="L6555">
        <v>7</v>
      </c>
      <c r="M6555">
        <v>0.36</v>
      </c>
      <c r="N6555" t="s">
        <v>29</v>
      </c>
      <c r="O6555" t="s">
        <v>30</v>
      </c>
      <c r="P6555" t="s">
        <v>3285</v>
      </c>
      <c r="Q6555" t="s">
        <v>67</v>
      </c>
      <c r="R6555">
        <v>6.2984999999999998</v>
      </c>
      <c r="S6555" t="s">
        <v>76</v>
      </c>
      <c r="T6555">
        <v>7602</v>
      </c>
      <c r="U6555">
        <v>118.63</v>
      </c>
      <c r="V6555" s="1">
        <v>42052</v>
      </c>
      <c r="W6555" t="s">
        <v>34</v>
      </c>
      <c r="X6555">
        <v>5.08</v>
      </c>
      <c r="Y6555" t="s">
        <v>132</v>
      </c>
      <c r="Z6555">
        <v>16.739999999999998</v>
      </c>
      <c r="AA6555">
        <v>32303</v>
      </c>
      <c r="AB6555">
        <f t="shared" si="354"/>
        <v>117.17999999999999</v>
      </c>
      <c r="AC6555">
        <f t="shared" si="355"/>
        <v>111.321</v>
      </c>
    </row>
    <row r="6556" spans="1:29" x14ac:dyDescent="0.25">
      <c r="A6556" t="s">
        <v>2850</v>
      </c>
      <c r="B6556">
        <v>61</v>
      </c>
      <c r="C6556" t="str">
        <f t="shared" si="352"/>
        <v>Senior</v>
      </c>
      <c r="D6556" t="s">
        <v>2717</v>
      </c>
      <c r="E6556" t="s">
        <v>57</v>
      </c>
      <c r="F6556">
        <v>0.05</v>
      </c>
      <c r="G6556">
        <v>1</v>
      </c>
      <c r="H6556" s="1">
        <v>42050</v>
      </c>
      <c r="I6556" s="1" t="str">
        <f t="shared" si="353"/>
        <v xml:space="preserve"> Feb</v>
      </c>
      <c r="J6556">
        <v>29473</v>
      </c>
      <c r="K6556" t="s">
        <v>131</v>
      </c>
      <c r="L6556">
        <v>31</v>
      </c>
      <c r="M6556">
        <v>0.6</v>
      </c>
      <c r="N6556" t="s">
        <v>96</v>
      </c>
      <c r="O6556" t="s">
        <v>80</v>
      </c>
      <c r="P6556" t="s">
        <v>1909</v>
      </c>
      <c r="Q6556" t="s">
        <v>105</v>
      </c>
      <c r="R6556">
        <v>-111.98</v>
      </c>
      <c r="S6556" t="s">
        <v>33</v>
      </c>
      <c r="T6556">
        <v>4153</v>
      </c>
      <c r="U6556">
        <v>206.28649999999999</v>
      </c>
      <c r="V6556" s="1">
        <v>42052</v>
      </c>
      <c r="W6556" t="s">
        <v>34</v>
      </c>
      <c r="X6556">
        <v>5.03</v>
      </c>
      <c r="Y6556" t="s">
        <v>204</v>
      </c>
      <c r="Z6556">
        <v>7.99</v>
      </c>
      <c r="AA6556">
        <v>4092</v>
      </c>
      <c r="AB6556">
        <f t="shared" si="354"/>
        <v>247.69</v>
      </c>
      <c r="AC6556">
        <f t="shared" si="355"/>
        <v>235.30549999999999</v>
      </c>
    </row>
    <row r="6557" spans="1:29" x14ac:dyDescent="0.25">
      <c r="A6557" t="s">
        <v>2558</v>
      </c>
      <c r="B6557">
        <v>61</v>
      </c>
      <c r="C6557" t="str">
        <f t="shared" si="352"/>
        <v>Senior</v>
      </c>
      <c r="D6557" t="s">
        <v>2007</v>
      </c>
      <c r="E6557" t="s">
        <v>46</v>
      </c>
      <c r="F6557">
        <v>0.04</v>
      </c>
      <c r="G6557">
        <v>1</v>
      </c>
      <c r="H6557" s="1">
        <v>42050</v>
      </c>
      <c r="I6557" s="1" t="str">
        <f t="shared" si="353"/>
        <v xml:space="preserve"> Feb</v>
      </c>
      <c r="J6557">
        <v>32292</v>
      </c>
      <c r="K6557" t="s">
        <v>47</v>
      </c>
      <c r="L6557">
        <v>49</v>
      </c>
      <c r="M6557">
        <v>0.56999999999999995</v>
      </c>
      <c r="N6557" t="s">
        <v>96</v>
      </c>
      <c r="O6557" t="s">
        <v>30</v>
      </c>
      <c r="P6557">
        <v>2160</v>
      </c>
      <c r="Q6557" t="s">
        <v>105</v>
      </c>
      <c r="R6557">
        <v>1601.64</v>
      </c>
      <c r="S6557" t="s">
        <v>33</v>
      </c>
      <c r="T6557">
        <v>4538</v>
      </c>
      <c r="U6557">
        <v>5008.7610000000004</v>
      </c>
      <c r="V6557" s="1">
        <v>42057</v>
      </c>
      <c r="W6557" t="s">
        <v>34</v>
      </c>
      <c r="X6557">
        <v>5.99</v>
      </c>
      <c r="Y6557" t="s">
        <v>1210</v>
      </c>
      <c r="Z6557">
        <v>115.99</v>
      </c>
      <c r="AA6557">
        <v>3246</v>
      </c>
      <c r="AB6557">
        <f t="shared" si="354"/>
        <v>5683.5099999999993</v>
      </c>
      <c r="AC6557">
        <f t="shared" si="355"/>
        <v>5456.1695999999993</v>
      </c>
    </row>
    <row r="6558" spans="1:29" x14ac:dyDescent="0.25">
      <c r="A6558" t="s">
        <v>3498</v>
      </c>
      <c r="B6558">
        <v>61</v>
      </c>
      <c r="C6558" t="str">
        <f t="shared" si="352"/>
        <v>Senior</v>
      </c>
      <c r="D6558" t="s">
        <v>2342</v>
      </c>
      <c r="E6558" t="s">
        <v>46</v>
      </c>
      <c r="F6558">
        <v>0</v>
      </c>
      <c r="G6558">
        <v>1</v>
      </c>
      <c r="H6558" s="1">
        <v>42051</v>
      </c>
      <c r="I6558" s="1" t="str">
        <f t="shared" si="353"/>
        <v xml:space="preserve"> Feb</v>
      </c>
      <c r="J6558">
        <v>31106</v>
      </c>
      <c r="K6558" t="s">
        <v>47</v>
      </c>
      <c r="L6558">
        <v>37</v>
      </c>
      <c r="M6558">
        <v>0.39</v>
      </c>
      <c r="N6558" t="s">
        <v>29</v>
      </c>
      <c r="O6558" t="s">
        <v>30</v>
      </c>
      <c r="P6558" t="s">
        <v>1586</v>
      </c>
      <c r="Q6558" t="s">
        <v>210</v>
      </c>
      <c r="R6558">
        <v>40.520000000000003</v>
      </c>
      <c r="S6558" t="s">
        <v>76</v>
      </c>
      <c r="T6558">
        <v>4364</v>
      </c>
      <c r="U6558">
        <v>101.9</v>
      </c>
      <c r="V6558" s="1">
        <v>42051</v>
      </c>
      <c r="W6558" t="s">
        <v>34</v>
      </c>
      <c r="X6558">
        <v>0.5</v>
      </c>
      <c r="Y6558" t="s">
        <v>103</v>
      </c>
      <c r="Z6558">
        <v>2.61</v>
      </c>
      <c r="AA6558">
        <v>70364</v>
      </c>
      <c r="AB6558">
        <f t="shared" si="354"/>
        <v>96.57</v>
      </c>
      <c r="AC6558">
        <f t="shared" si="355"/>
        <v>96.57</v>
      </c>
    </row>
    <row r="6559" spans="1:29" x14ac:dyDescent="0.25">
      <c r="A6559" t="s">
        <v>2403</v>
      </c>
      <c r="B6559">
        <v>61</v>
      </c>
      <c r="C6559" t="str">
        <f t="shared" si="352"/>
        <v>Senior</v>
      </c>
      <c r="D6559" t="s">
        <v>1571</v>
      </c>
      <c r="E6559" t="s">
        <v>27</v>
      </c>
      <c r="F6559">
        <v>0</v>
      </c>
      <c r="G6559">
        <v>1</v>
      </c>
      <c r="H6559" s="1">
        <v>42051</v>
      </c>
      <c r="I6559" s="1" t="str">
        <f t="shared" si="353"/>
        <v xml:space="preserve"> Feb</v>
      </c>
      <c r="J6559">
        <v>14212</v>
      </c>
      <c r="K6559" t="s">
        <v>58</v>
      </c>
      <c r="L6559">
        <v>4</v>
      </c>
      <c r="M6559">
        <v>0.6</v>
      </c>
      <c r="N6559" t="s">
        <v>48</v>
      </c>
      <c r="O6559" t="s">
        <v>30</v>
      </c>
      <c r="P6559" t="s">
        <v>1907</v>
      </c>
      <c r="Q6559" t="s">
        <v>82</v>
      </c>
      <c r="R6559">
        <v>-17.16</v>
      </c>
      <c r="S6559" t="s">
        <v>52</v>
      </c>
      <c r="T6559">
        <v>1992</v>
      </c>
      <c r="U6559">
        <v>31.18</v>
      </c>
      <c r="V6559" s="1">
        <v>42052</v>
      </c>
      <c r="W6559" t="s">
        <v>34</v>
      </c>
      <c r="X6559">
        <v>5.22</v>
      </c>
      <c r="Y6559" t="s">
        <v>218</v>
      </c>
      <c r="Z6559">
        <v>6.24</v>
      </c>
      <c r="AA6559">
        <v>98661</v>
      </c>
      <c r="AB6559">
        <f t="shared" si="354"/>
        <v>24.96</v>
      </c>
      <c r="AC6559">
        <f t="shared" si="355"/>
        <v>24.96</v>
      </c>
    </row>
    <row r="6560" spans="1:29" x14ac:dyDescent="0.25">
      <c r="A6560" t="s">
        <v>3498</v>
      </c>
      <c r="B6560">
        <v>61</v>
      </c>
      <c r="C6560" t="str">
        <f t="shared" si="352"/>
        <v>Senior</v>
      </c>
      <c r="D6560" t="s">
        <v>2342</v>
      </c>
      <c r="E6560" t="s">
        <v>46</v>
      </c>
      <c r="F6560">
        <v>0.01</v>
      </c>
      <c r="G6560">
        <v>1</v>
      </c>
      <c r="H6560" s="1">
        <v>42051</v>
      </c>
      <c r="I6560" s="1" t="str">
        <f t="shared" si="353"/>
        <v xml:space="preserve"> Feb</v>
      </c>
      <c r="J6560">
        <v>31106</v>
      </c>
      <c r="K6560" t="s">
        <v>47</v>
      </c>
      <c r="L6560">
        <v>45</v>
      </c>
      <c r="M6560">
        <v>0.56000000000000005</v>
      </c>
      <c r="N6560" t="s">
        <v>29</v>
      </c>
      <c r="O6560" t="s">
        <v>139</v>
      </c>
      <c r="P6560" t="s">
        <v>2045</v>
      </c>
      <c r="Q6560" t="s">
        <v>481</v>
      </c>
      <c r="R6560">
        <v>-57.33</v>
      </c>
      <c r="S6560" t="s">
        <v>76</v>
      </c>
      <c r="T6560">
        <v>4366</v>
      </c>
      <c r="U6560">
        <v>259.17</v>
      </c>
      <c r="V6560" s="1">
        <v>42053</v>
      </c>
      <c r="W6560" t="s">
        <v>34</v>
      </c>
      <c r="X6560">
        <v>3.6</v>
      </c>
      <c r="Y6560" t="s">
        <v>103</v>
      </c>
      <c r="Z6560">
        <v>5.68</v>
      </c>
      <c r="AA6560">
        <v>70364</v>
      </c>
      <c r="AB6560">
        <f t="shared" si="354"/>
        <v>255.6</v>
      </c>
      <c r="AC6560">
        <f t="shared" si="355"/>
        <v>253.04399999999998</v>
      </c>
    </row>
    <row r="6561" spans="1:29" x14ac:dyDescent="0.25">
      <c r="A6561" t="s">
        <v>1570</v>
      </c>
      <c r="B6561">
        <v>61</v>
      </c>
      <c r="C6561" t="str">
        <f t="shared" si="352"/>
        <v>Senior</v>
      </c>
      <c r="D6561" t="s">
        <v>1571</v>
      </c>
      <c r="E6561" t="s">
        <v>27</v>
      </c>
      <c r="F6561">
        <v>0.02</v>
      </c>
      <c r="G6561">
        <v>1</v>
      </c>
      <c r="H6561" s="1">
        <v>42051</v>
      </c>
      <c r="I6561" s="1" t="str">
        <f t="shared" si="353"/>
        <v xml:space="preserve"> Feb</v>
      </c>
      <c r="J6561">
        <v>14212</v>
      </c>
      <c r="K6561" t="s">
        <v>58</v>
      </c>
      <c r="L6561">
        <v>8</v>
      </c>
      <c r="M6561">
        <v>0.39</v>
      </c>
      <c r="N6561" t="s">
        <v>29</v>
      </c>
      <c r="O6561" t="s">
        <v>30</v>
      </c>
      <c r="P6561" t="s">
        <v>1036</v>
      </c>
      <c r="Q6561" t="s">
        <v>210</v>
      </c>
      <c r="R6561">
        <v>4.63</v>
      </c>
      <c r="S6561" t="s">
        <v>52</v>
      </c>
      <c r="T6561">
        <v>1993</v>
      </c>
      <c r="U6561">
        <v>21.99</v>
      </c>
      <c r="V6561" s="1">
        <v>42053</v>
      </c>
      <c r="W6561" t="s">
        <v>34</v>
      </c>
      <c r="X6561">
        <v>0.5</v>
      </c>
      <c r="Y6561" t="s">
        <v>218</v>
      </c>
      <c r="Z6561">
        <v>2.61</v>
      </c>
      <c r="AA6561">
        <v>99362</v>
      </c>
      <c r="AB6561">
        <f t="shared" si="354"/>
        <v>20.88</v>
      </c>
      <c r="AC6561">
        <f t="shared" si="355"/>
        <v>20.462399999999999</v>
      </c>
    </row>
    <row r="6562" spans="1:29" x14ac:dyDescent="0.25">
      <c r="A6562" t="s">
        <v>3498</v>
      </c>
      <c r="B6562">
        <v>61</v>
      </c>
      <c r="C6562" t="str">
        <f t="shared" si="352"/>
        <v>Senior</v>
      </c>
      <c r="D6562" t="s">
        <v>2342</v>
      </c>
      <c r="E6562" t="s">
        <v>46</v>
      </c>
      <c r="F6562">
        <v>0.03</v>
      </c>
      <c r="G6562">
        <v>1</v>
      </c>
      <c r="H6562" s="1">
        <v>42051</v>
      </c>
      <c r="I6562" s="1" t="str">
        <f t="shared" si="353"/>
        <v xml:space="preserve"> Feb</v>
      </c>
      <c r="J6562">
        <v>31106</v>
      </c>
      <c r="K6562" t="s">
        <v>47</v>
      </c>
      <c r="L6562">
        <v>7</v>
      </c>
      <c r="M6562">
        <v>0.57999999999999996</v>
      </c>
      <c r="N6562" t="s">
        <v>48</v>
      </c>
      <c r="O6562" t="s">
        <v>30</v>
      </c>
      <c r="P6562" t="s">
        <v>3499</v>
      </c>
      <c r="Q6562" t="s">
        <v>82</v>
      </c>
      <c r="R6562">
        <v>66.47</v>
      </c>
      <c r="S6562" t="s">
        <v>76</v>
      </c>
      <c r="T6562">
        <v>4365</v>
      </c>
      <c r="U6562">
        <v>187.33</v>
      </c>
      <c r="V6562" s="1">
        <v>42056</v>
      </c>
      <c r="W6562" t="s">
        <v>34</v>
      </c>
      <c r="X6562">
        <v>9.8699999999999992</v>
      </c>
      <c r="Y6562" t="s">
        <v>103</v>
      </c>
      <c r="Z6562">
        <v>25.13</v>
      </c>
      <c r="AA6562">
        <v>70364</v>
      </c>
      <c r="AB6562">
        <f t="shared" si="354"/>
        <v>175.91</v>
      </c>
      <c r="AC6562">
        <f t="shared" si="355"/>
        <v>170.6327</v>
      </c>
    </row>
    <row r="6563" spans="1:29" x14ac:dyDescent="0.25">
      <c r="A6563" t="s">
        <v>3397</v>
      </c>
      <c r="B6563">
        <v>61</v>
      </c>
      <c r="C6563" t="str">
        <f t="shared" si="352"/>
        <v>Senior</v>
      </c>
      <c r="D6563" t="s">
        <v>2342</v>
      </c>
      <c r="E6563" t="s">
        <v>46</v>
      </c>
      <c r="F6563">
        <v>0</v>
      </c>
      <c r="G6563">
        <v>1</v>
      </c>
      <c r="H6563" s="1">
        <v>42051</v>
      </c>
      <c r="I6563" s="1" t="str">
        <f t="shared" si="353"/>
        <v xml:space="preserve"> Feb</v>
      </c>
      <c r="J6563">
        <v>31106</v>
      </c>
      <c r="K6563" t="s">
        <v>47</v>
      </c>
      <c r="L6563">
        <v>43</v>
      </c>
      <c r="M6563">
        <v>0.6</v>
      </c>
      <c r="N6563" t="s">
        <v>96</v>
      </c>
      <c r="O6563" t="s">
        <v>30</v>
      </c>
      <c r="P6563">
        <v>8290</v>
      </c>
      <c r="Q6563" t="s">
        <v>105</v>
      </c>
      <c r="R6563">
        <v>1263.0060000000001</v>
      </c>
      <c r="S6563" t="s">
        <v>76</v>
      </c>
      <c r="T6563">
        <v>4367</v>
      </c>
      <c r="U6563">
        <v>4697.0320000000002</v>
      </c>
      <c r="V6563" s="1">
        <v>42058</v>
      </c>
      <c r="W6563" t="s">
        <v>34</v>
      </c>
      <c r="X6563">
        <v>5.63</v>
      </c>
      <c r="Y6563" t="s">
        <v>103</v>
      </c>
      <c r="Z6563">
        <v>125.99</v>
      </c>
      <c r="AA6563">
        <v>70065</v>
      </c>
      <c r="AB6563">
        <f t="shared" si="354"/>
        <v>5417.57</v>
      </c>
      <c r="AC6563">
        <f t="shared" si="355"/>
        <v>5417.57</v>
      </c>
    </row>
    <row r="6564" spans="1:29" x14ac:dyDescent="0.25">
      <c r="A6564" t="s">
        <v>1205</v>
      </c>
      <c r="B6564">
        <v>61</v>
      </c>
      <c r="C6564" t="str">
        <f t="shared" si="352"/>
        <v>Senior</v>
      </c>
      <c r="D6564" t="s">
        <v>1206</v>
      </c>
      <c r="E6564" t="s">
        <v>38</v>
      </c>
      <c r="F6564">
        <v>0.06</v>
      </c>
      <c r="G6564">
        <v>1</v>
      </c>
      <c r="H6564" s="1">
        <v>42052</v>
      </c>
      <c r="I6564" s="1" t="str">
        <f t="shared" si="353"/>
        <v xml:space="preserve"> Feb</v>
      </c>
      <c r="J6564">
        <v>24775</v>
      </c>
      <c r="K6564" t="s">
        <v>58</v>
      </c>
      <c r="L6564">
        <v>6</v>
      </c>
      <c r="M6564">
        <v>0.48</v>
      </c>
      <c r="N6564" t="s">
        <v>48</v>
      </c>
      <c r="O6564" t="s">
        <v>30</v>
      </c>
      <c r="P6564" t="s">
        <v>2528</v>
      </c>
      <c r="Q6564" t="s">
        <v>82</v>
      </c>
      <c r="R6564">
        <v>-19.34</v>
      </c>
      <c r="S6564" t="s">
        <v>76</v>
      </c>
      <c r="T6564">
        <v>3481</v>
      </c>
      <c r="U6564">
        <v>96.21</v>
      </c>
      <c r="V6564" s="1">
        <v>42053</v>
      </c>
      <c r="W6564" t="s">
        <v>34</v>
      </c>
      <c r="X6564">
        <v>57.4</v>
      </c>
      <c r="Y6564" t="s">
        <v>166</v>
      </c>
      <c r="Z6564">
        <v>14.58</v>
      </c>
      <c r="AA6564">
        <v>29203</v>
      </c>
      <c r="AB6564">
        <f t="shared" si="354"/>
        <v>87.48</v>
      </c>
      <c r="AC6564">
        <f t="shared" si="355"/>
        <v>82.231200000000001</v>
      </c>
    </row>
    <row r="6565" spans="1:29" x14ac:dyDescent="0.25">
      <c r="A6565" t="s">
        <v>1777</v>
      </c>
      <c r="B6565">
        <v>61</v>
      </c>
      <c r="C6565" t="str">
        <f t="shared" si="352"/>
        <v>Senior</v>
      </c>
      <c r="D6565" t="s">
        <v>1778</v>
      </c>
      <c r="E6565" t="s">
        <v>46</v>
      </c>
      <c r="F6565">
        <v>0</v>
      </c>
      <c r="G6565">
        <v>1</v>
      </c>
      <c r="H6565" s="1">
        <v>42052</v>
      </c>
      <c r="I6565" s="1" t="str">
        <f t="shared" si="353"/>
        <v xml:space="preserve"> Feb</v>
      </c>
      <c r="J6565">
        <v>14240</v>
      </c>
      <c r="K6565" t="s">
        <v>28</v>
      </c>
      <c r="L6565">
        <v>24</v>
      </c>
      <c r="M6565">
        <v>0.39</v>
      </c>
      <c r="N6565" t="s">
        <v>29</v>
      </c>
      <c r="O6565" t="s">
        <v>30</v>
      </c>
      <c r="P6565" t="s">
        <v>3210</v>
      </c>
      <c r="Q6565" t="s">
        <v>67</v>
      </c>
      <c r="R6565">
        <v>1.3089999999999999</v>
      </c>
      <c r="S6565" t="s">
        <v>68</v>
      </c>
      <c r="T6565">
        <v>1995</v>
      </c>
      <c r="U6565">
        <v>68.88</v>
      </c>
      <c r="V6565" s="1">
        <v>42053</v>
      </c>
      <c r="W6565" t="s">
        <v>34</v>
      </c>
      <c r="X6565">
        <v>1.49</v>
      </c>
      <c r="Y6565" t="s">
        <v>246</v>
      </c>
      <c r="Z6565">
        <v>2.78</v>
      </c>
      <c r="AA6565">
        <v>49001</v>
      </c>
      <c r="AB6565">
        <f t="shared" si="354"/>
        <v>66.72</v>
      </c>
      <c r="AC6565">
        <f t="shared" si="355"/>
        <v>66.72</v>
      </c>
    </row>
    <row r="6566" spans="1:29" x14ac:dyDescent="0.25">
      <c r="A6566" t="s">
        <v>2120</v>
      </c>
      <c r="B6566">
        <v>61</v>
      </c>
      <c r="C6566" t="str">
        <f t="shared" si="352"/>
        <v>Senior</v>
      </c>
      <c r="D6566" t="s">
        <v>164</v>
      </c>
      <c r="E6566" t="s">
        <v>57</v>
      </c>
      <c r="F6566">
        <v>0.04</v>
      </c>
      <c r="G6566">
        <v>1</v>
      </c>
      <c r="H6566" s="1">
        <v>42052</v>
      </c>
      <c r="I6566" s="1" t="str">
        <f t="shared" si="353"/>
        <v xml:space="preserve"> Feb</v>
      </c>
      <c r="J6566">
        <v>40065</v>
      </c>
      <c r="K6566" t="s">
        <v>28</v>
      </c>
      <c r="L6566">
        <v>4</v>
      </c>
      <c r="M6566">
        <v>0.37</v>
      </c>
      <c r="N6566" t="s">
        <v>96</v>
      </c>
      <c r="O6566" t="s">
        <v>59</v>
      </c>
      <c r="P6566" t="s">
        <v>2275</v>
      </c>
      <c r="Q6566" t="s">
        <v>105</v>
      </c>
      <c r="R6566">
        <v>-54.505000000000003</v>
      </c>
      <c r="S6566" t="s">
        <v>52</v>
      </c>
      <c r="T6566">
        <v>5661</v>
      </c>
      <c r="U6566">
        <v>76.865499999999997</v>
      </c>
      <c r="V6566" s="1">
        <v>42053</v>
      </c>
      <c r="W6566" t="s">
        <v>42</v>
      </c>
      <c r="X6566">
        <v>0.99</v>
      </c>
      <c r="Y6566" t="s">
        <v>83</v>
      </c>
      <c r="Z6566">
        <v>20.99</v>
      </c>
      <c r="AA6566">
        <v>84106</v>
      </c>
      <c r="AB6566">
        <f t="shared" si="354"/>
        <v>83.96</v>
      </c>
      <c r="AC6566">
        <f t="shared" si="355"/>
        <v>80.601599999999991</v>
      </c>
    </row>
    <row r="6567" spans="1:29" x14ac:dyDescent="0.25">
      <c r="A6567" t="s">
        <v>2120</v>
      </c>
      <c r="B6567">
        <v>61</v>
      </c>
      <c r="C6567" t="str">
        <f t="shared" si="352"/>
        <v>Senior</v>
      </c>
      <c r="D6567" t="s">
        <v>164</v>
      </c>
      <c r="E6567" t="s">
        <v>57</v>
      </c>
      <c r="F6567">
        <v>0.06</v>
      </c>
      <c r="G6567">
        <v>1</v>
      </c>
      <c r="H6567" s="1">
        <v>42052</v>
      </c>
      <c r="I6567" s="1" t="str">
        <f t="shared" si="353"/>
        <v xml:space="preserve"> Feb</v>
      </c>
      <c r="J6567">
        <v>40065</v>
      </c>
      <c r="K6567" t="s">
        <v>28</v>
      </c>
      <c r="L6567">
        <v>49</v>
      </c>
      <c r="M6567">
        <v>0.52</v>
      </c>
      <c r="N6567" t="s">
        <v>96</v>
      </c>
      <c r="O6567" t="s">
        <v>40</v>
      </c>
      <c r="P6567" t="s">
        <v>1722</v>
      </c>
      <c r="Q6567" t="s">
        <v>192</v>
      </c>
      <c r="R6567">
        <v>6225.36</v>
      </c>
      <c r="S6567" t="s">
        <v>52</v>
      </c>
      <c r="T6567">
        <v>5660</v>
      </c>
      <c r="U6567">
        <v>21141.07</v>
      </c>
      <c r="V6567" s="1">
        <v>42053</v>
      </c>
      <c r="W6567" t="s">
        <v>34</v>
      </c>
      <c r="X6567">
        <v>24.49</v>
      </c>
      <c r="Y6567" t="s">
        <v>83</v>
      </c>
      <c r="Z6567">
        <v>449.99</v>
      </c>
      <c r="AA6567">
        <v>84106</v>
      </c>
      <c r="AB6567">
        <f t="shared" si="354"/>
        <v>22049.510000000002</v>
      </c>
      <c r="AC6567">
        <f t="shared" si="355"/>
        <v>20726.539400000001</v>
      </c>
    </row>
    <row r="6568" spans="1:29" x14ac:dyDescent="0.25">
      <c r="A6568" t="s">
        <v>1205</v>
      </c>
      <c r="B6568">
        <v>61</v>
      </c>
      <c r="C6568" t="str">
        <f t="shared" si="352"/>
        <v>Senior</v>
      </c>
      <c r="D6568" t="s">
        <v>1206</v>
      </c>
      <c r="E6568" t="s">
        <v>38</v>
      </c>
      <c r="F6568">
        <v>0</v>
      </c>
      <c r="G6568">
        <v>1</v>
      </c>
      <c r="H6568" s="1">
        <v>42052</v>
      </c>
      <c r="I6568" s="1" t="str">
        <f t="shared" si="353"/>
        <v xml:space="preserve"> Feb</v>
      </c>
      <c r="J6568">
        <v>24775</v>
      </c>
      <c r="K6568" t="s">
        <v>58</v>
      </c>
      <c r="L6568">
        <v>15</v>
      </c>
      <c r="M6568">
        <v>0.6</v>
      </c>
      <c r="N6568" t="s">
        <v>48</v>
      </c>
      <c r="O6568" t="s">
        <v>73</v>
      </c>
      <c r="P6568" t="s">
        <v>3166</v>
      </c>
      <c r="Q6568" t="s">
        <v>154</v>
      </c>
      <c r="R6568">
        <v>112.58</v>
      </c>
      <c r="S6568" t="s">
        <v>76</v>
      </c>
      <c r="T6568">
        <v>3480</v>
      </c>
      <c r="U6568">
        <v>1616.66</v>
      </c>
      <c r="V6568" s="1">
        <v>42054</v>
      </c>
      <c r="W6568" t="s">
        <v>53</v>
      </c>
      <c r="X6568">
        <v>56.22</v>
      </c>
      <c r="Y6568" t="s">
        <v>166</v>
      </c>
      <c r="Z6568">
        <v>100.98</v>
      </c>
      <c r="AA6568">
        <v>29203</v>
      </c>
      <c r="AB6568">
        <f t="shared" si="354"/>
        <v>1514.7</v>
      </c>
      <c r="AC6568">
        <f t="shared" si="355"/>
        <v>1514.7</v>
      </c>
    </row>
    <row r="6569" spans="1:29" x14ac:dyDescent="0.25">
      <c r="A6569" t="s">
        <v>872</v>
      </c>
      <c r="B6569">
        <v>61</v>
      </c>
      <c r="C6569" t="str">
        <f t="shared" si="352"/>
        <v>Senior</v>
      </c>
      <c r="D6569" t="s">
        <v>284</v>
      </c>
      <c r="E6569" t="s">
        <v>46</v>
      </c>
      <c r="F6569">
        <v>0</v>
      </c>
      <c r="G6569">
        <v>1</v>
      </c>
      <c r="H6569" s="1">
        <v>42052</v>
      </c>
      <c r="I6569" s="1" t="str">
        <f t="shared" si="353"/>
        <v xml:space="preserve"> Feb</v>
      </c>
      <c r="J6569">
        <v>40067</v>
      </c>
      <c r="K6569" t="s">
        <v>47</v>
      </c>
      <c r="L6569">
        <v>38</v>
      </c>
      <c r="M6569">
        <v>0.56999999999999995</v>
      </c>
      <c r="N6569" t="s">
        <v>96</v>
      </c>
      <c r="O6569" t="s">
        <v>30</v>
      </c>
      <c r="P6569">
        <v>3390</v>
      </c>
      <c r="Q6569" t="s">
        <v>105</v>
      </c>
      <c r="R6569">
        <v>519.24599999999998</v>
      </c>
      <c r="S6569" t="s">
        <v>68</v>
      </c>
      <c r="T6569">
        <v>5662</v>
      </c>
      <c r="U6569">
        <v>2157.3085000000001</v>
      </c>
      <c r="V6569" s="1">
        <v>42054</v>
      </c>
      <c r="W6569" t="s">
        <v>34</v>
      </c>
      <c r="X6569">
        <v>5.31</v>
      </c>
      <c r="Y6569" t="s">
        <v>149</v>
      </c>
      <c r="Z6569">
        <v>65.989999999999995</v>
      </c>
      <c r="AA6569">
        <v>60107</v>
      </c>
      <c r="AB6569">
        <f t="shared" si="354"/>
        <v>2507.62</v>
      </c>
      <c r="AC6569">
        <f t="shared" si="355"/>
        <v>2507.62</v>
      </c>
    </row>
    <row r="6570" spans="1:29" x14ac:dyDescent="0.25">
      <c r="A6570" t="s">
        <v>1578</v>
      </c>
      <c r="B6570">
        <v>61</v>
      </c>
      <c r="C6570" t="str">
        <f t="shared" si="352"/>
        <v>Senior</v>
      </c>
      <c r="D6570" t="s">
        <v>1331</v>
      </c>
      <c r="E6570" t="s">
        <v>38</v>
      </c>
      <c r="F6570">
        <v>0.06</v>
      </c>
      <c r="G6570">
        <v>1</v>
      </c>
      <c r="H6570" s="1">
        <v>42052</v>
      </c>
      <c r="I6570" s="1" t="str">
        <f t="shared" si="353"/>
        <v xml:space="preserve"> Feb</v>
      </c>
      <c r="J6570">
        <v>4391</v>
      </c>
      <c r="K6570" t="s">
        <v>28</v>
      </c>
      <c r="L6570">
        <v>20</v>
      </c>
      <c r="M6570">
        <v>0.55000000000000004</v>
      </c>
      <c r="N6570" t="s">
        <v>96</v>
      </c>
      <c r="O6570" t="s">
        <v>30</v>
      </c>
      <c r="P6570" t="s">
        <v>1321</v>
      </c>
      <c r="Q6570" t="s">
        <v>105</v>
      </c>
      <c r="R6570">
        <v>428.47199999999998</v>
      </c>
      <c r="S6570" t="s">
        <v>52</v>
      </c>
      <c r="T6570">
        <v>631</v>
      </c>
      <c r="U6570">
        <v>2592.4319999999998</v>
      </c>
      <c r="V6570" s="1">
        <v>42054</v>
      </c>
      <c r="W6570" t="s">
        <v>34</v>
      </c>
      <c r="X6570">
        <v>3.9</v>
      </c>
      <c r="Y6570" t="s">
        <v>298</v>
      </c>
      <c r="Z6570">
        <v>155.99</v>
      </c>
      <c r="AA6570">
        <v>80013</v>
      </c>
      <c r="AB6570">
        <f t="shared" si="354"/>
        <v>3119.8</v>
      </c>
      <c r="AC6570">
        <f t="shared" si="355"/>
        <v>2932.6120000000001</v>
      </c>
    </row>
    <row r="6571" spans="1:29" x14ac:dyDescent="0.25">
      <c r="A6571" t="s">
        <v>2889</v>
      </c>
      <c r="B6571">
        <v>61</v>
      </c>
      <c r="C6571" t="str">
        <f t="shared" si="352"/>
        <v>Senior</v>
      </c>
      <c r="D6571" t="s">
        <v>678</v>
      </c>
      <c r="E6571" t="s">
        <v>46</v>
      </c>
      <c r="F6571">
        <v>0.03</v>
      </c>
      <c r="G6571">
        <v>1</v>
      </c>
      <c r="H6571" s="1">
        <v>42052</v>
      </c>
      <c r="I6571" s="1" t="str">
        <f t="shared" si="353"/>
        <v xml:space="preserve"> Feb</v>
      </c>
      <c r="J6571">
        <v>801</v>
      </c>
      <c r="K6571" t="s">
        <v>58</v>
      </c>
      <c r="L6571">
        <v>20</v>
      </c>
      <c r="M6571">
        <v>0.57999999999999996</v>
      </c>
      <c r="N6571" t="s">
        <v>29</v>
      </c>
      <c r="O6571" t="s">
        <v>139</v>
      </c>
      <c r="P6571" t="s">
        <v>2671</v>
      </c>
      <c r="Q6571" t="s">
        <v>88</v>
      </c>
      <c r="R6571">
        <v>-47.41</v>
      </c>
      <c r="S6571" t="s">
        <v>76</v>
      </c>
      <c r="T6571">
        <v>123</v>
      </c>
      <c r="U6571">
        <v>59.85</v>
      </c>
      <c r="V6571" s="1">
        <v>42055</v>
      </c>
      <c r="W6571" t="s">
        <v>34</v>
      </c>
      <c r="X6571">
        <v>3.5</v>
      </c>
      <c r="Y6571" t="s">
        <v>132</v>
      </c>
      <c r="Z6571">
        <v>2.74</v>
      </c>
      <c r="AA6571">
        <v>34759</v>
      </c>
      <c r="AB6571">
        <f t="shared" si="354"/>
        <v>54.800000000000004</v>
      </c>
      <c r="AC6571">
        <f t="shared" si="355"/>
        <v>53.156000000000006</v>
      </c>
    </row>
    <row r="6572" spans="1:29" x14ac:dyDescent="0.25">
      <c r="A6572" t="s">
        <v>1177</v>
      </c>
      <c r="B6572">
        <v>61</v>
      </c>
      <c r="C6572" t="str">
        <f t="shared" si="352"/>
        <v>Senior</v>
      </c>
      <c r="D6572" t="s">
        <v>565</v>
      </c>
      <c r="E6572" t="s">
        <v>38</v>
      </c>
      <c r="F6572">
        <v>0.02</v>
      </c>
      <c r="G6572">
        <v>1</v>
      </c>
      <c r="H6572" s="1">
        <v>42052</v>
      </c>
      <c r="I6572" s="1" t="str">
        <f t="shared" si="353"/>
        <v xml:space="preserve"> Feb</v>
      </c>
      <c r="J6572">
        <v>40673</v>
      </c>
      <c r="K6572" t="s">
        <v>47</v>
      </c>
      <c r="L6572">
        <v>14</v>
      </c>
      <c r="M6572">
        <v>0.35</v>
      </c>
      <c r="N6572" t="s">
        <v>29</v>
      </c>
      <c r="O6572" t="s">
        <v>30</v>
      </c>
      <c r="P6572" t="s">
        <v>2726</v>
      </c>
      <c r="Q6572" t="s">
        <v>267</v>
      </c>
      <c r="R6572">
        <v>62.54</v>
      </c>
      <c r="S6572" t="s">
        <v>52</v>
      </c>
      <c r="T6572">
        <v>5731</v>
      </c>
      <c r="U6572">
        <v>157.49</v>
      </c>
      <c r="V6572" s="1">
        <v>42057</v>
      </c>
      <c r="W6572" t="s">
        <v>34</v>
      </c>
      <c r="X6572">
        <v>1.39</v>
      </c>
      <c r="Y6572" t="s">
        <v>298</v>
      </c>
      <c r="Z6572">
        <v>10.94</v>
      </c>
      <c r="AA6572">
        <v>80232</v>
      </c>
      <c r="AB6572">
        <f t="shared" si="354"/>
        <v>153.16</v>
      </c>
      <c r="AC6572">
        <f t="shared" si="355"/>
        <v>150.0968</v>
      </c>
    </row>
    <row r="6573" spans="1:29" x14ac:dyDescent="0.25">
      <c r="A6573" t="s">
        <v>3140</v>
      </c>
      <c r="B6573">
        <v>61</v>
      </c>
      <c r="C6573" t="str">
        <f t="shared" si="352"/>
        <v>Senior</v>
      </c>
      <c r="D6573" t="s">
        <v>2993</v>
      </c>
      <c r="E6573" t="s">
        <v>38</v>
      </c>
      <c r="F6573">
        <v>0</v>
      </c>
      <c r="G6573">
        <v>1</v>
      </c>
      <c r="H6573" s="1">
        <v>42052</v>
      </c>
      <c r="I6573" s="1" t="str">
        <f t="shared" si="353"/>
        <v xml:space="preserve"> Feb</v>
      </c>
      <c r="J6573">
        <v>41830</v>
      </c>
      <c r="K6573" t="s">
        <v>47</v>
      </c>
      <c r="L6573">
        <v>42</v>
      </c>
      <c r="M6573">
        <v>0.38</v>
      </c>
      <c r="N6573" t="s">
        <v>96</v>
      </c>
      <c r="O6573" t="s">
        <v>49</v>
      </c>
      <c r="P6573" t="s">
        <v>148</v>
      </c>
      <c r="Q6573" t="s">
        <v>98</v>
      </c>
      <c r="R6573">
        <v>1841.92</v>
      </c>
      <c r="S6573" t="s">
        <v>33</v>
      </c>
      <c r="T6573">
        <v>5901</v>
      </c>
      <c r="U6573">
        <v>5361.08</v>
      </c>
      <c r="V6573" s="1">
        <v>42059</v>
      </c>
      <c r="W6573" t="s">
        <v>53</v>
      </c>
      <c r="X6573">
        <v>26.3</v>
      </c>
      <c r="Y6573" t="s">
        <v>136</v>
      </c>
      <c r="Z6573">
        <v>120.97</v>
      </c>
      <c r="AA6573">
        <v>11720</v>
      </c>
      <c r="AB6573">
        <f t="shared" si="354"/>
        <v>5080.74</v>
      </c>
      <c r="AC6573">
        <f t="shared" si="355"/>
        <v>5080.74</v>
      </c>
    </row>
    <row r="6574" spans="1:29" x14ac:dyDescent="0.25">
      <c r="A6574" t="s">
        <v>725</v>
      </c>
      <c r="B6574">
        <v>61</v>
      </c>
      <c r="C6574" t="str">
        <f t="shared" si="352"/>
        <v>Senior</v>
      </c>
      <c r="D6574" t="s">
        <v>726</v>
      </c>
      <c r="E6574" t="s">
        <v>57</v>
      </c>
      <c r="F6574">
        <v>0.1</v>
      </c>
      <c r="G6574">
        <v>1</v>
      </c>
      <c r="H6574" s="1">
        <v>42053</v>
      </c>
      <c r="I6574" s="1" t="str">
        <f t="shared" si="353"/>
        <v xml:space="preserve"> Feb</v>
      </c>
      <c r="J6574">
        <v>52003</v>
      </c>
      <c r="K6574" t="s">
        <v>47</v>
      </c>
      <c r="L6574">
        <v>2</v>
      </c>
      <c r="M6574">
        <v>0.83</v>
      </c>
      <c r="N6574" t="s">
        <v>96</v>
      </c>
      <c r="O6574" t="s">
        <v>139</v>
      </c>
      <c r="P6574" t="s">
        <v>1160</v>
      </c>
      <c r="Q6574" t="s">
        <v>105</v>
      </c>
      <c r="R6574">
        <v>-300.38799999999998</v>
      </c>
      <c r="S6574" t="s">
        <v>52</v>
      </c>
      <c r="T6574">
        <v>7293</v>
      </c>
      <c r="U6574">
        <v>93.338499999999996</v>
      </c>
      <c r="V6574" s="1">
        <v>42053</v>
      </c>
      <c r="W6574" t="s">
        <v>34</v>
      </c>
      <c r="X6574">
        <v>5</v>
      </c>
      <c r="Y6574" t="s">
        <v>54</v>
      </c>
      <c r="Z6574">
        <v>55.99</v>
      </c>
      <c r="AA6574">
        <v>93454</v>
      </c>
      <c r="AB6574">
        <f t="shared" si="354"/>
        <v>111.98</v>
      </c>
      <c r="AC6574">
        <f t="shared" si="355"/>
        <v>100.78200000000001</v>
      </c>
    </row>
    <row r="6575" spans="1:29" x14ac:dyDescent="0.25">
      <c r="A6575" t="s">
        <v>3232</v>
      </c>
      <c r="B6575">
        <v>61</v>
      </c>
      <c r="C6575" t="str">
        <f t="shared" si="352"/>
        <v>Senior</v>
      </c>
      <c r="D6575" t="s">
        <v>652</v>
      </c>
      <c r="E6575" t="s">
        <v>38</v>
      </c>
      <c r="F6575">
        <v>0.01</v>
      </c>
      <c r="G6575">
        <v>1</v>
      </c>
      <c r="H6575" s="1">
        <v>42053</v>
      </c>
      <c r="I6575" s="1" t="str">
        <f t="shared" si="353"/>
        <v xml:space="preserve"> Feb</v>
      </c>
      <c r="J6575">
        <v>42115</v>
      </c>
      <c r="K6575" t="s">
        <v>58</v>
      </c>
      <c r="L6575">
        <v>21</v>
      </c>
      <c r="M6575">
        <v>0.42</v>
      </c>
      <c r="N6575" t="s">
        <v>96</v>
      </c>
      <c r="O6575" t="s">
        <v>139</v>
      </c>
      <c r="P6575" t="s">
        <v>551</v>
      </c>
      <c r="Q6575" t="s">
        <v>102</v>
      </c>
      <c r="R6575">
        <v>224.71</v>
      </c>
      <c r="S6575" t="s">
        <v>52</v>
      </c>
      <c r="T6575">
        <v>5937</v>
      </c>
      <c r="U6575">
        <v>673.92</v>
      </c>
      <c r="V6575" s="1">
        <v>42053</v>
      </c>
      <c r="W6575" t="s">
        <v>34</v>
      </c>
      <c r="X6575">
        <v>1.99</v>
      </c>
      <c r="Y6575" t="s">
        <v>537</v>
      </c>
      <c r="Z6575">
        <v>31.78</v>
      </c>
      <c r="AA6575">
        <v>85364</v>
      </c>
      <c r="AB6575">
        <f t="shared" si="354"/>
        <v>667.38</v>
      </c>
      <c r="AC6575">
        <f t="shared" si="355"/>
        <v>660.70619999999997</v>
      </c>
    </row>
    <row r="6576" spans="1:29" x14ac:dyDescent="0.25">
      <c r="A6576" t="s">
        <v>1995</v>
      </c>
      <c r="B6576">
        <v>61</v>
      </c>
      <c r="C6576" t="str">
        <f t="shared" si="352"/>
        <v>Senior</v>
      </c>
      <c r="D6576" t="s">
        <v>2609</v>
      </c>
      <c r="E6576" t="s">
        <v>27</v>
      </c>
      <c r="F6576">
        <v>0.03</v>
      </c>
      <c r="G6576">
        <v>1</v>
      </c>
      <c r="H6576" s="1">
        <v>42053</v>
      </c>
      <c r="I6576" s="1" t="str">
        <f t="shared" si="353"/>
        <v xml:space="preserve"> Feb</v>
      </c>
      <c r="J6576">
        <v>32192</v>
      </c>
      <c r="K6576" t="s">
        <v>39</v>
      </c>
      <c r="L6576">
        <v>4</v>
      </c>
      <c r="M6576">
        <v>0.56000000000000005</v>
      </c>
      <c r="N6576" t="s">
        <v>96</v>
      </c>
      <c r="O6576" t="s">
        <v>30</v>
      </c>
      <c r="P6576" t="s">
        <v>2808</v>
      </c>
      <c r="Q6576" t="s">
        <v>105</v>
      </c>
      <c r="R6576">
        <v>-171.17099999999999</v>
      </c>
      <c r="S6576" t="s">
        <v>52</v>
      </c>
      <c r="T6576">
        <v>4523</v>
      </c>
      <c r="U6576">
        <v>159.256</v>
      </c>
      <c r="V6576" s="1">
        <v>42053</v>
      </c>
      <c r="W6576" t="s">
        <v>34</v>
      </c>
      <c r="X6576">
        <v>2.5</v>
      </c>
      <c r="Y6576" t="s">
        <v>89</v>
      </c>
      <c r="Z6576">
        <v>45.99</v>
      </c>
      <c r="AA6576">
        <v>97756</v>
      </c>
      <c r="AB6576">
        <f t="shared" si="354"/>
        <v>183.96</v>
      </c>
      <c r="AC6576">
        <f t="shared" si="355"/>
        <v>178.44120000000001</v>
      </c>
    </row>
    <row r="6577" spans="1:29" x14ac:dyDescent="0.25">
      <c r="A6577" t="s">
        <v>2695</v>
      </c>
      <c r="B6577">
        <v>61</v>
      </c>
      <c r="C6577" t="str">
        <f t="shared" si="352"/>
        <v>Senior</v>
      </c>
      <c r="D6577" t="s">
        <v>2612</v>
      </c>
      <c r="E6577" t="s">
        <v>27</v>
      </c>
      <c r="F6577">
        <v>0.05</v>
      </c>
      <c r="G6577">
        <v>1</v>
      </c>
      <c r="H6577" s="1">
        <v>42053</v>
      </c>
      <c r="I6577" s="1" t="str">
        <f t="shared" si="353"/>
        <v xml:space="preserve"> Feb</v>
      </c>
      <c r="J6577">
        <v>37123</v>
      </c>
      <c r="K6577" t="s">
        <v>28</v>
      </c>
      <c r="L6577">
        <v>50</v>
      </c>
      <c r="M6577">
        <v>0.76</v>
      </c>
      <c r="N6577" t="s">
        <v>48</v>
      </c>
      <c r="O6577" t="s">
        <v>73</v>
      </c>
      <c r="P6577" t="s">
        <v>2008</v>
      </c>
      <c r="Q6577" t="s">
        <v>75</v>
      </c>
      <c r="R6577">
        <v>11.65095</v>
      </c>
      <c r="S6577" t="s">
        <v>33</v>
      </c>
      <c r="T6577">
        <v>5215</v>
      </c>
      <c r="U6577">
        <v>794.58</v>
      </c>
      <c r="V6577" s="1">
        <v>42054</v>
      </c>
      <c r="W6577" t="s">
        <v>53</v>
      </c>
      <c r="X6577">
        <v>27.75</v>
      </c>
      <c r="Y6577" t="s">
        <v>208</v>
      </c>
      <c r="Z6577">
        <v>15.23</v>
      </c>
      <c r="AA6577">
        <v>44017</v>
      </c>
      <c r="AB6577">
        <f t="shared" si="354"/>
        <v>761.5</v>
      </c>
      <c r="AC6577">
        <f t="shared" si="355"/>
        <v>723.42499999999995</v>
      </c>
    </row>
    <row r="6578" spans="1:29" x14ac:dyDescent="0.25">
      <c r="A6578" t="s">
        <v>790</v>
      </c>
      <c r="B6578">
        <v>61</v>
      </c>
      <c r="C6578" t="str">
        <f t="shared" si="352"/>
        <v>Senior</v>
      </c>
      <c r="D6578" t="s">
        <v>791</v>
      </c>
      <c r="E6578" t="s">
        <v>46</v>
      </c>
      <c r="F6578">
        <v>0.05</v>
      </c>
      <c r="G6578">
        <v>1</v>
      </c>
      <c r="H6578" s="1">
        <v>42053</v>
      </c>
      <c r="I6578" s="1" t="str">
        <f t="shared" si="353"/>
        <v xml:space="preserve"> Feb</v>
      </c>
      <c r="J6578">
        <v>37445</v>
      </c>
      <c r="K6578" t="s">
        <v>28</v>
      </c>
      <c r="L6578">
        <v>37</v>
      </c>
      <c r="M6578">
        <v>0.56999999999999995</v>
      </c>
      <c r="N6578" t="s">
        <v>29</v>
      </c>
      <c r="O6578" t="s">
        <v>30</v>
      </c>
      <c r="P6578" t="s">
        <v>431</v>
      </c>
      <c r="Q6578" t="s">
        <v>214</v>
      </c>
      <c r="R6578">
        <v>660.25</v>
      </c>
      <c r="S6578" t="s">
        <v>52</v>
      </c>
      <c r="T6578">
        <v>5264</v>
      </c>
      <c r="U6578">
        <v>2180.23</v>
      </c>
      <c r="V6578" s="1">
        <v>42054</v>
      </c>
      <c r="W6578" t="s">
        <v>34</v>
      </c>
      <c r="X6578">
        <v>3.5</v>
      </c>
      <c r="Y6578" t="s">
        <v>298</v>
      </c>
      <c r="Z6578">
        <v>60.22</v>
      </c>
      <c r="AA6578">
        <v>80027</v>
      </c>
      <c r="AB6578">
        <f t="shared" si="354"/>
        <v>2228.14</v>
      </c>
      <c r="AC6578">
        <f t="shared" si="355"/>
        <v>2116.7329999999997</v>
      </c>
    </row>
    <row r="6579" spans="1:29" x14ac:dyDescent="0.25">
      <c r="A6579" t="s">
        <v>3232</v>
      </c>
      <c r="B6579">
        <v>61</v>
      </c>
      <c r="C6579" t="str">
        <f t="shared" si="352"/>
        <v>Senior</v>
      </c>
      <c r="D6579" t="s">
        <v>652</v>
      </c>
      <c r="E6579" t="s">
        <v>38</v>
      </c>
      <c r="F6579">
        <v>0.02</v>
      </c>
      <c r="G6579">
        <v>1</v>
      </c>
      <c r="H6579" s="1">
        <v>42053</v>
      </c>
      <c r="I6579" s="1" t="str">
        <f t="shared" si="353"/>
        <v xml:space="preserve"> Feb</v>
      </c>
      <c r="J6579">
        <v>42115</v>
      </c>
      <c r="K6579" t="s">
        <v>58</v>
      </c>
      <c r="L6579">
        <v>19</v>
      </c>
      <c r="M6579">
        <v>0.57999999999999996</v>
      </c>
      <c r="N6579" t="s">
        <v>29</v>
      </c>
      <c r="O6579" t="s">
        <v>80</v>
      </c>
      <c r="P6579" t="s">
        <v>175</v>
      </c>
      <c r="Q6579" t="s">
        <v>32</v>
      </c>
      <c r="R6579">
        <v>-93.46</v>
      </c>
      <c r="S6579" t="s">
        <v>52</v>
      </c>
      <c r="T6579">
        <v>5938</v>
      </c>
      <c r="U6579">
        <v>540.55999999999995</v>
      </c>
      <c r="V6579" s="1">
        <v>42054</v>
      </c>
      <c r="W6579" t="s">
        <v>34</v>
      </c>
      <c r="X6579">
        <v>13.99</v>
      </c>
      <c r="Y6579" t="s">
        <v>537</v>
      </c>
      <c r="Z6579">
        <v>28.28</v>
      </c>
      <c r="AA6579">
        <v>85364</v>
      </c>
      <c r="AB6579">
        <f t="shared" si="354"/>
        <v>537.32000000000005</v>
      </c>
      <c r="AC6579">
        <f t="shared" si="355"/>
        <v>526.57360000000006</v>
      </c>
    </row>
    <row r="6580" spans="1:29" x14ac:dyDescent="0.25">
      <c r="A6580" t="s">
        <v>3500</v>
      </c>
      <c r="B6580">
        <v>61</v>
      </c>
      <c r="C6580" t="str">
        <f t="shared" si="352"/>
        <v>Senior</v>
      </c>
      <c r="D6580" t="s">
        <v>652</v>
      </c>
      <c r="E6580" t="s">
        <v>38</v>
      </c>
      <c r="F6580">
        <v>0.09</v>
      </c>
      <c r="G6580">
        <v>1</v>
      </c>
      <c r="H6580" s="1">
        <v>42053</v>
      </c>
      <c r="I6580" s="1" t="str">
        <f t="shared" si="353"/>
        <v xml:space="preserve"> Feb</v>
      </c>
      <c r="J6580">
        <v>12418</v>
      </c>
      <c r="K6580" t="s">
        <v>39</v>
      </c>
      <c r="L6580">
        <v>38</v>
      </c>
      <c r="M6580">
        <v>0.59</v>
      </c>
      <c r="N6580" t="s">
        <v>29</v>
      </c>
      <c r="O6580" t="s">
        <v>80</v>
      </c>
      <c r="P6580" t="s">
        <v>1787</v>
      </c>
      <c r="Q6580" t="s">
        <v>32</v>
      </c>
      <c r="R6580">
        <v>-142.86000000000001</v>
      </c>
      <c r="S6580" t="s">
        <v>52</v>
      </c>
      <c r="T6580">
        <v>1726</v>
      </c>
      <c r="U6580">
        <v>299.01</v>
      </c>
      <c r="V6580" s="1">
        <v>42055</v>
      </c>
      <c r="W6580" t="s">
        <v>34</v>
      </c>
      <c r="X6580">
        <v>6.5</v>
      </c>
      <c r="Y6580" t="s">
        <v>537</v>
      </c>
      <c r="Z6580">
        <v>7.98</v>
      </c>
      <c r="AA6580">
        <v>85281</v>
      </c>
      <c r="AB6580">
        <f t="shared" si="354"/>
        <v>303.24</v>
      </c>
      <c r="AC6580">
        <f t="shared" si="355"/>
        <v>275.94839999999999</v>
      </c>
    </row>
    <row r="6581" spans="1:29" x14ac:dyDescent="0.25">
      <c r="A6581" t="s">
        <v>725</v>
      </c>
      <c r="B6581">
        <v>61</v>
      </c>
      <c r="C6581" t="str">
        <f t="shared" si="352"/>
        <v>Senior</v>
      </c>
      <c r="D6581" t="s">
        <v>726</v>
      </c>
      <c r="E6581" t="s">
        <v>57</v>
      </c>
      <c r="F6581">
        <v>0.04</v>
      </c>
      <c r="G6581">
        <v>1</v>
      </c>
      <c r="H6581" s="1">
        <v>42053</v>
      </c>
      <c r="I6581" s="1" t="str">
        <f t="shared" si="353"/>
        <v xml:space="preserve"> Feb</v>
      </c>
      <c r="J6581">
        <v>52003</v>
      </c>
      <c r="K6581" t="s">
        <v>47</v>
      </c>
      <c r="L6581">
        <v>11</v>
      </c>
      <c r="M6581">
        <v>0.73</v>
      </c>
      <c r="N6581" t="s">
        <v>48</v>
      </c>
      <c r="O6581" t="s">
        <v>73</v>
      </c>
      <c r="P6581" t="s">
        <v>74</v>
      </c>
      <c r="Q6581" t="s">
        <v>75</v>
      </c>
      <c r="R6581">
        <v>-776.72</v>
      </c>
      <c r="S6581" t="s">
        <v>52</v>
      </c>
      <c r="T6581">
        <v>7292</v>
      </c>
      <c r="U6581">
        <v>1884.2080000000001</v>
      </c>
      <c r="V6581" s="1">
        <v>42060</v>
      </c>
      <c r="W6581" t="s">
        <v>53</v>
      </c>
      <c r="X6581">
        <v>110.2</v>
      </c>
      <c r="Y6581" t="s">
        <v>54</v>
      </c>
      <c r="Z6581">
        <v>212.6</v>
      </c>
      <c r="AA6581">
        <v>93454</v>
      </c>
      <c r="AB6581">
        <f t="shared" si="354"/>
        <v>2338.6</v>
      </c>
      <c r="AC6581">
        <f t="shared" si="355"/>
        <v>2245.056</v>
      </c>
    </row>
    <row r="6582" spans="1:29" x14ac:dyDescent="0.25">
      <c r="A6582" t="s">
        <v>143</v>
      </c>
      <c r="B6582">
        <v>62</v>
      </c>
      <c r="C6582" t="str">
        <f t="shared" si="352"/>
        <v>Senior</v>
      </c>
      <c r="D6582" t="s">
        <v>2210</v>
      </c>
      <c r="E6582" t="s">
        <v>46</v>
      </c>
      <c r="F6582">
        <v>0</v>
      </c>
      <c r="G6582">
        <v>1</v>
      </c>
      <c r="H6582" s="1">
        <v>42054</v>
      </c>
      <c r="I6582" s="1" t="str">
        <f t="shared" si="353"/>
        <v xml:space="preserve"> Feb</v>
      </c>
      <c r="J6582">
        <v>12711</v>
      </c>
      <c r="K6582" t="s">
        <v>58</v>
      </c>
      <c r="L6582">
        <v>32</v>
      </c>
      <c r="M6582">
        <v>0.57999999999999996</v>
      </c>
      <c r="N6582" t="s">
        <v>29</v>
      </c>
      <c r="O6582" t="s">
        <v>139</v>
      </c>
      <c r="P6582" t="s">
        <v>526</v>
      </c>
      <c r="Q6582" t="s">
        <v>88</v>
      </c>
      <c r="R6582">
        <v>294.81</v>
      </c>
      <c r="S6582" t="s">
        <v>76</v>
      </c>
      <c r="T6582">
        <v>1776</v>
      </c>
      <c r="U6582">
        <v>1486.72</v>
      </c>
      <c r="V6582" s="1">
        <v>42055</v>
      </c>
      <c r="W6582" t="s">
        <v>34</v>
      </c>
      <c r="X6582">
        <v>8.99</v>
      </c>
      <c r="Y6582" t="s">
        <v>103</v>
      </c>
      <c r="Z6582">
        <v>43.98</v>
      </c>
      <c r="AA6582">
        <v>71203</v>
      </c>
      <c r="AB6582">
        <f t="shared" si="354"/>
        <v>1407.36</v>
      </c>
      <c r="AC6582">
        <f t="shared" si="355"/>
        <v>1407.36</v>
      </c>
    </row>
    <row r="6583" spans="1:29" x14ac:dyDescent="0.25">
      <c r="A6583" t="s">
        <v>2479</v>
      </c>
      <c r="B6583">
        <v>62</v>
      </c>
      <c r="C6583" t="str">
        <f t="shared" si="352"/>
        <v>Senior</v>
      </c>
      <c r="D6583" t="s">
        <v>2210</v>
      </c>
      <c r="E6583" t="s">
        <v>46</v>
      </c>
      <c r="F6583">
        <v>0.05</v>
      </c>
      <c r="G6583">
        <v>1</v>
      </c>
      <c r="H6583" s="1">
        <v>42054</v>
      </c>
      <c r="I6583" s="1" t="str">
        <f t="shared" si="353"/>
        <v xml:space="preserve"> Feb</v>
      </c>
      <c r="J6583">
        <v>12711</v>
      </c>
      <c r="K6583" t="s">
        <v>58</v>
      </c>
      <c r="L6583">
        <v>45</v>
      </c>
      <c r="M6583">
        <v>0.6</v>
      </c>
      <c r="N6583" t="s">
        <v>29</v>
      </c>
      <c r="O6583" t="s">
        <v>139</v>
      </c>
      <c r="P6583" t="s">
        <v>1930</v>
      </c>
      <c r="Q6583" t="s">
        <v>481</v>
      </c>
      <c r="R6583">
        <v>40.32</v>
      </c>
      <c r="S6583" t="s">
        <v>76</v>
      </c>
      <c r="T6583">
        <v>1777</v>
      </c>
      <c r="U6583">
        <v>558.04</v>
      </c>
      <c r="V6583" s="1">
        <v>42055</v>
      </c>
      <c r="W6583" t="s">
        <v>34</v>
      </c>
      <c r="X6583">
        <v>3.14</v>
      </c>
      <c r="Y6583" t="s">
        <v>103</v>
      </c>
      <c r="Z6583">
        <v>12.98</v>
      </c>
      <c r="AA6583">
        <v>70560</v>
      </c>
      <c r="AB6583">
        <f t="shared" si="354"/>
        <v>584.1</v>
      </c>
      <c r="AC6583">
        <f t="shared" si="355"/>
        <v>554.89499999999998</v>
      </c>
    </row>
    <row r="6584" spans="1:29" x14ac:dyDescent="0.25">
      <c r="A6584" t="s">
        <v>1634</v>
      </c>
      <c r="B6584">
        <v>62</v>
      </c>
      <c r="C6584" t="str">
        <f t="shared" si="352"/>
        <v>Senior</v>
      </c>
      <c r="D6584" t="s">
        <v>889</v>
      </c>
      <c r="E6584" t="s">
        <v>46</v>
      </c>
      <c r="F6584">
        <v>0.01</v>
      </c>
      <c r="G6584">
        <v>1</v>
      </c>
      <c r="H6584" s="1">
        <v>42054</v>
      </c>
      <c r="I6584" s="1" t="str">
        <f t="shared" si="353"/>
        <v xml:space="preserve"> Feb</v>
      </c>
      <c r="J6584">
        <v>39075</v>
      </c>
      <c r="K6584" t="s">
        <v>39</v>
      </c>
      <c r="L6584">
        <v>50</v>
      </c>
      <c r="M6584">
        <v>0.37</v>
      </c>
      <c r="N6584" t="s">
        <v>29</v>
      </c>
      <c r="O6584" t="s">
        <v>30</v>
      </c>
      <c r="P6584" t="s">
        <v>2682</v>
      </c>
      <c r="Q6584" t="s">
        <v>210</v>
      </c>
      <c r="R6584">
        <v>250.66</v>
      </c>
      <c r="S6584" t="s">
        <v>52</v>
      </c>
      <c r="T6584">
        <v>5510</v>
      </c>
      <c r="U6584">
        <v>512.33000000000004</v>
      </c>
      <c r="V6584" s="1">
        <v>42055</v>
      </c>
      <c r="W6584" t="s">
        <v>34</v>
      </c>
      <c r="X6584">
        <v>0.99</v>
      </c>
      <c r="Y6584" t="s">
        <v>420</v>
      </c>
      <c r="Z6584">
        <v>10.35</v>
      </c>
      <c r="AA6584">
        <v>88201</v>
      </c>
      <c r="AB6584">
        <f t="shared" si="354"/>
        <v>517.5</v>
      </c>
      <c r="AC6584">
        <f t="shared" si="355"/>
        <v>512.32500000000005</v>
      </c>
    </row>
    <row r="6585" spans="1:29" x14ac:dyDescent="0.25">
      <c r="A6585" t="s">
        <v>921</v>
      </c>
      <c r="B6585">
        <v>62</v>
      </c>
      <c r="C6585" t="str">
        <f t="shared" si="352"/>
        <v>Senior</v>
      </c>
      <c r="D6585" t="s">
        <v>2563</v>
      </c>
      <c r="E6585" t="s">
        <v>57</v>
      </c>
      <c r="F6585">
        <v>0.09</v>
      </c>
      <c r="G6585">
        <v>1</v>
      </c>
      <c r="H6585" s="1">
        <v>42054</v>
      </c>
      <c r="I6585" s="1" t="str">
        <f t="shared" si="353"/>
        <v xml:space="preserve"> Feb</v>
      </c>
      <c r="J6585">
        <v>5860</v>
      </c>
      <c r="K6585" t="s">
        <v>39</v>
      </c>
      <c r="L6585">
        <v>12</v>
      </c>
      <c r="M6585">
        <v>0.52</v>
      </c>
      <c r="N6585" t="s">
        <v>29</v>
      </c>
      <c r="O6585" t="s">
        <v>59</v>
      </c>
      <c r="P6585" t="s">
        <v>1064</v>
      </c>
      <c r="Q6585" t="s">
        <v>88</v>
      </c>
      <c r="R6585">
        <v>8.33</v>
      </c>
      <c r="S6585" t="s">
        <v>52</v>
      </c>
      <c r="T6585">
        <v>813</v>
      </c>
      <c r="U6585">
        <v>56.73</v>
      </c>
      <c r="V6585" s="1">
        <v>42056</v>
      </c>
      <c r="W6585" t="s">
        <v>34</v>
      </c>
      <c r="X6585">
        <v>0.71</v>
      </c>
      <c r="Y6585" t="s">
        <v>83</v>
      </c>
      <c r="Z6585">
        <v>4.84</v>
      </c>
      <c r="AA6585">
        <v>84321</v>
      </c>
      <c r="AB6585">
        <f t="shared" si="354"/>
        <v>58.08</v>
      </c>
      <c r="AC6585">
        <f t="shared" si="355"/>
        <v>52.852800000000002</v>
      </c>
    </row>
    <row r="6586" spans="1:29" x14ac:dyDescent="0.25">
      <c r="A6586" t="s">
        <v>1995</v>
      </c>
      <c r="B6586">
        <v>62</v>
      </c>
      <c r="C6586" t="str">
        <f t="shared" si="352"/>
        <v>Senior</v>
      </c>
      <c r="D6586" t="s">
        <v>1996</v>
      </c>
      <c r="E6586" t="s">
        <v>46</v>
      </c>
      <c r="F6586">
        <v>0.09</v>
      </c>
      <c r="G6586">
        <v>1</v>
      </c>
      <c r="H6586" s="1">
        <v>42054</v>
      </c>
      <c r="I6586" s="1" t="str">
        <f t="shared" si="353"/>
        <v xml:space="preserve"> Feb</v>
      </c>
      <c r="J6586">
        <v>26309</v>
      </c>
      <c r="K6586" t="s">
        <v>47</v>
      </c>
      <c r="L6586">
        <v>42</v>
      </c>
      <c r="M6586">
        <v>0.37</v>
      </c>
      <c r="N6586" t="s">
        <v>29</v>
      </c>
      <c r="O6586" t="s">
        <v>30</v>
      </c>
      <c r="P6586" t="s">
        <v>1774</v>
      </c>
      <c r="Q6586" t="s">
        <v>210</v>
      </c>
      <c r="R6586">
        <v>32.53</v>
      </c>
      <c r="S6586" t="s">
        <v>52</v>
      </c>
      <c r="T6586">
        <v>3677</v>
      </c>
      <c r="U6586">
        <v>128.13</v>
      </c>
      <c r="V6586" s="1">
        <v>42056</v>
      </c>
      <c r="W6586" t="s">
        <v>34</v>
      </c>
      <c r="X6586">
        <v>0.99</v>
      </c>
      <c r="Y6586" t="s">
        <v>218</v>
      </c>
      <c r="Z6586">
        <v>3.08</v>
      </c>
      <c r="AA6586">
        <v>98052</v>
      </c>
      <c r="AB6586">
        <f t="shared" si="354"/>
        <v>129.36000000000001</v>
      </c>
      <c r="AC6586">
        <f t="shared" si="355"/>
        <v>117.71760000000002</v>
      </c>
    </row>
    <row r="6587" spans="1:29" x14ac:dyDescent="0.25">
      <c r="A6587" t="s">
        <v>133</v>
      </c>
      <c r="B6587">
        <v>61</v>
      </c>
      <c r="C6587" t="str">
        <f t="shared" si="352"/>
        <v>Senior</v>
      </c>
      <c r="D6587" t="s">
        <v>3501</v>
      </c>
      <c r="E6587" t="s">
        <v>46</v>
      </c>
      <c r="F6587">
        <v>0.09</v>
      </c>
      <c r="G6587">
        <v>1</v>
      </c>
      <c r="H6587" s="1">
        <v>42054</v>
      </c>
      <c r="I6587" s="1" t="str">
        <f t="shared" si="353"/>
        <v xml:space="preserve"> Feb</v>
      </c>
      <c r="J6587">
        <v>1057</v>
      </c>
      <c r="K6587" t="s">
        <v>58</v>
      </c>
      <c r="L6587">
        <v>41</v>
      </c>
      <c r="M6587">
        <v>0.61</v>
      </c>
      <c r="N6587" t="s">
        <v>96</v>
      </c>
      <c r="O6587" t="s">
        <v>139</v>
      </c>
      <c r="P6587" t="s">
        <v>2644</v>
      </c>
      <c r="Q6587" t="s">
        <v>102</v>
      </c>
      <c r="R6587">
        <v>-52.48</v>
      </c>
      <c r="S6587" t="s">
        <v>68</v>
      </c>
      <c r="T6587">
        <v>167</v>
      </c>
      <c r="U6587">
        <v>341.36</v>
      </c>
      <c r="V6587" s="1">
        <v>42056</v>
      </c>
      <c r="W6587" t="s">
        <v>34</v>
      </c>
      <c r="X6587">
        <v>3.62</v>
      </c>
      <c r="Y6587" t="s">
        <v>111</v>
      </c>
      <c r="Z6587">
        <v>8.4600000000000009</v>
      </c>
      <c r="AA6587">
        <v>77536</v>
      </c>
      <c r="AB6587">
        <f t="shared" si="354"/>
        <v>346.86</v>
      </c>
      <c r="AC6587">
        <f t="shared" si="355"/>
        <v>315.64260000000002</v>
      </c>
    </row>
    <row r="6588" spans="1:29" x14ac:dyDescent="0.25">
      <c r="A6588" t="s">
        <v>2142</v>
      </c>
      <c r="B6588">
        <v>62</v>
      </c>
      <c r="C6588" t="str">
        <f t="shared" si="352"/>
        <v>Senior</v>
      </c>
      <c r="D6588" t="s">
        <v>2035</v>
      </c>
      <c r="E6588" t="s">
        <v>46</v>
      </c>
      <c r="F6588">
        <v>0.09</v>
      </c>
      <c r="G6588">
        <v>1</v>
      </c>
      <c r="H6588" s="1">
        <v>42054</v>
      </c>
      <c r="I6588" s="1" t="str">
        <f t="shared" si="353"/>
        <v xml:space="preserve"> Feb</v>
      </c>
      <c r="J6588">
        <v>35905</v>
      </c>
      <c r="K6588" t="s">
        <v>47</v>
      </c>
      <c r="L6588">
        <v>20</v>
      </c>
      <c r="M6588">
        <v>0.59</v>
      </c>
      <c r="N6588" t="s">
        <v>29</v>
      </c>
      <c r="O6588" t="s">
        <v>59</v>
      </c>
      <c r="P6588" t="s">
        <v>398</v>
      </c>
      <c r="Q6588" t="s">
        <v>88</v>
      </c>
      <c r="R6588">
        <v>-17.18</v>
      </c>
      <c r="S6588" t="s">
        <v>33</v>
      </c>
      <c r="T6588">
        <v>5036</v>
      </c>
      <c r="U6588">
        <v>37.4</v>
      </c>
      <c r="V6588" s="1">
        <v>42059</v>
      </c>
      <c r="W6588" t="s">
        <v>42</v>
      </c>
      <c r="X6588">
        <v>1.57</v>
      </c>
      <c r="Y6588" t="s">
        <v>233</v>
      </c>
      <c r="Z6588">
        <v>1.68</v>
      </c>
      <c r="AA6588">
        <v>7079</v>
      </c>
      <c r="AB6588">
        <f t="shared" si="354"/>
        <v>33.6</v>
      </c>
      <c r="AC6588">
        <f t="shared" si="355"/>
        <v>30.576000000000001</v>
      </c>
    </row>
    <row r="6589" spans="1:29" x14ac:dyDescent="0.25">
      <c r="A6589" t="s">
        <v>215</v>
      </c>
      <c r="B6589">
        <v>62</v>
      </c>
      <c r="C6589" t="str">
        <f t="shared" si="352"/>
        <v>Senior</v>
      </c>
      <c r="D6589" t="s">
        <v>216</v>
      </c>
      <c r="E6589" t="s">
        <v>46</v>
      </c>
      <c r="F6589">
        <v>0.01</v>
      </c>
      <c r="G6589">
        <v>1</v>
      </c>
      <c r="H6589" s="1">
        <v>42055</v>
      </c>
      <c r="I6589" s="1" t="str">
        <f t="shared" si="353"/>
        <v xml:space="preserve"> Feb</v>
      </c>
      <c r="J6589">
        <v>6</v>
      </c>
      <c r="K6589" t="s">
        <v>39</v>
      </c>
      <c r="L6589">
        <v>2</v>
      </c>
      <c r="M6589">
        <v>0.55000000000000004</v>
      </c>
      <c r="N6589" t="s">
        <v>29</v>
      </c>
      <c r="O6589" t="s">
        <v>139</v>
      </c>
      <c r="P6589" t="s">
        <v>769</v>
      </c>
      <c r="Q6589" t="s">
        <v>481</v>
      </c>
      <c r="R6589">
        <v>-4.6399999999999997</v>
      </c>
      <c r="S6589" t="s">
        <v>52</v>
      </c>
      <c r="T6589">
        <v>2</v>
      </c>
      <c r="U6589">
        <v>6.93</v>
      </c>
      <c r="V6589" s="1">
        <v>42056</v>
      </c>
      <c r="W6589" t="s">
        <v>34</v>
      </c>
      <c r="X6589">
        <v>2.56</v>
      </c>
      <c r="Y6589" t="s">
        <v>218</v>
      </c>
      <c r="Z6589">
        <v>2.08</v>
      </c>
      <c r="AA6589">
        <v>98026</v>
      </c>
      <c r="AB6589">
        <f t="shared" si="354"/>
        <v>4.16</v>
      </c>
      <c r="AC6589">
        <f t="shared" si="355"/>
        <v>4.1184000000000003</v>
      </c>
    </row>
    <row r="6590" spans="1:29" x14ac:dyDescent="0.25">
      <c r="A6590" t="s">
        <v>2241</v>
      </c>
      <c r="B6590">
        <v>62</v>
      </c>
      <c r="C6590" t="str">
        <f t="shared" si="352"/>
        <v>Senior</v>
      </c>
      <c r="D6590" t="s">
        <v>3320</v>
      </c>
      <c r="E6590" t="s">
        <v>38</v>
      </c>
      <c r="F6590">
        <v>0.05</v>
      </c>
      <c r="G6590">
        <v>1</v>
      </c>
      <c r="H6590" s="1">
        <v>42056</v>
      </c>
      <c r="I6590" s="1" t="str">
        <f t="shared" si="353"/>
        <v xml:space="preserve"> Feb</v>
      </c>
      <c r="J6590">
        <v>46466</v>
      </c>
      <c r="K6590" t="s">
        <v>131</v>
      </c>
      <c r="L6590">
        <v>7</v>
      </c>
      <c r="M6590">
        <v>0.67</v>
      </c>
      <c r="N6590" t="s">
        <v>48</v>
      </c>
      <c r="O6590" t="s">
        <v>59</v>
      </c>
      <c r="P6590" t="s">
        <v>3231</v>
      </c>
      <c r="Q6590" t="s">
        <v>82</v>
      </c>
      <c r="R6590">
        <v>71.31</v>
      </c>
      <c r="S6590" t="s">
        <v>68</v>
      </c>
      <c r="T6590">
        <v>6527</v>
      </c>
      <c r="U6590">
        <v>271.27</v>
      </c>
      <c r="V6590" s="1">
        <v>42057</v>
      </c>
      <c r="W6590" t="s">
        <v>34</v>
      </c>
      <c r="X6590">
        <v>13.99</v>
      </c>
      <c r="Y6590" t="s">
        <v>111</v>
      </c>
      <c r="Z6590">
        <v>37.93</v>
      </c>
      <c r="AA6590">
        <v>76543</v>
      </c>
      <c r="AB6590">
        <f t="shared" si="354"/>
        <v>265.51</v>
      </c>
      <c r="AC6590">
        <f t="shared" si="355"/>
        <v>252.2345</v>
      </c>
    </row>
    <row r="6591" spans="1:29" x14ac:dyDescent="0.25">
      <c r="A6591" t="s">
        <v>2727</v>
      </c>
      <c r="B6591">
        <v>62</v>
      </c>
      <c r="C6591" t="str">
        <f t="shared" si="352"/>
        <v>Senior</v>
      </c>
      <c r="D6591" t="s">
        <v>2238</v>
      </c>
      <c r="E6591" t="s">
        <v>27</v>
      </c>
      <c r="F6591">
        <v>0.01</v>
      </c>
      <c r="G6591">
        <v>1</v>
      </c>
      <c r="H6591" s="1">
        <v>42058</v>
      </c>
      <c r="I6591" s="1" t="str">
        <f t="shared" si="353"/>
        <v xml:space="preserve"> Feb</v>
      </c>
      <c r="J6591">
        <v>35392</v>
      </c>
      <c r="K6591" t="s">
        <v>28</v>
      </c>
      <c r="L6591">
        <v>9</v>
      </c>
      <c r="M6591">
        <v>0.36</v>
      </c>
      <c r="N6591" t="s">
        <v>29</v>
      </c>
      <c r="O6591" t="s">
        <v>30</v>
      </c>
      <c r="P6591" t="s">
        <v>695</v>
      </c>
      <c r="Q6591" t="s">
        <v>61</v>
      </c>
      <c r="R6591">
        <v>-50.2</v>
      </c>
      <c r="S6591" t="s">
        <v>76</v>
      </c>
      <c r="T6591">
        <v>4975</v>
      </c>
      <c r="U6591">
        <v>70.88</v>
      </c>
      <c r="V6591" s="1">
        <v>42058</v>
      </c>
      <c r="W6591" t="s">
        <v>34</v>
      </c>
      <c r="X6591">
        <v>9.68</v>
      </c>
      <c r="Y6591" t="s">
        <v>77</v>
      </c>
      <c r="Z6591">
        <v>6.48</v>
      </c>
      <c r="AA6591">
        <v>35020</v>
      </c>
      <c r="AB6591">
        <f t="shared" si="354"/>
        <v>58.320000000000007</v>
      </c>
      <c r="AC6591">
        <f t="shared" si="355"/>
        <v>57.736800000000009</v>
      </c>
    </row>
    <row r="6592" spans="1:29" x14ac:dyDescent="0.25">
      <c r="A6592" t="s">
        <v>1427</v>
      </c>
      <c r="B6592">
        <v>62</v>
      </c>
      <c r="C6592" t="str">
        <f t="shared" si="352"/>
        <v>Senior</v>
      </c>
      <c r="D6592" t="s">
        <v>1428</v>
      </c>
      <c r="E6592" t="s">
        <v>57</v>
      </c>
      <c r="F6592">
        <v>0.04</v>
      </c>
      <c r="G6592">
        <v>1</v>
      </c>
      <c r="H6592" s="1">
        <v>42058</v>
      </c>
      <c r="I6592" s="1" t="str">
        <f t="shared" si="353"/>
        <v xml:space="preserve"> Feb</v>
      </c>
      <c r="J6592">
        <v>41921</v>
      </c>
      <c r="K6592" t="s">
        <v>131</v>
      </c>
      <c r="L6592">
        <v>29</v>
      </c>
      <c r="M6592">
        <v>0.35</v>
      </c>
      <c r="N6592" t="s">
        <v>29</v>
      </c>
      <c r="O6592" t="s">
        <v>30</v>
      </c>
      <c r="P6592" t="s">
        <v>409</v>
      </c>
      <c r="Q6592" t="s">
        <v>267</v>
      </c>
      <c r="R6592">
        <v>-5.45</v>
      </c>
      <c r="S6592" t="s">
        <v>52</v>
      </c>
      <c r="T6592">
        <v>5912</v>
      </c>
      <c r="U6592">
        <v>337.38</v>
      </c>
      <c r="V6592" s="1">
        <v>42059</v>
      </c>
      <c r="W6592" t="s">
        <v>42</v>
      </c>
      <c r="X6592">
        <v>6.97</v>
      </c>
      <c r="Y6592" t="s">
        <v>420</v>
      </c>
      <c r="Z6592">
        <v>11.58</v>
      </c>
      <c r="AA6592">
        <v>88310</v>
      </c>
      <c r="AB6592">
        <f t="shared" si="354"/>
        <v>335.82</v>
      </c>
      <c r="AC6592">
        <f t="shared" si="355"/>
        <v>322.38720000000001</v>
      </c>
    </row>
    <row r="6593" spans="1:29" x14ac:dyDescent="0.25">
      <c r="A6593" t="s">
        <v>2111</v>
      </c>
      <c r="B6593">
        <v>62</v>
      </c>
      <c r="C6593" t="str">
        <f t="shared" si="352"/>
        <v>Senior</v>
      </c>
      <c r="D6593" t="s">
        <v>1428</v>
      </c>
      <c r="E6593" t="s">
        <v>57</v>
      </c>
      <c r="F6593">
        <v>0.09</v>
      </c>
      <c r="G6593">
        <v>1</v>
      </c>
      <c r="H6593" s="1">
        <v>42058</v>
      </c>
      <c r="I6593" s="1" t="str">
        <f t="shared" si="353"/>
        <v xml:space="preserve"> Feb</v>
      </c>
      <c r="J6593">
        <v>51239</v>
      </c>
      <c r="K6593" t="s">
        <v>47</v>
      </c>
      <c r="L6593">
        <v>48</v>
      </c>
      <c r="M6593">
        <v>0.56000000000000005</v>
      </c>
      <c r="N6593" t="s">
        <v>48</v>
      </c>
      <c r="O6593" t="s">
        <v>49</v>
      </c>
      <c r="P6593" t="s">
        <v>2874</v>
      </c>
      <c r="Q6593" t="s">
        <v>75</v>
      </c>
      <c r="R6593">
        <v>-1296.93</v>
      </c>
      <c r="S6593" t="s">
        <v>52</v>
      </c>
      <c r="T6593">
        <v>7181</v>
      </c>
      <c r="U6593">
        <v>4046.25</v>
      </c>
      <c r="V6593" s="1">
        <v>42060</v>
      </c>
      <c r="W6593" t="s">
        <v>53</v>
      </c>
      <c r="X6593">
        <v>60</v>
      </c>
      <c r="Y6593" t="s">
        <v>420</v>
      </c>
      <c r="Z6593">
        <v>85.29</v>
      </c>
      <c r="AA6593">
        <v>87105</v>
      </c>
      <c r="AB6593">
        <f t="shared" si="354"/>
        <v>4093.92</v>
      </c>
      <c r="AC6593">
        <f t="shared" si="355"/>
        <v>3725.4672</v>
      </c>
    </row>
    <row r="6594" spans="1:29" x14ac:dyDescent="0.25">
      <c r="A6594" t="s">
        <v>699</v>
      </c>
      <c r="B6594">
        <v>62</v>
      </c>
      <c r="C6594" t="str">
        <f t="shared" si="352"/>
        <v>Senior</v>
      </c>
      <c r="D6594" t="s">
        <v>237</v>
      </c>
      <c r="E6594" t="s">
        <v>38</v>
      </c>
      <c r="F6594">
        <v>7.0000000000000007E-2</v>
      </c>
      <c r="G6594">
        <v>1</v>
      </c>
      <c r="H6594" s="1">
        <v>42058</v>
      </c>
      <c r="I6594" s="1" t="str">
        <f t="shared" si="353"/>
        <v xml:space="preserve"> Feb</v>
      </c>
      <c r="J6594">
        <v>8388</v>
      </c>
      <c r="K6594" t="s">
        <v>47</v>
      </c>
      <c r="L6594">
        <v>39</v>
      </c>
      <c r="M6594">
        <v>0.42</v>
      </c>
      <c r="N6594" t="s">
        <v>48</v>
      </c>
      <c r="O6594" t="s">
        <v>59</v>
      </c>
      <c r="P6594" t="s">
        <v>993</v>
      </c>
      <c r="Q6594" t="s">
        <v>82</v>
      </c>
      <c r="R6594">
        <v>25.16</v>
      </c>
      <c r="S6594" t="s">
        <v>68</v>
      </c>
      <c r="T6594">
        <v>1150</v>
      </c>
      <c r="U6594">
        <v>290.3</v>
      </c>
      <c r="V6594" s="1">
        <v>42060</v>
      </c>
      <c r="W6594" t="s">
        <v>34</v>
      </c>
      <c r="X6594">
        <v>4</v>
      </c>
      <c r="Y6594" t="s">
        <v>239</v>
      </c>
      <c r="Z6594">
        <v>7.59</v>
      </c>
      <c r="AA6594">
        <v>53142</v>
      </c>
      <c r="AB6594">
        <f t="shared" si="354"/>
        <v>296.01</v>
      </c>
      <c r="AC6594">
        <f t="shared" si="355"/>
        <v>275.28929999999997</v>
      </c>
    </row>
    <row r="6595" spans="1:29" x14ac:dyDescent="0.25">
      <c r="A6595" t="s">
        <v>3205</v>
      </c>
      <c r="B6595">
        <v>62</v>
      </c>
      <c r="C6595" t="str">
        <f t="shared" si="352"/>
        <v>Senior</v>
      </c>
      <c r="D6595" t="s">
        <v>871</v>
      </c>
      <c r="E6595" t="s">
        <v>27</v>
      </c>
      <c r="F6595">
        <v>0.08</v>
      </c>
      <c r="G6595">
        <v>1</v>
      </c>
      <c r="H6595" s="1">
        <v>42058</v>
      </c>
      <c r="I6595" s="1" t="str">
        <f t="shared" si="353"/>
        <v xml:space="preserve"> Feb</v>
      </c>
      <c r="J6595">
        <v>9281</v>
      </c>
      <c r="K6595" t="s">
        <v>58</v>
      </c>
      <c r="L6595">
        <v>31</v>
      </c>
      <c r="M6595">
        <v>0.36</v>
      </c>
      <c r="N6595" t="s">
        <v>29</v>
      </c>
      <c r="O6595" t="s">
        <v>30</v>
      </c>
      <c r="P6595" t="s">
        <v>2059</v>
      </c>
      <c r="Q6595" t="s">
        <v>61</v>
      </c>
      <c r="R6595">
        <v>-96.59</v>
      </c>
      <c r="S6595" t="s">
        <v>68</v>
      </c>
      <c r="T6595">
        <v>1277</v>
      </c>
      <c r="U6595">
        <v>199.8</v>
      </c>
      <c r="V6595" s="1">
        <v>42060</v>
      </c>
      <c r="W6595" t="s">
        <v>42</v>
      </c>
      <c r="X6595">
        <v>6.81</v>
      </c>
      <c r="Y6595" t="s">
        <v>111</v>
      </c>
      <c r="Z6595">
        <v>6.48</v>
      </c>
      <c r="AA6595">
        <v>77642</v>
      </c>
      <c r="AB6595">
        <f t="shared" si="354"/>
        <v>200.88000000000002</v>
      </c>
      <c r="AC6595">
        <f t="shared" si="355"/>
        <v>184.80960000000002</v>
      </c>
    </row>
    <row r="6596" spans="1:29" x14ac:dyDescent="0.25">
      <c r="A6596" t="s">
        <v>3455</v>
      </c>
      <c r="B6596">
        <v>62</v>
      </c>
      <c r="C6596" t="str">
        <f t="shared" si="352"/>
        <v>Senior</v>
      </c>
      <c r="D6596" t="s">
        <v>237</v>
      </c>
      <c r="E6596" t="s">
        <v>38</v>
      </c>
      <c r="F6596">
        <v>0.02</v>
      </c>
      <c r="G6596">
        <v>1</v>
      </c>
      <c r="H6596" s="1">
        <v>42058</v>
      </c>
      <c r="I6596" s="1" t="str">
        <f t="shared" si="353"/>
        <v xml:space="preserve"> Feb</v>
      </c>
      <c r="J6596">
        <v>8388</v>
      </c>
      <c r="K6596" t="s">
        <v>47</v>
      </c>
      <c r="L6596">
        <v>37</v>
      </c>
      <c r="M6596">
        <v>0.4</v>
      </c>
      <c r="N6596" t="s">
        <v>29</v>
      </c>
      <c r="O6596" t="s">
        <v>30</v>
      </c>
      <c r="P6596" t="s">
        <v>1420</v>
      </c>
      <c r="Q6596" t="s">
        <v>67</v>
      </c>
      <c r="R6596">
        <v>24.853999999999999</v>
      </c>
      <c r="S6596" t="s">
        <v>68</v>
      </c>
      <c r="T6596">
        <v>1151</v>
      </c>
      <c r="U6596">
        <v>434.11</v>
      </c>
      <c r="V6596" s="1">
        <v>42060</v>
      </c>
      <c r="W6596" t="s">
        <v>34</v>
      </c>
      <c r="X6596">
        <v>5.63</v>
      </c>
      <c r="Y6596" t="s">
        <v>239</v>
      </c>
      <c r="Z6596">
        <v>11.7</v>
      </c>
      <c r="AA6596">
        <v>54601</v>
      </c>
      <c r="AB6596">
        <f t="shared" si="354"/>
        <v>432.9</v>
      </c>
      <c r="AC6596">
        <f t="shared" si="355"/>
        <v>424.24199999999996</v>
      </c>
    </row>
    <row r="6597" spans="1:29" x14ac:dyDescent="0.25">
      <c r="A6597" t="s">
        <v>3455</v>
      </c>
      <c r="B6597">
        <v>62</v>
      </c>
      <c r="C6597" t="str">
        <f t="shared" si="352"/>
        <v>Senior</v>
      </c>
      <c r="D6597" t="s">
        <v>237</v>
      </c>
      <c r="E6597" t="s">
        <v>38</v>
      </c>
      <c r="F6597">
        <v>0.02</v>
      </c>
      <c r="G6597">
        <v>1</v>
      </c>
      <c r="H6597" s="1">
        <v>42058</v>
      </c>
      <c r="I6597" s="1" t="str">
        <f t="shared" si="353"/>
        <v xml:space="preserve"> Feb</v>
      </c>
      <c r="J6597">
        <v>8388</v>
      </c>
      <c r="K6597" t="s">
        <v>47</v>
      </c>
      <c r="L6597">
        <v>42</v>
      </c>
      <c r="M6597">
        <v>0.38</v>
      </c>
      <c r="N6597" t="s">
        <v>29</v>
      </c>
      <c r="O6597" t="s">
        <v>59</v>
      </c>
      <c r="P6597" t="s">
        <v>563</v>
      </c>
      <c r="Q6597" t="s">
        <v>61</v>
      </c>
      <c r="R6597">
        <v>96.34</v>
      </c>
      <c r="S6597" t="s">
        <v>68</v>
      </c>
      <c r="T6597">
        <v>1152</v>
      </c>
      <c r="U6597">
        <v>288.89999999999998</v>
      </c>
      <c r="V6597" s="1">
        <v>42060</v>
      </c>
      <c r="W6597" t="s">
        <v>34</v>
      </c>
      <c r="X6597">
        <v>1.6</v>
      </c>
      <c r="Y6597" t="s">
        <v>239</v>
      </c>
      <c r="Z6597">
        <v>6.98</v>
      </c>
      <c r="AA6597">
        <v>54601</v>
      </c>
      <c r="AB6597">
        <f t="shared" si="354"/>
        <v>293.16000000000003</v>
      </c>
      <c r="AC6597">
        <f t="shared" si="355"/>
        <v>287.29680000000002</v>
      </c>
    </row>
    <row r="6598" spans="1:29" x14ac:dyDescent="0.25">
      <c r="A6598" t="s">
        <v>3205</v>
      </c>
      <c r="B6598">
        <v>62</v>
      </c>
      <c r="C6598" t="str">
        <f t="shared" si="352"/>
        <v>Senior</v>
      </c>
      <c r="D6598" t="s">
        <v>871</v>
      </c>
      <c r="E6598" t="s">
        <v>27</v>
      </c>
      <c r="F6598">
        <v>0.02</v>
      </c>
      <c r="G6598">
        <v>1</v>
      </c>
      <c r="H6598" s="1">
        <v>42058</v>
      </c>
      <c r="I6598" s="1" t="str">
        <f t="shared" si="353"/>
        <v xml:space="preserve"> Feb</v>
      </c>
      <c r="J6598">
        <v>9281</v>
      </c>
      <c r="K6598" t="s">
        <v>58</v>
      </c>
      <c r="L6598">
        <v>24</v>
      </c>
      <c r="M6598">
        <v>0.59</v>
      </c>
      <c r="N6598" t="s">
        <v>29</v>
      </c>
      <c r="O6598" t="s">
        <v>59</v>
      </c>
      <c r="P6598" t="s">
        <v>235</v>
      </c>
      <c r="Q6598" t="s">
        <v>88</v>
      </c>
      <c r="R6598">
        <v>0.77</v>
      </c>
      <c r="S6598" t="s">
        <v>68</v>
      </c>
      <c r="T6598">
        <v>1278</v>
      </c>
      <c r="U6598">
        <v>68.97</v>
      </c>
      <c r="V6598" s="1">
        <v>42060</v>
      </c>
      <c r="W6598" t="s">
        <v>34</v>
      </c>
      <c r="X6598">
        <v>0.97</v>
      </c>
      <c r="Y6598" t="s">
        <v>111</v>
      </c>
      <c r="Z6598">
        <v>2.78</v>
      </c>
      <c r="AA6598">
        <v>77642</v>
      </c>
      <c r="AB6598">
        <f t="shared" si="354"/>
        <v>66.72</v>
      </c>
      <c r="AC6598">
        <f t="shared" si="355"/>
        <v>65.385599999999997</v>
      </c>
    </row>
    <row r="6599" spans="1:29" x14ac:dyDescent="0.25">
      <c r="A6599" t="s">
        <v>1427</v>
      </c>
      <c r="B6599">
        <v>62</v>
      </c>
      <c r="C6599" t="str">
        <f t="shared" si="352"/>
        <v>Senior</v>
      </c>
      <c r="D6599" t="s">
        <v>1428</v>
      </c>
      <c r="E6599" t="s">
        <v>57</v>
      </c>
      <c r="F6599">
        <v>0.04</v>
      </c>
      <c r="G6599">
        <v>1</v>
      </c>
      <c r="H6599" s="1">
        <v>42058</v>
      </c>
      <c r="I6599" s="1" t="str">
        <f t="shared" si="353"/>
        <v xml:space="preserve"> Feb</v>
      </c>
      <c r="J6599">
        <v>41921</v>
      </c>
      <c r="K6599" t="s">
        <v>131</v>
      </c>
      <c r="L6599">
        <v>32</v>
      </c>
      <c r="M6599">
        <v>0.6</v>
      </c>
      <c r="N6599" t="s">
        <v>48</v>
      </c>
      <c r="O6599" t="s">
        <v>49</v>
      </c>
      <c r="P6599" t="s">
        <v>1979</v>
      </c>
      <c r="Q6599" t="s">
        <v>51</v>
      </c>
      <c r="R6599">
        <v>4860.7299999999996</v>
      </c>
      <c r="S6599" t="s">
        <v>52</v>
      </c>
      <c r="T6599">
        <v>5911</v>
      </c>
      <c r="U6599">
        <v>16313.51</v>
      </c>
      <c r="V6599" s="1">
        <v>42061</v>
      </c>
      <c r="W6599" t="s">
        <v>53</v>
      </c>
      <c r="X6599">
        <v>26</v>
      </c>
      <c r="Y6599" t="s">
        <v>420</v>
      </c>
      <c r="Z6599">
        <v>500.98</v>
      </c>
      <c r="AA6599">
        <v>88310</v>
      </c>
      <c r="AB6599">
        <f t="shared" si="354"/>
        <v>16031.36</v>
      </c>
      <c r="AC6599">
        <f t="shared" si="355"/>
        <v>15390.105600000001</v>
      </c>
    </row>
    <row r="6600" spans="1:29" x14ac:dyDescent="0.25">
      <c r="A6600" t="s">
        <v>2114</v>
      </c>
      <c r="B6600">
        <v>62</v>
      </c>
      <c r="C6600" t="str">
        <f t="shared" si="352"/>
        <v>Senior</v>
      </c>
      <c r="D6600" t="s">
        <v>3502</v>
      </c>
      <c r="E6600" t="s">
        <v>46</v>
      </c>
      <c r="F6600">
        <v>0.04</v>
      </c>
      <c r="G6600">
        <v>1</v>
      </c>
      <c r="H6600" s="1">
        <v>42058</v>
      </c>
      <c r="I6600" s="1" t="str">
        <f t="shared" si="353"/>
        <v xml:space="preserve"> Feb</v>
      </c>
      <c r="J6600">
        <v>40132</v>
      </c>
      <c r="K6600" t="s">
        <v>47</v>
      </c>
      <c r="L6600">
        <v>36</v>
      </c>
      <c r="M6600">
        <v>0.63</v>
      </c>
      <c r="N6600" t="s">
        <v>48</v>
      </c>
      <c r="O6600" t="s">
        <v>73</v>
      </c>
      <c r="P6600" t="s">
        <v>2074</v>
      </c>
      <c r="Q6600" t="s">
        <v>75</v>
      </c>
      <c r="R6600">
        <v>-219.375</v>
      </c>
      <c r="S6600" t="s">
        <v>68</v>
      </c>
      <c r="T6600">
        <v>5676</v>
      </c>
      <c r="U6600">
        <v>4698.5</v>
      </c>
      <c r="V6600" s="1">
        <v>42063</v>
      </c>
      <c r="W6600" t="s">
        <v>53</v>
      </c>
      <c r="X6600">
        <v>51.94</v>
      </c>
      <c r="Y6600" t="s">
        <v>149</v>
      </c>
      <c r="Z6600">
        <v>124.49</v>
      </c>
      <c r="AA6600">
        <v>60516</v>
      </c>
      <c r="AB6600">
        <f t="shared" si="354"/>
        <v>4481.6399999999994</v>
      </c>
      <c r="AC6600">
        <f t="shared" si="355"/>
        <v>4302.3743999999997</v>
      </c>
    </row>
    <row r="6601" spans="1:29" x14ac:dyDescent="0.25">
      <c r="A6601" t="s">
        <v>2114</v>
      </c>
      <c r="B6601">
        <v>62</v>
      </c>
      <c r="C6601" t="str">
        <f t="shared" si="352"/>
        <v>Senior</v>
      </c>
      <c r="D6601" t="s">
        <v>3502</v>
      </c>
      <c r="E6601" t="s">
        <v>46</v>
      </c>
      <c r="F6601">
        <v>0.04</v>
      </c>
      <c r="G6601">
        <v>1</v>
      </c>
      <c r="H6601" s="1">
        <v>42058</v>
      </c>
      <c r="I6601" s="1" t="str">
        <f t="shared" si="353"/>
        <v xml:space="preserve"> Feb</v>
      </c>
      <c r="J6601">
        <v>40132</v>
      </c>
      <c r="K6601" t="s">
        <v>47</v>
      </c>
      <c r="L6601">
        <v>26</v>
      </c>
      <c r="M6601">
        <v>0.56000000000000005</v>
      </c>
      <c r="N6601" t="s">
        <v>48</v>
      </c>
      <c r="O6601" t="s">
        <v>49</v>
      </c>
      <c r="P6601" t="s">
        <v>2838</v>
      </c>
      <c r="Q6601" t="s">
        <v>51</v>
      </c>
      <c r="R6601">
        <v>149.83000000000001</v>
      </c>
      <c r="S6601" t="s">
        <v>68</v>
      </c>
      <c r="T6601">
        <v>5675</v>
      </c>
      <c r="U6601">
        <v>1363</v>
      </c>
      <c r="V6601" s="1">
        <v>42063</v>
      </c>
      <c r="W6601" t="s">
        <v>53</v>
      </c>
      <c r="X6601">
        <v>14.19</v>
      </c>
      <c r="Y6601" t="s">
        <v>149</v>
      </c>
      <c r="Z6601">
        <v>50.98</v>
      </c>
      <c r="AA6601">
        <v>60516</v>
      </c>
      <c r="AB6601">
        <f t="shared" si="354"/>
        <v>1325.48</v>
      </c>
      <c r="AC6601">
        <f t="shared" si="355"/>
        <v>1272.4608000000001</v>
      </c>
    </row>
    <row r="6602" spans="1:29" x14ac:dyDescent="0.25">
      <c r="A6602" t="s">
        <v>3040</v>
      </c>
      <c r="B6602">
        <v>62</v>
      </c>
      <c r="C6602" t="str">
        <f t="shared" ref="C6602:C6665" si="356">IF(B6602&gt;=50, "Senior", IF(B6602&gt;=20, "Adult", "Teenager"))</f>
        <v>Senior</v>
      </c>
      <c r="D6602" t="s">
        <v>3502</v>
      </c>
      <c r="E6602" t="s">
        <v>46</v>
      </c>
      <c r="F6602">
        <v>0.09</v>
      </c>
      <c r="G6602">
        <v>1</v>
      </c>
      <c r="H6602" s="1">
        <v>42058</v>
      </c>
      <c r="I6602" s="1" t="str">
        <f t="shared" ref="I6602:I6665" si="357">TEXT(H6602," MMM")</f>
        <v xml:space="preserve"> Feb</v>
      </c>
      <c r="J6602">
        <v>40132</v>
      </c>
      <c r="K6602" t="s">
        <v>47</v>
      </c>
      <c r="L6602">
        <v>16</v>
      </c>
      <c r="M6602">
        <v>0.38</v>
      </c>
      <c r="N6602" t="s">
        <v>29</v>
      </c>
      <c r="O6602" t="s">
        <v>30</v>
      </c>
      <c r="P6602" t="s">
        <v>1190</v>
      </c>
      <c r="Q6602" t="s">
        <v>67</v>
      </c>
      <c r="R6602">
        <v>-86.203999999999994</v>
      </c>
      <c r="S6602" t="s">
        <v>68</v>
      </c>
      <c r="T6602">
        <v>5677</v>
      </c>
      <c r="U6602">
        <v>347.47</v>
      </c>
      <c r="V6602" s="1">
        <v>42065</v>
      </c>
      <c r="W6602" t="s">
        <v>34</v>
      </c>
      <c r="X6602">
        <v>15.1</v>
      </c>
      <c r="Y6602" t="s">
        <v>149</v>
      </c>
      <c r="Z6602">
        <v>22.38</v>
      </c>
      <c r="AA6602">
        <v>62205</v>
      </c>
      <c r="AB6602">
        <f t="shared" ref="AB6602:AB6665" si="358">Z6602*L6602</f>
        <v>358.08</v>
      </c>
      <c r="AC6602">
        <f t="shared" ref="AC6602:AC6665" si="359">AB6602-AB6602*F6602</f>
        <v>325.8528</v>
      </c>
    </row>
    <row r="6603" spans="1:29" x14ac:dyDescent="0.25">
      <c r="A6603" t="s">
        <v>478</v>
      </c>
      <c r="B6603">
        <v>62</v>
      </c>
      <c r="C6603" t="str">
        <f t="shared" si="356"/>
        <v>Senior</v>
      </c>
      <c r="D6603" t="s">
        <v>629</v>
      </c>
      <c r="E6603" t="s">
        <v>27</v>
      </c>
      <c r="F6603">
        <v>0.04</v>
      </c>
      <c r="G6603">
        <v>1</v>
      </c>
      <c r="H6603" s="1">
        <v>42059</v>
      </c>
      <c r="I6603" s="1" t="str">
        <f t="shared" si="357"/>
        <v xml:space="preserve"> Feb</v>
      </c>
      <c r="J6603">
        <v>11776</v>
      </c>
      <c r="K6603" t="s">
        <v>47</v>
      </c>
      <c r="L6603">
        <v>40</v>
      </c>
      <c r="M6603">
        <v>0.81</v>
      </c>
      <c r="N6603" t="s">
        <v>29</v>
      </c>
      <c r="O6603" t="s">
        <v>59</v>
      </c>
      <c r="P6603" t="s">
        <v>1692</v>
      </c>
      <c r="Q6603" t="s">
        <v>232</v>
      </c>
      <c r="R6603">
        <v>-14.1</v>
      </c>
      <c r="S6603" t="s">
        <v>68</v>
      </c>
      <c r="T6603">
        <v>1626</v>
      </c>
      <c r="U6603">
        <v>57.24</v>
      </c>
      <c r="V6603" s="1">
        <v>42059</v>
      </c>
      <c r="W6603" t="s">
        <v>42</v>
      </c>
      <c r="X6603">
        <v>0.7</v>
      </c>
      <c r="Y6603" t="s">
        <v>122</v>
      </c>
      <c r="Z6603">
        <v>1.26</v>
      </c>
      <c r="AA6603">
        <v>50208</v>
      </c>
      <c r="AB6603">
        <f t="shared" si="358"/>
        <v>50.4</v>
      </c>
      <c r="AC6603">
        <f t="shared" si="359"/>
        <v>48.384</v>
      </c>
    </row>
    <row r="6604" spans="1:29" x14ac:dyDescent="0.25">
      <c r="A6604" t="s">
        <v>3075</v>
      </c>
      <c r="B6604">
        <v>62</v>
      </c>
      <c r="C6604" t="str">
        <f t="shared" si="356"/>
        <v>Senior</v>
      </c>
      <c r="D6604" t="s">
        <v>3076</v>
      </c>
      <c r="E6604" t="s">
        <v>38</v>
      </c>
      <c r="F6604">
        <v>0.02</v>
      </c>
      <c r="G6604">
        <v>1</v>
      </c>
      <c r="H6604" s="1">
        <v>42059</v>
      </c>
      <c r="I6604" s="1" t="str">
        <f t="shared" si="357"/>
        <v xml:space="preserve"> Feb</v>
      </c>
      <c r="J6604">
        <v>13668</v>
      </c>
      <c r="K6604" t="s">
        <v>58</v>
      </c>
      <c r="L6604">
        <v>42</v>
      </c>
      <c r="M6604">
        <v>0.6</v>
      </c>
      <c r="N6604" t="s">
        <v>48</v>
      </c>
      <c r="O6604" t="s">
        <v>30</v>
      </c>
      <c r="P6604" t="s">
        <v>1907</v>
      </c>
      <c r="Q6604" t="s">
        <v>82</v>
      </c>
      <c r="R6604">
        <v>-106.36</v>
      </c>
      <c r="S6604" t="s">
        <v>52</v>
      </c>
      <c r="T6604">
        <v>1911</v>
      </c>
      <c r="U6604">
        <v>282.61</v>
      </c>
      <c r="V6604" s="1">
        <v>42061</v>
      </c>
      <c r="W6604" t="s">
        <v>34</v>
      </c>
      <c r="X6604">
        <v>5.22</v>
      </c>
      <c r="Y6604" t="s">
        <v>54</v>
      </c>
      <c r="Z6604">
        <v>6.24</v>
      </c>
      <c r="AA6604">
        <v>92262</v>
      </c>
      <c r="AB6604">
        <f t="shared" si="358"/>
        <v>262.08</v>
      </c>
      <c r="AC6604">
        <f t="shared" si="359"/>
        <v>256.83839999999998</v>
      </c>
    </row>
    <row r="6605" spans="1:29" x14ac:dyDescent="0.25">
      <c r="A6605" t="s">
        <v>3498</v>
      </c>
      <c r="B6605">
        <v>62</v>
      </c>
      <c r="C6605" t="str">
        <f t="shared" si="356"/>
        <v>Senior</v>
      </c>
      <c r="D6605" t="s">
        <v>2342</v>
      </c>
      <c r="E6605" t="s">
        <v>46</v>
      </c>
      <c r="F6605">
        <v>0</v>
      </c>
      <c r="G6605">
        <v>1</v>
      </c>
      <c r="H6605" s="1">
        <v>42059</v>
      </c>
      <c r="I6605" s="1" t="str">
        <f t="shared" si="357"/>
        <v xml:space="preserve"> Feb</v>
      </c>
      <c r="J6605">
        <v>25314</v>
      </c>
      <c r="K6605" t="s">
        <v>28</v>
      </c>
      <c r="L6605">
        <v>43</v>
      </c>
      <c r="M6605">
        <v>0.59</v>
      </c>
      <c r="N6605" t="s">
        <v>96</v>
      </c>
      <c r="O6605" t="s">
        <v>30</v>
      </c>
      <c r="P6605" t="s">
        <v>2512</v>
      </c>
      <c r="Q6605" t="s">
        <v>105</v>
      </c>
      <c r="R6605">
        <v>2307.42</v>
      </c>
      <c r="S6605" t="s">
        <v>76</v>
      </c>
      <c r="T6605">
        <v>3548</v>
      </c>
      <c r="U6605">
        <v>7679.5119999999997</v>
      </c>
      <c r="V6605" s="1">
        <v>42061</v>
      </c>
      <c r="W6605" t="s">
        <v>34</v>
      </c>
      <c r="X6605">
        <v>5</v>
      </c>
      <c r="Y6605" t="s">
        <v>103</v>
      </c>
      <c r="Z6605">
        <v>205.99</v>
      </c>
      <c r="AA6605">
        <v>70364</v>
      </c>
      <c r="AB6605">
        <f t="shared" si="358"/>
        <v>8857.57</v>
      </c>
      <c r="AC6605">
        <f t="shared" si="359"/>
        <v>8857.57</v>
      </c>
    </row>
    <row r="6606" spans="1:29" x14ac:dyDescent="0.25">
      <c r="A6606" t="s">
        <v>2727</v>
      </c>
      <c r="B6606">
        <v>62</v>
      </c>
      <c r="C6606" t="str">
        <f t="shared" si="356"/>
        <v>Senior</v>
      </c>
      <c r="D6606" t="s">
        <v>2238</v>
      </c>
      <c r="E6606" t="s">
        <v>27</v>
      </c>
      <c r="F6606">
        <v>0.1</v>
      </c>
      <c r="G6606">
        <v>1</v>
      </c>
      <c r="H6606" s="1">
        <v>42060</v>
      </c>
      <c r="I6606" s="1" t="str">
        <f t="shared" si="357"/>
        <v xml:space="preserve"> Feb</v>
      </c>
      <c r="J6606">
        <v>25637</v>
      </c>
      <c r="K6606" t="s">
        <v>39</v>
      </c>
      <c r="L6606">
        <v>12</v>
      </c>
      <c r="M6606">
        <v>0.61</v>
      </c>
      <c r="N6606" t="s">
        <v>48</v>
      </c>
      <c r="O6606" t="s">
        <v>73</v>
      </c>
      <c r="P6606" t="s">
        <v>634</v>
      </c>
      <c r="Q6606" t="s">
        <v>75</v>
      </c>
      <c r="R6606">
        <v>50.95</v>
      </c>
      <c r="S6606" t="s">
        <v>76</v>
      </c>
      <c r="T6606">
        <v>3595</v>
      </c>
      <c r="U6606">
        <v>2409.424</v>
      </c>
      <c r="V6606" s="1">
        <v>42062</v>
      </c>
      <c r="W6606" t="s">
        <v>53</v>
      </c>
      <c r="X6606">
        <v>66.67</v>
      </c>
      <c r="Y6606" t="s">
        <v>77</v>
      </c>
      <c r="Z6606">
        <v>259.70999999999998</v>
      </c>
      <c r="AA6606">
        <v>35020</v>
      </c>
      <c r="AB6606">
        <f t="shared" si="358"/>
        <v>3116.5199999999995</v>
      </c>
      <c r="AC6606">
        <f t="shared" si="359"/>
        <v>2804.8679999999995</v>
      </c>
    </row>
    <row r="6607" spans="1:29" x14ac:dyDescent="0.25">
      <c r="A6607" t="s">
        <v>2405</v>
      </c>
      <c r="B6607">
        <v>62</v>
      </c>
      <c r="C6607" t="str">
        <f t="shared" si="356"/>
        <v>Senior</v>
      </c>
      <c r="D6607" t="s">
        <v>2518</v>
      </c>
      <c r="E6607" t="s">
        <v>46</v>
      </c>
      <c r="F6607">
        <v>0.1</v>
      </c>
      <c r="G6607">
        <v>1</v>
      </c>
      <c r="H6607" s="1">
        <v>42061</v>
      </c>
      <c r="I6607" s="1" t="str">
        <f t="shared" si="357"/>
        <v xml:space="preserve"> Feb</v>
      </c>
      <c r="J6607">
        <v>53221</v>
      </c>
      <c r="K6607" t="s">
        <v>39</v>
      </c>
      <c r="L6607">
        <v>29</v>
      </c>
      <c r="M6607">
        <v>0.46</v>
      </c>
      <c r="N6607" t="s">
        <v>48</v>
      </c>
      <c r="O6607" t="s">
        <v>139</v>
      </c>
      <c r="P6607" t="s">
        <v>1653</v>
      </c>
      <c r="Q6607" t="s">
        <v>82</v>
      </c>
      <c r="R6607">
        <v>147.46</v>
      </c>
      <c r="S6607" t="s">
        <v>68</v>
      </c>
      <c r="T6607">
        <v>7459</v>
      </c>
      <c r="U6607">
        <v>433.44</v>
      </c>
      <c r="V6607" s="1">
        <v>42062</v>
      </c>
      <c r="W6607" t="s">
        <v>34</v>
      </c>
      <c r="X6607">
        <v>3.73</v>
      </c>
      <c r="Y6607" t="s">
        <v>69</v>
      </c>
      <c r="Z6607">
        <v>15.68</v>
      </c>
      <c r="AA6607">
        <v>55901</v>
      </c>
      <c r="AB6607">
        <f t="shared" si="358"/>
        <v>454.71999999999997</v>
      </c>
      <c r="AC6607">
        <f t="shared" si="359"/>
        <v>409.24799999999999</v>
      </c>
    </row>
    <row r="6608" spans="1:29" x14ac:dyDescent="0.25">
      <c r="A6608" t="s">
        <v>1634</v>
      </c>
      <c r="B6608">
        <v>62</v>
      </c>
      <c r="C6608" t="str">
        <f t="shared" si="356"/>
        <v>Senior</v>
      </c>
      <c r="D6608" t="s">
        <v>2089</v>
      </c>
      <c r="E6608" t="s">
        <v>46</v>
      </c>
      <c r="F6608">
        <v>0.01</v>
      </c>
      <c r="G6608">
        <v>1</v>
      </c>
      <c r="H6608" s="1">
        <v>42061</v>
      </c>
      <c r="I6608" s="1" t="str">
        <f t="shared" si="357"/>
        <v xml:space="preserve"> Feb</v>
      </c>
      <c r="J6608">
        <v>57157</v>
      </c>
      <c r="K6608" t="s">
        <v>58</v>
      </c>
      <c r="L6608">
        <v>18</v>
      </c>
      <c r="M6608">
        <v>0.57999999999999996</v>
      </c>
      <c r="N6608" t="s">
        <v>29</v>
      </c>
      <c r="O6608" t="s">
        <v>30</v>
      </c>
      <c r="P6608" t="s">
        <v>1537</v>
      </c>
      <c r="Q6608" t="s">
        <v>214</v>
      </c>
      <c r="R6608">
        <v>-4.84</v>
      </c>
      <c r="S6608" t="s">
        <v>76</v>
      </c>
      <c r="T6608">
        <v>8000</v>
      </c>
      <c r="U6608">
        <v>203.57</v>
      </c>
      <c r="V6608" s="1">
        <v>42063</v>
      </c>
      <c r="W6608" t="s">
        <v>34</v>
      </c>
      <c r="X6608">
        <v>3.99</v>
      </c>
      <c r="Y6608" t="s">
        <v>638</v>
      </c>
      <c r="Z6608">
        <v>10.98</v>
      </c>
      <c r="AA6608">
        <v>30076</v>
      </c>
      <c r="AB6608">
        <f t="shared" si="358"/>
        <v>197.64000000000001</v>
      </c>
      <c r="AC6608">
        <f t="shared" si="359"/>
        <v>195.6636</v>
      </c>
    </row>
    <row r="6609" spans="1:29" x14ac:dyDescent="0.25">
      <c r="A6609" t="s">
        <v>696</v>
      </c>
      <c r="B6609">
        <v>62</v>
      </c>
      <c r="C6609" t="str">
        <f t="shared" si="356"/>
        <v>Senior</v>
      </c>
      <c r="D6609" t="s">
        <v>697</v>
      </c>
      <c r="E6609" t="s">
        <v>27</v>
      </c>
      <c r="F6609">
        <v>0.02</v>
      </c>
      <c r="G6609">
        <v>1</v>
      </c>
      <c r="H6609" s="1">
        <v>42061</v>
      </c>
      <c r="I6609" s="1" t="str">
        <f t="shared" si="357"/>
        <v xml:space="preserve"> Feb</v>
      </c>
      <c r="J6609">
        <v>59075</v>
      </c>
      <c r="K6609" t="s">
        <v>47</v>
      </c>
      <c r="L6609">
        <v>38</v>
      </c>
      <c r="M6609">
        <v>0.37</v>
      </c>
      <c r="N6609" t="s">
        <v>29</v>
      </c>
      <c r="O6609" t="s">
        <v>30</v>
      </c>
      <c r="P6609" t="s">
        <v>2749</v>
      </c>
      <c r="Q6609" t="s">
        <v>61</v>
      </c>
      <c r="R6609">
        <v>55.06</v>
      </c>
      <c r="S6609" t="s">
        <v>68</v>
      </c>
      <c r="T6609">
        <v>8264</v>
      </c>
      <c r="U6609">
        <v>425.91</v>
      </c>
      <c r="V6609" s="1">
        <v>42063</v>
      </c>
      <c r="W6609" t="s">
        <v>34</v>
      </c>
      <c r="X6609">
        <v>5.03</v>
      </c>
      <c r="Y6609" t="s">
        <v>111</v>
      </c>
      <c r="Z6609">
        <v>11.19</v>
      </c>
      <c r="AA6609">
        <v>75067</v>
      </c>
      <c r="AB6609">
        <f t="shared" si="358"/>
        <v>425.21999999999997</v>
      </c>
      <c r="AC6609">
        <f t="shared" si="359"/>
        <v>416.71559999999999</v>
      </c>
    </row>
    <row r="6610" spans="1:29" x14ac:dyDescent="0.25">
      <c r="A6610" t="s">
        <v>1995</v>
      </c>
      <c r="B6610">
        <v>62</v>
      </c>
      <c r="C6610" t="str">
        <f t="shared" si="356"/>
        <v>Senior</v>
      </c>
      <c r="D6610" t="s">
        <v>2458</v>
      </c>
      <c r="E6610" t="s">
        <v>57</v>
      </c>
      <c r="F6610">
        <v>0.05</v>
      </c>
      <c r="G6610">
        <v>1</v>
      </c>
      <c r="H6610" s="1">
        <v>42061</v>
      </c>
      <c r="I6610" s="1" t="str">
        <f t="shared" si="357"/>
        <v xml:space="preserve"> Feb</v>
      </c>
      <c r="J6610">
        <v>53026</v>
      </c>
      <c r="K6610" t="s">
        <v>47</v>
      </c>
      <c r="L6610">
        <v>35</v>
      </c>
      <c r="M6610">
        <v>0.56000000000000005</v>
      </c>
      <c r="N6610" t="s">
        <v>29</v>
      </c>
      <c r="O6610" t="s">
        <v>139</v>
      </c>
      <c r="P6610" t="s">
        <v>2496</v>
      </c>
      <c r="Q6610" t="s">
        <v>481</v>
      </c>
      <c r="R6610">
        <v>-17.579999999999998</v>
      </c>
      <c r="S6610" t="s">
        <v>52</v>
      </c>
      <c r="T6610">
        <v>7438</v>
      </c>
      <c r="U6610">
        <v>322.82</v>
      </c>
      <c r="V6610" s="1">
        <v>42066</v>
      </c>
      <c r="W6610" t="s">
        <v>34</v>
      </c>
      <c r="X6610">
        <v>3.98</v>
      </c>
      <c r="Y6610" t="s">
        <v>218</v>
      </c>
      <c r="Z6610">
        <v>9.31</v>
      </c>
      <c r="AA6610">
        <v>98052</v>
      </c>
      <c r="AB6610">
        <f t="shared" si="358"/>
        <v>325.85000000000002</v>
      </c>
      <c r="AC6610">
        <f t="shared" si="359"/>
        <v>309.5575</v>
      </c>
    </row>
    <row r="6611" spans="1:29" x14ac:dyDescent="0.25">
      <c r="A6611" t="s">
        <v>2459</v>
      </c>
      <c r="B6611">
        <v>62</v>
      </c>
      <c r="C6611" t="str">
        <f t="shared" si="356"/>
        <v>Senior</v>
      </c>
      <c r="D6611" t="s">
        <v>697</v>
      </c>
      <c r="E6611" t="s">
        <v>27</v>
      </c>
      <c r="F6611">
        <v>0.02</v>
      </c>
      <c r="G6611">
        <v>1</v>
      </c>
      <c r="H6611" s="1">
        <v>42061</v>
      </c>
      <c r="I6611" s="1" t="str">
        <f t="shared" si="357"/>
        <v xml:space="preserve"> Feb</v>
      </c>
      <c r="J6611">
        <v>59075</v>
      </c>
      <c r="K6611" t="s">
        <v>47</v>
      </c>
      <c r="L6611">
        <v>4</v>
      </c>
      <c r="M6611">
        <v>0.72</v>
      </c>
      <c r="N6611" t="s">
        <v>96</v>
      </c>
      <c r="O6611" t="s">
        <v>139</v>
      </c>
      <c r="P6611" t="s">
        <v>1339</v>
      </c>
      <c r="Q6611" t="s">
        <v>102</v>
      </c>
      <c r="R6611">
        <v>-25.31</v>
      </c>
      <c r="S6611" t="s">
        <v>33</v>
      </c>
      <c r="T6611">
        <v>8265</v>
      </c>
      <c r="U6611">
        <v>21.84</v>
      </c>
      <c r="V6611" s="1">
        <v>42068</v>
      </c>
      <c r="W6611" t="s">
        <v>34</v>
      </c>
      <c r="X6611">
        <v>2.39</v>
      </c>
      <c r="Y6611" t="s">
        <v>204</v>
      </c>
      <c r="Z6611">
        <v>4.7699999999999996</v>
      </c>
      <c r="AA6611">
        <v>4070</v>
      </c>
      <c r="AB6611">
        <f t="shared" si="358"/>
        <v>19.079999999999998</v>
      </c>
      <c r="AC6611">
        <f t="shared" si="359"/>
        <v>18.698399999999999</v>
      </c>
    </row>
    <row r="6612" spans="1:29" x14ac:dyDescent="0.25">
      <c r="A6612" t="s">
        <v>3503</v>
      </c>
      <c r="B6612">
        <v>62</v>
      </c>
      <c r="C6612" t="str">
        <f t="shared" si="356"/>
        <v>Senior</v>
      </c>
      <c r="D6612" t="s">
        <v>2081</v>
      </c>
      <c r="E6612" t="s">
        <v>57</v>
      </c>
      <c r="F6612">
        <v>0.06</v>
      </c>
      <c r="G6612">
        <v>1</v>
      </c>
      <c r="H6612" s="1">
        <v>42062</v>
      </c>
      <c r="I6612" s="1" t="str">
        <f t="shared" si="357"/>
        <v xml:space="preserve"> Feb</v>
      </c>
      <c r="J6612">
        <v>19332</v>
      </c>
      <c r="K6612" t="s">
        <v>28</v>
      </c>
      <c r="L6612">
        <v>46</v>
      </c>
      <c r="M6612">
        <v>0.74</v>
      </c>
      <c r="N6612" t="s">
        <v>48</v>
      </c>
      <c r="O6612" t="s">
        <v>73</v>
      </c>
      <c r="P6612" t="s">
        <v>369</v>
      </c>
      <c r="Q6612" t="s">
        <v>75</v>
      </c>
      <c r="R6612">
        <v>-433.290143</v>
      </c>
      <c r="S6612" t="s">
        <v>33</v>
      </c>
      <c r="T6612">
        <v>2672</v>
      </c>
      <c r="U6612">
        <v>8246.86</v>
      </c>
      <c r="V6612" s="1">
        <v>42063</v>
      </c>
      <c r="W6612" t="s">
        <v>53</v>
      </c>
      <c r="X6612">
        <v>29.21</v>
      </c>
      <c r="Y6612" t="s">
        <v>43</v>
      </c>
      <c r="Z6612">
        <v>179.29</v>
      </c>
      <c r="AA6612">
        <v>21234</v>
      </c>
      <c r="AB6612">
        <f t="shared" si="358"/>
        <v>8247.34</v>
      </c>
      <c r="AC6612">
        <f t="shared" si="359"/>
        <v>7752.4996000000001</v>
      </c>
    </row>
    <row r="6613" spans="1:29" x14ac:dyDescent="0.25">
      <c r="A6613" t="s">
        <v>499</v>
      </c>
      <c r="B6613">
        <v>62</v>
      </c>
      <c r="C6613" t="str">
        <f t="shared" si="356"/>
        <v>Senior</v>
      </c>
      <c r="D6613" t="s">
        <v>2047</v>
      </c>
      <c r="E6613" t="s">
        <v>57</v>
      </c>
      <c r="F6613">
        <v>0.02</v>
      </c>
      <c r="G6613">
        <v>1</v>
      </c>
      <c r="H6613" s="1">
        <v>42062</v>
      </c>
      <c r="I6613" s="1" t="str">
        <f t="shared" si="357"/>
        <v xml:space="preserve"> Feb</v>
      </c>
      <c r="J6613">
        <v>56261</v>
      </c>
      <c r="K6613" t="s">
        <v>58</v>
      </c>
      <c r="L6613">
        <v>43</v>
      </c>
      <c r="M6613">
        <v>0.74</v>
      </c>
      <c r="N6613" t="s">
        <v>48</v>
      </c>
      <c r="O6613" t="s">
        <v>73</v>
      </c>
      <c r="P6613" t="s">
        <v>512</v>
      </c>
      <c r="Q6613" t="s">
        <v>75</v>
      </c>
      <c r="R6613">
        <v>483.95</v>
      </c>
      <c r="S6613" t="s">
        <v>52</v>
      </c>
      <c r="T6613">
        <v>7867</v>
      </c>
      <c r="U6613">
        <v>16886.759999999998</v>
      </c>
      <c r="V6613" s="1">
        <v>42063</v>
      </c>
      <c r="W6613" t="s">
        <v>53</v>
      </c>
      <c r="X6613">
        <v>85.63</v>
      </c>
      <c r="Y6613" t="s">
        <v>54</v>
      </c>
      <c r="Z6613">
        <v>376.13</v>
      </c>
      <c r="AA6613">
        <v>94025</v>
      </c>
      <c r="AB6613">
        <f t="shared" si="358"/>
        <v>16173.59</v>
      </c>
      <c r="AC6613">
        <f t="shared" si="359"/>
        <v>15850.118200000001</v>
      </c>
    </row>
    <row r="6614" spans="1:29" x14ac:dyDescent="0.25">
      <c r="A6614" t="s">
        <v>3504</v>
      </c>
      <c r="B6614">
        <v>62</v>
      </c>
      <c r="C6614" t="str">
        <f t="shared" si="356"/>
        <v>Senior</v>
      </c>
      <c r="D6614" t="s">
        <v>2822</v>
      </c>
      <c r="E6614" t="s">
        <v>38</v>
      </c>
      <c r="F6614">
        <v>0.04</v>
      </c>
      <c r="G6614">
        <v>1</v>
      </c>
      <c r="H6614" s="1">
        <v>42062</v>
      </c>
      <c r="I6614" s="1" t="str">
        <f t="shared" si="357"/>
        <v xml:space="preserve"> Feb</v>
      </c>
      <c r="J6614">
        <v>50721</v>
      </c>
      <c r="K6614" t="s">
        <v>28</v>
      </c>
      <c r="L6614">
        <v>33</v>
      </c>
      <c r="M6614">
        <v>0.4</v>
      </c>
      <c r="N6614" t="s">
        <v>29</v>
      </c>
      <c r="O6614" t="s">
        <v>30</v>
      </c>
      <c r="P6614" t="s">
        <v>1790</v>
      </c>
      <c r="Q6614" t="s">
        <v>67</v>
      </c>
      <c r="R6614">
        <v>3793.703</v>
      </c>
      <c r="S6614" t="s">
        <v>68</v>
      </c>
      <c r="T6614">
        <v>7106</v>
      </c>
      <c r="U6614">
        <v>9758.7000000000007</v>
      </c>
      <c r="V6614" s="1">
        <v>42063</v>
      </c>
      <c r="W6614" t="s">
        <v>34</v>
      </c>
      <c r="X6614">
        <v>19.989999999999998</v>
      </c>
      <c r="Y6614" t="s">
        <v>128</v>
      </c>
      <c r="Z6614">
        <v>304.99</v>
      </c>
      <c r="AA6614">
        <v>74012</v>
      </c>
      <c r="AB6614">
        <f t="shared" si="358"/>
        <v>10064.67</v>
      </c>
      <c r="AC6614">
        <f t="shared" si="359"/>
        <v>9662.0832000000009</v>
      </c>
    </row>
    <row r="6615" spans="1:29" x14ac:dyDescent="0.25">
      <c r="A6615" t="s">
        <v>3505</v>
      </c>
      <c r="B6615">
        <v>62</v>
      </c>
      <c r="C6615" t="str">
        <f t="shared" si="356"/>
        <v>Senior</v>
      </c>
      <c r="D6615" t="s">
        <v>1585</v>
      </c>
      <c r="E6615" t="s">
        <v>38</v>
      </c>
      <c r="F6615">
        <v>0.01</v>
      </c>
      <c r="G6615">
        <v>1</v>
      </c>
      <c r="H6615" s="1">
        <v>42062</v>
      </c>
      <c r="I6615" s="1" t="str">
        <f t="shared" si="357"/>
        <v xml:space="preserve"> Feb</v>
      </c>
      <c r="J6615">
        <v>1282</v>
      </c>
      <c r="K6615" t="s">
        <v>39</v>
      </c>
      <c r="L6615">
        <v>10</v>
      </c>
      <c r="M6615">
        <v>0.45</v>
      </c>
      <c r="N6615" t="s">
        <v>29</v>
      </c>
      <c r="O6615" t="s">
        <v>59</v>
      </c>
      <c r="P6615" t="s">
        <v>1804</v>
      </c>
      <c r="Q6615" t="s">
        <v>88</v>
      </c>
      <c r="R6615">
        <v>-2.06</v>
      </c>
      <c r="S6615" t="s">
        <v>68</v>
      </c>
      <c r="T6615">
        <v>192</v>
      </c>
      <c r="U6615">
        <v>29.41</v>
      </c>
      <c r="V6615" s="1">
        <v>42063</v>
      </c>
      <c r="W6615" t="s">
        <v>34</v>
      </c>
      <c r="X6615">
        <v>1.34</v>
      </c>
      <c r="Y6615" t="s">
        <v>482</v>
      </c>
      <c r="Z6615">
        <v>2.78</v>
      </c>
      <c r="AA6615">
        <v>66202</v>
      </c>
      <c r="AB6615">
        <f t="shared" si="358"/>
        <v>27.799999999999997</v>
      </c>
      <c r="AC6615">
        <f t="shared" si="359"/>
        <v>27.521999999999998</v>
      </c>
    </row>
    <row r="6616" spans="1:29" x14ac:dyDescent="0.25">
      <c r="A6616" t="s">
        <v>3505</v>
      </c>
      <c r="B6616">
        <v>62</v>
      </c>
      <c r="C6616" t="str">
        <f t="shared" si="356"/>
        <v>Senior</v>
      </c>
      <c r="D6616" t="s">
        <v>1585</v>
      </c>
      <c r="E6616" t="s">
        <v>38</v>
      </c>
      <c r="F6616">
        <v>0</v>
      </c>
      <c r="G6616">
        <v>1</v>
      </c>
      <c r="H6616" s="1">
        <v>42062</v>
      </c>
      <c r="I6616" s="1" t="str">
        <f t="shared" si="357"/>
        <v xml:space="preserve"> Feb</v>
      </c>
      <c r="J6616">
        <v>1282</v>
      </c>
      <c r="K6616" t="s">
        <v>39</v>
      </c>
      <c r="L6616">
        <v>26</v>
      </c>
      <c r="M6616">
        <v>0.42</v>
      </c>
      <c r="N6616" t="s">
        <v>96</v>
      </c>
      <c r="O6616" t="s">
        <v>139</v>
      </c>
      <c r="P6616" t="s">
        <v>551</v>
      </c>
      <c r="Q6616" t="s">
        <v>102</v>
      </c>
      <c r="R6616">
        <v>366.48</v>
      </c>
      <c r="S6616" t="s">
        <v>68</v>
      </c>
      <c r="T6616">
        <v>191</v>
      </c>
      <c r="U6616">
        <v>892.38</v>
      </c>
      <c r="V6616" s="1">
        <v>42063</v>
      </c>
      <c r="W6616" t="s">
        <v>34</v>
      </c>
      <c r="X6616">
        <v>1.99</v>
      </c>
      <c r="Y6616" t="s">
        <v>482</v>
      </c>
      <c r="Z6616">
        <v>31.78</v>
      </c>
      <c r="AA6616">
        <v>66202</v>
      </c>
      <c r="AB6616">
        <f t="shared" si="358"/>
        <v>826.28</v>
      </c>
      <c r="AC6616">
        <f t="shared" si="359"/>
        <v>826.28</v>
      </c>
    </row>
    <row r="6617" spans="1:29" x14ac:dyDescent="0.25">
      <c r="A6617" t="s">
        <v>1493</v>
      </c>
      <c r="B6617">
        <v>62</v>
      </c>
      <c r="C6617" t="str">
        <f t="shared" si="356"/>
        <v>Senior</v>
      </c>
      <c r="D6617" t="s">
        <v>1494</v>
      </c>
      <c r="E6617" t="s">
        <v>38</v>
      </c>
      <c r="F6617">
        <v>0.08</v>
      </c>
      <c r="G6617">
        <v>1</v>
      </c>
      <c r="H6617" s="1">
        <v>42062</v>
      </c>
      <c r="I6617" s="1" t="str">
        <f t="shared" si="357"/>
        <v xml:space="preserve"> Feb</v>
      </c>
      <c r="J6617">
        <v>49954</v>
      </c>
      <c r="K6617" t="s">
        <v>58</v>
      </c>
      <c r="L6617">
        <v>36</v>
      </c>
      <c r="M6617">
        <v>0.56000000000000005</v>
      </c>
      <c r="N6617" t="s">
        <v>96</v>
      </c>
      <c r="O6617" t="s">
        <v>30</v>
      </c>
      <c r="P6617" t="s">
        <v>1454</v>
      </c>
      <c r="Q6617" t="s">
        <v>105</v>
      </c>
      <c r="R6617">
        <v>248.58</v>
      </c>
      <c r="S6617" t="s">
        <v>52</v>
      </c>
      <c r="T6617">
        <v>6994</v>
      </c>
      <c r="U6617">
        <v>1921.1275000000001</v>
      </c>
      <c r="V6617" s="1">
        <v>42063</v>
      </c>
      <c r="W6617" t="s">
        <v>34</v>
      </c>
      <c r="X6617">
        <v>8.99</v>
      </c>
      <c r="Y6617" t="s">
        <v>89</v>
      </c>
      <c r="Z6617">
        <v>65.989999999999995</v>
      </c>
      <c r="AA6617">
        <v>97224</v>
      </c>
      <c r="AB6617">
        <f t="shared" si="358"/>
        <v>2375.64</v>
      </c>
      <c r="AC6617">
        <f t="shared" si="359"/>
        <v>2185.5888</v>
      </c>
    </row>
    <row r="6618" spans="1:29" x14ac:dyDescent="0.25">
      <c r="A6618" t="s">
        <v>743</v>
      </c>
      <c r="B6618">
        <v>62</v>
      </c>
      <c r="C6618" t="str">
        <f t="shared" si="356"/>
        <v>Senior</v>
      </c>
      <c r="D6618" t="s">
        <v>2252</v>
      </c>
      <c r="E6618" t="s">
        <v>27</v>
      </c>
      <c r="F6618">
        <v>0.08</v>
      </c>
      <c r="G6618">
        <v>1</v>
      </c>
      <c r="H6618" s="1">
        <v>42062</v>
      </c>
      <c r="I6618" s="1" t="str">
        <f t="shared" si="357"/>
        <v xml:space="preserve"> Feb</v>
      </c>
      <c r="J6618">
        <v>36257</v>
      </c>
      <c r="K6618" t="s">
        <v>28</v>
      </c>
      <c r="L6618">
        <v>43</v>
      </c>
      <c r="M6618">
        <v>0.48</v>
      </c>
      <c r="N6618" t="s">
        <v>96</v>
      </c>
      <c r="O6618" t="s">
        <v>139</v>
      </c>
      <c r="P6618" t="s">
        <v>2552</v>
      </c>
      <c r="Q6618" t="s">
        <v>102</v>
      </c>
      <c r="R6618">
        <v>294.20999999999998</v>
      </c>
      <c r="S6618" t="s">
        <v>52</v>
      </c>
      <c r="T6618">
        <v>5085</v>
      </c>
      <c r="U6618">
        <v>894.51</v>
      </c>
      <c r="V6618" s="1">
        <v>42063</v>
      </c>
      <c r="W6618" t="s">
        <v>34</v>
      </c>
      <c r="X6618">
        <v>1.99</v>
      </c>
      <c r="Y6618" t="s">
        <v>218</v>
      </c>
      <c r="Z6618">
        <v>20.89</v>
      </c>
      <c r="AA6618">
        <v>98002</v>
      </c>
      <c r="AB6618">
        <f t="shared" si="358"/>
        <v>898.27</v>
      </c>
      <c r="AC6618">
        <f t="shared" si="359"/>
        <v>826.40840000000003</v>
      </c>
    </row>
    <row r="6619" spans="1:29" x14ac:dyDescent="0.25">
      <c r="A6619" t="s">
        <v>2464</v>
      </c>
      <c r="B6619">
        <v>62</v>
      </c>
      <c r="C6619" t="str">
        <f t="shared" si="356"/>
        <v>Senior</v>
      </c>
      <c r="D6619" t="s">
        <v>3188</v>
      </c>
      <c r="E6619" t="s">
        <v>57</v>
      </c>
      <c r="F6619">
        <v>0.1</v>
      </c>
      <c r="G6619">
        <v>1</v>
      </c>
      <c r="H6619" s="1">
        <v>42062</v>
      </c>
      <c r="I6619" s="1" t="str">
        <f t="shared" si="357"/>
        <v xml:space="preserve"> Feb</v>
      </c>
      <c r="J6619">
        <v>7653</v>
      </c>
      <c r="K6619" t="s">
        <v>131</v>
      </c>
      <c r="L6619">
        <v>32</v>
      </c>
      <c r="M6619">
        <v>0.37</v>
      </c>
      <c r="N6619" t="s">
        <v>29</v>
      </c>
      <c r="O6619" t="s">
        <v>30</v>
      </c>
      <c r="P6619" t="s">
        <v>314</v>
      </c>
      <c r="Q6619" t="s">
        <v>61</v>
      </c>
      <c r="R6619">
        <v>597.30999999999995</v>
      </c>
      <c r="S6619" t="s">
        <v>76</v>
      </c>
      <c r="T6619">
        <v>1044</v>
      </c>
      <c r="U6619">
        <v>1425.06</v>
      </c>
      <c r="V6619" s="1">
        <v>42064</v>
      </c>
      <c r="W6619" t="s">
        <v>34</v>
      </c>
      <c r="X6619">
        <v>5.09</v>
      </c>
      <c r="Y6619" t="s">
        <v>132</v>
      </c>
      <c r="Z6619">
        <v>48.04</v>
      </c>
      <c r="AA6619">
        <v>32720</v>
      </c>
      <c r="AB6619">
        <f t="shared" si="358"/>
        <v>1537.28</v>
      </c>
      <c r="AC6619">
        <f t="shared" si="359"/>
        <v>1383.5519999999999</v>
      </c>
    </row>
    <row r="6620" spans="1:29" x14ac:dyDescent="0.25">
      <c r="A6620" t="s">
        <v>3503</v>
      </c>
      <c r="B6620">
        <v>62</v>
      </c>
      <c r="C6620" t="str">
        <f t="shared" si="356"/>
        <v>Senior</v>
      </c>
      <c r="D6620" t="s">
        <v>2081</v>
      </c>
      <c r="E6620" t="s">
        <v>27</v>
      </c>
      <c r="F6620">
        <v>0.05</v>
      </c>
      <c r="G6620">
        <v>1</v>
      </c>
      <c r="H6620" s="1">
        <v>42062</v>
      </c>
      <c r="I6620" s="1" t="str">
        <f t="shared" si="357"/>
        <v xml:space="preserve"> Feb</v>
      </c>
      <c r="J6620">
        <v>18950</v>
      </c>
      <c r="K6620" t="s">
        <v>47</v>
      </c>
      <c r="L6620">
        <v>33</v>
      </c>
      <c r="M6620">
        <v>0.36</v>
      </c>
      <c r="N6620" t="s">
        <v>96</v>
      </c>
      <c r="O6620" t="s">
        <v>49</v>
      </c>
      <c r="P6620" t="s">
        <v>867</v>
      </c>
      <c r="Q6620" t="s">
        <v>98</v>
      </c>
      <c r="R6620">
        <v>1101.9000000000001</v>
      </c>
      <c r="S6620" t="s">
        <v>33</v>
      </c>
      <c r="T6620">
        <v>2621</v>
      </c>
      <c r="U6620">
        <v>3008.5</v>
      </c>
      <c r="V6620" s="1">
        <v>42067</v>
      </c>
      <c r="W6620" t="s">
        <v>53</v>
      </c>
      <c r="X6620">
        <v>14</v>
      </c>
      <c r="Y6620" t="s">
        <v>43</v>
      </c>
      <c r="Z6620">
        <v>90.97</v>
      </c>
      <c r="AA6620">
        <v>21234</v>
      </c>
      <c r="AB6620">
        <f t="shared" si="358"/>
        <v>3002.0099999999998</v>
      </c>
      <c r="AC6620">
        <f t="shared" si="359"/>
        <v>2851.9094999999998</v>
      </c>
    </row>
    <row r="6621" spans="1:29" x14ac:dyDescent="0.25">
      <c r="A6621" t="s">
        <v>1384</v>
      </c>
      <c r="B6621">
        <v>62</v>
      </c>
      <c r="C6621" t="str">
        <f t="shared" si="356"/>
        <v>Senior</v>
      </c>
      <c r="D6621" t="s">
        <v>3116</v>
      </c>
      <c r="E6621" t="s">
        <v>38</v>
      </c>
      <c r="F6621">
        <v>0.04</v>
      </c>
      <c r="G6621">
        <v>1</v>
      </c>
      <c r="H6621" s="1">
        <v>42063</v>
      </c>
      <c r="I6621" s="1" t="str">
        <f t="shared" si="357"/>
        <v xml:space="preserve"> Feb</v>
      </c>
      <c r="J6621">
        <v>59204</v>
      </c>
      <c r="K6621" t="s">
        <v>131</v>
      </c>
      <c r="L6621">
        <v>25</v>
      </c>
      <c r="M6621">
        <v>0.4</v>
      </c>
      <c r="N6621" t="s">
        <v>29</v>
      </c>
      <c r="O6621" t="s">
        <v>30</v>
      </c>
      <c r="P6621" t="s">
        <v>2681</v>
      </c>
      <c r="Q6621" t="s">
        <v>67</v>
      </c>
      <c r="R6621">
        <v>-66.239999999999995</v>
      </c>
      <c r="S6621" t="s">
        <v>76</v>
      </c>
      <c r="T6621">
        <v>8286</v>
      </c>
      <c r="U6621">
        <v>151.75</v>
      </c>
      <c r="V6621" s="1">
        <v>42064</v>
      </c>
      <c r="W6621" t="s">
        <v>34</v>
      </c>
      <c r="X6621">
        <v>5.59</v>
      </c>
      <c r="Y6621" t="s">
        <v>366</v>
      </c>
      <c r="Z6621">
        <v>5.8</v>
      </c>
      <c r="AA6621">
        <v>72143</v>
      </c>
      <c r="AB6621">
        <f t="shared" si="358"/>
        <v>145</v>
      </c>
      <c r="AC6621">
        <f t="shared" si="359"/>
        <v>139.19999999999999</v>
      </c>
    </row>
    <row r="6622" spans="1:29" x14ac:dyDescent="0.25">
      <c r="A6622" t="s">
        <v>1605</v>
      </c>
      <c r="B6622">
        <v>62</v>
      </c>
      <c r="C6622" t="str">
        <f t="shared" si="356"/>
        <v>Senior</v>
      </c>
      <c r="D6622" t="s">
        <v>3116</v>
      </c>
      <c r="E6622" t="s">
        <v>38</v>
      </c>
      <c r="F6622">
        <v>0.1</v>
      </c>
      <c r="G6622">
        <v>1</v>
      </c>
      <c r="H6622" s="1">
        <v>42063</v>
      </c>
      <c r="I6622" s="1" t="str">
        <f t="shared" si="357"/>
        <v xml:space="preserve"> Feb</v>
      </c>
      <c r="J6622">
        <v>59204</v>
      </c>
      <c r="K6622" t="s">
        <v>131</v>
      </c>
      <c r="L6622">
        <v>8</v>
      </c>
      <c r="M6622">
        <v>0.37</v>
      </c>
      <c r="N6622" t="s">
        <v>29</v>
      </c>
      <c r="O6622" t="s">
        <v>30</v>
      </c>
      <c r="P6622" t="s">
        <v>1550</v>
      </c>
      <c r="Q6622" t="s">
        <v>67</v>
      </c>
      <c r="R6622">
        <v>-9.3149999999999995</v>
      </c>
      <c r="S6622" t="s">
        <v>52</v>
      </c>
      <c r="T6622">
        <v>8284</v>
      </c>
      <c r="U6622">
        <v>250.29</v>
      </c>
      <c r="V6622" s="1">
        <v>42064</v>
      </c>
      <c r="W6622" t="s">
        <v>34</v>
      </c>
      <c r="X6622">
        <v>12.62</v>
      </c>
      <c r="Y6622" t="s">
        <v>54</v>
      </c>
      <c r="Z6622">
        <v>31.74</v>
      </c>
      <c r="AA6622">
        <v>92054</v>
      </c>
      <c r="AB6622">
        <f t="shared" si="358"/>
        <v>253.92</v>
      </c>
      <c r="AC6622">
        <f t="shared" si="359"/>
        <v>228.52799999999999</v>
      </c>
    </row>
    <row r="6623" spans="1:29" x14ac:dyDescent="0.25">
      <c r="A6623" t="s">
        <v>1605</v>
      </c>
      <c r="B6623">
        <v>62</v>
      </c>
      <c r="C6623" t="str">
        <f t="shared" si="356"/>
        <v>Senior</v>
      </c>
      <c r="D6623" t="s">
        <v>3116</v>
      </c>
      <c r="E6623" t="s">
        <v>38</v>
      </c>
      <c r="F6623">
        <v>0.09</v>
      </c>
      <c r="G6623">
        <v>1</v>
      </c>
      <c r="H6623" s="1">
        <v>42063</v>
      </c>
      <c r="I6623" s="1" t="str">
        <f t="shared" si="357"/>
        <v xml:space="preserve"> Feb</v>
      </c>
      <c r="J6623">
        <v>59204</v>
      </c>
      <c r="K6623" t="s">
        <v>131</v>
      </c>
      <c r="L6623">
        <v>7</v>
      </c>
      <c r="M6623">
        <v>0.38</v>
      </c>
      <c r="N6623" t="s">
        <v>29</v>
      </c>
      <c r="O6623" t="s">
        <v>59</v>
      </c>
      <c r="P6623" t="s">
        <v>1176</v>
      </c>
      <c r="Q6623" t="s">
        <v>61</v>
      </c>
      <c r="R6623">
        <v>39.229999999999997</v>
      </c>
      <c r="S6623" t="s">
        <v>52</v>
      </c>
      <c r="T6623">
        <v>8285</v>
      </c>
      <c r="U6623">
        <v>251.59</v>
      </c>
      <c r="V6623" s="1">
        <v>42064</v>
      </c>
      <c r="W6623" t="s">
        <v>34</v>
      </c>
      <c r="X6623">
        <v>5.08</v>
      </c>
      <c r="Y6623" t="s">
        <v>54</v>
      </c>
      <c r="Z6623">
        <v>37.94</v>
      </c>
      <c r="AA6623">
        <v>92054</v>
      </c>
      <c r="AB6623">
        <f t="shared" si="358"/>
        <v>265.58</v>
      </c>
      <c r="AC6623">
        <f t="shared" si="359"/>
        <v>241.67779999999999</v>
      </c>
    </row>
    <row r="6624" spans="1:29" x14ac:dyDescent="0.25">
      <c r="A6624" t="s">
        <v>3288</v>
      </c>
      <c r="B6624">
        <v>62</v>
      </c>
      <c r="C6624" t="str">
        <f t="shared" si="356"/>
        <v>Senior</v>
      </c>
      <c r="D6624" t="s">
        <v>3292</v>
      </c>
      <c r="E6624" t="s">
        <v>57</v>
      </c>
      <c r="F6624">
        <v>0</v>
      </c>
      <c r="G6624">
        <v>1</v>
      </c>
      <c r="H6624" s="1">
        <v>42064</v>
      </c>
      <c r="I6624" s="1" t="str">
        <f t="shared" si="357"/>
        <v xml:space="preserve"> Mar</v>
      </c>
      <c r="J6624">
        <v>56358</v>
      </c>
      <c r="K6624" t="s">
        <v>39</v>
      </c>
      <c r="L6624">
        <v>1</v>
      </c>
      <c r="M6624">
        <v>0.41</v>
      </c>
      <c r="N6624" t="s">
        <v>48</v>
      </c>
      <c r="O6624" t="s">
        <v>30</v>
      </c>
      <c r="P6624" t="s">
        <v>3233</v>
      </c>
      <c r="Q6624" t="s">
        <v>82</v>
      </c>
      <c r="R6624">
        <v>-8.06</v>
      </c>
      <c r="S6624" t="s">
        <v>52</v>
      </c>
      <c r="T6624">
        <v>7881</v>
      </c>
      <c r="U6624">
        <v>11.7</v>
      </c>
      <c r="V6624" s="1">
        <v>42066</v>
      </c>
      <c r="W6624" t="s">
        <v>34</v>
      </c>
      <c r="X6624">
        <v>5.57</v>
      </c>
      <c r="Y6624" t="s">
        <v>54</v>
      </c>
      <c r="Z6624">
        <v>5.89</v>
      </c>
      <c r="AA6624">
        <v>90660</v>
      </c>
      <c r="AB6624">
        <f t="shared" si="358"/>
        <v>5.89</v>
      </c>
      <c r="AC6624">
        <f t="shared" si="359"/>
        <v>5.89</v>
      </c>
    </row>
    <row r="6625" spans="1:29" x14ac:dyDescent="0.25">
      <c r="A6625" t="s">
        <v>2766</v>
      </c>
      <c r="B6625">
        <v>62</v>
      </c>
      <c r="C6625" t="str">
        <f t="shared" si="356"/>
        <v>Senior</v>
      </c>
      <c r="D6625" t="s">
        <v>875</v>
      </c>
      <c r="E6625" t="s">
        <v>27</v>
      </c>
      <c r="F6625">
        <v>0.05</v>
      </c>
      <c r="G6625">
        <v>1</v>
      </c>
      <c r="H6625" s="1">
        <v>42064</v>
      </c>
      <c r="I6625" s="1" t="str">
        <f t="shared" si="357"/>
        <v xml:space="preserve"> Mar</v>
      </c>
      <c r="J6625">
        <v>33606</v>
      </c>
      <c r="K6625" t="s">
        <v>28</v>
      </c>
      <c r="L6625">
        <v>46</v>
      </c>
      <c r="M6625">
        <v>0.43</v>
      </c>
      <c r="N6625" t="s">
        <v>48</v>
      </c>
      <c r="O6625" t="s">
        <v>139</v>
      </c>
      <c r="P6625" t="s">
        <v>2250</v>
      </c>
      <c r="Q6625" t="s">
        <v>82</v>
      </c>
      <c r="R6625">
        <v>-138.38999999999999</v>
      </c>
      <c r="S6625" t="s">
        <v>33</v>
      </c>
      <c r="T6625">
        <v>4721</v>
      </c>
      <c r="U6625">
        <v>410.03</v>
      </c>
      <c r="V6625" s="1">
        <v>42066</v>
      </c>
      <c r="W6625" t="s">
        <v>34</v>
      </c>
      <c r="X6625">
        <v>8.5399999999999991</v>
      </c>
      <c r="Y6625" t="s">
        <v>136</v>
      </c>
      <c r="Z6625">
        <v>8.75</v>
      </c>
      <c r="AA6625">
        <v>10573</v>
      </c>
      <c r="AB6625">
        <f t="shared" si="358"/>
        <v>402.5</v>
      </c>
      <c r="AC6625">
        <f t="shared" si="359"/>
        <v>382.375</v>
      </c>
    </row>
    <row r="6626" spans="1:29" x14ac:dyDescent="0.25">
      <c r="A6626" t="s">
        <v>3305</v>
      </c>
      <c r="B6626">
        <v>62</v>
      </c>
      <c r="C6626" t="str">
        <f t="shared" si="356"/>
        <v>Senior</v>
      </c>
      <c r="D6626" t="s">
        <v>1127</v>
      </c>
      <c r="E6626" t="s">
        <v>46</v>
      </c>
      <c r="F6626">
        <v>7.0000000000000007E-2</v>
      </c>
      <c r="G6626">
        <v>1</v>
      </c>
      <c r="H6626" s="1">
        <v>42064</v>
      </c>
      <c r="I6626" s="1" t="str">
        <f t="shared" si="357"/>
        <v xml:space="preserve"> Mar</v>
      </c>
      <c r="J6626">
        <v>8035</v>
      </c>
      <c r="K6626" t="s">
        <v>131</v>
      </c>
      <c r="L6626">
        <v>7</v>
      </c>
      <c r="M6626">
        <v>0.52</v>
      </c>
      <c r="N6626" t="s">
        <v>29</v>
      </c>
      <c r="O6626" t="s">
        <v>80</v>
      </c>
      <c r="P6626" t="s">
        <v>282</v>
      </c>
      <c r="Q6626" t="s">
        <v>214</v>
      </c>
      <c r="R6626">
        <v>-24.2</v>
      </c>
      <c r="S6626" t="s">
        <v>33</v>
      </c>
      <c r="T6626">
        <v>1096</v>
      </c>
      <c r="U6626">
        <v>104.38</v>
      </c>
      <c r="V6626" s="1">
        <v>42066</v>
      </c>
      <c r="W6626" t="s">
        <v>34</v>
      </c>
      <c r="X6626">
        <v>6.75</v>
      </c>
      <c r="Y6626" t="s">
        <v>35</v>
      </c>
      <c r="Z6626">
        <v>14.42</v>
      </c>
      <c r="AA6626">
        <v>15102</v>
      </c>
      <c r="AB6626">
        <f t="shared" si="358"/>
        <v>100.94</v>
      </c>
      <c r="AC6626">
        <f t="shared" si="359"/>
        <v>93.874200000000002</v>
      </c>
    </row>
    <row r="6627" spans="1:29" x14ac:dyDescent="0.25">
      <c r="A6627" t="s">
        <v>3271</v>
      </c>
      <c r="B6627">
        <v>62</v>
      </c>
      <c r="C6627" t="str">
        <f t="shared" si="356"/>
        <v>Senior</v>
      </c>
      <c r="D6627" t="s">
        <v>904</v>
      </c>
      <c r="E6627" t="s">
        <v>27</v>
      </c>
      <c r="F6627">
        <v>0.05</v>
      </c>
      <c r="G6627">
        <v>1</v>
      </c>
      <c r="H6627" s="1">
        <v>42064</v>
      </c>
      <c r="I6627" s="1" t="str">
        <f t="shared" si="357"/>
        <v xml:space="preserve"> Mar</v>
      </c>
      <c r="J6627">
        <v>45317</v>
      </c>
      <c r="K6627" t="s">
        <v>47</v>
      </c>
      <c r="L6627">
        <v>28</v>
      </c>
      <c r="M6627">
        <v>0.55000000000000004</v>
      </c>
      <c r="N6627" t="s">
        <v>48</v>
      </c>
      <c r="O6627" t="s">
        <v>30</v>
      </c>
      <c r="P6627" t="s">
        <v>798</v>
      </c>
      <c r="Q6627" t="s">
        <v>82</v>
      </c>
      <c r="R6627">
        <v>361.82</v>
      </c>
      <c r="S6627" t="s">
        <v>68</v>
      </c>
      <c r="T6627">
        <v>6381</v>
      </c>
      <c r="U6627">
        <v>961.06</v>
      </c>
      <c r="V6627" s="1">
        <v>42071</v>
      </c>
      <c r="W6627" t="s">
        <v>34</v>
      </c>
      <c r="X6627">
        <v>5.0199999999999996</v>
      </c>
      <c r="Y6627" t="s">
        <v>246</v>
      </c>
      <c r="Z6627">
        <v>34.229999999999997</v>
      </c>
      <c r="AA6627">
        <v>48239</v>
      </c>
      <c r="AB6627">
        <f t="shared" si="358"/>
        <v>958.43999999999994</v>
      </c>
      <c r="AC6627">
        <f t="shared" si="359"/>
        <v>910.51799999999992</v>
      </c>
    </row>
    <row r="6628" spans="1:29" x14ac:dyDescent="0.25">
      <c r="A6628" t="s">
        <v>3271</v>
      </c>
      <c r="B6628">
        <v>62</v>
      </c>
      <c r="C6628" t="str">
        <f t="shared" si="356"/>
        <v>Senior</v>
      </c>
      <c r="D6628" t="s">
        <v>904</v>
      </c>
      <c r="E6628" t="s">
        <v>27</v>
      </c>
      <c r="F6628">
        <v>0.05</v>
      </c>
      <c r="G6628">
        <v>1</v>
      </c>
      <c r="H6628" s="1">
        <v>42064</v>
      </c>
      <c r="I6628" s="1" t="str">
        <f t="shared" si="357"/>
        <v xml:space="preserve"> Mar</v>
      </c>
      <c r="J6628">
        <v>45317</v>
      </c>
      <c r="K6628" t="s">
        <v>47</v>
      </c>
      <c r="L6628">
        <v>36</v>
      </c>
      <c r="M6628">
        <v>0.51</v>
      </c>
      <c r="N6628" t="s">
        <v>96</v>
      </c>
      <c r="O6628" t="s">
        <v>139</v>
      </c>
      <c r="P6628" t="s">
        <v>285</v>
      </c>
      <c r="Q6628" t="s">
        <v>102</v>
      </c>
      <c r="R6628">
        <v>486.9</v>
      </c>
      <c r="S6628" t="s">
        <v>68</v>
      </c>
      <c r="T6628">
        <v>6380</v>
      </c>
      <c r="U6628">
        <v>1435.95</v>
      </c>
      <c r="V6628" s="1">
        <v>42071</v>
      </c>
      <c r="W6628" t="s">
        <v>34</v>
      </c>
      <c r="X6628">
        <v>1.99</v>
      </c>
      <c r="Y6628" t="s">
        <v>246</v>
      </c>
      <c r="Z6628">
        <v>39.24</v>
      </c>
      <c r="AA6628">
        <v>48239</v>
      </c>
      <c r="AB6628">
        <f t="shared" si="358"/>
        <v>1412.64</v>
      </c>
      <c r="AC6628">
        <f t="shared" si="359"/>
        <v>1342.008</v>
      </c>
    </row>
    <row r="6629" spans="1:29" x14ac:dyDescent="0.25">
      <c r="A6629" t="s">
        <v>2624</v>
      </c>
      <c r="B6629">
        <v>62</v>
      </c>
      <c r="C6629" t="str">
        <f t="shared" si="356"/>
        <v>Senior</v>
      </c>
      <c r="D6629" t="s">
        <v>2327</v>
      </c>
      <c r="E6629" t="s">
        <v>27</v>
      </c>
      <c r="F6629">
        <v>0.09</v>
      </c>
      <c r="G6629">
        <v>1</v>
      </c>
      <c r="H6629" s="1">
        <v>42065</v>
      </c>
      <c r="I6629" s="1" t="str">
        <f t="shared" si="357"/>
        <v xml:space="preserve"> Mar</v>
      </c>
      <c r="J6629">
        <v>58917</v>
      </c>
      <c r="K6629" t="s">
        <v>28</v>
      </c>
      <c r="L6629">
        <v>3</v>
      </c>
      <c r="M6629">
        <v>0.55000000000000004</v>
      </c>
      <c r="N6629" t="s">
        <v>29</v>
      </c>
      <c r="O6629" t="s">
        <v>139</v>
      </c>
      <c r="P6629" t="s">
        <v>1410</v>
      </c>
      <c r="Q6629" t="s">
        <v>88</v>
      </c>
      <c r="R6629">
        <v>-25.96</v>
      </c>
      <c r="S6629" t="s">
        <v>33</v>
      </c>
      <c r="T6629">
        <v>8244</v>
      </c>
      <c r="U6629">
        <v>62.88</v>
      </c>
      <c r="V6629" s="1">
        <v>42065</v>
      </c>
      <c r="W6629" t="s">
        <v>34</v>
      </c>
      <c r="X6629">
        <v>2.87</v>
      </c>
      <c r="Y6629" t="s">
        <v>136</v>
      </c>
      <c r="Z6629">
        <v>21.98</v>
      </c>
      <c r="AA6629">
        <v>11550</v>
      </c>
      <c r="AB6629">
        <f t="shared" si="358"/>
        <v>65.94</v>
      </c>
      <c r="AC6629">
        <f t="shared" si="359"/>
        <v>60.005399999999995</v>
      </c>
    </row>
    <row r="6630" spans="1:29" x14ac:dyDescent="0.25">
      <c r="A6630" t="s">
        <v>1464</v>
      </c>
      <c r="B6630">
        <v>62</v>
      </c>
      <c r="C6630" t="str">
        <f t="shared" si="356"/>
        <v>Senior</v>
      </c>
      <c r="D6630" t="s">
        <v>260</v>
      </c>
      <c r="E6630" t="s">
        <v>38</v>
      </c>
      <c r="F6630">
        <v>0.03</v>
      </c>
      <c r="G6630">
        <v>1</v>
      </c>
      <c r="H6630" s="1">
        <v>42065</v>
      </c>
      <c r="I6630" s="1" t="str">
        <f t="shared" si="357"/>
        <v xml:space="preserve"> Mar</v>
      </c>
      <c r="J6630">
        <v>47042</v>
      </c>
      <c r="K6630" t="s">
        <v>58</v>
      </c>
      <c r="L6630">
        <v>45</v>
      </c>
      <c r="M6630">
        <v>0.39</v>
      </c>
      <c r="N6630" t="s">
        <v>96</v>
      </c>
      <c r="O6630" t="s">
        <v>139</v>
      </c>
      <c r="P6630" t="s">
        <v>925</v>
      </c>
      <c r="Q6630" t="s">
        <v>105</v>
      </c>
      <c r="R6630">
        <v>592.21799999999996</v>
      </c>
      <c r="S6630" t="s">
        <v>68</v>
      </c>
      <c r="T6630">
        <v>6613</v>
      </c>
      <c r="U6630">
        <v>1375.3765000000001</v>
      </c>
      <c r="V6630" s="1">
        <v>42066</v>
      </c>
      <c r="W6630" t="s">
        <v>34</v>
      </c>
      <c r="X6630">
        <v>3.3</v>
      </c>
      <c r="Y6630" t="s">
        <v>262</v>
      </c>
      <c r="Z6630">
        <v>35.99</v>
      </c>
      <c r="AA6630">
        <v>64055</v>
      </c>
      <c r="AB6630">
        <f t="shared" si="358"/>
        <v>1619.5500000000002</v>
      </c>
      <c r="AC6630">
        <f t="shared" si="359"/>
        <v>1570.9635000000003</v>
      </c>
    </row>
    <row r="6631" spans="1:29" x14ac:dyDescent="0.25">
      <c r="A6631" t="s">
        <v>2624</v>
      </c>
      <c r="B6631">
        <v>62</v>
      </c>
      <c r="C6631" t="str">
        <f t="shared" si="356"/>
        <v>Senior</v>
      </c>
      <c r="D6631" t="s">
        <v>2327</v>
      </c>
      <c r="E6631" t="s">
        <v>27</v>
      </c>
      <c r="F6631">
        <v>0.01</v>
      </c>
      <c r="G6631">
        <v>1</v>
      </c>
      <c r="H6631" s="1">
        <v>42065</v>
      </c>
      <c r="I6631" s="1" t="str">
        <f t="shared" si="357"/>
        <v xml:space="preserve"> Mar</v>
      </c>
      <c r="J6631">
        <v>58917</v>
      </c>
      <c r="K6631" t="s">
        <v>28</v>
      </c>
      <c r="L6631">
        <v>27</v>
      </c>
      <c r="M6631">
        <v>0.36</v>
      </c>
      <c r="N6631" t="s">
        <v>96</v>
      </c>
      <c r="O6631" t="s">
        <v>40</v>
      </c>
      <c r="P6631" t="s">
        <v>833</v>
      </c>
      <c r="Q6631" t="s">
        <v>192</v>
      </c>
      <c r="R6631">
        <v>6279.18</v>
      </c>
      <c r="S6631" t="s">
        <v>33</v>
      </c>
      <c r="T6631">
        <v>8243</v>
      </c>
      <c r="U6631">
        <v>14300.26</v>
      </c>
      <c r="V6631" s="1">
        <v>42066</v>
      </c>
      <c r="W6631" t="s">
        <v>34</v>
      </c>
      <c r="X6631">
        <v>24.49</v>
      </c>
      <c r="Y6631" t="s">
        <v>136</v>
      </c>
      <c r="Z6631">
        <v>499.99</v>
      </c>
      <c r="AA6631">
        <v>11550</v>
      </c>
      <c r="AB6631">
        <f t="shared" si="358"/>
        <v>13499.73</v>
      </c>
      <c r="AC6631">
        <f t="shared" si="359"/>
        <v>13364.7327</v>
      </c>
    </row>
    <row r="6632" spans="1:29" x14ac:dyDescent="0.25">
      <c r="A6632" t="s">
        <v>1112</v>
      </c>
      <c r="B6632">
        <v>62</v>
      </c>
      <c r="C6632" t="str">
        <f t="shared" si="356"/>
        <v>Senior</v>
      </c>
      <c r="D6632" t="s">
        <v>843</v>
      </c>
      <c r="E6632" t="s">
        <v>38</v>
      </c>
      <c r="F6632">
        <v>0.01</v>
      </c>
      <c r="G6632">
        <v>1</v>
      </c>
      <c r="H6632" s="1">
        <v>42065</v>
      </c>
      <c r="I6632" s="1" t="str">
        <f t="shared" si="357"/>
        <v xml:space="preserve"> Mar</v>
      </c>
      <c r="J6632">
        <v>21478</v>
      </c>
      <c r="K6632" t="s">
        <v>47</v>
      </c>
      <c r="L6632">
        <v>16</v>
      </c>
      <c r="M6632">
        <v>0.5</v>
      </c>
      <c r="N6632" t="s">
        <v>48</v>
      </c>
      <c r="O6632" t="s">
        <v>139</v>
      </c>
      <c r="P6632" t="s">
        <v>1781</v>
      </c>
      <c r="Q6632" t="s">
        <v>82</v>
      </c>
      <c r="R6632">
        <v>126.95</v>
      </c>
      <c r="S6632" t="s">
        <v>76</v>
      </c>
      <c r="T6632">
        <v>2974</v>
      </c>
      <c r="U6632">
        <v>423.07</v>
      </c>
      <c r="V6632" s="1">
        <v>42067</v>
      </c>
      <c r="W6632" t="s">
        <v>34</v>
      </c>
      <c r="X6632">
        <v>8.99</v>
      </c>
      <c r="Y6632" t="s">
        <v>366</v>
      </c>
      <c r="Z6632">
        <v>25.38</v>
      </c>
      <c r="AA6632">
        <v>72113</v>
      </c>
      <c r="AB6632">
        <f t="shared" si="358"/>
        <v>406.08</v>
      </c>
      <c r="AC6632">
        <f t="shared" si="359"/>
        <v>402.01920000000001</v>
      </c>
    </row>
    <row r="6633" spans="1:29" x14ac:dyDescent="0.25">
      <c r="A6633" t="s">
        <v>1382</v>
      </c>
      <c r="B6633">
        <v>62</v>
      </c>
      <c r="C6633" t="str">
        <f t="shared" si="356"/>
        <v>Senior</v>
      </c>
      <c r="D6633" t="s">
        <v>997</v>
      </c>
      <c r="E6633" t="s">
        <v>38</v>
      </c>
      <c r="F6633">
        <v>7.0000000000000007E-2</v>
      </c>
      <c r="G6633">
        <v>1</v>
      </c>
      <c r="H6633" s="1">
        <v>42065</v>
      </c>
      <c r="I6633" s="1" t="str">
        <f t="shared" si="357"/>
        <v xml:space="preserve"> Mar</v>
      </c>
      <c r="J6633">
        <v>50564</v>
      </c>
      <c r="K6633" t="s">
        <v>28</v>
      </c>
      <c r="L6633">
        <v>30</v>
      </c>
      <c r="M6633">
        <v>0.38</v>
      </c>
      <c r="N6633" t="s">
        <v>29</v>
      </c>
      <c r="O6633" t="s">
        <v>30</v>
      </c>
      <c r="P6633" t="s">
        <v>2239</v>
      </c>
      <c r="Q6633" t="s">
        <v>67</v>
      </c>
      <c r="R6633">
        <v>4456.2524999999996</v>
      </c>
      <c r="S6633" t="s">
        <v>68</v>
      </c>
      <c r="T6633">
        <v>7086</v>
      </c>
      <c r="U6633">
        <v>11041.42</v>
      </c>
      <c r="V6633" s="1">
        <v>42067</v>
      </c>
      <c r="W6633" t="s">
        <v>34</v>
      </c>
      <c r="X6633">
        <v>19.989999999999998</v>
      </c>
      <c r="Y6633" t="s">
        <v>262</v>
      </c>
      <c r="Z6633">
        <v>387.99</v>
      </c>
      <c r="AA6633">
        <v>63119</v>
      </c>
      <c r="AB6633">
        <f t="shared" si="358"/>
        <v>11639.7</v>
      </c>
      <c r="AC6633">
        <f t="shared" si="359"/>
        <v>10824.921</v>
      </c>
    </row>
    <row r="6634" spans="1:29" x14ac:dyDescent="0.25">
      <c r="A6634" t="s">
        <v>1112</v>
      </c>
      <c r="B6634">
        <v>62</v>
      </c>
      <c r="C6634" t="str">
        <f t="shared" si="356"/>
        <v>Senior</v>
      </c>
      <c r="D6634" t="s">
        <v>843</v>
      </c>
      <c r="E6634" t="s">
        <v>38</v>
      </c>
      <c r="F6634">
        <v>0.05</v>
      </c>
      <c r="G6634">
        <v>1</v>
      </c>
      <c r="H6634" s="1">
        <v>42065</v>
      </c>
      <c r="I6634" s="1" t="str">
        <f t="shared" si="357"/>
        <v xml:space="preserve"> Mar</v>
      </c>
      <c r="J6634">
        <v>21478</v>
      </c>
      <c r="K6634" t="s">
        <v>47</v>
      </c>
      <c r="L6634">
        <v>33</v>
      </c>
      <c r="M6634">
        <v>0.37</v>
      </c>
      <c r="N6634" t="s">
        <v>29</v>
      </c>
      <c r="O6634" t="s">
        <v>30</v>
      </c>
      <c r="P6634" t="s">
        <v>1699</v>
      </c>
      <c r="Q6634" t="s">
        <v>61</v>
      </c>
      <c r="R6634">
        <v>728.49</v>
      </c>
      <c r="S6634" t="s">
        <v>76</v>
      </c>
      <c r="T6634">
        <v>2975</v>
      </c>
      <c r="U6634">
        <v>1602.21</v>
      </c>
      <c r="V6634" s="1">
        <v>42069</v>
      </c>
      <c r="W6634" t="s">
        <v>34</v>
      </c>
      <c r="X6634">
        <v>5.79</v>
      </c>
      <c r="Y6634" t="s">
        <v>366</v>
      </c>
      <c r="Z6634">
        <v>48.04</v>
      </c>
      <c r="AA6634">
        <v>72113</v>
      </c>
      <c r="AB6634">
        <f t="shared" si="358"/>
        <v>1585.32</v>
      </c>
      <c r="AC6634">
        <f t="shared" si="359"/>
        <v>1506.0539999999999</v>
      </c>
    </row>
    <row r="6635" spans="1:29" x14ac:dyDescent="0.25">
      <c r="A6635" t="s">
        <v>2622</v>
      </c>
      <c r="B6635">
        <v>62</v>
      </c>
      <c r="C6635" t="str">
        <f t="shared" si="356"/>
        <v>Senior</v>
      </c>
      <c r="D6635" t="s">
        <v>3054</v>
      </c>
      <c r="E6635" t="s">
        <v>46</v>
      </c>
      <c r="F6635">
        <v>0.02</v>
      </c>
      <c r="G6635">
        <v>1</v>
      </c>
      <c r="H6635" s="1">
        <v>42065</v>
      </c>
      <c r="I6635" s="1" t="str">
        <f t="shared" si="357"/>
        <v xml:space="preserve"> Mar</v>
      </c>
      <c r="J6635">
        <v>384</v>
      </c>
      <c r="K6635" t="s">
        <v>47</v>
      </c>
      <c r="L6635">
        <v>50</v>
      </c>
      <c r="M6635">
        <v>0.71</v>
      </c>
      <c r="N6635" t="s">
        <v>48</v>
      </c>
      <c r="O6635" t="s">
        <v>73</v>
      </c>
      <c r="P6635" t="s">
        <v>595</v>
      </c>
      <c r="Q6635" t="s">
        <v>75</v>
      </c>
      <c r="R6635">
        <v>-1820.84</v>
      </c>
      <c r="S6635" t="s">
        <v>52</v>
      </c>
      <c r="T6635">
        <v>65</v>
      </c>
      <c r="U6635">
        <v>7666.04</v>
      </c>
      <c r="V6635" s="1">
        <v>42072</v>
      </c>
      <c r="W6635" t="s">
        <v>53</v>
      </c>
      <c r="X6635">
        <v>80.2</v>
      </c>
      <c r="Y6635" t="s">
        <v>89</v>
      </c>
      <c r="Z6635">
        <v>146.05000000000001</v>
      </c>
      <c r="AA6635">
        <v>97701</v>
      </c>
      <c r="AB6635">
        <f t="shared" si="358"/>
        <v>7302.5000000000009</v>
      </c>
      <c r="AC6635">
        <f t="shared" si="359"/>
        <v>7156.4500000000007</v>
      </c>
    </row>
    <row r="6636" spans="1:29" x14ac:dyDescent="0.25">
      <c r="A6636" t="s">
        <v>513</v>
      </c>
      <c r="B6636">
        <v>62</v>
      </c>
      <c r="C6636" t="str">
        <f t="shared" si="356"/>
        <v>Senior</v>
      </c>
      <c r="D6636" t="s">
        <v>514</v>
      </c>
      <c r="E6636" t="s">
        <v>38</v>
      </c>
      <c r="F6636">
        <v>0.05</v>
      </c>
      <c r="G6636">
        <v>1</v>
      </c>
      <c r="H6636" s="1">
        <v>42065</v>
      </c>
      <c r="I6636" s="1" t="str">
        <f t="shared" si="357"/>
        <v xml:space="preserve"> Mar</v>
      </c>
      <c r="J6636">
        <v>56967</v>
      </c>
      <c r="K6636" t="s">
        <v>47</v>
      </c>
      <c r="L6636">
        <v>17</v>
      </c>
      <c r="M6636">
        <v>0.45</v>
      </c>
      <c r="N6636" t="s">
        <v>96</v>
      </c>
      <c r="O6636" t="s">
        <v>30</v>
      </c>
      <c r="P6636" t="s">
        <v>587</v>
      </c>
      <c r="Q6636" t="s">
        <v>102</v>
      </c>
      <c r="R6636">
        <v>311.58</v>
      </c>
      <c r="S6636" t="s">
        <v>33</v>
      </c>
      <c r="T6636">
        <v>7968</v>
      </c>
      <c r="U6636">
        <v>1383.9</v>
      </c>
      <c r="V6636" s="1">
        <v>42072</v>
      </c>
      <c r="W6636" t="s">
        <v>42</v>
      </c>
      <c r="X6636">
        <v>6.13</v>
      </c>
      <c r="Y6636" t="s">
        <v>35</v>
      </c>
      <c r="Z6636">
        <v>83.1</v>
      </c>
      <c r="AA6636">
        <v>15228</v>
      </c>
      <c r="AB6636">
        <f t="shared" si="358"/>
        <v>1412.6999999999998</v>
      </c>
      <c r="AC6636">
        <f t="shared" si="359"/>
        <v>1342.0649999999998</v>
      </c>
    </row>
    <row r="6637" spans="1:29" x14ac:dyDescent="0.25">
      <c r="A6637" t="s">
        <v>2053</v>
      </c>
      <c r="B6637">
        <v>62</v>
      </c>
      <c r="C6637" t="str">
        <f t="shared" si="356"/>
        <v>Senior</v>
      </c>
      <c r="D6637" t="s">
        <v>2926</v>
      </c>
      <c r="E6637" t="s">
        <v>46</v>
      </c>
      <c r="F6637">
        <v>0</v>
      </c>
      <c r="G6637">
        <v>1</v>
      </c>
      <c r="H6637" s="1">
        <v>42065</v>
      </c>
      <c r="I6637" s="1" t="str">
        <f t="shared" si="357"/>
        <v xml:space="preserve"> Mar</v>
      </c>
      <c r="J6637">
        <v>27392</v>
      </c>
      <c r="K6637" t="s">
        <v>47</v>
      </c>
      <c r="L6637">
        <v>37</v>
      </c>
      <c r="M6637">
        <v>0.38</v>
      </c>
      <c r="N6637" t="s">
        <v>96</v>
      </c>
      <c r="O6637" t="s">
        <v>80</v>
      </c>
      <c r="P6637" t="s">
        <v>509</v>
      </c>
      <c r="Q6637" t="s">
        <v>98</v>
      </c>
      <c r="R6637">
        <v>2509.52</v>
      </c>
      <c r="S6637" t="s">
        <v>68</v>
      </c>
      <c r="T6637">
        <v>3841</v>
      </c>
      <c r="U6637">
        <v>5753.85</v>
      </c>
      <c r="V6637" s="1">
        <v>42074</v>
      </c>
      <c r="W6637" t="s">
        <v>34</v>
      </c>
      <c r="X6637">
        <v>13.99</v>
      </c>
      <c r="Y6637" t="s">
        <v>149</v>
      </c>
      <c r="Z6637">
        <v>150.97999999999999</v>
      </c>
      <c r="AA6637">
        <v>60623</v>
      </c>
      <c r="AB6637">
        <f t="shared" si="358"/>
        <v>5586.2599999999993</v>
      </c>
      <c r="AC6637">
        <f t="shared" si="359"/>
        <v>5586.2599999999993</v>
      </c>
    </row>
    <row r="6638" spans="1:29" x14ac:dyDescent="0.25">
      <c r="A6638" t="s">
        <v>1438</v>
      </c>
      <c r="B6638">
        <v>62</v>
      </c>
      <c r="C6638" t="str">
        <f t="shared" si="356"/>
        <v>Senior</v>
      </c>
      <c r="D6638" t="s">
        <v>1625</v>
      </c>
      <c r="E6638" t="s">
        <v>46</v>
      </c>
      <c r="F6638">
        <v>0.09</v>
      </c>
      <c r="G6638">
        <v>1</v>
      </c>
      <c r="H6638" s="1">
        <v>42066</v>
      </c>
      <c r="I6638" s="1" t="str">
        <f t="shared" si="357"/>
        <v xml:space="preserve"> Mar</v>
      </c>
      <c r="J6638">
        <v>51489</v>
      </c>
      <c r="K6638" t="s">
        <v>58</v>
      </c>
      <c r="L6638">
        <v>22</v>
      </c>
      <c r="M6638">
        <v>0.49</v>
      </c>
      <c r="N6638" t="s">
        <v>29</v>
      </c>
      <c r="O6638" t="s">
        <v>59</v>
      </c>
      <c r="P6638" t="s">
        <v>3024</v>
      </c>
      <c r="Q6638" t="s">
        <v>232</v>
      </c>
      <c r="R6638">
        <v>-18.57</v>
      </c>
      <c r="S6638" t="s">
        <v>52</v>
      </c>
      <c r="T6638">
        <v>7216</v>
      </c>
      <c r="U6638">
        <v>38.880000000000003</v>
      </c>
      <c r="V6638" s="1">
        <v>42066</v>
      </c>
      <c r="W6638" t="s">
        <v>34</v>
      </c>
      <c r="X6638">
        <v>1.56</v>
      </c>
      <c r="Y6638" t="s">
        <v>54</v>
      </c>
      <c r="Z6638">
        <v>1.81</v>
      </c>
      <c r="AA6638">
        <v>94601</v>
      </c>
      <c r="AB6638">
        <f t="shared" si="358"/>
        <v>39.82</v>
      </c>
      <c r="AC6638">
        <f t="shared" si="359"/>
        <v>36.236199999999997</v>
      </c>
    </row>
    <row r="6639" spans="1:29" x14ac:dyDescent="0.25">
      <c r="A6639" t="s">
        <v>1578</v>
      </c>
      <c r="B6639">
        <v>62</v>
      </c>
      <c r="C6639" t="str">
        <f t="shared" si="356"/>
        <v>Senior</v>
      </c>
      <c r="D6639" t="s">
        <v>2069</v>
      </c>
      <c r="E6639" t="s">
        <v>46</v>
      </c>
      <c r="F6639">
        <v>0.08</v>
      </c>
      <c r="G6639">
        <v>1</v>
      </c>
      <c r="H6639" s="1">
        <v>42066</v>
      </c>
      <c r="I6639" s="1" t="str">
        <f t="shared" si="357"/>
        <v xml:space="preserve"> Mar</v>
      </c>
      <c r="J6639">
        <v>25767</v>
      </c>
      <c r="K6639" t="s">
        <v>28</v>
      </c>
      <c r="L6639">
        <v>7</v>
      </c>
      <c r="M6639">
        <v>0.54</v>
      </c>
      <c r="N6639" t="s">
        <v>96</v>
      </c>
      <c r="O6639" t="s">
        <v>139</v>
      </c>
      <c r="P6639" t="s">
        <v>775</v>
      </c>
      <c r="Q6639" t="s">
        <v>102</v>
      </c>
      <c r="R6639">
        <v>-59.2</v>
      </c>
      <c r="S6639" t="s">
        <v>68</v>
      </c>
      <c r="T6639">
        <v>3604</v>
      </c>
      <c r="U6639">
        <v>261.88</v>
      </c>
      <c r="V6639" s="1">
        <v>42066</v>
      </c>
      <c r="W6639" t="s">
        <v>34</v>
      </c>
      <c r="X6639">
        <v>1.99</v>
      </c>
      <c r="Y6639" t="s">
        <v>149</v>
      </c>
      <c r="Z6639">
        <v>39.479999999999997</v>
      </c>
      <c r="AA6639">
        <v>60505</v>
      </c>
      <c r="AB6639">
        <f t="shared" si="358"/>
        <v>276.35999999999996</v>
      </c>
      <c r="AC6639">
        <f t="shared" si="359"/>
        <v>254.25119999999995</v>
      </c>
    </row>
    <row r="6640" spans="1:29" x14ac:dyDescent="0.25">
      <c r="A6640" t="s">
        <v>1665</v>
      </c>
      <c r="B6640">
        <v>62</v>
      </c>
      <c r="C6640" t="str">
        <f t="shared" si="356"/>
        <v>Senior</v>
      </c>
      <c r="D6640" t="s">
        <v>1666</v>
      </c>
      <c r="E6640" t="s">
        <v>46</v>
      </c>
      <c r="F6640">
        <v>0.05</v>
      </c>
      <c r="G6640">
        <v>1</v>
      </c>
      <c r="H6640" s="1">
        <v>42066</v>
      </c>
      <c r="I6640" s="1" t="str">
        <f t="shared" si="357"/>
        <v xml:space="preserve"> Mar</v>
      </c>
      <c r="J6640">
        <v>4230</v>
      </c>
      <c r="K6640" t="s">
        <v>58</v>
      </c>
      <c r="L6640">
        <v>18</v>
      </c>
      <c r="M6640">
        <v>0.44</v>
      </c>
      <c r="N6640" t="s">
        <v>48</v>
      </c>
      <c r="O6640" t="s">
        <v>139</v>
      </c>
      <c r="P6640" t="s">
        <v>207</v>
      </c>
      <c r="Q6640" t="s">
        <v>82</v>
      </c>
      <c r="R6640">
        <v>21.96</v>
      </c>
      <c r="S6640" t="s">
        <v>52</v>
      </c>
      <c r="T6640">
        <v>615</v>
      </c>
      <c r="U6640">
        <v>409.16</v>
      </c>
      <c r="V6640" s="1">
        <v>42067</v>
      </c>
      <c r="W6640" t="s">
        <v>34</v>
      </c>
      <c r="X6640">
        <v>8.99</v>
      </c>
      <c r="Y6640" t="s">
        <v>54</v>
      </c>
      <c r="Z6640">
        <v>22.72</v>
      </c>
      <c r="AA6640">
        <v>92277</v>
      </c>
      <c r="AB6640">
        <f t="shared" si="358"/>
        <v>408.96</v>
      </c>
      <c r="AC6640">
        <f t="shared" si="359"/>
        <v>388.512</v>
      </c>
    </row>
    <row r="6641" spans="1:29" x14ac:dyDescent="0.25">
      <c r="A6641" t="s">
        <v>3506</v>
      </c>
      <c r="B6641">
        <v>62</v>
      </c>
      <c r="C6641" t="str">
        <f t="shared" si="356"/>
        <v>Senior</v>
      </c>
      <c r="D6641" t="s">
        <v>1212</v>
      </c>
      <c r="E6641" t="s">
        <v>38</v>
      </c>
      <c r="F6641">
        <v>0.03</v>
      </c>
      <c r="G6641">
        <v>1</v>
      </c>
      <c r="H6641" s="1">
        <v>42066</v>
      </c>
      <c r="I6641" s="1" t="str">
        <f t="shared" si="357"/>
        <v xml:space="preserve"> Mar</v>
      </c>
      <c r="J6641">
        <v>32902</v>
      </c>
      <c r="K6641" t="s">
        <v>28</v>
      </c>
      <c r="L6641">
        <v>34</v>
      </c>
      <c r="M6641">
        <v>0.44</v>
      </c>
      <c r="N6641" t="s">
        <v>29</v>
      </c>
      <c r="O6641" t="s">
        <v>59</v>
      </c>
      <c r="P6641" t="s">
        <v>87</v>
      </c>
      <c r="Q6641" t="s">
        <v>88</v>
      </c>
      <c r="R6641">
        <v>32.43</v>
      </c>
      <c r="S6641" t="s">
        <v>33</v>
      </c>
      <c r="T6641">
        <v>4621</v>
      </c>
      <c r="U6641">
        <v>145.47999999999999</v>
      </c>
      <c r="V6641" s="1">
        <v>42067</v>
      </c>
      <c r="W6641" t="s">
        <v>42</v>
      </c>
      <c r="X6641">
        <v>1.2</v>
      </c>
      <c r="Y6641" t="s">
        <v>233</v>
      </c>
      <c r="Z6641">
        <v>4.26</v>
      </c>
      <c r="AA6641">
        <v>7010</v>
      </c>
      <c r="AB6641">
        <f t="shared" si="358"/>
        <v>144.84</v>
      </c>
      <c r="AC6641">
        <f t="shared" si="359"/>
        <v>140.4948</v>
      </c>
    </row>
    <row r="6642" spans="1:29" x14ac:dyDescent="0.25">
      <c r="A6642" t="s">
        <v>1578</v>
      </c>
      <c r="B6642">
        <v>62</v>
      </c>
      <c r="C6642" t="str">
        <f t="shared" si="356"/>
        <v>Senior</v>
      </c>
      <c r="D6642" t="s">
        <v>2069</v>
      </c>
      <c r="E6642" t="s">
        <v>46</v>
      </c>
      <c r="F6642">
        <v>0.04</v>
      </c>
      <c r="G6642">
        <v>1</v>
      </c>
      <c r="H6642" s="1">
        <v>42066</v>
      </c>
      <c r="I6642" s="1" t="str">
        <f t="shared" si="357"/>
        <v xml:space="preserve"> Mar</v>
      </c>
      <c r="J6642">
        <v>25767</v>
      </c>
      <c r="K6642" t="s">
        <v>28</v>
      </c>
      <c r="L6642">
        <v>15</v>
      </c>
      <c r="M6642">
        <v>0.36</v>
      </c>
      <c r="N6642" t="s">
        <v>29</v>
      </c>
      <c r="O6642" t="s">
        <v>30</v>
      </c>
      <c r="P6642" t="s">
        <v>2565</v>
      </c>
      <c r="Q6642" t="s">
        <v>61</v>
      </c>
      <c r="R6642">
        <v>108.01</v>
      </c>
      <c r="S6642" t="s">
        <v>68</v>
      </c>
      <c r="T6642">
        <v>3605</v>
      </c>
      <c r="U6642">
        <v>593.73</v>
      </c>
      <c r="V6642" s="1">
        <v>42067</v>
      </c>
      <c r="W6642" t="s">
        <v>34</v>
      </c>
      <c r="X6642">
        <v>13.26</v>
      </c>
      <c r="Y6642" t="s">
        <v>149</v>
      </c>
      <c r="Z6642">
        <v>38.76</v>
      </c>
      <c r="AA6642">
        <v>60505</v>
      </c>
      <c r="AB6642">
        <f t="shared" si="358"/>
        <v>581.4</v>
      </c>
      <c r="AC6642">
        <f t="shared" si="359"/>
        <v>558.14400000000001</v>
      </c>
    </row>
    <row r="6643" spans="1:29" x14ac:dyDescent="0.25">
      <c r="A6643" t="s">
        <v>3373</v>
      </c>
      <c r="B6643">
        <v>62</v>
      </c>
      <c r="C6643" t="str">
        <f t="shared" si="356"/>
        <v>Senior</v>
      </c>
      <c r="D6643" t="s">
        <v>79</v>
      </c>
      <c r="E6643" t="s">
        <v>46</v>
      </c>
      <c r="F6643">
        <v>0.06</v>
      </c>
      <c r="G6643">
        <v>1</v>
      </c>
      <c r="H6643" s="1">
        <v>42066</v>
      </c>
      <c r="I6643" s="1" t="str">
        <f t="shared" si="357"/>
        <v xml:space="preserve"> Mar</v>
      </c>
      <c r="J6643">
        <v>43296</v>
      </c>
      <c r="K6643" t="s">
        <v>131</v>
      </c>
      <c r="L6643">
        <v>41</v>
      </c>
      <c r="M6643">
        <v>0.37</v>
      </c>
      <c r="N6643" t="s">
        <v>29</v>
      </c>
      <c r="O6643" t="s">
        <v>30</v>
      </c>
      <c r="P6643" t="s">
        <v>828</v>
      </c>
      <c r="Q6643" t="s">
        <v>67</v>
      </c>
      <c r="R6643">
        <v>557.52350000000001</v>
      </c>
      <c r="S6643" t="s">
        <v>52</v>
      </c>
      <c r="T6643">
        <v>6110</v>
      </c>
      <c r="U6643">
        <v>1665.81</v>
      </c>
      <c r="V6643" s="1">
        <v>42067</v>
      </c>
      <c r="W6643" t="s">
        <v>34</v>
      </c>
      <c r="X6643">
        <v>7.47</v>
      </c>
      <c r="Y6643" t="s">
        <v>83</v>
      </c>
      <c r="Z6643">
        <v>40.98</v>
      </c>
      <c r="AA6643">
        <v>84037</v>
      </c>
      <c r="AB6643">
        <f t="shared" si="358"/>
        <v>1680.1799999999998</v>
      </c>
      <c r="AC6643">
        <f t="shared" si="359"/>
        <v>1579.3691999999999</v>
      </c>
    </row>
    <row r="6644" spans="1:29" x14ac:dyDescent="0.25">
      <c r="A6644" t="s">
        <v>3507</v>
      </c>
      <c r="B6644">
        <v>62</v>
      </c>
      <c r="C6644" t="str">
        <f t="shared" si="356"/>
        <v>Senior</v>
      </c>
      <c r="D6644" t="s">
        <v>152</v>
      </c>
      <c r="E6644" t="s">
        <v>27</v>
      </c>
      <c r="F6644">
        <v>0.1</v>
      </c>
      <c r="G6644">
        <v>1</v>
      </c>
      <c r="H6644" s="1">
        <v>42066</v>
      </c>
      <c r="I6644" s="1" t="str">
        <f t="shared" si="357"/>
        <v xml:space="preserve"> Mar</v>
      </c>
      <c r="J6644">
        <v>41666</v>
      </c>
      <c r="K6644" t="s">
        <v>131</v>
      </c>
      <c r="L6644">
        <v>26</v>
      </c>
      <c r="M6644">
        <v>0.56000000000000005</v>
      </c>
      <c r="N6644" t="s">
        <v>96</v>
      </c>
      <c r="O6644" t="s">
        <v>80</v>
      </c>
      <c r="P6644" t="s">
        <v>1025</v>
      </c>
      <c r="Q6644" t="s">
        <v>105</v>
      </c>
      <c r="R6644">
        <v>-97.921999999999997</v>
      </c>
      <c r="S6644" t="s">
        <v>33</v>
      </c>
      <c r="T6644">
        <v>5874</v>
      </c>
      <c r="U6644">
        <v>596.15599999999995</v>
      </c>
      <c r="V6644" s="1">
        <v>42067</v>
      </c>
      <c r="W6644" t="s">
        <v>42</v>
      </c>
      <c r="X6644">
        <v>8.59</v>
      </c>
      <c r="Y6644" t="s">
        <v>155</v>
      </c>
      <c r="Z6644">
        <v>28.99</v>
      </c>
      <c r="AA6644">
        <v>6437</v>
      </c>
      <c r="AB6644">
        <f t="shared" si="358"/>
        <v>753.74</v>
      </c>
      <c r="AC6644">
        <f t="shared" si="359"/>
        <v>678.36599999999999</v>
      </c>
    </row>
    <row r="6645" spans="1:29" x14ac:dyDescent="0.25">
      <c r="A6645" t="s">
        <v>1438</v>
      </c>
      <c r="B6645">
        <v>62</v>
      </c>
      <c r="C6645" t="str">
        <f t="shared" si="356"/>
        <v>Senior</v>
      </c>
      <c r="D6645" t="s">
        <v>1625</v>
      </c>
      <c r="E6645" t="s">
        <v>46</v>
      </c>
      <c r="F6645">
        <v>0.04</v>
      </c>
      <c r="G6645">
        <v>1</v>
      </c>
      <c r="H6645" s="1">
        <v>42066</v>
      </c>
      <c r="I6645" s="1" t="str">
        <f t="shared" si="357"/>
        <v xml:space="preserve"> Mar</v>
      </c>
      <c r="J6645">
        <v>51489</v>
      </c>
      <c r="K6645" t="s">
        <v>58</v>
      </c>
      <c r="L6645">
        <v>42</v>
      </c>
      <c r="M6645">
        <v>0.69</v>
      </c>
      <c r="N6645" t="s">
        <v>48</v>
      </c>
      <c r="O6645" t="s">
        <v>80</v>
      </c>
      <c r="P6645" t="s">
        <v>372</v>
      </c>
      <c r="Q6645" t="s">
        <v>82</v>
      </c>
      <c r="R6645">
        <v>820.94</v>
      </c>
      <c r="S6645" t="s">
        <v>52</v>
      </c>
      <c r="T6645">
        <v>7214</v>
      </c>
      <c r="U6645">
        <v>4846.68</v>
      </c>
      <c r="V6645" s="1">
        <v>42068</v>
      </c>
      <c r="W6645" t="s">
        <v>34</v>
      </c>
      <c r="X6645">
        <v>13.99</v>
      </c>
      <c r="Y6645" t="s">
        <v>54</v>
      </c>
      <c r="Z6645">
        <v>110.98</v>
      </c>
      <c r="AA6645">
        <v>94601</v>
      </c>
      <c r="AB6645">
        <f t="shared" si="358"/>
        <v>4661.16</v>
      </c>
      <c r="AC6645">
        <f t="shared" si="359"/>
        <v>4474.7136</v>
      </c>
    </row>
    <row r="6646" spans="1:29" x14ac:dyDescent="0.25">
      <c r="A6646" t="s">
        <v>1211</v>
      </c>
      <c r="B6646">
        <v>62</v>
      </c>
      <c r="C6646" t="str">
        <f t="shared" si="356"/>
        <v>Senior</v>
      </c>
      <c r="D6646" t="s">
        <v>1212</v>
      </c>
      <c r="E6646" t="s">
        <v>38</v>
      </c>
      <c r="F6646">
        <v>0.05</v>
      </c>
      <c r="G6646">
        <v>1</v>
      </c>
      <c r="H6646" s="1">
        <v>42066</v>
      </c>
      <c r="I6646" s="1" t="str">
        <f t="shared" si="357"/>
        <v xml:space="preserve"> Mar</v>
      </c>
      <c r="J6646">
        <v>32902</v>
      </c>
      <c r="K6646" t="s">
        <v>28</v>
      </c>
      <c r="L6646">
        <v>23</v>
      </c>
      <c r="M6646">
        <v>0.41</v>
      </c>
      <c r="N6646" t="s">
        <v>29</v>
      </c>
      <c r="O6646" t="s">
        <v>49</v>
      </c>
      <c r="P6646" t="s">
        <v>987</v>
      </c>
      <c r="Q6646" t="s">
        <v>214</v>
      </c>
      <c r="R6646">
        <v>-527.83000000000004</v>
      </c>
      <c r="S6646" t="s">
        <v>52</v>
      </c>
      <c r="T6646">
        <v>4622</v>
      </c>
      <c r="U6646">
        <v>1638.67</v>
      </c>
      <c r="V6646" s="1">
        <v>42068</v>
      </c>
      <c r="W6646" t="s">
        <v>53</v>
      </c>
      <c r="X6646">
        <v>60</v>
      </c>
      <c r="Y6646" t="s">
        <v>54</v>
      </c>
      <c r="Z6646">
        <v>68.81</v>
      </c>
      <c r="AA6646">
        <v>92691</v>
      </c>
      <c r="AB6646">
        <f t="shared" si="358"/>
        <v>1582.63</v>
      </c>
      <c r="AC6646">
        <f t="shared" si="359"/>
        <v>1503.4985000000001</v>
      </c>
    </row>
    <row r="6647" spans="1:29" x14ac:dyDescent="0.25">
      <c r="A6647" t="s">
        <v>1438</v>
      </c>
      <c r="B6647">
        <v>62</v>
      </c>
      <c r="C6647" t="str">
        <f t="shared" si="356"/>
        <v>Senior</v>
      </c>
      <c r="D6647" t="s">
        <v>1625</v>
      </c>
      <c r="E6647" t="s">
        <v>46</v>
      </c>
      <c r="F6647">
        <v>0</v>
      </c>
      <c r="G6647">
        <v>1</v>
      </c>
      <c r="H6647" s="1">
        <v>42066</v>
      </c>
      <c r="I6647" s="1" t="str">
        <f t="shared" si="357"/>
        <v xml:space="preserve"> Mar</v>
      </c>
      <c r="J6647">
        <v>51489</v>
      </c>
      <c r="K6647" t="s">
        <v>58</v>
      </c>
      <c r="L6647">
        <v>5</v>
      </c>
      <c r="M6647">
        <v>0.38</v>
      </c>
      <c r="N6647" t="s">
        <v>29</v>
      </c>
      <c r="O6647" t="s">
        <v>30</v>
      </c>
      <c r="P6647" t="s">
        <v>932</v>
      </c>
      <c r="Q6647" t="s">
        <v>61</v>
      </c>
      <c r="R6647">
        <v>-24.43</v>
      </c>
      <c r="S6647" t="s">
        <v>52</v>
      </c>
      <c r="T6647">
        <v>7215</v>
      </c>
      <c r="U6647">
        <v>32.69</v>
      </c>
      <c r="V6647" s="1">
        <v>42068</v>
      </c>
      <c r="W6647" t="s">
        <v>34</v>
      </c>
      <c r="X6647">
        <v>7.54</v>
      </c>
      <c r="Y6647" t="s">
        <v>54</v>
      </c>
      <c r="Z6647">
        <v>4.9800000000000004</v>
      </c>
      <c r="AA6647">
        <v>94601</v>
      </c>
      <c r="AB6647">
        <f t="shared" si="358"/>
        <v>24.900000000000002</v>
      </c>
      <c r="AC6647">
        <f t="shared" si="359"/>
        <v>24.900000000000002</v>
      </c>
    </row>
    <row r="6648" spans="1:29" x14ac:dyDescent="0.25">
      <c r="A6648" t="s">
        <v>3083</v>
      </c>
      <c r="B6648">
        <v>62</v>
      </c>
      <c r="C6648" t="str">
        <f t="shared" si="356"/>
        <v>Senior</v>
      </c>
      <c r="D6648" t="s">
        <v>1028</v>
      </c>
      <c r="E6648" t="s">
        <v>46</v>
      </c>
      <c r="F6648">
        <v>0.05</v>
      </c>
      <c r="G6648">
        <v>1</v>
      </c>
      <c r="H6648" s="1">
        <v>42066</v>
      </c>
      <c r="I6648" s="1" t="str">
        <f t="shared" si="357"/>
        <v xml:space="preserve"> Mar</v>
      </c>
      <c r="J6648">
        <v>35968</v>
      </c>
      <c r="K6648" t="s">
        <v>39</v>
      </c>
      <c r="L6648">
        <v>21</v>
      </c>
      <c r="M6648">
        <v>0.36</v>
      </c>
      <c r="N6648" t="s">
        <v>29</v>
      </c>
      <c r="O6648" t="s">
        <v>30</v>
      </c>
      <c r="P6648" t="s">
        <v>3293</v>
      </c>
      <c r="Q6648" t="s">
        <v>67</v>
      </c>
      <c r="R6648">
        <v>-74.439499999999995</v>
      </c>
      <c r="S6648" t="s">
        <v>52</v>
      </c>
      <c r="T6648">
        <v>5047</v>
      </c>
      <c r="U6648">
        <v>141.19999999999999</v>
      </c>
      <c r="V6648" s="1">
        <v>42068</v>
      </c>
      <c r="W6648" t="s">
        <v>34</v>
      </c>
      <c r="X6648">
        <v>6.97</v>
      </c>
      <c r="Y6648" t="s">
        <v>54</v>
      </c>
      <c r="Z6648">
        <v>6.23</v>
      </c>
      <c r="AA6648">
        <v>94404</v>
      </c>
      <c r="AB6648">
        <f t="shared" si="358"/>
        <v>130.83000000000001</v>
      </c>
      <c r="AC6648">
        <f t="shared" si="359"/>
        <v>124.28850000000001</v>
      </c>
    </row>
    <row r="6649" spans="1:29" x14ac:dyDescent="0.25">
      <c r="A6649" t="s">
        <v>1211</v>
      </c>
      <c r="B6649">
        <v>62</v>
      </c>
      <c r="C6649" t="str">
        <f t="shared" si="356"/>
        <v>Senior</v>
      </c>
      <c r="D6649" t="s">
        <v>1212</v>
      </c>
      <c r="E6649" t="s">
        <v>38</v>
      </c>
      <c r="F6649">
        <v>0.03</v>
      </c>
      <c r="G6649">
        <v>1</v>
      </c>
      <c r="H6649" s="1">
        <v>42066</v>
      </c>
      <c r="I6649" s="1" t="str">
        <f t="shared" si="357"/>
        <v xml:space="preserve"> Mar</v>
      </c>
      <c r="J6649">
        <v>32902</v>
      </c>
      <c r="K6649" t="s">
        <v>28</v>
      </c>
      <c r="L6649">
        <v>8</v>
      </c>
      <c r="M6649">
        <v>0.57999999999999996</v>
      </c>
      <c r="N6649" t="s">
        <v>29</v>
      </c>
      <c r="O6649" t="s">
        <v>139</v>
      </c>
      <c r="P6649" t="s">
        <v>480</v>
      </c>
      <c r="Q6649" t="s">
        <v>481</v>
      </c>
      <c r="R6649">
        <v>-48.28</v>
      </c>
      <c r="S6649" t="s">
        <v>52</v>
      </c>
      <c r="T6649">
        <v>4623</v>
      </c>
      <c r="U6649">
        <v>64.099999999999994</v>
      </c>
      <c r="V6649" s="1">
        <v>42068</v>
      </c>
      <c r="W6649" t="s">
        <v>34</v>
      </c>
      <c r="X6649">
        <v>8.3699999999999992</v>
      </c>
      <c r="Y6649" t="s">
        <v>54</v>
      </c>
      <c r="Z6649">
        <v>6.84</v>
      </c>
      <c r="AA6649">
        <v>92691</v>
      </c>
      <c r="AB6649">
        <f t="shared" si="358"/>
        <v>54.72</v>
      </c>
      <c r="AC6649">
        <f t="shared" si="359"/>
        <v>53.078400000000002</v>
      </c>
    </row>
    <row r="6650" spans="1:29" x14ac:dyDescent="0.25">
      <c r="A6650" t="s">
        <v>1665</v>
      </c>
      <c r="B6650">
        <v>62</v>
      </c>
      <c r="C6650" t="str">
        <f t="shared" si="356"/>
        <v>Senior</v>
      </c>
      <c r="D6650" t="s">
        <v>1666</v>
      </c>
      <c r="E6650" t="s">
        <v>46</v>
      </c>
      <c r="F6650">
        <v>7.0000000000000007E-2</v>
      </c>
      <c r="G6650">
        <v>1</v>
      </c>
      <c r="H6650" s="1">
        <v>42066</v>
      </c>
      <c r="I6650" s="1" t="str">
        <f t="shared" si="357"/>
        <v xml:space="preserve"> Mar</v>
      </c>
      <c r="J6650">
        <v>4230</v>
      </c>
      <c r="K6650" t="s">
        <v>58</v>
      </c>
      <c r="L6650">
        <v>46</v>
      </c>
      <c r="M6650">
        <v>0.56000000000000005</v>
      </c>
      <c r="N6650" t="s">
        <v>96</v>
      </c>
      <c r="O6650" t="s">
        <v>30</v>
      </c>
      <c r="P6650">
        <v>5180</v>
      </c>
      <c r="Q6650" t="s">
        <v>105</v>
      </c>
      <c r="R6650">
        <v>456.81299999999999</v>
      </c>
      <c r="S6650" t="s">
        <v>52</v>
      </c>
      <c r="T6650">
        <v>616</v>
      </c>
      <c r="U6650">
        <v>2508.3159999999998</v>
      </c>
      <c r="V6650" s="1">
        <v>42068</v>
      </c>
      <c r="W6650" t="s">
        <v>42</v>
      </c>
      <c r="X6650">
        <v>8.99</v>
      </c>
      <c r="Y6650" t="s">
        <v>54</v>
      </c>
      <c r="Z6650">
        <v>65.989999999999995</v>
      </c>
      <c r="AA6650">
        <v>92277</v>
      </c>
      <c r="AB6650">
        <f t="shared" si="358"/>
        <v>3035.54</v>
      </c>
      <c r="AC6650">
        <f t="shared" si="359"/>
        <v>2823.0522000000001</v>
      </c>
    </row>
    <row r="6651" spans="1:29" x14ac:dyDescent="0.25">
      <c r="A6651" t="s">
        <v>1927</v>
      </c>
      <c r="B6651">
        <v>62</v>
      </c>
      <c r="C6651" t="str">
        <f t="shared" si="356"/>
        <v>Senior</v>
      </c>
      <c r="D6651" t="s">
        <v>800</v>
      </c>
      <c r="E6651" t="s">
        <v>46</v>
      </c>
      <c r="F6651">
        <v>0.08</v>
      </c>
      <c r="G6651">
        <v>1</v>
      </c>
      <c r="H6651" s="1">
        <v>42067</v>
      </c>
      <c r="I6651" s="1" t="str">
        <f t="shared" si="357"/>
        <v xml:space="preserve"> Mar</v>
      </c>
      <c r="J6651">
        <v>1925</v>
      </c>
      <c r="K6651" t="s">
        <v>58</v>
      </c>
      <c r="L6651">
        <v>7</v>
      </c>
      <c r="N6651" t="s">
        <v>48</v>
      </c>
      <c r="O6651" t="s">
        <v>40</v>
      </c>
      <c r="P6651" t="s">
        <v>1436</v>
      </c>
      <c r="Q6651" t="s">
        <v>51</v>
      </c>
      <c r="R6651">
        <v>67.84</v>
      </c>
      <c r="S6651" t="s">
        <v>68</v>
      </c>
      <c r="T6651">
        <v>280</v>
      </c>
      <c r="U6651">
        <v>1874.37</v>
      </c>
      <c r="V6651" s="1">
        <v>42068</v>
      </c>
      <c r="W6651" t="s">
        <v>34</v>
      </c>
      <c r="X6651">
        <v>24.49</v>
      </c>
      <c r="Y6651" t="s">
        <v>482</v>
      </c>
      <c r="Z6651">
        <v>276.2</v>
      </c>
      <c r="AA6651">
        <v>67212</v>
      </c>
      <c r="AB6651">
        <f t="shared" si="358"/>
        <v>1933.3999999999999</v>
      </c>
      <c r="AC6651">
        <f t="shared" si="359"/>
        <v>1778.7279999999998</v>
      </c>
    </row>
    <row r="6652" spans="1:29" x14ac:dyDescent="0.25">
      <c r="A6652" t="s">
        <v>1969</v>
      </c>
      <c r="B6652">
        <v>62</v>
      </c>
      <c r="C6652" t="str">
        <f t="shared" si="356"/>
        <v>Senior</v>
      </c>
      <c r="D6652" t="s">
        <v>967</v>
      </c>
      <c r="E6652" t="s">
        <v>38</v>
      </c>
      <c r="F6652">
        <v>0.04</v>
      </c>
      <c r="G6652">
        <v>1</v>
      </c>
      <c r="H6652" s="1">
        <v>42067</v>
      </c>
      <c r="I6652" s="1" t="str">
        <f t="shared" si="357"/>
        <v xml:space="preserve"> Mar</v>
      </c>
      <c r="J6652">
        <v>37188</v>
      </c>
      <c r="K6652" t="s">
        <v>58</v>
      </c>
      <c r="L6652">
        <v>24</v>
      </c>
      <c r="M6652">
        <v>0.38</v>
      </c>
      <c r="N6652" t="s">
        <v>29</v>
      </c>
      <c r="O6652" t="s">
        <v>30</v>
      </c>
      <c r="P6652" t="s">
        <v>2793</v>
      </c>
      <c r="Q6652" t="s">
        <v>61</v>
      </c>
      <c r="R6652">
        <v>-123.28</v>
      </c>
      <c r="S6652" t="s">
        <v>33</v>
      </c>
      <c r="T6652">
        <v>5224</v>
      </c>
      <c r="U6652">
        <v>132.02000000000001</v>
      </c>
      <c r="V6652" s="1">
        <v>42068</v>
      </c>
      <c r="W6652" t="s">
        <v>42</v>
      </c>
      <c r="X6652">
        <v>8.33</v>
      </c>
      <c r="Y6652" t="s">
        <v>136</v>
      </c>
      <c r="Z6652">
        <v>4.9800000000000004</v>
      </c>
      <c r="AA6652">
        <v>14224</v>
      </c>
      <c r="AB6652">
        <f t="shared" si="358"/>
        <v>119.52000000000001</v>
      </c>
      <c r="AC6652">
        <f t="shared" si="359"/>
        <v>114.73920000000001</v>
      </c>
    </row>
    <row r="6653" spans="1:29" x14ac:dyDescent="0.25">
      <c r="A6653" t="s">
        <v>499</v>
      </c>
      <c r="B6653">
        <v>62</v>
      </c>
      <c r="C6653" t="str">
        <f t="shared" si="356"/>
        <v>Senior</v>
      </c>
      <c r="D6653" t="s">
        <v>2047</v>
      </c>
      <c r="E6653" t="s">
        <v>57</v>
      </c>
      <c r="F6653">
        <v>0.05</v>
      </c>
      <c r="G6653">
        <v>1</v>
      </c>
      <c r="H6653" s="1">
        <v>42067</v>
      </c>
      <c r="I6653" s="1" t="str">
        <f t="shared" si="357"/>
        <v xml:space="preserve"> Mar</v>
      </c>
      <c r="J6653">
        <v>48322</v>
      </c>
      <c r="K6653" t="s">
        <v>131</v>
      </c>
      <c r="L6653">
        <v>14</v>
      </c>
      <c r="M6653">
        <v>0.57999999999999996</v>
      </c>
      <c r="N6653" t="s">
        <v>29</v>
      </c>
      <c r="O6653" t="s">
        <v>59</v>
      </c>
      <c r="P6653" t="s">
        <v>521</v>
      </c>
      <c r="Q6653" t="s">
        <v>88</v>
      </c>
      <c r="R6653">
        <v>1.82</v>
      </c>
      <c r="S6653" t="s">
        <v>52</v>
      </c>
      <c r="T6653">
        <v>6785</v>
      </c>
      <c r="U6653">
        <v>41.37</v>
      </c>
      <c r="V6653" s="1">
        <v>42068</v>
      </c>
      <c r="W6653" t="s">
        <v>34</v>
      </c>
      <c r="X6653">
        <v>0.7</v>
      </c>
      <c r="Y6653" t="s">
        <v>54</v>
      </c>
      <c r="Z6653">
        <v>2.94</v>
      </c>
      <c r="AA6653">
        <v>94025</v>
      </c>
      <c r="AB6653">
        <f t="shared" si="358"/>
        <v>41.16</v>
      </c>
      <c r="AC6653">
        <f t="shared" si="359"/>
        <v>39.101999999999997</v>
      </c>
    </row>
    <row r="6654" spans="1:29" x14ac:dyDescent="0.25">
      <c r="A6654" t="s">
        <v>1954</v>
      </c>
      <c r="B6654">
        <v>62</v>
      </c>
      <c r="C6654" t="str">
        <f t="shared" si="356"/>
        <v>Senior</v>
      </c>
      <c r="D6654" t="s">
        <v>1456</v>
      </c>
      <c r="E6654" t="s">
        <v>27</v>
      </c>
      <c r="F6654">
        <v>0.05</v>
      </c>
      <c r="G6654">
        <v>1</v>
      </c>
      <c r="H6654" s="1">
        <v>42067</v>
      </c>
      <c r="I6654" s="1" t="str">
        <f t="shared" si="357"/>
        <v xml:space="preserve"> Mar</v>
      </c>
      <c r="J6654">
        <v>46404</v>
      </c>
      <c r="K6654" t="s">
        <v>58</v>
      </c>
      <c r="L6654">
        <v>50</v>
      </c>
      <c r="M6654">
        <v>0.56000000000000005</v>
      </c>
      <c r="N6654" t="s">
        <v>96</v>
      </c>
      <c r="O6654" t="s">
        <v>30</v>
      </c>
      <c r="P6654" t="s">
        <v>2808</v>
      </c>
      <c r="Q6654" t="s">
        <v>105</v>
      </c>
      <c r="R6654">
        <v>507.33</v>
      </c>
      <c r="S6654" t="s">
        <v>33</v>
      </c>
      <c r="T6654">
        <v>6522</v>
      </c>
      <c r="U6654">
        <v>1875.4145000000001</v>
      </c>
      <c r="V6654" s="1">
        <v>42068</v>
      </c>
      <c r="W6654" t="s">
        <v>34</v>
      </c>
      <c r="X6654">
        <v>2.5</v>
      </c>
      <c r="Y6654" t="s">
        <v>208</v>
      </c>
      <c r="Z6654">
        <v>45.99</v>
      </c>
      <c r="AA6654">
        <v>44240</v>
      </c>
      <c r="AB6654">
        <f t="shared" si="358"/>
        <v>2299.5</v>
      </c>
      <c r="AC6654">
        <f t="shared" si="359"/>
        <v>2184.5250000000001</v>
      </c>
    </row>
    <row r="6655" spans="1:29" x14ac:dyDescent="0.25">
      <c r="A6655" t="s">
        <v>2380</v>
      </c>
      <c r="B6655">
        <v>62</v>
      </c>
      <c r="C6655" t="str">
        <f t="shared" si="356"/>
        <v>Senior</v>
      </c>
      <c r="D6655" t="s">
        <v>800</v>
      </c>
      <c r="E6655" t="s">
        <v>46</v>
      </c>
      <c r="F6655">
        <v>0.02</v>
      </c>
      <c r="G6655">
        <v>1</v>
      </c>
      <c r="H6655" s="1">
        <v>42067</v>
      </c>
      <c r="I6655" s="1" t="str">
        <f t="shared" si="357"/>
        <v xml:space="preserve"> Mar</v>
      </c>
      <c r="J6655">
        <v>1925</v>
      </c>
      <c r="K6655" t="s">
        <v>58</v>
      </c>
      <c r="L6655">
        <v>40</v>
      </c>
      <c r="M6655">
        <v>0.46</v>
      </c>
      <c r="N6655" t="s">
        <v>96</v>
      </c>
      <c r="O6655" t="s">
        <v>139</v>
      </c>
      <c r="P6655" t="s">
        <v>1303</v>
      </c>
      <c r="Q6655" t="s">
        <v>102</v>
      </c>
      <c r="R6655">
        <v>292.49</v>
      </c>
      <c r="S6655" t="s">
        <v>76</v>
      </c>
      <c r="T6655">
        <v>279</v>
      </c>
      <c r="U6655">
        <v>909.82</v>
      </c>
      <c r="V6655" s="1">
        <v>42069</v>
      </c>
      <c r="W6655" t="s">
        <v>34</v>
      </c>
      <c r="X6655">
        <v>1.99</v>
      </c>
      <c r="Y6655" t="s">
        <v>272</v>
      </c>
      <c r="Z6655">
        <v>22.98</v>
      </c>
      <c r="AA6655">
        <v>42104</v>
      </c>
      <c r="AB6655">
        <f t="shared" si="358"/>
        <v>919.2</v>
      </c>
      <c r="AC6655">
        <f t="shared" si="359"/>
        <v>900.81600000000003</v>
      </c>
    </row>
    <row r="6656" spans="1:29" x14ac:dyDescent="0.25">
      <c r="A6656" t="s">
        <v>3043</v>
      </c>
      <c r="B6656">
        <v>62</v>
      </c>
      <c r="C6656" t="str">
        <f t="shared" si="356"/>
        <v>Senior</v>
      </c>
      <c r="D6656" t="s">
        <v>1820</v>
      </c>
      <c r="E6656" t="s">
        <v>38</v>
      </c>
      <c r="F6656">
        <v>0.04</v>
      </c>
      <c r="G6656">
        <v>1</v>
      </c>
      <c r="H6656" s="1">
        <v>42067</v>
      </c>
      <c r="I6656" s="1" t="str">
        <f t="shared" si="357"/>
        <v xml:space="preserve"> Mar</v>
      </c>
      <c r="J6656">
        <v>44199</v>
      </c>
      <c r="K6656" t="s">
        <v>47</v>
      </c>
      <c r="L6656">
        <v>12</v>
      </c>
      <c r="M6656">
        <v>0.53</v>
      </c>
      <c r="N6656" t="s">
        <v>29</v>
      </c>
      <c r="O6656" t="s">
        <v>59</v>
      </c>
      <c r="P6656" t="s">
        <v>2276</v>
      </c>
      <c r="Q6656" t="s">
        <v>232</v>
      </c>
      <c r="R6656">
        <v>-6.33</v>
      </c>
      <c r="S6656" t="s">
        <v>68</v>
      </c>
      <c r="T6656">
        <v>6239</v>
      </c>
      <c r="U6656">
        <v>50.69</v>
      </c>
      <c r="V6656" s="1">
        <v>42071</v>
      </c>
      <c r="W6656" t="s">
        <v>34</v>
      </c>
      <c r="X6656">
        <v>2</v>
      </c>
      <c r="Y6656" t="s">
        <v>482</v>
      </c>
      <c r="Z6656">
        <v>3.95</v>
      </c>
      <c r="AA6656">
        <v>67801</v>
      </c>
      <c r="AB6656">
        <f t="shared" si="358"/>
        <v>47.400000000000006</v>
      </c>
      <c r="AC6656">
        <f t="shared" si="359"/>
        <v>45.504000000000005</v>
      </c>
    </row>
    <row r="6657" spans="1:29" x14ac:dyDescent="0.25">
      <c r="A6657" t="s">
        <v>704</v>
      </c>
      <c r="B6657">
        <v>62</v>
      </c>
      <c r="C6657" t="str">
        <f t="shared" si="356"/>
        <v>Senior</v>
      </c>
      <c r="D6657" t="s">
        <v>65</v>
      </c>
      <c r="E6657" t="s">
        <v>57</v>
      </c>
      <c r="F6657">
        <v>0.09</v>
      </c>
      <c r="G6657">
        <v>1</v>
      </c>
      <c r="H6657" s="1">
        <v>42067</v>
      </c>
      <c r="I6657" s="1" t="str">
        <f t="shared" si="357"/>
        <v xml:space="preserve"> Mar</v>
      </c>
      <c r="J6657">
        <v>51559</v>
      </c>
      <c r="K6657" t="s">
        <v>47</v>
      </c>
      <c r="L6657">
        <v>34</v>
      </c>
      <c r="M6657">
        <v>0.56999999999999995</v>
      </c>
      <c r="N6657" t="s">
        <v>29</v>
      </c>
      <c r="O6657" t="s">
        <v>139</v>
      </c>
      <c r="P6657" t="s">
        <v>1583</v>
      </c>
      <c r="Q6657" t="s">
        <v>88</v>
      </c>
      <c r="R6657">
        <v>129.81</v>
      </c>
      <c r="S6657" t="s">
        <v>68</v>
      </c>
      <c r="T6657">
        <v>7234</v>
      </c>
      <c r="U6657">
        <v>823.98</v>
      </c>
      <c r="V6657" s="1">
        <v>42076</v>
      </c>
      <c r="W6657" t="s">
        <v>34</v>
      </c>
      <c r="X6657">
        <v>4.08</v>
      </c>
      <c r="Y6657" t="s">
        <v>111</v>
      </c>
      <c r="Z6657">
        <v>25.98</v>
      </c>
      <c r="AA6657">
        <v>75482</v>
      </c>
      <c r="AB6657">
        <f t="shared" si="358"/>
        <v>883.32</v>
      </c>
      <c r="AC6657">
        <f t="shared" si="359"/>
        <v>803.82120000000009</v>
      </c>
    </row>
    <row r="6658" spans="1:29" x14ac:dyDescent="0.25">
      <c r="A6658" t="s">
        <v>1205</v>
      </c>
      <c r="B6658">
        <v>62</v>
      </c>
      <c r="C6658" t="str">
        <f t="shared" si="356"/>
        <v>Senior</v>
      </c>
      <c r="D6658" t="s">
        <v>2032</v>
      </c>
      <c r="E6658" t="s">
        <v>57</v>
      </c>
      <c r="F6658">
        <v>0.01</v>
      </c>
      <c r="G6658">
        <v>1</v>
      </c>
      <c r="H6658" s="1">
        <v>42068</v>
      </c>
      <c r="I6658" s="1" t="str">
        <f t="shared" si="357"/>
        <v xml:space="preserve"> Mar</v>
      </c>
      <c r="J6658">
        <v>2240</v>
      </c>
      <c r="K6658" t="s">
        <v>39</v>
      </c>
      <c r="L6658">
        <v>17</v>
      </c>
      <c r="M6658">
        <v>0.56999999999999995</v>
      </c>
      <c r="N6658" t="s">
        <v>48</v>
      </c>
      <c r="O6658" t="s">
        <v>30</v>
      </c>
      <c r="P6658" t="s">
        <v>1095</v>
      </c>
      <c r="Q6658" t="s">
        <v>82</v>
      </c>
      <c r="R6658">
        <v>16.48</v>
      </c>
      <c r="S6658" t="s">
        <v>76</v>
      </c>
      <c r="T6658">
        <v>324</v>
      </c>
      <c r="U6658">
        <v>186.02</v>
      </c>
      <c r="V6658" s="1">
        <v>42069</v>
      </c>
      <c r="W6658" t="s">
        <v>34</v>
      </c>
      <c r="X6658">
        <v>5.16</v>
      </c>
      <c r="Y6658" t="s">
        <v>291</v>
      </c>
      <c r="Z6658">
        <v>10.64</v>
      </c>
      <c r="AA6658">
        <v>38401</v>
      </c>
      <c r="AB6658">
        <f t="shared" si="358"/>
        <v>180.88</v>
      </c>
      <c r="AC6658">
        <f t="shared" si="359"/>
        <v>179.0712</v>
      </c>
    </row>
    <row r="6659" spans="1:29" x14ac:dyDescent="0.25">
      <c r="A6659" t="s">
        <v>1205</v>
      </c>
      <c r="B6659">
        <v>62</v>
      </c>
      <c r="C6659" t="str">
        <f t="shared" si="356"/>
        <v>Senior</v>
      </c>
      <c r="D6659" t="s">
        <v>2032</v>
      </c>
      <c r="E6659" t="s">
        <v>57</v>
      </c>
      <c r="F6659">
        <v>0.06</v>
      </c>
      <c r="G6659">
        <v>1</v>
      </c>
      <c r="H6659" s="1">
        <v>42068</v>
      </c>
      <c r="I6659" s="1" t="str">
        <f t="shared" si="357"/>
        <v xml:space="preserve"> Mar</v>
      </c>
      <c r="J6659">
        <v>2240</v>
      </c>
      <c r="K6659" t="s">
        <v>39</v>
      </c>
      <c r="L6659">
        <v>5</v>
      </c>
      <c r="M6659">
        <v>0.55000000000000004</v>
      </c>
      <c r="N6659" t="s">
        <v>29</v>
      </c>
      <c r="O6659" t="s">
        <v>139</v>
      </c>
      <c r="P6659" t="s">
        <v>388</v>
      </c>
      <c r="Q6659" t="s">
        <v>88</v>
      </c>
      <c r="R6659">
        <v>-22.12</v>
      </c>
      <c r="S6659" t="s">
        <v>76</v>
      </c>
      <c r="T6659">
        <v>325</v>
      </c>
      <c r="U6659">
        <v>142.44</v>
      </c>
      <c r="V6659" s="1">
        <v>42069</v>
      </c>
      <c r="W6659" t="s">
        <v>34</v>
      </c>
      <c r="X6659">
        <v>6.17</v>
      </c>
      <c r="Y6659" t="s">
        <v>291</v>
      </c>
      <c r="Z6659">
        <v>28.15</v>
      </c>
      <c r="AA6659">
        <v>38401</v>
      </c>
      <c r="AB6659">
        <f t="shared" si="358"/>
        <v>140.75</v>
      </c>
      <c r="AC6659">
        <f t="shared" si="359"/>
        <v>132.30500000000001</v>
      </c>
    </row>
    <row r="6660" spans="1:29" x14ac:dyDescent="0.25">
      <c r="A6660" t="s">
        <v>2587</v>
      </c>
      <c r="B6660">
        <v>62</v>
      </c>
      <c r="C6660" t="str">
        <f t="shared" si="356"/>
        <v>Senior</v>
      </c>
      <c r="D6660" t="s">
        <v>2588</v>
      </c>
      <c r="E6660" t="s">
        <v>46</v>
      </c>
      <c r="F6660">
        <v>0.03</v>
      </c>
      <c r="G6660">
        <v>1</v>
      </c>
      <c r="H6660" s="1">
        <v>42068</v>
      </c>
      <c r="I6660" s="1" t="str">
        <f t="shared" si="357"/>
        <v xml:space="preserve"> Mar</v>
      </c>
      <c r="J6660">
        <v>42437</v>
      </c>
      <c r="K6660" t="s">
        <v>58</v>
      </c>
      <c r="L6660">
        <v>14</v>
      </c>
      <c r="M6660">
        <v>0.59</v>
      </c>
      <c r="N6660" t="s">
        <v>29</v>
      </c>
      <c r="O6660" t="s">
        <v>139</v>
      </c>
      <c r="P6660" t="s">
        <v>994</v>
      </c>
      <c r="Q6660" t="s">
        <v>88</v>
      </c>
      <c r="R6660">
        <v>-31.37</v>
      </c>
      <c r="S6660" t="s">
        <v>76</v>
      </c>
      <c r="T6660">
        <v>5988</v>
      </c>
      <c r="U6660">
        <v>313.85000000000002</v>
      </c>
      <c r="V6660" s="1">
        <v>42069</v>
      </c>
      <c r="W6660" t="s">
        <v>34</v>
      </c>
      <c r="X6660">
        <v>8.99</v>
      </c>
      <c r="Y6660" t="s">
        <v>132</v>
      </c>
      <c r="Z6660">
        <v>21.38</v>
      </c>
      <c r="AA6660">
        <v>33430</v>
      </c>
      <c r="AB6660">
        <f t="shared" si="358"/>
        <v>299.32</v>
      </c>
      <c r="AC6660">
        <f t="shared" si="359"/>
        <v>290.34039999999999</v>
      </c>
    </row>
    <row r="6661" spans="1:29" x14ac:dyDescent="0.25">
      <c r="A6661" t="s">
        <v>2587</v>
      </c>
      <c r="B6661">
        <v>62</v>
      </c>
      <c r="C6661" t="str">
        <f t="shared" si="356"/>
        <v>Senior</v>
      </c>
      <c r="D6661" t="s">
        <v>2588</v>
      </c>
      <c r="E6661" t="s">
        <v>46</v>
      </c>
      <c r="F6661">
        <v>0.06</v>
      </c>
      <c r="G6661">
        <v>1</v>
      </c>
      <c r="H6661" s="1">
        <v>42068</v>
      </c>
      <c r="I6661" s="1" t="str">
        <f t="shared" si="357"/>
        <v xml:space="preserve"> Mar</v>
      </c>
      <c r="J6661">
        <v>42437</v>
      </c>
      <c r="K6661" t="s">
        <v>58</v>
      </c>
      <c r="L6661">
        <v>43</v>
      </c>
      <c r="M6661">
        <v>0.38</v>
      </c>
      <c r="N6661" t="s">
        <v>96</v>
      </c>
      <c r="O6661" t="s">
        <v>49</v>
      </c>
      <c r="P6661" t="s">
        <v>1722</v>
      </c>
      <c r="Q6661" t="s">
        <v>192</v>
      </c>
      <c r="R6661">
        <v>7752.01</v>
      </c>
      <c r="S6661" t="s">
        <v>76</v>
      </c>
      <c r="T6661">
        <v>5987</v>
      </c>
      <c r="U6661">
        <v>19461.8</v>
      </c>
      <c r="V6661" s="1">
        <v>42070</v>
      </c>
      <c r="W6661" t="s">
        <v>53</v>
      </c>
      <c r="X6661">
        <v>49</v>
      </c>
      <c r="Y6661" t="s">
        <v>132</v>
      </c>
      <c r="Z6661">
        <v>449.99</v>
      </c>
      <c r="AA6661">
        <v>33430</v>
      </c>
      <c r="AB6661">
        <f t="shared" si="358"/>
        <v>19349.57</v>
      </c>
      <c r="AC6661">
        <f t="shared" si="359"/>
        <v>18188.595799999999</v>
      </c>
    </row>
    <row r="6662" spans="1:29" x14ac:dyDescent="0.25">
      <c r="A6662" t="s">
        <v>3379</v>
      </c>
      <c r="B6662">
        <v>62</v>
      </c>
      <c r="C6662" t="str">
        <f t="shared" si="356"/>
        <v>Senior</v>
      </c>
      <c r="D6662" t="s">
        <v>2149</v>
      </c>
      <c r="E6662" t="s">
        <v>57</v>
      </c>
      <c r="F6662">
        <v>0.05</v>
      </c>
      <c r="G6662">
        <v>1</v>
      </c>
      <c r="H6662" s="1">
        <v>42068</v>
      </c>
      <c r="I6662" s="1" t="str">
        <f t="shared" si="357"/>
        <v xml:space="preserve"> Mar</v>
      </c>
      <c r="J6662">
        <v>24677</v>
      </c>
      <c r="K6662" t="s">
        <v>47</v>
      </c>
      <c r="L6662">
        <v>44</v>
      </c>
      <c r="M6662">
        <v>0.49</v>
      </c>
      <c r="N6662" t="s">
        <v>96</v>
      </c>
      <c r="O6662" t="s">
        <v>139</v>
      </c>
      <c r="P6662" t="s">
        <v>2151</v>
      </c>
      <c r="Q6662" t="s">
        <v>102</v>
      </c>
      <c r="R6662">
        <v>51.08</v>
      </c>
      <c r="S6662" t="s">
        <v>52</v>
      </c>
      <c r="T6662">
        <v>3467</v>
      </c>
      <c r="U6662">
        <v>364.4</v>
      </c>
      <c r="V6662" s="1">
        <v>42070</v>
      </c>
      <c r="W6662" t="s">
        <v>34</v>
      </c>
      <c r="X6662">
        <v>1.99</v>
      </c>
      <c r="Y6662" t="s">
        <v>54</v>
      </c>
      <c r="Z6662">
        <v>8.5</v>
      </c>
      <c r="AA6662">
        <v>95376</v>
      </c>
      <c r="AB6662">
        <f t="shared" si="358"/>
        <v>374</v>
      </c>
      <c r="AC6662">
        <f t="shared" si="359"/>
        <v>355.3</v>
      </c>
    </row>
    <row r="6663" spans="1:29" x14ac:dyDescent="0.25">
      <c r="A6663" t="s">
        <v>226</v>
      </c>
      <c r="B6663">
        <v>62</v>
      </c>
      <c r="C6663" t="str">
        <f t="shared" si="356"/>
        <v>Senior</v>
      </c>
      <c r="D6663" t="s">
        <v>227</v>
      </c>
      <c r="E6663" t="s">
        <v>46</v>
      </c>
      <c r="F6663">
        <v>7.0000000000000007E-2</v>
      </c>
      <c r="G6663">
        <v>1</v>
      </c>
      <c r="H6663" s="1">
        <v>42069</v>
      </c>
      <c r="I6663" s="1" t="str">
        <f t="shared" si="357"/>
        <v xml:space="preserve"> Mar</v>
      </c>
      <c r="J6663">
        <v>13991</v>
      </c>
      <c r="K6663" t="s">
        <v>28</v>
      </c>
      <c r="L6663">
        <v>21</v>
      </c>
      <c r="M6663">
        <v>0.63</v>
      </c>
      <c r="N6663" t="s">
        <v>48</v>
      </c>
      <c r="O6663" t="s">
        <v>40</v>
      </c>
      <c r="P6663" t="s">
        <v>3113</v>
      </c>
      <c r="Q6663" t="s">
        <v>75</v>
      </c>
      <c r="R6663">
        <v>-742.88</v>
      </c>
      <c r="S6663" t="s">
        <v>52</v>
      </c>
      <c r="T6663">
        <v>1958</v>
      </c>
      <c r="U6663">
        <v>1839.4480000000001</v>
      </c>
      <c r="V6663" s="1">
        <v>42070</v>
      </c>
      <c r="W6663" t="s">
        <v>34</v>
      </c>
      <c r="X6663">
        <v>69</v>
      </c>
      <c r="Y6663" t="s">
        <v>54</v>
      </c>
      <c r="Z6663">
        <v>111.96</v>
      </c>
      <c r="AA6663">
        <v>95020</v>
      </c>
      <c r="AB6663">
        <f t="shared" si="358"/>
        <v>2351.16</v>
      </c>
      <c r="AC6663">
        <f t="shared" si="359"/>
        <v>2186.5787999999998</v>
      </c>
    </row>
    <row r="6664" spans="1:29" x14ac:dyDescent="0.25">
      <c r="A6664" t="s">
        <v>2705</v>
      </c>
      <c r="B6664">
        <v>62</v>
      </c>
      <c r="C6664" t="str">
        <f t="shared" si="356"/>
        <v>Senior</v>
      </c>
      <c r="D6664" t="s">
        <v>172</v>
      </c>
      <c r="E6664" t="s">
        <v>57</v>
      </c>
      <c r="F6664">
        <v>0.1</v>
      </c>
      <c r="G6664">
        <v>1</v>
      </c>
      <c r="H6664" s="1">
        <v>42069</v>
      </c>
      <c r="I6664" s="1" t="str">
        <f t="shared" si="357"/>
        <v xml:space="preserve"> Mar</v>
      </c>
      <c r="J6664">
        <v>51876</v>
      </c>
      <c r="K6664" t="s">
        <v>58</v>
      </c>
      <c r="L6664">
        <v>2</v>
      </c>
      <c r="M6664">
        <v>0.83</v>
      </c>
      <c r="N6664" t="s">
        <v>96</v>
      </c>
      <c r="O6664" t="s">
        <v>139</v>
      </c>
      <c r="P6664" t="s">
        <v>1160</v>
      </c>
      <c r="Q6664" t="s">
        <v>105</v>
      </c>
      <c r="R6664">
        <v>-298.166</v>
      </c>
      <c r="S6664" t="s">
        <v>76</v>
      </c>
      <c r="T6664">
        <v>7272</v>
      </c>
      <c r="U6664">
        <v>95.055499999999995</v>
      </c>
      <c r="V6664" s="1">
        <v>42070</v>
      </c>
      <c r="W6664" t="s">
        <v>34</v>
      </c>
      <c r="X6664">
        <v>5</v>
      </c>
      <c r="Y6664" t="s">
        <v>132</v>
      </c>
      <c r="Z6664">
        <v>55.99</v>
      </c>
      <c r="AA6664">
        <v>34769</v>
      </c>
      <c r="AB6664">
        <f t="shared" si="358"/>
        <v>111.98</v>
      </c>
      <c r="AC6664">
        <f t="shared" si="359"/>
        <v>100.78200000000001</v>
      </c>
    </row>
    <row r="6665" spans="1:29" x14ac:dyDescent="0.25">
      <c r="A6665" t="s">
        <v>226</v>
      </c>
      <c r="B6665">
        <v>62</v>
      </c>
      <c r="C6665" t="str">
        <f t="shared" si="356"/>
        <v>Senior</v>
      </c>
      <c r="D6665" t="s">
        <v>227</v>
      </c>
      <c r="E6665" t="s">
        <v>46</v>
      </c>
      <c r="F6665">
        <v>0</v>
      </c>
      <c r="G6665">
        <v>1</v>
      </c>
      <c r="H6665" s="1">
        <v>42069</v>
      </c>
      <c r="I6665" s="1" t="str">
        <f t="shared" si="357"/>
        <v xml:space="preserve"> Mar</v>
      </c>
      <c r="J6665">
        <v>13991</v>
      </c>
      <c r="K6665" t="s">
        <v>28</v>
      </c>
      <c r="L6665">
        <v>24</v>
      </c>
      <c r="M6665">
        <v>0.71</v>
      </c>
      <c r="N6665" t="s">
        <v>96</v>
      </c>
      <c r="O6665" t="s">
        <v>139</v>
      </c>
      <c r="P6665" t="s">
        <v>1468</v>
      </c>
      <c r="Q6665" t="s">
        <v>102</v>
      </c>
      <c r="R6665">
        <v>-37.880000000000003</v>
      </c>
      <c r="S6665" t="s">
        <v>52</v>
      </c>
      <c r="T6665">
        <v>1957</v>
      </c>
      <c r="U6665">
        <v>170.7</v>
      </c>
      <c r="V6665" s="1">
        <v>42071</v>
      </c>
      <c r="W6665" t="s">
        <v>34</v>
      </c>
      <c r="X6665">
        <v>2.74</v>
      </c>
      <c r="Y6665" t="s">
        <v>54</v>
      </c>
      <c r="Z6665">
        <v>6.48</v>
      </c>
      <c r="AA6665">
        <v>95020</v>
      </c>
      <c r="AB6665">
        <f t="shared" si="358"/>
        <v>155.52000000000001</v>
      </c>
      <c r="AC6665">
        <f t="shared" si="359"/>
        <v>155.52000000000001</v>
      </c>
    </row>
    <row r="6666" spans="1:29" x14ac:dyDescent="0.25">
      <c r="A6666" t="s">
        <v>577</v>
      </c>
      <c r="B6666">
        <v>62</v>
      </c>
      <c r="C6666" t="str">
        <f t="shared" ref="C6666:C6729" si="360">IF(B6666&gt;=50, "Senior", IF(B6666&gt;=20, "Adult", "Teenager"))</f>
        <v>Senior</v>
      </c>
      <c r="D6666" t="s">
        <v>414</v>
      </c>
      <c r="E6666" t="s">
        <v>46</v>
      </c>
      <c r="F6666">
        <v>7.0000000000000007E-2</v>
      </c>
      <c r="G6666">
        <v>1</v>
      </c>
      <c r="H6666" s="1">
        <v>42069</v>
      </c>
      <c r="I6666" s="1" t="str">
        <f t="shared" ref="I6666:I6729" si="361">TEXT(H6666," MMM")</f>
        <v xml:space="preserve"> Mar</v>
      </c>
      <c r="J6666">
        <v>15044</v>
      </c>
      <c r="K6666" t="s">
        <v>47</v>
      </c>
      <c r="L6666">
        <v>42</v>
      </c>
      <c r="M6666">
        <v>0.55000000000000004</v>
      </c>
      <c r="N6666" t="s">
        <v>96</v>
      </c>
      <c r="O6666" t="s">
        <v>30</v>
      </c>
      <c r="P6666" t="s">
        <v>2487</v>
      </c>
      <c r="Q6666" t="s">
        <v>102</v>
      </c>
      <c r="R6666">
        <v>167.37</v>
      </c>
      <c r="S6666" t="s">
        <v>68</v>
      </c>
      <c r="T6666">
        <v>2104</v>
      </c>
      <c r="U6666">
        <v>1681.6</v>
      </c>
      <c r="V6666" s="1">
        <v>42073</v>
      </c>
      <c r="W6666" t="s">
        <v>34</v>
      </c>
      <c r="X6666">
        <v>10.25</v>
      </c>
      <c r="Y6666" t="s">
        <v>416</v>
      </c>
      <c r="Z6666">
        <v>39.99</v>
      </c>
      <c r="AA6666">
        <v>46806</v>
      </c>
      <c r="AB6666">
        <f t="shared" ref="AB6666:AB6729" si="362">Z6666*L6666</f>
        <v>1679.5800000000002</v>
      </c>
      <c r="AC6666">
        <f t="shared" ref="AC6666:AC6729" si="363">AB6666-AB6666*F6666</f>
        <v>1562.0094000000001</v>
      </c>
    </row>
    <row r="6667" spans="1:29" x14ac:dyDescent="0.25">
      <c r="A6667" t="s">
        <v>1931</v>
      </c>
      <c r="B6667">
        <v>62</v>
      </c>
      <c r="C6667" t="str">
        <f t="shared" si="360"/>
        <v>Senior</v>
      </c>
      <c r="D6667" t="s">
        <v>2590</v>
      </c>
      <c r="E6667" t="s">
        <v>46</v>
      </c>
      <c r="F6667">
        <v>0</v>
      </c>
      <c r="G6667">
        <v>1</v>
      </c>
      <c r="H6667" s="1">
        <v>42070</v>
      </c>
      <c r="I6667" s="1" t="str">
        <f t="shared" si="361"/>
        <v xml:space="preserve"> Mar</v>
      </c>
      <c r="J6667">
        <v>55651</v>
      </c>
      <c r="K6667" t="s">
        <v>131</v>
      </c>
      <c r="L6667">
        <v>2</v>
      </c>
      <c r="M6667">
        <v>0.67</v>
      </c>
      <c r="N6667" t="s">
        <v>29</v>
      </c>
      <c r="O6667" t="s">
        <v>30</v>
      </c>
      <c r="P6667" t="s">
        <v>294</v>
      </c>
      <c r="Q6667" t="s">
        <v>32</v>
      </c>
      <c r="R6667">
        <v>-52.73</v>
      </c>
      <c r="S6667" t="s">
        <v>76</v>
      </c>
      <c r="T6667">
        <v>7777</v>
      </c>
      <c r="U6667">
        <v>79.930000000000007</v>
      </c>
      <c r="V6667" s="1">
        <v>42071</v>
      </c>
      <c r="W6667" t="s">
        <v>34</v>
      </c>
      <c r="X6667">
        <v>19.989999999999998</v>
      </c>
      <c r="Y6667" t="s">
        <v>132</v>
      </c>
      <c r="Z6667">
        <v>27.75</v>
      </c>
      <c r="AA6667">
        <v>32137</v>
      </c>
      <c r="AB6667">
        <f t="shared" si="362"/>
        <v>55.5</v>
      </c>
      <c r="AC6667">
        <f t="shared" si="363"/>
        <v>55.5</v>
      </c>
    </row>
    <row r="6668" spans="1:29" x14ac:dyDescent="0.25">
      <c r="A6668" t="s">
        <v>3236</v>
      </c>
      <c r="B6668">
        <v>62</v>
      </c>
      <c r="C6668" t="str">
        <f t="shared" si="360"/>
        <v>Senior</v>
      </c>
      <c r="D6668" t="s">
        <v>2590</v>
      </c>
      <c r="E6668" t="s">
        <v>46</v>
      </c>
      <c r="F6668">
        <v>0.05</v>
      </c>
      <c r="G6668">
        <v>1</v>
      </c>
      <c r="H6668" s="1">
        <v>42070</v>
      </c>
      <c r="I6668" s="1" t="str">
        <f t="shared" si="361"/>
        <v xml:space="preserve"> Mar</v>
      </c>
      <c r="J6668">
        <v>55651</v>
      </c>
      <c r="K6668" t="s">
        <v>131</v>
      </c>
      <c r="L6668">
        <v>11</v>
      </c>
      <c r="M6668">
        <v>0.56999999999999995</v>
      </c>
      <c r="N6668" t="s">
        <v>96</v>
      </c>
      <c r="O6668" t="s">
        <v>30</v>
      </c>
      <c r="P6668" t="s">
        <v>104</v>
      </c>
      <c r="Q6668" t="s">
        <v>105</v>
      </c>
      <c r="R6668">
        <v>-117.61199999999999</v>
      </c>
      <c r="S6668" t="s">
        <v>52</v>
      </c>
      <c r="T6668">
        <v>7775</v>
      </c>
      <c r="U6668">
        <v>995.72400000000005</v>
      </c>
      <c r="V6668" s="1">
        <v>42071</v>
      </c>
      <c r="W6668" t="s">
        <v>34</v>
      </c>
      <c r="X6668">
        <v>2.5</v>
      </c>
      <c r="Y6668" t="s">
        <v>54</v>
      </c>
      <c r="Z6668">
        <v>110.99</v>
      </c>
      <c r="AA6668">
        <v>94044</v>
      </c>
      <c r="AB6668">
        <f t="shared" si="362"/>
        <v>1220.8899999999999</v>
      </c>
      <c r="AC6668">
        <f t="shared" si="363"/>
        <v>1159.8454999999999</v>
      </c>
    </row>
    <row r="6669" spans="1:29" x14ac:dyDescent="0.25">
      <c r="A6669" t="s">
        <v>1931</v>
      </c>
      <c r="B6669">
        <v>62</v>
      </c>
      <c r="C6669" t="str">
        <f t="shared" si="360"/>
        <v>Senior</v>
      </c>
      <c r="D6669" t="s">
        <v>2590</v>
      </c>
      <c r="E6669" t="s">
        <v>46</v>
      </c>
      <c r="F6669">
        <v>0.01</v>
      </c>
      <c r="G6669">
        <v>1</v>
      </c>
      <c r="H6669" s="1">
        <v>42070</v>
      </c>
      <c r="I6669" s="1" t="str">
        <f t="shared" si="361"/>
        <v xml:space="preserve"> Mar</v>
      </c>
      <c r="J6669">
        <v>55651</v>
      </c>
      <c r="K6669" t="s">
        <v>131</v>
      </c>
      <c r="L6669">
        <v>41</v>
      </c>
      <c r="M6669">
        <v>0.46</v>
      </c>
      <c r="N6669" t="s">
        <v>48</v>
      </c>
      <c r="O6669" t="s">
        <v>139</v>
      </c>
      <c r="P6669" t="s">
        <v>3183</v>
      </c>
      <c r="Q6669" t="s">
        <v>82</v>
      </c>
      <c r="R6669">
        <v>120.69</v>
      </c>
      <c r="S6669" t="s">
        <v>76</v>
      </c>
      <c r="T6669">
        <v>7776</v>
      </c>
      <c r="U6669">
        <v>830.53</v>
      </c>
      <c r="V6669" s="1">
        <v>42073</v>
      </c>
      <c r="W6669" t="s">
        <v>34</v>
      </c>
      <c r="X6669">
        <v>8.99</v>
      </c>
      <c r="Y6669" t="s">
        <v>132</v>
      </c>
      <c r="Z6669">
        <v>20.239999999999998</v>
      </c>
      <c r="AA6669">
        <v>32137</v>
      </c>
      <c r="AB6669">
        <f t="shared" si="362"/>
        <v>829.83999999999992</v>
      </c>
      <c r="AC6669">
        <f t="shared" si="363"/>
        <v>821.5415999999999</v>
      </c>
    </row>
    <row r="6670" spans="1:29" x14ac:dyDescent="0.25">
      <c r="A6670" t="s">
        <v>3255</v>
      </c>
      <c r="B6670">
        <v>62</v>
      </c>
      <c r="C6670" t="str">
        <f t="shared" si="360"/>
        <v>Senior</v>
      </c>
      <c r="D6670" t="s">
        <v>1202</v>
      </c>
      <c r="E6670" t="s">
        <v>57</v>
      </c>
      <c r="F6670">
        <v>0.05</v>
      </c>
      <c r="G6670">
        <v>1</v>
      </c>
      <c r="H6670" s="1">
        <v>42070</v>
      </c>
      <c r="I6670" s="1" t="str">
        <f t="shared" si="361"/>
        <v xml:space="preserve"> Mar</v>
      </c>
      <c r="J6670">
        <v>59586</v>
      </c>
      <c r="K6670" t="s">
        <v>47</v>
      </c>
      <c r="L6670">
        <v>25</v>
      </c>
      <c r="M6670">
        <v>0.37</v>
      </c>
      <c r="N6670" t="s">
        <v>29</v>
      </c>
      <c r="O6670" t="s">
        <v>30</v>
      </c>
      <c r="P6670" t="s">
        <v>1469</v>
      </c>
      <c r="Q6670" t="s">
        <v>61</v>
      </c>
      <c r="R6670">
        <v>-43.17</v>
      </c>
      <c r="S6670" t="s">
        <v>52</v>
      </c>
      <c r="T6670">
        <v>8338</v>
      </c>
      <c r="U6670">
        <v>167.23</v>
      </c>
      <c r="V6670" s="1">
        <v>42074</v>
      </c>
      <c r="W6670" t="s">
        <v>34</v>
      </c>
      <c r="X6670">
        <v>5.41</v>
      </c>
      <c r="Y6670" t="s">
        <v>89</v>
      </c>
      <c r="Z6670">
        <v>6.68</v>
      </c>
      <c r="AA6670">
        <v>97601</v>
      </c>
      <c r="AB6670">
        <f t="shared" si="362"/>
        <v>167</v>
      </c>
      <c r="AC6670">
        <f t="shared" si="363"/>
        <v>158.65</v>
      </c>
    </row>
    <row r="6671" spans="1:29" x14ac:dyDescent="0.25">
      <c r="A6671" t="s">
        <v>2457</v>
      </c>
      <c r="B6671">
        <v>62</v>
      </c>
      <c r="C6671" t="str">
        <f t="shared" si="360"/>
        <v>Senior</v>
      </c>
      <c r="D6671" t="s">
        <v>871</v>
      </c>
      <c r="E6671" t="s">
        <v>46</v>
      </c>
      <c r="F6671">
        <v>0.09</v>
      </c>
      <c r="G6671">
        <v>1</v>
      </c>
      <c r="H6671" s="1">
        <v>42070</v>
      </c>
      <c r="I6671" s="1" t="str">
        <f t="shared" si="361"/>
        <v xml:space="preserve"> Mar</v>
      </c>
      <c r="J6671">
        <v>52645</v>
      </c>
      <c r="K6671" t="s">
        <v>47</v>
      </c>
      <c r="L6671">
        <v>11</v>
      </c>
      <c r="M6671">
        <v>0.56000000000000005</v>
      </c>
      <c r="N6671" t="s">
        <v>29</v>
      </c>
      <c r="O6671" t="s">
        <v>59</v>
      </c>
      <c r="P6671" t="s">
        <v>1633</v>
      </c>
      <c r="Q6671" t="s">
        <v>88</v>
      </c>
      <c r="R6671">
        <v>-8.3699999999999992</v>
      </c>
      <c r="S6671" t="s">
        <v>68</v>
      </c>
      <c r="T6671">
        <v>7387</v>
      </c>
      <c r="U6671">
        <v>64.34</v>
      </c>
      <c r="V6671" s="1">
        <v>42075</v>
      </c>
      <c r="W6671" t="s">
        <v>34</v>
      </c>
      <c r="X6671">
        <v>2.27</v>
      </c>
      <c r="Y6671" t="s">
        <v>111</v>
      </c>
      <c r="Z6671">
        <v>5.85</v>
      </c>
      <c r="AA6671">
        <v>78664</v>
      </c>
      <c r="AB6671">
        <f t="shared" si="362"/>
        <v>64.349999999999994</v>
      </c>
      <c r="AC6671">
        <f t="shared" si="363"/>
        <v>58.558499999999995</v>
      </c>
    </row>
    <row r="6672" spans="1:29" x14ac:dyDescent="0.25">
      <c r="A6672" t="s">
        <v>3021</v>
      </c>
      <c r="B6672">
        <v>62</v>
      </c>
      <c r="C6672" t="str">
        <f t="shared" si="360"/>
        <v>Senior</v>
      </c>
      <c r="D6672" t="s">
        <v>871</v>
      </c>
      <c r="E6672" t="s">
        <v>46</v>
      </c>
      <c r="F6672">
        <v>7.0000000000000007E-2</v>
      </c>
      <c r="G6672">
        <v>1</v>
      </c>
      <c r="H6672" s="1">
        <v>42070</v>
      </c>
      <c r="I6672" s="1" t="str">
        <f t="shared" si="361"/>
        <v xml:space="preserve"> Mar</v>
      </c>
      <c r="J6672">
        <v>52645</v>
      </c>
      <c r="K6672" t="s">
        <v>47</v>
      </c>
      <c r="L6672">
        <v>10</v>
      </c>
      <c r="M6672">
        <v>0.59</v>
      </c>
      <c r="N6672" t="s">
        <v>29</v>
      </c>
      <c r="O6672" t="s">
        <v>30</v>
      </c>
      <c r="P6672" t="s">
        <v>1301</v>
      </c>
      <c r="Q6672" t="s">
        <v>214</v>
      </c>
      <c r="R6672">
        <v>97.36</v>
      </c>
      <c r="S6672" t="s">
        <v>68</v>
      </c>
      <c r="T6672">
        <v>7388</v>
      </c>
      <c r="U6672">
        <v>693.02</v>
      </c>
      <c r="V6672" s="1">
        <v>42079</v>
      </c>
      <c r="W6672" t="s">
        <v>34</v>
      </c>
      <c r="X6672">
        <v>3.5</v>
      </c>
      <c r="Y6672" t="s">
        <v>111</v>
      </c>
      <c r="Z6672">
        <v>70.97</v>
      </c>
      <c r="AA6672">
        <v>75088</v>
      </c>
      <c r="AB6672">
        <f t="shared" si="362"/>
        <v>709.7</v>
      </c>
      <c r="AC6672">
        <f t="shared" si="363"/>
        <v>660.02100000000007</v>
      </c>
    </row>
    <row r="6673" spans="1:29" x14ac:dyDescent="0.25">
      <c r="A6673" t="s">
        <v>1848</v>
      </c>
      <c r="B6673">
        <v>62</v>
      </c>
      <c r="C6673" t="str">
        <f t="shared" si="360"/>
        <v>Senior</v>
      </c>
      <c r="D6673" t="s">
        <v>1849</v>
      </c>
      <c r="E6673" t="s">
        <v>38</v>
      </c>
      <c r="F6673">
        <v>0.03</v>
      </c>
      <c r="G6673">
        <v>1</v>
      </c>
      <c r="H6673" s="1">
        <v>42071</v>
      </c>
      <c r="I6673" s="1" t="str">
        <f t="shared" si="361"/>
        <v xml:space="preserve"> Mar</v>
      </c>
      <c r="J6673">
        <v>49602</v>
      </c>
      <c r="K6673" t="s">
        <v>39</v>
      </c>
      <c r="L6673">
        <v>31</v>
      </c>
      <c r="M6673">
        <v>0.65</v>
      </c>
      <c r="N6673" t="s">
        <v>48</v>
      </c>
      <c r="O6673" t="s">
        <v>73</v>
      </c>
      <c r="P6673" t="s">
        <v>1859</v>
      </c>
      <c r="Q6673" t="s">
        <v>154</v>
      </c>
      <c r="R6673">
        <v>-519.94000000000005</v>
      </c>
      <c r="S6673" t="s">
        <v>52</v>
      </c>
      <c r="T6673">
        <v>6945</v>
      </c>
      <c r="U6673">
        <v>4878.6400000000003</v>
      </c>
      <c r="V6673" s="1">
        <v>42072</v>
      </c>
      <c r="W6673" t="s">
        <v>53</v>
      </c>
      <c r="X6673">
        <v>66.27</v>
      </c>
      <c r="Y6673" t="s">
        <v>218</v>
      </c>
      <c r="Z6673">
        <v>150.97999999999999</v>
      </c>
      <c r="AA6673">
        <v>99352</v>
      </c>
      <c r="AB6673">
        <f t="shared" si="362"/>
        <v>4680.38</v>
      </c>
      <c r="AC6673">
        <f t="shared" si="363"/>
        <v>4539.9686000000002</v>
      </c>
    </row>
    <row r="6674" spans="1:29" x14ac:dyDescent="0.25">
      <c r="A6674" t="s">
        <v>2313</v>
      </c>
      <c r="B6674">
        <v>62</v>
      </c>
      <c r="C6674" t="str">
        <f t="shared" si="360"/>
        <v>Senior</v>
      </c>
      <c r="D6674" t="s">
        <v>2007</v>
      </c>
      <c r="E6674" t="s">
        <v>46</v>
      </c>
      <c r="F6674">
        <v>0.03</v>
      </c>
      <c r="G6674">
        <v>1</v>
      </c>
      <c r="H6674" s="1">
        <v>42071</v>
      </c>
      <c r="I6674" s="1" t="str">
        <f t="shared" si="361"/>
        <v xml:space="preserve"> Mar</v>
      </c>
      <c r="J6674">
        <v>51620</v>
      </c>
      <c r="K6674" t="s">
        <v>131</v>
      </c>
      <c r="L6674">
        <v>12</v>
      </c>
      <c r="M6674">
        <v>0.59</v>
      </c>
      <c r="N6674" t="s">
        <v>29</v>
      </c>
      <c r="O6674" t="s">
        <v>30</v>
      </c>
      <c r="P6674" t="s">
        <v>1046</v>
      </c>
      <c r="Q6674" t="s">
        <v>32</v>
      </c>
      <c r="R6674">
        <v>-2.5499999999999998</v>
      </c>
      <c r="S6674" t="s">
        <v>33</v>
      </c>
      <c r="T6674">
        <v>7240</v>
      </c>
      <c r="U6674">
        <v>173.97</v>
      </c>
      <c r="V6674" s="1">
        <v>42072</v>
      </c>
      <c r="W6674" t="s">
        <v>34</v>
      </c>
      <c r="X6674">
        <v>4.51</v>
      </c>
      <c r="Y6674" t="s">
        <v>1210</v>
      </c>
      <c r="Z6674">
        <v>13.48</v>
      </c>
      <c r="AA6674">
        <v>3101</v>
      </c>
      <c r="AB6674">
        <f t="shared" si="362"/>
        <v>161.76</v>
      </c>
      <c r="AC6674">
        <f t="shared" si="363"/>
        <v>156.90719999999999</v>
      </c>
    </row>
    <row r="6675" spans="1:29" x14ac:dyDescent="0.25">
      <c r="A6675" t="s">
        <v>2197</v>
      </c>
      <c r="B6675">
        <v>62</v>
      </c>
      <c r="C6675" t="str">
        <f t="shared" si="360"/>
        <v>Senior</v>
      </c>
      <c r="D6675" t="s">
        <v>2748</v>
      </c>
      <c r="E6675" t="s">
        <v>38</v>
      </c>
      <c r="F6675">
        <v>0.1</v>
      </c>
      <c r="G6675">
        <v>1</v>
      </c>
      <c r="H6675" s="1">
        <v>42071</v>
      </c>
      <c r="I6675" s="1" t="str">
        <f t="shared" si="361"/>
        <v xml:space="preserve"> Mar</v>
      </c>
      <c r="J6675">
        <v>31523</v>
      </c>
      <c r="K6675" t="s">
        <v>47</v>
      </c>
      <c r="L6675">
        <v>17</v>
      </c>
      <c r="M6675">
        <v>0.71</v>
      </c>
      <c r="N6675" t="s">
        <v>96</v>
      </c>
      <c r="O6675" t="s">
        <v>139</v>
      </c>
      <c r="P6675" t="s">
        <v>1468</v>
      </c>
      <c r="Q6675" t="s">
        <v>102</v>
      </c>
      <c r="R6675">
        <v>-44.86</v>
      </c>
      <c r="S6675" t="s">
        <v>68</v>
      </c>
      <c r="T6675">
        <v>4420</v>
      </c>
      <c r="U6675">
        <v>105.85</v>
      </c>
      <c r="V6675" s="1">
        <v>42073</v>
      </c>
      <c r="W6675" t="s">
        <v>34</v>
      </c>
      <c r="X6675">
        <v>2.74</v>
      </c>
      <c r="Y6675" t="s">
        <v>111</v>
      </c>
      <c r="Z6675">
        <v>6.48</v>
      </c>
      <c r="AA6675">
        <v>79701</v>
      </c>
      <c r="AB6675">
        <f t="shared" si="362"/>
        <v>110.16000000000001</v>
      </c>
      <c r="AC6675">
        <f t="shared" si="363"/>
        <v>99.144000000000005</v>
      </c>
    </row>
    <row r="6676" spans="1:29" x14ac:dyDescent="0.25">
      <c r="A6676" t="s">
        <v>2197</v>
      </c>
      <c r="B6676">
        <v>62</v>
      </c>
      <c r="C6676" t="str">
        <f t="shared" si="360"/>
        <v>Senior</v>
      </c>
      <c r="D6676" t="s">
        <v>2748</v>
      </c>
      <c r="E6676" t="s">
        <v>38</v>
      </c>
      <c r="F6676">
        <v>0</v>
      </c>
      <c r="G6676">
        <v>1</v>
      </c>
      <c r="H6676" s="1">
        <v>42071</v>
      </c>
      <c r="I6676" s="1" t="str">
        <f t="shared" si="361"/>
        <v xml:space="preserve"> Mar</v>
      </c>
      <c r="J6676">
        <v>31523</v>
      </c>
      <c r="K6676" t="s">
        <v>47</v>
      </c>
      <c r="L6676">
        <v>19</v>
      </c>
      <c r="M6676">
        <v>0.38</v>
      </c>
      <c r="N6676" t="s">
        <v>29</v>
      </c>
      <c r="O6676" t="s">
        <v>30</v>
      </c>
      <c r="P6676" t="s">
        <v>307</v>
      </c>
      <c r="Q6676" t="s">
        <v>267</v>
      </c>
      <c r="R6676">
        <v>-58.76</v>
      </c>
      <c r="S6676" t="s">
        <v>68</v>
      </c>
      <c r="T6676">
        <v>4421</v>
      </c>
      <c r="U6676">
        <v>179.33</v>
      </c>
      <c r="V6676" s="1">
        <v>42076</v>
      </c>
      <c r="W6676" t="s">
        <v>34</v>
      </c>
      <c r="X6676">
        <v>8.2899999999999991</v>
      </c>
      <c r="Y6676" t="s">
        <v>111</v>
      </c>
      <c r="Z6676">
        <v>8.74</v>
      </c>
      <c r="AA6676">
        <v>79701</v>
      </c>
      <c r="AB6676">
        <f t="shared" si="362"/>
        <v>166.06</v>
      </c>
      <c r="AC6676">
        <f t="shared" si="363"/>
        <v>166.06</v>
      </c>
    </row>
    <row r="6677" spans="1:29" x14ac:dyDescent="0.25">
      <c r="A6677" t="s">
        <v>2419</v>
      </c>
      <c r="B6677">
        <v>62</v>
      </c>
      <c r="C6677" t="str">
        <f t="shared" si="360"/>
        <v>Senior</v>
      </c>
      <c r="D6677" t="s">
        <v>2420</v>
      </c>
      <c r="E6677" t="s">
        <v>38</v>
      </c>
      <c r="F6677">
        <v>7.0000000000000007E-2</v>
      </c>
      <c r="G6677">
        <v>1</v>
      </c>
      <c r="H6677" s="1">
        <v>42072</v>
      </c>
      <c r="I6677" s="1" t="str">
        <f t="shared" si="361"/>
        <v xml:space="preserve"> Mar</v>
      </c>
      <c r="J6677">
        <v>22085</v>
      </c>
      <c r="K6677" t="s">
        <v>47</v>
      </c>
      <c r="L6677">
        <v>27</v>
      </c>
      <c r="M6677">
        <v>0.59</v>
      </c>
      <c r="N6677" t="s">
        <v>29</v>
      </c>
      <c r="O6677" t="s">
        <v>30</v>
      </c>
      <c r="P6677" t="s">
        <v>649</v>
      </c>
      <c r="Q6677" t="s">
        <v>32</v>
      </c>
      <c r="R6677">
        <v>-88.02</v>
      </c>
      <c r="S6677" t="s">
        <v>76</v>
      </c>
      <c r="T6677">
        <v>3079</v>
      </c>
      <c r="U6677">
        <v>485.03</v>
      </c>
      <c r="V6677" s="1">
        <v>42072</v>
      </c>
      <c r="W6677" t="s">
        <v>34</v>
      </c>
      <c r="X6677">
        <v>9.4700000000000006</v>
      </c>
      <c r="Y6677" t="s">
        <v>132</v>
      </c>
      <c r="Z6677">
        <v>17.7</v>
      </c>
      <c r="AA6677">
        <v>33511</v>
      </c>
      <c r="AB6677">
        <f t="shared" si="362"/>
        <v>477.9</v>
      </c>
      <c r="AC6677">
        <f t="shared" si="363"/>
        <v>444.447</v>
      </c>
    </row>
    <row r="6678" spans="1:29" x14ac:dyDescent="0.25">
      <c r="A6678" t="s">
        <v>3505</v>
      </c>
      <c r="B6678">
        <v>62</v>
      </c>
      <c r="C6678" t="str">
        <f t="shared" si="360"/>
        <v>Senior</v>
      </c>
      <c r="D6678" t="s">
        <v>1585</v>
      </c>
      <c r="E6678" t="s">
        <v>38</v>
      </c>
      <c r="F6678">
        <v>0.06</v>
      </c>
      <c r="G6678">
        <v>1</v>
      </c>
      <c r="H6678" s="1">
        <v>42072</v>
      </c>
      <c r="I6678" s="1" t="str">
        <f t="shared" si="361"/>
        <v xml:space="preserve"> Mar</v>
      </c>
      <c r="J6678">
        <v>2848</v>
      </c>
      <c r="K6678" t="s">
        <v>58</v>
      </c>
      <c r="L6678">
        <v>35</v>
      </c>
      <c r="M6678">
        <v>0.75</v>
      </c>
      <c r="N6678" t="s">
        <v>48</v>
      </c>
      <c r="O6678" t="s">
        <v>80</v>
      </c>
      <c r="P6678" t="s">
        <v>3508</v>
      </c>
      <c r="Q6678" t="s">
        <v>82</v>
      </c>
      <c r="R6678">
        <v>-303.62</v>
      </c>
      <c r="S6678" t="s">
        <v>68</v>
      </c>
      <c r="T6678">
        <v>424</v>
      </c>
      <c r="U6678">
        <v>1476.39</v>
      </c>
      <c r="V6678" s="1">
        <v>42074</v>
      </c>
      <c r="W6678" t="s">
        <v>42</v>
      </c>
      <c r="X6678">
        <v>15.9</v>
      </c>
      <c r="Y6678" t="s">
        <v>482</v>
      </c>
      <c r="Z6678">
        <v>43.31</v>
      </c>
      <c r="AA6678">
        <v>66202</v>
      </c>
      <c r="AB6678">
        <f t="shared" si="362"/>
        <v>1515.8500000000001</v>
      </c>
      <c r="AC6678">
        <f t="shared" si="363"/>
        <v>1424.8990000000001</v>
      </c>
    </row>
    <row r="6679" spans="1:29" x14ac:dyDescent="0.25">
      <c r="A6679" t="s">
        <v>2902</v>
      </c>
      <c r="B6679">
        <v>62</v>
      </c>
      <c r="C6679" t="str">
        <f t="shared" si="360"/>
        <v>Senior</v>
      </c>
      <c r="D6679" t="s">
        <v>2216</v>
      </c>
      <c r="E6679" t="s">
        <v>57</v>
      </c>
      <c r="F6679">
        <v>0.09</v>
      </c>
      <c r="G6679">
        <v>1</v>
      </c>
      <c r="H6679" s="1">
        <v>42072</v>
      </c>
      <c r="I6679" s="1" t="str">
        <f t="shared" si="361"/>
        <v xml:space="preserve"> Mar</v>
      </c>
      <c r="J6679">
        <v>42471</v>
      </c>
      <c r="K6679" t="s">
        <v>47</v>
      </c>
      <c r="L6679">
        <v>23</v>
      </c>
      <c r="M6679">
        <v>0.46</v>
      </c>
      <c r="N6679" t="s">
        <v>29</v>
      </c>
      <c r="O6679" t="s">
        <v>59</v>
      </c>
      <c r="P6679" t="s">
        <v>2796</v>
      </c>
      <c r="Q6679" t="s">
        <v>88</v>
      </c>
      <c r="R6679">
        <v>-17.13</v>
      </c>
      <c r="S6679" t="s">
        <v>33</v>
      </c>
      <c r="T6679">
        <v>5996</v>
      </c>
      <c r="U6679">
        <v>44.89</v>
      </c>
      <c r="V6679" s="1">
        <v>42074</v>
      </c>
      <c r="W6679" t="s">
        <v>34</v>
      </c>
      <c r="X6679">
        <v>1.63</v>
      </c>
      <c r="Y6679" t="s">
        <v>233</v>
      </c>
      <c r="Z6679">
        <v>1.95</v>
      </c>
      <c r="AA6679">
        <v>7652</v>
      </c>
      <c r="AB6679">
        <f t="shared" si="362"/>
        <v>44.85</v>
      </c>
      <c r="AC6679">
        <f t="shared" si="363"/>
        <v>40.813500000000005</v>
      </c>
    </row>
    <row r="6680" spans="1:29" x14ac:dyDescent="0.25">
      <c r="A6680" t="s">
        <v>2419</v>
      </c>
      <c r="B6680">
        <v>62</v>
      </c>
      <c r="C6680" t="str">
        <f t="shared" si="360"/>
        <v>Senior</v>
      </c>
      <c r="D6680" t="s">
        <v>2420</v>
      </c>
      <c r="E6680" t="s">
        <v>38</v>
      </c>
      <c r="F6680">
        <v>0.1</v>
      </c>
      <c r="G6680">
        <v>1</v>
      </c>
      <c r="H6680" s="1">
        <v>42072</v>
      </c>
      <c r="I6680" s="1" t="str">
        <f t="shared" si="361"/>
        <v xml:space="preserve"> Mar</v>
      </c>
      <c r="J6680">
        <v>22085</v>
      </c>
      <c r="K6680" t="s">
        <v>47</v>
      </c>
      <c r="L6680">
        <v>41</v>
      </c>
      <c r="M6680">
        <v>0.37</v>
      </c>
      <c r="N6680" t="s">
        <v>29</v>
      </c>
      <c r="O6680" t="s">
        <v>30</v>
      </c>
      <c r="P6680" t="s">
        <v>959</v>
      </c>
      <c r="Q6680" t="s">
        <v>61</v>
      </c>
      <c r="R6680">
        <v>-147.82</v>
      </c>
      <c r="S6680" t="s">
        <v>76</v>
      </c>
      <c r="T6680">
        <v>3078</v>
      </c>
      <c r="U6680">
        <v>265.61</v>
      </c>
      <c r="V6680" s="1">
        <v>42074</v>
      </c>
      <c r="W6680" t="s">
        <v>34</v>
      </c>
      <c r="X6680">
        <v>7.37</v>
      </c>
      <c r="Y6680" t="s">
        <v>132</v>
      </c>
      <c r="Z6680">
        <v>6.48</v>
      </c>
      <c r="AA6680">
        <v>33511</v>
      </c>
      <c r="AB6680">
        <f t="shared" si="362"/>
        <v>265.68</v>
      </c>
      <c r="AC6680">
        <f t="shared" si="363"/>
        <v>239.11199999999999</v>
      </c>
    </row>
    <row r="6681" spans="1:29" x14ac:dyDescent="0.25">
      <c r="A6681" t="s">
        <v>3505</v>
      </c>
      <c r="B6681">
        <v>62</v>
      </c>
      <c r="C6681" t="str">
        <f t="shared" si="360"/>
        <v>Senior</v>
      </c>
      <c r="D6681" t="s">
        <v>1585</v>
      </c>
      <c r="E6681" t="s">
        <v>38</v>
      </c>
      <c r="F6681">
        <v>0.04</v>
      </c>
      <c r="G6681">
        <v>1</v>
      </c>
      <c r="H6681" s="1">
        <v>42072</v>
      </c>
      <c r="I6681" s="1" t="str">
        <f t="shared" si="361"/>
        <v xml:space="preserve"> Mar</v>
      </c>
      <c r="J6681">
        <v>2848</v>
      </c>
      <c r="K6681" t="s">
        <v>58</v>
      </c>
      <c r="L6681">
        <v>8</v>
      </c>
      <c r="M6681">
        <v>0.55000000000000004</v>
      </c>
      <c r="N6681" t="s">
        <v>96</v>
      </c>
      <c r="O6681" t="s">
        <v>30</v>
      </c>
      <c r="P6681" t="s">
        <v>982</v>
      </c>
      <c r="Q6681" t="s">
        <v>105</v>
      </c>
      <c r="R6681">
        <v>-264.27499999999998</v>
      </c>
      <c r="S6681" t="s">
        <v>68</v>
      </c>
      <c r="T6681">
        <v>425</v>
      </c>
      <c r="U6681">
        <v>863.58299999999997</v>
      </c>
      <c r="V6681" s="1">
        <v>42074</v>
      </c>
      <c r="W6681" t="s">
        <v>34</v>
      </c>
      <c r="X6681">
        <v>8.99</v>
      </c>
      <c r="Y6681" t="s">
        <v>482</v>
      </c>
      <c r="Z6681">
        <v>125.99</v>
      </c>
      <c r="AA6681">
        <v>66202</v>
      </c>
      <c r="AB6681">
        <f t="shared" si="362"/>
        <v>1007.92</v>
      </c>
      <c r="AC6681">
        <f t="shared" si="363"/>
        <v>967.60320000000002</v>
      </c>
    </row>
    <row r="6682" spans="1:29" x14ac:dyDescent="0.25">
      <c r="A6682" t="s">
        <v>2337</v>
      </c>
      <c r="B6682">
        <v>62</v>
      </c>
      <c r="C6682" t="str">
        <f t="shared" si="360"/>
        <v>Senior</v>
      </c>
      <c r="D6682" t="s">
        <v>2338</v>
      </c>
      <c r="E6682" t="s">
        <v>38</v>
      </c>
      <c r="F6682">
        <v>0.08</v>
      </c>
      <c r="G6682">
        <v>1</v>
      </c>
      <c r="H6682" s="1">
        <v>42073</v>
      </c>
      <c r="I6682" s="1" t="str">
        <f t="shared" si="361"/>
        <v xml:space="preserve"> Mar</v>
      </c>
      <c r="J6682">
        <v>55779</v>
      </c>
      <c r="K6682" t="s">
        <v>58</v>
      </c>
      <c r="L6682">
        <v>26</v>
      </c>
      <c r="M6682">
        <v>0.62</v>
      </c>
      <c r="N6682" t="s">
        <v>48</v>
      </c>
      <c r="O6682" t="s">
        <v>49</v>
      </c>
      <c r="P6682" t="s">
        <v>555</v>
      </c>
      <c r="Q6682" t="s">
        <v>51</v>
      </c>
      <c r="R6682">
        <v>376.21</v>
      </c>
      <c r="S6682" t="s">
        <v>33</v>
      </c>
      <c r="T6682">
        <v>7798</v>
      </c>
      <c r="U6682">
        <v>4073.17</v>
      </c>
      <c r="V6682" s="1">
        <v>42074</v>
      </c>
      <c r="W6682" t="s">
        <v>53</v>
      </c>
      <c r="X6682">
        <v>30</v>
      </c>
      <c r="Y6682" t="s">
        <v>208</v>
      </c>
      <c r="Z6682">
        <v>160.97999999999999</v>
      </c>
      <c r="AA6682">
        <v>45801</v>
      </c>
      <c r="AB6682">
        <f t="shared" si="362"/>
        <v>4185.4799999999996</v>
      </c>
      <c r="AC6682">
        <f t="shared" si="363"/>
        <v>3850.6415999999995</v>
      </c>
    </row>
    <row r="6683" spans="1:29" x14ac:dyDescent="0.25">
      <c r="A6683" t="s">
        <v>1126</v>
      </c>
      <c r="B6683">
        <v>62</v>
      </c>
      <c r="C6683" t="str">
        <f t="shared" si="360"/>
        <v>Senior</v>
      </c>
      <c r="D6683" t="s">
        <v>1127</v>
      </c>
      <c r="E6683" t="s">
        <v>46</v>
      </c>
      <c r="F6683">
        <v>0</v>
      </c>
      <c r="G6683">
        <v>1</v>
      </c>
      <c r="H6683" s="1">
        <v>42073</v>
      </c>
      <c r="I6683" s="1" t="str">
        <f t="shared" si="361"/>
        <v xml:space="preserve"> Mar</v>
      </c>
      <c r="J6683">
        <v>24707</v>
      </c>
      <c r="K6683" t="s">
        <v>131</v>
      </c>
      <c r="L6683">
        <v>14</v>
      </c>
      <c r="M6683">
        <v>0.59</v>
      </c>
      <c r="N6683" t="s">
        <v>48</v>
      </c>
      <c r="O6683" t="s">
        <v>40</v>
      </c>
      <c r="P6683" t="s">
        <v>1903</v>
      </c>
      <c r="Q6683" t="s">
        <v>82</v>
      </c>
      <c r="R6683">
        <v>761.04</v>
      </c>
      <c r="S6683" t="s">
        <v>33</v>
      </c>
      <c r="T6683">
        <v>3471</v>
      </c>
      <c r="U6683">
        <v>1961.39</v>
      </c>
      <c r="V6683" s="1">
        <v>42074</v>
      </c>
      <c r="W6683" t="s">
        <v>34</v>
      </c>
      <c r="X6683">
        <v>24.49</v>
      </c>
      <c r="Y6683" t="s">
        <v>35</v>
      </c>
      <c r="Z6683">
        <v>136.97999999999999</v>
      </c>
      <c r="AA6683">
        <v>18018</v>
      </c>
      <c r="AB6683">
        <f t="shared" si="362"/>
        <v>1917.7199999999998</v>
      </c>
      <c r="AC6683">
        <f t="shared" si="363"/>
        <v>1917.7199999999998</v>
      </c>
    </row>
    <row r="6684" spans="1:29" x14ac:dyDescent="0.25">
      <c r="A6684" t="s">
        <v>2700</v>
      </c>
      <c r="B6684">
        <v>62</v>
      </c>
      <c r="C6684" t="str">
        <f t="shared" si="360"/>
        <v>Senior</v>
      </c>
      <c r="D6684" t="s">
        <v>2138</v>
      </c>
      <c r="E6684" t="s">
        <v>57</v>
      </c>
      <c r="F6684">
        <v>0.05</v>
      </c>
      <c r="G6684">
        <v>1</v>
      </c>
      <c r="H6684" s="1">
        <v>42073</v>
      </c>
      <c r="I6684" s="1" t="str">
        <f t="shared" si="361"/>
        <v xml:space="preserve"> Mar</v>
      </c>
      <c r="J6684">
        <v>16804</v>
      </c>
      <c r="K6684" t="s">
        <v>28</v>
      </c>
      <c r="L6684">
        <v>36</v>
      </c>
      <c r="M6684">
        <v>0.36</v>
      </c>
      <c r="N6684" t="s">
        <v>29</v>
      </c>
      <c r="O6684" t="s">
        <v>30</v>
      </c>
      <c r="P6684" t="s">
        <v>2728</v>
      </c>
      <c r="Q6684" t="s">
        <v>61</v>
      </c>
      <c r="R6684">
        <v>-46.43</v>
      </c>
      <c r="S6684" t="s">
        <v>68</v>
      </c>
      <c r="T6684">
        <v>2332</v>
      </c>
      <c r="U6684">
        <v>218.6</v>
      </c>
      <c r="V6684" s="1">
        <v>42074</v>
      </c>
      <c r="W6684" t="s">
        <v>42</v>
      </c>
      <c r="X6684">
        <v>4.96</v>
      </c>
      <c r="Y6684" t="s">
        <v>111</v>
      </c>
      <c r="Z6684">
        <v>5.78</v>
      </c>
      <c r="AA6684">
        <v>75116</v>
      </c>
      <c r="AB6684">
        <f t="shared" si="362"/>
        <v>208.08</v>
      </c>
      <c r="AC6684">
        <f t="shared" si="363"/>
        <v>197.67600000000002</v>
      </c>
    </row>
    <row r="6685" spans="1:29" x14ac:dyDescent="0.25">
      <c r="A6685" t="s">
        <v>2470</v>
      </c>
      <c r="B6685">
        <v>62</v>
      </c>
      <c r="C6685" t="str">
        <f t="shared" si="360"/>
        <v>Senior</v>
      </c>
      <c r="D6685" t="s">
        <v>3439</v>
      </c>
      <c r="E6685" t="s">
        <v>46</v>
      </c>
      <c r="F6685">
        <v>7.0000000000000007E-2</v>
      </c>
      <c r="G6685">
        <v>1</v>
      </c>
      <c r="H6685" s="1">
        <v>42073</v>
      </c>
      <c r="I6685" s="1" t="str">
        <f t="shared" si="361"/>
        <v xml:space="preserve"> Mar</v>
      </c>
      <c r="J6685">
        <v>53156</v>
      </c>
      <c r="K6685" t="s">
        <v>39</v>
      </c>
      <c r="L6685">
        <v>47</v>
      </c>
      <c r="M6685">
        <v>0.39</v>
      </c>
      <c r="N6685" t="s">
        <v>29</v>
      </c>
      <c r="O6685" t="s">
        <v>30</v>
      </c>
      <c r="P6685" t="s">
        <v>209</v>
      </c>
      <c r="Q6685" t="s">
        <v>210</v>
      </c>
      <c r="R6685">
        <v>56.44</v>
      </c>
      <c r="S6685" t="s">
        <v>68</v>
      </c>
      <c r="T6685">
        <v>7453</v>
      </c>
      <c r="U6685">
        <v>186.93</v>
      </c>
      <c r="V6685" s="1">
        <v>42074</v>
      </c>
      <c r="W6685" t="s">
        <v>34</v>
      </c>
      <c r="X6685">
        <v>0.99</v>
      </c>
      <c r="Y6685" t="s">
        <v>149</v>
      </c>
      <c r="Z6685">
        <v>4.13</v>
      </c>
      <c r="AA6685">
        <v>61801</v>
      </c>
      <c r="AB6685">
        <f t="shared" si="362"/>
        <v>194.10999999999999</v>
      </c>
      <c r="AC6685">
        <f t="shared" si="363"/>
        <v>180.52229999999997</v>
      </c>
    </row>
    <row r="6686" spans="1:29" x14ac:dyDescent="0.25">
      <c r="A6686" t="s">
        <v>3294</v>
      </c>
      <c r="B6686">
        <v>62</v>
      </c>
      <c r="C6686" t="str">
        <f t="shared" si="360"/>
        <v>Senior</v>
      </c>
      <c r="D6686" t="s">
        <v>2921</v>
      </c>
      <c r="E6686" t="s">
        <v>57</v>
      </c>
      <c r="F6686">
        <v>0.06</v>
      </c>
      <c r="G6686">
        <v>1</v>
      </c>
      <c r="H6686" s="1">
        <v>42073</v>
      </c>
      <c r="I6686" s="1" t="str">
        <f t="shared" si="361"/>
        <v xml:space="preserve"> Mar</v>
      </c>
      <c r="J6686">
        <v>7174</v>
      </c>
      <c r="K6686" t="s">
        <v>39</v>
      </c>
      <c r="L6686">
        <v>10</v>
      </c>
      <c r="M6686">
        <v>0.49</v>
      </c>
      <c r="N6686" t="s">
        <v>48</v>
      </c>
      <c r="O6686" t="s">
        <v>139</v>
      </c>
      <c r="P6686" t="s">
        <v>3509</v>
      </c>
      <c r="Q6686" t="s">
        <v>82</v>
      </c>
      <c r="R6686">
        <v>12.2</v>
      </c>
      <c r="S6686" t="s">
        <v>52</v>
      </c>
      <c r="T6686">
        <v>996</v>
      </c>
      <c r="U6686">
        <v>141.91999999999999</v>
      </c>
      <c r="V6686" s="1">
        <v>42075</v>
      </c>
      <c r="W6686" t="s">
        <v>34</v>
      </c>
      <c r="X6686">
        <v>8.99</v>
      </c>
      <c r="Y6686" t="s">
        <v>54</v>
      </c>
      <c r="Z6686">
        <v>13.73</v>
      </c>
      <c r="AA6686">
        <v>92025</v>
      </c>
      <c r="AB6686">
        <f t="shared" si="362"/>
        <v>137.30000000000001</v>
      </c>
      <c r="AC6686">
        <f t="shared" si="363"/>
        <v>129.06200000000001</v>
      </c>
    </row>
    <row r="6687" spans="1:29" x14ac:dyDescent="0.25">
      <c r="A6687" t="s">
        <v>2700</v>
      </c>
      <c r="B6687">
        <v>62</v>
      </c>
      <c r="C6687" t="str">
        <f t="shared" si="360"/>
        <v>Senior</v>
      </c>
      <c r="D6687" t="s">
        <v>2138</v>
      </c>
      <c r="E6687" t="s">
        <v>57</v>
      </c>
      <c r="F6687">
        <v>0.08</v>
      </c>
      <c r="G6687">
        <v>1</v>
      </c>
      <c r="H6687" s="1">
        <v>42073</v>
      </c>
      <c r="I6687" s="1" t="str">
        <f t="shared" si="361"/>
        <v xml:space="preserve"> Mar</v>
      </c>
      <c r="J6687">
        <v>16804</v>
      </c>
      <c r="K6687" t="s">
        <v>28</v>
      </c>
      <c r="L6687">
        <v>46</v>
      </c>
      <c r="M6687">
        <v>0.36</v>
      </c>
      <c r="N6687" t="s">
        <v>29</v>
      </c>
      <c r="O6687" t="s">
        <v>30</v>
      </c>
      <c r="P6687" t="s">
        <v>1122</v>
      </c>
      <c r="Q6687" t="s">
        <v>61</v>
      </c>
      <c r="R6687">
        <v>752.87</v>
      </c>
      <c r="S6687" t="s">
        <v>68</v>
      </c>
      <c r="T6687">
        <v>2331</v>
      </c>
      <c r="U6687">
        <v>2430.34</v>
      </c>
      <c r="V6687" s="1">
        <v>42075</v>
      </c>
      <c r="W6687" t="s">
        <v>34</v>
      </c>
      <c r="X6687">
        <v>13.88</v>
      </c>
      <c r="Y6687" t="s">
        <v>111</v>
      </c>
      <c r="Z6687">
        <v>55.98</v>
      </c>
      <c r="AA6687">
        <v>75116</v>
      </c>
      <c r="AB6687">
        <f t="shared" si="362"/>
        <v>2575.08</v>
      </c>
      <c r="AC6687">
        <f t="shared" si="363"/>
        <v>2369.0735999999997</v>
      </c>
    </row>
    <row r="6688" spans="1:29" x14ac:dyDescent="0.25">
      <c r="A6688" t="s">
        <v>1126</v>
      </c>
      <c r="B6688">
        <v>62</v>
      </c>
      <c r="C6688" t="str">
        <f t="shared" si="360"/>
        <v>Senior</v>
      </c>
      <c r="D6688" t="s">
        <v>1127</v>
      </c>
      <c r="E6688" t="s">
        <v>46</v>
      </c>
      <c r="F6688">
        <v>0.1</v>
      </c>
      <c r="G6688">
        <v>1</v>
      </c>
      <c r="H6688" s="1">
        <v>42073</v>
      </c>
      <c r="I6688" s="1" t="str">
        <f t="shared" si="361"/>
        <v xml:space="preserve"> Mar</v>
      </c>
      <c r="J6688">
        <v>24707</v>
      </c>
      <c r="K6688" t="s">
        <v>131</v>
      </c>
      <c r="L6688">
        <v>3</v>
      </c>
      <c r="M6688">
        <v>0.37</v>
      </c>
      <c r="N6688" t="s">
        <v>29</v>
      </c>
      <c r="O6688" t="s">
        <v>59</v>
      </c>
      <c r="P6688" t="s">
        <v>1863</v>
      </c>
      <c r="Q6688" t="s">
        <v>232</v>
      </c>
      <c r="R6688">
        <v>-1.76</v>
      </c>
      <c r="S6688" t="s">
        <v>33</v>
      </c>
      <c r="T6688">
        <v>3472</v>
      </c>
      <c r="U6688">
        <v>4.9400000000000004</v>
      </c>
      <c r="V6688" s="1">
        <v>42075</v>
      </c>
      <c r="W6688" t="s">
        <v>34</v>
      </c>
      <c r="X6688">
        <v>0.7</v>
      </c>
      <c r="Y6688" t="s">
        <v>35</v>
      </c>
      <c r="Z6688">
        <v>1.48</v>
      </c>
      <c r="AA6688">
        <v>18018</v>
      </c>
      <c r="AB6688">
        <f t="shared" si="362"/>
        <v>4.4399999999999995</v>
      </c>
      <c r="AC6688">
        <f t="shared" si="363"/>
        <v>3.9959999999999996</v>
      </c>
    </row>
    <row r="6689" spans="1:29" x14ac:dyDescent="0.25">
      <c r="A6689" t="s">
        <v>1954</v>
      </c>
      <c r="B6689">
        <v>62</v>
      </c>
      <c r="C6689" t="str">
        <f t="shared" si="360"/>
        <v>Senior</v>
      </c>
      <c r="D6689" t="s">
        <v>1456</v>
      </c>
      <c r="E6689" t="s">
        <v>27</v>
      </c>
      <c r="F6689">
        <v>0.03</v>
      </c>
      <c r="G6689">
        <v>1</v>
      </c>
      <c r="H6689" s="1">
        <v>42073</v>
      </c>
      <c r="I6689" s="1" t="str">
        <f t="shared" si="361"/>
        <v xml:space="preserve"> Mar</v>
      </c>
      <c r="J6689">
        <v>51237</v>
      </c>
      <c r="K6689" t="s">
        <v>131</v>
      </c>
      <c r="L6689">
        <v>26</v>
      </c>
      <c r="M6689">
        <v>0.59</v>
      </c>
      <c r="N6689" t="s">
        <v>96</v>
      </c>
      <c r="O6689" t="s">
        <v>30</v>
      </c>
      <c r="P6689">
        <v>3285</v>
      </c>
      <c r="Q6689" t="s">
        <v>105</v>
      </c>
      <c r="R6689">
        <v>1138.5809999999999</v>
      </c>
      <c r="S6689" t="s">
        <v>33</v>
      </c>
      <c r="T6689">
        <v>7180</v>
      </c>
      <c r="U6689">
        <v>4769.0694999999996</v>
      </c>
      <c r="V6689" s="1">
        <v>42075</v>
      </c>
      <c r="W6689" t="s">
        <v>34</v>
      </c>
      <c r="X6689">
        <v>5.99</v>
      </c>
      <c r="Y6689" t="s">
        <v>208</v>
      </c>
      <c r="Z6689">
        <v>205.99</v>
      </c>
      <c r="AA6689">
        <v>44240</v>
      </c>
      <c r="AB6689">
        <f t="shared" si="362"/>
        <v>5355.74</v>
      </c>
      <c r="AC6689">
        <f t="shared" si="363"/>
        <v>5195.0677999999998</v>
      </c>
    </row>
    <row r="6690" spans="1:29" x14ac:dyDescent="0.25">
      <c r="A6690" t="s">
        <v>1599</v>
      </c>
      <c r="B6690">
        <v>62</v>
      </c>
      <c r="C6690" t="str">
        <f t="shared" si="360"/>
        <v>Senior</v>
      </c>
      <c r="D6690" t="s">
        <v>1196</v>
      </c>
      <c r="E6690" t="s">
        <v>46</v>
      </c>
      <c r="F6690">
        <v>0.05</v>
      </c>
      <c r="G6690">
        <v>1</v>
      </c>
      <c r="H6690" s="1">
        <v>42074</v>
      </c>
      <c r="I6690" s="1" t="str">
        <f t="shared" si="361"/>
        <v xml:space="preserve"> Mar</v>
      </c>
      <c r="J6690">
        <v>46631</v>
      </c>
      <c r="K6690" t="s">
        <v>39</v>
      </c>
      <c r="L6690">
        <v>39</v>
      </c>
      <c r="M6690">
        <v>0.39</v>
      </c>
      <c r="N6690" t="s">
        <v>29</v>
      </c>
      <c r="O6690" t="s">
        <v>30</v>
      </c>
      <c r="P6690" t="s">
        <v>2218</v>
      </c>
      <c r="Q6690" t="s">
        <v>61</v>
      </c>
      <c r="R6690">
        <v>-122.12</v>
      </c>
      <c r="S6690" t="s">
        <v>52</v>
      </c>
      <c r="T6690">
        <v>6561</v>
      </c>
      <c r="U6690">
        <v>930.84</v>
      </c>
      <c r="V6690" s="1">
        <v>42076</v>
      </c>
      <c r="W6690" t="s">
        <v>34</v>
      </c>
      <c r="X6690">
        <v>16.920000000000002</v>
      </c>
      <c r="Y6690" t="s">
        <v>54</v>
      </c>
      <c r="Z6690">
        <v>22.84</v>
      </c>
      <c r="AA6690">
        <v>96150</v>
      </c>
      <c r="AB6690">
        <f t="shared" si="362"/>
        <v>890.76</v>
      </c>
      <c r="AC6690">
        <f t="shared" si="363"/>
        <v>846.22199999999998</v>
      </c>
    </row>
    <row r="6691" spans="1:29" x14ac:dyDescent="0.25">
      <c r="A6691" t="s">
        <v>741</v>
      </c>
      <c r="B6691">
        <v>62</v>
      </c>
      <c r="C6691" t="str">
        <f t="shared" si="360"/>
        <v>Senior</v>
      </c>
      <c r="D6691" t="s">
        <v>742</v>
      </c>
      <c r="E6691" t="s">
        <v>27</v>
      </c>
      <c r="F6691">
        <v>0.02</v>
      </c>
      <c r="G6691">
        <v>1</v>
      </c>
      <c r="H6691" s="1">
        <v>42074</v>
      </c>
      <c r="I6691" s="1" t="str">
        <f t="shared" si="361"/>
        <v xml:space="preserve"> Mar</v>
      </c>
      <c r="J6691">
        <v>42243</v>
      </c>
      <c r="K6691" t="s">
        <v>131</v>
      </c>
      <c r="L6691">
        <v>42</v>
      </c>
      <c r="M6691">
        <v>0.39</v>
      </c>
      <c r="N6691" t="s">
        <v>29</v>
      </c>
      <c r="O6691" t="s">
        <v>30</v>
      </c>
      <c r="P6691" t="s">
        <v>3321</v>
      </c>
      <c r="Q6691" t="s">
        <v>67</v>
      </c>
      <c r="R6691">
        <v>809.7355</v>
      </c>
      <c r="S6691" t="s">
        <v>76</v>
      </c>
      <c r="T6691">
        <v>5952</v>
      </c>
      <c r="U6691">
        <v>1876.09</v>
      </c>
      <c r="V6691" s="1">
        <v>42076</v>
      </c>
      <c r="W6691" t="s">
        <v>34</v>
      </c>
      <c r="X6691">
        <v>2.99</v>
      </c>
      <c r="Y6691" t="s">
        <v>132</v>
      </c>
      <c r="Z6691">
        <v>43.41</v>
      </c>
      <c r="AA6691">
        <v>33952</v>
      </c>
      <c r="AB6691">
        <f t="shared" si="362"/>
        <v>1823.2199999999998</v>
      </c>
      <c r="AC6691">
        <f t="shared" si="363"/>
        <v>1786.7555999999997</v>
      </c>
    </row>
    <row r="6692" spans="1:29" x14ac:dyDescent="0.25">
      <c r="A6692" t="s">
        <v>741</v>
      </c>
      <c r="B6692">
        <v>62</v>
      </c>
      <c r="C6692" t="str">
        <f t="shared" si="360"/>
        <v>Senior</v>
      </c>
      <c r="D6692" t="s">
        <v>742</v>
      </c>
      <c r="E6692" t="s">
        <v>27</v>
      </c>
      <c r="F6692">
        <v>0.05</v>
      </c>
      <c r="G6692">
        <v>1</v>
      </c>
      <c r="H6692" s="1">
        <v>42074</v>
      </c>
      <c r="I6692" s="1" t="str">
        <f t="shared" si="361"/>
        <v xml:space="preserve"> Mar</v>
      </c>
      <c r="J6692">
        <v>42243</v>
      </c>
      <c r="K6692" t="s">
        <v>131</v>
      </c>
      <c r="L6692">
        <v>19</v>
      </c>
      <c r="M6692">
        <v>0.38</v>
      </c>
      <c r="N6692" t="s">
        <v>29</v>
      </c>
      <c r="O6692" t="s">
        <v>30</v>
      </c>
      <c r="P6692" t="s">
        <v>2414</v>
      </c>
      <c r="Q6692" t="s">
        <v>61</v>
      </c>
      <c r="R6692">
        <v>-35.75</v>
      </c>
      <c r="S6692" t="s">
        <v>76</v>
      </c>
      <c r="T6692">
        <v>5953</v>
      </c>
      <c r="U6692">
        <v>145.26</v>
      </c>
      <c r="V6692" s="1">
        <v>42076</v>
      </c>
      <c r="W6692" t="s">
        <v>34</v>
      </c>
      <c r="X6692">
        <v>5.96</v>
      </c>
      <c r="Y6692" t="s">
        <v>132</v>
      </c>
      <c r="Z6692">
        <v>7.35</v>
      </c>
      <c r="AA6692">
        <v>33952</v>
      </c>
      <c r="AB6692">
        <f t="shared" si="362"/>
        <v>139.65</v>
      </c>
      <c r="AC6692">
        <f t="shared" si="363"/>
        <v>132.66750000000002</v>
      </c>
    </row>
    <row r="6693" spans="1:29" x14ac:dyDescent="0.25">
      <c r="A6693" t="s">
        <v>1075</v>
      </c>
      <c r="B6693">
        <v>62</v>
      </c>
      <c r="C6693" t="str">
        <f t="shared" si="360"/>
        <v>Senior</v>
      </c>
      <c r="D6693" t="s">
        <v>113</v>
      </c>
      <c r="E6693" t="s">
        <v>46</v>
      </c>
      <c r="F6693">
        <v>0.08</v>
      </c>
      <c r="G6693">
        <v>1</v>
      </c>
      <c r="H6693" s="1">
        <v>42074</v>
      </c>
      <c r="I6693" s="1" t="str">
        <f t="shared" si="361"/>
        <v xml:space="preserve"> Mar</v>
      </c>
      <c r="J6693">
        <v>2912</v>
      </c>
      <c r="K6693" t="s">
        <v>47</v>
      </c>
      <c r="L6693">
        <v>7</v>
      </c>
      <c r="M6693">
        <v>0.56999999999999995</v>
      </c>
      <c r="N6693" t="s">
        <v>96</v>
      </c>
      <c r="O6693" t="s">
        <v>49</v>
      </c>
      <c r="P6693" t="s">
        <v>1292</v>
      </c>
      <c r="Q6693" t="s">
        <v>98</v>
      </c>
      <c r="R6693">
        <v>-3476.8593000000001</v>
      </c>
      <c r="S6693" t="s">
        <v>68</v>
      </c>
      <c r="T6693">
        <v>434</v>
      </c>
      <c r="U6693">
        <v>16587.13</v>
      </c>
      <c r="V6693" s="1">
        <v>42076</v>
      </c>
      <c r="W6693" t="s">
        <v>53</v>
      </c>
      <c r="X6693">
        <v>29.7</v>
      </c>
      <c r="Y6693" t="s">
        <v>111</v>
      </c>
      <c r="Z6693">
        <v>2550.14</v>
      </c>
      <c r="AA6693">
        <v>78660</v>
      </c>
      <c r="AB6693">
        <f t="shared" si="362"/>
        <v>17850.98</v>
      </c>
      <c r="AC6693">
        <f t="shared" si="363"/>
        <v>16422.901600000001</v>
      </c>
    </row>
    <row r="6694" spans="1:29" x14ac:dyDescent="0.25">
      <c r="A6694" t="s">
        <v>1075</v>
      </c>
      <c r="B6694">
        <v>62</v>
      </c>
      <c r="C6694" t="str">
        <f t="shared" si="360"/>
        <v>Senior</v>
      </c>
      <c r="D6694" t="s">
        <v>113</v>
      </c>
      <c r="E6694" t="s">
        <v>46</v>
      </c>
      <c r="F6694">
        <v>0.05</v>
      </c>
      <c r="G6694">
        <v>1</v>
      </c>
      <c r="H6694" s="1">
        <v>42074</v>
      </c>
      <c r="I6694" s="1" t="str">
        <f t="shared" si="361"/>
        <v xml:space="preserve"> Mar</v>
      </c>
      <c r="J6694">
        <v>2912</v>
      </c>
      <c r="K6694" t="s">
        <v>47</v>
      </c>
      <c r="L6694">
        <v>9</v>
      </c>
      <c r="M6694">
        <v>0.36</v>
      </c>
      <c r="N6694" t="s">
        <v>29</v>
      </c>
      <c r="O6694" t="s">
        <v>30</v>
      </c>
      <c r="P6694" t="s">
        <v>1873</v>
      </c>
      <c r="Q6694" t="s">
        <v>61</v>
      </c>
      <c r="R6694">
        <v>170.9</v>
      </c>
      <c r="S6694" t="s">
        <v>68</v>
      </c>
      <c r="T6694">
        <v>435</v>
      </c>
      <c r="U6694">
        <v>507.98</v>
      </c>
      <c r="V6694" s="1">
        <v>42081</v>
      </c>
      <c r="W6694" t="s">
        <v>42</v>
      </c>
      <c r="X6694">
        <v>4.8600000000000003</v>
      </c>
      <c r="Y6694" t="s">
        <v>111</v>
      </c>
      <c r="Z6694">
        <v>55.98</v>
      </c>
      <c r="AA6694">
        <v>78660</v>
      </c>
      <c r="AB6694">
        <f t="shared" si="362"/>
        <v>503.82</v>
      </c>
      <c r="AC6694">
        <f t="shared" si="363"/>
        <v>478.62900000000002</v>
      </c>
    </row>
    <row r="6695" spans="1:29" x14ac:dyDescent="0.25">
      <c r="A6695" t="s">
        <v>3242</v>
      </c>
      <c r="B6695">
        <v>62</v>
      </c>
      <c r="C6695" t="str">
        <f t="shared" si="360"/>
        <v>Senior</v>
      </c>
      <c r="D6695" t="s">
        <v>109</v>
      </c>
      <c r="E6695" t="s">
        <v>38</v>
      </c>
      <c r="F6695">
        <v>0.06</v>
      </c>
      <c r="G6695">
        <v>1</v>
      </c>
      <c r="H6695" s="1">
        <v>42075</v>
      </c>
      <c r="I6695" s="1" t="str">
        <f t="shared" si="361"/>
        <v xml:space="preserve"> Mar</v>
      </c>
      <c r="J6695">
        <v>17152</v>
      </c>
      <c r="K6695" t="s">
        <v>28</v>
      </c>
      <c r="L6695">
        <v>32</v>
      </c>
      <c r="M6695">
        <v>0.83</v>
      </c>
      <c r="N6695" t="s">
        <v>29</v>
      </c>
      <c r="O6695" t="s">
        <v>30</v>
      </c>
      <c r="P6695" t="s">
        <v>2199</v>
      </c>
      <c r="Q6695" t="s">
        <v>32</v>
      </c>
      <c r="R6695">
        <v>-259.02</v>
      </c>
      <c r="S6695" t="s">
        <v>68</v>
      </c>
      <c r="T6695">
        <v>2367</v>
      </c>
      <c r="U6695">
        <v>236.45</v>
      </c>
      <c r="V6695" s="1">
        <v>42076</v>
      </c>
      <c r="W6695" t="s">
        <v>34</v>
      </c>
      <c r="X6695">
        <v>9.69</v>
      </c>
      <c r="Y6695" t="s">
        <v>111</v>
      </c>
      <c r="Z6695">
        <v>6.98</v>
      </c>
      <c r="AA6695">
        <v>78521</v>
      </c>
      <c r="AB6695">
        <f t="shared" si="362"/>
        <v>223.36</v>
      </c>
      <c r="AC6695">
        <f t="shared" si="363"/>
        <v>209.95840000000001</v>
      </c>
    </row>
    <row r="6696" spans="1:29" x14ac:dyDescent="0.25">
      <c r="A6696" t="s">
        <v>1850</v>
      </c>
      <c r="B6696">
        <v>62</v>
      </c>
      <c r="C6696" t="str">
        <f t="shared" si="360"/>
        <v>Senior</v>
      </c>
      <c r="D6696" t="s">
        <v>629</v>
      </c>
      <c r="E6696" t="s">
        <v>27</v>
      </c>
      <c r="F6696">
        <v>0.06</v>
      </c>
      <c r="G6696">
        <v>1</v>
      </c>
      <c r="H6696" s="1">
        <v>42075</v>
      </c>
      <c r="I6696" s="1" t="str">
        <f t="shared" si="361"/>
        <v xml:space="preserve"> Mar</v>
      </c>
      <c r="J6696">
        <v>32067</v>
      </c>
      <c r="K6696" t="s">
        <v>28</v>
      </c>
      <c r="L6696">
        <v>27</v>
      </c>
      <c r="M6696">
        <v>0.57999999999999996</v>
      </c>
      <c r="N6696" t="s">
        <v>96</v>
      </c>
      <c r="O6696" t="s">
        <v>30</v>
      </c>
      <c r="P6696" t="s">
        <v>653</v>
      </c>
      <c r="Q6696" t="s">
        <v>105</v>
      </c>
      <c r="R6696">
        <v>492.23700000000002</v>
      </c>
      <c r="S6696" t="s">
        <v>68</v>
      </c>
      <c r="T6696">
        <v>4505</v>
      </c>
      <c r="U6696">
        <v>2853.8834999999999</v>
      </c>
      <c r="V6696" s="1">
        <v>42076</v>
      </c>
      <c r="W6696" t="s">
        <v>34</v>
      </c>
      <c r="X6696">
        <v>7.69</v>
      </c>
      <c r="Y6696" t="s">
        <v>262</v>
      </c>
      <c r="Z6696">
        <v>125.99</v>
      </c>
      <c r="AA6696">
        <v>64133</v>
      </c>
      <c r="AB6696">
        <f t="shared" si="362"/>
        <v>3401.73</v>
      </c>
      <c r="AC6696">
        <f t="shared" si="363"/>
        <v>3197.6262000000002</v>
      </c>
    </row>
    <row r="6697" spans="1:29" x14ac:dyDescent="0.25">
      <c r="A6697" t="s">
        <v>44</v>
      </c>
      <c r="B6697">
        <v>62</v>
      </c>
      <c r="C6697" t="str">
        <f t="shared" si="360"/>
        <v>Senior</v>
      </c>
      <c r="D6697" t="s">
        <v>45</v>
      </c>
      <c r="E6697" t="s">
        <v>46</v>
      </c>
      <c r="F6697">
        <v>0.1</v>
      </c>
      <c r="G6697">
        <v>1</v>
      </c>
      <c r="H6697" s="1">
        <v>42075</v>
      </c>
      <c r="I6697" s="1" t="str">
        <f t="shared" si="361"/>
        <v xml:space="preserve"> Mar</v>
      </c>
      <c r="J6697">
        <v>44099</v>
      </c>
      <c r="K6697" t="s">
        <v>131</v>
      </c>
      <c r="L6697">
        <v>34</v>
      </c>
      <c r="M6697">
        <v>0.4</v>
      </c>
      <c r="N6697" t="s">
        <v>29</v>
      </c>
      <c r="O6697" t="s">
        <v>30</v>
      </c>
      <c r="P6697" t="s">
        <v>2186</v>
      </c>
      <c r="Q6697" t="s">
        <v>67</v>
      </c>
      <c r="R6697">
        <v>4592.7370000000001</v>
      </c>
      <c r="S6697" t="s">
        <v>52</v>
      </c>
      <c r="T6697">
        <v>6229</v>
      </c>
      <c r="U6697">
        <v>11823.52</v>
      </c>
      <c r="V6697" s="1">
        <v>42077</v>
      </c>
      <c r="W6697" t="s">
        <v>34</v>
      </c>
      <c r="X6697">
        <v>19.989999999999998</v>
      </c>
      <c r="Y6697" t="s">
        <v>54</v>
      </c>
      <c r="Z6697">
        <v>367.99</v>
      </c>
      <c r="AA6697">
        <v>94559</v>
      </c>
      <c r="AB6697">
        <f t="shared" si="362"/>
        <v>12511.66</v>
      </c>
      <c r="AC6697">
        <f t="shared" si="363"/>
        <v>11260.493999999999</v>
      </c>
    </row>
    <row r="6698" spans="1:29" x14ac:dyDescent="0.25">
      <c r="A6698" t="s">
        <v>44</v>
      </c>
      <c r="B6698">
        <v>62</v>
      </c>
      <c r="C6698" t="str">
        <f t="shared" si="360"/>
        <v>Senior</v>
      </c>
      <c r="D6698" t="s">
        <v>45</v>
      </c>
      <c r="E6698" t="s">
        <v>46</v>
      </c>
      <c r="F6698">
        <v>0.1</v>
      </c>
      <c r="G6698">
        <v>1</v>
      </c>
      <c r="H6698" s="1">
        <v>42075</v>
      </c>
      <c r="I6698" s="1" t="str">
        <f t="shared" si="361"/>
        <v xml:space="preserve"> Mar</v>
      </c>
      <c r="J6698">
        <v>44099</v>
      </c>
      <c r="K6698" t="s">
        <v>131</v>
      </c>
      <c r="L6698">
        <v>19</v>
      </c>
      <c r="M6698">
        <v>0.35</v>
      </c>
      <c r="N6698" t="s">
        <v>29</v>
      </c>
      <c r="O6698" t="s">
        <v>30</v>
      </c>
      <c r="P6698" t="s">
        <v>1746</v>
      </c>
      <c r="Q6698" t="s">
        <v>67</v>
      </c>
      <c r="R6698">
        <v>-67.459000000000003</v>
      </c>
      <c r="S6698" t="s">
        <v>52</v>
      </c>
      <c r="T6698">
        <v>6230</v>
      </c>
      <c r="U6698">
        <v>80.81</v>
      </c>
      <c r="V6698" s="1">
        <v>42077</v>
      </c>
      <c r="W6698" t="s">
        <v>34</v>
      </c>
      <c r="X6698">
        <v>5.41</v>
      </c>
      <c r="Y6698" t="s">
        <v>54</v>
      </c>
      <c r="Z6698">
        <v>4.24</v>
      </c>
      <c r="AA6698">
        <v>94559</v>
      </c>
      <c r="AB6698">
        <f t="shared" si="362"/>
        <v>80.56</v>
      </c>
      <c r="AC6698">
        <f t="shared" si="363"/>
        <v>72.504000000000005</v>
      </c>
    </row>
    <row r="6699" spans="1:29" x14ac:dyDescent="0.25">
      <c r="A6699" t="s">
        <v>872</v>
      </c>
      <c r="B6699">
        <v>62</v>
      </c>
      <c r="C6699" t="str">
        <f t="shared" si="360"/>
        <v>Senior</v>
      </c>
      <c r="D6699" t="s">
        <v>284</v>
      </c>
      <c r="E6699" t="s">
        <v>46</v>
      </c>
      <c r="F6699">
        <v>0.06</v>
      </c>
      <c r="G6699">
        <v>1</v>
      </c>
      <c r="H6699" s="1">
        <v>42075</v>
      </c>
      <c r="I6699" s="1" t="str">
        <f t="shared" si="361"/>
        <v xml:space="preserve"> Mar</v>
      </c>
      <c r="J6699">
        <v>23584</v>
      </c>
      <c r="K6699" t="s">
        <v>58</v>
      </c>
      <c r="L6699">
        <v>14</v>
      </c>
      <c r="M6699">
        <v>0.36</v>
      </c>
      <c r="N6699" t="s">
        <v>96</v>
      </c>
      <c r="O6699" t="s">
        <v>49</v>
      </c>
      <c r="P6699" t="s">
        <v>2021</v>
      </c>
      <c r="Q6699" t="s">
        <v>98</v>
      </c>
      <c r="R6699">
        <v>636.17999999999995</v>
      </c>
      <c r="S6699" t="s">
        <v>68</v>
      </c>
      <c r="T6699">
        <v>3300</v>
      </c>
      <c r="U6699">
        <v>2671.21</v>
      </c>
      <c r="V6699" s="1">
        <v>42077</v>
      </c>
      <c r="W6699" t="s">
        <v>53</v>
      </c>
      <c r="X6699">
        <v>15.59</v>
      </c>
      <c r="Y6699" t="s">
        <v>149</v>
      </c>
      <c r="Z6699">
        <v>200.97</v>
      </c>
      <c r="AA6699">
        <v>60107</v>
      </c>
      <c r="AB6699">
        <f t="shared" si="362"/>
        <v>2813.58</v>
      </c>
      <c r="AC6699">
        <f t="shared" si="363"/>
        <v>2644.7651999999998</v>
      </c>
    </row>
    <row r="6700" spans="1:29" x14ac:dyDescent="0.25">
      <c r="A6700" t="s">
        <v>2191</v>
      </c>
      <c r="B6700">
        <v>62</v>
      </c>
      <c r="C6700" t="str">
        <f t="shared" si="360"/>
        <v>Senior</v>
      </c>
      <c r="D6700" t="s">
        <v>2192</v>
      </c>
      <c r="E6700" t="s">
        <v>46</v>
      </c>
      <c r="F6700">
        <v>0.09</v>
      </c>
      <c r="G6700">
        <v>1</v>
      </c>
      <c r="H6700" s="1">
        <v>42076</v>
      </c>
      <c r="I6700" s="1" t="str">
        <f t="shared" si="361"/>
        <v xml:space="preserve"> Mar</v>
      </c>
      <c r="J6700">
        <v>35173</v>
      </c>
      <c r="K6700" t="s">
        <v>39</v>
      </c>
      <c r="L6700">
        <v>29</v>
      </c>
      <c r="M6700">
        <v>0.56000000000000005</v>
      </c>
      <c r="N6700" t="s">
        <v>48</v>
      </c>
      <c r="O6700" t="s">
        <v>73</v>
      </c>
      <c r="P6700" t="s">
        <v>540</v>
      </c>
      <c r="Q6700" t="s">
        <v>154</v>
      </c>
      <c r="R6700">
        <v>341.98</v>
      </c>
      <c r="S6700" t="s">
        <v>52</v>
      </c>
      <c r="T6700">
        <v>4947</v>
      </c>
      <c r="U6700">
        <v>6483.26</v>
      </c>
      <c r="V6700" s="1">
        <v>42078</v>
      </c>
      <c r="W6700" t="s">
        <v>53</v>
      </c>
      <c r="X6700">
        <v>60.2</v>
      </c>
      <c r="Y6700" t="s">
        <v>320</v>
      </c>
      <c r="Z6700">
        <v>240.98</v>
      </c>
      <c r="AA6700">
        <v>83843</v>
      </c>
      <c r="AB6700">
        <f t="shared" si="362"/>
        <v>6988.42</v>
      </c>
      <c r="AC6700">
        <f t="shared" si="363"/>
        <v>6359.4621999999999</v>
      </c>
    </row>
    <row r="6701" spans="1:29" x14ac:dyDescent="0.25">
      <c r="A6701" t="s">
        <v>909</v>
      </c>
      <c r="B6701">
        <v>62</v>
      </c>
      <c r="C6701" t="str">
        <f t="shared" si="360"/>
        <v>Senior</v>
      </c>
      <c r="D6701" t="s">
        <v>910</v>
      </c>
      <c r="E6701" t="s">
        <v>57</v>
      </c>
      <c r="F6701">
        <v>0.1</v>
      </c>
      <c r="G6701">
        <v>1</v>
      </c>
      <c r="H6701" s="1">
        <v>42076</v>
      </c>
      <c r="I6701" s="1" t="str">
        <f t="shared" si="361"/>
        <v xml:space="preserve"> Mar</v>
      </c>
      <c r="J6701">
        <v>20194</v>
      </c>
      <c r="K6701" t="s">
        <v>28</v>
      </c>
      <c r="L6701">
        <v>10</v>
      </c>
      <c r="M6701">
        <v>0.49</v>
      </c>
      <c r="N6701" t="s">
        <v>48</v>
      </c>
      <c r="O6701" t="s">
        <v>139</v>
      </c>
      <c r="P6701" t="s">
        <v>2875</v>
      </c>
      <c r="Q6701" t="s">
        <v>82</v>
      </c>
      <c r="R6701">
        <v>68.89</v>
      </c>
      <c r="S6701" t="s">
        <v>68</v>
      </c>
      <c r="T6701">
        <v>2801</v>
      </c>
      <c r="U6701">
        <v>194.29</v>
      </c>
      <c r="V6701" s="1">
        <v>42078</v>
      </c>
      <c r="W6701" t="s">
        <v>34</v>
      </c>
      <c r="X6701">
        <v>6.67</v>
      </c>
      <c r="Y6701" t="s">
        <v>482</v>
      </c>
      <c r="Z6701">
        <v>20.239999999999998</v>
      </c>
      <c r="AA6701">
        <v>66762</v>
      </c>
      <c r="AB6701">
        <f t="shared" si="362"/>
        <v>202.39999999999998</v>
      </c>
      <c r="AC6701">
        <f t="shared" si="363"/>
        <v>182.15999999999997</v>
      </c>
    </row>
    <row r="6702" spans="1:29" x14ac:dyDescent="0.25">
      <c r="A6702" t="s">
        <v>513</v>
      </c>
      <c r="B6702">
        <v>62</v>
      </c>
      <c r="C6702" t="str">
        <f t="shared" si="360"/>
        <v>Senior</v>
      </c>
      <c r="D6702" t="s">
        <v>514</v>
      </c>
      <c r="E6702" t="s">
        <v>38</v>
      </c>
      <c r="F6702">
        <v>0.05</v>
      </c>
      <c r="G6702">
        <v>1</v>
      </c>
      <c r="H6702" s="1">
        <v>42076</v>
      </c>
      <c r="I6702" s="1" t="str">
        <f t="shared" si="361"/>
        <v xml:space="preserve"> Mar</v>
      </c>
      <c r="J6702">
        <v>29607</v>
      </c>
      <c r="K6702" t="s">
        <v>131</v>
      </c>
      <c r="L6702">
        <v>20</v>
      </c>
      <c r="M6702">
        <v>0.38</v>
      </c>
      <c r="N6702" t="s">
        <v>29</v>
      </c>
      <c r="O6702" t="s">
        <v>30</v>
      </c>
      <c r="P6702" t="s">
        <v>2184</v>
      </c>
      <c r="Q6702" t="s">
        <v>61</v>
      </c>
      <c r="R6702">
        <v>21.05</v>
      </c>
      <c r="S6702" t="s">
        <v>33</v>
      </c>
      <c r="T6702">
        <v>4174</v>
      </c>
      <c r="U6702">
        <v>240.74</v>
      </c>
      <c r="V6702" s="1">
        <v>42078</v>
      </c>
      <c r="W6702" t="s">
        <v>34</v>
      </c>
      <c r="X6702">
        <v>5.09</v>
      </c>
      <c r="Y6702" t="s">
        <v>35</v>
      </c>
      <c r="Z6702">
        <v>12.28</v>
      </c>
      <c r="AA6702">
        <v>15228</v>
      </c>
      <c r="AB6702">
        <f t="shared" si="362"/>
        <v>245.6</v>
      </c>
      <c r="AC6702">
        <f t="shared" si="363"/>
        <v>233.32</v>
      </c>
    </row>
    <row r="6703" spans="1:29" x14ac:dyDescent="0.25">
      <c r="A6703" t="s">
        <v>2191</v>
      </c>
      <c r="B6703">
        <v>62</v>
      </c>
      <c r="C6703" t="str">
        <f t="shared" si="360"/>
        <v>Senior</v>
      </c>
      <c r="D6703" t="s">
        <v>2192</v>
      </c>
      <c r="E6703" t="s">
        <v>46</v>
      </c>
      <c r="F6703">
        <v>0.02</v>
      </c>
      <c r="G6703">
        <v>1</v>
      </c>
      <c r="H6703" s="1">
        <v>42076</v>
      </c>
      <c r="I6703" s="1" t="str">
        <f t="shared" si="361"/>
        <v xml:space="preserve"> Mar</v>
      </c>
      <c r="J6703">
        <v>35173</v>
      </c>
      <c r="K6703" t="s">
        <v>39</v>
      </c>
      <c r="L6703">
        <v>13</v>
      </c>
      <c r="M6703">
        <v>0.56999999999999995</v>
      </c>
      <c r="N6703" t="s">
        <v>96</v>
      </c>
      <c r="O6703" t="s">
        <v>30</v>
      </c>
      <c r="P6703" t="s">
        <v>1797</v>
      </c>
      <c r="Q6703" t="s">
        <v>105</v>
      </c>
      <c r="R6703">
        <v>29.556000000000001</v>
      </c>
      <c r="S6703" t="s">
        <v>52</v>
      </c>
      <c r="T6703">
        <v>4948</v>
      </c>
      <c r="U6703">
        <v>1446.2070000000001</v>
      </c>
      <c r="V6703" s="1">
        <v>42078</v>
      </c>
      <c r="W6703" t="s">
        <v>34</v>
      </c>
      <c r="X6703">
        <v>8.08</v>
      </c>
      <c r="Y6703" t="s">
        <v>320</v>
      </c>
      <c r="Z6703">
        <v>125.99</v>
      </c>
      <c r="AA6703">
        <v>83843</v>
      </c>
      <c r="AB6703">
        <f t="shared" si="362"/>
        <v>1637.87</v>
      </c>
      <c r="AC6703">
        <f t="shared" si="363"/>
        <v>1605.1125999999999</v>
      </c>
    </row>
    <row r="6704" spans="1:29" x14ac:dyDescent="0.25">
      <c r="A6704" t="s">
        <v>2743</v>
      </c>
      <c r="B6704">
        <v>62</v>
      </c>
      <c r="C6704" t="str">
        <f t="shared" si="360"/>
        <v>Senior</v>
      </c>
      <c r="D6704" t="s">
        <v>2744</v>
      </c>
      <c r="E6704" t="s">
        <v>27</v>
      </c>
      <c r="F6704">
        <v>0.04</v>
      </c>
      <c r="G6704">
        <v>1</v>
      </c>
      <c r="H6704" s="1">
        <v>42077</v>
      </c>
      <c r="I6704" s="1" t="str">
        <f t="shared" si="361"/>
        <v xml:space="preserve"> Mar</v>
      </c>
      <c r="J6704">
        <v>14784</v>
      </c>
      <c r="K6704" t="s">
        <v>131</v>
      </c>
      <c r="L6704">
        <v>43</v>
      </c>
      <c r="M6704">
        <v>0.67</v>
      </c>
      <c r="N6704" t="s">
        <v>48</v>
      </c>
      <c r="O6704" t="s">
        <v>73</v>
      </c>
      <c r="P6704" t="s">
        <v>2951</v>
      </c>
      <c r="Q6704" t="s">
        <v>75</v>
      </c>
      <c r="R6704">
        <v>33.988950000000003</v>
      </c>
      <c r="S6704" t="s">
        <v>33</v>
      </c>
      <c r="T6704">
        <v>2064</v>
      </c>
      <c r="U6704">
        <v>2009.05</v>
      </c>
      <c r="V6704" s="1">
        <v>42078</v>
      </c>
      <c r="W6704" t="s">
        <v>53</v>
      </c>
      <c r="X6704">
        <v>46.59</v>
      </c>
      <c r="Y6704" t="s">
        <v>136</v>
      </c>
      <c r="Z6704">
        <v>44.43</v>
      </c>
      <c r="AA6704">
        <v>11704</v>
      </c>
      <c r="AB6704">
        <f t="shared" si="362"/>
        <v>1910.49</v>
      </c>
      <c r="AC6704">
        <f t="shared" si="363"/>
        <v>1834.0704000000001</v>
      </c>
    </row>
    <row r="6705" spans="1:29" x14ac:dyDescent="0.25">
      <c r="A6705" t="s">
        <v>3205</v>
      </c>
      <c r="B6705">
        <v>62</v>
      </c>
      <c r="C6705" t="str">
        <f t="shared" si="360"/>
        <v>Senior</v>
      </c>
      <c r="D6705" t="s">
        <v>871</v>
      </c>
      <c r="E6705" t="s">
        <v>46</v>
      </c>
      <c r="F6705">
        <v>0</v>
      </c>
      <c r="G6705">
        <v>1</v>
      </c>
      <c r="H6705" s="1">
        <v>42077</v>
      </c>
      <c r="I6705" s="1" t="str">
        <f t="shared" si="361"/>
        <v xml:space="preserve"> Mar</v>
      </c>
      <c r="J6705">
        <v>2022</v>
      </c>
      <c r="K6705" t="s">
        <v>58</v>
      </c>
      <c r="L6705">
        <v>45</v>
      </c>
      <c r="M6705">
        <v>0.59</v>
      </c>
      <c r="N6705" t="s">
        <v>29</v>
      </c>
      <c r="O6705" t="s">
        <v>30</v>
      </c>
      <c r="P6705" t="s">
        <v>2185</v>
      </c>
      <c r="Q6705" t="s">
        <v>214</v>
      </c>
      <c r="R6705">
        <v>-157.18</v>
      </c>
      <c r="S6705" t="s">
        <v>68</v>
      </c>
      <c r="T6705">
        <v>289</v>
      </c>
      <c r="U6705">
        <v>186.44</v>
      </c>
      <c r="V6705" s="1">
        <v>42078</v>
      </c>
      <c r="W6705" t="s">
        <v>34</v>
      </c>
      <c r="X6705">
        <v>5.13</v>
      </c>
      <c r="Y6705" t="s">
        <v>111</v>
      </c>
      <c r="Z6705">
        <v>3.95</v>
      </c>
      <c r="AA6705">
        <v>77642</v>
      </c>
      <c r="AB6705">
        <f t="shared" si="362"/>
        <v>177.75</v>
      </c>
      <c r="AC6705">
        <f t="shared" si="363"/>
        <v>177.75</v>
      </c>
    </row>
    <row r="6706" spans="1:29" x14ac:dyDescent="0.25">
      <c r="A6706" t="s">
        <v>309</v>
      </c>
      <c r="B6706">
        <v>62</v>
      </c>
      <c r="C6706" t="str">
        <f t="shared" si="360"/>
        <v>Senior</v>
      </c>
      <c r="D6706" t="s">
        <v>37</v>
      </c>
      <c r="E6706" t="s">
        <v>38</v>
      </c>
      <c r="F6706">
        <v>7.0000000000000007E-2</v>
      </c>
      <c r="G6706">
        <v>1</v>
      </c>
      <c r="H6706" s="1">
        <v>42077</v>
      </c>
      <c r="I6706" s="1" t="str">
        <f t="shared" si="361"/>
        <v xml:space="preserve"> Mar</v>
      </c>
      <c r="J6706">
        <v>43138</v>
      </c>
      <c r="K6706" t="s">
        <v>47</v>
      </c>
      <c r="L6706">
        <v>50</v>
      </c>
      <c r="M6706">
        <v>0.78</v>
      </c>
      <c r="N6706" t="s">
        <v>48</v>
      </c>
      <c r="O6706" t="s">
        <v>73</v>
      </c>
      <c r="P6706" t="s">
        <v>1890</v>
      </c>
      <c r="Q6706" t="s">
        <v>154</v>
      </c>
      <c r="R6706">
        <v>-692.82</v>
      </c>
      <c r="S6706" t="s">
        <v>76</v>
      </c>
      <c r="T6706">
        <v>6090</v>
      </c>
      <c r="U6706">
        <v>6552.86</v>
      </c>
      <c r="V6706" s="1">
        <v>42079</v>
      </c>
      <c r="W6706" t="s">
        <v>53</v>
      </c>
      <c r="X6706">
        <v>32.18</v>
      </c>
      <c r="Y6706" t="s">
        <v>638</v>
      </c>
      <c r="Z6706">
        <v>137.47999999999999</v>
      </c>
      <c r="AA6706">
        <v>30337</v>
      </c>
      <c r="AB6706">
        <f t="shared" si="362"/>
        <v>6873.9999999999991</v>
      </c>
      <c r="AC6706">
        <f t="shared" si="363"/>
        <v>6392.8199999999988</v>
      </c>
    </row>
    <row r="6707" spans="1:29" x14ac:dyDescent="0.25">
      <c r="A6707" t="s">
        <v>988</v>
      </c>
      <c r="B6707">
        <v>62</v>
      </c>
      <c r="C6707" t="str">
        <f t="shared" si="360"/>
        <v>Senior</v>
      </c>
      <c r="D6707" t="s">
        <v>989</v>
      </c>
      <c r="E6707" t="s">
        <v>46</v>
      </c>
      <c r="F6707">
        <v>0.02</v>
      </c>
      <c r="G6707">
        <v>1</v>
      </c>
      <c r="H6707" s="1">
        <v>42077</v>
      </c>
      <c r="I6707" s="1" t="str">
        <f t="shared" si="361"/>
        <v xml:space="preserve"> Mar</v>
      </c>
      <c r="J6707">
        <v>27490</v>
      </c>
      <c r="K6707" t="s">
        <v>39</v>
      </c>
      <c r="L6707">
        <v>18</v>
      </c>
      <c r="M6707">
        <v>0.37</v>
      </c>
      <c r="N6707" t="s">
        <v>29</v>
      </c>
      <c r="O6707" t="s">
        <v>30</v>
      </c>
      <c r="P6707" t="s">
        <v>1550</v>
      </c>
      <c r="Q6707" t="s">
        <v>67</v>
      </c>
      <c r="R6707">
        <v>93.227999999999994</v>
      </c>
      <c r="S6707" t="s">
        <v>68</v>
      </c>
      <c r="T6707">
        <v>3854</v>
      </c>
      <c r="U6707">
        <v>611.71</v>
      </c>
      <c r="V6707" s="1">
        <v>42079</v>
      </c>
      <c r="W6707" t="s">
        <v>34</v>
      </c>
      <c r="X6707">
        <v>12.62</v>
      </c>
      <c r="Y6707" t="s">
        <v>128</v>
      </c>
      <c r="Z6707">
        <v>31.74</v>
      </c>
      <c r="AA6707">
        <v>73064</v>
      </c>
      <c r="AB6707">
        <f t="shared" si="362"/>
        <v>571.31999999999994</v>
      </c>
      <c r="AC6707">
        <f t="shared" si="363"/>
        <v>559.89359999999999</v>
      </c>
    </row>
    <row r="6708" spans="1:29" x14ac:dyDescent="0.25">
      <c r="A6708" t="s">
        <v>309</v>
      </c>
      <c r="B6708">
        <v>62</v>
      </c>
      <c r="C6708" t="str">
        <f t="shared" si="360"/>
        <v>Senior</v>
      </c>
      <c r="D6708" t="s">
        <v>37</v>
      </c>
      <c r="E6708" t="s">
        <v>38</v>
      </c>
      <c r="F6708">
        <v>0.06</v>
      </c>
      <c r="G6708">
        <v>1</v>
      </c>
      <c r="H6708" s="1">
        <v>42077</v>
      </c>
      <c r="I6708" s="1" t="str">
        <f t="shared" si="361"/>
        <v xml:space="preserve"> Mar</v>
      </c>
      <c r="J6708">
        <v>43138</v>
      </c>
      <c r="K6708" t="s">
        <v>47</v>
      </c>
      <c r="L6708">
        <v>43</v>
      </c>
      <c r="M6708">
        <v>0.35</v>
      </c>
      <c r="N6708" t="s">
        <v>29</v>
      </c>
      <c r="O6708" t="s">
        <v>30</v>
      </c>
      <c r="P6708" t="s">
        <v>647</v>
      </c>
      <c r="Q6708" t="s">
        <v>67</v>
      </c>
      <c r="R6708">
        <v>581.76549999999997</v>
      </c>
      <c r="S6708" t="s">
        <v>76</v>
      </c>
      <c r="T6708">
        <v>6089</v>
      </c>
      <c r="U6708">
        <v>1334.05</v>
      </c>
      <c r="V6708" s="1">
        <v>42081</v>
      </c>
      <c r="W6708" t="s">
        <v>34</v>
      </c>
      <c r="X6708">
        <v>2.99</v>
      </c>
      <c r="Y6708" t="s">
        <v>638</v>
      </c>
      <c r="Z6708">
        <v>30.56</v>
      </c>
      <c r="AA6708">
        <v>30337</v>
      </c>
      <c r="AB6708">
        <f t="shared" si="362"/>
        <v>1314.08</v>
      </c>
      <c r="AC6708">
        <f t="shared" si="363"/>
        <v>1235.2351999999998</v>
      </c>
    </row>
    <row r="6709" spans="1:29" x14ac:dyDescent="0.25">
      <c r="A6709" t="s">
        <v>1705</v>
      </c>
      <c r="B6709">
        <v>62</v>
      </c>
      <c r="C6709" t="str">
        <f t="shared" si="360"/>
        <v>Senior</v>
      </c>
      <c r="D6709" t="s">
        <v>1706</v>
      </c>
      <c r="E6709" t="s">
        <v>57</v>
      </c>
      <c r="F6709">
        <v>0.03</v>
      </c>
      <c r="G6709">
        <v>1</v>
      </c>
      <c r="H6709" s="1">
        <v>42078</v>
      </c>
      <c r="I6709" s="1" t="str">
        <f t="shared" si="361"/>
        <v xml:space="preserve"> Mar</v>
      </c>
      <c r="J6709">
        <v>52995</v>
      </c>
      <c r="K6709" t="s">
        <v>39</v>
      </c>
      <c r="L6709">
        <v>8</v>
      </c>
      <c r="M6709">
        <v>0.4</v>
      </c>
      <c r="N6709" t="s">
        <v>29</v>
      </c>
      <c r="O6709" t="s">
        <v>30</v>
      </c>
      <c r="P6709" t="s">
        <v>114</v>
      </c>
      <c r="Q6709" t="s">
        <v>67</v>
      </c>
      <c r="R6709">
        <v>-35.512</v>
      </c>
      <c r="S6709" t="s">
        <v>68</v>
      </c>
      <c r="T6709">
        <v>7431</v>
      </c>
      <c r="U6709">
        <v>33.39</v>
      </c>
      <c r="V6709" s="1">
        <v>42078</v>
      </c>
      <c r="W6709" t="s">
        <v>34</v>
      </c>
      <c r="X6709">
        <v>6.27</v>
      </c>
      <c r="Y6709" t="s">
        <v>128</v>
      </c>
      <c r="Z6709">
        <v>3.36</v>
      </c>
      <c r="AA6709">
        <v>73160</v>
      </c>
      <c r="AB6709">
        <f t="shared" si="362"/>
        <v>26.88</v>
      </c>
      <c r="AC6709">
        <f t="shared" si="363"/>
        <v>26.073599999999999</v>
      </c>
    </row>
    <row r="6710" spans="1:29" x14ac:dyDescent="0.25">
      <c r="A6710" t="s">
        <v>3328</v>
      </c>
      <c r="B6710">
        <v>62</v>
      </c>
      <c r="C6710" t="str">
        <f t="shared" si="360"/>
        <v>Senior</v>
      </c>
      <c r="D6710" t="s">
        <v>2532</v>
      </c>
      <c r="E6710" t="s">
        <v>57</v>
      </c>
      <c r="F6710">
        <v>0.1</v>
      </c>
      <c r="G6710">
        <v>1</v>
      </c>
      <c r="H6710" s="1">
        <v>42078</v>
      </c>
      <c r="I6710" s="1" t="str">
        <f t="shared" si="361"/>
        <v xml:space="preserve"> Mar</v>
      </c>
      <c r="J6710">
        <v>21223</v>
      </c>
      <c r="K6710" t="s">
        <v>39</v>
      </c>
      <c r="L6710">
        <v>3</v>
      </c>
      <c r="M6710">
        <v>0.6</v>
      </c>
      <c r="N6710" t="s">
        <v>48</v>
      </c>
      <c r="O6710" t="s">
        <v>73</v>
      </c>
      <c r="P6710" t="s">
        <v>3166</v>
      </c>
      <c r="Q6710" t="s">
        <v>154</v>
      </c>
      <c r="R6710">
        <v>-144.43</v>
      </c>
      <c r="S6710" t="s">
        <v>68</v>
      </c>
      <c r="T6710">
        <v>2930</v>
      </c>
      <c r="U6710">
        <v>317.95</v>
      </c>
      <c r="V6710" s="1">
        <v>42079</v>
      </c>
      <c r="W6710" t="s">
        <v>53</v>
      </c>
      <c r="X6710">
        <v>26.22</v>
      </c>
      <c r="Y6710" t="s">
        <v>416</v>
      </c>
      <c r="Z6710">
        <v>100.98</v>
      </c>
      <c r="AA6710">
        <v>46226</v>
      </c>
      <c r="AB6710">
        <f t="shared" si="362"/>
        <v>302.94</v>
      </c>
      <c r="AC6710">
        <f t="shared" si="363"/>
        <v>272.64600000000002</v>
      </c>
    </row>
    <row r="6711" spans="1:29" x14ac:dyDescent="0.25">
      <c r="A6711" t="s">
        <v>3328</v>
      </c>
      <c r="B6711">
        <v>62</v>
      </c>
      <c r="C6711" t="str">
        <f t="shared" si="360"/>
        <v>Senior</v>
      </c>
      <c r="D6711" t="s">
        <v>2532</v>
      </c>
      <c r="E6711" t="s">
        <v>57</v>
      </c>
      <c r="F6711">
        <v>0.03</v>
      </c>
      <c r="G6711">
        <v>1</v>
      </c>
      <c r="H6711" s="1">
        <v>42078</v>
      </c>
      <c r="I6711" s="1" t="str">
        <f t="shared" si="361"/>
        <v xml:space="preserve"> Mar</v>
      </c>
      <c r="J6711">
        <v>21223</v>
      </c>
      <c r="K6711" t="s">
        <v>39</v>
      </c>
      <c r="L6711">
        <v>8</v>
      </c>
      <c r="M6711">
        <v>0.65</v>
      </c>
      <c r="N6711" t="s">
        <v>48</v>
      </c>
      <c r="O6711" t="s">
        <v>80</v>
      </c>
      <c r="P6711" t="s">
        <v>1111</v>
      </c>
      <c r="Q6711" t="s">
        <v>82</v>
      </c>
      <c r="R6711">
        <v>122.41</v>
      </c>
      <c r="S6711" t="s">
        <v>68</v>
      </c>
      <c r="T6711">
        <v>2931</v>
      </c>
      <c r="U6711">
        <v>435.29</v>
      </c>
      <c r="V6711" s="1">
        <v>42079</v>
      </c>
      <c r="W6711" t="s">
        <v>34</v>
      </c>
      <c r="X6711">
        <v>18.45</v>
      </c>
      <c r="Y6711" t="s">
        <v>416</v>
      </c>
      <c r="Z6711">
        <v>51.65</v>
      </c>
      <c r="AA6711">
        <v>46226</v>
      </c>
      <c r="AB6711">
        <f t="shared" si="362"/>
        <v>413.2</v>
      </c>
      <c r="AC6711">
        <f t="shared" si="363"/>
        <v>400.80399999999997</v>
      </c>
    </row>
    <row r="6712" spans="1:29" x14ac:dyDescent="0.25">
      <c r="A6712" t="s">
        <v>3294</v>
      </c>
      <c r="B6712">
        <v>62</v>
      </c>
      <c r="C6712" t="str">
        <f t="shared" si="360"/>
        <v>Senior</v>
      </c>
      <c r="D6712" t="s">
        <v>2921</v>
      </c>
      <c r="E6712" t="s">
        <v>57</v>
      </c>
      <c r="F6712">
        <v>0.01</v>
      </c>
      <c r="G6712">
        <v>1</v>
      </c>
      <c r="H6712" s="1">
        <v>42078</v>
      </c>
      <c r="I6712" s="1" t="str">
        <f t="shared" si="361"/>
        <v xml:space="preserve"> Mar</v>
      </c>
      <c r="J6712">
        <v>17571</v>
      </c>
      <c r="K6712" t="s">
        <v>39</v>
      </c>
      <c r="L6712">
        <v>32</v>
      </c>
      <c r="M6712">
        <v>0.39</v>
      </c>
      <c r="N6712" t="s">
        <v>29</v>
      </c>
      <c r="O6712" t="s">
        <v>59</v>
      </c>
      <c r="P6712" t="s">
        <v>713</v>
      </c>
      <c r="Q6712" t="s">
        <v>232</v>
      </c>
      <c r="R6712">
        <v>8.8800000000000008</v>
      </c>
      <c r="S6712" t="s">
        <v>52</v>
      </c>
      <c r="T6712">
        <v>2422</v>
      </c>
      <c r="U6712">
        <v>102.59</v>
      </c>
      <c r="V6712" s="1">
        <v>42079</v>
      </c>
      <c r="W6712" t="s">
        <v>34</v>
      </c>
      <c r="X6712">
        <v>1.58</v>
      </c>
      <c r="Y6712" t="s">
        <v>54</v>
      </c>
      <c r="Z6712">
        <v>2.98</v>
      </c>
      <c r="AA6712">
        <v>92025</v>
      </c>
      <c r="AB6712">
        <f t="shared" si="362"/>
        <v>95.36</v>
      </c>
      <c r="AC6712">
        <f t="shared" si="363"/>
        <v>94.406400000000005</v>
      </c>
    </row>
    <row r="6713" spans="1:29" x14ac:dyDescent="0.25">
      <c r="A6713" t="s">
        <v>1938</v>
      </c>
      <c r="B6713">
        <v>62</v>
      </c>
      <c r="C6713" t="str">
        <f t="shared" si="360"/>
        <v>Senior</v>
      </c>
      <c r="D6713" t="s">
        <v>535</v>
      </c>
      <c r="E6713" t="s">
        <v>46</v>
      </c>
      <c r="F6713">
        <v>0</v>
      </c>
      <c r="G6713">
        <v>1</v>
      </c>
      <c r="H6713" s="1">
        <v>42078</v>
      </c>
      <c r="I6713" s="1" t="str">
        <f t="shared" si="361"/>
        <v xml:space="preserve"> Mar</v>
      </c>
      <c r="J6713">
        <v>19207</v>
      </c>
      <c r="K6713" t="s">
        <v>39</v>
      </c>
      <c r="L6713">
        <v>11</v>
      </c>
      <c r="M6713">
        <v>0.81</v>
      </c>
      <c r="N6713" t="s">
        <v>29</v>
      </c>
      <c r="O6713" t="s">
        <v>59</v>
      </c>
      <c r="P6713" t="s">
        <v>1692</v>
      </c>
      <c r="Q6713" t="s">
        <v>232</v>
      </c>
      <c r="R6713">
        <v>-5.92</v>
      </c>
      <c r="S6713" t="s">
        <v>52</v>
      </c>
      <c r="T6713">
        <v>2660</v>
      </c>
      <c r="U6713">
        <v>15.53</v>
      </c>
      <c r="V6713" s="1">
        <v>42079</v>
      </c>
      <c r="W6713" t="s">
        <v>34</v>
      </c>
      <c r="X6713">
        <v>0.7</v>
      </c>
      <c r="Y6713" t="s">
        <v>537</v>
      </c>
      <c r="Z6713">
        <v>1.26</v>
      </c>
      <c r="AA6713">
        <v>85345</v>
      </c>
      <c r="AB6713">
        <f t="shared" si="362"/>
        <v>13.86</v>
      </c>
      <c r="AC6713">
        <f t="shared" si="363"/>
        <v>13.86</v>
      </c>
    </row>
    <row r="6714" spans="1:29" x14ac:dyDescent="0.25">
      <c r="A6714" t="s">
        <v>1938</v>
      </c>
      <c r="B6714">
        <v>62</v>
      </c>
      <c r="C6714" t="str">
        <f t="shared" si="360"/>
        <v>Senior</v>
      </c>
      <c r="D6714" t="s">
        <v>535</v>
      </c>
      <c r="E6714" t="s">
        <v>46</v>
      </c>
      <c r="F6714">
        <v>0.1</v>
      </c>
      <c r="G6714">
        <v>1</v>
      </c>
      <c r="H6714" s="1">
        <v>42078</v>
      </c>
      <c r="I6714" s="1" t="str">
        <f t="shared" si="361"/>
        <v xml:space="preserve"> Mar</v>
      </c>
      <c r="J6714">
        <v>19207</v>
      </c>
      <c r="K6714" t="s">
        <v>39</v>
      </c>
      <c r="L6714">
        <v>23</v>
      </c>
      <c r="M6714">
        <v>0.37</v>
      </c>
      <c r="N6714" t="s">
        <v>29</v>
      </c>
      <c r="O6714" t="s">
        <v>30</v>
      </c>
      <c r="P6714" t="s">
        <v>2729</v>
      </c>
      <c r="Q6714" t="s">
        <v>210</v>
      </c>
      <c r="R6714">
        <v>10.88</v>
      </c>
      <c r="S6714" t="s">
        <v>52</v>
      </c>
      <c r="T6714">
        <v>2659</v>
      </c>
      <c r="U6714">
        <v>66.02</v>
      </c>
      <c r="V6714" s="1">
        <v>42080</v>
      </c>
      <c r="W6714" t="s">
        <v>34</v>
      </c>
      <c r="X6714">
        <v>0.99</v>
      </c>
      <c r="Y6714" t="s">
        <v>537</v>
      </c>
      <c r="Z6714">
        <v>3.08</v>
      </c>
      <c r="AA6714">
        <v>85345</v>
      </c>
      <c r="AB6714">
        <f t="shared" si="362"/>
        <v>70.84</v>
      </c>
      <c r="AC6714">
        <f t="shared" si="363"/>
        <v>63.756</v>
      </c>
    </row>
    <row r="6715" spans="1:29" x14ac:dyDescent="0.25">
      <c r="A6715" t="s">
        <v>935</v>
      </c>
      <c r="B6715">
        <v>62</v>
      </c>
      <c r="C6715" t="str">
        <f t="shared" si="360"/>
        <v>Senior</v>
      </c>
      <c r="D6715" t="s">
        <v>936</v>
      </c>
      <c r="E6715" t="s">
        <v>38</v>
      </c>
      <c r="F6715">
        <v>0.09</v>
      </c>
      <c r="G6715">
        <v>1</v>
      </c>
      <c r="H6715" s="1">
        <v>42078</v>
      </c>
      <c r="I6715" s="1" t="str">
        <f t="shared" si="361"/>
        <v xml:space="preserve"> Mar</v>
      </c>
      <c r="J6715">
        <v>21607</v>
      </c>
      <c r="K6715" t="s">
        <v>39</v>
      </c>
      <c r="L6715">
        <v>17</v>
      </c>
      <c r="M6715">
        <v>0.41</v>
      </c>
      <c r="N6715" t="s">
        <v>29</v>
      </c>
      <c r="O6715" t="s">
        <v>59</v>
      </c>
      <c r="P6715" t="s">
        <v>1194</v>
      </c>
      <c r="Q6715" t="s">
        <v>88</v>
      </c>
      <c r="R6715">
        <v>54.92</v>
      </c>
      <c r="S6715" t="s">
        <v>68</v>
      </c>
      <c r="T6715">
        <v>2999</v>
      </c>
      <c r="U6715">
        <v>618.9</v>
      </c>
      <c r="V6715" s="1">
        <v>42080</v>
      </c>
      <c r="W6715" t="s">
        <v>34</v>
      </c>
      <c r="X6715">
        <v>13.89</v>
      </c>
      <c r="Y6715" t="s">
        <v>149</v>
      </c>
      <c r="Z6715">
        <v>36.549999999999997</v>
      </c>
      <c r="AA6715">
        <v>60016</v>
      </c>
      <c r="AB6715">
        <f t="shared" si="362"/>
        <v>621.34999999999991</v>
      </c>
      <c r="AC6715">
        <f t="shared" si="363"/>
        <v>565.42849999999987</v>
      </c>
    </row>
    <row r="6716" spans="1:29" x14ac:dyDescent="0.25">
      <c r="A6716" t="s">
        <v>2242</v>
      </c>
      <c r="B6716">
        <v>62</v>
      </c>
      <c r="C6716" t="str">
        <f t="shared" si="360"/>
        <v>Senior</v>
      </c>
      <c r="D6716" t="s">
        <v>823</v>
      </c>
      <c r="E6716" t="s">
        <v>27</v>
      </c>
      <c r="F6716">
        <v>0.05</v>
      </c>
      <c r="G6716">
        <v>1</v>
      </c>
      <c r="H6716" s="1">
        <v>42078</v>
      </c>
      <c r="I6716" s="1" t="str">
        <f t="shared" si="361"/>
        <v xml:space="preserve"> Mar</v>
      </c>
      <c r="J6716">
        <v>53571</v>
      </c>
      <c r="K6716" t="s">
        <v>39</v>
      </c>
      <c r="L6716">
        <v>21</v>
      </c>
      <c r="M6716">
        <v>0.38</v>
      </c>
      <c r="N6716" t="s">
        <v>29</v>
      </c>
      <c r="O6716" t="s">
        <v>30</v>
      </c>
      <c r="P6716" t="s">
        <v>895</v>
      </c>
      <c r="Q6716" t="s">
        <v>67</v>
      </c>
      <c r="R6716">
        <v>56.4315</v>
      </c>
      <c r="S6716" t="s">
        <v>52</v>
      </c>
      <c r="T6716">
        <v>7505</v>
      </c>
      <c r="U6716">
        <v>238.06</v>
      </c>
      <c r="V6716" s="1">
        <v>42080</v>
      </c>
      <c r="W6716" t="s">
        <v>34</v>
      </c>
      <c r="X6716">
        <v>2.99</v>
      </c>
      <c r="Y6716" t="s">
        <v>54</v>
      </c>
      <c r="Z6716">
        <v>10.91</v>
      </c>
      <c r="AA6716">
        <v>92345</v>
      </c>
      <c r="AB6716">
        <f t="shared" si="362"/>
        <v>229.11</v>
      </c>
      <c r="AC6716">
        <f t="shared" si="363"/>
        <v>217.65450000000001</v>
      </c>
    </row>
    <row r="6717" spans="1:29" x14ac:dyDescent="0.25">
      <c r="A6717" t="s">
        <v>1542</v>
      </c>
      <c r="B6717">
        <v>62</v>
      </c>
      <c r="C6717" t="str">
        <f t="shared" si="360"/>
        <v>Senior</v>
      </c>
      <c r="D6717" t="s">
        <v>2921</v>
      </c>
      <c r="E6717" t="s">
        <v>57</v>
      </c>
      <c r="F6717">
        <v>0.02</v>
      </c>
      <c r="G6717">
        <v>1</v>
      </c>
      <c r="H6717" s="1">
        <v>42078</v>
      </c>
      <c r="I6717" s="1" t="str">
        <f t="shared" si="361"/>
        <v xml:space="preserve"> Mar</v>
      </c>
      <c r="J6717">
        <v>17571</v>
      </c>
      <c r="K6717" t="s">
        <v>39</v>
      </c>
      <c r="L6717">
        <v>50</v>
      </c>
      <c r="M6717">
        <v>0.75</v>
      </c>
      <c r="N6717" t="s">
        <v>96</v>
      </c>
      <c r="O6717" t="s">
        <v>30</v>
      </c>
      <c r="P6717" t="s">
        <v>470</v>
      </c>
      <c r="Q6717" t="s">
        <v>102</v>
      </c>
      <c r="R6717">
        <v>51.98</v>
      </c>
      <c r="S6717" t="s">
        <v>52</v>
      </c>
      <c r="T6717">
        <v>2423</v>
      </c>
      <c r="U6717">
        <v>1695.65</v>
      </c>
      <c r="V6717" s="1">
        <v>42080</v>
      </c>
      <c r="W6717" t="s">
        <v>42</v>
      </c>
      <c r="X6717">
        <v>5.5</v>
      </c>
      <c r="Y6717" t="s">
        <v>54</v>
      </c>
      <c r="Z6717">
        <v>32.979999999999997</v>
      </c>
      <c r="AA6717">
        <v>95501</v>
      </c>
      <c r="AB6717">
        <f t="shared" si="362"/>
        <v>1648.9999999999998</v>
      </c>
      <c r="AC6717">
        <f t="shared" si="363"/>
        <v>1616.0199999999998</v>
      </c>
    </row>
    <row r="6718" spans="1:29" x14ac:dyDescent="0.25">
      <c r="A6718" t="s">
        <v>1736</v>
      </c>
      <c r="B6718">
        <v>62</v>
      </c>
      <c r="C6718" t="str">
        <f t="shared" si="360"/>
        <v>Senior</v>
      </c>
      <c r="D6718" t="s">
        <v>1737</v>
      </c>
      <c r="E6718" t="s">
        <v>27</v>
      </c>
      <c r="F6718">
        <v>0.06</v>
      </c>
      <c r="G6718">
        <v>1</v>
      </c>
      <c r="H6718" s="1">
        <v>42079</v>
      </c>
      <c r="I6718" s="1" t="str">
        <f t="shared" si="361"/>
        <v xml:space="preserve"> Mar</v>
      </c>
      <c r="J6718">
        <v>18112</v>
      </c>
      <c r="K6718" t="s">
        <v>39</v>
      </c>
      <c r="L6718">
        <v>13</v>
      </c>
      <c r="M6718">
        <v>0.36</v>
      </c>
      <c r="N6718" t="s">
        <v>29</v>
      </c>
      <c r="O6718" t="s">
        <v>59</v>
      </c>
      <c r="P6718" t="s">
        <v>1916</v>
      </c>
      <c r="Q6718" t="s">
        <v>61</v>
      </c>
      <c r="R6718">
        <v>22.8</v>
      </c>
      <c r="S6718" t="s">
        <v>68</v>
      </c>
      <c r="T6718">
        <v>2486</v>
      </c>
      <c r="U6718">
        <v>83.31</v>
      </c>
      <c r="V6718" s="1">
        <v>42080</v>
      </c>
      <c r="W6718" t="s">
        <v>34</v>
      </c>
      <c r="X6718">
        <v>1.34</v>
      </c>
      <c r="Y6718" t="s">
        <v>111</v>
      </c>
      <c r="Z6718">
        <v>6.45</v>
      </c>
      <c r="AA6718">
        <v>77840</v>
      </c>
      <c r="AB6718">
        <f t="shared" si="362"/>
        <v>83.850000000000009</v>
      </c>
      <c r="AC6718">
        <f t="shared" si="363"/>
        <v>78.819000000000003</v>
      </c>
    </row>
    <row r="6719" spans="1:29" x14ac:dyDescent="0.25">
      <c r="A6719" t="s">
        <v>1663</v>
      </c>
      <c r="B6719">
        <v>62</v>
      </c>
      <c r="C6719" t="str">
        <f t="shared" si="360"/>
        <v>Senior</v>
      </c>
      <c r="D6719" t="s">
        <v>1664</v>
      </c>
      <c r="E6719" t="s">
        <v>57</v>
      </c>
      <c r="F6719">
        <v>0.02</v>
      </c>
      <c r="G6719">
        <v>1</v>
      </c>
      <c r="H6719" s="1">
        <v>42079</v>
      </c>
      <c r="I6719" s="1" t="str">
        <f t="shared" si="361"/>
        <v xml:space="preserve"> Mar</v>
      </c>
      <c r="J6719">
        <v>4515</v>
      </c>
      <c r="K6719" t="s">
        <v>58</v>
      </c>
      <c r="L6719">
        <v>7</v>
      </c>
      <c r="M6719">
        <v>0.36</v>
      </c>
      <c r="N6719" t="s">
        <v>96</v>
      </c>
      <c r="O6719" t="s">
        <v>80</v>
      </c>
      <c r="P6719" t="s">
        <v>2244</v>
      </c>
      <c r="Q6719" t="s">
        <v>98</v>
      </c>
      <c r="R6719">
        <v>49.45</v>
      </c>
      <c r="S6719" t="s">
        <v>33</v>
      </c>
      <c r="T6719">
        <v>641</v>
      </c>
      <c r="U6719">
        <v>887.94</v>
      </c>
      <c r="V6719" s="1">
        <v>42080</v>
      </c>
      <c r="W6719" t="s">
        <v>34</v>
      </c>
      <c r="X6719">
        <v>7.11</v>
      </c>
      <c r="Y6719" t="s">
        <v>43</v>
      </c>
      <c r="Z6719">
        <v>120.97</v>
      </c>
      <c r="AA6719">
        <v>21113</v>
      </c>
      <c r="AB6719">
        <f t="shared" si="362"/>
        <v>846.79</v>
      </c>
      <c r="AC6719">
        <f t="shared" si="363"/>
        <v>829.85419999999999</v>
      </c>
    </row>
    <row r="6720" spans="1:29" x14ac:dyDescent="0.25">
      <c r="A6720" t="s">
        <v>2456</v>
      </c>
      <c r="B6720">
        <v>62</v>
      </c>
      <c r="C6720" t="str">
        <f t="shared" si="360"/>
        <v>Senior</v>
      </c>
      <c r="D6720" t="s">
        <v>2455</v>
      </c>
      <c r="E6720" t="s">
        <v>38</v>
      </c>
      <c r="F6720">
        <v>7.0000000000000007E-2</v>
      </c>
      <c r="G6720">
        <v>1</v>
      </c>
      <c r="H6720" s="1">
        <v>42079</v>
      </c>
      <c r="I6720" s="1" t="str">
        <f t="shared" si="361"/>
        <v xml:space="preserve"> Mar</v>
      </c>
      <c r="J6720">
        <v>55458</v>
      </c>
      <c r="K6720" t="s">
        <v>28</v>
      </c>
      <c r="L6720">
        <v>32</v>
      </c>
      <c r="M6720">
        <v>0.38</v>
      </c>
      <c r="N6720" t="s">
        <v>29</v>
      </c>
      <c r="O6720" t="s">
        <v>30</v>
      </c>
      <c r="P6720" t="s">
        <v>1888</v>
      </c>
      <c r="Q6720" t="s">
        <v>67</v>
      </c>
      <c r="R6720">
        <v>-167.417</v>
      </c>
      <c r="S6720" t="s">
        <v>68</v>
      </c>
      <c r="T6720">
        <v>7745</v>
      </c>
      <c r="U6720">
        <v>115.78</v>
      </c>
      <c r="V6720" s="1">
        <v>42081</v>
      </c>
      <c r="W6720" t="s">
        <v>34</v>
      </c>
      <c r="X6720">
        <v>6.83</v>
      </c>
      <c r="Y6720" t="s">
        <v>239</v>
      </c>
      <c r="Z6720">
        <v>3.52</v>
      </c>
      <c r="AA6720">
        <v>53081</v>
      </c>
      <c r="AB6720">
        <f t="shared" si="362"/>
        <v>112.64</v>
      </c>
      <c r="AC6720">
        <f t="shared" si="363"/>
        <v>104.7552</v>
      </c>
    </row>
    <row r="6721" spans="1:29" x14ac:dyDescent="0.25">
      <c r="A6721" t="s">
        <v>2456</v>
      </c>
      <c r="B6721">
        <v>62</v>
      </c>
      <c r="C6721" t="str">
        <f t="shared" si="360"/>
        <v>Senior</v>
      </c>
      <c r="D6721" t="s">
        <v>2455</v>
      </c>
      <c r="E6721" t="s">
        <v>38</v>
      </c>
      <c r="F6721">
        <v>0</v>
      </c>
      <c r="G6721">
        <v>1</v>
      </c>
      <c r="H6721" s="1">
        <v>42079</v>
      </c>
      <c r="I6721" s="1" t="str">
        <f t="shared" si="361"/>
        <v xml:space="preserve"> Mar</v>
      </c>
      <c r="J6721">
        <v>55458</v>
      </c>
      <c r="K6721" t="s">
        <v>28</v>
      </c>
      <c r="L6721">
        <v>13</v>
      </c>
      <c r="M6721">
        <v>0.56999999999999995</v>
      </c>
      <c r="N6721" t="s">
        <v>29</v>
      </c>
      <c r="O6721" t="s">
        <v>30</v>
      </c>
      <c r="P6721" t="s">
        <v>1069</v>
      </c>
      <c r="Q6721" t="s">
        <v>32</v>
      </c>
      <c r="R6721">
        <v>-30.71</v>
      </c>
      <c r="S6721" t="s">
        <v>68</v>
      </c>
      <c r="T6721">
        <v>7746</v>
      </c>
      <c r="U6721">
        <v>210.22</v>
      </c>
      <c r="V6721" s="1">
        <v>42081</v>
      </c>
      <c r="W6721" t="s">
        <v>34</v>
      </c>
      <c r="X6721">
        <v>7.69</v>
      </c>
      <c r="Y6721" t="s">
        <v>239</v>
      </c>
      <c r="Z6721">
        <v>14.98</v>
      </c>
      <c r="AA6721">
        <v>53081</v>
      </c>
      <c r="AB6721">
        <f t="shared" si="362"/>
        <v>194.74</v>
      </c>
      <c r="AC6721">
        <f t="shared" si="363"/>
        <v>194.74</v>
      </c>
    </row>
    <row r="6722" spans="1:29" x14ac:dyDescent="0.25">
      <c r="A6722" t="s">
        <v>492</v>
      </c>
      <c r="B6722">
        <v>63</v>
      </c>
      <c r="C6722" t="str">
        <f t="shared" si="360"/>
        <v>Senior</v>
      </c>
      <c r="D6722" t="s">
        <v>3163</v>
      </c>
      <c r="E6722" t="s">
        <v>38</v>
      </c>
      <c r="F6722">
        <v>0.09</v>
      </c>
      <c r="G6722">
        <v>1</v>
      </c>
      <c r="H6722" s="1">
        <v>42080</v>
      </c>
      <c r="I6722" s="1" t="str">
        <f t="shared" si="361"/>
        <v xml:space="preserve"> Mar</v>
      </c>
      <c r="J6722">
        <v>49953</v>
      </c>
      <c r="K6722" t="s">
        <v>39</v>
      </c>
      <c r="L6722">
        <v>36</v>
      </c>
      <c r="M6722">
        <v>0.37</v>
      </c>
      <c r="N6722" t="s">
        <v>29</v>
      </c>
      <c r="O6722" t="s">
        <v>30</v>
      </c>
      <c r="P6722" t="s">
        <v>600</v>
      </c>
      <c r="Q6722" t="s">
        <v>61</v>
      </c>
      <c r="R6722">
        <v>-94.74</v>
      </c>
      <c r="S6722" t="s">
        <v>76</v>
      </c>
      <c r="T6722">
        <v>6993</v>
      </c>
      <c r="U6722">
        <v>242.13</v>
      </c>
      <c r="V6722" s="1">
        <v>42080</v>
      </c>
      <c r="W6722" t="s">
        <v>42</v>
      </c>
      <c r="X6722">
        <v>6.6</v>
      </c>
      <c r="Y6722" t="s">
        <v>291</v>
      </c>
      <c r="Z6722">
        <v>6.48</v>
      </c>
      <c r="AA6722">
        <v>37064</v>
      </c>
      <c r="AB6722">
        <f t="shared" si="362"/>
        <v>233.28000000000003</v>
      </c>
      <c r="AC6722">
        <f t="shared" si="363"/>
        <v>212.28480000000002</v>
      </c>
    </row>
    <row r="6723" spans="1:29" x14ac:dyDescent="0.25">
      <c r="A6723" t="s">
        <v>1033</v>
      </c>
      <c r="B6723">
        <v>62</v>
      </c>
      <c r="C6723" t="str">
        <f t="shared" si="360"/>
        <v>Senior</v>
      </c>
      <c r="D6723" t="s">
        <v>1028</v>
      </c>
      <c r="E6723" t="s">
        <v>46</v>
      </c>
      <c r="F6723">
        <v>0.05</v>
      </c>
      <c r="G6723">
        <v>1</v>
      </c>
      <c r="H6723" s="1">
        <v>42080</v>
      </c>
      <c r="I6723" s="1" t="str">
        <f t="shared" si="361"/>
        <v xml:space="preserve"> Mar</v>
      </c>
      <c r="J6723">
        <v>11202</v>
      </c>
      <c r="K6723" t="s">
        <v>131</v>
      </c>
      <c r="L6723">
        <v>8</v>
      </c>
      <c r="M6723">
        <v>0.39</v>
      </c>
      <c r="N6723" t="s">
        <v>29</v>
      </c>
      <c r="O6723" t="s">
        <v>30</v>
      </c>
      <c r="P6723" t="s">
        <v>3321</v>
      </c>
      <c r="Q6723" t="s">
        <v>67</v>
      </c>
      <c r="R6723">
        <v>79.585499999999996</v>
      </c>
      <c r="S6723" t="s">
        <v>68</v>
      </c>
      <c r="T6723">
        <v>1551</v>
      </c>
      <c r="U6723">
        <v>339.81</v>
      </c>
      <c r="V6723" s="1">
        <v>42081</v>
      </c>
      <c r="W6723" t="s">
        <v>34</v>
      </c>
      <c r="X6723">
        <v>2.99</v>
      </c>
      <c r="Y6723" t="s">
        <v>149</v>
      </c>
      <c r="Z6723">
        <v>43.41</v>
      </c>
      <c r="AA6723">
        <v>60130</v>
      </c>
      <c r="AB6723">
        <f t="shared" si="362"/>
        <v>347.28</v>
      </c>
      <c r="AC6723">
        <f t="shared" si="363"/>
        <v>329.916</v>
      </c>
    </row>
    <row r="6724" spans="1:29" x14ac:dyDescent="0.25">
      <c r="A6724" t="s">
        <v>2356</v>
      </c>
      <c r="B6724">
        <v>63</v>
      </c>
      <c r="C6724" t="str">
        <f t="shared" si="360"/>
        <v>Senior</v>
      </c>
      <c r="D6724" t="s">
        <v>2554</v>
      </c>
      <c r="E6724" t="s">
        <v>38</v>
      </c>
      <c r="F6724">
        <v>0.08</v>
      </c>
      <c r="G6724">
        <v>1</v>
      </c>
      <c r="H6724" s="1">
        <v>42080</v>
      </c>
      <c r="I6724" s="1" t="str">
        <f t="shared" si="361"/>
        <v xml:space="preserve"> Mar</v>
      </c>
      <c r="J6724">
        <v>55268</v>
      </c>
      <c r="K6724" t="s">
        <v>28</v>
      </c>
      <c r="L6724">
        <v>11</v>
      </c>
      <c r="M6724">
        <v>0.66</v>
      </c>
      <c r="N6724" t="s">
        <v>96</v>
      </c>
      <c r="O6724" t="s">
        <v>139</v>
      </c>
      <c r="P6724" t="s">
        <v>1499</v>
      </c>
      <c r="Q6724" t="s">
        <v>102</v>
      </c>
      <c r="R6724">
        <v>-47.83</v>
      </c>
      <c r="S6724" t="s">
        <v>68</v>
      </c>
      <c r="T6724">
        <v>7710</v>
      </c>
      <c r="U6724">
        <v>61.46</v>
      </c>
      <c r="V6724" s="1">
        <v>42081</v>
      </c>
      <c r="W6724" t="s">
        <v>42</v>
      </c>
      <c r="X6724">
        <v>4.93</v>
      </c>
      <c r="Y6724" t="s">
        <v>246</v>
      </c>
      <c r="Z6724">
        <v>4.8899999999999997</v>
      </c>
      <c r="AA6724">
        <v>49201</v>
      </c>
      <c r="AB6724">
        <f t="shared" si="362"/>
        <v>53.79</v>
      </c>
      <c r="AC6724">
        <f t="shared" si="363"/>
        <v>49.486800000000002</v>
      </c>
    </row>
    <row r="6725" spans="1:29" x14ac:dyDescent="0.25">
      <c r="A6725" t="s">
        <v>492</v>
      </c>
      <c r="B6725">
        <v>63</v>
      </c>
      <c r="C6725" t="str">
        <f t="shared" si="360"/>
        <v>Senior</v>
      </c>
      <c r="D6725" t="s">
        <v>3163</v>
      </c>
      <c r="E6725" t="s">
        <v>38</v>
      </c>
      <c r="F6725">
        <v>0.1</v>
      </c>
      <c r="G6725">
        <v>1</v>
      </c>
      <c r="H6725" s="1">
        <v>42080</v>
      </c>
      <c r="I6725" s="1" t="str">
        <f t="shared" si="361"/>
        <v xml:space="preserve"> Mar</v>
      </c>
      <c r="J6725">
        <v>49953</v>
      </c>
      <c r="K6725" t="s">
        <v>39</v>
      </c>
      <c r="L6725">
        <v>18</v>
      </c>
      <c r="M6725">
        <v>0.48</v>
      </c>
      <c r="N6725" t="s">
        <v>96</v>
      </c>
      <c r="O6725" t="s">
        <v>30</v>
      </c>
      <c r="P6725" t="s">
        <v>1062</v>
      </c>
      <c r="Q6725" t="s">
        <v>102</v>
      </c>
      <c r="R6725">
        <v>-51.47</v>
      </c>
      <c r="S6725" t="s">
        <v>76</v>
      </c>
      <c r="T6725">
        <v>6992</v>
      </c>
      <c r="U6725">
        <v>283.5</v>
      </c>
      <c r="V6725" s="1">
        <v>42081</v>
      </c>
      <c r="W6725" t="s">
        <v>34</v>
      </c>
      <c r="X6725">
        <v>6.5</v>
      </c>
      <c r="Y6725" t="s">
        <v>291</v>
      </c>
      <c r="Z6725">
        <v>15.98</v>
      </c>
      <c r="AA6725">
        <v>37064</v>
      </c>
      <c r="AB6725">
        <f t="shared" si="362"/>
        <v>287.64</v>
      </c>
      <c r="AC6725">
        <f t="shared" si="363"/>
        <v>258.87599999999998</v>
      </c>
    </row>
    <row r="6726" spans="1:29" x14ac:dyDescent="0.25">
      <c r="A6726" t="s">
        <v>1235</v>
      </c>
      <c r="B6726">
        <v>62</v>
      </c>
      <c r="C6726" t="str">
        <f t="shared" si="360"/>
        <v>Senior</v>
      </c>
      <c r="D6726" t="s">
        <v>1236</v>
      </c>
      <c r="E6726" t="s">
        <v>57</v>
      </c>
      <c r="F6726">
        <v>0.06</v>
      </c>
      <c r="G6726">
        <v>1</v>
      </c>
      <c r="H6726" s="1">
        <v>42080</v>
      </c>
      <c r="I6726" s="1" t="str">
        <f t="shared" si="361"/>
        <v xml:space="preserve"> Mar</v>
      </c>
      <c r="J6726">
        <v>24672</v>
      </c>
      <c r="K6726" t="s">
        <v>131</v>
      </c>
      <c r="L6726">
        <v>37</v>
      </c>
      <c r="M6726">
        <v>0.8</v>
      </c>
      <c r="N6726" t="s">
        <v>29</v>
      </c>
      <c r="O6726" t="s">
        <v>40</v>
      </c>
      <c r="P6726" t="s">
        <v>1519</v>
      </c>
      <c r="Q6726" t="s">
        <v>32</v>
      </c>
      <c r="R6726">
        <v>406.37</v>
      </c>
      <c r="S6726" t="s">
        <v>33</v>
      </c>
      <c r="T6726">
        <v>3466</v>
      </c>
      <c r="U6726">
        <v>10532.94</v>
      </c>
      <c r="V6726" s="1">
        <v>42082</v>
      </c>
      <c r="W6726" t="s">
        <v>34</v>
      </c>
      <c r="X6726">
        <v>35</v>
      </c>
      <c r="Y6726" t="s">
        <v>136</v>
      </c>
      <c r="Z6726">
        <v>279.48</v>
      </c>
      <c r="AA6726">
        <v>11967</v>
      </c>
      <c r="AB6726">
        <f t="shared" si="362"/>
        <v>10340.76</v>
      </c>
      <c r="AC6726">
        <f t="shared" si="363"/>
        <v>9720.3143999999993</v>
      </c>
    </row>
    <row r="6727" spans="1:29" x14ac:dyDescent="0.25">
      <c r="A6727" t="s">
        <v>1235</v>
      </c>
      <c r="B6727">
        <v>62</v>
      </c>
      <c r="C6727" t="str">
        <f t="shared" si="360"/>
        <v>Senior</v>
      </c>
      <c r="D6727" t="s">
        <v>1236</v>
      </c>
      <c r="E6727" t="s">
        <v>57</v>
      </c>
      <c r="F6727">
        <v>0.09</v>
      </c>
      <c r="G6727">
        <v>1</v>
      </c>
      <c r="H6727" s="1">
        <v>42080</v>
      </c>
      <c r="I6727" s="1" t="str">
        <f t="shared" si="361"/>
        <v xml:space="preserve"> Mar</v>
      </c>
      <c r="J6727">
        <v>24672</v>
      </c>
      <c r="K6727" t="s">
        <v>131</v>
      </c>
      <c r="L6727">
        <v>37</v>
      </c>
      <c r="M6727">
        <v>0.36</v>
      </c>
      <c r="N6727" t="s">
        <v>29</v>
      </c>
      <c r="O6727" t="s">
        <v>59</v>
      </c>
      <c r="P6727" t="s">
        <v>1358</v>
      </c>
      <c r="Q6727" t="s">
        <v>61</v>
      </c>
      <c r="R6727">
        <v>74.58</v>
      </c>
      <c r="S6727" t="s">
        <v>33</v>
      </c>
      <c r="T6727">
        <v>3465</v>
      </c>
      <c r="U6727">
        <v>192.92</v>
      </c>
      <c r="V6727" s="1">
        <v>42082</v>
      </c>
      <c r="W6727" t="s">
        <v>34</v>
      </c>
      <c r="X6727">
        <v>0.95</v>
      </c>
      <c r="Y6727" t="s">
        <v>136</v>
      </c>
      <c r="Z6727">
        <v>5.43</v>
      </c>
      <c r="AA6727">
        <v>11967</v>
      </c>
      <c r="AB6727">
        <f t="shared" si="362"/>
        <v>200.91</v>
      </c>
      <c r="AC6727">
        <f t="shared" si="363"/>
        <v>182.82810000000001</v>
      </c>
    </row>
    <row r="6728" spans="1:29" x14ac:dyDescent="0.25">
      <c r="A6728" t="s">
        <v>1235</v>
      </c>
      <c r="B6728">
        <v>62</v>
      </c>
      <c r="C6728" t="str">
        <f t="shared" si="360"/>
        <v>Senior</v>
      </c>
      <c r="D6728" t="s">
        <v>1236</v>
      </c>
      <c r="E6728" t="s">
        <v>57</v>
      </c>
      <c r="F6728">
        <v>0.02</v>
      </c>
      <c r="G6728">
        <v>1</v>
      </c>
      <c r="H6728" s="1">
        <v>42080</v>
      </c>
      <c r="I6728" s="1" t="str">
        <f t="shared" si="361"/>
        <v xml:space="preserve"> Mar</v>
      </c>
      <c r="J6728">
        <v>24672</v>
      </c>
      <c r="K6728" t="s">
        <v>131</v>
      </c>
      <c r="L6728">
        <v>5</v>
      </c>
      <c r="M6728">
        <v>0.42</v>
      </c>
      <c r="N6728" t="s">
        <v>48</v>
      </c>
      <c r="O6728" t="s">
        <v>59</v>
      </c>
      <c r="P6728" t="s">
        <v>993</v>
      </c>
      <c r="Q6728" t="s">
        <v>82</v>
      </c>
      <c r="R6728">
        <v>23.41</v>
      </c>
      <c r="S6728" t="s">
        <v>33</v>
      </c>
      <c r="T6728">
        <v>3464</v>
      </c>
      <c r="U6728">
        <v>44.17</v>
      </c>
      <c r="V6728" s="1">
        <v>42083</v>
      </c>
      <c r="W6728" t="s">
        <v>34</v>
      </c>
      <c r="X6728">
        <v>4</v>
      </c>
      <c r="Y6728" t="s">
        <v>136</v>
      </c>
      <c r="Z6728">
        <v>7.59</v>
      </c>
      <c r="AA6728">
        <v>11967</v>
      </c>
      <c r="AB6728">
        <f t="shared" si="362"/>
        <v>37.950000000000003</v>
      </c>
      <c r="AC6728">
        <f t="shared" si="363"/>
        <v>37.191000000000003</v>
      </c>
    </row>
    <row r="6729" spans="1:29" x14ac:dyDescent="0.25">
      <c r="A6729" t="s">
        <v>966</v>
      </c>
      <c r="B6729">
        <v>63</v>
      </c>
      <c r="C6729" t="str">
        <f t="shared" si="360"/>
        <v>Senior</v>
      </c>
      <c r="D6729" t="s">
        <v>967</v>
      </c>
      <c r="E6729" t="s">
        <v>38</v>
      </c>
      <c r="F6729">
        <v>0.1</v>
      </c>
      <c r="G6729">
        <v>1</v>
      </c>
      <c r="H6729" s="1">
        <v>42081</v>
      </c>
      <c r="I6729" s="1" t="str">
        <f t="shared" si="361"/>
        <v xml:space="preserve"> Mar</v>
      </c>
      <c r="J6729">
        <v>26660</v>
      </c>
      <c r="K6729" t="s">
        <v>131</v>
      </c>
      <c r="L6729">
        <v>1</v>
      </c>
      <c r="M6729">
        <v>0.39</v>
      </c>
      <c r="N6729" t="s">
        <v>29</v>
      </c>
      <c r="O6729" t="s">
        <v>59</v>
      </c>
      <c r="P6729" t="s">
        <v>1116</v>
      </c>
      <c r="Q6729" t="s">
        <v>61</v>
      </c>
      <c r="R6729">
        <v>-4.22</v>
      </c>
      <c r="S6729" t="s">
        <v>33</v>
      </c>
      <c r="T6729">
        <v>3730</v>
      </c>
      <c r="U6729">
        <v>10.23</v>
      </c>
      <c r="V6729" s="1">
        <v>42081</v>
      </c>
      <c r="W6729" t="s">
        <v>34</v>
      </c>
      <c r="X6729">
        <v>2.0099999999999998</v>
      </c>
      <c r="Y6729" t="s">
        <v>136</v>
      </c>
      <c r="Z6729">
        <v>8.9499999999999993</v>
      </c>
      <c r="AA6729">
        <v>11795</v>
      </c>
      <c r="AB6729">
        <f t="shared" si="362"/>
        <v>8.9499999999999993</v>
      </c>
      <c r="AC6729">
        <f t="shared" si="363"/>
        <v>8.0549999999999997</v>
      </c>
    </row>
    <row r="6730" spans="1:29" x14ac:dyDescent="0.25">
      <c r="A6730" t="s">
        <v>3462</v>
      </c>
      <c r="B6730">
        <v>63</v>
      </c>
      <c r="C6730" t="str">
        <f t="shared" ref="C6730:C6793" si="364">IF(B6730&gt;=50, "Senior", IF(B6730&gt;=20, "Adult", "Teenager"))</f>
        <v>Senior</v>
      </c>
      <c r="D6730" t="s">
        <v>340</v>
      </c>
      <c r="E6730" t="s">
        <v>46</v>
      </c>
      <c r="F6730">
        <v>0.1</v>
      </c>
      <c r="G6730">
        <v>1</v>
      </c>
      <c r="H6730" s="1">
        <v>42081</v>
      </c>
      <c r="I6730" s="1" t="str">
        <f t="shared" ref="I6730:I6793" si="365">TEXT(H6730," MMM")</f>
        <v xml:space="preserve"> Mar</v>
      </c>
      <c r="J6730">
        <v>322</v>
      </c>
      <c r="K6730" t="s">
        <v>58</v>
      </c>
      <c r="L6730">
        <v>46</v>
      </c>
      <c r="M6730">
        <v>0.37</v>
      </c>
      <c r="N6730" t="s">
        <v>29</v>
      </c>
      <c r="O6730" t="s">
        <v>30</v>
      </c>
      <c r="P6730" t="s">
        <v>724</v>
      </c>
      <c r="Q6730" t="s">
        <v>61</v>
      </c>
      <c r="R6730">
        <v>-291.58999999999997</v>
      </c>
      <c r="S6730" t="s">
        <v>68</v>
      </c>
      <c r="T6730">
        <v>53</v>
      </c>
      <c r="U6730">
        <v>281</v>
      </c>
      <c r="V6730" s="1">
        <v>42083</v>
      </c>
      <c r="W6730" t="s">
        <v>34</v>
      </c>
      <c r="X6730">
        <v>10.050000000000001</v>
      </c>
      <c r="Y6730" t="s">
        <v>246</v>
      </c>
      <c r="Z6730">
        <v>6.48</v>
      </c>
      <c r="AA6730">
        <v>48104</v>
      </c>
      <c r="AB6730">
        <f t="shared" ref="AB6730:AB6793" si="366">Z6730*L6730</f>
        <v>298.08000000000004</v>
      </c>
      <c r="AC6730">
        <f t="shared" ref="AC6730:AC6793" si="367">AB6730-AB6730*F6730</f>
        <v>268.27200000000005</v>
      </c>
    </row>
    <row r="6731" spans="1:29" x14ac:dyDescent="0.25">
      <c r="A6731" t="s">
        <v>516</v>
      </c>
      <c r="B6731">
        <v>63</v>
      </c>
      <c r="C6731" t="str">
        <f t="shared" si="364"/>
        <v>Senior</v>
      </c>
      <c r="D6731" t="s">
        <v>340</v>
      </c>
      <c r="E6731" t="s">
        <v>46</v>
      </c>
      <c r="F6731">
        <v>0.08</v>
      </c>
      <c r="G6731">
        <v>1</v>
      </c>
      <c r="H6731" s="1">
        <v>42081</v>
      </c>
      <c r="I6731" s="1" t="str">
        <f t="shared" si="365"/>
        <v xml:space="preserve"> Mar</v>
      </c>
      <c r="J6731">
        <v>322</v>
      </c>
      <c r="K6731" t="s">
        <v>58</v>
      </c>
      <c r="L6731">
        <v>20</v>
      </c>
      <c r="M6731">
        <v>0.6</v>
      </c>
      <c r="N6731" t="s">
        <v>96</v>
      </c>
      <c r="O6731" t="s">
        <v>30</v>
      </c>
      <c r="P6731" t="s">
        <v>3484</v>
      </c>
      <c r="Q6731" t="s">
        <v>105</v>
      </c>
      <c r="R6731">
        <v>257.76</v>
      </c>
      <c r="S6731" t="s">
        <v>68</v>
      </c>
      <c r="T6731">
        <v>52</v>
      </c>
      <c r="U6731">
        <v>2634.8555000000001</v>
      </c>
      <c r="V6731" s="1">
        <v>42083</v>
      </c>
      <c r="W6731" t="s">
        <v>34</v>
      </c>
      <c r="X6731">
        <v>8.08</v>
      </c>
      <c r="Y6731" t="s">
        <v>246</v>
      </c>
      <c r="Z6731">
        <v>155.99</v>
      </c>
      <c r="AA6731">
        <v>48101</v>
      </c>
      <c r="AB6731">
        <f t="shared" si="366"/>
        <v>3119.8</v>
      </c>
      <c r="AC6731">
        <f t="shared" si="367"/>
        <v>2870.2160000000003</v>
      </c>
    </row>
    <row r="6732" spans="1:29" x14ac:dyDescent="0.25">
      <c r="A6732" t="s">
        <v>1449</v>
      </c>
      <c r="B6732">
        <v>63</v>
      </c>
      <c r="C6732" t="str">
        <f t="shared" si="364"/>
        <v>Senior</v>
      </c>
      <c r="D6732" t="s">
        <v>1450</v>
      </c>
      <c r="E6732" t="s">
        <v>57</v>
      </c>
      <c r="F6732">
        <v>0.04</v>
      </c>
      <c r="G6732">
        <v>1</v>
      </c>
      <c r="H6732" s="1">
        <v>42082</v>
      </c>
      <c r="I6732" s="1" t="str">
        <f t="shared" si="365"/>
        <v xml:space="preserve"> Mar</v>
      </c>
      <c r="J6732">
        <v>24865</v>
      </c>
      <c r="K6732" t="s">
        <v>28</v>
      </c>
      <c r="L6732">
        <v>46</v>
      </c>
      <c r="M6732">
        <v>0.39</v>
      </c>
      <c r="N6732" t="s">
        <v>29</v>
      </c>
      <c r="O6732" t="s">
        <v>30</v>
      </c>
      <c r="P6732" t="s">
        <v>1332</v>
      </c>
      <c r="Q6732" t="s">
        <v>267</v>
      </c>
      <c r="R6732">
        <v>-13.35</v>
      </c>
      <c r="S6732" t="s">
        <v>76</v>
      </c>
      <c r="T6732">
        <v>3489</v>
      </c>
      <c r="U6732">
        <v>175.23</v>
      </c>
      <c r="V6732" s="1">
        <v>42083</v>
      </c>
      <c r="W6732" t="s">
        <v>34</v>
      </c>
      <c r="X6732">
        <v>2.5</v>
      </c>
      <c r="Y6732" t="s">
        <v>132</v>
      </c>
      <c r="Z6732">
        <v>3.69</v>
      </c>
      <c r="AA6732">
        <v>33614</v>
      </c>
      <c r="AB6732">
        <f t="shared" si="366"/>
        <v>169.74</v>
      </c>
      <c r="AC6732">
        <f t="shared" si="367"/>
        <v>162.9504</v>
      </c>
    </row>
    <row r="6733" spans="1:29" x14ac:dyDescent="0.25">
      <c r="A6733" t="s">
        <v>1972</v>
      </c>
      <c r="B6733">
        <v>63</v>
      </c>
      <c r="C6733" t="str">
        <f t="shared" si="364"/>
        <v>Senior</v>
      </c>
      <c r="D6733" t="s">
        <v>2434</v>
      </c>
      <c r="E6733" t="s">
        <v>38</v>
      </c>
      <c r="F6733">
        <v>0.05</v>
      </c>
      <c r="G6733">
        <v>1</v>
      </c>
      <c r="H6733" s="1">
        <v>42082</v>
      </c>
      <c r="I6733" s="1" t="str">
        <f t="shared" si="365"/>
        <v xml:space="preserve"> Mar</v>
      </c>
      <c r="J6733">
        <v>1856</v>
      </c>
      <c r="K6733" t="s">
        <v>39</v>
      </c>
      <c r="L6733">
        <v>43</v>
      </c>
      <c r="M6733">
        <v>0.56999999999999995</v>
      </c>
      <c r="N6733" t="s">
        <v>96</v>
      </c>
      <c r="O6733" t="s">
        <v>30</v>
      </c>
      <c r="P6733" t="s">
        <v>2831</v>
      </c>
      <c r="Q6733" t="s">
        <v>105</v>
      </c>
      <c r="R6733">
        <v>973.16099999999994</v>
      </c>
      <c r="S6733" t="s">
        <v>68</v>
      </c>
      <c r="T6733">
        <v>268</v>
      </c>
      <c r="U6733">
        <v>4374.6864999999998</v>
      </c>
      <c r="V6733" s="1">
        <v>42083</v>
      </c>
      <c r="W6733" t="s">
        <v>34</v>
      </c>
      <c r="X6733">
        <v>8.08</v>
      </c>
      <c r="Y6733" t="s">
        <v>482</v>
      </c>
      <c r="Z6733">
        <v>125.99</v>
      </c>
      <c r="AA6733">
        <v>66209</v>
      </c>
      <c r="AB6733">
        <f t="shared" si="366"/>
        <v>5417.57</v>
      </c>
      <c r="AC6733">
        <f t="shared" si="367"/>
        <v>5146.6914999999999</v>
      </c>
    </row>
    <row r="6734" spans="1:29" x14ac:dyDescent="0.25">
      <c r="A6734" t="s">
        <v>1972</v>
      </c>
      <c r="B6734">
        <v>63</v>
      </c>
      <c r="C6734" t="str">
        <f t="shared" si="364"/>
        <v>Senior</v>
      </c>
      <c r="D6734" t="s">
        <v>2434</v>
      </c>
      <c r="E6734" t="s">
        <v>38</v>
      </c>
      <c r="F6734">
        <v>0.1</v>
      </c>
      <c r="G6734">
        <v>1</v>
      </c>
      <c r="H6734" s="1">
        <v>42082</v>
      </c>
      <c r="I6734" s="1" t="str">
        <f t="shared" si="365"/>
        <v xml:space="preserve"> Mar</v>
      </c>
      <c r="J6734">
        <v>1856</v>
      </c>
      <c r="K6734" t="s">
        <v>39</v>
      </c>
      <c r="L6734">
        <v>44</v>
      </c>
      <c r="M6734">
        <v>0.59</v>
      </c>
      <c r="N6734" t="s">
        <v>96</v>
      </c>
      <c r="O6734" t="s">
        <v>30</v>
      </c>
      <c r="P6734" t="s">
        <v>846</v>
      </c>
      <c r="Q6734" t="s">
        <v>105</v>
      </c>
      <c r="R6734">
        <v>676.125</v>
      </c>
      <c r="S6734" t="s">
        <v>68</v>
      </c>
      <c r="T6734">
        <v>269</v>
      </c>
      <c r="U6734">
        <v>4283.2349999999997</v>
      </c>
      <c r="V6734" s="1">
        <v>42083</v>
      </c>
      <c r="W6734" t="s">
        <v>34</v>
      </c>
      <c r="X6734">
        <v>8.8000000000000007</v>
      </c>
      <c r="Y6734" t="s">
        <v>482</v>
      </c>
      <c r="Z6734">
        <v>125.99</v>
      </c>
      <c r="AA6734">
        <v>66209</v>
      </c>
      <c r="AB6734">
        <f t="shared" si="366"/>
        <v>5543.5599999999995</v>
      </c>
      <c r="AC6734">
        <f t="shared" si="367"/>
        <v>4989.2039999999997</v>
      </c>
    </row>
    <row r="6735" spans="1:29" x14ac:dyDescent="0.25">
      <c r="A6735" t="s">
        <v>1972</v>
      </c>
      <c r="B6735">
        <v>63</v>
      </c>
      <c r="C6735" t="str">
        <f t="shared" si="364"/>
        <v>Senior</v>
      </c>
      <c r="D6735" t="s">
        <v>2434</v>
      </c>
      <c r="E6735" t="s">
        <v>38</v>
      </c>
      <c r="F6735">
        <v>0.08</v>
      </c>
      <c r="G6735">
        <v>1</v>
      </c>
      <c r="H6735" s="1">
        <v>42082</v>
      </c>
      <c r="I6735" s="1" t="str">
        <f t="shared" si="365"/>
        <v xml:space="preserve"> Mar</v>
      </c>
      <c r="J6735">
        <v>1856</v>
      </c>
      <c r="K6735" t="s">
        <v>39</v>
      </c>
      <c r="L6735">
        <v>24</v>
      </c>
      <c r="M6735">
        <v>0.59</v>
      </c>
      <c r="N6735" t="s">
        <v>29</v>
      </c>
      <c r="O6735" t="s">
        <v>40</v>
      </c>
      <c r="P6735" t="s">
        <v>681</v>
      </c>
      <c r="Q6735" t="s">
        <v>214</v>
      </c>
      <c r="R6735">
        <v>-712.14</v>
      </c>
      <c r="S6735" t="s">
        <v>68</v>
      </c>
      <c r="T6735">
        <v>267</v>
      </c>
      <c r="U6735">
        <v>1449.3</v>
      </c>
      <c r="V6735" s="1">
        <v>42084</v>
      </c>
      <c r="W6735" t="s">
        <v>34</v>
      </c>
      <c r="X6735">
        <v>49</v>
      </c>
      <c r="Y6735" t="s">
        <v>482</v>
      </c>
      <c r="Z6735">
        <v>60.98</v>
      </c>
      <c r="AA6735">
        <v>66209</v>
      </c>
      <c r="AB6735">
        <f t="shared" si="366"/>
        <v>1463.52</v>
      </c>
      <c r="AC6735">
        <f t="shared" si="367"/>
        <v>1346.4384</v>
      </c>
    </row>
    <row r="6736" spans="1:29" x14ac:dyDescent="0.25">
      <c r="A6736" t="s">
        <v>1612</v>
      </c>
      <c r="B6736">
        <v>63</v>
      </c>
      <c r="C6736" t="str">
        <f t="shared" si="364"/>
        <v>Senior</v>
      </c>
      <c r="D6736" t="s">
        <v>1613</v>
      </c>
      <c r="E6736" t="s">
        <v>27</v>
      </c>
      <c r="F6736">
        <v>0.01</v>
      </c>
      <c r="G6736">
        <v>1</v>
      </c>
      <c r="H6736" s="1">
        <v>42082</v>
      </c>
      <c r="I6736" s="1" t="str">
        <f t="shared" si="365"/>
        <v xml:space="preserve"> Mar</v>
      </c>
      <c r="J6736">
        <v>54534</v>
      </c>
      <c r="K6736" t="s">
        <v>39</v>
      </c>
      <c r="L6736">
        <v>16</v>
      </c>
      <c r="M6736">
        <v>0.38</v>
      </c>
      <c r="N6736" t="s">
        <v>29</v>
      </c>
      <c r="O6736" t="s">
        <v>30</v>
      </c>
      <c r="P6736" t="s">
        <v>2414</v>
      </c>
      <c r="Q6736" t="s">
        <v>61</v>
      </c>
      <c r="R6736">
        <v>-30.04</v>
      </c>
      <c r="S6736" t="s">
        <v>52</v>
      </c>
      <c r="T6736">
        <v>7623</v>
      </c>
      <c r="U6736">
        <v>124.71</v>
      </c>
      <c r="V6736" s="1">
        <v>42084</v>
      </c>
      <c r="W6736" t="s">
        <v>34</v>
      </c>
      <c r="X6736">
        <v>5.96</v>
      </c>
      <c r="Y6736" t="s">
        <v>54</v>
      </c>
      <c r="Z6736">
        <v>7.35</v>
      </c>
      <c r="AA6736">
        <v>95746</v>
      </c>
      <c r="AB6736">
        <f t="shared" si="366"/>
        <v>117.6</v>
      </c>
      <c r="AC6736">
        <f t="shared" si="367"/>
        <v>116.42399999999999</v>
      </c>
    </row>
    <row r="6737" spans="1:29" x14ac:dyDescent="0.25">
      <c r="A6737" t="s">
        <v>429</v>
      </c>
      <c r="B6737">
        <v>63</v>
      </c>
      <c r="C6737" t="str">
        <f t="shared" si="364"/>
        <v>Senior</v>
      </c>
      <c r="D6737" t="s">
        <v>3258</v>
      </c>
      <c r="E6737" t="s">
        <v>27</v>
      </c>
      <c r="F6737">
        <v>0.02</v>
      </c>
      <c r="G6737">
        <v>1</v>
      </c>
      <c r="H6737" s="1">
        <v>42082</v>
      </c>
      <c r="I6737" s="1" t="str">
        <f t="shared" si="365"/>
        <v xml:space="preserve"> Mar</v>
      </c>
      <c r="J6737">
        <v>324</v>
      </c>
      <c r="K6737" t="s">
        <v>58</v>
      </c>
      <c r="L6737">
        <v>25</v>
      </c>
      <c r="M6737">
        <v>0.56999999999999995</v>
      </c>
      <c r="N6737" t="s">
        <v>96</v>
      </c>
      <c r="O6737" t="s">
        <v>80</v>
      </c>
      <c r="P6737" t="s">
        <v>1899</v>
      </c>
      <c r="Q6737" t="s">
        <v>105</v>
      </c>
      <c r="R6737">
        <v>667.33199999999999</v>
      </c>
      <c r="S6737" t="s">
        <v>76</v>
      </c>
      <c r="T6737">
        <v>56</v>
      </c>
      <c r="U6737">
        <v>3872.634</v>
      </c>
      <c r="V6737" s="1">
        <v>42084</v>
      </c>
      <c r="W6737" t="s">
        <v>34</v>
      </c>
      <c r="X6737">
        <v>13.99</v>
      </c>
      <c r="Y6737" t="s">
        <v>685</v>
      </c>
      <c r="Z6737">
        <v>179.99</v>
      </c>
      <c r="AA6737">
        <v>27237</v>
      </c>
      <c r="AB6737">
        <f t="shared" si="366"/>
        <v>4499.75</v>
      </c>
      <c r="AC6737">
        <f t="shared" si="367"/>
        <v>4409.7550000000001</v>
      </c>
    </row>
    <row r="6738" spans="1:29" x14ac:dyDescent="0.25">
      <c r="A6738" t="s">
        <v>2249</v>
      </c>
      <c r="B6738">
        <v>63</v>
      </c>
      <c r="C6738" t="str">
        <f t="shared" si="364"/>
        <v>Senior</v>
      </c>
      <c r="D6738" t="s">
        <v>1242</v>
      </c>
      <c r="E6738" t="s">
        <v>46</v>
      </c>
      <c r="F6738">
        <v>0.01</v>
      </c>
      <c r="G6738">
        <v>1</v>
      </c>
      <c r="H6738" s="1">
        <v>42083</v>
      </c>
      <c r="I6738" s="1" t="str">
        <f t="shared" si="365"/>
        <v xml:space="preserve"> Mar</v>
      </c>
      <c r="J6738">
        <v>55073</v>
      </c>
      <c r="K6738" t="s">
        <v>47</v>
      </c>
      <c r="L6738">
        <v>40</v>
      </c>
      <c r="M6738">
        <v>0.56999999999999995</v>
      </c>
      <c r="N6738" t="s">
        <v>96</v>
      </c>
      <c r="O6738" t="s">
        <v>30</v>
      </c>
      <c r="P6738" t="s">
        <v>2761</v>
      </c>
      <c r="Q6738" t="s">
        <v>105</v>
      </c>
      <c r="R6738">
        <v>721.80899999999997</v>
      </c>
      <c r="S6738" t="s">
        <v>68</v>
      </c>
      <c r="T6738">
        <v>7684</v>
      </c>
      <c r="U6738">
        <v>2376.7105000000001</v>
      </c>
      <c r="V6738" s="1">
        <v>42083</v>
      </c>
      <c r="W6738" t="s">
        <v>34</v>
      </c>
      <c r="X6738">
        <v>3.99</v>
      </c>
      <c r="Y6738" t="s">
        <v>111</v>
      </c>
      <c r="Z6738">
        <v>65.989999999999995</v>
      </c>
      <c r="AA6738">
        <v>76051</v>
      </c>
      <c r="AB6738">
        <f t="shared" si="366"/>
        <v>2639.6</v>
      </c>
      <c r="AC6738">
        <f t="shared" si="367"/>
        <v>2613.2039999999997</v>
      </c>
    </row>
    <row r="6739" spans="1:29" x14ac:dyDescent="0.25">
      <c r="A6739" t="s">
        <v>436</v>
      </c>
      <c r="B6739">
        <v>63</v>
      </c>
      <c r="C6739" t="str">
        <f t="shared" si="364"/>
        <v>Senior</v>
      </c>
      <c r="D6739" t="s">
        <v>2963</v>
      </c>
      <c r="E6739" t="s">
        <v>46</v>
      </c>
      <c r="F6739">
        <v>0.04</v>
      </c>
      <c r="G6739">
        <v>1</v>
      </c>
      <c r="H6739" s="1">
        <v>42083</v>
      </c>
      <c r="I6739" s="1" t="str">
        <f t="shared" si="365"/>
        <v xml:space="preserve"> Mar</v>
      </c>
      <c r="J6739">
        <v>49510</v>
      </c>
      <c r="K6739" t="s">
        <v>58</v>
      </c>
      <c r="L6739">
        <v>16</v>
      </c>
      <c r="M6739">
        <v>0.59</v>
      </c>
      <c r="N6739" t="s">
        <v>29</v>
      </c>
      <c r="O6739" t="s">
        <v>59</v>
      </c>
      <c r="P6739" t="s">
        <v>2519</v>
      </c>
      <c r="Q6739" t="s">
        <v>88</v>
      </c>
      <c r="R6739">
        <v>-6.22</v>
      </c>
      <c r="S6739" t="s">
        <v>68</v>
      </c>
      <c r="T6739">
        <v>6938</v>
      </c>
      <c r="U6739">
        <v>44.1</v>
      </c>
      <c r="V6739" s="1">
        <v>42084</v>
      </c>
      <c r="W6739" t="s">
        <v>34</v>
      </c>
      <c r="X6739">
        <v>1.3</v>
      </c>
      <c r="Y6739" t="s">
        <v>122</v>
      </c>
      <c r="Z6739">
        <v>2.58</v>
      </c>
      <c r="AA6739">
        <v>50315</v>
      </c>
      <c r="AB6739">
        <f t="shared" si="366"/>
        <v>41.28</v>
      </c>
      <c r="AC6739">
        <f t="shared" si="367"/>
        <v>39.628799999999998</v>
      </c>
    </row>
    <row r="6740" spans="1:29" x14ac:dyDescent="0.25">
      <c r="A6740" t="s">
        <v>870</v>
      </c>
      <c r="B6740">
        <v>63</v>
      </c>
      <c r="C6740" t="str">
        <f t="shared" si="364"/>
        <v>Senior</v>
      </c>
      <c r="D6740" t="s">
        <v>2668</v>
      </c>
      <c r="E6740" t="s">
        <v>38</v>
      </c>
      <c r="F6740">
        <v>0.02</v>
      </c>
      <c r="G6740">
        <v>1</v>
      </c>
      <c r="H6740" s="1">
        <v>42083</v>
      </c>
      <c r="I6740" s="1" t="str">
        <f t="shared" si="365"/>
        <v xml:space="preserve"> Mar</v>
      </c>
      <c r="J6740">
        <v>30051</v>
      </c>
      <c r="K6740" t="s">
        <v>39</v>
      </c>
      <c r="L6740">
        <v>42</v>
      </c>
      <c r="M6740">
        <v>0.56000000000000005</v>
      </c>
      <c r="N6740" t="s">
        <v>29</v>
      </c>
      <c r="O6740" t="s">
        <v>59</v>
      </c>
      <c r="P6740" t="s">
        <v>1633</v>
      </c>
      <c r="Q6740" t="s">
        <v>88</v>
      </c>
      <c r="R6740">
        <v>-1.57</v>
      </c>
      <c r="S6740" t="s">
        <v>52</v>
      </c>
      <c r="T6740">
        <v>4230</v>
      </c>
      <c r="U6740">
        <v>243.06</v>
      </c>
      <c r="V6740" s="1">
        <v>42084</v>
      </c>
      <c r="W6740" t="s">
        <v>34</v>
      </c>
      <c r="X6740">
        <v>2.27</v>
      </c>
      <c r="Y6740" t="s">
        <v>89</v>
      </c>
      <c r="Z6740">
        <v>5.85</v>
      </c>
      <c r="AA6740">
        <v>97301</v>
      </c>
      <c r="AB6740">
        <f t="shared" si="366"/>
        <v>245.7</v>
      </c>
      <c r="AC6740">
        <f t="shared" si="367"/>
        <v>240.786</v>
      </c>
    </row>
    <row r="6741" spans="1:29" x14ac:dyDescent="0.25">
      <c r="A6741" t="s">
        <v>2763</v>
      </c>
      <c r="B6741">
        <v>63</v>
      </c>
      <c r="C6741" t="str">
        <f t="shared" si="364"/>
        <v>Senior</v>
      </c>
      <c r="D6741" t="s">
        <v>2582</v>
      </c>
      <c r="E6741" t="s">
        <v>46</v>
      </c>
      <c r="F6741">
        <v>0.02</v>
      </c>
      <c r="G6741">
        <v>1</v>
      </c>
      <c r="H6741" s="1">
        <v>42083</v>
      </c>
      <c r="I6741" s="1" t="str">
        <f t="shared" si="365"/>
        <v xml:space="preserve"> Mar</v>
      </c>
      <c r="J6741">
        <v>26535</v>
      </c>
      <c r="K6741" t="s">
        <v>39</v>
      </c>
      <c r="L6741">
        <v>33</v>
      </c>
      <c r="M6741">
        <v>0.38</v>
      </c>
      <c r="N6741" t="s">
        <v>29</v>
      </c>
      <c r="O6741" t="s">
        <v>30</v>
      </c>
      <c r="P6741" t="s">
        <v>1099</v>
      </c>
      <c r="Q6741" t="s">
        <v>67</v>
      </c>
      <c r="R6741">
        <v>-103.21250000000001</v>
      </c>
      <c r="S6741" t="s">
        <v>68</v>
      </c>
      <c r="T6741">
        <v>3717</v>
      </c>
      <c r="U6741">
        <v>141.69999999999999</v>
      </c>
      <c r="V6741" s="1">
        <v>42085</v>
      </c>
      <c r="W6741" t="s">
        <v>34</v>
      </c>
      <c r="X6741">
        <v>5.26</v>
      </c>
      <c r="Y6741" t="s">
        <v>111</v>
      </c>
      <c r="Z6741">
        <v>3.98</v>
      </c>
      <c r="AA6741">
        <v>78666</v>
      </c>
      <c r="AB6741">
        <f t="shared" si="366"/>
        <v>131.34</v>
      </c>
      <c r="AC6741">
        <f t="shared" si="367"/>
        <v>128.7132</v>
      </c>
    </row>
    <row r="6742" spans="1:29" x14ac:dyDescent="0.25">
      <c r="A6742" t="s">
        <v>2771</v>
      </c>
      <c r="B6742">
        <v>63</v>
      </c>
      <c r="C6742" t="str">
        <f t="shared" si="364"/>
        <v>Senior</v>
      </c>
      <c r="D6742" t="s">
        <v>126</v>
      </c>
      <c r="E6742" t="s">
        <v>46</v>
      </c>
      <c r="F6742">
        <v>0</v>
      </c>
      <c r="G6742">
        <v>1</v>
      </c>
      <c r="H6742" s="1">
        <v>42083</v>
      </c>
      <c r="I6742" s="1" t="str">
        <f t="shared" si="365"/>
        <v xml:space="preserve"> Mar</v>
      </c>
      <c r="J6742">
        <v>58051</v>
      </c>
      <c r="K6742" t="s">
        <v>28</v>
      </c>
      <c r="L6742">
        <v>6</v>
      </c>
      <c r="M6742">
        <v>0.67</v>
      </c>
      <c r="N6742" t="s">
        <v>96</v>
      </c>
      <c r="O6742" t="s">
        <v>30</v>
      </c>
      <c r="P6742" t="s">
        <v>518</v>
      </c>
      <c r="Q6742" t="s">
        <v>102</v>
      </c>
      <c r="R6742">
        <v>-106.76</v>
      </c>
      <c r="S6742" t="s">
        <v>68</v>
      </c>
      <c r="T6742">
        <v>8121</v>
      </c>
      <c r="U6742">
        <v>256.60000000000002</v>
      </c>
      <c r="V6742" s="1">
        <v>42085</v>
      </c>
      <c r="W6742" t="s">
        <v>34</v>
      </c>
      <c r="X6742">
        <v>7.12</v>
      </c>
      <c r="Y6742" t="s">
        <v>128</v>
      </c>
      <c r="Z6742">
        <v>39.979999999999997</v>
      </c>
      <c r="AA6742">
        <v>73120</v>
      </c>
      <c r="AB6742">
        <f t="shared" si="366"/>
        <v>239.88</v>
      </c>
      <c r="AC6742">
        <f t="shared" si="367"/>
        <v>239.88</v>
      </c>
    </row>
    <row r="6743" spans="1:29" x14ac:dyDescent="0.25">
      <c r="A6743" t="s">
        <v>1844</v>
      </c>
      <c r="B6743">
        <v>63</v>
      </c>
      <c r="C6743" t="str">
        <f t="shared" si="364"/>
        <v>Senior</v>
      </c>
      <c r="D6743" t="s">
        <v>3055</v>
      </c>
      <c r="E6743" t="s">
        <v>46</v>
      </c>
      <c r="F6743">
        <v>0.09</v>
      </c>
      <c r="G6743">
        <v>1</v>
      </c>
      <c r="H6743" s="1">
        <v>42084</v>
      </c>
      <c r="I6743" s="1" t="str">
        <f t="shared" si="365"/>
        <v xml:space="preserve"> Mar</v>
      </c>
      <c r="J6743">
        <v>4705</v>
      </c>
      <c r="K6743" t="s">
        <v>39</v>
      </c>
      <c r="L6743">
        <v>16</v>
      </c>
      <c r="M6743">
        <v>0.59</v>
      </c>
      <c r="N6743" t="s">
        <v>29</v>
      </c>
      <c r="O6743" t="s">
        <v>80</v>
      </c>
      <c r="P6743" t="s">
        <v>1787</v>
      </c>
      <c r="Q6743" t="s">
        <v>32</v>
      </c>
      <c r="R6743">
        <v>-71.44</v>
      </c>
      <c r="S6743" t="s">
        <v>52</v>
      </c>
      <c r="T6743">
        <v>673</v>
      </c>
      <c r="U6743">
        <v>123.85</v>
      </c>
      <c r="V6743" s="1">
        <v>42086</v>
      </c>
      <c r="W6743" t="s">
        <v>34</v>
      </c>
      <c r="X6743">
        <v>6.5</v>
      </c>
      <c r="Y6743" t="s">
        <v>218</v>
      </c>
      <c r="Z6743">
        <v>7.98</v>
      </c>
      <c r="AA6743">
        <v>98221</v>
      </c>
      <c r="AB6743">
        <f t="shared" si="366"/>
        <v>127.68</v>
      </c>
      <c r="AC6743">
        <f t="shared" si="367"/>
        <v>116.1888</v>
      </c>
    </row>
    <row r="6744" spans="1:29" x14ac:dyDescent="0.25">
      <c r="A6744" t="s">
        <v>346</v>
      </c>
      <c r="B6744">
        <v>63</v>
      </c>
      <c r="C6744" t="str">
        <f t="shared" si="364"/>
        <v>Senior</v>
      </c>
      <c r="D6744" t="s">
        <v>347</v>
      </c>
      <c r="E6744" t="s">
        <v>38</v>
      </c>
      <c r="F6744">
        <v>0.05</v>
      </c>
      <c r="G6744">
        <v>1</v>
      </c>
      <c r="H6744" s="1">
        <v>42084</v>
      </c>
      <c r="I6744" s="1" t="str">
        <f t="shared" si="365"/>
        <v xml:space="preserve"> Mar</v>
      </c>
      <c r="J6744">
        <v>31586</v>
      </c>
      <c r="K6744" t="s">
        <v>47</v>
      </c>
      <c r="L6744">
        <v>22</v>
      </c>
      <c r="M6744">
        <v>0.64</v>
      </c>
      <c r="N6744" t="s">
        <v>96</v>
      </c>
      <c r="O6744" t="s">
        <v>30</v>
      </c>
      <c r="P6744" t="s">
        <v>101</v>
      </c>
      <c r="Q6744" t="s">
        <v>102</v>
      </c>
      <c r="R6744">
        <v>94.03</v>
      </c>
      <c r="S6744" t="s">
        <v>76</v>
      </c>
      <c r="T6744">
        <v>4431</v>
      </c>
      <c r="U6744">
        <v>963.45</v>
      </c>
      <c r="V6744" s="1">
        <v>42088</v>
      </c>
      <c r="W6744" t="s">
        <v>42</v>
      </c>
      <c r="X6744">
        <v>4</v>
      </c>
      <c r="Y6744" t="s">
        <v>291</v>
      </c>
      <c r="Z6744">
        <v>43.22</v>
      </c>
      <c r="AA6744">
        <v>37918</v>
      </c>
      <c r="AB6744">
        <f t="shared" si="366"/>
        <v>950.83999999999992</v>
      </c>
      <c r="AC6744">
        <f t="shared" si="367"/>
        <v>903.29799999999989</v>
      </c>
    </row>
    <row r="6745" spans="1:29" x14ac:dyDescent="0.25">
      <c r="A6745" t="s">
        <v>346</v>
      </c>
      <c r="B6745">
        <v>63</v>
      </c>
      <c r="C6745" t="str">
        <f t="shared" si="364"/>
        <v>Senior</v>
      </c>
      <c r="D6745" t="s">
        <v>347</v>
      </c>
      <c r="E6745" t="s">
        <v>38</v>
      </c>
      <c r="F6745">
        <v>0</v>
      </c>
      <c r="G6745">
        <v>1</v>
      </c>
      <c r="H6745" s="1">
        <v>42084</v>
      </c>
      <c r="I6745" s="1" t="str">
        <f t="shared" si="365"/>
        <v xml:space="preserve"> Mar</v>
      </c>
      <c r="J6745">
        <v>31586</v>
      </c>
      <c r="K6745" t="s">
        <v>47</v>
      </c>
      <c r="L6745">
        <v>25</v>
      </c>
      <c r="M6745">
        <v>0.56000000000000005</v>
      </c>
      <c r="N6745" t="s">
        <v>96</v>
      </c>
      <c r="O6745" t="s">
        <v>30</v>
      </c>
      <c r="P6745" t="s">
        <v>2209</v>
      </c>
      <c r="Q6745" t="s">
        <v>105</v>
      </c>
      <c r="R6745">
        <v>1007.487</v>
      </c>
      <c r="S6745" t="s">
        <v>76</v>
      </c>
      <c r="T6745">
        <v>4432</v>
      </c>
      <c r="U6745">
        <v>4390.0290000000005</v>
      </c>
      <c r="V6745" s="1">
        <v>42093</v>
      </c>
      <c r="W6745" t="s">
        <v>42</v>
      </c>
      <c r="X6745">
        <v>5.26</v>
      </c>
      <c r="Y6745" t="s">
        <v>291</v>
      </c>
      <c r="Z6745">
        <v>205.99</v>
      </c>
      <c r="AA6745">
        <v>37918</v>
      </c>
      <c r="AB6745">
        <f t="shared" si="366"/>
        <v>5149.75</v>
      </c>
      <c r="AC6745">
        <f t="shared" si="367"/>
        <v>5149.75</v>
      </c>
    </row>
    <row r="6746" spans="1:29" x14ac:dyDescent="0.25">
      <c r="A6746" t="s">
        <v>1814</v>
      </c>
      <c r="B6746">
        <v>63</v>
      </c>
      <c r="C6746" t="str">
        <f t="shared" si="364"/>
        <v>Senior</v>
      </c>
      <c r="D6746" t="s">
        <v>1815</v>
      </c>
      <c r="E6746" t="s">
        <v>57</v>
      </c>
      <c r="F6746">
        <v>0.04</v>
      </c>
      <c r="G6746">
        <v>1</v>
      </c>
      <c r="H6746" s="1">
        <v>42085</v>
      </c>
      <c r="I6746" s="1" t="str">
        <f t="shared" si="365"/>
        <v xml:space="preserve"> Mar</v>
      </c>
      <c r="J6746">
        <v>11301</v>
      </c>
      <c r="K6746" t="s">
        <v>131</v>
      </c>
      <c r="L6746">
        <v>29</v>
      </c>
      <c r="M6746">
        <v>0.7</v>
      </c>
      <c r="N6746" t="s">
        <v>96</v>
      </c>
      <c r="O6746" t="s">
        <v>30</v>
      </c>
      <c r="P6746" t="s">
        <v>1158</v>
      </c>
      <c r="Q6746" t="s">
        <v>102</v>
      </c>
      <c r="R6746">
        <v>107.45</v>
      </c>
      <c r="S6746" t="s">
        <v>68</v>
      </c>
      <c r="T6746">
        <v>1565</v>
      </c>
      <c r="U6746">
        <v>1194.96</v>
      </c>
      <c r="V6746" s="1">
        <v>42085</v>
      </c>
      <c r="W6746" t="s">
        <v>34</v>
      </c>
      <c r="X6746">
        <v>4</v>
      </c>
      <c r="Y6746" t="s">
        <v>246</v>
      </c>
      <c r="Z6746">
        <v>39.979999999999997</v>
      </c>
      <c r="AA6746">
        <v>49221</v>
      </c>
      <c r="AB6746">
        <f t="shared" si="366"/>
        <v>1159.4199999999998</v>
      </c>
      <c r="AC6746">
        <f t="shared" si="367"/>
        <v>1113.0431999999998</v>
      </c>
    </row>
    <row r="6747" spans="1:29" x14ac:dyDescent="0.25">
      <c r="A6747" t="s">
        <v>3325</v>
      </c>
      <c r="B6747">
        <v>63</v>
      </c>
      <c r="C6747" t="str">
        <f t="shared" si="364"/>
        <v>Senior</v>
      </c>
      <c r="D6747" t="s">
        <v>437</v>
      </c>
      <c r="E6747" t="s">
        <v>46</v>
      </c>
      <c r="F6747">
        <v>0</v>
      </c>
      <c r="G6747">
        <v>1</v>
      </c>
      <c r="H6747" s="1">
        <v>42085</v>
      </c>
      <c r="I6747" s="1" t="str">
        <f t="shared" si="365"/>
        <v xml:space="preserve"> Mar</v>
      </c>
      <c r="J6747">
        <v>29926</v>
      </c>
      <c r="K6747" t="s">
        <v>131</v>
      </c>
      <c r="L6747">
        <v>9</v>
      </c>
      <c r="M6747">
        <v>0.38</v>
      </c>
      <c r="N6747" t="s">
        <v>29</v>
      </c>
      <c r="O6747" t="s">
        <v>30</v>
      </c>
      <c r="P6747" t="s">
        <v>2924</v>
      </c>
      <c r="Q6747" t="s">
        <v>67</v>
      </c>
      <c r="R6747">
        <v>-5.1405000000000003</v>
      </c>
      <c r="S6747" t="s">
        <v>52</v>
      </c>
      <c r="T6747">
        <v>4210</v>
      </c>
      <c r="U6747">
        <v>20.21</v>
      </c>
      <c r="V6747" s="1">
        <v>42087</v>
      </c>
      <c r="W6747" t="s">
        <v>34</v>
      </c>
      <c r="X6747">
        <v>1.49</v>
      </c>
      <c r="Y6747" t="s">
        <v>218</v>
      </c>
      <c r="Z6747">
        <v>2.08</v>
      </c>
      <c r="AA6747">
        <v>98146</v>
      </c>
      <c r="AB6747">
        <f t="shared" si="366"/>
        <v>18.72</v>
      </c>
      <c r="AC6747">
        <f t="shared" si="367"/>
        <v>18.72</v>
      </c>
    </row>
    <row r="6748" spans="1:29" x14ac:dyDescent="0.25">
      <c r="A6748" t="s">
        <v>1931</v>
      </c>
      <c r="B6748">
        <v>63</v>
      </c>
      <c r="C6748" t="str">
        <f t="shared" si="364"/>
        <v>Senior</v>
      </c>
      <c r="D6748" t="s">
        <v>1932</v>
      </c>
      <c r="E6748" t="s">
        <v>57</v>
      </c>
      <c r="F6748">
        <v>0.01</v>
      </c>
      <c r="G6748">
        <v>1</v>
      </c>
      <c r="H6748" s="1">
        <v>42085</v>
      </c>
      <c r="I6748" s="1" t="str">
        <f t="shared" si="365"/>
        <v xml:space="preserve"> Mar</v>
      </c>
      <c r="J6748">
        <v>9826</v>
      </c>
      <c r="K6748" t="s">
        <v>131</v>
      </c>
      <c r="L6748">
        <v>7</v>
      </c>
      <c r="M6748">
        <v>0.45</v>
      </c>
      <c r="N6748" t="s">
        <v>96</v>
      </c>
      <c r="O6748" t="s">
        <v>139</v>
      </c>
      <c r="P6748" t="s">
        <v>1856</v>
      </c>
      <c r="Q6748" t="s">
        <v>102</v>
      </c>
      <c r="R6748">
        <v>-7.3</v>
      </c>
      <c r="S6748" t="s">
        <v>76</v>
      </c>
      <c r="T6748">
        <v>1345</v>
      </c>
      <c r="U6748">
        <v>131.61000000000001</v>
      </c>
      <c r="V6748" s="1">
        <v>42087</v>
      </c>
      <c r="W6748" t="s">
        <v>34</v>
      </c>
      <c r="X6748">
        <v>1.99</v>
      </c>
      <c r="Y6748" t="s">
        <v>132</v>
      </c>
      <c r="Z6748">
        <v>17.48</v>
      </c>
      <c r="AA6748">
        <v>32137</v>
      </c>
      <c r="AB6748">
        <f t="shared" si="366"/>
        <v>122.36</v>
      </c>
      <c r="AC6748">
        <f t="shared" si="367"/>
        <v>121.13639999999999</v>
      </c>
    </row>
    <row r="6749" spans="1:29" x14ac:dyDescent="0.25">
      <c r="A6749" t="s">
        <v>2093</v>
      </c>
      <c r="B6749">
        <v>63</v>
      </c>
      <c r="C6749" t="str">
        <f t="shared" si="364"/>
        <v>Senior</v>
      </c>
      <c r="D6749" t="s">
        <v>1284</v>
      </c>
      <c r="E6749" t="s">
        <v>46</v>
      </c>
      <c r="F6749">
        <v>0.03</v>
      </c>
      <c r="G6749">
        <v>1</v>
      </c>
      <c r="H6749" s="1">
        <v>42086</v>
      </c>
      <c r="I6749" s="1" t="str">
        <f t="shared" si="365"/>
        <v xml:space="preserve"> Mar</v>
      </c>
      <c r="J6749">
        <v>39655</v>
      </c>
      <c r="K6749" t="s">
        <v>28</v>
      </c>
      <c r="L6749">
        <v>35</v>
      </c>
      <c r="M6749">
        <v>0.68</v>
      </c>
      <c r="N6749" t="s">
        <v>96</v>
      </c>
      <c r="O6749" t="s">
        <v>139</v>
      </c>
      <c r="P6749" t="s">
        <v>1704</v>
      </c>
      <c r="Q6749" t="s">
        <v>102</v>
      </c>
      <c r="R6749">
        <v>-72.430000000000007</v>
      </c>
      <c r="S6749" t="s">
        <v>68</v>
      </c>
      <c r="T6749">
        <v>5596</v>
      </c>
      <c r="U6749">
        <v>253.15</v>
      </c>
      <c r="V6749" s="1">
        <v>42086</v>
      </c>
      <c r="W6749" t="s">
        <v>34</v>
      </c>
      <c r="X6749">
        <v>3.52</v>
      </c>
      <c r="Y6749" t="s">
        <v>482</v>
      </c>
      <c r="Z6749">
        <v>7.28</v>
      </c>
      <c r="AA6749">
        <v>67601</v>
      </c>
      <c r="AB6749">
        <f t="shared" si="366"/>
        <v>254.8</v>
      </c>
      <c r="AC6749">
        <f t="shared" si="367"/>
        <v>247.15600000000001</v>
      </c>
    </row>
    <row r="6750" spans="1:29" x14ac:dyDescent="0.25">
      <c r="A6750" t="s">
        <v>1917</v>
      </c>
      <c r="B6750">
        <v>63</v>
      </c>
      <c r="C6750" t="str">
        <f t="shared" si="364"/>
        <v>Senior</v>
      </c>
      <c r="D6750" t="s">
        <v>1400</v>
      </c>
      <c r="E6750" t="s">
        <v>57</v>
      </c>
      <c r="F6750">
        <v>0.06</v>
      </c>
      <c r="G6750">
        <v>1</v>
      </c>
      <c r="H6750" s="1">
        <v>42086</v>
      </c>
      <c r="I6750" s="1" t="str">
        <f t="shared" si="365"/>
        <v xml:space="preserve"> Mar</v>
      </c>
      <c r="J6750">
        <v>49634</v>
      </c>
      <c r="K6750" t="s">
        <v>39</v>
      </c>
      <c r="L6750">
        <v>39</v>
      </c>
      <c r="M6750">
        <v>0.59</v>
      </c>
      <c r="N6750" t="s">
        <v>29</v>
      </c>
      <c r="O6750" t="s">
        <v>30</v>
      </c>
      <c r="P6750" t="s">
        <v>1766</v>
      </c>
      <c r="Q6750" t="s">
        <v>214</v>
      </c>
      <c r="R6750">
        <v>-44.13</v>
      </c>
      <c r="S6750" t="s">
        <v>68</v>
      </c>
      <c r="T6750">
        <v>6947</v>
      </c>
      <c r="U6750">
        <v>403.73</v>
      </c>
      <c r="V6750" s="1">
        <v>42087</v>
      </c>
      <c r="W6750" t="s">
        <v>34</v>
      </c>
      <c r="X6750">
        <v>4.5</v>
      </c>
      <c r="Y6750" t="s">
        <v>246</v>
      </c>
      <c r="Z6750">
        <v>10.89</v>
      </c>
      <c r="AA6750">
        <v>48071</v>
      </c>
      <c r="AB6750">
        <f t="shared" si="366"/>
        <v>424.71000000000004</v>
      </c>
      <c r="AC6750">
        <f t="shared" si="367"/>
        <v>399.22740000000005</v>
      </c>
    </row>
    <row r="6751" spans="1:29" x14ac:dyDescent="0.25">
      <c r="A6751" t="s">
        <v>2114</v>
      </c>
      <c r="B6751">
        <v>63</v>
      </c>
      <c r="C6751" t="str">
        <f t="shared" si="364"/>
        <v>Senior</v>
      </c>
      <c r="D6751" t="s">
        <v>3502</v>
      </c>
      <c r="E6751" t="s">
        <v>46</v>
      </c>
      <c r="F6751">
        <v>7.0000000000000007E-2</v>
      </c>
      <c r="G6751">
        <v>1</v>
      </c>
      <c r="H6751" s="1">
        <v>42086</v>
      </c>
      <c r="I6751" s="1" t="str">
        <f t="shared" si="365"/>
        <v xml:space="preserve"> Mar</v>
      </c>
      <c r="J6751">
        <v>12352</v>
      </c>
      <c r="K6751" t="s">
        <v>131</v>
      </c>
      <c r="L6751">
        <v>5</v>
      </c>
      <c r="M6751">
        <v>0.39</v>
      </c>
      <c r="N6751" t="s">
        <v>29</v>
      </c>
      <c r="O6751" t="s">
        <v>30</v>
      </c>
      <c r="P6751" t="s">
        <v>361</v>
      </c>
      <c r="Q6751" t="s">
        <v>67</v>
      </c>
      <c r="R6751">
        <v>-32.820999999999998</v>
      </c>
      <c r="S6751" t="s">
        <v>68</v>
      </c>
      <c r="T6751">
        <v>1718</v>
      </c>
      <c r="U6751">
        <v>36.86</v>
      </c>
      <c r="V6751" s="1">
        <v>42087</v>
      </c>
      <c r="W6751" t="s">
        <v>34</v>
      </c>
      <c r="X6751">
        <v>8.49</v>
      </c>
      <c r="Y6751" t="s">
        <v>149</v>
      </c>
      <c r="Z6751">
        <v>5.81</v>
      </c>
      <c r="AA6751">
        <v>60516</v>
      </c>
      <c r="AB6751">
        <f t="shared" si="366"/>
        <v>29.049999999999997</v>
      </c>
      <c r="AC6751">
        <f t="shared" si="367"/>
        <v>27.016499999999997</v>
      </c>
    </row>
    <row r="6752" spans="1:29" x14ac:dyDescent="0.25">
      <c r="A6752" t="s">
        <v>2382</v>
      </c>
      <c r="B6752">
        <v>63</v>
      </c>
      <c r="C6752" t="str">
        <f t="shared" si="364"/>
        <v>Senior</v>
      </c>
      <c r="D6752" t="s">
        <v>2593</v>
      </c>
      <c r="E6752" t="s">
        <v>46</v>
      </c>
      <c r="F6752">
        <v>0.05</v>
      </c>
      <c r="G6752">
        <v>1</v>
      </c>
      <c r="H6752" s="1">
        <v>42086</v>
      </c>
      <c r="I6752" s="1" t="str">
        <f t="shared" si="365"/>
        <v xml:space="preserve"> Mar</v>
      </c>
      <c r="J6752">
        <v>44261</v>
      </c>
      <c r="K6752" t="s">
        <v>28</v>
      </c>
      <c r="L6752">
        <v>1</v>
      </c>
      <c r="M6752">
        <v>0.56999999999999995</v>
      </c>
      <c r="N6752" t="s">
        <v>96</v>
      </c>
      <c r="O6752" t="s">
        <v>73</v>
      </c>
      <c r="P6752" t="s">
        <v>1997</v>
      </c>
      <c r="Q6752" t="s">
        <v>98</v>
      </c>
      <c r="R6752">
        <v>-7961.4309000000003</v>
      </c>
      <c r="S6752" t="s">
        <v>52</v>
      </c>
      <c r="T6752">
        <v>6251</v>
      </c>
      <c r="U6752">
        <v>3360.3</v>
      </c>
      <c r="V6752" s="1">
        <v>42087</v>
      </c>
      <c r="W6752" t="s">
        <v>53</v>
      </c>
      <c r="X6752">
        <v>8.73</v>
      </c>
      <c r="Y6752" t="s">
        <v>54</v>
      </c>
      <c r="Z6752">
        <v>3502.14</v>
      </c>
      <c r="AA6752">
        <v>94110</v>
      </c>
      <c r="AB6752">
        <f t="shared" si="366"/>
        <v>3502.14</v>
      </c>
      <c r="AC6752">
        <f t="shared" si="367"/>
        <v>3327.0329999999999</v>
      </c>
    </row>
    <row r="6753" spans="1:29" x14ac:dyDescent="0.25">
      <c r="A6753" t="s">
        <v>1914</v>
      </c>
      <c r="B6753">
        <v>63</v>
      </c>
      <c r="C6753" t="str">
        <f t="shared" si="364"/>
        <v>Senior</v>
      </c>
      <c r="D6753" t="s">
        <v>1489</v>
      </c>
      <c r="E6753" t="s">
        <v>46</v>
      </c>
      <c r="F6753">
        <v>0.01</v>
      </c>
      <c r="G6753">
        <v>1</v>
      </c>
      <c r="H6753" s="1">
        <v>42086</v>
      </c>
      <c r="I6753" s="1" t="str">
        <f t="shared" si="365"/>
        <v xml:space="preserve"> Mar</v>
      </c>
      <c r="J6753">
        <v>15616</v>
      </c>
      <c r="K6753" t="s">
        <v>58</v>
      </c>
      <c r="L6753">
        <v>12</v>
      </c>
      <c r="M6753">
        <v>0.64</v>
      </c>
      <c r="N6753" t="s">
        <v>96</v>
      </c>
      <c r="O6753" t="s">
        <v>30</v>
      </c>
      <c r="P6753" t="s">
        <v>1513</v>
      </c>
      <c r="Q6753" t="s">
        <v>102</v>
      </c>
      <c r="R6753">
        <v>-84.12</v>
      </c>
      <c r="S6753" t="s">
        <v>52</v>
      </c>
      <c r="T6753">
        <v>2162</v>
      </c>
      <c r="U6753">
        <v>386.71</v>
      </c>
      <c r="V6753" s="1">
        <v>42087</v>
      </c>
      <c r="W6753" t="s">
        <v>42</v>
      </c>
      <c r="X6753">
        <v>6.5</v>
      </c>
      <c r="Y6753" t="s">
        <v>54</v>
      </c>
      <c r="Z6753">
        <v>30.98</v>
      </c>
      <c r="AA6753">
        <v>91767</v>
      </c>
      <c r="AB6753">
        <f t="shared" si="366"/>
        <v>371.76</v>
      </c>
      <c r="AC6753">
        <f t="shared" si="367"/>
        <v>368.04239999999999</v>
      </c>
    </row>
    <row r="6754" spans="1:29" x14ac:dyDescent="0.25">
      <c r="A6754" t="s">
        <v>2382</v>
      </c>
      <c r="B6754">
        <v>63</v>
      </c>
      <c r="C6754" t="str">
        <f t="shared" si="364"/>
        <v>Senior</v>
      </c>
      <c r="D6754" t="s">
        <v>2593</v>
      </c>
      <c r="E6754" t="s">
        <v>46</v>
      </c>
      <c r="F6754">
        <v>0.05</v>
      </c>
      <c r="G6754">
        <v>1</v>
      </c>
      <c r="H6754" s="1">
        <v>42086</v>
      </c>
      <c r="I6754" s="1" t="str">
        <f t="shared" si="365"/>
        <v xml:space="preserve"> Mar</v>
      </c>
      <c r="J6754">
        <v>44261</v>
      </c>
      <c r="K6754" t="s">
        <v>28</v>
      </c>
      <c r="L6754">
        <v>34</v>
      </c>
      <c r="M6754">
        <v>0.77</v>
      </c>
      <c r="N6754" t="s">
        <v>48</v>
      </c>
      <c r="O6754" t="s">
        <v>73</v>
      </c>
      <c r="P6754" t="s">
        <v>1370</v>
      </c>
      <c r="Q6754" t="s">
        <v>154</v>
      </c>
      <c r="R6754">
        <v>-427.99</v>
      </c>
      <c r="S6754" t="s">
        <v>52</v>
      </c>
      <c r="T6754">
        <v>6250</v>
      </c>
      <c r="U6754">
        <v>4771.8900000000003</v>
      </c>
      <c r="V6754" s="1">
        <v>42088</v>
      </c>
      <c r="W6754" t="s">
        <v>53</v>
      </c>
      <c r="X6754">
        <v>36.090000000000003</v>
      </c>
      <c r="Y6754" t="s">
        <v>54</v>
      </c>
      <c r="Z6754">
        <v>140.97999999999999</v>
      </c>
      <c r="AA6754">
        <v>94110</v>
      </c>
      <c r="AB6754">
        <f t="shared" si="366"/>
        <v>4793.32</v>
      </c>
      <c r="AC6754">
        <f t="shared" si="367"/>
        <v>4553.6539999999995</v>
      </c>
    </row>
    <row r="6755" spans="1:29" x14ac:dyDescent="0.25">
      <c r="A6755" t="s">
        <v>643</v>
      </c>
      <c r="B6755">
        <v>63</v>
      </c>
      <c r="C6755" t="str">
        <f t="shared" si="364"/>
        <v>Senior</v>
      </c>
      <c r="D6755" t="s">
        <v>1923</v>
      </c>
      <c r="E6755" t="s">
        <v>46</v>
      </c>
      <c r="F6755">
        <v>0.06</v>
      </c>
      <c r="G6755">
        <v>1</v>
      </c>
      <c r="H6755" s="1">
        <v>42086</v>
      </c>
      <c r="I6755" s="1" t="str">
        <f t="shared" si="365"/>
        <v xml:space="preserve"> Mar</v>
      </c>
      <c r="J6755">
        <v>3973</v>
      </c>
      <c r="K6755" t="s">
        <v>39</v>
      </c>
      <c r="L6755">
        <v>21</v>
      </c>
      <c r="M6755">
        <v>0.46</v>
      </c>
      <c r="N6755" t="s">
        <v>48</v>
      </c>
      <c r="O6755" t="s">
        <v>139</v>
      </c>
      <c r="P6755" t="s">
        <v>1653</v>
      </c>
      <c r="Q6755" t="s">
        <v>82</v>
      </c>
      <c r="R6755">
        <v>117.91</v>
      </c>
      <c r="S6755" t="s">
        <v>68</v>
      </c>
      <c r="T6755">
        <v>583</v>
      </c>
      <c r="U6755">
        <v>316.35000000000002</v>
      </c>
      <c r="V6755" s="1">
        <v>42088</v>
      </c>
      <c r="W6755" t="s">
        <v>34</v>
      </c>
      <c r="X6755">
        <v>3.73</v>
      </c>
      <c r="Y6755" t="s">
        <v>93</v>
      </c>
      <c r="Z6755">
        <v>15.68</v>
      </c>
      <c r="AA6755">
        <v>68502</v>
      </c>
      <c r="AB6755">
        <f t="shared" si="366"/>
        <v>329.28</v>
      </c>
      <c r="AC6755">
        <f t="shared" si="367"/>
        <v>309.52319999999997</v>
      </c>
    </row>
    <row r="6756" spans="1:29" x14ac:dyDescent="0.25">
      <c r="A6756" t="s">
        <v>2382</v>
      </c>
      <c r="B6756">
        <v>63</v>
      </c>
      <c r="C6756" t="str">
        <f t="shared" si="364"/>
        <v>Senior</v>
      </c>
      <c r="D6756" t="s">
        <v>2593</v>
      </c>
      <c r="E6756" t="s">
        <v>46</v>
      </c>
      <c r="F6756">
        <v>0.01</v>
      </c>
      <c r="G6756">
        <v>1</v>
      </c>
      <c r="H6756" s="1">
        <v>42086</v>
      </c>
      <c r="I6756" s="1" t="str">
        <f t="shared" si="365"/>
        <v xml:space="preserve"> Mar</v>
      </c>
      <c r="J6756">
        <v>44261</v>
      </c>
      <c r="K6756" t="s">
        <v>28</v>
      </c>
      <c r="L6756">
        <v>31</v>
      </c>
      <c r="M6756">
        <v>0.35</v>
      </c>
      <c r="N6756" t="s">
        <v>29</v>
      </c>
      <c r="O6756" t="s">
        <v>30</v>
      </c>
      <c r="P6756" t="s">
        <v>545</v>
      </c>
      <c r="Q6756" t="s">
        <v>67</v>
      </c>
      <c r="R6756">
        <v>5979.5630000000001</v>
      </c>
      <c r="S6756" t="s">
        <v>52</v>
      </c>
      <c r="T6756">
        <v>6249</v>
      </c>
      <c r="U6756">
        <v>13064.06</v>
      </c>
      <c r="V6756" s="1">
        <v>42088</v>
      </c>
      <c r="W6756" t="s">
        <v>42</v>
      </c>
      <c r="X6756">
        <v>19.989999999999998</v>
      </c>
      <c r="Y6756" t="s">
        <v>54</v>
      </c>
      <c r="Z6756">
        <v>420.98</v>
      </c>
      <c r="AA6756">
        <v>94110</v>
      </c>
      <c r="AB6756">
        <f t="shared" si="366"/>
        <v>13050.380000000001</v>
      </c>
      <c r="AC6756">
        <f t="shared" si="367"/>
        <v>12919.876200000001</v>
      </c>
    </row>
    <row r="6757" spans="1:29" x14ac:dyDescent="0.25">
      <c r="A6757" t="s">
        <v>449</v>
      </c>
      <c r="B6757">
        <v>63</v>
      </c>
      <c r="C6757" t="str">
        <f t="shared" si="364"/>
        <v>Senior</v>
      </c>
      <c r="D6757" t="s">
        <v>1400</v>
      </c>
      <c r="E6757" t="s">
        <v>57</v>
      </c>
      <c r="F6757">
        <v>0.02</v>
      </c>
      <c r="G6757">
        <v>1</v>
      </c>
      <c r="H6757" s="1">
        <v>42086</v>
      </c>
      <c r="I6757" s="1" t="str">
        <f t="shared" si="365"/>
        <v xml:space="preserve"> Mar</v>
      </c>
      <c r="J6757">
        <v>49634</v>
      </c>
      <c r="K6757" t="s">
        <v>39</v>
      </c>
      <c r="L6757">
        <v>45</v>
      </c>
      <c r="M6757">
        <v>0.36</v>
      </c>
      <c r="N6757" t="s">
        <v>29</v>
      </c>
      <c r="O6757" t="s">
        <v>30</v>
      </c>
      <c r="P6757" t="s">
        <v>1789</v>
      </c>
      <c r="Q6757" t="s">
        <v>67</v>
      </c>
      <c r="R6757">
        <v>10.914</v>
      </c>
      <c r="S6757" t="s">
        <v>68</v>
      </c>
      <c r="T6757">
        <v>6949</v>
      </c>
      <c r="U6757">
        <v>132.31</v>
      </c>
      <c r="V6757" s="1">
        <v>42088</v>
      </c>
      <c r="W6757" t="s">
        <v>34</v>
      </c>
      <c r="X6757">
        <v>1.49</v>
      </c>
      <c r="Y6757" t="s">
        <v>122</v>
      </c>
      <c r="Z6757">
        <v>2.88</v>
      </c>
      <c r="AA6757">
        <v>51106</v>
      </c>
      <c r="AB6757">
        <f t="shared" si="366"/>
        <v>129.6</v>
      </c>
      <c r="AC6757">
        <f t="shared" si="367"/>
        <v>127.008</v>
      </c>
    </row>
    <row r="6758" spans="1:29" x14ac:dyDescent="0.25">
      <c r="A6758" t="s">
        <v>1914</v>
      </c>
      <c r="B6758">
        <v>63</v>
      </c>
      <c r="C6758" t="str">
        <f t="shared" si="364"/>
        <v>Senior</v>
      </c>
      <c r="D6758" t="s">
        <v>1489</v>
      </c>
      <c r="E6758" t="s">
        <v>46</v>
      </c>
      <c r="F6758">
        <v>0.09</v>
      </c>
      <c r="G6758">
        <v>1</v>
      </c>
      <c r="H6758" s="1">
        <v>42086</v>
      </c>
      <c r="I6758" s="1" t="str">
        <f t="shared" si="365"/>
        <v xml:space="preserve"> Mar</v>
      </c>
      <c r="J6758">
        <v>15616</v>
      </c>
      <c r="K6758" t="s">
        <v>58</v>
      </c>
      <c r="L6758">
        <v>34</v>
      </c>
      <c r="M6758">
        <v>0.56999999999999995</v>
      </c>
      <c r="N6758" t="s">
        <v>29</v>
      </c>
      <c r="O6758" t="s">
        <v>59</v>
      </c>
      <c r="P6758" t="s">
        <v>1591</v>
      </c>
      <c r="Q6758" t="s">
        <v>88</v>
      </c>
      <c r="R6758">
        <v>5.98</v>
      </c>
      <c r="S6758" t="s">
        <v>52</v>
      </c>
      <c r="T6758">
        <v>2163</v>
      </c>
      <c r="U6758">
        <v>134.06</v>
      </c>
      <c r="V6758" s="1">
        <v>42088</v>
      </c>
      <c r="W6758" t="s">
        <v>34</v>
      </c>
      <c r="X6758">
        <v>1.17</v>
      </c>
      <c r="Y6758" t="s">
        <v>54</v>
      </c>
      <c r="Z6758">
        <v>4.13</v>
      </c>
      <c r="AA6758">
        <v>91767</v>
      </c>
      <c r="AB6758">
        <f t="shared" si="366"/>
        <v>140.41999999999999</v>
      </c>
      <c r="AC6758">
        <f t="shared" si="367"/>
        <v>127.78219999999999</v>
      </c>
    </row>
    <row r="6759" spans="1:29" x14ac:dyDescent="0.25">
      <c r="A6759" t="s">
        <v>2549</v>
      </c>
      <c r="B6759">
        <v>63</v>
      </c>
      <c r="C6759" t="str">
        <f t="shared" si="364"/>
        <v>Senior</v>
      </c>
      <c r="D6759" t="s">
        <v>602</v>
      </c>
      <c r="E6759" t="s">
        <v>27</v>
      </c>
      <c r="F6759">
        <v>0.06</v>
      </c>
      <c r="G6759">
        <v>1</v>
      </c>
      <c r="H6759" s="1">
        <v>42086</v>
      </c>
      <c r="I6759" s="1" t="str">
        <f t="shared" si="365"/>
        <v xml:space="preserve"> Mar</v>
      </c>
      <c r="J6759">
        <v>29921</v>
      </c>
      <c r="K6759" t="s">
        <v>131</v>
      </c>
      <c r="L6759">
        <v>33</v>
      </c>
      <c r="M6759">
        <v>0.35</v>
      </c>
      <c r="N6759" t="s">
        <v>29</v>
      </c>
      <c r="O6759" t="s">
        <v>30</v>
      </c>
      <c r="P6759" t="s">
        <v>857</v>
      </c>
      <c r="Q6759" t="s">
        <v>67</v>
      </c>
      <c r="R6759">
        <v>1733.473</v>
      </c>
      <c r="S6759" t="s">
        <v>68</v>
      </c>
      <c r="T6759">
        <v>4209</v>
      </c>
      <c r="U6759">
        <v>3977.97</v>
      </c>
      <c r="V6759" s="1">
        <v>42088</v>
      </c>
      <c r="W6759" t="s">
        <v>34</v>
      </c>
      <c r="X6759">
        <v>9.07</v>
      </c>
      <c r="Y6759" t="s">
        <v>482</v>
      </c>
      <c r="Z6759">
        <v>120.98</v>
      </c>
      <c r="AA6759">
        <v>66048</v>
      </c>
      <c r="AB6759">
        <f t="shared" si="366"/>
        <v>3992.34</v>
      </c>
      <c r="AC6759">
        <f t="shared" si="367"/>
        <v>3752.7996000000003</v>
      </c>
    </row>
    <row r="6760" spans="1:29" x14ac:dyDescent="0.25">
      <c r="A6760" t="s">
        <v>1917</v>
      </c>
      <c r="B6760">
        <v>63</v>
      </c>
      <c r="C6760" t="str">
        <f t="shared" si="364"/>
        <v>Senior</v>
      </c>
      <c r="D6760" t="s">
        <v>1400</v>
      </c>
      <c r="E6760" t="s">
        <v>57</v>
      </c>
      <c r="F6760">
        <v>0.05</v>
      </c>
      <c r="G6760">
        <v>1</v>
      </c>
      <c r="H6760" s="1">
        <v>42086</v>
      </c>
      <c r="I6760" s="1" t="str">
        <f t="shared" si="365"/>
        <v xml:space="preserve"> Mar</v>
      </c>
      <c r="J6760">
        <v>49634</v>
      </c>
      <c r="K6760" t="s">
        <v>39</v>
      </c>
      <c r="L6760">
        <v>3</v>
      </c>
      <c r="M6760">
        <v>0.4</v>
      </c>
      <c r="N6760" t="s">
        <v>96</v>
      </c>
      <c r="O6760" t="s">
        <v>139</v>
      </c>
      <c r="P6760" t="s">
        <v>140</v>
      </c>
      <c r="Q6760" t="s">
        <v>102</v>
      </c>
      <c r="R6760">
        <v>-67.22</v>
      </c>
      <c r="S6760" t="s">
        <v>68</v>
      </c>
      <c r="T6760">
        <v>6948</v>
      </c>
      <c r="U6760">
        <v>86.85</v>
      </c>
      <c r="V6760" s="1">
        <v>42088</v>
      </c>
      <c r="W6760" t="s">
        <v>34</v>
      </c>
      <c r="X6760">
        <v>1.99</v>
      </c>
      <c r="Y6760" t="s">
        <v>246</v>
      </c>
      <c r="Z6760">
        <v>28.48</v>
      </c>
      <c r="AA6760">
        <v>48071</v>
      </c>
      <c r="AB6760">
        <f t="shared" si="366"/>
        <v>85.44</v>
      </c>
      <c r="AC6760">
        <f t="shared" si="367"/>
        <v>81.167999999999992</v>
      </c>
    </row>
    <row r="6761" spans="1:29" x14ac:dyDescent="0.25">
      <c r="A6761" t="s">
        <v>2382</v>
      </c>
      <c r="B6761">
        <v>63</v>
      </c>
      <c r="C6761" t="str">
        <f t="shared" si="364"/>
        <v>Senior</v>
      </c>
      <c r="D6761" t="s">
        <v>2593</v>
      </c>
      <c r="E6761" t="s">
        <v>46</v>
      </c>
      <c r="F6761">
        <v>7.0000000000000007E-2</v>
      </c>
      <c r="G6761">
        <v>1</v>
      </c>
      <c r="H6761" s="1">
        <v>42086</v>
      </c>
      <c r="I6761" s="1" t="str">
        <f t="shared" si="365"/>
        <v xml:space="preserve"> Mar</v>
      </c>
      <c r="J6761">
        <v>44261</v>
      </c>
      <c r="K6761" t="s">
        <v>28</v>
      </c>
      <c r="L6761">
        <v>10</v>
      </c>
      <c r="M6761">
        <v>0.38</v>
      </c>
      <c r="N6761" t="s">
        <v>96</v>
      </c>
      <c r="O6761" t="s">
        <v>59</v>
      </c>
      <c r="P6761" t="s">
        <v>836</v>
      </c>
      <c r="Q6761" t="s">
        <v>105</v>
      </c>
      <c r="R6761">
        <v>-17.413</v>
      </c>
      <c r="S6761" t="s">
        <v>52</v>
      </c>
      <c r="T6761">
        <v>6252</v>
      </c>
      <c r="U6761">
        <v>306.66300000000001</v>
      </c>
      <c r="V6761" s="1">
        <v>42089</v>
      </c>
      <c r="W6761" t="s">
        <v>34</v>
      </c>
      <c r="X6761">
        <v>5.99</v>
      </c>
      <c r="Y6761" t="s">
        <v>54</v>
      </c>
      <c r="Z6761">
        <v>35.99</v>
      </c>
      <c r="AA6761">
        <v>94110</v>
      </c>
      <c r="AB6761">
        <f t="shared" si="366"/>
        <v>359.90000000000003</v>
      </c>
      <c r="AC6761">
        <f t="shared" si="367"/>
        <v>334.70700000000005</v>
      </c>
    </row>
    <row r="6762" spans="1:29" x14ac:dyDescent="0.25">
      <c r="A6762" t="s">
        <v>1270</v>
      </c>
      <c r="B6762">
        <v>63</v>
      </c>
      <c r="C6762" t="str">
        <f t="shared" si="364"/>
        <v>Senior</v>
      </c>
      <c r="D6762" t="s">
        <v>1271</v>
      </c>
      <c r="E6762" t="s">
        <v>38</v>
      </c>
      <c r="F6762">
        <v>0.04</v>
      </c>
      <c r="G6762">
        <v>1</v>
      </c>
      <c r="H6762" s="1">
        <v>42086</v>
      </c>
      <c r="I6762" s="1" t="str">
        <f t="shared" si="365"/>
        <v xml:space="preserve"> Mar</v>
      </c>
      <c r="J6762">
        <v>38853</v>
      </c>
      <c r="K6762" t="s">
        <v>47</v>
      </c>
      <c r="L6762">
        <v>13</v>
      </c>
      <c r="M6762">
        <v>0.55000000000000004</v>
      </c>
      <c r="N6762" t="s">
        <v>96</v>
      </c>
      <c r="O6762" t="s">
        <v>30</v>
      </c>
      <c r="P6762">
        <v>6000</v>
      </c>
      <c r="Q6762" t="s">
        <v>105</v>
      </c>
      <c r="R6762">
        <v>19.998000000000001</v>
      </c>
      <c r="S6762" t="s">
        <v>68</v>
      </c>
      <c r="T6762">
        <v>5469</v>
      </c>
      <c r="U6762">
        <v>728.02499999999998</v>
      </c>
      <c r="V6762" s="1">
        <v>42090</v>
      </c>
      <c r="W6762" t="s">
        <v>34</v>
      </c>
      <c r="X6762">
        <v>2.5</v>
      </c>
      <c r="Y6762" t="s">
        <v>93</v>
      </c>
      <c r="Z6762">
        <v>65.989999999999995</v>
      </c>
      <c r="AA6762">
        <v>68046</v>
      </c>
      <c r="AB6762">
        <f t="shared" si="366"/>
        <v>857.86999999999989</v>
      </c>
      <c r="AC6762">
        <f t="shared" si="367"/>
        <v>823.5551999999999</v>
      </c>
    </row>
    <row r="6763" spans="1:29" x14ac:dyDescent="0.25">
      <c r="A6763" t="s">
        <v>1390</v>
      </c>
      <c r="B6763">
        <v>63</v>
      </c>
      <c r="C6763" t="str">
        <f t="shared" si="364"/>
        <v>Senior</v>
      </c>
      <c r="D6763" t="s">
        <v>1391</v>
      </c>
      <c r="E6763" t="s">
        <v>46</v>
      </c>
      <c r="F6763">
        <v>0.01</v>
      </c>
      <c r="G6763">
        <v>1</v>
      </c>
      <c r="H6763" s="1">
        <v>42086</v>
      </c>
      <c r="I6763" s="1" t="str">
        <f t="shared" si="365"/>
        <v xml:space="preserve"> Mar</v>
      </c>
      <c r="J6763">
        <v>7941</v>
      </c>
      <c r="K6763" t="s">
        <v>47</v>
      </c>
      <c r="L6763">
        <v>50</v>
      </c>
      <c r="M6763">
        <v>0.59</v>
      </c>
      <c r="N6763" t="s">
        <v>29</v>
      </c>
      <c r="O6763" t="s">
        <v>30</v>
      </c>
      <c r="P6763" t="s">
        <v>2880</v>
      </c>
      <c r="Q6763" t="s">
        <v>32</v>
      </c>
      <c r="R6763">
        <v>801.04</v>
      </c>
      <c r="S6763" t="s">
        <v>76</v>
      </c>
      <c r="T6763">
        <v>1082</v>
      </c>
      <c r="U6763">
        <v>2796.67</v>
      </c>
      <c r="V6763" s="1">
        <v>42093</v>
      </c>
      <c r="W6763" t="s">
        <v>34</v>
      </c>
      <c r="X6763">
        <v>5.08</v>
      </c>
      <c r="Y6763" t="s">
        <v>685</v>
      </c>
      <c r="Z6763">
        <v>55.29</v>
      </c>
      <c r="AA6763">
        <v>28144</v>
      </c>
      <c r="AB6763">
        <f t="shared" si="366"/>
        <v>2764.5</v>
      </c>
      <c r="AC6763">
        <f t="shared" si="367"/>
        <v>2736.855</v>
      </c>
    </row>
    <row r="6764" spans="1:29" x14ac:dyDescent="0.25">
      <c r="A6764" t="s">
        <v>3157</v>
      </c>
      <c r="B6764">
        <v>63</v>
      </c>
      <c r="C6764" t="str">
        <f t="shared" si="364"/>
        <v>Senior</v>
      </c>
      <c r="D6764" t="s">
        <v>3156</v>
      </c>
      <c r="E6764" t="s">
        <v>38</v>
      </c>
      <c r="F6764">
        <v>0.03</v>
      </c>
      <c r="G6764">
        <v>1</v>
      </c>
      <c r="H6764" s="1">
        <v>42087</v>
      </c>
      <c r="I6764" s="1" t="str">
        <f t="shared" si="365"/>
        <v xml:space="preserve"> Mar</v>
      </c>
      <c r="J6764">
        <v>59491</v>
      </c>
      <c r="K6764" t="s">
        <v>28</v>
      </c>
      <c r="L6764">
        <v>6</v>
      </c>
      <c r="M6764">
        <v>0.36</v>
      </c>
      <c r="N6764" t="s">
        <v>29</v>
      </c>
      <c r="O6764" t="s">
        <v>30</v>
      </c>
      <c r="P6764" t="s">
        <v>1183</v>
      </c>
      <c r="Q6764" t="s">
        <v>67</v>
      </c>
      <c r="R6764">
        <v>-48.139000000000003</v>
      </c>
      <c r="S6764" t="s">
        <v>76</v>
      </c>
      <c r="T6764">
        <v>8323</v>
      </c>
      <c r="U6764">
        <v>57.9</v>
      </c>
      <c r="V6764" s="1">
        <v>42087</v>
      </c>
      <c r="W6764" t="s">
        <v>34</v>
      </c>
      <c r="X6764">
        <v>11.51</v>
      </c>
      <c r="Y6764" t="s">
        <v>685</v>
      </c>
      <c r="Z6764">
        <v>7.38</v>
      </c>
      <c r="AA6764">
        <v>28031</v>
      </c>
      <c r="AB6764">
        <f t="shared" si="366"/>
        <v>44.28</v>
      </c>
      <c r="AC6764">
        <f t="shared" si="367"/>
        <v>42.951599999999999</v>
      </c>
    </row>
    <row r="6765" spans="1:29" x14ac:dyDescent="0.25">
      <c r="A6765" t="s">
        <v>790</v>
      </c>
      <c r="B6765">
        <v>63</v>
      </c>
      <c r="C6765" t="str">
        <f t="shared" si="364"/>
        <v>Senior</v>
      </c>
      <c r="D6765" t="s">
        <v>1345</v>
      </c>
      <c r="E6765" t="s">
        <v>57</v>
      </c>
      <c r="F6765">
        <v>0.1</v>
      </c>
      <c r="G6765">
        <v>1</v>
      </c>
      <c r="H6765" s="1">
        <v>42087</v>
      </c>
      <c r="I6765" s="1" t="str">
        <f t="shared" si="365"/>
        <v xml:space="preserve"> Mar</v>
      </c>
      <c r="J6765">
        <v>9794</v>
      </c>
      <c r="K6765" t="s">
        <v>39</v>
      </c>
      <c r="L6765">
        <v>25</v>
      </c>
      <c r="M6765">
        <v>0.56000000000000005</v>
      </c>
      <c r="N6765" t="s">
        <v>29</v>
      </c>
      <c r="O6765" t="s">
        <v>139</v>
      </c>
      <c r="P6765" t="s">
        <v>2045</v>
      </c>
      <c r="Q6765" t="s">
        <v>481</v>
      </c>
      <c r="R6765">
        <v>-45.65</v>
      </c>
      <c r="S6765" t="s">
        <v>52</v>
      </c>
      <c r="T6765">
        <v>1340</v>
      </c>
      <c r="U6765">
        <v>135.22999999999999</v>
      </c>
      <c r="V6765" s="1">
        <v>42088</v>
      </c>
      <c r="W6765" t="s">
        <v>34</v>
      </c>
      <c r="X6765">
        <v>3.6</v>
      </c>
      <c r="Y6765" t="s">
        <v>298</v>
      </c>
      <c r="Z6765">
        <v>5.68</v>
      </c>
      <c r="AA6765">
        <v>80027</v>
      </c>
      <c r="AB6765">
        <f t="shared" si="366"/>
        <v>142</v>
      </c>
      <c r="AC6765">
        <f t="shared" si="367"/>
        <v>127.8</v>
      </c>
    </row>
    <row r="6766" spans="1:29" x14ac:dyDescent="0.25">
      <c r="A6766" t="s">
        <v>3157</v>
      </c>
      <c r="B6766">
        <v>63</v>
      </c>
      <c r="C6766" t="str">
        <f t="shared" si="364"/>
        <v>Senior</v>
      </c>
      <c r="D6766" t="s">
        <v>3156</v>
      </c>
      <c r="E6766" t="s">
        <v>38</v>
      </c>
      <c r="F6766">
        <v>0.09</v>
      </c>
      <c r="G6766">
        <v>1</v>
      </c>
      <c r="H6766" s="1">
        <v>42087</v>
      </c>
      <c r="I6766" s="1" t="str">
        <f t="shared" si="365"/>
        <v xml:space="preserve"> Mar</v>
      </c>
      <c r="J6766">
        <v>59491</v>
      </c>
      <c r="K6766" t="s">
        <v>28</v>
      </c>
      <c r="L6766">
        <v>8</v>
      </c>
      <c r="M6766">
        <v>0.37</v>
      </c>
      <c r="N6766" t="s">
        <v>29</v>
      </c>
      <c r="O6766" t="s">
        <v>30</v>
      </c>
      <c r="P6766" t="s">
        <v>1822</v>
      </c>
      <c r="Q6766" t="s">
        <v>67</v>
      </c>
      <c r="R6766">
        <v>-33.591500000000003</v>
      </c>
      <c r="S6766" t="s">
        <v>76</v>
      </c>
      <c r="T6766">
        <v>8322</v>
      </c>
      <c r="U6766">
        <v>32.31</v>
      </c>
      <c r="V6766" s="1">
        <v>42088</v>
      </c>
      <c r="W6766" t="s">
        <v>34</v>
      </c>
      <c r="X6766">
        <v>5.47</v>
      </c>
      <c r="Y6766" t="s">
        <v>685</v>
      </c>
      <c r="Z6766">
        <v>3.58</v>
      </c>
      <c r="AA6766">
        <v>28031</v>
      </c>
      <c r="AB6766">
        <f t="shared" si="366"/>
        <v>28.64</v>
      </c>
      <c r="AC6766">
        <f t="shared" si="367"/>
        <v>26.0624</v>
      </c>
    </row>
    <row r="6767" spans="1:29" x14ac:dyDescent="0.25">
      <c r="A6767" t="s">
        <v>952</v>
      </c>
      <c r="B6767">
        <v>63</v>
      </c>
      <c r="C6767" t="str">
        <f t="shared" si="364"/>
        <v>Senior</v>
      </c>
      <c r="D6767" t="s">
        <v>953</v>
      </c>
      <c r="E6767" t="s">
        <v>27</v>
      </c>
      <c r="F6767">
        <v>7.0000000000000007E-2</v>
      </c>
      <c r="G6767">
        <v>1</v>
      </c>
      <c r="H6767" s="1">
        <v>42087</v>
      </c>
      <c r="I6767" s="1" t="str">
        <f t="shared" si="365"/>
        <v xml:space="preserve"> Mar</v>
      </c>
      <c r="J6767">
        <v>46023</v>
      </c>
      <c r="K6767" t="s">
        <v>39</v>
      </c>
      <c r="L6767">
        <v>50</v>
      </c>
      <c r="M6767">
        <v>0.52</v>
      </c>
      <c r="N6767" t="s">
        <v>29</v>
      </c>
      <c r="O6767" t="s">
        <v>80</v>
      </c>
      <c r="P6767" t="s">
        <v>1925</v>
      </c>
      <c r="Q6767" t="s">
        <v>214</v>
      </c>
      <c r="R6767">
        <v>-204.22</v>
      </c>
      <c r="S6767" t="s">
        <v>52</v>
      </c>
      <c r="T6767">
        <v>6465</v>
      </c>
      <c r="U6767">
        <v>1101.76</v>
      </c>
      <c r="V6767" s="1">
        <v>42088</v>
      </c>
      <c r="W6767" t="s">
        <v>34</v>
      </c>
      <c r="X6767">
        <v>13.99</v>
      </c>
      <c r="Y6767" t="s">
        <v>320</v>
      </c>
      <c r="Z6767">
        <v>21.66</v>
      </c>
      <c r="AA6767">
        <v>83605</v>
      </c>
      <c r="AB6767">
        <f t="shared" si="366"/>
        <v>1083</v>
      </c>
      <c r="AC6767">
        <f t="shared" si="367"/>
        <v>1007.19</v>
      </c>
    </row>
    <row r="6768" spans="1:29" x14ac:dyDescent="0.25">
      <c r="A6768" t="s">
        <v>3157</v>
      </c>
      <c r="B6768">
        <v>63</v>
      </c>
      <c r="C6768" t="str">
        <f t="shared" si="364"/>
        <v>Senior</v>
      </c>
      <c r="D6768" t="s">
        <v>3156</v>
      </c>
      <c r="E6768" t="s">
        <v>38</v>
      </c>
      <c r="F6768">
        <v>0.06</v>
      </c>
      <c r="G6768">
        <v>1</v>
      </c>
      <c r="H6768" s="1">
        <v>42087</v>
      </c>
      <c r="I6768" s="1" t="str">
        <f t="shared" si="365"/>
        <v xml:space="preserve"> Mar</v>
      </c>
      <c r="J6768">
        <v>59491</v>
      </c>
      <c r="K6768" t="s">
        <v>28</v>
      </c>
      <c r="L6768">
        <v>46</v>
      </c>
      <c r="M6768">
        <v>0.55000000000000004</v>
      </c>
      <c r="N6768" t="s">
        <v>48</v>
      </c>
      <c r="O6768" t="s">
        <v>139</v>
      </c>
      <c r="P6768" t="s">
        <v>679</v>
      </c>
      <c r="Q6768" t="s">
        <v>82</v>
      </c>
      <c r="R6768">
        <v>147.12</v>
      </c>
      <c r="S6768" t="s">
        <v>76</v>
      </c>
      <c r="T6768">
        <v>8324</v>
      </c>
      <c r="U6768">
        <v>562.95000000000005</v>
      </c>
      <c r="V6768" s="1">
        <v>42089</v>
      </c>
      <c r="W6768" t="s">
        <v>34</v>
      </c>
      <c r="X6768">
        <v>2.85</v>
      </c>
      <c r="Y6768" t="s">
        <v>685</v>
      </c>
      <c r="Z6768">
        <v>12.22</v>
      </c>
      <c r="AA6768">
        <v>28031</v>
      </c>
      <c r="AB6768">
        <f t="shared" si="366"/>
        <v>562.12</v>
      </c>
      <c r="AC6768">
        <f t="shared" si="367"/>
        <v>528.39279999999997</v>
      </c>
    </row>
    <row r="6769" spans="1:29" x14ac:dyDescent="0.25">
      <c r="A6769" t="s">
        <v>774</v>
      </c>
      <c r="B6769">
        <v>63</v>
      </c>
      <c r="C6769" t="str">
        <f t="shared" si="364"/>
        <v>Senior</v>
      </c>
      <c r="D6769" t="s">
        <v>754</v>
      </c>
      <c r="E6769" t="s">
        <v>57</v>
      </c>
      <c r="F6769">
        <v>0.1</v>
      </c>
      <c r="G6769">
        <v>1</v>
      </c>
      <c r="H6769" s="1">
        <v>42087</v>
      </c>
      <c r="I6769" s="1" t="str">
        <f t="shared" si="365"/>
        <v xml:space="preserve"> Mar</v>
      </c>
      <c r="J6769">
        <v>16390</v>
      </c>
      <c r="K6769" t="s">
        <v>131</v>
      </c>
      <c r="L6769">
        <v>8</v>
      </c>
      <c r="M6769">
        <v>0.56999999999999995</v>
      </c>
      <c r="N6769" t="s">
        <v>29</v>
      </c>
      <c r="O6769" t="s">
        <v>139</v>
      </c>
      <c r="P6769" t="s">
        <v>1274</v>
      </c>
      <c r="Q6769" t="s">
        <v>481</v>
      </c>
      <c r="R6769">
        <v>-12.61</v>
      </c>
      <c r="S6769" t="s">
        <v>52</v>
      </c>
      <c r="T6769">
        <v>2277</v>
      </c>
      <c r="U6769">
        <v>86.38</v>
      </c>
      <c r="V6769" s="1">
        <v>42089</v>
      </c>
      <c r="W6769" t="s">
        <v>34</v>
      </c>
      <c r="X6769">
        <v>3.37</v>
      </c>
      <c r="Y6769" t="s">
        <v>83</v>
      </c>
      <c r="Z6769">
        <v>10.98</v>
      </c>
      <c r="AA6769">
        <v>84074</v>
      </c>
      <c r="AB6769">
        <f t="shared" si="366"/>
        <v>87.84</v>
      </c>
      <c r="AC6769">
        <f t="shared" si="367"/>
        <v>79.055999999999997</v>
      </c>
    </row>
    <row r="6770" spans="1:29" x14ac:dyDescent="0.25">
      <c r="A6770" t="s">
        <v>1323</v>
      </c>
      <c r="B6770">
        <v>63</v>
      </c>
      <c r="C6770" t="str">
        <f t="shared" si="364"/>
        <v>Senior</v>
      </c>
      <c r="D6770" t="s">
        <v>3375</v>
      </c>
      <c r="E6770" t="s">
        <v>27</v>
      </c>
      <c r="F6770">
        <v>0.09</v>
      </c>
      <c r="G6770">
        <v>1</v>
      </c>
      <c r="H6770" s="1">
        <v>42087</v>
      </c>
      <c r="I6770" s="1" t="str">
        <f t="shared" si="365"/>
        <v xml:space="preserve"> Mar</v>
      </c>
      <c r="J6770">
        <v>5473</v>
      </c>
      <c r="K6770" t="s">
        <v>39</v>
      </c>
      <c r="L6770">
        <v>42</v>
      </c>
      <c r="M6770">
        <v>0.38</v>
      </c>
      <c r="N6770" t="s">
        <v>29</v>
      </c>
      <c r="O6770" t="s">
        <v>30</v>
      </c>
      <c r="P6770" t="s">
        <v>307</v>
      </c>
      <c r="Q6770" t="s">
        <v>267</v>
      </c>
      <c r="R6770">
        <v>-149.46</v>
      </c>
      <c r="S6770" t="s">
        <v>68</v>
      </c>
      <c r="T6770">
        <v>766</v>
      </c>
      <c r="U6770">
        <v>355.69</v>
      </c>
      <c r="V6770" s="1">
        <v>42089</v>
      </c>
      <c r="W6770" t="s">
        <v>34</v>
      </c>
      <c r="X6770">
        <v>8.2899999999999991</v>
      </c>
      <c r="Y6770" t="s">
        <v>246</v>
      </c>
      <c r="Z6770">
        <v>8.74</v>
      </c>
      <c r="AA6770">
        <v>48858</v>
      </c>
      <c r="AB6770">
        <f t="shared" si="366"/>
        <v>367.08</v>
      </c>
      <c r="AC6770">
        <f t="shared" si="367"/>
        <v>334.0428</v>
      </c>
    </row>
    <row r="6771" spans="1:29" x14ac:dyDescent="0.25">
      <c r="A6771" t="s">
        <v>3155</v>
      </c>
      <c r="B6771">
        <v>63</v>
      </c>
      <c r="C6771" t="str">
        <f t="shared" si="364"/>
        <v>Senior</v>
      </c>
      <c r="D6771" t="s">
        <v>3156</v>
      </c>
      <c r="E6771" t="s">
        <v>38</v>
      </c>
      <c r="F6771">
        <v>0.04</v>
      </c>
      <c r="G6771">
        <v>1</v>
      </c>
      <c r="H6771" s="1">
        <v>42087</v>
      </c>
      <c r="I6771" s="1" t="str">
        <f t="shared" si="365"/>
        <v xml:space="preserve"> Mar</v>
      </c>
      <c r="J6771">
        <v>59491</v>
      </c>
      <c r="K6771" t="s">
        <v>28</v>
      </c>
      <c r="L6771">
        <v>31</v>
      </c>
      <c r="M6771">
        <v>0.38</v>
      </c>
      <c r="N6771" t="s">
        <v>29</v>
      </c>
      <c r="O6771" t="s">
        <v>30</v>
      </c>
      <c r="P6771" t="s">
        <v>2239</v>
      </c>
      <c r="Q6771" t="s">
        <v>67</v>
      </c>
      <c r="R6771">
        <v>5528.5020000000004</v>
      </c>
      <c r="S6771" t="s">
        <v>33</v>
      </c>
      <c r="T6771">
        <v>8325</v>
      </c>
      <c r="U6771">
        <v>12470.31</v>
      </c>
      <c r="V6771" s="1">
        <v>42090</v>
      </c>
      <c r="W6771" t="s">
        <v>34</v>
      </c>
      <c r="X6771">
        <v>19.989999999999998</v>
      </c>
      <c r="Y6771" t="s">
        <v>208</v>
      </c>
      <c r="Z6771">
        <v>387.99</v>
      </c>
      <c r="AA6771">
        <v>44112</v>
      </c>
      <c r="AB6771">
        <f t="shared" si="366"/>
        <v>12027.69</v>
      </c>
      <c r="AC6771">
        <f t="shared" si="367"/>
        <v>11546.582400000001</v>
      </c>
    </row>
    <row r="6772" spans="1:29" x14ac:dyDescent="0.25">
      <c r="A6772" t="s">
        <v>1805</v>
      </c>
      <c r="B6772">
        <v>63</v>
      </c>
      <c r="C6772" t="str">
        <f t="shared" si="364"/>
        <v>Senior</v>
      </c>
      <c r="D6772" t="s">
        <v>2882</v>
      </c>
      <c r="E6772" t="s">
        <v>27</v>
      </c>
      <c r="F6772">
        <v>0.1</v>
      </c>
      <c r="G6772">
        <v>1</v>
      </c>
      <c r="H6772" s="1">
        <v>42087</v>
      </c>
      <c r="I6772" s="1" t="str">
        <f t="shared" si="365"/>
        <v xml:space="preserve"> Mar</v>
      </c>
      <c r="J6772">
        <v>1764</v>
      </c>
      <c r="K6772" t="s">
        <v>58</v>
      </c>
      <c r="L6772">
        <v>7</v>
      </c>
      <c r="M6772">
        <v>0.4</v>
      </c>
      <c r="N6772" t="s">
        <v>29</v>
      </c>
      <c r="O6772" t="s">
        <v>30</v>
      </c>
      <c r="P6772" t="s">
        <v>613</v>
      </c>
      <c r="Q6772" t="s">
        <v>61</v>
      </c>
      <c r="R6772">
        <v>-13.78</v>
      </c>
      <c r="S6772" t="s">
        <v>52</v>
      </c>
      <c r="T6772">
        <v>254</v>
      </c>
      <c r="U6772">
        <v>59.99</v>
      </c>
      <c r="V6772" s="1">
        <v>42090</v>
      </c>
      <c r="W6772" t="s">
        <v>34</v>
      </c>
      <c r="X6772">
        <v>4.82</v>
      </c>
      <c r="Y6772" t="s">
        <v>89</v>
      </c>
      <c r="Z6772">
        <v>8.34</v>
      </c>
      <c r="AA6772">
        <v>97420</v>
      </c>
      <c r="AB6772">
        <f t="shared" si="366"/>
        <v>58.379999999999995</v>
      </c>
      <c r="AC6772">
        <f t="shared" si="367"/>
        <v>52.541999999999994</v>
      </c>
    </row>
    <row r="6773" spans="1:29" x14ac:dyDescent="0.25">
      <c r="A6773" t="s">
        <v>1578</v>
      </c>
      <c r="B6773">
        <v>63</v>
      </c>
      <c r="C6773" t="str">
        <f t="shared" si="364"/>
        <v>Senior</v>
      </c>
      <c r="D6773" t="s">
        <v>1331</v>
      </c>
      <c r="E6773" t="s">
        <v>38</v>
      </c>
      <c r="F6773">
        <v>0.04</v>
      </c>
      <c r="G6773">
        <v>1</v>
      </c>
      <c r="H6773" s="1">
        <v>42088</v>
      </c>
      <c r="I6773" s="1" t="str">
        <f t="shared" si="365"/>
        <v xml:space="preserve"> Mar</v>
      </c>
      <c r="J6773">
        <v>11045</v>
      </c>
      <c r="K6773" t="s">
        <v>131</v>
      </c>
      <c r="L6773">
        <v>35</v>
      </c>
      <c r="M6773">
        <v>0.38</v>
      </c>
      <c r="N6773" t="s">
        <v>29</v>
      </c>
      <c r="O6773" t="s">
        <v>30</v>
      </c>
      <c r="P6773" t="s">
        <v>2293</v>
      </c>
      <c r="Q6773" t="s">
        <v>61</v>
      </c>
      <c r="R6773">
        <v>196.22</v>
      </c>
      <c r="S6773" t="s">
        <v>52</v>
      </c>
      <c r="T6773">
        <v>1534</v>
      </c>
      <c r="U6773">
        <v>710.86</v>
      </c>
      <c r="V6773" s="1">
        <v>42089</v>
      </c>
      <c r="W6773" t="s">
        <v>34</v>
      </c>
      <c r="X6773">
        <v>5.97</v>
      </c>
      <c r="Y6773" t="s">
        <v>298</v>
      </c>
      <c r="Z6773">
        <v>19.98</v>
      </c>
      <c r="AA6773">
        <v>80013</v>
      </c>
      <c r="AB6773">
        <f t="shared" si="366"/>
        <v>699.30000000000007</v>
      </c>
      <c r="AC6773">
        <f t="shared" si="367"/>
        <v>671.32800000000009</v>
      </c>
    </row>
    <row r="6774" spans="1:29" x14ac:dyDescent="0.25">
      <c r="A6774" t="s">
        <v>898</v>
      </c>
      <c r="B6774">
        <v>63</v>
      </c>
      <c r="C6774" t="str">
        <f t="shared" si="364"/>
        <v>Senior</v>
      </c>
      <c r="D6774" t="s">
        <v>899</v>
      </c>
      <c r="E6774" t="s">
        <v>38</v>
      </c>
      <c r="F6774">
        <v>0.05</v>
      </c>
      <c r="G6774">
        <v>1</v>
      </c>
      <c r="H6774" s="1">
        <v>42089</v>
      </c>
      <c r="I6774" s="1" t="str">
        <f t="shared" si="365"/>
        <v xml:space="preserve"> Mar</v>
      </c>
      <c r="J6774">
        <v>3970</v>
      </c>
      <c r="K6774" t="s">
        <v>131</v>
      </c>
      <c r="L6774">
        <v>13</v>
      </c>
      <c r="M6774">
        <v>0.61</v>
      </c>
      <c r="N6774" t="s">
        <v>29</v>
      </c>
      <c r="O6774" t="s">
        <v>49</v>
      </c>
      <c r="P6774" t="s">
        <v>1670</v>
      </c>
      <c r="Q6774" t="s">
        <v>32</v>
      </c>
      <c r="R6774">
        <v>-426.54</v>
      </c>
      <c r="S6774" t="s">
        <v>76</v>
      </c>
      <c r="T6774">
        <v>582</v>
      </c>
      <c r="U6774">
        <v>324.83</v>
      </c>
      <c r="V6774" s="1">
        <v>42090</v>
      </c>
      <c r="W6774" t="s">
        <v>53</v>
      </c>
      <c r="X6774">
        <v>45</v>
      </c>
      <c r="Y6774" t="s">
        <v>162</v>
      </c>
      <c r="Z6774">
        <v>20.98</v>
      </c>
      <c r="AA6774">
        <v>22025</v>
      </c>
      <c r="AB6774">
        <f t="shared" si="366"/>
        <v>272.74</v>
      </c>
      <c r="AC6774">
        <f t="shared" si="367"/>
        <v>259.10300000000001</v>
      </c>
    </row>
    <row r="6775" spans="1:29" x14ac:dyDescent="0.25">
      <c r="A6775" t="s">
        <v>3510</v>
      </c>
      <c r="B6775">
        <v>63</v>
      </c>
      <c r="C6775" t="str">
        <f t="shared" si="364"/>
        <v>Senior</v>
      </c>
      <c r="D6775" t="s">
        <v>1868</v>
      </c>
      <c r="E6775" t="s">
        <v>38</v>
      </c>
      <c r="F6775">
        <v>0.04</v>
      </c>
      <c r="G6775">
        <v>1</v>
      </c>
      <c r="H6775" s="1">
        <v>42089</v>
      </c>
      <c r="I6775" s="1" t="str">
        <f t="shared" si="365"/>
        <v xml:space="preserve"> Mar</v>
      </c>
      <c r="J6775">
        <v>24546</v>
      </c>
      <c r="K6775" t="s">
        <v>58</v>
      </c>
      <c r="L6775">
        <v>7</v>
      </c>
      <c r="M6775">
        <v>0.56999999999999995</v>
      </c>
      <c r="N6775" t="s">
        <v>29</v>
      </c>
      <c r="O6775" t="s">
        <v>139</v>
      </c>
      <c r="P6775" t="s">
        <v>1274</v>
      </c>
      <c r="Q6775" t="s">
        <v>481</v>
      </c>
      <c r="R6775">
        <v>-7.78</v>
      </c>
      <c r="S6775" t="s">
        <v>68</v>
      </c>
      <c r="T6775">
        <v>3439</v>
      </c>
      <c r="U6775">
        <v>81.58</v>
      </c>
      <c r="V6775" s="1">
        <v>42090</v>
      </c>
      <c r="W6775" t="s">
        <v>34</v>
      </c>
      <c r="X6775">
        <v>3.37</v>
      </c>
      <c r="Y6775" t="s">
        <v>111</v>
      </c>
      <c r="Z6775">
        <v>10.98</v>
      </c>
      <c r="AA6775">
        <v>75701</v>
      </c>
      <c r="AB6775">
        <f t="shared" si="366"/>
        <v>76.86</v>
      </c>
      <c r="AC6775">
        <f t="shared" si="367"/>
        <v>73.785600000000002</v>
      </c>
    </row>
    <row r="6776" spans="1:29" x14ac:dyDescent="0.25">
      <c r="A6776" t="s">
        <v>2088</v>
      </c>
      <c r="B6776">
        <v>63</v>
      </c>
      <c r="C6776" t="str">
        <f t="shared" si="364"/>
        <v>Senior</v>
      </c>
      <c r="D6776" t="s">
        <v>1739</v>
      </c>
      <c r="E6776" t="s">
        <v>38</v>
      </c>
      <c r="F6776">
        <v>0.08</v>
      </c>
      <c r="G6776">
        <v>1</v>
      </c>
      <c r="H6776" s="1">
        <v>42089</v>
      </c>
      <c r="I6776" s="1" t="str">
        <f t="shared" si="365"/>
        <v xml:space="preserve"> Mar</v>
      </c>
      <c r="J6776">
        <v>6950</v>
      </c>
      <c r="K6776" t="s">
        <v>47</v>
      </c>
      <c r="L6776">
        <v>4</v>
      </c>
      <c r="M6776">
        <v>0.59</v>
      </c>
      <c r="N6776" t="s">
        <v>96</v>
      </c>
      <c r="O6776" t="s">
        <v>139</v>
      </c>
      <c r="P6776" t="s">
        <v>2054</v>
      </c>
      <c r="Q6776" t="s">
        <v>105</v>
      </c>
      <c r="R6776">
        <v>-225.30199999999999</v>
      </c>
      <c r="S6776" t="s">
        <v>33</v>
      </c>
      <c r="T6776">
        <v>960</v>
      </c>
      <c r="U6776">
        <v>187.39949999999999</v>
      </c>
      <c r="V6776" s="1">
        <v>42091</v>
      </c>
      <c r="W6776" t="s">
        <v>34</v>
      </c>
      <c r="X6776">
        <v>3.3</v>
      </c>
      <c r="Y6776" t="s">
        <v>233</v>
      </c>
      <c r="Z6776">
        <v>55.99</v>
      </c>
      <c r="AA6776">
        <v>7030</v>
      </c>
      <c r="AB6776">
        <f t="shared" si="366"/>
        <v>223.96</v>
      </c>
      <c r="AC6776">
        <f t="shared" si="367"/>
        <v>206.04320000000001</v>
      </c>
    </row>
    <row r="6777" spans="1:29" x14ac:dyDescent="0.25">
      <c r="A6777" t="s">
        <v>898</v>
      </c>
      <c r="B6777">
        <v>63</v>
      </c>
      <c r="C6777" t="str">
        <f t="shared" si="364"/>
        <v>Senior</v>
      </c>
      <c r="D6777" t="s">
        <v>899</v>
      </c>
      <c r="E6777" t="s">
        <v>38</v>
      </c>
      <c r="F6777">
        <v>7.0000000000000007E-2</v>
      </c>
      <c r="G6777">
        <v>1</v>
      </c>
      <c r="H6777" s="1">
        <v>42089</v>
      </c>
      <c r="I6777" s="1" t="str">
        <f t="shared" si="365"/>
        <v xml:space="preserve"> Mar</v>
      </c>
      <c r="J6777">
        <v>3970</v>
      </c>
      <c r="K6777" t="s">
        <v>131</v>
      </c>
      <c r="L6777">
        <v>39</v>
      </c>
      <c r="M6777">
        <v>0.4</v>
      </c>
      <c r="N6777" t="s">
        <v>96</v>
      </c>
      <c r="O6777" t="s">
        <v>139</v>
      </c>
      <c r="P6777" t="s">
        <v>140</v>
      </c>
      <c r="Q6777" t="s">
        <v>102</v>
      </c>
      <c r="R6777">
        <v>397.15</v>
      </c>
      <c r="S6777" t="s">
        <v>76</v>
      </c>
      <c r="T6777">
        <v>581</v>
      </c>
      <c r="U6777">
        <v>1032.97</v>
      </c>
      <c r="V6777" s="1">
        <v>42091</v>
      </c>
      <c r="W6777" t="s">
        <v>34</v>
      </c>
      <c r="X6777">
        <v>1.99</v>
      </c>
      <c r="Y6777" t="s">
        <v>162</v>
      </c>
      <c r="Z6777">
        <v>28.48</v>
      </c>
      <c r="AA6777">
        <v>22025</v>
      </c>
      <c r="AB6777">
        <f t="shared" si="366"/>
        <v>1110.72</v>
      </c>
      <c r="AC6777">
        <f t="shared" si="367"/>
        <v>1032.9695999999999</v>
      </c>
    </row>
    <row r="6778" spans="1:29" x14ac:dyDescent="0.25">
      <c r="A6778" t="s">
        <v>1096</v>
      </c>
      <c r="B6778">
        <v>63</v>
      </c>
      <c r="C6778" t="str">
        <f t="shared" si="364"/>
        <v>Senior</v>
      </c>
      <c r="D6778" t="s">
        <v>1097</v>
      </c>
      <c r="E6778" t="s">
        <v>27</v>
      </c>
      <c r="F6778">
        <v>0.08</v>
      </c>
      <c r="G6778">
        <v>1</v>
      </c>
      <c r="H6778" s="1">
        <v>42089</v>
      </c>
      <c r="I6778" s="1" t="str">
        <f t="shared" si="365"/>
        <v xml:space="preserve"> Mar</v>
      </c>
      <c r="J6778">
        <v>41056</v>
      </c>
      <c r="K6778" t="s">
        <v>58</v>
      </c>
      <c r="L6778">
        <v>4</v>
      </c>
      <c r="M6778">
        <v>0.76</v>
      </c>
      <c r="N6778" t="s">
        <v>96</v>
      </c>
      <c r="O6778" t="s">
        <v>30</v>
      </c>
      <c r="P6778" t="s">
        <v>897</v>
      </c>
      <c r="Q6778" t="s">
        <v>102</v>
      </c>
      <c r="R6778">
        <v>-138.84</v>
      </c>
      <c r="S6778" t="s">
        <v>52</v>
      </c>
      <c r="T6778">
        <v>5785</v>
      </c>
      <c r="U6778">
        <v>137.54</v>
      </c>
      <c r="V6778" s="1">
        <v>42092</v>
      </c>
      <c r="W6778" t="s">
        <v>34</v>
      </c>
      <c r="X6778">
        <v>7.53</v>
      </c>
      <c r="Y6778" t="s">
        <v>537</v>
      </c>
      <c r="Z6778">
        <v>34.979999999999997</v>
      </c>
      <c r="AA6778">
        <v>85254</v>
      </c>
      <c r="AB6778">
        <f t="shared" si="366"/>
        <v>139.91999999999999</v>
      </c>
      <c r="AC6778">
        <f t="shared" si="367"/>
        <v>128.72639999999998</v>
      </c>
    </row>
    <row r="6779" spans="1:29" x14ac:dyDescent="0.25">
      <c r="A6779" t="s">
        <v>825</v>
      </c>
      <c r="B6779">
        <v>63</v>
      </c>
      <c r="C6779" t="str">
        <f t="shared" si="364"/>
        <v>Senior</v>
      </c>
      <c r="D6779" t="s">
        <v>826</v>
      </c>
      <c r="E6779" t="s">
        <v>57</v>
      </c>
      <c r="F6779">
        <v>0.01</v>
      </c>
      <c r="G6779">
        <v>1</v>
      </c>
      <c r="H6779" s="1">
        <v>42090</v>
      </c>
      <c r="I6779" s="1" t="str">
        <f t="shared" si="365"/>
        <v xml:space="preserve"> Mar</v>
      </c>
      <c r="J6779">
        <v>20995</v>
      </c>
      <c r="K6779" t="s">
        <v>131</v>
      </c>
      <c r="L6779">
        <v>37</v>
      </c>
      <c r="M6779">
        <v>0.65</v>
      </c>
      <c r="N6779" t="s">
        <v>48</v>
      </c>
      <c r="O6779" t="s">
        <v>73</v>
      </c>
      <c r="P6779" t="s">
        <v>1859</v>
      </c>
      <c r="Q6779" t="s">
        <v>154</v>
      </c>
      <c r="R6779">
        <v>-567.14</v>
      </c>
      <c r="S6779" t="s">
        <v>52</v>
      </c>
      <c r="T6779">
        <v>2911</v>
      </c>
      <c r="U6779">
        <v>5817.88</v>
      </c>
      <c r="V6779" s="1">
        <v>42091</v>
      </c>
      <c r="W6779" t="s">
        <v>53</v>
      </c>
      <c r="X6779">
        <v>66.27</v>
      </c>
      <c r="Y6779" t="s">
        <v>54</v>
      </c>
      <c r="Z6779">
        <v>150.97999999999999</v>
      </c>
      <c r="AA6779">
        <v>92653</v>
      </c>
      <c r="AB6779">
        <f t="shared" si="366"/>
        <v>5586.2599999999993</v>
      </c>
      <c r="AC6779">
        <f t="shared" si="367"/>
        <v>5530.3973999999989</v>
      </c>
    </row>
    <row r="6780" spans="1:29" x14ac:dyDescent="0.25">
      <c r="A6780" t="s">
        <v>2382</v>
      </c>
      <c r="B6780">
        <v>63</v>
      </c>
      <c r="C6780" t="str">
        <f t="shared" si="364"/>
        <v>Senior</v>
      </c>
      <c r="D6780" t="s">
        <v>2304</v>
      </c>
      <c r="E6780" t="s">
        <v>38</v>
      </c>
      <c r="F6780">
        <v>0.08</v>
      </c>
      <c r="G6780">
        <v>1</v>
      </c>
      <c r="H6780" s="1">
        <v>42090</v>
      </c>
      <c r="I6780" s="1" t="str">
        <f t="shared" si="365"/>
        <v xml:space="preserve"> Mar</v>
      </c>
      <c r="J6780">
        <v>35814</v>
      </c>
      <c r="K6780" t="s">
        <v>28</v>
      </c>
      <c r="L6780">
        <v>11</v>
      </c>
      <c r="M6780">
        <v>0.42</v>
      </c>
      <c r="N6780" t="s">
        <v>48</v>
      </c>
      <c r="O6780" t="s">
        <v>30</v>
      </c>
      <c r="P6780" t="s">
        <v>271</v>
      </c>
      <c r="Q6780" t="s">
        <v>82</v>
      </c>
      <c r="R6780">
        <v>154.02000000000001</v>
      </c>
      <c r="S6780" t="s">
        <v>52</v>
      </c>
      <c r="T6780">
        <v>5024</v>
      </c>
      <c r="U6780">
        <v>324.52</v>
      </c>
      <c r="V6780" s="1">
        <v>42091</v>
      </c>
      <c r="W6780" t="s">
        <v>34</v>
      </c>
      <c r="X6780">
        <v>8.5500000000000007</v>
      </c>
      <c r="Y6780" t="s">
        <v>54</v>
      </c>
      <c r="Z6780">
        <v>29.18</v>
      </c>
      <c r="AA6780">
        <v>94110</v>
      </c>
      <c r="AB6780">
        <f t="shared" si="366"/>
        <v>320.98</v>
      </c>
      <c r="AC6780">
        <f t="shared" si="367"/>
        <v>295.30160000000001</v>
      </c>
    </row>
    <row r="6781" spans="1:29" x14ac:dyDescent="0.25">
      <c r="A6781" t="s">
        <v>3394</v>
      </c>
      <c r="B6781">
        <v>63</v>
      </c>
      <c r="C6781" t="str">
        <f t="shared" si="364"/>
        <v>Senior</v>
      </c>
      <c r="D6781" t="s">
        <v>2202</v>
      </c>
      <c r="E6781" t="s">
        <v>38</v>
      </c>
      <c r="F6781">
        <v>0.05</v>
      </c>
      <c r="G6781">
        <v>1</v>
      </c>
      <c r="H6781" s="1">
        <v>42090</v>
      </c>
      <c r="I6781" s="1" t="str">
        <f t="shared" si="365"/>
        <v xml:space="preserve"> Mar</v>
      </c>
      <c r="J6781">
        <v>55462</v>
      </c>
      <c r="K6781" t="s">
        <v>131</v>
      </c>
      <c r="L6781">
        <v>31</v>
      </c>
      <c r="M6781">
        <v>0.67</v>
      </c>
      <c r="N6781" t="s">
        <v>96</v>
      </c>
      <c r="O6781" t="s">
        <v>30</v>
      </c>
      <c r="P6781" t="s">
        <v>518</v>
      </c>
      <c r="Q6781" t="s">
        <v>102</v>
      </c>
      <c r="R6781">
        <v>-26.49</v>
      </c>
      <c r="S6781" t="s">
        <v>68</v>
      </c>
      <c r="T6781">
        <v>7752</v>
      </c>
      <c r="U6781">
        <v>1184.53</v>
      </c>
      <c r="V6781" s="1">
        <v>42091</v>
      </c>
      <c r="W6781" t="s">
        <v>34</v>
      </c>
      <c r="X6781">
        <v>7.12</v>
      </c>
      <c r="Y6781" t="s">
        <v>69</v>
      </c>
      <c r="Z6781">
        <v>39.979999999999997</v>
      </c>
      <c r="AA6781">
        <v>56560</v>
      </c>
      <c r="AB6781">
        <f t="shared" si="366"/>
        <v>1239.3799999999999</v>
      </c>
      <c r="AC6781">
        <f t="shared" si="367"/>
        <v>1177.4109999999998</v>
      </c>
    </row>
    <row r="6782" spans="1:29" x14ac:dyDescent="0.25">
      <c r="A6782" t="s">
        <v>3394</v>
      </c>
      <c r="B6782">
        <v>63</v>
      </c>
      <c r="C6782" t="str">
        <f t="shared" si="364"/>
        <v>Senior</v>
      </c>
      <c r="D6782" t="s">
        <v>2202</v>
      </c>
      <c r="E6782" t="s">
        <v>38</v>
      </c>
      <c r="F6782">
        <v>0.09</v>
      </c>
      <c r="G6782">
        <v>1</v>
      </c>
      <c r="H6782" s="1">
        <v>42090</v>
      </c>
      <c r="I6782" s="1" t="str">
        <f t="shared" si="365"/>
        <v xml:space="preserve"> Mar</v>
      </c>
      <c r="J6782">
        <v>55462</v>
      </c>
      <c r="K6782" t="s">
        <v>131</v>
      </c>
      <c r="L6782">
        <v>35</v>
      </c>
      <c r="M6782">
        <v>0.59</v>
      </c>
      <c r="N6782" t="s">
        <v>96</v>
      </c>
      <c r="O6782" t="s">
        <v>30</v>
      </c>
      <c r="P6782" t="s">
        <v>242</v>
      </c>
      <c r="Q6782" t="s">
        <v>105</v>
      </c>
      <c r="R6782">
        <v>708.75900000000001</v>
      </c>
      <c r="S6782" t="s">
        <v>68</v>
      </c>
      <c r="T6782">
        <v>7753</v>
      </c>
      <c r="U6782">
        <v>3683.73</v>
      </c>
      <c r="V6782" s="1">
        <v>42091</v>
      </c>
      <c r="W6782" t="s">
        <v>34</v>
      </c>
      <c r="X6782">
        <v>8.99</v>
      </c>
      <c r="Y6782" t="s">
        <v>69</v>
      </c>
      <c r="Z6782">
        <v>125.99</v>
      </c>
      <c r="AA6782">
        <v>56560</v>
      </c>
      <c r="AB6782">
        <f t="shared" si="366"/>
        <v>4409.6499999999996</v>
      </c>
      <c r="AC6782">
        <f t="shared" si="367"/>
        <v>4012.7814999999996</v>
      </c>
    </row>
    <row r="6783" spans="1:29" x14ac:dyDescent="0.25">
      <c r="A6783" t="s">
        <v>3394</v>
      </c>
      <c r="B6783">
        <v>63</v>
      </c>
      <c r="C6783" t="str">
        <f t="shared" si="364"/>
        <v>Senior</v>
      </c>
      <c r="D6783" t="s">
        <v>2202</v>
      </c>
      <c r="E6783" t="s">
        <v>38</v>
      </c>
      <c r="F6783">
        <v>0.06</v>
      </c>
      <c r="G6783">
        <v>1</v>
      </c>
      <c r="H6783" s="1">
        <v>42090</v>
      </c>
      <c r="I6783" s="1" t="str">
        <f t="shared" si="365"/>
        <v xml:space="preserve"> Mar</v>
      </c>
      <c r="J6783">
        <v>55462</v>
      </c>
      <c r="K6783" t="s">
        <v>131</v>
      </c>
      <c r="L6783">
        <v>13</v>
      </c>
      <c r="M6783">
        <v>0.37</v>
      </c>
      <c r="N6783" t="s">
        <v>29</v>
      </c>
      <c r="O6783" t="s">
        <v>30</v>
      </c>
      <c r="P6783" t="s">
        <v>84</v>
      </c>
      <c r="Q6783" t="s">
        <v>67</v>
      </c>
      <c r="R6783">
        <v>-1.84</v>
      </c>
      <c r="S6783" t="s">
        <v>68</v>
      </c>
      <c r="T6783">
        <v>7751</v>
      </c>
      <c r="U6783">
        <v>75.27</v>
      </c>
      <c r="V6783" s="1">
        <v>42092</v>
      </c>
      <c r="W6783" t="s">
        <v>34</v>
      </c>
      <c r="X6783">
        <v>2.99</v>
      </c>
      <c r="Y6783" t="s">
        <v>69</v>
      </c>
      <c r="Z6783">
        <v>5.58</v>
      </c>
      <c r="AA6783">
        <v>56560</v>
      </c>
      <c r="AB6783">
        <f t="shared" si="366"/>
        <v>72.540000000000006</v>
      </c>
      <c r="AC6783">
        <f t="shared" si="367"/>
        <v>68.187600000000003</v>
      </c>
    </row>
    <row r="6784" spans="1:29" x14ac:dyDescent="0.25">
      <c r="A6784" t="s">
        <v>3441</v>
      </c>
      <c r="B6784">
        <v>63</v>
      </c>
      <c r="C6784" t="str">
        <f t="shared" si="364"/>
        <v>Senior</v>
      </c>
      <c r="D6784" t="s">
        <v>3442</v>
      </c>
      <c r="E6784" t="s">
        <v>27</v>
      </c>
      <c r="F6784">
        <v>0.01</v>
      </c>
      <c r="G6784">
        <v>1</v>
      </c>
      <c r="H6784" s="1">
        <v>42091</v>
      </c>
      <c r="I6784" s="1" t="str">
        <f t="shared" si="365"/>
        <v xml:space="preserve"> Mar</v>
      </c>
      <c r="J6784">
        <v>18464</v>
      </c>
      <c r="K6784" t="s">
        <v>28</v>
      </c>
      <c r="L6784">
        <v>37</v>
      </c>
      <c r="M6784">
        <v>0.65</v>
      </c>
      <c r="N6784" t="s">
        <v>48</v>
      </c>
      <c r="O6784" t="s">
        <v>73</v>
      </c>
      <c r="P6784" t="s">
        <v>1859</v>
      </c>
      <c r="Q6784" t="s">
        <v>154</v>
      </c>
      <c r="R6784">
        <v>-345.92</v>
      </c>
      <c r="S6784" t="s">
        <v>68</v>
      </c>
      <c r="T6784">
        <v>2545</v>
      </c>
      <c r="U6784">
        <v>6039.1</v>
      </c>
      <c r="V6784" s="1">
        <v>42091</v>
      </c>
      <c r="W6784" t="s">
        <v>53</v>
      </c>
      <c r="X6784">
        <v>66.27</v>
      </c>
      <c r="Y6784" t="s">
        <v>69</v>
      </c>
      <c r="Z6784">
        <v>150.97999999999999</v>
      </c>
      <c r="AA6784">
        <v>55416</v>
      </c>
      <c r="AB6784">
        <f t="shared" si="366"/>
        <v>5586.2599999999993</v>
      </c>
      <c r="AC6784">
        <f t="shared" si="367"/>
        <v>5530.3973999999989</v>
      </c>
    </row>
    <row r="6785" spans="1:29" x14ac:dyDescent="0.25">
      <c r="A6785" t="s">
        <v>3492</v>
      </c>
      <c r="B6785">
        <v>63</v>
      </c>
      <c r="C6785" t="str">
        <f t="shared" si="364"/>
        <v>Senior</v>
      </c>
      <c r="D6785" t="s">
        <v>2125</v>
      </c>
      <c r="E6785" t="s">
        <v>27</v>
      </c>
      <c r="F6785">
        <v>0.04</v>
      </c>
      <c r="G6785">
        <v>1</v>
      </c>
      <c r="H6785" s="1">
        <v>42091</v>
      </c>
      <c r="I6785" s="1" t="str">
        <f t="shared" si="365"/>
        <v xml:space="preserve"> Mar</v>
      </c>
      <c r="J6785">
        <v>36512</v>
      </c>
      <c r="K6785" t="s">
        <v>39</v>
      </c>
      <c r="L6785">
        <v>30</v>
      </c>
      <c r="M6785">
        <v>0.64</v>
      </c>
      <c r="N6785" t="s">
        <v>48</v>
      </c>
      <c r="O6785" t="s">
        <v>49</v>
      </c>
      <c r="P6785" t="s">
        <v>141</v>
      </c>
      <c r="Q6785" t="s">
        <v>51</v>
      </c>
      <c r="R6785">
        <v>1099.29</v>
      </c>
      <c r="S6785" t="s">
        <v>76</v>
      </c>
      <c r="T6785">
        <v>5126</v>
      </c>
      <c r="U6785">
        <v>10413.67</v>
      </c>
      <c r="V6785" s="1">
        <v>42092</v>
      </c>
      <c r="W6785" t="s">
        <v>53</v>
      </c>
      <c r="X6785">
        <v>58.92</v>
      </c>
      <c r="Y6785" t="s">
        <v>132</v>
      </c>
      <c r="Z6785">
        <v>355.98</v>
      </c>
      <c r="AA6785">
        <v>33030</v>
      </c>
      <c r="AB6785">
        <f t="shared" si="366"/>
        <v>10679.400000000001</v>
      </c>
      <c r="AC6785">
        <f t="shared" si="367"/>
        <v>10252.224000000002</v>
      </c>
    </row>
    <row r="6786" spans="1:29" x14ac:dyDescent="0.25">
      <c r="A6786" t="s">
        <v>2763</v>
      </c>
      <c r="B6786">
        <v>63</v>
      </c>
      <c r="C6786" t="str">
        <f t="shared" si="364"/>
        <v>Senior</v>
      </c>
      <c r="D6786" t="s">
        <v>2582</v>
      </c>
      <c r="E6786" t="s">
        <v>46</v>
      </c>
      <c r="F6786">
        <v>0.05</v>
      </c>
      <c r="G6786">
        <v>1</v>
      </c>
      <c r="H6786" s="1">
        <v>42091</v>
      </c>
      <c r="I6786" s="1" t="str">
        <f t="shared" si="365"/>
        <v xml:space="preserve"> Mar</v>
      </c>
      <c r="J6786">
        <v>22373</v>
      </c>
      <c r="K6786" t="s">
        <v>28</v>
      </c>
      <c r="L6786">
        <v>26</v>
      </c>
      <c r="M6786">
        <v>0.38</v>
      </c>
      <c r="N6786" t="s">
        <v>29</v>
      </c>
      <c r="O6786" t="s">
        <v>30</v>
      </c>
      <c r="P6786" t="s">
        <v>307</v>
      </c>
      <c r="Q6786" t="s">
        <v>267</v>
      </c>
      <c r="R6786">
        <v>-86.34</v>
      </c>
      <c r="S6786" t="s">
        <v>68</v>
      </c>
      <c r="T6786">
        <v>3115</v>
      </c>
      <c r="U6786">
        <v>233.03</v>
      </c>
      <c r="V6786" s="1">
        <v>42092</v>
      </c>
      <c r="W6786" t="s">
        <v>42</v>
      </c>
      <c r="X6786">
        <v>8.2899999999999991</v>
      </c>
      <c r="Y6786" t="s">
        <v>111</v>
      </c>
      <c r="Z6786">
        <v>8.74</v>
      </c>
      <c r="AA6786">
        <v>78666</v>
      </c>
      <c r="AB6786">
        <f t="shared" si="366"/>
        <v>227.24</v>
      </c>
      <c r="AC6786">
        <f t="shared" si="367"/>
        <v>215.87800000000001</v>
      </c>
    </row>
    <row r="6787" spans="1:29" x14ac:dyDescent="0.25">
      <c r="A6787" t="s">
        <v>2816</v>
      </c>
      <c r="B6787">
        <v>63</v>
      </c>
      <c r="C6787" t="str">
        <f t="shared" si="364"/>
        <v>Senior</v>
      </c>
      <c r="D6787" t="s">
        <v>907</v>
      </c>
      <c r="E6787" t="s">
        <v>57</v>
      </c>
      <c r="F6787">
        <v>0.09</v>
      </c>
      <c r="G6787">
        <v>1</v>
      </c>
      <c r="H6787" s="1">
        <v>42091</v>
      </c>
      <c r="I6787" s="1" t="str">
        <f t="shared" si="365"/>
        <v xml:space="preserve"> Mar</v>
      </c>
      <c r="J6787">
        <v>10439</v>
      </c>
      <c r="K6787" t="s">
        <v>39</v>
      </c>
      <c r="L6787">
        <v>27</v>
      </c>
      <c r="M6787">
        <v>0.38</v>
      </c>
      <c r="N6787" t="s">
        <v>29</v>
      </c>
      <c r="O6787" t="s">
        <v>30</v>
      </c>
      <c r="P6787" t="s">
        <v>475</v>
      </c>
      <c r="Q6787" t="s">
        <v>210</v>
      </c>
      <c r="R6787">
        <v>26.13</v>
      </c>
      <c r="S6787" t="s">
        <v>52</v>
      </c>
      <c r="T6787">
        <v>1448</v>
      </c>
      <c r="U6787">
        <v>75.06</v>
      </c>
      <c r="V6787" s="1">
        <v>42092</v>
      </c>
      <c r="W6787" t="s">
        <v>34</v>
      </c>
      <c r="X6787">
        <v>0.5</v>
      </c>
      <c r="Y6787" t="s">
        <v>218</v>
      </c>
      <c r="Z6787">
        <v>2.89</v>
      </c>
      <c r="AA6787">
        <v>98006</v>
      </c>
      <c r="AB6787">
        <f t="shared" si="366"/>
        <v>78.03</v>
      </c>
      <c r="AC6787">
        <f t="shared" si="367"/>
        <v>71.007300000000001</v>
      </c>
    </row>
    <row r="6788" spans="1:29" x14ac:dyDescent="0.25">
      <c r="A6788" t="s">
        <v>2853</v>
      </c>
      <c r="B6788">
        <v>63</v>
      </c>
      <c r="C6788" t="str">
        <f t="shared" si="364"/>
        <v>Senior</v>
      </c>
      <c r="D6788" t="s">
        <v>1561</v>
      </c>
      <c r="E6788" t="s">
        <v>27</v>
      </c>
      <c r="F6788">
        <v>0</v>
      </c>
      <c r="G6788">
        <v>1</v>
      </c>
      <c r="H6788" s="1">
        <v>42091</v>
      </c>
      <c r="I6788" s="1" t="str">
        <f t="shared" si="365"/>
        <v xml:space="preserve"> Mar</v>
      </c>
      <c r="J6788">
        <v>29280</v>
      </c>
      <c r="K6788" t="s">
        <v>131</v>
      </c>
      <c r="L6788">
        <v>19</v>
      </c>
      <c r="M6788">
        <v>0.57999999999999996</v>
      </c>
      <c r="N6788" t="s">
        <v>29</v>
      </c>
      <c r="O6788" t="s">
        <v>139</v>
      </c>
      <c r="P6788" t="s">
        <v>2365</v>
      </c>
      <c r="Q6788" t="s">
        <v>88</v>
      </c>
      <c r="R6788">
        <v>-64.510000000000005</v>
      </c>
      <c r="S6788" t="s">
        <v>33</v>
      </c>
      <c r="T6788">
        <v>4113</v>
      </c>
      <c r="U6788">
        <v>238.35</v>
      </c>
      <c r="V6788" s="1">
        <v>42092</v>
      </c>
      <c r="W6788" t="s">
        <v>34</v>
      </c>
      <c r="X6788">
        <v>7.95</v>
      </c>
      <c r="Y6788" t="s">
        <v>1210</v>
      </c>
      <c r="Z6788">
        <v>11.66</v>
      </c>
      <c r="AA6788">
        <v>3038</v>
      </c>
      <c r="AB6788">
        <f t="shared" si="366"/>
        <v>221.54</v>
      </c>
      <c r="AC6788">
        <f t="shared" si="367"/>
        <v>221.54</v>
      </c>
    </row>
    <row r="6789" spans="1:29" x14ac:dyDescent="0.25">
      <c r="A6789" t="s">
        <v>2101</v>
      </c>
      <c r="B6789">
        <v>63</v>
      </c>
      <c r="C6789" t="str">
        <f t="shared" si="364"/>
        <v>Senior</v>
      </c>
      <c r="D6789" t="s">
        <v>1561</v>
      </c>
      <c r="E6789" t="s">
        <v>27</v>
      </c>
      <c r="F6789">
        <v>0.06</v>
      </c>
      <c r="G6789">
        <v>1</v>
      </c>
      <c r="H6789" s="1">
        <v>42091</v>
      </c>
      <c r="I6789" s="1" t="str">
        <f t="shared" si="365"/>
        <v xml:space="preserve"> Mar</v>
      </c>
      <c r="J6789">
        <v>29280</v>
      </c>
      <c r="K6789" t="s">
        <v>131</v>
      </c>
      <c r="L6789">
        <v>30</v>
      </c>
      <c r="M6789">
        <v>0.51</v>
      </c>
      <c r="N6789" t="s">
        <v>96</v>
      </c>
      <c r="O6789" t="s">
        <v>139</v>
      </c>
      <c r="P6789" t="s">
        <v>3132</v>
      </c>
      <c r="Q6789" t="s">
        <v>102</v>
      </c>
      <c r="R6789">
        <v>248.91</v>
      </c>
      <c r="S6789" t="s">
        <v>33</v>
      </c>
      <c r="T6789">
        <v>4114</v>
      </c>
      <c r="U6789">
        <v>856.34</v>
      </c>
      <c r="V6789" s="1">
        <v>42092</v>
      </c>
      <c r="W6789" t="s">
        <v>34</v>
      </c>
      <c r="X6789">
        <v>1.99</v>
      </c>
      <c r="Y6789" t="s">
        <v>204</v>
      </c>
      <c r="Z6789">
        <v>28.38</v>
      </c>
      <c r="AA6789">
        <v>4901</v>
      </c>
      <c r="AB6789">
        <f t="shared" si="366"/>
        <v>851.4</v>
      </c>
      <c r="AC6789">
        <f t="shared" si="367"/>
        <v>800.31600000000003</v>
      </c>
    </row>
    <row r="6790" spans="1:29" x14ac:dyDescent="0.25">
      <c r="A6790" t="s">
        <v>3379</v>
      </c>
      <c r="B6790">
        <v>63</v>
      </c>
      <c r="C6790" t="str">
        <f t="shared" si="364"/>
        <v>Senior</v>
      </c>
      <c r="D6790" t="s">
        <v>2149</v>
      </c>
      <c r="E6790" t="s">
        <v>57</v>
      </c>
      <c r="F6790">
        <v>0.1</v>
      </c>
      <c r="G6790">
        <v>1</v>
      </c>
      <c r="H6790" s="1">
        <v>42091</v>
      </c>
      <c r="I6790" s="1" t="str">
        <f t="shared" si="365"/>
        <v xml:space="preserve"> Mar</v>
      </c>
      <c r="J6790">
        <v>34279</v>
      </c>
      <c r="K6790" t="s">
        <v>39</v>
      </c>
      <c r="L6790">
        <v>3</v>
      </c>
      <c r="N6790" t="s">
        <v>48</v>
      </c>
      <c r="O6790" t="s">
        <v>49</v>
      </c>
      <c r="P6790" t="s">
        <v>1250</v>
      </c>
      <c r="Q6790" t="s">
        <v>75</v>
      </c>
      <c r="R6790">
        <v>7.55</v>
      </c>
      <c r="S6790" t="s">
        <v>52</v>
      </c>
      <c r="T6790">
        <v>4825</v>
      </c>
      <c r="U6790">
        <v>840.55200000000002</v>
      </c>
      <c r="V6790" s="1">
        <v>42093</v>
      </c>
      <c r="W6790" t="s">
        <v>53</v>
      </c>
      <c r="X6790">
        <v>60</v>
      </c>
      <c r="Y6790" t="s">
        <v>54</v>
      </c>
      <c r="Z6790">
        <v>349.45</v>
      </c>
      <c r="AA6790">
        <v>95376</v>
      </c>
      <c r="AB6790">
        <f t="shared" si="366"/>
        <v>1048.3499999999999</v>
      </c>
      <c r="AC6790">
        <f t="shared" si="367"/>
        <v>943.51499999999987</v>
      </c>
    </row>
    <row r="6791" spans="1:29" x14ac:dyDescent="0.25">
      <c r="A6791" t="s">
        <v>2816</v>
      </c>
      <c r="B6791">
        <v>63</v>
      </c>
      <c r="C6791" t="str">
        <f t="shared" si="364"/>
        <v>Senior</v>
      </c>
      <c r="D6791" t="s">
        <v>907</v>
      </c>
      <c r="E6791" t="s">
        <v>57</v>
      </c>
      <c r="F6791">
        <v>0.01</v>
      </c>
      <c r="G6791">
        <v>1</v>
      </c>
      <c r="H6791" s="1">
        <v>42091</v>
      </c>
      <c r="I6791" s="1" t="str">
        <f t="shared" si="365"/>
        <v xml:space="preserve"> Mar</v>
      </c>
      <c r="J6791">
        <v>10439</v>
      </c>
      <c r="K6791" t="s">
        <v>39</v>
      </c>
      <c r="L6791">
        <v>46</v>
      </c>
      <c r="M6791">
        <v>0.54</v>
      </c>
      <c r="N6791" t="s">
        <v>48</v>
      </c>
      <c r="O6791" t="s">
        <v>30</v>
      </c>
      <c r="P6791" t="s">
        <v>3351</v>
      </c>
      <c r="Q6791" t="s">
        <v>82</v>
      </c>
      <c r="R6791">
        <v>-205.75</v>
      </c>
      <c r="S6791" t="s">
        <v>52</v>
      </c>
      <c r="T6791">
        <v>1449</v>
      </c>
      <c r="U6791">
        <v>225.13</v>
      </c>
      <c r="V6791" s="1">
        <v>42093</v>
      </c>
      <c r="W6791" t="s">
        <v>42</v>
      </c>
      <c r="X6791">
        <v>7.24</v>
      </c>
      <c r="Y6791" t="s">
        <v>218</v>
      </c>
      <c r="Z6791">
        <v>4.4800000000000004</v>
      </c>
      <c r="AA6791">
        <v>98006</v>
      </c>
      <c r="AB6791">
        <f t="shared" si="366"/>
        <v>206.08</v>
      </c>
      <c r="AC6791">
        <f t="shared" si="367"/>
        <v>204.01920000000001</v>
      </c>
    </row>
    <row r="6792" spans="1:29" x14ac:dyDescent="0.25">
      <c r="A6792" t="s">
        <v>3441</v>
      </c>
      <c r="B6792">
        <v>63</v>
      </c>
      <c r="C6792" t="str">
        <f t="shared" si="364"/>
        <v>Senior</v>
      </c>
      <c r="D6792" t="s">
        <v>3442</v>
      </c>
      <c r="E6792" t="s">
        <v>27</v>
      </c>
      <c r="F6792">
        <v>0.02</v>
      </c>
      <c r="G6792">
        <v>1</v>
      </c>
      <c r="H6792" s="1">
        <v>42091</v>
      </c>
      <c r="I6792" s="1" t="str">
        <f t="shared" si="365"/>
        <v xml:space="preserve"> Mar</v>
      </c>
      <c r="J6792">
        <v>18464</v>
      </c>
      <c r="K6792" t="s">
        <v>28</v>
      </c>
      <c r="L6792">
        <v>27</v>
      </c>
      <c r="M6792">
        <v>0.56999999999999995</v>
      </c>
      <c r="N6792" t="s">
        <v>29</v>
      </c>
      <c r="O6792" t="s">
        <v>49</v>
      </c>
      <c r="P6792" t="s">
        <v>2666</v>
      </c>
      <c r="Q6792" t="s">
        <v>214</v>
      </c>
      <c r="R6792">
        <v>253.14</v>
      </c>
      <c r="S6792" t="s">
        <v>68</v>
      </c>
      <c r="T6792">
        <v>2544</v>
      </c>
      <c r="U6792">
        <v>4891.8599999999997</v>
      </c>
      <c r="V6792" s="1">
        <v>42093</v>
      </c>
      <c r="W6792" t="s">
        <v>53</v>
      </c>
      <c r="X6792">
        <v>55.24</v>
      </c>
      <c r="Y6792" t="s">
        <v>69</v>
      </c>
      <c r="Z6792">
        <v>180.98</v>
      </c>
      <c r="AA6792">
        <v>55416</v>
      </c>
      <c r="AB6792">
        <f t="shared" si="366"/>
        <v>4886.46</v>
      </c>
      <c r="AC6792">
        <f t="shared" si="367"/>
        <v>4788.7308000000003</v>
      </c>
    </row>
    <row r="6793" spans="1:29" x14ac:dyDescent="0.25">
      <c r="A6793" t="s">
        <v>834</v>
      </c>
      <c r="B6793">
        <v>63</v>
      </c>
      <c r="C6793" t="str">
        <f t="shared" si="364"/>
        <v>Senior</v>
      </c>
      <c r="D6793" t="s">
        <v>835</v>
      </c>
      <c r="E6793" t="s">
        <v>38</v>
      </c>
      <c r="F6793">
        <v>0.02</v>
      </c>
      <c r="G6793">
        <v>1</v>
      </c>
      <c r="H6793" s="1">
        <v>42091</v>
      </c>
      <c r="I6793" s="1" t="str">
        <f t="shared" si="365"/>
        <v xml:space="preserve"> Mar</v>
      </c>
      <c r="J6793">
        <v>40611</v>
      </c>
      <c r="K6793" t="s">
        <v>39</v>
      </c>
      <c r="L6793">
        <v>12</v>
      </c>
      <c r="M6793">
        <v>0.4</v>
      </c>
      <c r="N6793" t="s">
        <v>29</v>
      </c>
      <c r="O6793" t="s">
        <v>30</v>
      </c>
      <c r="P6793" t="s">
        <v>765</v>
      </c>
      <c r="Q6793" t="s">
        <v>61</v>
      </c>
      <c r="R6793">
        <v>-24.31</v>
      </c>
      <c r="S6793" t="s">
        <v>76</v>
      </c>
      <c r="T6793">
        <v>5725</v>
      </c>
      <c r="U6793">
        <v>66.83</v>
      </c>
      <c r="V6793" s="1">
        <v>42093</v>
      </c>
      <c r="W6793" t="s">
        <v>42</v>
      </c>
      <c r="X6793">
        <v>5.17</v>
      </c>
      <c r="Y6793" t="s">
        <v>272</v>
      </c>
      <c r="Z6793">
        <v>4.28</v>
      </c>
      <c r="AA6793">
        <v>42420</v>
      </c>
      <c r="AB6793">
        <f t="shared" si="366"/>
        <v>51.36</v>
      </c>
      <c r="AC6793">
        <f t="shared" si="367"/>
        <v>50.332799999999999</v>
      </c>
    </row>
    <row r="6794" spans="1:29" x14ac:dyDescent="0.25">
      <c r="A6794" t="s">
        <v>2816</v>
      </c>
      <c r="B6794">
        <v>63</v>
      </c>
      <c r="C6794" t="str">
        <f t="shared" ref="C6794:C6857" si="368">IF(B6794&gt;=50, "Senior", IF(B6794&gt;=20, "Adult", "Teenager"))</f>
        <v>Senior</v>
      </c>
      <c r="D6794" t="s">
        <v>907</v>
      </c>
      <c r="E6794" t="s">
        <v>57</v>
      </c>
      <c r="F6794">
        <v>0</v>
      </c>
      <c r="G6794">
        <v>1</v>
      </c>
      <c r="H6794" s="1">
        <v>42091</v>
      </c>
      <c r="I6794" s="1" t="str">
        <f t="shared" ref="I6794:I6857" si="369">TEXT(H6794," MMM")</f>
        <v xml:space="preserve"> Mar</v>
      </c>
      <c r="J6794">
        <v>10439</v>
      </c>
      <c r="K6794" t="s">
        <v>39</v>
      </c>
      <c r="L6794">
        <v>41</v>
      </c>
      <c r="M6794">
        <v>0.35</v>
      </c>
      <c r="N6794" t="s">
        <v>29</v>
      </c>
      <c r="O6794" t="s">
        <v>30</v>
      </c>
      <c r="P6794" t="s">
        <v>3059</v>
      </c>
      <c r="Q6794" t="s">
        <v>67</v>
      </c>
      <c r="R6794">
        <v>384.5145</v>
      </c>
      <c r="S6794" t="s">
        <v>52</v>
      </c>
      <c r="T6794">
        <v>1446</v>
      </c>
      <c r="U6794">
        <v>823.13</v>
      </c>
      <c r="V6794" s="1">
        <v>42093</v>
      </c>
      <c r="W6794" t="s">
        <v>34</v>
      </c>
      <c r="X6794">
        <v>1.49</v>
      </c>
      <c r="Y6794" t="s">
        <v>218</v>
      </c>
      <c r="Z6794">
        <v>18.940000000000001</v>
      </c>
      <c r="AA6794">
        <v>98006</v>
      </c>
      <c r="AB6794">
        <f t="shared" ref="AB6794:AB6857" si="370">Z6794*L6794</f>
        <v>776.54000000000008</v>
      </c>
      <c r="AC6794">
        <f t="shared" ref="AC6794:AC6857" si="371">AB6794-AB6794*F6794</f>
        <v>776.54000000000008</v>
      </c>
    </row>
    <row r="6795" spans="1:29" x14ac:dyDescent="0.25">
      <c r="A6795" t="s">
        <v>3363</v>
      </c>
      <c r="B6795">
        <v>63</v>
      </c>
      <c r="C6795" t="str">
        <f t="shared" si="368"/>
        <v>Senior</v>
      </c>
      <c r="D6795" t="s">
        <v>1684</v>
      </c>
      <c r="E6795" t="s">
        <v>46</v>
      </c>
      <c r="F6795">
        <v>0.05</v>
      </c>
      <c r="G6795">
        <v>1</v>
      </c>
      <c r="H6795" s="1">
        <v>42091</v>
      </c>
      <c r="I6795" s="1" t="str">
        <f t="shared" si="369"/>
        <v xml:space="preserve"> Mar</v>
      </c>
      <c r="J6795">
        <v>26979</v>
      </c>
      <c r="K6795" t="s">
        <v>131</v>
      </c>
      <c r="L6795">
        <v>43</v>
      </c>
      <c r="M6795">
        <v>0.35</v>
      </c>
      <c r="N6795" t="s">
        <v>29</v>
      </c>
      <c r="O6795" t="s">
        <v>59</v>
      </c>
      <c r="P6795" t="s">
        <v>739</v>
      </c>
      <c r="Q6795" t="s">
        <v>61</v>
      </c>
      <c r="R6795">
        <v>147.19999999999999</v>
      </c>
      <c r="S6795" t="s">
        <v>52</v>
      </c>
      <c r="T6795">
        <v>3785</v>
      </c>
      <c r="U6795">
        <v>337.01</v>
      </c>
      <c r="V6795" s="1">
        <v>42093</v>
      </c>
      <c r="W6795" t="s">
        <v>34</v>
      </c>
      <c r="X6795">
        <v>1.25</v>
      </c>
      <c r="Y6795" t="s">
        <v>89</v>
      </c>
      <c r="Z6795">
        <v>7.98</v>
      </c>
      <c r="AA6795">
        <v>97405</v>
      </c>
      <c r="AB6795">
        <f t="shared" si="370"/>
        <v>343.14000000000004</v>
      </c>
      <c r="AC6795">
        <f t="shared" si="371"/>
        <v>325.98300000000006</v>
      </c>
    </row>
    <row r="6796" spans="1:29" x14ac:dyDescent="0.25">
      <c r="A6796" t="s">
        <v>3441</v>
      </c>
      <c r="B6796">
        <v>63</v>
      </c>
      <c r="C6796" t="str">
        <f t="shared" si="368"/>
        <v>Senior</v>
      </c>
      <c r="D6796" t="s">
        <v>3442</v>
      </c>
      <c r="E6796" t="s">
        <v>27</v>
      </c>
      <c r="F6796">
        <v>0.05</v>
      </c>
      <c r="G6796">
        <v>1</v>
      </c>
      <c r="H6796" s="1">
        <v>42091</v>
      </c>
      <c r="I6796" s="1" t="str">
        <f t="shared" si="369"/>
        <v xml:space="preserve"> Mar</v>
      </c>
      <c r="J6796">
        <v>18464</v>
      </c>
      <c r="K6796" t="s">
        <v>28</v>
      </c>
      <c r="L6796">
        <v>31</v>
      </c>
      <c r="M6796">
        <v>0.36</v>
      </c>
      <c r="N6796" t="s">
        <v>29</v>
      </c>
      <c r="O6796" t="s">
        <v>59</v>
      </c>
      <c r="P6796" t="s">
        <v>1916</v>
      </c>
      <c r="Q6796" t="s">
        <v>61</v>
      </c>
      <c r="R6796">
        <v>80.069999999999993</v>
      </c>
      <c r="S6796" t="s">
        <v>68</v>
      </c>
      <c r="T6796">
        <v>2546</v>
      </c>
      <c r="U6796">
        <v>206.49</v>
      </c>
      <c r="V6796" s="1">
        <v>42093</v>
      </c>
      <c r="W6796" t="s">
        <v>34</v>
      </c>
      <c r="X6796">
        <v>1.34</v>
      </c>
      <c r="Y6796" t="s">
        <v>69</v>
      </c>
      <c r="Z6796">
        <v>6.45</v>
      </c>
      <c r="AA6796">
        <v>55416</v>
      </c>
      <c r="AB6796">
        <f t="shared" si="370"/>
        <v>199.95000000000002</v>
      </c>
      <c r="AC6796">
        <f t="shared" si="371"/>
        <v>189.95250000000001</v>
      </c>
    </row>
    <row r="6797" spans="1:29" x14ac:dyDescent="0.25">
      <c r="A6797" t="s">
        <v>3441</v>
      </c>
      <c r="B6797">
        <v>63</v>
      </c>
      <c r="C6797" t="str">
        <f t="shared" si="368"/>
        <v>Senior</v>
      </c>
      <c r="D6797" t="s">
        <v>3442</v>
      </c>
      <c r="E6797" t="s">
        <v>27</v>
      </c>
      <c r="F6797">
        <v>0.01</v>
      </c>
      <c r="G6797">
        <v>1</v>
      </c>
      <c r="H6797" s="1">
        <v>42091</v>
      </c>
      <c r="I6797" s="1" t="str">
        <f t="shared" si="369"/>
        <v xml:space="preserve"> Mar</v>
      </c>
      <c r="J6797">
        <v>18464</v>
      </c>
      <c r="K6797" t="s">
        <v>28</v>
      </c>
      <c r="L6797">
        <v>41</v>
      </c>
      <c r="M6797">
        <v>0.83</v>
      </c>
      <c r="N6797" t="s">
        <v>29</v>
      </c>
      <c r="O6797" t="s">
        <v>59</v>
      </c>
      <c r="P6797" t="s">
        <v>2489</v>
      </c>
      <c r="Q6797" t="s">
        <v>232</v>
      </c>
      <c r="R6797">
        <v>-18.72</v>
      </c>
      <c r="S6797" t="s">
        <v>68</v>
      </c>
      <c r="T6797">
        <v>2547</v>
      </c>
      <c r="U6797">
        <v>80.540000000000006</v>
      </c>
      <c r="V6797" s="1">
        <v>42093</v>
      </c>
      <c r="W6797" t="s">
        <v>34</v>
      </c>
      <c r="X6797">
        <v>0.76</v>
      </c>
      <c r="Y6797" t="s">
        <v>69</v>
      </c>
      <c r="Z6797">
        <v>1.89</v>
      </c>
      <c r="AA6797">
        <v>55416</v>
      </c>
      <c r="AB6797">
        <f t="shared" si="370"/>
        <v>77.489999999999995</v>
      </c>
      <c r="AC6797">
        <f t="shared" si="371"/>
        <v>76.715099999999993</v>
      </c>
    </row>
    <row r="6798" spans="1:29" x14ac:dyDescent="0.25">
      <c r="A6798" t="s">
        <v>2816</v>
      </c>
      <c r="B6798">
        <v>63</v>
      </c>
      <c r="C6798" t="str">
        <f t="shared" si="368"/>
        <v>Senior</v>
      </c>
      <c r="D6798" t="s">
        <v>907</v>
      </c>
      <c r="E6798" t="s">
        <v>57</v>
      </c>
      <c r="F6798">
        <v>0.02</v>
      </c>
      <c r="G6798">
        <v>1</v>
      </c>
      <c r="H6798" s="1">
        <v>42091</v>
      </c>
      <c r="I6798" s="1" t="str">
        <f t="shared" si="369"/>
        <v xml:space="preserve"> Mar</v>
      </c>
      <c r="J6798">
        <v>10439</v>
      </c>
      <c r="K6798" t="s">
        <v>39</v>
      </c>
      <c r="L6798">
        <v>30</v>
      </c>
      <c r="M6798">
        <v>0.79</v>
      </c>
      <c r="N6798" t="s">
        <v>96</v>
      </c>
      <c r="O6798" t="s">
        <v>30</v>
      </c>
      <c r="P6798" t="s">
        <v>980</v>
      </c>
      <c r="Q6798" t="s">
        <v>102</v>
      </c>
      <c r="R6798">
        <v>-48.44</v>
      </c>
      <c r="S6798" t="s">
        <v>52</v>
      </c>
      <c r="T6798">
        <v>1447</v>
      </c>
      <c r="U6798">
        <v>569.61</v>
      </c>
      <c r="V6798" s="1">
        <v>42093</v>
      </c>
      <c r="W6798" t="s">
        <v>34</v>
      </c>
      <c r="X6798">
        <v>4</v>
      </c>
      <c r="Y6798" t="s">
        <v>218</v>
      </c>
      <c r="Z6798">
        <v>17.98</v>
      </c>
      <c r="AA6798">
        <v>98006</v>
      </c>
      <c r="AB6798">
        <f t="shared" si="370"/>
        <v>539.4</v>
      </c>
      <c r="AC6798">
        <f t="shared" si="371"/>
        <v>528.61199999999997</v>
      </c>
    </row>
    <row r="6799" spans="1:29" x14ac:dyDescent="0.25">
      <c r="A6799" t="s">
        <v>3363</v>
      </c>
      <c r="B6799">
        <v>63</v>
      </c>
      <c r="C6799" t="str">
        <f t="shared" si="368"/>
        <v>Senior</v>
      </c>
      <c r="D6799" t="s">
        <v>1684</v>
      </c>
      <c r="E6799" t="s">
        <v>46</v>
      </c>
      <c r="F6799">
        <v>0.09</v>
      </c>
      <c r="G6799">
        <v>1</v>
      </c>
      <c r="H6799" s="1">
        <v>42091</v>
      </c>
      <c r="I6799" s="1" t="str">
        <f t="shared" si="369"/>
        <v xml:space="preserve"> Mar</v>
      </c>
      <c r="J6799">
        <v>26979</v>
      </c>
      <c r="K6799" t="s">
        <v>131</v>
      </c>
      <c r="L6799">
        <v>50</v>
      </c>
      <c r="M6799">
        <v>0.6</v>
      </c>
      <c r="N6799" t="s">
        <v>96</v>
      </c>
      <c r="O6799" t="s">
        <v>30</v>
      </c>
      <c r="P6799" t="s">
        <v>3484</v>
      </c>
      <c r="Q6799" t="s">
        <v>105</v>
      </c>
      <c r="R6799">
        <v>1174.383</v>
      </c>
      <c r="S6799" t="s">
        <v>52</v>
      </c>
      <c r="T6799">
        <v>3786</v>
      </c>
      <c r="U6799">
        <v>6093.2420000000002</v>
      </c>
      <c r="V6799" s="1">
        <v>42093</v>
      </c>
      <c r="W6799" t="s">
        <v>34</v>
      </c>
      <c r="X6799">
        <v>8.08</v>
      </c>
      <c r="Y6799" t="s">
        <v>89</v>
      </c>
      <c r="Z6799">
        <v>155.99</v>
      </c>
      <c r="AA6799">
        <v>97405</v>
      </c>
      <c r="AB6799">
        <f t="shared" si="370"/>
        <v>7799.5</v>
      </c>
      <c r="AC6799">
        <f t="shared" si="371"/>
        <v>7097.5450000000001</v>
      </c>
    </row>
    <row r="6800" spans="1:29" x14ac:dyDescent="0.25">
      <c r="A6800" t="s">
        <v>834</v>
      </c>
      <c r="B6800">
        <v>63</v>
      </c>
      <c r="C6800" t="str">
        <f t="shared" si="368"/>
        <v>Senior</v>
      </c>
      <c r="D6800" t="s">
        <v>835</v>
      </c>
      <c r="E6800" t="s">
        <v>38</v>
      </c>
      <c r="F6800">
        <v>0</v>
      </c>
      <c r="G6800">
        <v>1</v>
      </c>
      <c r="H6800" s="1">
        <v>42091</v>
      </c>
      <c r="I6800" s="1" t="str">
        <f t="shared" si="369"/>
        <v xml:space="preserve"> Mar</v>
      </c>
      <c r="J6800">
        <v>40611</v>
      </c>
      <c r="K6800" t="s">
        <v>39</v>
      </c>
      <c r="L6800">
        <v>43</v>
      </c>
      <c r="M6800">
        <v>0.39</v>
      </c>
      <c r="N6800" t="s">
        <v>96</v>
      </c>
      <c r="O6800" t="s">
        <v>139</v>
      </c>
      <c r="P6800" t="s">
        <v>925</v>
      </c>
      <c r="Q6800" t="s">
        <v>105</v>
      </c>
      <c r="R6800">
        <v>657.45</v>
      </c>
      <c r="S6800" t="s">
        <v>76</v>
      </c>
      <c r="T6800">
        <v>5726</v>
      </c>
      <c r="U6800">
        <v>1407.5150000000001</v>
      </c>
      <c r="V6800" s="1">
        <v>42093</v>
      </c>
      <c r="W6800" t="s">
        <v>34</v>
      </c>
      <c r="X6800">
        <v>3.3</v>
      </c>
      <c r="Y6800" t="s">
        <v>272</v>
      </c>
      <c r="Z6800">
        <v>35.99</v>
      </c>
      <c r="AA6800">
        <v>42420</v>
      </c>
      <c r="AB6800">
        <f t="shared" si="370"/>
        <v>1547.5700000000002</v>
      </c>
      <c r="AC6800">
        <f t="shared" si="371"/>
        <v>1547.5700000000002</v>
      </c>
    </row>
    <row r="6801" spans="1:29" x14ac:dyDescent="0.25">
      <c r="A6801" t="s">
        <v>3492</v>
      </c>
      <c r="B6801">
        <v>63</v>
      </c>
      <c r="C6801" t="str">
        <f t="shared" si="368"/>
        <v>Senior</v>
      </c>
      <c r="D6801" t="s">
        <v>2125</v>
      </c>
      <c r="E6801" t="s">
        <v>27</v>
      </c>
      <c r="F6801">
        <v>0.06</v>
      </c>
      <c r="G6801">
        <v>1</v>
      </c>
      <c r="H6801" s="1">
        <v>42091</v>
      </c>
      <c r="I6801" s="1" t="str">
        <f t="shared" si="369"/>
        <v xml:space="preserve"> Mar</v>
      </c>
      <c r="J6801">
        <v>36512</v>
      </c>
      <c r="K6801" t="s">
        <v>39</v>
      </c>
      <c r="L6801">
        <v>3</v>
      </c>
      <c r="M6801">
        <v>0.6</v>
      </c>
      <c r="N6801" t="s">
        <v>48</v>
      </c>
      <c r="O6801" t="s">
        <v>40</v>
      </c>
      <c r="P6801" t="s">
        <v>118</v>
      </c>
      <c r="Q6801" t="s">
        <v>82</v>
      </c>
      <c r="R6801">
        <v>41.98</v>
      </c>
      <c r="S6801" t="s">
        <v>76</v>
      </c>
      <c r="T6801">
        <v>5127</v>
      </c>
      <c r="U6801">
        <v>71.489999999999995</v>
      </c>
      <c r="V6801" s="1">
        <v>42094</v>
      </c>
      <c r="W6801" t="s">
        <v>34</v>
      </c>
      <c r="X6801">
        <v>11.17</v>
      </c>
      <c r="Y6801" t="s">
        <v>132</v>
      </c>
      <c r="Z6801">
        <v>19.989999999999998</v>
      </c>
      <c r="AA6801">
        <v>33030</v>
      </c>
      <c r="AB6801">
        <f t="shared" si="370"/>
        <v>59.97</v>
      </c>
      <c r="AC6801">
        <f t="shared" si="371"/>
        <v>56.3718</v>
      </c>
    </row>
    <row r="6802" spans="1:29" x14ac:dyDescent="0.25">
      <c r="A6802" t="s">
        <v>1665</v>
      </c>
      <c r="B6802">
        <v>63</v>
      </c>
      <c r="C6802" t="str">
        <f t="shared" si="368"/>
        <v>Senior</v>
      </c>
      <c r="D6802" t="s">
        <v>1666</v>
      </c>
      <c r="E6802" t="s">
        <v>46</v>
      </c>
      <c r="F6802">
        <v>7.0000000000000007E-2</v>
      </c>
      <c r="G6802">
        <v>1</v>
      </c>
      <c r="H6802" s="1">
        <v>42091</v>
      </c>
      <c r="I6802" s="1" t="str">
        <f t="shared" si="369"/>
        <v xml:space="preserve"> Mar</v>
      </c>
      <c r="J6802">
        <v>22466</v>
      </c>
      <c r="K6802" t="s">
        <v>47</v>
      </c>
      <c r="L6802">
        <v>31</v>
      </c>
      <c r="M6802">
        <v>0.69</v>
      </c>
      <c r="N6802" t="s">
        <v>48</v>
      </c>
      <c r="O6802" t="s">
        <v>49</v>
      </c>
      <c r="P6802" t="s">
        <v>2025</v>
      </c>
      <c r="Q6802" t="s">
        <v>51</v>
      </c>
      <c r="R6802">
        <v>241.06</v>
      </c>
      <c r="S6802" t="s">
        <v>52</v>
      </c>
      <c r="T6802">
        <v>3128</v>
      </c>
      <c r="U6802">
        <v>5404.18</v>
      </c>
      <c r="V6802" s="1">
        <v>42098</v>
      </c>
      <c r="W6802" t="s">
        <v>53</v>
      </c>
      <c r="X6802">
        <v>30</v>
      </c>
      <c r="Y6802" t="s">
        <v>54</v>
      </c>
      <c r="Z6802">
        <v>180.98</v>
      </c>
      <c r="AA6802">
        <v>92277</v>
      </c>
      <c r="AB6802">
        <f t="shared" si="370"/>
        <v>5610.38</v>
      </c>
      <c r="AC6802">
        <f t="shared" si="371"/>
        <v>5217.6534000000001</v>
      </c>
    </row>
    <row r="6803" spans="1:29" x14ac:dyDescent="0.25">
      <c r="A6803" t="s">
        <v>1665</v>
      </c>
      <c r="B6803">
        <v>63</v>
      </c>
      <c r="C6803" t="str">
        <f t="shared" si="368"/>
        <v>Senior</v>
      </c>
      <c r="D6803" t="s">
        <v>1666</v>
      </c>
      <c r="E6803" t="s">
        <v>46</v>
      </c>
      <c r="F6803">
        <v>0.02</v>
      </c>
      <c r="G6803">
        <v>1</v>
      </c>
      <c r="H6803" s="1">
        <v>42091</v>
      </c>
      <c r="I6803" s="1" t="str">
        <f t="shared" si="369"/>
        <v xml:space="preserve"> Mar</v>
      </c>
      <c r="J6803">
        <v>22466</v>
      </c>
      <c r="K6803" t="s">
        <v>47</v>
      </c>
      <c r="L6803">
        <v>40</v>
      </c>
      <c r="M6803">
        <v>0.38</v>
      </c>
      <c r="N6803" t="s">
        <v>29</v>
      </c>
      <c r="O6803" t="s">
        <v>59</v>
      </c>
      <c r="P6803" t="s">
        <v>2017</v>
      </c>
      <c r="Q6803" t="s">
        <v>61</v>
      </c>
      <c r="R6803">
        <v>181.26</v>
      </c>
      <c r="S6803" t="s">
        <v>52</v>
      </c>
      <c r="T6803">
        <v>3129</v>
      </c>
      <c r="U6803">
        <v>430.19</v>
      </c>
      <c r="V6803" s="1">
        <v>42098</v>
      </c>
      <c r="W6803" t="s">
        <v>34</v>
      </c>
      <c r="X6803">
        <v>1.79</v>
      </c>
      <c r="Y6803" t="s">
        <v>54</v>
      </c>
      <c r="Z6803">
        <v>10.31</v>
      </c>
      <c r="AA6803">
        <v>92277</v>
      </c>
      <c r="AB6803">
        <f t="shared" si="370"/>
        <v>412.40000000000003</v>
      </c>
      <c r="AC6803">
        <f t="shared" si="371"/>
        <v>404.15200000000004</v>
      </c>
    </row>
    <row r="6804" spans="1:29" x14ac:dyDescent="0.25">
      <c r="A6804" t="s">
        <v>1740</v>
      </c>
      <c r="B6804">
        <v>63</v>
      </c>
      <c r="C6804" t="str">
        <f t="shared" si="368"/>
        <v>Senior</v>
      </c>
      <c r="D6804" t="s">
        <v>1741</v>
      </c>
      <c r="E6804" t="s">
        <v>38</v>
      </c>
      <c r="F6804">
        <v>0.09</v>
      </c>
      <c r="G6804">
        <v>1</v>
      </c>
      <c r="H6804" s="1">
        <v>42092</v>
      </c>
      <c r="I6804" s="1" t="str">
        <f t="shared" si="369"/>
        <v xml:space="preserve"> Mar</v>
      </c>
      <c r="J6804">
        <v>10567</v>
      </c>
      <c r="K6804" t="s">
        <v>28</v>
      </c>
      <c r="L6804">
        <v>10</v>
      </c>
      <c r="M6804">
        <v>0.65</v>
      </c>
      <c r="N6804" t="s">
        <v>48</v>
      </c>
      <c r="O6804" t="s">
        <v>73</v>
      </c>
      <c r="P6804" t="s">
        <v>1857</v>
      </c>
      <c r="Q6804" t="s">
        <v>75</v>
      </c>
      <c r="R6804">
        <v>-146.29</v>
      </c>
      <c r="S6804" t="s">
        <v>76</v>
      </c>
      <c r="T6804">
        <v>1467</v>
      </c>
      <c r="U6804">
        <v>1111.008</v>
      </c>
      <c r="V6804" s="1">
        <v>42093</v>
      </c>
      <c r="W6804" t="s">
        <v>53</v>
      </c>
      <c r="X6804">
        <v>43.75</v>
      </c>
      <c r="Y6804" t="s">
        <v>103</v>
      </c>
      <c r="Z6804">
        <v>146.34</v>
      </c>
      <c r="AA6804">
        <v>70117</v>
      </c>
      <c r="AB6804">
        <f t="shared" si="370"/>
        <v>1463.4</v>
      </c>
      <c r="AC6804">
        <f t="shared" si="371"/>
        <v>1331.694</v>
      </c>
    </row>
    <row r="6805" spans="1:29" x14ac:dyDescent="0.25">
      <c r="A6805" t="s">
        <v>2160</v>
      </c>
      <c r="B6805">
        <v>63</v>
      </c>
      <c r="C6805" t="str">
        <f t="shared" si="368"/>
        <v>Senior</v>
      </c>
      <c r="D6805" t="s">
        <v>1479</v>
      </c>
      <c r="E6805" t="s">
        <v>27</v>
      </c>
      <c r="F6805">
        <v>0</v>
      </c>
      <c r="G6805">
        <v>1</v>
      </c>
      <c r="H6805" s="1">
        <v>42092</v>
      </c>
      <c r="I6805" s="1" t="str">
        <f t="shared" si="369"/>
        <v xml:space="preserve"> Mar</v>
      </c>
      <c r="J6805">
        <v>29831</v>
      </c>
      <c r="K6805" t="s">
        <v>58</v>
      </c>
      <c r="L6805">
        <v>29</v>
      </c>
      <c r="M6805">
        <v>0.41</v>
      </c>
      <c r="N6805" t="s">
        <v>29</v>
      </c>
      <c r="O6805" t="s">
        <v>49</v>
      </c>
      <c r="P6805" t="s">
        <v>987</v>
      </c>
      <c r="Q6805" t="s">
        <v>214</v>
      </c>
      <c r="R6805">
        <v>-520.54999999999995</v>
      </c>
      <c r="S6805" t="s">
        <v>52</v>
      </c>
      <c r="T6805">
        <v>4198</v>
      </c>
      <c r="U6805">
        <v>2175.2199999999998</v>
      </c>
      <c r="V6805" s="1">
        <v>42093</v>
      </c>
      <c r="W6805" t="s">
        <v>53</v>
      </c>
      <c r="X6805">
        <v>60</v>
      </c>
      <c r="Y6805" t="s">
        <v>54</v>
      </c>
      <c r="Z6805">
        <v>68.81</v>
      </c>
      <c r="AA6805">
        <v>95630</v>
      </c>
      <c r="AB6805">
        <f t="shared" si="370"/>
        <v>1995.49</v>
      </c>
      <c r="AC6805">
        <f t="shared" si="371"/>
        <v>1995.49</v>
      </c>
    </row>
    <row r="6806" spans="1:29" x14ac:dyDescent="0.25">
      <c r="A6806" t="s">
        <v>2718</v>
      </c>
      <c r="B6806">
        <v>63</v>
      </c>
      <c r="C6806" t="str">
        <f t="shared" si="368"/>
        <v>Senior</v>
      </c>
      <c r="D6806" t="s">
        <v>2719</v>
      </c>
      <c r="E6806" t="s">
        <v>46</v>
      </c>
      <c r="F6806">
        <v>0.1</v>
      </c>
      <c r="G6806">
        <v>1</v>
      </c>
      <c r="H6806" s="1">
        <v>42092</v>
      </c>
      <c r="I6806" s="1" t="str">
        <f t="shared" si="369"/>
        <v xml:space="preserve"> Mar</v>
      </c>
      <c r="J6806">
        <v>46787</v>
      </c>
      <c r="K6806" t="s">
        <v>131</v>
      </c>
      <c r="L6806">
        <v>28</v>
      </c>
      <c r="M6806">
        <v>0.37</v>
      </c>
      <c r="N6806" t="s">
        <v>29</v>
      </c>
      <c r="O6806" t="s">
        <v>30</v>
      </c>
      <c r="P6806" t="s">
        <v>250</v>
      </c>
      <c r="Q6806" t="s">
        <v>61</v>
      </c>
      <c r="R6806">
        <v>-162.75</v>
      </c>
      <c r="S6806" t="s">
        <v>33</v>
      </c>
      <c r="T6806">
        <v>6575</v>
      </c>
      <c r="U6806">
        <v>174.1</v>
      </c>
      <c r="V6806" s="1">
        <v>42094</v>
      </c>
      <c r="W6806" t="s">
        <v>34</v>
      </c>
      <c r="X6806">
        <v>9.17</v>
      </c>
      <c r="Y6806" t="s">
        <v>136</v>
      </c>
      <c r="Z6806">
        <v>6.48</v>
      </c>
      <c r="AA6806">
        <v>10701</v>
      </c>
      <c r="AB6806">
        <f t="shared" si="370"/>
        <v>181.44</v>
      </c>
      <c r="AC6806">
        <f t="shared" si="371"/>
        <v>163.29599999999999</v>
      </c>
    </row>
    <row r="6807" spans="1:29" x14ac:dyDescent="0.25">
      <c r="A6807" t="s">
        <v>2718</v>
      </c>
      <c r="B6807">
        <v>63</v>
      </c>
      <c r="C6807" t="str">
        <f t="shared" si="368"/>
        <v>Senior</v>
      </c>
      <c r="D6807" t="s">
        <v>2719</v>
      </c>
      <c r="E6807" t="s">
        <v>46</v>
      </c>
      <c r="F6807">
        <v>7.0000000000000007E-2</v>
      </c>
      <c r="G6807">
        <v>1</v>
      </c>
      <c r="H6807" s="1">
        <v>42092</v>
      </c>
      <c r="I6807" s="1" t="str">
        <f t="shared" si="369"/>
        <v xml:space="preserve"> Mar</v>
      </c>
      <c r="J6807">
        <v>46787</v>
      </c>
      <c r="K6807" t="s">
        <v>131</v>
      </c>
      <c r="L6807">
        <v>32</v>
      </c>
      <c r="M6807">
        <v>0.56999999999999995</v>
      </c>
      <c r="N6807" t="s">
        <v>29</v>
      </c>
      <c r="O6807" t="s">
        <v>139</v>
      </c>
      <c r="P6807" t="s">
        <v>1347</v>
      </c>
      <c r="Q6807" t="s">
        <v>88</v>
      </c>
      <c r="R6807">
        <v>-59.83</v>
      </c>
      <c r="S6807" t="s">
        <v>33</v>
      </c>
      <c r="T6807">
        <v>6576</v>
      </c>
      <c r="U6807">
        <v>693.17</v>
      </c>
      <c r="V6807" s="1">
        <v>42094</v>
      </c>
      <c r="W6807" t="s">
        <v>34</v>
      </c>
      <c r="X6807">
        <v>8.99</v>
      </c>
      <c r="Y6807" t="s">
        <v>136</v>
      </c>
      <c r="Z6807">
        <v>22.99</v>
      </c>
      <c r="AA6807">
        <v>10701</v>
      </c>
      <c r="AB6807">
        <f t="shared" si="370"/>
        <v>735.68</v>
      </c>
      <c r="AC6807">
        <f t="shared" si="371"/>
        <v>684.18239999999992</v>
      </c>
    </row>
    <row r="6808" spans="1:29" x14ac:dyDescent="0.25">
      <c r="A6808" t="s">
        <v>3114</v>
      </c>
      <c r="B6808">
        <v>63</v>
      </c>
      <c r="C6808" t="str">
        <f t="shared" si="368"/>
        <v>Senior</v>
      </c>
      <c r="D6808" t="s">
        <v>117</v>
      </c>
      <c r="E6808" t="s">
        <v>46</v>
      </c>
      <c r="F6808">
        <v>0.02</v>
      </c>
      <c r="G6808">
        <v>1</v>
      </c>
      <c r="H6808" s="1">
        <v>42092</v>
      </c>
      <c r="I6808" s="1" t="str">
        <f t="shared" si="369"/>
        <v xml:space="preserve"> Mar</v>
      </c>
      <c r="J6808">
        <v>32642</v>
      </c>
      <c r="K6808" t="s">
        <v>131</v>
      </c>
      <c r="L6808">
        <v>50</v>
      </c>
      <c r="M6808">
        <v>0.4</v>
      </c>
      <c r="N6808" t="s">
        <v>96</v>
      </c>
      <c r="O6808" t="s">
        <v>139</v>
      </c>
      <c r="P6808" t="s">
        <v>140</v>
      </c>
      <c r="Q6808" t="s">
        <v>102</v>
      </c>
      <c r="R6808">
        <v>724.14</v>
      </c>
      <c r="S6808" t="s">
        <v>68</v>
      </c>
      <c r="T6808">
        <v>4590</v>
      </c>
      <c r="U6808">
        <v>1507.16</v>
      </c>
      <c r="V6808" s="1">
        <v>42094</v>
      </c>
      <c r="W6808" t="s">
        <v>34</v>
      </c>
      <c r="X6808">
        <v>1.99</v>
      </c>
      <c r="Y6808" t="s">
        <v>111</v>
      </c>
      <c r="Z6808">
        <v>28.48</v>
      </c>
      <c r="AA6808">
        <v>78745</v>
      </c>
      <c r="AB6808">
        <f t="shared" si="370"/>
        <v>1424</v>
      </c>
      <c r="AC6808">
        <f t="shared" si="371"/>
        <v>1395.52</v>
      </c>
    </row>
    <row r="6809" spans="1:29" x14ac:dyDescent="0.25">
      <c r="A6809" t="s">
        <v>952</v>
      </c>
      <c r="B6809">
        <v>63</v>
      </c>
      <c r="C6809" t="str">
        <f t="shared" si="368"/>
        <v>Senior</v>
      </c>
      <c r="D6809" t="s">
        <v>953</v>
      </c>
      <c r="E6809" t="s">
        <v>27</v>
      </c>
      <c r="F6809">
        <v>0.09</v>
      </c>
      <c r="G6809">
        <v>1</v>
      </c>
      <c r="H6809" s="1">
        <v>42092</v>
      </c>
      <c r="I6809" s="1" t="str">
        <f t="shared" si="369"/>
        <v xml:space="preserve"> Mar</v>
      </c>
      <c r="J6809">
        <v>15104</v>
      </c>
      <c r="K6809" t="s">
        <v>131</v>
      </c>
      <c r="L6809">
        <v>23</v>
      </c>
      <c r="M6809">
        <v>0.36</v>
      </c>
      <c r="N6809" t="s">
        <v>29</v>
      </c>
      <c r="O6809" t="s">
        <v>30</v>
      </c>
      <c r="P6809" t="s">
        <v>3297</v>
      </c>
      <c r="Q6809" t="s">
        <v>67</v>
      </c>
      <c r="R6809">
        <v>21.7685</v>
      </c>
      <c r="S6809" t="s">
        <v>52</v>
      </c>
      <c r="T6809">
        <v>2112</v>
      </c>
      <c r="U6809">
        <v>109.43</v>
      </c>
      <c r="V6809" s="1">
        <v>42095</v>
      </c>
      <c r="W6809" t="s">
        <v>34</v>
      </c>
      <c r="X6809">
        <v>1.49</v>
      </c>
      <c r="Y6809" t="s">
        <v>320</v>
      </c>
      <c r="Z6809">
        <v>4.82</v>
      </c>
      <c r="AA6809">
        <v>83605</v>
      </c>
      <c r="AB6809">
        <f t="shared" si="370"/>
        <v>110.86000000000001</v>
      </c>
      <c r="AC6809">
        <f t="shared" si="371"/>
        <v>100.88260000000001</v>
      </c>
    </row>
    <row r="6810" spans="1:29" x14ac:dyDescent="0.25">
      <c r="A6810" t="s">
        <v>3451</v>
      </c>
      <c r="B6810">
        <v>63</v>
      </c>
      <c r="C6810" t="str">
        <f t="shared" si="368"/>
        <v>Senior</v>
      </c>
      <c r="D6810" t="s">
        <v>889</v>
      </c>
      <c r="E6810" t="s">
        <v>46</v>
      </c>
      <c r="F6810">
        <v>0.09</v>
      </c>
      <c r="G6810">
        <v>1</v>
      </c>
      <c r="H6810" s="1">
        <v>42093</v>
      </c>
      <c r="I6810" s="1" t="str">
        <f t="shared" si="369"/>
        <v xml:space="preserve"> Mar</v>
      </c>
      <c r="J6810">
        <v>55299</v>
      </c>
      <c r="K6810" t="s">
        <v>47</v>
      </c>
      <c r="L6810">
        <v>20</v>
      </c>
      <c r="M6810">
        <v>0.38</v>
      </c>
      <c r="N6810" t="s">
        <v>29</v>
      </c>
      <c r="O6810" t="s">
        <v>59</v>
      </c>
      <c r="P6810" t="s">
        <v>527</v>
      </c>
      <c r="Q6810" t="s">
        <v>232</v>
      </c>
      <c r="R6810">
        <v>-2.66</v>
      </c>
      <c r="S6810" t="s">
        <v>52</v>
      </c>
      <c r="T6810">
        <v>7717</v>
      </c>
      <c r="U6810">
        <v>22.28</v>
      </c>
      <c r="V6810" s="1">
        <v>42093</v>
      </c>
      <c r="W6810" t="s">
        <v>34</v>
      </c>
      <c r="X6810">
        <v>0.7</v>
      </c>
      <c r="Y6810" t="s">
        <v>537</v>
      </c>
      <c r="Z6810">
        <v>1.1399999999999999</v>
      </c>
      <c r="AA6810">
        <v>85704</v>
      </c>
      <c r="AB6810">
        <f t="shared" si="370"/>
        <v>22.799999999999997</v>
      </c>
      <c r="AC6810">
        <f t="shared" si="371"/>
        <v>20.747999999999998</v>
      </c>
    </row>
    <row r="6811" spans="1:29" x14ac:dyDescent="0.25">
      <c r="A6811" t="s">
        <v>2901</v>
      </c>
      <c r="B6811">
        <v>63</v>
      </c>
      <c r="C6811" t="str">
        <f t="shared" si="368"/>
        <v>Senior</v>
      </c>
      <c r="D6811" t="s">
        <v>3337</v>
      </c>
      <c r="E6811" t="s">
        <v>27</v>
      </c>
      <c r="F6811">
        <v>0.1</v>
      </c>
      <c r="G6811">
        <v>1</v>
      </c>
      <c r="H6811" s="1">
        <v>42093</v>
      </c>
      <c r="I6811" s="1" t="str">
        <f t="shared" si="369"/>
        <v xml:space="preserve"> Mar</v>
      </c>
      <c r="J6811">
        <v>15782</v>
      </c>
      <c r="K6811" t="s">
        <v>28</v>
      </c>
      <c r="L6811">
        <v>35</v>
      </c>
      <c r="M6811">
        <v>0.68</v>
      </c>
      <c r="N6811" t="s">
        <v>48</v>
      </c>
      <c r="O6811" t="s">
        <v>40</v>
      </c>
      <c r="P6811" t="s">
        <v>637</v>
      </c>
      <c r="Q6811" t="s">
        <v>75</v>
      </c>
      <c r="R6811">
        <v>-1916.71</v>
      </c>
      <c r="S6811" t="s">
        <v>52</v>
      </c>
      <c r="T6811">
        <v>2192</v>
      </c>
      <c r="U6811">
        <v>2339.64</v>
      </c>
      <c r="V6811" s="1">
        <v>42095</v>
      </c>
      <c r="W6811" t="s">
        <v>34</v>
      </c>
      <c r="X6811">
        <v>69</v>
      </c>
      <c r="Y6811" t="s">
        <v>218</v>
      </c>
      <c r="Z6811">
        <v>71.37</v>
      </c>
      <c r="AA6811">
        <v>98072</v>
      </c>
      <c r="AB6811">
        <f t="shared" si="370"/>
        <v>2497.9500000000003</v>
      </c>
      <c r="AC6811">
        <f t="shared" si="371"/>
        <v>2248.1550000000002</v>
      </c>
    </row>
    <row r="6812" spans="1:29" x14ac:dyDescent="0.25">
      <c r="A6812" t="s">
        <v>467</v>
      </c>
      <c r="B6812">
        <v>63</v>
      </c>
      <c r="C6812" t="str">
        <f t="shared" si="368"/>
        <v>Senior</v>
      </c>
      <c r="D6812" t="s">
        <v>2126</v>
      </c>
      <c r="E6812" t="s">
        <v>57</v>
      </c>
      <c r="F6812">
        <v>0.04</v>
      </c>
      <c r="G6812">
        <v>1</v>
      </c>
      <c r="H6812" s="1">
        <v>42093</v>
      </c>
      <c r="I6812" s="1" t="str">
        <f t="shared" si="369"/>
        <v xml:space="preserve"> Mar</v>
      </c>
      <c r="J6812">
        <v>20964</v>
      </c>
      <c r="K6812" t="s">
        <v>58</v>
      </c>
      <c r="L6812">
        <v>11</v>
      </c>
      <c r="M6812">
        <v>0.57999999999999996</v>
      </c>
      <c r="N6812" t="s">
        <v>96</v>
      </c>
      <c r="O6812" t="s">
        <v>30</v>
      </c>
      <c r="P6812" t="s">
        <v>1792</v>
      </c>
      <c r="Q6812" t="s">
        <v>105</v>
      </c>
      <c r="R6812">
        <v>-120.087</v>
      </c>
      <c r="S6812" t="s">
        <v>76</v>
      </c>
      <c r="T6812">
        <v>2903</v>
      </c>
      <c r="U6812">
        <v>629.5865</v>
      </c>
      <c r="V6812" s="1">
        <v>42095</v>
      </c>
      <c r="W6812" t="s">
        <v>34</v>
      </c>
      <c r="X6812">
        <v>8.99</v>
      </c>
      <c r="Y6812" t="s">
        <v>77</v>
      </c>
      <c r="Z6812">
        <v>65.989999999999995</v>
      </c>
      <c r="AA6812">
        <v>36608</v>
      </c>
      <c r="AB6812">
        <f t="shared" si="370"/>
        <v>725.89</v>
      </c>
      <c r="AC6812">
        <f t="shared" si="371"/>
        <v>696.85439999999994</v>
      </c>
    </row>
    <row r="6813" spans="1:29" x14ac:dyDescent="0.25">
      <c r="A6813" t="s">
        <v>3155</v>
      </c>
      <c r="B6813">
        <v>63</v>
      </c>
      <c r="C6813" t="str">
        <f t="shared" si="368"/>
        <v>Senior</v>
      </c>
      <c r="D6813" t="s">
        <v>3362</v>
      </c>
      <c r="E6813" t="s">
        <v>46</v>
      </c>
      <c r="F6813">
        <v>0.08</v>
      </c>
      <c r="G6813">
        <v>1</v>
      </c>
      <c r="H6813" s="1">
        <v>42093</v>
      </c>
      <c r="I6813" s="1" t="str">
        <f t="shared" si="369"/>
        <v xml:space="preserve"> Mar</v>
      </c>
      <c r="J6813">
        <v>11173</v>
      </c>
      <c r="K6813" t="s">
        <v>58</v>
      </c>
      <c r="L6813">
        <v>37</v>
      </c>
      <c r="M6813">
        <v>0.68</v>
      </c>
      <c r="N6813" t="s">
        <v>96</v>
      </c>
      <c r="O6813" t="s">
        <v>139</v>
      </c>
      <c r="P6813" t="s">
        <v>2056</v>
      </c>
      <c r="Q6813" t="s">
        <v>102</v>
      </c>
      <c r="R6813">
        <v>-95.17</v>
      </c>
      <c r="S6813" t="s">
        <v>33</v>
      </c>
      <c r="T6813">
        <v>1549</v>
      </c>
      <c r="U6813">
        <v>221.66</v>
      </c>
      <c r="V6813" s="1">
        <v>42095</v>
      </c>
      <c r="W6813" t="s">
        <v>34</v>
      </c>
      <c r="X6813">
        <v>3.85</v>
      </c>
      <c r="Y6813" t="s">
        <v>208</v>
      </c>
      <c r="Z6813">
        <v>5.98</v>
      </c>
      <c r="AA6813">
        <v>44112</v>
      </c>
      <c r="AB6813">
        <f t="shared" si="370"/>
        <v>221.26000000000002</v>
      </c>
      <c r="AC6813">
        <f t="shared" si="371"/>
        <v>203.55920000000003</v>
      </c>
    </row>
    <row r="6814" spans="1:29" x14ac:dyDescent="0.25">
      <c r="A6814" t="s">
        <v>1642</v>
      </c>
      <c r="B6814">
        <v>63</v>
      </c>
      <c r="C6814" t="str">
        <f t="shared" si="368"/>
        <v>Senior</v>
      </c>
      <c r="D6814" t="s">
        <v>202</v>
      </c>
      <c r="E6814" t="s">
        <v>46</v>
      </c>
      <c r="F6814">
        <v>0.1</v>
      </c>
      <c r="G6814">
        <v>1</v>
      </c>
      <c r="H6814" s="1">
        <v>42093</v>
      </c>
      <c r="I6814" s="1" t="str">
        <f t="shared" si="369"/>
        <v xml:space="preserve"> Mar</v>
      </c>
      <c r="J6814">
        <v>37124</v>
      </c>
      <c r="K6814" t="s">
        <v>47</v>
      </c>
      <c r="L6814">
        <v>33</v>
      </c>
      <c r="M6814">
        <v>0.41</v>
      </c>
      <c r="N6814" t="s">
        <v>96</v>
      </c>
      <c r="O6814" t="s">
        <v>40</v>
      </c>
      <c r="P6814" t="s">
        <v>191</v>
      </c>
      <c r="Q6814" t="s">
        <v>192</v>
      </c>
      <c r="R6814">
        <v>241.3</v>
      </c>
      <c r="S6814" t="s">
        <v>76</v>
      </c>
      <c r="T6814">
        <v>5216</v>
      </c>
      <c r="U6814">
        <v>21205.5</v>
      </c>
      <c r="V6814" s="1">
        <v>42095</v>
      </c>
      <c r="W6814" t="s">
        <v>34</v>
      </c>
      <c r="X6814">
        <v>24.49</v>
      </c>
      <c r="Y6814" t="s">
        <v>132</v>
      </c>
      <c r="Z6814">
        <v>699.99</v>
      </c>
      <c r="AA6814">
        <v>34698</v>
      </c>
      <c r="AB6814">
        <f t="shared" si="370"/>
        <v>23099.670000000002</v>
      </c>
      <c r="AC6814">
        <f t="shared" si="371"/>
        <v>20789.703000000001</v>
      </c>
    </row>
    <row r="6815" spans="1:29" x14ac:dyDescent="0.25">
      <c r="A6815" t="s">
        <v>2080</v>
      </c>
      <c r="B6815">
        <v>63</v>
      </c>
      <c r="C6815" t="str">
        <f t="shared" si="368"/>
        <v>Senior</v>
      </c>
      <c r="D6815" t="s">
        <v>2081</v>
      </c>
      <c r="E6815" t="s">
        <v>27</v>
      </c>
      <c r="F6815">
        <v>0.1</v>
      </c>
      <c r="G6815">
        <v>1</v>
      </c>
      <c r="H6815" s="1">
        <v>42093</v>
      </c>
      <c r="I6815" s="1" t="str">
        <f t="shared" si="369"/>
        <v xml:space="preserve"> Mar</v>
      </c>
      <c r="J6815">
        <v>37895</v>
      </c>
      <c r="K6815" t="s">
        <v>58</v>
      </c>
      <c r="L6815">
        <v>14</v>
      </c>
      <c r="M6815">
        <v>0.39</v>
      </c>
      <c r="N6815" t="s">
        <v>29</v>
      </c>
      <c r="O6815" t="s">
        <v>59</v>
      </c>
      <c r="P6815" t="s">
        <v>3057</v>
      </c>
      <c r="Q6815" t="s">
        <v>61</v>
      </c>
      <c r="R6815">
        <v>24.2</v>
      </c>
      <c r="S6815" t="s">
        <v>33</v>
      </c>
      <c r="T6815">
        <v>5335</v>
      </c>
      <c r="U6815">
        <v>304.64999999999998</v>
      </c>
      <c r="V6815" s="1">
        <v>42096</v>
      </c>
      <c r="W6815" t="s">
        <v>34</v>
      </c>
      <c r="X6815">
        <v>8.32</v>
      </c>
      <c r="Y6815" t="s">
        <v>43</v>
      </c>
      <c r="Z6815">
        <v>21.98</v>
      </c>
      <c r="AA6815">
        <v>21208</v>
      </c>
      <c r="AB6815">
        <f t="shared" si="370"/>
        <v>307.72000000000003</v>
      </c>
      <c r="AC6815">
        <f t="shared" si="371"/>
        <v>276.94800000000004</v>
      </c>
    </row>
    <row r="6816" spans="1:29" x14ac:dyDescent="0.25">
      <c r="A6816" t="s">
        <v>1447</v>
      </c>
      <c r="B6816">
        <v>63</v>
      </c>
      <c r="C6816" t="str">
        <f t="shared" si="368"/>
        <v>Senior</v>
      </c>
      <c r="D6816" t="s">
        <v>270</v>
      </c>
      <c r="E6816" t="s">
        <v>46</v>
      </c>
      <c r="F6816">
        <v>0.06</v>
      </c>
      <c r="G6816">
        <v>1</v>
      </c>
      <c r="H6816" s="1">
        <v>42093</v>
      </c>
      <c r="I6816" s="1" t="str">
        <f t="shared" si="369"/>
        <v xml:space="preserve"> Mar</v>
      </c>
      <c r="J6816">
        <v>49351</v>
      </c>
      <c r="K6816" t="s">
        <v>47</v>
      </c>
      <c r="L6816">
        <v>27</v>
      </c>
      <c r="M6816">
        <v>0.51</v>
      </c>
      <c r="N6816" t="s">
        <v>29</v>
      </c>
      <c r="O6816" t="s">
        <v>59</v>
      </c>
      <c r="P6816" t="s">
        <v>1773</v>
      </c>
      <c r="Q6816" t="s">
        <v>88</v>
      </c>
      <c r="R6816">
        <v>24.75</v>
      </c>
      <c r="S6816" t="s">
        <v>76</v>
      </c>
      <c r="T6816">
        <v>6922</v>
      </c>
      <c r="U6816">
        <v>109.92</v>
      </c>
      <c r="V6816" s="1">
        <v>42097</v>
      </c>
      <c r="W6816" t="s">
        <v>34</v>
      </c>
      <c r="X6816">
        <v>0.83</v>
      </c>
      <c r="Y6816" t="s">
        <v>272</v>
      </c>
      <c r="Z6816">
        <v>3.98</v>
      </c>
      <c r="AA6816">
        <v>40475</v>
      </c>
      <c r="AB6816">
        <f t="shared" si="370"/>
        <v>107.46</v>
      </c>
      <c r="AC6816">
        <f t="shared" si="371"/>
        <v>101.0124</v>
      </c>
    </row>
    <row r="6817" spans="1:29" x14ac:dyDescent="0.25">
      <c r="A6817" t="s">
        <v>1392</v>
      </c>
      <c r="B6817">
        <v>63</v>
      </c>
      <c r="C6817" t="str">
        <f t="shared" si="368"/>
        <v>Senior</v>
      </c>
      <c r="D6817" t="s">
        <v>473</v>
      </c>
      <c r="E6817" t="s">
        <v>46</v>
      </c>
      <c r="F6817">
        <v>0.04</v>
      </c>
      <c r="G6817">
        <v>1</v>
      </c>
      <c r="H6817" s="1">
        <v>42094</v>
      </c>
      <c r="I6817" s="1" t="str">
        <f t="shared" si="369"/>
        <v xml:space="preserve"> Mar</v>
      </c>
      <c r="J6817">
        <v>40839</v>
      </c>
      <c r="K6817" t="s">
        <v>131</v>
      </c>
      <c r="L6817">
        <v>23</v>
      </c>
      <c r="M6817">
        <v>0.39</v>
      </c>
      <c r="N6817" t="s">
        <v>96</v>
      </c>
      <c r="O6817" t="s">
        <v>73</v>
      </c>
      <c r="P6817" t="s">
        <v>423</v>
      </c>
      <c r="Q6817" t="s">
        <v>98</v>
      </c>
      <c r="R6817">
        <v>-100.4676</v>
      </c>
      <c r="S6817" t="s">
        <v>33</v>
      </c>
      <c r="T6817">
        <v>5755</v>
      </c>
      <c r="U6817">
        <v>2732.01</v>
      </c>
      <c r="V6817" s="1">
        <v>42095</v>
      </c>
      <c r="W6817" t="s">
        <v>53</v>
      </c>
      <c r="X6817">
        <v>56.14</v>
      </c>
      <c r="Y6817" t="s">
        <v>208</v>
      </c>
      <c r="Z6817">
        <v>119.99</v>
      </c>
      <c r="AA6817">
        <v>44117</v>
      </c>
      <c r="AB6817">
        <f t="shared" si="370"/>
        <v>2759.77</v>
      </c>
      <c r="AC6817">
        <f t="shared" si="371"/>
        <v>2649.3791999999999</v>
      </c>
    </row>
    <row r="6818" spans="1:29" x14ac:dyDescent="0.25">
      <c r="A6818" t="s">
        <v>1013</v>
      </c>
      <c r="B6818">
        <v>63</v>
      </c>
      <c r="C6818" t="str">
        <f t="shared" si="368"/>
        <v>Senior</v>
      </c>
      <c r="D6818" t="s">
        <v>1769</v>
      </c>
      <c r="E6818" t="s">
        <v>46</v>
      </c>
      <c r="F6818">
        <v>0.01</v>
      </c>
      <c r="G6818">
        <v>1</v>
      </c>
      <c r="H6818" s="1">
        <v>42094</v>
      </c>
      <c r="I6818" s="1" t="str">
        <f t="shared" si="369"/>
        <v xml:space="preserve"> Mar</v>
      </c>
      <c r="J6818">
        <v>33284</v>
      </c>
      <c r="K6818" t="s">
        <v>47</v>
      </c>
      <c r="L6818">
        <v>21</v>
      </c>
      <c r="M6818">
        <v>0.41</v>
      </c>
      <c r="N6818" t="s">
        <v>48</v>
      </c>
      <c r="O6818" t="s">
        <v>139</v>
      </c>
      <c r="P6818" t="s">
        <v>2670</v>
      </c>
      <c r="Q6818" t="s">
        <v>82</v>
      </c>
      <c r="R6818">
        <v>144.66</v>
      </c>
      <c r="S6818" t="s">
        <v>68</v>
      </c>
      <c r="T6818">
        <v>4678</v>
      </c>
      <c r="U6818">
        <v>480.39</v>
      </c>
      <c r="V6818" s="1">
        <v>42096</v>
      </c>
      <c r="W6818" t="s">
        <v>34</v>
      </c>
      <c r="X6818">
        <v>8.99</v>
      </c>
      <c r="Y6818" t="s">
        <v>246</v>
      </c>
      <c r="Z6818">
        <v>22.23</v>
      </c>
      <c r="AA6818">
        <v>48310</v>
      </c>
      <c r="AB6818">
        <f t="shared" si="370"/>
        <v>466.83</v>
      </c>
      <c r="AC6818">
        <f t="shared" si="371"/>
        <v>462.1617</v>
      </c>
    </row>
    <row r="6819" spans="1:29" x14ac:dyDescent="0.25">
      <c r="A6819" t="s">
        <v>1679</v>
      </c>
      <c r="B6819">
        <v>63</v>
      </c>
      <c r="C6819" t="str">
        <f t="shared" si="368"/>
        <v>Senior</v>
      </c>
      <c r="D6819" t="s">
        <v>1680</v>
      </c>
      <c r="E6819" t="s">
        <v>46</v>
      </c>
      <c r="F6819">
        <v>0.05</v>
      </c>
      <c r="G6819">
        <v>1</v>
      </c>
      <c r="H6819" s="1">
        <v>42094</v>
      </c>
      <c r="I6819" s="1" t="str">
        <f t="shared" si="369"/>
        <v xml:space="preserve"> Mar</v>
      </c>
      <c r="J6819">
        <v>50978</v>
      </c>
      <c r="K6819" t="s">
        <v>28</v>
      </c>
      <c r="L6819">
        <v>4</v>
      </c>
      <c r="M6819">
        <v>0.6</v>
      </c>
      <c r="N6819" t="s">
        <v>29</v>
      </c>
      <c r="O6819" t="s">
        <v>30</v>
      </c>
      <c r="P6819" t="s">
        <v>2866</v>
      </c>
      <c r="Q6819" t="s">
        <v>32</v>
      </c>
      <c r="R6819">
        <v>-150.29</v>
      </c>
      <c r="S6819" t="s">
        <v>52</v>
      </c>
      <c r="T6819">
        <v>7144</v>
      </c>
      <c r="U6819">
        <v>816.09</v>
      </c>
      <c r="V6819" s="1">
        <v>42096</v>
      </c>
      <c r="W6819" t="s">
        <v>34</v>
      </c>
      <c r="X6819">
        <v>9.99</v>
      </c>
      <c r="Y6819" t="s">
        <v>537</v>
      </c>
      <c r="Z6819">
        <v>210.55</v>
      </c>
      <c r="AA6819">
        <v>86314</v>
      </c>
      <c r="AB6819">
        <f t="shared" si="370"/>
        <v>842.2</v>
      </c>
      <c r="AC6819">
        <f t="shared" si="371"/>
        <v>800.09</v>
      </c>
    </row>
    <row r="6820" spans="1:29" x14ac:dyDescent="0.25">
      <c r="A6820" t="s">
        <v>1182</v>
      </c>
      <c r="B6820">
        <v>63</v>
      </c>
      <c r="C6820" t="str">
        <f t="shared" si="368"/>
        <v>Senior</v>
      </c>
      <c r="D6820" t="s">
        <v>742</v>
      </c>
      <c r="E6820" t="s">
        <v>27</v>
      </c>
      <c r="F6820">
        <v>0.08</v>
      </c>
      <c r="G6820">
        <v>1</v>
      </c>
      <c r="H6820" s="1">
        <v>42094</v>
      </c>
      <c r="I6820" s="1" t="str">
        <f t="shared" si="369"/>
        <v xml:space="preserve"> Mar</v>
      </c>
      <c r="J6820">
        <v>28835</v>
      </c>
      <c r="K6820" t="s">
        <v>39</v>
      </c>
      <c r="L6820">
        <v>1</v>
      </c>
      <c r="M6820">
        <v>0.55000000000000004</v>
      </c>
      <c r="N6820" t="s">
        <v>29</v>
      </c>
      <c r="O6820" t="s">
        <v>30</v>
      </c>
      <c r="P6820" t="s">
        <v>628</v>
      </c>
      <c r="Q6820" t="s">
        <v>32</v>
      </c>
      <c r="R6820">
        <v>-112.44</v>
      </c>
      <c r="S6820" t="s">
        <v>33</v>
      </c>
      <c r="T6820">
        <v>4041</v>
      </c>
      <c r="U6820">
        <v>184.18</v>
      </c>
      <c r="V6820" s="1">
        <v>42096</v>
      </c>
      <c r="W6820" t="s">
        <v>34</v>
      </c>
      <c r="X6820">
        <v>19.989999999999998</v>
      </c>
      <c r="Y6820" t="s">
        <v>136</v>
      </c>
      <c r="Z6820">
        <v>178.47</v>
      </c>
      <c r="AA6820">
        <v>11803</v>
      </c>
      <c r="AB6820">
        <f t="shared" si="370"/>
        <v>178.47</v>
      </c>
      <c r="AC6820">
        <f t="shared" si="371"/>
        <v>164.19239999999999</v>
      </c>
    </row>
    <row r="6821" spans="1:29" x14ac:dyDescent="0.25">
      <c r="A6821" t="s">
        <v>3246</v>
      </c>
      <c r="B6821">
        <v>63</v>
      </c>
      <c r="C6821" t="str">
        <f t="shared" si="368"/>
        <v>Senior</v>
      </c>
      <c r="D6821" t="s">
        <v>2388</v>
      </c>
      <c r="E6821" t="s">
        <v>38</v>
      </c>
      <c r="F6821">
        <v>0.02</v>
      </c>
      <c r="G6821">
        <v>1</v>
      </c>
      <c r="H6821" s="1">
        <v>42095</v>
      </c>
      <c r="I6821" s="1" t="str">
        <f t="shared" si="369"/>
        <v xml:space="preserve"> Apr</v>
      </c>
      <c r="J6821">
        <v>21604</v>
      </c>
      <c r="K6821" t="s">
        <v>131</v>
      </c>
      <c r="L6821">
        <v>6</v>
      </c>
      <c r="M6821">
        <v>0.38</v>
      </c>
      <c r="N6821" t="s">
        <v>29</v>
      </c>
      <c r="O6821" t="s">
        <v>30</v>
      </c>
      <c r="P6821" t="s">
        <v>2239</v>
      </c>
      <c r="Q6821" t="s">
        <v>67</v>
      </c>
      <c r="R6821">
        <v>593.58900000000006</v>
      </c>
      <c r="S6821" t="s">
        <v>68</v>
      </c>
      <c r="T6821">
        <v>2994</v>
      </c>
      <c r="U6821">
        <v>2478.88</v>
      </c>
      <c r="V6821" s="1">
        <v>42097</v>
      </c>
      <c r="W6821" t="s">
        <v>42</v>
      </c>
      <c r="X6821">
        <v>19.989999999999998</v>
      </c>
      <c r="Y6821" t="s">
        <v>111</v>
      </c>
      <c r="Z6821">
        <v>387.99</v>
      </c>
      <c r="AA6821">
        <v>76117</v>
      </c>
      <c r="AB6821">
        <f t="shared" si="370"/>
        <v>2327.94</v>
      </c>
      <c r="AC6821">
        <f t="shared" si="371"/>
        <v>2281.3812000000003</v>
      </c>
    </row>
    <row r="6822" spans="1:29" x14ac:dyDescent="0.25">
      <c r="A6822" t="s">
        <v>1251</v>
      </c>
      <c r="B6822">
        <v>63</v>
      </c>
      <c r="C6822" t="str">
        <f t="shared" si="368"/>
        <v>Senior</v>
      </c>
      <c r="D6822" t="s">
        <v>1252</v>
      </c>
      <c r="E6822" t="s">
        <v>46</v>
      </c>
      <c r="F6822">
        <v>0.06</v>
      </c>
      <c r="G6822">
        <v>1</v>
      </c>
      <c r="H6822" s="1">
        <v>42095</v>
      </c>
      <c r="I6822" s="1" t="str">
        <f t="shared" si="369"/>
        <v xml:space="preserve"> Apr</v>
      </c>
      <c r="J6822">
        <v>18208</v>
      </c>
      <c r="K6822" t="s">
        <v>39</v>
      </c>
      <c r="L6822">
        <v>34</v>
      </c>
      <c r="M6822">
        <v>0.38</v>
      </c>
      <c r="N6822" t="s">
        <v>29</v>
      </c>
      <c r="O6822" t="s">
        <v>30</v>
      </c>
      <c r="P6822" t="s">
        <v>748</v>
      </c>
      <c r="Q6822" t="s">
        <v>267</v>
      </c>
      <c r="R6822">
        <v>65.44</v>
      </c>
      <c r="S6822" t="s">
        <v>76</v>
      </c>
      <c r="T6822">
        <v>2504</v>
      </c>
      <c r="U6822">
        <v>197.45</v>
      </c>
      <c r="V6822" s="1">
        <v>42097</v>
      </c>
      <c r="W6822" t="s">
        <v>34</v>
      </c>
      <c r="X6822">
        <v>1.39</v>
      </c>
      <c r="Y6822" t="s">
        <v>291</v>
      </c>
      <c r="Z6822">
        <v>5.68</v>
      </c>
      <c r="AA6822">
        <v>38017</v>
      </c>
      <c r="AB6822">
        <f t="shared" si="370"/>
        <v>193.12</v>
      </c>
      <c r="AC6822">
        <f t="shared" si="371"/>
        <v>181.53280000000001</v>
      </c>
    </row>
    <row r="6823" spans="1:29" x14ac:dyDescent="0.25">
      <c r="A6823" t="s">
        <v>1251</v>
      </c>
      <c r="B6823">
        <v>63</v>
      </c>
      <c r="C6823" t="str">
        <f t="shared" si="368"/>
        <v>Senior</v>
      </c>
      <c r="D6823" t="s">
        <v>1252</v>
      </c>
      <c r="E6823" t="s">
        <v>46</v>
      </c>
      <c r="F6823">
        <v>0.08</v>
      </c>
      <c r="G6823">
        <v>1</v>
      </c>
      <c r="H6823" s="1">
        <v>42095</v>
      </c>
      <c r="I6823" s="1" t="str">
        <f t="shared" si="369"/>
        <v xml:space="preserve"> Apr</v>
      </c>
      <c r="J6823">
        <v>18208</v>
      </c>
      <c r="K6823" t="s">
        <v>39</v>
      </c>
      <c r="L6823">
        <v>36</v>
      </c>
      <c r="M6823">
        <v>0.41</v>
      </c>
      <c r="N6823" t="s">
        <v>29</v>
      </c>
      <c r="O6823" t="s">
        <v>59</v>
      </c>
      <c r="P6823" t="s">
        <v>2530</v>
      </c>
      <c r="Q6823" t="s">
        <v>88</v>
      </c>
      <c r="R6823">
        <v>-137.87</v>
      </c>
      <c r="S6823" t="s">
        <v>76</v>
      </c>
      <c r="T6823">
        <v>2505</v>
      </c>
      <c r="U6823">
        <v>82.98</v>
      </c>
      <c r="V6823" s="1">
        <v>42097</v>
      </c>
      <c r="W6823" t="s">
        <v>34</v>
      </c>
      <c r="X6823">
        <v>5.2</v>
      </c>
      <c r="Y6823" t="s">
        <v>291</v>
      </c>
      <c r="Z6823">
        <v>2.2799999999999998</v>
      </c>
      <c r="AA6823">
        <v>38017</v>
      </c>
      <c r="AB6823">
        <f t="shared" si="370"/>
        <v>82.08</v>
      </c>
      <c r="AC6823">
        <f t="shared" si="371"/>
        <v>75.513599999999997</v>
      </c>
    </row>
    <row r="6824" spans="1:29" x14ac:dyDescent="0.25">
      <c r="A6824" t="s">
        <v>432</v>
      </c>
      <c r="B6824">
        <v>63</v>
      </c>
      <c r="C6824" t="str">
        <f t="shared" si="368"/>
        <v>Senior</v>
      </c>
      <c r="D6824" t="s">
        <v>433</v>
      </c>
      <c r="E6824" t="s">
        <v>38</v>
      </c>
      <c r="F6824">
        <v>0.08</v>
      </c>
      <c r="G6824">
        <v>1</v>
      </c>
      <c r="H6824" s="1">
        <v>42095</v>
      </c>
      <c r="I6824" s="1" t="str">
        <f t="shared" si="369"/>
        <v xml:space="preserve"> Apr</v>
      </c>
      <c r="J6824">
        <v>47041</v>
      </c>
      <c r="K6824" t="s">
        <v>39</v>
      </c>
      <c r="L6824">
        <v>35</v>
      </c>
      <c r="M6824">
        <v>0.52</v>
      </c>
      <c r="N6824" t="s">
        <v>29</v>
      </c>
      <c r="O6824" t="s">
        <v>59</v>
      </c>
      <c r="P6824" t="s">
        <v>2974</v>
      </c>
      <c r="Q6824" t="s">
        <v>88</v>
      </c>
      <c r="R6824">
        <v>-7.08</v>
      </c>
      <c r="S6824" t="s">
        <v>68</v>
      </c>
      <c r="T6824">
        <v>6612</v>
      </c>
      <c r="U6824">
        <v>154</v>
      </c>
      <c r="V6824" s="1">
        <v>42097</v>
      </c>
      <c r="W6824" t="s">
        <v>34</v>
      </c>
      <c r="X6824">
        <v>1.93</v>
      </c>
      <c r="Y6824" t="s">
        <v>111</v>
      </c>
      <c r="Z6824">
        <v>4.63</v>
      </c>
      <c r="AA6824">
        <v>75002</v>
      </c>
      <c r="AB6824">
        <f t="shared" si="370"/>
        <v>162.04999999999998</v>
      </c>
      <c r="AC6824">
        <f t="shared" si="371"/>
        <v>149.08599999999998</v>
      </c>
    </row>
    <row r="6825" spans="1:29" x14ac:dyDescent="0.25">
      <c r="A6825" t="s">
        <v>3243</v>
      </c>
      <c r="B6825">
        <v>63</v>
      </c>
      <c r="C6825" t="str">
        <f t="shared" si="368"/>
        <v>Senior</v>
      </c>
      <c r="D6825" t="s">
        <v>933</v>
      </c>
      <c r="E6825" t="s">
        <v>27</v>
      </c>
      <c r="F6825">
        <v>0.03</v>
      </c>
      <c r="G6825">
        <v>1</v>
      </c>
      <c r="H6825" s="1">
        <v>42095</v>
      </c>
      <c r="I6825" s="1" t="str">
        <f t="shared" si="369"/>
        <v xml:space="preserve"> Apr</v>
      </c>
      <c r="J6825">
        <v>8546</v>
      </c>
      <c r="K6825" t="s">
        <v>28</v>
      </c>
      <c r="L6825">
        <v>4</v>
      </c>
      <c r="M6825">
        <v>0.41</v>
      </c>
      <c r="N6825" t="s">
        <v>96</v>
      </c>
      <c r="O6825" t="s">
        <v>139</v>
      </c>
      <c r="P6825" t="s">
        <v>1905</v>
      </c>
      <c r="Q6825" t="s">
        <v>102</v>
      </c>
      <c r="R6825">
        <v>-12.48</v>
      </c>
      <c r="S6825" t="s">
        <v>76</v>
      </c>
      <c r="T6825">
        <v>1170</v>
      </c>
      <c r="U6825">
        <v>51.94</v>
      </c>
      <c r="V6825" s="1">
        <v>42097</v>
      </c>
      <c r="W6825" t="s">
        <v>42</v>
      </c>
      <c r="X6825">
        <v>1.99</v>
      </c>
      <c r="Y6825" t="s">
        <v>162</v>
      </c>
      <c r="Z6825">
        <v>10.01</v>
      </c>
      <c r="AA6825">
        <v>24017</v>
      </c>
      <c r="AB6825">
        <f t="shared" si="370"/>
        <v>40.04</v>
      </c>
      <c r="AC6825">
        <f t="shared" si="371"/>
        <v>38.838799999999999</v>
      </c>
    </row>
    <row r="6826" spans="1:29" x14ac:dyDescent="0.25">
      <c r="A6826" t="s">
        <v>2587</v>
      </c>
      <c r="B6826">
        <v>63</v>
      </c>
      <c r="C6826" t="str">
        <f t="shared" si="368"/>
        <v>Senior</v>
      </c>
      <c r="D6826" t="s">
        <v>1901</v>
      </c>
      <c r="E6826" t="s">
        <v>27</v>
      </c>
      <c r="F6826">
        <v>0.1</v>
      </c>
      <c r="G6826">
        <v>1</v>
      </c>
      <c r="H6826" s="1">
        <v>42096</v>
      </c>
      <c r="I6826" s="1" t="str">
        <f t="shared" si="369"/>
        <v xml:space="preserve"> Apr</v>
      </c>
      <c r="J6826">
        <v>35045</v>
      </c>
      <c r="K6826" t="s">
        <v>131</v>
      </c>
      <c r="L6826">
        <v>44</v>
      </c>
      <c r="M6826">
        <v>0.59</v>
      </c>
      <c r="N6826" t="s">
        <v>29</v>
      </c>
      <c r="O6826" t="s">
        <v>30</v>
      </c>
      <c r="P6826" t="s">
        <v>1046</v>
      </c>
      <c r="Q6826" t="s">
        <v>32</v>
      </c>
      <c r="R6826">
        <v>-10.33</v>
      </c>
      <c r="S6826" t="s">
        <v>76</v>
      </c>
      <c r="T6826">
        <v>4925</v>
      </c>
      <c r="U6826">
        <v>565.01</v>
      </c>
      <c r="V6826" s="1">
        <v>42098</v>
      </c>
      <c r="W6826" t="s">
        <v>34</v>
      </c>
      <c r="X6826">
        <v>4.51</v>
      </c>
      <c r="Y6826" t="s">
        <v>132</v>
      </c>
      <c r="Z6826">
        <v>13.48</v>
      </c>
      <c r="AA6826">
        <v>33430</v>
      </c>
      <c r="AB6826">
        <f t="shared" si="370"/>
        <v>593.12</v>
      </c>
      <c r="AC6826">
        <f t="shared" si="371"/>
        <v>533.80799999999999</v>
      </c>
    </row>
    <row r="6827" spans="1:29" x14ac:dyDescent="0.25">
      <c r="A6827" t="s">
        <v>3205</v>
      </c>
      <c r="B6827">
        <v>63</v>
      </c>
      <c r="C6827" t="str">
        <f t="shared" si="368"/>
        <v>Senior</v>
      </c>
      <c r="D6827" t="s">
        <v>871</v>
      </c>
      <c r="E6827" t="s">
        <v>46</v>
      </c>
      <c r="F6827">
        <v>0.09</v>
      </c>
      <c r="G6827">
        <v>1</v>
      </c>
      <c r="H6827" s="1">
        <v>42097</v>
      </c>
      <c r="I6827" s="1" t="str">
        <f t="shared" si="369"/>
        <v xml:space="preserve"> Apr</v>
      </c>
      <c r="J6827">
        <v>13633</v>
      </c>
      <c r="K6827" t="s">
        <v>39</v>
      </c>
      <c r="L6827">
        <v>18</v>
      </c>
      <c r="M6827">
        <v>0.59</v>
      </c>
      <c r="N6827" t="s">
        <v>48</v>
      </c>
      <c r="O6827" t="s">
        <v>49</v>
      </c>
      <c r="P6827" t="s">
        <v>3511</v>
      </c>
      <c r="Q6827" t="s">
        <v>51</v>
      </c>
      <c r="R6827">
        <v>-231.6</v>
      </c>
      <c r="S6827" t="s">
        <v>68</v>
      </c>
      <c r="T6827">
        <v>1903</v>
      </c>
      <c r="U6827">
        <v>2703.37</v>
      </c>
      <c r="V6827" s="1">
        <v>42098</v>
      </c>
      <c r="W6827" t="s">
        <v>53</v>
      </c>
      <c r="X6827">
        <v>57.2</v>
      </c>
      <c r="Y6827" t="s">
        <v>111</v>
      </c>
      <c r="Z6827">
        <v>150.97999999999999</v>
      </c>
      <c r="AA6827">
        <v>77642</v>
      </c>
      <c r="AB6827">
        <f t="shared" si="370"/>
        <v>2717.64</v>
      </c>
      <c r="AC6827">
        <f t="shared" si="371"/>
        <v>2473.0524</v>
      </c>
    </row>
    <row r="6828" spans="1:29" x14ac:dyDescent="0.25">
      <c r="A6828" t="s">
        <v>3205</v>
      </c>
      <c r="B6828">
        <v>63</v>
      </c>
      <c r="C6828" t="str">
        <f t="shared" si="368"/>
        <v>Senior</v>
      </c>
      <c r="D6828" t="s">
        <v>871</v>
      </c>
      <c r="E6828" t="s">
        <v>46</v>
      </c>
      <c r="F6828">
        <v>0.02</v>
      </c>
      <c r="G6828">
        <v>1</v>
      </c>
      <c r="H6828" s="1">
        <v>42097</v>
      </c>
      <c r="I6828" s="1" t="str">
        <f t="shared" si="369"/>
        <v xml:space="preserve"> Apr</v>
      </c>
      <c r="J6828">
        <v>13633</v>
      </c>
      <c r="K6828" t="s">
        <v>39</v>
      </c>
      <c r="L6828">
        <v>39</v>
      </c>
      <c r="M6828">
        <v>0.8</v>
      </c>
      <c r="N6828" t="s">
        <v>29</v>
      </c>
      <c r="O6828" t="s">
        <v>40</v>
      </c>
      <c r="P6828" t="s">
        <v>3196</v>
      </c>
      <c r="Q6828" t="s">
        <v>32</v>
      </c>
      <c r="R6828">
        <v>-1119.6400000000001</v>
      </c>
      <c r="S6828" t="s">
        <v>68</v>
      </c>
      <c r="T6828">
        <v>1904</v>
      </c>
      <c r="U6828">
        <v>1538.17</v>
      </c>
      <c r="V6828" s="1">
        <v>42098</v>
      </c>
      <c r="W6828" t="s">
        <v>34</v>
      </c>
      <c r="X6828">
        <v>35</v>
      </c>
      <c r="Y6828" t="s">
        <v>111</v>
      </c>
      <c r="Z6828">
        <v>38.94</v>
      </c>
      <c r="AA6828">
        <v>77642</v>
      </c>
      <c r="AB6828">
        <f t="shared" si="370"/>
        <v>1518.6599999999999</v>
      </c>
      <c r="AC6828">
        <f t="shared" si="371"/>
        <v>1488.2867999999999</v>
      </c>
    </row>
    <row r="6829" spans="1:29" x14ac:dyDescent="0.25">
      <c r="A6829" t="s">
        <v>215</v>
      </c>
      <c r="B6829">
        <v>63</v>
      </c>
      <c r="C6829" t="str">
        <f t="shared" si="368"/>
        <v>Senior</v>
      </c>
      <c r="D6829" t="s">
        <v>437</v>
      </c>
      <c r="E6829" t="s">
        <v>57</v>
      </c>
      <c r="F6829">
        <v>0.08</v>
      </c>
      <c r="G6829">
        <v>1</v>
      </c>
      <c r="H6829" s="1">
        <v>42097</v>
      </c>
      <c r="I6829" s="1" t="str">
        <f t="shared" si="369"/>
        <v xml:space="preserve"> Apr</v>
      </c>
      <c r="J6829">
        <v>52518</v>
      </c>
      <c r="K6829" t="s">
        <v>58</v>
      </c>
      <c r="L6829">
        <v>8</v>
      </c>
      <c r="M6829">
        <v>0.6</v>
      </c>
      <c r="N6829" t="s">
        <v>96</v>
      </c>
      <c r="O6829" t="s">
        <v>30</v>
      </c>
      <c r="P6829" t="s">
        <v>1768</v>
      </c>
      <c r="Q6829" t="s">
        <v>102</v>
      </c>
      <c r="R6829">
        <v>-47.37</v>
      </c>
      <c r="S6829" t="s">
        <v>52</v>
      </c>
      <c r="T6829">
        <v>7371</v>
      </c>
      <c r="U6829">
        <v>168.99</v>
      </c>
      <c r="V6829" s="1">
        <v>42098</v>
      </c>
      <c r="W6829" t="s">
        <v>34</v>
      </c>
      <c r="X6829">
        <v>4</v>
      </c>
      <c r="Y6829" t="s">
        <v>218</v>
      </c>
      <c r="Z6829">
        <v>20.95</v>
      </c>
      <c r="AA6829">
        <v>98026</v>
      </c>
      <c r="AB6829">
        <f t="shared" si="370"/>
        <v>167.6</v>
      </c>
      <c r="AC6829">
        <f t="shared" si="371"/>
        <v>154.19200000000001</v>
      </c>
    </row>
    <row r="6830" spans="1:29" x14ac:dyDescent="0.25">
      <c r="A6830" t="s">
        <v>568</v>
      </c>
      <c r="B6830">
        <v>63</v>
      </c>
      <c r="C6830" t="str">
        <f t="shared" si="368"/>
        <v>Senior</v>
      </c>
      <c r="D6830" t="s">
        <v>400</v>
      </c>
      <c r="E6830" t="s">
        <v>46</v>
      </c>
      <c r="F6830">
        <v>0.04</v>
      </c>
      <c r="G6830">
        <v>1</v>
      </c>
      <c r="H6830" s="1">
        <v>42097</v>
      </c>
      <c r="I6830" s="1" t="str">
        <f t="shared" si="369"/>
        <v xml:space="preserve"> Apr</v>
      </c>
      <c r="J6830">
        <v>33605</v>
      </c>
      <c r="K6830" t="s">
        <v>58</v>
      </c>
      <c r="L6830">
        <v>42</v>
      </c>
      <c r="M6830">
        <v>0.38</v>
      </c>
      <c r="N6830" t="s">
        <v>29</v>
      </c>
      <c r="O6830" t="s">
        <v>30</v>
      </c>
      <c r="P6830" t="s">
        <v>1888</v>
      </c>
      <c r="Q6830" t="s">
        <v>67</v>
      </c>
      <c r="R6830">
        <v>-218.53450000000001</v>
      </c>
      <c r="S6830" t="s">
        <v>76</v>
      </c>
      <c r="T6830">
        <v>4720</v>
      </c>
      <c r="U6830">
        <v>153.01</v>
      </c>
      <c r="V6830" s="1">
        <v>42099</v>
      </c>
      <c r="W6830" t="s">
        <v>34</v>
      </c>
      <c r="X6830">
        <v>6.83</v>
      </c>
      <c r="Y6830" t="s">
        <v>366</v>
      </c>
      <c r="Z6830">
        <v>3.52</v>
      </c>
      <c r="AA6830">
        <v>72401</v>
      </c>
      <c r="AB6830">
        <f t="shared" si="370"/>
        <v>147.84</v>
      </c>
      <c r="AC6830">
        <f t="shared" si="371"/>
        <v>141.9264</v>
      </c>
    </row>
    <row r="6831" spans="1:29" x14ac:dyDescent="0.25">
      <c r="A6831" t="s">
        <v>1100</v>
      </c>
      <c r="B6831">
        <v>63</v>
      </c>
      <c r="C6831" t="str">
        <f t="shared" si="368"/>
        <v>Senior</v>
      </c>
      <c r="D6831" t="s">
        <v>337</v>
      </c>
      <c r="E6831" t="s">
        <v>38</v>
      </c>
      <c r="F6831">
        <v>0.09</v>
      </c>
      <c r="G6831">
        <v>1</v>
      </c>
      <c r="H6831" s="1">
        <v>42097</v>
      </c>
      <c r="I6831" s="1" t="str">
        <f t="shared" si="369"/>
        <v xml:space="preserve"> Apr</v>
      </c>
      <c r="J6831">
        <v>57894</v>
      </c>
      <c r="K6831" t="s">
        <v>47</v>
      </c>
      <c r="L6831">
        <v>47</v>
      </c>
      <c r="M6831">
        <v>0.56000000000000005</v>
      </c>
      <c r="N6831" t="s">
        <v>96</v>
      </c>
      <c r="O6831" t="s">
        <v>49</v>
      </c>
      <c r="P6831" t="s">
        <v>326</v>
      </c>
      <c r="Q6831" t="s">
        <v>98</v>
      </c>
      <c r="R6831">
        <v>2852.94</v>
      </c>
      <c r="S6831" t="s">
        <v>33</v>
      </c>
      <c r="T6831">
        <v>8111</v>
      </c>
      <c r="U6831">
        <v>13382.01</v>
      </c>
      <c r="V6831" s="1">
        <v>42099</v>
      </c>
      <c r="W6831" t="s">
        <v>53</v>
      </c>
      <c r="X6831">
        <v>26.53</v>
      </c>
      <c r="Y6831" t="s">
        <v>1210</v>
      </c>
      <c r="Z6831">
        <v>306.14</v>
      </c>
      <c r="AA6831">
        <v>3801</v>
      </c>
      <c r="AB6831">
        <f t="shared" si="370"/>
        <v>14388.58</v>
      </c>
      <c r="AC6831">
        <f t="shared" si="371"/>
        <v>13093.6078</v>
      </c>
    </row>
    <row r="6832" spans="1:29" x14ac:dyDescent="0.25">
      <c r="A6832" t="s">
        <v>2978</v>
      </c>
      <c r="B6832">
        <v>63</v>
      </c>
      <c r="C6832" t="str">
        <f t="shared" si="368"/>
        <v>Senior</v>
      </c>
      <c r="D6832" t="s">
        <v>2304</v>
      </c>
      <c r="E6832" t="s">
        <v>46</v>
      </c>
      <c r="F6832">
        <v>0.01</v>
      </c>
      <c r="G6832">
        <v>1</v>
      </c>
      <c r="H6832" s="1">
        <v>42098</v>
      </c>
      <c r="I6832" s="1" t="str">
        <f t="shared" si="369"/>
        <v xml:space="preserve"> Apr</v>
      </c>
      <c r="J6832">
        <v>7458</v>
      </c>
      <c r="K6832" t="s">
        <v>58</v>
      </c>
      <c r="L6832">
        <v>46</v>
      </c>
      <c r="M6832">
        <v>0.64</v>
      </c>
      <c r="N6832" t="s">
        <v>96</v>
      </c>
      <c r="O6832" t="s">
        <v>30</v>
      </c>
      <c r="P6832" t="s">
        <v>2445</v>
      </c>
      <c r="Q6832" t="s">
        <v>102</v>
      </c>
      <c r="R6832">
        <v>-165.74</v>
      </c>
      <c r="S6832" t="s">
        <v>33</v>
      </c>
      <c r="T6832">
        <v>1022</v>
      </c>
      <c r="U6832">
        <v>511.07</v>
      </c>
      <c r="V6832" s="1">
        <v>42099</v>
      </c>
      <c r="W6832" t="s">
        <v>34</v>
      </c>
      <c r="X6832">
        <v>6.5</v>
      </c>
      <c r="Y6832" t="s">
        <v>278</v>
      </c>
      <c r="Z6832">
        <v>10.97</v>
      </c>
      <c r="AA6832">
        <v>2334</v>
      </c>
      <c r="AB6832">
        <f t="shared" si="370"/>
        <v>504.62</v>
      </c>
      <c r="AC6832">
        <f t="shared" si="371"/>
        <v>499.57380000000001</v>
      </c>
    </row>
    <row r="6833" spans="1:29" x14ac:dyDescent="0.25">
      <c r="A6833" t="s">
        <v>2262</v>
      </c>
      <c r="B6833">
        <v>63</v>
      </c>
      <c r="C6833" t="str">
        <f t="shared" si="368"/>
        <v>Senior</v>
      </c>
      <c r="D6833" t="s">
        <v>562</v>
      </c>
      <c r="E6833" t="s">
        <v>46</v>
      </c>
      <c r="F6833">
        <v>0.1</v>
      </c>
      <c r="G6833">
        <v>1</v>
      </c>
      <c r="H6833" s="1">
        <v>42098</v>
      </c>
      <c r="I6833" s="1" t="str">
        <f t="shared" si="369"/>
        <v xml:space="preserve"> Apr</v>
      </c>
      <c r="J6833">
        <v>194</v>
      </c>
      <c r="K6833" t="s">
        <v>131</v>
      </c>
      <c r="L6833">
        <v>49</v>
      </c>
      <c r="M6833">
        <v>0.42</v>
      </c>
      <c r="N6833" t="s">
        <v>48</v>
      </c>
      <c r="O6833" t="s">
        <v>59</v>
      </c>
      <c r="P6833" t="s">
        <v>1558</v>
      </c>
      <c r="Q6833" t="s">
        <v>82</v>
      </c>
      <c r="R6833">
        <v>-197.25</v>
      </c>
      <c r="S6833" t="s">
        <v>52</v>
      </c>
      <c r="T6833">
        <v>28</v>
      </c>
      <c r="U6833">
        <v>329.03</v>
      </c>
      <c r="V6833" s="1">
        <v>42100</v>
      </c>
      <c r="W6833" t="s">
        <v>34</v>
      </c>
      <c r="X6833">
        <v>7.98</v>
      </c>
      <c r="Y6833" t="s">
        <v>89</v>
      </c>
      <c r="Z6833">
        <v>7.28</v>
      </c>
      <c r="AA6833">
        <v>97068</v>
      </c>
      <c r="AB6833">
        <f t="shared" si="370"/>
        <v>356.72</v>
      </c>
      <c r="AC6833">
        <f t="shared" si="371"/>
        <v>321.048</v>
      </c>
    </row>
    <row r="6834" spans="1:29" x14ac:dyDescent="0.25">
      <c r="A6834" t="s">
        <v>1999</v>
      </c>
      <c r="B6834">
        <v>63</v>
      </c>
      <c r="C6834" t="str">
        <f t="shared" si="368"/>
        <v>Senior</v>
      </c>
      <c r="D6834" t="s">
        <v>1621</v>
      </c>
      <c r="E6834" t="s">
        <v>46</v>
      </c>
      <c r="F6834">
        <v>7.0000000000000007E-2</v>
      </c>
      <c r="G6834">
        <v>1</v>
      </c>
      <c r="H6834" s="1">
        <v>42098</v>
      </c>
      <c r="I6834" s="1" t="str">
        <f t="shared" si="369"/>
        <v xml:space="preserve"> Apr</v>
      </c>
      <c r="J6834">
        <v>15142</v>
      </c>
      <c r="K6834" t="s">
        <v>39</v>
      </c>
      <c r="L6834">
        <v>21</v>
      </c>
      <c r="M6834">
        <v>0.36</v>
      </c>
      <c r="N6834" t="s">
        <v>29</v>
      </c>
      <c r="O6834" t="s">
        <v>30</v>
      </c>
      <c r="P6834" t="s">
        <v>1968</v>
      </c>
      <c r="Q6834" t="s">
        <v>67</v>
      </c>
      <c r="R6834">
        <v>-51.715499999999999</v>
      </c>
      <c r="S6834" t="s">
        <v>68</v>
      </c>
      <c r="T6834">
        <v>2126</v>
      </c>
      <c r="U6834">
        <v>330.22</v>
      </c>
      <c r="V6834" s="1">
        <v>42100</v>
      </c>
      <c r="W6834" t="s">
        <v>34</v>
      </c>
      <c r="X6834">
        <v>10.91</v>
      </c>
      <c r="Y6834" t="s">
        <v>262</v>
      </c>
      <c r="Z6834">
        <v>15.28</v>
      </c>
      <c r="AA6834">
        <v>64130</v>
      </c>
      <c r="AB6834">
        <f t="shared" si="370"/>
        <v>320.88</v>
      </c>
      <c r="AC6834">
        <f t="shared" si="371"/>
        <v>298.41840000000002</v>
      </c>
    </row>
    <row r="6835" spans="1:29" x14ac:dyDescent="0.25">
      <c r="A6835" t="s">
        <v>3200</v>
      </c>
      <c r="B6835">
        <v>63</v>
      </c>
      <c r="C6835" t="str">
        <f t="shared" si="368"/>
        <v>Senior</v>
      </c>
      <c r="D6835" t="s">
        <v>2304</v>
      </c>
      <c r="E6835" t="s">
        <v>46</v>
      </c>
      <c r="F6835">
        <v>0.05</v>
      </c>
      <c r="G6835">
        <v>1</v>
      </c>
      <c r="H6835" s="1">
        <v>42098</v>
      </c>
      <c r="I6835" s="1" t="str">
        <f t="shared" si="369"/>
        <v xml:space="preserve"> Apr</v>
      </c>
      <c r="J6835">
        <v>7458</v>
      </c>
      <c r="K6835" t="s">
        <v>58</v>
      </c>
      <c r="L6835">
        <v>16</v>
      </c>
      <c r="M6835">
        <v>0.38</v>
      </c>
      <c r="N6835" t="s">
        <v>29</v>
      </c>
      <c r="O6835" t="s">
        <v>30</v>
      </c>
      <c r="P6835" t="s">
        <v>2398</v>
      </c>
      <c r="Q6835" t="s">
        <v>67</v>
      </c>
      <c r="R6835">
        <v>-5.3704999999999998</v>
      </c>
      <c r="S6835" t="s">
        <v>33</v>
      </c>
      <c r="T6835">
        <v>1021</v>
      </c>
      <c r="U6835">
        <v>226.81</v>
      </c>
      <c r="V6835" s="1">
        <v>42100</v>
      </c>
      <c r="W6835" t="s">
        <v>34</v>
      </c>
      <c r="X6835">
        <v>7.17</v>
      </c>
      <c r="Y6835" t="s">
        <v>278</v>
      </c>
      <c r="Z6835">
        <v>14.45</v>
      </c>
      <c r="AA6835">
        <v>1810</v>
      </c>
      <c r="AB6835">
        <f t="shared" si="370"/>
        <v>231.2</v>
      </c>
      <c r="AC6835">
        <f t="shared" si="371"/>
        <v>219.64</v>
      </c>
    </row>
    <row r="6836" spans="1:29" x14ac:dyDescent="0.25">
      <c r="A6836" t="s">
        <v>2262</v>
      </c>
      <c r="B6836">
        <v>63</v>
      </c>
      <c r="C6836" t="str">
        <f t="shared" si="368"/>
        <v>Senior</v>
      </c>
      <c r="D6836" t="s">
        <v>562</v>
      </c>
      <c r="E6836" t="s">
        <v>46</v>
      </c>
      <c r="F6836">
        <v>0.04</v>
      </c>
      <c r="G6836">
        <v>1</v>
      </c>
      <c r="H6836" s="1">
        <v>42098</v>
      </c>
      <c r="I6836" s="1" t="str">
        <f t="shared" si="369"/>
        <v xml:space="preserve"> Apr</v>
      </c>
      <c r="J6836">
        <v>194</v>
      </c>
      <c r="K6836" t="s">
        <v>131</v>
      </c>
      <c r="L6836">
        <v>6</v>
      </c>
      <c r="M6836">
        <v>0.84</v>
      </c>
      <c r="N6836" t="s">
        <v>29</v>
      </c>
      <c r="O6836" t="s">
        <v>59</v>
      </c>
      <c r="P6836" t="s">
        <v>2169</v>
      </c>
      <c r="Q6836" t="s">
        <v>481</v>
      </c>
      <c r="R6836">
        <v>-13.44</v>
      </c>
      <c r="S6836" t="s">
        <v>52</v>
      </c>
      <c r="T6836">
        <v>29</v>
      </c>
      <c r="U6836">
        <v>20.190000000000001</v>
      </c>
      <c r="V6836" s="1">
        <v>42100</v>
      </c>
      <c r="W6836" t="s">
        <v>34</v>
      </c>
      <c r="X6836">
        <v>1.92</v>
      </c>
      <c r="Y6836" t="s">
        <v>89</v>
      </c>
      <c r="Z6836">
        <v>3.14</v>
      </c>
      <c r="AA6836">
        <v>97068</v>
      </c>
      <c r="AB6836">
        <f t="shared" si="370"/>
        <v>18.84</v>
      </c>
      <c r="AC6836">
        <f t="shared" si="371"/>
        <v>18.086400000000001</v>
      </c>
    </row>
    <row r="6837" spans="1:29" x14ac:dyDescent="0.25">
      <c r="A6837" t="s">
        <v>2382</v>
      </c>
      <c r="B6837">
        <v>63</v>
      </c>
      <c r="C6837" t="str">
        <f t="shared" si="368"/>
        <v>Senior</v>
      </c>
      <c r="D6837" t="s">
        <v>2304</v>
      </c>
      <c r="E6837" t="s">
        <v>46</v>
      </c>
      <c r="F6837">
        <v>0.06</v>
      </c>
      <c r="G6837">
        <v>1</v>
      </c>
      <c r="H6837" s="1">
        <v>42098</v>
      </c>
      <c r="I6837" s="1" t="str">
        <f t="shared" si="369"/>
        <v xml:space="preserve"> Apr</v>
      </c>
      <c r="J6837">
        <v>7458</v>
      </c>
      <c r="K6837" t="s">
        <v>58</v>
      </c>
      <c r="L6837">
        <v>9</v>
      </c>
      <c r="M6837">
        <v>0.54</v>
      </c>
      <c r="N6837" t="s">
        <v>96</v>
      </c>
      <c r="O6837" t="s">
        <v>139</v>
      </c>
      <c r="P6837" t="s">
        <v>775</v>
      </c>
      <c r="Q6837" t="s">
        <v>102</v>
      </c>
      <c r="R6837">
        <v>-69.84</v>
      </c>
      <c r="S6837" t="s">
        <v>52</v>
      </c>
      <c r="T6837">
        <v>1023</v>
      </c>
      <c r="U6837">
        <v>337.34</v>
      </c>
      <c r="V6837" s="1">
        <v>42100</v>
      </c>
      <c r="W6837" t="s">
        <v>34</v>
      </c>
      <c r="X6837">
        <v>1.99</v>
      </c>
      <c r="Y6837" t="s">
        <v>54</v>
      </c>
      <c r="Z6837">
        <v>39.479999999999997</v>
      </c>
      <c r="AA6837">
        <v>94110</v>
      </c>
      <c r="AB6837">
        <f t="shared" si="370"/>
        <v>355.32</v>
      </c>
      <c r="AC6837">
        <f t="shared" si="371"/>
        <v>334.00079999999997</v>
      </c>
    </row>
    <row r="6838" spans="1:29" x14ac:dyDescent="0.25">
      <c r="A6838" t="s">
        <v>1999</v>
      </c>
      <c r="B6838">
        <v>63</v>
      </c>
      <c r="C6838" t="str">
        <f t="shared" si="368"/>
        <v>Senior</v>
      </c>
      <c r="D6838" t="s">
        <v>602</v>
      </c>
      <c r="E6838" t="s">
        <v>46</v>
      </c>
      <c r="F6838">
        <v>0.08</v>
      </c>
      <c r="G6838">
        <v>1</v>
      </c>
      <c r="H6838" s="1">
        <v>42099</v>
      </c>
      <c r="I6838" s="1" t="str">
        <f t="shared" si="369"/>
        <v xml:space="preserve"> Apr</v>
      </c>
      <c r="J6838">
        <v>21856</v>
      </c>
      <c r="K6838" t="s">
        <v>39</v>
      </c>
      <c r="L6838">
        <v>26</v>
      </c>
      <c r="M6838">
        <v>0.84</v>
      </c>
      <c r="N6838" t="s">
        <v>29</v>
      </c>
      <c r="O6838" t="s">
        <v>59</v>
      </c>
      <c r="P6838" t="s">
        <v>2169</v>
      </c>
      <c r="Q6838" t="s">
        <v>481</v>
      </c>
      <c r="R6838">
        <v>-47.75</v>
      </c>
      <c r="S6838" t="s">
        <v>68</v>
      </c>
      <c r="T6838">
        <v>3043</v>
      </c>
      <c r="U6838">
        <v>77.03</v>
      </c>
      <c r="V6838" s="1">
        <v>42099</v>
      </c>
      <c r="W6838" t="s">
        <v>34</v>
      </c>
      <c r="X6838">
        <v>1.92</v>
      </c>
      <c r="Y6838" t="s">
        <v>482</v>
      </c>
      <c r="Z6838">
        <v>3.14</v>
      </c>
      <c r="AA6838">
        <v>66104</v>
      </c>
      <c r="AB6838">
        <f t="shared" si="370"/>
        <v>81.64</v>
      </c>
      <c r="AC6838">
        <f t="shared" si="371"/>
        <v>75.108800000000002</v>
      </c>
    </row>
    <row r="6839" spans="1:29" x14ac:dyDescent="0.25">
      <c r="A6839" t="s">
        <v>2317</v>
      </c>
      <c r="B6839">
        <v>64</v>
      </c>
      <c r="C6839" t="str">
        <f t="shared" si="368"/>
        <v>Senior</v>
      </c>
      <c r="D6839" t="s">
        <v>2318</v>
      </c>
      <c r="E6839" t="s">
        <v>27</v>
      </c>
      <c r="F6839">
        <v>0.05</v>
      </c>
      <c r="G6839">
        <v>1</v>
      </c>
      <c r="H6839" s="1">
        <v>42099</v>
      </c>
      <c r="I6839" s="1" t="str">
        <f t="shared" si="369"/>
        <v xml:space="preserve"> Apr</v>
      </c>
      <c r="J6839">
        <v>28868</v>
      </c>
      <c r="K6839" t="s">
        <v>28</v>
      </c>
      <c r="L6839">
        <v>30</v>
      </c>
      <c r="M6839">
        <v>0.37</v>
      </c>
      <c r="N6839" t="s">
        <v>29</v>
      </c>
      <c r="O6839" t="s">
        <v>30</v>
      </c>
      <c r="P6839" t="s">
        <v>179</v>
      </c>
      <c r="Q6839" t="s">
        <v>61</v>
      </c>
      <c r="R6839">
        <v>-142.30000000000001</v>
      </c>
      <c r="S6839" t="s">
        <v>68</v>
      </c>
      <c r="T6839">
        <v>4048</v>
      </c>
      <c r="U6839">
        <v>204.49</v>
      </c>
      <c r="V6839" s="1">
        <v>42100</v>
      </c>
      <c r="W6839" t="s">
        <v>34</v>
      </c>
      <c r="X6839">
        <v>8.73</v>
      </c>
      <c r="Y6839" t="s">
        <v>482</v>
      </c>
      <c r="Z6839">
        <v>6.48</v>
      </c>
      <c r="AA6839">
        <v>66212</v>
      </c>
      <c r="AB6839">
        <f t="shared" si="370"/>
        <v>194.4</v>
      </c>
      <c r="AC6839">
        <f t="shared" si="371"/>
        <v>184.68</v>
      </c>
    </row>
    <row r="6840" spans="1:29" x14ac:dyDescent="0.25">
      <c r="A6840" t="s">
        <v>1999</v>
      </c>
      <c r="B6840">
        <v>63</v>
      </c>
      <c r="C6840" t="str">
        <f t="shared" si="368"/>
        <v>Senior</v>
      </c>
      <c r="D6840" t="s">
        <v>602</v>
      </c>
      <c r="E6840" t="s">
        <v>46</v>
      </c>
      <c r="F6840">
        <v>0.05</v>
      </c>
      <c r="G6840">
        <v>1</v>
      </c>
      <c r="H6840" s="1">
        <v>42099</v>
      </c>
      <c r="I6840" s="1" t="str">
        <f t="shared" si="369"/>
        <v xml:space="preserve"> Apr</v>
      </c>
      <c r="J6840">
        <v>21856</v>
      </c>
      <c r="K6840" t="s">
        <v>39</v>
      </c>
      <c r="L6840">
        <v>47</v>
      </c>
      <c r="M6840">
        <v>0.38</v>
      </c>
      <c r="N6840" t="s">
        <v>29</v>
      </c>
      <c r="O6840" t="s">
        <v>30</v>
      </c>
      <c r="P6840" t="s">
        <v>2296</v>
      </c>
      <c r="Q6840" t="s">
        <v>210</v>
      </c>
      <c r="R6840">
        <v>71.77</v>
      </c>
      <c r="S6840" t="s">
        <v>68</v>
      </c>
      <c r="T6840">
        <v>3042</v>
      </c>
      <c r="U6840">
        <v>168.55</v>
      </c>
      <c r="V6840" s="1">
        <v>42101</v>
      </c>
      <c r="W6840" t="s">
        <v>34</v>
      </c>
      <c r="X6840">
        <v>0.5</v>
      </c>
      <c r="Y6840" t="s">
        <v>482</v>
      </c>
      <c r="Z6840">
        <v>3.69</v>
      </c>
      <c r="AA6840">
        <v>66104</v>
      </c>
      <c r="AB6840">
        <f t="shared" si="370"/>
        <v>173.43</v>
      </c>
      <c r="AC6840">
        <f t="shared" si="371"/>
        <v>164.7585</v>
      </c>
    </row>
    <row r="6841" spans="1:29" x14ac:dyDescent="0.25">
      <c r="A6841" t="s">
        <v>195</v>
      </c>
      <c r="B6841">
        <v>63</v>
      </c>
      <c r="C6841" t="str">
        <f t="shared" si="368"/>
        <v>Senior</v>
      </c>
      <c r="D6841" t="s">
        <v>196</v>
      </c>
      <c r="E6841" t="s">
        <v>27</v>
      </c>
      <c r="F6841">
        <v>0.05</v>
      </c>
      <c r="G6841">
        <v>1</v>
      </c>
      <c r="H6841" s="1">
        <v>42099</v>
      </c>
      <c r="I6841" s="1" t="str">
        <f t="shared" si="369"/>
        <v xml:space="preserve"> Apr</v>
      </c>
      <c r="J6841">
        <v>17986</v>
      </c>
      <c r="K6841" t="s">
        <v>39</v>
      </c>
      <c r="L6841">
        <v>43</v>
      </c>
      <c r="M6841">
        <v>0.36</v>
      </c>
      <c r="N6841" t="s">
        <v>29</v>
      </c>
      <c r="O6841" t="s">
        <v>30</v>
      </c>
      <c r="P6841" t="s">
        <v>1566</v>
      </c>
      <c r="Q6841" t="s">
        <v>67</v>
      </c>
      <c r="R6841">
        <v>-15.087999999999999</v>
      </c>
      <c r="S6841" t="s">
        <v>68</v>
      </c>
      <c r="T6841">
        <v>2476</v>
      </c>
      <c r="U6841">
        <v>87.31</v>
      </c>
      <c r="V6841" s="1">
        <v>42101</v>
      </c>
      <c r="W6841" t="s">
        <v>34</v>
      </c>
      <c r="X6841">
        <v>1.49</v>
      </c>
      <c r="Y6841" t="s">
        <v>111</v>
      </c>
      <c r="Z6841">
        <v>2.08</v>
      </c>
      <c r="AA6841">
        <v>79424</v>
      </c>
      <c r="AB6841">
        <f t="shared" si="370"/>
        <v>89.44</v>
      </c>
      <c r="AC6841">
        <f t="shared" si="371"/>
        <v>84.968000000000004</v>
      </c>
    </row>
    <row r="6842" spans="1:29" x14ac:dyDescent="0.25">
      <c r="A6842" t="s">
        <v>1655</v>
      </c>
      <c r="B6842">
        <v>63</v>
      </c>
      <c r="C6842" t="str">
        <f t="shared" si="368"/>
        <v>Senior</v>
      </c>
      <c r="D6842" t="s">
        <v>939</v>
      </c>
      <c r="E6842" t="s">
        <v>27</v>
      </c>
      <c r="F6842">
        <v>0.1</v>
      </c>
      <c r="G6842">
        <v>1</v>
      </c>
      <c r="H6842" s="1">
        <v>42099</v>
      </c>
      <c r="I6842" s="1" t="str">
        <f t="shared" si="369"/>
        <v xml:space="preserve"> Apr</v>
      </c>
      <c r="J6842">
        <v>8005</v>
      </c>
      <c r="K6842" t="s">
        <v>58</v>
      </c>
      <c r="L6842">
        <v>24</v>
      </c>
      <c r="M6842">
        <v>0.37</v>
      </c>
      <c r="N6842" t="s">
        <v>29</v>
      </c>
      <c r="O6842" t="s">
        <v>30</v>
      </c>
      <c r="P6842" t="s">
        <v>2482</v>
      </c>
      <c r="Q6842" t="s">
        <v>67</v>
      </c>
      <c r="R6842">
        <v>52.317500000000003</v>
      </c>
      <c r="S6842" t="s">
        <v>52</v>
      </c>
      <c r="T6842">
        <v>1088</v>
      </c>
      <c r="U6842">
        <v>790.63</v>
      </c>
      <c r="V6842" s="1">
        <v>42101</v>
      </c>
      <c r="W6842" t="s">
        <v>34</v>
      </c>
      <c r="X6842">
        <v>14.72</v>
      </c>
      <c r="Y6842" t="s">
        <v>83</v>
      </c>
      <c r="Z6842">
        <v>34.54</v>
      </c>
      <c r="AA6842">
        <v>84067</v>
      </c>
      <c r="AB6842">
        <f t="shared" si="370"/>
        <v>828.96</v>
      </c>
      <c r="AC6842">
        <f t="shared" si="371"/>
        <v>746.06400000000008</v>
      </c>
    </row>
    <row r="6843" spans="1:29" x14ac:dyDescent="0.25">
      <c r="A6843" t="s">
        <v>2891</v>
      </c>
      <c r="B6843">
        <v>64</v>
      </c>
      <c r="C6843" t="str">
        <f t="shared" si="368"/>
        <v>Senior</v>
      </c>
      <c r="D6843" t="s">
        <v>2892</v>
      </c>
      <c r="E6843" t="s">
        <v>57</v>
      </c>
      <c r="F6843">
        <v>0.05</v>
      </c>
      <c r="G6843">
        <v>1</v>
      </c>
      <c r="H6843" s="1">
        <v>42100</v>
      </c>
      <c r="I6843" s="1" t="str">
        <f t="shared" si="369"/>
        <v xml:space="preserve"> Apr</v>
      </c>
      <c r="J6843">
        <v>39143</v>
      </c>
      <c r="K6843" t="s">
        <v>39</v>
      </c>
      <c r="L6843">
        <v>46</v>
      </c>
      <c r="M6843">
        <v>0.65</v>
      </c>
      <c r="N6843" t="s">
        <v>48</v>
      </c>
      <c r="O6843" t="s">
        <v>73</v>
      </c>
      <c r="P6843" t="s">
        <v>1859</v>
      </c>
      <c r="Q6843" t="s">
        <v>154</v>
      </c>
      <c r="R6843">
        <v>-1134.6099999999999</v>
      </c>
      <c r="S6843" t="s">
        <v>76</v>
      </c>
      <c r="T6843">
        <v>5526</v>
      </c>
      <c r="U6843">
        <v>6730.07</v>
      </c>
      <c r="V6843" s="1">
        <v>42100</v>
      </c>
      <c r="W6843" t="s">
        <v>53</v>
      </c>
      <c r="X6843">
        <v>66.27</v>
      </c>
      <c r="Y6843" t="s">
        <v>103</v>
      </c>
      <c r="Z6843">
        <v>150.97999999999999</v>
      </c>
      <c r="AA6843">
        <v>70072</v>
      </c>
      <c r="AB6843">
        <f t="shared" si="370"/>
        <v>6945.08</v>
      </c>
      <c r="AC6843">
        <f t="shared" si="371"/>
        <v>6597.826</v>
      </c>
    </row>
    <row r="6844" spans="1:29" x14ac:dyDescent="0.25">
      <c r="A6844" t="s">
        <v>2104</v>
      </c>
      <c r="B6844">
        <v>64</v>
      </c>
      <c r="C6844" t="str">
        <f t="shared" si="368"/>
        <v>Senior</v>
      </c>
      <c r="D6844" t="s">
        <v>974</v>
      </c>
      <c r="E6844" t="s">
        <v>46</v>
      </c>
      <c r="F6844">
        <v>0.02</v>
      </c>
      <c r="G6844">
        <v>1</v>
      </c>
      <c r="H6844" s="1">
        <v>42100</v>
      </c>
      <c r="I6844" s="1" t="str">
        <f t="shared" si="369"/>
        <v xml:space="preserve"> Apr</v>
      </c>
      <c r="J6844">
        <v>29411</v>
      </c>
      <c r="K6844" t="s">
        <v>28</v>
      </c>
      <c r="L6844">
        <v>38</v>
      </c>
      <c r="M6844">
        <v>0.36</v>
      </c>
      <c r="N6844" t="s">
        <v>96</v>
      </c>
      <c r="O6844" t="s">
        <v>73</v>
      </c>
      <c r="P6844" t="s">
        <v>929</v>
      </c>
      <c r="Q6844" t="s">
        <v>98</v>
      </c>
      <c r="R6844">
        <v>7251.92</v>
      </c>
      <c r="S6844" t="s">
        <v>68</v>
      </c>
      <c r="T6844">
        <v>4149</v>
      </c>
      <c r="U6844">
        <v>15174.95</v>
      </c>
      <c r="V6844" s="1">
        <v>42100</v>
      </c>
      <c r="W6844" t="s">
        <v>53</v>
      </c>
      <c r="X6844">
        <v>48.26</v>
      </c>
      <c r="Y6844" t="s">
        <v>111</v>
      </c>
      <c r="Z6844">
        <v>400.97</v>
      </c>
      <c r="AA6844">
        <v>76248</v>
      </c>
      <c r="AB6844">
        <f t="shared" si="370"/>
        <v>15236.86</v>
      </c>
      <c r="AC6844">
        <f t="shared" si="371"/>
        <v>14932.122800000001</v>
      </c>
    </row>
    <row r="6845" spans="1:29" x14ac:dyDescent="0.25">
      <c r="A6845" t="s">
        <v>2104</v>
      </c>
      <c r="B6845">
        <v>64</v>
      </c>
      <c r="C6845" t="str">
        <f t="shared" si="368"/>
        <v>Senior</v>
      </c>
      <c r="D6845" t="s">
        <v>974</v>
      </c>
      <c r="E6845" t="s">
        <v>46</v>
      </c>
      <c r="F6845">
        <v>0.04</v>
      </c>
      <c r="G6845">
        <v>1</v>
      </c>
      <c r="H6845" s="1">
        <v>42100</v>
      </c>
      <c r="I6845" s="1" t="str">
        <f t="shared" si="369"/>
        <v xml:space="preserve"> Apr</v>
      </c>
      <c r="J6845">
        <v>29411</v>
      </c>
      <c r="K6845" t="s">
        <v>28</v>
      </c>
      <c r="L6845">
        <v>45</v>
      </c>
      <c r="M6845">
        <v>0.38</v>
      </c>
      <c r="N6845" t="s">
        <v>96</v>
      </c>
      <c r="O6845" t="s">
        <v>80</v>
      </c>
      <c r="P6845" t="s">
        <v>1637</v>
      </c>
      <c r="Q6845" t="s">
        <v>98</v>
      </c>
      <c r="R6845">
        <v>294.43</v>
      </c>
      <c r="S6845" t="s">
        <v>68</v>
      </c>
      <c r="T6845">
        <v>4150</v>
      </c>
      <c r="U6845">
        <v>1084.1199999999999</v>
      </c>
      <c r="V6845" s="1">
        <v>42100</v>
      </c>
      <c r="W6845" t="s">
        <v>34</v>
      </c>
      <c r="X6845">
        <v>6.3</v>
      </c>
      <c r="Y6845" t="s">
        <v>111</v>
      </c>
      <c r="Z6845">
        <v>23.99</v>
      </c>
      <c r="AA6845">
        <v>76248</v>
      </c>
      <c r="AB6845">
        <f t="shared" si="370"/>
        <v>1079.55</v>
      </c>
      <c r="AC6845">
        <f t="shared" si="371"/>
        <v>1036.3679999999999</v>
      </c>
    </row>
    <row r="6846" spans="1:29" x14ac:dyDescent="0.25">
      <c r="A6846" t="s">
        <v>2104</v>
      </c>
      <c r="B6846">
        <v>64</v>
      </c>
      <c r="C6846" t="str">
        <f t="shared" si="368"/>
        <v>Senior</v>
      </c>
      <c r="D6846" t="s">
        <v>974</v>
      </c>
      <c r="E6846" t="s">
        <v>46</v>
      </c>
      <c r="F6846">
        <v>7.0000000000000007E-2</v>
      </c>
      <c r="G6846">
        <v>1</v>
      </c>
      <c r="H6846" s="1">
        <v>42100</v>
      </c>
      <c r="I6846" s="1" t="str">
        <f t="shared" si="369"/>
        <v xml:space="preserve"> Apr</v>
      </c>
      <c r="J6846">
        <v>29411</v>
      </c>
      <c r="K6846" t="s">
        <v>28</v>
      </c>
      <c r="L6846">
        <v>29</v>
      </c>
      <c r="M6846">
        <v>0.55000000000000004</v>
      </c>
      <c r="N6846" t="s">
        <v>29</v>
      </c>
      <c r="O6846" t="s">
        <v>30</v>
      </c>
      <c r="P6846" t="s">
        <v>2329</v>
      </c>
      <c r="Q6846" t="s">
        <v>214</v>
      </c>
      <c r="R6846">
        <v>-112.54</v>
      </c>
      <c r="S6846" t="s">
        <v>68</v>
      </c>
      <c r="T6846">
        <v>4147</v>
      </c>
      <c r="U6846">
        <v>67.87</v>
      </c>
      <c r="V6846" s="1">
        <v>42101</v>
      </c>
      <c r="W6846" t="s">
        <v>34</v>
      </c>
      <c r="X6846">
        <v>5</v>
      </c>
      <c r="Y6846" t="s">
        <v>111</v>
      </c>
      <c r="Z6846">
        <v>2.2200000000000002</v>
      </c>
      <c r="AA6846">
        <v>76248</v>
      </c>
      <c r="AB6846">
        <f t="shared" si="370"/>
        <v>64.38000000000001</v>
      </c>
      <c r="AC6846">
        <f t="shared" si="371"/>
        <v>59.873400000000011</v>
      </c>
    </row>
    <row r="6847" spans="1:29" x14ac:dyDescent="0.25">
      <c r="A6847" t="s">
        <v>2104</v>
      </c>
      <c r="B6847">
        <v>64</v>
      </c>
      <c r="C6847" t="str">
        <f t="shared" si="368"/>
        <v>Senior</v>
      </c>
      <c r="D6847" t="s">
        <v>974</v>
      </c>
      <c r="E6847" t="s">
        <v>46</v>
      </c>
      <c r="F6847">
        <v>0.02</v>
      </c>
      <c r="G6847">
        <v>1</v>
      </c>
      <c r="H6847" s="1">
        <v>42100</v>
      </c>
      <c r="I6847" s="1" t="str">
        <f t="shared" si="369"/>
        <v xml:space="preserve"> Apr</v>
      </c>
      <c r="J6847">
        <v>29411</v>
      </c>
      <c r="K6847" t="s">
        <v>28</v>
      </c>
      <c r="L6847">
        <v>33</v>
      </c>
      <c r="M6847">
        <v>0.38</v>
      </c>
      <c r="N6847" t="s">
        <v>29</v>
      </c>
      <c r="O6847" t="s">
        <v>30</v>
      </c>
      <c r="P6847" t="s">
        <v>1476</v>
      </c>
      <c r="Q6847" t="s">
        <v>267</v>
      </c>
      <c r="R6847">
        <v>268.52999999999997</v>
      </c>
      <c r="S6847" t="s">
        <v>68</v>
      </c>
      <c r="T6847">
        <v>4148</v>
      </c>
      <c r="U6847">
        <v>542.24</v>
      </c>
      <c r="V6847" s="1">
        <v>42101</v>
      </c>
      <c r="W6847" t="s">
        <v>34</v>
      </c>
      <c r="X6847">
        <v>1.39</v>
      </c>
      <c r="Y6847" t="s">
        <v>111</v>
      </c>
      <c r="Z6847">
        <v>15.67</v>
      </c>
      <c r="AA6847">
        <v>76248</v>
      </c>
      <c r="AB6847">
        <f t="shared" si="370"/>
        <v>517.11</v>
      </c>
      <c r="AC6847">
        <f t="shared" si="371"/>
        <v>506.76780000000002</v>
      </c>
    </row>
    <row r="6848" spans="1:29" x14ac:dyDescent="0.25">
      <c r="A6848" t="s">
        <v>1279</v>
      </c>
      <c r="B6848">
        <v>64</v>
      </c>
      <c r="C6848" t="str">
        <f t="shared" si="368"/>
        <v>Senior</v>
      </c>
      <c r="D6848" t="s">
        <v>1280</v>
      </c>
      <c r="E6848" t="s">
        <v>38</v>
      </c>
      <c r="F6848">
        <v>0.02</v>
      </c>
      <c r="G6848">
        <v>1</v>
      </c>
      <c r="H6848" s="1">
        <v>42101</v>
      </c>
      <c r="I6848" s="1" t="str">
        <f t="shared" si="369"/>
        <v xml:space="preserve"> Apr</v>
      </c>
      <c r="J6848">
        <v>4738</v>
      </c>
      <c r="K6848" t="s">
        <v>28</v>
      </c>
      <c r="L6848">
        <v>2</v>
      </c>
      <c r="M6848">
        <v>0.8</v>
      </c>
      <c r="N6848" t="s">
        <v>29</v>
      </c>
      <c r="O6848" t="s">
        <v>59</v>
      </c>
      <c r="P6848" t="s">
        <v>1646</v>
      </c>
      <c r="Q6848" t="s">
        <v>232</v>
      </c>
      <c r="R6848">
        <v>-7.97</v>
      </c>
      <c r="S6848" t="s">
        <v>52</v>
      </c>
      <c r="T6848">
        <v>677</v>
      </c>
      <c r="U6848">
        <v>10.39</v>
      </c>
      <c r="V6848" s="1">
        <v>42102</v>
      </c>
      <c r="W6848" t="s">
        <v>34</v>
      </c>
      <c r="X6848">
        <v>0.7</v>
      </c>
      <c r="Y6848" t="s">
        <v>54</v>
      </c>
      <c r="Z6848">
        <v>4.71</v>
      </c>
      <c r="AA6848">
        <v>95070</v>
      </c>
      <c r="AB6848">
        <f t="shared" si="370"/>
        <v>9.42</v>
      </c>
      <c r="AC6848">
        <f t="shared" si="371"/>
        <v>9.2316000000000003</v>
      </c>
    </row>
    <row r="6849" spans="1:29" x14ac:dyDescent="0.25">
      <c r="A6849" t="s">
        <v>787</v>
      </c>
      <c r="B6849">
        <v>64</v>
      </c>
      <c r="C6849" t="str">
        <f t="shared" si="368"/>
        <v>Senior</v>
      </c>
      <c r="D6849" t="s">
        <v>1302</v>
      </c>
      <c r="E6849" t="s">
        <v>57</v>
      </c>
      <c r="F6849">
        <v>0.04</v>
      </c>
      <c r="G6849">
        <v>1</v>
      </c>
      <c r="H6849" s="1">
        <v>42101</v>
      </c>
      <c r="I6849" s="1" t="str">
        <f t="shared" si="369"/>
        <v xml:space="preserve"> Apr</v>
      </c>
      <c r="J6849">
        <v>25793</v>
      </c>
      <c r="K6849" t="s">
        <v>47</v>
      </c>
      <c r="L6849">
        <v>27</v>
      </c>
      <c r="M6849">
        <v>0.57999999999999996</v>
      </c>
      <c r="N6849" t="s">
        <v>96</v>
      </c>
      <c r="O6849" t="s">
        <v>30</v>
      </c>
      <c r="P6849" t="s">
        <v>2828</v>
      </c>
      <c r="Q6849" t="s">
        <v>105</v>
      </c>
      <c r="R6849">
        <v>520.00199999999995</v>
      </c>
      <c r="S6849" t="s">
        <v>76</v>
      </c>
      <c r="T6849">
        <v>3606</v>
      </c>
      <c r="U6849">
        <v>3436.7710000000002</v>
      </c>
      <c r="V6849" s="1">
        <v>42103</v>
      </c>
      <c r="W6849" t="s">
        <v>34</v>
      </c>
      <c r="X6849">
        <v>8.99</v>
      </c>
      <c r="Y6849" t="s">
        <v>162</v>
      </c>
      <c r="Z6849">
        <v>155.99</v>
      </c>
      <c r="AA6849">
        <v>22204</v>
      </c>
      <c r="AB6849">
        <f t="shared" si="370"/>
        <v>4211.7300000000005</v>
      </c>
      <c r="AC6849">
        <f t="shared" si="371"/>
        <v>4043.2608000000005</v>
      </c>
    </row>
    <row r="6850" spans="1:29" x14ac:dyDescent="0.25">
      <c r="A6850" t="s">
        <v>1640</v>
      </c>
      <c r="B6850">
        <v>64</v>
      </c>
      <c r="C6850" t="str">
        <f t="shared" si="368"/>
        <v>Senior</v>
      </c>
      <c r="D6850" t="s">
        <v>147</v>
      </c>
      <c r="E6850" t="s">
        <v>46</v>
      </c>
      <c r="F6850">
        <v>0.04</v>
      </c>
      <c r="G6850">
        <v>1</v>
      </c>
      <c r="H6850" s="1">
        <v>42101</v>
      </c>
      <c r="I6850" s="1" t="str">
        <f t="shared" si="369"/>
        <v xml:space="preserve"> Apr</v>
      </c>
      <c r="J6850">
        <v>43364</v>
      </c>
      <c r="K6850" t="s">
        <v>28</v>
      </c>
      <c r="L6850">
        <v>21</v>
      </c>
      <c r="M6850">
        <v>0.35</v>
      </c>
      <c r="N6850" t="s">
        <v>29</v>
      </c>
      <c r="O6850" t="s">
        <v>30</v>
      </c>
      <c r="P6850" t="s">
        <v>1872</v>
      </c>
      <c r="Q6850" t="s">
        <v>267</v>
      </c>
      <c r="R6850">
        <v>158.97999999999999</v>
      </c>
      <c r="S6850" t="s">
        <v>68</v>
      </c>
      <c r="T6850">
        <v>6125</v>
      </c>
      <c r="U6850">
        <v>524.20000000000005</v>
      </c>
      <c r="V6850" s="1">
        <v>42104</v>
      </c>
      <c r="W6850" t="s">
        <v>34</v>
      </c>
      <c r="X6850">
        <v>6.71</v>
      </c>
      <c r="Y6850" t="s">
        <v>149</v>
      </c>
      <c r="Z6850">
        <v>23.99</v>
      </c>
      <c r="AA6850">
        <v>61265</v>
      </c>
      <c r="AB6850">
        <f t="shared" si="370"/>
        <v>503.78999999999996</v>
      </c>
      <c r="AC6850">
        <f t="shared" si="371"/>
        <v>483.63839999999999</v>
      </c>
    </row>
    <row r="6851" spans="1:29" x14ac:dyDescent="0.25">
      <c r="A6851" t="s">
        <v>3305</v>
      </c>
      <c r="B6851">
        <v>64</v>
      </c>
      <c r="C6851" t="str">
        <f t="shared" si="368"/>
        <v>Senior</v>
      </c>
      <c r="D6851" t="s">
        <v>2588</v>
      </c>
      <c r="E6851" t="s">
        <v>46</v>
      </c>
      <c r="F6851">
        <v>0.1</v>
      </c>
      <c r="G6851">
        <v>1</v>
      </c>
      <c r="H6851" s="1">
        <v>42101</v>
      </c>
      <c r="I6851" s="1" t="str">
        <f t="shared" si="369"/>
        <v xml:space="preserve"> Apr</v>
      </c>
      <c r="J6851">
        <v>45635</v>
      </c>
      <c r="K6851" t="s">
        <v>47</v>
      </c>
      <c r="L6851">
        <v>50</v>
      </c>
      <c r="M6851">
        <v>0.44</v>
      </c>
      <c r="N6851" t="s">
        <v>96</v>
      </c>
      <c r="O6851" t="s">
        <v>139</v>
      </c>
      <c r="P6851" t="s">
        <v>1958</v>
      </c>
      <c r="Q6851" t="s">
        <v>102</v>
      </c>
      <c r="R6851">
        <v>731.72</v>
      </c>
      <c r="S6851" t="s">
        <v>33</v>
      </c>
      <c r="T6851">
        <v>6422</v>
      </c>
      <c r="U6851">
        <v>2018.68</v>
      </c>
      <c r="V6851" s="1">
        <v>42110</v>
      </c>
      <c r="W6851" t="s">
        <v>34</v>
      </c>
      <c r="X6851">
        <v>1.99</v>
      </c>
      <c r="Y6851" t="s">
        <v>35</v>
      </c>
      <c r="Z6851">
        <v>43.98</v>
      </c>
      <c r="AA6851">
        <v>15102</v>
      </c>
      <c r="AB6851">
        <f t="shared" si="370"/>
        <v>2199</v>
      </c>
      <c r="AC6851">
        <f t="shared" si="371"/>
        <v>1979.1</v>
      </c>
    </row>
    <row r="6852" spans="1:29" x14ac:dyDescent="0.25">
      <c r="A6852" t="s">
        <v>957</v>
      </c>
      <c r="B6852">
        <v>64</v>
      </c>
      <c r="C6852" t="str">
        <f t="shared" si="368"/>
        <v>Senior</v>
      </c>
      <c r="D6852" t="s">
        <v>958</v>
      </c>
      <c r="E6852" t="s">
        <v>46</v>
      </c>
      <c r="F6852">
        <v>0</v>
      </c>
      <c r="G6852">
        <v>1</v>
      </c>
      <c r="H6852" s="1">
        <v>42102</v>
      </c>
      <c r="I6852" s="1" t="str">
        <f t="shared" si="369"/>
        <v xml:space="preserve"> Apr</v>
      </c>
      <c r="J6852">
        <v>54370</v>
      </c>
      <c r="K6852" t="s">
        <v>39</v>
      </c>
      <c r="L6852">
        <v>49</v>
      </c>
      <c r="M6852">
        <v>0.52</v>
      </c>
      <c r="N6852" t="s">
        <v>96</v>
      </c>
      <c r="O6852" t="s">
        <v>30</v>
      </c>
      <c r="P6852" t="s">
        <v>941</v>
      </c>
      <c r="Q6852" t="s">
        <v>102</v>
      </c>
      <c r="R6852">
        <v>1041.28</v>
      </c>
      <c r="S6852" t="s">
        <v>33</v>
      </c>
      <c r="T6852">
        <v>7600</v>
      </c>
      <c r="U6852">
        <v>4968.5</v>
      </c>
      <c r="V6852" s="1">
        <v>42102</v>
      </c>
      <c r="W6852" t="s">
        <v>34</v>
      </c>
      <c r="X6852">
        <v>19.989999999999998</v>
      </c>
      <c r="Y6852" t="s">
        <v>43</v>
      </c>
      <c r="Z6852">
        <v>99.99</v>
      </c>
      <c r="AA6852">
        <v>21136</v>
      </c>
      <c r="AB6852">
        <f t="shared" si="370"/>
        <v>4899.5099999999993</v>
      </c>
      <c r="AC6852">
        <f t="shared" si="371"/>
        <v>4899.5099999999993</v>
      </c>
    </row>
    <row r="6853" spans="1:29" x14ac:dyDescent="0.25">
      <c r="A6853" t="s">
        <v>968</v>
      </c>
      <c r="B6853">
        <v>64</v>
      </c>
      <c r="C6853" t="str">
        <f t="shared" si="368"/>
        <v>Senior</v>
      </c>
      <c r="D6853" t="s">
        <v>2473</v>
      </c>
      <c r="E6853" t="s">
        <v>27</v>
      </c>
      <c r="F6853">
        <v>0.08</v>
      </c>
      <c r="G6853">
        <v>1</v>
      </c>
      <c r="H6853" s="1">
        <v>42102</v>
      </c>
      <c r="I6853" s="1" t="str">
        <f t="shared" si="369"/>
        <v xml:space="preserve"> Apr</v>
      </c>
      <c r="J6853">
        <v>21605</v>
      </c>
      <c r="K6853" t="s">
        <v>28</v>
      </c>
      <c r="L6853">
        <v>32</v>
      </c>
      <c r="M6853">
        <v>0.7</v>
      </c>
      <c r="N6853" t="s">
        <v>48</v>
      </c>
      <c r="O6853" t="s">
        <v>49</v>
      </c>
      <c r="P6853" t="s">
        <v>1162</v>
      </c>
      <c r="Q6853" t="s">
        <v>51</v>
      </c>
      <c r="R6853">
        <v>-514.94000000000005</v>
      </c>
      <c r="S6853" t="s">
        <v>76</v>
      </c>
      <c r="T6853">
        <v>2995</v>
      </c>
      <c r="U6853">
        <v>1932.97</v>
      </c>
      <c r="V6853" s="1">
        <v>42104</v>
      </c>
      <c r="W6853" t="s">
        <v>53</v>
      </c>
      <c r="X6853">
        <v>30</v>
      </c>
      <c r="Y6853" t="s">
        <v>291</v>
      </c>
      <c r="Z6853">
        <v>60.98</v>
      </c>
      <c r="AA6853">
        <v>37814</v>
      </c>
      <c r="AB6853">
        <f t="shared" si="370"/>
        <v>1951.36</v>
      </c>
      <c r="AC6853">
        <f t="shared" si="371"/>
        <v>1795.2511999999999</v>
      </c>
    </row>
    <row r="6854" spans="1:29" x14ac:dyDescent="0.25">
      <c r="A6854" t="s">
        <v>375</v>
      </c>
      <c r="B6854">
        <v>64</v>
      </c>
      <c r="C6854" t="str">
        <f t="shared" si="368"/>
        <v>Senior</v>
      </c>
      <c r="D6854" t="s">
        <v>2473</v>
      </c>
      <c r="E6854" t="s">
        <v>27</v>
      </c>
      <c r="F6854">
        <v>0.1</v>
      </c>
      <c r="G6854">
        <v>1</v>
      </c>
      <c r="H6854" s="1">
        <v>42102</v>
      </c>
      <c r="I6854" s="1" t="str">
        <f t="shared" si="369"/>
        <v xml:space="preserve"> Apr</v>
      </c>
      <c r="J6854">
        <v>21605</v>
      </c>
      <c r="K6854" t="s">
        <v>28</v>
      </c>
      <c r="L6854">
        <v>46</v>
      </c>
      <c r="M6854">
        <v>0.56999999999999995</v>
      </c>
      <c r="N6854" t="s">
        <v>48</v>
      </c>
      <c r="O6854" t="s">
        <v>30</v>
      </c>
      <c r="P6854" t="s">
        <v>1095</v>
      </c>
      <c r="Q6854" t="s">
        <v>82</v>
      </c>
      <c r="R6854">
        <v>-18.57</v>
      </c>
      <c r="S6854" t="s">
        <v>76</v>
      </c>
      <c r="T6854">
        <v>2996</v>
      </c>
      <c r="U6854">
        <v>476.49</v>
      </c>
      <c r="V6854" s="1">
        <v>42104</v>
      </c>
      <c r="W6854" t="s">
        <v>34</v>
      </c>
      <c r="X6854">
        <v>5.16</v>
      </c>
      <c r="Y6854" t="s">
        <v>291</v>
      </c>
      <c r="Z6854">
        <v>10.64</v>
      </c>
      <c r="AA6854">
        <v>37130</v>
      </c>
      <c r="AB6854">
        <f t="shared" si="370"/>
        <v>489.44000000000005</v>
      </c>
      <c r="AC6854">
        <f t="shared" si="371"/>
        <v>440.49600000000004</v>
      </c>
    </row>
    <row r="6855" spans="1:29" x14ac:dyDescent="0.25">
      <c r="A6855" t="s">
        <v>2274</v>
      </c>
      <c r="B6855">
        <v>64</v>
      </c>
      <c r="C6855" t="str">
        <f t="shared" si="368"/>
        <v>Senior</v>
      </c>
      <c r="D6855" t="s">
        <v>1175</v>
      </c>
      <c r="E6855" t="s">
        <v>46</v>
      </c>
      <c r="F6855">
        <v>0.03</v>
      </c>
      <c r="G6855">
        <v>1</v>
      </c>
      <c r="H6855" s="1">
        <v>42103</v>
      </c>
      <c r="I6855" s="1" t="str">
        <f t="shared" si="369"/>
        <v xml:space="preserve"> Apr</v>
      </c>
      <c r="J6855">
        <v>53574</v>
      </c>
      <c r="K6855" t="s">
        <v>131</v>
      </c>
      <c r="L6855">
        <v>8</v>
      </c>
      <c r="M6855">
        <v>0.81</v>
      </c>
      <c r="N6855" t="s">
        <v>29</v>
      </c>
      <c r="O6855" t="s">
        <v>40</v>
      </c>
      <c r="P6855" t="s">
        <v>1874</v>
      </c>
      <c r="Q6855" t="s">
        <v>32</v>
      </c>
      <c r="R6855">
        <v>-297.02</v>
      </c>
      <c r="S6855" t="s">
        <v>68</v>
      </c>
      <c r="T6855">
        <v>7508</v>
      </c>
      <c r="U6855">
        <v>669.69</v>
      </c>
      <c r="V6855" s="1">
        <v>42104</v>
      </c>
      <c r="W6855" t="s">
        <v>34</v>
      </c>
      <c r="X6855">
        <v>35</v>
      </c>
      <c r="Y6855" t="s">
        <v>239</v>
      </c>
      <c r="Z6855">
        <v>80.98</v>
      </c>
      <c r="AA6855">
        <v>54956</v>
      </c>
      <c r="AB6855">
        <f t="shared" si="370"/>
        <v>647.84</v>
      </c>
      <c r="AC6855">
        <f t="shared" si="371"/>
        <v>628.40480000000002</v>
      </c>
    </row>
    <row r="6856" spans="1:29" x14ac:dyDescent="0.25">
      <c r="A6856" t="s">
        <v>850</v>
      </c>
      <c r="B6856">
        <v>64</v>
      </c>
      <c r="C6856" t="str">
        <f t="shared" si="368"/>
        <v>Senior</v>
      </c>
      <c r="D6856" t="s">
        <v>851</v>
      </c>
      <c r="E6856" t="s">
        <v>46</v>
      </c>
      <c r="F6856">
        <v>0.03</v>
      </c>
      <c r="G6856">
        <v>1</v>
      </c>
      <c r="H6856" s="1">
        <v>42103</v>
      </c>
      <c r="I6856" s="1" t="str">
        <f t="shared" si="369"/>
        <v xml:space="preserve"> Apr</v>
      </c>
      <c r="J6856">
        <v>48293</v>
      </c>
      <c r="K6856" t="s">
        <v>58</v>
      </c>
      <c r="L6856">
        <v>47</v>
      </c>
      <c r="M6856">
        <v>0.36</v>
      </c>
      <c r="N6856" t="s">
        <v>29</v>
      </c>
      <c r="O6856" t="s">
        <v>30</v>
      </c>
      <c r="P6856" t="s">
        <v>928</v>
      </c>
      <c r="Q6856" t="s">
        <v>267</v>
      </c>
      <c r="R6856">
        <v>160.72</v>
      </c>
      <c r="S6856" t="s">
        <v>52</v>
      </c>
      <c r="T6856">
        <v>6781</v>
      </c>
      <c r="U6856">
        <v>370.6</v>
      </c>
      <c r="V6856" s="1">
        <v>42104</v>
      </c>
      <c r="W6856" t="s">
        <v>34</v>
      </c>
      <c r="X6856">
        <v>1.39</v>
      </c>
      <c r="Y6856" t="s">
        <v>54</v>
      </c>
      <c r="Z6856">
        <v>7.64</v>
      </c>
      <c r="AA6856">
        <v>93010</v>
      </c>
      <c r="AB6856">
        <f t="shared" si="370"/>
        <v>359.08</v>
      </c>
      <c r="AC6856">
        <f t="shared" si="371"/>
        <v>348.30759999999998</v>
      </c>
    </row>
    <row r="6857" spans="1:29" x14ac:dyDescent="0.25">
      <c r="A6857" t="s">
        <v>2957</v>
      </c>
      <c r="B6857">
        <v>64</v>
      </c>
      <c r="C6857" t="str">
        <f t="shared" si="368"/>
        <v>Senior</v>
      </c>
      <c r="D6857" t="s">
        <v>720</v>
      </c>
      <c r="E6857" t="s">
        <v>38</v>
      </c>
      <c r="F6857">
        <v>0.06</v>
      </c>
      <c r="G6857">
        <v>1</v>
      </c>
      <c r="H6857" s="1">
        <v>42103</v>
      </c>
      <c r="I6857" s="1" t="str">
        <f t="shared" si="369"/>
        <v xml:space="preserve"> Apr</v>
      </c>
      <c r="J6857">
        <v>15236</v>
      </c>
      <c r="K6857" t="s">
        <v>39</v>
      </c>
      <c r="L6857">
        <v>33</v>
      </c>
      <c r="M6857">
        <v>0.38</v>
      </c>
      <c r="N6857" t="s">
        <v>29</v>
      </c>
      <c r="O6857" t="s">
        <v>30</v>
      </c>
      <c r="P6857" t="s">
        <v>895</v>
      </c>
      <c r="Q6857" t="s">
        <v>67</v>
      </c>
      <c r="R6857">
        <v>71.501999999999995</v>
      </c>
      <c r="S6857" t="s">
        <v>33</v>
      </c>
      <c r="T6857">
        <v>2134</v>
      </c>
      <c r="U6857">
        <v>341.42</v>
      </c>
      <c r="V6857" s="1">
        <v>42104</v>
      </c>
      <c r="W6857" t="s">
        <v>34</v>
      </c>
      <c r="X6857">
        <v>2.99</v>
      </c>
      <c r="Y6857" t="s">
        <v>35</v>
      </c>
      <c r="Z6857">
        <v>10.91</v>
      </c>
      <c r="AA6857">
        <v>19401</v>
      </c>
      <c r="AB6857">
        <f t="shared" si="370"/>
        <v>360.03000000000003</v>
      </c>
      <c r="AC6857">
        <f t="shared" si="371"/>
        <v>338.4282</v>
      </c>
    </row>
    <row r="6858" spans="1:29" x14ac:dyDescent="0.25">
      <c r="A6858" t="s">
        <v>3472</v>
      </c>
      <c r="B6858">
        <v>64</v>
      </c>
      <c r="C6858" t="str">
        <f t="shared" ref="C6858:C6921" si="372">IF(B6858&gt;=50, "Senior", IF(B6858&gt;=20, "Adult", "Teenager"))</f>
        <v>Senior</v>
      </c>
      <c r="D6858" t="s">
        <v>2154</v>
      </c>
      <c r="E6858" t="s">
        <v>38</v>
      </c>
      <c r="F6858">
        <v>7.0000000000000007E-2</v>
      </c>
      <c r="G6858">
        <v>1</v>
      </c>
      <c r="H6858" s="1">
        <v>42103</v>
      </c>
      <c r="I6858" s="1" t="str">
        <f t="shared" ref="I6858:I6921" si="373">TEXT(H6858," MMM")</f>
        <v xml:space="preserve"> Apr</v>
      </c>
      <c r="J6858">
        <v>46566</v>
      </c>
      <c r="K6858" t="s">
        <v>131</v>
      </c>
      <c r="L6858">
        <v>49</v>
      </c>
      <c r="M6858">
        <v>0.64</v>
      </c>
      <c r="N6858" t="s">
        <v>96</v>
      </c>
      <c r="O6858" t="s">
        <v>139</v>
      </c>
      <c r="P6858" t="s">
        <v>3414</v>
      </c>
      <c r="Q6858" t="s">
        <v>102</v>
      </c>
      <c r="R6858">
        <v>258.25</v>
      </c>
      <c r="S6858" t="s">
        <v>68</v>
      </c>
      <c r="T6858">
        <v>6551</v>
      </c>
      <c r="U6858">
        <v>1534.7</v>
      </c>
      <c r="V6858" s="1">
        <v>42104</v>
      </c>
      <c r="W6858" t="s">
        <v>34</v>
      </c>
      <c r="X6858">
        <v>3.6</v>
      </c>
      <c r="Y6858" t="s">
        <v>239</v>
      </c>
      <c r="Z6858">
        <v>31.11</v>
      </c>
      <c r="AA6858">
        <v>53051</v>
      </c>
      <c r="AB6858">
        <f t="shared" ref="AB6858:AB6921" si="374">Z6858*L6858</f>
        <v>1524.3899999999999</v>
      </c>
      <c r="AC6858">
        <f t="shared" ref="AC6858:AC6921" si="375">AB6858-AB6858*F6858</f>
        <v>1417.6826999999998</v>
      </c>
    </row>
    <row r="6859" spans="1:29" x14ac:dyDescent="0.25">
      <c r="A6859" t="s">
        <v>2768</v>
      </c>
      <c r="B6859">
        <v>64</v>
      </c>
      <c r="C6859" t="str">
        <f t="shared" si="372"/>
        <v>Senior</v>
      </c>
      <c r="D6859" t="s">
        <v>720</v>
      </c>
      <c r="E6859" t="s">
        <v>38</v>
      </c>
      <c r="F6859">
        <v>0.01</v>
      </c>
      <c r="G6859">
        <v>1</v>
      </c>
      <c r="H6859" s="1">
        <v>42103</v>
      </c>
      <c r="I6859" s="1" t="str">
        <f t="shared" si="373"/>
        <v xml:space="preserve"> Apr</v>
      </c>
      <c r="J6859">
        <v>15236</v>
      </c>
      <c r="K6859" t="s">
        <v>39</v>
      </c>
      <c r="L6859">
        <v>30</v>
      </c>
      <c r="M6859">
        <v>0.52</v>
      </c>
      <c r="N6859" t="s">
        <v>48</v>
      </c>
      <c r="O6859" t="s">
        <v>59</v>
      </c>
      <c r="P6859" t="s">
        <v>2980</v>
      </c>
      <c r="Q6859" t="s">
        <v>82</v>
      </c>
      <c r="R6859">
        <v>31.24</v>
      </c>
      <c r="S6859" t="s">
        <v>33</v>
      </c>
      <c r="T6859">
        <v>2135</v>
      </c>
      <c r="U6859">
        <v>381.39</v>
      </c>
      <c r="V6859" s="1">
        <v>42105</v>
      </c>
      <c r="W6859" t="s">
        <v>42</v>
      </c>
      <c r="X6859">
        <v>6.2</v>
      </c>
      <c r="Y6859" t="s">
        <v>35</v>
      </c>
      <c r="Z6859">
        <v>12.07</v>
      </c>
      <c r="AA6859">
        <v>15235</v>
      </c>
      <c r="AB6859">
        <f t="shared" si="374"/>
        <v>362.1</v>
      </c>
      <c r="AC6859">
        <f t="shared" si="375"/>
        <v>358.47900000000004</v>
      </c>
    </row>
    <row r="6860" spans="1:29" x14ac:dyDescent="0.25">
      <c r="A6860" t="s">
        <v>2053</v>
      </c>
      <c r="B6860">
        <v>64</v>
      </c>
      <c r="C6860" t="str">
        <f t="shared" si="372"/>
        <v>Senior</v>
      </c>
      <c r="D6860" t="s">
        <v>2926</v>
      </c>
      <c r="E6860" t="s">
        <v>46</v>
      </c>
      <c r="F6860">
        <v>0</v>
      </c>
      <c r="G6860">
        <v>1</v>
      </c>
      <c r="H6860" s="1">
        <v>42103</v>
      </c>
      <c r="I6860" s="1" t="str">
        <f t="shared" si="373"/>
        <v xml:space="preserve"> Apr</v>
      </c>
      <c r="J6860">
        <v>16193</v>
      </c>
      <c r="K6860" t="s">
        <v>39</v>
      </c>
      <c r="L6860">
        <v>8</v>
      </c>
      <c r="M6860">
        <v>0.56999999999999995</v>
      </c>
      <c r="N6860" t="s">
        <v>29</v>
      </c>
      <c r="O6860" t="s">
        <v>30</v>
      </c>
      <c r="P6860" t="s">
        <v>2106</v>
      </c>
      <c r="Q6860" t="s">
        <v>32</v>
      </c>
      <c r="R6860">
        <v>6.41</v>
      </c>
      <c r="S6860" t="s">
        <v>68</v>
      </c>
      <c r="T6860">
        <v>2246</v>
      </c>
      <c r="U6860">
        <v>300.2</v>
      </c>
      <c r="V6860" s="1">
        <v>42105</v>
      </c>
      <c r="W6860" t="s">
        <v>34</v>
      </c>
      <c r="X6860">
        <v>8.2200000000000006</v>
      </c>
      <c r="Y6860" t="s">
        <v>149</v>
      </c>
      <c r="Z6860">
        <v>34.76</v>
      </c>
      <c r="AA6860">
        <v>60623</v>
      </c>
      <c r="AB6860">
        <f t="shared" si="374"/>
        <v>278.08</v>
      </c>
      <c r="AC6860">
        <f t="shared" si="375"/>
        <v>278.08</v>
      </c>
    </row>
    <row r="6861" spans="1:29" x14ac:dyDescent="0.25">
      <c r="A6861" t="s">
        <v>3015</v>
      </c>
      <c r="B6861">
        <v>64</v>
      </c>
      <c r="C6861" t="str">
        <f t="shared" si="372"/>
        <v>Senior</v>
      </c>
      <c r="D6861" t="s">
        <v>2527</v>
      </c>
      <c r="E6861" t="s">
        <v>38</v>
      </c>
      <c r="F6861">
        <v>0.1</v>
      </c>
      <c r="G6861">
        <v>1</v>
      </c>
      <c r="H6861" s="1">
        <v>42103</v>
      </c>
      <c r="I6861" s="1" t="str">
        <f t="shared" si="373"/>
        <v xml:space="preserve"> Apr</v>
      </c>
      <c r="J6861">
        <v>44386</v>
      </c>
      <c r="K6861" t="s">
        <v>131</v>
      </c>
      <c r="L6861">
        <v>27</v>
      </c>
      <c r="M6861">
        <v>0.38</v>
      </c>
      <c r="N6861" t="s">
        <v>29</v>
      </c>
      <c r="O6861" t="s">
        <v>30</v>
      </c>
      <c r="P6861" t="s">
        <v>1921</v>
      </c>
      <c r="Q6861" t="s">
        <v>67</v>
      </c>
      <c r="R6861">
        <v>-75.129499999999993</v>
      </c>
      <c r="S6861" t="s">
        <v>68</v>
      </c>
      <c r="T6861">
        <v>6268</v>
      </c>
      <c r="U6861">
        <v>129.06</v>
      </c>
      <c r="V6861" s="1">
        <v>42105</v>
      </c>
      <c r="W6861" t="s">
        <v>34</v>
      </c>
      <c r="X6861">
        <v>4.97</v>
      </c>
      <c r="Y6861" t="s">
        <v>111</v>
      </c>
      <c r="Z6861">
        <v>4.91</v>
      </c>
      <c r="AA6861">
        <v>77373</v>
      </c>
      <c r="AB6861">
        <f t="shared" si="374"/>
        <v>132.57</v>
      </c>
      <c r="AC6861">
        <f t="shared" si="375"/>
        <v>119.31299999999999</v>
      </c>
    </row>
    <row r="6862" spans="1:29" x14ac:dyDescent="0.25">
      <c r="A6862" t="s">
        <v>2053</v>
      </c>
      <c r="B6862">
        <v>64</v>
      </c>
      <c r="C6862" t="str">
        <f t="shared" si="372"/>
        <v>Senior</v>
      </c>
      <c r="D6862" t="s">
        <v>2926</v>
      </c>
      <c r="E6862" t="s">
        <v>46</v>
      </c>
      <c r="F6862">
        <v>7.0000000000000007E-2</v>
      </c>
      <c r="G6862">
        <v>1</v>
      </c>
      <c r="H6862" s="1">
        <v>42103</v>
      </c>
      <c r="I6862" s="1" t="str">
        <f t="shared" si="373"/>
        <v xml:space="preserve"> Apr</v>
      </c>
      <c r="J6862">
        <v>16193</v>
      </c>
      <c r="K6862" t="s">
        <v>39</v>
      </c>
      <c r="L6862">
        <v>29</v>
      </c>
      <c r="M6862">
        <v>0.83</v>
      </c>
      <c r="N6862" t="s">
        <v>96</v>
      </c>
      <c r="O6862" t="s">
        <v>139</v>
      </c>
      <c r="P6862" t="s">
        <v>1160</v>
      </c>
      <c r="Q6862" t="s">
        <v>105</v>
      </c>
      <c r="R6862">
        <v>-183.678</v>
      </c>
      <c r="S6862" t="s">
        <v>68</v>
      </c>
      <c r="T6862">
        <v>2247</v>
      </c>
      <c r="U6862">
        <v>1364.8025</v>
      </c>
      <c r="V6862" s="1">
        <v>42105</v>
      </c>
      <c r="W6862" t="s">
        <v>34</v>
      </c>
      <c r="X6862">
        <v>5</v>
      </c>
      <c r="Y6862" t="s">
        <v>149</v>
      </c>
      <c r="Z6862">
        <v>55.99</v>
      </c>
      <c r="AA6862">
        <v>60623</v>
      </c>
      <c r="AB6862">
        <f t="shared" si="374"/>
        <v>1623.71</v>
      </c>
      <c r="AC6862">
        <f t="shared" si="375"/>
        <v>1510.0503000000001</v>
      </c>
    </row>
    <row r="6863" spans="1:29" x14ac:dyDescent="0.25">
      <c r="A6863" t="s">
        <v>3015</v>
      </c>
      <c r="B6863">
        <v>64</v>
      </c>
      <c r="C6863" t="str">
        <f t="shared" si="372"/>
        <v>Senior</v>
      </c>
      <c r="D6863" t="s">
        <v>2527</v>
      </c>
      <c r="E6863" t="s">
        <v>38</v>
      </c>
      <c r="F6863">
        <v>0.01</v>
      </c>
      <c r="G6863">
        <v>1</v>
      </c>
      <c r="H6863" s="1">
        <v>42103</v>
      </c>
      <c r="I6863" s="1" t="str">
        <f t="shared" si="373"/>
        <v xml:space="preserve"> Apr</v>
      </c>
      <c r="J6863">
        <v>44386</v>
      </c>
      <c r="K6863" t="s">
        <v>131</v>
      </c>
      <c r="L6863">
        <v>43</v>
      </c>
      <c r="M6863">
        <v>0.4</v>
      </c>
      <c r="N6863" t="s">
        <v>96</v>
      </c>
      <c r="O6863" t="s">
        <v>139</v>
      </c>
      <c r="P6863" t="s">
        <v>140</v>
      </c>
      <c r="Q6863" t="s">
        <v>102</v>
      </c>
      <c r="R6863">
        <v>518.80999999999995</v>
      </c>
      <c r="S6863" t="s">
        <v>68</v>
      </c>
      <c r="T6863">
        <v>6269</v>
      </c>
      <c r="U6863">
        <v>1236.6400000000001</v>
      </c>
      <c r="V6863" s="1">
        <v>42105</v>
      </c>
      <c r="W6863" t="s">
        <v>34</v>
      </c>
      <c r="X6863">
        <v>1.99</v>
      </c>
      <c r="Y6863" t="s">
        <v>111</v>
      </c>
      <c r="Z6863">
        <v>28.48</v>
      </c>
      <c r="AA6863">
        <v>77373</v>
      </c>
      <c r="AB6863">
        <f t="shared" si="374"/>
        <v>1224.6400000000001</v>
      </c>
      <c r="AC6863">
        <f t="shared" si="375"/>
        <v>1212.3936000000001</v>
      </c>
    </row>
    <row r="6864" spans="1:29" x14ac:dyDescent="0.25">
      <c r="A6864" t="s">
        <v>3512</v>
      </c>
      <c r="B6864">
        <v>64</v>
      </c>
      <c r="C6864" t="str">
        <f t="shared" si="372"/>
        <v>Senior</v>
      </c>
      <c r="D6864" t="s">
        <v>200</v>
      </c>
      <c r="E6864" t="s">
        <v>27</v>
      </c>
      <c r="F6864">
        <v>0.08</v>
      </c>
      <c r="G6864">
        <v>1</v>
      </c>
      <c r="H6864" s="1">
        <v>42103</v>
      </c>
      <c r="I6864" s="1" t="str">
        <f t="shared" si="373"/>
        <v xml:space="preserve"> Apr</v>
      </c>
      <c r="J6864">
        <v>15687</v>
      </c>
      <c r="K6864" t="s">
        <v>58</v>
      </c>
      <c r="L6864">
        <v>48</v>
      </c>
      <c r="M6864">
        <v>0.56000000000000005</v>
      </c>
      <c r="N6864" t="s">
        <v>48</v>
      </c>
      <c r="O6864" t="s">
        <v>73</v>
      </c>
      <c r="P6864" t="s">
        <v>245</v>
      </c>
      <c r="Q6864" t="s">
        <v>154</v>
      </c>
      <c r="R6864">
        <v>-892.79</v>
      </c>
      <c r="S6864" t="s">
        <v>33</v>
      </c>
      <c r="T6864">
        <v>2178</v>
      </c>
      <c r="U6864">
        <v>3400.63</v>
      </c>
      <c r="V6864" s="1">
        <v>42106</v>
      </c>
      <c r="W6864" t="s">
        <v>53</v>
      </c>
      <c r="X6864">
        <v>46.74</v>
      </c>
      <c r="Y6864" t="s">
        <v>391</v>
      </c>
      <c r="Z6864">
        <v>70.98</v>
      </c>
      <c r="AA6864">
        <v>2886</v>
      </c>
      <c r="AB6864">
        <f t="shared" si="374"/>
        <v>3407.04</v>
      </c>
      <c r="AC6864">
        <f t="shared" si="375"/>
        <v>3134.4767999999999</v>
      </c>
    </row>
    <row r="6865" spans="1:29" x14ac:dyDescent="0.25">
      <c r="A6865" t="s">
        <v>3100</v>
      </c>
      <c r="B6865">
        <v>64</v>
      </c>
      <c r="C6865" t="str">
        <f t="shared" si="372"/>
        <v>Senior</v>
      </c>
      <c r="D6865" t="s">
        <v>2882</v>
      </c>
      <c r="E6865" t="s">
        <v>38</v>
      </c>
      <c r="F6865">
        <v>0.03</v>
      </c>
      <c r="G6865">
        <v>1</v>
      </c>
      <c r="H6865" s="1">
        <v>42103</v>
      </c>
      <c r="I6865" s="1" t="str">
        <f t="shared" si="373"/>
        <v xml:space="preserve"> Apr</v>
      </c>
      <c r="J6865">
        <v>36132</v>
      </c>
      <c r="K6865" t="s">
        <v>47</v>
      </c>
      <c r="L6865">
        <v>3</v>
      </c>
      <c r="M6865">
        <v>0.61</v>
      </c>
      <c r="N6865" t="s">
        <v>48</v>
      </c>
      <c r="O6865" t="s">
        <v>73</v>
      </c>
      <c r="P6865" t="s">
        <v>727</v>
      </c>
      <c r="Q6865" t="s">
        <v>75</v>
      </c>
      <c r="R6865">
        <v>-572.68539899999996</v>
      </c>
      <c r="S6865" t="s">
        <v>33</v>
      </c>
      <c r="T6865">
        <v>5072</v>
      </c>
      <c r="U6865">
        <v>604.57600000000002</v>
      </c>
      <c r="V6865" s="1">
        <v>42108</v>
      </c>
      <c r="W6865" t="s">
        <v>53</v>
      </c>
      <c r="X6865">
        <v>59.24</v>
      </c>
      <c r="Y6865" t="s">
        <v>35</v>
      </c>
      <c r="Z6865">
        <v>236.97</v>
      </c>
      <c r="AA6865">
        <v>16509</v>
      </c>
      <c r="AB6865">
        <f t="shared" si="374"/>
        <v>710.91</v>
      </c>
      <c r="AC6865">
        <f t="shared" si="375"/>
        <v>689.58269999999993</v>
      </c>
    </row>
    <row r="6866" spans="1:29" x14ac:dyDescent="0.25">
      <c r="A6866" t="s">
        <v>707</v>
      </c>
      <c r="B6866">
        <v>64</v>
      </c>
      <c r="C6866" t="str">
        <f t="shared" si="372"/>
        <v>Senior</v>
      </c>
      <c r="D6866" t="s">
        <v>2387</v>
      </c>
      <c r="E6866" t="s">
        <v>57</v>
      </c>
      <c r="F6866">
        <v>0.01</v>
      </c>
      <c r="G6866">
        <v>1</v>
      </c>
      <c r="H6866" s="1">
        <v>42104</v>
      </c>
      <c r="I6866" s="1" t="str">
        <f t="shared" si="373"/>
        <v xml:space="preserve"> Apr</v>
      </c>
      <c r="J6866">
        <v>3205</v>
      </c>
      <c r="K6866" t="s">
        <v>47</v>
      </c>
      <c r="L6866">
        <v>8</v>
      </c>
      <c r="M6866">
        <v>0.46</v>
      </c>
      <c r="N6866" t="s">
        <v>48</v>
      </c>
      <c r="O6866" t="s">
        <v>139</v>
      </c>
      <c r="P6866" t="s">
        <v>1653</v>
      </c>
      <c r="Q6866" t="s">
        <v>82</v>
      </c>
      <c r="R6866">
        <v>80.430000000000007</v>
      </c>
      <c r="S6866" t="s">
        <v>33</v>
      </c>
      <c r="T6866">
        <v>469</v>
      </c>
      <c r="U6866">
        <v>136.61000000000001</v>
      </c>
      <c r="V6866" s="1">
        <v>42104</v>
      </c>
      <c r="W6866" t="s">
        <v>34</v>
      </c>
      <c r="X6866">
        <v>3.73</v>
      </c>
      <c r="Y6866" t="s">
        <v>136</v>
      </c>
      <c r="Z6866">
        <v>15.68</v>
      </c>
      <c r="AA6866">
        <v>13210</v>
      </c>
      <c r="AB6866">
        <f t="shared" si="374"/>
        <v>125.44</v>
      </c>
      <c r="AC6866">
        <f t="shared" si="375"/>
        <v>124.18559999999999</v>
      </c>
    </row>
    <row r="6867" spans="1:29" x14ac:dyDescent="0.25">
      <c r="A6867" t="s">
        <v>916</v>
      </c>
      <c r="B6867">
        <v>64</v>
      </c>
      <c r="C6867" t="str">
        <f t="shared" si="372"/>
        <v>Senior</v>
      </c>
      <c r="D6867" t="s">
        <v>917</v>
      </c>
      <c r="E6867" t="s">
        <v>38</v>
      </c>
      <c r="F6867">
        <v>0.04</v>
      </c>
      <c r="G6867">
        <v>1</v>
      </c>
      <c r="H6867" s="1">
        <v>42104</v>
      </c>
      <c r="I6867" s="1" t="str">
        <f t="shared" si="373"/>
        <v xml:space="preserve"> Apr</v>
      </c>
      <c r="J6867">
        <v>13894</v>
      </c>
      <c r="K6867" t="s">
        <v>131</v>
      </c>
      <c r="L6867">
        <v>31</v>
      </c>
      <c r="M6867">
        <v>0.4</v>
      </c>
      <c r="N6867" t="s">
        <v>29</v>
      </c>
      <c r="O6867" t="s">
        <v>59</v>
      </c>
      <c r="P6867" t="s">
        <v>2349</v>
      </c>
      <c r="Q6867" t="s">
        <v>88</v>
      </c>
      <c r="R6867">
        <v>21.73</v>
      </c>
      <c r="S6867" t="s">
        <v>68</v>
      </c>
      <c r="T6867">
        <v>1938</v>
      </c>
      <c r="U6867">
        <v>89.18</v>
      </c>
      <c r="V6867" s="1">
        <v>42105</v>
      </c>
      <c r="W6867" t="s">
        <v>34</v>
      </c>
      <c r="X6867">
        <v>0.81</v>
      </c>
      <c r="Y6867" t="s">
        <v>128</v>
      </c>
      <c r="Z6867">
        <v>2.94</v>
      </c>
      <c r="AA6867">
        <v>74133</v>
      </c>
      <c r="AB6867">
        <f t="shared" si="374"/>
        <v>91.14</v>
      </c>
      <c r="AC6867">
        <f t="shared" si="375"/>
        <v>87.494399999999999</v>
      </c>
    </row>
    <row r="6868" spans="1:29" x14ac:dyDescent="0.25">
      <c r="A6868" t="s">
        <v>916</v>
      </c>
      <c r="B6868">
        <v>64</v>
      </c>
      <c r="C6868" t="str">
        <f t="shared" si="372"/>
        <v>Senior</v>
      </c>
      <c r="D6868" t="s">
        <v>917</v>
      </c>
      <c r="E6868" t="s">
        <v>38</v>
      </c>
      <c r="F6868">
        <v>0.05</v>
      </c>
      <c r="G6868">
        <v>1</v>
      </c>
      <c r="H6868" s="1">
        <v>42104</v>
      </c>
      <c r="I6868" s="1" t="str">
        <f t="shared" si="373"/>
        <v xml:space="preserve"> Apr</v>
      </c>
      <c r="J6868">
        <v>13894</v>
      </c>
      <c r="K6868" t="s">
        <v>131</v>
      </c>
      <c r="L6868">
        <v>50</v>
      </c>
      <c r="M6868">
        <v>0.36</v>
      </c>
      <c r="N6868" t="s">
        <v>96</v>
      </c>
      <c r="O6868" t="s">
        <v>139</v>
      </c>
      <c r="P6868" t="s">
        <v>2006</v>
      </c>
      <c r="Q6868" t="s">
        <v>105</v>
      </c>
      <c r="R6868">
        <v>829.64700000000005</v>
      </c>
      <c r="S6868" t="s">
        <v>68</v>
      </c>
      <c r="T6868">
        <v>1939</v>
      </c>
      <c r="U6868">
        <v>1540.2850000000001</v>
      </c>
      <c r="V6868" s="1">
        <v>42105</v>
      </c>
      <c r="W6868" t="s">
        <v>34</v>
      </c>
      <c r="X6868">
        <v>1.25</v>
      </c>
      <c r="Y6868" t="s">
        <v>128</v>
      </c>
      <c r="Z6868">
        <v>35.99</v>
      </c>
      <c r="AA6868">
        <v>74133</v>
      </c>
      <c r="AB6868">
        <f t="shared" si="374"/>
        <v>1799.5</v>
      </c>
      <c r="AC6868">
        <f t="shared" si="375"/>
        <v>1709.5250000000001</v>
      </c>
    </row>
    <row r="6869" spans="1:29" x14ac:dyDescent="0.25">
      <c r="A6869" t="s">
        <v>845</v>
      </c>
      <c r="B6869">
        <v>64</v>
      </c>
      <c r="C6869" t="str">
        <f t="shared" si="372"/>
        <v>Senior</v>
      </c>
      <c r="D6869" t="s">
        <v>3011</v>
      </c>
      <c r="E6869" t="s">
        <v>46</v>
      </c>
      <c r="F6869">
        <v>0</v>
      </c>
      <c r="G6869">
        <v>1</v>
      </c>
      <c r="H6869" s="1">
        <v>42104</v>
      </c>
      <c r="I6869" s="1" t="str">
        <f t="shared" si="373"/>
        <v xml:space="preserve"> Apr</v>
      </c>
      <c r="J6869">
        <v>27939</v>
      </c>
      <c r="K6869" t="s">
        <v>131</v>
      </c>
      <c r="L6869">
        <v>8</v>
      </c>
      <c r="M6869">
        <v>0.37</v>
      </c>
      <c r="N6869" t="s">
        <v>29</v>
      </c>
      <c r="O6869" t="s">
        <v>30</v>
      </c>
      <c r="P6869" t="s">
        <v>650</v>
      </c>
      <c r="Q6869" t="s">
        <v>61</v>
      </c>
      <c r="R6869">
        <v>-18.239999999999998</v>
      </c>
      <c r="S6869" t="s">
        <v>52</v>
      </c>
      <c r="T6869">
        <v>3919</v>
      </c>
      <c r="U6869">
        <v>60.17</v>
      </c>
      <c r="V6869" s="1">
        <v>42106</v>
      </c>
      <c r="W6869" t="s">
        <v>34</v>
      </c>
      <c r="X6869">
        <v>5.66</v>
      </c>
      <c r="Y6869" t="s">
        <v>83</v>
      </c>
      <c r="Z6869">
        <v>6.68</v>
      </c>
      <c r="AA6869">
        <v>84062</v>
      </c>
      <c r="AB6869">
        <f t="shared" si="374"/>
        <v>53.44</v>
      </c>
      <c r="AC6869">
        <f t="shared" si="375"/>
        <v>53.44</v>
      </c>
    </row>
    <row r="6870" spans="1:29" x14ac:dyDescent="0.25">
      <c r="A6870" t="s">
        <v>707</v>
      </c>
      <c r="B6870">
        <v>64</v>
      </c>
      <c r="C6870" t="str">
        <f t="shared" si="372"/>
        <v>Senior</v>
      </c>
      <c r="D6870" t="s">
        <v>2387</v>
      </c>
      <c r="E6870" t="s">
        <v>57</v>
      </c>
      <c r="F6870">
        <v>0.04</v>
      </c>
      <c r="G6870">
        <v>1</v>
      </c>
      <c r="H6870" s="1">
        <v>42104</v>
      </c>
      <c r="I6870" s="1" t="str">
        <f t="shared" si="373"/>
        <v xml:space="preserve"> Apr</v>
      </c>
      <c r="J6870">
        <v>3205</v>
      </c>
      <c r="K6870" t="s">
        <v>47</v>
      </c>
      <c r="L6870">
        <v>42</v>
      </c>
      <c r="M6870">
        <v>0.68</v>
      </c>
      <c r="N6870" t="s">
        <v>48</v>
      </c>
      <c r="O6870" t="s">
        <v>40</v>
      </c>
      <c r="P6870" t="s">
        <v>637</v>
      </c>
      <c r="Q6870" t="s">
        <v>75</v>
      </c>
      <c r="R6870">
        <v>54.598050000000001</v>
      </c>
      <c r="S6870" t="s">
        <v>33</v>
      </c>
      <c r="T6870">
        <v>470</v>
      </c>
      <c r="U6870">
        <v>2907.63</v>
      </c>
      <c r="V6870" s="1">
        <v>42108</v>
      </c>
      <c r="W6870" t="s">
        <v>42</v>
      </c>
      <c r="X6870">
        <v>69</v>
      </c>
      <c r="Y6870" t="s">
        <v>136</v>
      </c>
      <c r="Z6870">
        <v>71.37</v>
      </c>
      <c r="AA6870">
        <v>13210</v>
      </c>
      <c r="AB6870">
        <f t="shared" si="374"/>
        <v>2997.54</v>
      </c>
      <c r="AC6870">
        <f t="shared" si="375"/>
        <v>2877.6383999999998</v>
      </c>
    </row>
    <row r="6871" spans="1:29" x14ac:dyDescent="0.25">
      <c r="A6871" t="s">
        <v>2241</v>
      </c>
      <c r="B6871">
        <v>64</v>
      </c>
      <c r="C6871" t="str">
        <f t="shared" si="372"/>
        <v>Senior</v>
      </c>
      <c r="D6871" t="s">
        <v>2388</v>
      </c>
      <c r="E6871" t="s">
        <v>38</v>
      </c>
      <c r="F6871">
        <v>0.06</v>
      </c>
      <c r="G6871">
        <v>1</v>
      </c>
      <c r="H6871" s="1">
        <v>42105</v>
      </c>
      <c r="I6871" s="1" t="str">
        <f t="shared" si="373"/>
        <v xml:space="preserve"> Apr</v>
      </c>
      <c r="J6871">
        <v>59589</v>
      </c>
      <c r="K6871" t="s">
        <v>131</v>
      </c>
      <c r="L6871">
        <v>25</v>
      </c>
      <c r="M6871">
        <v>0.73</v>
      </c>
      <c r="N6871" t="s">
        <v>29</v>
      </c>
      <c r="O6871" t="s">
        <v>30</v>
      </c>
      <c r="P6871" t="s">
        <v>2753</v>
      </c>
      <c r="Q6871" t="s">
        <v>32</v>
      </c>
      <c r="R6871">
        <v>122.42</v>
      </c>
      <c r="S6871" t="s">
        <v>68</v>
      </c>
      <c r="T6871">
        <v>8339</v>
      </c>
      <c r="U6871">
        <v>1610.26</v>
      </c>
      <c r="V6871" s="1">
        <v>42105</v>
      </c>
      <c r="W6871" t="s">
        <v>34</v>
      </c>
      <c r="X6871">
        <v>6.88</v>
      </c>
      <c r="Y6871" t="s">
        <v>111</v>
      </c>
      <c r="Z6871">
        <v>64.98</v>
      </c>
      <c r="AA6871">
        <v>76543</v>
      </c>
      <c r="AB6871">
        <f t="shared" si="374"/>
        <v>1624.5</v>
      </c>
      <c r="AC6871">
        <f t="shared" si="375"/>
        <v>1527.03</v>
      </c>
    </row>
    <row r="6872" spans="1:29" x14ac:dyDescent="0.25">
      <c r="A6872" t="s">
        <v>283</v>
      </c>
      <c r="B6872">
        <v>64</v>
      </c>
      <c r="C6872" t="str">
        <f t="shared" si="372"/>
        <v>Senior</v>
      </c>
      <c r="D6872" t="s">
        <v>1159</v>
      </c>
      <c r="E6872" t="s">
        <v>46</v>
      </c>
      <c r="F6872">
        <v>0</v>
      </c>
      <c r="G6872">
        <v>1</v>
      </c>
      <c r="H6872" s="1">
        <v>42105</v>
      </c>
      <c r="I6872" s="1" t="str">
        <f t="shared" si="373"/>
        <v xml:space="preserve"> Apr</v>
      </c>
      <c r="J6872">
        <v>56453</v>
      </c>
      <c r="K6872" t="s">
        <v>58</v>
      </c>
      <c r="L6872">
        <v>1</v>
      </c>
      <c r="M6872">
        <v>0.56999999999999995</v>
      </c>
      <c r="N6872" t="s">
        <v>96</v>
      </c>
      <c r="O6872" t="s">
        <v>49</v>
      </c>
      <c r="P6872" t="s">
        <v>1292</v>
      </c>
      <c r="Q6872" t="s">
        <v>98</v>
      </c>
      <c r="R6872">
        <v>-5572.3935000000001</v>
      </c>
      <c r="S6872" t="s">
        <v>68</v>
      </c>
      <c r="T6872">
        <v>7894</v>
      </c>
      <c r="U6872">
        <v>2728.65</v>
      </c>
      <c r="V6872" s="1">
        <v>42106</v>
      </c>
      <c r="W6872" t="s">
        <v>53</v>
      </c>
      <c r="X6872">
        <v>29.7</v>
      </c>
      <c r="Y6872" t="s">
        <v>149</v>
      </c>
      <c r="Z6872">
        <v>2550.14</v>
      </c>
      <c r="AA6872">
        <v>62701</v>
      </c>
      <c r="AB6872">
        <f t="shared" si="374"/>
        <v>2550.14</v>
      </c>
      <c r="AC6872">
        <f t="shared" si="375"/>
        <v>2550.14</v>
      </c>
    </row>
    <row r="6873" spans="1:29" x14ac:dyDescent="0.25">
      <c r="A6873" t="s">
        <v>163</v>
      </c>
      <c r="B6873">
        <v>64</v>
      </c>
      <c r="C6873" t="str">
        <f t="shared" si="372"/>
        <v>Senior</v>
      </c>
      <c r="D6873" t="s">
        <v>501</v>
      </c>
      <c r="E6873" t="s">
        <v>57</v>
      </c>
      <c r="F6873">
        <v>0.03</v>
      </c>
      <c r="G6873">
        <v>1</v>
      </c>
      <c r="H6873" s="1">
        <v>42105</v>
      </c>
      <c r="I6873" s="1" t="str">
        <f t="shared" si="373"/>
        <v xml:space="preserve"> Apr</v>
      </c>
      <c r="J6873">
        <v>48128</v>
      </c>
      <c r="K6873" t="s">
        <v>131</v>
      </c>
      <c r="L6873">
        <v>5</v>
      </c>
      <c r="M6873">
        <v>0.36</v>
      </c>
      <c r="N6873" t="s">
        <v>96</v>
      </c>
      <c r="O6873" t="s">
        <v>40</v>
      </c>
      <c r="P6873" t="s">
        <v>833</v>
      </c>
      <c r="Q6873" t="s">
        <v>192</v>
      </c>
      <c r="R6873">
        <v>-921.94</v>
      </c>
      <c r="S6873" t="s">
        <v>76</v>
      </c>
      <c r="T6873">
        <v>6755</v>
      </c>
      <c r="U6873">
        <v>2600.44</v>
      </c>
      <c r="V6873" s="1">
        <v>42106</v>
      </c>
      <c r="W6873" t="s">
        <v>42</v>
      </c>
      <c r="X6873">
        <v>24.49</v>
      </c>
      <c r="Y6873" t="s">
        <v>166</v>
      </c>
      <c r="Z6873">
        <v>499.99</v>
      </c>
      <c r="AA6873">
        <v>29915</v>
      </c>
      <c r="AB6873">
        <f t="shared" si="374"/>
        <v>2499.9499999999998</v>
      </c>
      <c r="AC6873">
        <f t="shared" si="375"/>
        <v>2424.9514999999997</v>
      </c>
    </row>
    <row r="6874" spans="1:29" x14ac:dyDescent="0.25">
      <c r="A6874" t="s">
        <v>1917</v>
      </c>
      <c r="B6874">
        <v>64</v>
      </c>
      <c r="C6874" t="str">
        <f t="shared" si="372"/>
        <v>Senior</v>
      </c>
      <c r="D6874" t="s">
        <v>1918</v>
      </c>
      <c r="E6874" t="s">
        <v>46</v>
      </c>
      <c r="F6874">
        <v>0.08</v>
      </c>
      <c r="G6874">
        <v>1</v>
      </c>
      <c r="H6874" s="1">
        <v>42105</v>
      </c>
      <c r="I6874" s="1" t="str">
        <f t="shared" si="373"/>
        <v xml:space="preserve"> Apr</v>
      </c>
      <c r="J6874">
        <v>19044</v>
      </c>
      <c r="K6874" t="s">
        <v>47</v>
      </c>
      <c r="L6874">
        <v>32</v>
      </c>
      <c r="M6874">
        <v>0.38</v>
      </c>
      <c r="N6874" t="s">
        <v>96</v>
      </c>
      <c r="O6874" t="s">
        <v>80</v>
      </c>
      <c r="P6874" t="s">
        <v>509</v>
      </c>
      <c r="Q6874" t="s">
        <v>98</v>
      </c>
      <c r="R6874">
        <v>1912.92</v>
      </c>
      <c r="S6874" t="s">
        <v>68</v>
      </c>
      <c r="T6874">
        <v>2629</v>
      </c>
      <c r="U6874">
        <v>4800.4399999999996</v>
      </c>
      <c r="V6874" s="1">
        <v>42107</v>
      </c>
      <c r="W6874" t="s">
        <v>34</v>
      </c>
      <c r="X6874">
        <v>13.99</v>
      </c>
      <c r="Y6874" t="s">
        <v>246</v>
      </c>
      <c r="Z6874">
        <v>150.97999999999999</v>
      </c>
      <c r="AA6874">
        <v>48071</v>
      </c>
      <c r="AB6874">
        <f t="shared" si="374"/>
        <v>4831.3599999999997</v>
      </c>
      <c r="AC6874">
        <f t="shared" si="375"/>
        <v>4444.8512000000001</v>
      </c>
    </row>
    <row r="6875" spans="1:29" x14ac:dyDescent="0.25">
      <c r="A6875" t="s">
        <v>1102</v>
      </c>
      <c r="B6875">
        <v>64</v>
      </c>
      <c r="C6875" t="str">
        <f t="shared" si="372"/>
        <v>Senior</v>
      </c>
      <c r="D6875" t="s">
        <v>1103</v>
      </c>
      <c r="E6875" t="s">
        <v>46</v>
      </c>
      <c r="F6875">
        <v>0.01</v>
      </c>
      <c r="G6875">
        <v>1</v>
      </c>
      <c r="H6875" s="1">
        <v>42105</v>
      </c>
      <c r="I6875" s="1" t="str">
        <f t="shared" si="373"/>
        <v xml:space="preserve"> Apr</v>
      </c>
      <c r="J6875">
        <v>57767</v>
      </c>
      <c r="K6875" t="s">
        <v>58</v>
      </c>
      <c r="L6875">
        <v>34</v>
      </c>
      <c r="M6875">
        <v>0.56999999999999995</v>
      </c>
      <c r="N6875" t="s">
        <v>96</v>
      </c>
      <c r="O6875" t="s">
        <v>30</v>
      </c>
      <c r="P6875" t="s">
        <v>1992</v>
      </c>
      <c r="Q6875" t="s">
        <v>105</v>
      </c>
      <c r="R6875">
        <v>861.72299999999996</v>
      </c>
      <c r="S6875" t="s">
        <v>76</v>
      </c>
      <c r="T6875">
        <v>8098</v>
      </c>
      <c r="U6875">
        <v>3373.7094999999999</v>
      </c>
      <c r="V6875" s="1">
        <v>42107</v>
      </c>
      <c r="W6875" t="s">
        <v>34</v>
      </c>
      <c r="X6875">
        <v>8.99</v>
      </c>
      <c r="Y6875" t="s">
        <v>685</v>
      </c>
      <c r="Z6875">
        <v>110.99</v>
      </c>
      <c r="AA6875">
        <v>28079</v>
      </c>
      <c r="AB6875">
        <f t="shared" si="374"/>
        <v>3773.66</v>
      </c>
      <c r="AC6875">
        <f t="shared" si="375"/>
        <v>3735.9233999999997</v>
      </c>
    </row>
    <row r="6876" spans="1:29" x14ac:dyDescent="0.25">
      <c r="A6876" t="s">
        <v>1917</v>
      </c>
      <c r="B6876">
        <v>64</v>
      </c>
      <c r="C6876" t="str">
        <f t="shared" si="372"/>
        <v>Senior</v>
      </c>
      <c r="D6876" t="s">
        <v>1918</v>
      </c>
      <c r="E6876" t="s">
        <v>46</v>
      </c>
      <c r="F6876">
        <v>7.0000000000000007E-2</v>
      </c>
      <c r="G6876">
        <v>1</v>
      </c>
      <c r="H6876" s="1">
        <v>42105</v>
      </c>
      <c r="I6876" s="1" t="str">
        <f t="shared" si="373"/>
        <v xml:space="preserve"> Apr</v>
      </c>
      <c r="J6876">
        <v>19044</v>
      </c>
      <c r="K6876" t="s">
        <v>47</v>
      </c>
      <c r="L6876">
        <v>29</v>
      </c>
      <c r="M6876">
        <v>0.6</v>
      </c>
      <c r="N6876" t="s">
        <v>29</v>
      </c>
      <c r="O6876" t="s">
        <v>30</v>
      </c>
      <c r="P6876" t="s">
        <v>745</v>
      </c>
      <c r="Q6876" t="s">
        <v>32</v>
      </c>
      <c r="R6876">
        <v>-191.09</v>
      </c>
      <c r="S6876" t="s">
        <v>68</v>
      </c>
      <c r="T6876">
        <v>2630</v>
      </c>
      <c r="U6876">
        <v>271.33</v>
      </c>
      <c r="V6876" s="1">
        <v>42112</v>
      </c>
      <c r="W6876" t="s">
        <v>34</v>
      </c>
      <c r="X6876">
        <v>9.4499999999999993</v>
      </c>
      <c r="Y6876" t="s">
        <v>246</v>
      </c>
      <c r="Z6876">
        <v>9.7100000000000009</v>
      </c>
      <c r="AA6876">
        <v>48071</v>
      </c>
      <c r="AB6876">
        <f t="shared" si="374"/>
        <v>281.59000000000003</v>
      </c>
      <c r="AC6876">
        <f t="shared" si="375"/>
        <v>261.87870000000004</v>
      </c>
    </row>
    <row r="6877" spans="1:29" x14ac:dyDescent="0.25">
      <c r="A6877" t="s">
        <v>3310</v>
      </c>
      <c r="B6877">
        <v>64</v>
      </c>
      <c r="C6877" t="str">
        <f t="shared" si="372"/>
        <v>Senior</v>
      </c>
      <c r="D6877" t="s">
        <v>652</v>
      </c>
      <c r="E6877" t="s">
        <v>38</v>
      </c>
      <c r="F6877">
        <v>0</v>
      </c>
      <c r="G6877">
        <v>1</v>
      </c>
      <c r="H6877" s="1">
        <v>42105</v>
      </c>
      <c r="I6877" s="1" t="str">
        <f t="shared" si="373"/>
        <v xml:space="preserve"> Apr</v>
      </c>
      <c r="J6877">
        <v>49062</v>
      </c>
      <c r="K6877" t="s">
        <v>47</v>
      </c>
      <c r="L6877">
        <v>33</v>
      </c>
      <c r="M6877">
        <v>0.56999999999999995</v>
      </c>
      <c r="N6877" t="s">
        <v>29</v>
      </c>
      <c r="O6877" t="s">
        <v>59</v>
      </c>
      <c r="P6877" t="s">
        <v>358</v>
      </c>
      <c r="Q6877" t="s">
        <v>88</v>
      </c>
      <c r="R6877">
        <v>-25.68</v>
      </c>
      <c r="S6877" t="s">
        <v>76</v>
      </c>
      <c r="T6877">
        <v>6884</v>
      </c>
      <c r="U6877">
        <v>103.32</v>
      </c>
      <c r="V6877" s="1">
        <v>42112</v>
      </c>
      <c r="W6877" t="s">
        <v>34</v>
      </c>
      <c r="X6877">
        <v>2.0299999999999998</v>
      </c>
      <c r="Y6877" t="s">
        <v>366</v>
      </c>
      <c r="Z6877">
        <v>2.98</v>
      </c>
      <c r="AA6877">
        <v>72714</v>
      </c>
      <c r="AB6877">
        <f t="shared" si="374"/>
        <v>98.34</v>
      </c>
      <c r="AC6877">
        <f t="shared" si="375"/>
        <v>98.34</v>
      </c>
    </row>
    <row r="6878" spans="1:29" x14ac:dyDescent="0.25">
      <c r="A6878" t="s">
        <v>3513</v>
      </c>
      <c r="B6878">
        <v>64</v>
      </c>
      <c r="C6878" t="str">
        <f t="shared" si="372"/>
        <v>Senior</v>
      </c>
      <c r="D6878" t="s">
        <v>3173</v>
      </c>
      <c r="E6878" t="s">
        <v>46</v>
      </c>
      <c r="F6878">
        <v>0.09</v>
      </c>
      <c r="G6878">
        <v>1</v>
      </c>
      <c r="H6878" s="1">
        <v>42106</v>
      </c>
      <c r="I6878" s="1" t="str">
        <f t="shared" si="373"/>
        <v xml:space="preserve"> Apr</v>
      </c>
      <c r="J6878">
        <v>18373</v>
      </c>
      <c r="K6878" t="s">
        <v>58</v>
      </c>
      <c r="L6878">
        <v>35</v>
      </c>
      <c r="M6878">
        <v>0.55000000000000004</v>
      </c>
      <c r="N6878" t="s">
        <v>29</v>
      </c>
      <c r="O6878" t="s">
        <v>30</v>
      </c>
      <c r="P6878" t="s">
        <v>426</v>
      </c>
      <c r="Q6878" t="s">
        <v>214</v>
      </c>
      <c r="R6878">
        <v>2164.64</v>
      </c>
      <c r="S6878" t="s">
        <v>33</v>
      </c>
      <c r="T6878">
        <v>2532</v>
      </c>
      <c r="U6878">
        <v>6608.24</v>
      </c>
      <c r="V6878" s="1">
        <v>42106</v>
      </c>
      <c r="W6878" t="s">
        <v>34</v>
      </c>
      <c r="X6878">
        <v>0.99</v>
      </c>
      <c r="Y6878" t="s">
        <v>233</v>
      </c>
      <c r="Z6878">
        <v>207.48</v>
      </c>
      <c r="AA6878">
        <v>7094</v>
      </c>
      <c r="AB6878">
        <f t="shared" si="374"/>
        <v>7261.7999999999993</v>
      </c>
      <c r="AC6878">
        <f t="shared" si="375"/>
        <v>6608.2379999999994</v>
      </c>
    </row>
    <row r="6879" spans="1:29" x14ac:dyDescent="0.25">
      <c r="A6879" t="s">
        <v>2424</v>
      </c>
      <c r="B6879">
        <v>64</v>
      </c>
      <c r="C6879" t="str">
        <f t="shared" si="372"/>
        <v>Senior</v>
      </c>
      <c r="D6879" t="s">
        <v>1009</v>
      </c>
      <c r="E6879" t="s">
        <v>27</v>
      </c>
      <c r="F6879">
        <v>0.06</v>
      </c>
      <c r="G6879">
        <v>1</v>
      </c>
      <c r="H6879" s="1">
        <v>42106</v>
      </c>
      <c r="I6879" s="1" t="str">
        <f t="shared" si="373"/>
        <v xml:space="preserve"> Apr</v>
      </c>
      <c r="J6879">
        <v>45575</v>
      </c>
      <c r="K6879" t="s">
        <v>58</v>
      </c>
      <c r="L6879">
        <v>46</v>
      </c>
      <c r="M6879">
        <v>0.38</v>
      </c>
      <c r="N6879" t="s">
        <v>29</v>
      </c>
      <c r="O6879" t="s">
        <v>30</v>
      </c>
      <c r="P6879" t="s">
        <v>2641</v>
      </c>
      <c r="Q6879" t="s">
        <v>267</v>
      </c>
      <c r="R6879">
        <v>1982.78</v>
      </c>
      <c r="S6879" t="s">
        <v>76</v>
      </c>
      <c r="T6879">
        <v>6416</v>
      </c>
      <c r="U6879">
        <v>3849.17</v>
      </c>
      <c r="V6879" s="1">
        <v>42106</v>
      </c>
      <c r="W6879" t="s">
        <v>34</v>
      </c>
      <c r="X6879">
        <v>5.01</v>
      </c>
      <c r="Y6879" t="s">
        <v>132</v>
      </c>
      <c r="Z6879">
        <v>83.98</v>
      </c>
      <c r="AA6879">
        <v>34142</v>
      </c>
      <c r="AB6879">
        <f t="shared" si="374"/>
        <v>3863.0800000000004</v>
      </c>
      <c r="AC6879">
        <f t="shared" si="375"/>
        <v>3631.2952000000005</v>
      </c>
    </row>
    <row r="6880" spans="1:29" x14ac:dyDescent="0.25">
      <c r="A6880" t="s">
        <v>820</v>
      </c>
      <c r="B6880">
        <v>64</v>
      </c>
      <c r="C6880" t="str">
        <f t="shared" si="372"/>
        <v>Senior</v>
      </c>
      <c r="D6880" t="s">
        <v>821</v>
      </c>
      <c r="E6880" t="s">
        <v>46</v>
      </c>
      <c r="F6880">
        <v>0.01</v>
      </c>
      <c r="G6880">
        <v>1</v>
      </c>
      <c r="H6880" s="1">
        <v>42106</v>
      </c>
      <c r="I6880" s="1" t="str">
        <f t="shared" si="373"/>
        <v xml:space="preserve"> Apr</v>
      </c>
      <c r="J6880">
        <v>52225</v>
      </c>
      <c r="K6880" t="s">
        <v>58</v>
      </c>
      <c r="L6880">
        <v>10</v>
      </c>
      <c r="M6880">
        <v>0.55000000000000004</v>
      </c>
      <c r="N6880" t="s">
        <v>48</v>
      </c>
      <c r="O6880" t="s">
        <v>139</v>
      </c>
      <c r="P6880" t="s">
        <v>679</v>
      </c>
      <c r="Q6880" t="s">
        <v>82</v>
      </c>
      <c r="R6880">
        <v>10.94</v>
      </c>
      <c r="S6880" t="s">
        <v>68</v>
      </c>
      <c r="T6880">
        <v>7328</v>
      </c>
      <c r="U6880">
        <v>131.09</v>
      </c>
      <c r="V6880" s="1">
        <v>42107</v>
      </c>
      <c r="W6880" t="s">
        <v>34</v>
      </c>
      <c r="X6880">
        <v>2.85</v>
      </c>
      <c r="Y6880" t="s">
        <v>69</v>
      </c>
      <c r="Z6880">
        <v>12.22</v>
      </c>
      <c r="AA6880">
        <v>55126</v>
      </c>
      <c r="AB6880">
        <f t="shared" si="374"/>
        <v>122.2</v>
      </c>
      <c r="AC6880">
        <f t="shared" si="375"/>
        <v>120.97800000000001</v>
      </c>
    </row>
    <row r="6881" spans="1:29" x14ac:dyDescent="0.25">
      <c r="A6881" t="s">
        <v>820</v>
      </c>
      <c r="B6881">
        <v>64</v>
      </c>
      <c r="C6881" t="str">
        <f t="shared" si="372"/>
        <v>Senior</v>
      </c>
      <c r="D6881" t="s">
        <v>821</v>
      </c>
      <c r="E6881" t="s">
        <v>46</v>
      </c>
      <c r="F6881">
        <v>0.06</v>
      </c>
      <c r="G6881">
        <v>1</v>
      </c>
      <c r="H6881" s="1">
        <v>42106</v>
      </c>
      <c r="I6881" s="1" t="str">
        <f t="shared" si="373"/>
        <v xml:space="preserve"> Apr</v>
      </c>
      <c r="J6881">
        <v>52225</v>
      </c>
      <c r="K6881" t="s">
        <v>58</v>
      </c>
      <c r="L6881">
        <v>33</v>
      </c>
      <c r="M6881">
        <v>0.36</v>
      </c>
      <c r="N6881" t="s">
        <v>29</v>
      </c>
      <c r="O6881" t="s">
        <v>30</v>
      </c>
      <c r="P6881" t="s">
        <v>2613</v>
      </c>
      <c r="Q6881" t="s">
        <v>61</v>
      </c>
      <c r="R6881">
        <v>700.31</v>
      </c>
      <c r="S6881" t="s">
        <v>68</v>
      </c>
      <c r="T6881">
        <v>7329</v>
      </c>
      <c r="U6881">
        <v>1817.9</v>
      </c>
      <c r="V6881" s="1">
        <v>42107</v>
      </c>
      <c r="W6881" t="s">
        <v>34</v>
      </c>
      <c r="X6881">
        <v>10.75</v>
      </c>
      <c r="Y6881" t="s">
        <v>69</v>
      </c>
      <c r="Z6881">
        <v>54.96</v>
      </c>
      <c r="AA6881">
        <v>55126</v>
      </c>
      <c r="AB6881">
        <f t="shared" si="374"/>
        <v>1813.68</v>
      </c>
      <c r="AC6881">
        <f t="shared" si="375"/>
        <v>1704.8592000000001</v>
      </c>
    </row>
    <row r="6882" spans="1:29" x14ac:dyDescent="0.25">
      <c r="A6882" t="s">
        <v>1954</v>
      </c>
      <c r="B6882">
        <v>64</v>
      </c>
      <c r="C6882" t="str">
        <f t="shared" si="372"/>
        <v>Senior</v>
      </c>
      <c r="D6882" t="s">
        <v>1456</v>
      </c>
      <c r="E6882" t="s">
        <v>46</v>
      </c>
      <c r="F6882">
        <v>0.09</v>
      </c>
      <c r="G6882">
        <v>1</v>
      </c>
      <c r="H6882" s="1">
        <v>42106</v>
      </c>
      <c r="I6882" s="1" t="str">
        <f t="shared" si="373"/>
        <v xml:space="preserve"> Apr</v>
      </c>
      <c r="J6882">
        <v>56418</v>
      </c>
      <c r="K6882" t="s">
        <v>58</v>
      </c>
      <c r="L6882">
        <v>47</v>
      </c>
      <c r="M6882">
        <v>0.56999999999999995</v>
      </c>
      <c r="N6882" t="s">
        <v>29</v>
      </c>
      <c r="O6882" t="s">
        <v>30</v>
      </c>
      <c r="P6882" t="s">
        <v>2106</v>
      </c>
      <c r="Q6882" t="s">
        <v>32</v>
      </c>
      <c r="R6882">
        <v>226.76</v>
      </c>
      <c r="S6882" t="s">
        <v>33</v>
      </c>
      <c r="T6882">
        <v>7886</v>
      </c>
      <c r="U6882">
        <v>1613.84</v>
      </c>
      <c r="V6882" s="1">
        <v>42107</v>
      </c>
      <c r="W6882" t="s">
        <v>34</v>
      </c>
      <c r="X6882">
        <v>8.2200000000000006</v>
      </c>
      <c r="Y6882" t="s">
        <v>208</v>
      </c>
      <c r="Z6882">
        <v>34.76</v>
      </c>
      <c r="AA6882">
        <v>44240</v>
      </c>
      <c r="AB6882">
        <f t="shared" si="374"/>
        <v>1633.7199999999998</v>
      </c>
      <c r="AC6882">
        <f t="shared" si="375"/>
        <v>1486.6851999999999</v>
      </c>
    </row>
    <row r="6883" spans="1:29" x14ac:dyDescent="0.25">
      <c r="A6883" t="s">
        <v>622</v>
      </c>
      <c r="B6883">
        <v>64</v>
      </c>
      <c r="C6883" t="str">
        <f t="shared" si="372"/>
        <v>Senior</v>
      </c>
      <c r="D6883" t="s">
        <v>3225</v>
      </c>
      <c r="E6883" t="s">
        <v>27</v>
      </c>
      <c r="F6883">
        <v>0</v>
      </c>
      <c r="G6883">
        <v>1</v>
      </c>
      <c r="H6883" s="1">
        <v>42106</v>
      </c>
      <c r="I6883" s="1" t="str">
        <f t="shared" si="373"/>
        <v xml:space="preserve"> Apr</v>
      </c>
      <c r="J6883">
        <v>2052</v>
      </c>
      <c r="K6883" t="s">
        <v>28</v>
      </c>
      <c r="L6883">
        <v>23</v>
      </c>
      <c r="M6883">
        <v>0.38</v>
      </c>
      <c r="N6883" t="s">
        <v>29</v>
      </c>
      <c r="O6883" t="s">
        <v>30</v>
      </c>
      <c r="P6883" t="s">
        <v>1764</v>
      </c>
      <c r="Q6883" t="s">
        <v>67</v>
      </c>
      <c r="R6883">
        <v>-68.137500000000003</v>
      </c>
      <c r="S6883" t="s">
        <v>52</v>
      </c>
      <c r="T6883">
        <v>296</v>
      </c>
      <c r="U6883">
        <v>107.93</v>
      </c>
      <c r="V6883" s="1">
        <v>42108</v>
      </c>
      <c r="W6883" t="s">
        <v>34</v>
      </c>
      <c r="X6883">
        <v>5.34</v>
      </c>
      <c r="Y6883" t="s">
        <v>54</v>
      </c>
      <c r="Z6883">
        <v>4.13</v>
      </c>
      <c r="AA6883">
        <v>90022</v>
      </c>
      <c r="AB6883">
        <f t="shared" si="374"/>
        <v>94.99</v>
      </c>
      <c r="AC6883">
        <f t="shared" si="375"/>
        <v>94.99</v>
      </c>
    </row>
    <row r="6884" spans="1:29" x14ac:dyDescent="0.25">
      <c r="A6884" t="s">
        <v>1601</v>
      </c>
      <c r="B6884">
        <v>64</v>
      </c>
      <c r="C6884" t="str">
        <f t="shared" si="372"/>
        <v>Senior</v>
      </c>
      <c r="D6884" t="s">
        <v>2235</v>
      </c>
      <c r="E6884" t="s">
        <v>38</v>
      </c>
      <c r="F6884">
        <v>0.02</v>
      </c>
      <c r="G6884">
        <v>1</v>
      </c>
      <c r="H6884" s="1">
        <v>42107</v>
      </c>
      <c r="I6884" s="1" t="str">
        <f t="shared" si="373"/>
        <v xml:space="preserve"> Apr</v>
      </c>
      <c r="J6884">
        <v>17702</v>
      </c>
      <c r="K6884" t="s">
        <v>28</v>
      </c>
      <c r="L6884">
        <v>9</v>
      </c>
      <c r="M6884">
        <v>0.75</v>
      </c>
      <c r="N6884" t="s">
        <v>96</v>
      </c>
      <c r="O6884" t="s">
        <v>30</v>
      </c>
      <c r="P6884" t="s">
        <v>1460</v>
      </c>
      <c r="Q6884" t="s">
        <v>102</v>
      </c>
      <c r="R6884">
        <v>-66.78</v>
      </c>
      <c r="S6884" t="s">
        <v>68</v>
      </c>
      <c r="T6884">
        <v>2442</v>
      </c>
      <c r="U6884">
        <v>264.63</v>
      </c>
      <c r="V6884" s="1">
        <v>42107</v>
      </c>
      <c r="W6884" t="s">
        <v>42</v>
      </c>
      <c r="X6884">
        <v>4</v>
      </c>
      <c r="Y6884" t="s">
        <v>246</v>
      </c>
      <c r="Z6884">
        <v>27.48</v>
      </c>
      <c r="AA6884">
        <v>48098</v>
      </c>
      <c r="AB6884">
        <f t="shared" si="374"/>
        <v>247.32</v>
      </c>
      <c r="AC6884">
        <f t="shared" si="375"/>
        <v>242.37359999999998</v>
      </c>
    </row>
    <row r="6885" spans="1:29" x14ac:dyDescent="0.25">
      <c r="A6885" t="s">
        <v>2492</v>
      </c>
      <c r="B6885">
        <v>64</v>
      </c>
      <c r="C6885" t="str">
        <f t="shared" si="372"/>
        <v>Senior</v>
      </c>
      <c r="D6885" t="s">
        <v>2235</v>
      </c>
      <c r="E6885" t="s">
        <v>38</v>
      </c>
      <c r="F6885">
        <v>0.09</v>
      </c>
      <c r="G6885">
        <v>1</v>
      </c>
      <c r="H6885" s="1">
        <v>42107</v>
      </c>
      <c r="I6885" s="1" t="str">
        <f t="shared" si="373"/>
        <v xml:space="preserve"> Apr</v>
      </c>
      <c r="J6885">
        <v>17702</v>
      </c>
      <c r="K6885" t="s">
        <v>28</v>
      </c>
      <c r="L6885">
        <v>48</v>
      </c>
      <c r="M6885">
        <v>0.57999999999999996</v>
      </c>
      <c r="N6885" t="s">
        <v>29</v>
      </c>
      <c r="O6885" t="s">
        <v>30</v>
      </c>
      <c r="P6885" t="s">
        <v>335</v>
      </c>
      <c r="Q6885" t="s">
        <v>214</v>
      </c>
      <c r="R6885">
        <v>-305.91000000000003</v>
      </c>
      <c r="S6885" t="s">
        <v>33</v>
      </c>
      <c r="T6885">
        <v>2441</v>
      </c>
      <c r="U6885">
        <v>368.99</v>
      </c>
      <c r="V6885" s="1">
        <v>42108</v>
      </c>
      <c r="W6885" t="s">
        <v>34</v>
      </c>
      <c r="X6885">
        <v>9.23</v>
      </c>
      <c r="Y6885" t="s">
        <v>35</v>
      </c>
      <c r="Z6885">
        <v>7.77</v>
      </c>
      <c r="AA6885">
        <v>16146</v>
      </c>
      <c r="AB6885">
        <f t="shared" si="374"/>
        <v>372.96</v>
      </c>
      <c r="AC6885">
        <f t="shared" si="375"/>
        <v>339.39359999999999</v>
      </c>
    </row>
    <row r="6886" spans="1:29" x14ac:dyDescent="0.25">
      <c r="A6886" t="s">
        <v>1330</v>
      </c>
      <c r="B6886">
        <v>64</v>
      </c>
      <c r="C6886" t="str">
        <f t="shared" si="372"/>
        <v>Senior</v>
      </c>
      <c r="D6886" t="s">
        <v>1710</v>
      </c>
      <c r="E6886" t="s">
        <v>38</v>
      </c>
      <c r="F6886">
        <v>0.09</v>
      </c>
      <c r="G6886">
        <v>1</v>
      </c>
      <c r="H6886" s="1">
        <v>42107</v>
      </c>
      <c r="I6886" s="1" t="str">
        <f t="shared" si="373"/>
        <v xml:space="preserve"> Apr</v>
      </c>
      <c r="J6886">
        <v>8450</v>
      </c>
      <c r="K6886" t="s">
        <v>39</v>
      </c>
      <c r="L6886">
        <v>22</v>
      </c>
      <c r="M6886">
        <v>0.37</v>
      </c>
      <c r="N6886" t="s">
        <v>29</v>
      </c>
      <c r="O6886" t="s">
        <v>30</v>
      </c>
      <c r="P6886" t="s">
        <v>1294</v>
      </c>
      <c r="Q6886" t="s">
        <v>67</v>
      </c>
      <c r="R6886">
        <v>-12.0175</v>
      </c>
      <c r="S6886" t="s">
        <v>76</v>
      </c>
      <c r="T6886">
        <v>1161</v>
      </c>
      <c r="U6886">
        <v>41.39</v>
      </c>
      <c r="V6886" s="1">
        <v>42108</v>
      </c>
      <c r="W6886" t="s">
        <v>34</v>
      </c>
      <c r="X6886">
        <v>1.49</v>
      </c>
      <c r="Y6886" t="s">
        <v>272</v>
      </c>
      <c r="Z6886">
        <v>1.88</v>
      </c>
      <c r="AA6886">
        <v>40422</v>
      </c>
      <c r="AB6886">
        <f t="shared" si="374"/>
        <v>41.36</v>
      </c>
      <c r="AC6886">
        <f t="shared" si="375"/>
        <v>37.637599999999999</v>
      </c>
    </row>
    <row r="6887" spans="1:29" x14ac:dyDescent="0.25">
      <c r="A6887" t="s">
        <v>1696</v>
      </c>
      <c r="B6887">
        <v>64</v>
      </c>
      <c r="C6887" t="str">
        <f t="shared" si="372"/>
        <v>Senior</v>
      </c>
      <c r="D6887" t="s">
        <v>1374</v>
      </c>
      <c r="E6887" t="s">
        <v>27</v>
      </c>
      <c r="F6887">
        <v>0.1</v>
      </c>
      <c r="G6887">
        <v>1</v>
      </c>
      <c r="H6887" s="1">
        <v>42107</v>
      </c>
      <c r="I6887" s="1" t="str">
        <f t="shared" si="373"/>
        <v xml:space="preserve"> Apr</v>
      </c>
      <c r="J6887">
        <v>51202</v>
      </c>
      <c r="K6887" t="s">
        <v>28</v>
      </c>
      <c r="L6887">
        <v>34</v>
      </c>
      <c r="M6887">
        <v>0.4</v>
      </c>
      <c r="N6887" t="s">
        <v>29</v>
      </c>
      <c r="O6887" t="s">
        <v>30</v>
      </c>
      <c r="P6887" t="s">
        <v>92</v>
      </c>
      <c r="Q6887" t="s">
        <v>61</v>
      </c>
      <c r="R6887">
        <v>-104.35</v>
      </c>
      <c r="S6887" t="s">
        <v>76</v>
      </c>
      <c r="T6887">
        <v>7175</v>
      </c>
      <c r="U6887">
        <v>170.46</v>
      </c>
      <c r="V6887" s="1">
        <v>42108</v>
      </c>
      <c r="W6887" t="s">
        <v>34</v>
      </c>
      <c r="X6887">
        <v>5.66</v>
      </c>
      <c r="Y6887" t="s">
        <v>162</v>
      </c>
      <c r="Z6887">
        <v>5.28</v>
      </c>
      <c r="AA6887">
        <v>22901</v>
      </c>
      <c r="AB6887">
        <f t="shared" si="374"/>
        <v>179.52</v>
      </c>
      <c r="AC6887">
        <f t="shared" si="375"/>
        <v>161.56800000000001</v>
      </c>
    </row>
    <row r="6888" spans="1:29" x14ac:dyDescent="0.25">
      <c r="A6888" t="s">
        <v>3187</v>
      </c>
      <c r="B6888">
        <v>64</v>
      </c>
      <c r="C6888" t="str">
        <f t="shared" si="372"/>
        <v>Senior</v>
      </c>
      <c r="D6888" t="s">
        <v>3188</v>
      </c>
      <c r="E6888" t="s">
        <v>57</v>
      </c>
      <c r="F6888">
        <v>0.04</v>
      </c>
      <c r="G6888">
        <v>1</v>
      </c>
      <c r="H6888" s="1">
        <v>42107</v>
      </c>
      <c r="I6888" s="1" t="str">
        <f t="shared" si="373"/>
        <v xml:space="preserve"> Apr</v>
      </c>
      <c r="J6888">
        <v>39876</v>
      </c>
      <c r="K6888" t="s">
        <v>28</v>
      </c>
      <c r="L6888">
        <v>41</v>
      </c>
      <c r="M6888">
        <v>0.63</v>
      </c>
      <c r="N6888" t="s">
        <v>48</v>
      </c>
      <c r="O6888" t="s">
        <v>73</v>
      </c>
      <c r="P6888" t="s">
        <v>2074</v>
      </c>
      <c r="Q6888" t="s">
        <v>75</v>
      </c>
      <c r="R6888">
        <v>-593.23</v>
      </c>
      <c r="S6888" t="s">
        <v>76</v>
      </c>
      <c r="T6888">
        <v>5636</v>
      </c>
      <c r="U6888">
        <v>5000.87</v>
      </c>
      <c r="V6888" s="1">
        <v>42109</v>
      </c>
      <c r="W6888" t="s">
        <v>53</v>
      </c>
      <c r="X6888">
        <v>51.94</v>
      </c>
      <c r="Y6888" t="s">
        <v>132</v>
      </c>
      <c r="Z6888">
        <v>124.49</v>
      </c>
      <c r="AA6888">
        <v>33445</v>
      </c>
      <c r="AB6888">
        <f t="shared" si="374"/>
        <v>5104.09</v>
      </c>
      <c r="AC6888">
        <f t="shared" si="375"/>
        <v>4899.9264000000003</v>
      </c>
    </row>
    <row r="6889" spans="1:29" x14ac:dyDescent="0.25">
      <c r="A6889" t="s">
        <v>2419</v>
      </c>
      <c r="B6889">
        <v>64</v>
      </c>
      <c r="C6889" t="str">
        <f t="shared" si="372"/>
        <v>Senior</v>
      </c>
      <c r="D6889" t="s">
        <v>2420</v>
      </c>
      <c r="E6889" t="s">
        <v>38</v>
      </c>
      <c r="F6889">
        <v>7.0000000000000007E-2</v>
      </c>
      <c r="G6889">
        <v>1</v>
      </c>
      <c r="H6889" s="1">
        <v>42107</v>
      </c>
      <c r="I6889" s="1" t="str">
        <f t="shared" si="373"/>
        <v xml:space="preserve"> Apr</v>
      </c>
      <c r="J6889">
        <v>24066</v>
      </c>
      <c r="K6889" t="s">
        <v>28</v>
      </c>
      <c r="L6889">
        <v>30</v>
      </c>
      <c r="M6889">
        <v>0.65</v>
      </c>
      <c r="N6889" t="s">
        <v>48</v>
      </c>
      <c r="O6889" t="s">
        <v>73</v>
      </c>
      <c r="P6889" t="s">
        <v>1859</v>
      </c>
      <c r="Q6889" t="s">
        <v>154</v>
      </c>
      <c r="R6889">
        <v>-955.56</v>
      </c>
      <c r="S6889" t="s">
        <v>76</v>
      </c>
      <c r="T6889">
        <v>3363</v>
      </c>
      <c r="U6889">
        <v>4278.6099999999997</v>
      </c>
      <c r="V6889" s="1">
        <v>42109</v>
      </c>
      <c r="W6889" t="s">
        <v>53</v>
      </c>
      <c r="X6889">
        <v>66.27</v>
      </c>
      <c r="Y6889" t="s">
        <v>132</v>
      </c>
      <c r="Z6889">
        <v>150.97999999999999</v>
      </c>
      <c r="AA6889">
        <v>33511</v>
      </c>
      <c r="AB6889">
        <f t="shared" si="374"/>
        <v>4529.3999999999996</v>
      </c>
      <c r="AC6889">
        <f t="shared" si="375"/>
        <v>4212.3419999999996</v>
      </c>
    </row>
    <row r="6890" spans="1:29" x14ac:dyDescent="0.25">
      <c r="A6890" t="s">
        <v>3187</v>
      </c>
      <c r="B6890">
        <v>64</v>
      </c>
      <c r="C6890" t="str">
        <f t="shared" si="372"/>
        <v>Senior</v>
      </c>
      <c r="D6890" t="s">
        <v>3188</v>
      </c>
      <c r="E6890" t="s">
        <v>57</v>
      </c>
      <c r="F6890">
        <v>0.08</v>
      </c>
      <c r="G6890">
        <v>1</v>
      </c>
      <c r="H6890" s="1">
        <v>42107</v>
      </c>
      <c r="I6890" s="1" t="str">
        <f t="shared" si="373"/>
        <v xml:space="preserve"> Apr</v>
      </c>
      <c r="J6890">
        <v>39876</v>
      </c>
      <c r="K6890" t="s">
        <v>28</v>
      </c>
      <c r="L6890">
        <v>43</v>
      </c>
      <c r="M6890">
        <v>0.38</v>
      </c>
      <c r="N6890" t="s">
        <v>29</v>
      </c>
      <c r="O6890" t="s">
        <v>30</v>
      </c>
      <c r="P6890" t="s">
        <v>2239</v>
      </c>
      <c r="Q6890" t="s">
        <v>67</v>
      </c>
      <c r="R6890">
        <v>7050.3334999999997</v>
      </c>
      <c r="S6890" t="s">
        <v>76</v>
      </c>
      <c r="T6890">
        <v>5634</v>
      </c>
      <c r="U6890">
        <v>16269.82</v>
      </c>
      <c r="V6890" s="1">
        <v>42109</v>
      </c>
      <c r="W6890" t="s">
        <v>34</v>
      </c>
      <c r="X6890">
        <v>19.989999999999998</v>
      </c>
      <c r="Y6890" t="s">
        <v>132</v>
      </c>
      <c r="Z6890">
        <v>387.99</v>
      </c>
      <c r="AA6890">
        <v>33445</v>
      </c>
      <c r="AB6890">
        <f t="shared" si="374"/>
        <v>16683.57</v>
      </c>
      <c r="AC6890">
        <f t="shared" si="375"/>
        <v>15348.884399999999</v>
      </c>
    </row>
    <row r="6891" spans="1:29" x14ac:dyDescent="0.25">
      <c r="A6891" t="s">
        <v>3187</v>
      </c>
      <c r="B6891">
        <v>64</v>
      </c>
      <c r="C6891" t="str">
        <f t="shared" si="372"/>
        <v>Senior</v>
      </c>
      <c r="D6891" t="s">
        <v>3188</v>
      </c>
      <c r="E6891" t="s">
        <v>57</v>
      </c>
      <c r="F6891">
        <v>0.05</v>
      </c>
      <c r="G6891">
        <v>1</v>
      </c>
      <c r="H6891" s="1">
        <v>42107</v>
      </c>
      <c r="I6891" s="1" t="str">
        <f t="shared" si="373"/>
        <v xml:space="preserve"> Apr</v>
      </c>
      <c r="J6891">
        <v>39876</v>
      </c>
      <c r="K6891" t="s">
        <v>28</v>
      </c>
      <c r="L6891">
        <v>46</v>
      </c>
      <c r="M6891">
        <v>0.37</v>
      </c>
      <c r="N6891" t="s">
        <v>29</v>
      </c>
      <c r="O6891" t="s">
        <v>30</v>
      </c>
      <c r="P6891" t="s">
        <v>3126</v>
      </c>
      <c r="Q6891" t="s">
        <v>67</v>
      </c>
      <c r="R6891">
        <v>233.59700000000001</v>
      </c>
      <c r="S6891" t="s">
        <v>76</v>
      </c>
      <c r="T6891">
        <v>5635</v>
      </c>
      <c r="U6891">
        <v>876.59</v>
      </c>
      <c r="V6891" s="1">
        <v>42109</v>
      </c>
      <c r="W6891" t="s">
        <v>34</v>
      </c>
      <c r="X6891">
        <v>5.23</v>
      </c>
      <c r="Y6891" t="s">
        <v>132</v>
      </c>
      <c r="Z6891">
        <v>18.989999999999998</v>
      </c>
      <c r="AA6891">
        <v>33445</v>
      </c>
      <c r="AB6891">
        <f t="shared" si="374"/>
        <v>873.54</v>
      </c>
      <c r="AC6891">
        <f t="shared" si="375"/>
        <v>829.86299999999994</v>
      </c>
    </row>
    <row r="6892" spans="1:29" x14ac:dyDescent="0.25">
      <c r="A6892" t="s">
        <v>741</v>
      </c>
      <c r="B6892">
        <v>64</v>
      </c>
      <c r="C6892" t="str">
        <f t="shared" si="372"/>
        <v>Senior</v>
      </c>
      <c r="D6892" t="s">
        <v>678</v>
      </c>
      <c r="E6892" t="s">
        <v>46</v>
      </c>
      <c r="F6892">
        <v>0</v>
      </c>
      <c r="G6892">
        <v>1</v>
      </c>
      <c r="H6892" s="1">
        <v>42107</v>
      </c>
      <c r="I6892" s="1" t="str">
        <f t="shared" si="373"/>
        <v xml:space="preserve"> Apr</v>
      </c>
      <c r="J6892">
        <v>44422</v>
      </c>
      <c r="K6892" t="s">
        <v>131</v>
      </c>
      <c r="L6892">
        <v>1</v>
      </c>
      <c r="M6892">
        <v>0.59</v>
      </c>
      <c r="N6892" t="s">
        <v>29</v>
      </c>
      <c r="O6892" t="s">
        <v>30</v>
      </c>
      <c r="P6892" t="s">
        <v>1766</v>
      </c>
      <c r="Q6892" t="s">
        <v>214</v>
      </c>
      <c r="R6892">
        <v>-6.1</v>
      </c>
      <c r="S6892" t="s">
        <v>76</v>
      </c>
      <c r="T6892">
        <v>6274</v>
      </c>
      <c r="U6892">
        <v>15.72</v>
      </c>
      <c r="V6892" s="1">
        <v>42109</v>
      </c>
      <c r="W6892" t="s">
        <v>34</v>
      </c>
      <c r="X6892">
        <v>4.5</v>
      </c>
      <c r="Y6892" t="s">
        <v>132</v>
      </c>
      <c r="Z6892">
        <v>10.89</v>
      </c>
      <c r="AA6892">
        <v>33952</v>
      </c>
      <c r="AB6892">
        <f t="shared" si="374"/>
        <v>10.89</v>
      </c>
      <c r="AC6892">
        <f t="shared" si="375"/>
        <v>10.89</v>
      </c>
    </row>
    <row r="6893" spans="1:29" x14ac:dyDescent="0.25">
      <c r="A6893" t="s">
        <v>741</v>
      </c>
      <c r="B6893">
        <v>64</v>
      </c>
      <c r="C6893" t="str">
        <f t="shared" si="372"/>
        <v>Senior</v>
      </c>
      <c r="D6893" t="s">
        <v>678</v>
      </c>
      <c r="E6893" t="s">
        <v>46</v>
      </c>
      <c r="F6893">
        <v>0.08</v>
      </c>
      <c r="G6893">
        <v>1</v>
      </c>
      <c r="H6893" s="1">
        <v>42107</v>
      </c>
      <c r="I6893" s="1" t="str">
        <f t="shared" si="373"/>
        <v xml:space="preserve"> Apr</v>
      </c>
      <c r="J6893">
        <v>44422</v>
      </c>
      <c r="K6893" t="s">
        <v>131</v>
      </c>
      <c r="L6893">
        <v>36</v>
      </c>
      <c r="M6893">
        <v>0.39</v>
      </c>
      <c r="N6893" t="s">
        <v>29</v>
      </c>
      <c r="O6893" t="s">
        <v>30</v>
      </c>
      <c r="P6893" t="s">
        <v>2691</v>
      </c>
      <c r="Q6893" t="s">
        <v>67</v>
      </c>
      <c r="R6893">
        <v>56.78</v>
      </c>
      <c r="S6893" t="s">
        <v>76</v>
      </c>
      <c r="T6893">
        <v>6275</v>
      </c>
      <c r="U6893">
        <v>313.83</v>
      </c>
      <c r="V6893" s="1">
        <v>42109</v>
      </c>
      <c r="W6893" t="s">
        <v>34</v>
      </c>
      <c r="X6893">
        <v>2.99</v>
      </c>
      <c r="Y6893" t="s">
        <v>132</v>
      </c>
      <c r="Z6893">
        <v>8.69</v>
      </c>
      <c r="AA6893">
        <v>33952</v>
      </c>
      <c r="AB6893">
        <f t="shared" si="374"/>
        <v>312.83999999999997</v>
      </c>
      <c r="AC6893">
        <f t="shared" si="375"/>
        <v>287.81279999999998</v>
      </c>
    </row>
    <row r="6894" spans="1:29" x14ac:dyDescent="0.25">
      <c r="A6894" t="s">
        <v>1330</v>
      </c>
      <c r="B6894">
        <v>64</v>
      </c>
      <c r="C6894" t="str">
        <f t="shared" si="372"/>
        <v>Senior</v>
      </c>
      <c r="D6894" t="s">
        <v>1710</v>
      </c>
      <c r="E6894" t="s">
        <v>38</v>
      </c>
      <c r="F6894">
        <v>0.02</v>
      </c>
      <c r="G6894">
        <v>1</v>
      </c>
      <c r="H6894" s="1">
        <v>42107</v>
      </c>
      <c r="I6894" s="1" t="str">
        <f t="shared" si="373"/>
        <v xml:space="preserve"> Apr</v>
      </c>
      <c r="J6894">
        <v>8450</v>
      </c>
      <c r="K6894" t="s">
        <v>39</v>
      </c>
      <c r="L6894">
        <v>24</v>
      </c>
      <c r="M6894">
        <v>0.56999999999999995</v>
      </c>
      <c r="N6894" t="s">
        <v>29</v>
      </c>
      <c r="O6894" t="s">
        <v>30</v>
      </c>
      <c r="P6894" t="s">
        <v>3218</v>
      </c>
      <c r="Q6894" t="s">
        <v>214</v>
      </c>
      <c r="R6894">
        <v>428.99</v>
      </c>
      <c r="S6894" t="s">
        <v>76</v>
      </c>
      <c r="T6894">
        <v>1160</v>
      </c>
      <c r="U6894">
        <v>1307</v>
      </c>
      <c r="V6894" s="1">
        <v>42109</v>
      </c>
      <c r="W6894" t="s">
        <v>34</v>
      </c>
      <c r="X6894">
        <v>0.99</v>
      </c>
      <c r="Y6894" t="s">
        <v>272</v>
      </c>
      <c r="Z6894">
        <v>54.48</v>
      </c>
      <c r="AA6894">
        <v>40422</v>
      </c>
      <c r="AB6894">
        <f t="shared" si="374"/>
        <v>1307.52</v>
      </c>
      <c r="AC6894">
        <f t="shared" si="375"/>
        <v>1281.3696</v>
      </c>
    </row>
    <row r="6895" spans="1:29" x14ac:dyDescent="0.25">
      <c r="A6895" t="s">
        <v>1696</v>
      </c>
      <c r="B6895">
        <v>64</v>
      </c>
      <c r="C6895" t="str">
        <f t="shared" si="372"/>
        <v>Senior</v>
      </c>
      <c r="D6895" t="s">
        <v>1374</v>
      </c>
      <c r="E6895" t="s">
        <v>27</v>
      </c>
      <c r="F6895">
        <v>0.06</v>
      </c>
      <c r="G6895">
        <v>1</v>
      </c>
      <c r="H6895" s="1">
        <v>42107</v>
      </c>
      <c r="I6895" s="1" t="str">
        <f t="shared" si="373"/>
        <v xml:space="preserve"> Apr</v>
      </c>
      <c r="J6895">
        <v>51202</v>
      </c>
      <c r="K6895" t="s">
        <v>28</v>
      </c>
      <c r="L6895">
        <v>4</v>
      </c>
      <c r="M6895">
        <v>0.36</v>
      </c>
      <c r="N6895" t="s">
        <v>29</v>
      </c>
      <c r="O6895" t="s">
        <v>30</v>
      </c>
      <c r="P6895" t="s">
        <v>1145</v>
      </c>
      <c r="Q6895" t="s">
        <v>61</v>
      </c>
      <c r="R6895">
        <v>-19.55</v>
      </c>
      <c r="S6895" t="s">
        <v>76</v>
      </c>
      <c r="T6895">
        <v>7174</v>
      </c>
      <c r="U6895">
        <v>30.89</v>
      </c>
      <c r="V6895" s="1">
        <v>42109</v>
      </c>
      <c r="W6895" t="s">
        <v>34</v>
      </c>
      <c r="X6895">
        <v>7.64</v>
      </c>
      <c r="Y6895" t="s">
        <v>162</v>
      </c>
      <c r="Z6895">
        <v>5.78</v>
      </c>
      <c r="AA6895">
        <v>22901</v>
      </c>
      <c r="AB6895">
        <f t="shared" si="374"/>
        <v>23.12</v>
      </c>
      <c r="AC6895">
        <f t="shared" si="375"/>
        <v>21.732800000000001</v>
      </c>
    </row>
    <row r="6896" spans="1:29" x14ac:dyDescent="0.25">
      <c r="A6896" t="s">
        <v>741</v>
      </c>
      <c r="B6896">
        <v>64</v>
      </c>
      <c r="C6896" t="str">
        <f t="shared" si="372"/>
        <v>Senior</v>
      </c>
      <c r="D6896" t="s">
        <v>678</v>
      </c>
      <c r="E6896" t="s">
        <v>46</v>
      </c>
      <c r="F6896">
        <v>0.04</v>
      </c>
      <c r="G6896">
        <v>1</v>
      </c>
      <c r="H6896" s="1">
        <v>42107</v>
      </c>
      <c r="I6896" s="1" t="str">
        <f t="shared" si="373"/>
        <v xml:space="preserve"> Apr</v>
      </c>
      <c r="J6896">
        <v>44422</v>
      </c>
      <c r="K6896" t="s">
        <v>131</v>
      </c>
      <c r="L6896">
        <v>11</v>
      </c>
      <c r="M6896">
        <v>0.37</v>
      </c>
      <c r="N6896" t="s">
        <v>96</v>
      </c>
      <c r="O6896" t="s">
        <v>59</v>
      </c>
      <c r="P6896" t="s">
        <v>2275</v>
      </c>
      <c r="Q6896" t="s">
        <v>105</v>
      </c>
      <c r="R6896">
        <v>32.31</v>
      </c>
      <c r="S6896" t="s">
        <v>76</v>
      </c>
      <c r="T6896">
        <v>6276</v>
      </c>
      <c r="U6896">
        <v>201.59450000000001</v>
      </c>
      <c r="V6896" s="1">
        <v>42109</v>
      </c>
      <c r="W6896" t="s">
        <v>34</v>
      </c>
      <c r="X6896">
        <v>0.99</v>
      </c>
      <c r="Y6896" t="s">
        <v>132</v>
      </c>
      <c r="Z6896">
        <v>20.99</v>
      </c>
      <c r="AA6896">
        <v>33952</v>
      </c>
      <c r="AB6896">
        <f t="shared" si="374"/>
        <v>230.89</v>
      </c>
      <c r="AC6896">
        <f t="shared" si="375"/>
        <v>221.65439999999998</v>
      </c>
    </row>
    <row r="6897" spans="1:29" x14ac:dyDescent="0.25">
      <c r="A6897" t="s">
        <v>1954</v>
      </c>
      <c r="B6897">
        <v>64</v>
      </c>
      <c r="C6897" t="str">
        <f t="shared" si="372"/>
        <v>Senior</v>
      </c>
      <c r="D6897" t="s">
        <v>1456</v>
      </c>
      <c r="E6897" t="s">
        <v>27</v>
      </c>
      <c r="F6897">
        <v>0</v>
      </c>
      <c r="G6897">
        <v>1</v>
      </c>
      <c r="H6897" s="1">
        <v>42107</v>
      </c>
      <c r="I6897" s="1" t="str">
        <f t="shared" si="373"/>
        <v xml:space="preserve"> Apr</v>
      </c>
      <c r="J6897">
        <v>52164</v>
      </c>
      <c r="K6897" t="s">
        <v>39</v>
      </c>
      <c r="L6897">
        <v>30</v>
      </c>
      <c r="M6897">
        <v>0.57999999999999996</v>
      </c>
      <c r="N6897" t="s">
        <v>96</v>
      </c>
      <c r="O6897" t="s">
        <v>30</v>
      </c>
      <c r="P6897">
        <v>6120</v>
      </c>
      <c r="Q6897" t="s">
        <v>105</v>
      </c>
      <c r="R6897">
        <v>364.23</v>
      </c>
      <c r="S6897" t="s">
        <v>33</v>
      </c>
      <c r="T6897">
        <v>7317</v>
      </c>
      <c r="U6897">
        <v>1824.848</v>
      </c>
      <c r="V6897" s="1">
        <v>42109</v>
      </c>
      <c r="W6897" t="s">
        <v>34</v>
      </c>
      <c r="X6897">
        <v>8.8000000000000007</v>
      </c>
      <c r="Y6897" t="s">
        <v>208</v>
      </c>
      <c r="Z6897">
        <v>65.989999999999995</v>
      </c>
      <c r="AA6897">
        <v>44240</v>
      </c>
      <c r="AB6897">
        <f t="shared" si="374"/>
        <v>1979.6999999999998</v>
      </c>
      <c r="AC6897">
        <f t="shared" si="375"/>
        <v>1979.6999999999998</v>
      </c>
    </row>
    <row r="6898" spans="1:29" x14ac:dyDescent="0.25">
      <c r="A6898" t="s">
        <v>580</v>
      </c>
      <c r="B6898">
        <v>64</v>
      </c>
      <c r="C6898" t="str">
        <f t="shared" si="372"/>
        <v>Senior</v>
      </c>
      <c r="D6898" t="s">
        <v>581</v>
      </c>
      <c r="E6898" t="s">
        <v>57</v>
      </c>
      <c r="F6898">
        <v>0.1</v>
      </c>
      <c r="G6898">
        <v>1</v>
      </c>
      <c r="H6898" s="1">
        <v>42108</v>
      </c>
      <c r="I6898" s="1" t="str">
        <f t="shared" si="373"/>
        <v xml:space="preserve"> Apr</v>
      </c>
      <c r="J6898">
        <v>52007</v>
      </c>
      <c r="K6898" t="s">
        <v>131</v>
      </c>
      <c r="L6898">
        <v>25</v>
      </c>
      <c r="M6898">
        <v>0.39</v>
      </c>
      <c r="N6898" t="s">
        <v>29</v>
      </c>
      <c r="O6898" t="s">
        <v>30</v>
      </c>
      <c r="P6898" t="s">
        <v>1366</v>
      </c>
      <c r="Q6898" t="s">
        <v>210</v>
      </c>
      <c r="R6898">
        <v>22.2</v>
      </c>
      <c r="S6898" t="s">
        <v>33</v>
      </c>
      <c r="T6898">
        <v>7296</v>
      </c>
      <c r="U6898">
        <v>68.540000000000006</v>
      </c>
      <c r="V6898" s="1">
        <v>42108</v>
      </c>
      <c r="W6898" t="s">
        <v>34</v>
      </c>
      <c r="X6898">
        <v>0.5</v>
      </c>
      <c r="Y6898" t="s">
        <v>208</v>
      </c>
      <c r="Z6898">
        <v>2.88</v>
      </c>
      <c r="AA6898">
        <v>45231</v>
      </c>
      <c r="AB6898">
        <f t="shared" si="374"/>
        <v>72</v>
      </c>
      <c r="AC6898">
        <f t="shared" si="375"/>
        <v>64.8</v>
      </c>
    </row>
    <row r="6899" spans="1:29" x14ac:dyDescent="0.25">
      <c r="A6899" t="s">
        <v>645</v>
      </c>
      <c r="B6899">
        <v>64</v>
      </c>
      <c r="C6899" t="str">
        <f t="shared" si="372"/>
        <v>Senior</v>
      </c>
      <c r="D6899" t="s">
        <v>581</v>
      </c>
      <c r="E6899" t="s">
        <v>57</v>
      </c>
      <c r="F6899">
        <v>0.08</v>
      </c>
      <c r="G6899">
        <v>1</v>
      </c>
      <c r="H6899" s="1">
        <v>42108</v>
      </c>
      <c r="I6899" s="1" t="str">
        <f t="shared" si="373"/>
        <v xml:space="preserve"> Apr</v>
      </c>
      <c r="J6899">
        <v>52007</v>
      </c>
      <c r="K6899" t="s">
        <v>131</v>
      </c>
      <c r="L6899">
        <v>19</v>
      </c>
      <c r="M6899">
        <v>0.71</v>
      </c>
      <c r="N6899" t="s">
        <v>48</v>
      </c>
      <c r="O6899" t="s">
        <v>73</v>
      </c>
      <c r="P6899" t="s">
        <v>2601</v>
      </c>
      <c r="Q6899" t="s">
        <v>75</v>
      </c>
      <c r="R6899">
        <v>-1331.5533660000001</v>
      </c>
      <c r="S6899" t="s">
        <v>33</v>
      </c>
      <c r="T6899">
        <v>7297</v>
      </c>
      <c r="U6899">
        <v>10351.01</v>
      </c>
      <c r="V6899" s="1">
        <v>42109</v>
      </c>
      <c r="W6899" t="s">
        <v>53</v>
      </c>
      <c r="X6899">
        <v>45.7</v>
      </c>
      <c r="Y6899" t="s">
        <v>208</v>
      </c>
      <c r="Z6899">
        <v>550.98</v>
      </c>
      <c r="AA6899">
        <v>44105</v>
      </c>
      <c r="AB6899">
        <f t="shared" si="374"/>
        <v>10468.620000000001</v>
      </c>
      <c r="AC6899">
        <f t="shared" si="375"/>
        <v>9631.1304</v>
      </c>
    </row>
    <row r="6900" spans="1:29" x14ac:dyDescent="0.25">
      <c r="A6900" t="s">
        <v>3505</v>
      </c>
      <c r="B6900">
        <v>64</v>
      </c>
      <c r="C6900" t="str">
        <f t="shared" si="372"/>
        <v>Senior</v>
      </c>
      <c r="D6900" t="s">
        <v>2121</v>
      </c>
      <c r="E6900" t="s">
        <v>27</v>
      </c>
      <c r="F6900">
        <v>0.01</v>
      </c>
      <c r="G6900">
        <v>1</v>
      </c>
      <c r="H6900" s="1">
        <v>42108</v>
      </c>
      <c r="I6900" s="1" t="str">
        <f t="shared" si="373"/>
        <v xml:space="preserve"> Apr</v>
      </c>
      <c r="J6900">
        <v>59905</v>
      </c>
      <c r="K6900" t="s">
        <v>28</v>
      </c>
      <c r="L6900">
        <v>5</v>
      </c>
      <c r="M6900">
        <v>0.44</v>
      </c>
      <c r="N6900" t="s">
        <v>29</v>
      </c>
      <c r="O6900" t="s">
        <v>59</v>
      </c>
      <c r="P6900" t="s">
        <v>87</v>
      </c>
      <c r="Q6900" t="s">
        <v>88</v>
      </c>
      <c r="R6900">
        <v>2.61</v>
      </c>
      <c r="S6900" t="s">
        <v>68</v>
      </c>
      <c r="T6900">
        <v>8384</v>
      </c>
      <c r="U6900">
        <v>26.5</v>
      </c>
      <c r="V6900" s="1">
        <v>42109</v>
      </c>
      <c r="W6900" t="s">
        <v>42</v>
      </c>
      <c r="X6900">
        <v>1.2</v>
      </c>
      <c r="Y6900" t="s">
        <v>482</v>
      </c>
      <c r="Z6900">
        <v>4.26</v>
      </c>
      <c r="AA6900">
        <v>66202</v>
      </c>
      <c r="AB6900">
        <f t="shared" si="374"/>
        <v>21.299999999999997</v>
      </c>
      <c r="AC6900">
        <f t="shared" si="375"/>
        <v>21.086999999999996</v>
      </c>
    </row>
    <row r="6901" spans="1:29" x14ac:dyDescent="0.25">
      <c r="A6901" t="s">
        <v>2669</v>
      </c>
      <c r="B6901">
        <v>64</v>
      </c>
      <c r="C6901" t="str">
        <f t="shared" si="372"/>
        <v>Senior</v>
      </c>
      <c r="D6901" t="s">
        <v>437</v>
      </c>
      <c r="E6901" t="s">
        <v>46</v>
      </c>
      <c r="F6901">
        <v>0.04</v>
      </c>
      <c r="G6901">
        <v>1</v>
      </c>
      <c r="H6901" s="1">
        <v>42108</v>
      </c>
      <c r="I6901" s="1" t="str">
        <f t="shared" si="373"/>
        <v xml:space="preserve"> Apr</v>
      </c>
      <c r="J6901">
        <v>8609</v>
      </c>
      <c r="K6901" t="s">
        <v>58</v>
      </c>
      <c r="L6901">
        <v>4</v>
      </c>
      <c r="M6901">
        <v>0.81</v>
      </c>
      <c r="N6901" t="s">
        <v>96</v>
      </c>
      <c r="O6901" t="s">
        <v>59</v>
      </c>
      <c r="P6901" t="s">
        <v>1615</v>
      </c>
      <c r="Q6901" t="s">
        <v>105</v>
      </c>
      <c r="R6901">
        <v>-108.075</v>
      </c>
      <c r="S6901" t="s">
        <v>52</v>
      </c>
      <c r="T6901">
        <v>1178</v>
      </c>
      <c r="U6901">
        <v>72.003500000000003</v>
      </c>
      <c r="V6901" s="1">
        <v>42109</v>
      </c>
      <c r="W6901" t="s">
        <v>34</v>
      </c>
      <c r="X6901">
        <v>2.5</v>
      </c>
      <c r="Y6901" t="s">
        <v>218</v>
      </c>
      <c r="Z6901">
        <v>20.99</v>
      </c>
      <c r="AA6901">
        <v>98310</v>
      </c>
      <c r="AB6901">
        <f t="shared" si="374"/>
        <v>83.96</v>
      </c>
      <c r="AC6901">
        <f t="shared" si="375"/>
        <v>80.601599999999991</v>
      </c>
    </row>
    <row r="6902" spans="1:29" x14ac:dyDescent="0.25">
      <c r="A6902" t="s">
        <v>1213</v>
      </c>
      <c r="B6902">
        <v>64</v>
      </c>
      <c r="C6902" t="str">
        <f t="shared" si="372"/>
        <v>Senior</v>
      </c>
      <c r="D6902" t="s">
        <v>532</v>
      </c>
      <c r="E6902" t="s">
        <v>46</v>
      </c>
      <c r="F6902">
        <v>7.0000000000000007E-2</v>
      </c>
      <c r="G6902">
        <v>1</v>
      </c>
      <c r="H6902" s="1">
        <v>42108</v>
      </c>
      <c r="I6902" s="1" t="str">
        <f t="shared" si="373"/>
        <v xml:space="preserve"> Apr</v>
      </c>
      <c r="J6902">
        <v>43043</v>
      </c>
      <c r="K6902" t="s">
        <v>58</v>
      </c>
      <c r="L6902">
        <v>4</v>
      </c>
      <c r="M6902">
        <v>0.42</v>
      </c>
      <c r="N6902" t="s">
        <v>29</v>
      </c>
      <c r="O6902" t="s">
        <v>80</v>
      </c>
      <c r="P6902" t="s">
        <v>1101</v>
      </c>
      <c r="Q6902" t="s">
        <v>214</v>
      </c>
      <c r="R6902">
        <v>28.81</v>
      </c>
      <c r="S6902" t="s">
        <v>52</v>
      </c>
      <c r="T6902">
        <v>6074</v>
      </c>
      <c r="U6902">
        <v>904.12</v>
      </c>
      <c r="V6902" s="1">
        <v>42110</v>
      </c>
      <c r="W6902" t="s">
        <v>34</v>
      </c>
      <c r="X6902">
        <v>11.79</v>
      </c>
      <c r="Y6902" t="s">
        <v>54</v>
      </c>
      <c r="Z6902">
        <v>225.04</v>
      </c>
      <c r="AA6902">
        <v>93534</v>
      </c>
      <c r="AB6902">
        <f t="shared" si="374"/>
        <v>900.16</v>
      </c>
      <c r="AC6902">
        <f t="shared" si="375"/>
        <v>837.14879999999994</v>
      </c>
    </row>
    <row r="6903" spans="1:29" x14ac:dyDescent="0.25">
      <c r="A6903" t="s">
        <v>3505</v>
      </c>
      <c r="B6903">
        <v>64</v>
      </c>
      <c r="C6903" t="str">
        <f t="shared" si="372"/>
        <v>Senior</v>
      </c>
      <c r="D6903" t="s">
        <v>2121</v>
      </c>
      <c r="E6903" t="s">
        <v>27</v>
      </c>
      <c r="F6903">
        <v>0</v>
      </c>
      <c r="G6903">
        <v>1</v>
      </c>
      <c r="H6903" s="1">
        <v>42108</v>
      </c>
      <c r="I6903" s="1" t="str">
        <f t="shared" si="373"/>
        <v xml:space="preserve"> Apr</v>
      </c>
      <c r="J6903">
        <v>59905</v>
      </c>
      <c r="K6903" t="s">
        <v>28</v>
      </c>
      <c r="L6903">
        <v>6</v>
      </c>
      <c r="M6903">
        <v>0.4</v>
      </c>
      <c r="N6903" t="s">
        <v>29</v>
      </c>
      <c r="O6903" t="s">
        <v>59</v>
      </c>
      <c r="P6903" t="s">
        <v>3003</v>
      </c>
      <c r="Q6903" t="s">
        <v>61</v>
      </c>
      <c r="R6903">
        <v>5.95</v>
      </c>
      <c r="S6903" t="s">
        <v>68</v>
      </c>
      <c r="T6903">
        <v>8383</v>
      </c>
      <c r="U6903">
        <v>48.77</v>
      </c>
      <c r="V6903" s="1">
        <v>42110</v>
      </c>
      <c r="W6903" t="s">
        <v>34</v>
      </c>
      <c r="X6903">
        <v>1.71</v>
      </c>
      <c r="Y6903" t="s">
        <v>482</v>
      </c>
      <c r="Z6903">
        <v>7.4</v>
      </c>
      <c r="AA6903">
        <v>66202</v>
      </c>
      <c r="AB6903">
        <f t="shared" si="374"/>
        <v>44.400000000000006</v>
      </c>
      <c r="AC6903">
        <f t="shared" si="375"/>
        <v>44.400000000000006</v>
      </c>
    </row>
    <row r="6904" spans="1:29" x14ac:dyDescent="0.25">
      <c r="A6904" t="s">
        <v>3310</v>
      </c>
      <c r="B6904">
        <v>64</v>
      </c>
      <c r="C6904" t="str">
        <f t="shared" si="372"/>
        <v>Senior</v>
      </c>
      <c r="D6904" t="s">
        <v>652</v>
      </c>
      <c r="E6904" t="s">
        <v>38</v>
      </c>
      <c r="F6904">
        <v>0.02</v>
      </c>
      <c r="G6904">
        <v>1</v>
      </c>
      <c r="H6904" s="1">
        <v>42108</v>
      </c>
      <c r="I6904" s="1" t="str">
        <f t="shared" si="373"/>
        <v xml:space="preserve"> Apr</v>
      </c>
      <c r="J6904">
        <v>56161</v>
      </c>
      <c r="K6904" t="s">
        <v>28</v>
      </c>
      <c r="L6904">
        <v>38</v>
      </c>
      <c r="M6904">
        <v>0.55000000000000004</v>
      </c>
      <c r="N6904" t="s">
        <v>96</v>
      </c>
      <c r="O6904" t="s">
        <v>30</v>
      </c>
      <c r="P6904" t="s">
        <v>2487</v>
      </c>
      <c r="Q6904" t="s">
        <v>102</v>
      </c>
      <c r="R6904">
        <v>118.97</v>
      </c>
      <c r="S6904" t="s">
        <v>76</v>
      </c>
      <c r="T6904">
        <v>7854</v>
      </c>
      <c r="U6904">
        <v>1504.22</v>
      </c>
      <c r="V6904" s="1">
        <v>42110</v>
      </c>
      <c r="W6904" t="s">
        <v>42</v>
      </c>
      <c r="X6904">
        <v>10.25</v>
      </c>
      <c r="Y6904" t="s">
        <v>366</v>
      </c>
      <c r="Z6904">
        <v>39.99</v>
      </c>
      <c r="AA6904">
        <v>72714</v>
      </c>
      <c r="AB6904">
        <f t="shared" si="374"/>
        <v>1519.6200000000001</v>
      </c>
      <c r="AC6904">
        <f t="shared" si="375"/>
        <v>1489.2276000000002</v>
      </c>
    </row>
    <row r="6905" spans="1:29" x14ac:dyDescent="0.25">
      <c r="A6905" t="s">
        <v>3505</v>
      </c>
      <c r="B6905">
        <v>64</v>
      </c>
      <c r="C6905" t="str">
        <f t="shared" si="372"/>
        <v>Senior</v>
      </c>
      <c r="D6905" t="s">
        <v>2121</v>
      </c>
      <c r="E6905" t="s">
        <v>27</v>
      </c>
      <c r="F6905">
        <v>0.09</v>
      </c>
      <c r="G6905">
        <v>1</v>
      </c>
      <c r="H6905" s="1">
        <v>42108</v>
      </c>
      <c r="I6905" s="1" t="str">
        <f t="shared" si="373"/>
        <v xml:space="preserve"> Apr</v>
      </c>
      <c r="J6905">
        <v>59905</v>
      </c>
      <c r="K6905" t="s">
        <v>28</v>
      </c>
      <c r="L6905">
        <v>19</v>
      </c>
      <c r="M6905">
        <v>0.49</v>
      </c>
      <c r="N6905" t="s">
        <v>96</v>
      </c>
      <c r="O6905" t="s">
        <v>139</v>
      </c>
      <c r="P6905" t="s">
        <v>2151</v>
      </c>
      <c r="Q6905" t="s">
        <v>102</v>
      </c>
      <c r="R6905">
        <v>8.3000000000000007</v>
      </c>
      <c r="S6905" t="s">
        <v>68</v>
      </c>
      <c r="T6905">
        <v>8382</v>
      </c>
      <c r="U6905">
        <v>159.24</v>
      </c>
      <c r="V6905" s="1">
        <v>42110</v>
      </c>
      <c r="W6905" t="s">
        <v>34</v>
      </c>
      <c r="X6905">
        <v>1.99</v>
      </c>
      <c r="Y6905" t="s">
        <v>482</v>
      </c>
      <c r="Z6905">
        <v>8.5</v>
      </c>
      <c r="AA6905">
        <v>66202</v>
      </c>
      <c r="AB6905">
        <f t="shared" si="374"/>
        <v>161.5</v>
      </c>
      <c r="AC6905">
        <f t="shared" si="375"/>
        <v>146.965</v>
      </c>
    </row>
    <row r="6906" spans="1:29" x14ac:dyDescent="0.25">
      <c r="A6906" t="s">
        <v>1447</v>
      </c>
      <c r="B6906">
        <v>64</v>
      </c>
      <c r="C6906" t="str">
        <f t="shared" si="372"/>
        <v>Senior</v>
      </c>
      <c r="D6906" t="s">
        <v>2616</v>
      </c>
      <c r="E6906" t="s">
        <v>46</v>
      </c>
      <c r="F6906">
        <v>0.08</v>
      </c>
      <c r="G6906">
        <v>1</v>
      </c>
      <c r="H6906" s="1">
        <v>42108</v>
      </c>
      <c r="I6906" s="1" t="str">
        <f t="shared" si="373"/>
        <v xml:space="preserve"> Apr</v>
      </c>
      <c r="J6906">
        <v>38310</v>
      </c>
      <c r="K6906" t="s">
        <v>28</v>
      </c>
      <c r="L6906">
        <v>4</v>
      </c>
      <c r="M6906">
        <v>0.59</v>
      </c>
      <c r="N6906" t="s">
        <v>29</v>
      </c>
      <c r="O6906" t="s">
        <v>40</v>
      </c>
      <c r="P6906" t="s">
        <v>2870</v>
      </c>
      <c r="Q6906" t="s">
        <v>214</v>
      </c>
      <c r="R6906">
        <v>-141.76</v>
      </c>
      <c r="S6906" t="s">
        <v>68</v>
      </c>
      <c r="T6906">
        <v>5387</v>
      </c>
      <c r="U6906">
        <v>62.45</v>
      </c>
      <c r="V6906" s="1">
        <v>42111</v>
      </c>
      <c r="W6906" t="s">
        <v>34</v>
      </c>
      <c r="X6906">
        <v>49</v>
      </c>
      <c r="Y6906" t="s">
        <v>416</v>
      </c>
      <c r="Z6906">
        <v>3.48</v>
      </c>
      <c r="AA6906">
        <v>47374</v>
      </c>
      <c r="AB6906">
        <f t="shared" si="374"/>
        <v>13.92</v>
      </c>
      <c r="AC6906">
        <f t="shared" si="375"/>
        <v>12.8064</v>
      </c>
    </row>
    <row r="6907" spans="1:29" x14ac:dyDescent="0.25">
      <c r="A6907" t="s">
        <v>1638</v>
      </c>
      <c r="B6907">
        <v>64</v>
      </c>
      <c r="C6907" t="str">
        <f t="shared" si="372"/>
        <v>Senior</v>
      </c>
      <c r="D6907" t="s">
        <v>1639</v>
      </c>
      <c r="E6907" t="s">
        <v>27</v>
      </c>
      <c r="F6907">
        <v>0.08</v>
      </c>
      <c r="G6907">
        <v>1</v>
      </c>
      <c r="H6907" s="1">
        <v>42109</v>
      </c>
      <c r="I6907" s="1" t="str">
        <f t="shared" si="373"/>
        <v xml:space="preserve"> Apr</v>
      </c>
      <c r="J6907">
        <v>28871</v>
      </c>
      <c r="K6907" t="s">
        <v>28</v>
      </c>
      <c r="L6907">
        <v>10</v>
      </c>
      <c r="M6907">
        <v>0.79</v>
      </c>
      <c r="N6907" t="s">
        <v>96</v>
      </c>
      <c r="O6907" t="s">
        <v>139</v>
      </c>
      <c r="P6907" t="s">
        <v>253</v>
      </c>
      <c r="Q6907" t="s">
        <v>102</v>
      </c>
      <c r="R6907">
        <v>-56.12</v>
      </c>
      <c r="S6907" t="s">
        <v>68</v>
      </c>
      <c r="T6907">
        <v>4051</v>
      </c>
      <c r="U6907">
        <v>55.02</v>
      </c>
      <c r="V6907" s="1">
        <v>42109</v>
      </c>
      <c r="W6907" t="s">
        <v>34</v>
      </c>
      <c r="X6907">
        <v>5.14</v>
      </c>
      <c r="Y6907" t="s">
        <v>149</v>
      </c>
      <c r="Z6907">
        <v>5.0199999999999996</v>
      </c>
      <c r="AA6907">
        <v>62301</v>
      </c>
      <c r="AB6907">
        <f t="shared" si="374"/>
        <v>50.199999999999996</v>
      </c>
      <c r="AC6907">
        <f t="shared" si="375"/>
        <v>46.183999999999997</v>
      </c>
    </row>
    <row r="6908" spans="1:29" x14ac:dyDescent="0.25">
      <c r="A6908" t="s">
        <v>3180</v>
      </c>
      <c r="B6908">
        <v>64</v>
      </c>
      <c r="C6908" t="str">
        <f t="shared" si="372"/>
        <v>Senior</v>
      </c>
      <c r="D6908" t="s">
        <v>1498</v>
      </c>
      <c r="E6908" t="s">
        <v>38</v>
      </c>
      <c r="F6908">
        <v>0.02</v>
      </c>
      <c r="G6908">
        <v>1</v>
      </c>
      <c r="H6908" s="1">
        <v>42109</v>
      </c>
      <c r="I6908" s="1" t="str">
        <f t="shared" si="373"/>
        <v xml:space="preserve"> Apr</v>
      </c>
      <c r="J6908">
        <v>20615</v>
      </c>
      <c r="K6908" t="s">
        <v>131</v>
      </c>
      <c r="L6908">
        <v>29</v>
      </c>
      <c r="M6908">
        <v>0.36</v>
      </c>
      <c r="N6908" t="s">
        <v>29</v>
      </c>
      <c r="O6908" t="s">
        <v>59</v>
      </c>
      <c r="P6908" t="s">
        <v>2555</v>
      </c>
      <c r="Q6908" t="s">
        <v>61</v>
      </c>
      <c r="R6908">
        <v>4.59</v>
      </c>
      <c r="S6908" t="s">
        <v>52</v>
      </c>
      <c r="T6908">
        <v>2859</v>
      </c>
      <c r="U6908">
        <v>151.09</v>
      </c>
      <c r="V6908" s="1">
        <v>42110</v>
      </c>
      <c r="W6908" t="s">
        <v>42</v>
      </c>
      <c r="X6908">
        <v>3.01</v>
      </c>
      <c r="Y6908" t="s">
        <v>537</v>
      </c>
      <c r="Z6908">
        <v>4.76</v>
      </c>
      <c r="AA6908">
        <v>85338</v>
      </c>
      <c r="AB6908">
        <f t="shared" si="374"/>
        <v>138.04</v>
      </c>
      <c r="AC6908">
        <f t="shared" si="375"/>
        <v>135.2792</v>
      </c>
    </row>
    <row r="6909" spans="1:29" x14ac:dyDescent="0.25">
      <c r="A6909" t="s">
        <v>1596</v>
      </c>
      <c r="B6909">
        <v>64</v>
      </c>
      <c r="C6909" t="str">
        <f t="shared" si="372"/>
        <v>Senior</v>
      </c>
      <c r="D6909" t="s">
        <v>3348</v>
      </c>
      <c r="E6909" t="s">
        <v>46</v>
      </c>
      <c r="F6909">
        <v>0.02</v>
      </c>
      <c r="G6909">
        <v>1</v>
      </c>
      <c r="H6909" s="1">
        <v>42109</v>
      </c>
      <c r="I6909" s="1" t="str">
        <f t="shared" si="373"/>
        <v xml:space="preserve"> Apr</v>
      </c>
      <c r="J6909">
        <v>54183</v>
      </c>
      <c r="K6909" t="s">
        <v>58</v>
      </c>
      <c r="L6909">
        <v>9</v>
      </c>
      <c r="M6909">
        <v>0.59</v>
      </c>
      <c r="N6909" t="s">
        <v>29</v>
      </c>
      <c r="O6909" t="s">
        <v>139</v>
      </c>
      <c r="P6909" t="s">
        <v>228</v>
      </c>
      <c r="Q6909" t="s">
        <v>88</v>
      </c>
      <c r="R6909">
        <v>-52.25</v>
      </c>
      <c r="S6909" t="s">
        <v>68</v>
      </c>
      <c r="T6909">
        <v>7578</v>
      </c>
      <c r="U6909">
        <v>113.89</v>
      </c>
      <c r="V6909" s="1">
        <v>42110</v>
      </c>
      <c r="W6909" t="s">
        <v>34</v>
      </c>
      <c r="X6909">
        <v>8.99</v>
      </c>
      <c r="Y6909" t="s">
        <v>111</v>
      </c>
      <c r="Z6909">
        <v>11.66</v>
      </c>
      <c r="AA6909">
        <v>77340</v>
      </c>
      <c r="AB6909">
        <f t="shared" si="374"/>
        <v>104.94</v>
      </c>
      <c r="AC6909">
        <f t="shared" si="375"/>
        <v>102.8412</v>
      </c>
    </row>
    <row r="6910" spans="1:29" x14ac:dyDescent="0.25">
      <c r="A6910" t="s">
        <v>2053</v>
      </c>
      <c r="B6910">
        <v>64</v>
      </c>
      <c r="C6910" t="str">
        <f t="shared" si="372"/>
        <v>Senior</v>
      </c>
      <c r="D6910" t="s">
        <v>2926</v>
      </c>
      <c r="E6910" t="s">
        <v>46</v>
      </c>
      <c r="F6910">
        <v>0.08</v>
      </c>
      <c r="G6910">
        <v>1</v>
      </c>
      <c r="H6910" s="1">
        <v>42109</v>
      </c>
      <c r="I6910" s="1" t="str">
        <f t="shared" si="373"/>
        <v xml:space="preserve"> Apr</v>
      </c>
      <c r="J6910">
        <v>44071</v>
      </c>
      <c r="K6910" t="s">
        <v>39</v>
      </c>
      <c r="L6910">
        <v>19</v>
      </c>
      <c r="M6910">
        <v>0.38</v>
      </c>
      <c r="N6910" t="s">
        <v>29</v>
      </c>
      <c r="O6910" t="s">
        <v>30</v>
      </c>
      <c r="P6910" t="s">
        <v>3376</v>
      </c>
      <c r="Q6910" t="s">
        <v>67</v>
      </c>
      <c r="R6910">
        <v>-43.746000000000002</v>
      </c>
      <c r="S6910" t="s">
        <v>68</v>
      </c>
      <c r="T6910">
        <v>6226</v>
      </c>
      <c r="U6910">
        <v>110.67</v>
      </c>
      <c r="V6910" s="1">
        <v>42110</v>
      </c>
      <c r="W6910" t="s">
        <v>34</v>
      </c>
      <c r="X6910">
        <v>4.92</v>
      </c>
      <c r="Y6910" t="s">
        <v>149</v>
      </c>
      <c r="Z6910">
        <v>5.99</v>
      </c>
      <c r="AA6910">
        <v>60623</v>
      </c>
      <c r="AB6910">
        <f t="shared" si="374"/>
        <v>113.81</v>
      </c>
      <c r="AC6910">
        <f t="shared" si="375"/>
        <v>104.7052</v>
      </c>
    </row>
    <row r="6911" spans="1:29" x14ac:dyDescent="0.25">
      <c r="A6911" t="s">
        <v>1926</v>
      </c>
      <c r="B6911">
        <v>64</v>
      </c>
      <c r="C6911" t="str">
        <f t="shared" si="372"/>
        <v>Senior</v>
      </c>
      <c r="D6911" t="s">
        <v>147</v>
      </c>
      <c r="E6911" t="s">
        <v>46</v>
      </c>
      <c r="F6911">
        <v>0.09</v>
      </c>
      <c r="G6911">
        <v>1</v>
      </c>
      <c r="H6911" s="1">
        <v>42109</v>
      </c>
      <c r="I6911" s="1" t="str">
        <f t="shared" si="373"/>
        <v xml:space="preserve"> Apr</v>
      </c>
      <c r="J6911">
        <v>1826</v>
      </c>
      <c r="K6911" t="s">
        <v>39</v>
      </c>
      <c r="L6911">
        <v>5</v>
      </c>
      <c r="M6911">
        <v>0.36</v>
      </c>
      <c r="N6911" t="s">
        <v>29</v>
      </c>
      <c r="O6911" t="s">
        <v>30</v>
      </c>
      <c r="P6911" t="s">
        <v>354</v>
      </c>
      <c r="Q6911" t="s">
        <v>61</v>
      </c>
      <c r="R6911">
        <v>-14.35</v>
      </c>
      <c r="S6911" t="s">
        <v>68</v>
      </c>
      <c r="T6911">
        <v>264</v>
      </c>
      <c r="U6911">
        <v>28.32</v>
      </c>
      <c r="V6911" s="1">
        <v>42110</v>
      </c>
      <c r="W6911" t="s">
        <v>34</v>
      </c>
      <c r="X6911">
        <v>4.75</v>
      </c>
      <c r="Y6911" t="s">
        <v>522</v>
      </c>
      <c r="Z6911">
        <v>4.9800000000000004</v>
      </c>
      <c r="AA6911">
        <v>58554</v>
      </c>
      <c r="AB6911">
        <f t="shared" si="374"/>
        <v>24.900000000000002</v>
      </c>
      <c r="AC6911">
        <f t="shared" si="375"/>
        <v>22.659000000000002</v>
      </c>
    </row>
    <row r="6912" spans="1:29" x14ac:dyDescent="0.25">
      <c r="A6912" t="s">
        <v>2053</v>
      </c>
      <c r="B6912">
        <v>64</v>
      </c>
      <c r="C6912" t="str">
        <f t="shared" si="372"/>
        <v>Senior</v>
      </c>
      <c r="D6912" t="s">
        <v>2926</v>
      </c>
      <c r="E6912" t="s">
        <v>46</v>
      </c>
      <c r="F6912">
        <v>0</v>
      </c>
      <c r="G6912">
        <v>1</v>
      </c>
      <c r="H6912" s="1">
        <v>42109</v>
      </c>
      <c r="I6912" s="1" t="str">
        <f t="shared" si="373"/>
        <v xml:space="preserve"> Apr</v>
      </c>
      <c r="J6912">
        <v>44071</v>
      </c>
      <c r="K6912" t="s">
        <v>39</v>
      </c>
      <c r="L6912">
        <v>20</v>
      </c>
      <c r="M6912">
        <v>0.57999999999999996</v>
      </c>
      <c r="N6912" t="s">
        <v>96</v>
      </c>
      <c r="O6912" t="s">
        <v>30</v>
      </c>
      <c r="P6912">
        <v>8260</v>
      </c>
      <c r="Q6912" t="s">
        <v>105</v>
      </c>
      <c r="R6912">
        <v>83.834999999999994</v>
      </c>
      <c r="S6912" t="s">
        <v>68</v>
      </c>
      <c r="T6912">
        <v>6227</v>
      </c>
      <c r="U6912">
        <v>1163.123</v>
      </c>
      <c r="V6912" s="1">
        <v>42110</v>
      </c>
      <c r="W6912" t="s">
        <v>34</v>
      </c>
      <c r="X6912">
        <v>8.99</v>
      </c>
      <c r="Y6912" t="s">
        <v>149</v>
      </c>
      <c r="Z6912">
        <v>65.989999999999995</v>
      </c>
      <c r="AA6912">
        <v>60623</v>
      </c>
      <c r="AB6912">
        <f t="shared" si="374"/>
        <v>1319.8</v>
      </c>
      <c r="AC6912">
        <f t="shared" si="375"/>
        <v>1319.8</v>
      </c>
    </row>
    <row r="6913" spans="1:29" x14ac:dyDescent="0.25">
      <c r="A6913" t="s">
        <v>1596</v>
      </c>
      <c r="B6913">
        <v>64</v>
      </c>
      <c r="C6913" t="str">
        <f t="shared" si="372"/>
        <v>Senior</v>
      </c>
      <c r="D6913" t="s">
        <v>3348</v>
      </c>
      <c r="E6913" t="s">
        <v>46</v>
      </c>
      <c r="F6913">
        <v>0.02</v>
      </c>
      <c r="G6913">
        <v>1</v>
      </c>
      <c r="H6913" s="1">
        <v>42109</v>
      </c>
      <c r="I6913" s="1" t="str">
        <f t="shared" si="373"/>
        <v xml:space="preserve"> Apr</v>
      </c>
      <c r="J6913">
        <v>54183</v>
      </c>
      <c r="K6913" t="s">
        <v>58</v>
      </c>
      <c r="L6913">
        <v>32</v>
      </c>
      <c r="M6913">
        <v>0.44</v>
      </c>
      <c r="N6913" t="s">
        <v>96</v>
      </c>
      <c r="O6913" t="s">
        <v>30</v>
      </c>
      <c r="P6913" t="s">
        <v>587</v>
      </c>
      <c r="Q6913" t="s">
        <v>102</v>
      </c>
      <c r="R6913">
        <v>1097.25</v>
      </c>
      <c r="S6913" t="s">
        <v>68</v>
      </c>
      <c r="T6913">
        <v>7577</v>
      </c>
      <c r="U6913">
        <v>2773.71</v>
      </c>
      <c r="V6913" s="1">
        <v>42111</v>
      </c>
      <c r="W6913" t="s">
        <v>42</v>
      </c>
      <c r="X6913">
        <v>5.5</v>
      </c>
      <c r="Y6913" t="s">
        <v>111</v>
      </c>
      <c r="Z6913">
        <v>82.99</v>
      </c>
      <c r="AA6913">
        <v>77340</v>
      </c>
      <c r="AB6913">
        <f t="shared" si="374"/>
        <v>2655.68</v>
      </c>
      <c r="AC6913">
        <f t="shared" si="375"/>
        <v>2602.5663999999997</v>
      </c>
    </row>
    <row r="6914" spans="1:29" x14ac:dyDescent="0.25">
      <c r="A6914" t="s">
        <v>880</v>
      </c>
      <c r="B6914">
        <v>64</v>
      </c>
      <c r="C6914" t="str">
        <f t="shared" si="372"/>
        <v>Senior</v>
      </c>
      <c r="D6914" t="s">
        <v>881</v>
      </c>
      <c r="E6914" t="s">
        <v>46</v>
      </c>
      <c r="F6914">
        <v>0.01</v>
      </c>
      <c r="G6914">
        <v>1</v>
      </c>
      <c r="H6914" s="1">
        <v>42109</v>
      </c>
      <c r="I6914" s="1" t="str">
        <f t="shared" si="373"/>
        <v xml:space="preserve"> Apr</v>
      </c>
      <c r="J6914">
        <v>1344</v>
      </c>
      <c r="K6914" t="s">
        <v>47</v>
      </c>
      <c r="L6914">
        <v>18</v>
      </c>
      <c r="M6914">
        <v>0.57999999999999996</v>
      </c>
      <c r="N6914" t="s">
        <v>96</v>
      </c>
      <c r="O6914" t="s">
        <v>30</v>
      </c>
      <c r="P6914" t="s">
        <v>2828</v>
      </c>
      <c r="Q6914" t="s">
        <v>105</v>
      </c>
      <c r="R6914">
        <v>313.57799999999997</v>
      </c>
      <c r="S6914" t="s">
        <v>68</v>
      </c>
      <c r="T6914">
        <v>204</v>
      </c>
      <c r="U6914">
        <v>2480.9205000000002</v>
      </c>
      <c r="V6914" s="1">
        <v>42113</v>
      </c>
      <c r="W6914" t="s">
        <v>34</v>
      </c>
      <c r="X6914">
        <v>8.99</v>
      </c>
      <c r="Y6914" t="s">
        <v>149</v>
      </c>
      <c r="Z6914">
        <v>155.99</v>
      </c>
      <c r="AA6914">
        <v>60123</v>
      </c>
      <c r="AB6914">
        <f t="shared" si="374"/>
        <v>2807.82</v>
      </c>
      <c r="AC6914">
        <f t="shared" si="375"/>
        <v>2779.7418000000002</v>
      </c>
    </row>
    <row r="6915" spans="1:29" x14ac:dyDescent="0.25">
      <c r="A6915" t="s">
        <v>880</v>
      </c>
      <c r="B6915">
        <v>64</v>
      </c>
      <c r="C6915" t="str">
        <f t="shared" si="372"/>
        <v>Senior</v>
      </c>
      <c r="D6915" t="s">
        <v>881</v>
      </c>
      <c r="E6915" t="s">
        <v>46</v>
      </c>
      <c r="F6915">
        <v>0.06</v>
      </c>
      <c r="G6915">
        <v>1</v>
      </c>
      <c r="H6915" s="1">
        <v>42109</v>
      </c>
      <c r="I6915" s="1" t="str">
        <f t="shared" si="373"/>
        <v xml:space="preserve"> Apr</v>
      </c>
      <c r="J6915">
        <v>1344</v>
      </c>
      <c r="K6915" t="s">
        <v>47</v>
      </c>
      <c r="L6915">
        <v>15</v>
      </c>
      <c r="M6915">
        <v>0.59</v>
      </c>
      <c r="N6915" t="s">
        <v>96</v>
      </c>
      <c r="O6915" t="s">
        <v>30</v>
      </c>
      <c r="P6915" t="s">
        <v>1230</v>
      </c>
      <c r="Q6915" t="s">
        <v>105</v>
      </c>
      <c r="R6915">
        <v>-11.682</v>
      </c>
      <c r="S6915" t="s">
        <v>68</v>
      </c>
      <c r="T6915">
        <v>203</v>
      </c>
      <c r="U6915">
        <v>834.904</v>
      </c>
      <c r="V6915" s="1">
        <v>42116</v>
      </c>
      <c r="W6915" t="s">
        <v>34</v>
      </c>
      <c r="X6915">
        <v>5.26</v>
      </c>
      <c r="Y6915" t="s">
        <v>149</v>
      </c>
      <c r="Z6915">
        <v>65.989999999999995</v>
      </c>
      <c r="AA6915">
        <v>60123</v>
      </c>
      <c r="AB6915">
        <f t="shared" si="374"/>
        <v>989.84999999999991</v>
      </c>
      <c r="AC6915">
        <f t="shared" si="375"/>
        <v>930.45899999999995</v>
      </c>
    </row>
    <row r="6916" spans="1:29" x14ac:dyDescent="0.25">
      <c r="A6916" t="s">
        <v>3398</v>
      </c>
      <c r="B6916">
        <v>64</v>
      </c>
      <c r="C6916" t="str">
        <f t="shared" si="372"/>
        <v>Senior</v>
      </c>
      <c r="D6916" t="s">
        <v>3514</v>
      </c>
      <c r="E6916" t="s">
        <v>57</v>
      </c>
      <c r="F6916">
        <v>0.05</v>
      </c>
      <c r="G6916">
        <v>1</v>
      </c>
      <c r="H6916" s="1">
        <v>42110</v>
      </c>
      <c r="I6916" s="1" t="str">
        <f t="shared" si="373"/>
        <v xml:space="preserve"> Apr</v>
      </c>
      <c r="J6916">
        <v>50982</v>
      </c>
      <c r="K6916" t="s">
        <v>28</v>
      </c>
      <c r="L6916">
        <v>23</v>
      </c>
      <c r="M6916">
        <v>0.37</v>
      </c>
      <c r="N6916" t="s">
        <v>29</v>
      </c>
      <c r="O6916" t="s">
        <v>30</v>
      </c>
      <c r="P6916" t="s">
        <v>780</v>
      </c>
      <c r="Q6916" t="s">
        <v>210</v>
      </c>
      <c r="R6916">
        <v>35.619999999999997</v>
      </c>
      <c r="S6916" t="s">
        <v>33</v>
      </c>
      <c r="T6916">
        <v>7146</v>
      </c>
      <c r="U6916">
        <v>86.53</v>
      </c>
      <c r="V6916" s="1">
        <v>42111</v>
      </c>
      <c r="W6916" t="s">
        <v>34</v>
      </c>
      <c r="X6916">
        <v>0.5</v>
      </c>
      <c r="Y6916" t="s">
        <v>136</v>
      </c>
      <c r="Z6916">
        <v>3.75</v>
      </c>
      <c r="AA6916">
        <v>11226</v>
      </c>
      <c r="AB6916">
        <f t="shared" si="374"/>
        <v>86.25</v>
      </c>
      <c r="AC6916">
        <f t="shared" si="375"/>
        <v>81.9375</v>
      </c>
    </row>
    <row r="6917" spans="1:29" x14ac:dyDescent="0.25">
      <c r="A6917" t="s">
        <v>2618</v>
      </c>
      <c r="B6917">
        <v>64</v>
      </c>
      <c r="C6917" t="str">
        <f t="shared" si="372"/>
        <v>Senior</v>
      </c>
      <c r="D6917" t="s">
        <v>2619</v>
      </c>
      <c r="E6917" t="s">
        <v>27</v>
      </c>
      <c r="F6917">
        <v>0.03</v>
      </c>
      <c r="G6917">
        <v>1</v>
      </c>
      <c r="H6917" s="1">
        <v>42110</v>
      </c>
      <c r="I6917" s="1" t="str">
        <f t="shared" si="373"/>
        <v xml:space="preserve"> Apr</v>
      </c>
      <c r="J6917">
        <v>21638</v>
      </c>
      <c r="K6917" t="s">
        <v>28</v>
      </c>
      <c r="L6917">
        <v>13</v>
      </c>
      <c r="M6917">
        <v>0.4</v>
      </c>
      <c r="N6917" t="s">
        <v>29</v>
      </c>
      <c r="O6917" t="s">
        <v>30</v>
      </c>
      <c r="P6917" t="s">
        <v>855</v>
      </c>
      <c r="Q6917" t="s">
        <v>61</v>
      </c>
      <c r="R6917">
        <v>82.25</v>
      </c>
      <c r="S6917" t="s">
        <v>76</v>
      </c>
      <c r="T6917">
        <v>3007</v>
      </c>
      <c r="U6917">
        <v>418.93</v>
      </c>
      <c r="V6917" s="1">
        <v>42111</v>
      </c>
      <c r="W6917" t="s">
        <v>34</v>
      </c>
      <c r="X6917">
        <v>8.74</v>
      </c>
      <c r="Y6917" t="s">
        <v>103</v>
      </c>
      <c r="Z6917">
        <v>30.98</v>
      </c>
      <c r="AA6917">
        <v>71109</v>
      </c>
      <c r="AB6917">
        <f t="shared" si="374"/>
        <v>402.74</v>
      </c>
      <c r="AC6917">
        <f t="shared" si="375"/>
        <v>390.65780000000001</v>
      </c>
    </row>
    <row r="6918" spans="1:29" x14ac:dyDescent="0.25">
      <c r="A6918" t="s">
        <v>2447</v>
      </c>
      <c r="B6918">
        <v>64</v>
      </c>
      <c r="C6918" t="str">
        <f t="shared" si="372"/>
        <v>Senior</v>
      </c>
      <c r="D6918" t="s">
        <v>2448</v>
      </c>
      <c r="E6918" t="s">
        <v>46</v>
      </c>
      <c r="F6918">
        <v>0.06</v>
      </c>
      <c r="G6918">
        <v>1</v>
      </c>
      <c r="H6918" s="1">
        <v>42110</v>
      </c>
      <c r="I6918" s="1" t="str">
        <f t="shared" si="373"/>
        <v xml:space="preserve"> Apr</v>
      </c>
      <c r="J6918">
        <v>5028</v>
      </c>
      <c r="K6918" t="s">
        <v>28</v>
      </c>
      <c r="L6918">
        <v>10</v>
      </c>
      <c r="M6918">
        <v>0.52</v>
      </c>
      <c r="N6918" t="s">
        <v>48</v>
      </c>
      <c r="O6918" t="s">
        <v>59</v>
      </c>
      <c r="P6918" t="s">
        <v>2401</v>
      </c>
      <c r="Q6918" t="s">
        <v>82</v>
      </c>
      <c r="R6918">
        <v>18.239999999999998</v>
      </c>
      <c r="S6918" t="s">
        <v>52</v>
      </c>
      <c r="T6918">
        <v>711</v>
      </c>
      <c r="U6918">
        <v>79.680000000000007</v>
      </c>
      <c r="V6918" s="1">
        <v>42112</v>
      </c>
      <c r="W6918" t="s">
        <v>34</v>
      </c>
      <c r="X6918">
        <v>3.68</v>
      </c>
      <c r="Y6918" t="s">
        <v>298</v>
      </c>
      <c r="Z6918">
        <v>7.7</v>
      </c>
      <c r="AA6918">
        <v>80122</v>
      </c>
      <c r="AB6918">
        <f t="shared" si="374"/>
        <v>77</v>
      </c>
      <c r="AC6918">
        <f t="shared" si="375"/>
        <v>72.38</v>
      </c>
    </row>
    <row r="6919" spans="1:29" x14ac:dyDescent="0.25">
      <c r="A6919" t="s">
        <v>743</v>
      </c>
      <c r="B6919">
        <v>64</v>
      </c>
      <c r="C6919" t="str">
        <f t="shared" si="372"/>
        <v>Senior</v>
      </c>
      <c r="D6919" t="s">
        <v>2238</v>
      </c>
      <c r="E6919" t="s">
        <v>27</v>
      </c>
      <c r="F6919">
        <v>0.05</v>
      </c>
      <c r="G6919">
        <v>1</v>
      </c>
      <c r="H6919" s="1">
        <v>42111</v>
      </c>
      <c r="I6919" s="1" t="str">
        <f t="shared" si="373"/>
        <v xml:space="preserve"> Apr</v>
      </c>
      <c r="J6919">
        <v>24098</v>
      </c>
      <c r="K6919" t="s">
        <v>58</v>
      </c>
      <c r="L6919">
        <v>42</v>
      </c>
      <c r="M6919">
        <v>0.36</v>
      </c>
      <c r="N6919" t="s">
        <v>29</v>
      </c>
      <c r="O6919" t="s">
        <v>30</v>
      </c>
      <c r="P6919" t="s">
        <v>3297</v>
      </c>
      <c r="Q6919" t="s">
        <v>67</v>
      </c>
      <c r="R6919">
        <v>46.308</v>
      </c>
      <c r="S6919" t="s">
        <v>76</v>
      </c>
      <c r="T6919">
        <v>3374</v>
      </c>
      <c r="U6919">
        <v>199.58</v>
      </c>
      <c r="V6919" s="1">
        <v>42112</v>
      </c>
      <c r="W6919" t="s">
        <v>34</v>
      </c>
      <c r="X6919">
        <v>1.49</v>
      </c>
      <c r="Y6919" t="s">
        <v>77</v>
      </c>
      <c r="Z6919">
        <v>4.82</v>
      </c>
      <c r="AA6919">
        <v>36830</v>
      </c>
      <c r="AB6919">
        <f t="shared" si="374"/>
        <v>202.44</v>
      </c>
      <c r="AC6919">
        <f t="shared" si="375"/>
        <v>192.31799999999998</v>
      </c>
    </row>
    <row r="6920" spans="1:29" x14ac:dyDescent="0.25">
      <c r="A6920" t="s">
        <v>2901</v>
      </c>
      <c r="B6920">
        <v>64</v>
      </c>
      <c r="C6920" t="str">
        <f t="shared" si="372"/>
        <v>Senior</v>
      </c>
      <c r="D6920" t="s">
        <v>3337</v>
      </c>
      <c r="E6920" t="s">
        <v>27</v>
      </c>
      <c r="F6920">
        <v>0.04</v>
      </c>
      <c r="G6920">
        <v>1</v>
      </c>
      <c r="H6920" s="1">
        <v>42111</v>
      </c>
      <c r="I6920" s="1" t="str">
        <f t="shared" si="373"/>
        <v xml:space="preserve"> Apr</v>
      </c>
      <c r="J6920">
        <v>21253</v>
      </c>
      <c r="K6920" t="s">
        <v>131</v>
      </c>
      <c r="L6920">
        <v>5</v>
      </c>
      <c r="M6920">
        <v>0.38</v>
      </c>
      <c r="N6920" t="s">
        <v>29</v>
      </c>
      <c r="O6920" t="s">
        <v>30</v>
      </c>
      <c r="P6920" t="s">
        <v>2722</v>
      </c>
      <c r="Q6920" t="s">
        <v>267</v>
      </c>
      <c r="R6920">
        <v>27.8</v>
      </c>
      <c r="S6920" t="s">
        <v>52</v>
      </c>
      <c r="T6920">
        <v>2934</v>
      </c>
      <c r="U6920">
        <v>455.08</v>
      </c>
      <c r="V6920" s="1">
        <v>42112</v>
      </c>
      <c r="W6920" t="s">
        <v>34</v>
      </c>
      <c r="X6920">
        <v>19.989999999999998</v>
      </c>
      <c r="Y6920" t="s">
        <v>218</v>
      </c>
      <c r="Z6920">
        <v>83.93</v>
      </c>
      <c r="AA6920">
        <v>98072</v>
      </c>
      <c r="AB6920">
        <f t="shared" si="374"/>
        <v>419.65000000000003</v>
      </c>
      <c r="AC6920">
        <f t="shared" si="375"/>
        <v>402.86400000000003</v>
      </c>
    </row>
    <row r="6921" spans="1:29" x14ac:dyDescent="0.25">
      <c r="A6921" t="s">
        <v>719</v>
      </c>
      <c r="B6921">
        <v>64</v>
      </c>
      <c r="C6921" t="str">
        <f t="shared" si="372"/>
        <v>Senior</v>
      </c>
      <c r="D6921" t="s">
        <v>3032</v>
      </c>
      <c r="E6921" t="s">
        <v>46</v>
      </c>
      <c r="F6921">
        <v>0.1</v>
      </c>
      <c r="G6921">
        <v>1</v>
      </c>
      <c r="H6921" s="1">
        <v>42111</v>
      </c>
      <c r="I6921" s="1" t="str">
        <f t="shared" si="373"/>
        <v xml:space="preserve"> Apr</v>
      </c>
      <c r="J6921">
        <v>22688</v>
      </c>
      <c r="K6921" t="s">
        <v>131</v>
      </c>
      <c r="L6921">
        <v>40</v>
      </c>
      <c r="M6921">
        <v>0.56000000000000005</v>
      </c>
      <c r="N6921" t="s">
        <v>96</v>
      </c>
      <c r="O6921" t="s">
        <v>30</v>
      </c>
      <c r="P6921">
        <v>2190</v>
      </c>
      <c r="Q6921" t="s">
        <v>105</v>
      </c>
      <c r="R6921">
        <v>334.53</v>
      </c>
      <c r="S6921" t="s">
        <v>33</v>
      </c>
      <c r="T6921">
        <v>3161</v>
      </c>
      <c r="U6921">
        <v>2044.2755</v>
      </c>
      <c r="V6921" s="1">
        <v>42112</v>
      </c>
      <c r="W6921" t="s">
        <v>34</v>
      </c>
      <c r="X6921">
        <v>5.63</v>
      </c>
      <c r="Y6921" t="s">
        <v>35</v>
      </c>
      <c r="Z6921">
        <v>65.989999999999995</v>
      </c>
      <c r="AA6921">
        <v>15239</v>
      </c>
      <c r="AB6921">
        <f t="shared" si="374"/>
        <v>2639.6</v>
      </c>
      <c r="AC6921">
        <f t="shared" si="375"/>
        <v>2375.64</v>
      </c>
    </row>
    <row r="6922" spans="1:29" x14ac:dyDescent="0.25">
      <c r="A6922" t="s">
        <v>743</v>
      </c>
      <c r="B6922">
        <v>64</v>
      </c>
      <c r="C6922" t="str">
        <f t="shared" ref="C6922:C6985" si="376">IF(B6922&gt;=50, "Senior", IF(B6922&gt;=20, "Adult", "Teenager"))</f>
        <v>Senior</v>
      </c>
      <c r="D6922" t="s">
        <v>2238</v>
      </c>
      <c r="E6922" t="s">
        <v>27</v>
      </c>
      <c r="F6922">
        <v>0.02</v>
      </c>
      <c r="G6922">
        <v>1</v>
      </c>
      <c r="H6922" s="1">
        <v>42111</v>
      </c>
      <c r="I6922" s="1" t="str">
        <f t="shared" ref="I6922:I6985" si="377">TEXT(H6922," MMM")</f>
        <v xml:space="preserve"> Apr</v>
      </c>
      <c r="J6922">
        <v>24098</v>
      </c>
      <c r="K6922" t="s">
        <v>58</v>
      </c>
      <c r="L6922">
        <v>32</v>
      </c>
      <c r="M6922">
        <v>0.57999999999999996</v>
      </c>
      <c r="N6922" t="s">
        <v>96</v>
      </c>
      <c r="O6922" t="s">
        <v>30</v>
      </c>
      <c r="P6922" t="s">
        <v>2828</v>
      </c>
      <c r="Q6922" t="s">
        <v>105</v>
      </c>
      <c r="R6922">
        <v>836.14499999999998</v>
      </c>
      <c r="S6922" t="s">
        <v>76</v>
      </c>
      <c r="T6922">
        <v>3376</v>
      </c>
      <c r="U6922">
        <v>4158.0725000000002</v>
      </c>
      <c r="V6922" s="1">
        <v>42112</v>
      </c>
      <c r="W6922" t="s">
        <v>34</v>
      </c>
      <c r="X6922">
        <v>8.99</v>
      </c>
      <c r="Y6922" t="s">
        <v>77</v>
      </c>
      <c r="Z6922">
        <v>155.99</v>
      </c>
      <c r="AA6922">
        <v>36830</v>
      </c>
      <c r="AB6922">
        <f t="shared" ref="AB6922:AB6985" si="378">Z6922*L6922</f>
        <v>4991.68</v>
      </c>
      <c r="AC6922">
        <f t="shared" ref="AC6922:AC6985" si="379">AB6922-AB6922*F6922</f>
        <v>4891.8464000000004</v>
      </c>
    </row>
    <row r="6923" spans="1:29" x14ac:dyDescent="0.25">
      <c r="A6923" t="s">
        <v>1700</v>
      </c>
      <c r="B6923">
        <v>64</v>
      </c>
      <c r="C6923" t="str">
        <f t="shared" si="376"/>
        <v>Senior</v>
      </c>
      <c r="D6923" t="s">
        <v>2495</v>
      </c>
      <c r="E6923" t="s">
        <v>57</v>
      </c>
      <c r="F6923">
        <v>0.03</v>
      </c>
      <c r="G6923">
        <v>1</v>
      </c>
      <c r="H6923" s="1">
        <v>42111</v>
      </c>
      <c r="I6923" s="1" t="str">
        <f t="shared" si="377"/>
        <v xml:space="preserve"> Apr</v>
      </c>
      <c r="J6923">
        <v>48742</v>
      </c>
      <c r="K6923" t="s">
        <v>39</v>
      </c>
      <c r="L6923">
        <v>42</v>
      </c>
      <c r="M6923">
        <v>0.35</v>
      </c>
      <c r="N6923" t="s">
        <v>29</v>
      </c>
      <c r="O6923" t="s">
        <v>30</v>
      </c>
      <c r="P6923" t="s">
        <v>3059</v>
      </c>
      <c r="Q6923" t="s">
        <v>67</v>
      </c>
      <c r="R6923">
        <v>379.73750000000001</v>
      </c>
      <c r="S6923" t="s">
        <v>52</v>
      </c>
      <c r="T6923">
        <v>6843</v>
      </c>
      <c r="U6923">
        <v>825.63</v>
      </c>
      <c r="V6923" s="1">
        <v>42113</v>
      </c>
      <c r="W6923" t="s">
        <v>34</v>
      </c>
      <c r="X6923">
        <v>1.49</v>
      </c>
      <c r="Y6923" t="s">
        <v>320</v>
      </c>
      <c r="Z6923">
        <v>18.940000000000001</v>
      </c>
      <c r="AA6923">
        <v>83701</v>
      </c>
      <c r="AB6923">
        <f t="shared" si="378"/>
        <v>795.48</v>
      </c>
      <c r="AC6923">
        <f t="shared" si="379"/>
        <v>771.61559999999997</v>
      </c>
    </row>
    <row r="6924" spans="1:29" x14ac:dyDescent="0.25">
      <c r="A6924" t="s">
        <v>743</v>
      </c>
      <c r="B6924">
        <v>64</v>
      </c>
      <c r="C6924" t="str">
        <f t="shared" si="376"/>
        <v>Senior</v>
      </c>
      <c r="D6924" t="s">
        <v>2238</v>
      </c>
      <c r="E6924" t="s">
        <v>27</v>
      </c>
      <c r="F6924">
        <v>0.05</v>
      </c>
      <c r="G6924">
        <v>1</v>
      </c>
      <c r="H6924" s="1">
        <v>42111</v>
      </c>
      <c r="I6924" s="1" t="str">
        <f t="shared" si="377"/>
        <v xml:space="preserve"> Apr</v>
      </c>
      <c r="J6924">
        <v>24098</v>
      </c>
      <c r="K6924" t="s">
        <v>58</v>
      </c>
      <c r="L6924">
        <v>10</v>
      </c>
      <c r="M6924">
        <v>0.36</v>
      </c>
      <c r="N6924" t="s">
        <v>29</v>
      </c>
      <c r="O6924" t="s">
        <v>59</v>
      </c>
      <c r="P6924" t="s">
        <v>135</v>
      </c>
      <c r="Q6924" t="s">
        <v>61</v>
      </c>
      <c r="R6924">
        <v>-20.49</v>
      </c>
      <c r="S6924" t="s">
        <v>76</v>
      </c>
      <c r="T6924">
        <v>3375</v>
      </c>
      <c r="U6924">
        <v>80.59</v>
      </c>
      <c r="V6924" s="1">
        <v>42113</v>
      </c>
      <c r="W6924" t="s">
        <v>34</v>
      </c>
      <c r="X6924">
        <v>5.83</v>
      </c>
      <c r="Y6924" t="s">
        <v>77</v>
      </c>
      <c r="Z6924">
        <v>7.64</v>
      </c>
      <c r="AA6924">
        <v>36830</v>
      </c>
      <c r="AB6924">
        <f t="shared" si="378"/>
        <v>76.399999999999991</v>
      </c>
      <c r="AC6924">
        <f t="shared" si="379"/>
        <v>72.58</v>
      </c>
    </row>
    <row r="6925" spans="1:29" x14ac:dyDescent="0.25">
      <c r="A6925" t="s">
        <v>2763</v>
      </c>
      <c r="B6925">
        <v>64</v>
      </c>
      <c r="C6925" t="str">
        <f t="shared" si="376"/>
        <v>Senior</v>
      </c>
      <c r="D6925" t="s">
        <v>2582</v>
      </c>
      <c r="E6925" t="s">
        <v>46</v>
      </c>
      <c r="F6925">
        <v>0.09</v>
      </c>
      <c r="G6925">
        <v>1</v>
      </c>
      <c r="H6925" s="1">
        <v>42111</v>
      </c>
      <c r="I6925" s="1" t="str">
        <f t="shared" si="377"/>
        <v xml:space="preserve"> Apr</v>
      </c>
      <c r="J6925">
        <v>25895</v>
      </c>
      <c r="K6925" t="s">
        <v>131</v>
      </c>
      <c r="L6925">
        <v>37</v>
      </c>
      <c r="M6925">
        <v>0.39</v>
      </c>
      <c r="N6925" t="s">
        <v>29</v>
      </c>
      <c r="O6925" t="s">
        <v>30</v>
      </c>
      <c r="P6925" t="s">
        <v>3207</v>
      </c>
      <c r="Q6925" t="s">
        <v>67</v>
      </c>
      <c r="R6925">
        <v>-93.426000000000002</v>
      </c>
      <c r="S6925" t="s">
        <v>68</v>
      </c>
      <c r="T6925">
        <v>3626</v>
      </c>
      <c r="U6925">
        <v>709.91</v>
      </c>
      <c r="V6925" s="1">
        <v>42114</v>
      </c>
      <c r="W6925" t="s">
        <v>34</v>
      </c>
      <c r="X6925">
        <v>12.79</v>
      </c>
      <c r="Y6925" t="s">
        <v>111</v>
      </c>
      <c r="Z6925">
        <v>19.350000000000001</v>
      </c>
      <c r="AA6925">
        <v>78666</v>
      </c>
      <c r="AB6925">
        <f t="shared" si="378"/>
        <v>715.95</v>
      </c>
      <c r="AC6925">
        <f t="shared" si="379"/>
        <v>651.5145</v>
      </c>
    </row>
    <row r="6926" spans="1:29" x14ac:dyDescent="0.25">
      <c r="A6926" t="s">
        <v>3515</v>
      </c>
      <c r="B6926">
        <v>64</v>
      </c>
      <c r="C6926" t="str">
        <f t="shared" si="376"/>
        <v>Senior</v>
      </c>
      <c r="D6926" t="s">
        <v>1769</v>
      </c>
      <c r="E6926" t="s">
        <v>46</v>
      </c>
      <c r="F6926">
        <v>0.06</v>
      </c>
      <c r="G6926">
        <v>1</v>
      </c>
      <c r="H6926" s="1">
        <v>42112</v>
      </c>
      <c r="I6926" s="1" t="str">
        <f t="shared" si="377"/>
        <v xml:space="preserve"> Apr</v>
      </c>
      <c r="J6926">
        <v>1221</v>
      </c>
      <c r="K6926" t="s">
        <v>39</v>
      </c>
      <c r="L6926">
        <v>1</v>
      </c>
      <c r="M6926">
        <v>0.38</v>
      </c>
      <c r="N6926" t="s">
        <v>29</v>
      </c>
      <c r="O6926" t="s">
        <v>30</v>
      </c>
      <c r="P6926" t="s">
        <v>341</v>
      </c>
      <c r="Q6926" t="s">
        <v>67</v>
      </c>
      <c r="R6926">
        <v>-13.776999999999999</v>
      </c>
      <c r="S6926" t="s">
        <v>68</v>
      </c>
      <c r="T6926">
        <v>185</v>
      </c>
      <c r="U6926">
        <v>14.68</v>
      </c>
      <c r="V6926" s="1">
        <v>42112</v>
      </c>
      <c r="W6926" t="s">
        <v>34</v>
      </c>
      <c r="X6926">
        <v>6.19</v>
      </c>
      <c r="Y6926" t="s">
        <v>246</v>
      </c>
      <c r="Z6926">
        <v>8.6</v>
      </c>
      <c r="AA6926">
        <v>49455</v>
      </c>
      <c r="AB6926">
        <f t="shared" si="378"/>
        <v>8.6</v>
      </c>
      <c r="AC6926">
        <f t="shared" si="379"/>
        <v>8.0839999999999996</v>
      </c>
    </row>
    <row r="6927" spans="1:29" x14ac:dyDescent="0.25">
      <c r="A6927" t="s">
        <v>1497</v>
      </c>
      <c r="B6927">
        <v>64</v>
      </c>
      <c r="C6927" t="str">
        <f t="shared" si="376"/>
        <v>Senior</v>
      </c>
      <c r="D6927" t="s">
        <v>1151</v>
      </c>
      <c r="E6927" t="s">
        <v>38</v>
      </c>
      <c r="F6927">
        <v>7.0000000000000007E-2</v>
      </c>
      <c r="G6927">
        <v>1</v>
      </c>
      <c r="H6927" s="1">
        <v>42112</v>
      </c>
      <c r="I6927" s="1" t="str">
        <f t="shared" si="377"/>
        <v xml:space="preserve"> Apr</v>
      </c>
      <c r="J6927">
        <v>45476</v>
      </c>
      <c r="K6927" t="s">
        <v>58</v>
      </c>
      <c r="L6927">
        <v>48</v>
      </c>
      <c r="M6927">
        <v>0.5</v>
      </c>
      <c r="N6927" t="s">
        <v>29</v>
      </c>
      <c r="O6927" t="s">
        <v>80</v>
      </c>
      <c r="P6927" t="s">
        <v>1884</v>
      </c>
      <c r="Q6927" t="s">
        <v>214</v>
      </c>
      <c r="R6927">
        <v>204.58</v>
      </c>
      <c r="S6927" t="s">
        <v>52</v>
      </c>
      <c r="T6927">
        <v>6403</v>
      </c>
      <c r="U6927">
        <v>1055.98</v>
      </c>
      <c r="V6927" s="1">
        <v>42112</v>
      </c>
      <c r="W6927" t="s">
        <v>34</v>
      </c>
      <c r="X6927">
        <v>5.94</v>
      </c>
      <c r="Y6927" t="s">
        <v>537</v>
      </c>
      <c r="Z6927">
        <v>21.78</v>
      </c>
      <c r="AA6927">
        <v>85301</v>
      </c>
      <c r="AB6927">
        <f t="shared" si="378"/>
        <v>1045.44</v>
      </c>
      <c r="AC6927">
        <f t="shared" si="379"/>
        <v>972.25920000000008</v>
      </c>
    </row>
    <row r="6928" spans="1:29" x14ac:dyDescent="0.25">
      <c r="A6928" t="s">
        <v>3516</v>
      </c>
      <c r="B6928">
        <v>64</v>
      </c>
      <c r="C6928" t="str">
        <f t="shared" si="376"/>
        <v>Senior</v>
      </c>
      <c r="D6928" t="s">
        <v>1769</v>
      </c>
      <c r="E6928" t="s">
        <v>46</v>
      </c>
      <c r="F6928">
        <v>0.03</v>
      </c>
      <c r="G6928">
        <v>1</v>
      </c>
      <c r="H6928" s="1">
        <v>42112</v>
      </c>
      <c r="I6928" s="1" t="str">
        <f t="shared" si="377"/>
        <v xml:space="preserve"> Apr</v>
      </c>
      <c r="J6928">
        <v>1221</v>
      </c>
      <c r="K6928" t="s">
        <v>39</v>
      </c>
      <c r="L6928">
        <v>11</v>
      </c>
      <c r="M6928">
        <v>0.38</v>
      </c>
      <c r="N6928" t="s">
        <v>29</v>
      </c>
      <c r="O6928" t="s">
        <v>30</v>
      </c>
      <c r="P6928" t="s">
        <v>217</v>
      </c>
      <c r="Q6928" t="s">
        <v>67</v>
      </c>
      <c r="R6928">
        <v>3724.5725000000002</v>
      </c>
      <c r="S6928" t="s">
        <v>68</v>
      </c>
      <c r="T6928">
        <v>186</v>
      </c>
      <c r="U6928">
        <v>10145.14</v>
      </c>
      <c r="V6928" s="1">
        <v>42114</v>
      </c>
      <c r="W6928" t="s">
        <v>34</v>
      </c>
      <c r="X6928">
        <v>19.989999999999998</v>
      </c>
      <c r="Y6928" t="s">
        <v>246</v>
      </c>
      <c r="Z6928">
        <v>896.99</v>
      </c>
      <c r="AA6928">
        <v>48034</v>
      </c>
      <c r="AB6928">
        <f t="shared" si="378"/>
        <v>9866.89</v>
      </c>
      <c r="AC6928">
        <f t="shared" si="379"/>
        <v>9570.8832999999995</v>
      </c>
    </row>
    <row r="6929" spans="1:29" x14ac:dyDescent="0.25">
      <c r="A6929" t="s">
        <v>3516</v>
      </c>
      <c r="B6929">
        <v>64</v>
      </c>
      <c r="C6929" t="str">
        <f t="shared" si="376"/>
        <v>Senior</v>
      </c>
      <c r="D6929" t="s">
        <v>1769</v>
      </c>
      <c r="E6929" t="s">
        <v>46</v>
      </c>
      <c r="F6929">
        <v>0.08</v>
      </c>
      <c r="G6929">
        <v>1</v>
      </c>
      <c r="H6929" s="1">
        <v>42112</v>
      </c>
      <c r="I6929" s="1" t="str">
        <f t="shared" si="377"/>
        <v xml:space="preserve"> Apr</v>
      </c>
      <c r="J6929">
        <v>1221</v>
      </c>
      <c r="K6929" t="s">
        <v>39</v>
      </c>
      <c r="L6929">
        <v>16</v>
      </c>
      <c r="M6929">
        <v>0.35</v>
      </c>
      <c r="N6929" t="s">
        <v>29</v>
      </c>
      <c r="O6929" t="s">
        <v>30</v>
      </c>
      <c r="P6929" t="s">
        <v>1746</v>
      </c>
      <c r="Q6929" t="s">
        <v>67</v>
      </c>
      <c r="R6929">
        <v>-57.8795</v>
      </c>
      <c r="S6929" t="s">
        <v>68</v>
      </c>
      <c r="T6929">
        <v>187</v>
      </c>
      <c r="U6929">
        <v>68.45</v>
      </c>
      <c r="V6929" s="1">
        <v>42114</v>
      </c>
      <c r="W6929" t="s">
        <v>34</v>
      </c>
      <c r="X6929">
        <v>5.41</v>
      </c>
      <c r="Y6929" t="s">
        <v>246</v>
      </c>
      <c r="Z6929">
        <v>4.24</v>
      </c>
      <c r="AA6929">
        <v>48034</v>
      </c>
      <c r="AB6929">
        <f t="shared" si="378"/>
        <v>67.84</v>
      </c>
      <c r="AC6929">
        <f t="shared" si="379"/>
        <v>62.412800000000004</v>
      </c>
    </row>
    <row r="6930" spans="1:29" x14ac:dyDescent="0.25">
      <c r="A6930" t="s">
        <v>1041</v>
      </c>
      <c r="B6930">
        <v>64</v>
      </c>
      <c r="C6930" t="str">
        <f t="shared" si="376"/>
        <v>Senior</v>
      </c>
      <c r="D6930" t="s">
        <v>1042</v>
      </c>
      <c r="E6930" t="s">
        <v>38</v>
      </c>
      <c r="F6930">
        <v>0</v>
      </c>
      <c r="G6930">
        <v>1</v>
      </c>
      <c r="H6930" s="1">
        <v>42112</v>
      </c>
      <c r="I6930" s="1" t="str">
        <f t="shared" si="377"/>
        <v xml:space="preserve"> Apr</v>
      </c>
      <c r="J6930">
        <v>32386</v>
      </c>
      <c r="K6930" t="s">
        <v>58</v>
      </c>
      <c r="L6930">
        <v>1</v>
      </c>
      <c r="M6930">
        <v>0.38</v>
      </c>
      <c r="N6930" t="s">
        <v>96</v>
      </c>
      <c r="O6930" t="s">
        <v>80</v>
      </c>
      <c r="P6930" t="s">
        <v>761</v>
      </c>
      <c r="Q6930" t="s">
        <v>98</v>
      </c>
      <c r="R6930">
        <v>-3974.4558000000002</v>
      </c>
      <c r="S6930" t="s">
        <v>52</v>
      </c>
      <c r="T6930">
        <v>4551</v>
      </c>
      <c r="U6930">
        <v>1996.16</v>
      </c>
      <c r="V6930" s="1">
        <v>42114</v>
      </c>
      <c r="W6930" t="s">
        <v>34</v>
      </c>
      <c r="X6930">
        <v>13.99</v>
      </c>
      <c r="Y6930" t="s">
        <v>218</v>
      </c>
      <c r="Z6930">
        <v>1938.02</v>
      </c>
      <c r="AA6930">
        <v>98408</v>
      </c>
      <c r="AB6930">
        <f t="shared" si="378"/>
        <v>1938.02</v>
      </c>
      <c r="AC6930">
        <f t="shared" si="379"/>
        <v>1938.02</v>
      </c>
    </row>
    <row r="6931" spans="1:29" x14ac:dyDescent="0.25">
      <c r="A6931" t="s">
        <v>1006</v>
      </c>
      <c r="B6931">
        <v>64</v>
      </c>
      <c r="C6931" t="str">
        <f t="shared" si="376"/>
        <v>Senior</v>
      </c>
      <c r="D6931" t="s">
        <v>1051</v>
      </c>
      <c r="E6931" t="s">
        <v>38</v>
      </c>
      <c r="F6931">
        <v>0.03</v>
      </c>
      <c r="G6931">
        <v>1</v>
      </c>
      <c r="H6931" s="1">
        <v>42112</v>
      </c>
      <c r="I6931" s="1" t="str">
        <f t="shared" si="377"/>
        <v xml:space="preserve"> Apr</v>
      </c>
      <c r="J6931">
        <v>35040</v>
      </c>
      <c r="K6931" t="s">
        <v>39</v>
      </c>
      <c r="L6931">
        <v>44</v>
      </c>
      <c r="M6931">
        <v>0.59</v>
      </c>
      <c r="N6931" t="s">
        <v>29</v>
      </c>
      <c r="O6931" t="s">
        <v>30</v>
      </c>
      <c r="P6931" t="s">
        <v>2213</v>
      </c>
      <c r="Q6931" t="s">
        <v>32</v>
      </c>
      <c r="R6931">
        <v>-146.37</v>
      </c>
      <c r="S6931" t="s">
        <v>76</v>
      </c>
      <c r="T6931">
        <v>4920</v>
      </c>
      <c r="U6931">
        <v>486.63</v>
      </c>
      <c r="V6931" s="1">
        <v>42115</v>
      </c>
      <c r="W6931" t="s">
        <v>34</v>
      </c>
      <c r="X6931">
        <v>7.46</v>
      </c>
      <c r="Y6931" t="s">
        <v>345</v>
      </c>
      <c r="Z6931">
        <v>10.9</v>
      </c>
      <c r="AA6931">
        <v>39056</v>
      </c>
      <c r="AB6931">
        <f t="shared" si="378"/>
        <v>479.6</v>
      </c>
      <c r="AC6931">
        <f t="shared" si="379"/>
        <v>465.21200000000005</v>
      </c>
    </row>
    <row r="6932" spans="1:29" x14ac:dyDescent="0.25">
      <c r="A6932" t="s">
        <v>1377</v>
      </c>
      <c r="B6932">
        <v>64</v>
      </c>
      <c r="C6932" t="str">
        <f t="shared" si="376"/>
        <v>Senior</v>
      </c>
      <c r="D6932" t="s">
        <v>1900</v>
      </c>
      <c r="E6932" t="s">
        <v>46</v>
      </c>
      <c r="F6932">
        <v>0.02</v>
      </c>
      <c r="G6932">
        <v>1</v>
      </c>
      <c r="H6932" s="1">
        <v>42112</v>
      </c>
      <c r="I6932" s="1" t="str">
        <f t="shared" si="377"/>
        <v xml:space="preserve"> Apr</v>
      </c>
      <c r="J6932">
        <v>832</v>
      </c>
      <c r="K6932" t="s">
        <v>47</v>
      </c>
      <c r="L6932">
        <v>7</v>
      </c>
      <c r="M6932">
        <v>0.37</v>
      </c>
      <c r="N6932" t="s">
        <v>29</v>
      </c>
      <c r="O6932" t="s">
        <v>30</v>
      </c>
      <c r="P6932" t="s">
        <v>2268</v>
      </c>
      <c r="Q6932" t="s">
        <v>61</v>
      </c>
      <c r="R6932">
        <v>-17.579999999999998</v>
      </c>
      <c r="S6932" t="s">
        <v>52</v>
      </c>
      <c r="T6932">
        <v>129</v>
      </c>
      <c r="U6932">
        <v>53.46</v>
      </c>
      <c r="V6932" s="1">
        <v>42116</v>
      </c>
      <c r="W6932" t="s">
        <v>34</v>
      </c>
      <c r="X6932">
        <v>5.9</v>
      </c>
      <c r="Y6932" t="s">
        <v>83</v>
      </c>
      <c r="Z6932">
        <v>6.48</v>
      </c>
      <c r="AA6932">
        <v>84118</v>
      </c>
      <c r="AB6932">
        <f t="shared" si="378"/>
        <v>45.36</v>
      </c>
      <c r="AC6932">
        <f t="shared" si="379"/>
        <v>44.452799999999996</v>
      </c>
    </row>
    <row r="6933" spans="1:29" x14ac:dyDescent="0.25">
      <c r="A6933" t="s">
        <v>1608</v>
      </c>
      <c r="B6933">
        <v>64</v>
      </c>
      <c r="C6933" t="str">
        <f t="shared" si="376"/>
        <v>Senior</v>
      </c>
      <c r="D6933" t="s">
        <v>797</v>
      </c>
      <c r="E6933" t="s">
        <v>57</v>
      </c>
      <c r="F6933">
        <v>0.02</v>
      </c>
      <c r="G6933">
        <v>1</v>
      </c>
      <c r="H6933" s="1">
        <v>42114</v>
      </c>
      <c r="I6933" s="1" t="str">
        <f t="shared" si="377"/>
        <v xml:space="preserve"> Apr</v>
      </c>
      <c r="J6933">
        <v>45315</v>
      </c>
      <c r="K6933" t="s">
        <v>131</v>
      </c>
      <c r="L6933">
        <v>32</v>
      </c>
      <c r="M6933">
        <v>0.56999999999999995</v>
      </c>
      <c r="N6933" t="s">
        <v>29</v>
      </c>
      <c r="O6933" t="s">
        <v>30</v>
      </c>
      <c r="P6933" t="s">
        <v>2106</v>
      </c>
      <c r="Q6933" t="s">
        <v>32</v>
      </c>
      <c r="R6933">
        <v>175.32</v>
      </c>
      <c r="S6933" t="s">
        <v>52</v>
      </c>
      <c r="T6933">
        <v>6379</v>
      </c>
      <c r="U6933">
        <v>1141.9000000000001</v>
      </c>
      <c r="V6933" s="1">
        <v>42115</v>
      </c>
      <c r="W6933" t="s">
        <v>34</v>
      </c>
      <c r="X6933">
        <v>8.2200000000000006</v>
      </c>
      <c r="Y6933" t="s">
        <v>54</v>
      </c>
      <c r="Z6933">
        <v>34.76</v>
      </c>
      <c r="AA6933">
        <v>93309</v>
      </c>
      <c r="AB6933">
        <f t="shared" si="378"/>
        <v>1112.32</v>
      </c>
      <c r="AC6933">
        <f t="shared" si="379"/>
        <v>1090.0735999999999</v>
      </c>
    </row>
    <row r="6934" spans="1:29" x14ac:dyDescent="0.25">
      <c r="A6934" t="s">
        <v>2885</v>
      </c>
      <c r="B6934">
        <v>64</v>
      </c>
      <c r="C6934" t="str">
        <f t="shared" si="376"/>
        <v>Senior</v>
      </c>
      <c r="D6934" t="s">
        <v>490</v>
      </c>
      <c r="E6934" t="s">
        <v>27</v>
      </c>
      <c r="F6934">
        <v>0.08</v>
      </c>
      <c r="G6934">
        <v>1</v>
      </c>
      <c r="H6934" s="1">
        <v>42115</v>
      </c>
      <c r="I6934" s="1" t="str">
        <f t="shared" si="377"/>
        <v xml:space="preserve"> Apr</v>
      </c>
      <c r="J6934">
        <v>5986</v>
      </c>
      <c r="K6934" t="s">
        <v>28</v>
      </c>
      <c r="L6934">
        <v>48</v>
      </c>
      <c r="M6934">
        <v>0.6</v>
      </c>
      <c r="N6934" t="s">
        <v>29</v>
      </c>
      <c r="O6934" t="s">
        <v>30</v>
      </c>
      <c r="P6934" t="s">
        <v>1432</v>
      </c>
      <c r="Q6934" t="s">
        <v>214</v>
      </c>
      <c r="R6934">
        <v>1638.48</v>
      </c>
      <c r="S6934" t="s">
        <v>33</v>
      </c>
      <c r="T6934">
        <v>832</v>
      </c>
      <c r="U6934">
        <v>5556.18</v>
      </c>
      <c r="V6934" s="1">
        <v>42115</v>
      </c>
      <c r="W6934" t="s">
        <v>34</v>
      </c>
      <c r="X6934">
        <v>3.99</v>
      </c>
      <c r="Y6934" t="s">
        <v>35</v>
      </c>
      <c r="Z6934">
        <v>120.98</v>
      </c>
      <c r="AA6934">
        <v>15241</v>
      </c>
      <c r="AB6934">
        <f t="shared" si="378"/>
        <v>5807.04</v>
      </c>
      <c r="AC6934">
        <f t="shared" si="379"/>
        <v>5342.4768000000004</v>
      </c>
    </row>
    <row r="6935" spans="1:29" x14ac:dyDescent="0.25">
      <c r="A6935" t="s">
        <v>3505</v>
      </c>
      <c r="B6935">
        <v>64</v>
      </c>
      <c r="C6935" t="str">
        <f t="shared" si="376"/>
        <v>Senior</v>
      </c>
      <c r="D6935" t="s">
        <v>1585</v>
      </c>
      <c r="E6935" t="s">
        <v>38</v>
      </c>
      <c r="F6935">
        <v>0.08</v>
      </c>
      <c r="G6935">
        <v>1</v>
      </c>
      <c r="H6935" s="1">
        <v>42115</v>
      </c>
      <c r="I6935" s="1" t="str">
        <f t="shared" si="377"/>
        <v xml:space="preserve"> Apr</v>
      </c>
      <c r="J6935">
        <v>8390</v>
      </c>
      <c r="K6935" t="s">
        <v>131</v>
      </c>
      <c r="L6935">
        <v>24</v>
      </c>
      <c r="M6935">
        <v>0.8</v>
      </c>
      <c r="N6935" t="s">
        <v>96</v>
      </c>
      <c r="O6935" t="s">
        <v>30</v>
      </c>
      <c r="P6935" t="s">
        <v>1735</v>
      </c>
      <c r="Q6935" t="s">
        <v>102</v>
      </c>
      <c r="R6935">
        <v>-99.34</v>
      </c>
      <c r="S6935" t="s">
        <v>68</v>
      </c>
      <c r="T6935">
        <v>1153</v>
      </c>
      <c r="U6935">
        <v>715.4</v>
      </c>
      <c r="V6935" s="1">
        <v>42115</v>
      </c>
      <c r="W6935" t="s">
        <v>34</v>
      </c>
      <c r="X6935">
        <v>4</v>
      </c>
      <c r="Y6935" t="s">
        <v>482</v>
      </c>
      <c r="Z6935">
        <v>30.98</v>
      </c>
      <c r="AA6935">
        <v>66202</v>
      </c>
      <c r="AB6935">
        <f t="shared" si="378"/>
        <v>743.52</v>
      </c>
      <c r="AC6935">
        <f t="shared" si="379"/>
        <v>684.03840000000002</v>
      </c>
    </row>
    <row r="6936" spans="1:29" x14ac:dyDescent="0.25">
      <c r="A6936" t="s">
        <v>2885</v>
      </c>
      <c r="B6936">
        <v>64</v>
      </c>
      <c r="C6936" t="str">
        <f t="shared" si="376"/>
        <v>Senior</v>
      </c>
      <c r="D6936" t="s">
        <v>490</v>
      </c>
      <c r="E6936" t="s">
        <v>27</v>
      </c>
      <c r="F6936">
        <v>0.05</v>
      </c>
      <c r="G6936">
        <v>1</v>
      </c>
      <c r="H6936" s="1">
        <v>42115</v>
      </c>
      <c r="I6936" s="1" t="str">
        <f t="shared" si="377"/>
        <v xml:space="preserve"> Apr</v>
      </c>
      <c r="J6936">
        <v>5986</v>
      </c>
      <c r="K6936" t="s">
        <v>28</v>
      </c>
      <c r="L6936">
        <v>20</v>
      </c>
      <c r="M6936">
        <v>0.56000000000000005</v>
      </c>
      <c r="N6936" t="s">
        <v>48</v>
      </c>
      <c r="O6936" t="s">
        <v>49</v>
      </c>
      <c r="P6936" t="s">
        <v>2838</v>
      </c>
      <c r="Q6936" t="s">
        <v>51</v>
      </c>
      <c r="R6936">
        <v>64.81</v>
      </c>
      <c r="S6936" t="s">
        <v>33</v>
      </c>
      <c r="T6936">
        <v>833</v>
      </c>
      <c r="U6936">
        <v>1021.55</v>
      </c>
      <c r="V6936" s="1">
        <v>42116</v>
      </c>
      <c r="W6936" t="s">
        <v>53</v>
      </c>
      <c r="X6936">
        <v>14.19</v>
      </c>
      <c r="Y6936" t="s">
        <v>35</v>
      </c>
      <c r="Z6936">
        <v>50.98</v>
      </c>
      <c r="AA6936">
        <v>15241</v>
      </c>
      <c r="AB6936">
        <f t="shared" si="378"/>
        <v>1019.5999999999999</v>
      </c>
      <c r="AC6936">
        <f t="shared" si="379"/>
        <v>968.61999999999989</v>
      </c>
    </row>
    <row r="6937" spans="1:29" x14ac:dyDescent="0.25">
      <c r="A6937" t="s">
        <v>2105</v>
      </c>
      <c r="B6937">
        <v>64</v>
      </c>
      <c r="C6937" t="str">
        <f t="shared" si="376"/>
        <v>Senior</v>
      </c>
      <c r="D6937" t="s">
        <v>2193</v>
      </c>
      <c r="E6937" t="s">
        <v>46</v>
      </c>
      <c r="F6937">
        <v>0.01</v>
      </c>
      <c r="G6937">
        <v>1</v>
      </c>
      <c r="H6937" s="1">
        <v>42115</v>
      </c>
      <c r="I6937" s="1" t="str">
        <f t="shared" si="377"/>
        <v xml:space="preserve"> Apr</v>
      </c>
      <c r="J6937">
        <v>5095</v>
      </c>
      <c r="K6937" t="s">
        <v>28</v>
      </c>
      <c r="L6937">
        <v>7</v>
      </c>
      <c r="M6937">
        <v>0.59</v>
      </c>
      <c r="N6937" t="s">
        <v>96</v>
      </c>
      <c r="O6937" t="s">
        <v>30</v>
      </c>
      <c r="P6937" t="s">
        <v>846</v>
      </c>
      <c r="Q6937" t="s">
        <v>105</v>
      </c>
      <c r="R6937">
        <v>-315.029</v>
      </c>
      <c r="S6937" t="s">
        <v>52</v>
      </c>
      <c r="T6937">
        <v>717</v>
      </c>
      <c r="U6937">
        <v>786.67499999999995</v>
      </c>
      <c r="V6937" s="1">
        <v>42116</v>
      </c>
      <c r="W6937" t="s">
        <v>34</v>
      </c>
      <c r="X6937">
        <v>8.8000000000000007</v>
      </c>
      <c r="Y6937" t="s">
        <v>298</v>
      </c>
      <c r="Z6937">
        <v>125.99</v>
      </c>
      <c r="AA6937">
        <v>81301</v>
      </c>
      <c r="AB6937">
        <f t="shared" si="378"/>
        <v>881.93</v>
      </c>
      <c r="AC6937">
        <f t="shared" si="379"/>
        <v>873.11069999999995</v>
      </c>
    </row>
    <row r="6938" spans="1:29" x14ac:dyDescent="0.25">
      <c r="A6938" t="s">
        <v>2885</v>
      </c>
      <c r="B6938">
        <v>64</v>
      </c>
      <c r="C6938" t="str">
        <f t="shared" si="376"/>
        <v>Senior</v>
      </c>
      <c r="D6938" t="s">
        <v>490</v>
      </c>
      <c r="E6938" t="s">
        <v>27</v>
      </c>
      <c r="F6938">
        <v>0.03</v>
      </c>
      <c r="G6938">
        <v>1</v>
      </c>
      <c r="H6938" s="1">
        <v>42115</v>
      </c>
      <c r="I6938" s="1" t="str">
        <f t="shared" si="377"/>
        <v xml:space="preserve"> Apr</v>
      </c>
      <c r="J6938">
        <v>5986</v>
      </c>
      <c r="K6938" t="s">
        <v>28</v>
      </c>
      <c r="L6938">
        <v>41</v>
      </c>
      <c r="M6938">
        <v>0.66</v>
      </c>
      <c r="N6938" t="s">
        <v>96</v>
      </c>
      <c r="O6938" t="s">
        <v>139</v>
      </c>
      <c r="P6938" t="s">
        <v>1499</v>
      </c>
      <c r="Q6938" t="s">
        <v>102</v>
      </c>
      <c r="R6938">
        <v>-148.77000000000001</v>
      </c>
      <c r="S6938" t="s">
        <v>33</v>
      </c>
      <c r="T6938">
        <v>834</v>
      </c>
      <c r="U6938">
        <v>205.24</v>
      </c>
      <c r="V6938" s="1">
        <v>42116</v>
      </c>
      <c r="W6938" t="s">
        <v>34</v>
      </c>
      <c r="X6938">
        <v>4.93</v>
      </c>
      <c r="Y6938" t="s">
        <v>35</v>
      </c>
      <c r="Z6938">
        <v>4.8899999999999997</v>
      </c>
      <c r="AA6938">
        <v>15241</v>
      </c>
      <c r="AB6938">
        <f t="shared" si="378"/>
        <v>200.48999999999998</v>
      </c>
      <c r="AC6938">
        <f t="shared" si="379"/>
        <v>194.47529999999998</v>
      </c>
    </row>
    <row r="6939" spans="1:29" x14ac:dyDescent="0.25">
      <c r="A6939" t="s">
        <v>90</v>
      </c>
      <c r="B6939">
        <v>64</v>
      </c>
      <c r="C6939" t="str">
        <f t="shared" si="376"/>
        <v>Senior</v>
      </c>
      <c r="D6939" t="s">
        <v>91</v>
      </c>
      <c r="E6939" t="s">
        <v>27</v>
      </c>
      <c r="F6939">
        <v>0</v>
      </c>
      <c r="G6939">
        <v>1</v>
      </c>
      <c r="H6939" s="1">
        <v>42116</v>
      </c>
      <c r="I6939" s="1" t="str">
        <f t="shared" si="377"/>
        <v xml:space="preserve"> Apr</v>
      </c>
      <c r="J6939">
        <v>35104</v>
      </c>
      <c r="K6939" t="s">
        <v>28</v>
      </c>
      <c r="L6939">
        <v>18</v>
      </c>
      <c r="M6939">
        <v>0.56999999999999995</v>
      </c>
      <c r="N6939" t="s">
        <v>48</v>
      </c>
      <c r="O6939" t="s">
        <v>40</v>
      </c>
      <c r="P6939" t="s">
        <v>2697</v>
      </c>
      <c r="Q6939" t="s">
        <v>82</v>
      </c>
      <c r="R6939">
        <v>-44.21</v>
      </c>
      <c r="S6939" t="s">
        <v>68</v>
      </c>
      <c r="T6939">
        <v>4934</v>
      </c>
      <c r="U6939">
        <v>388.15</v>
      </c>
      <c r="V6939" s="1">
        <v>42118</v>
      </c>
      <c r="W6939" t="s">
        <v>34</v>
      </c>
      <c r="X6939">
        <v>14.87</v>
      </c>
      <c r="Y6939" t="s">
        <v>93</v>
      </c>
      <c r="Z6939">
        <v>19.940000000000001</v>
      </c>
      <c r="AA6939">
        <v>68847</v>
      </c>
      <c r="AB6939">
        <f t="shared" si="378"/>
        <v>358.92</v>
      </c>
      <c r="AC6939">
        <f t="shared" si="379"/>
        <v>358.92</v>
      </c>
    </row>
    <row r="6940" spans="1:29" x14ac:dyDescent="0.25">
      <c r="A6940" t="s">
        <v>3426</v>
      </c>
      <c r="B6940">
        <v>64</v>
      </c>
      <c r="C6940" t="str">
        <f t="shared" si="376"/>
        <v>Senior</v>
      </c>
      <c r="D6940" t="s">
        <v>2848</v>
      </c>
      <c r="E6940" t="s">
        <v>27</v>
      </c>
      <c r="F6940">
        <v>0.06</v>
      </c>
      <c r="G6940">
        <v>1</v>
      </c>
      <c r="H6940" s="1">
        <v>42116</v>
      </c>
      <c r="I6940" s="1" t="str">
        <f t="shared" si="377"/>
        <v xml:space="preserve"> Apr</v>
      </c>
      <c r="J6940">
        <v>59395</v>
      </c>
      <c r="K6940" t="s">
        <v>58</v>
      </c>
      <c r="L6940">
        <v>20</v>
      </c>
      <c r="M6940">
        <v>0.37</v>
      </c>
      <c r="N6940" t="s">
        <v>29</v>
      </c>
      <c r="O6940" t="s">
        <v>30</v>
      </c>
      <c r="P6940" t="s">
        <v>2840</v>
      </c>
      <c r="Q6940" t="s">
        <v>61</v>
      </c>
      <c r="R6940">
        <v>367.12</v>
      </c>
      <c r="S6940" t="s">
        <v>68</v>
      </c>
      <c r="T6940">
        <v>8314</v>
      </c>
      <c r="U6940">
        <v>963.3</v>
      </c>
      <c r="V6940" s="1">
        <v>42118</v>
      </c>
      <c r="W6940" t="s">
        <v>42</v>
      </c>
      <c r="X6940">
        <v>7.23</v>
      </c>
      <c r="Y6940" t="s">
        <v>149</v>
      </c>
      <c r="Z6940">
        <v>48.04</v>
      </c>
      <c r="AA6940">
        <v>60068</v>
      </c>
      <c r="AB6940">
        <f t="shared" si="378"/>
        <v>960.8</v>
      </c>
      <c r="AC6940">
        <f t="shared" si="379"/>
        <v>903.15199999999993</v>
      </c>
    </row>
    <row r="6941" spans="1:29" x14ac:dyDescent="0.25">
      <c r="A6941" t="s">
        <v>2313</v>
      </c>
      <c r="B6941">
        <v>64</v>
      </c>
      <c r="C6941" t="str">
        <f t="shared" si="376"/>
        <v>Senior</v>
      </c>
      <c r="D6941" t="s">
        <v>1368</v>
      </c>
      <c r="E6941" t="s">
        <v>57</v>
      </c>
      <c r="F6941">
        <v>7.0000000000000007E-2</v>
      </c>
      <c r="G6941">
        <v>1</v>
      </c>
      <c r="H6941" s="1">
        <v>42116</v>
      </c>
      <c r="I6941" s="1" t="str">
        <f t="shared" si="377"/>
        <v xml:space="preserve"> Apr</v>
      </c>
      <c r="J6941">
        <v>57638</v>
      </c>
      <c r="K6941" t="s">
        <v>47</v>
      </c>
      <c r="L6941">
        <v>49</v>
      </c>
      <c r="M6941">
        <v>0.36</v>
      </c>
      <c r="N6941" t="s">
        <v>29</v>
      </c>
      <c r="O6941" t="s">
        <v>30</v>
      </c>
      <c r="P6941" t="s">
        <v>2348</v>
      </c>
      <c r="Q6941" t="s">
        <v>61</v>
      </c>
      <c r="R6941">
        <v>78.89</v>
      </c>
      <c r="S6941" t="s">
        <v>33</v>
      </c>
      <c r="T6941">
        <v>8080</v>
      </c>
      <c r="U6941">
        <v>570.42999999999995</v>
      </c>
      <c r="V6941" s="1">
        <v>42118</v>
      </c>
      <c r="W6941" t="s">
        <v>34</v>
      </c>
      <c r="X6941">
        <v>5.43</v>
      </c>
      <c r="Y6941" t="s">
        <v>155</v>
      </c>
      <c r="Z6941">
        <v>11.48</v>
      </c>
      <c r="AA6941">
        <v>6040</v>
      </c>
      <c r="AB6941">
        <f t="shared" si="378"/>
        <v>562.52</v>
      </c>
      <c r="AC6941">
        <f t="shared" si="379"/>
        <v>523.14359999999999</v>
      </c>
    </row>
    <row r="6942" spans="1:29" x14ac:dyDescent="0.25">
      <c r="A6942" t="s">
        <v>2603</v>
      </c>
      <c r="B6942">
        <v>64</v>
      </c>
      <c r="C6942" t="str">
        <f t="shared" si="376"/>
        <v>Senior</v>
      </c>
      <c r="D6942" t="s">
        <v>1368</v>
      </c>
      <c r="E6942" t="s">
        <v>57</v>
      </c>
      <c r="F6942">
        <v>0.08</v>
      </c>
      <c r="G6942">
        <v>1</v>
      </c>
      <c r="H6942" s="1">
        <v>42116</v>
      </c>
      <c r="I6942" s="1" t="str">
        <f t="shared" si="377"/>
        <v xml:space="preserve"> Apr</v>
      </c>
      <c r="J6942">
        <v>57638</v>
      </c>
      <c r="K6942" t="s">
        <v>47</v>
      </c>
      <c r="L6942">
        <v>49</v>
      </c>
      <c r="M6942">
        <v>0.55000000000000004</v>
      </c>
      <c r="N6942" t="s">
        <v>29</v>
      </c>
      <c r="O6942" t="s">
        <v>139</v>
      </c>
      <c r="P6942" t="s">
        <v>769</v>
      </c>
      <c r="Q6942" t="s">
        <v>481</v>
      </c>
      <c r="R6942">
        <v>-85.58</v>
      </c>
      <c r="S6942" t="s">
        <v>33</v>
      </c>
      <c r="T6942">
        <v>8081</v>
      </c>
      <c r="U6942">
        <v>100.08</v>
      </c>
      <c r="V6942" s="1">
        <v>42118</v>
      </c>
      <c r="W6942" t="s">
        <v>34</v>
      </c>
      <c r="X6942">
        <v>2.56</v>
      </c>
      <c r="Y6942" t="s">
        <v>155</v>
      </c>
      <c r="Z6942">
        <v>2.08</v>
      </c>
      <c r="AA6942">
        <v>6850</v>
      </c>
      <c r="AB6942">
        <f t="shared" si="378"/>
        <v>101.92</v>
      </c>
      <c r="AC6942">
        <f t="shared" si="379"/>
        <v>93.766400000000004</v>
      </c>
    </row>
    <row r="6943" spans="1:29" x14ac:dyDescent="0.25">
      <c r="A6943" t="s">
        <v>3517</v>
      </c>
      <c r="B6943">
        <v>64</v>
      </c>
      <c r="C6943" t="str">
        <f t="shared" si="376"/>
        <v>Senior</v>
      </c>
      <c r="D6943" t="s">
        <v>2936</v>
      </c>
      <c r="E6943" t="s">
        <v>38</v>
      </c>
      <c r="F6943">
        <v>0.01</v>
      </c>
      <c r="G6943">
        <v>1</v>
      </c>
      <c r="H6943" s="1">
        <v>42116</v>
      </c>
      <c r="I6943" s="1" t="str">
        <f t="shared" si="377"/>
        <v xml:space="preserve"> Apr</v>
      </c>
      <c r="J6943">
        <v>39300</v>
      </c>
      <c r="K6943" t="s">
        <v>28</v>
      </c>
      <c r="L6943">
        <v>9</v>
      </c>
      <c r="M6943">
        <v>0.6</v>
      </c>
      <c r="N6943" t="s">
        <v>29</v>
      </c>
      <c r="O6943" t="s">
        <v>30</v>
      </c>
      <c r="P6943" t="s">
        <v>784</v>
      </c>
      <c r="Q6943" t="s">
        <v>214</v>
      </c>
      <c r="R6943">
        <v>-43.48</v>
      </c>
      <c r="S6943" t="s">
        <v>33</v>
      </c>
      <c r="T6943">
        <v>5549</v>
      </c>
      <c r="U6943">
        <v>44.51</v>
      </c>
      <c r="V6943" s="1">
        <v>42118</v>
      </c>
      <c r="W6943" t="s">
        <v>34</v>
      </c>
      <c r="X6943">
        <v>6.89</v>
      </c>
      <c r="Y6943" t="s">
        <v>278</v>
      </c>
      <c r="Z6943">
        <v>4.0599999999999996</v>
      </c>
      <c r="AA6943">
        <v>2040</v>
      </c>
      <c r="AB6943">
        <f t="shared" si="378"/>
        <v>36.54</v>
      </c>
      <c r="AC6943">
        <f t="shared" si="379"/>
        <v>36.174599999999998</v>
      </c>
    </row>
    <row r="6944" spans="1:29" x14ac:dyDescent="0.25">
      <c r="A6944" t="s">
        <v>90</v>
      </c>
      <c r="B6944">
        <v>64</v>
      </c>
      <c r="C6944" t="str">
        <f t="shared" si="376"/>
        <v>Senior</v>
      </c>
      <c r="D6944" t="s">
        <v>91</v>
      </c>
      <c r="E6944" t="s">
        <v>27</v>
      </c>
      <c r="F6944">
        <v>0.04</v>
      </c>
      <c r="G6944">
        <v>1</v>
      </c>
      <c r="H6944" s="1">
        <v>42116</v>
      </c>
      <c r="I6944" s="1" t="str">
        <f t="shared" si="377"/>
        <v xml:space="preserve"> Apr</v>
      </c>
      <c r="J6944">
        <v>35104</v>
      </c>
      <c r="K6944" t="s">
        <v>28</v>
      </c>
      <c r="L6944">
        <v>1</v>
      </c>
      <c r="M6944">
        <v>0.51</v>
      </c>
      <c r="N6944" t="s">
        <v>96</v>
      </c>
      <c r="O6944" t="s">
        <v>30</v>
      </c>
      <c r="P6944" t="s">
        <v>2983</v>
      </c>
      <c r="Q6944" t="s">
        <v>102</v>
      </c>
      <c r="R6944">
        <v>-74.45</v>
      </c>
      <c r="S6944" t="s">
        <v>68</v>
      </c>
      <c r="T6944">
        <v>4933</v>
      </c>
      <c r="U6944">
        <v>36.31</v>
      </c>
      <c r="V6944" s="1">
        <v>42119</v>
      </c>
      <c r="W6944" t="s">
        <v>34</v>
      </c>
      <c r="X6944">
        <v>5.5</v>
      </c>
      <c r="Y6944" t="s">
        <v>93</v>
      </c>
      <c r="Z6944">
        <v>29.99</v>
      </c>
      <c r="AA6944">
        <v>68847</v>
      </c>
      <c r="AB6944">
        <f t="shared" si="378"/>
        <v>29.99</v>
      </c>
      <c r="AC6944">
        <f t="shared" si="379"/>
        <v>28.790399999999998</v>
      </c>
    </row>
    <row r="6945" spans="1:29" x14ac:dyDescent="0.25">
      <c r="A6945" t="s">
        <v>1147</v>
      </c>
      <c r="B6945">
        <v>64</v>
      </c>
      <c r="C6945" t="str">
        <f t="shared" si="376"/>
        <v>Senior</v>
      </c>
      <c r="D6945" t="s">
        <v>1368</v>
      </c>
      <c r="E6945" t="s">
        <v>57</v>
      </c>
      <c r="F6945">
        <v>0.09</v>
      </c>
      <c r="G6945">
        <v>1</v>
      </c>
      <c r="H6945" s="1">
        <v>42116</v>
      </c>
      <c r="I6945" s="1" t="str">
        <f t="shared" si="377"/>
        <v xml:space="preserve"> Apr</v>
      </c>
      <c r="J6945">
        <v>57638</v>
      </c>
      <c r="K6945" t="s">
        <v>47</v>
      </c>
      <c r="L6945">
        <v>35</v>
      </c>
      <c r="M6945">
        <v>0.68</v>
      </c>
      <c r="N6945" t="s">
        <v>48</v>
      </c>
      <c r="O6945" t="s">
        <v>73</v>
      </c>
      <c r="P6945" t="s">
        <v>466</v>
      </c>
      <c r="Q6945" t="s">
        <v>75</v>
      </c>
      <c r="R6945">
        <v>-526.47809500000005</v>
      </c>
      <c r="S6945" t="s">
        <v>33</v>
      </c>
      <c r="T6945">
        <v>8079</v>
      </c>
      <c r="U6945">
        <v>5740.6239999999998</v>
      </c>
      <c r="V6945" s="1">
        <v>42121</v>
      </c>
      <c r="W6945" t="s">
        <v>53</v>
      </c>
      <c r="X6945">
        <v>29.1</v>
      </c>
      <c r="Y6945" t="s">
        <v>204</v>
      </c>
      <c r="Z6945">
        <v>217.85</v>
      </c>
      <c r="AA6945">
        <v>4401</v>
      </c>
      <c r="AB6945">
        <f t="shared" si="378"/>
        <v>7624.75</v>
      </c>
      <c r="AC6945">
        <f t="shared" si="379"/>
        <v>6938.5225</v>
      </c>
    </row>
    <row r="6946" spans="1:29" x14ac:dyDescent="0.25">
      <c r="A6946" t="s">
        <v>2972</v>
      </c>
      <c r="B6946">
        <v>64</v>
      </c>
      <c r="C6946" t="str">
        <f t="shared" si="376"/>
        <v>Senior</v>
      </c>
      <c r="D6946" t="s">
        <v>2973</v>
      </c>
      <c r="E6946" t="s">
        <v>57</v>
      </c>
      <c r="F6946">
        <v>0.09</v>
      </c>
      <c r="G6946">
        <v>1</v>
      </c>
      <c r="H6946" s="1">
        <v>42117</v>
      </c>
      <c r="I6946" s="1" t="str">
        <f t="shared" si="377"/>
        <v xml:space="preserve"> Apr</v>
      </c>
      <c r="J6946">
        <v>51872</v>
      </c>
      <c r="K6946" t="s">
        <v>131</v>
      </c>
      <c r="L6946">
        <v>10</v>
      </c>
      <c r="N6946" t="s">
        <v>48</v>
      </c>
      <c r="O6946" t="s">
        <v>40</v>
      </c>
      <c r="P6946" t="s">
        <v>491</v>
      </c>
      <c r="Q6946" t="s">
        <v>51</v>
      </c>
      <c r="R6946">
        <v>41.83</v>
      </c>
      <c r="S6946" t="s">
        <v>52</v>
      </c>
      <c r="T6946">
        <v>7268</v>
      </c>
      <c r="U6946">
        <v>2193.9299999999998</v>
      </c>
      <c r="V6946" s="1">
        <v>42118</v>
      </c>
      <c r="W6946" t="s">
        <v>34</v>
      </c>
      <c r="X6946">
        <v>24.49</v>
      </c>
      <c r="Y6946" t="s">
        <v>218</v>
      </c>
      <c r="Z6946">
        <v>238.4</v>
      </c>
      <c r="AA6946">
        <v>99336</v>
      </c>
      <c r="AB6946">
        <f t="shared" si="378"/>
        <v>2384</v>
      </c>
      <c r="AC6946">
        <f t="shared" si="379"/>
        <v>2169.44</v>
      </c>
    </row>
    <row r="6947" spans="1:29" x14ac:dyDescent="0.25">
      <c r="A6947" t="s">
        <v>1548</v>
      </c>
      <c r="B6947">
        <v>64</v>
      </c>
      <c r="C6947" t="str">
        <f t="shared" si="376"/>
        <v>Senior</v>
      </c>
      <c r="D6947" t="s">
        <v>2196</v>
      </c>
      <c r="E6947" t="s">
        <v>46</v>
      </c>
      <c r="F6947">
        <v>0.06</v>
      </c>
      <c r="G6947">
        <v>1</v>
      </c>
      <c r="H6947" s="1">
        <v>42117</v>
      </c>
      <c r="I6947" s="1" t="str">
        <f t="shared" si="377"/>
        <v xml:space="preserve"> Apr</v>
      </c>
      <c r="J6947">
        <v>22183</v>
      </c>
      <c r="K6947" t="s">
        <v>131</v>
      </c>
      <c r="L6947">
        <v>30</v>
      </c>
      <c r="M6947">
        <v>0.38</v>
      </c>
      <c r="N6947" t="s">
        <v>29</v>
      </c>
      <c r="O6947" t="s">
        <v>59</v>
      </c>
      <c r="P6947" t="s">
        <v>2631</v>
      </c>
      <c r="Q6947" t="s">
        <v>88</v>
      </c>
      <c r="R6947">
        <v>68.959999999999994</v>
      </c>
      <c r="S6947" t="s">
        <v>33</v>
      </c>
      <c r="T6947">
        <v>3095</v>
      </c>
      <c r="U6947">
        <v>177.22</v>
      </c>
      <c r="V6947" s="1">
        <v>42118</v>
      </c>
      <c r="W6947" t="s">
        <v>34</v>
      </c>
      <c r="X6947">
        <v>1</v>
      </c>
      <c r="Y6947" t="s">
        <v>233</v>
      </c>
      <c r="Z6947">
        <v>5.84</v>
      </c>
      <c r="AA6947">
        <v>7501</v>
      </c>
      <c r="AB6947">
        <f t="shared" si="378"/>
        <v>175.2</v>
      </c>
      <c r="AC6947">
        <f t="shared" si="379"/>
        <v>164.68799999999999</v>
      </c>
    </row>
    <row r="6948" spans="1:29" x14ac:dyDescent="0.25">
      <c r="A6948" t="s">
        <v>2264</v>
      </c>
      <c r="B6948">
        <v>64</v>
      </c>
      <c r="C6948" t="str">
        <f t="shared" si="376"/>
        <v>Senior</v>
      </c>
      <c r="D6948" t="s">
        <v>3365</v>
      </c>
      <c r="E6948" t="s">
        <v>27</v>
      </c>
      <c r="F6948">
        <v>0.1</v>
      </c>
      <c r="G6948">
        <v>1</v>
      </c>
      <c r="H6948" s="1">
        <v>42117</v>
      </c>
      <c r="I6948" s="1" t="str">
        <f t="shared" si="377"/>
        <v xml:space="preserve"> Apr</v>
      </c>
      <c r="J6948">
        <v>45698</v>
      </c>
      <c r="K6948" t="s">
        <v>28</v>
      </c>
      <c r="L6948">
        <v>40</v>
      </c>
      <c r="M6948">
        <v>0.39</v>
      </c>
      <c r="N6948" t="s">
        <v>29</v>
      </c>
      <c r="O6948" t="s">
        <v>30</v>
      </c>
      <c r="P6948" t="s">
        <v>1547</v>
      </c>
      <c r="Q6948" t="s">
        <v>67</v>
      </c>
      <c r="R6948">
        <v>2307.5715</v>
      </c>
      <c r="S6948" t="s">
        <v>33</v>
      </c>
      <c r="T6948">
        <v>6427</v>
      </c>
      <c r="U6948">
        <v>6559.01</v>
      </c>
      <c r="V6948" s="1">
        <v>42119</v>
      </c>
      <c r="W6948" t="s">
        <v>34</v>
      </c>
      <c r="X6948">
        <v>19.989999999999998</v>
      </c>
      <c r="Y6948" t="s">
        <v>208</v>
      </c>
      <c r="Z6948">
        <v>172.99</v>
      </c>
      <c r="AA6948">
        <v>45324</v>
      </c>
      <c r="AB6948">
        <f t="shared" si="378"/>
        <v>6919.6</v>
      </c>
      <c r="AC6948">
        <f t="shared" si="379"/>
        <v>6227.64</v>
      </c>
    </row>
    <row r="6949" spans="1:29" x14ac:dyDescent="0.25">
      <c r="A6949" t="s">
        <v>2972</v>
      </c>
      <c r="B6949">
        <v>64</v>
      </c>
      <c r="C6949" t="str">
        <f t="shared" si="376"/>
        <v>Senior</v>
      </c>
      <c r="D6949" t="s">
        <v>2973</v>
      </c>
      <c r="E6949" t="s">
        <v>57</v>
      </c>
      <c r="F6949">
        <v>0</v>
      </c>
      <c r="G6949">
        <v>1</v>
      </c>
      <c r="H6949" s="1">
        <v>42117</v>
      </c>
      <c r="I6949" s="1" t="str">
        <f t="shared" si="377"/>
        <v xml:space="preserve"> Apr</v>
      </c>
      <c r="J6949">
        <v>51872</v>
      </c>
      <c r="K6949" t="s">
        <v>131</v>
      </c>
      <c r="L6949">
        <v>11</v>
      </c>
      <c r="M6949">
        <v>0.39</v>
      </c>
      <c r="N6949" t="s">
        <v>96</v>
      </c>
      <c r="O6949" t="s">
        <v>139</v>
      </c>
      <c r="P6949" t="s">
        <v>3017</v>
      </c>
      <c r="Q6949" t="s">
        <v>105</v>
      </c>
      <c r="R6949">
        <v>128.952</v>
      </c>
      <c r="S6949" t="s">
        <v>52</v>
      </c>
      <c r="T6949">
        <v>7269</v>
      </c>
      <c r="U6949">
        <v>812.49800000000005</v>
      </c>
      <c r="V6949" s="1">
        <v>42119</v>
      </c>
      <c r="W6949" t="s">
        <v>42</v>
      </c>
      <c r="X6949">
        <v>1.25</v>
      </c>
      <c r="Y6949" t="s">
        <v>218</v>
      </c>
      <c r="Z6949">
        <v>85.99</v>
      </c>
      <c r="AA6949">
        <v>99336</v>
      </c>
      <c r="AB6949">
        <f t="shared" si="378"/>
        <v>945.89</v>
      </c>
      <c r="AC6949">
        <f t="shared" si="379"/>
        <v>945.89</v>
      </c>
    </row>
    <row r="6950" spans="1:29" x14ac:dyDescent="0.25">
      <c r="A6950" t="s">
        <v>2264</v>
      </c>
      <c r="B6950">
        <v>64</v>
      </c>
      <c r="C6950" t="str">
        <f t="shared" si="376"/>
        <v>Senior</v>
      </c>
      <c r="D6950" t="s">
        <v>3365</v>
      </c>
      <c r="E6950" t="s">
        <v>27</v>
      </c>
      <c r="F6950">
        <v>0.04</v>
      </c>
      <c r="G6950">
        <v>1</v>
      </c>
      <c r="H6950" s="1">
        <v>42117</v>
      </c>
      <c r="I6950" s="1" t="str">
        <f t="shared" si="377"/>
        <v xml:space="preserve"> Apr</v>
      </c>
      <c r="J6950">
        <v>45698</v>
      </c>
      <c r="K6950" t="s">
        <v>28</v>
      </c>
      <c r="L6950">
        <v>36</v>
      </c>
      <c r="M6950">
        <v>0.39</v>
      </c>
      <c r="N6950" t="s">
        <v>29</v>
      </c>
      <c r="O6950" t="s">
        <v>59</v>
      </c>
      <c r="P6950" t="s">
        <v>3400</v>
      </c>
      <c r="Q6950" t="s">
        <v>61</v>
      </c>
      <c r="R6950">
        <v>-5.68</v>
      </c>
      <c r="S6950" t="s">
        <v>33</v>
      </c>
      <c r="T6950">
        <v>6428</v>
      </c>
      <c r="U6950">
        <v>263.37</v>
      </c>
      <c r="V6950" s="1">
        <v>42120</v>
      </c>
      <c r="W6950" t="s">
        <v>34</v>
      </c>
      <c r="X6950">
        <v>4.2300000000000004</v>
      </c>
      <c r="Y6950" t="s">
        <v>208</v>
      </c>
      <c r="Z6950">
        <v>7.28</v>
      </c>
      <c r="AA6950">
        <v>45324</v>
      </c>
      <c r="AB6950">
        <f t="shared" si="378"/>
        <v>262.08</v>
      </c>
      <c r="AC6950">
        <f t="shared" si="379"/>
        <v>251.59679999999997</v>
      </c>
    </row>
    <row r="6951" spans="1:29" x14ac:dyDescent="0.25">
      <c r="A6951" t="s">
        <v>1954</v>
      </c>
      <c r="B6951">
        <v>64</v>
      </c>
      <c r="C6951" t="str">
        <f t="shared" si="376"/>
        <v>Senior</v>
      </c>
      <c r="D6951" t="s">
        <v>2973</v>
      </c>
      <c r="E6951" t="s">
        <v>57</v>
      </c>
      <c r="F6951">
        <v>0.06</v>
      </c>
      <c r="G6951">
        <v>1</v>
      </c>
      <c r="H6951" s="1">
        <v>42117</v>
      </c>
      <c r="I6951" s="1" t="str">
        <f t="shared" si="377"/>
        <v xml:space="preserve"> Apr</v>
      </c>
      <c r="J6951">
        <v>51872</v>
      </c>
      <c r="K6951" t="s">
        <v>131</v>
      </c>
      <c r="L6951">
        <v>37</v>
      </c>
      <c r="M6951">
        <v>0.55000000000000004</v>
      </c>
      <c r="N6951" t="s">
        <v>96</v>
      </c>
      <c r="O6951" t="s">
        <v>30</v>
      </c>
      <c r="P6951" t="s">
        <v>1321</v>
      </c>
      <c r="Q6951" t="s">
        <v>105</v>
      </c>
      <c r="R6951">
        <v>1242.846</v>
      </c>
      <c r="S6951" t="s">
        <v>52</v>
      </c>
      <c r="T6951">
        <v>7270</v>
      </c>
      <c r="U6951">
        <v>4657.6514999999999</v>
      </c>
      <c r="V6951" s="1">
        <v>42120</v>
      </c>
      <c r="W6951" t="s">
        <v>34</v>
      </c>
      <c r="X6951">
        <v>3.9</v>
      </c>
      <c r="Y6951" t="s">
        <v>218</v>
      </c>
      <c r="Z6951">
        <v>155.99</v>
      </c>
      <c r="AA6951">
        <v>98031</v>
      </c>
      <c r="AB6951">
        <f t="shared" si="378"/>
        <v>5771.63</v>
      </c>
      <c r="AC6951">
        <f t="shared" si="379"/>
        <v>5425.3321999999998</v>
      </c>
    </row>
    <row r="6952" spans="1:29" x14ac:dyDescent="0.25">
      <c r="A6952" t="s">
        <v>2264</v>
      </c>
      <c r="B6952">
        <v>64</v>
      </c>
      <c r="C6952" t="str">
        <f t="shared" si="376"/>
        <v>Senior</v>
      </c>
      <c r="D6952" t="s">
        <v>1430</v>
      </c>
      <c r="E6952" t="s">
        <v>57</v>
      </c>
      <c r="F6952">
        <v>0.01</v>
      </c>
      <c r="G6952">
        <v>1</v>
      </c>
      <c r="H6952" s="1">
        <v>42118</v>
      </c>
      <c r="I6952" s="1" t="str">
        <f t="shared" si="377"/>
        <v xml:space="preserve"> Apr</v>
      </c>
      <c r="J6952">
        <v>25478</v>
      </c>
      <c r="K6952" t="s">
        <v>58</v>
      </c>
      <c r="L6952">
        <v>47</v>
      </c>
      <c r="M6952">
        <v>0.56999999999999995</v>
      </c>
      <c r="N6952" t="s">
        <v>96</v>
      </c>
      <c r="O6952" t="s">
        <v>30</v>
      </c>
      <c r="P6952" t="s">
        <v>3249</v>
      </c>
      <c r="Q6952" t="s">
        <v>105</v>
      </c>
      <c r="R6952">
        <v>1578.6990000000001</v>
      </c>
      <c r="S6952" t="s">
        <v>33</v>
      </c>
      <c r="T6952">
        <v>3576</v>
      </c>
      <c r="U6952">
        <v>4725.0905000000002</v>
      </c>
      <c r="V6952" s="1">
        <v>42118</v>
      </c>
      <c r="W6952" t="s">
        <v>34</v>
      </c>
      <c r="X6952">
        <v>2.5</v>
      </c>
      <c r="Y6952" t="s">
        <v>208</v>
      </c>
      <c r="Z6952">
        <v>115.99</v>
      </c>
      <c r="AA6952">
        <v>45324</v>
      </c>
      <c r="AB6952">
        <f t="shared" si="378"/>
        <v>5451.53</v>
      </c>
      <c r="AC6952">
        <f t="shared" si="379"/>
        <v>5397.0146999999997</v>
      </c>
    </row>
    <row r="6953" spans="1:29" x14ac:dyDescent="0.25">
      <c r="A6953" t="s">
        <v>1299</v>
      </c>
      <c r="B6953">
        <v>64</v>
      </c>
      <c r="C6953" t="str">
        <f t="shared" si="376"/>
        <v>Senior</v>
      </c>
      <c r="D6953" t="s">
        <v>2809</v>
      </c>
      <c r="E6953" t="s">
        <v>38</v>
      </c>
      <c r="F6953">
        <v>0.02</v>
      </c>
      <c r="G6953">
        <v>1</v>
      </c>
      <c r="H6953" s="1">
        <v>42118</v>
      </c>
      <c r="I6953" s="1" t="str">
        <f t="shared" si="377"/>
        <v xml:space="preserve"> Apr</v>
      </c>
      <c r="J6953">
        <v>12931</v>
      </c>
      <c r="K6953" t="s">
        <v>131</v>
      </c>
      <c r="L6953">
        <v>11</v>
      </c>
      <c r="M6953">
        <v>0.56999999999999995</v>
      </c>
      <c r="N6953" t="s">
        <v>29</v>
      </c>
      <c r="O6953" t="s">
        <v>30</v>
      </c>
      <c r="P6953" t="s">
        <v>1184</v>
      </c>
      <c r="Q6953" t="s">
        <v>32</v>
      </c>
      <c r="R6953">
        <v>52.89</v>
      </c>
      <c r="S6953" t="s">
        <v>33</v>
      </c>
      <c r="T6953">
        <v>1809</v>
      </c>
      <c r="U6953">
        <v>653.91999999999996</v>
      </c>
      <c r="V6953" s="1">
        <v>42119</v>
      </c>
      <c r="W6953" t="s">
        <v>34</v>
      </c>
      <c r="X6953">
        <v>9.7100000000000009</v>
      </c>
      <c r="Y6953" t="s">
        <v>233</v>
      </c>
      <c r="Z6953">
        <v>59.76</v>
      </c>
      <c r="AA6953">
        <v>7646</v>
      </c>
      <c r="AB6953">
        <f t="shared" si="378"/>
        <v>657.36</v>
      </c>
      <c r="AC6953">
        <f t="shared" si="379"/>
        <v>644.21280000000002</v>
      </c>
    </row>
    <row r="6954" spans="1:29" x14ac:dyDescent="0.25">
      <c r="A6954" t="s">
        <v>492</v>
      </c>
      <c r="B6954">
        <v>64</v>
      </c>
      <c r="C6954" t="str">
        <f t="shared" si="376"/>
        <v>Senior</v>
      </c>
      <c r="D6954" t="s">
        <v>1217</v>
      </c>
      <c r="E6954" t="s">
        <v>27</v>
      </c>
      <c r="F6954">
        <v>0.06</v>
      </c>
      <c r="G6954">
        <v>1</v>
      </c>
      <c r="H6954" s="1">
        <v>42118</v>
      </c>
      <c r="I6954" s="1" t="str">
        <f t="shared" si="377"/>
        <v xml:space="preserve"> Apr</v>
      </c>
      <c r="J6954">
        <v>8033</v>
      </c>
      <c r="K6954" t="s">
        <v>28</v>
      </c>
      <c r="L6954">
        <v>27</v>
      </c>
      <c r="M6954">
        <v>0.6</v>
      </c>
      <c r="N6954" t="s">
        <v>29</v>
      </c>
      <c r="O6954" t="s">
        <v>30</v>
      </c>
      <c r="P6954" t="s">
        <v>784</v>
      </c>
      <c r="Q6954" t="s">
        <v>214</v>
      </c>
      <c r="R6954">
        <v>-133.62</v>
      </c>
      <c r="S6954" t="s">
        <v>68</v>
      </c>
      <c r="T6954">
        <v>1092</v>
      </c>
      <c r="U6954">
        <v>118.18</v>
      </c>
      <c r="V6954" s="1">
        <v>42119</v>
      </c>
      <c r="W6954" t="s">
        <v>34</v>
      </c>
      <c r="X6954">
        <v>6.89</v>
      </c>
      <c r="Y6954" t="s">
        <v>239</v>
      </c>
      <c r="Z6954">
        <v>4.0599999999999996</v>
      </c>
      <c r="AA6954">
        <v>53132</v>
      </c>
      <c r="AB6954">
        <f t="shared" si="378"/>
        <v>109.61999999999999</v>
      </c>
      <c r="AC6954">
        <f t="shared" si="379"/>
        <v>103.04279999999999</v>
      </c>
    </row>
    <row r="6955" spans="1:29" x14ac:dyDescent="0.25">
      <c r="A6955" t="s">
        <v>1429</v>
      </c>
      <c r="B6955">
        <v>64</v>
      </c>
      <c r="C6955" t="str">
        <f t="shared" si="376"/>
        <v>Senior</v>
      </c>
      <c r="D6955" t="s">
        <v>1430</v>
      </c>
      <c r="E6955" t="s">
        <v>57</v>
      </c>
      <c r="F6955">
        <v>0.09</v>
      </c>
      <c r="G6955">
        <v>1</v>
      </c>
      <c r="H6955" s="1">
        <v>42118</v>
      </c>
      <c r="I6955" s="1" t="str">
        <f t="shared" si="377"/>
        <v xml:space="preserve"> Apr</v>
      </c>
      <c r="J6955">
        <v>25478</v>
      </c>
      <c r="K6955" t="s">
        <v>58</v>
      </c>
      <c r="L6955">
        <v>50</v>
      </c>
      <c r="M6955">
        <v>0.35</v>
      </c>
      <c r="N6955" t="s">
        <v>29</v>
      </c>
      <c r="O6955" t="s">
        <v>59</v>
      </c>
      <c r="P6955" t="s">
        <v>3437</v>
      </c>
      <c r="Q6955" t="s">
        <v>232</v>
      </c>
      <c r="R6955">
        <v>77.2</v>
      </c>
      <c r="S6955" t="s">
        <v>33</v>
      </c>
      <c r="T6955">
        <v>3577</v>
      </c>
      <c r="U6955">
        <v>286.76</v>
      </c>
      <c r="V6955" s="1">
        <v>42120</v>
      </c>
      <c r="W6955" t="s">
        <v>34</v>
      </c>
      <c r="X6955">
        <v>1.82</v>
      </c>
      <c r="Y6955" t="s">
        <v>208</v>
      </c>
      <c r="Z6955">
        <v>6.08</v>
      </c>
      <c r="AA6955">
        <v>45014</v>
      </c>
      <c r="AB6955">
        <f t="shared" si="378"/>
        <v>304</v>
      </c>
      <c r="AC6955">
        <f t="shared" si="379"/>
        <v>276.64</v>
      </c>
    </row>
    <row r="6956" spans="1:29" x14ac:dyDescent="0.25">
      <c r="A6956" t="s">
        <v>2960</v>
      </c>
      <c r="B6956">
        <v>64</v>
      </c>
      <c r="C6956" t="str">
        <f t="shared" si="376"/>
        <v>Senior</v>
      </c>
      <c r="D6956" t="s">
        <v>227</v>
      </c>
      <c r="E6956" t="s">
        <v>46</v>
      </c>
      <c r="F6956">
        <v>0</v>
      </c>
      <c r="G6956">
        <v>1</v>
      </c>
      <c r="H6956" s="1">
        <v>42118</v>
      </c>
      <c r="I6956" s="1" t="str">
        <f t="shared" si="377"/>
        <v xml:space="preserve"> Apr</v>
      </c>
      <c r="J6956">
        <v>46368</v>
      </c>
      <c r="K6956" t="s">
        <v>28</v>
      </c>
      <c r="L6956">
        <v>48</v>
      </c>
      <c r="M6956">
        <v>0.56000000000000005</v>
      </c>
      <c r="N6956" t="s">
        <v>29</v>
      </c>
      <c r="O6956" t="s">
        <v>59</v>
      </c>
      <c r="P6956" t="s">
        <v>221</v>
      </c>
      <c r="Q6956" t="s">
        <v>88</v>
      </c>
      <c r="R6956">
        <v>-119.16</v>
      </c>
      <c r="S6956" t="s">
        <v>33</v>
      </c>
      <c r="T6956">
        <v>6513</v>
      </c>
      <c r="U6956">
        <v>166.13</v>
      </c>
      <c r="V6956" s="1">
        <v>42120</v>
      </c>
      <c r="W6956" t="s">
        <v>34</v>
      </c>
      <c r="X6956">
        <v>3.97</v>
      </c>
      <c r="Y6956" t="s">
        <v>233</v>
      </c>
      <c r="Z6956">
        <v>3.28</v>
      </c>
      <c r="AA6956">
        <v>8002</v>
      </c>
      <c r="AB6956">
        <f t="shared" si="378"/>
        <v>157.44</v>
      </c>
      <c r="AC6956">
        <f t="shared" si="379"/>
        <v>157.44</v>
      </c>
    </row>
    <row r="6957" spans="1:29" x14ac:dyDescent="0.25">
      <c r="A6957" t="s">
        <v>1044</v>
      </c>
      <c r="B6957">
        <v>64</v>
      </c>
      <c r="C6957" t="str">
        <f t="shared" si="376"/>
        <v>Senior</v>
      </c>
      <c r="D6957" t="s">
        <v>1045</v>
      </c>
      <c r="E6957" t="s">
        <v>27</v>
      </c>
      <c r="F6957">
        <v>0.02</v>
      </c>
      <c r="G6957">
        <v>1</v>
      </c>
      <c r="H6957" s="1">
        <v>42118</v>
      </c>
      <c r="I6957" s="1" t="str">
        <f t="shared" si="377"/>
        <v xml:space="preserve"> Apr</v>
      </c>
      <c r="J6957">
        <v>4805</v>
      </c>
      <c r="K6957" t="s">
        <v>39</v>
      </c>
      <c r="L6957">
        <v>7</v>
      </c>
      <c r="M6957">
        <v>0.37</v>
      </c>
      <c r="N6957" t="s">
        <v>29</v>
      </c>
      <c r="O6957" t="s">
        <v>30</v>
      </c>
      <c r="P6957" t="s">
        <v>959</v>
      </c>
      <c r="Q6957" t="s">
        <v>61</v>
      </c>
      <c r="R6957">
        <v>-25.95</v>
      </c>
      <c r="S6957" t="s">
        <v>52</v>
      </c>
      <c r="T6957">
        <v>692</v>
      </c>
      <c r="U6957">
        <v>55.38</v>
      </c>
      <c r="V6957" s="1">
        <v>42121</v>
      </c>
      <c r="W6957" t="s">
        <v>34</v>
      </c>
      <c r="X6957">
        <v>7.37</v>
      </c>
      <c r="Y6957" t="s">
        <v>218</v>
      </c>
      <c r="Z6957">
        <v>6.48</v>
      </c>
      <c r="AA6957">
        <v>98273</v>
      </c>
      <c r="AB6957">
        <f t="shared" si="378"/>
        <v>45.36</v>
      </c>
      <c r="AC6957">
        <f t="shared" si="379"/>
        <v>44.452799999999996</v>
      </c>
    </row>
    <row r="6958" spans="1:29" x14ac:dyDescent="0.25">
      <c r="A6958" t="s">
        <v>1260</v>
      </c>
      <c r="B6958">
        <v>64</v>
      </c>
      <c r="C6958" t="str">
        <f t="shared" si="376"/>
        <v>Senior</v>
      </c>
      <c r="D6958" t="s">
        <v>86</v>
      </c>
      <c r="E6958" t="s">
        <v>38</v>
      </c>
      <c r="F6958">
        <v>7.0000000000000007E-2</v>
      </c>
      <c r="G6958">
        <v>1</v>
      </c>
      <c r="H6958" s="1">
        <v>42118</v>
      </c>
      <c r="I6958" s="1" t="str">
        <f t="shared" si="377"/>
        <v xml:space="preserve"> Apr</v>
      </c>
      <c r="J6958">
        <v>23172</v>
      </c>
      <c r="K6958" t="s">
        <v>47</v>
      </c>
      <c r="L6958">
        <v>13</v>
      </c>
      <c r="M6958">
        <v>0.38</v>
      </c>
      <c r="N6958" t="s">
        <v>96</v>
      </c>
      <c r="O6958" t="s">
        <v>80</v>
      </c>
      <c r="P6958" t="s">
        <v>3221</v>
      </c>
      <c r="Q6958" t="s">
        <v>98</v>
      </c>
      <c r="R6958">
        <v>147.6</v>
      </c>
      <c r="S6958" t="s">
        <v>52</v>
      </c>
      <c r="T6958">
        <v>3230</v>
      </c>
      <c r="U6958">
        <v>1191.73</v>
      </c>
      <c r="V6958" s="1">
        <v>42123</v>
      </c>
      <c r="W6958" t="s">
        <v>34</v>
      </c>
      <c r="X6958">
        <v>13.99</v>
      </c>
      <c r="Y6958" t="s">
        <v>89</v>
      </c>
      <c r="Z6958">
        <v>96.45</v>
      </c>
      <c r="AA6958">
        <v>97128</v>
      </c>
      <c r="AB6958">
        <f t="shared" si="378"/>
        <v>1253.8500000000001</v>
      </c>
      <c r="AC6958">
        <f t="shared" si="379"/>
        <v>1166.0805</v>
      </c>
    </row>
    <row r="6959" spans="1:29" x14ac:dyDescent="0.25">
      <c r="A6959" t="s">
        <v>1954</v>
      </c>
      <c r="B6959">
        <v>64</v>
      </c>
      <c r="C6959" t="str">
        <f t="shared" si="376"/>
        <v>Senior</v>
      </c>
      <c r="D6959" t="s">
        <v>832</v>
      </c>
      <c r="E6959" t="s">
        <v>57</v>
      </c>
      <c r="F6959">
        <v>0.09</v>
      </c>
      <c r="G6959">
        <v>1</v>
      </c>
      <c r="H6959" s="1">
        <v>42119</v>
      </c>
      <c r="I6959" s="1" t="str">
        <f t="shared" si="377"/>
        <v xml:space="preserve"> Apr</v>
      </c>
      <c r="J6959">
        <v>3845</v>
      </c>
      <c r="K6959" t="s">
        <v>58</v>
      </c>
      <c r="L6959">
        <v>9</v>
      </c>
      <c r="M6959">
        <v>0.56999999999999995</v>
      </c>
      <c r="N6959" t="s">
        <v>29</v>
      </c>
      <c r="O6959" t="s">
        <v>30</v>
      </c>
      <c r="P6959" t="s">
        <v>1341</v>
      </c>
      <c r="Q6959" t="s">
        <v>214</v>
      </c>
      <c r="R6959">
        <v>294.39</v>
      </c>
      <c r="S6959" t="s">
        <v>52</v>
      </c>
      <c r="T6959">
        <v>569</v>
      </c>
      <c r="U6959">
        <v>3064.27</v>
      </c>
      <c r="V6959" s="1">
        <v>42119</v>
      </c>
      <c r="W6959" t="s">
        <v>34</v>
      </c>
      <c r="X6959">
        <v>19.989999999999998</v>
      </c>
      <c r="Y6959" t="s">
        <v>218</v>
      </c>
      <c r="Z6959">
        <v>363.25</v>
      </c>
      <c r="AA6959">
        <v>98031</v>
      </c>
      <c r="AB6959">
        <f t="shared" si="378"/>
        <v>3269.25</v>
      </c>
      <c r="AC6959">
        <f t="shared" si="379"/>
        <v>2975.0174999999999</v>
      </c>
    </row>
    <row r="6960" spans="1:29" x14ac:dyDescent="0.25">
      <c r="A6960" t="s">
        <v>1565</v>
      </c>
      <c r="B6960">
        <v>64</v>
      </c>
      <c r="C6960" t="str">
        <f t="shared" si="376"/>
        <v>Senior</v>
      </c>
      <c r="D6960" t="s">
        <v>1363</v>
      </c>
      <c r="E6960" t="s">
        <v>38</v>
      </c>
      <c r="F6960">
        <v>0.1</v>
      </c>
      <c r="G6960">
        <v>1</v>
      </c>
      <c r="H6960" s="1">
        <v>42119</v>
      </c>
      <c r="I6960" s="1" t="str">
        <f t="shared" si="377"/>
        <v xml:space="preserve"> Apr</v>
      </c>
      <c r="J6960">
        <v>52999</v>
      </c>
      <c r="K6960" t="s">
        <v>39</v>
      </c>
      <c r="L6960">
        <v>7</v>
      </c>
      <c r="M6960">
        <v>0.36</v>
      </c>
      <c r="N6960" t="s">
        <v>29</v>
      </c>
      <c r="O6960" t="s">
        <v>30</v>
      </c>
      <c r="P6960" t="s">
        <v>1933</v>
      </c>
      <c r="Q6960" t="s">
        <v>61</v>
      </c>
      <c r="R6960">
        <v>-21.19</v>
      </c>
      <c r="S6960" t="s">
        <v>68</v>
      </c>
      <c r="T6960">
        <v>7434</v>
      </c>
      <c r="U6960">
        <v>44.63</v>
      </c>
      <c r="V6960" s="1">
        <v>42119</v>
      </c>
      <c r="W6960" t="s">
        <v>34</v>
      </c>
      <c r="X6960">
        <v>5.67</v>
      </c>
      <c r="Y6960" t="s">
        <v>111</v>
      </c>
      <c r="Z6960">
        <v>5.78</v>
      </c>
      <c r="AA6960">
        <v>77530</v>
      </c>
      <c r="AB6960">
        <f t="shared" si="378"/>
        <v>40.46</v>
      </c>
      <c r="AC6960">
        <f t="shared" si="379"/>
        <v>36.414000000000001</v>
      </c>
    </row>
    <row r="6961" spans="1:29" x14ac:dyDescent="0.25">
      <c r="A6961" t="s">
        <v>1954</v>
      </c>
      <c r="B6961">
        <v>64</v>
      </c>
      <c r="C6961" t="str">
        <f t="shared" si="376"/>
        <v>Senior</v>
      </c>
      <c r="D6961" t="s">
        <v>832</v>
      </c>
      <c r="E6961" t="s">
        <v>57</v>
      </c>
      <c r="F6961">
        <v>0.09</v>
      </c>
      <c r="G6961">
        <v>1</v>
      </c>
      <c r="H6961" s="1">
        <v>42119</v>
      </c>
      <c r="I6961" s="1" t="str">
        <f t="shared" si="377"/>
        <v xml:space="preserve"> Apr</v>
      </c>
      <c r="J6961">
        <v>3845</v>
      </c>
      <c r="K6961" t="s">
        <v>58</v>
      </c>
      <c r="L6961">
        <v>15</v>
      </c>
      <c r="M6961">
        <v>0.43</v>
      </c>
      <c r="N6961" t="s">
        <v>48</v>
      </c>
      <c r="O6961" t="s">
        <v>59</v>
      </c>
      <c r="P6961" t="s">
        <v>258</v>
      </c>
      <c r="Q6961" t="s">
        <v>82</v>
      </c>
      <c r="R6961">
        <v>39.04</v>
      </c>
      <c r="S6961" t="s">
        <v>52</v>
      </c>
      <c r="T6961">
        <v>571</v>
      </c>
      <c r="U6961">
        <v>123.91</v>
      </c>
      <c r="V6961" s="1">
        <v>42120</v>
      </c>
      <c r="W6961" t="s">
        <v>34</v>
      </c>
      <c r="X6961">
        <v>0.96</v>
      </c>
      <c r="Y6961" t="s">
        <v>218</v>
      </c>
      <c r="Z6961">
        <v>8.34</v>
      </c>
      <c r="AA6961">
        <v>98031</v>
      </c>
      <c r="AB6961">
        <f t="shared" si="378"/>
        <v>125.1</v>
      </c>
      <c r="AC6961">
        <f t="shared" si="379"/>
        <v>113.84099999999999</v>
      </c>
    </row>
    <row r="6962" spans="1:29" x14ac:dyDescent="0.25">
      <c r="A6962" t="s">
        <v>2833</v>
      </c>
      <c r="B6962">
        <v>64</v>
      </c>
      <c r="C6962" t="str">
        <f t="shared" si="376"/>
        <v>Senior</v>
      </c>
      <c r="D6962" t="s">
        <v>1285</v>
      </c>
      <c r="E6962" t="s">
        <v>27</v>
      </c>
      <c r="F6962">
        <v>0.03</v>
      </c>
      <c r="G6962">
        <v>1</v>
      </c>
      <c r="H6962" s="1">
        <v>42119</v>
      </c>
      <c r="I6962" s="1" t="str">
        <f t="shared" si="377"/>
        <v xml:space="preserve"> Apr</v>
      </c>
      <c r="J6962">
        <v>29861</v>
      </c>
      <c r="K6962" t="s">
        <v>58</v>
      </c>
      <c r="L6962">
        <v>11</v>
      </c>
      <c r="M6962">
        <v>0.37</v>
      </c>
      <c r="N6962" t="s">
        <v>29</v>
      </c>
      <c r="O6962" t="s">
        <v>30</v>
      </c>
      <c r="P6962" t="s">
        <v>1774</v>
      </c>
      <c r="Q6962" t="s">
        <v>210</v>
      </c>
      <c r="R6962">
        <v>5.58</v>
      </c>
      <c r="S6962" t="s">
        <v>68</v>
      </c>
      <c r="T6962">
        <v>4202</v>
      </c>
      <c r="U6962">
        <v>35.17</v>
      </c>
      <c r="V6962" s="1">
        <v>42120</v>
      </c>
      <c r="W6962" t="s">
        <v>34</v>
      </c>
      <c r="X6962">
        <v>0.99</v>
      </c>
      <c r="Y6962" t="s">
        <v>149</v>
      </c>
      <c r="Z6962">
        <v>3.08</v>
      </c>
      <c r="AA6962">
        <v>60477</v>
      </c>
      <c r="AB6962">
        <f t="shared" si="378"/>
        <v>33.880000000000003</v>
      </c>
      <c r="AC6962">
        <f t="shared" si="379"/>
        <v>32.863600000000005</v>
      </c>
    </row>
    <row r="6963" spans="1:29" x14ac:dyDescent="0.25">
      <c r="A6963" t="s">
        <v>143</v>
      </c>
      <c r="B6963">
        <v>64</v>
      </c>
      <c r="C6963" t="str">
        <f t="shared" si="376"/>
        <v>Senior</v>
      </c>
      <c r="D6963" t="s">
        <v>2210</v>
      </c>
      <c r="E6963" t="s">
        <v>46</v>
      </c>
      <c r="F6963">
        <v>7.0000000000000007E-2</v>
      </c>
      <c r="G6963">
        <v>1</v>
      </c>
      <c r="H6963" s="1">
        <v>42119</v>
      </c>
      <c r="I6963" s="1" t="str">
        <f t="shared" si="377"/>
        <v xml:space="preserve"> Apr</v>
      </c>
      <c r="J6963">
        <v>1217</v>
      </c>
      <c r="K6963" t="s">
        <v>39</v>
      </c>
      <c r="L6963">
        <v>25</v>
      </c>
      <c r="M6963">
        <v>0.4</v>
      </c>
      <c r="N6963" t="s">
        <v>96</v>
      </c>
      <c r="O6963" t="s">
        <v>139</v>
      </c>
      <c r="P6963" t="s">
        <v>140</v>
      </c>
      <c r="Q6963" t="s">
        <v>102</v>
      </c>
      <c r="R6963">
        <v>185.21</v>
      </c>
      <c r="S6963" t="s">
        <v>76</v>
      </c>
      <c r="T6963">
        <v>183</v>
      </c>
      <c r="U6963">
        <v>662.16</v>
      </c>
      <c r="V6963" s="1">
        <v>42120</v>
      </c>
      <c r="W6963" t="s">
        <v>34</v>
      </c>
      <c r="X6963">
        <v>1.99</v>
      </c>
      <c r="Y6963" t="s">
        <v>103</v>
      </c>
      <c r="Z6963">
        <v>28.48</v>
      </c>
      <c r="AA6963">
        <v>71203</v>
      </c>
      <c r="AB6963">
        <f t="shared" si="378"/>
        <v>712</v>
      </c>
      <c r="AC6963">
        <f t="shared" si="379"/>
        <v>662.16</v>
      </c>
    </row>
    <row r="6964" spans="1:29" x14ac:dyDescent="0.25">
      <c r="A6964" t="s">
        <v>3305</v>
      </c>
      <c r="B6964">
        <v>64</v>
      </c>
      <c r="C6964" t="str">
        <f t="shared" si="376"/>
        <v>Senior</v>
      </c>
      <c r="D6964" t="s">
        <v>1127</v>
      </c>
      <c r="E6964" t="s">
        <v>46</v>
      </c>
      <c r="F6964">
        <v>0.04</v>
      </c>
      <c r="G6964">
        <v>1</v>
      </c>
      <c r="H6964" s="1">
        <v>42119</v>
      </c>
      <c r="I6964" s="1" t="str">
        <f t="shared" si="377"/>
        <v xml:space="preserve"> Apr</v>
      </c>
      <c r="J6964">
        <v>21573</v>
      </c>
      <c r="K6964" t="s">
        <v>58</v>
      </c>
      <c r="L6964">
        <v>3</v>
      </c>
      <c r="M6964">
        <v>0.69</v>
      </c>
      <c r="N6964" t="s">
        <v>48</v>
      </c>
      <c r="O6964" t="s">
        <v>73</v>
      </c>
      <c r="P6964" t="s">
        <v>1810</v>
      </c>
      <c r="Q6964" t="s">
        <v>75</v>
      </c>
      <c r="R6964">
        <v>54.230849999999997</v>
      </c>
      <c r="S6964" t="s">
        <v>33</v>
      </c>
      <c r="T6964">
        <v>2989</v>
      </c>
      <c r="U6964">
        <v>234.768</v>
      </c>
      <c r="V6964" s="1">
        <v>42121</v>
      </c>
      <c r="W6964" t="s">
        <v>53</v>
      </c>
      <c r="X6964">
        <v>89.3</v>
      </c>
      <c r="Y6964" t="s">
        <v>35</v>
      </c>
      <c r="Z6964">
        <v>70.89</v>
      </c>
      <c r="AA6964">
        <v>15102</v>
      </c>
      <c r="AB6964">
        <f t="shared" si="378"/>
        <v>212.67000000000002</v>
      </c>
      <c r="AC6964">
        <f t="shared" si="379"/>
        <v>204.16320000000002</v>
      </c>
    </row>
    <row r="6965" spans="1:29" x14ac:dyDescent="0.25">
      <c r="A6965" t="s">
        <v>1565</v>
      </c>
      <c r="B6965">
        <v>64</v>
      </c>
      <c r="C6965" t="str">
        <f t="shared" si="376"/>
        <v>Senior</v>
      </c>
      <c r="D6965" t="s">
        <v>1363</v>
      </c>
      <c r="E6965" t="s">
        <v>38</v>
      </c>
      <c r="F6965">
        <v>0.04</v>
      </c>
      <c r="G6965">
        <v>1</v>
      </c>
      <c r="H6965" s="1">
        <v>42119</v>
      </c>
      <c r="I6965" s="1" t="str">
        <f t="shared" si="377"/>
        <v xml:space="preserve"> Apr</v>
      </c>
      <c r="J6965">
        <v>52999</v>
      </c>
      <c r="K6965" t="s">
        <v>39</v>
      </c>
      <c r="L6965">
        <v>5</v>
      </c>
      <c r="M6965">
        <v>0.42</v>
      </c>
      <c r="N6965" t="s">
        <v>48</v>
      </c>
      <c r="O6965" t="s">
        <v>59</v>
      </c>
      <c r="P6965" t="s">
        <v>993</v>
      </c>
      <c r="Q6965" t="s">
        <v>82</v>
      </c>
      <c r="R6965">
        <v>22.85</v>
      </c>
      <c r="S6965" t="s">
        <v>68</v>
      </c>
      <c r="T6965">
        <v>7432</v>
      </c>
      <c r="U6965">
        <v>43.61</v>
      </c>
      <c r="V6965" s="1">
        <v>42121</v>
      </c>
      <c r="W6965" t="s">
        <v>42</v>
      </c>
      <c r="X6965">
        <v>4</v>
      </c>
      <c r="Y6965" t="s">
        <v>111</v>
      </c>
      <c r="Z6965">
        <v>7.59</v>
      </c>
      <c r="AA6965">
        <v>77530</v>
      </c>
      <c r="AB6965">
        <f t="shared" si="378"/>
        <v>37.950000000000003</v>
      </c>
      <c r="AC6965">
        <f t="shared" si="379"/>
        <v>36.432000000000002</v>
      </c>
    </row>
    <row r="6966" spans="1:29" x14ac:dyDescent="0.25">
      <c r="A6966" t="s">
        <v>1954</v>
      </c>
      <c r="B6966">
        <v>64</v>
      </c>
      <c r="C6966" t="str">
        <f t="shared" si="376"/>
        <v>Senior</v>
      </c>
      <c r="D6966" t="s">
        <v>832</v>
      </c>
      <c r="E6966" t="s">
        <v>57</v>
      </c>
      <c r="F6966">
        <v>0.02</v>
      </c>
      <c r="G6966">
        <v>1</v>
      </c>
      <c r="H6966" s="1">
        <v>42119</v>
      </c>
      <c r="I6966" s="1" t="str">
        <f t="shared" si="377"/>
        <v xml:space="preserve"> Apr</v>
      </c>
      <c r="J6966">
        <v>3845</v>
      </c>
      <c r="K6966" t="s">
        <v>58</v>
      </c>
      <c r="L6966">
        <v>22</v>
      </c>
      <c r="M6966">
        <v>0.49</v>
      </c>
      <c r="N6966" t="s">
        <v>48</v>
      </c>
      <c r="O6966" t="s">
        <v>30</v>
      </c>
      <c r="P6966" t="s">
        <v>1306</v>
      </c>
      <c r="Q6966" t="s">
        <v>82</v>
      </c>
      <c r="R6966">
        <v>-10.4</v>
      </c>
      <c r="S6966" t="s">
        <v>52</v>
      </c>
      <c r="T6966">
        <v>570</v>
      </c>
      <c r="U6966">
        <v>475.72</v>
      </c>
      <c r="V6966" s="1">
        <v>42121</v>
      </c>
      <c r="W6966" t="s">
        <v>34</v>
      </c>
      <c r="X6966">
        <v>10.49</v>
      </c>
      <c r="Y6966" t="s">
        <v>218</v>
      </c>
      <c r="Z6966">
        <v>19.98</v>
      </c>
      <c r="AA6966">
        <v>98031</v>
      </c>
      <c r="AB6966">
        <f t="shared" si="378"/>
        <v>439.56</v>
      </c>
      <c r="AC6966">
        <f t="shared" si="379"/>
        <v>430.7688</v>
      </c>
    </row>
    <row r="6967" spans="1:29" x14ac:dyDescent="0.25">
      <c r="A6967" t="s">
        <v>3305</v>
      </c>
      <c r="B6967">
        <v>64</v>
      </c>
      <c r="C6967" t="str">
        <f t="shared" si="376"/>
        <v>Senior</v>
      </c>
      <c r="D6967" t="s">
        <v>1127</v>
      </c>
      <c r="E6967" t="s">
        <v>46</v>
      </c>
      <c r="F6967">
        <v>0</v>
      </c>
      <c r="G6967">
        <v>1</v>
      </c>
      <c r="H6967" s="1">
        <v>42119</v>
      </c>
      <c r="I6967" s="1" t="str">
        <f t="shared" si="377"/>
        <v xml:space="preserve"> Apr</v>
      </c>
      <c r="J6967">
        <v>21573</v>
      </c>
      <c r="K6967" t="s">
        <v>58</v>
      </c>
      <c r="L6967">
        <v>7</v>
      </c>
      <c r="M6967">
        <v>0.4</v>
      </c>
      <c r="N6967" t="s">
        <v>48</v>
      </c>
      <c r="O6967" t="s">
        <v>139</v>
      </c>
      <c r="P6967" t="s">
        <v>2731</v>
      </c>
      <c r="Q6967" t="s">
        <v>82</v>
      </c>
      <c r="R6967">
        <v>8.02</v>
      </c>
      <c r="S6967" t="s">
        <v>33</v>
      </c>
      <c r="T6967">
        <v>2988</v>
      </c>
      <c r="U6967">
        <v>70.08</v>
      </c>
      <c r="V6967" s="1">
        <v>42121</v>
      </c>
      <c r="W6967" t="s">
        <v>34</v>
      </c>
      <c r="X6967">
        <v>3.72</v>
      </c>
      <c r="Y6967" t="s">
        <v>35</v>
      </c>
      <c r="Z6967">
        <v>9.48</v>
      </c>
      <c r="AA6967">
        <v>15102</v>
      </c>
      <c r="AB6967">
        <f t="shared" si="378"/>
        <v>66.36</v>
      </c>
      <c r="AC6967">
        <f t="shared" si="379"/>
        <v>66.36</v>
      </c>
    </row>
    <row r="6968" spans="1:29" x14ac:dyDescent="0.25">
      <c r="A6968" t="s">
        <v>3305</v>
      </c>
      <c r="B6968">
        <v>64</v>
      </c>
      <c r="C6968" t="str">
        <f t="shared" si="376"/>
        <v>Senior</v>
      </c>
      <c r="D6968" t="s">
        <v>1127</v>
      </c>
      <c r="E6968" t="s">
        <v>46</v>
      </c>
      <c r="F6968">
        <v>0.05</v>
      </c>
      <c r="G6968">
        <v>1</v>
      </c>
      <c r="H6968" s="1">
        <v>42119</v>
      </c>
      <c r="I6968" s="1" t="str">
        <f t="shared" si="377"/>
        <v xml:space="preserve"> Apr</v>
      </c>
      <c r="J6968">
        <v>21573</v>
      </c>
      <c r="K6968" t="s">
        <v>58</v>
      </c>
      <c r="L6968">
        <v>31</v>
      </c>
      <c r="M6968">
        <v>0.37</v>
      </c>
      <c r="N6968" t="s">
        <v>29</v>
      </c>
      <c r="O6968" t="s">
        <v>30</v>
      </c>
      <c r="P6968" t="s">
        <v>2729</v>
      </c>
      <c r="Q6968" t="s">
        <v>210</v>
      </c>
      <c r="R6968">
        <v>24.05</v>
      </c>
      <c r="S6968" t="s">
        <v>33</v>
      </c>
      <c r="T6968">
        <v>2987</v>
      </c>
      <c r="U6968">
        <v>96.23</v>
      </c>
      <c r="V6968" s="1">
        <v>42121</v>
      </c>
      <c r="W6968" t="s">
        <v>34</v>
      </c>
      <c r="X6968">
        <v>0.99</v>
      </c>
      <c r="Y6968" t="s">
        <v>35</v>
      </c>
      <c r="Z6968">
        <v>3.08</v>
      </c>
      <c r="AA6968">
        <v>15102</v>
      </c>
      <c r="AB6968">
        <f t="shared" si="378"/>
        <v>95.48</v>
      </c>
      <c r="AC6968">
        <f t="shared" si="379"/>
        <v>90.706000000000003</v>
      </c>
    </row>
    <row r="6969" spans="1:29" x14ac:dyDescent="0.25">
      <c r="A6969" t="s">
        <v>1565</v>
      </c>
      <c r="B6969">
        <v>64</v>
      </c>
      <c r="C6969" t="str">
        <f t="shared" si="376"/>
        <v>Senior</v>
      </c>
      <c r="D6969" t="s">
        <v>1363</v>
      </c>
      <c r="E6969" t="s">
        <v>38</v>
      </c>
      <c r="F6969">
        <v>0.05</v>
      </c>
      <c r="G6969">
        <v>1</v>
      </c>
      <c r="H6969" s="1">
        <v>42119</v>
      </c>
      <c r="I6969" s="1" t="str">
        <f t="shared" si="377"/>
        <v xml:space="preserve"> Apr</v>
      </c>
      <c r="J6969">
        <v>52999</v>
      </c>
      <c r="K6969" t="s">
        <v>39</v>
      </c>
      <c r="L6969">
        <v>39</v>
      </c>
      <c r="M6969">
        <v>0.4</v>
      </c>
      <c r="N6969" t="s">
        <v>29</v>
      </c>
      <c r="O6969" t="s">
        <v>59</v>
      </c>
      <c r="P6969" t="s">
        <v>63</v>
      </c>
      <c r="Q6969" t="s">
        <v>61</v>
      </c>
      <c r="R6969">
        <v>98.86</v>
      </c>
      <c r="S6969" t="s">
        <v>68</v>
      </c>
      <c r="T6969">
        <v>7433</v>
      </c>
      <c r="U6969">
        <v>343.05</v>
      </c>
      <c r="V6969" s="1">
        <v>42121</v>
      </c>
      <c r="W6969" t="s">
        <v>34</v>
      </c>
      <c r="X6969">
        <v>2.15</v>
      </c>
      <c r="Y6969" t="s">
        <v>111</v>
      </c>
      <c r="Z6969">
        <v>9.11</v>
      </c>
      <c r="AA6969">
        <v>77530</v>
      </c>
      <c r="AB6969">
        <f t="shared" si="378"/>
        <v>355.28999999999996</v>
      </c>
      <c r="AC6969">
        <f t="shared" si="379"/>
        <v>337.52549999999997</v>
      </c>
    </row>
    <row r="6970" spans="1:29" x14ac:dyDescent="0.25">
      <c r="A6970" t="s">
        <v>2230</v>
      </c>
      <c r="B6970">
        <v>64</v>
      </c>
      <c r="C6970" t="str">
        <f t="shared" si="376"/>
        <v>Senior</v>
      </c>
      <c r="D6970" t="s">
        <v>2231</v>
      </c>
      <c r="E6970" t="s">
        <v>27</v>
      </c>
      <c r="F6970">
        <v>0.1</v>
      </c>
      <c r="G6970">
        <v>1</v>
      </c>
      <c r="H6970" s="1">
        <v>42119</v>
      </c>
      <c r="I6970" s="1" t="str">
        <f t="shared" si="377"/>
        <v xml:space="preserve"> Apr</v>
      </c>
      <c r="J6970">
        <v>16711</v>
      </c>
      <c r="K6970" t="s">
        <v>39</v>
      </c>
      <c r="L6970">
        <v>3</v>
      </c>
      <c r="M6970">
        <v>0.38</v>
      </c>
      <c r="N6970" t="s">
        <v>29</v>
      </c>
      <c r="O6970" t="s">
        <v>59</v>
      </c>
      <c r="P6970" t="s">
        <v>527</v>
      </c>
      <c r="Q6970" t="s">
        <v>232</v>
      </c>
      <c r="R6970">
        <v>-1.72</v>
      </c>
      <c r="S6970" t="s">
        <v>33</v>
      </c>
      <c r="T6970">
        <v>2321</v>
      </c>
      <c r="U6970">
        <v>3.96</v>
      </c>
      <c r="V6970" s="1">
        <v>42121</v>
      </c>
      <c r="W6970" t="s">
        <v>34</v>
      </c>
      <c r="X6970">
        <v>0.7</v>
      </c>
      <c r="Y6970" t="s">
        <v>136</v>
      </c>
      <c r="Z6970">
        <v>1.1399999999999999</v>
      </c>
      <c r="AA6970">
        <v>11714</v>
      </c>
      <c r="AB6970">
        <f t="shared" si="378"/>
        <v>3.42</v>
      </c>
      <c r="AC6970">
        <f t="shared" si="379"/>
        <v>3.0779999999999998</v>
      </c>
    </row>
    <row r="6971" spans="1:29" x14ac:dyDescent="0.25">
      <c r="A6971" t="s">
        <v>1700</v>
      </c>
      <c r="B6971">
        <v>64</v>
      </c>
      <c r="C6971" t="str">
        <f t="shared" si="376"/>
        <v>Senior</v>
      </c>
      <c r="D6971" t="s">
        <v>2703</v>
      </c>
      <c r="E6971" t="s">
        <v>38</v>
      </c>
      <c r="F6971">
        <v>0.03</v>
      </c>
      <c r="G6971">
        <v>1</v>
      </c>
      <c r="H6971" s="1">
        <v>42120</v>
      </c>
      <c r="I6971" s="1" t="str">
        <f t="shared" si="377"/>
        <v xml:space="preserve"> Apr</v>
      </c>
      <c r="J6971">
        <v>48673</v>
      </c>
      <c r="K6971" t="s">
        <v>39</v>
      </c>
      <c r="L6971">
        <v>36</v>
      </c>
      <c r="M6971">
        <v>0.56999999999999995</v>
      </c>
      <c r="N6971" t="s">
        <v>29</v>
      </c>
      <c r="O6971" t="s">
        <v>30</v>
      </c>
      <c r="P6971" t="s">
        <v>1648</v>
      </c>
      <c r="Q6971" t="s">
        <v>32</v>
      </c>
      <c r="R6971">
        <v>-90.72</v>
      </c>
      <c r="S6971" t="s">
        <v>52</v>
      </c>
      <c r="T6971">
        <v>6837</v>
      </c>
      <c r="U6971">
        <v>570.14</v>
      </c>
      <c r="V6971" s="1">
        <v>42121</v>
      </c>
      <c r="W6971" t="s">
        <v>34</v>
      </c>
      <c r="X6971">
        <v>8.7799999999999994</v>
      </c>
      <c r="Y6971" t="s">
        <v>320</v>
      </c>
      <c r="Z6971">
        <v>15.31</v>
      </c>
      <c r="AA6971">
        <v>83701</v>
      </c>
      <c r="AB6971">
        <f t="shared" si="378"/>
        <v>551.16</v>
      </c>
      <c r="AC6971">
        <f t="shared" si="379"/>
        <v>534.62519999999995</v>
      </c>
    </row>
    <row r="6972" spans="1:29" x14ac:dyDescent="0.25">
      <c r="A6972" t="s">
        <v>2750</v>
      </c>
      <c r="B6972">
        <v>64</v>
      </c>
      <c r="C6972" t="str">
        <f t="shared" si="376"/>
        <v>Senior</v>
      </c>
      <c r="D6972" t="s">
        <v>2751</v>
      </c>
      <c r="E6972" t="s">
        <v>46</v>
      </c>
      <c r="F6972">
        <v>7.0000000000000007E-2</v>
      </c>
      <c r="G6972">
        <v>1</v>
      </c>
      <c r="H6972" s="1">
        <v>42120</v>
      </c>
      <c r="I6972" s="1" t="str">
        <f t="shared" si="377"/>
        <v xml:space="preserve"> Apr</v>
      </c>
      <c r="J6972">
        <v>42246</v>
      </c>
      <c r="K6972" t="s">
        <v>39</v>
      </c>
      <c r="L6972">
        <v>40</v>
      </c>
      <c r="M6972">
        <v>0.76</v>
      </c>
      <c r="N6972" t="s">
        <v>96</v>
      </c>
      <c r="O6972" t="s">
        <v>30</v>
      </c>
      <c r="P6972" t="s">
        <v>1594</v>
      </c>
      <c r="Q6972" t="s">
        <v>102</v>
      </c>
      <c r="R6972">
        <v>234.03</v>
      </c>
      <c r="S6972" t="s">
        <v>68</v>
      </c>
      <c r="T6972">
        <v>5954</v>
      </c>
      <c r="U6972">
        <v>3060.37</v>
      </c>
      <c r="V6972" s="1">
        <v>42121</v>
      </c>
      <c r="W6972" t="s">
        <v>34</v>
      </c>
      <c r="X6972">
        <v>4</v>
      </c>
      <c r="Y6972" t="s">
        <v>111</v>
      </c>
      <c r="Z6972">
        <v>77.510000000000005</v>
      </c>
      <c r="AA6972">
        <v>75023</v>
      </c>
      <c r="AB6972">
        <f t="shared" si="378"/>
        <v>3100.4</v>
      </c>
      <c r="AC6972">
        <f t="shared" si="379"/>
        <v>2883.3720000000003</v>
      </c>
    </row>
    <row r="6973" spans="1:29" x14ac:dyDescent="0.25">
      <c r="A6973" t="s">
        <v>2750</v>
      </c>
      <c r="B6973">
        <v>64</v>
      </c>
      <c r="C6973" t="str">
        <f t="shared" si="376"/>
        <v>Senior</v>
      </c>
      <c r="D6973" t="s">
        <v>2751</v>
      </c>
      <c r="E6973" t="s">
        <v>46</v>
      </c>
      <c r="F6973">
        <v>0.05</v>
      </c>
      <c r="G6973">
        <v>1</v>
      </c>
      <c r="H6973" s="1">
        <v>42120</v>
      </c>
      <c r="I6973" s="1" t="str">
        <f t="shared" si="377"/>
        <v xml:space="preserve"> Apr</v>
      </c>
      <c r="J6973">
        <v>42246</v>
      </c>
      <c r="K6973" t="s">
        <v>39</v>
      </c>
      <c r="L6973">
        <v>5</v>
      </c>
      <c r="M6973">
        <v>0.52</v>
      </c>
      <c r="N6973" t="s">
        <v>29</v>
      </c>
      <c r="O6973" t="s">
        <v>59</v>
      </c>
      <c r="P6973" t="s">
        <v>1064</v>
      </c>
      <c r="Q6973" t="s">
        <v>88</v>
      </c>
      <c r="R6973">
        <v>-0.5</v>
      </c>
      <c r="S6973" t="s">
        <v>68</v>
      </c>
      <c r="T6973">
        <v>5955</v>
      </c>
      <c r="U6973">
        <v>25.31</v>
      </c>
      <c r="V6973" s="1">
        <v>42122</v>
      </c>
      <c r="W6973" t="s">
        <v>34</v>
      </c>
      <c r="X6973">
        <v>0.71</v>
      </c>
      <c r="Y6973" t="s">
        <v>111</v>
      </c>
      <c r="Z6973">
        <v>4.84</v>
      </c>
      <c r="AA6973">
        <v>75023</v>
      </c>
      <c r="AB6973">
        <f t="shared" si="378"/>
        <v>24.2</v>
      </c>
      <c r="AC6973">
        <f t="shared" si="379"/>
        <v>22.99</v>
      </c>
    </row>
    <row r="6974" spans="1:29" x14ac:dyDescent="0.25">
      <c r="A6974" t="s">
        <v>274</v>
      </c>
      <c r="B6974">
        <v>64</v>
      </c>
      <c r="C6974" t="str">
        <f t="shared" si="376"/>
        <v>Senior</v>
      </c>
      <c r="D6974" t="s">
        <v>931</v>
      </c>
      <c r="E6974" t="s">
        <v>57</v>
      </c>
      <c r="F6974">
        <v>0.1</v>
      </c>
      <c r="G6974">
        <v>1</v>
      </c>
      <c r="H6974" s="1">
        <v>42120</v>
      </c>
      <c r="I6974" s="1" t="str">
        <f t="shared" si="377"/>
        <v xml:space="preserve"> Apr</v>
      </c>
      <c r="J6974">
        <v>30310</v>
      </c>
      <c r="K6974" t="s">
        <v>131</v>
      </c>
      <c r="L6974">
        <v>21</v>
      </c>
      <c r="M6974">
        <v>0.59</v>
      </c>
      <c r="N6974" t="s">
        <v>96</v>
      </c>
      <c r="O6974" t="s">
        <v>30</v>
      </c>
      <c r="P6974" t="s">
        <v>846</v>
      </c>
      <c r="Q6974" t="s">
        <v>105</v>
      </c>
      <c r="R6974">
        <v>4.8959999999999999</v>
      </c>
      <c r="S6974" t="s">
        <v>68</v>
      </c>
      <c r="T6974">
        <v>4257</v>
      </c>
      <c r="U6974">
        <v>2024.0284999999999</v>
      </c>
      <c r="V6974" s="1">
        <v>42122</v>
      </c>
      <c r="W6974" t="s">
        <v>34</v>
      </c>
      <c r="X6974">
        <v>8.8000000000000007</v>
      </c>
      <c r="Y6974" t="s">
        <v>246</v>
      </c>
      <c r="Z6974">
        <v>125.99</v>
      </c>
      <c r="AA6974">
        <v>48183</v>
      </c>
      <c r="AB6974">
        <f t="shared" si="378"/>
        <v>2645.79</v>
      </c>
      <c r="AC6974">
        <f t="shared" si="379"/>
        <v>2381.2109999999998</v>
      </c>
    </row>
    <row r="6975" spans="1:29" x14ac:dyDescent="0.25">
      <c r="A6975" t="s">
        <v>1399</v>
      </c>
      <c r="B6975">
        <v>64</v>
      </c>
      <c r="C6975" t="str">
        <f t="shared" si="376"/>
        <v>Senior</v>
      </c>
      <c r="D6975" t="s">
        <v>252</v>
      </c>
      <c r="E6975" t="s">
        <v>57</v>
      </c>
      <c r="F6975">
        <v>0.04</v>
      </c>
      <c r="G6975">
        <v>1</v>
      </c>
      <c r="H6975" s="1">
        <v>42121</v>
      </c>
      <c r="I6975" s="1" t="str">
        <f t="shared" si="377"/>
        <v xml:space="preserve"> Apr</v>
      </c>
      <c r="J6975">
        <v>15329</v>
      </c>
      <c r="K6975" t="s">
        <v>28</v>
      </c>
      <c r="L6975">
        <v>34</v>
      </c>
      <c r="M6975">
        <v>0.5</v>
      </c>
      <c r="N6975" t="s">
        <v>96</v>
      </c>
      <c r="O6975" t="s">
        <v>139</v>
      </c>
      <c r="P6975" t="s">
        <v>617</v>
      </c>
      <c r="Q6975" t="s">
        <v>102</v>
      </c>
      <c r="R6975">
        <v>319.52</v>
      </c>
      <c r="S6975" t="s">
        <v>68</v>
      </c>
      <c r="T6975">
        <v>2145</v>
      </c>
      <c r="U6975">
        <v>1014.87</v>
      </c>
      <c r="V6975" s="1">
        <v>42121</v>
      </c>
      <c r="W6975" t="s">
        <v>42</v>
      </c>
      <c r="X6975">
        <v>1.99</v>
      </c>
      <c r="Y6975" t="s">
        <v>122</v>
      </c>
      <c r="Z6975">
        <v>29.89</v>
      </c>
      <c r="AA6975">
        <v>50401</v>
      </c>
      <c r="AB6975">
        <f t="shared" si="378"/>
        <v>1016.26</v>
      </c>
      <c r="AC6975">
        <f t="shared" si="379"/>
        <v>975.6096</v>
      </c>
    </row>
    <row r="6976" spans="1:29" x14ac:dyDescent="0.25">
      <c r="A6976" t="s">
        <v>2437</v>
      </c>
      <c r="B6976">
        <v>64</v>
      </c>
      <c r="C6976" t="str">
        <f t="shared" si="376"/>
        <v>Senior</v>
      </c>
      <c r="D6976" t="s">
        <v>1960</v>
      </c>
      <c r="E6976" t="s">
        <v>57</v>
      </c>
      <c r="F6976">
        <v>0.1</v>
      </c>
      <c r="G6976">
        <v>1</v>
      </c>
      <c r="H6976" s="1">
        <v>42121</v>
      </c>
      <c r="I6976" s="1" t="str">
        <f t="shared" si="377"/>
        <v xml:space="preserve"> Apr</v>
      </c>
      <c r="J6976">
        <v>33378</v>
      </c>
      <c r="K6976" t="s">
        <v>28</v>
      </c>
      <c r="L6976">
        <v>25</v>
      </c>
      <c r="M6976">
        <v>0.4</v>
      </c>
      <c r="N6976" t="s">
        <v>29</v>
      </c>
      <c r="O6976" t="s">
        <v>30</v>
      </c>
      <c r="P6976" t="s">
        <v>2723</v>
      </c>
      <c r="Q6976" t="s">
        <v>267</v>
      </c>
      <c r="R6976">
        <v>219.85</v>
      </c>
      <c r="S6976" t="s">
        <v>68</v>
      </c>
      <c r="T6976">
        <v>4689</v>
      </c>
      <c r="U6976">
        <v>945.36</v>
      </c>
      <c r="V6976" s="1">
        <v>42122</v>
      </c>
      <c r="W6976" t="s">
        <v>34</v>
      </c>
      <c r="X6976">
        <v>9.83</v>
      </c>
      <c r="Y6976" t="s">
        <v>262</v>
      </c>
      <c r="Z6976">
        <v>39.979999999999997</v>
      </c>
      <c r="AA6976">
        <v>63141</v>
      </c>
      <c r="AB6976">
        <f t="shared" si="378"/>
        <v>999.49999999999989</v>
      </c>
      <c r="AC6976">
        <f t="shared" si="379"/>
        <v>899.55</v>
      </c>
    </row>
    <row r="6977" spans="1:29" x14ac:dyDescent="0.25">
      <c r="A6977" t="s">
        <v>2818</v>
      </c>
      <c r="B6977">
        <v>64</v>
      </c>
      <c r="C6977" t="str">
        <f t="shared" si="376"/>
        <v>Senior</v>
      </c>
      <c r="D6977" t="s">
        <v>619</v>
      </c>
      <c r="E6977" t="s">
        <v>38</v>
      </c>
      <c r="F6977">
        <v>0.06</v>
      </c>
      <c r="G6977">
        <v>1</v>
      </c>
      <c r="H6977" s="1">
        <v>42121</v>
      </c>
      <c r="I6977" s="1" t="str">
        <f t="shared" si="377"/>
        <v xml:space="preserve"> Apr</v>
      </c>
      <c r="J6977">
        <v>33670</v>
      </c>
      <c r="K6977" t="s">
        <v>28</v>
      </c>
      <c r="L6977">
        <v>4</v>
      </c>
      <c r="M6977">
        <v>0.56000000000000005</v>
      </c>
      <c r="N6977" t="s">
        <v>29</v>
      </c>
      <c r="O6977" t="s">
        <v>59</v>
      </c>
      <c r="P6977" t="s">
        <v>2660</v>
      </c>
      <c r="Q6977" t="s">
        <v>88</v>
      </c>
      <c r="R6977">
        <v>-16.579999999999998</v>
      </c>
      <c r="S6977" t="s">
        <v>76</v>
      </c>
      <c r="T6977">
        <v>4730</v>
      </c>
      <c r="U6977">
        <v>17.329999999999998</v>
      </c>
      <c r="V6977" s="1">
        <v>42122</v>
      </c>
      <c r="W6977" t="s">
        <v>34</v>
      </c>
      <c r="X6977">
        <v>5</v>
      </c>
      <c r="Y6977" t="s">
        <v>132</v>
      </c>
      <c r="Z6977">
        <v>3.28</v>
      </c>
      <c r="AA6977">
        <v>34982</v>
      </c>
      <c r="AB6977">
        <f t="shared" si="378"/>
        <v>13.12</v>
      </c>
      <c r="AC6977">
        <f t="shared" si="379"/>
        <v>12.332799999999999</v>
      </c>
    </row>
    <row r="6978" spans="1:29" x14ac:dyDescent="0.25">
      <c r="A6978" t="s">
        <v>704</v>
      </c>
      <c r="B6978">
        <v>64</v>
      </c>
      <c r="C6978" t="str">
        <f t="shared" si="376"/>
        <v>Senior</v>
      </c>
      <c r="D6978" t="s">
        <v>705</v>
      </c>
      <c r="E6978" t="s">
        <v>38</v>
      </c>
      <c r="F6978">
        <v>0</v>
      </c>
      <c r="G6978">
        <v>1</v>
      </c>
      <c r="H6978" s="1">
        <v>42121</v>
      </c>
      <c r="I6978" s="1" t="str">
        <f t="shared" si="377"/>
        <v xml:space="preserve"> Apr</v>
      </c>
      <c r="J6978">
        <v>13892</v>
      </c>
      <c r="K6978" t="s">
        <v>28</v>
      </c>
      <c r="L6978">
        <v>47</v>
      </c>
      <c r="M6978">
        <v>0.5</v>
      </c>
      <c r="N6978" t="s">
        <v>96</v>
      </c>
      <c r="O6978" t="s">
        <v>139</v>
      </c>
      <c r="P6978" t="s">
        <v>617</v>
      </c>
      <c r="Q6978" t="s">
        <v>102</v>
      </c>
      <c r="R6978">
        <v>531.47</v>
      </c>
      <c r="S6978" t="s">
        <v>68</v>
      </c>
      <c r="T6978">
        <v>1937</v>
      </c>
      <c r="U6978">
        <v>1446.97</v>
      </c>
      <c r="V6978" s="1">
        <v>42122</v>
      </c>
      <c r="W6978" t="s">
        <v>34</v>
      </c>
      <c r="X6978">
        <v>1.99</v>
      </c>
      <c r="Y6978" t="s">
        <v>111</v>
      </c>
      <c r="Z6978">
        <v>29.89</v>
      </c>
      <c r="AA6978">
        <v>75482</v>
      </c>
      <c r="AB6978">
        <f t="shared" si="378"/>
        <v>1404.83</v>
      </c>
      <c r="AC6978">
        <f t="shared" si="379"/>
        <v>1404.83</v>
      </c>
    </row>
    <row r="6979" spans="1:29" x14ac:dyDescent="0.25">
      <c r="A6979" t="s">
        <v>2818</v>
      </c>
      <c r="B6979">
        <v>64</v>
      </c>
      <c r="C6979" t="str">
        <f t="shared" si="376"/>
        <v>Senior</v>
      </c>
      <c r="D6979" t="s">
        <v>619</v>
      </c>
      <c r="E6979" t="s">
        <v>38</v>
      </c>
      <c r="F6979">
        <v>0.03</v>
      </c>
      <c r="G6979">
        <v>1</v>
      </c>
      <c r="H6979" s="1">
        <v>42121</v>
      </c>
      <c r="I6979" s="1" t="str">
        <f t="shared" si="377"/>
        <v xml:space="preserve"> Apr</v>
      </c>
      <c r="J6979">
        <v>33670</v>
      </c>
      <c r="K6979" t="s">
        <v>28</v>
      </c>
      <c r="L6979">
        <v>50</v>
      </c>
      <c r="M6979">
        <v>0.55000000000000004</v>
      </c>
      <c r="N6979" t="s">
        <v>29</v>
      </c>
      <c r="O6979" t="s">
        <v>59</v>
      </c>
      <c r="P6979" t="s">
        <v>3145</v>
      </c>
      <c r="Q6979" t="s">
        <v>88</v>
      </c>
      <c r="R6979">
        <v>24.21</v>
      </c>
      <c r="S6979" t="s">
        <v>76</v>
      </c>
      <c r="T6979">
        <v>4729</v>
      </c>
      <c r="U6979">
        <v>207.54</v>
      </c>
      <c r="V6979" s="1">
        <v>42123</v>
      </c>
      <c r="W6979" t="s">
        <v>34</v>
      </c>
      <c r="X6979">
        <v>1.23</v>
      </c>
      <c r="Y6979" t="s">
        <v>132</v>
      </c>
      <c r="Z6979">
        <v>4.13</v>
      </c>
      <c r="AA6979">
        <v>34982</v>
      </c>
      <c r="AB6979">
        <f t="shared" si="378"/>
        <v>206.5</v>
      </c>
      <c r="AC6979">
        <f t="shared" si="379"/>
        <v>200.30500000000001</v>
      </c>
    </row>
    <row r="6980" spans="1:29" x14ac:dyDescent="0.25">
      <c r="A6980" t="s">
        <v>849</v>
      </c>
      <c r="B6980">
        <v>64</v>
      </c>
      <c r="C6980" t="str">
        <f t="shared" si="376"/>
        <v>Senior</v>
      </c>
      <c r="D6980" t="s">
        <v>293</v>
      </c>
      <c r="E6980" t="s">
        <v>46</v>
      </c>
      <c r="F6980">
        <v>0.01</v>
      </c>
      <c r="G6980">
        <v>1</v>
      </c>
      <c r="H6980" s="1">
        <v>42121</v>
      </c>
      <c r="I6980" s="1" t="str">
        <f t="shared" si="377"/>
        <v xml:space="preserve"> Apr</v>
      </c>
      <c r="J6980">
        <v>33159</v>
      </c>
      <c r="K6980" t="s">
        <v>131</v>
      </c>
      <c r="L6980">
        <v>3</v>
      </c>
      <c r="M6980">
        <v>0.37</v>
      </c>
      <c r="N6980" t="s">
        <v>96</v>
      </c>
      <c r="O6980" t="s">
        <v>59</v>
      </c>
      <c r="P6980" t="s">
        <v>2275</v>
      </c>
      <c r="Q6980" t="s">
        <v>105</v>
      </c>
      <c r="R6980">
        <v>-70.971999999999994</v>
      </c>
      <c r="S6980" t="s">
        <v>68</v>
      </c>
      <c r="T6980">
        <v>4656</v>
      </c>
      <c r="U6980">
        <v>56.695</v>
      </c>
      <c r="V6980" s="1">
        <v>42123</v>
      </c>
      <c r="W6980" t="s">
        <v>34</v>
      </c>
      <c r="X6980">
        <v>0.99</v>
      </c>
      <c r="Y6980" t="s">
        <v>149</v>
      </c>
      <c r="Z6980">
        <v>20.99</v>
      </c>
      <c r="AA6980">
        <v>60423</v>
      </c>
      <c r="AB6980">
        <f t="shared" si="378"/>
        <v>62.97</v>
      </c>
      <c r="AC6980">
        <f t="shared" si="379"/>
        <v>62.340299999999999</v>
      </c>
    </row>
    <row r="6981" spans="1:29" x14ac:dyDescent="0.25">
      <c r="A6981" t="s">
        <v>2321</v>
      </c>
      <c r="B6981">
        <v>64</v>
      </c>
      <c r="C6981" t="str">
        <f t="shared" si="376"/>
        <v>Senior</v>
      </c>
      <c r="D6981" t="s">
        <v>1146</v>
      </c>
      <c r="E6981" t="s">
        <v>46</v>
      </c>
      <c r="F6981">
        <v>7.0000000000000007E-2</v>
      </c>
      <c r="G6981">
        <v>1</v>
      </c>
      <c r="H6981" s="1">
        <v>42121</v>
      </c>
      <c r="I6981" s="1" t="str">
        <f t="shared" si="377"/>
        <v xml:space="preserve"> Apr</v>
      </c>
      <c r="J6981">
        <v>38498</v>
      </c>
      <c r="K6981" t="s">
        <v>58</v>
      </c>
      <c r="L6981">
        <v>30</v>
      </c>
      <c r="M6981">
        <v>0.49</v>
      </c>
      <c r="N6981" t="s">
        <v>96</v>
      </c>
      <c r="O6981" t="s">
        <v>139</v>
      </c>
      <c r="P6981" t="s">
        <v>1939</v>
      </c>
      <c r="Q6981" t="s">
        <v>102</v>
      </c>
      <c r="R6981">
        <v>1070.18</v>
      </c>
      <c r="S6981" t="s">
        <v>33</v>
      </c>
      <c r="T6981">
        <v>5413</v>
      </c>
      <c r="U6981">
        <v>3295.15</v>
      </c>
      <c r="V6981" s="1">
        <v>42123</v>
      </c>
      <c r="W6981" t="s">
        <v>34</v>
      </c>
      <c r="X6981">
        <v>1.99</v>
      </c>
      <c r="Y6981" t="s">
        <v>560</v>
      </c>
      <c r="Z6981">
        <v>115.79</v>
      </c>
      <c r="AA6981">
        <v>26554</v>
      </c>
      <c r="AB6981">
        <f t="shared" si="378"/>
        <v>3473.7000000000003</v>
      </c>
      <c r="AC6981">
        <f t="shared" si="379"/>
        <v>3230.5410000000002</v>
      </c>
    </row>
    <row r="6982" spans="1:29" x14ac:dyDescent="0.25">
      <c r="A6982" t="s">
        <v>2321</v>
      </c>
      <c r="B6982">
        <v>64</v>
      </c>
      <c r="C6982" t="str">
        <f t="shared" si="376"/>
        <v>Senior</v>
      </c>
      <c r="D6982" t="s">
        <v>1146</v>
      </c>
      <c r="E6982" t="s">
        <v>46</v>
      </c>
      <c r="F6982">
        <v>0.02</v>
      </c>
      <c r="G6982">
        <v>1</v>
      </c>
      <c r="H6982" s="1">
        <v>42121</v>
      </c>
      <c r="I6982" s="1" t="str">
        <f t="shared" si="377"/>
        <v xml:space="preserve"> Apr</v>
      </c>
      <c r="J6982">
        <v>38498</v>
      </c>
      <c r="K6982" t="s">
        <v>58</v>
      </c>
      <c r="L6982">
        <v>1</v>
      </c>
      <c r="M6982">
        <v>0.46</v>
      </c>
      <c r="N6982" t="s">
        <v>29</v>
      </c>
      <c r="O6982" t="s">
        <v>59</v>
      </c>
      <c r="P6982" t="s">
        <v>2787</v>
      </c>
      <c r="Q6982" t="s">
        <v>88</v>
      </c>
      <c r="R6982">
        <v>-15.03</v>
      </c>
      <c r="S6982" t="s">
        <v>33</v>
      </c>
      <c r="T6982">
        <v>5414</v>
      </c>
      <c r="U6982">
        <v>43.9</v>
      </c>
      <c r="V6982" s="1">
        <v>42124</v>
      </c>
      <c r="W6982" t="s">
        <v>34</v>
      </c>
      <c r="X6982">
        <v>4.2699999999999996</v>
      </c>
      <c r="Y6982" t="s">
        <v>560</v>
      </c>
      <c r="Z6982">
        <v>37.44</v>
      </c>
      <c r="AA6982">
        <v>26554</v>
      </c>
      <c r="AB6982">
        <f t="shared" si="378"/>
        <v>37.44</v>
      </c>
      <c r="AC6982">
        <f t="shared" si="379"/>
        <v>36.691199999999995</v>
      </c>
    </row>
    <row r="6983" spans="1:29" x14ac:dyDescent="0.25">
      <c r="A6983" t="s">
        <v>3518</v>
      </c>
      <c r="B6983">
        <v>64</v>
      </c>
      <c r="C6983" t="str">
        <f t="shared" si="376"/>
        <v>Senior</v>
      </c>
      <c r="D6983" t="s">
        <v>1443</v>
      </c>
      <c r="E6983" t="s">
        <v>38</v>
      </c>
      <c r="F6983">
        <v>7.0000000000000007E-2</v>
      </c>
      <c r="G6983">
        <v>1</v>
      </c>
      <c r="H6983" s="1">
        <v>42121</v>
      </c>
      <c r="I6983" s="1" t="str">
        <f t="shared" si="377"/>
        <v xml:space="preserve"> Apr</v>
      </c>
      <c r="J6983">
        <v>26912</v>
      </c>
      <c r="K6983" t="s">
        <v>47</v>
      </c>
      <c r="L6983">
        <v>18</v>
      </c>
      <c r="M6983">
        <v>0.56000000000000005</v>
      </c>
      <c r="N6983" t="s">
        <v>96</v>
      </c>
      <c r="O6983" t="s">
        <v>30</v>
      </c>
      <c r="P6983" t="s">
        <v>2209</v>
      </c>
      <c r="Q6983" t="s">
        <v>105</v>
      </c>
      <c r="R6983">
        <v>439.77600000000001</v>
      </c>
      <c r="S6983" t="s">
        <v>33</v>
      </c>
      <c r="T6983">
        <v>3765</v>
      </c>
      <c r="U6983">
        <v>3136.2024999999999</v>
      </c>
      <c r="V6983" s="1">
        <v>42125</v>
      </c>
      <c r="W6983" t="s">
        <v>34</v>
      </c>
      <c r="X6983">
        <v>5.26</v>
      </c>
      <c r="Y6983" t="s">
        <v>233</v>
      </c>
      <c r="Z6983">
        <v>205.99</v>
      </c>
      <c r="AA6983">
        <v>7740</v>
      </c>
      <c r="AB6983">
        <f t="shared" si="378"/>
        <v>3707.82</v>
      </c>
      <c r="AC6983">
        <f t="shared" si="379"/>
        <v>3448.2726000000002</v>
      </c>
    </row>
    <row r="6984" spans="1:29" x14ac:dyDescent="0.25">
      <c r="A6984" t="s">
        <v>1861</v>
      </c>
      <c r="B6984">
        <v>64</v>
      </c>
      <c r="C6984" t="str">
        <f t="shared" si="376"/>
        <v>Senior</v>
      </c>
      <c r="D6984" t="s">
        <v>1862</v>
      </c>
      <c r="E6984" t="s">
        <v>46</v>
      </c>
      <c r="F6984">
        <v>0.06</v>
      </c>
      <c r="G6984">
        <v>1</v>
      </c>
      <c r="H6984" s="1">
        <v>42121</v>
      </c>
      <c r="I6984" s="1" t="str">
        <f t="shared" si="377"/>
        <v xml:space="preserve"> Apr</v>
      </c>
      <c r="J6984">
        <v>46337</v>
      </c>
      <c r="K6984" t="s">
        <v>47</v>
      </c>
      <c r="L6984">
        <v>34</v>
      </c>
      <c r="M6984">
        <v>0.56000000000000005</v>
      </c>
      <c r="N6984" t="s">
        <v>29</v>
      </c>
      <c r="O6984" t="s">
        <v>59</v>
      </c>
      <c r="P6984" t="s">
        <v>1265</v>
      </c>
      <c r="Q6984" t="s">
        <v>88</v>
      </c>
      <c r="R6984">
        <v>0.62</v>
      </c>
      <c r="S6984" t="s">
        <v>33</v>
      </c>
      <c r="T6984">
        <v>6511</v>
      </c>
      <c r="U6984">
        <v>61.45</v>
      </c>
      <c r="V6984" s="1">
        <v>42126</v>
      </c>
      <c r="W6984" t="s">
        <v>34</v>
      </c>
      <c r="X6984">
        <v>0.7</v>
      </c>
      <c r="Y6984" t="s">
        <v>136</v>
      </c>
      <c r="Z6984">
        <v>1.76</v>
      </c>
      <c r="AA6984">
        <v>14853</v>
      </c>
      <c r="AB6984">
        <f t="shared" si="378"/>
        <v>59.84</v>
      </c>
      <c r="AC6984">
        <f t="shared" si="379"/>
        <v>56.249600000000001</v>
      </c>
    </row>
    <row r="6985" spans="1:29" x14ac:dyDescent="0.25">
      <c r="A6985" t="s">
        <v>3217</v>
      </c>
      <c r="B6985">
        <v>64</v>
      </c>
      <c r="C6985" t="str">
        <f t="shared" si="376"/>
        <v>Senior</v>
      </c>
      <c r="D6985" t="s">
        <v>1443</v>
      </c>
      <c r="E6985" t="s">
        <v>38</v>
      </c>
      <c r="F6985">
        <v>0.08</v>
      </c>
      <c r="G6985">
        <v>1</v>
      </c>
      <c r="H6985" s="1">
        <v>42121</v>
      </c>
      <c r="I6985" s="1" t="str">
        <f t="shared" si="377"/>
        <v xml:space="preserve"> Apr</v>
      </c>
      <c r="J6985">
        <v>26912</v>
      </c>
      <c r="K6985" t="s">
        <v>47</v>
      </c>
      <c r="L6985">
        <v>21</v>
      </c>
      <c r="M6985">
        <v>0.62</v>
      </c>
      <c r="N6985" t="s">
        <v>96</v>
      </c>
      <c r="O6985" t="s">
        <v>30</v>
      </c>
      <c r="P6985" t="s">
        <v>2150</v>
      </c>
      <c r="Q6985" t="s">
        <v>102</v>
      </c>
      <c r="R6985">
        <v>55.87</v>
      </c>
      <c r="S6985" t="s">
        <v>33</v>
      </c>
      <c r="T6985">
        <v>3766</v>
      </c>
      <c r="U6985">
        <v>1090.1099999999999</v>
      </c>
      <c r="V6985" s="1">
        <v>42130</v>
      </c>
      <c r="W6985" t="s">
        <v>34</v>
      </c>
      <c r="X6985">
        <v>5.5</v>
      </c>
      <c r="Y6985" t="s">
        <v>278</v>
      </c>
      <c r="Z6985">
        <v>53.98</v>
      </c>
      <c r="AA6985">
        <v>1463</v>
      </c>
      <c r="AB6985">
        <f t="shared" si="378"/>
        <v>1133.58</v>
      </c>
      <c r="AC6985">
        <f t="shared" si="379"/>
        <v>1042.8935999999999</v>
      </c>
    </row>
    <row r="6986" spans="1:29" x14ac:dyDescent="0.25">
      <c r="A6986" t="s">
        <v>1946</v>
      </c>
      <c r="B6986">
        <v>64</v>
      </c>
      <c r="C6986" t="str">
        <f t="shared" ref="C6986:C7049" si="380">IF(B6986&gt;=50, "Senior", IF(B6986&gt;=20, "Adult", "Teenager"))</f>
        <v>Senior</v>
      </c>
      <c r="D6986" t="s">
        <v>2475</v>
      </c>
      <c r="E6986" t="s">
        <v>57</v>
      </c>
      <c r="F6986">
        <v>0.06</v>
      </c>
      <c r="G6986">
        <v>1</v>
      </c>
      <c r="H6986" s="1">
        <v>42122</v>
      </c>
      <c r="I6986" s="1" t="str">
        <f t="shared" ref="I6986:I7049" si="381">TEXT(H6986," MMM")</f>
        <v xml:space="preserve"> Apr</v>
      </c>
      <c r="J6986">
        <v>21860</v>
      </c>
      <c r="K6986" t="s">
        <v>58</v>
      </c>
      <c r="L6986">
        <v>9</v>
      </c>
      <c r="M6986">
        <v>0.42</v>
      </c>
      <c r="N6986" t="s">
        <v>48</v>
      </c>
      <c r="O6986" t="s">
        <v>59</v>
      </c>
      <c r="P6986" t="s">
        <v>993</v>
      </c>
      <c r="Q6986" t="s">
        <v>82</v>
      </c>
      <c r="R6986">
        <v>1.42</v>
      </c>
      <c r="S6986" t="s">
        <v>76</v>
      </c>
      <c r="T6986">
        <v>3045</v>
      </c>
      <c r="U6986">
        <v>73.7</v>
      </c>
      <c r="V6986" s="1">
        <v>42123</v>
      </c>
      <c r="W6986" t="s">
        <v>42</v>
      </c>
      <c r="X6986">
        <v>4</v>
      </c>
      <c r="Y6986" t="s">
        <v>166</v>
      </c>
      <c r="Z6986">
        <v>7.59</v>
      </c>
      <c r="AA6986">
        <v>29651</v>
      </c>
      <c r="AB6986">
        <f t="shared" ref="AB6986:AB7049" si="382">Z6986*L6986</f>
        <v>68.31</v>
      </c>
      <c r="AC6986">
        <f t="shared" ref="AC6986:AC7049" si="383">AB6986-AB6986*F6986</f>
        <v>64.211399999999998</v>
      </c>
    </row>
    <row r="6987" spans="1:29" x14ac:dyDescent="0.25">
      <c r="A6987" t="s">
        <v>324</v>
      </c>
      <c r="B6987">
        <v>64</v>
      </c>
      <c r="C6987" t="str">
        <f t="shared" si="380"/>
        <v>Senior</v>
      </c>
      <c r="D6987" t="s">
        <v>325</v>
      </c>
      <c r="E6987" t="s">
        <v>27</v>
      </c>
      <c r="F6987">
        <v>0.05</v>
      </c>
      <c r="G6987">
        <v>1</v>
      </c>
      <c r="H6987" s="1">
        <v>42122</v>
      </c>
      <c r="I6987" s="1" t="str">
        <f t="shared" si="381"/>
        <v xml:space="preserve"> Apr</v>
      </c>
      <c r="J6987">
        <v>26982</v>
      </c>
      <c r="K6987" t="s">
        <v>39</v>
      </c>
      <c r="L6987">
        <v>37</v>
      </c>
      <c r="M6987">
        <v>0.37</v>
      </c>
      <c r="N6987" t="s">
        <v>29</v>
      </c>
      <c r="O6987" t="s">
        <v>30</v>
      </c>
      <c r="P6987" t="s">
        <v>533</v>
      </c>
      <c r="Q6987" t="s">
        <v>61</v>
      </c>
      <c r="R6987">
        <v>585.03</v>
      </c>
      <c r="S6987" t="s">
        <v>33</v>
      </c>
      <c r="T6987">
        <v>3789</v>
      </c>
      <c r="U6987">
        <v>1984.61</v>
      </c>
      <c r="V6987" s="1">
        <v>42123</v>
      </c>
      <c r="W6987" t="s">
        <v>42</v>
      </c>
      <c r="X6987">
        <v>14.3</v>
      </c>
      <c r="Y6987" t="s">
        <v>35</v>
      </c>
      <c r="Z6987">
        <v>55.48</v>
      </c>
      <c r="AA6987">
        <v>18103</v>
      </c>
      <c r="AB6987">
        <f t="shared" si="382"/>
        <v>2052.7599999999998</v>
      </c>
      <c r="AC6987">
        <f t="shared" si="383"/>
        <v>1950.1219999999998</v>
      </c>
    </row>
    <row r="6988" spans="1:29" x14ac:dyDescent="0.25">
      <c r="A6988" t="s">
        <v>3346</v>
      </c>
      <c r="B6988">
        <v>64</v>
      </c>
      <c r="C6988" t="str">
        <f t="shared" si="380"/>
        <v>Senior</v>
      </c>
      <c r="D6988" t="s">
        <v>26</v>
      </c>
      <c r="E6988" t="s">
        <v>27</v>
      </c>
      <c r="F6988">
        <v>0.03</v>
      </c>
      <c r="G6988">
        <v>1</v>
      </c>
      <c r="H6988" s="1">
        <v>42122</v>
      </c>
      <c r="I6988" s="1" t="str">
        <f t="shared" si="381"/>
        <v xml:space="preserve"> Apr</v>
      </c>
      <c r="J6988">
        <v>5767</v>
      </c>
      <c r="K6988" t="s">
        <v>28</v>
      </c>
      <c r="L6988">
        <v>36</v>
      </c>
      <c r="M6988">
        <v>0.38</v>
      </c>
      <c r="N6988" t="s">
        <v>29</v>
      </c>
      <c r="O6988" t="s">
        <v>30</v>
      </c>
      <c r="P6988" t="s">
        <v>962</v>
      </c>
      <c r="Q6988" t="s">
        <v>67</v>
      </c>
      <c r="R6988">
        <v>-95.058999999999997</v>
      </c>
      <c r="S6988" t="s">
        <v>52</v>
      </c>
      <c r="T6988">
        <v>805</v>
      </c>
      <c r="U6988">
        <v>163.54</v>
      </c>
      <c r="V6988" s="1">
        <v>42123</v>
      </c>
      <c r="W6988" t="s">
        <v>42</v>
      </c>
      <c r="X6988">
        <v>5.04</v>
      </c>
      <c r="Y6988" t="s">
        <v>665</v>
      </c>
      <c r="Z6988">
        <v>4.13</v>
      </c>
      <c r="AA6988">
        <v>82070</v>
      </c>
      <c r="AB6988">
        <f t="shared" si="382"/>
        <v>148.68</v>
      </c>
      <c r="AC6988">
        <f t="shared" si="383"/>
        <v>144.21960000000001</v>
      </c>
    </row>
    <row r="6989" spans="1:29" x14ac:dyDescent="0.25">
      <c r="A6989" t="s">
        <v>199</v>
      </c>
      <c r="B6989">
        <v>64</v>
      </c>
      <c r="C6989" t="str">
        <f t="shared" si="380"/>
        <v>Senior</v>
      </c>
      <c r="D6989" t="s">
        <v>1011</v>
      </c>
      <c r="E6989" t="s">
        <v>46</v>
      </c>
      <c r="F6989">
        <v>0.04</v>
      </c>
      <c r="G6989">
        <v>1</v>
      </c>
      <c r="H6989" s="1">
        <v>42122</v>
      </c>
      <c r="I6989" s="1" t="str">
        <f t="shared" si="381"/>
        <v xml:space="preserve"> Apr</v>
      </c>
      <c r="J6989">
        <v>22497</v>
      </c>
      <c r="K6989" t="s">
        <v>131</v>
      </c>
      <c r="L6989">
        <v>37</v>
      </c>
      <c r="M6989">
        <v>0.38</v>
      </c>
      <c r="N6989" t="s">
        <v>96</v>
      </c>
      <c r="O6989" t="s">
        <v>49</v>
      </c>
      <c r="P6989" t="s">
        <v>1902</v>
      </c>
      <c r="Q6989" t="s">
        <v>98</v>
      </c>
      <c r="R6989">
        <v>580.33000000000004</v>
      </c>
      <c r="S6989" t="s">
        <v>52</v>
      </c>
      <c r="T6989">
        <v>3136</v>
      </c>
      <c r="U6989">
        <v>3259.25</v>
      </c>
      <c r="V6989" s="1">
        <v>42123</v>
      </c>
      <c r="W6989" t="s">
        <v>53</v>
      </c>
      <c r="X6989">
        <v>28</v>
      </c>
      <c r="Y6989" t="s">
        <v>54</v>
      </c>
      <c r="Z6989">
        <v>90.97</v>
      </c>
      <c r="AA6989">
        <v>93727</v>
      </c>
      <c r="AB6989">
        <f t="shared" si="382"/>
        <v>3365.89</v>
      </c>
      <c r="AC6989">
        <f t="shared" si="383"/>
        <v>3231.2543999999998</v>
      </c>
    </row>
    <row r="6990" spans="1:29" x14ac:dyDescent="0.25">
      <c r="A6990" t="s">
        <v>3346</v>
      </c>
      <c r="B6990">
        <v>64</v>
      </c>
      <c r="C6990" t="str">
        <f t="shared" si="380"/>
        <v>Senior</v>
      </c>
      <c r="D6990" t="s">
        <v>26</v>
      </c>
      <c r="E6990" t="s">
        <v>27</v>
      </c>
      <c r="F6990">
        <v>0.08</v>
      </c>
      <c r="G6990">
        <v>1</v>
      </c>
      <c r="H6990" s="1">
        <v>42122</v>
      </c>
      <c r="I6990" s="1" t="str">
        <f t="shared" si="381"/>
        <v xml:space="preserve"> Apr</v>
      </c>
      <c r="J6990">
        <v>5767</v>
      </c>
      <c r="K6990" t="s">
        <v>28</v>
      </c>
      <c r="L6990">
        <v>31</v>
      </c>
      <c r="M6990">
        <v>0.44</v>
      </c>
      <c r="N6990" t="s">
        <v>96</v>
      </c>
      <c r="O6990" t="s">
        <v>30</v>
      </c>
      <c r="P6990" t="s">
        <v>587</v>
      </c>
      <c r="Q6990" t="s">
        <v>102</v>
      </c>
      <c r="R6990">
        <v>756.1</v>
      </c>
      <c r="S6990" t="s">
        <v>52</v>
      </c>
      <c r="T6990">
        <v>806</v>
      </c>
      <c r="U6990">
        <v>2390.54</v>
      </c>
      <c r="V6990" s="1">
        <v>42124</v>
      </c>
      <c r="W6990" t="s">
        <v>34</v>
      </c>
      <c r="X6990">
        <v>5.5</v>
      </c>
      <c r="Y6990" t="s">
        <v>665</v>
      </c>
      <c r="Z6990">
        <v>82.99</v>
      </c>
      <c r="AA6990">
        <v>82070</v>
      </c>
      <c r="AB6990">
        <f t="shared" si="382"/>
        <v>2572.69</v>
      </c>
      <c r="AC6990">
        <f t="shared" si="383"/>
        <v>2366.8748000000001</v>
      </c>
    </row>
    <row r="6991" spans="1:29" x14ac:dyDescent="0.25">
      <c r="A6991" t="s">
        <v>2062</v>
      </c>
      <c r="B6991">
        <v>64</v>
      </c>
      <c r="C6991" t="str">
        <f t="shared" si="380"/>
        <v>Senior</v>
      </c>
      <c r="D6991" t="s">
        <v>1593</v>
      </c>
      <c r="E6991" t="s">
        <v>38</v>
      </c>
      <c r="F6991">
        <v>0.05</v>
      </c>
      <c r="G6991">
        <v>1</v>
      </c>
      <c r="H6991" s="1">
        <v>42122</v>
      </c>
      <c r="I6991" s="1" t="str">
        <f t="shared" si="381"/>
        <v xml:space="preserve"> Apr</v>
      </c>
      <c r="J6991">
        <v>30405</v>
      </c>
      <c r="K6991" t="s">
        <v>47</v>
      </c>
      <c r="L6991">
        <v>7</v>
      </c>
      <c r="M6991">
        <v>0.71</v>
      </c>
      <c r="N6991" t="s">
        <v>48</v>
      </c>
      <c r="O6991" t="s">
        <v>73</v>
      </c>
      <c r="P6991" t="s">
        <v>1281</v>
      </c>
      <c r="Q6991" t="s">
        <v>75</v>
      </c>
      <c r="R6991">
        <v>-303.44</v>
      </c>
      <c r="S6991" t="s">
        <v>76</v>
      </c>
      <c r="T6991">
        <v>4274</v>
      </c>
      <c r="U6991">
        <v>2789.03</v>
      </c>
      <c r="V6991" s="1">
        <v>42127</v>
      </c>
      <c r="W6991" t="s">
        <v>53</v>
      </c>
      <c r="X6991">
        <v>42.52</v>
      </c>
      <c r="Y6991" t="s">
        <v>345</v>
      </c>
      <c r="Z6991">
        <v>400.98</v>
      </c>
      <c r="AA6991">
        <v>39208</v>
      </c>
      <c r="AB6991">
        <f t="shared" si="382"/>
        <v>2806.86</v>
      </c>
      <c r="AC6991">
        <f t="shared" si="383"/>
        <v>2666.5170000000003</v>
      </c>
    </row>
    <row r="6992" spans="1:29" x14ac:dyDescent="0.25">
      <c r="A6992" t="s">
        <v>2208</v>
      </c>
      <c r="B6992">
        <v>65</v>
      </c>
      <c r="C6992" t="str">
        <f t="shared" si="380"/>
        <v>Senior</v>
      </c>
      <c r="D6992" t="s">
        <v>1731</v>
      </c>
      <c r="E6992" t="s">
        <v>46</v>
      </c>
      <c r="F6992">
        <v>0.09</v>
      </c>
      <c r="G6992">
        <v>1</v>
      </c>
      <c r="H6992" s="1">
        <v>42123</v>
      </c>
      <c r="I6992" s="1" t="str">
        <f t="shared" si="381"/>
        <v xml:space="preserve"> Apr</v>
      </c>
      <c r="J6992">
        <v>28742</v>
      </c>
      <c r="K6992" t="s">
        <v>47</v>
      </c>
      <c r="L6992">
        <v>35</v>
      </c>
      <c r="M6992">
        <v>0.57999999999999996</v>
      </c>
      <c r="N6992" t="s">
        <v>29</v>
      </c>
      <c r="O6992" t="s">
        <v>30</v>
      </c>
      <c r="P6992" t="s">
        <v>2507</v>
      </c>
      <c r="Q6992" t="s">
        <v>32</v>
      </c>
      <c r="R6992">
        <v>-7.92</v>
      </c>
      <c r="S6992" t="s">
        <v>76</v>
      </c>
      <c r="T6992">
        <v>4025</v>
      </c>
      <c r="U6992">
        <v>587.91999999999996</v>
      </c>
      <c r="V6992" s="1">
        <v>42123</v>
      </c>
      <c r="W6992" t="s">
        <v>34</v>
      </c>
      <c r="X6992">
        <v>6.25</v>
      </c>
      <c r="Y6992" t="s">
        <v>638</v>
      </c>
      <c r="Z6992">
        <v>16.91</v>
      </c>
      <c r="AA6992">
        <v>30338</v>
      </c>
      <c r="AB6992">
        <f t="shared" si="382"/>
        <v>591.85</v>
      </c>
      <c r="AC6992">
        <f t="shared" si="383"/>
        <v>538.58350000000007</v>
      </c>
    </row>
    <row r="6993" spans="1:29" x14ac:dyDescent="0.25">
      <c r="A6993" t="s">
        <v>3363</v>
      </c>
      <c r="B6993">
        <v>65</v>
      </c>
      <c r="C6993" t="str">
        <f t="shared" si="380"/>
        <v>Senior</v>
      </c>
      <c r="D6993" t="s">
        <v>1684</v>
      </c>
      <c r="E6993" t="s">
        <v>46</v>
      </c>
      <c r="F6993">
        <v>0.05</v>
      </c>
      <c r="G6993">
        <v>1</v>
      </c>
      <c r="H6993" s="1">
        <v>42123</v>
      </c>
      <c r="I6993" s="1" t="str">
        <f t="shared" si="381"/>
        <v xml:space="preserve"> Apr</v>
      </c>
      <c r="J6993">
        <v>38279</v>
      </c>
      <c r="K6993" t="s">
        <v>131</v>
      </c>
      <c r="L6993">
        <v>1</v>
      </c>
      <c r="M6993">
        <v>0.42</v>
      </c>
      <c r="N6993" t="s">
        <v>48</v>
      </c>
      <c r="O6993" t="s">
        <v>59</v>
      </c>
      <c r="P6993" t="s">
        <v>993</v>
      </c>
      <c r="Q6993" t="s">
        <v>82</v>
      </c>
      <c r="R6993">
        <v>-10.73</v>
      </c>
      <c r="S6993" t="s">
        <v>52</v>
      </c>
      <c r="T6993">
        <v>5384</v>
      </c>
      <c r="U6993">
        <v>11.64</v>
      </c>
      <c r="V6993" s="1">
        <v>42125</v>
      </c>
      <c r="W6993" t="s">
        <v>34</v>
      </c>
      <c r="X6993">
        <v>4</v>
      </c>
      <c r="Y6993" t="s">
        <v>89</v>
      </c>
      <c r="Z6993">
        <v>7.59</v>
      </c>
      <c r="AA6993">
        <v>97405</v>
      </c>
      <c r="AB6993">
        <f t="shared" si="382"/>
        <v>7.59</v>
      </c>
      <c r="AC6993">
        <f t="shared" si="383"/>
        <v>7.2104999999999997</v>
      </c>
    </row>
    <row r="6994" spans="1:29" x14ac:dyDescent="0.25">
      <c r="A6994" t="s">
        <v>1596</v>
      </c>
      <c r="B6994">
        <v>65</v>
      </c>
      <c r="C6994" t="str">
        <f t="shared" si="380"/>
        <v>Senior</v>
      </c>
      <c r="D6994" t="s">
        <v>462</v>
      </c>
      <c r="E6994" t="s">
        <v>38</v>
      </c>
      <c r="F6994">
        <v>0.01</v>
      </c>
      <c r="G6994">
        <v>1</v>
      </c>
      <c r="H6994" s="1">
        <v>42123</v>
      </c>
      <c r="I6994" s="1" t="str">
        <f t="shared" si="381"/>
        <v xml:space="preserve"> Apr</v>
      </c>
      <c r="J6994">
        <v>36103</v>
      </c>
      <c r="K6994" t="s">
        <v>58</v>
      </c>
      <c r="L6994">
        <v>10</v>
      </c>
      <c r="M6994">
        <v>0.47</v>
      </c>
      <c r="N6994" t="s">
        <v>48</v>
      </c>
      <c r="O6994" t="s">
        <v>139</v>
      </c>
      <c r="P6994" t="s">
        <v>2297</v>
      </c>
      <c r="Q6994" t="s">
        <v>82</v>
      </c>
      <c r="R6994">
        <v>-28.85</v>
      </c>
      <c r="S6994" t="s">
        <v>76</v>
      </c>
      <c r="T6994">
        <v>5066</v>
      </c>
      <c r="U6994">
        <v>55.82</v>
      </c>
      <c r="V6994" s="1">
        <v>42125</v>
      </c>
      <c r="W6994" t="s">
        <v>34</v>
      </c>
      <c r="X6994">
        <v>5.72</v>
      </c>
      <c r="Y6994" t="s">
        <v>77</v>
      </c>
      <c r="Z6994">
        <v>4.82</v>
      </c>
      <c r="AA6994">
        <v>35810</v>
      </c>
      <c r="AB6994">
        <f t="shared" si="382"/>
        <v>48.2</v>
      </c>
      <c r="AC6994">
        <f t="shared" si="383"/>
        <v>47.718000000000004</v>
      </c>
    </row>
    <row r="6995" spans="1:29" x14ac:dyDescent="0.25">
      <c r="A6995" t="s">
        <v>887</v>
      </c>
      <c r="B6995">
        <v>65</v>
      </c>
      <c r="C6995" t="str">
        <f t="shared" si="380"/>
        <v>Senior</v>
      </c>
      <c r="D6995" t="s">
        <v>744</v>
      </c>
      <c r="E6995" t="s">
        <v>46</v>
      </c>
      <c r="F6995">
        <v>0.09</v>
      </c>
      <c r="G6995">
        <v>1</v>
      </c>
      <c r="H6995" s="1">
        <v>42123</v>
      </c>
      <c r="I6995" s="1" t="str">
        <f t="shared" si="381"/>
        <v xml:space="preserve"> Apr</v>
      </c>
      <c r="J6995">
        <v>52519</v>
      </c>
      <c r="K6995" t="s">
        <v>28</v>
      </c>
      <c r="L6995">
        <v>6</v>
      </c>
      <c r="M6995">
        <v>0.57999999999999996</v>
      </c>
      <c r="N6995" t="s">
        <v>29</v>
      </c>
      <c r="O6995" t="s">
        <v>30</v>
      </c>
      <c r="P6995" t="s">
        <v>1553</v>
      </c>
      <c r="Q6995" t="s">
        <v>214</v>
      </c>
      <c r="R6995">
        <v>-29.77</v>
      </c>
      <c r="S6995" t="s">
        <v>33</v>
      </c>
      <c r="T6995">
        <v>7372</v>
      </c>
      <c r="U6995">
        <v>120.38</v>
      </c>
      <c r="V6995" s="1">
        <v>42125</v>
      </c>
      <c r="W6995" t="s">
        <v>34</v>
      </c>
      <c r="X6995">
        <v>6.32</v>
      </c>
      <c r="Y6995" t="s">
        <v>136</v>
      </c>
      <c r="Z6995">
        <v>20.48</v>
      </c>
      <c r="AA6995">
        <v>13905</v>
      </c>
      <c r="AB6995">
        <f t="shared" si="382"/>
        <v>122.88</v>
      </c>
      <c r="AC6995">
        <f t="shared" si="383"/>
        <v>111.82079999999999</v>
      </c>
    </row>
    <row r="6996" spans="1:29" x14ac:dyDescent="0.25">
      <c r="A6996" t="s">
        <v>1705</v>
      </c>
      <c r="B6996">
        <v>65</v>
      </c>
      <c r="C6996" t="str">
        <f t="shared" si="380"/>
        <v>Senior</v>
      </c>
      <c r="D6996" t="s">
        <v>1706</v>
      </c>
      <c r="E6996" t="s">
        <v>57</v>
      </c>
      <c r="F6996">
        <v>0.04</v>
      </c>
      <c r="G6996">
        <v>1</v>
      </c>
      <c r="H6996" s="1">
        <v>42123</v>
      </c>
      <c r="I6996" s="1" t="str">
        <f t="shared" si="381"/>
        <v xml:space="preserve"> Apr</v>
      </c>
      <c r="J6996">
        <v>34086</v>
      </c>
      <c r="K6996" t="s">
        <v>28</v>
      </c>
      <c r="L6996">
        <v>41</v>
      </c>
      <c r="M6996">
        <v>0.55000000000000004</v>
      </c>
      <c r="N6996" t="s">
        <v>96</v>
      </c>
      <c r="O6996" t="s">
        <v>30</v>
      </c>
      <c r="P6996">
        <v>6190</v>
      </c>
      <c r="Q6996" t="s">
        <v>105</v>
      </c>
      <c r="R6996">
        <v>655.91099999999994</v>
      </c>
      <c r="S6996" t="s">
        <v>68</v>
      </c>
      <c r="T6996">
        <v>4797</v>
      </c>
      <c r="U6996">
        <v>2251.9135000000001</v>
      </c>
      <c r="V6996" s="1">
        <v>42125</v>
      </c>
      <c r="W6996" t="s">
        <v>34</v>
      </c>
      <c r="X6996">
        <v>2.5</v>
      </c>
      <c r="Y6996" t="s">
        <v>128</v>
      </c>
      <c r="Z6996">
        <v>65.989999999999995</v>
      </c>
      <c r="AA6996">
        <v>73160</v>
      </c>
      <c r="AB6996">
        <f t="shared" si="382"/>
        <v>2705.5899999999997</v>
      </c>
      <c r="AC6996">
        <f t="shared" si="383"/>
        <v>2597.3663999999999</v>
      </c>
    </row>
    <row r="6997" spans="1:29" x14ac:dyDescent="0.25">
      <c r="A6997" t="s">
        <v>884</v>
      </c>
      <c r="B6997">
        <v>65</v>
      </c>
      <c r="C6997" t="str">
        <f t="shared" si="380"/>
        <v>Senior</v>
      </c>
      <c r="D6997" t="s">
        <v>2245</v>
      </c>
      <c r="E6997" t="s">
        <v>46</v>
      </c>
      <c r="F6997">
        <v>0</v>
      </c>
      <c r="G6997">
        <v>1</v>
      </c>
      <c r="H6997" s="1">
        <v>42123</v>
      </c>
      <c r="I6997" s="1" t="str">
        <f t="shared" si="381"/>
        <v xml:space="preserve"> Apr</v>
      </c>
      <c r="J6997">
        <v>24643</v>
      </c>
      <c r="K6997" t="s">
        <v>131</v>
      </c>
      <c r="L6997">
        <v>30</v>
      </c>
      <c r="M6997">
        <v>0.39</v>
      </c>
      <c r="N6997" t="s">
        <v>96</v>
      </c>
      <c r="O6997" t="s">
        <v>139</v>
      </c>
      <c r="P6997" t="s">
        <v>3017</v>
      </c>
      <c r="Q6997" t="s">
        <v>105</v>
      </c>
      <c r="R6997">
        <v>1181.2950000000001</v>
      </c>
      <c r="S6997" t="s">
        <v>33</v>
      </c>
      <c r="T6997">
        <v>3457</v>
      </c>
      <c r="U6997">
        <v>2368.1680000000001</v>
      </c>
      <c r="V6997" s="1">
        <v>42125</v>
      </c>
      <c r="W6997" t="s">
        <v>34</v>
      </c>
      <c r="X6997">
        <v>1.25</v>
      </c>
      <c r="Y6997" t="s">
        <v>208</v>
      </c>
      <c r="Z6997">
        <v>85.99</v>
      </c>
      <c r="AA6997">
        <v>43229</v>
      </c>
      <c r="AB6997">
        <f t="shared" si="382"/>
        <v>2579.6999999999998</v>
      </c>
      <c r="AC6997">
        <f t="shared" si="383"/>
        <v>2579.6999999999998</v>
      </c>
    </row>
    <row r="6998" spans="1:29" x14ac:dyDescent="0.25">
      <c r="A6998" t="s">
        <v>1596</v>
      </c>
      <c r="B6998">
        <v>65</v>
      </c>
      <c r="C6998" t="str">
        <f t="shared" si="380"/>
        <v>Senior</v>
      </c>
      <c r="D6998" t="s">
        <v>462</v>
      </c>
      <c r="E6998" t="s">
        <v>38</v>
      </c>
      <c r="F6998">
        <v>0.03</v>
      </c>
      <c r="G6998">
        <v>1</v>
      </c>
      <c r="H6998" s="1">
        <v>42123</v>
      </c>
      <c r="I6998" s="1" t="str">
        <f t="shared" si="381"/>
        <v xml:space="preserve"> Apr</v>
      </c>
      <c r="J6998">
        <v>36103</v>
      </c>
      <c r="K6998" t="s">
        <v>58</v>
      </c>
      <c r="L6998">
        <v>45</v>
      </c>
      <c r="M6998">
        <v>0.35</v>
      </c>
      <c r="N6998" t="s">
        <v>96</v>
      </c>
      <c r="O6998" t="s">
        <v>139</v>
      </c>
      <c r="P6998" t="s">
        <v>1187</v>
      </c>
      <c r="Q6998" t="s">
        <v>105</v>
      </c>
      <c r="R6998">
        <v>701.65800000000002</v>
      </c>
      <c r="S6998" t="s">
        <v>76</v>
      </c>
      <c r="T6998">
        <v>5067</v>
      </c>
      <c r="U6998">
        <v>1335.316</v>
      </c>
      <c r="V6998" s="1">
        <v>42125</v>
      </c>
      <c r="W6998" t="s">
        <v>34</v>
      </c>
      <c r="X6998">
        <v>0.99</v>
      </c>
      <c r="Y6998" t="s">
        <v>77</v>
      </c>
      <c r="Z6998">
        <v>35.99</v>
      </c>
      <c r="AA6998">
        <v>35810</v>
      </c>
      <c r="AB6998">
        <f t="shared" si="382"/>
        <v>1619.5500000000002</v>
      </c>
      <c r="AC6998">
        <f t="shared" si="383"/>
        <v>1570.9635000000003</v>
      </c>
    </row>
    <row r="6999" spans="1:29" x14ac:dyDescent="0.25">
      <c r="A6999" t="s">
        <v>2208</v>
      </c>
      <c r="B6999">
        <v>65</v>
      </c>
      <c r="C6999" t="str">
        <f t="shared" si="380"/>
        <v>Senior</v>
      </c>
      <c r="D6999" t="s">
        <v>1731</v>
      </c>
      <c r="E6999" t="s">
        <v>46</v>
      </c>
      <c r="F6999">
        <v>0.04</v>
      </c>
      <c r="G6999">
        <v>1</v>
      </c>
      <c r="H6999" s="1">
        <v>42123</v>
      </c>
      <c r="I6999" s="1" t="str">
        <f t="shared" si="381"/>
        <v xml:space="preserve"> Apr</v>
      </c>
      <c r="J6999">
        <v>28742</v>
      </c>
      <c r="K6999" t="s">
        <v>47</v>
      </c>
      <c r="L6999">
        <v>7</v>
      </c>
      <c r="M6999">
        <v>0.74</v>
      </c>
      <c r="N6999" t="s">
        <v>48</v>
      </c>
      <c r="O6999" t="s">
        <v>73</v>
      </c>
      <c r="P6999" t="s">
        <v>512</v>
      </c>
      <c r="Q6999" t="s">
        <v>75</v>
      </c>
      <c r="R6999">
        <v>-209.56</v>
      </c>
      <c r="S6999" t="s">
        <v>76</v>
      </c>
      <c r="T6999">
        <v>4026</v>
      </c>
      <c r="U6999">
        <v>2171.4639999999999</v>
      </c>
      <c r="V6999" s="1">
        <v>42130</v>
      </c>
      <c r="W6999" t="s">
        <v>53</v>
      </c>
      <c r="X6999">
        <v>85.63</v>
      </c>
      <c r="Y6999" t="s">
        <v>638</v>
      </c>
      <c r="Z6999">
        <v>376.13</v>
      </c>
      <c r="AA6999">
        <v>30338</v>
      </c>
      <c r="AB6999">
        <f t="shared" si="382"/>
        <v>2632.91</v>
      </c>
      <c r="AC6999">
        <f t="shared" si="383"/>
        <v>2527.5935999999997</v>
      </c>
    </row>
    <row r="7000" spans="1:29" x14ac:dyDescent="0.25">
      <c r="A7000" t="s">
        <v>112</v>
      </c>
      <c r="B7000">
        <v>64</v>
      </c>
      <c r="C7000" t="str">
        <f t="shared" si="380"/>
        <v>Senior</v>
      </c>
      <c r="D7000" t="s">
        <v>2751</v>
      </c>
      <c r="E7000" t="s">
        <v>46</v>
      </c>
      <c r="F7000">
        <v>0.1</v>
      </c>
      <c r="G7000">
        <v>1</v>
      </c>
      <c r="H7000" s="1">
        <v>42123</v>
      </c>
      <c r="I7000" s="1" t="str">
        <f t="shared" si="381"/>
        <v xml:space="preserve"> Apr</v>
      </c>
      <c r="J7000">
        <v>2691</v>
      </c>
      <c r="K7000" t="s">
        <v>47</v>
      </c>
      <c r="L7000">
        <v>14</v>
      </c>
      <c r="M7000">
        <v>0.59</v>
      </c>
      <c r="N7000" t="s">
        <v>48</v>
      </c>
      <c r="O7000" t="s">
        <v>73</v>
      </c>
      <c r="P7000" t="s">
        <v>1908</v>
      </c>
      <c r="Q7000" t="s">
        <v>154</v>
      </c>
      <c r="R7000">
        <v>98.75</v>
      </c>
      <c r="S7000" t="s">
        <v>68</v>
      </c>
      <c r="T7000">
        <v>392</v>
      </c>
      <c r="U7000">
        <v>3363.14</v>
      </c>
      <c r="V7000" s="1">
        <v>42132</v>
      </c>
      <c r="W7000" t="s">
        <v>53</v>
      </c>
      <c r="X7000">
        <v>41.91</v>
      </c>
      <c r="Y7000" t="s">
        <v>111</v>
      </c>
      <c r="Z7000">
        <v>260.98</v>
      </c>
      <c r="AA7000">
        <v>78577</v>
      </c>
      <c r="AB7000">
        <f t="shared" si="382"/>
        <v>3653.7200000000003</v>
      </c>
      <c r="AC7000">
        <f t="shared" si="383"/>
        <v>3288.348</v>
      </c>
    </row>
    <row r="7001" spans="1:29" x14ac:dyDescent="0.25">
      <c r="A7001" t="s">
        <v>743</v>
      </c>
      <c r="B7001">
        <v>65</v>
      </c>
      <c r="C7001" t="str">
        <f t="shared" si="380"/>
        <v>Senior</v>
      </c>
      <c r="D7001" t="s">
        <v>744</v>
      </c>
      <c r="E7001" t="s">
        <v>46</v>
      </c>
      <c r="F7001">
        <v>0.01</v>
      </c>
      <c r="G7001">
        <v>1</v>
      </c>
      <c r="H7001" s="1">
        <v>42124</v>
      </c>
      <c r="I7001" s="1" t="str">
        <f t="shared" si="381"/>
        <v xml:space="preserve"> Apr</v>
      </c>
      <c r="J7001">
        <v>644</v>
      </c>
      <c r="K7001" t="s">
        <v>58</v>
      </c>
      <c r="L7001">
        <v>5</v>
      </c>
      <c r="M7001">
        <v>0.56999999999999995</v>
      </c>
      <c r="N7001" t="s">
        <v>48</v>
      </c>
      <c r="O7001" t="s">
        <v>49</v>
      </c>
      <c r="P7001" t="s">
        <v>332</v>
      </c>
      <c r="Q7001" t="s">
        <v>51</v>
      </c>
      <c r="R7001">
        <v>-171.92</v>
      </c>
      <c r="S7001" t="s">
        <v>33</v>
      </c>
      <c r="T7001">
        <v>104</v>
      </c>
      <c r="U7001">
        <v>1679.58</v>
      </c>
      <c r="V7001" s="1">
        <v>42125</v>
      </c>
      <c r="W7001" t="s">
        <v>53</v>
      </c>
      <c r="X7001">
        <v>58.95</v>
      </c>
      <c r="Y7001" t="s">
        <v>136</v>
      </c>
      <c r="Z7001">
        <v>320.98</v>
      </c>
      <c r="AA7001">
        <v>13021</v>
      </c>
      <c r="AB7001">
        <f t="shared" si="382"/>
        <v>1604.9</v>
      </c>
      <c r="AC7001">
        <f t="shared" si="383"/>
        <v>1588.8510000000001</v>
      </c>
    </row>
    <row r="7002" spans="1:29" x14ac:dyDescent="0.25">
      <c r="A7002" t="s">
        <v>2696</v>
      </c>
      <c r="B7002">
        <v>65</v>
      </c>
      <c r="C7002" t="str">
        <f t="shared" si="380"/>
        <v>Senior</v>
      </c>
      <c r="D7002" t="s">
        <v>493</v>
      </c>
      <c r="E7002" t="s">
        <v>38</v>
      </c>
      <c r="F7002">
        <v>0.01</v>
      </c>
      <c r="G7002">
        <v>1</v>
      </c>
      <c r="H7002" s="1">
        <v>42124</v>
      </c>
      <c r="I7002" s="1" t="str">
        <f t="shared" si="381"/>
        <v xml:space="preserve"> Apr</v>
      </c>
      <c r="J7002">
        <v>134</v>
      </c>
      <c r="K7002" t="s">
        <v>39</v>
      </c>
      <c r="L7002">
        <v>11</v>
      </c>
      <c r="N7002" t="s">
        <v>29</v>
      </c>
      <c r="O7002" t="s">
        <v>40</v>
      </c>
      <c r="P7002" t="s">
        <v>41</v>
      </c>
      <c r="Q7002" t="s">
        <v>32</v>
      </c>
      <c r="R7002">
        <v>-310.20999999999998</v>
      </c>
      <c r="S7002" t="s">
        <v>68</v>
      </c>
      <c r="T7002">
        <v>24</v>
      </c>
      <c r="U7002">
        <v>1132.5999999999999</v>
      </c>
      <c r="V7002" s="1">
        <v>42126</v>
      </c>
      <c r="W7002" t="s">
        <v>34</v>
      </c>
      <c r="X7002">
        <v>35</v>
      </c>
      <c r="Y7002" t="s">
        <v>239</v>
      </c>
      <c r="Z7002">
        <v>95.99</v>
      </c>
      <c r="AA7002">
        <v>53005</v>
      </c>
      <c r="AB7002">
        <f t="shared" si="382"/>
        <v>1055.8899999999999</v>
      </c>
      <c r="AC7002">
        <f t="shared" si="383"/>
        <v>1045.3310999999999</v>
      </c>
    </row>
    <row r="7003" spans="1:29" x14ac:dyDescent="0.25">
      <c r="A7003" t="s">
        <v>659</v>
      </c>
      <c r="B7003">
        <v>65</v>
      </c>
      <c r="C7003" t="str">
        <f t="shared" si="380"/>
        <v>Senior</v>
      </c>
      <c r="D7003" t="s">
        <v>951</v>
      </c>
      <c r="E7003" t="s">
        <v>46</v>
      </c>
      <c r="F7003">
        <v>0.01</v>
      </c>
      <c r="G7003">
        <v>1</v>
      </c>
      <c r="H7003" s="1">
        <v>42125</v>
      </c>
      <c r="I7003" s="1" t="str">
        <f t="shared" si="381"/>
        <v xml:space="preserve"> May</v>
      </c>
      <c r="J7003">
        <v>21410</v>
      </c>
      <c r="K7003" t="s">
        <v>58</v>
      </c>
      <c r="L7003">
        <v>16</v>
      </c>
      <c r="M7003">
        <v>0.46</v>
      </c>
      <c r="N7003" t="s">
        <v>29</v>
      </c>
      <c r="O7003" t="s">
        <v>40</v>
      </c>
      <c r="P7003" t="s">
        <v>3298</v>
      </c>
      <c r="Q7003" t="s">
        <v>214</v>
      </c>
      <c r="R7003">
        <v>554.91</v>
      </c>
      <c r="S7003" t="s">
        <v>52</v>
      </c>
      <c r="T7003">
        <v>2957</v>
      </c>
      <c r="U7003">
        <v>2101.59</v>
      </c>
      <c r="V7003" s="1">
        <v>42127</v>
      </c>
      <c r="W7003" t="s">
        <v>42</v>
      </c>
      <c r="X7003">
        <v>24.49</v>
      </c>
      <c r="Y7003" t="s">
        <v>661</v>
      </c>
      <c r="Z7003">
        <v>123.38</v>
      </c>
      <c r="AA7003">
        <v>59715</v>
      </c>
      <c r="AB7003">
        <f t="shared" si="382"/>
        <v>1974.08</v>
      </c>
      <c r="AC7003">
        <f t="shared" si="383"/>
        <v>1954.3391999999999</v>
      </c>
    </row>
    <row r="7004" spans="1:29" x14ac:dyDescent="0.25">
      <c r="A7004" t="s">
        <v>177</v>
      </c>
      <c r="B7004">
        <v>65</v>
      </c>
      <c r="C7004" t="str">
        <f t="shared" si="380"/>
        <v>Senior</v>
      </c>
      <c r="D7004" t="s">
        <v>1733</v>
      </c>
      <c r="E7004" t="s">
        <v>38</v>
      </c>
      <c r="F7004">
        <v>0.01</v>
      </c>
      <c r="G7004">
        <v>1</v>
      </c>
      <c r="H7004" s="1">
        <v>42125</v>
      </c>
      <c r="I7004" s="1" t="str">
        <f t="shared" si="381"/>
        <v xml:space="preserve"> May</v>
      </c>
      <c r="J7004">
        <v>9952</v>
      </c>
      <c r="K7004" t="s">
        <v>28</v>
      </c>
      <c r="L7004">
        <v>47</v>
      </c>
      <c r="M7004">
        <v>0.85</v>
      </c>
      <c r="N7004" t="s">
        <v>29</v>
      </c>
      <c r="O7004" t="s">
        <v>40</v>
      </c>
      <c r="P7004" t="s">
        <v>2431</v>
      </c>
      <c r="Q7004" t="s">
        <v>32</v>
      </c>
      <c r="R7004">
        <v>-771.09</v>
      </c>
      <c r="S7004" t="s">
        <v>76</v>
      </c>
      <c r="T7004">
        <v>1373</v>
      </c>
      <c r="U7004">
        <v>7890.89</v>
      </c>
      <c r="V7004" s="1">
        <v>42127</v>
      </c>
      <c r="W7004" t="s">
        <v>42</v>
      </c>
      <c r="X7004">
        <v>35</v>
      </c>
      <c r="Y7004" t="s">
        <v>162</v>
      </c>
      <c r="Z7004">
        <v>167.27</v>
      </c>
      <c r="AA7004">
        <v>20151</v>
      </c>
      <c r="AB7004">
        <f t="shared" si="382"/>
        <v>7861.6900000000005</v>
      </c>
      <c r="AC7004">
        <f t="shared" si="383"/>
        <v>7783.0731000000005</v>
      </c>
    </row>
    <row r="7005" spans="1:29" x14ac:dyDescent="0.25">
      <c r="A7005" t="s">
        <v>254</v>
      </c>
      <c r="B7005">
        <v>65</v>
      </c>
      <c r="C7005" t="str">
        <f t="shared" si="380"/>
        <v>Senior</v>
      </c>
      <c r="D7005" t="s">
        <v>2174</v>
      </c>
      <c r="E7005" t="s">
        <v>38</v>
      </c>
      <c r="F7005">
        <v>0.06</v>
      </c>
      <c r="G7005">
        <v>1</v>
      </c>
      <c r="H7005" s="1">
        <v>42126</v>
      </c>
      <c r="I7005" s="1" t="str">
        <f t="shared" si="381"/>
        <v xml:space="preserve"> May</v>
      </c>
      <c r="J7005">
        <v>40131</v>
      </c>
      <c r="K7005" t="s">
        <v>47</v>
      </c>
      <c r="L7005">
        <v>24</v>
      </c>
      <c r="M7005">
        <v>0.4</v>
      </c>
      <c r="N7005" t="s">
        <v>29</v>
      </c>
      <c r="O7005" t="s">
        <v>30</v>
      </c>
      <c r="P7005" t="s">
        <v>1373</v>
      </c>
      <c r="Q7005" t="s">
        <v>61</v>
      </c>
      <c r="R7005">
        <v>-119.31</v>
      </c>
      <c r="S7005" t="s">
        <v>33</v>
      </c>
      <c r="T7005">
        <v>5674</v>
      </c>
      <c r="U7005">
        <v>222.43</v>
      </c>
      <c r="V7005" s="1">
        <v>42126</v>
      </c>
      <c r="W7005" t="s">
        <v>34</v>
      </c>
      <c r="X7005">
        <v>9.86</v>
      </c>
      <c r="Y7005" t="s">
        <v>257</v>
      </c>
      <c r="Z7005">
        <v>9.06</v>
      </c>
      <c r="AA7005">
        <v>5451</v>
      </c>
      <c r="AB7005">
        <f t="shared" si="382"/>
        <v>217.44</v>
      </c>
      <c r="AC7005">
        <f t="shared" si="383"/>
        <v>204.39359999999999</v>
      </c>
    </row>
    <row r="7006" spans="1:29" x14ac:dyDescent="0.25">
      <c r="A7006" t="s">
        <v>762</v>
      </c>
      <c r="B7006">
        <v>65</v>
      </c>
      <c r="C7006" t="str">
        <f t="shared" si="380"/>
        <v>Senior</v>
      </c>
      <c r="D7006" t="s">
        <v>763</v>
      </c>
      <c r="E7006" t="s">
        <v>27</v>
      </c>
      <c r="F7006">
        <v>0</v>
      </c>
      <c r="G7006">
        <v>1</v>
      </c>
      <c r="H7006" s="1">
        <v>42126</v>
      </c>
      <c r="I7006" s="1" t="str">
        <f t="shared" si="381"/>
        <v xml:space="preserve"> May</v>
      </c>
      <c r="J7006">
        <v>3524</v>
      </c>
      <c r="K7006" t="s">
        <v>28</v>
      </c>
      <c r="L7006">
        <v>21</v>
      </c>
      <c r="M7006">
        <v>0.37</v>
      </c>
      <c r="N7006" t="s">
        <v>29</v>
      </c>
      <c r="O7006" t="s">
        <v>30</v>
      </c>
      <c r="P7006" t="s">
        <v>428</v>
      </c>
      <c r="Q7006" t="s">
        <v>61</v>
      </c>
      <c r="R7006">
        <v>52.35</v>
      </c>
      <c r="S7006" t="s">
        <v>68</v>
      </c>
      <c r="T7006">
        <v>513</v>
      </c>
      <c r="U7006">
        <v>427.32</v>
      </c>
      <c r="V7006" s="1">
        <v>42127</v>
      </c>
      <c r="W7006" t="s">
        <v>34</v>
      </c>
      <c r="X7006">
        <v>9.0299999999999994</v>
      </c>
      <c r="Y7006" t="s">
        <v>149</v>
      </c>
      <c r="Z7006">
        <v>18.97</v>
      </c>
      <c r="AA7006">
        <v>60901</v>
      </c>
      <c r="AB7006">
        <f t="shared" si="382"/>
        <v>398.37</v>
      </c>
      <c r="AC7006">
        <f t="shared" si="383"/>
        <v>398.37</v>
      </c>
    </row>
    <row r="7007" spans="1:29" x14ac:dyDescent="0.25">
      <c r="A7007" t="s">
        <v>3021</v>
      </c>
      <c r="B7007">
        <v>65</v>
      </c>
      <c r="C7007" t="str">
        <f t="shared" si="380"/>
        <v>Senior</v>
      </c>
      <c r="D7007" t="s">
        <v>871</v>
      </c>
      <c r="E7007" t="s">
        <v>46</v>
      </c>
      <c r="F7007">
        <v>0.06</v>
      </c>
      <c r="G7007">
        <v>1</v>
      </c>
      <c r="H7007" s="1">
        <v>42126</v>
      </c>
      <c r="I7007" s="1" t="str">
        <f t="shared" si="381"/>
        <v xml:space="preserve"> May</v>
      </c>
      <c r="J7007">
        <v>54339</v>
      </c>
      <c r="K7007" t="s">
        <v>47</v>
      </c>
      <c r="L7007">
        <v>41</v>
      </c>
      <c r="M7007">
        <v>0.56999999999999995</v>
      </c>
      <c r="N7007" t="s">
        <v>96</v>
      </c>
      <c r="O7007" t="s">
        <v>30</v>
      </c>
      <c r="P7007">
        <v>3390</v>
      </c>
      <c r="Q7007" t="s">
        <v>105</v>
      </c>
      <c r="R7007">
        <v>458.62200000000001</v>
      </c>
      <c r="S7007" t="s">
        <v>68</v>
      </c>
      <c r="T7007">
        <v>7593</v>
      </c>
      <c r="U7007">
        <v>2209.5155</v>
      </c>
      <c r="V7007" s="1">
        <v>42131</v>
      </c>
      <c r="W7007" t="s">
        <v>34</v>
      </c>
      <c r="X7007">
        <v>5.31</v>
      </c>
      <c r="Y7007" t="s">
        <v>111</v>
      </c>
      <c r="Z7007">
        <v>65.989999999999995</v>
      </c>
      <c r="AA7007">
        <v>75088</v>
      </c>
      <c r="AB7007">
        <f t="shared" si="382"/>
        <v>2705.5899999999997</v>
      </c>
      <c r="AC7007">
        <f t="shared" si="383"/>
        <v>2543.2545999999998</v>
      </c>
    </row>
    <row r="7008" spans="1:29" x14ac:dyDescent="0.25">
      <c r="A7008" t="s">
        <v>3021</v>
      </c>
      <c r="B7008">
        <v>65</v>
      </c>
      <c r="C7008" t="str">
        <f t="shared" si="380"/>
        <v>Senior</v>
      </c>
      <c r="D7008" t="s">
        <v>871</v>
      </c>
      <c r="E7008" t="s">
        <v>46</v>
      </c>
      <c r="F7008">
        <v>0.02</v>
      </c>
      <c r="G7008">
        <v>1</v>
      </c>
      <c r="H7008" s="1">
        <v>42126</v>
      </c>
      <c r="I7008" s="1" t="str">
        <f t="shared" si="381"/>
        <v xml:space="preserve"> May</v>
      </c>
      <c r="J7008">
        <v>54339</v>
      </c>
      <c r="K7008" t="s">
        <v>47</v>
      </c>
      <c r="L7008">
        <v>48</v>
      </c>
      <c r="M7008">
        <v>0.56999999999999995</v>
      </c>
      <c r="N7008" t="s">
        <v>29</v>
      </c>
      <c r="O7008" t="s">
        <v>30</v>
      </c>
      <c r="P7008" t="s">
        <v>306</v>
      </c>
      <c r="Q7008" t="s">
        <v>214</v>
      </c>
      <c r="R7008">
        <v>1053.21</v>
      </c>
      <c r="S7008" t="s">
        <v>68</v>
      </c>
      <c r="T7008">
        <v>7592</v>
      </c>
      <c r="U7008">
        <v>3005.74</v>
      </c>
      <c r="V7008" s="1">
        <v>42133</v>
      </c>
      <c r="W7008" t="s">
        <v>42</v>
      </c>
      <c r="X7008">
        <v>3.99</v>
      </c>
      <c r="Y7008" t="s">
        <v>111</v>
      </c>
      <c r="Z7008">
        <v>59.98</v>
      </c>
      <c r="AA7008">
        <v>75088</v>
      </c>
      <c r="AB7008">
        <f t="shared" si="382"/>
        <v>2879.04</v>
      </c>
      <c r="AC7008">
        <f t="shared" si="383"/>
        <v>2821.4591999999998</v>
      </c>
    </row>
    <row r="7009" spans="1:29" x14ac:dyDescent="0.25">
      <c r="A7009" t="s">
        <v>1427</v>
      </c>
      <c r="B7009">
        <v>65</v>
      </c>
      <c r="C7009" t="str">
        <f t="shared" si="380"/>
        <v>Senior</v>
      </c>
      <c r="D7009" t="s">
        <v>2343</v>
      </c>
      <c r="E7009" t="s">
        <v>27</v>
      </c>
      <c r="F7009">
        <v>0.05</v>
      </c>
      <c r="G7009">
        <v>1</v>
      </c>
      <c r="H7009" s="1">
        <v>42126</v>
      </c>
      <c r="I7009" s="1" t="str">
        <f t="shared" si="381"/>
        <v xml:space="preserve"> May</v>
      </c>
      <c r="J7009">
        <v>57093</v>
      </c>
      <c r="K7009" t="s">
        <v>47</v>
      </c>
      <c r="L7009">
        <v>3</v>
      </c>
      <c r="M7009">
        <v>0.38</v>
      </c>
      <c r="N7009" t="s">
        <v>29</v>
      </c>
      <c r="O7009" t="s">
        <v>30</v>
      </c>
      <c r="P7009" t="s">
        <v>755</v>
      </c>
      <c r="Q7009" t="s">
        <v>67</v>
      </c>
      <c r="R7009">
        <v>-7.7854999999999999</v>
      </c>
      <c r="S7009" t="s">
        <v>52</v>
      </c>
      <c r="T7009">
        <v>7986</v>
      </c>
      <c r="U7009">
        <v>18.97</v>
      </c>
      <c r="V7009" s="1">
        <v>42133</v>
      </c>
      <c r="W7009" t="s">
        <v>34</v>
      </c>
      <c r="X7009">
        <v>2.99</v>
      </c>
      <c r="Y7009" t="s">
        <v>420</v>
      </c>
      <c r="Z7009">
        <v>5.34</v>
      </c>
      <c r="AA7009">
        <v>88310</v>
      </c>
      <c r="AB7009">
        <f t="shared" si="382"/>
        <v>16.02</v>
      </c>
      <c r="AC7009">
        <f t="shared" si="383"/>
        <v>15.218999999999999</v>
      </c>
    </row>
    <row r="7010" spans="1:29" x14ac:dyDescent="0.25">
      <c r="A7010" t="s">
        <v>1427</v>
      </c>
      <c r="B7010">
        <v>65</v>
      </c>
      <c r="C7010" t="str">
        <f t="shared" si="380"/>
        <v>Senior</v>
      </c>
      <c r="D7010" t="s">
        <v>2343</v>
      </c>
      <c r="E7010" t="s">
        <v>27</v>
      </c>
      <c r="F7010">
        <v>0</v>
      </c>
      <c r="G7010">
        <v>1</v>
      </c>
      <c r="H7010" s="1">
        <v>42126</v>
      </c>
      <c r="I7010" s="1" t="str">
        <f t="shared" si="381"/>
        <v xml:space="preserve"> May</v>
      </c>
      <c r="J7010">
        <v>57093</v>
      </c>
      <c r="K7010" t="s">
        <v>47</v>
      </c>
      <c r="L7010">
        <v>47</v>
      </c>
      <c r="M7010">
        <v>0.59</v>
      </c>
      <c r="N7010" t="s">
        <v>29</v>
      </c>
      <c r="O7010" t="s">
        <v>30</v>
      </c>
      <c r="P7010" t="s">
        <v>1077</v>
      </c>
      <c r="Q7010" t="s">
        <v>32</v>
      </c>
      <c r="R7010">
        <v>31.93</v>
      </c>
      <c r="S7010" t="s">
        <v>52</v>
      </c>
      <c r="T7010">
        <v>7987</v>
      </c>
      <c r="U7010">
        <v>744.64</v>
      </c>
      <c r="V7010" s="1">
        <v>42133</v>
      </c>
      <c r="W7010" t="s">
        <v>34</v>
      </c>
      <c r="X7010">
        <v>5.41</v>
      </c>
      <c r="Y7010" t="s">
        <v>420</v>
      </c>
      <c r="Z7010">
        <v>15.42</v>
      </c>
      <c r="AA7010">
        <v>88310</v>
      </c>
      <c r="AB7010">
        <f t="shared" si="382"/>
        <v>724.74</v>
      </c>
      <c r="AC7010">
        <f t="shared" si="383"/>
        <v>724.74</v>
      </c>
    </row>
    <row r="7011" spans="1:29" x14ac:dyDescent="0.25">
      <c r="A7011" t="s">
        <v>2768</v>
      </c>
      <c r="B7011">
        <v>65</v>
      </c>
      <c r="C7011" t="str">
        <f t="shared" si="380"/>
        <v>Senior</v>
      </c>
      <c r="D7011" t="s">
        <v>720</v>
      </c>
      <c r="E7011" t="s">
        <v>46</v>
      </c>
      <c r="F7011">
        <v>0.1</v>
      </c>
      <c r="G7011">
        <v>1</v>
      </c>
      <c r="H7011" s="1">
        <v>42127</v>
      </c>
      <c r="I7011" s="1" t="str">
        <f t="shared" si="381"/>
        <v xml:space="preserve"> May</v>
      </c>
      <c r="J7011">
        <v>22951</v>
      </c>
      <c r="K7011" t="s">
        <v>131</v>
      </c>
      <c r="L7011">
        <v>24</v>
      </c>
      <c r="M7011">
        <v>0.6</v>
      </c>
      <c r="N7011" t="s">
        <v>96</v>
      </c>
      <c r="O7011" t="s">
        <v>30</v>
      </c>
      <c r="P7011" t="s">
        <v>2300</v>
      </c>
      <c r="Q7011" t="s">
        <v>105</v>
      </c>
      <c r="R7011">
        <v>34.362000000000002</v>
      </c>
      <c r="S7011" t="s">
        <v>33</v>
      </c>
      <c r="T7011">
        <v>3202</v>
      </c>
      <c r="U7011">
        <v>1304.0274999999999</v>
      </c>
      <c r="V7011" s="1">
        <v>42127</v>
      </c>
      <c r="W7011" t="s">
        <v>34</v>
      </c>
      <c r="X7011">
        <v>8.99</v>
      </c>
      <c r="Y7011" t="s">
        <v>35</v>
      </c>
      <c r="Z7011">
        <v>65.989999999999995</v>
      </c>
      <c r="AA7011">
        <v>15235</v>
      </c>
      <c r="AB7011">
        <f t="shared" si="382"/>
        <v>1583.7599999999998</v>
      </c>
      <c r="AC7011">
        <f t="shared" si="383"/>
        <v>1425.3839999999998</v>
      </c>
    </row>
    <row r="7012" spans="1:29" x14ac:dyDescent="0.25">
      <c r="A7012" t="s">
        <v>2705</v>
      </c>
      <c r="B7012">
        <v>65</v>
      </c>
      <c r="C7012" t="str">
        <f t="shared" si="380"/>
        <v>Senior</v>
      </c>
      <c r="D7012" t="s">
        <v>1812</v>
      </c>
      <c r="E7012" t="s">
        <v>46</v>
      </c>
      <c r="F7012">
        <v>0.01</v>
      </c>
      <c r="G7012">
        <v>1</v>
      </c>
      <c r="H7012" s="1">
        <v>42127</v>
      </c>
      <c r="I7012" s="1" t="str">
        <f t="shared" si="381"/>
        <v xml:space="preserve"> May</v>
      </c>
      <c r="J7012">
        <v>55749</v>
      </c>
      <c r="K7012" t="s">
        <v>58</v>
      </c>
      <c r="L7012">
        <v>42</v>
      </c>
      <c r="M7012">
        <v>0.38</v>
      </c>
      <c r="N7012" t="s">
        <v>29</v>
      </c>
      <c r="O7012" t="s">
        <v>30</v>
      </c>
      <c r="P7012" t="s">
        <v>307</v>
      </c>
      <c r="Q7012" t="s">
        <v>267</v>
      </c>
      <c r="R7012">
        <v>149.44999999999999</v>
      </c>
      <c r="S7012" t="s">
        <v>68</v>
      </c>
      <c r="T7012">
        <v>7793</v>
      </c>
      <c r="U7012">
        <v>364.8</v>
      </c>
      <c r="V7012" s="1">
        <v>42128</v>
      </c>
      <c r="W7012" t="s">
        <v>34</v>
      </c>
      <c r="X7012">
        <v>1.39</v>
      </c>
      <c r="Y7012" t="s">
        <v>69</v>
      </c>
      <c r="Z7012">
        <v>8.74</v>
      </c>
      <c r="AA7012">
        <v>56301</v>
      </c>
      <c r="AB7012">
        <f t="shared" si="382"/>
        <v>367.08</v>
      </c>
      <c r="AC7012">
        <f t="shared" si="383"/>
        <v>363.4092</v>
      </c>
    </row>
    <row r="7013" spans="1:29" x14ac:dyDescent="0.25">
      <c r="A7013" t="s">
        <v>1408</v>
      </c>
      <c r="B7013">
        <v>65</v>
      </c>
      <c r="C7013" t="str">
        <f t="shared" si="380"/>
        <v>Senior</v>
      </c>
      <c r="D7013" t="s">
        <v>2167</v>
      </c>
      <c r="E7013" t="s">
        <v>46</v>
      </c>
      <c r="F7013">
        <v>0.08</v>
      </c>
      <c r="G7013">
        <v>1</v>
      </c>
      <c r="H7013" s="1">
        <v>42127</v>
      </c>
      <c r="I7013" s="1" t="str">
        <f t="shared" si="381"/>
        <v xml:space="preserve"> May</v>
      </c>
      <c r="J7013">
        <v>7488</v>
      </c>
      <c r="K7013" t="s">
        <v>58</v>
      </c>
      <c r="L7013">
        <v>9</v>
      </c>
      <c r="M7013">
        <v>0.54</v>
      </c>
      <c r="N7013" t="s">
        <v>29</v>
      </c>
      <c r="O7013" t="s">
        <v>59</v>
      </c>
      <c r="P7013" t="s">
        <v>1688</v>
      </c>
      <c r="Q7013" t="s">
        <v>88</v>
      </c>
      <c r="R7013">
        <v>-1.76</v>
      </c>
      <c r="S7013" t="s">
        <v>52</v>
      </c>
      <c r="T7013">
        <v>1028</v>
      </c>
      <c r="U7013">
        <v>26.09</v>
      </c>
      <c r="V7013" s="1">
        <v>42128</v>
      </c>
      <c r="W7013" t="s">
        <v>34</v>
      </c>
      <c r="X7013">
        <v>0.93</v>
      </c>
      <c r="Y7013" t="s">
        <v>187</v>
      </c>
      <c r="Z7013">
        <v>2.84</v>
      </c>
      <c r="AA7013">
        <v>89031</v>
      </c>
      <c r="AB7013">
        <f t="shared" si="382"/>
        <v>25.56</v>
      </c>
      <c r="AC7013">
        <f t="shared" si="383"/>
        <v>23.5152</v>
      </c>
    </row>
    <row r="7014" spans="1:29" x14ac:dyDescent="0.25">
      <c r="A7014" t="s">
        <v>1889</v>
      </c>
      <c r="B7014">
        <v>65</v>
      </c>
      <c r="C7014" t="str">
        <f t="shared" si="380"/>
        <v>Senior</v>
      </c>
      <c r="D7014" t="s">
        <v>1458</v>
      </c>
      <c r="E7014" t="s">
        <v>27</v>
      </c>
      <c r="F7014">
        <v>0.08</v>
      </c>
      <c r="G7014">
        <v>1</v>
      </c>
      <c r="H7014" s="1">
        <v>42127</v>
      </c>
      <c r="I7014" s="1" t="str">
        <f t="shared" si="381"/>
        <v xml:space="preserve"> May</v>
      </c>
      <c r="J7014">
        <v>18917</v>
      </c>
      <c r="K7014" t="s">
        <v>58</v>
      </c>
      <c r="L7014">
        <v>14</v>
      </c>
      <c r="M7014">
        <v>0.38</v>
      </c>
      <c r="N7014" t="s">
        <v>29</v>
      </c>
      <c r="O7014" t="s">
        <v>30</v>
      </c>
      <c r="P7014" t="s">
        <v>2924</v>
      </c>
      <c r="Q7014" t="s">
        <v>67</v>
      </c>
      <c r="R7014">
        <v>-8.3605</v>
      </c>
      <c r="S7014" t="s">
        <v>33</v>
      </c>
      <c r="T7014">
        <v>2616</v>
      </c>
      <c r="U7014">
        <v>28.82</v>
      </c>
      <c r="V7014" s="1">
        <v>42129</v>
      </c>
      <c r="W7014" t="s">
        <v>34</v>
      </c>
      <c r="X7014">
        <v>1.49</v>
      </c>
      <c r="Y7014" t="s">
        <v>208</v>
      </c>
      <c r="Z7014">
        <v>2.08</v>
      </c>
      <c r="AA7014">
        <v>44224</v>
      </c>
      <c r="AB7014">
        <f t="shared" si="382"/>
        <v>29.12</v>
      </c>
      <c r="AC7014">
        <f t="shared" si="383"/>
        <v>26.790400000000002</v>
      </c>
    </row>
    <row r="7015" spans="1:29" x14ac:dyDescent="0.25">
      <c r="A7015" t="s">
        <v>1359</v>
      </c>
      <c r="B7015">
        <v>65</v>
      </c>
      <c r="C7015" t="str">
        <f t="shared" si="380"/>
        <v>Senior</v>
      </c>
      <c r="D7015" t="s">
        <v>376</v>
      </c>
      <c r="E7015" t="s">
        <v>46</v>
      </c>
      <c r="F7015">
        <v>0.03</v>
      </c>
      <c r="G7015">
        <v>1</v>
      </c>
      <c r="H7015" s="1">
        <v>42127</v>
      </c>
      <c r="I7015" s="1" t="str">
        <f t="shared" si="381"/>
        <v xml:space="preserve"> May</v>
      </c>
      <c r="J7015">
        <v>30375</v>
      </c>
      <c r="K7015" t="s">
        <v>47</v>
      </c>
      <c r="L7015">
        <v>20</v>
      </c>
      <c r="M7015">
        <v>0.4</v>
      </c>
      <c r="N7015" t="s">
        <v>29</v>
      </c>
      <c r="O7015" t="s">
        <v>30</v>
      </c>
      <c r="P7015" t="s">
        <v>114</v>
      </c>
      <c r="Q7015" t="s">
        <v>67</v>
      </c>
      <c r="R7015">
        <v>-92.954499999999996</v>
      </c>
      <c r="S7015" t="s">
        <v>76</v>
      </c>
      <c r="T7015">
        <v>4270</v>
      </c>
      <c r="U7015">
        <v>71.45</v>
      </c>
      <c r="V7015" s="1">
        <v>42131</v>
      </c>
      <c r="W7015" t="s">
        <v>34</v>
      </c>
      <c r="X7015">
        <v>6.27</v>
      </c>
      <c r="Y7015" t="s">
        <v>291</v>
      </c>
      <c r="Z7015">
        <v>3.36</v>
      </c>
      <c r="AA7015">
        <v>37211</v>
      </c>
      <c r="AB7015">
        <f t="shared" si="382"/>
        <v>67.2</v>
      </c>
      <c r="AC7015">
        <f t="shared" si="383"/>
        <v>65.183999999999997</v>
      </c>
    </row>
    <row r="7016" spans="1:29" x14ac:dyDescent="0.25">
      <c r="A7016" t="s">
        <v>2975</v>
      </c>
      <c r="B7016">
        <v>65</v>
      </c>
      <c r="C7016" t="str">
        <f t="shared" si="380"/>
        <v>Senior</v>
      </c>
      <c r="D7016" t="s">
        <v>1212</v>
      </c>
      <c r="E7016" t="s">
        <v>38</v>
      </c>
      <c r="F7016">
        <v>0.08</v>
      </c>
      <c r="G7016">
        <v>1</v>
      </c>
      <c r="H7016" s="1">
        <v>42127</v>
      </c>
      <c r="I7016" s="1" t="str">
        <f t="shared" si="381"/>
        <v xml:space="preserve"> May</v>
      </c>
      <c r="J7016">
        <v>51267</v>
      </c>
      <c r="K7016" t="s">
        <v>47</v>
      </c>
      <c r="L7016">
        <v>46</v>
      </c>
      <c r="M7016">
        <v>0.62</v>
      </c>
      <c r="N7016" t="s">
        <v>48</v>
      </c>
      <c r="O7016" t="s">
        <v>73</v>
      </c>
      <c r="P7016" t="s">
        <v>153</v>
      </c>
      <c r="Q7016" t="s">
        <v>154</v>
      </c>
      <c r="R7016">
        <v>-335.77</v>
      </c>
      <c r="S7016" t="s">
        <v>52</v>
      </c>
      <c r="T7016">
        <v>7186</v>
      </c>
      <c r="U7016">
        <v>4394.78</v>
      </c>
      <c r="V7016" s="1">
        <v>42132</v>
      </c>
      <c r="W7016" t="s">
        <v>53</v>
      </c>
      <c r="X7016">
        <v>35.840000000000003</v>
      </c>
      <c r="Y7016" t="s">
        <v>54</v>
      </c>
      <c r="Z7016">
        <v>100.98</v>
      </c>
      <c r="AA7016">
        <v>95351</v>
      </c>
      <c r="AB7016">
        <f t="shared" si="382"/>
        <v>4645.08</v>
      </c>
      <c r="AC7016">
        <f t="shared" si="383"/>
        <v>4273.4736000000003</v>
      </c>
    </row>
    <row r="7017" spans="1:29" x14ac:dyDescent="0.25">
      <c r="A7017" t="s">
        <v>963</v>
      </c>
      <c r="B7017">
        <v>65</v>
      </c>
      <c r="C7017" t="str">
        <f t="shared" si="380"/>
        <v>Senior</v>
      </c>
      <c r="D7017" t="s">
        <v>473</v>
      </c>
      <c r="E7017" t="s">
        <v>46</v>
      </c>
      <c r="F7017">
        <v>0.02</v>
      </c>
      <c r="G7017">
        <v>1</v>
      </c>
      <c r="H7017" s="1">
        <v>42128</v>
      </c>
      <c r="I7017" s="1" t="str">
        <f t="shared" si="381"/>
        <v xml:space="preserve"> May</v>
      </c>
      <c r="J7017">
        <v>10470</v>
      </c>
      <c r="K7017" t="s">
        <v>47</v>
      </c>
      <c r="L7017">
        <v>40</v>
      </c>
      <c r="M7017">
        <v>0.59</v>
      </c>
      <c r="N7017" t="s">
        <v>29</v>
      </c>
      <c r="O7017" t="s">
        <v>30</v>
      </c>
      <c r="P7017" t="s">
        <v>1691</v>
      </c>
      <c r="Q7017" t="s">
        <v>214</v>
      </c>
      <c r="R7017">
        <v>490.77</v>
      </c>
      <c r="S7017" t="s">
        <v>33</v>
      </c>
      <c r="T7017">
        <v>1452</v>
      </c>
      <c r="U7017">
        <v>1757.43</v>
      </c>
      <c r="V7017" s="1">
        <v>42130</v>
      </c>
      <c r="W7017" t="s">
        <v>42</v>
      </c>
      <c r="X7017">
        <v>3.5</v>
      </c>
      <c r="Y7017" t="s">
        <v>208</v>
      </c>
      <c r="Z7017">
        <v>44.01</v>
      </c>
      <c r="AA7017">
        <v>43017</v>
      </c>
      <c r="AB7017">
        <f t="shared" si="382"/>
        <v>1760.3999999999999</v>
      </c>
      <c r="AC7017">
        <f t="shared" si="383"/>
        <v>1725.1919999999998</v>
      </c>
    </row>
    <row r="7018" spans="1:29" x14ac:dyDescent="0.25">
      <c r="A7018" t="s">
        <v>1910</v>
      </c>
      <c r="B7018">
        <v>65</v>
      </c>
      <c r="C7018" t="str">
        <f t="shared" si="380"/>
        <v>Senior</v>
      </c>
      <c r="D7018" t="s">
        <v>1450</v>
      </c>
      <c r="E7018" t="s">
        <v>57</v>
      </c>
      <c r="F7018">
        <v>0.03</v>
      </c>
      <c r="G7018">
        <v>1</v>
      </c>
      <c r="H7018" s="1">
        <v>42128</v>
      </c>
      <c r="I7018" s="1" t="str">
        <f t="shared" si="381"/>
        <v xml:space="preserve"> May</v>
      </c>
      <c r="J7018">
        <v>39652</v>
      </c>
      <c r="K7018" t="s">
        <v>47</v>
      </c>
      <c r="L7018">
        <v>5</v>
      </c>
      <c r="M7018">
        <v>0.36</v>
      </c>
      <c r="N7018" t="s">
        <v>29</v>
      </c>
      <c r="O7018" t="s">
        <v>30</v>
      </c>
      <c r="P7018" t="s">
        <v>3174</v>
      </c>
      <c r="Q7018" t="s">
        <v>210</v>
      </c>
      <c r="R7018">
        <v>1.17</v>
      </c>
      <c r="S7018" t="s">
        <v>52</v>
      </c>
      <c r="T7018">
        <v>5593</v>
      </c>
      <c r="U7018">
        <v>14.61</v>
      </c>
      <c r="V7018" s="1">
        <v>42130</v>
      </c>
      <c r="W7018" t="s">
        <v>34</v>
      </c>
      <c r="X7018">
        <v>0.5</v>
      </c>
      <c r="Y7018" t="s">
        <v>89</v>
      </c>
      <c r="Z7018">
        <v>2.88</v>
      </c>
      <c r="AA7018">
        <v>97060</v>
      </c>
      <c r="AB7018">
        <f t="shared" si="382"/>
        <v>14.399999999999999</v>
      </c>
      <c r="AC7018">
        <f t="shared" si="383"/>
        <v>13.967999999999998</v>
      </c>
    </row>
    <row r="7019" spans="1:29" x14ac:dyDescent="0.25">
      <c r="A7019" t="s">
        <v>483</v>
      </c>
      <c r="B7019">
        <v>65</v>
      </c>
      <c r="C7019" t="str">
        <f t="shared" si="380"/>
        <v>Senior</v>
      </c>
      <c r="D7019" t="s">
        <v>479</v>
      </c>
      <c r="E7019" t="s">
        <v>57</v>
      </c>
      <c r="F7019">
        <v>0.02</v>
      </c>
      <c r="G7019">
        <v>1</v>
      </c>
      <c r="H7019" s="1">
        <v>42128</v>
      </c>
      <c r="I7019" s="1" t="str">
        <f t="shared" si="381"/>
        <v xml:space="preserve"> May</v>
      </c>
      <c r="J7019">
        <v>49380</v>
      </c>
      <c r="K7019" t="s">
        <v>131</v>
      </c>
      <c r="L7019">
        <v>11</v>
      </c>
      <c r="M7019">
        <v>0.38</v>
      </c>
      <c r="N7019" t="s">
        <v>96</v>
      </c>
      <c r="O7019" t="s">
        <v>80</v>
      </c>
      <c r="P7019" t="s">
        <v>761</v>
      </c>
      <c r="Q7019" t="s">
        <v>98</v>
      </c>
      <c r="R7019">
        <v>6138.48</v>
      </c>
      <c r="S7019" t="s">
        <v>76</v>
      </c>
      <c r="T7019">
        <v>6923</v>
      </c>
      <c r="U7019">
        <v>22145.37</v>
      </c>
      <c r="V7019" s="1">
        <v>42130</v>
      </c>
      <c r="W7019" t="s">
        <v>34</v>
      </c>
      <c r="X7019">
        <v>13.99</v>
      </c>
      <c r="Y7019" t="s">
        <v>162</v>
      </c>
      <c r="Z7019">
        <v>1938.02</v>
      </c>
      <c r="AA7019">
        <v>20190</v>
      </c>
      <c r="AB7019">
        <f t="shared" si="382"/>
        <v>21318.22</v>
      </c>
      <c r="AC7019">
        <f t="shared" si="383"/>
        <v>20891.855600000003</v>
      </c>
    </row>
    <row r="7020" spans="1:29" x14ac:dyDescent="0.25">
      <c r="A7020" t="s">
        <v>963</v>
      </c>
      <c r="B7020">
        <v>65</v>
      </c>
      <c r="C7020" t="str">
        <f t="shared" si="380"/>
        <v>Senior</v>
      </c>
      <c r="D7020" t="s">
        <v>473</v>
      </c>
      <c r="E7020" t="s">
        <v>46</v>
      </c>
      <c r="F7020">
        <v>0.09</v>
      </c>
      <c r="G7020">
        <v>1</v>
      </c>
      <c r="H7020" s="1">
        <v>42128</v>
      </c>
      <c r="I7020" s="1" t="str">
        <f t="shared" si="381"/>
        <v xml:space="preserve"> May</v>
      </c>
      <c r="J7020">
        <v>10470</v>
      </c>
      <c r="K7020" t="s">
        <v>47</v>
      </c>
      <c r="L7020">
        <v>20</v>
      </c>
      <c r="M7020">
        <v>0.59</v>
      </c>
      <c r="N7020" t="s">
        <v>96</v>
      </c>
      <c r="O7020" t="s">
        <v>30</v>
      </c>
      <c r="P7020">
        <v>5165</v>
      </c>
      <c r="Q7020" t="s">
        <v>105</v>
      </c>
      <c r="R7020">
        <v>333.72</v>
      </c>
      <c r="S7020" t="s">
        <v>33</v>
      </c>
      <c r="T7020">
        <v>1454</v>
      </c>
      <c r="U7020">
        <v>2913.1455000000001</v>
      </c>
      <c r="V7020" s="1">
        <v>42130</v>
      </c>
      <c r="W7020" t="s">
        <v>34</v>
      </c>
      <c r="X7020">
        <v>4.99</v>
      </c>
      <c r="Y7020" t="s">
        <v>208</v>
      </c>
      <c r="Z7020">
        <v>175.99</v>
      </c>
      <c r="AA7020">
        <v>43017</v>
      </c>
      <c r="AB7020">
        <f t="shared" si="382"/>
        <v>3519.8</v>
      </c>
      <c r="AC7020">
        <f t="shared" si="383"/>
        <v>3203.018</v>
      </c>
    </row>
    <row r="7021" spans="1:29" x14ac:dyDescent="0.25">
      <c r="A7021" t="s">
        <v>762</v>
      </c>
      <c r="B7021">
        <v>65</v>
      </c>
      <c r="C7021" t="str">
        <f t="shared" si="380"/>
        <v>Senior</v>
      </c>
      <c r="D7021" t="s">
        <v>763</v>
      </c>
      <c r="E7021" t="s">
        <v>27</v>
      </c>
      <c r="F7021">
        <v>0</v>
      </c>
      <c r="G7021">
        <v>1</v>
      </c>
      <c r="H7021" s="1">
        <v>42128</v>
      </c>
      <c r="I7021" s="1" t="str">
        <f t="shared" si="381"/>
        <v xml:space="preserve"> May</v>
      </c>
      <c r="J7021">
        <v>8833</v>
      </c>
      <c r="K7021" t="s">
        <v>47</v>
      </c>
      <c r="L7021">
        <v>40</v>
      </c>
      <c r="M7021">
        <v>0.81</v>
      </c>
      <c r="N7021" t="s">
        <v>29</v>
      </c>
      <c r="O7021" t="s">
        <v>40</v>
      </c>
      <c r="P7021" t="s">
        <v>1874</v>
      </c>
      <c r="Q7021" t="s">
        <v>32</v>
      </c>
      <c r="R7021">
        <v>-846.73</v>
      </c>
      <c r="S7021" t="s">
        <v>68</v>
      </c>
      <c r="T7021">
        <v>1205</v>
      </c>
      <c r="U7021">
        <v>3338.98</v>
      </c>
      <c r="V7021" s="1">
        <v>42132</v>
      </c>
      <c r="W7021" t="s">
        <v>34</v>
      </c>
      <c r="X7021">
        <v>35</v>
      </c>
      <c r="Y7021" t="s">
        <v>149</v>
      </c>
      <c r="Z7021">
        <v>80.98</v>
      </c>
      <c r="AA7021">
        <v>60901</v>
      </c>
      <c r="AB7021">
        <f t="shared" si="382"/>
        <v>3239.2000000000003</v>
      </c>
      <c r="AC7021">
        <f t="shared" si="383"/>
        <v>3239.2000000000003</v>
      </c>
    </row>
    <row r="7022" spans="1:29" x14ac:dyDescent="0.25">
      <c r="A7022" t="s">
        <v>3275</v>
      </c>
      <c r="B7022">
        <v>65</v>
      </c>
      <c r="C7022" t="str">
        <f t="shared" si="380"/>
        <v>Senior</v>
      </c>
      <c r="D7022" t="s">
        <v>459</v>
      </c>
      <c r="E7022" t="s">
        <v>46</v>
      </c>
      <c r="F7022">
        <v>0.1</v>
      </c>
      <c r="G7022">
        <v>1</v>
      </c>
      <c r="H7022" s="1">
        <v>42128</v>
      </c>
      <c r="I7022" s="1" t="str">
        <f t="shared" si="381"/>
        <v xml:space="preserve"> May</v>
      </c>
      <c r="J7022">
        <v>10470</v>
      </c>
      <c r="K7022" t="s">
        <v>58</v>
      </c>
      <c r="L7022">
        <v>35</v>
      </c>
      <c r="M7022">
        <v>0.56000000000000005</v>
      </c>
      <c r="N7022" t="s">
        <v>48</v>
      </c>
      <c r="O7022" t="s">
        <v>30</v>
      </c>
      <c r="P7022" t="s">
        <v>1756</v>
      </c>
      <c r="Q7022" t="s">
        <v>82</v>
      </c>
      <c r="R7022">
        <v>-94.78</v>
      </c>
      <c r="S7022" t="s">
        <v>68</v>
      </c>
      <c r="T7022">
        <v>1455</v>
      </c>
      <c r="U7022">
        <v>246.98</v>
      </c>
      <c r="V7022" s="1">
        <v>42133</v>
      </c>
      <c r="W7022" t="s">
        <v>34</v>
      </c>
      <c r="X7022">
        <v>5.21</v>
      </c>
      <c r="Y7022" t="s">
        <v>246</v>
      </c>
      <c r="Z7022">
        <v>7.38</v>
      </c>
      <c r="AA7022">
        <v>48073</v>
      </c>
      <c r="AB7022">
        <f t="shared" si="382"/>
        <v>258.3</v>
      </c>
      <c r="AC7022">
        <f t="shared" si="383"/>
        <v>232.47</v>
      </c>
    </row>
    <row r="7023" spans="1:29" x14ac:dyDescent="0.25">
      <c r="A7023" t="s">
        <v>1910</v>
      </c>
      <c r="B7023">
        <v>65</v>
      </c>
      <c r="C7023" t="str">
        <f t="shared" si="380"/>
        <v>Senior</v>
      </c>
      <c r="D7023" t="s">
        <v>1450</v>
      </c>
      <c r="E7023" t="s">
        <v>57</v>
      </c>
      <c r="F7023">
        <v>0.03</v>
      </c>
      <c r="G7023">
        <v>1</v>
      </c>
      <c r="H7023" s="1">
        <v>42128</v>
      </c>
      <c r="I7023" s="1" t="str">
        <f t="shared" si="381"/>
        <v xml:space="preserve"> May</v>
      </c>
      <c r="J7023">
        <v>39652</v>
      </c>
      <c r="K7023" t="s">
        <v>47</v>
      </c>
      <c r="L7023">
        <v>4</v>
      </c>
      <c r="M7023">
        <v>0.6</v>
      </c>
      <c r="N7023" t="s">
        <v>96</v>
      </c>
      <c r="O7023" t="s">
        <v>30</v>
      </c>
      <c r="P7023" t="s">
        <v>839</v>
      </c>
      <c r="Q7023" t="s">
        <v>105</v>
      </c>
      <c r="R7023">
        <v>-773.34400000000005</v>
      </c>
      <c r="S7023" t="s">
        <v>52</v>
      </c>
      <c r="T7023">
        <v>5594</v>
      </c>
      <c r="U7023">
        <v>665.76250000000005</v>
      </c>
      <c r="V7023" s="1">
        <v>42133</v>
      </c>
      <c r="W7023" t="s">
        <v>34</v>
      </c>
      <c r="X7023">
        <v>8.99</v>
      </c>
      <c r="Y7023" t="s">
        <v>89</v>
      </c>
      <c r="Z7023">
        <v>195.99</v>
      </c>
      <c r="AA7023">
        <v>97060</v>
      </c>
      <c r="AB7023">
        <f t="shared" si="382"/>
        <v>783.96</v>
      </c>
      <c r="AC7023">
        <f t="shared" si="383"/>
        <v>760.44119999999998</v>
      </c>
    </row>
    <row r="7024" spans="1:29" x14ac:dyDescent="0.25">
      <c r="A7024" t="s">
        <v>963</v>
      </c>
      <c r="B7024">
        <v>65</v>
      </c>
      <c r="C7024" t="str">
        <f t="shared" si="380"/>
        <v>Senior</v>
      </c>
      <c r="D7024" t="s">
        <v>473</v>
      </c>
      <c r="E7024" t="s">
        <v>46</v>
      </c>
      <c r="F7024">
        <v>0.03</v>
      </c>
      <c r="G7024">
        <v>1</v>
      </c>
      <c r="H7024" s="1">
        <v>42128</v>
      </c>
      <c r="I7024" s="1" t="str">
        <f t="shared" si="381"/>
        <v xml:space="preserve"> May</v>
      </c>
      <c r="J7024">
        <v>10470</v>
      </c>
      <c r="K7024" t="s">
        <v>47</v>
      </c>
      <c r="L7024">
        <v>8</v>
      </c>
      <c r="M7024">
        <v>0.37</v>
      </c>
      <c r="N7024" t="s">
        <v>29</v>
      </c>
      <c r="O7024" t="s">
        <v>30</v>
      </c>
      <c r="P7024" t="s">
        <v>186</v>
      </c>
      <c r="Q7024" t="s">
        <v>67</v>
      </c>
      <c r="R7024">
        <v>-54.613500000000002</v>
      </c>
      <c r="S7024" t="s">
        <v>33</v>
      </c>
      <c r="T7024">
        <v>1453</v>
      </c>
      <c r="U7024">
        <v>137.26</v>
      </c>
      <c r="V7024" s="1">
        <v>42135</v>
      </c>
      <c r="W7024" t="s">
        <v>34</v>
      </c>
      <c r="X7024">
        <v>13.18</v>
      </c>
      <c r="Y7024" t="s">
        <v>208</v>
      </c>
      <c r="Z7024">
        <v>15.99</v>
      </c>
      <c r="AA7024">
        <v>43017</v>
      </c>
      <c r="AB7024">
        <f t="shared" si="382"/>
        <v>127.92</v>
      </c>
      <c r="AC7024">
        <f t="shared" si="383"/>
        <v>124.08240000000001</v>
      </c>
    </row>
    <row r="7025" spans="1:29" x14ac:dyDescent="0.25">
      <c r="A7025" t="s">
        <v>2689</v>
      </c>
      <c r="B7025">
        <v>65</v>
      </c>
      <c r="C7025" t="str">
        <f t="shared" si="380"/>
        <v>Senior</v>
      </c>
      <c r="D7025" t="s">
        <v>2690</v>
      </c>
      <c r="E7025" t="s">
        <v>38</v>
      </c>
      <c r="F7025">
        <v>0.09</v>
      </c>
      <c r="G7025">
        <v>1</v>
      </c>
      <c r="H7025" s="1">
        <v>42129</v>
      </c>
      <c r="I7025" s="1" t="str">
        <f t="shared" si="381"/>
        <v xml:space="preserve"> May</v>
      </c>
      <c r="J7025">
        <v>2023</v>
      </c>
      <c r="K7025" t="s">
        <v>47</v>
      </c>
      <c r="L7025">
        <v>4</v>
      </c>
      <c r="M7025">
        <v>0.67</v>
      </c>
      <c r="N7025" t="s">
        <v>96</v>
      </c>
      <c r="O7025" t="s">
        <v>30</v>
      </c>
      <c r="P7025" t="s">
        <v>486</v>
      </c>
      <c r="Q7025" t="s">
        <v>102</v>
      </c>
      <c r="R7025">
        <v>-321.83999999999997</v>
      </c>
      <c r="S7025" t="s">
        <v>76</v>
      </c>
      <c r="T7025">
        <v>290</v>
      </c>
      <c r="U7025">
        <v>294.89</v>
      </c>
      <c r="V7025" s="1">
        <v>42129</v>
      </c>
      <c r="W7025" t="s">
        <v>34</v>
      </c>
      <c r="X7025">
        <v>12.14</v>
      </c>
      <c r="Y7025" t="s">
        <v>638</v>
      </c>
      <c r="Z7025">
        <v>73.98</v>
      </c>
      <c r="AA7025">
        <v>30809</v>
      </c>
      <c r="AB7025">
        <f t="shared" si="382"/>
        <v>295.92</v>
      </c>
      <c r="AC7025">
        <f t="shared" si="383"/>
        <v>269.28720000000004</v>
      </c>
    </row>
    <row r="7026" spans="1:29" x14ac:dyDescent="0.25">
      <c r="A7026" t="s">
        <v>574</v>
      </c>
      <c r="B7026">
        <v>65</v>
      </c>
      <c r="C7026" t="str">
        <f t="shared" si="380"/>
        <v>Senior</v>
      </c>
      <c r="D7026" t="s">
        <v>575</v>
      </c>
      <c r="E7026" t="s">
        <v>46</v>
      </c>
      <c r="F7026">
        <v>0.06</v>
      </c>
      <c r="G7026">
        <v>1</v>
      </c>
      <c r="H7026" s="1">
        <v>42129</v>
      </c>
      <c r="I7026" s="1" t="str">
        <f t="shared" si="381"/>
        <v xml:space="preserve"> May</v>
      </c>
      <c r="J7026">
        <v>53477</v>
      </c>
      <c r="K7026" t="s">
        <v>28</v>
      </c>
      <c r="L7026">
        <v>27</v>
      </c>
      <c r="M7026">
        <v>0.56000000000000005</v>
      </c>
      <c r="N7026" t="s">
        <v>48</v>
      </c>
      <c r="O7026" t="s">
        <v>49</v>
      </c>
      <c r="P7026" t="s">
        <v>811</v>
      </c>
      <c r="Q7026" t="s">
        <v>51</v>
      </c>
      <c r="R7026">
        <v>1261.44</v>
      </c>
      <c r="S7026" t="s">
        <v>68</v>
      </c>
      <c r="T7026">
        <v>7494</v>
      </c>
      <c r="U7026">
        <v>8161.93</v>
      </c>
      <c r="V7026" s="1">
        <v>42130</v>
      </c>
      <c r="W7026" t="s">
        <v>53</v>
      </c>
      <c r="X7026">
        <v>64.73</v>
      </c>
      <c r="Y7026" t="s">
        <v>416</v>
      </c>
      <c r="Z7026">
        <v>300.98</v>
      </c>
      <c r="AA7026">
        <v>47906</v>
      </c>
      <c r="AB7026">
        <f t="shared" si="382"/>
        <v>8126.4600000000009</v>
      </c>
      <c r="AC7026">
        <f t="shared" si="383"/>
        <v>7638.8724000000011</v>
      </c>
    </row>
    <row r="7027" spans="1:29" x14ac:dyDescent="0.25">
      <c r="A7027" t="s">
        <v>1114</v>
      </c>
      <c r="B7027">
        <v>65</v>
      </c>
      <c r="C7027" t="str">
        <f t="shared" si="380"/>
        <v>Senior</v>
      </c>
      <c r="D7027" t="s">
        <v>2039</v>
      </c>
      <c r="E7027" t="s">
        <v>38</v>
      </c>
      <c r="F7027">
        <v>0.03</v>
      </c>
      <c r="G7027">
        <v>1</v>
      </c>
      <c r="H7027" s="1">
        <v>42129</v>
      </c>
      <c r="I7027" s="1" t="str">
        <f t="shared" si="381"/>
        <v xml:space="preserve"> May</v>
      </c>
      <c r="J7027">
        <v>16257</v>
      </c>
      <c r="K7027" t="s">
        <v>39</v>
      </c>
      <c r="L7027">
        <v>16</v>
      </c>
      <c r="M7027">
        <v>0.36</v>
      </c>
      <c r="N7027" t="s">
        <v>29</v>
      </c>
      <c r="O7027" t="s">
        <v>30</v>
      </c>
      <c r="P7027" t="s">
        <v>1338</v>
      </c>
      <c r="Q7027" t="s">
        <v>267</v>
      </c>
      <c r="R7027">
        <v>16.329999999999998</v>
      </c>
      <c r="S7027" t="s">
        <v>68</v>
      </c>
      <c r="T7027">
        <v>2261</v>
      </c>
      <c r="U7027">
        <v>102.73</v>
      </c>
      <c r="V7027" s="1">
        <v>42130</v>
      </c>
      <c r="W7027" t="s">
        <v>34</v>
      </c>
      <c r="X7027">
        <v>2.5</v>
      </c>
      <c r="Y7027" t="s">
        <v>246</v>
      </c>
      <c r="Z7027">
        <v>5.98</v>
      </c>
      <c r="AA7027">
        <v>48708</v>
      </c>
      <c r="AB7027">
        <f t="shared" si="382"/>
        <v>95.68</v>
      </c>
      <c r="AC7027">
        <f t="shared" si="383"/>
        <v>92.809600000000003</v>
      </c>
    </row>
    <row r="7028" spans="1:29" x14ac:dyDescent="0.25">
      <c r="A7028" t="s">
        <v>574</v>
      </c>
      <c r="B7028">
        <v>65</v>
      </c>
      <c r="C7028" t="str">
        <f t="shared" si="380"/>
        <v>Senior</v>
      </c>
      <c r="D7028" t="s">
        <v>575</v>
      </c>
      <c r="E7028" t="s">
        <v>46</v>
      </c>
      <c r="F7028">
        <v>0.01</v>
      </c>
      <c r="G7028">
        <v>1</v>
      </c>
      <c r="H7028" s="1">
        <v>42129</v>
      </c>
      <c r="I7028" s="1" t="str">
        <f t="shared" si="381"/>
        <v xml:space="preserve"> May</v>
      </c>
      <c r="J7028">
        <v>53477</v>
      </c>
      <c r="K7028" t="s">
        <v>28</v>
      </c>
      <c r="L7028">
        <v>32</v>
      </c>
      <c r="M7028">
        <v>0.56999999999999995</v>
      </c>
      <c r="N7028" t="s">
        <v>48</v>
      </c>
      <c r="O7028" t="s">
        <v>49</v>
      </c>
      <c r="P7028" t="s">
        <v>2415</v>
      </c>
      <c r="Q7028" t="s">
        <v>51</v>
      </c>
      <c r="R7028">
        <v>-1207.18</v>
      </c>
      <c r="S7028" t="s">
        <v>68</v>
      </c>
      <c r="T7028">
        <v>7493</v>
      </c>
      <c r="U7028">
        <v>3114.05</v>
      </c>
      <c r="V7028" s="1">
        <v>42131</v>
      </c>
      <c r="W7028" t="s">
        <v>53</v>
      </c>
      <c r="X7028">
        <v>74.349999999999994</v>
      </c>
      <c r="Y7028" t="s">
        <v>416</v>
      </c>
      <c r="Z7028">
        <v>95.95</v>
      </c>
      <c r="AA7028">
        <v>47906</v>
      </c>
      <c r="AB7028">
        <f t="shared" si="382"/>
        <v>3070.4</v>
      </c>
      <c r="AC7028">
        <f t="shared" si="383"/>
        <v>3039.6959999999999</v>
      </c>
    </row>
    <row r="7029" spans="1:29" x14ac:dyDescent="0.25">
      <c r="A7029" t="s">
        <v>1762</v>
      </c>
      <c r="B7029">
        <v>65</v>
      </c>
      <c r="C7029" t="str">
        <f t="shared" si="380"/>
        <v>Senior</v>
      </c>
      <c r="D7029" t="s">
        <v>791</v>
      </c>
      <c r="E7029" t="s">
        <v>57</v>
      </c>
      <c r="F7029">
        <v>7.0000000000000007E-2</v>
      </c>
      <c r="G7029">
        <v>1</v>
      </c>
      <c r="H7029" s="1">
        <v>42129</v>
      </c>
      <c r="I7029" s="1" t="str">
        <f t="shared" si="381"/>
        <v xml:space="preserve"> May</v>
      </c>
      <c r="J7029">
        <v>48197</v>
      </c>
      <c r="K7029" t="s">
        <v>39</v>
      </c>
      <c r="L7029">
        <v>32</v>
      </c>
      <c r="M7029">
        <v>0.56999999999999995</v>
      </c>
      <c r="N7029" t="s">
        <v>48</v>
      </c>
      <c r="O7029" t="s">
        <v>40</v>
      </c>
      <c r="P7029" t="s">
        <v>2862</v>
      </c>
      <c r="Q7029" t="s">
        <v>82</v>
      </c>
      <c r="R7029">
        <v>154.74</v>
      </c>
      <c r="S7029" t="s">
        <v>68</v>
      </c>
      <c r="T7029">
        <v>6769</v>
      </c>
      <c r="U7029">
        <v>1282.49</v>
      </c>
      <c r="V7029" s="1">
        <v>42131</v>
      </c>
      <c r="W7029" t="s">
        <v>34</v>
      </c>
      <c r="X7029">
        <v>14.45</v>
      </c>
      <c r="Y7029" t="s">
        <v>482</v>
      </c>
      <c r="Z7029">
        <v>40.97</v>
      </c>
      <c r="AA7029">
        <v>66203</v>
      </c>
      <c r="AB7029">
        <f t="shared" si="382"/>
        <v>1311.04</v>
      </c>
      <c r="AC7029">
        <f t="shared" si="383"/>
        <v>1219.2672</v>
      </c>
    </row>
    <row r="7030" spans="1:29" x14ac:dyDescent="0.25">
      <c r="A7030" t="s">
        <v>574</v>
      </c>
      <c r="B7030">
        <v>65</v>
      </c>
      <c r="C7030" t="str">
        <f t="shared" si="380"/>
        <v>Senior</v>
      </c>
      <c r="D7030" t="s">
        <v>575</v>
      </c>
      <c r="E7030" t="s">
        <v>46</v>
      </c>
      <c r="F7030">
        <v>7.0000000000000007E-2</v>
      </c>
      <c r="G7030">
        <v>1</v>
      </c>
      <c r="H7030" s="1">
        <v>42129</v>
      </c>
      <c r="I7030" s="1" t="str">
        <f t="shared" si="381"/>
        <v xml:space="preserve"> May</v>
      </c>
      <c r="J7030">
        <v>53477</v>
      </c>
      <c r="K7030" t="s">
        <v>28</v>
      </c>
      <c r="L7030">
        <v>28</v>
      </c>
      <c r="M7030">
        <v>0.66</v>
      </c>
      <c r="N7030" t="s">
        <v>29</v>
      </c>
      <c r="O7030" t="s">
        <v>30</v>
      </c>
      <c r="P7030" t="s">
        <v>261</v>
      </c>
      <c r="Q7030" t="s">
        <v>32</v>
      </c>
      <c r="R7030">
        <v>610.9</v>
      </c>
      <c r="S7030" t="s">
        <v>68</v>
      </c>
      <c r="T7030">
        <v>7496</v>
      </c>
      <c r="U7030">
        <v>4479.16</v>
      </c>
      <c r="V7030" s="1">
        <v>42131</v>
      </c>
      <c r="W7030" t="s">
        <v>34</v>
      </c>
      <c r="X7030">
        <v>19.989999999999998</v>
      </c>
      <c r="Y7030" t="s">
        <v>416</v>
      </c>
      <c r="Z7030">
        <v>161.55000000000001</v>
      </c>
      <c r="AA7030">
        <v>47906</v>
      </c>
      <c r="AB7030">
        <f t="shared" si="382"/>
        <v>4523.4000000000005</v>
      </c>
      <c r="AC7030">
        <f t="shared" si="383"/>
        <v>4206.7620000000006</v>
      </c>
    </row>
    <row r="7031" spans="1:29" x14ac:dyDescent="0.25">
      <c r="A7031" t="s">
        <v>574</v>
      </c>
      <c r="B7031">
        <v>65</v>
      </c>
      <c r="C7031" t="str">
        <f t="shared" si="380"/>
        <v>Senior</v>
      </c>
      <c r="D7031" t="s">
        <v>575</v>
      </c>
      <c r="E7031" t="s">
        <v>46</v>
      </c>
      <c r="F7031">
        <v>0.06</v>
      </c>
      <c r="G7031">
        <v>1</v>
      </c>
      <c r="H7031" s="1">
        <v>42129</v>
      </c>
      <c r="I7031" s="1" t="str">
        <f t="shared" si="381"/>
        <v xml:space="preserve"> May</v>
      </c>
      <c r="J7031">
        <v>53477</v>
      </c>
      <c r="K7031" t="s">
        <v>28</v>
      </c>
      <c r="L7031">
        <v>36</v>
      </c>
      <c r="M7031">
        <v>0.38</v>
      </c>
      <c r="N7031" t="s">
        <v>29</v>
      </c>
      <c r="O7031" t="s">
        <v>59</v>
      </c>
      <c r="P7031" t="s">
        <v>1176</v>
      </c>
      <c r="Q7031" t="s">
        <v>61</v>
      </c>
      <c r="R7031">
        <v>536.87</v>
      </c>
      <c r="S7031" t="s">
        <v>68</v>
      </c>
      <c r="T7031">
        <v>7495</v>
      </c>
      <c r="U7031">
        <v>1314.65</v>
      </c>
      <c r="V7031" s="1">
        <v>42131</v>
      </c>
      <c r="W7031" t="s">
        <v>34</v>
      </c>
      <c r="X7031">
        <v>5.08</v>
      </c>
      <c r="Y7031" t="s">
        <v>416</v>
      </c>
      <c r="Z7031">
        <v>37.94</v>
      </c>
      <c r="AA7031">
        <v>47906</v>
      </c>
      <c r="AB7031">
        <f t="shared" si="382"/>
        <v>1365.84</v>
      </c>
      <c r="AC7031">
        <f t="shared" si="383"/>
        <v>1283.8896</v>
      </c>
    </row>
    <row r="7032" spans="1:29" x14ac:dyDescent="0.25">
      <c r="A7032" t="s">
        <v>2689</v>
      </c>
      <c r="B7032">
        <v>65</v>
      </c>
      <c r="C7032" t="str">
        <f t="shared" si="380"/>
        <v>Senior</v>
      </c>
      <c r="D7032" t="s">
        <v>2690</v>
      </c>
      <c r="E7032" t="s">
        <v>38</v>
      </c>
      <c r="F7032">
        <v>0.06</v>
      </c>
      <c r="G7032">
        <v>1</v>
      </c>
      <c r="H7032" s="1">
        <v>42129</v>
      </c>
      <c r="I7032" s="1" t="str">
        <f t="shared" si="381"/>
        <v xml:space="preserve"> May</v>
      </c>
      <c r="J7032">
        <v>2023</v>
      </c>
      <c r="K7032" t="s">
        <v>47</v>
      </c>
      <c r="L7032">
        <v>50</v>
      </c>
      <c r="M7032">
        <v>0.38</v>
      </c>
      <c r="N7032" t="s">
        <v>29</v>
      </c>
      <c r="O7032" t="s">
        <v>30</v>
      </c>
      <c r="P7032" t="s">
        <v>1505</v>
      </c>
      <c r="Q7032" t="s">
        <v>61</v>
      </c>
      <c r="R7032">
        <v>-132.51</v>
      </c>
      <c r="S7032" t="s">
        <v>76</v>
      </c>
      <c r="T7032">
        <v>291</v>
      </c>
      <c r="U7032">
        <v>246.57</v>
      </c>
      <c r="V7032" s="1">
        <v>42131</v>
      </c>
      <c r="W7032" t="s">
        <v>34</v>
      </c>
      <c r="X7032">
        <v>5.49</v>
      </c>
      <c r="Y7032" t="s">
        <v>638</v>
      </c>
      <c r="Z7032">
        <v>4.9800000000000004</v>
      </c>
      <c r="AA7032">
        <v>30809</v>
      </c>
      <c r="AB7032">
        <f t="shared" si="382"/>
        <v>249.00000000000003</v>
      </c>
      <c r="AC7032">
        <f t="shared" si="383"/>
        <v>234.06000000000003</v>
      </c>
    </row>
    <row r="7033" spans="1:29" x14ac:dyDescent="0.25">
      <c r="A7033" t="s">
        <v>3271</v>
      </c>
      <c r="B7033">
        <v>65</v>
      </c>
      <c r="C7033" t="str">
        <f t="shared" si="380"/>
        <v>Senior</v>
      </c>
      <c r="D7033" t="s">
        <v>723</v>
      </c>
      <c r="E7033" t="s">
        <v>38</v>
      </c>
      <c r="F7033">
        <v>0.1</v>
      </c>
      <c r="G7033">
        <v>1</v>
      </c>
      <c r="H7033" s="1">
        <v>42129</v>
      </c>
      <c r="I7033" s="1" t="str">
        <f t="shared" si="381"/>
        <v xml:space="preserve"> May</v>
      </c>
      <c r="J7033">
        <v>9409</v>
      </c>
      <c r="K7033" t="s">
        <v>58</v>
      </c>
      <c r="L7033">
        <v>12</v>
      </c>
      <c r="M7033">
        <v>0.79</v>
      </c>
      <c r="N7033" t="s">
        <v>96</v>
      </c>
      <c r="O7033" t="s">
        <v>30</v>
      </c>
      <c r="P7033" t="s">
        <v>1057</v>
      </c>
      <c r="Q7033" t="s">
        <v>102</v>
      </c>
      <c r="R7033">
        <v>-390.77</v>
      </c>
      <c r="S7033" t="s">
        <v>68</v>
      </c>
      <c r="T7033">
        <v>1288</v>
      </c>
      <c r="U7033">
        <v>1712.66</v>
      </c>
      <c r="V7033" s="1">
        <v>42131</v>
      </c>
      <c r="W7033" t="s">
        <v>34</v>
      </c>
      <c r="X7033">
        <v>4</v>
      </c>
      <c r="Y7033" t="s">
        <v>246</v>
      </c>
      <c r="Z7033">
        <v>152.47999999999999</v>
      </c>
      <c r="AA7033">
        <v>48239</v>
      </c>
      <c r="AB7033">
        <f t="shared" si="382"/>
        <v>1829.7599999999998</v>
      </c>
      <c r="AC7033">
        <f t="shared" si="383"/>
        <v>1646.7839999999997</v>
      </c>
    </row>
    <row r="7034" spans="1:29" x14ac:dyDescent="0.25">
      <c r="A7034" t="s">
        <v>375</v>
      </c>
      <c r="B7034">
        <v>65</v>
      </c>
      <c r="C7034" t="str">
        <f t="shared" si="380"/>
        <v>Senior</v>
      </c>
      <c r="D7034" t="s">
        <v>376</v>
      </c>
      <c r="E7034" t="s">
        <v>46</v>
      </c>
      <c r="F7034">
        <v>0.02</v>
      </c>
      <c r="G7034">
        <v>1</v>
      </c>
      <c r="H7034" s="1">
        <v>42130</v>
      </c>
      <c r="I7034" s="1" t="str">
        <f t="shared" si="381"/>
        <v xml:space="preserve"> May</v>
      </c>
      <c r="J7034">
        <v>27265</v>
      </c>
      <c r="K7034" t="s">
        <v>58</v>
      </c>
      <c r="L7034">
        <v>49</v>
      </c>
      <c r="M7034">
        <v>0.5</v>
      </c>
      <c r="N7034" t="s">
        <v>96</v>
      </c>
      <c r="O7034" t="s">
        <v>40</v>
      </c>
      <c r="P7034" t="s">
        <v>2263</v>
      </c>
      <c r="Q7034" t="s">
        <v>192</v>
      </c>
      <c r="R7034">
        <v>-1791.5</v>
      </c>
      <c r="S7034" t="s">
        <v>76</v>
      </c>
      <c r="T7034">
        <v>3822</v>
      </c>
      <c r="U7034">
        <v>14981.74</v>
      </c>
      <c r="V7034" s="1">
        <v>42130</v>
      </c>
      <c r="W7034" t="s">
        <v>34</v>
      </c>
      <c r="X7034">
        <v>11.64</v>
      </c>
      <c r="Y7034" t="s">
        <v>291</v>
      </c>
      <c r="Z7034">
        <v>299.99</v>
      </c>
      <c r="AA7034">
        <v>37130</v>
      </c>
      <c r="AB7034">
        <f t="shared" si="382"/>
        <v>14699.51</v>
      </c>
      <c r="AC7034">
        <f t="shared" si="383"/>
        <v>14405.5198</v>
      </c>
    </row>
    <row r="7035" spans="1:29" x14ac:dyDescent="0.25">
      <c r="A7035" t="s">
        <v>1601</v>
      </c>
      <c r="B7035">
        <v>65</v>
      </c>
      <c r="C7035" t="str">
        <f t="shared" si="380"/>
        <v>Senior</v>
      </c>
      <c r="D7035" t="s">
        <v>702</v>
      </c>
      <c r="E7035" t="s">
        <v>38</v>
      </c>
      <c r="F7035">
        <v>0.01</v>
      </c>
      <c r="G7035">
        <v>1</v>
      </c>
      <c r="H7035" s="1">
        <v>42130</v>
      </c>
      <c r="I7035" s="1" t="str">
        <f t="shared" si="381"/>
        <v xml:space="preserve"> May</v>
      </c>
      <c r="J7035">
        <v>21796</v>
      </c>
      <c r="K7035" t="s">
        <v>47</v>
      </c>
      <c r="L7035">
        <v>2</v>
      </c>
      <c r="M7035">
        <v>0.57999999999999996</v>
      </c>
      <c r="N7035" t="s">
        <v>96</v>
      </c>
      <c r="O7035" t="s">
        <v>80</v>
      </c>
      <c r="P7035" t="s">
        <v>1004</v>
      </c>
      <c r="Q7035" t="s">
        <v>105</v>
      </c>
      <c r="R7035">
        <v>-99.978999999999999</v>
      </c>
      <c r="S7035" t="s">
        <v>33</v>
      </c>
      <c r="T7035">
        <v>3033</v>
      </c>
      <c r="U7035">
        <v>40.825499999999998</v>
      </c>
      <c r="V7035" s="1">
        <v>42130</v>
      </c>
      <c r="W7035" t="s">
        <v>34</v>
      </c>
      <c r="X7035">
        <v>4.8099999999999996</v>
      </c>
      <c r="Y7035" t="s">
        <v>208</v>
      </c>
      <c r="Z7035">
        <v>20.99</v>
      </c>
      <c r="AA7035">
        <v>45373</v>
      </c>
      <c r="AB7035">
        <f t="shared" si="382"/>
        <v>41.98</v>
      </c>
      <c r="AC7035">
        <f t="shared" si="383"/>
        <v>41.560199999999995</v>
      </c>
    </row>
    <row r="7036" spans="1:29" x14ac:dyDescent="0.25">
      <c r="A7036" t="s">
        <v>1359</v>
      </c>
      <c r="B7036">
        <v>65</v>
      </c>
      <c r="C7036" t="str">
        <f t="shared" si="380"/>
        <v>Senior</v>
      </c>
      <c r="D7036" t="s">
        <v>376</v>
      </c>
      <c r="E7036" t="s">
        <v>46</v>
      </c>
      <c r="F7036">
        <v>0.05</v>
      </c>
      <c r="G7036">
        <v>1</v>
      </c>
      <c r="H7036" s="1">
        <v>42130</v>
      </c>
      <c r="I7036" s="1" t="str">
        <f t="shared" si="381"/>
        <v xml:space="preserve"> May</v>
      </c>
      <c r="J7036">
        <v>27265</v>
      </c>
      <c r="K7036" t="s">
        <v>58</v>
      </c>
      <c r="L7036">
        <v>36</v>
      </c>
      <c r="M7036">
        <v>0.39</v>
      </c>
      <c r="N7036" t="s">
        <v>29</v>
      </c>
      <c r="O7036" t="s">
        <v>30</v>
      </c>
      <c r="P7036" t="s">
        <v>266</v>
      </c>
      <c r="Q7036" t="s">
        <v>267</v>
      </c>
      <c r="R7036">
        <v>2254.16</v>
      </c>
      <c r="S7036" t="s">
        <v>76</v>
      </c>
      <c r="T7036">
        <v>3823</v>
      </c>
      <c r="U7036">
        <v>5587.2</v>
      </c>
      <c r="V7036" s="1">
        <v>42131</v>
      </c>
      <c r="W7036" t="s">
        <v>42</v>
      </c>
      <c r="X7036">
        <v>19.989999999999998</v>
      </c>
      <c r="Y7036" t="s">
        <v>291</v>
      </c>
      <c r="Z7036">
        <v>162.93</v>
      </c>
      <c r="AA7036">
        <v>37211</v>
      </c>
      <c r="AB7036">
        <f t="shared" si="382"/>
        <v>5865.4800000000005</v>
      </c>
      <c r="AC7036">
        <f t="shared" si="383"/>
        <v>5572.2060000000001</v>
      </c>
    </row>
    <row r="7037" spans="1:29" x14ac:dyDescent="0.25">
      <c r="A7037" t="s">
        <v>1408</v>
      </c>
      <c r="B7037">
        <v>65</v>
      </c>
      <c r="C7037" t="str">
        <f t="shared" si="380"/>
        <v>Senior</v>
      </c>
      <c r="D7037" t="s">
        <v>2769</v>
      </c>
      <c r="E7037" t="s">
        <v>38</v>
      </c>
      <c r="F7037">
        <v>0.01</v>
      </c>
      <c r="G7037">
        <v>1</v>
      </c>
      <c r="H7037" s="1">
        <v>42130</v>
      </c>
      <c r="I7037" s="1" t="str">
        <f t="shared" si="381"/>
        <v xml:space="preserve"> May</v>
      </c>
      <c r="J7037">
        <v>8679</v>
      </c>
      <c r="K7037" t="s">
        <v>131</v>
      </c>
      <c r="L7037">
        <v>46</v>
      </c>
      <c r="M7037">
        <v>0.4</v>
      </c>
      <c r="N7037" t="s">
        <v>29</v>
      </c>
      <c r="O7037" t="s">
        <v>59</v>
      </c>
      <c r="P7037" t="s">
        <v>63</v>
      </c>
      <c r="Q7037" t="s">
        <v>61</v>
      </c>
      <c r="R7037">
        <v>161.32</v>
      </c>
      <c r="S7037" t="s">
        <v>52</v>
      </c>
      <c r="T7037">
        <v>1188</v>
      </c>
      <c r="U7037">
        <v>446.06</v>
      </c>
      <c r="V7037" s="1">
        <v>42131</v>
      </c>
      <c r="W7037" t="s">
        <v>34</v>
      </c>
      <c r="X7037">
        <v>2.15</v>
      </c>
      <c r="Y7037" t="s">
        <v>187</v>
      </c>
      <c r="Z7037">
        <v>9.11</v>
      </c>
      <c r="AA7037">
        <v>89031</v>
      </c>
      <c r="AB7037">
        <f t="shared" si="382"/>
        <v>419.05999999999995</v>
      </c>
      <c r="AC7037">
        <f t="shared" si="383"/>
        <v>414.86939999999993</v>
      </c>
    </row>
    <row r="7038" spans="1:29" x14ac:dyDescent="0.25">
      <c r="A7038" t="s">
        <v>1359</v>
      </c>
      <c r="B7038">
        <v>65</v>
      </c>
      <c r="C7038" t="str">
        <f t="shared" si="380"/>
        <v>Senior</v>
      </c>
      <c r="D7038" t="s">
        <v>376</v>
      </c>
      <c r="E7038" t="s">
        <v>46</v>
      </c>
      <c r="F7038">
        <v>0.03</v>
      </c>
      <c r="G7038">
        <v>1</v>
      </c>
      <c r="H7038" s="1">
        <v>42130</v>
      </c>
      <c r="I7038" s="1" t="str">
        <f t="shared" si="381"/>
        <v xml:space="preserve"> May</v>
      </c>
      <c r="J7038">
        <v>27265</v>
      </c>
      <c r="K7038" t="s">
        <v>58</v>
      </c>
      <c r="L7038">
        <v>49</v>
      </c>
      <c r="M7038">
        <v>0.43</v>
      </c>
      <c r="N7038" t="s">
        <v>48</v>
      </c>
      <c r="O7038" t="s">
        <v>59</v>
      </c>
      <c r="P7038" t="s">
        <v>258</v>
      </c>
      <c r="Q7038" t="s">
        <v>82</v>
      </c>
      <c r="R7038">
        <v>161.94999999999999</v>
      </c>
      <c r="S7038" t="s">
        <v>76</v>
      </c>
      <c r="T7038">
        <v>3824</v>
      </c>
      <c r="U7038">
        <v>401.39</v>
      </c>
      <c r="V7038" s="1">
        <v>42132</v>
      </c>
      <c r="W7038" t="s">
        <v>42</v>
      </c>
      <c r="X7038">
        <v>0.96</v>
      </c>
      <c r="Y7038" t="s">
        <v>291</v>
      </c>
      <c r="Z7038">
        <v>8.34</v>
      </c>
      <c r="AA7038">
        <v>37211</v>
      </c>
      <c r="AB7038">
        <f t="shared" si="382"/>
        <v>408.65999999999997</v>
      </c>
      <c r="AC7038">
        <f t="shared" si="383"/>
        <v>396.40019999999998</v>
      </c>
    </row>
    <row r="7039" spans="1:29" x14ac:dyDescent="0.25">
      <c r="A7039" t="s">
        <v>3133</v>
      </c>
      <c r="B7039">
        <v>65</v>
      </c>
      <c r="C7039" t="str">
        <f t="shared" si="380"/>
        <v>Senior</v>
      </c>
      <c r="D7039" t="s">
        <v>462</v>
      </c>
      <c r="E7039" t="s">
        <v>38</v>
      </c>
      <c r="F7039">
        <v>0.03</v>
      </c>
      <c r="G7039">
        <v>1</v>
      </c>
      <c r="H7039" s="1">
        <v>42130</v>
      </c>
      <c r="I7039" s="1" t="str">
        <f t="shared" si="381"/>
        <v xml:space="preserve"> May</v>
      </c>
      <c r="J7039">
        <v>6785</v>
      </c>
      <c r="K7039" t="s">
        <v>131</v>
      </c>
      <c r="L7039">
        <v>7</v>
      </c>
      <c r="M7039">
        <v>0.5</v>
      </c>
      <c r="N7039" t="s">
        <v>48</v>
      </c>
      <c r="O7039" t="s">
        <v>139</v>
      </c>
      <c r="P7039" t="s">
        <v>1781</v>
      </c>
      <c r="Q7039" t="s">
        <v>82</v>
      </c>
      <c r="R7039">
        <v>80.319999999999993</v>
      </c>
      <c r="S7039" t="s">
        <v>76</v>
      </c>
      <c r="T7039">
        <v>936</v>
      </c>
      <c r="U7039">
        <v>181.32</v>
      </c>
      <c r="V7039" s="1">
        <v>42132</v>
      </c>
      <c r="W7039" t="s">
        <v>34</v>
      </c>
      <c r="X7039">
        <v>8.99</v>
      </c>
      <c r="Y7039" t="s">
        <v>77</v>
      </c>
      <c r="Z7039">
        <v>25.38</v>
      </c>
      <c r="AA7039">
        <v>35209</v>
      </c>
      <c r="AB7039">
        <f t="shared" si="382"/>
        <v>177.66</v>
      </c>
      <c r="AC7039">
        <f t="shared" si="383"/>
        <v>172.33019999999999</v>
      </c>
    </row>
    <row r="7040" spans="1:29" x14ac:dyDescent="0.25">
      <c r="A7040" t="s">
        <v>3519</v>
      </c>
      <c r="B7040">
        <v>65</v>
      </c>
      <c r="C7040" t="str">
        <f t="shared" si="380"/>
        <v>Senior</v>
      </c>
      <c r="D7040" t="s">
        <v>1868</v>
      </c>
      <c r="E7040" t="s">
        <v>38</v>
      </c>
      <c r="F7040">
        <v>0.1</v>
      </c>
      <c r="G7040">
        <v>1</v>
      </c>
      <c r="H7040" s="1">
        <v>42130</v>
      </c>
      <c r="I7040" s="1" t="str">
        <f t="shared" si="381"/>
        <v xml:space="preserve"> May</v>
      </c>
      <c r="J7040">
        <v>22272</v>
      </c>
      <c r="K7040" t="s">
        <v>28</v>
      </c>
      <c r="L7040">
        <v>37</v>
      </c>
      <c r="M7040">
        <v>0.79</v>
      </c>
      <c r="N7040" t="s">
        <v>96</v>
      </c>
      <c r="O7040" t="s">
        <v>30</v>
      </c>
      <c r="P7040" t="s">
        <v>1057</v>
      </c>
      <c r="Q7040" t="s">
        <v>102</v>
      </c>
      <c r="R7040">
        <v>14.85</v>
      </c>
      <c r="S7040" t="s">
        <v>68</v>
      </c>
      <c r="T7040">
        <v>3104</v>
      </c>
      <c r="U7040">
        <v>5382.24</v>
      </c>
      <c r="V7040" s="1">
        <v>42132</v>
      </c>
      <c r="W7040" t="s">
        <v>34</v>
      </c>
      <c r="X7040">
        <v>4</v>
      </c>
      <c r="Y7040" t="s">
        <v>111</v>
      </c>
      <c r="Z7040">
        <v>152.47999999999999</v>
      </c>
      <c r="AA7040">
        <v>77381</v>
      </c>
      <c r="AB7040">
        <f t="shared" si="382"/>
        <v>5641.7599999999993</v>
      </c>
      <c r="AC7040">
        <f t="shared" si="383"/>
        <v>5077.5839999999989</v>
      </c>
    </row>
    <row r="7041" spans="1:29" x14ac:dyDescent="0.25">
      <c r="A7041" t="s">
        <v>3519</v>
      </c>
      <c r="B7041">
        <v>65</v>
      </c>
      <c r="C7041" t="str">
        <f t="shared" si="380"/>
        <v>Senior</v>
      </c>
      <c r="D7041" t="s">
        <v>1868</v>
      </c>
      <c r="E7041" t="s">
        <v>38</v>
      </c>
      <c r="F7041">
        <v>0.08</v>
      </c>
      <c r="G7041">
        <v>1</v>
      </c>
      <c r="H7041" s="1">
        <v>42130</v>
      </c>
      <c r="I7041" s="1" t="str">
        <f t="shared" si="381"/>
        <v xml:space="preserve"> May</v>
      </c>
      <c r="J7041">
        <v>22272</v>
      </c>
      <c r="K7041" t="s">
        <v>28</v>
      </c>
      <c r="L7041">
        <v>30</v>
      </c>
      <c r="M7041">
        <v>0.43</v>
      </c>
      <c r="N7041" t="s">
        <v>96</v>
      </c>
      <c r="O7041" t="s">
        <v>139</v>
      </c>
      <c r="P7041" t="s">
        <v>1375</v>
      </c>
      <c r="Q7041" t="s">
        <v>102</v>
      </c>
      <c r="R7041">
        <v>342.41</v>
      </c>
      <c r="S7041" t="s">
        <v>68</v>
      </c>
      <c r="T7041">
        <v>3105</v>
      </c>
      <c r="U7041">
        <v>1035.95</v>
      </c>
      <c r="V7041" s="1">
        <v>42132</v>
      </c>
      <c r="W7041" t="s">
        <v>34</v>
      </c>
      <c r="X7041">
        <v>1.99</v>
      </c>
      <c r="Y7041" t="s">
        <v>111</v>
      </c>
      <c r="Z7041">
        <v>35.409999999999997</v>
      </c>
      <c r="AA7041">
        <v>77381</v>
      </c>
      <c r="AB7041">
        <f t="shared" si="382"/>
        <v>1062.3</v>
      </c>
      <c r="AC7041">
        <f t="shared" si="383"/>
        <v>977.31599999999992</v>
      </c>
    </row>
    <row r="7042" spans="1:29" x14ac:dyDescent="0.25">
      <c r="A7042" t="s">
        <v>1601</v>
      </c>
      <c r="B7042">
        <v>65</v>
      </c>
      <c r="C7042" t="str">
        <f t="shared" si="380"/>
        <v>Senior</v>
      </c>
      <c r="D7042" t="s">
        <v>702</v>
      </c>
      <c r="E7042" t="s">
        <v>38</v>
      </c>
      <c r="F7042">
        <v>0.04</v>
      </c>
      <c r="G7042">
        <v>1</v>
      </c>
      <c r="H7042" s="1">
        <v>42130</v>
      </c>
      <c r="I7042" s="1" t="str">
        <f t="shared" si="381"/>
        <v xml:space="preserve"> May</v>
      </c>
      <c r="J7042">
        <v>21796</v>
      </c>
      <c r="K7042" t="s">
        <v>47</v>
      </c>
      <c r="L7042">
        <v>46</v>
      </c>
      <c r="M7042">
        <v>0.52</v>
      </c>
      <c r="N7042" t="s">
        <v>96</v>
      </c>
      <c r="O7042" t="s">
        <v>30</v>
      </c>
      <c r="P7042" t="s">
        <v>941</v>
      </c>
      <c r="Q7042" t="s">
        <v>102</v>
      </c>
      <c r="R7042">
        <v>1033.3800000000001</v>
      </c>
      <c r="S7042" t="s">
        <v>33</v>
      </c>
      <c r="T7042">
        <v>3032</v>
      </c>
      <c r="U7042">
        <v>4744.6400000000003</v>
      </c>
      <c r="V7042" s="1">
        <v>42134</v>
      </c>
      <c r="W7042" t="s">
        <v>34</v>
      </c>
      <c r="X7042">
        <v>19.989999999999998</v>
      </c>
      <c r="Y7042" t="s">
        <v>208</v>
      </c>
      <c r="Z7042">
        <v>99.99</v>
      </c>
      <c r="AA7042">
        <v>45373</v>
      </c>
      <c r="AB7042">
        <f t="shared" si="382"/>
        <v>4599.54</v>
      </c>
      <c r="AC7042">
        <f t="shared" si="383"/>
        <v>4415.5583999999999</v>
      </c>
    </row>
    <row r="7043" spans="1:29" x14ac:dyDescent="0.25">
      <c r="A7043" t="s">
        <v>2425</v>
      </c>
      <c r="B7043">
        <v>65</v>
      </c>
      <c r="C7043" t="str">
        <f t="shared" si="380"/>
        <v>Senior</v>
      </c>
      <c r="D7043" t="s">
        <v>702</v>
      </c>
      <c r="E7043" t="s">
        <v>38</v>
      </c>
      <c r="F7043">
        <v>7.0000000000000007E-2</v>
      </c>
      <c r="G7043">
        <v>1</v>
      </c>
      <c r="H7043" s="1">
        <v>42130</v>
      </c>
      <c r="I7043" s="1" t="str">
        <f t="shared" si="381"/>
        <v xml:space="preserve"> May</v>
      </c>
      <c r="J7043">
        <v>21796</v>
      </c>
      <c r="K7043" t="s">
        <v>47</v>
      </c>
      <c r="L7043">
        <v>31</v>
      </c>
      <c r="M7043">
        <v>0.38</v>
      </c>
      <c r="N7043" t="s">
        <v>29</v>
      </c>
      <c r="O7043" t="s">
        <v>59</v>
      </c>
      <c r="P7043" t="s">
        <v>527</v>
      </c>
      <c r="Q7043" t="s">
        <v>232</v>
      </c>
      <c r="R7043">
        <v>-3.19</v>
      </c>
      <c r="S7043" t="s">
        <v>33</v>
      </c>
      <c r="T7043">
        <v>3035</v>
      </c>
      <c r="U7043">
        <v>34.22</v>
      </c>
      <c r="V7043" s="1">
        <v>42135</v>
      </c>
      <c r="W7043" t="s">
        <v>34</v>
      </c>
      <c r="X7043">
        <v>0.7</v>
      </c>
      <c r="Y7043" t="s">
        <v>208</v>
      </c>
      <c r="Z7043">
        <v>1.1399999999999999</v>
      </c>
      <c r="AA7043">
        <v>43221</v>
      </c>
      <c r="AB7043">
        <f t="shared" si="382"/>
        <v>35.339999999999996</v>
      </c>
      <c r="AC7043">
        <f t="shared" si="383"/>
        <v>32.866199999999999</v>
      </c>
    </row>
    <row r="7044" spans="1:29" x14ac:dyDescent="0.25">
      <c r="A7044" t="s">
        <v>2425</v>
      </c>
      <c r="B7044">
        <v>65</v>
      </c>
      <c r="C7044" t="str">
        <f t="shared" si="380"/>
        <v>Senior</v>
      </c>
      <c r="D7044" t="s">
        <v>702</v>
      </c>
      <c r="E7044" t="s">
        <v>38</v>
      </c>
      <c r="F7044">
        <v>0.1</v>
      </c>
      <c r="G7044">
        <v>1</v>
      </c>
      <c r="H7044" s="1">
        <v>42130</v>
      </c>
      <c r="I7044" s="1" t="str">
        <f t="shared" si="381"/>
        <v xml:space="preserve"> May</v>
      </c>
      <c r="J7044">
        <v>21796</v>
      </c>
      <c r="K7044" t="s">
        <v>47</v>
      </c>
      <c r="L7044">
        <v>41</v>
      </c>
      <c r="M7044">
        <v>0.38</v>
      </c>
      <c r="N7044" t="s">
        <v>29</v>
      </c>
      <c r="O7044" t="s">
        <v>30</v>
      </c>
      <c r="P7044" t="s">
        <v>1476</v>
      </c>
      <c r="Q7044" t="s">
        <v>267</v>
      </c>
      <c r="R7044">
        <v>274.66000000000003</v>
      </c>
      <c r="S7044" t="s">
        <v>33</v>
      </c>
      <c r="T7044">
        <v>3034</v>
      </c>
      <c r="U7044">
        <v>607.13</v>
      </c>
      <c r="V7044" s="1">
        <v>42137</v>
      </c>
      <c r="W7044" t="s">
        <v>34</v>
      </c>
      <c r="X7044">
        <v>1.39</v>
      </c>
      <c r="Y7044" t="s">
        <v>208</v>
      </c>
      <c r="Z7044">
        <v>15.67</v>
      </c>
      <c r="AA7044">
        <v>43221</v>
      </c>
      <c r="AB7044">
        <f t="shared" si="382"/>
        <v>642.47</v>
      </c>
      <c r="AC7044">
        <f t="shared" si="383"/>
        <v>578.22300000000007</v>
      </c>
    </row>
    <row r="7045" spans="1:29" x14ac:dyDescent="0.25">
      <c r="A7045" t="s">
        <v>645</v>
      </c>
      <c r="B7045">
        <v>65</v>
      </c>
      <c r="C7045" t="str">
        <f t="shared" si="380"/>
        <v>Senior</v>
      </c>
      <c r="D7045" t="s">
        <v>1252</v>
      </c>
      <c r="E7045" t="s">
        <v>46</v>
      </c>
      <c r="F7045">
        <v>0.02</v>
      </c>
      <c r="G7045">
        <v>1</v>
      </c>
      <c r="H7045" s="1">
        <v>42131</v>
      </c>
      <c r="I7045" s="1" t="str">
        <f t="shared" si="381"/>
        <v xml:space="preserve"> May</v>
      </c>
      <c r="J7045">
        <v>130</v>
      </c>
      <c r="K7045" t="s">
        <v>28</v>
      </c>
      <c r="L7045">
        <v>29</v>
      </c>
      <c r="M7045">
        <v>0.37</v>
      </c>
      <c r="N7045" t="s">
        <v>29</v>
      </c>
      <c r="O7045" t="s">
        <v>30</v>
      </c>
      <c r="P7045" t="s">
        <v>428</v>
      </c>
      <c r="Q7045" t="s">
        <v>61</v>
      </c>
      <c r="R7045">
        <v>71.75</v>
      </c>
      <c r="S7045" t="s">
        <v>76</v>
      </c>
      <c r="T7045">
        <v>20</v>
      </c>
      <c r="U7045">
        <v>575.11</v>
      </c>
      <c r="V7045" s="1">
        <v>42132</v>
      </c>
      <c r="W7045" t="s">
        <v>34</v>
      </c>
      <c r="X7045">
        <v>9.0299999999999994</v>
      </c>
      <c r="Y7045" t="s">
        <v>291</v>
      </c>
      <c r="Z7045">
        <v>18.97</v>
      </c>
      <c r="AA7045">
        <v>37311</v>
      </c>
      <c r="AB7045">
        <f t="shared" si="382"/>
        <v>550.13</v>
      </c>
      <c r="AC7045">
        <f t="shared" si="383"/>
        <v>539.12739999999997</v>
      </c>
    </row>
    <row r="7046" spans="1:29" x14ac:dyDescent="0.25">
      <c r="A7046" t="s">
        <v>1153</v>
      </c>
      <c r="B7046">
        <v>65</v>
      </c>
      <c r="C7046" t="str">
        <f t="shared" si="380"/>
        <v>Senior</v>
      </c>
      <c r="D7046" t="s">
        <v>1154</v>
      </c>
      <c r="E7046" t="s">
        <v>27</v>
      </c>
      <c r="F7046">
        <v>0.02</v>
      </c>
      <c r="G7046">
        <v>1</v>
      </c>
      <c r="H7046" s="1">
        <v>42131</v>
      </c>
      <c r="I7046" s="1" t="str">
        <f t="shared" si="381"/>
        <v xml:space="preserve"> May</v>
      </c>
      <c r="J7046">
        <v>30784</v>
      </c>
      <c r="K7046" t="s">
        <v>131</v>
      </c>
      <c r="L7046">
        <v>48</v>
      </c>
      <c r="M7046">
        <v>0.52</v>
      </c>
      <c r="N7046" t="s">
        <v>29</v>
      </c>
      <c r="O7046" t="s">
        <v>59</v>
      </c>
      <c r="P7046" t="s">
        <v>698</v>
      </c>
      <c r="Q7046" t="s">
        <v>88</v>
      </c>
      <c r="R7046">
        <v>80.13</v>
      </c>
      <c r="S7046" t="s">
        <v>33</v>
      </c>
      <c r="T7046">
        <v>4320</v>
      </c>
      <c r="U7046">
        <v>335.64</v>
      </c>
      <c r="V7046" s="1">
        <v>42132</v>
      </c>
      <c r="W7046" t="s">
        <v>34</v>
      </c>
      <c r="X7046">
        <v>1.56</v>
      </c>
      <c r="Y7046" t="s">
        <v>136</v>
      </c>
      <c r="Z7046">
        <v>6.7</v>
      </c>
      <c r="AA7046">
        <v>12306</v>
      </c>
      <c r="AB7046">
        <f t="shared" si="382"/>
        <v>321.60000000000002</v>
      </c>
      <c r="AC7046">
        <f t="shared" si="383"/>
        <v>315.16800000000001</v>
      </c>
    </row>
    <row r="7047" spans="1:29" x14ac:dyDescent="0.25">
      <c r="A7047" t="s">
        <v>1390</v>
      </c>
      <c r="B7047">
        <v>65</v>
      </c>
      <c r="C7047" t="str">
        <f t="shared" si="380"/>
        <v>Senior</v>
      </c>
      <c r="D7047" t="s">
        <v>1391</v>
      </c>
      <c r="E7047" t="s">
        <v>46</v>
      </c>
      <c r="F7047">
        <v>0</v>
      </c>
      <c r="G7047">
        <v>1</v>
      </c>
      <c r="H7047" s="1">
        <v>42131</v>
      </c>
      <c r="I7047" s="1" t="str">
        <f t="shared" si="381"/>
        <v xml:space="preserve"> May</v>
      </c>
      <c r="J7047">
        <v>17862</v>
      </c>
      <c r="K7047" t="s">
        <v>39</v>
      </c>
      <c r="L7047">
        <v>1</v>
      </c>
      <c r="M7047">
        <v>0.78</v>
      </c>
      <c r="N7047" t="s">
        <v>96</v>
      </c>
      <c r="O7047" t="s">
        <v>30</v>
      </c>
      <c r="P7047" t="s">
        <v>2662</v>
      </c>
      <c r="Q7047" t="s">
        <v>102</v>
      </c>
      <c r="R7047">
        <v>-57.04</v>
      </c>
      <c r="S7047" t="s">
        <v>76</v>
      </c>
      <c r="T7047">
        <v>2460</v>
      </c>
      <c r="U7047">
        <v>28.73</v>
      </c>
      <c r="V7047" s="1">
        <v>42132</v>
      </c>
      <c r="W7047" t="s">
        <v>34</v>
      </c>
      <c r="X7047">
        <v>6.5</v>
      </c>
      <c r="Y7047" t="s">
        <v>685</v>
      </c>
      <c r="Z7047">
        <v>20.97</v>
      </c>
      <c r="AA7047">
        <v>28144</v>
      </c>
      <c r="AB7047">
        <f t="shared" si="382"/>
        <v>20.97</v>
      </c>
      <c r="AC7047">
        <f t="shared" si="383"/>
        <v>20.97</v>
      </c>
    </row>
    <row r="7048" spans="1:29" x14ac:dyDescent="0.25">
      <c r="A7048" t="s">
        <v>1153</v>
      </c>
      <c r="B7048">
        <v>65</v>
      </c>
      <c r="C7048" t="str">
        <f t="shared" si="380"/>
        <v>Senior</v>
      </c>
      <c r="D7048" t="s">
        <v>1154</v>
      </c>
      <c r="E7048" t="s">
        <v>27</v>
      </c>
      <c r="F7048">
        <v>0.06</v>
      </c>
      <c r="G7048">
        <v>1</v>
      </c>
      <c r="H7048" s="1">
        <v>42131</v>
      </c>
      <c r="I7048" s="1" t="str">
        <f t="shared" si="381"/>
        <v xml:space="preserve"> May</v>
      </c>
      <c r="J7048">
        <v>30784</v>
      </c>
      <c r="K7048" t="s">
        <v>131</v>
      </c>
      <c r="L7048">
        <v>10</v>
      </c>
      <c r="M7048">
        <v>0.6</v>
      </c>
      <c r="N7048" t="s">
        <v>48</v>
      </c>
      <c r="O7048" t="s">
        <v>73</v>
      </c>
      <c r="P7048" t="s">
        <v>2351</v>
      </c>
      <c r="Q7048" t="s">
        <v>154</v>
      </c>
      <c r="R7048">
        <v>-127.94</v>
      </c>
      <c r="S7048" t="s">
        <v>33</v>
      </c>
      <c r="T7048">
        <v>4319</v>
      </c>
      <c r="U7048">
        <v>707.3</v>
      </c>
      <c r="V7048" s="1">
        <v>42133</v>
      </c>
      <c r="W7048" t="s">
        <v>53</v>
      </c>
      <c r="X7048">
        <v>26.74</v>
      </c>
      <c r="Y7048" t="s">
        <v>136</v>
      </c>
      <c r="Z7048">
        <v>70.98</v>
      </c>
      <c r="AA7048">
        <v>12306</v>
      </c>
      <c r="AB7048">
        <f t="shared" si="382"/>
        <v>709.80000000000007</v>
      </c>
      <c r="AC7048">
        <f t="shared" si="383"/>
        <v>667.2120000000001</v>
      </c>
    </row>
    <row r="7049" spans="1:29" x14ac:dyDescent="0.25">
      <c r="A7049" t="s">
        <v>1390</v>
      </c>
      <c r="B7049">
        <v>65</v>
      </c>
      <c r="C7049" t="str">
        <f t="shared" si="380"/>
        <v>Senior</v>
      </c>
      <c r="D7049" t="s">
        <v>1391</v>
      </c>
      <c r="E7049" t="s">
        <v>46</v>
      </c>
      <c r="F7049">
        <v>0.08</v>
      </c>
      <c r="G7049">
        <v>1</v>
      </c>
      <c r="H7049" s="1">
        <v>42131</v>
      </c>
      <c r="I7049" s="1" t="str">
        <f t="shared" si="381"/>
        <v xml:space="preserve"> May</v>
      </c>
      <c r="J7049">
        <v>17862</v>
      </c>
      <c r="K7049" t="s">
        <v>39</v>
      </c>
      <c r="L7049">
        <v>31</v>
      </c>
      <c r="M7049">
        <v>0.56999999999999995</v>
      </c>
      <c r="N7049" t="s">
        <v>29</v>
      </c>
      <c r="O7049" t="s">
        <v>59</v>
      </c>
      <c r="P7049" t="s">
        <v>161</v>
      </c>
      <c r="Q7049" t="s">
        <v>88</v>
      </c>
      <c r="R7049">
        <v>4.87</v>
      </c>
      <c r="S7049" t="s">
        <v>76</v>
      </c>
      <c r="T7049">
        <v>2461</v>
      </c>
      <c r="U7049">
        <v>67.88</v>
      </c>
      <c r="V7049" s="1">
        <v>42133</v>
      </c>
      <c r="W7049" t="s">
        <v>42</v>
      </c>
      <c r="X7049">
        <v>0.7</v>
      </c>
      <c r="Y7049" t="s">
        <v>685</v>
      </c>
      <c r="Z7049">
        <v>2.1</v>
      </c>
      <c r="AA7049">
        <v>28144</v>
      </c>
      <c r="AB7049">
        <f t="shared" si="382"/>
        <v>65.100000000000009</v>
      </c>
      <c r="AC7049">
        <f t="shared" si="383"/>
        <v>59.89200000000001</v>
      </c>
    </row>
    <row r="7050" spans="1:29" x14ac:dyDescent="0.25">
      <c r="A7050" t="s">
        <v>1540</v>
      </c>
      <c r="B7050">
        <v>65</v>
      </c>
      <c r="C7050" t="str">
        <f t="shared" ref="C7050:C7113" si="384">IF(B7050&gt;=50, "Senior", IF(B7050&gt;=20, "Adult", "Teenager"))</f>
        <v>Senior</v>
      </c>
      <c r="D7050" t="s">
        <v>3148</v>
      </c>
      <c r="E7050" t="s">
        <v>57</v>
      </c>
      <c r="F7050">
        <v>0.06</v>
      </c>
      <c r="G7050">
        <v>1</v>
      </c>
      <c r="H7050" s="1">
        <v>42131</v>
      </c>
      <c r="I7050" s="1" t="str">
        <f t="shared" ref="I7050:I7113" si="385">TEXT(H7050," MMM")</f>
        <v xml:space="preserve"> May</v>
      </c>
      <c r="J7050">
        <v>46977</v>
      </c>
      <c r="K7050" t="s">
        <v>131</v>
      </c>
      <c r="L7050">
        <v>10</v>
      </c>
      <c r="M7050">
        <v>0.36</v>
      </c>
      <c r="N7050" t="s">
        <v>29</v>
      </c>
      <c r="O7050" t="s">
        <v>30</v>
      </c>
      <c r="P7050" t="s">
        <v>3297</v>
      </c>
      <c r="Q7050" t="s">
        <v>67</v>
      </c>
      <c r="R7050">
        <v>7.2504999999999997</v>
      </c>
      <c r="S7050" t="s">
        <v>68</v>
      </c>
      <c r="T7050">
        <v>6599</v>
      </c>
      <c r="U7050">
        <v>50.42</v>
      </c>
      <c r="V7050" s="1">
        <v>42133</v>
      </c>
      <c r="W7050" t="s">
        <v>34</v>
      </c>
      <c r="X7050">
        <v>1.49</v>
      </c>
      <c r="Y7050" t="s">
        <v>111</v>
      </c>
      <c r="Z7050">
        <v>4.82</v>
      </c>
      <c r="AA7050">
        <v>78207</v>
      </c>
      <c r="AB7050">
        <f t="shared" ref="AB7050:AB7113" si="386">Z7050*L7050</f>
        <v>48.2</v>
      </c>
      <c r="AC7050">
        <f t="shared" ref="AC7050:AC7113" si="387">AB7050-AB7050*F7050</f>
        <v>45.308</v>
      </c>
    </row>
    <row r="7051" spans="1:29" x14ac:dyDescent="0.25">
      <c r="A7051" t="s">
        <v>884</v>
      </c>
      <c r="B7051">
        <v>65</v>
      </c>
      <c r="C7051" t="str">
        <f t="shared" si="384"/>
        <v>Senior</v>
      </c>
      <c r="D7051" t="s">
        <v>447</v>
      </c>
      <c r="E7051" t="s">
        <v>38</v>
      </c>
      <c r="F7051">
        <v>0.01</v>
      </c>
      <c r="G7051">
        <v>1</v>
      </c>
      <c r="H7051" s="1">
        <v>42131</v>
      </c>
      <c r="I7051" s="1" t="str">
        <f t="shared" si="385"/>
        <v xml:space="preserve"> May</v>
      </c>
      <c r="J7051">
        <v>58435</v>
      </c>
      <c r="K7051" t="s">
        <v>47</v>
      </c>
      <c r="L7051">
        <v>11</v>
      </c>
      <c r="M7051">
        <v>0.38</v>
      </c>
      <c r="N7051" t="s">
        <v>29</v>
      </c>
      <c r="O7051" t="s">
        <v>30</v>
      </c>
      <c r="P7051" t="s">
        <v>1190</v>
      </c>
      <c r="Q7051" t="s">
        <v>67</v>
      </c>
      <c r="R7051">
        <v>-35.615499999999997</v>
      </c>
      <c r="S7051" t="s">
        <v>33</v>
      </c>
      <c r="T7051">
        <v>8177</v>
      </c>
      <c r="U7051">
        <v>273.44</v>
      </c>
      <c r="V7051" s="1">
        <v>42133</v>
      </c>
      <c r="W7051" t="s">
        <v>34</v>
      </c>
      <c r="X7051">
        <v>15.1</v>
      </c>
      <c r="Y7051" t="s">
        <v>208</v>
      </c>
      <c r="Z7051">
        <v>22.38</v>
      </c>
      <c r="AA7051">
        <v>43229</v>
      </c>
      <c r="AB7051">
        <f t="shared" si="386"/>
        <v>246.17999999999998</v>
      </c>
      <c r="AC7051">
        <f t="shared" si="387"/>
        <v>243.71819999999997</v>
      </c>
    </row>
    <row r="7052" spans="1:29" x14ac:dyDescent="0.25">
      <c r="A7052" t="s">
        <v>645</v>
      </c>
      <c r="B7052">
        <v>65</v>
      </c>
      <c r="C7052" t="str">
        <f t="shared" si="384"/>
        <v>Senior</v>
      </c>
      <c r="D7052" t="s">
        <v>1252</v>
      </c>
      <c r="E7052" t="s">
        <v>46</v>
      </c>
      <c r="F7052">
        <v>0.05</v>
      </c>
      <c r="G7052">
        <v>1</v>
      </c>
      <c r="H7052" s="1">
        <v>42131</v>
      </c>
      <c r="I7052" s="1" t="str">
        <f t="shared" si="385"/>
        <v xml:space="preserve"> May</v>
      </c>
      <c r="J7052">
        <v>130</v>
      </c>
      <c r="K7052" t="s">
        <v>28</v>
      </c>
      <c r="L7052">
        <v>3</v>
      </c>
      <c r="M7052">
        <v>0.38</v>
      </c>
      <c r="N7052" t="s">
        <v>96</v>
      </c>
      <c r="O7052" t="s">
        <v>80</v>
      </c>
      <c r="P7052" t="s">
        <v>509</v>
      </c>
      <c r="Q7052" t="s">
        <v>98</v>
      </c>
      <c r="R7052">
        <v>-309.82440000000003</v>
      </c>
      <c r="S7052" t="s">
        <v>76</v>
      </c>
      <c r="T7052">
        <v>19</v>
      </c>
      <c r="U7052">
        <v>461.89</v>
      </c>
      <c r="V7052" s="1">
        <v>42133</v>
      </c>
      <c r="W7052" t="s">
        <v>42</v>
      </c>
      <c r="X7052">
        <v>13.99</v>
      </c>
      <c r="Y7052" t="s">
        <v>291</v>
      </c>
      <c r="Z7052">
        <v>150.97999999999999</v>
      </c>
      <c r="AA7052">
        <v>37311</v>
      </c>
      <c r="AB7052">
        <f t="shared" si="386"/>
        <v>452.93999999999994</v>
      </c>
      <c r="AC7052">
        <f t="shared" si="387"/>
        <v>430.29299999999995</v>
      </c>
    </row>
    <row r="7053" spans="1:29" x14ac:dyDescent="0.25">
      <c r="A7053" t="s">
        <v>1540</v>
      </c>
      <c r="B7053">
        <v>65</v>
      </c>
      <c r="C7053" t="str">
        <f t="shared" si="384"/>
        <v>Senior</v>
      </c>
      <c r="D7053" t="s">
        <v>3148</v>
      </c>
      <c r="E7053" t="s">
        <v>57</v>
      </c>
      <c r="F7053">
        <v>0.02</v>
      </c>
      <c r="G7053">
        <v>1</v>
      </c>
      <c r="H7053" s="1">
        <v>42131</v>
      </c>
      <c r="I7053" s="1" t="str">
        <f t="shared" si="385"/>
        <v xml:space="preserve"> May</v>
      </c>
      <c r="J7053">
        <v>46977</v>
      </c>
      <c r="K7053" t="s">
        <v>131</v>
      </c>
      <c r="L7053">
        <v>19</v>
      </c>
      <c r="M7053">
        <v>0.56999999999999995</v>
      </c>
      <c r="N7053" t="s">
        <v>96</v>
      </c>
      <c r="O7053" t="s">
        <v>30</v>
      </c>
      <c r="P7053">
        <v>2180</v>
      </c>
      <c r="Q7053" t="s">
        <v>105</v>
      </c>
      <c r="R7053">
        <v>494.63099999999997</v>
      </c>
      <c r="S7053" t="s">
        <v>68</v>
      </c>
      <c r="T7053">
        <v>6600</v>
      </c>
      <c r="U7053">
        <v>2980.3719999999998</v>
      </c>
      <c r="V7053" s="1">
        <v>42133</v>
      </c>
      <c r="W7053" t="s">
        <v>34</v>
      </c>
      <c r="X7053">
        <v>8.99</v>
      </c>
      <c r="Y7053" t="s">
        <v>111</v>
      </c>
      <c r="Z7053">
        <v>175.99</v>
      </c>
      <c r="AA7053">
        <v>78207</v>
      </c>
      <c r="AB7053">
        <f t="shared" si="386"/>
        <v>3343.8100000000004</v>
      </c>
      <c r="AC7053">
        <f t="shared" si="387"/>
        <v>3276.9338000000002</v>
      </c>
    </row>
    <row r="7054" spans="1:29" x14ac:dyDescent="0.25">
      <c r="A7054" t="s">
        <v>645</v>
      </c>
      <c r="B7054">
        <v>65</v>
      </c>
      <c r="C7054" t="str">
        <f t="shared" si="384"/>
        <v>Senior</v>
      </c>
      <c r="D7054" t="s">
        <v>1252</v>
      </c>
      <c r="E7054" t="s">
        <v>46</v>
      </c>
      <c r="F7054">
        <v>0.05</v>
      </c>
      <c r="G7054">
        <v>1</v>
      </c>
      <c r="H7054" s="1">
        <v>42131</v>
      </c>
      <c r="I7054" s="1" t="str">
        <f t="shared" si="385"/>
        <v xml:space="preserve"> May</v>
      </c>
      <c r="J7054">
        <v>130</v>
      </c>
      <c r="K7054" t="s">
        <v>28</v>
      </c>
      <c r="L7054">
        <v>23</v>
      </c>
      <c r="M7054">
        <v>0.6</v>
      </c>
      <c r="N7054" t="s">
        <v>29</v>
      </c>
      <c r="O7054" t="s">
        <v>30</v>
      </c>
      <c r="P7054" t="s">
        <v>745</v>
      </c>
      <c r="Q7054" t="s">
        <v>32</v>
      </c>
      <c r="R7054">
        <v>-134.31</v>
      </c>
      <c r="S7054" t="s">
        <v>76</v>
      </c>
      <c r="T7054">
        <v>21</v>
      </c>
      <c r="U7054">
        <v>236.46</v>
      </c>
      <c r="V7054" s="1">
        <v>42134</v>
      </c>
      <c r="W7054" t="s">
        <v>34</v>
      </c>
      <c r="X7054">
        <v>9.4499999999999993</v>
      </c>
      <c r="Y7054" t="s">
        <v>291</v>
      </c>
      <c r="Z7054">
        <v>9.7100000000000009</v>
      </c>
      <c r="AA7054">
        <v>37311</v>
      </c>
      <c r="AB7054">
        <f t="shared" si="386"/>
        <v>223.33</v>
      </c>
      <c r="AC7054">
        <f t="shared" si="387"/>
        <v>212.1635</v>
      </c>
    </row>
    <row r="7055" spans="1:29" x14ac:dyDescent="0.25">
      <c r="A7055" t="s">
        <v>1260</v>
      </c>
      <c r="B7055">
        <v>65</v>
      </c>
      <c r="C7055" t="str">
        <f t="shared" si="384"/>
        <v>Senior</v>
      </c>
      <c r="D7055" t="s">
        <v>2844</v>
      </c>
      <c r="E7055" t="s">
        <v>46</v>
      </c>
      <c r="F7055">
        <v>0.04</v>
      </c>
      <c r="G7055">
        <v>1</v>
      </c>
      <c r="H7055" s="1">
        <v>42132</v>
      </c>
      <c r="I7055" s="1" t="str">
        <f t="shared" si="385"/>
        <v xml:space="preserve"> May</v>
      </c>
      <c r="J7055">
        <v>21510</v>
      </c>
      <c r="K7055" t="s">
        <v>28</v>
      </c>
      <c r="L7055">
        <v>16</v>
      </c>
      <c r="M7055">
        <v>0.43</v>
      </c>
      <c r="N7055" t="s">
        <v>96</v>
      </c>
      <c r="O7055" t="s">
        <v>139</v>
      </c>
      <c r="P7055" t="s">
        <v>2629</v>
      </c>
      <c r="Q7055" t="s">
        <v>102</v>
      </c>
      <c r="R7055">
        <v>98.28</v>
      </c>
      <c r="S7055" t="s">
        <v>52</v>
      </c>
      <c r="T7055">
        <v>2979</v>
      </c>
      <c r="U7055">
        <v>372.09</v>
      </c>
      <c r="V7055" s="1">
        <v>42132</v>
      </c>
      <c r="W7055" t="s">
        <v>42</v>
      </c>
      <c r="X7055">
        <v>1.99</v>
      </c>
      <c r="Y7055" t="s">
        <v>89</v>
      </c>
      <c r="Z7055">
        <v>22.24</v>
      </c>
      <c r="AA7055">
        <v>97128</v>
      </c>
      <c r="AB7055">
        <f t="shared" si="386"/>
        <v>355.84</v>
      </c>
      <c r="AC7055">
        <f t="shared" si="387"/>
        <v>341.60639999999995</v>
      </c>
    </row>
    <row r="7056" spans="1:29" x14ac:dyDescent="0.25">
      <c r="A7056" t="s">
        <v>2497</v>
      </c>
      <c r="B7056">
        <v>65</v>
      </c>
      <c r="C7056" t="str">
        <f t="shared" si="384"/>
        <v>Senior</v>
      </c>
      <c r="D7056" t="s">
        <v>433</v>
      </c>
      <c r="E7056" t="s">
        <v>27</v>
      </c>
      <c r="F7056">
        <v>0.04</v>
      </c>
      <c r="G7056">
        <v>1</v>
      </c>
      <c r="H7056" s="1">
        <v>42132</v>
      </c>
      <c r="I7056" s="1" t="str">
        <f t="shared" si="385"/>
        <v xml:space="preserve"> May</v>
      </c>
      <c r="J7056">
        <v>38437</v>
      </c>
      <c r="K7056" t="s">
        <v>58</v>
      </c>
      <c r="L7056">
        <v>19</v>
      </c>
      <c r="M7056">
        <v>0.64</v>
      </c>
      <c r="N7056" t="s">
        <v>48</v>
      </c>
      <c r="O7056" t="s">
        <v>73</v>
      </c>
      <c r="P7056" t="s">
        <v>74</v>
      </c>
      <c r="Q7056" t="s">
        <v>75</v>
      </c>
      <c r="R7056">
        <v>199.25</v>
      </c>
      <c r="S7056" t="s">
        <v>68</v>
      </c>
      <c r="T7056">
        <v>5405</v>
      </c>
      <c r="U7056">
        <v>4201.47</v>
      </c>
      <c r="V7056" s="1">
        <v>42133</v>
      </c>
      <c r="W7056" t="s">
        <v>53</v>
      </c>
      <c r="X7056">
        <v>52.2</v>
      </c>
      <c r="Y7056" t="s">
        <v>111</v>
      </c>
      <c r="Z7056">
        <v>212.6</v>
      </c>
      <c r="AA7056">
        <v>79605</v>
      </c>
      <c r="AB7056">
        <f t="shared" si="386"/>
        <v>4039.4</v>
      </c>
      <c r="AC7056">
        <f t="shared" si="387"/>
        <v>3877.8240000000001</v>
      </c>
    </row>
    <row r="7057" spans="1:29" x14ac:dyDescent="0.25">
      <c r="A7057" t="s">
        <v>432</v>
      </c>
      <c r="B7057">
        <v>65</v>
      </c>
      <c r="C7057" t="str">
        <f t="shared" si="384"/>
        <v>Senior</v>
      </c>
      <c r="D7057" t="s">
        <v>433</v>
      </c>
      <c r="E7057" t="s">
        <v>27</v>
      </c>
      <c r="F7057">
        <v>0.08</v>
      </c>
      <c r="G7057">
        <v>1</v>
      </c>
      <c r="H7057" s="1">
        <v>42132</v>
      </c>
      <c r="I7057" s="1" t="str">
        <f t="shared" si="385"/>
        <v xml:space="preserve"> May</v>
      </c>
      <c r="J7057">
        <v>38437</v>
      </c>
      <c r="K7057" t="s">
        <v>58</v>
      </c>
      <c r="L7057">
        <v>17</v>
      </c>
      <c r="M7057">
        <v>0.56000000000000005</v>
      </c>
      <c r="N7057" t="s">
        <v>29</v>
      </c>
      <c r="O7057" t="s">
        <v>59</v>
      </c>
      <c r="P7057" t="s">
        <v>1484</v>
      </c>
      <c r="Q7057" t="s">
        <v>88</v>
      </c>
      <c r="R7057">
        <v>-21.4</v>
      </c>
      <c r="S7057" t="s">
        <v>68</v>
      </c>
      <c r="T7057">
        <v>5406</v>
      </c>
      <c r="U7057">
        <v>55.66</v>
      </c>
      <c r="V7057" s="1">
        <v>42133</v>
      </c>
      <c r="W7057" t="s">
        <v>34</v>
      </c>
      <c r="X7057">
        <v>2.31</v>
      </c>
      <c r="Y7057" t="s">
        <v>111</v>
      </c>
      <c r="Z7057">
        <v>3.28</v>
      </c>
      <c r="AA7057">
        <v>75002</v>
      </c>
      <c r="AB7057">
        <f t="shared" si="386"/>
        <v>55.76</v>
      </c>
      <c r="AC7057">
        <f t="shared" si="387"/>
        <v>51.299199999999999</v>
      </c>
    </row>
    <row r="7058" spans="1:29" x14ac:dyDescent="0.25">
      <c r="A7058" t="s">
        <v>1624</v>
      </c>
      <c r="B7058">
        <v>65</v>
      </c>
      <c r="C7058" t="str">
        <f t="shared" si="384"/>
        <v>Senior</v>
      </c>
      <c r="D7058" t="s">
        <v>216</v>
      </c>
      <c r="E7058" t="s">
        <v>46</v>
      </c>
      <c r="F7058">
        <v>7.0000000000000007E-2</v>
      </c>
      <c r="G7058">
        <v>1</v>
      </c>
      <c r="H7058" s="1">
        <v>42132</v>
      </c>
      <c r="I7058" s="1" t="str">
        <f t="shared" si="385"/>
        <v xml:space="preserve"> May</v>
      </c>
      <c r="J7058">
        <v>52673</v>
      </c>
      <c r="K7058" t="s">
        <v>131</v>
      </c>
      <c r="L7058">
        <v>14</v>
      </c>
      <c r="M7058">
        <v>0.56999999999999995</v>
      </c>
      <c r="N7058" t="s">
        <v>96</v>
      </c>
      <c r="O7058" t="s">
        <v>30</v>
      </c>
      <c r="P7058">
        <v>2180</v>
      </c>
      <c r="Q7058" t="s">
        <v>105</v>
      </c>
      <c r="R7058">
        <v>-4.6749999999999998</v>
      </c>
      <c r="S7058" t="s">
        <v>52</v>
      </c>
      <c r="T7058">
        <v>7390</v>
      </c>
      <c r="U7058">
        <v>2045.066</v>
      </c>
      <c r="V7058" s="1">
        <v>42133</v>
      </c>
      <c r="W7058" t="s">
        <v>34</v>
      </c>
      <c r="X7058">
        <v>8.99</v>
      </c>
      <c r="Y7058" t="s">
        <v>218</v>
      </c>
      <c r="Z7058">
        <v>175.99</v>
      </c>
      <c r="AA7058">
        <v>98208</v>
      </c>
      <c r="AB7058">
        <f t="shared" si="386"/>
        <v>2463.86</v>
      </c>
      <c r="AC7058">
        <f t="shared" si="387"/>
        <v>2291.3897999999999</v>
      </c>
    </row>
    <row r="7059" spans="1:29" x14ac:dyDescent="0.25">
      <c r="A7059" t="s">
        <v>3095</v>
      </c>
      <c r="B7059">
        <v>65</v>
      </c>
      <c r="C7059" t="str">
        <f t="shared" si="384"/>
        <v>Senior</v>
      </c>
      <c r="D7059" t="s">
        <v>216</v>
      </c>
      <c r="E7059" t="s">
        <v>46</v>
      </c>
      <c r="F7059">
        <v>0.05</v>
      </c>
      <c r="G7059">
        <v>1</v>
      </c>
      <c r="H7059" s="1">
        <v>42132</v>
      </c>
      <c r="I7059" s="1" t="str">
        <f t="shared" si="385"/>
        <v xml:space="preserve"> May</v>
      </c>
      <c r="J7059">
        <v>52673</v>
      </c>
      <c r="K7059" t="s">
        <v>131</v>
      </c>
      <c r="L7059">
        <v>4</v>
      </c>
      <c r="M7059">
        <v>0.36</v>
      </c>
      <c r="N7059" t="s">
        <v>29</v>
      </c>
      <c r="O7059" t="s">
        <v>30</v>
      </c>
      <c r="P7059" t="s">
        <v>536</v>
      </c>
      <c r="Q7059" t="s">
        <v>67</v>
      </c>
      <c r="R7059">
        <v>-16.525500000000001</v>
      </c>
      <c r="S7059" t="s">
        <v>52</v>
      </c>
      <c r="T7059">
        <v>7391</v>
      </c>
      <c r="U7059">
        <v>26.41</v>
      </c>
      <c r="V7059" s="1">
        <v>42134</v>
      </c>
      <c r="W7059" t="s">
        <v>34</v>
      </c>
      <c r="X7059">
        <v>5.74</v>
      </c>
      <c r="Y7059" t="s">
        <v>218</v>
      </c>
      <c r="Z7059">
        <v>5.18</v>
      </c>
      <c r="AA7059">
        <v>98023</v>
      </c>
      <c r="AB7059">
        <f t="shared" si="386"/>
        <v>20.72</v>
      </c>
      <c r="AC7059">
        <f t="shared" si="387"/>
        <v>19.683999999999997</v>
      </c>
    </row>
    <row r="7060" spans="1:29" x14ac:dyDescent="0.25">
      <c r="A7060" t="s">
        <v>3520</v>
      </c>
      <c r="B7060">
        <v>65</v>
      </c>
      <c r="C7060" t="str">
        <f t="shared" si="384"/>
        <v>Senior</v>
      </c>
      <c r="D7060" t="s">
        <v>2291</v>
      </c>
      <c r="E7060" t="s">
        <v>46</v>
      </c>
      <c r="F7060">
        <v>0</v>
      </c>
      <c r="G7060">
        <v>1</v>
      </c>
      <c r="H7060" s="1">
        <v>42133</v>
      </c>
      <c r="I7060" s="1" t="str">
        <f t="shared" si="385"/>
        <v xml:space="preserve"> May</v>
      </c>
      <c r="J7060">
        <v>57058</v>
      </c>
      <c r="K7060" t="s">
        <v>131</v>
      </c>
      <c r="L7060">
        <v>28</v>
      </c>
      <c r="M7060">
        <v>0.36</v>
      </c>
      <c r="N7060" t="s">
        <v>29</v>
      </c>
      <c r="O7060" t="s">
        <v>30</v>
      </c>
      <c r="P7060" t="s">
        <v>2302</v>
      </c>
      <c r="Q7060" t="s">
        <v>67</v>
      </c>
      <c r="R7060">
        <v>-24.299499999999998</v>
      </c>
      <c r="S7060" t="s">
        <v>76</v>
      </c>
      <c r="T7060">
        <v>7975</v>
      </c>
      <c r="U7060">
        <v>205.43</v>
      </c>
      <c r="V7060" s="1">
        <v>42133</v>
      </c>
      <c r="W7060" t="s">
        <v>42</v>
      </c>
      <c r="X7060">
        <v>5.27</v>
      </c>
      <c r="Y7060" t="s">
        <v>132</v>
      </c>
      <c r="Z7060">
        <v>6.54</v>
      </c>
      <c r="AA7060">
        <v>32114</v>
      </c>
      <c r="AB7060">
        <f t="shared" si="386"/>
        <v>183.12</v>
      </c>
      <c r="AC7060">
        <f t="shared" si="387"/>
        <v>183.12</v>
      </c>
    </row>
    <row r="7061" spans="1:29" x14ac:dyDescent="0.25">
      <c r="A7061" t="s">
        <v>3520</v>
      </c>
      <c r="B7061">
        <v>65</v>
      </c>
      <c r="C7061" t="str">
        <f t="shared" si="384"/>
        <v>Senior</v>
      </c>
      <c r="D7061" t="s">
        <v>2291</v>
      </c>
      <c r="E7061" t="s">
        <v>46</v>
      </c>
      <c r="F7061">
        <v>7.0000000000000007E-2</v>
      </c>
      <c r="G7061">
        <v>1</v>
      </c>
      <c r="H7061" s="1">
        <v>42133</v>
      </c>
      <c r="I7061" s="1" t="str">
        <f t="shared" si="385"/>
        <v xml:space="preserve"> May</v>
      </c>
      <c r="J7061">
        <v>57058</v>
      </c>
      <c r="K7061" t="s">
        <v>131</v>
      </c>
      <c r="L7061">
        <v>27</v>
      </c>
      <c r="M7061">
        <v>0.75</v>
      </c>
      <c r="N7061" t="s">
        <v>96</v>
      </c>
      <c r="O7061" t="s">
        <v>30</v>
      </c>
      <c r="P7061" t="s">
        <v>2702</v>
      </c>
      <c r="Q7061" t="s">
        <v>102</v>
      </c>
      <c r="R7061">
        <v>-131.9</v>
      </c>
      <c r="S7061" t="s">
        <v>76</v>
      </c>
      <c r="T7061">
        <v>7976</v>
      </c>
      <c r="U7061">
        <v>979.06</v>
      </c>
      <c r="V7061" s="1">
        <v>42134</v>
      </c>
      <c r="W7061" t="s">
        <v>34</v>
      </c>
      <c r="X7061">
        <v>9.02</v>
      </c>
      <c r="Y7061" t="s">
        <v>132</v>
      </c>
      <c r="Z7061">
        <v>35.770000000000003</v>
      </c>
      <c r="AA7061">
        <v>32114</v>
      </c>
      <c r="AB7061">
        <f t="shared" si="386"/>
        <v>965.79000000000008</v>
      </c>
      <c r="AC7061">
        <f t="shared" si="387"/>
        <v>898.18470000000002</v>
      </c>
    </row>
    <row r="7062" spans="1:29" x14ac:dyDescent="0.25">
      <c r="A7062" t="s">
        <v>1139</v>
      </c>
      <c r="B7062">
        <v>65</v>
      </c>
      <c r="C7062" t="str">
        <f t="shared" si="384"/>
        <v>Senior</v>
      </c>
      <c r="D7062" t="s">
        <v>1140</v>
      </c>
      <c r="E7062" t="s">
        <v>27</v>
      </c>
      <c r="F7062">
        <v>0.08</v>
      </c>
      <c r="G7062">
        <v>1</v>
      </c>
      <c r="H7062" s="1">
        <v>42133</v>
      </c>
      <c r="I7062" s="1" t="str">
        <f t="shared" si="385"/>
        <v xml:space="preserve"> May</v>
      </c>
      <c r="J7062">
        <v>25348</v>
      </c>
      <c r="K7062" t="s">
        <v>58</v>
      </c>
      <c r="L7062">
        <v>6</v>
      </c>
      <c r="M7062">
        <v>0.56000000000000005</v>
      </c>
      <c r="N7062" t="s">
        <v>29</v>
      </c>
      <c r="O7062" t="s">
        <v>30</v>
      </c>
      <c r="P7062" t="s">
        <v>2694</v>
      </c>
      <c r="Q7062" t="s">
        <v>214</v>
      </c>
      <c r="R7062">
        <v>-41.27</v>
      </c>
      <c r="S7062" t="s">
        <v>76</v>
      </c>
      <c r="T7062">
        <v>3555</v>
      </c>
      <c r="U7062">
        <v>343.36</v>
      </c>
      <c r="V7062" s="1">
        <v>42135</v>
      </c>
      <c r="W7062" t="s">
        <v>34</v>
      </c>
      <c r="X7062">
        <v>13.22</v>
      </c>
      <c r="Y7062" t="s">
        <v>132</v>
      </c>
      <c r="Z7062">
        <v>56.96</v>
      </c>
      <c r="AA7062">
        <v>33160</v>
      </c>
      <c r="AB7062">
        <f t="shared" si="386"/>
        <v>341.76</v>
      </c>
      <c r="AC7062">
        <f t="shared" si="387"/>
        <v>314.41919999999999</v>
      </c>
    </row>
    <row r="7063" spans="1:29" x14ac:dyDescent="0.25">
      <c r="A7063" t="s">
        <v>1139</v>
      </c>
      <c r="B7063">
        <v>65</v>
      </c>
      <c r="C7063" t="str">
        <f t="shared" si="384"/>
        <v>Senior</v>
      </c>
      <c r="D7063" t="s">
        <v>1140</v>
      </c>
      <c r="E7063" t="s">
        <v>27</v>
      </c>
      <c r="F7063">
        <v>0.09</v>
      </c>
      <c r="G7063">
        <v>1</v>
      </c>
      <c r="H7063" s="1">
        <v>42133</v>
      </c>
      <c r="I7063" s="1" t="str">
        <f t="shared" si="385"/>
        <v xml:space="preserve"> May</v>
      </c>
      <c r="J7063">
        <v>25348</v>
      </c>
      <c r="K7063" t="s">
        <v>58</v>
      </c>
      <c r="L7063">
        <v>7</v>
      </c>
      <c r="M7063">
        <v>0.35</v>
      </c>
      <c r="N7063" t="s">
        <v>96</v>
      </c>
      <c r="O7063" t="s">
        <v>139</v>
      </c>
      <c r="P7063" t="s">
        <v>1649</v>
      </c>
      <c r="Q7063" t="s">
        <v>105</v>
      </c>
      <c r="R7063">
        <v>-68.299000000000007</v>
      </c>
      <c r="S7063" t="s">
        <v>76</v>
      </c>
      <c r="T7063">
        <v>3556</v>
      </c>
      <c r="U7063">
        <v>309.22149999999999</v>
      </c>
      <c r="V7063" s="1">
        <v>42135</v>
      </c>
      <c r="W7063" t="s">
        <v>34</v>
      </c>
      <c r="X7063">
        <v>1.25</v>
      </c>
      <c r="Y7063" t="s">
        <v>132</v>
      </c>
      <c r="Z7063">
        <v>55.99</v>
      </c>
      <c r="AA7063">
        <v>33160</v>
      </c>
      <c r="AB7063">
        <f t="shared" si="386"/>
        <v>391.93</v>
      </c>
      <c r="AC7063">
        <f t="shared" si="387"/>
        <v>356.65629999999999</v>
      </c>
    </row>
    <row r="7064" spans="1:29" x14ac:dyDescent="0.25">
      <c r="A7064" t="s">
        <v>3325</v>
      </c>
      <c r="B7064">
        <v>65</v>
      </c>
      <c r="C7064" t="str">
        <f t="shared" si="384"/>
        <v>Senior</v>
      </c>
      <c r="D7064" t="s">
        <v>437</v>
      </c>
      <c r="E7064" t="s">
        <v>46</v>
      </c>
      <c r="F7064">
        <v>0.02</v>
      </c>
      <c r="G7064">
        <v>1</v>
      </c>
      <c r="H7064" s="1">
        <v>42133</v>
      </c>
      <c r="I7064" s="1" t="str">
        <f t="shared" si="385"/>
        <v xml:space="preserve"> May</v>
      </c>
      <c r="J7064">
        <v>13282</v>
      </c>
      <c r="K7064" t="s">
        <v>47</v>
      </c>
      <c r="L7064">
        <v>2</v>
      </c>
      <c r="M7064">
        <v>0.39</v>
      </c>
      <c r="N7064" t="s">
        <v>29</v>
      </c>
      <c r="O7064" t="s">
        <v>30</v>
      </c>
      <c r="P7064" t="s">
        <v>556</v>
      </c>
      <c r="Q7064" t="s">
        <v>210</v>
      </c>
      <c r="R7064">
        <v>-5.92</v>
      </c>
      <c r="S7064" t="s">
        <v>52</v>
      </c>
      <c r="T7064">
        <v>1845</v>
      </c>
      <c r="U7064">
        <v>12.59</v>
      </c>
      <c r="V7064" s="1">
        <v>42137</v>
      </c>
      <c r="W7064" t="s">
        <v>34</v>
      </c>
      <c r="X7064">
        <v>0.5</v>
      </c>
      <c r="Y7064" t="s">
        <v>218</v>
      </c>
      <c r="Z7064">
        <v>6.3</v>
      </c>
      <c r="AA7064">
        <v>98146</v>
      </c>
      <c r="AB7064">
        <f t="shared" si="386"/>
        <v>12.6</v>
      </c>
      <c r="AC7064">
        <f t="shared" si="387"/>
        <v>12.347999999999999</v>
      </c>
    </row>
    <row r="7065" spans="1:29" x14ac:dyDescent="0.25">
      <c r="A7065" t="s">
        <v>3325</v>
      </c>
      <c r="B7065">
        <v>65</v>
      </c>
      <c r="C7065" t="str">
        <f t="shared" si="384"/>
        <v>Senior</v>
      </c>
      <c r="D7065" t="s">
        <v>437</v>
      </c>
      <c r="E7065" t="s">
        <v>46</v>
      </c>
      <c r="F7065">
        <v>0.09</v>
      </c>
      <c r="G7065">
        <v>1</v>
      </c>
      <c r="H7065" s="1">
        <v>42133</v>
      </c>
      <c r="I7065" s="1" t="str">
        <f t="shared" si="385"/>
        <v xml:space="preserve"> May</v>
      </c>
      <c r="J7065">
        <v>13282</v>
      </c>
      <c r="K7065" t="s">
        <v>47</v>
      </c>
      <c r="L7065">
        <v>22</v>
      </c>
      <c r="M7065">
        <v>0.76</v>
      </c>
      <c r="N7065" t="s">
        <v>96</v>
      </c>
      <c r="O7065" t="s">
        <v>30</v>
      </c>
      <c r="P7065" t="s">
        <v>897</v>
      </c>
      <c r="Q7065" t="s">
        <v>102</v>
      </c>
      <c r="R7065">
        <v>-126.6</v>
      </c>
      <c r="S7065" t="s">
        <v>52</v>
      </c>
      <c r="T7065">
        <v>1844</v>
      </c>
      <c r="U7065">
        <v>763.85</v>
      </c>
      <c r="V7065" s="1">
        <v>42138</v>
      </c>
      <c r="W7065" t="s">
        <v>34</v>
      </c>
      <c r="X7065">
        <v>7.53</v>
      </c>
      <c r="Y7065" t="s">
        <v>218</v>
      </c>
      <c r="Z7065">
        <v>34.979999999999997</v>
      </c>
      <c r="AA7065">
        <v>98146</v>
      </c>
      <c r="AB7065">
        <f t="shared" si="386"/>
        <v>769.56</v>
      </c>
      <c r="AC7065">
        <f t="shared" si="387"/>
        <v>700.29959999999994</v>
      </c>
    </row>
    <row r="7066" spans="1:29" x14ac:dyDescent="0.25">
      <c r="A7066" t="s">
        <v>3462</v>
      </c>
      <c r="B7066">
        <v>65</v>
      </c>
      <c r="C7066" t="str">
        <f t="shared" si="384"/>
        <v>Senior</v>
      </c>
      <c r="D7066" t="s">
        <v>340</v>
      </c>
      <c r="E7066" t="s">
        <v>38</v>
      </c>
      <c r="F7066">
        <v>7.0000000000000007E-2</v>
      </c>
      <c r="G7066">
        <v>1</v>
      </c>
      <c r="H7066" s="1">
        <v>42134</v>
      </c>
      <c r="I7066" s="1" t="str">
        <f t="shared" si="385"/>
        <v xml:space="preserve"> May</v>
      </c>
      <c r="J7066">
        <v>26756</v>
      </c>
      <c r="K7066" t="s">
        <v>131</v>
      </c>
      <c r="L7066">
        <v>25</v>
      </c>
      <c r="M7066">
        <v>0.74</v>
      </c>
      <c r="N7066" t="s">
        <v>96</v>
      </c>
      <c r="O7066" t="s">
        <v>30</v>
      </c>
      <c r="P7066" t="s">
        <v>2368</v>
      </c>
      <c r="Q7066" t="s">
        <v>102</v>
      </c>
      <c r="R7066">
        <v>-29.56</v>
      </c>
      <c r="S7066" t="s">
        <v>68</v>
      </c>
      <c r="T7066">
        <v>3743</v>
      </c>
      <c r="U7066">
        <v>767.26</v>
      </c>
      <c r="V7066" s="1">
        <v>42134</v>
      </c>
      <c r="W7066" t="s">
        <v>34</v>
      </c>
      <c r="X7066">
        <v>4</v>
      </c>
      <c r="Y7066" t="s">
        <v>246</v>
      </c>
      <c r="Z7066">
        <v>30.97</v>
      </c>
      <c r="AA7066">
        <v>48104</v>
      </c>
      <c r="AB7066">
        <f t="shared" si="386"/>
        <v>774.25</v>
      </c>
      <c r="AC7066">
        <f t="shared" si="387"/>
        <v>720.05250000000001</v>
      </c>
    </row>
    <row r="7067" spans="1:29" x14ac:dyDescent="0.25">
      <c r="A7067" t="s">
        <v>3397</v>
      </c>
      <c r="B7067">
        <v>65</v>
      </c>
      <c r="C7067" t="str">
        <f t="shared" si="384"/>
        <v>Senior</v>
      </c>
      <c r="D7067" t="s">
        <v>2342</v>
      </c>
      <c r="E7067" t="s">
        <v>46</v>
      </c>
      <c r="F7067">
        <v>0.03</v>
      </c>
      <c r="G7067">
        <v>1</v>
      </c>
      <c r="H7067" s="1">
        <v>42134</v>
      </c>
      <c r="I7067" s="1" t="str">
        <f t="shared" si="385"/>
        <v xml:space="preserve"> May</v>
      </c>
      <c r="J7067">
        <v>43493</v>
      </c>
      <c r="K7067" t="s">
        <v>28</v>
      </c>
      <c r="L7067">
        <v>22</v>
      </c>
      <c r="M7067">
        <v>0.37</v>
      </c>
      <c r="N7067" t="s">
        <v>29</v>
      </c>
      <c r="O7067" t="s">
        <v>30</v>
      </c>
      <c r="P7067" t="s">
        <v>2747</v>
      </c>
      <c r="Q7067" t="s">
        <v>61</v>
      </c>
      <c r="R7067">
        <v>-43.87</v>
      </c>
      <c r="S7067" t="s">
        <v>76</v>
      </c>
      <c r="T7067">
        <v>6143</v>
      </c>
      <c r="U7067">
        <v>152.52000000000001</v>
      </c>
      <c r="V7067" s="1">
        <v>42135</v>
      </c>
      <c r="W7067" t="s">
        <v>34</v>
      </c>
      <c r="X7067">
        <v>5.94</v>
      </c>
      <c r="Y7067" t="s">
        <v>103</v>
      </c>
      <c r="Z7067">
        <v>6.48</v>
      </c>
      <c r="AA7067">
        <v>70065</v>
      </c>
      <c r="AB7067">
        <f t="shared" si="386"/>
        <v>142.56</v>
      </c>
      <c r="AC7067">
        <f t="shared" si="387"/>
        <v>138.28319999999999</v>
      </c>
    </row>
    <row r="7068" spans="1:29" x14ac:dyDescent="0.25">
      <c r="A7068" t="s">
        <v>2356</v>
      </c>
      <c r="B7068">
        <v>65</v>
      </c>
      <c r="C7068" t="str">
        <f t="shared" si="384"/>
        <v>Senior</v>
      </c>
      <c r="D7068" t="s">
        <v>1778</v>
      </c>
      <c r="E7068" t="s">
        <v>46</v>
      </c>
      <c r="F7068">
        <v>7.0000000000000007E-2</v>
      </c>
      <c r="G7068">
        <v>1</v>
      </c>
      <c r="H7068" s="1">
        <v>42134</v>
      </c>
      <c r="I7068" s="1" t="str">
        <f t="shared" si="385"/>
        <v xml:space="preserve"> May</v>
      </c>
      <c r="J7068">
        <v>5121</v>
      </c>
      <c r="K7068" t="s">
        <v>39</v>
      </c>
      <c r="L7068">
        <v>45</v>
      </c>
      <c r="M7068">
        <v>0.55000000000000004</v>
      </c>
      <c r="N7068" t="s">
        <v>96</v>
      </c>
      <c r="O7068" t="s">
        <v>139</v>
      </c>
      <c r="P7068" t="s">
        <v>1480</v>
      </c>
      <c r="Q7068" t="s">
        <v>105</v>
      </c>
      <c r="R7068">
        <v>559.10699999999997</v>
      </c>
      <c r="S7068" t="s">
        <v>68</v>
      </c>
      <c r="T7068">
        <v>718</v>
      </c>
      <c r="U7068">
        <v>1991.703</v>
      </c>
      <c r="V7068" s="1">
        <v>42135</v>
      </c>
      <c r="W7068" t="s">
        <v>34</v>
      </c>
      <c r="X7068">
        <v>1.25</v>
      </c>
      <c r="Y7068" t="s">
        <v>246</v>
      </c>
      <c r="Z7068">
        <v>55.99</v>
      </c>
      <c r="AA7068">
        <v>49201</v>
      </c>
      <c r="AB7068">
        <f t="shared" si="386"/>
        <v>2519.5500000000002</v>
      </c>
      <c r="AC7068">
        <f t="shared" si="387"/>
        <v>2343.1815000000001</v>
      </c>
    </row>
    <row r="7069" spans="1:29" x14ac:dyDescent="0.25">
      <c r="A7069" t="s">
        <v>3397</v>
      </c>
      <c r="B7069">
        <v>65</v>
      </c>
      <c r="C7069" t="str">
        <f t="shared" si="384"/>
        <v>Senior</v>
      </c>
      <c r="D7069" t="s">
        <v>2342</v>
      </c>
      <c r="E7069" t="s">
        <v>46</v>
      </c>
      <c r="F7069">
        <v>0.05</v>
      </c>
      <c r="G7069">
        <v>1</v>
      </c>
      <c r="H7069" s="1">
        <v>42134</v>
      </c>
      <c r="I7069" s="1" t="str">
        <f t="shared" si="385"/>
        <v xml:space="preserve"> May</v>
      </c>
      <c r="J7069">
        <v>43493</v>
      </c>
      <c r="K7069" t="s">
        <v>28</v>
      </c>
      <c r="L7069">
        <v>14</v>
      </c>
      <c r="M7069">
        <v>0.38</v>
      </c>
      <c r="N7069" t="s">
        <v>29</v>
      </c>
      <c r="O7069" t="s">
        <v>30</v>
      </c>
      <c r="P7069" t="s">
        <v>2099</v>
      </c>
      <c r="Q7069" t="s">
        <v>61</v>
      </c>
      <c r="R7069">
        <v>-30.65</v>
      </c>
      <c r="S7069" t="s">
        <v>76</v>
      </c>
      <c r="T7069">
        <v>6144</v>
      </c>
      <c r="U7069">
        <v>71.599999999999994</v>
      </c>
      <c r="V7069" s="1">
        <v>42136</v>
      </c>
      <c r="W7069" t="s">
        <v>34</v>
      </c>
      <c r="X7069">
        <v>4.7</v>
      </c>
      <c r="Y7069" t="s">
        <v>103</v>
      </c>
      <c r="Z7069">
        <v>4.9800000000000004</v>
      </c>
      <c r="AA7069">
        <v>70065</v>
      </c>
      <c r="AB7069">
        <f t="shared" si="386"/>
        <v>69.72</v>
      </c>
      <c r="AC7069">
        <f t="shared" si="387"/>
        <v>66.233999999999995</v>
      </c>
    </row>
    <row r="7070" spans="1:29" x14ac:dyDescent="0.25">
      <c r="A7070" t="s">
        <v>2201</v>
      </c>
      <c r="B7070">
        <v>65</v>
      </c>
      <c r="C7070" t="str">
        <f t="shared" si="384"/>
        <v>Senior</v>
      </c>
      <c r="D7070" t="s">
        <v>2202</v>
      </c>
      <c r="E7070" t="s">
        <v>38</v>
      </c>
      <c r="F7070">
        <v>0.05</v>
      </c>
      <c r="G7070">
        <v>1</v>
      </c>
      <c r="H7070" s="1">
        <v>42134</v>
      </c>
      <c r="I7070" s="1" t="str">
        <f t="shared" si="385"/>
        <v xml:space="preserve"> May</v>
      </c>
      <c r="J7070">
        <v>7106</v>
      </c>
      <c r="K7070" t="s">
        <v>47</v>
      </c>
      <c r="L7070">
        <v>8</v>
      </c>
      <c r="M7070">
        <v>0.38</v>
      </c>
      <c r="N7070" t="s">
        <v>29</v>
      </c>
      <c r="O7070" t="s">
        <v>30</v>
      </c>
      <c r="P7070" t="s">
        <v>709</v>
      </c>
      <c r="Q7070" t="s">
        <v>67</v>
      </c>
      <c r="R7070">
        <v>-12.765000000000001</v>
      </c>
      <c r="S7070" t="s">
        <v>68</v>
      </c>
      <c r="T7070">
        <v>982</v>
      </c>
      <c r="U7070">
        <v>118.98</v>
      </c>
      <c r="V7070" s="1">
        <v>42136</v>
      </c>
      <c r="W7070" t="s">
        <v>34</v>
      </c>
      <c r="X7070">
        <v>7.27</v>
      </c>
      <c r="Y7070" t="s">
        <v>69</v>
      </c>
      <c r="Z7070">
        <v>14.27</v>
      </c>
      <c r="AA7070">
        <v>55343</v>
      </c>
      <c r="AB7070">
        <f t="shared" si="386"/>
        <v>114.16</v>
      </c>
      <c r="AC7070">
        <f t="shared" si="387"/>
        <v>108.452</v>
      </c>
    </row>
    <row r="7071" spans="1:29" x14ac:dyDescent="0.25">
      <c r="A7071" t="s">
        <v>2201</v>
      </c>
      <c r="B7071">
        <v>65</v>
      </c>
      <c r="C7071" t="str">
        <f t="shared" si="384"/>
        <v>Senior</v>
      </c>
      <c r="D7071" t="s">
        <v>2202</v>
      </c>
      <c r="E7071" t="s">
        <v>38</v>
      </c>
      <c r="F7071">
        <v>0.01</v>
      </c>
      <c r="G7071">
        <v>1</v>
      </c>
      <c r="H7071" s="1">
        <v>42134</v>
      </c>
      <c r="I7071" s="1" t="str">
        <f t="shared" si="385"/>
        <v xml:space="preserve"> May</v>
      </c>
      <c r="J7071">
        <v>7106</v>
      </c>
      <c r="K7071" t="s">
        <v>47</v>
      </c>
      <c r="L7071">
        <v>36</v>
      </c>
      <c r="M7071">
        <v>0.67</v>
      </c>
      <c r="N7071" t="s">
        <v>29</v>
      </c>
      <c r="O7071" t="s">
        <v>30</v>
      </c>
      <c r="P7071" t="s">
        <v>294</v>
      </c>
      <c r="Q7071" t="s">
        <v>32</v>
      </c>
      <c r="R7071">
        <v>-386.02</v>
      </c>
      <c r="S7071" t="s">
        <v>68</v>
      </c>
      <c r="T7071">
        <v>984</v>
      </c>
      <c r="U7071">
        <v>1058.45</v>
      </c>
      <c r="V7071" s="1">
        <v>42136</v>
      </c>
      <c r="W7071" t="s">
        <v>34</v>
      </c>
      <c r="X7071">
        <v>19.989999999999998</v>
      </c>
      <c r="Y7071" t="s">
        <v>69</v>
      </c>
      <c r="Z7071">
        <v>27.75</v>
      </c>
      <c r="AA7071">
        <v>55343</v>
      </c>
      <c r="AB7071">
        <f t="shared" si="386"/>
        <v>999</v>
      </c>
      <c r="AC7071">
        <f t="shared" si="387"/>
        <v>989.01</v>
      </c>
    </row>
    <row r="7072" spans="1:29" x14ac:dyDescent="0.25">
      <c r="A7072" t="s">
        <v>3462</v>
      </c>
      <c r="B7072">
        <v>65</v>
      </c>
      <c r="C7072" t="str">
        <f t="shared" si="384"/>
        <v>Senior</v>
      </c>
      <c r="D7072" t="s">
        <v>340</v>
      </c>
      <c r="E7072" t="s">
        <v>38</v>
      </c>
      <c r="F7072">
        <v>0.09</v>
      </c>
      <c r="G7072">
        <v>1</v>
      </c>
      <c r="H7072" s="1">
        <v>42134</v>
      </c>
      <c r="I7072" s="1" t="str">
        <f t="shared" si="385"/>
        <v xml:space="preserve"> May</v>
      </c>
      <c r="J7072">
        <v>26756</v>
      </c>
      <c r="K7072" t="s">
        <v>131</v>
      </c>
      <c r="L7072">
        <v>40</v>
      </c>
      <c r="M7072">
        <v>0.37</v>
      </c>
      <c r="N7072" t="s">
        <v>29</v>
      </c>
      <c r="O7072" t="s">
        <v>30</v>
      </c>
      <c r="P7072" t="s">
        <v>1393</v>
      </c>
      <c r="Q7072" t="s">
        <v>61</v>
      </c>
      <c r="R7072">
        <v>-103.77</v>
      </c>
      <c r="S7072" t="s">
        <v>68</v>
      </c>
      <c r="T7072">
        <v>3744</v>
      </c>
      <c r="U7072">
        <v>253.89</v>
      </c>
      <c r="V7072" s="1">
        <v>42136</v>
      </c>
      <c r="W7072" t="s">
        <v>34</v>
      </c>
      <c r="X7072">
        <v>6.22</v>
      </c>
      <c r="Y7072" t="s">
        <v>246</v>
      </c>
      <c r="Z7072">
        <v>6.48</v>
      </c>
      <c r="AA7072">
        <v>48104</v>
      </c>
      <c r="AB7072">
        <f t="shared" si="386"/>
        <v>259.20000000000005</v>
      </c>
      <c r="AC7072">
        <f t="shared" si="387"/>
        <v>235.87200000000004</v>
      </c>
    </row>
    <row r="7073" spans="1:29" x14ac:dyDescent="0.25">
      <c r="A7073" t="s">
        <v>3462</v>
      </c>
      <c r="B7073">
        <v>65</v>
      </c>
      <c r="C7073" t="str">
        <f t="shared" si="384"/>
        <v>Senior</v>
      </c>
      <c r="D7073" t="s">
        <v>340</v>
      </c>
      <c r="E7073" t="s">
        <v>38</v>
      </c>
      <c r="F7073">
        <v>7.0000000000000007E-2</v>
      </c>
      <c r="G7073">
        <v>1</v>
      </c>
      <c r="H7073" s="1">
        <v>42134</v>
      </c>
      <c r="I7073" s="1" t="str">
        <f t="shared" si="385"/>
        <v xml:space="preserve"> May</v>
      </c>
      <c r="J7073">
        <v>26756</v>
      </c>
      <c r="K7073" t="s">
        <v>131</v>
      </c>
      <c r="L7073">
        <v>20</v>
      </c>
      <c r="M7073">
        <v>0.37</v>
      </c>
      <c r="N7073" t="s">
        <v>29</v>
      </c>
      <c r="O7073" t="s">
        <v>30</v>
      </c>
      <c r="P7073" t="s">
        <v>959</v>
      </c>
      <c r="Q7073" t="s">
        <v>61</v>
      </c>
      <c r="R7073">
        <v>-80.41</v>
      </c>
      <c r="S7073" t="s">
        <v>68</v>
      </c>
      <c r="T7073">
        <v>3745</v>
      </c>
      <c r="U7073">
        <v>127.9</v>
      </c>
      <c r="V7073" s="1">
        <v>42136</v>
      </c>
      <c r="W7073" t="s">
        <v>34</v>
      </c>
      <c r="X7073">
        <v>7.37</v>
      </c>
      <c r="Y7073" t="s">
        <v>246</v>
      </c>
      <c r="Z7073">
        <v>6.48</v>
      </c>
      <c r="AA7073">
        <v>48104</v>
      </c>
      <c r="AB7073">
        <f t="shared" si="386"/>
        <v>129.60000000000002</v>
      </c>
      <c r="AC7073">
        <f t="shared" si="387"/>
        <v>120.52800000000002</v>
      </c>
    </row>
    <row r="7074" spans="1:29" x14ac:dyDescent="0.25">
      <c r="A7074" t="s">
        <v>2201</v>
      </c>
      <c r="B7074">
        <v>65</v>
      </c>
      <c r="C7074" t="str">
        <f t="shared" si="384"/>
        <v>Senior</v>
      </c>
      <c r="D7074" t="s">
        <v>2202</v>
      </c>
      <c r="E7074" t="s">
        <v>38</v>
      </c>
      <c r="F7074">
        <v>0.01</v>
      </c>
      <c r="G7074">
        <v>1</v>
      </c>
      <c r="H7074" s="1">
        <v>42134</v>
      </c>
      <c r="I7074" s="1" t="str">
        <f t="shared" si="385"/>
        <v xml:space="preserve"> May</v>
      </c>
      <c r="J7074">
        <v>7106</v>
      </c>
      <c r="K7074" t="s">
        <v>47</v>
      </c>
      <c r="L7074">
        <v>31</v>
      </c>
      <c r="M7074">
        <v>0.49</v>
      </c>
      <c r="N7074" t="s">
        <v>96</v>
      </c>
      <c r="O7074" t="s">
        <v>30</v>
      </c>
      <c r="P7074" t="s">
        <v>740</v>
      </c>
      <c r="Q7074" t="s">
        <v>102</v>
      </c>
      <c r="R7074">
        <v>1669.38</v>
      </c>
      <c r="S7074" t="s">
        <v>68</v>
      </c>
      <c r="T7074">
        <v>983</v>
      </c>
      <c r="U7074">
        <v>4910.09</v>
      </c>
      <c r="V7074" s="1">
        <v>42136</v>
      </c>
      <c r="W7074" t="s">
        <v>34</v>
      </c>
      <c r="X7074">
        <v>5.5</v>
      </c>
      <c r="Y7074" t="s">
        <v>69</v>
      </c>
      <c r="Z7074">
        <v>159.99</v>
      </c>
      <c r="AA7074">
        <v>55343</v>
      </c>
      <c r="AB7074">
        <f t="shared" si="386"/>
        <v>4959.6900000000005</v>
      </c>
      <c r="AC7074">
        <f t="shared" si="387"/>
        <v>4910.0931</v>
      </c>
    </row>
    <row r="7075" spans="1:29" x14ac:dyDescent="0.25">
      <c r="A7075" t="s">
        <v>3397</v>
      </c>
      <c r="B7075">
        <v>65</v>
      </c>
      <c r="C7075" t="str">
        <f t="shared" si="384"/>
        <v>Senior</v>
      </c>
      <c r="D7075" t="s">
        <v>2342</v>
      </c>
      <c r="E7075" t="s">
        <v>46</v>
      </c>
      <c r="F7075">
        <v>0.1</v>
      </c>
      <c r="G7075">
        <v>1</v>
      </c>
      <c r="H7075" s="1">
        <v>42134</v>
      </c>
      <c r="I7075" s="1" t="str">
        <f t="shared" si="385"/>
        <v xml:space="preserve"> May</v>
      </c>
      <c r="J7075">
        <v>43493</v>
      </c>
      <c r="K7075" t="s">
        <v>28</v>
      </c>
      <c r="L7075">
        <v>37</v>
      </c>
      <c r="M7075">
        <v>0.83</v>
      </c>
      <c r="N7075" t="s">
        <v>96</v>
      </c>
      <c r="O7075" t="s">
        <v>139</v>
      </c>
      <c r="P7075" t="s">
        <v>1160</v>
      </c>
      <c r="Q7075" t="s">
        <v>105</v>
      </c>
      <c r="R7075">
        <v>-202.86199999999999</v>
      </c>
      <c r="S7075" t="s">
        <v>76</v>
      </c>
      <c r="T7075">
        <v>6145</v>
      </c>
      <c r="U7075">
        <v>1699.9829999999999</v>
      </c>
      <c r="V7075" s="1">
        <v>42137</v>
      </c>
      <c r="W7075" t="s">
        <v>34</v>
      </c>
      <c r="X7075">
        <v>5</v>
      </c>
      <c r="Y7075" t="s">
        <v>103</v>
      </c>
      <c r="Z7075">
        <v>55.99</v>
      </c>
      <c r="AA7075">
        <v>70065</v>
      </c>
      <c r="AB7075">
        <f t="shared" si="386"/>
        <v>2071.63</v>
      </c>
      <c r="AC7075">
        <f t="shared" si="387"/>
        <v>1864.4670000000001</v>
      </c>
    </row>
    <row r="7076" spans="1:29" x14ac:dyDescent="0.25">
      <c r="A7076" t="s">
        <v>2391</v>
      </c>
      <c r="B7076">
        <v>65</v>
      </c>
      <c r="C7076" t="str">
        <f t="shared" si="384"/>
        <v>Senior</v>
      </c>
      <c r="D7076" t="s">
        <v>2527</v>
      </c>
      <c r="E7076" t="s">
        <v>38</v>
      </c>
      <c r="F7076">
        <v>0.04</v>
      </c>
      <c r="G7076">
        <v>1</v>
      </c>
      <c r="H7076" s="1">
        <v>42135</v>
      </c>
      <c r="I7076" s="1" t="str">
        <f t="shared" si="385"/>
        <v xml:space="preserve"> May</v>
      </c>
      <c r="J7076">
        <v>16454</v>
      </c>
      <c r="K7076" t="s">
        <v>131</v>
      </c>
      <c r="L7076">
        <v>12</v>
      </c>
      <c r="M7076">
        <v>0.39</v>
      </c>
      <c r="N7076" t="s">
        <v>29</v>
      </c>
      <c r="O7076" t="s">
        <v>30</v>
      </c>
      <c r="P7076" t="s">
        <v>703</v>
      </c>
      <c r="Q7076" t="s">
        <v>67</v>
      </c>
      <c r="R7076">
        <v>-29.486000000000001</v>
      </c>
      <c r="S7076" t="s">
        <v>33</v>
      </c>
      <c r="T7076">
        <v>2285</v>
      </c>
      <c r="U7076">
        <v>94.39</v>
      </c>
      <c r="V7076" s="1">
        <v>42135</v>
      </c>
      <c r="W7076" t="s">
        <v>34</v>
      </c>
      <c r="X7076">
        <v>6.05</v>
      </c>
      <c r="Y7076" t="s">
        <v>208</v>
      </c>
      <c r="Z7076">
        <v>7.1</v>
      </c>
      <c r="AA7076">
        <v>43952</v>
      </c>
      <c r="AB7076">
        <f t="shared" si="386"/>
        <v>85.199999999999989</v>
      </c>
      <c r="AC7076">
        <f t="shared" si="387"/>
        <v>81.791999999999987</v>
      </c>
    </row>
    <row r="7077" spans="1:29" x14ac:dyDescent="0.25">
      <c r="A7077" t="s">
        <v>849</v>
      </c>
      <c r="B7077">
        <v>65</v>
      </c>
      <c r="C7077" t="str">
        <f t="shared" si="384"/>
        <v>Senior</v>
      </c>
      <c r="D7077" t="s">
        <v>293</v>
      </c>
      <c r="E7077" t="s">
        <v>46</v>
      </c>
      <c r="F7077">
        <v>0.04</v>
      </c>
      <c r="G7077">
        <v>1</v>
      </c>
      <c r="H7077" s="1">
        <v>42135</v>
      </c>
      <c r="I7077" s="1" t="str">
        <f t="shared" si="385"/>
        <v xml:space="preserve"> May</v>
      </c>
      <c r="J7077">
        <v>31393</v>
      </c>
      <c r="K7077" t="s">
        <v>58</v>
      </c>
      <c r="L7077">
        <v>4</v>
      </c>
      <c r="M7077">
        <v>0.56999999999999995</v>
      </c>
      <c r="N7077" t="s">
        <v>48</v>
      </c>
      <c r="O7077" t="s">
        <v>40</v>
      </c>
      <c r="P7077" t="s">
        <v>2697</v>
      </c>
      <c r="Q7077" t="s">
        <v>82</v>
      </c>
      <c r="R7077">
        <v>-27.31</v>
      </c>
      <c r="S7077" t="s">
        <v>68</v>
      </c>
      <c r="T7077">
        <v>4404</v>
      </c>
      <c r="U7077">
        <v>97.57</v>
      </c>
      <c r="V7077" s="1">
        <v>42136</v>
      </c>
      <c r="W7077" t="s">
        <v>34</v>
      </c>
      <c r="X7077">
        <v>14.87</v>
      </c>
      <c r="Y7077" t="s">
        <v>149</v>
      </c>
      <c r="Z7077">
        <v>19.940000000000001</v>
      </c>
      <c r="AA7077">
        <v>60423</v>
      </c>
      <c r="AB7077">
        <f t="shared" si="386"/>
        <v>79.760000000000005</v>
      </c>
      <c r="AC7077">
        <f t="shared" si="387"/>
        <v>76.569600000000008</v>
      </c>
    </row>
    <row r="7078" spans="1:29" x14ac:dyDescent="0.25">
      <c r="A7078" t="s">
        <v>912</v>
      </c>
      <c r="B7078">
        <v>65</v>
      </c>
      <c r="C7078" t="str">
        <f t="shared" si="384"/>
        <v>Senior</v>
      </c>
      <c r="D7078" t="s">
        <v>913</v>
      </c>
      <c r="E7078" t="s">
        <v>57</v>
      </c>
      <c r="F7078">
        <v>0.03</v>
      </c>
      <c r="G7078">
        <v>1</v>
      </c>
      <c r="H7078" s="1">
        <v>42135</v>
      </c>
      <c r="I7078" s="1" t="str">
        <f t="shared" si="385"/>
        <v xml:space="preserve"> May</v>
      </c>
      <c r="J7078">
        <v>15524</v>
      </c>
      <c r="K7078" t="s">
        <v>131</v>
      </c>
      <c r="L7078">
        <v>27</v>
      </c>
      <c r="M7078">
        <v>0.56000000000000005</v>
      </c>
      <c r="N7078" t="s">
        <v>29</v>
      </c>
      <c r="O7078" t="s">
        <v>139</v>
      </c>
      <c r="P7078" t="s">
        <v>2045</v>
      </c>
      <c r="Q7078" t="s">
        <v>481</v>
      </c>
      <c r="R7078">
        <v>-37.619999999999997</v>
      </c>
      <c r="S7078" t="s">
        <v>76</v>
      </c>
      <c r="T7078">
        <v>2160</v>
      </c>
      <c r="U7078">
        <v>156.82</v>
      </c>
      <c r="V7078" s="1">
        <v>42136</v>
      </c>
      <c r="W7078" t="s">
        <v>34</v>
      </c>
      <c r="X7078">
        <v>3.6</v>
      </c>
      <c r="Y7078" t="s">
        <v>685</v>
      </c>
      <c r="Z7078">
        <v>5.68</v>
      </c>
      <c r="AA7078">
        <v>27529</v>
      </c>
      <c r="AB7078">
        <f t="shared" si="386"/>
        <v>153.35999999999999</v>
      </c>
      <c r="AC7078">
        <f t="shared" si="387"/>
        <v>148.75919999999999</v>
      </c>
    </row>
    <row r="7079" spans="1:29" x14ac:dyDescent="0.25">
      <c r="A7079" t="s">
        <v>2382</v>
      </c>
      <c r="B7079">
        <v>65</v>
      </c>
      <c r="C7079" t="str">
        <f t="shared" si="384"/>
        <v>Senior</v>
      </c>
      <c r="D7079" t="s">
        <v>2593</v>
      </c>
      <c r="E7079" t="s">
        <v>46</v>
      </c>
      <c r="F7079">
        <v>0.08</v>
      </c>
      <c r="G7079">
        <v>1</v>
      </c>
      <c r="H7079" s="1">
        <v>42135</v>
      </c>
      <c r="I7079" s="1" t="str">
        <f t="shared" si="385"/>
        <v xml:space="preserve"> May</v>
      </c>
      <c r="J7079">
        <v>14851</v>
      </c>
      <c r="K7079" t="s">
        <v>39</v>
      </c>
      <c r="L7079">
        <v>6</v>
      </c>
      <c r="M7079">
        <v>0.44</v>
      </c>
      <c r="N7079" t="s">
        <v>96</v>
      </c>
      <c r="O7079" t="s">
        <v>40</v>
      </c>
      <c r="P7079" t="s">
        <v>2617</v>
      </c>
      <c r="Q7079" t="s">
        <v>192</v>
      </c>
      <c r="R7079">
        <v>-1352.68</v>
      </c>
      <c r="S7079" t="s">
        <v>52</v>
      </c>
      <c r="T7079">
        <v>2075</v>
      </c>
      <c r="U7079">
        <v>3378.18</v>
      </c>
      <c r="V7079" s="1">
        <v>42136</v>
      </c>
      <c r="W7079" t="s">
        <v>34</v>
      </c>
      <c r="X7079">
        <v>24.49</v>
      </c>
      <c r="Y7079" t="s">
        <v>54</v>
      </c>
      <c r="Z7079">
        <v>599.99</v>
      </c>
      <c r="AA7079">
        <v>94110</v>
      </c>
      <c r="AB7079">
        <f t="shared" si="386"/>
        <v>3599.94</v>
      </c>
      <c r="AC7079">
        <f t="shared" si="387"/>
        <v>3311.9448000000002</v>
      </c>
    </row>
    <row r="7080" spans="1:29" x14ac:dyDescent="0.25">
      <c r="A7080" t="s">
        <v>849</v>
      </c>
      <c r="B7080">
        <v>65</v>
      </c>
      <c r="C7080" t="str">
        <f t="shared" si="384"/>
        <v>Senior</v>
      </c>
      <c r="D7080" t="s">
        <v>293</v>
      </c>
      <c r="E7080" t="s">
        <v>46</v>
      </c>
      <c r="F7080">
        <v>0.09</v>
      </c>
      <c r="G7080">
        <v>1</v>
      </c>
      <c r="H7080" s="1">
        <v>42135</v>
      </c>
      <c r="I7080" s="1" t="str">
        <f t="shared" si="385"/>
        <v xml:space="preserve"> May</v>
      </c>
      <c r="J7080">
        <v>31393</v>
      </c>
      <c r="K7080" t="s">
        <v>58</v>
      </c>
      <c r="L7080">
        <v>31</v>
      </c>
      <c r="M7080">
        <v>0.83</v>
      </c>
      <c r="N7080" t="s">
        <v>29</v>
      </c>
      <c r="O7080" t="s">
        <v>59</v>
      </c>
      <c r="P7080" t="s">
        <v>1516</v>
      </c>
      <c r="Q7080" t="s">
        <v>481</v>
      </c>
      <c r="R7080">
        <v>-32.65</v>
      </c>
      <c r="S7080" t="s">
        <v>68</v>
      </c>
      <c r="T7080">
        <v>4405</v>
      </c>
      <c r="U7080">
        <v>110.32</v>
      </c>
      <c r="V7080" s="1">
        <v>42137</v>
      </c>
      <c r="W7080" t="s">
        <v>34</v>
      </c>
      <c r="X7080">
        <v>1.32</v>
      </c>
      <c r="Y7080" t="s">
        <v>149</v>
      </c>
      <c r="Z7080">
        <v>3.68</v>
      </c>
      <c r="AA7080">
        <v>60423</v>
      </c>
      <c r="AB7080">
        <f t="shared" si="386"/>
        <v>114.08</v>
      </c>
      <c r="AC7080">
        <f t="shared" si="387"/>
        <v>103.8128</v>
      </c>
    </row>
    <row r="7081" spans="1:29" x14ac:dyDescent="0.25">
      <c r="A7081" t="s">
        <v>2382</v>
      </c>
      <c r="B7081">
        <v>65</v>
      </c>
      <c r="C7081" t="str">
        <f t="shared" si="384"/>
        <v>Senior</v>
      </c>
      <c r="D7081" t="s">
        <v>2593</v>
      </c>
      <c r="E7081" t="s">
        <v>46</v>
      </c>
      <c r="F7081">
        <v>0.08</v>
      </c>
      <c r="G7081">
        <v>1</v>
      </c>
      <c r="H7081" s="1">
        <v>42135</v>
      </c>
      <c r="I7081" s="1" t="str">
        <f t="shared" si="385"/>
        <v xml:space="preserve"> May</v>
      </c>
      <c r="J7081">
        <v>14851</v>
      </c>
      <c r="K7081" t="s">
        <v>39</v>
      </c>
      <c r="L7081">
        <v>26</v>
      </c>
      <c r="M7081">
        <v>0.56000000000000005</v>
      </c>
      <c r="N7081" t="s">
        <v>96</v>
      </c>
      <c r="O7081" t="s">
        <v>30</v>
      </c>
      <c r="P7081" t="s">
        <v>1454</v>
      </c>
      <c r="Q7081" t="s">
        <v>105</v>
      </c>
      <c r="R7081">
        <v>156.114</v>
      </c>
      <c r="S7081" t="s">
        <v>52</v>
      </c>
      <c r="T7081">
        <v>2076</v>
      </c>
      <c r="U7081">
        <v>1443.2660000000001</v>
      </c>
      <c r="V7081" s="1">
        <v>42137</v>
      </c>
      <c r="W7081" t="s">
        <v>34</v>
      </c>
      <c r="X7081">
        <v>8.99</v>
      </c>
      <c r="Y7081" t="s">
        <v>54</v>
      </c>
      <c r="Z7081">
        <v>65.989999999999995</v>
      </c>
      <c r="AA7081">
        <v>94110</v>
      </c>
      <c r="AB7081">
        <f t="shared" si="386"/>
        <v>1715.7399999999998</v>
      </c>
      <c r="AC7081">
        <f t="shared" si="387"/>
        <v>1578.4807999999998</v>
      </c>
    </row>
    <row r="7082" spans="1:29" x14ac:dyDescent="0.25">
      <c r="A7082" t="s">
        <v>2661</v>
      </c>
      <c r="B7082">
        <v>65</v>
      </c>
      <c r="C7082" t="str">
        <f t="shared" si="384"/>
        <v>Senior</v>
      </c>
      <c r="D7082" t="s">
        <v>1196</v>
      </c>
      <c r="E7082" t="s">
        <v>57</v>
      </c>
      <c r="F7082">
        <v>0.1</v>
      </c>
      <c r="G7082">
        <v>1</v>
      </c>
      <c r="H7082" s="1">
        <v>42136</v>
      </c>
      <c r="I7082" s="1" t="str">
        <f t="shared" si="385"/>
        <v xml:space="preserve"> May</v>
      </c>
      <c r="J7082">
        <v>4069</v>
      </c>
      <c r="K7082" t="s">
        <v>131</v>
      </c>
      <c r="L7082">
        <v>47</v>
      </c>
      <c r="M7082">
        <v>0.45</v>
      </c>
      <c r="N7082" t="s">
        <v>29</v>
      </c>
      <c r="O7082" t="s">
        <v>59</v>
      </c>
      <c r="P7082" t="s">
        <v>1804</v>
      </c>
      <c r="Q7082" t="s">
        <v>88</v>
      </c>
      <c r="R7082">
        <v>-2.4</v>
      </c>
      <c r="S7082" t="s">
        <v>52</v>
      </c>
      <c r="T7082">
        <v>596</v>
      </c>
      <c r="U7082">
        <v>124.94</v>
      </c>
      <c r="V7082" s="1">
        <v>42136</v>
      </c>
      <c r="W7082" t="s">
        <v>42</v>
      </c>
      <c r="X7082">
        <v>1.34</v>
      </c>
      <c r="Y7082" t="s">
        <v>89</v>
      </c>
      <c r="Z7082">
        <v>2.78</v>
      </c>
      <c r="AA7082">
        <v>97801</v>
      </c>
      <c r="AB7082">
        <f t="shared" si="386"/>
        <v>130.66</v>
      </c>
      <c r="AC7082">
        <f t="shared" si="387"/>
        <v>117.59399999999999</v>
      </c>
    </row>
    <row r="7083" spans="1:29" x14ac:dyDescent="0.25">
      <c r="A7083" t="s">
        <v>2877</v>
      </c>
      <c r="B7083">
        <v>65</v>
      </c>
      <c r="C7083" t="str">
        <f t="shared" si="384"/>
        <v>Senior</v>
      </c>
      <c r="D7083" t="s">
        <v>2876</v>
      </c>
      <c r="E7083" t="s">
        <v>46</v>
      </c>
      <c r="F7083">
        <v>0.09</v>
      </c>
      <c r="G7083">
        <v>1</v>
      </c>
      <c r="H7083" s="1">
        <v>42136</v>
      </c>
      <c r="I7083" s="1" t="str">
        <f t="shared" si="385"/>
        <v xml:space="preserve"> May</v>
      </c>
      <c r="J7083">
        <v>53024</v>
      </c>
      <c r="K7083" t="s">
        <v>39</v>
      </c>
      <c r="L7083">
        <v>9</v>
      </c>
      <c r="M7083">
        <v>0.47</v>
      </c>
      <c r="N7083" t="s">
        <v>48</v>
      </c>
      <c r="O7083" t="s">
        <v>30</v>
      </c>
      <c r="P7083" t="s">
        <v>460</v>
      </c>
      <c r="Q7083" t="s">
        <v>82</v>
      </c>
      <c r="R7083">
        <v>12.4</v>
      </c>
      <c r="S7083" t="s">
        <v>68</v>
      </c>
      <c r="T7083">
        <v>7435</v>
      </c>
      <c r="U7083">
        <v>187.13</v>
      </c>
      <c r="V7083" s="1">
        <v>42137</v>
      </c>
      <c r="W7083" t="s">
        <v>34</v>
      </c>
      <c r="X7083">
        <v>14.39</v>
      </c>
      <c r="Y7083" t="s">
        <v>128</v>
      </c>
      <c r="Z7083">
        <v>20.28</v>
      </c>
      <c r="AA7083">
        <v>74074</v>
      </c>
      <c r="AB7083">
        <f t="shared" si="386"/>
        <v>182.52</v>
      </c>
      <c r="AC7083">
        <f t="shared" si="387"/>
        <v>166.09320000000002</v>
      </c>
    </row>
    <row r="7084" spans="1:29" x14ac:dyDescent="0.25">
      <c r="A7084" t="s">
        <v>1661</v>
      </c>
      <c r="B7084">
        <v>65</v>
      </c>
      <c r="C7084" t="str">
        <f t="shared" si="384"/>
        <v>Senior</v>
      </c>
      <c r="D7084" t="s">
        <v>2713</v>
      </c>
      <c r="E7084" t="s">
        <v>46</v>
      </c>
      <c r="F7084">
        <v>0.05</v>
      </c>
      <c r="G7084">
        <v>1</v>
      </c>
      <c r="H7084" s="1">
        <v>42136</v>
      </c>
      <c r="I7084" s="1" t="str">
        <f t="shared" si="385"/>
        <v xml:space="preserve"> May</v>
      </c>
      <c r="J7084">
        <v>10688</v>
      </c>
      <c r="K7084" t="s">
        <v>131</v>
      </c>
      <c r="L7084">
        <v>14</v>
      </c>
      <c r="M7084">
        <v>0.73</v>
      </c>
      <c r="N7084" t="s">
        <v>48</v>
      </c>
      <c r="O7084" t="s">
        <v>59</v>
      </c>
      <c r="P7084" t="s">
        <v>757</v>
      </c>
      <c r="Q7084" t="s">
        <v>82</v>
      </c>
      <c r="R7084">
        <v>-200.84</v>
      </c>
      <c r="S7084" t="s">
        <v>33</v>
      </c>
      <c r="T7084">
        <v>1485</v>
      </c>
      <c r="U7084">
        <v>618.84</v>
      </c>
      <c r="V7084" s="1">
        <v>42137</v>
      </c>
      <c r="W7084" t="s">
        <v>34</v>
      </c>
      <c r="X7084">
        <v>34.200000000000003</v>
      </c>
      <c r="Y7084" t="s">
        <v>155</v>
      </c>
      <c r="Z7084">
        <v>41.47</v>
      </c>
      <c r="AA7084">
        <v>6415</v>
      </c>
      <c r="AB7084">
        <f t="shared" si="386"/>
        <v>580.57999999999993</v>
      </c>
      <c r="AC7084">
        <f t="shared" si="387"/>
        <v>551.55099999999993</v>
      </c>
    </row>
    <row r="7085" spans="1:29" x14ac:dyDescent="0.25">
      <c r="A7085" t="s">
        <v>3398</v>
      </c>
      <c r="B7085">
        <v>65</v>
      </c>
      <c r="C7085" t="str">
        <f t="shared" si="384"/>
        <v>Senior</v>
      </c>
      <c r="D7085" t="s">
        <v>3514</v>
      </c>
      <c r="E7085" t="s">
        <v>57</v>
      </c>
      <c r="F7085">
        <v>0.1</v>
      </c>
      <c r="G7085">
        <v>1</v>
      </c>
      <c r="H7085" s="1">
        <v>42136</v>
      </c>
      <c r="I7085" s="1" t="str">
        <f t="shared" si="385"/>
        <v xml:space="preserve"> May</v>
      </c>
      <c r="J7085">
        <v>56672</v>
      </c>
      <c r="K7085" t="s">
        <v>28</v>
      </c>
      <c r="L7085">
        <v>34</v>
      </c>
      <c r="M7085">
        <v>0.41</v>
      </c>
      <c r="N7085" t="s">
        <v>29</v>
      </c>
      <c r="O7085" t="s">
        <v>59</v>
      </c>
      <c r="P7085" t="s">
        <v>1194</v>
      </c>
      <c r="Q7085" t="s">
        <v>88</v>
      </c>
      <c r="R7085">
        <v>77.45</v>
      </c>
      <c r="S7085" t="s">
        <v>33</v>
      </c>
      <c r="T7085">
        <v>7928</v>
      </c>
      <c r="U7085">
        <v>1132.32</v>
      </c>
      <c r="V7085" s="1">
        <v>42137</v>
      </c>
      <c r="W7085" t="s">
        <v>34</v>
      </c>
      <c r="X7085">
        <v>13.89</v>
      </c>
      <c r="Y7085" t="s">
        <v>136</v>
      </c>
      <c r="Z7085">
        <v>36.549999999999997</v>
      </c>
      <c r="AA7085">
        <v>11226</v>
      </c>
      <c r="AB7085">
        <f t="shared" si="386"/>
        <v>1242.6999999999998</v>
      </c>
      <c r="AC7085">
        <f t="shared" si="387"/>
        <v>1118.4299999999998</v>
      </c>
    </row>
    <row r="7086" spans="1:29" x14ac:dyDescent="0.25">
      <c r="A7086" t="s">
        <v>377</v>
      </c>
      <c r="B7086">
        <v>65</v>
      </c>
      <c r="C7086" t="str">
        <f t="shared" si="384"/>
        <v>Senior</v>
      </c>
      <c r="D7086" t="s">
        <v>378</v>
      </c>
      <c r="E7086" t="s">
        <v>46</v>
      </c>
      <c r="F7086">
        <v>0.08</v>
      </c>
      <c r="G7086">
        <v>1</v>
      </c>
      <c r="H7086" s="1">
        <v>42136</v>
      </c>
      <c r="I7086" s="1" t="str">
        <f t="shared" si="385"/>
        <v xml:space="preserve"> May</v>
      </c>
      <c r="J7086">
        <v>50403</v>
      </c>
      <c r="K7086" t="s">
        <v>39</v>
      </c>
      <c r="L7086">
        <v>22</v>
      </c>
      <c r="M7086">
        <v>0.38</v>
      </c>
      <c r="N7086" t="s">
        <v>29</v>
      </c>
      <c r="O7086" t="s">
        <v>59</v>
      </c>
      <c r="P7086" t="s">
        <v>563</v>
      </c>
      <c r="Q7086" t="s">
        <v>61</v>
      </c>
      <c r="R7086">
        <v>35.369999999999997</v>
      </c>
      <c r="S7086" t="s">
        <v>76</v>
      </c>
      <c r="T7086">
        <v>7061</v>
      </c>
      <c r="U7086">
        <v>142.88</v>
      </c>
      <c r="V7086" s="1">
        <v>42137</v>
      </c>
      <c r="W7086" t="s">
        <v>34</v>
      </c>
      <c r="X7086">
        <v>1.6</v>
      </c>
      <c r="Y7086" t="s">
        <v>132</v>
      </c>
      <c r="Z7086">
        <v>6.98</v>
      </c>
      <c r="AA7086">
        <v>33403</v>
      </c>
      <c r="AB7086">
        <f t="shared" si="386"/>
        <v>153.56</v>
      </c>
      <c r="AC7086">
        <f t="shared" si="387"/>
        <v>141.27520000000001</v>
      </c>
    </row>
    <row r="7087" spans="1:29" x14ac:dyDescent="0.25">
      <c r="A7087" t="s">
        <v>2877</v>
      </c>
      <c r="B7087">
        <v>65</v>
      </c>
      <c r="C7087" t="str">
        <f t="shared" si="384"/>
        <v>Senior</v>
      </c>
      <c r="D7087" t="s">
        <v>2876</v>
      </c>
      <c r="E7087" t="s">
        <v>46</v>
      </c>
      <c r="F7087">
        <v>0.03</v>
      </c>
      <c r="G7087">
        <v>1</v>
      </c>
      <c r="H7087" s="1">
        <v>42136</v>
      </c>
      <c r="I7087" s="1" t="str">
        <f t="shared" si="385"/>
        <v xml:space="preserve"> May</v>
      </c>
      <c r="J7087">
        <v>53024</v>
      </c>
      <c r="K7087" t="s">
        <v>39</v>
      </c>
      <c r="L7087">
        <v>46</v>
      </c>
      <c r="M7087">
        <v>0.8</v>
      </c>
      <c r="N7087" t="s">
        <v>96</v>
      </c>
      <c r="O7087" t="s">
        <v>139</v>
      </c>
      <c r="P7087" t="s">
        <v>1155</v>
      </c>
      <c r="Q7087" t="s">
        <v>105</v>
      </c>
      <c r="R7087">
        <v>74.510999999999996</v>
      </c>
      <c r="S7087" t="s">
        <v>68</v>
      </c>
      <c r="T7087">
        <v>7436</v>
      </c>
      <c r="U7087">
        <v>2255.1945000000001</v>
      </c>
      <c r="V7087" s="1">
        <v>42137</v>
      </c>
      <c r="W7087" t="s">
        <v>34</v>
      </c>
      <c r="X7087">
        <v>5</v>
      </c>
      <c r="Y7087" t="s">
        <v>128</v>
      </c>
      <c r="Z7087">
        <v>55.99</v>
      </c>
      <c r="AA7087">
        <v>74074</v>
      </c>
      <c r="AB7087">
        <f t="shared" si="386"/>
        <v>2575.54</v>
      </c>
      <c r="AC7087">
        <f t="shared" si="387"/>
        <v>2498.2737999999999</v>
      </c>
    </row>
    <row r="7088" spans="1:29" x14ac:dyDescent="0.25">
      <c r="A7088" t="s">
        <v>2992</v>
      </c>
      <c r="B7088">
        <v>65</v>
      </c>
      <c r="C7088" t="str">
        <f t="shared" si="384"/>
        <v>Senior</v>
      </c>
      <c r="D7088" t="s">
        <v>3514</v>
      </c>
      <c r="E7088" t="s">
        <v>57</v>
      </c>
      <c r="F7088">
        <v>0.02</v>
      </c>
      <c r="G7088">
        <v>1</v>
      </c>
      <c r="H7088" s="1">
        <v>42136</v>
      </c>
      <c r="I7088" s="1" t="str">
        <f t="shared" si="385"/>
        <v xml:space="preserve"> May</v>
      </c>
      <c r="J7088">
        <v>56672</v>
      </c>
      <c r="K7088" t="s">
        <v>28</v>
      </c>
      <c r="L7088">
        <v>8</v>
      </c>
      <c r="M7088">
        <v>0.56000000000000005</v>
      </c>
      <c r="N7088" t="s">
        <v>48</v>
      </c>
      <c r="O7088" t="s">
        <v>49</v>
      </c>
      <c r="P7088" t="s">
        <v>2874</v>
      </c>
      <c r="Q7088" t="s">
        <v>75</v>
      </c>
      <c r="R7088">
        <v>65.246849999999995</v>
      </c>
      <c r="S7088" t="s">
        <v>33</v>
      </c>
      <c r="T7088">
        <v>7929</v>
      </c>
      <c r="U7088">
        <v>593.64</v>
      </c>
      <c r="V7088" s="1">
        <v>42138</v>
      </c>
      <c r="W7088" t="s">
        <v>53</v>
      </c>
      <c r="X7088">
        <v>60</v>
      </c>
      <c r="Y7088" t="s">
        <v>136</v>
      </c>
      <c r="Z7088">
        <v>85.29</v>
      </c>
      <c r="AA7088">
        <v>14215</v>
      </c>
      <c r="AB7088">
        <f t="shared" si="386"/>
        <v>682.32</v>
      </c>
      <c r="AC7088">
        <f t="shared" si="387"/>
        <v>668.67360000000008</v>
      </c>
    </row>
    <row r="7089" spans="1:29" x14ac:dyDescent="0.25">
      <c r="A7089" t="s">
        <v>2661</v>
      </c>
      <c r="B7089">
        <v>65</v>
      </c>
      <c r="C7089" t="str">
        <f t="shared" si="384"/>
        <v>Senior</v>
      </c>
      <c r="D7089" t="s">
        <v>1196</v>
      </c>
      <c r="E7089" t="s">
        <v>57</v>
      </c>
      <c r="F7089">
        <v>0.08</v>
      </c>
      <c r="G7089">
        <v>1</v>
      </c>
      <c r="H7089" s="1">
        <v>42136</v>
      </c>
      <c r="I7089" s="1" t="str">
        <f t="shared" si="385"/>
        <v xml:space="preserve"> May</v>
      </c>
      <c r="J7089">
        <v>4069</v>
      </c>
      <c r="K7089" t="s">
        <v>131</v>
      </c>
      <c r="L7089">
        <v>8</v>
      </c>
      <c r="M7089">
        <v>0.37</v>
      </c>
      <c r="N7089" t="s">
        <v>29</v>
      </c>
      <c r="O7089" t="s">
        <v>30</v>
      </c>
      <c r="P7089" t="s">
        <v>3487</v>
      </c>
      <c r="Q7089" t="s">
        <v>61</v>
      </c>
      <c r="R7089">
        <v>-31.63</v>
      </c>
      <c r="S7089" t="s">
        <v>52</v>
      </c>
      <c r="T7089">
        <v>595</v>
      </c>
      <c r="U7089">
        <v>54.43</v>
      </c>
      <c r="V7089" s="1">
        <v>42138</v>
      </c>
      <c r="W7089" t="s">
        <v>34</v>
      </c>
      <c r="X7089">
        <v>6.74</v>
      </c>
      <c r="Y7089" t="s">
        <v>89</v>
      </c>
      <c r="Z7089">
        <v>6.48</v>
      </c>
      <c r="AA7089">
        <v>97801</v>
      </c>
      <c r="AB7089">
        <f t="shared" si="386"/>
        <v>51.84</v>
      </c>
      <c r="AC7089">
        <f t="shared" si="387"/>
        <v>47.692800000000005</v>
      </c>
    </row>
    <row r="7090" spans="1:29" x14ac:dyDescent="0.25">
      <c r="A7090" t="s">
        <v>3213</v>
      </c>
      <c r="B7090">
        <v>65</v>
      </c>
      <c r="C7090" t="str">
        <f t="shared" si="384"/>
        <v>Senior</v>
      </c>
      <c r="D7090" t="s">
        <v>378</v>
      </c>
      <c r="E7090" t="s">
        <v>46</v>
      </c>
      <c r="F7090">
        <v>0.05</v>
      </c>
      <c r="G7090">
        <v>1</v>
      </c>
      <c r="H7090" s="1">
        <v>42136</v>
      </c>
      <c r="I7090" s="1" t="str">
        <f t="shared" si="385"/>
        <v xml:space="preserve"> May</v>
      </c>
      <c r="J7090">
        <v>50403</v>
      </c>
      <c r="K7090" t="s">
        <v>39</v>
      </c>
      <c r="L7090">
        <v>38</v>
      </c>
      <c r="M7090">
        <v>0.39</v>
      </c>
      <c r="N7090" t="s">
        <v>29</v>
      </c>
      <c r="O7090" t="s">
        <v>30</v>
      </c>
      <c r="P7090" t="s">
        <v>703</v>
      </c>
      <c r="Q7090" t="s">
        <v>67</v>
      </c>
      <c r="R7090">
        <v>-97.06</v>
      </c>
      <c r="S7090" t="s">
        <v>52</v>
      </c>
      <c r="T7090">
        <v>7062</v>
      </c>
      <c r="U7090">
        <v>264.92</v>
      </c>
      <c r="V7090" s="1">
        <v>42138</v>
      </c>
      <c r="W7090" t="s">
        <v>34</v>
      </c>
      <c r="X7090">
        <v>6.05</v>
      </c>
      <c r="Y7090" t="s">
        <v>54</v>
      </c>
      <c r="Z7090">
        <v>7.1</v>
      </c>
      <c r="AA7090">
        <v>94306</v>
      </c>
      <c r="AB7090">
        <f t="shared" si="386"/>
        <v>269.8</v>
      </c>
      <c r="AC7090">
        <f t="shared" si="387"/>
        <v>256.31</v>
      </c>
    </row>
    <row r="7091" spans="1:29" x14ac:dyDescent="0.25">
      <c r="A7091" t="s">
        <v>2992</v>
      </c>
      <c r="B7091">
        <v>65</v>
      </c>
      <c r="C7091" t="str">
        <f t="shared" si="384"/>
        <v>Senior</v>
      </c>
      <c r="D7091" t="s">
        <v>3514</v>
      </c>
      <c r="E7091" t="s">
        <v>57</v>
      </c>
      <c r="F7091">
        <v>0.1</v>
      </c>
      <c r="G7091">
        <v>1</v>
      </c>
      <c r="H7091" s="1">
        <v>42136</v>
      </c>
      <c r="I7091" s="1" t="str">
        <f t="shared" si="385"/>
        <v xml:space="preserve"> May</v>
      </c>
      <c r="J7091">
        <v>56672</v>
      </c>
      <c r="K7091" t="s">
        <v>28</v>
      </c>
      <c r="L7091">
        <v>45</v>
      </c>
      <c r="M7091">
        <v>0.6</v>
      </c>
      <c r="N7091" t="s">
        <v>96</v>
      </c>
      <c r="O7091" t="s">
        <v>30</v>
      </c>
      <c r="P7091" t="s">
        <v>2300</v>
      </c>
      <c r="Q7091" t="s">
        <v>105</v>
      </c>
      <c r="R7091">
        <v>317.19600000000003</v>
      </c>
      <c r="S7091" t="s">
        <v>33</v>
      </c>
      <c r="T7091">
        <v>7930</v>
      </c>
      <c r="U7091">
        <v>2438.3694999999998</v>
      </c>
      <c r="V7091" s="1">
        <v>42138</v>
      </c>
      <c r="W7091" t="s">
        <v>34</v>
      </c>
      <c r="X7091">
        <v>8.99</v>
      </c>
      <c r="Y7091" t="s">
        <v>136</v>
      </c>
      <c r="Z7091">
        <v>65.989999999999995</v>
      </c>
      <c r="AA7091">
        <v>14215</v>
      </c>
      <c r="AB7091">
        <f t="shared" si="386"/>
        <v>2969.5499999999997</v>
      </c>
      <c r="AC7091">
        <f t="shared" si="387"/>
        <v>2672.5949999999998</v>
      </c>
    </row>
    <row r="7092" spans="1:29" x14ac:dyDescent="0.25">
      <c r="A7092" t="s">
        <v>2661</v>
      </c>
      <c r="B7092">
        <v>65</v>
      </c>
      <c r="C7092" t="str">
        <f t="shared" si="384"/>
        <v>Senior</v>
      </c>
      <c r="D7092" t="s">
        <v>1196</v>
      </c>
      <c r="E7092" t="s">
        <v>57</v>
      </c>
      <c r="F7092">
        <v>0.05</v>
      </c>
      <c r="G7092">
        <v>1</v>
      </c>
      <c r="H7092" s="1">
        <v>42136</v>
      </c>
      <c r="I7092" s="1" t="str">
        <f t="shared" si="385"/>
        <v xml:space="preserve"> May</v>
      </c>
      <c r="J7092">
        <v>4069</v>
      </c>
      <c r="K7092" t="s">
        <v>131</v>
      </c>
      <c r="L7092">
        <v>30</v>
      </c>
      <c r="M7092">
        <v>0.39</v>
      </c>
      <c r="N7092" t="s">
        <v>29</v>
      </c>
      <c r="O7092" t="s">
        <v>59</v>
      </c>
      <c r="P7092" t="s">
        <v>1491</v>
      </c>
      <c r="Q7092" t="s">
        <v>232</v>
      </c>
      <c r="R7092">
        <v>18.57</v>
      </c>
      <c r="S7092" t="s">
        <v>52</v>
      </c>
      <c r="T7092">
        <v>597</v>
      </c>
      <c r="U7092">
        <v>78.459999999999994</v>
      </c>
      <c r="V7092" s="1">
        <v>42139</v>
      </c>
      <c r="W7092" t="s">
        <v>34</v>
      </c>
      <c r="X7092">
        <v>0.8</v>
      </c>
      <c r="Y7092" t="s">
        <v>89</v>
      </c>
      <c r="Z7092">
        <v>2.62</v>
      </c>
      <c r="AA7092">
        <v>97801</v>
      </c>
      <c r="AB7092">
        <f t="shared" si="386"/>
        <v>78.600000000000009</v>
      </c>
      <c r="AC7092">
        <f t="shared" si="387"/>
        <v>74.67</v>
      </c>
    </row>
    <row r="7093" spans="1:29" x14ac:dyDescent="0.25">
      <c r="A7093" t="s">
        <v>3216</v>
      </c>
      <c r="B7093">
        <v>65</v>
      </c>
      <c r="C7093" t="str">
        <f t="shared" si="384"/>
        <v>Senior</v>
      </c>
      <c r="D7093" t="s">
        <v>2488</v>
      </c>
      <c r="E7093" t="s">
        <v>57</v>
      </c>
      <c r="F7093">
        <v>0.02</v>
      </c>
      <c r="G7093">
        <v>1</v>
      </c>
      <c r="H7093" s="1">
        <v>42136</v>
      </c>
      <c r="I7093" s="1" t="str">
        <f t="shared" si="385"/>
        <v xml:space="preserve"> May</v>
      </c>
      <c r="J7093">
        <v>30886</v>
      </c>
      <c r="K7093" t="s">
        <v>47</v>
      </c>
      <c r="L7093">
        <v>28</v>
      </c>
      <c r="M7093">
        <v>0.71</v>
      </c>
      <c r="N7093" t="s">
        <v>29</v>
      </c>
      <c r="O7093" t="s">
        <v>30</v>
      </c>
      <c r="P7093" t="s">
        <v>940</v>
      </c>
      <c r="Q7093" t="s">
        <v>32</v>
      </c>
      <c r="R7093">
        <v>534.29</v>
      </c>
      <c r="S7093" t="s">
        <v>76</v>
      </c>
      <c r="T7093">
        <v>4335</v>
      </c>
      <c r="U7093">
        <v>5320.57</v>
      </c>
      <c r="V7093" s="1">
        <v>42141</v>
      </c>
      <c r="W7093" t="s">
        <v>34</v>
      </c>
      <c r="X7093">
        <v>19.989999999999998</v>
      </c>
      <c r="Y7093" t="s">
        <v>132</v>
      </c>
      <c r="Z7093">
        <v>193.17</v>
      </c>
      <c r="AA7093">
        <v>32905</v>
      </c>
      <c r="AB7093">
        <f t="shared" si="386"/>
        <v>5408.7599999999993</v>
      </c>
      <c r="AC7093">
        <f t="shared" si="387"/>
        <v>5300.5847999999996</v>
      </c>
    </row>
    <row r="7094" spans="1:29" x14ac:dyDescent="0.25">
      <c r="A7094" t="s">
        <v>546</v>
      </c>
      <c r="B7094">
        <v>65</v>
      </c>
      <c r="C7094" t="str">
        <f t="shared" si="384"/>
        <v>Senior</v>
      </c>
      <c r="D7094" t="s">
        <v>547</v>
      </c>
      <c r="E7094" t="s">
        <v>38</v>
      </c>
      <c r="F7094">
        <v>0.09</v>
      </c>
      <c r="G7094">
        <v>1</v>
      </c>
      <c r="H7094" s="1">
        <v>42136</v>
      </c>
      <c r="I7094" s="1" t="str">
        <f t="shared" si="385"/>
        <v xml:space="preserve"> May</v>
      </c>
      <c r="J7094">
        <v>25733</v>
      </c>
      <c r="K7094" t="s">
        <v>47</v>
      </c>
      <c r="L7094">
        <v>24</v>
      </c>
      <c r="M7094">
        <v>0.39</v>
      </c>
      <c r="N7094" t="s">
        <v>29</v>
      </c>
      <c r="O7094" t="s">
        <v>30</v>
      </c>
      <c r="P7094" t="s">
        <v>1021</v>
      </c>
      <c r="Q7094" t="s">
        <v>67</v>
      </c>
      <c r="R7094">
        <v>-42.987000000000002</v>
      </c>
      <c r="S7094" t="s">
        <v>68</v>
      </c>
      <c r="T7094">
        <v>3602</v>
      </c>
      <c r="U7094">
        <v>557.23</v>
      </c>
      <c r="V7094" s="1">
        <v>42141</v>
      </c>
      <c r="W7094" t="s">
        <v>34</v>
      </c>
      <c r="X7094">
        <v>12.98</v>
      </c>
      <c r="Y7094" t="s">
        <v>149</v>
      </c>
      <c r="Z7094">
        <v>24.92</v>
      </c>
      <c r="AA7094">
        <v>61821</v>
      </c>
      <c r="AB7094">
        <f t="shared" si="386"/>
        <v>598.08000000000004</v>
      </c>
      <c r="AC7094">
        <f t="shared" si="387"/>
        <v>544.25279999999998</v>
      </c>
    </row>
    <row r="7095" spans="1:29" x14ac:dyDescent="0.25">
      <c r="A7095" t="s">
        <v>2490</v>
      </c>
      <c r="B7095">
        <v>65</v>
      </c>
      <c r="C7095" t="str">
        <f t="shared" si="384"/>
        <v>Senior</v>
      </c>
      <c r="D7095" t="s">
        <v>223</v>
      </c>
      <c r="E7095" t="s">
        <v>38</v>
      </c>
      <c r="F7095">
        <v>0</v>
      </c>
      <c r="G7095">
        <v>1</v>
      </c>
      <c r="H7095" s="1">
        <v>42136</v>
      </c>
      <c r="I7095" s="1" t="str">
        <f t="shared" si="385"/>
        <v xml:space="preserve"> May</v>
      </c>
      <c r="J7095">
        <v>52932</v>
      </c>
      <c r="K7095" t="s">
        <v>47</v>
      </c>
      <c r="L7095">
        <v>3</v>
      </c>
      <c r="M7095">
        <v>0.37</v>
      </c>
      <c r="N7095" t="s">
        <v>29</v>
      </c>
      <c r="O7095" t="s">
        <v>30</v>
      </c>
      <c r="P7095" t="s">
        <v>600</v>
      </c>
      <c r="Q7095" t="s">
        <v>61</v>
      </c>
      <c r="R7095">
        <v>-13.72</v>
      </c>
      <c r="S7095" t="s">
        <v>68</v>
      </c>
      <c r="T7095">
        <v>7427</v>
      </c>
      <c r="U7095">
        <v>26.23</v>
      </c>
      <c r="V7095" s="1">
        <v>42141</v>
      </c>
      <c r="W7095" t="s">
        <v>34</v>
      </c>
      <c r="X7095">
        <v>6.6</v>
      </c>
      <c r="Y7095" t="s">
        <v>128</v>
      </c>
      <c r="Z7095">
        <v>6.48</v>
      </c>
      <c r="AA7095">
        <v>73110</v>
      </c>
      <c r="AB7095">
        <f t="shared" si="386"/>
        <v>19.440000000000001</v>
      </c>
      <c r="AC7095">
        <f t="shared" si="387"/>
        <v>19.440000000000001</v>
      </c>
    </row>
    <row r="7096" spans="1:29" x14ac:dyDescent="0.25">
      <c r="A7096" t="s">
        <v>3269</v>
      </c>
      <c r="B7096">
        <v>65</v>
      </c>
      <c r="C7096" t="str">
        <f t="shared" si="384"/>
        <v>Senior</v>
      </c>
      <c r="D7096" t="s">
        <v>1363</v>
      </c>
      <c r="E7096" t="s">
        <v>38</v>
      </c>
      <c r="F7096">
        <v>0.09</v>
      </c>
      <c r="G7096">
        <v>1</v>
      </c>
      <c r="H7096" s="1">
        <v>42137</v>
      </c>
      <c r="I7096" s="1" t="str">
        <f t="shared" si="385"/>
        <v xml:space="preserve"> May</v>
      </c>
      <c r="J7096">
        <v>58853</v>
      </c>
      <c r="K7096" t="s">
        <v>58</v>
      </c>
      <c r="L7096">
        <v>27</v>
      </c>
      <c r="M7096">
        <v>0.57999999999999996</v>
      </c>
      <c r="N7096" t="s">
        <v>48</v>
      </c>
      <c r="O7096" t="s">
        <v>49</v>
      </c>
      <c r="P7096" t="s">
        <v>965</v>
      </c>
      <c r="Q7096" t="s">
        <v>51</v>
      </c>
      <c r="R7096">
        <v>1116.67</v>
      </c>
      <c r="S7096" t="s">
        <v>68</v>
      </c>
      <c r="T7096">
        <v>8233</v>
      </c>
      <c r="U7096">
        <v>5307.5</v>
      </c>
      <c r="V7096" s="1">
        <v>42138</v>
      </c>
      <c r="W7096" t="s">
        <v>53</v>
      </c>
      <c r="X7096">
        <v>23.76</v>
      </c>
      <c r="Y7096" t="s">
        <v>111</v>
      </c>
      <c r="Z7096">
        <v>200.98</v>
      </c>
      <c r="AA7096">
        <v>76031</v>
      </c>
      <c r="AB7096">
        <f t="shared" si="386"/>
        <v>5426.46</v>
      </c>
      <c r="AC7096">
        <f t="shared" si="387"/>
        <v>4938.0785999999998</v>
      </c>
    </row>
    <row r="7097" spans="1:29" x14ac:dyDescent="0.25">
      <c r="A7097" t="s">
        <v>2101</v>
      </c>
      <c r="B7097">
        <v>65</v>
      </c>
      <c r="C7097" t="str">
        <f t="shared" si="384"/>
        <v>Senior</v>
      </c>
      <c r="D7097" t="s">
        <v>2164</v>
      </c>
      <c r="E7097" t="s">
        <v>46</v>
      </c>
      <c r="F7097">
        <v>0.04</v>
      </c>
      <c r="G7097">
        <v>1</v>
      </c>
      <c r="H7097" s="1">
        <v>42137</v>
      </c>
      <c r="I7097" s="1" t="str">
        <f t="shared" si="385"/>
        <v xml:space="preserve"> May</v>
      </c>
      <c r="J7097">
        <v>17698</v>
      </c>
      <c r="K7097" t="s">
        <v>28</v>
      </c>
      <c r="L7097">
        <v>40</v>
      </c>
      <c r="M7097">
        <v>0.36</v>
      </c>
      <c r="N7097" t="s">
        <v>29</v>
      </c>
      <c r="O7097" t="s">
        <v>30</v>
      </c>
      <c r="P7097" t="s">
        <v>1968</v>
      </c>
      <c r="Q7097" t="s">
        <v>67</v>
      </c>
      <c r="R7097">
        <v>-89.228499999999997</v>
      </c>
      <c r="S7097" t="s">
        <v>33</v>
      </c>
      <c r="T7097">
        <v>2438</v>
      </c>
      <c r="U7097">
        <v>609.4</v>
      </c>
      <c r="V7097" s="1">
        <v>42138</v>
      </c>
      <c r="W7097" t="s">
        <v>34</v>
      </c>
      <c r="X7097">
        <v>10.91</v>
      </c>
      <c r="Y7097" t="s">
        <v>204</v>
      </c>
      <c r="Z7097">
        <v>15.28</v>
      </c>
      <c r="AA7097">
        <v>4901</v>
      </c>
      <c r="AB7097">
        <f t="shared" si="386"/>
        <v>611.19999999999993</v>
      </c>
      <c r="AC7097">
        <f t="shared" si="387"/>
        <v>586.75199999999995</v>
      </c>
    </row>
    <row r="7098" spans="1:29" x14ac:dyDescent="0.25">
      <c r="A7098" t="s">
        <v>3366</v>
      </c>
      <c r="B7098">
        <v>65</v>
      </c>
      <c r="C7098" t="str">
        <f t="shared" si="384"/>
        <v>Senior</v>
      </c>
      <c r="D7098" t="s">
        <v>2956</v>
      </c>
      <c r="E7098" t="s">
        <v>27</v>
      </c>
      <c r="F7098">
        <v>0.1</v>
      </c>
      <c r="G7098">
        <v>1</v>
      </c>
      <c r="H7098" s="1">
        <v>42137</v>
      </c>
      <c r="I7098" s="1" t="str">
        <f t="shared" si="385"/>
        <v xml:space="preserve"> May</v>
      </c>
      <c r="J7098">
        <v>11011</v>
      </c>
      <c r="K7098" t="s">
        <v>28</v>
      </c>
      <c r="L7098">
        <v>36</v>
      </c>
      <c r="M7098">
        <v>0.38</v>
      </c>
      <c r="N7098" t="s">
        <v>29</v>
      </c>
      <c r="O7098" t="s">
        <v>30</v>
      </c>
      <c r="P7098" t="s">
        <v>307</v>
      </c>
      <c r="Q7098" t="s">
        <v>267</v>
      </c>
      <c r="R7098">
        <v>-129.86000000000001</v>
      </c>
      <c r="S7098" t="s">
        <v>33</v>
      </c>
      <c r="T7098">
        <v>1528</v>
      </c>
      <c r="U7098">
        <v>305.62</v>
      </c>
      <c r="V7098" s="1">
        <v>42138</v>
      </c>
      <c r="W7098" t="s">
        <v>34</v>
      </c>
      <c r="X7098">
        <v>8.2899999999999991</v>
      </c>
      <c r="Y7098" t="s">
        <v>278</v>
      </c>
      <c r="Z7098">
        <v>8.74</v>
      </c>
      <c r="AA7098">
        <v>2744</v>
      </c>
      <c r="AB7098">
        <f t="shared" si="386"/>
        <v>314.64</v>
      </c>
      <c r="AC7098">
        <f t="shared" si="387"/>
        <v>283.17599999999999</v>
      </c>
    </row>
    <row r="7099" spans="1:29" x14ac:dyDescent="0.25">
      <c r="A7099" t="s">
        <v>3008</v>
      </c>
      <c r="B7099">
        <v>65</v>
      </c>
      <c r="C7099" t="str">
        <f t="shared" si="384"/>
        <v>Senior</v>
      </c>
      <c r="D7099" t="s">
        <v>2956</v>
      </c>
      <c r="E7099" t="s">
        <v>27</v>
      </c>
      <c r="F7099">
        <v>0.1</v>
      </c>
      <c r="G7099">
        <v>1</v>
      </c>
      <c r="H7099" s="1">
        <v>42137</v>
      </c>
      <c r="I7099" s="1" t="str">
        <f t="shared" si="385"/>
        <v xml:space="preserve"> May</v>
      </c>
      <c r="J7099">
        <v>11011</v>
      </c>
      <c r="K7099" t="s">
        <v>28</v>
      </c>
      <c r="L7099">
        <v>36</v>
      </c>
      <c r="M7099">
        <v>0.38</v>
      </c>
      <c r="N7099" t="s">
        <v>29</v>
      </c>
      <c r="O7099" t="s">
        <v>30</v>
      </c>
      <c r="P7099" t="s">
        <v>714</v>
      </c>
      <c r="Q7099" t="s">
        <v>210</v>
      </c>
      <c r="R7099">
        <v>118.79</v>
      </c>
      <c r="S7099" t="s">
        <v>33</v>
      </c>
      <c r="T7099">
        <v>1527</v>
      </c>
      <c r="U7099">
        <v>251.05</v>
      </c>
      <c r="V7099" s="1">
        <v>42138</v>
      </c>
      <c r="W7099" t="s">
        <v>34</v>
      </c>
      <c r="X7099">
        <v>0.49</v>
      </c>
      <c r="Y7099" t="s">
        <v>233</v>
      </c>
      <c r="Z7099">
        <v>7.31</v>
      </c>
      <c r="AA7099">
        <v>7026</v>
      </c>
      <c r="AB7099">
        <f t="shared" si="386"/>
        <v>263.15999999999997</v>
      </c>
      <c r="AC7099">
        <f t="shared" si="387"/>
        <v>236.84399999999997</v>
      </c>
    </row>
    <row r="7100" spans="1:29" x14ac:dyDescent="0.25">
      <c r="A7100" t="s">
        <v>1998</v>
      </c>
      <c r="B7100">
        <v>65</v>
      </c>
      <c r="C7100" t="str">
        <f t="shared" si="384"/>
        <v>Senior</v>
      </c>
      <c r="D7100" t="s">
        <v>200</v>
      </c>
      <c r="E7100" t="s">
        <v>27</v>
      </c>
      <c r="F7100">
        <v>0.04</v>
      </c>
      <c r="G7100">
        <v>1</v>
      </c>
      <c r="H7100" s="1">
        <v>42137</v>
      </c>
      <c r="I7100" s="1" t="str">
        <f t="shared" si="385"/>
        <v xml:space="preserve"> May</v>
      </c>
      <c r="J7100">
        <v>15399</v>
      </c>
      <c r="K7100" t="s">
        <v>58</v>
      </c>
      <c r="L7100">
        <v>46</v>
      </c>
      <c r="M7100">
        <v>0.56999999999999995</v>
      </c>
      <c r="N7100" t="s">
        <v>96</v>
      </c>
      <c r="O7100" t="s">
        <v>30</v>
      </c>
      <c r="P7100" t="s">
        <v>1801</v>
      </c>
      <c r="Q7100" t="s">
        <v>105</v>
      </c>
      <c r="R7100">
        <v>601.65</v>
      </c>
      <c r="S7100" t="s">
        <v>33</v>
      </c>
      <c r="T7100">
        <v>2153</v>
      </c>
      <c r="U7100">
        <v>2514.5124999999998</v>
      </c>
      <c r="V7100" s="1">
        <v>42138</v>
      </c>
      <c r="W7100" t="s">
        <v>42</v>
      </c>
      <c r="X7100">
        <v>4.99</v>
      </c>
      <c r="Y7100" t="s">
        <v>204</v>
      </c>
      <c r="Z7100">
        <v>65.989999999999995</v>
      </c>
      <c r="AA7100">
        <v>4072</v>
      </c>
      <c r="AB7100">
        <f t="shared" si="386"/>
        <v>3035.54</v>
      </c>
      <c r="AC7100">
        <f t="shared" si="387"/>
        <v>2914.1183999999998</v>
      </c>
    </row>
    <row r="7101" spans="1:29" x14ac:dyDescent="0.25">
      <c r="A7101" t="s">
        <v>2453</v>
      </c>
      <c r="B7101">
        <v>65</v>
      </c>
      <c r="C7101" t="str">
        <f t="shared" si="384"/>
        <v>Senior</v>
      </c>
      <c r="D7101" t="s">
        <v>1159</v>
      </c>
      <c r="E7101" t="s">
        <v>46</v>
      </c>
      <c r="F7101">
        <v>0.06</v>
      </c>
      <c r="G7101">
        <v>1</v>
      </c>
      <c r="H7101" s="1">
        <v>42137</v>
      </c>
      <c r="I7101" s="1" t="str">
        <f t="shared" si="385"/>
        <v xml:space="preserve"> May</v>
      </c>
      <c r="J7101">
        <v>36644</v>
      </c>
      <c r="K7101" t="s">
        <v>28</v>
      </c>
      <c r="L7101">
        <v>24</v>
      </c>
      <c r="M7101">
        <v>0.5</v>
      </c>
      <c r="N7101" t="s">
        <v>96</v>
      </c>
      <c r="O7101" t="s">
        <v>30</v>
      </c>
      <c r="P7101" t="s">
        <v>2867</v>
      </c>
      <c r="Q7101" t="s">
        <v>102</v>
      </c>
      <c r="R7101">
        <v>218.72</v>
      </c>
      <c r="S7101" t="s">
        <v>68</v>
      </c>
      <c r="T7101">
        <v>5138</v>
      </c>
      <c r="U7101">
        <v>2298.3200000000002</v>
      </c>
      <c r="V7101" s="1">
        <v>42138</v>
      </c>
      <c r="W7101" t="s">
        <v>34</v>
      </c>
      <c r="X7101">
        <v>19.989999999999998</v>
      </c>
      <c r="Y7101" t="s">
        <v>149</v>
      </c>
      <c r="Z7101">
        <v>99.99</v>
      </c>
      <c r="AA7101">
        <v>60174</v>
      </c>
      <c r="AB7101">
        <f t="shared" si="386"/>
        <v>2399.7599999999998</v>
      </c>
      <c r="AC7101">
        <f t="shared" si="387"/>
        <v>2255.7743999999998</v>
      </c>
    </row>
    <row r="7102" spans="1:29" x14ac:dyDescent="0.25">
      <c r="A7102" t="s">
        <v>3521</v>
      </c>
      <c r="B7102">
        <v>65</v>
      </c>
      <c r="C7102" t="str">
        <f t="shared" si="384"/>
        <v>Senior</v>
      </c>
      <c r="D7102" t="s">
        <v>200</v>
      </c>
      <c r="E7102" t="s">
        <v>27</v>
      </c>
      <c r="F7102">
        <v>0.01</v>
      </c>
      <c r="G7102">
        <v>1</v>
      </c>
      <c r="H7102" s="1">
        <v>42137</v>
      </c>
      <c r="I7102" s="1" t="str">
        <f t="shared" si="385"/>
        <v xml:space="preserve"> May</v>
      </c>
      <c r="J7102">
        <v>15399</v>
      </c>
      <c r="K7102" t="s">
        <v>58</v>
      </c>
      <c r="L7102">
        <v>7</v>
      </c>
      <c r="M7102">
        <v>0.6</v>
      </c>
      <c r="N7102" t="s">
        <v>48</v>
      </c>
      <c r="O7102" t="s">
        <v>49</v>
      </c>
      <c r="P7102" t="s">
        <v>1697</v>
      </c>
      <c r="Q7102" t="s">
        <v>51</v>
      </c>
      <c r="R7102">
        <v>-51.28</v>
      </c>
      <c r="S7102" t="s">
        <v>33</v>
      </c>
      <c r="T7102">
        <v>2152</v>
      </c>
      <c r="U7102">
        <v>2202.4499999999998</v>
      </c>
      <c r="V7102" s="1">
        <v>42139</v>
      </c>
      <c r="W7102" t="s">
        <v>53</v>
      </c>
      <c r="X7102">
        <v>69.55</v>
      </c>
      <c r="Y7102" t="s">
        <v>233</v>
      </c>
      <c r="Z7102">
        <v>284.98</v>
      </c>
      <c r="AA7102">
        <v>7071</v>
      </c>
      <c r="AB7102">
        <f t="shared" si="386"/>
        <v>1994.8600000000001</v>
      </c>
      <c r="AC7102">
        <f t="shared" si="387"/>
        <v>1974.9114000000002</v>
      </c>
    </row>
    <row r="7103" spans="1:29" x14ac:dyDescent="0.25">
      <c r="A7103" t="s">
        <v>1738</v>
      </c>
      <c r="B7103">
        <v>65</v>
      </c>
      <c r="C7103" t="str">
        <f t="shared" si="384"/>
        <v>Senior</v>
      </c>
      <c r="D7103" t="s">
        <v>2956</v>
      </c>
      <c r="E7103" t="s">
        <v>27</v>
      </c>
      <c r="F7103">
        <v>0.04</v>
      </c>
      <c r="G7103">
        <v>1</v>
      </c>
      <c r="H7103" s="1">
        <v>42137</v>
      </c>
      <c r="I7103" s="1" t="str">
        <f t="shared" si="385"/>
        <v xml:space="preserve"> May</v>
      </c>
      <c r="J7103">
        <v>11011</v>
      </c>
      <c r="K7103" t="s">
        <v>28</v>
      </c>
      <c r="L7103">
        <v>33</v>
      </c>
      <c r="M7103">
        <v>0.56000000000000005</v>
      </c>
      <c r="N7103" t="s">
        <v>48</v>
      </c>
      <c r="O7103" t="s">
        <v>73</v>
      </c>
      <c r="P7103" t="s">
        <v>540</v>
      </c>
      <c r="Q7103" t="s">
        <v>154</v>
      </c>
      <c r="R7103">
        <v>1383.32</v>
      </c>
      <c r="S7103" t="s">
        <v>33</v>
      </c>
      <c r="T7103">
        <v>1526</v>
      </c>
      <c r="U7103">
        <v>8305.19</v>
      </c>
      <c r="V7103" s="1">
        <v>42139</v>
      </c>
      <c r="W7103" t="s">
        <v>53</v>
      </c>
      <c r="X7103">
        <v>60.2</v>
      </c>
      <c r="Y7103" t="s">
        <v>257</v>
      </c>
      <c r="Z7103">
        <v>240.98</v>
      </c>
      <c r="AA7103">
        <v>5201</v>
      </c>
      <c r="AB7103">
        <f t="shared" si="386"/>
        <v>7952.3399999999992</v>
      </c>
      <c r="AC7103">
        <f t="shared" si="387"/>
        <v>7634.2463999999991</v>
      </c>
    </row>
    <row r="7104" spans="1:29" x14ac:dyDescent="0.25">
      <c r="A7104" t="s">
        <v>2044</v>
      </c>
      <c r="B7104">
        <v>65</v>
      </c>
      <c r="C7104" t="str">
        <f t="shared" si="384"/>
        <v>Senior</v>
      </c>
      <c r="D7104" t="s">
        <v>1676</v>
      </c>
      <c r="E7104" t="s">
        <v>27</v>
      </c>
      <c r="F7104">
        <v>0.08</v>
      </c>
      <c r="G7104">
        <v>1</v>
      </c>
      <c r="H7104" s="1">
        <v>42137</v>
      </c>
      <c r="I7104" s="1" t="str">
        <f t="shared" si="385"/>
        <v xml:space="preserve"> May</v>
      </c>
      <c r="J7104">
        <v>47014</v>
      </c>
      <c r="K7104" t="s">
        <v>58</v>
      </c>
      <c r="L7104">
        <v>33</v>
      </c>
      <c r="M7104">
        <v>0.6</v>
      </c>
      <c r="N7104" t="s">
        <v>48</v>
      </c>
      <c r="O7104" t="s">
        <v>49</v>
      </c>
      <c r="P7104" t="s">
        <v>503</v>
      </c>
      <c r="Q7104" t="s">
        <v>51</v>
      </c>
      <c r="R7104">
        <v>-237.13</v>
      </c>
      <c r="S7104" t="s">
        <v>76</v>
      </c>
      <c r="T7104">
        <v>6609</v>
      </c>
      <c r="U7104">
        <v>803.11</v>
      </c>
      <c r="V7104" s="1">
        <v>42139</v>
      </c>
      <c r="W7104" t="s">
        <v>53</v>
      </c>
      <c r="X7104">
        <v>14.36</v>
      </c>
      <c r="Y7104" t="s">
        <v>166</v>
      </c>
      <c r="Z7104">
        <v>25.98</v>
      </c>
      <c r="AA7104">
        <v>29662</v>
      </c>
      <c r="AB7104">
        <f t="shared" si="386"/>
        <v>857.34</v>
      </c>
      <c r="AC7104">
        <f t="shared" si="387"/>
        <v>788.75279999999998</v>
      </c>
    </row>
    <row r="7105" spans="1:29" x14ac:dyDescent="0.25">
      <c r="A7105" t="s">
        <v>2889</v>
      </c>
      <c r="B7105">
        <v>65</v>
      </c>
      <c r="C7105" t="str">
        <f t="shared" si="384"/>
        <v>Senior</v>
      </c>
      <c r="D7105" t="s">
        <v>2890</v>
      </c>
      <c r="E7105" t="s">
        <v>57</v>
      </c>
      <c r="F7105">
        <v>0.03</v>
      </c>
      <c r="G7105">
        <v>1</v>
      </c>
      <c r="H7105" s="1">
        <v>42137</v>
      </c>
      <c r="I7105" s="1" t="str">
        <f t="shared" si="385"/>
        <v xml:space="preserve"> May</v>
      </c>
      <c r="J7105">
        <v>8130</v>
      </c>
      <c r="K7105" t="s">
        <v>58</v>
      </c>
      <c r="L7105">
        <v>15</v>
      </c>
      <c r="M7105">
        <v>0.38</v>
      </c>
      <c r="N7105" t="s">
        <v>29</v>
      </c>
      <c r="O7105" t="s">
        <v>30</v>
      </c>
      <c r="P7105" t="s">
        <v>962</v>
      </c>
      <c r="Q7105" t="s">
        <v>67</v>
      </c>
      <c r="R7105">
        <v>-47.230499999999999</v>
      </c>
      <c r="S7105" t="s">
        <v>76</v>
      </c>
      <c r="T7105">
        <v>1105</v>
      </c>
      <c r="U7105">
        <v>66.33</v>
      </c>
      <c r="V7105" s="1">
        <v>42139</v>
      </c>
      <c r="W7105" t="s">
        <v>34</v>
      </c>
      <c r="X7105">
        <v>5.04</v>
      </c>
      <c r="Y7105" t="s">
        <v>132</v>
      </c>
      <c r="Z7105">
        <v>4.13</v>
      </c>
      <c r="AA7105">
        <v>34759</v>
      </c>
      <c r="AB7105">
        <f t="shared" si="386"/>
        <v>61.949999999999996</v>
      </c>
      <c r="AC7105">
        <f t="shared" si="387"/>
        <v>60.091499999999996</v>
      </c>
    </row>
    <row r="7106" spans="1:29" x14ac:dyDescent="0.25">
      <c r="A7106" t="s">
        <v>2598</v>
      </c>
      <c r="B7106">
        <v>65</v>
      </c>
      <c r="C7106" t="str">
        <f t="shared" si="384"/>
        <v>Senior</v>
      </c>
      <c r="D7106" t="s">
        <v>2164</v>
      </c>
      <c r="E7106" t="s">
        <v>46</v>
      </c>
      <c r="F7106">
        <v>0.08</v>
      </c>
      <c r="G7106">
        <v>1</v>
      </c>
      <c r="H7106" s="1">
        <v>42137</v>
      </c>
      <c r="I7106" s="1" t="str">
        <f t="shared" si="385"/>
        <v xml:space="preserve"> May</v>
      </c>
      <c r="J7106">
        <v>17698</v>
      </c>
      <c r="K7106" t="s">
        <v>28</v>
      </c>
      <c r="L7106">
        <v>43</v>
      </c>
      <c r="M7106">
        <v>0.59</v>
      </c>
      <c r="N7106" t="s">
        <v>29</v>
      </c>
      <c r="O7106" t="s">
        <v>30</v>
      </c>
      <c r="P7106" t="s">
        <v>1691</v>
      </c>
      <c r="Q7106" t="s">
        <v>214</v>
      </c>
      <c r="R7106">
        <v>528.77</v>
      </c>
      <c r="S7106" t="s">
        <v>33</v>
      </c>
      <c r="T7106">
        <v>2436</v>
      </c>
      <c r="U7106">
        <v>1883.82</v>
      </c>
      <c r="V7106" s="1">
        <v>42139</v>
      </c>
      <c r="W7106" t="s">
        <v>34</v>
      </c>
      <c r="X7106">
        <v>3.5</v>
      </c>
      <c r="Y7106" t="s">
        <v>233</v>
      </c>
      <c r="Z7106">
        <v>44.01</v>
      </c>
      <c r="AA7106">
        <v>7040</v>
      </c>
      <c r="AB7106">
        <f t="shared" si="386"/>
        <v>1892.4299999999998</v>
      </c>
      <c r="AC7106">
        <f t="shared" si="387"/>
        <v>1741.0355999999999</v>
      </c>
    </row>
    <row r="7107" spans="1:29" x14ac:dyDescent="0.25">
      <c r="A7107" t="s">
        <v>1693</v>
      </c>
      <c r="B7107">
        <v>65</v>
      </c>
      <c r="C7107" t="str">
        <f t="shared" si="384"/>
        <v>Senior</v>
      </c>
      <c r="D7107" t="s">
        <v>2164</v>
      </c>
      <c r="E7107" t="s">
        <v>46</v>
      </c>
      <c r="F7107">
        <v>0.1</v>
      </c>
      <c r="G7107">
        <v>1</v>
      </c>
      <c r="H7107" s="1">
        <v>42137</v>
      </c>
      <c r="I7107" s="1" t="str">
        <f t="shared" si="385"/>
        <v xml:space="preserve"> May</v>
      </c>
      <c r="J7107">
        <v>17698</v>
      </c>
      <c r="K7107" t="s">
        <v>28</v>
      </c>
      <c r="L7107">
        <v>22</v>
      </c>
      <c r="M7107">
        <v>0.57999999999999996</v>
      </c>
      <c r="N7107" t="s">
        <v>96</v>
      </c>
      <c r="O7107" t="s">
        <v>30</v>
      </c>
      <c r="P7107">
        <v>8260</v>
      </c>
      <c r="Q7107" t="s">
        <v>105</v>
      </c>
      <c r="R7107">
        <v>-59.587000000000003</v>
      </c>
      <c r="S7107" t="s">
        <v>33</v>
      </c>
      <c r="T7107">
        <v>2437</v>
      </c>
      <c r="U7107">
        <v>1118.2515000000001</v>
      </c>
      <c r="V7107" s="1">
        <v>42139</v>
      </c>
      <c r="W7107" t="s">
        <v>34</v>
      </c>
      <c r="X7107">
        <v>8.99</v>
      </c>
      <c r="Y7107" t="s">
        <v>204</v>
      </c>
      <c r="Z7107">
        <v>65.989999999999995</v>
      </c>
      <c r="AA7107">
        <v>4101</v>
      </c>
      <c r="AB7107">
        <f t="shared" si="386"/>
        <v>1451.78</v>
      </c>
      <c r="AC7107">
        <f t="shared" si="387"/>
        <v>1306.6019999999999</v>
      </c>
    </row>
    <row r="7108" spans="1:29" x14ac:dyDescent="0.25">
      <c r="A7108" t="s">
        <v>3522</v>
      </c>
      <c r="B7108">
        <v>65</v>
      </c>
      <c r="C7108" t="str">
        <f t="shared" si="384"/>
        <v>Senior</v>
      </c>
      <c r="D7108" t="s">
        <v>200</v>
      </c>
      <c r="E7108" t="s">
        <v>27</v>
      </c>
      <c r="F7108">
        <v>0.02</v>
      </c>
      <c r="G7108">
        <v>1</v>
      </c>
      <c r="H7108" s="1">
        <v>42137</v>
      </c>
      <c r="I7108" s="1" t="str">
        <f t="shared" si="385"/>
        <v xml:space="preserve"> May</v>
      </c>
      <c r="J7108">
        <v>15399</v>
      </c>
      <c r="K7108" t="s">
        <v>58</v>
      </c>
      <c r="L7108">
        <v>38</v>
      </c>
      <c r="M7108">
        <v>0.59</v>
      </c>
      <c r="N7108" t="s">
        <v>96</v>
      </c>
      <c r="O7108" t="s">
        <v>30</v>
      </c>
      <c r="P7108" t="s">
        <v>852</v>
      </c>
      <c r="Q7108" t="s">
        <v>105</v>
      </c>
      <c r="R7108">
        <v>969.85799999999995</v>
      </c>
      <c r="S7108" t="s">
        <v>33</v>
      </c>
      <c r="T7108">
        <v>2151</v>
      </c>
      <c r="U7108">
        <v>3988.0895</v>
      </c>
      <c r="V7108" s="1">
        <v>42139</v>
      </c>
      <c r="W7108" t="s">
        <v>34</v>
      </c>
      <c r="X7108">
        <v>4.2</v>
      </c>
      <c r="Y7108" t="s">
        <v>391</v>
      </c>
      <c r="Z7108">
        <v>125.99</v>
      </c>
      <c r="AA7108">
        <v>2816</v>
      </c>
      <c r="AB7108">
        <f t="shared" si="386"/>
        <v>4787.62</v>
      </c>
      <c r="AC7108">
        <f t="shared" si="387"/>
        <v>4691.8675999999996</v>
      </c>
    </row>
    <row r="7109" spans="1:29" x14ac:dyDescent="0.25">
      <c r="A7109" t="s">
        <v>2515</v>
      </c>
      <c r="B7109">
        <v>65</v>
      </c>
      <c r="C7109" t="str">
        <f t="shared" si="384"/>
        <v>Senior</v>
      </c>
      <c r="D7109" t="s">
        <v>663</v>
      </c>
      <c r="E7109" t="s">
        <v>57</v>
      </c>
      <c r="F7109">
        <v>0</v>
      </c>
      <c r="G7109">
        <v>1</v>
      </c>
      <c r="H7109" s="1">
        <v>42138</v>
      </c>
      <c r="I7109" s="1" t="str">
        <f t="shared" si="385"/>
        <v xml:space="preserve"> May</v>
      </c>
      <c r="J7109">
        <v>16359</v>
      </c>
      <c r="K7109" t="s">
        <v>58</v>
      </c>
      <c r="L7109">
        <v>8</v>
      </c>
      <c r="M7109">
        <v>0.54</v>
      </c>
      <c r="N7109" t="s">
        <v>29</v>
      </c>
      <c r="O7109" t="s">
        <v>59</v>
      </c>
      <c r="P7109" t="s">
        <v>1396</v>
      </c>
      <c r="Q7109" t="s">
        <v>88</v>
      </c>
      <c r="R7109">
        <v>-39.07</v>
      </c>
      <c r="S7109" t="s">
        <v>33</v>
      </c>
      <c r="T7109">
        <v>2276</v>
      </c>
      <c r="U7109">
        <v>35.28</v>
      </c>
      <c r="V7109" s="1">
        <v>42138</v>
      </c>
      <c r="W7109" t="s">
        <v>34</v>
      </c>
      <c r="X7109">
        <v>7.49</v>
      </c>
      <c r="Y7109" t="s">
        <v>560</v>
      </c>
      <c r="Z7109">
        <v>3.34</v>
      </c>
      <c r="AA7109">
        <v>25314</v>
      </c>
      <c r="AB7109">
        <f t="shared" si="386"/>
        <v>26.72</v>
      </c>
      <c r="AC7109">
        <f t="shared" si="387"/>
        <v>26.72</v>
      </c>
    </row>
    <row r="7110" spans="1:29" x14ac:dyDescent="0.25">
      <c r="A7110" t="s">
        <v>2515</v>
      </c>
      <c r="B7110">
        <v>65</v>
      </c>
      <c r="C7110" t="str">
        <f t="shared" si="384"/>
        <v>Senior</v>
      </c>
      <c r="D7110" t="s">
        <v>663</v>
      </c>
      <c r="E7110" t="s">
        <v>57</v>
      </c>
      <c r="F7110">
        <v>0.06</v>
      </c>
      <c r="G7110">
        <v>1</v>
      </c>
      <c r="H7110" s="1">
        <v>42138</v>
      </c>
      <c r="I7110" s="1" t="str">
        <f t="shared" si="385"/>
        <v xml:space="preserve"> May</v>
      </c>
      <c r="J7110">
        <v>16359</v>
      </c>
      <c r="K7110" t="s">
        <v>58</v>
      </c>
      <c r="L7110">
        <v>39</v>
      </c>
      <c r="M7110">
        <v>0.4</v>
      </c>
      <c r="N7110" t="s">
        <v>29</v>
      </c>
      <c r="O7110" t="s">
        <v>30</v>
      </c>
      <c r="P7110" t="s">
        <v>2350</v>
      </c>
      <c r="Q7110" t="s">
        <v>267</v>
      </c>
      <c r="R7110">
        <v>137.86000000000001</v>
      </c>
      <c r="S7110" t="s">
        <v>33</v>
      </c>
      <c r="T7110">
        <v>2275</v>
      </c>
      <c r="U7110">
        <v>1343.6</v>
      </c>
      <c r="V7110" s="1">
        <v>42139</v>
      </c>
      <c r="W7110" t="s">
        <v>34</v>
      </c>
      <c r="X7110">
        <v>14.72</v>
      </c>
      <c r="Y7110" t="s">
        <v>560</v>
      </c>
      <c r="Z7110">
        <v>35.89</v>
      </c>
      <c r="AA7110">
        <v>25314</v>
      </c>
      <c r="AB7110">
        <f t="shared" si="386"/>
        <v>1399.71</v>
      </c>
      <c r="AC7110">
        <f t="shared" si="387"/>
        <v>1315.7274</v>
      </c>
    </row>
    <row r="7111" spans="1:29" x14ac:dyDescent="0.25">
      <c r="A7111" t="s">
        <v>432</v>
      </c>
      <c r="B7111">
        <v>65</v>
      </c>
      <c r="C7111" t="str">
        <f t="shared" si="384"/>
        <v>Senior</v>
      </c>
      <c r="D7111" t="s">
        <v>433</v>
      </c>
      <c r="E7111" t="s">
        <v>27</v>
      </c>
      <c r="F7111">
        <v>0.1</v>
      </c>
      <c r="G7111">
        <v>1</v>
      </c>
      <c r="H7111" s="1">
        <v>42138</v>
      </c>
      <c r="I7111" s="1" t="str">
        <f t="shared" si="385"/>
        <v xml:space="preserve"> May</v>
      </c>
      <c r="J7111">
        <v>39365</v>
      </c>
      <c r="K7111" t="s">
        <v>28</v>
      </c>
      <c r="L7111">
        <v>32</v>
      </c>
      <c r="M7111">
        <v>0.5</v>
      </c>
      <c r="N7111" t="s">
        <v>96</v>
      </c>
      <c r="O7111" t="s">
        <v>139</v>
      </c>
      <c r="P7111" t="s">
        <v>617</v>
      </c>
      <c r="Q7111" t="s">
        <v>102</v>
      </c>
      <c r="R7111">
        <v>269.60000000000002</v>
      </c>
      <c r="S7111" t="s">
        <v>68</v>
      </c>
      <c r="T7111">
        <v>5561</v>
      </c>
      <c r="U7111">
        <v>931.08</v>
      </c>
      <c r="V7111" s="1">
        <v>42141</v>
      </c>
      <c r="W7111" t="s">
        <v>42</v>
      </c>
      <c r="X7111">
        <v>1.99</v>
      </c>
      <c r="Y7111" t="s">
        <v>111</v>
      </c>
      <c r="Z7111">
        <v>29.89</v>
      </c>
      <c r="AA7111">
        <v>75002</v>
      </c>
      <c r="AB7111">
        <f t="shared" si="386"/>
        <v>956.48</v>
      </c>
      <c r="AC7111">
        <f t="shared" si="387"/>
        <v>860.83199999999999</v>
      </c>
    </row>
    <row r="7112" spans="1:29" x14ac:dyDescent="0.25">
      <c r="A7112" t="s">
        <v>995</v>
      </c>
      <c r="B7112">
        <v>65</v>
      </c>
      <c r="C7112" t="str">
        <f t="shared" si="384"/>
        <v>Senior</v>
      </c>
      <c r="D7112" t="s">
        <v>117</v>
      </c>
      <c r="E7112" t="s">
        <v>46</v>
      </c>
      <c r="F7112">
        <v>0</v>
      </c>
      <c r="G7112">
        <v>1</v>
      </c>
      <c r="H7112" s="1">
        <v>42140</v>
      </c>
      <c r="I7112" s="1" t="str">
        <f t="shared" si="385"/>
        <v xml:space="preserve"> May</v>
      </c>
      <c r="J7112">
        <v>58145</v>
      </c>
      <c r="K7112" t="s">
        <v>131</v>
      </c>
      <c r="L7112">
        <v>33</v>
      </c>
      <c r="M7112">
        <v>0.74</v>
      </c>
      <c r="N7112" t="s">
        <v>48</v>
      </c>
      <c r="O7112" t="s">
        <v>80</v>
      </c>
      <c r="P7112" t="s">
        <v>515</v>
      </c>
      <c r="Q7112" t="s">
        <v>82</v>
      </c>
      <c r="R7112">
        <v>46.21</v>
      </c>
      <c r="S7112" t="s">
        <v>33</v>
      </c>
      <c r="T7112">
        <v>8134</v>
      </c>
      <c r="U7112">
        <v>203.49</v>
      </c>
      <c r="V7112" s="1">
        <v>42140</v>
      </c>
      <c r="W7112" t="s">
        <v>42</v>
      </c>
      <c r="X7112">
        <v>1.2</v>
      </c>
      <c r="Y7112" t="s">
        <v>43</v>
      </c>
      <c r="Z7112">
        <v>5.84</v>
      </c>
      <c r="AA7112">
        <v>20746</v>
      </c>
      <c r="AB7112">
        <f t="shared" si="386"/>
        <v>192.72</v>
      </c>
      <c r="AC7112">
        <f t="shared" si="387"/>
        <v>192.72</v>
      </c>
    </row>
    <row r="7113" spans="1:29" x14ac:dyDescent="0.25">
      <c r="A7113" t="s">
        <v>3333</v>
      </c>
      <c r="B7113">
        <v>65</v>
      </c>
      <c r="C7113" t="str">
        <f t="shared" si="384"/>
        <v>Senior</v>
      </c>
      <c r="D7113" t="s">
        <v>3334</v>
      </c>
      <c r="E7113" t="s">
        <v>38</v>
      </c>
      <c r="F7113">
        <v>0.1</v>
      </c>
      <c r="G7113">
        <v>1</v>
      </c>
      <c r="H7113" s="1">
        <v>42140</v>
      </c>
      <c r="I7113" s="1" t="str">
        <f t="shared" si="385"/>
        <v xml:space="preserve"> May</v>
      </c>
      <c r="J7113">
        <v>16039</v>
      </c>
      <c r="K7113" t="s">
        <v>28</v>
      </c>
      <c r="L7113">
        <v>3</v>
      </c>
      <c r="M7113">
        <v>0.44</v>
      </c>
      <c r="N7113" t="s">
        <v>96</v>
      </c>
      <c r="O7113" t="s">
        <v>139</v>
      </c>
      <c r="P7113" t="s">
        <v>1958</v>
      </c>
      <c r="Q7113" t="s">
        <v>102</v>
      </c>
      <c r="R7113">
        <v>-118.82</v>
      </c>
      <c r="S7113" t="s">
        <v>68</v>
      </c>
      <c r="T7113">
        <v>2221</v>
      </c>
      <c r="U7113">
        <v>121.12</v>
      </c>
      <c r="V7113" s="1">
        <v>42141</v>
      </c>
      <c r="W7113" t="s">
        <v>34</v>
      </c>
      <c r="X7113">
        <v>1.99</v>
      </c>
      <c r="Y7113" t="s">
        <v>149</v>
      </c>
      <c r="Z7113">
        <v>43.98</v>
      </c>
      <c r="AA7113">
        <v>60139</v>
      </c>
      <c r="AB7113">
        <f t="shared" si="386"/>
        <v>131.94</v>
      </c>
      <c r="AC7113">
        <f t="shared" si="387"/>
        <v>118.746</v>
      </c>
    </row>
    <row r="7114" spans="1:29" x14ac:dyDescent="0.25">
      <c r="A7114" t="s">
        <v>2173</v>
      </c>
      <c r="B7114">
        <v>65</v>
      </c>
      <c r="C7114" t="str">
        <f t="shared" ref="C7114:C7177" si="388">IF(B7114&gt;=50, "Senior", IF(B7114&gt;=20, "Adult", "Teenager"))</f>
        <v>Senior</v>
      </c>
      <c r="D7114" t="s">
        <v>2436</v>
      </c>
      <c r="E7114" t="s">
        <v>38</v>
      </c>
      <c r="F7114">
        <v>7.0000000000000007E-2</v>
      </c>
      <c r="G7114">
        <v>1</v>
      </c>
      <c r="H7114" s="1">
        <v>42141</v>
      </c>
      <c r="I7114" s="1" t="str">
        <f t="shared" ref="I7114:I7177" si="389">TEXT(H7114," MMM")</f>
        <v xml:space="preserve"> May</v>
      </c>
      <c r="J7114">
        <v>13572</v>
      </c>
      <c r="K7114" t="s">
        <v>58</v>
      </c>
      <c r="L7114">
        <v>7</v>
      </c>
      <c r="M7114">
        <v>0.79</v>
      </c>
      <c r="N7114" t="s">
        <v>96</v>
      </c>
      <c r="O7114" t="s">
        <v>139</v>
      </c>
      <c r="P7114" t="s">
        <v>253</v>
      </c>
      <c r="Q7114" t="s">
        <v>102</v>
      </c>
      <c r="R7114">
        <v>-43.71</v>
      </c>
      <c r="S7114" t="s">
        <v>33</v>
      </c>
      <c r="T7114">
        <v>1891</v>
      </c>
      <c r="U7114">
        <v>40.11</v>
      </c>
      <c r="V7114" s="1">
        <v>42142</v>
      </c>
      <c r="W7114" t="s">
        <v>34</v>
      </c>
      <c r="X7114">
        <v>5.14</v>
      </c>
      <c r="Y7114" t="s">
        <v>233</v>
      </c>
      <c r="Z7114">
        <v>5.0199999999999996</v>
      </c>
      <c r="AA7114">
        <v>7036</v>
      </c>
      <c r="AB7114">
        <f t="shared" ref="AB7114:AB7177" si="390">Z7114*L7114</f>
        <v>35.14</v>
      </c>
      <c r="AC7114">
        <f t="shared" ref="AC7114:AC7177" si="391">AB7114-AB7114*F7114</f>
        <v>32.680199999999999</v>
      </c>
    </row>
    <row r="7115" spans="1:29" x14ac:dyDescent="0.25">
      <c r="A7115" t="s">
        <v>1650</v>
      </c>
      <c r="B7115">
        <v>65</v>
      </c>
      <c r="C7115" t="str">
        <f t="shared" si="388"/>
        <v>Senior</v>
      </c>
      <c r="D7115" t="s">
        <v>1651</v>
      </c>
      <c r="E7115" t="s">
        <v>57</v>
      </c>
      <c r="F7115">
        <v>0.08</v>
      </c>
      <c r="G7115">
        <v>1</v>
      </c>
      <c r="H7115" s="1">
        <v>42141</v>
      </c>
      <c r="I7115" s="1" t="str">
        <f t="shared" si="389"/>
        <v xml:space="preserve"> May</v>
      </c>
      <c r="J7115">
        <v>53667</v>
      </c>
      <c r="K7115" t="s">
        <v>131</v>
      </c>
      <c r="L7115">
        <v>33</v>
      </c>
      <c r="M7115">
        <v>0.4</v>
      </c>
      <c r="N7115" t="s">
        <v>29</v>
      </c>
      <c r="O7115" t="s">
        <v>30</v>
      </c>
      <c r="P7115" t="s">
        <v>114</v>
      </c>
      <c r="Q7115" t="s">
        <v>67</v>
      </c>
      <c r="R7115">
        <v>-159.73500000000001</v>
      </c>
      <c r="S7115" t="s">
        <v>68</v>
      </c>
      <c r="T7115">
        <v>7515</v>
      </c>
      <c r="U7115">
        <v>112.36</v>
      </c>
      <c r="V7115" s="1">
        <v>42143</v>
      </c>
      <c r="W7115" t="s">
        <v>34</v>
      </c>
      <c r="X7115">
        <v>6.27</v>
      </c>
      <c r="Y7115" t="s">
        <v>69</v>
      </c>
      <c r="Z7115">
        <v>3.36</v>
      </c>
      <c r="AA7115">
        <v>55128</v>
      </c>
      <c r="AB7115">
        <f t="shared" si="390"/>
        <v>110.88</v>
      </c>
      <c r="AC7115">
        <f t="shared" si="391"/>
        <v>102.00959999999999</v>
      </c>
    </row>
    <row r="7116" spans="1:29" x14ac:dyDescent="0.25">
      <c r="A7116" t="s">
        <v>3120</v>
      </c>
      <c r="B7116">
        <v>65</v>
      </c>
      <c r="C7116" t="str">
        <f t="shared" si="388"/>
        <v>Senior</v>
      </c>
      <c r="D7116" t="s">
        <v>535</v>
      </c>
      <c r="E7116" t="s">
        <v>46</v>
      </c>
      <c r="F7116">
        <v>0.09</v>
      </c>
      <c r="G7116">
        <v>1</v>
      </c>
      <c r="H7116" s="1">
        <v>42141</v>
      </c>
      <c r="I7116" s="1" t="str">
        <f t="shared" si="389"/>
        <v xml:space="preserve"> May</v>
      </c>
      <c r="J7116">
        <v>53120</v>
      </c>
      <c r="K7116" t="s">
        <v>39</v>
      </c>
      <c r="L7116">
        <v>5</v>
      </c>
      <c r="M7116">
        <v>0.39</v>
      </c>
      <c r="N7116" t="s">
        <v>29</v>
      </c>
      <c r="O7116" t="s">
        <v>59</v>
      </c>
      <c r="P7116" t="s">
        <v>1453</v>
      </c>
      <c r="Q7116" t="s">
        <v>61</v>
      </c>
      <c r="R7116">
        <v>-0.45</v>
      </c>
      <c r="S7116" t="s">
        <v>52</v>
      </c>
      <c r="T7116">
        <v>7444</v>
      </c>
      <c r="U7116">
        <v>22.75</v>
      </c>
      <c r="V7116" s="1">
        <v>42143</v>
      </c>
      <c r="W7116" t="s">
        <v>34</v>
      </c>
      <c r="X7116">
        <v>0.88</v>
      </c>
      <c r="Y7116" t="s">
        <v>537</v>
      </c>
      <c r="Z7116">
        <v>4.76</v>
      </c>
      <c r="AA7116">
        <v>85023</v>
      </c>
      <c r="AB7116">
        <f t="shared" si="390"/>
        <v>23.799999999999997</v>
      </c>
      <c r="AC7116">
        <f t="shared" si="391"/>
        <v>21.657999999999998</v>
      </c>
    </row>
    <row r="7117" spans="1:29" x14ac:dyDescent="0.25">
      <c r="A7117" t="s">
        <v>865</v>
      </c>
      <c r="B7117">
        <v>65</v>
      </c>
      <c r="C7117" t="str">
        <f t="shared" si="388"/>
        <v>Senior</v>
      </c>
      <c r="D7117" t="s">
        <v>866</v>
      </c>
      <c r="E7117" t="s">
        <v>38</v>
      </c>
      <c r="F7117">
        <v>0</v>
      </c>
      <c r="G7117">
        <v>1</v>
      </c>
      <c r="H7117" s="1">
        <v>42141</v>
      </c>
      <c r="I7117" s="1" t="str">
        <f t="shared" si="389"/>
        <v xml:space="preserve"> May</v>
      </c>
      <c r="J7117">
        <v>39168</v>
      </c>
      <c r="K7117" t="s">
        <v>28</v>
      </c>
      <c r="L7117">
        <v>50</v>
      </c>
      <c r="M7117">
        <v>0.37</v>
      </c>
      <c r="N7117" t="s">
        <v>29</v>
      </c>
      <c r="O7117" t="s">
        <v>30</v>
      </c>
      <c r="P7117" t="s">
        <v>442</v>
      </c>
      <c r="Q7117" t="s">
        <v>61</v>
      </c>
      <c r="R7117">
        <v>184.07</v>
      </c>
      <c r="S7117" t="s">
        <v>68</v>
      </c>
      <c r="T7117">
        <v>5528</v>
      </c>
      <c r="U7117">
        <v>1027.6600000000001</v>
      </c>
      <c r="V7117" s="1">
        <v>42143</v>
      </c>
      <c r="W7117" t="s">
        <v>34</v>
      </c>
      <c r="X7117">
        <v>8.68</v>
      </c>
      <c r="Y7117" t="s">
        <v>239</v>
      </c>
      <c r="Z7117">
        <v>19.98</v>
      </c>
      <c r="AA7117">
        <v>53150</v>
      </c>
      <c r="AB7117">
        <f t="shared" si="390"/>
        <v>999</v>
      </c>
      <c r="AC7117">
        <f t="shared" si="391"/>
        <v>999</v>
      </c>
    </row>
    <row r="7118" spans="1:29" x14ac:dyDescent="0.25">
      <c r="A7118" t="s">
        <v>865</v>
      </c>
      <c r="B7118">
        <v>65</v>
      </c>
      <c r="C7118" t="str">
        <f t="shared" si="388"/>
        <v>Senior</v>
      </c>
      <c r="D7118" t="s">
        <v>866</v>
      </c>
      <c r="E7118" t="s">
        <v>38</v>
      </c>
      <c r="F7118">
        <v>0.06</v>
      </c>
      <c r="G7118">
        <v>1</v>
      </c>
      <c r="H7118" s="1">
        <v>42141</v>
      </c>
      <c r="I7118" s="1" t="str">
        <f t="shared" si="389"/>
        <v xml:space="preserve"> May</v>
      </c>
      <c r="J7118">
        <v>39168</v>
      </c>
      <c r="K7118" t="s">
        <v>28</v>
      </c>
      <c r="L7118">
        <v>30</v>
      </c>
      <c r="M7118">
        <v>0.6</v>
      </c>
      <c r="N7118" t="s">
        <v>29</v>
      </c>
      <c r="O7118" t="s">
        <v>139</v>
      </c>
      <c r="P7118" t="s">
        <v>1770</v>
      </c>
      <c r="Q7118" t="s">
        <v>88</v>
      </c>
      <c r="R7118">
        <v>5.08</v>
      </c>
      <c r="S7118" t="s">
        <v>68</v>
      </c>
      <c r="T7118">
        <v>5529</v>
      </c>
      <c r="U7118">
        <v>301.38</v>
      </c>
      <c r="V7118" s="1">
        <v>42143</v>
      </c>
      <c r="W7118" t="s">
        <v>34</v>
      </c>
      <c r="X7118">
        <v>2.89</v>
      </c>
      <c r="Y7118" t="s">
        <v>239</v>
      </c>
      <c r="Z7118">
        <v>10.48</v>
      </c>
      <c r="AA7118">
        <v>53150</v>
      </c>
      <c r="AB7118">
        <f t="shared" si="390"/>
        <v>314.40000000000003</v>
      </c>
      <c r="AC7118">
        <f t="shared" si="391"/>
        <v>295.53600000000006</v>
      </c>
    </row>
    <row r="7119" spans="1:29" x14ac:dyDescent="0.25">
      <c r="A7119" t="s">
        <v>1650</v>
      </c>
      <c r="B7119">
        <v>65</v>
      </c>
      <c r="C7119" t="str">
        <f t="shared" si="388"/>
        <v>Senior</v>
      </c>
      <c r="D7119" t="s">
        <v>1651</v>
      </c>
      <c r="E7119" t="s">
        <v>57</v>
      </c>
      <c r="F7119">
        <v>0.09</v>
      </c>
      <c r="G7119">
        <v>1</v>
      </c>
      <c r="H7119" s="1">
        <v>42141</v>
      </c>
      <c r="I7119" s="1" t="str">
        <f t="shared" si="389"/>
        <v xml:space="preserve"> May</v>
      </c>
      <c r="J7119">
        <v>53667</v>
      </c>
      <c r="K7119" t="s">
        <v>131</v>
      </c>
      <c r="L7119">
        <v>16</v>
      </c>
      <c r="M7119">
        <v>0.55000000000000004</v>
      </c>
      <c r="N7119" t="s">
        <v>96</v>
      </c>
      <c r="O7119" t="s">
        <v>30</v>
      </c>
      <c r="P7119" t="s">
        <v>165</v>
      </c>
      <c r="Q7119" t="s">
        <v>105</v>
      </c>
      <c r="R7119">
        <v>46.512</v>
      </c>
      <c r="S7119" t="s">
        <v>68</v>
      </c>
      <c r="T7119">
        <v>7516</v>
      </c>
      <c r="U7119">
        <v>481.04899999999998</v>
      </c>
      <c r="V7119" s="1">
        <v>42143</v>
      </c>
      <c r="W7119" t="s">
        <v>34</v>
      </c>
      <c r="X7119">
        <v>1.1000000000000001</v>
      </c>
      <c r="Y7119" t="s">
        <v>69</v>
      </c>
      <c r="Z7119">
        <v>35.99</v>
      </c>
      <c r="AA7119">
        <v>55128</v>
      </c>
      <c r="AB7119">
        <f t="shared" si="390"/>
        <v>575.84</v>
      </c>
      <c r="AC7119">
        <f t="shared" si="391"/>
        <v>524.01440000000002</v>
      </c>
    </row>
    <row r="7120" spans="1:29" x14ac:dyDescent="0.25">
      <c r="A7120" t="s">
        <v>893</v>
      </c>
      <c r="B7120">
        <v>65</v>
      </c>
      <c r="C7120" t="str">
        <f t="shared" si="388"/>
        <v>Senior</v>
      </c>
      <c r="D7120" t="s">
        <v>3124</v>
      </c>
      <c r="E7120" t="s">
        <v>38</v>
      </c>
      <c r="F7120">
        <v>0</v>
      </c>
      <c r="G7120">
        <v>1</v>
      </c>
      <c r="H7120" s="1">
        <v>42141</v>
      </c>
      <c r="I7120" s="1" t="str">
        <f t="shared" si="389"/>
        <v xml:space="preserve"> May</v>
      </c>
      <c r="J7120">
        <v>59425</v>
      </c>
      <c r="K7120" t="s">
        <v>131</v>
      </c>
      <c r="L7120">
        <v>24</v>
      </c>
      <c r="M7120">
        <v>0.45</v>
      </c>
      <c r="N7120" t="s">
        <v>96</v>
      </c>
      <c r="O7120" t="s">
        <v>30</v>
      </c>
      <c r="P7120" t="s">
        <v>587</v>
      </c>
      <c r="Q7120" t="s">
        <v>102</v>
      </c>
      <c r="R7120">
        <v>717.12</v>
      </c>
      <c r="S7120" t="s">
        <v>68</v>
      </c>
      <c r="T7120">
        <v>8316</v>
      </c>
      <c r="U7120">
        <v>2094.12</v>
      </c>
      <c r="V7120" s="1">
        <v>42143</v>
      </c>
      <c r="W7120" t="s">
        <v>34</v>
      </c>
      <c r="X7120">
        <v>6.13</v>
      </c>
      <c r="Y7120" t="s">
        <v>416</v>
      </c>
      <c r="Z7120">
        <v>83.1</v>
      </c>
      <c r="AA7120">
        <v>46203</v>
      </c>
      <c r="AB7120">
        <f t="shared" si="390"/>
        <v>1994.3999999999999</v>
      </c>
      <c r="AC7120">
        <f t="shared" si="391"/>
        <v>1994.3999999999999</v>
      </c>
    </row>
    <row r="7121" spans="1:29" x14ac:dyDescent="0.25">
      <c r="A7121" t="s">
        <v>865</v>
      </c>
      <c r="B7121">
        <v>65</v>
      </c>
      <c r="C7121" t="str">
        <f t="shared" si="388"/>
        <v>Senior</v>
      </c>
      <c r="D7121" t="s">
        <v>866</v>
      </c>
      <c r="E7121" t="s">
        <v>38</v>
      </c>
      <c r="F7121">
        <v>7.0000000000000007E-2</v>
      </c>
      <c r="G7121">
        <v>1</v>
      </c>
      <c r="H7121" s="1">
        <v>42141</v>
      </c>
      <c r="I7121" s="1" t="str">
        <f t="shared" si="389"/>
        <v xml:space="preserve"> May</v>
      </c>
      <c r="J7121">
        <v>39168</v>
      </c>
      <c r="K7121" t="s">
        <v>28</v>
      </c>
      <c r="L7121">
        <v>22</v>
      </c>
      <c r="M7121">
        <v>0.35</v>
      </c>
      <c r="N7121" t="s">
        <v>29</v>
      </c>
      <c r="O7121" t="s">
        <v>30</v>
      </c>
      <c r="P7121" t="s">
        <v>1512</v>
      </c>
      <c r="Q7121" t="s">
        <v>67</v>
      </c>
      <c r="R7121">
        <v>321.67399999999998</v>
      </c>
      <c r="S7121" t="s">
        <v>68</v>
      </c>
      <c r="T7121">
        <v>5527</v>
      </c>
      <c r="U7121">
        <v>809.91</v>
      </c>
      <c r="V7121" s="1">
        <v>42144</v>
      </c>
      <c r="W7121" t="s">
        <v>34</v>
      </c>
      <c r="X7121">
        <v>2.99</v>
      </c>
      <c r="Y7121" t="s">
        <v>239</v>
      </c>
      <c r="Z7121">
        <v>37.700000000000003</v>
      </c>
      <c r="AA7121">
        <v>53150</v>
      </c>
      <c r="AB7121">
        <f t="shared" si="390"/>
        <v>829.40000000000009</v>
      </c>
      <c r="AC7121">
        <f t="shared" si="391"/>
        <v>771.3420000000001</v>
      </c>
    </row>
    <row r="7122" spans="1:29" x14ac:dyDescent="0.25">
      <c r="A7122" t="s">
        <v>893</v>
      </c>
      <c r="B7122">
        <v>65</v>
      </c>
      <c r="C7122" t="str">
        <f t="shared" si="388"/>
        <v>Senior</v>
      </c>
      <c r="D7122" t="s">
        <v>3124</v>
      </c>
      <c r="E7122" t="s">
        <v>38</v>
      </c>
      <c r="F7122">
        <v>0.04</v>
      </c>
      <c r="G7122">
        <v>1</v>
      </c>
      <c r="H7122" s="1">
        <v>42141</v>
      </c>
      <c r="I7122" s="1" t="str">
        <f t="shared" si="389"/>
        <v xml:space="preserve"> May</v>
      </c>
      <c r="J7122">
        <v>59425</v>
      </c>
      <c r="K7122" t="s">
        <v>131</v>
      </c>
      <c r="L7122">
        <v>46</v>
      </c>
      <c r="M7122">
        <v>0.38</v>
      </c>
      <c r="N7122" t="s">
        <v>29</v>
      </c>
      <c r="O7122" t="s">
        <v>59</v>
      </c>
      <c r="P7122" t="s">
        <v>1176</v>
      </c>
      <c r="Q7122" t="s">
        <v>61</v>
      </c>
      <c r="R7122">
        <v>741.27</v>
      </c>
      <c r="S7122" t="s">
        <v>68</v>
      </c>
      <c r="T7122">
        <v>8317</v>
      </c>
      <c r="U7122">
        <v>1714.02</v>
      </c>
      <c r="V7122" s="1">
        <v>42144</v>
      </c>
      <c r="W7122" t="s">
        <v>34</v>
      </c>
      <c r="X7122">
        <v>5.08</v>
      </c>
      <c r="Y7122" t="s">
        <v>416</v>
      </c>
      <c r="Z7122">
        <v>37.94</v>
      </c>
      <c r="AA7122">
        <v>46203</v>
      </c>
      <c r="AB7122">
        <f t="shared" si="390"/>
        <v>1745.2399999999998</v>
      </c>
      <c r="AC7122">
        <f t="shared" si="391"/>
        <v>1675.4303999999997</v>
      </c>
    </row>
    <row r="7123" spans="1:29" x14ac:dyDescent="0.25">
      <c r="A7123" t="s">
        <v>3234</v>
      </c>
      <c r="B7123">
        <v>65</v>
      </c>
      <c r="C7123" t="str">
        <f t="shared" si="388"/>
        <v>Senior</v>
      </c>
      <c r="D7123" t="s">
        <v>2418</v>
      </c>
      <c r="E7123" t="s">
        <v>57</v>
      </c>
      <c r="F7123">
        <v>0.02</v>
      </c>
      <c r="G7123">
        <v>1</v>
      </c>
      <c r="H7123" s="1">
        <v>42141</v>
      </c>
      <c r="I7123" s="1" t="str">
        <f t="shared" si="389"/>
        <v xml:space="preserve"> May</v>
      </c>
      <c r="J7123">
        <v>57602</v>
      </c>
      <c r="K7123" t="s">
        <v>47</v>
      </c>
      <c r="L7123">
        <v>43</v>
      </c>
      <c r="M7123">
        <v>0.36</v>
      </c>
      <c r="N7123" t="s">
        <v>29</v>
      </c>
      <c r="O7123" t="s">
        <v>30</v>
      </c>
      <c r="P7123" t="s">
        <v>2764</v>
      </c>
      <c r="Q7123" t="s">
        <v>210</v>
      </c>
      <c r="R7123">
        <v>58.52</v>
      </c>
      <c r="S7123" t="s">
        <v>76</v>
      </c>
      <c r="T7123">
        <v>8076</v>
      </c>
      <c r="U7123">
        <v>130.36000000000001</v>
      </c>
      <c r="V7123" s="1">
        <v>42150</v>
      </c>
      <c r="W7123" t="s">
        <v>34</v>
      </c>
      <c r="X7123">
        <v>0.5</v>
      </c>
      <c r="Y7123" t="s">
        <v>132</v>
      </c>
      <c r="Z7123">
        <v>2.88</v>
      </c>
      <c r="AA7123">
        <v>33566</v>
      </c>
      <c r="AB7123">
        <f t="shared" si="390"/>
        <v>123.83999999999999</v>
      </c>
      <c r="AC7123">
        <f t="shared" si="391"/>
        <v>121.36319999999999</v>
      </c>
    </row>
    <row r="7124" spans="1:29" x14ac:dyDescent="0.25">
      <c r="A7124" t="s">
        <v>3121</v>
      </c>
      <c r="B7124">
        <v>65</v>
      </c>
      <c r="C7124" t="str">
        <f t="shared" si="388"/>
        <v>Senior</v>
      </c>
      <c r="D7124" t="s">
        <v>3122</v>
      </c>
      <c r="E7124" t="s">
        <v>38</v>
      </c>
      <c r="F7124">
        <v>0.05</v>
      </c>
      <c r="G7124">
        <v>1</v>
      </c>
      <c r="H7124" s="1">
        <v>42142</v>
      </c>
      <c r="I7124" s="1" t="str">
        <f t="shared" si="389"/>
        <v xml:space="preserve"> May</v>
      </c>
      <c r="J7124">
        <v>9312</v>
      </c>
      <c r="K7124" t="s">
        <v>39</v>
      </c>
      <c r="L7124">
        <v>43</v>
      </c>
      <c r="M7124">
        <v>0.6</v>
      </c>
      <c r="N7124" t="s">
        <v>48</v>
      </c>
      <c r="O7124" t="s">
        <v>49</v>
      </c>
      <c r="P7124" t="s">
        <v>503</v>
      </c>
      <c r="Q7124" t="s">
        <v>51</v>
      </c>
      <c r="R7124">
        <v>-179.17</v>
      </c>
      <c r="S7124" t="s">
        <v>76</v>
      </c>
      <c r="T7124">
        <v>1281</v>
      </c>
      <c r="U7124">
        <v>1160.55</v>
      </c>
      <c r="V7124" s="1">
        <v>42143</v>
      </c>
      <c r="W7124" t="s">
        <v>53</v>
      </c>
      <c r="X7124">
        <v>14.36</v>
      </c>
      <c r="Y7124" t="s">
        <v>132</v>
      </c>
      <c r="Z7124">
        <v>25.98</v>
      </c>
      <c r="AA7124">
        <v>34239</v>
      </c>
      <c r="AB7124">
        <f t="shared" si="390"/>
        <v>1117.1400000000001</v>
      </c>
      <c r="AC7124">
        <f t="shared" si="391"/>
        <v>1061.2830000000001</v>
      </c>
    </row>
    <row r="7125" spans="1:29" x14ac:dyDescent="0.25">
      <c r="A7125" t="s">
        <v>2700</v>
      </c>
      <c r="B7125">
        <v>65</v>
      </c>
      <c r="C7125" t="str">
        <f t="shared" si="388"/>
        <v>Senior</v>
      </c>
      <c r="D7125" t="s">
        <v>2138</v>
      </c>
      <c r="E7125" t="s">
        <v>57</v>
      </c>
      <c r="F7125">
        <v>0.02</v>
      </c>
      <c r="G7125">
        <v>1</v>
      </c>
      <c r="H7125" s="1">
        <v>42142</v>
      </c>
      <c r="I7125" s="1" t="str">
        <f t="shared" si="389"/>
        <v xml:space="preserve"> May</v>
      </c>
      <c r="J7125">
        <v>1701</v>
      </c>
      <c r="K7125" t="s">
        <v>28</v>
      </c>
      <c r="L7125">
        <v>1</v>
      </c>
      <c r="M7125">
        <v>0.56999999999999995</v>
      </c>
      <c r="N7125" t="s">
        <v>48</v>
      </c>
      <c r="O7125" t="s">
        <v>40</v>
      </c>
      <c r="P7125" t="s">
        <v>2862</v>
      </c>
      <c r="Q7125" t="s">
        <v>82</v>
      </c>
      <c r="R7125">
        <v>-22.16</v>
      </c>
      <c r="S7125" t="s">
        <v>68</v>
      </c>
      <c r="T7125">
        <v>248</v>
      </c>
      <c r="U7125">
        <v>56.61</v>
      </c>
      <c r="V7125" s="1">
        <v>42144</v>
      </c>
      <c r="W7125" t="s">
        <v>34</v>
      </c>
      <c r="X7125">
        <v>14.45</v>
      </c>
      <c r="Y7125" t="s">
        <v>111</v>
      </c>
      <c r="Z7125">
        <v>40.97</v>
      </c>
      <c r="AA7125">
        <v>75116</v>
      </c>
      <c r="AB7125">
        <f t="shared" si="390"/>
        <v>40.97</v>
      </c>
      <c r="AC7125">
        <f t="shared" si="391"/>
        <v>40.150599999999997</v>
      </c>
    </row>
    <row r="7126" spans="1:29" x14ac:dyDescent="0.25">
      <c r="A7126" t="s">
        <v>2754</v>
      </c>
      <c r="B7126">
        <v>65</v>
      </c>
      <c r="C7126" t="str">
        <f t="shared" si="388"/>
        <v>Senior</v>
      </c>
      <c r="D7126" t="s">
        <v>589</v>
      </c>
      <c r="E7126" t="s">
        <v>38</v>
      </c>
      <c r="F7126">
        <v>0.01</v>
      </c>
      <c r="G7126">
        <v>1</v>
      </c>
      <c r="H7126" s="1">
        <v>42142</v>
      </c>
      <c r="I7126" s="1" t="str">
        <f t="shared" si="389"/>
        <v xml:space="preserve"> May</v>
      </c>
      <c r="J7126">
        <v>17447</v>
      </c>
      <c r="K7126" t="s">
        <v>47</v>
      </c>
      <c r="L7126">
        <v>42</v>
      </c>
      <c r="M7126">
        <v>0.37</v>
      </c>
      <c r="N7126" t="s">
        <v>29</v>
      </c>
      <c r="O7126" t="s">
        <v>30</v>
      </c>
      <c r="P7126" t="s">
        <v>334</v>
      </c>
      <c r="Q7126" t="s">
        <v>61</v>
      </c>
      <c r="R7126">
        <v>128</v>
      </c>
      <c r="S7126" t="s">
        <v>52</v>
      </c>
      <c r="T7126">
        <v>2409</v>
      </c>
      <c r="U7126">
        <v>861.41</v>
      </c>
      <c r="V7126" s="1">
        <v>42144</v>
      </c>
      <c r="W7126" t="s">
        <v>34</v>
      </c>
      <c r="X7126">
        <v>9.5399999999999991</v>
      </c>
      <c r="Y7126" t="s">
        <v>298</v>
      </c>
      <c r="Z7126">
        <v>18.97</v>
      </c>
      <c r="AA7126">
        <v>80134</v>
      </c>
      <c r="AB7126">
        <f t="shared" si="390"/>
        <v>796.74</v>
      </c>
      <c r="AC7126">
        <f t="shared" si="391"/>
        <v>788.77260000000001</v>
      </c>
    </row>
    <row r="7127" spans="1:29" x14ac:dyDescent="0.25">
      <c r="A7127" t="s">
        <v>2978</v>
      </c>
      <c r="B7127">
        <v>65</v>
      </c>
      <c r="C7127" t="str">
        <f t="shared" si="388"/>
        <v>Senior</v>
      </c>
      <c r="D7127" t="s">
        <v>1271</v>
      </c>
      <c r="E7127" t="s">
        <v>38</v>
      </c>
      <c r="F7127">
        <v>0.03</v>
      </c>
      <c r="G7127">
        <v>1</v>
      </c>
      <c r="H7127" s="1">
        <v>42142</v>
      </c>
      <c r="I7127" s="1" t="str">
        <f t="shared" si="389"/>
        <v xml:space="preserve"> May</v>
      </c>
      <c r="J7127">
        <v>54181</v>
      </c>
      <c r="K7127" t="s">
        <v>28</v>
      </c>
      <c r="L7127">
        <v>12</v>
      </c>
      <c r="M7127">
        <v>0.59</v>
      </c>
      <c r="N7127" t="s">
        <v>96</v>
      </c>
      <c r="O7127" t="s">
        <v>49</v>
      </c>
      <c r="P7127" t="s">
        <v>97</v>
      </c>
      <c r="Q7127" t="s">
        <v>98</v>
      </c>
      <c r="R7127">
        <v>67.36</v>
      </c>
      <c r="S7127" t="s">
        <v>33</v>
      </c>
      <c r="T7127">
        <v>7576</v>
      </c>
      <c r="U7127">
        <v>2608.79</v>
      </c>
      <c r="V7127" s="1">
        <v>42144</v>
      </c>
      <c r="W7127" t="s">
        <v>53</v>
      </c>
      <c r="X7127">
        <v>14.7</v>
      </c>
      <c r="Y7127" t="s">
        <v>35</v>
      </c>
      <c r="Z7127">
        <v>213.45</v>
      </c>
      <c r="AA7127">
        <v>18040</v>
      </c>
      <c r="AB7127">
        <f t="shared" si="390"/>
        <v>2561.3999999999996</v>
      </c>
      <c r="AC7127">
        <f t="shared" si="391"/>
        <v>2484.5579999999995</v>
      </c>
    </row>
    <row r="7128" spans="1:29" x14ac:dyDescent="0.25">
      <c r="A7128" t="s">
        <v>2700</v>
      </c>
      <c r="B7128">
        <v>65</v>
      </c>
      <c r="C7128" t="str">
        <f t="shared" si="388"/>
        <v>Senior</v>
      </c>
      <c r="D7128" t="s">
        <v>2138</v>
      </c>
      <c r="E7128" t="s">
        <v>57</v>
      </c>
      <c r="F7128">
        <v>0.01</v>
      </c>
      <c r="G7128">
        <v>1</v>
      </c>
      <c r="H7128" s="1">
        <v>42142</v>
      </c>
      <c r="I7128" s="1" t="str">
        <f t="shared" si="389"/>
        <v xml:space="preserve"> May</v>
      </c>
      <c r="J7128">
        <v>1701</v>
      </c>
      <c r="K7128" t="s">
        <v>28</v>
      </c>
      <c r="L7128">
        <v>49</v>
      </c>
      <c r="M7128">
        <v>0.44</v>
      </c>
      <c r="N7128" t="s">
        <v>96</v>
      </c>
      <c r="O7128" t="s">
        <v>139</v>
      </c>
      <c r="P7128" t="s">
        <v>3195</v>
      </c>
      <c r="Q7128" t="s">
        <v>102</v>
      </c>
      <c r="R7128">
        <v>902.62</v>
      </c>
      <c r="S7128" t="s">
        <v>68</v>
      </c>
      <c r="T7128">
        <v>247</v>
      </c>
      <c r="U7128">
        <v>2047.58</v>
      </c>
      <c r="V7128" s="1">
        <v>42144</v>
      </c>
      <c r="W7128" t="s">
        <v>34</v>
      </c>
      <c r="X7128">
        <v>1.99</v>
      </c>
      <c r="Y7128" t="s">
        <v>111</v>
      </c>
      <c r="Z7128">
        <v>40.98</v>
      </c>
      <c r="AA7128">
        <v>75116</v>
      </c>
      <c r="AB7128">
        <f t="shared" si="390"/>
        <v>2008.0199999999998</v>
      </c>
      <c r="AC7128">
        <f t="shared" si="391"/>
        <v>1987.9397999999997</v>
      </c>
    </row>
    <row r="7129" spans="1:29" x14ac:dyDescent="0.25">
      <c r="A7129" t="s">
        <v>3367</v>
      </c>
      <c r="B7129">
        <v>65</v>
      </c>
      <c r="C7129" t="str">
        <f t="shared" si="388"/>
        <v>Senior</v>
      </c>
      <c r="D7129" t="s">
        <v>3368</v>
      </c>
      <c r="E7129" t="s">
        <v>57</v>
      </c>
      <c r="F7129">
        <v>0.02</v>
      </c>
      <c r="G7129">
        <v>1</v>
      </c>
      <c r="H7129" s="1">
        <v>42143</v>
      </c>
      <c r="I7129" s="1" t="str">
        <f t="shared" si="389"/>
        <v xml:space="preserve"> May</v>
      </c>
      <c r="J7129">
        <v>20642</v>
      </c>
      <c r="K7129" t="s">
        <v>28</v>
      </c>
      <c r="L7129">
        <v>47</v>
      </c>
      <c r="M7129">
        <v>0.61</v>
      </c>
      <c r="N7129" t="s">
        <v>29</v>
      </c>
      <c r="O7129" t="s">
        <v>49</v>
      </c>
      <c r="P7129" t="s">
        <v>1670</v>
      </c>
      <c r="Q7129" t="s">
        <v>32</v>
      </c>
      <c r="R7129">
        <v>-1637.52</v>
      </c>
      <c r="S7129" t="s">
        <v>52</v>
      </c>
      <c r="T7129">
        <v>2861</v>
      </c>
      <c r="U7129">
        <v>1078.98</v>
      </c>
      <c r="V7129" s="1">
        <v>42143</v>
      </c>
      <c r="W7129" t="s">
        <v>53</v>
      </c>
      <c r="X7129">
        <v>45</v>
      </c>
      <c r="Y7129" t="s">
        <v>187</v>
      </c>
      <c r="Z7129">
        <v>20.98</v>
      </c>
      <c r="AA7129">
        <v>89431</v>
      </c>
      <c r="AB7129">
        <f t="shared" si="390"/>
        <v>986.06000000000006</v>
      </c>
      <c r="AC7129">
        <f t="shared" si="391"/>
        <v>966.33880000000011</v>
      </c>
    </row>
    <row r="7130" spans="1:29" x14ac:dyDescent="0.25">
      <c r="A7130" t="s">
        <v>64</v>
      </c>
      <c r="B7130">
        <v>65</v>
      </c>
      <c r="C7130" t="str">
        <f t="shared" si="388"/>
        <v>Senior</v>
      </c>
      <c r="D7130" t="s">
        <v>3368</v>
      </c>
      <c r="E7130" t="s">
        <v>57</v>
      </c>
      <c r="F7130">
        <v>0.02</v>
      </c>
      <c r="G7130">
        <v>1</v>
      </c>
      <c r="H7130" s="1">
        <v>42143</v>
      </c>
      <c r="I7130" s="1" t="str">
        <f t="shared" si="389"/>
        <v xml:space="preserve"> May</v>
      </c>
      <c r="J7130">
        <v>20642</v>
      </c>
      <c r="K7130" t="s">
        <v>28</v>
      </c>
      <c r="L7130">
        <v>32</v>
      </c>
      <c r="M7130">
        <v>0.39</v>
      </c>
      <c r="N7130" t="s">
        <v>29</v>
      </c>
      <c r="O7130" t="s">
        <v>30</v>
      </c>
      <c r="P7130" t="s">
        <v>2426</v>
      </c>
      <c r="Q7130" t="s">
        <v>210</v>
      </c>
      <c r="R7130">
        <v>59.4</v>
      </c>
      <c r="S7130" t="s">
        <v>68</v>
      </c>
      <c r="T7130">
        <v>2860</v>
      </c>
      <c r="U7130">
        <v>135.19999999999999</v>
      </c>
      <c r="V7130" s="1">
        <v>42144</v>
      </c>
      <c r="W7130" t="s">
        <v>34</v>
      </c>
      <c r="X7130">
        <v>0.5</v>
      </c>
      <c r="Y7130" t="s">
        <v>69</v>
      </c>
      <c r="Z7130">
        <v>4.13</v>
      </c>
      <c r="AA7130">
        <v>55372</v>
      </c>
      <c r="AB7130">
        <f t="shared" si="390"/>
        <v>132.16</v>
      </c>
      <c r="AC7130">
        <f t="shared" si="391"/>
        <v>129.51679999999999</v>
      </c>
    </row>
    <row r="7131" spans="1:29" x14ac:dyDescent="0.25">
      <c r="A7131" t="s">
        <v>1213</v>
      </c>
      <c r="B7131">
        <v>65</v>
      </c>
      <c r="C7131" t="str">
        <f t="shared" si="388"/>
        <v>Senior</v>
      </c>
      <c r="D7131" t="s">
        <v>1202</v>
      </c>
      <c r="E7131" t="s">
        <v>57</v>
      </c>
      <c r="F7131">
        <v>0</v>
      </c>
      <c r="G7131">
        <v>1</v>
      </c>
      <c r="H7131" s="1">
        <v>42143</v>
      </c>
      <c r="I7131" s="1" t="str">
        <f t="shared" si="389"/>
        <v xml:space="preserve"> May</v>
      </c>
      <c r="J7131">
        <v>23681</v>
      </c>
      <c r="K7131" t="s">
        <v>28</v>
      </c>
      <c r="L7131">
        <v>42</v>
      </c>
      <c r="N7131" t="s">
        <v>29</v>
      </c>
      <c r="O7131" t="s">
        <v>40</v>
      </c>
      <c r="P7131" t="s">
        <v>41</v>
      </c>
      <c r="Q7131" t="s">
        <v>32</v>
      </c>
      <c r="R7131">
        <v>-785.36</v>
      </c>
      <c r="S7131" t="s">
        <v>33</v>
      </c>
      <c r="T7131">
        <v>3315</v>
      </c>
      <c r="U7131">
        <v>4182.5200000000004</v>
      </c>
      <c r="V7131" s="1">
        <v>42145</v>
      </c>
      <c r="W7131" t="s">
        <v>42</v>
      </c>
      <c r="X7131">
        <v>35</v>
      </c>
      <c r="Y7131" t="s">
        <v>35</v>
      </c>
      <c r="Z7131">
        <v>95.99</v>
      </c>
      <c r="AA7131">
        <v>17602</v>
      </c>
      <c r="AB7131">
        <f t="shared" si="390"/>
        <v>4031.58</v>
      </c>
      <c r="AC7131">
        <f t="shared" si="391"/>
        <v>4031.58</v>
      </c>
    </row>
    <row r="7132" spans="1:29" x14ac:dyDescent="0.25">
      <c r="A7132" t="s">
        <v>1946</v>
      </c>
      <c r="B7132">
        <v>65</v>
      </c>
      <c r="C7132" t="str">
        <f t="shared" si="388"/>
        <v>Senior</v>
      </c>
      <c r="D7132" t="s">
        <v>633</v>
      </c>
      <c r="E7132" t="s">
        <v>38</v>
      </c>
      <c r="F7132">
        <v>7.0000000000000007E-2</v>
      </c>
      <c r="G7132">
        <v>1</v>
      </c>
      <c r="H7132" s="1">
        <v>42144</v>
      </c>
      <c r="I7132" s="1" t="str">
        <f t="shared" si="389"/>
        <v xml:space="preserve"> May</v>
      </c>
      <c r="J7132">
        <v>37350</v>
      </c>
      <c r="K7132" t="s">
        <v>58</v>
      </c>
      <c r="L7132">
        <v>7</v>
      </c>
      <c r="M7132">
        <v>0.56999999999999995</v>
      </c>
      <c r="N7132" t="s">
        <v>29</v>
      </c>
      <c r="O7132" t="s">
        <v>139</v>
      </c>
      <c r="P7132" t="s">
        <v>1347</v>
      </c>
      <c r="Q7132" t="s">
        <v>88</v>
      </c>
      <c r="R7132">
        <v>-37.5</v>
      </c>
      <c r="S7132" t="s">
        <v>76</v>
      </c>
      <c r="T7132">
        <v>5251</v>
      </c>
      <c r="U7132">
        <v>163.13999999999999</v>
      </c>
      <c r="V7132" s="1">
        <v>42145</v>
      </c>
      <c r="W7132" t="s">
        <v>34</v>
      </c>
      <c r="X7132">
        <v>8.99</v>
      </c>
      <c r="Y7132" t="s">
        <v>166</v>
      </c>
      <c r="Z7132">
        <v>22.99</v>
      </c>
      <c r="AA7132">
        <v>29651</v>
      </c>
      <c r="AB7132">
        <f t="shared" si="390"/>
        <v>160.92999999999998</v>
      </c>
      <c r="AC7132">
        <f t="shared" si="391"/>
        <v>149.66489999999999</v>
      </c>
    </row>
    <row r="7133" spans="1:29" x14ac:dyDescent="0.25">
      <c r="A7133" t="s">
        <v>1910</v>
      </c>
      <c r="B7133">
        <v>65</v>
      </c>
      <c r="C7133" t="str">
        <f t="shared" si="388"/>
        <v>Senior</v>
      </c>
      <c r="D7133" t="s">
        <v>1450</v>
      </c>
      <c r="E7133" t="s">
        <v>57</v>
      </c>
      <c r="F7133">
        <v>0.02</v>
      </c>
      <c r="G7133">
        <v>1</v>
      </c>
      <c r="H7133" s="1">
        <v>42144</v>
      </c>
      <c r="I7133" s="1" t="str">
        <f t="shared" si="389"/>
        <v xml:space="preserve"> May</v>
      </c>
      <c r="J7133">
        <v>38817</v>
      </c>
      <c r="K7133" t="s">
        <v>39</v>
      </c>
      <c r="L7133">
        <v>1</v>
      </c>
      <c r="M7133">
        <v>0.64</v>
      </c>
      <c r="N7133" t="s">
        <v>96</v>
      </c>
      <c r="O7133" t="s">
        <v>139</v>
      </c>
      <c r="P7133" t="s">
        <v>751</v>
      </c>
      <c r="Q7133" t="s">
        <v>102</v>
      </c>
      <c r="R7133">
        <v>-18.03</v>
      </c>
      <c r="S7133" t="s">
        <v>52</v>
      </c>
      <c r="T7133">
        <v>5464</v>
      </c>
      <c r="U7133">
        <v>9.6999999999999993</v>
      </c>
      <c r="V7133" s="1">
        <v>42145</v>
      </c>
      <c r="W7133" t="s">
        <v>34</v>
      </c>
      <c r="X7133">
        <v>4.62</v>
      </c>
      <c r="Y7133" t="s">
        <v>89</v>
      </c>
      <c r="Z7133">
        <v>4.9800000000000004</v>
      </c>
      <c r="AA7133">
        <v>97060</v>
      </c>
      <c r="AB7133">
        <f t="shared" si="390"/>
        <v>4.9800000000000004</v>
      </c>
      <c r="AC7133">
        <f t="shared" si="391"/>
        <v>4.8804000000000007</v>
      </c>
    </row>
    <row r="7134" spans="1:29" x14ac:dyDescent="0.25">
      <c r="A7134" t="s">
        <v>2508</v>
      </c>
      <c r="B7134">
        <v>65</v>
      </c>
      <c r="C7134" t="str">
        <f t="shared" si="388"/>
        <v>Senior</v>
      </c>
      <c r="D7134" t="s">
        <v>117</v>
      </c>
      <c r="E7134" t="s">
        <v>57</v>
      </c>
      <c r="F7134">
        <v>7.0000000000000007E-2</v>
      </c>
      <c r="G7134">
        <v>1</v>
      </c>
      <c r="H7134" s="1">
        <v>42144</v>
      </c>
      <c r="I7134" s="1" t="str">
        <f t="shared" si="389"/>
        <v xml:space="preserve"> May</v>
      </c>
      <c r="J7134">
        <v>7841</v>
      </c>
      <c r="K7134" t="s">
        <v>39</v>
      </c>
      <c r="L7134">
        <v>21</v>
      </c>
      <c r="M7134">
        <v>0.56999999999999995</v>
      </c>
      <c r="N7134" t="s">
        <v>48</v>
      </c>
      <c r="O7134" t="s">
        <v>40</v>
      </c>
      <c r="P7134" t="s">
        <v>1431</v>
      </c>
      <c r="Q7134" t="s">
        <v>82</v>
      </c>
      <c r="R7134">
        <v>295.60000000000002</v>
      </c>
      <c r="S7134" t="s">
        <v>68</v>
      </c>
      <c r="T7134">
        <v>1060</v>
      </c>
      <c r="U7134">
        <v>1002.77</v>
      </c>
      <c r="V7134" s="1">
        <v>42146</v>
      </c>
      <c r="W7134" t="s">
        <v>34</v>
      </c>
      <c r="X7134">
        <v>10.25</v>
      </c>
      <c r="Y7134" t="s">
        <v>111</v>
      </c>
      <c r="Z7134">
        <v>49.34</v>
      </c>
      <c r="AA7134">
        <v>79109</v>
      </c>
      <c r="AB7134">
        <f t="shared" si="390"/>
        <v>1036.1400000000001</v>
      </c>
      <c r="AC7134">
        <f t="shared" si="391"/>
        <v>963.61020000000008</v>
      </c>
    </row>
    <row r="7135" spans="1:29" x14ac:dyDescent="0.25">
      <c r="A7135" t="s">
        <v>2508</v>
      </c>
      <c r="B7135">
        <v>65</v>
      </c>
      <c r="C7135" t="str">
        <f t="shared" si="388"/>
        <v>Senior</v>
      </c>
      <c r="D7135" t="s">
        <v>117</v>
      </c>
      <c r="E7135" t="s">
        <v>57</v>
      </c>
      <c r="F7135">
        <v>0.01</v>
      </c>
      <c r="G7135">
        <v>1</v>
      </c>
      <c r="H7135" s="1">
        <v>42144</v>
      </c>
      <c r="I7135" s="1" t="str">
        <f t="shared" si="389"/>
        <v xml:space="preserve"> May</v>
      </c>
      <c r="J7135">
        <v>7841</v>
      </c>
      <c r="K7135" t="s">
        <v>39</v>
      </c>
      <c r="L7135">
        <v>17</v>
      </c>
      <c r="M7135">
        <v>0.46</v>
      </c>
      <c r="N7135" t="s">
        <v>48</v>
      </c>
      <c r="O7135" t="s">
        <v>59</v>
      </c>
      <c r="P7135" t="s">
        <v>985</v>
      </c>
      <c r="Q7135" t="s">
        <v>82</v>
      </c>
      <c r="R7135">
        <v>56.3</v>
      </c>
      <c r="S7135" t="s">
        <v>68</v>
      </c>
      <c r="T7135">
        <v>1061</v>
      </c>
      <c r="U7135">
        <v>178.14</v>
      </c>
      <c r="V7135" s="1">
        <v>42146</v>
      </c>
      <c r="W7135" t="s">
        <v>34</v>
      </c>
      <c r="X7135">
        <v>2.06</v>
      </c>
      <c r="Y7135" t="s">
        <v>111</v>
      </c>
      <c r="Z7135">
        <v>10.06</v>
      </c>
      <c r="AA7135">
        <v>79109</v>
      </c>
      <c r="AB7135">
        <f t="shared" si="390"/>
        <v>171.02</v>
      </c>
      <c r="AC7135">
        <f t="shared" si="391"/>
        <v>169.30980000000002</v>
      </c>
    </row>
    <row r="7136" spans="1:29" x14ac:dyDescent="0.25">
      <c r="A7136" t="s">
        <v>1201</v>
      </c>
      <c r="B7136">
        <v>65</v>
      </c>
      <c r="C7136" t="str">
        <f t="shared" si="388"/>
        <v>Senior</v>
      </c>
      <c r="D7136" t="s">
        <v>1971</v>
      </c>
      <c r="E7136" t="s">
        <v>46</v>
      </c>
      <c r="F7136">
        <v>0.06</v>
      </c>
      <c r="G7136">
        <v>1</v>
      </c>
      <c r="H7136" s="1">
        <v>42144</v>
      </c>
      <c r="I7136" s="1" t="str">
        <f t="shared" si="389"/>
        <v xml:space="preserve"> May</v>
      </c>
      <c r="J7136">
        <v>49029</v>
      </c>
      <c r="K7136" t="s">
        <v>28</v>
      </c>
      <c r="L7136">
        <v>49</v>
      </c>
      <c r="M7136">
        <v>0.59</v>
      </c>
      <c r="N7136" t="s">
        <v>96</v>
      </c>
      <c r="O7136" t="s">
        <v>30</v>
      </c>
      <c r="P7136" t="s">
        <v>3241</v>
      </c>
      <c r="Q7136" t="s">
        <v>105</v>
      </c>
      <c r="R7136">
        <v>2549.4029999999998</v>
      </c>
      <c r="S7136" t="s">
        <v>68</v>
      </c>
      <c r="T7136">
        <v>6879</v>
      </c>
      <c r="U7136">
        <v>8223.07</v>
      </c>
      <c r="V7136" s="1">
        <v>42146</v>
      </c>
      <c r="W7136" t="s">
        <v>42</v>
      </c>
      <c r="X7136">
        <v>3.99</v>
      </c>
      <c r="Y7136" t="s">
        <v>416</v>
      </c>
      <c r="Z7136">
        <v>195.99</v>
      </c>
      <c r="AA7136">
        <v>46322</v>
      </c>
      <c r="AB7136">
        <f t="shared" si="390"/>
        <v>9603.51</v>
      </c>
      <c r="AC7136">
        <f t="shared" si="391"/>
        <v>9027.2993999999999</v>
      </c>
    </row>
    <row r="7137" spans="1:29" x14ac:dyDescent="0.25">
      <c r="A7137" t="s">
        <v>659</v>
      </c>
      <c r="B7137">
        <v>65</v>
      </c>
      <c r="C7137" t="str">
        <f t="shared" si="388"/>
        <v>Senior</v>
      </c>
      <c r="D7137" t="s">
        <v>2378</v>
      </c>
      <c r="E7137" t="s">
        <v>38</v>
      </c>
      <c r="F7137">
        <v>0.06</v>
      </c>
      <c r="G7137">
        <v>1</v>
      </c>
      <c r="H7137" s="1">
        <v>42144</v>
      </c>
      <c r="I7137" s="1" t="str">
        <f t="shared" si="389"/>
        <v xml:space="preserve"> May</v>
      </c>
      <c r="J7137">
        <v>22563</v>
      </c>
      <c r="K7137" t="s">
        <v>58</v>
      </c>
      <c r="L7137">
        <v>32</v>
      </c>
      <c r="M7137">
        <v>0.52</v>
      </c>
      <c r="N7137" t="s">
        <v>48</v>
      </c>
      <c r="O7137" t="s">
        <v>59</v>
      </c>
      <c r="P7137" t="s">
        <v>2401</v>
      </c>
      <c r="Q7137" t="s">
        <v>82</v>
      </c>
      <c r="R7137">
        <v>-9.7799999999999994</v>
      </c>
      <c r="S7137" t="s">
        <v>52</v>
      </c>
      <c r="T7137">
        <v>3148</v>
      </c>
      <c r="U7137">
        <v>251.51</v>
      </c>
      <c r="V7137" s="1">
        <v>42147</v>
      </c>
      <c r="W7137" t="s">
        <v>34</v>
      </c>
      <c r="X7137">
        <v>3.68</v>
      </c>
      <c r="Y7137" t="s">
        <v>661</v>
      </c>
      <c r="Z7137">
        <v>7.7</v>
      </c>
      <c r="AA7137">
        <v>59715</v>
      </c>
      <c r="AB7137">
        <f t="shared" si="390"/>
        <v>246.4</v>
      </c>
      <c r="AC7137">
        <f t="shared" si="391"/>
        <v>231.61600000000001</v>
      </c>
    </row>
    <row r="7138" spans="1:29" x14ac:dyDescent="0.25">
      <c r="A7138" t="s">
        <v>3444</v>
      </c>
      <c r="B7138">
        <v>65</v>
      </c>
      <c r="C7138" t="str">
        <f t="shared" si="388"/>
        <v>Senior</v>
      </c>
      <c r="D7138" t="s">
        <v>3014</v>
      </c>
      <c r="E7138" t="s">
        <v>27</v>
      </c>
      <c r="F7138">
        <v>0.02</v>
      </c>
      <c r="G7138">
        <v>1</v>
      </c>
      <c r="H7138" s="1">
        <v>42144</v>
      </c>
      <c r="I7138" s="1" t="str">
        <f t="shared" si="389"/>
        <v xml:space="preserve"> May</v>
      </c>
      <c r="J7138">
        <v>14497</v>
      </c>
      <c r="K7138" t="s">
        <v>131</v>
      </c>
      <c r="L7138">
        <v>34</v>
      </c>
      <c r="M7138">
        <v>0.36</v>
      </c>
      <c r="N7138" t="s">
        <v>29</v>
      </c>
      <c r="O7138" t="s">
        <v>30</v>
      </c>
      <c r="P7138" t="s">
        <v>1821</v>
      </c>
      <c r="Q7138" t="s">
        <v>61</v>
      </c>
      <c r="R7138">
        <v>-138.91999999999999</v>
      </c>
      <c r="S7138" t="s">
        <v>52</v>
      </c>
      <c r="T7138">
        <v>2031</v>
      </c>
      <c r="U7138">
        <v>214.03</v>
      </c>
      <c r="V7138" s="1">
        <v>42147</v>
      </c>
      <c r="W7138" t="s">
        <v>34</v>
      </c>
      <c r="X7138">
        <v>7.96</v>
      </c>
      <c r="Y7138" t="s">
        <v>320</v>
      </c>
      <c r="Z7138">
        <v>5.78</v>
      </c>
      <c r="AA7138">
        <v>83201</v>
      </c>
      <c r="AB7138">
        <f t="shared" si="390"/>
        <v>196.52</v>
      </c>
      <c r="AC7138">
        <f t="shared" si="391"/>
        <v>192.58960000000002</v>
      </c>
    </row>
    <row r="7139" spans="1:29" x14ac:dyDescent="0.25">
      <c r="A7139" t="s">
        <v>2224</v>
      </c>
      <c r="B7139">
        <v>65</v>
      </c>
      <c r="C7139" t="str">
        <f t="shared" si="388"/>
        <v>Senior</v>
      </c>
      <c r="D7139" t="s">
        <v>160</v>
      </c>
      <c r="E7139" t="s">
        <v>57</v>
      </c>
      <c r="F7139">
        <v>0.1</v>
      </c>
      <c r="G7139">
        <v>1</v>
      </c>
      <c r="H7139" s="1">
        <v>42144</v>
      </c>
      <c r="I7139" s="1" t="str">
        <f t="shared" si="389"/>
        <v xml:space="preserve"> May</v>
      </c>
      <c r="J7139">
        <v>1088</v>
      </c>
      <c r="K7139" t="s">
        <v>47</v>
      </c>
      <c r="L7139">
        <v>13</v>
      </c>
      <c r="M7139">
        <v>0.78</v>
      </c>
      <c r="N7139" t="s">
        <v>96</v>
      </c>
      <c r="O7139" t="s">
        <v>30</v>
      </c>
      <c r="P7139" t="s">
        <v>2662</v>
      </c>
      <c r="Q7139" t="s">
        <v>102</v>
      </c>
      <c r="R7139">
        <v>-112</v>
      </c>
      <c r="S7139" t="s">
        <v>76</v>
      </c>
      <c r="T7139">
        <v>172</v>
      </c>
      <c r="U7139">
        <v>269.02</v>
      </c>
      <c r="V7139" s="1">
        <v>42151</v>
      </c>
      <c r="W7139" t="s">
        <v>34</v>
      </c>
      <c r="X7139">
        <v>6.5</v>
      </c>
      <c r="Y7139" t="s">
        <v>162</v>
      </c>
      <c r="Z7139">
        <v>20.97</v>
      </c>
      <c r="AA7139">
        <v>22124</v>
      </c>
      <c r="AB7139">
        <f t="shared" si="390"/>
        <v>272.61</v>
      </c>
      <c r="AC7139">
        <f t="shared" si="391"/>
        <v>245.34900000000002</v>
      </c>
    </row>
    <row r="7140" spans="1:29" x14ac:dyDescent="0.25">
      <c r="A7140" t="s">
        <v>2159</v>
      </c>
      <c r="B7140">
        <v>65</v>
      </c>
      <c r="C7140" t="str">
        <f t="shared" si="388"/>
        <v>Senior</v>
      </c>
      <c r="D7140" t="s">
        <v>2035</v>
      </c>
      <c r="E7140" t="s">
        <v>46</v>
      </c>
      <c r="F7140">
        <v>0.08</v>
      </c>
      <c r="G7140">
        <v>1</v>
      </c>
      <c r="H7140" s="1">
        <v>42145</v>
      </c>
      <c r="I7140" s="1" t="str">
        <f t="shared" si="389"/>
        <v xml:space="preserve"> May</v>
      </c>
      <c r="J7140">
        <v>18466</v>
      </c>
      <c r="K7140" t="s">
        <v>47</v>
      </c>
      <c r="L7140">
        <v>24</v>
      </c>
      <c r="M7140">
        <v>0.36</v>
      </c>
      <c r="N7140" t="s">
        <v>96</v>
      </c>
      <c r="O7140" t="s">
        <v>80</v>
      </c>
      <c r="P7140" t="s">
        <v>2244</v>
      </c>
      <c r="Q7140" t="s">
        <v>98</v>
      </c>
      <c r="R7140">
        <v>994.31</v>
      </c>
      <c r="S7140" t="s">
        <v>52</v>
      </c>
      <c r="T7140">
        <v>2550</v>
      </c>
      <c r="U7140">
        <v>2694.01</v>
      </c>
      <c r="V7140" s="1">
        <v>42145</v>
      </c>
      <c r="W7140" t="s">
        <v>42</v>
      </c>
      <c r="X7140">
        <v>7.11</v>
      </c>
      <c r="Y7140" t="s">
        <v>54</v>
      </c>
      <c r="Z7140">
        <v>120.97</v>
      </c>
      <c r="AA7140">
        <v>92503</v>
      </c>
      <c r="AB7140">
        <f t="shared" si="390"/>
        <v>2903.2799999999997</v>
      </c>
      <c r="AC7140">
        <f t="shared" si="391"/>
        <v>2671.0175999999997</v>
      </c>
    </row>
    <row r="7141" spans="1:29" x14ac:dyDescent="0.25">
      <c r="A7141" t="s">
        <v>1986</v>
      </c>
      <c r="B7141">
        <v>65</v>
      </c>
      <c r="C7141" t="str">
        <f t="shared" si="388"/>
        <v>Senior</v>
      </c>
      <c r="D7141" t="s">
        <v>1987</v>
      </c>
      <c r="E7141" t="s">
        <v>46</v>
      </c>
      <c r="F7141">
        <v>7.0000000000000007E-2</v>
      </c>
      <c r="G7141">
        <v>1</v>
      </c>
      <c r="H7141" s="1">
        <v>42145</v>
      </c>
      <c r="I7141" s="1" t="str">
        <f t="shared" si="389"/>
        <v xml:space="preserve"> May</v>
      </c>
      <c r="J7141">
        <v>37634</v>
      </c>
      <c r="K7141" t="s">
        <v>131</v>
      </c>
      <c r="L7141">
        <v>32</v>
      </c>
      <c r="M7141">
        <v>0.57999999999999996</v>
      </c>
      <c r="N7141" t="s">
        <v>29</v>
      </c>
      <c r="O7141" t="s">
        <v>30</v>
      </c>
      <c r="P7141" t="s">
        <v>2692</v>
      </c>
      <c r="Q7141" t="s">
        <v>32</v>
      </c>
      <c r="R7141">
        <v>-36.78</v>
      </c>
      <c r="S7141" t="s">
        <v>68</v>
      </c>
      <c r="T7141">
        <v>5286</v>
      </c>
      <c r="U7141">
        <v>368.18</v>
      </c>
      <c r="V7141" s="1">
        <v>42146</v>
      </c>
      <c r="W7141" t="s">
        <v>34</v>
      </c>
      <c r="X7141">
        <v>4.8099999999999996</v>
      </c>
      <c r="Y7141" t="s">
        <v>149</v>
      </c>
      <c r="Z7141">
        <v>12.21</v>
      </c>
      <c r="AA7141">
        <v>60543</v>
      </c>
      <c r="AB7141">
        <f t="shared" si="390"/>
        <v>390.72</v>
      </c>
      <c r="AC7141">
        <f t="shared" si="391"/>
        <v>363.36960000000005</v>
      </c>
    </row>
    <row r="7142" spans="1:29" x14ac:dyDescent="0.25">
      <c r="A7142" t="s">
        <v>1276</v>
      </c>
      <c r="B7142">
        <v>65</v>
      </c>
      <c r="C7142" t="str">
        <f t="shared" si="388"/>
        <v>Senior</v>
      </c>
      <c r="D7142" t="s">
        <v>1277</v>
      </c>
      <c r="E7142" t="s">
        <v>38</v>
      </c>
      <c r="F7142">
        <v>0.09</v>
      </c>
      <c r="G7142">
        <v>1</v>
      </c>
      <c r="H7142" s="1">
        <v>42145</v>
      </c>
      <c r="I7142" s="1" t="str">
        <f t="shared" si="389"/>
        <v xml:space="preserve"> May</v>
      </c>
      <c r="J7142">
        <v>17701</v>
      </c>
      <c r="K7142" t="s">
        <v>58</v>
      </c>
      <c r="L7142">
        <v>21</v>
      </c>
      <c r="M7142">
        <v>0.35</v>
      </c>
      <c r="N7142" t="s">
        <v>29</v>
      </c>
      <c r="O7142" t="s">
        <v>30</v>
      </c>
      <c r="P7142" t="s">
        <v>2767</v>
      </c>
      <c r="Q7142" t="s">
        <v>67</v>
      </c>
      <c r="R7142">
        <v>-60.961500000000001</v>
      </c>
      <c r="S7142" t="s">
        <v>52</v>
      </c>
      <c r="T7142">
        <v>2440</v>
      </c>
      <c r="U7142">
        <v>80.45</v>
      </c>
      <c r="V7142" s="1">
        <v>42146</v>
      </c>
      <c r="W7142" t="s">
        <v>34</v>
      </c>
      <c r="X7142">
        <v>4.6900000000000004</v>
      </c>
      <c r="Y7142" t="s">
        <v>54</v>
      </c>
      <c r="Z7142">
        <v>3.74</v>
      </c>
      <c r="AA7142">
        <v>94024</v>
      </c>
      <c r="AB7142">
        <f t="shared" si="390"/>
        <v>78.540000000000006</v>
      </c>
      <c r="AC7142">
        <f t="shared" si="391"/>
        <v>71.471400000000003</v>
      </c>
    </row>
    <row r="7143" spans="1:29" x14ac:dyDescent="0.25">
      <c r="A7143" t="s">
        <v>1532</v>
      </c>
      <c r="B7143">
        <v>65</v>
      </c>
      <c r="C7143" t="str">
        <f t="shared" si="388"/>
        <v>Senior</v>
      </c>
      <c r="D7143" t="s">
        <v>3339</v>
      </c>
      <c r="E7143" t="s">
        <v>46</v>
      </c>
      <c r="F7143">
        <v>0</v>
      </c>
      <c r="G7143">
        <v>1</v>
      </c>
      <c r="H7143" s="1">
        <v>42145</v>
      </c>
      <c r="I7143" s="1" t="str">
        <f t="shared" si="389"/>
        <v xml:space="preserve"> May</v>
      </c>
      <c r="J7143">
        <v>30343</v>
      </c>
      <c r="K7143" t="s">
        <v>58</v>
      </c>
      <c r="L7143">
        <v>48</v>
      </c>
      <c r="M7143">
        <v>0.74</v>
      </c>
      <c r="N7143" t="s">
        <v>96</v>
      </c>
      <c r="O7143" t="s">
        <v>30</v>
      </c>
      <c r="P7143" t="s">
        <v>268</v>
      </c>
      <c r="Q7143" t="s">
        <v>102</v>
      </c>
      <c r="R7143">
        <v>-60.98</v>
      </c>
      <c r="S7143" t="s">
        <v>52</v>
      </c>
      <c r="T7143">
        <v>4262</v>
      </c>
      <c r="U7143">
        <v>1556.42</v>
      </c>
      <c r="V7143" s="1">
        <v>42146</v>
      </c>
      <c r="W7143" t="s">
        <v>34</v>
      </c>
      <c r="X7143">
        <v>8.65</v>
      </c>
      <c r="Y7143" t="s">
        <v>83</v>
      </c>
      <c r="Z7143">
        <v>30.42</v>
      </c>
      <c r="AA7143">
        <v>84107</v>
      </c>
      <c r="AB7143">
        <f t="shared" si="390"/>
        <v>1460.16</v>
      </c>
      <c r="AC7143">
        <f t="shared" si="391"/>
        <v>1460.16</v>
      </c>
    </row>
    <row r="7144" spans="1:29" x14ac:dyDescent="0.25">
      <c r="A7144" t="s">
        <v>3452</v>
      </c>
      <c r="B7144">
        <v>65</v>
      </c>
      <c r="C7144" t="str">
        <f t="shared" si="388"/>
        <v>Senior</v>
      </c>
      <c r="D7144" t="s">
        <v>3339</v>
      </c>
      <c r="E7144" t="s">
        <v>46</v>
      </c>
      <c r="F7144">
        <v>0.08</v>
      </c>
      <c r="G7144">
        <v>1</v>
      </c>
      <c r="H7144" s="1">
        <v>42145</v>
      </c>
      <c r="I7144" s="1" t="str">
        <f t="shared" si="389"/>
        <v xml:space="preserve"> May</v>
      </c>
      <c r="J7144">
        <v>30343</v>
      </c>
      <c r="K7144" t="s">
        <v>58</v>
      </c>
      <c r="L7144">
        <v>28</v>
      </c>
      <c r="M7144">
        <v>0.36</v>
      </c>
      <c r="N7144" t="s">
        <v>29</v>
      </c>
      <c r="O7144" t="s">
        <v>30</v>
      </c>
      <c r="P7144" t="s">
        <v>2468</v>
      </c>
      <c r="Q7144" t="s">
        <v>210</v>
      </c>
      <c r="R7144">
        <v>56.97</v>
      </c>
      <c r="S7144" t="s">
        <v>52</v>
      </c>
      <c r="T7144">
        <v>4263</v>
      </c>
      <c r="U7144">
        <v>130.28</v>
      </c>
      <c r="V7144" s="1">
        <v>42147</v>
      </c>
      <c r="W7144" t="s">
        <v>34</v>
      </c>
      <c r="X7144">
        <v>0.5</v>
      </c>
      <c r="Y7144" t="s">
        <v>83</v>
      </c>
      <c r="Z7144">
        <v>4.91</v>
      </c>
      <c r="AA7144">
        <v>84404</v>
      </c>
      <c r="AB7144">
        <f t="shared" si="390"/>
        <v>137.48000000000002</v>
      </c>
      <c r="AC7144">
        <f t="shared" si="391"/>
        <v>126.48160000000001</v>
      </c>
    </row>
    <row r="7145" spans="1:29" x14ac:dyDescent="0.25">
      <c r="A7145" t="s">
        <v>2248</v>
      </c>
      <c r="B7145">
        <v>65</v>
      </c>
      <c r="C7145" t="str">
        <f t="shared" si="388"/>
        <v>Senior</v>
      </c>
      <c r="D7145" t="s">
        <v>3523</v>
      </c>
      <c r="E7145" t="s">
        <v>46</v>
      </c>
      <c r="F7145">
        <v>0.09</v>
      </c>
      <c r="G7145">
        <v>1</v>
      </c>
      <c r="H7145" s="1">
        <v>42145</v>
      </c>
      <c r="I7145" s="1" t="str">
        <f t="shared" si="389"/>
        <v xml:space="preserve"> May</v>
      </c>
      <c r="J7145">
        <v>30343</v>
      </c>
      <c r="K7145" t="s">
        <v>58</v>
      </c>
      <c r="L7145">
        <v>8</v>
      </c>
      <c r="M7145">
        <v>0.39</v>
      </c>
      <c r="N7145" t="s">
        <v>96</v>
      </c>
      <c r="O7145" t="s">
        <v>40</v>
      </c>
      <c r="P7145" t="s">
        <v>193</v>
      </c>
      <c r="Q7145" t="s">
        <v>98</v>
      </c>
      <c r="R7145">
        <v>3852.19</v>
      </c>
      <c r="S7145" t="s">
        <v>76</v>
      </c>
      <c r="T7145">
        <v>4264</v>
      </c>
      <c r="U7145">
        <v>41343.21</v>
      </c>
      <c r="V7145" s="1">
        <v>42147</v>
      </c>
      <c r="W7145" t="s">
        <v>34</v>
      </c>
      <c r="X7145">
        <v>24.49</v>
      </c>
      <c r="Y7145" t="s">
        <v>685</v>
      </c>
      <c r="Z7145">
        <v>6783.02</v>
      </c>
      <c r="AA7145">
        <v>27502</v>
      </c>
      <c r="AB7145">
        <f t="shared" si="390"/>
        <v>54264.160000000003</v>
      </c>
      <c r="AC7145">
        <f t="shared" si="391"/>
        <v>49380.385600000001</v>
      </c>
    </row>
    <row r="7146" spans="1:29" x14ac:dyDescent="0.25">
      <c r="A7146" t="s">
        <v>2299</v>
      </c>
      <c r="B7146">
        <v>65</v>
      </c>
      <c r="C7146" t="str">
        <f t="shared" si="388"/>
        <v>Senior</v>
      </c>
      <c r="D7146" t="s">
        <v>947</v>
      </c>
      <c r="E7146" t="s">
        <v>27</v>
      </c>
      <c r="F7146">
        <v>0.08</v>
      </c>
      <c r="G7146">
        <v>1</v>
      </c>
      <c r="H7146" s="1">
        <v>42145</v>
      </c>
      <c r="I7146" s="1" t="str">
        <f t="shared" si="389"/>
        <v xml:space="preserve"> May</v>
      </c>
      <c r="J7146">
        <v>52290</v>
      </c>
      <c r="K7146" t="s">
        <v>47</v>
      </c>
      <c r="L7146">
        <v>7</v>
      </c>
      <c r="M7146">
        <v>0.39</v>
      </c>
      <c r="N7146" t="s">
        <v>29</v>
      </c>
      <c r="O7146" t="s">
        <v>30</v>
      </c>
      <c r="P7146" t="s">
        <v>1547</v>
      </c>
      <c r="Q7146" t="s">
        <v>67</v>
      </c>
      <c r="R7146">
        <v>149.49799999999999</v>
      </c>
      <c r="S7146" t="s">
        <v>33</v>
      </c>
      <c r="T7146">
        <v>7336</v>
      </c>
      <c r="U7146">
        <v>1134.05</v>
      </c>
      <c r="V7146" s="1">
        <v>42149</v>
      </c>
      <c r="W7146" t="s">
        <v>34</v>
      </c>
      <c r="X7146">
        <v>19.989999999999998</v>
      </c>
      <c r="Y7146" t="s">
        <v>136</v>
      </c>
      <c r="Z7146">
        <v>172.99</v>
      </c>
      <c r="AA7146">
        <v>11725</v>
      </c>
      <c r="AB7146">
        <f t="shared" si="390"/>
        <v>1210.93</v>
      </c>
      <c r="AC7146">
        <f t="shared" si="391"/>
        <v>1114.0556000000001</v>
      </c>
    </row>
    <row r="7147" spans="1:29" x14ac:dyDescent="0.25">
      <c r="A7147" t="s">
        <v>2159</v>
      </c>
      <c r="B7147">
        <v>65</v>
      </c>
      <c r="C7147" t="str">
        <f t="shared" si="388"/>
        <v>Senior</v>
      </c>
      <c r="D7147" t="s">
        <v>2035</v>
      </c>
      <c r="E7147" t="s">
        <v>46</v>
      </c>
      <c r="F7147">
        <v>0.09</v>
      </c>
      <c r="G7147">
        <v>1</v>
      </c>
      <c r="H7147" s="1">
        <v>42145</v>
      </c>
      <c r="I7147" s="1" t="str">
        <f t="shared" si="389"/>
        <v xml:space="preserve"> May</v>
      </c>
      <c r="J7147">
        <v>18466</v>
      </c>
      <c r="K7147" t="s">
        <v>47</v>
      </c>
      <c r="L7147">
        <v>25</v>
      </c>
      <c r="M7147">
        <v>0.36</v>
      </c>
      <c r="N7147" t="s">
        <v>29</v>
      </c>
      <c r="O7147" t="s">
        <v>30</v>
      </c>
      <c r="P7147" t="s">
        <v>2943</v>
      </c>
      <c r="Q7147" t="s">
        <v>267</v>
      </c>
      <c r="R7147">
        <v>16.920000000000002</v>
      </c>
      <c r="S7147" t="s">
        <v>52</v>
      </c>
      <c r="T7147">
        <v>2549</v>
      </c>
      <c r="U7147">
        <v>270.16000000000003</v>
      </c>
      <c r="V7147" s="1">
        <v>42154</v>
      </c>
      <c r="W7147" t="s">
        <v>34</v>
      </c>
      <c r="X7147">
        <v>5.25</v>
      </c>
      <c r="Y7147" t="s">
        <v>54</v>
      </c>
      <c r="Z7147">
        <v>11.09</v>
      </c>
      <c r="AA7147">
        <v>92503</v>
      </c>
      <c r="AB7147">
        <f t="shared" si="390"/>
        <v>277.25</v>
      </c>
      <c r="AC7147">
        <f t="shared" si="391"/>
        <v>252.29750000000001</v>
      </c>
    </row>
    <row r="7148" spans="1:29" x14ac:dyDescent="0.25">
      <c r="A7148" t="s">
        <v>2299</v>
      </c>
      <c r="B7148">
        <v>65</v>
      </c>
      <c r="C7148" t="str">
        <f t="shared" si="388"/>
        <v>Senior</v>
      </c>
      <c r="D7148" t="s">
        <v>947</v>
      </c>
      <c r="E7148" t="s">
        <v>27</v>
      </c>
      <c r="F7148">
        <v>0.1</v>
      </c>
      <c r="G7148">
        <v>1</v>
      </c>
      <c r="H7148" s="1">
        <v>42145</v>
      </c>
      <c r="I7148" s="1" t="str">
        <f t="shared" si="389"/>
        <v xml:space="preserve"> May</v>
      </c>
      <c r="J7148">
        <v>52290</v>
      </c>
      <c r="K7148" t="s">
        <v>47</v>
      </c>
      <c r="L7148">
        <v>28</v>
      </c>
      <c r="M7148">
        <v>0.56999999999999995</v>
      </c>
      <c r="N7148" t="s">
        <v>96</v>
      </c>
      <c r="O7148" t="s">
        <v>30</v>
      </c>
      <c r="P7148" t="s">
        <v>1801</v>
      </c>
      <c r="Q7148" t="s">
        <v>105</v>
      </c>
      <c r="R7148">
        <v>185.94</v>
      </c>
      <c r="S7148" t="s">
        <v>33</v>
      </c>
      <c r="T7148">
        <v>7337</v>
      </c>
      <c r="U7148">
        <v>1470.0495000000001</v>
      </c>
      <c r="V7148" s="1">
        <v>42154</v>
      </c>
      <c r="W7148" t="s">
        <v>34</v>
      </c>
      <c r="X7148">
        <v>4.99</v>
      </c>
      <c r="Y7148" t="s">
        <v>136</v>
      </c>
      <c r="Z7148">
        <v>65.989999999999995</v>
      </c>
      <c r="AA7148">
        <v>11725</v>
      </c>
      <c r="AB7148">
        <f t="shared" si="390"/>
        <v>1847.7199999999998</v>
      </c>
      <c r="AC7148">
        <f t="shared" si="391"/>
        <v>1662.9479999999999</v>
      </c>
    </row>
    <row r="7149" spans="1:29" x14ac:dyDescent="0.25">
      <c r="A7149" t="s">
        <v>386</v>
      </c>
      <c r="B7149">
        <v>65</v>
      </c>
      <c r="C7149" t="str">
        <f t="shared" si="388"/>
        <v>Senior</v>
      </c>
      <c r="D7149" t="s">
        <v>387</v>
      </c>
      <c r="E7149" t="s">
        <v>38</v>
      </c>
      <c r="F7149">
        <v>7.0000000000000007E-2</v>
      </c>
      <c r="G7149">
        <v>1</v>
      </c>
      <c r="H7149" s="1">
        <v>42146</v>
      </c>
      <c r="I7149" s="1" t="str">
        <f t="shared" si="389"/>
        <v xml:space="preserve"> May</v>
      </c>
      <c r="J7149">
        <v>38182</v>
      </c>
      <c r="K7149" t="s">
        <v>28</v>
      </c>
      <c r="L7149">
        <v>45</v>
      </c>
      <c r="M7149">
        <v>0.8</v>
      </c>
      <c r="N7149" t="s">
        <v>29</v>
      </c>
      <c r="O7149" t="s">
        <v>40</v>
      </c>
      <c r="P7149" t="s">
        <v>1656</v>
      </c>
      <c r="Q7149" t="s">
        <v>32</v>
      </c>
      <c r="R7149">
        <v>-1182.8699999999999</v>
      </c>
      <c r="S7149" t="s">
        <v>76</v>
      </c>
      <c r="T7149">
        <v>5371</v>
      </c>
      <c r="U7149">
        <v>2848.83</v>
      </c>
      <c r="V7149" s="1">
        <v>42146</v>
      </c>
      <c r="W7149" t="s">
        <v>34</v>
      </c>
      <c r="X7149">
        <v>35</v>
      </c>
      <c r="Y7149" t="s">
        <v>291</v>
      </c>
      <c r="Z7149">
        <v>64.650000000000006</v>
      </c>
      <c r="AA7149">
        <v>37042</v>
      </c>
      <c r="AB7149">
        <f t="shared" si="390"/>
        <v>2909.2500000000005</v>
      </c>
      <c r="AC7149">
        <f t="shared" si="391"/>
        <v>2705.6025000000004</v>
      </c>
    </row>
    <row r="7150" spans="1:29" x14ac:dyDescent="0.25">
      <c r="A7150" t="s">
        <v>2922</v>
      </c>
      <c r="B7150">
        <v>65</v>
      </c>
      <c r="C7150" t="str">
        <f t="shared" si="388"/>
        <v>Senior</v>
      </c>
      <c r="D7150" t="s">
        <v>951</v>
      </c>
      <c r="E7150" t="s">
        <v>46</v>
      </c>
      <c r="F7150">
        <v>0</v>
      </c>
      <c r="G7150">
        <v>1</v>
      </c>
      <c r="H7150" s="1">
        <v>42146</v>
      </c>
      <c r="I7150" s="1" t="str">
        <f t="shared" si="389"/>
        <v xml:space="preserve"> May</v>
      </c>
      <c r="J7150">
        <v>28294</v>
      </c>
      <c r="K7150" t="s">
        <v>28</v>
      </c>
      <c r="L7150">
        <v>47</v>
      </c>
      <c r="M7150">
        <v>0.81</v>
      </c>
      <c r="N7150" t="s">
        <v>29</v>
      </c>
      <c r="O7150" t="s">
        <v>59</v>
      </c>
      <c r="P7150" t="s">
        <v>1692</v>
      </c>
      <c r="Q7150" t="s">
        <v>232</v>
      </c>
      <c r="R7150">
        <v>-19.920000000000002</v>
      </c>
      <c r="S7150" t="s">
        <v>76</v>
      </c>
      <c r="T7150">
        <v>3967</v>
      </c>
      <c r="U7150">
        <v>63.47</v>
      </c>
      <c r="V7150" s="1">
        <v>42147</v>
      </c>
      <c r="W7150" t="s">
        <v>34</v>
      </c>
      <c r="X7150">
        <v>0.7</v>
      </c>
      <c r="Y7150" t="s">
        <v>685</v>
      </c>
      <c r="Z7150">
        <v>1.26</v>
      </c>
      <c r="AA7150">
        <v>28352</v>
      </c>
      <c r="AB7150">
        <f t="shared" si="390"/>
        <v>59.22</v>
      </c>
      <c r="AC7150">
        <f t="shared" si="391"/>
        <v>59.22</v>
      </c>
    </row>
    <row r="7151" spans="1:29" x14ac:dyDescent="0.25">
      <c r="A7151" t="s">
        <v>1308</v>
      </c>
      <c r="B7151">
        <v>65</v>
      </c>
      <c r="C7151" t="str">
        <f t="shared" si="388"/>
        <v>Senior</v>
      </c>
      <c r="D7151" t="s">
        <v>2158</v>
      </c>
      <c r="E7151" t="s">
        <v>57</v>
      </c>
      <c r="F7151">
        <v>0.03</v>
      </c>
      <c r="G7151">
        <v>1</v>
      </c>
      <c r="H7151" s="1">
        <v>42146</v>
      </c>
      <c r="I7151" s="1" t="str">
        <f t="shared" si="389"/>
        <v xml:space="preserve"> May</v>
      </c>
      <c r="J7151">
        <v>18757</v>
      </c>
      <c r="K7151" t="s">
        <v>47</v>
      </c>
      <c r="L7151">
        <v>9</v>
      </c>
      <c r="M7151">
        <v>0.38</v>
      </c>
      <c r="N7151" t="s">
        <v>29</v>
      </c>
      <c r="O7151" t="s">
        <v>30</v>
      </c>
      <c r="P7151" t="s">
        <v>1190</v>
      </c>
      <c r="Q7151" t="s">
        <v>67</v>
      </c>
      <c r="R7151">
        <v>-40.25</v>
      </c>
      <c r="S7151" t="s">
        <v>68</v>
      </c>
      <c r="T7151">
        <v>2596</v>
      </c>
      <c r="U7151">
        <v>222.2</v>
      </c>
      <c r="V7151" s="1">
        <v>42148</v>
      </c>
      <c r="W7151" t="s">
        <v>34</v>
      </c>
      <c r="X7151">
        <v>15.1</v>
      </c>
      <c r="Y7151" t="s">
        <v>239</v>
      </c>
      <c r="Z7151">
        <v>22.38</v>
      </c>
      <c r="AA7151">
        <v>53094</v>
      </c>
      <c r="AB7151">
        <f t="shared" si="390"/>
        <v>201.42</v>
      </c>
      <c r="AC7151">
        <f t="shared" si="391"/>
        <v>195.37739999999999</v>
      </c>
    </row>
    <row r="7152" spans="1:29" x14ac:dyDescent="0.25">
      <c r="A7152" t="s">
        <v>2380</v>
      </c>
      <c r="B7152">
        <v>65</v>
      </c>
      <c r="C7152" t="str">
        <f t="shared" si="388"/>
        <v>Senior</v>
      </c>
      <c r="D7152" t="s">
        <v>357</v>
      </c>
      <c r="E7152" t="s">
        <v>46</v>
      </c>
      <c r="F7152">
        <v>0.05</v>
      </c>
      <c r="G7152">
        <v>1</v>
      </c>
      <c r="H7152" s="1">
        <v>42146</v>
      </c>
      <c r="I7152" s="1" t="str">
        <f t="shared" si="389"/>
        <v xml:space="preserve"> May</v>
      </c>
      <c r="J7152">
        <v>32608</v>
      </c>
      <c r="K7152" t="s">
        <v>28</v>
      </c>
      <c r="L7152">
        <v>20</v>
      </c>
      <c r="M7152">
        <v>0.59</v>
      </c>
      <c r="N7152" t="s">
        <v>29</v>
      </c>
      <c r="O7152" t="s">
        <v>30</v>
      </c>
      <c r="P7152" t="s">
        <v>1301</v>
      </c>
      <c r="Q7152" t="s">
        <v>214</v>
      </c>
      <c r="R7152">
        <v>312.52</v>
      </c>
      <c r="S7152" t="s">
        <v>33</v>
      </c>
      <c r="T7152">
        <v>4577</v>
      </c>
      <c r="U7152">
        <v>1361.91</v>
      </c>
      <c r="V7152" s="1">
        <v>42148</v>
      </c>
      <c r="W7152" t="s">
        <v>34</v>
      </c>
      <c r="X7152">
        <v>3.5</v>
      </c>
      <c r="Y7152" t="s">
        <v>208</v>
      </c>
      <c r="Z7152">
        <v>70.97</v>
      </c>
      <c r="AA7152">
        <v>43402</v>
      </c>
      <c r="AB7152">
        <f t="shared" si="390"/>
        <v>1419.4</v>
      </c>
      <c r="AC7152">
        <f t="shared" si="391"/>
        <v>1348.43</v>
      </c>
    </row>
    <row r="7153" spans="1:29" x14ac:dyDescent="0.25">
      <c r="A7153" t="s">
        <v>1308</v>
      </c>
      <c r="B7153">
        <v>65</v>
      </c>
      <c r="C7153" t="str">
        <f t="shared" si="388"/>
        <v>Senior</v>
      </c>
      <c r="D7153" t="s">
        <v>2158</v>
      </c>
      <c r="E7153" t="s">
        <v>57</v>
      </c>
      <c r="F7153">
        <v>0.02</v>
      </c>
      <c r="G7153">
        <v>1</v>
      </c>
      <c r="H7153" s="1">
        <v>42146</v>
      </c>
      <c r="I7153" s="1" t="str">
        <f t="shared" si="389"/>
        <v xml:space="preserve"> May</v>
      </c>
      <c r="J7153">
        <v>18757</v>
      </c>
      <c r="K7153" t="s">
        <v>47</v>
      </c>
      <c r="L7153">
        <v>5</v>
      </c>
      <c r="M7153">
        <v>0.38</v>
      </c>
      <c r="N7153" t="s">
        <v>29</v>
      </c>
      <c r="O7153" t="s">
        <v>30</v>
      </c>
      <c r="P7153" t="s">
        <v>1555</v>
      </c>
      <c r="Q7153" t="s">
        <v>67</v>
      </c>
      <c r="R7153">
        <v>-37.8005</v>
      </c>
      <c r="S7153" t="s">
        <v>68</v>
      </c>
      <c r="T7153">
        <v>2597</v>
      </c>
      <c r="U7153">
        <v>39.9</v>
      </c>
      <c r="V7153" s="1">
        <v>42151</v>
      </c>
      <c r="W7153" t="s">
        <v>34</v>
      </c>
      <c r="X7153">
        <v>9.92</v>
      </c>
      <c r="Y7153" t="s">
        <v>239</v>
      </c>
      <c r="Z7153">
        <v>5.94</v>
      </c>
      <c r="AA7153">
        <v>53094</v>
      </c>
      <c r="AB7153">
        <f t="shared" si="390"/>
        <v>29.700000000000003</v>
      </c>
      <c r="AC7153">
        <f t="shared" si="391"/>
        <v>29.106000000000002</v>
      </c>
    </row>
    <row r="7154" spans="1:29" x14ac:dyDescent="0.25">
      <c r="A7154" t="s">
        <v>2157</v>
      </c>
      <c r="B7154">
        <v>65</v>
      </c>
      <c r="C7154" t="str">
        <f t="shared" si="388"/>
        <v>Senior</v>
      </c>
      <c r="D7154" t="s">
        <v>2158</v>
      </c>
      <c r="E7154" t="s">
        <v>57</v>
      </c>
      <c r="F7154">
        <v>0.01</v>
      </c>
      <c r="G7154">
        <v>1</v>
      </c>
      <c r="H7154" s="1">
        <v>42146</v>
      </c>
      <c r="I7154" s="1" t="str">
        <f t="shared" si="389"/>
        <v xml:space="preserve"> May</v>
      </c>
      <c r="J7154">
        <v>18757</v>
      </c>
      <c r="K7154" t="s">
        <v>47</v>
      </c>
      <c r="L7154">
        <v>43</v>
      </c>
      <c r="M7154">
        <v>0.38</v>
      </c>
      <c r="N7154" t="s">
        <v>29</v>
      </c>
      <c r="O7154" t="s">
        <v>59</v>
      </c>
      <c r="P7154" t="s">
        <v>563</v>
      </c>
      <c r="Q7154" t="s">
        <v>61</v>
      </c>
      <c r="R7154">
        <v>123.15</v>
      </c>
      <c r="S7154" t="s">
        <v>76</v>
      </c>
      <c r="T7154">
        <v>2598</v>
      </c>
      <c r="U7154">
        <v>319.95999999999998</v>
      </c>
      <c r="V7154" s="1">
        <v>42153</v>
      </c>
      <c r="W7154" t="s">
        <v>42</v>
      </c>
      <c r="X7154">
        <v>1.6</v>
      </c>
      <c r="Y7154" t="s">
        <v>132</v>
      </c>
      <c r="Z7154">
        <v>6.98</v>
      </c>
      <c r="AA7154">
        <v>34787</v>
      </c>
      <c r="AB7154">
        <f t="shared" si="390"/>
        <v>300.14000000000004</v>
      </c>
      <c r="AC7154">
        <f t="shared" si="391"/>
        <v>297.13860000000005</v>
      </c>
    </row>
    <row r="7155" spans="1:29" x14ac:dyDescent="0.25">
      <c r="A7155" t="s">
        <v>1418</v>
      </c>
      <c r="B7155">
        <v>65</v>
      </c>
      <c r="C7155" t="str">
        <f t="shared" si="388"/>
        <v>Senior</v>
      </c>
      <c r="D7155" t="s">
        <v>387</v>
      </c>
      <c r="E7155" t="s">
        <v>46</v>
      </c>
      <c r="F7155">
        <v>0.09</v>
      </c>
      <c r="G7155">
        <v>1</v>
      </c>
      <c r="H7155" s="1">
        <v>42147</v>
      </c>
      <c r="I7155" s="1" t="str">
        <f t="shared" si="389"/>
        <v xml:space="preserve"> May</v>
      </c>
      <c r="J7155">
        <v>25447</v>
      </c>
      <c r="K7155" t="s">
        <v>39</v>
      </c>
      <c r="L7155">
        <v>25</v>
      </c>
      <c r="M7155">
        <v>0.44</v>
      </c>
      <c r="N7155" t="s">
        <v>48</v>
      </c>
      <c r="O7155" t="s">
        <v>139</v>
      </c>
      <c r="P7155" t="s">
        <v>207</v>
      </c>
      <c r="Q7155" t="s">
        <v>82</v>
      </c>
      <c r="R7155">
        <v>106.98</v>
      </c>
      <c r="S7155" t="s">
        <v>76</v>
      </c>
      <c r="T7155">
        <v>3568</v>
      </c>
      <c r="U7155">
        <v>536.21</v>
      </c>
      <c r="V7155" s="1">
        <v>42148</v>
      </c>
      <c r="W7155" t="s">
        <v>34</v>
      </c>
      <c r="X7155">
        <v>8.99</v>
      </c>
      <c r="Y7155" t="s">
        <v>291</v>
      </c>
      <c r="Z7155">
        <v>22.72</v>
      </c>
      <c r="AA7155">
        <v>37421</v>
      </c>
      <c r="AB7155">
        <f t="shared" si="390"/>
        <v>568</v>
      </c>
      <c r="AC7155">
        <f t="shared" si="391"/>
        <v>516.88</v>
      </c>
    </row>
    <row r="7156" spans="1:29" x14ac:dyDescent="0.25">
      <c r="A7156" t="s">
        <v>2317</v>
      </c>
      <c r="B7156">
        <v>65</v>
      </c>
      <c r="C7156" t="str">
        <f t="shared" si="388"/>
        <v>Senior</v>
      </c>
      <c r="D7156" t="s">
        <v>2318</v>
      </c>
      <c r="E7156" t="s">
        <v>27</v>
      </c>
      <c r="F7156">
        <v>0.04</v>
      </c>
      <c r="G7156">
        <v>1</v>
      </c>
      <c r="H7156" s="1">
        <v>42147</v>
      </c>
      <c r="I7156" s="1" t="str">
        <f t="shared" si="389"/>
        <v xml:space="preserve"> May</v>
      </c>
      <c r="J7156">
        <v>43523</v>
      </c>
      <c r="K7156" t="s">
        <v>131</v>
      </c>
      <c r="L7156">
        <v>50</v>
      </c>
      <c r="M7156">
        <v>0.36</v>
      </c>
      <c r="N7156" t="s">
        <v>29</v>
      </c>
      <c r="O7156" t="s">
        <v>30</v>
      </c>
      <c r="P7156" t="s">
        <v>768</v>
      </c>
      <c r="Q7156" t="s">
        <v>61</v>
      </c>
      <c r="R7156">
        <v>-97.23</v>
      </c>
      <c r="S7156" t="s">
        <v>68</v>
      </c>
      <c r="T7156">
        <v>6147</v>
      </c>
      <c r="U7156">
        <v>295.37</v>
      </c>
      <c r="V7156" s="1">
        <v>42149</v>
      </c>
      <c r="W7156" t="s">
        <v>34</v>
      </c>
      <c r="X7156">
        <v>5.46</v>
      </c>
      <c r="Y7156" t="s">
        <v>482</v>
      </c>
      <c r="Z7156">
        <v>5.98</v>
      </c>
      <c r="AA7156">
        <v>66212</v>
      </c>
      <c r="AB7156">
        <f t="shared" si="390"/>
        <v>299</v>
      </c>
      <c r="AC7156">
        <f t="shared" si="391"/>
        <v>287.04000000000002</v>
      </c>
    </row>
    <row r="7157" spans="1:29" x14ac:dyDescent="0.25">
      <c r="A7157" t="s">
        <v>1936</v>
      </c>
      <c r="B7157">
        <v>65</v>
      </c>
      <c r="C7157" t="str">
        <f t="shared" si="388"/>
        <v>Senior</v>
      </c>
      <c r="D7157" t="s">
        <v>1937</v>
      </c>
      <c r="E7157" t="s">
        <v>46</v>
      </c>
      <c r="F7157">
        <v>0.08</v>
      </c>
      <c r="G7157">
        <v>1</v>
      </c>
      <c r="H7157" s="1">
        <v>42147</v>
      </c>
      <c r="I7157" s="1" t="str">
        <f t="shared" si="389"/>
        <v xml:space="preserve"> May</v>
      </c>
      <c r="J7157">
        <v>32100</v>
      </c>
      <c r="K7157" t="s">
        <v>131</v>
      </c>
      <c r="L7157">
        <v>29</v>
      </c>
      <c r="M7157">
        <v>0.44</v>
      </c>
      <c r="N7157" t="s">
        <v>96</v>
      </c>
      <c r="O7157" t="s">
        <v>139</v>
      </c>
      <c r="P7157" t="s">
        <v>3195</v>
      </c>
      <c r="Q7157" t="s">
        <v>102</v>
      </c>
      <c r="R7157">
        <v>359.75</v>
      </c>
      <c r="S7157" t="s">
        <v>76</v>
      </c>
      <c r="T7157">
        <v>4510</v>
      </c>
      <c r="U7157">
        <v>1104.28</v>
      </c>
      <c r="V7157" s="1">
        <v>42149</v>
      </c>
      <c r="W7157" t="s">
        <v>34</v>
      </c>
      <c r="X7157">
        <v>1.99</v>
      </c>
      <c r="Y7157" t="s">
        <v>685</v>
      </c>
      <c r="Z7157">
        <v>40.98</v>
      </c>
      <c r="AA7157">
        <v>27260</v>
      </c>
      <c r="AB7157">
        <f t="shared" si="390"/>
        <v>1188.4199999999998</v>
      </c>
      <c r="AC7157">
        <f t="shared" si="391"/>
        <v>1093.3463999999999</v>
      </c>
    </row>
    <row r="7158" spans="1:29" x14ac:dyDescent="0.25">
      <c r="A7158" t="s">
        <v>1418</v>
      </c>
      <c r="B7158">
        <v>65</v>
      </c>
      <c r="C7158" t="str">
        <f t="shared" si="388"/>
        <v>Senior</v>
      </c>
      <c r="D7158" t="s">
        <v>387</v>
      </c>
      <c r="E7158" t="s">
        <v>46</v>
      </c>
      <c r="F7158">
        <v>0.03</v>
      </c>
      <c r="G7158">
        <v>1</v>
      </c>
      <c r="H7158" s="1">
        <v>42147</v>
      </c>
      <c r="I7158" s="1" t="str">
        <f t="shared" si="389"/>
        <v xml:space="preserve"> May</v>
      </c>
      <c r="J7158">
        <v>25447</v>
      </c>
      <c r="K7158" t="s">
        <v>39</v>
      </c>
      <c r="L7158">
        <v>18</v>
      </c>
      <c r="M7158">
        <v>0.76</v>
      </c>
      <c r="N7158" t="s">
        <v>48</v>
      </c>
      <c r="O7158" t="s">
        <v>73</v>
      </c>
      <c r="P7158" t="s">
        <v>900</v>
      </c>
      <c r="Q7158" t="s">
        <v>75</v>
      </c>
      <c r="R7158">
        <v>213.62</v>
      </c>
      <c r="S7158" t="s">
        <v>76</v>
      </c>
      <c r="T7158">
        <v>3569</v>
      </c>
      <c r="U7158">
        <v>4428.5600000000004</v>
      </c>
      <c r="V7158" s="1">
        <v>42150</v>
      </c>
      <c r="W7158" t="s">
        <v>53</v>
      </c>
      <c r="X7158">
        <v>54.12</v>
      </c>
      <c r="Y7158" t="s">
        <v>291</v>
      </c>
      <c r="Z7158">
        <v>296.18</v>
      </c>
      <c r="AA7158">
        <v>37421</v>
      </c>
      <c r="AB7158">
        <f t="shared" si="390"/>
        <v>5331.24</v>
      </c>
      <c r="AC7158">
        <f t="shared" si="391"/>
        <v>5171.3027999999995</v>
      </c>
    </row>
    <row r="7159" spans="1:29" x14ac:dyDescent="0.25">
      <c r="A7159" t="s">
        <v>564</v>
      </c>
      <c r="B7159">
        <v>65</v>
      </c>
      <c r="C7159" t="str">
        <f t="shared" si="388"/>
        <v>Senior</v>
      </c>
      <c r="D7159" t="s">
        <v>565</v>
      </c>
      <c r="E7159" t="s">
        <v>38</v>
      </c>
      <c r="F7159">
        <v>0.04</v>
      </c>
      <c r="G7159">
        <v>1</v>
      </c>
      <c r="H7159" s="1">
        <v>42147</v>
      </c>
      <c r="I7159" s="1" t="str">
        <f t="shared" si="389"/>
        <v xml:space="preserve"> May</v>
      </c>
      <c r="J7159">
        <v>13670</v>
      </c>
      <c r="K7159" t="s">
        <v>58</v>
      </c>
      <c r="L7159">
        <v>27</v>
      </c>
      <c r="M7159">
        <v>0.38</v>
      </c>
      <c r="N7159" t="s">
        <v>29</v>
      </c>
      <c r="O7159" t="s">
        <v>30</v>
      </c>
      <c r="P7159" t="s">
        <v>877</v>
      </c>
      <c r="Q7159" t="s">
        <v>210</v>
      </c>
      <c r="R7159">
        <v>57.63</v>
      </c>
      <c r="S7159" t="s">
        <v>33</v>
      </c>
      <c r="T7159">
        <v>1912</v>
      </c>
      <c r="U7159">
        <v>116.37</v>
      </c>
      <c r="V7159" s="1">
        <v>42150</v>
      </c>
      <c r="W7159" t="s">
        <v>42</v>
      </c>
      <c r="X7159">
        <v>0.5</v>
      </c>
      <c r="Y7159" t="s">
        <v>35</v>
      </c>
      <c r="Z7159">
        <v>3.69</v>
      </c>
      <c r="AA7159">
        <v>17331</v>
      </c>
      <c r="AB7159">
        <f t="shared" si="390"/>
        <v>99.63</v>
      </c>
      <c r="AC7159">
        <f t="shared" si="391"/>
        <v>95.644799999999989</v>
      </c>
    </row>
    <row r="7160" spans="1:29" x14ac:dyDescent="0.25">
      <c r="A7160" t="s">
        <v>2997</v>
      </c>
      <c r="B7160">
        <v>65</v>
      </c>
      <c r="C7160" t="str">
        <f t="shared" si="388"/>
        <v>Senior</v>
      </c>
      <c r="D7160" t="s">
        <v>1559</v>
      </c>
      <c r="E7160" t="s">
        <v>46</v>
      </c>
      <c r="F7160">
        <v>0.09</v>
      </c>
      <c r="G7160">
        <v>1</v>
      </c>
      <c r="H7160" s="1">
        <v>42148</v>
      </c>
      <c r="I7160" s="1" t="str">
        <f t="shared" si="389"/>
        <v xml:space="preserve"> May</v>
      </c>
      <c r="J7160">
        <v>6693</v>
      </c>
      <c r="K7160" t="s">
        <v>58</v>
      </c>
      <c r="L7160">
        <v>16</v>
      </c>
      <c r="M7160">
        <v>0.39</v>
      </c>
      <c r="N7160" t="s">
        <v>29</v>
      </c>
      <c r="O7160" t="s">
        <v>59</v>
      </c>
      <c r="P7160" t="s">
        <v>1491</v>
      </c>
      <c r="Q7160" t="s">
        <v>232</v>
      </c>
      <c r="R7160">
        <v>6.46</v>
      </c>
      <c r="S7160" t="s">
        <v>52</v>
      </c>
      <c r="T7160">
        <v>925</v>
      </c>
      <c r="U7160">
        <v>40.85</v>
      </c>
      <c r="V7160" s="1">
        <v>42150</v>
      </c>
      <c r="W7160" t="s">
        <v>34</v>
      </c>
      <c r="X7160">
        <v>0.8</v>
      </c>
      <c r="Y7160" t="s">
        <v>54</v>
      </c>
      <c r="Z7160">
        <v>2.62</v>
      </c>
      <c r="AA7160">
        <v>95123</v>
      </c>
      <c r="AB7160">
        <f t="shared" si="390"/>
        <v>41.92</v>
      </c>
      <c r="AC7160">
        <f t="shared" si="391"/>
        <v>38.147199999999998</v>
      </c>
    </row>
    <row r="7161" spans="1:29" x14ac:dyDescent="0.25">
      <c r="A7161" t="s">
        <v>1576</v>
      </c>
      <c r="B7161">
        <v>65</v>
      </c>
      <c r="C7161" t="str">
        <f t="shared" si="388"/>
        <v>Senior</v>
      </c>
      <c r="D7161" t="s">
        <v>1189</v>
      </c>
      <c r="E7161" t="s">
        <v>38</v>
      </c>
      <c r="F7161">
        <v>0.04</v>
      </c>
      <c r="G7161">
        <v>1</v>
      </c>
      <c r="H7161" s="1">
        <v>42148</v>
      </c>
      <c r="I7161" s="1" t="str">
        <f t="shared" si="389"/>
        <v xml:space="preserve"> May</v>
      </c>
      <c r="J7161">
        <v>53285</v>
      </c>
      <c r="K7161" t="s">
        <v>58</v>
      </c>
      <c r="L7161">
        <v>6</v>
      </c>
      <c r="M7161">
        <v>0.4</v>
      </c>
      <c r="N7161" t="s">
        <v>29</v>
      </c>
      <c r="O7161" t="s">
        <v>30</v>
      </c>
      <c r="P7161" t="s">
        <v>1282</v>
      </c>
      <c r="Q7161" t="s">
        <v>67</v>
      </c>
      <c r="R7161">
        <v>163.80350000000001</v>
      </c>
      <c r="S7161" t="s">
        <v>68</v>
      </c>
      <c r="T7161">
        <v>7466</v>
      </c>
      <c r="U7161">
        <v>1042.96</v>
      </c>
      <c r="V7161" s="1">
        <v>42150</v>
      </c>
      <c r="W7161" t="s">
        <v>34</v>
      </c>
      <c r="X7161">
        <v>19.989999999999998</v>
      </c>
      <c r="Y7161" t="s">
        <v>111</v>
      </c>
      <c r="Z7161">
        <v>165.98</v>
      </c>
      <c r="AA7161">
        <v>75057</v>
      </c>
      <c r="AB7161">
        <f t="shared" si="390"/>
        <v>995.87999999999988</v>
      </c>
      <c r="AC7161">
        <f t="shared" si="391"/>
        <v>956.0447999999999</v>
      </c>
    </row>
    <row r="7162" spans="1:29" x14ac:dyDescent="0.25">
      <c r="A7162" t="s">
        <v>1740</v>
      </c>
      <c r="B7162">
        <v>65</v>
      </c>
      <c r="C7162" t="str">
        <f t="shared" si="388"/>
        <v>Senior</v>
      </c>
      <c r="D7162" t="s">
        <v>1741</v>
      </c>
      <c r="E7162" t="s">
        <v>38</v>
      </c>
      <c r="F7162">
        <v>0.03</v>
      </c>
      <c r="G7162">
        <v>1</v>
      </c>
      <c r="H7162" s="1">
        <v>42148</v>
      </c>
      <c r="I7162" s="1" t="str">
        <f t="shared" si="389"/>
        <v xml:space="preserve"> May</v>
      </c>
      <c r="J7162">
        <v>35842</v>
      </c>
      <c r="K7162" t="s">
        <v>28</v>
      </c>
      <c r="L7162">
        <v>18</v>
      </c>
      <c r="M7162">
        <v>0.36</v>
      </c>
      <c r="N7162" t="s">
        <v>29</v>
      </c>
      <c r="O7162" t="s">
        <v>30</v>
      </c>
      <c r="P7162" t="s">
        <v>2967</v>
      </c>
      <c r="Q7162" t="s">
        <v>210</v>
      </c>
      <c r="R7162">
        <v>11.55</v>
      </c>
      <c r="S7162" t="s">
        <v>76</v>
      </c>
      <c r="T7162">
        <v>5029</v>
      </c>
      <c r="U7162">
        <v>53.79</v>
      </c>
      <c r="V7162" s="1">
        <v>42150</v>
      </c>
      <c r="W7162" t="s">
        <v>34</v>
      </c>
      <c r="X7162">
        <v>0.99</v>
      </c>
      <c r="Y7162" t="s">
        <v>103</v>
      </c>
      <c r="Z7162">
        <v>2.88</v>
      </c>
      <c r="AA7162">
        <v>70117</v>
      </c>
      <c r="AB7162">
        <f t="shared" si="390"/>
        <v>51.839999999999996</v>
      </c>
      <c r="AC7162">
        <f t="shared" si="391"/>
        <v>50.284799999999997</v>
      </c>
    </row>
    <row r="7163" spans="1:29" x14ac:dyDescent="0.25">
      <c r="A7163" t="s">
        <v>167</v>
      </c>
      <c r="B7163">
        <v>65</v>
      </c>
      <c r="C7163" t="str">
        <f t="shared" si="388"/>
        <v>Senior</v>
      </c>
      <c r="D7163" t="s">
        <v>168</v>
      </c>
      <c r="E7163" t="s">
        <v>57</v>
      </c>
      <c r="F7163">
        <v>0.09</v>
      </c>
      <c r="G7163">
        <v>1</v>
      </c>
      <c r="H7163" s="1">
        <v>42149</v>
      </c>
      <c r="I7163" s="1" t="str">
        <f t="shared" si="389"/>
        <v xml:space="preserve"> May</v>
      </c>
      <c r="J7163">
        <v>17543</v>
      </c>
      <c r="K7163" t="s">
        <v>58</v>
      </c>
      <c r="L7163">
        <v>1</v>
      </c>
      <c r="M7163">
        <v>0.37</v>
      </c>
      <c r="N7163" t="s">
        <v>29</v>
      </c>
      <c r="O7163" t="s">
        <v>30</v>
      </c>
      <c r="P7163" t="s">
        <v>1751</v>
      </c>
      <c r="Q7163" t="s">
        <v>61</v>
      </c>
      <c r="R7163">
        <v>-9.17</v>
      </c>
      <c r="S7163" t="s">
        <v>76</v>
      </c>
      <c r="T7163">
        <v>2418</v>
      </c>
      <c r="U7163">
        <v>15.73</v>
      </c>
      <c r="V7163" s="1">
        <v>42149</v>
      </c>
      <c r="W7163" t="s">
        <v>34</v>
      </c>
      <c r="X7163">
        <v>9.5399999999999991</v>
      </c>
      <c r="Y7163" t="s">
        <v>162</v>
      </c>
      <c r="Z7163">
        <v>6.48</v>
      </c>
      <c r="AA7163">
        <v>20170</v>
      </c>
      <c r="AB7163">
        <f t="shared" si="390"/>
        <v>6.48</v>
      </c>
      <c r="AC7163">
        <f t="shared" si="391"/>
        <v>5.8968000000000007</v>
      </c>
    </row>
    <row r="7164" spans="1:29" x14ac:dyDescent="0.25">
      <c r="A7164" t="s">
        <v>2217</v>
      </c>
      <c r="B7164">
        <v>65</v>
      </c>
      <c r="C7164" t="str">
        <f t="shared" si="388"/>
        <v>Senior</v>
      </c>
      <c r="D7164" t="s">
        <v>350</v>
      </c>
      <c r="E7164" t="s">
        <v>27</v>
      </c>
      <c r="F7164">
        <v>0.04</v>
      </c>
      <c r="G7164">
        <v>1</v>
      </c>
      <c r="H7164" s="1">
        <v>42149</v>
      </c>
      <c r="I7164" s="1" t="str">
        <f t="shared" si="389"/>
        <v xml:space="preserve"> May</v>
      </c>
      <c r="J7164">
        <v>36929</v>
      </c>
      <c r="K7164" t="s">
        <v>47</v>
      </c>
      <c r="L7164">
        <v>45</v>
      </c>
      <c r="M7164">
        <v>0.59</v>
      </c>
      <c r="N7164" t="s">
        <v>29</v>
      </c>
      <c r="O7164" t="s">
        <v>30</v>
      </c>
      <c r="P7164" t="s">
        <v>2804</v>
      </c>
      <c r="Q7164" t="s">
        <v>214</v>
      </c>
      <c r="R7164">
        <v>1123.79</v>
      </c>
      <c r="S7164" t="s">
        <v>68</v>
      </c>
      <c r="T7164">
        <v>5194</v>
      </c>
      <c r="U7164">
        <v>3638.27</v>
      </c>
      <c r="V7164" s="1">
        <v>42149</v>
      </c>
      <c r="W7164" t="s">
        <v>34</v>
      </c>
      <c r="X7164">
        <v>4.5</v>
      </c>
      <c r="Y7164" t="s">
        <v>111</v>
      </c>
      <c r="Z7164">
        <v>80.98</v>
      </c>
      <c r="AA7164">
        <v>76148</v>
      </c>
      <c r="AB7164">
        <f t="shared" si="390"/>
        <v>3644.1000000000004</v>
      </c>
      <c r="AC7164">
        <f t="shared" si="391"/>
        <v>3498.3360000000002</v>
      </c>
    </row>
    <row r="7165" spans="1:29" x14ac:dyDescent="0.25">
      <c r="A7165" t="s">
        <v>2501</v>
      </c>
      <c r="B7165">
        <v>65</v>
      </c>
      <c r="C7165" t="str">
        <f t="shared" si="388"/>
        <v>Senior</v>
      </c>
      <c r="D7165" t="s">
        <v>583</v>
      </c>
      <c r="E7165" t="s">
        <v>46</v>
      </c>
      <c r="F7165">
        <v>0.1</v>
      </c>
      <c r="G7165">
        <v>1</v>
      </c>
      <c r="H7165" s="1">
        <v>42149</v>
      </c>
      <c r="I7165" s="1" t="str">
        <f t="shared" si="389"/>
        <v xml:space="preserve"> May</v>
      </c>
      <c r="J7165">
        <v>20451</v>
      </c>
      <c r="K7165" t="s">
        <v>58</v>
      </c>
      <c r="L7165">
        <v>17</v>
      </c>
      <c r="M7165">
        <v>0.71</v>
      </c>
      <c r="N7165" t="s">
        <v>48</v>
      </c>
      <c r="O7165" t="s">
        <v>73</v>
      </c>
      <c r="P7165" t="s">
        <v>2601</v>
      </c>
      <c r="Q7165" t="s">
        <v>75</v>
      </c>
      <c r="R7165">
        <v>-1331.5533660000001</v>
      </c>
      <c r="S7165" t="s">
        <v>33</v>
      </c>
      <c r="T7165">
        <v>2836</v>
      </c>
      <c r="U7165">
        <v>9150.09</v>
      </c>
      <c r="V7165" s="1">
        <v>42151</v>
      </c>
      <c r="W7165" t="s">
        <v>53</v>
      </c>
      <c r="X7165">
        <v>45.7</v>
      </c>
      <c r="Y7165" t="s">
        <v>208</v>
      </c>
      <c r="Z7165">
        <v>550.98</v>
      </c>
      <c r="AA7165">
        <v>45406</v>
      </c>
      <c r="AB7165">
        <f t="shared" si="390"/>
        <v>9366.66</v>
      </c>
      <c r="AC7165">
        <f t="shared" si="391"/>
        <v>8429.9940000000006</v>
      </c>
    </row>
    <row r="7166" spans="1:29" x14ac:dyDescent="0.25">
      <c r="A7166" t="s">
        <v>2257</v>
      </c>
      <c r="B7166">
        <v>65</v>
      </c>
      <c r="C7166" t="str">
        <f t="shared" si="388"/>
        <v>Senior</v>
      </c>
      <c r="D7166" t="s">
        <v>2524</v>
      </c>
      <c r="E7166" t="s">
        <v>38</v>
      </c>
      <c r="F7166">
        <v>0.02</v>
      </c>
      <c r="G7166">
        <v>1</v>
      </c>
      <c r="H7166" s="1">
        <v>42149</v>
      </c>
      <c r="I7166" s="1" t="str">
        <f t="shared" si="389"/>
        <v xml:space="preserve"> May</v>
      </c>
      <c r="J7166">
        <v>12804</v>
      </c>
      <c r="K7166" t="s">
        <v>131</v>
      </c>
      <c r="L7166">
        <v>34</v>
      </c>
      <c r="M7166">
        <v>0.59</v>
      </c>
      <c r="N7166" t="s">
        <v>29</v>
      </c>
      <c r="O7166" t="s">
        <v>30</v>
      </c>
      <c r="P7166" t="s">
        <v>1119</v>
      </c>
      <c r="Q7166" t="s">
        <v>32</v>
      </c>
      <c r="R7166">
        <v>-44.92</v>
      </c>
      <c r="S7166" t="s">
        <v>76</v>
      </c>
      <c r="T7166">
        <v>1790</v>
      </c>
      <c r="U7166">
        <v>592.91999999999996</v>
      </c>
      <c r="V7166" s="1">
        <v>42151</v>
      </c>
      <c r="W7166" t="s">
        <v>42</v>
      </c>
      <c r="X7166">
        <v>8.34</v>
      </c>
      <c r="Y7166" t="s">
        <v>291</v>
      </c>
      <c r="Z7166">
        <v>16.059999999999999</v>
      </c>
      <c r="AA7166">
        <v>37027</v>
      </c>
      <c r="AB7166">
        <f t="shared" si="390"/>
        <v>546.04</v>
      </c>
      <c r="AC7166">
        <f t="shared" si="391"/>
        <v>535.11919999999998</v>
      </c>
    </row>
    <row r="7167" spans="1:29" x14ac:dyDescent="0.25">
      <c r="A7167" t="s">
        <v>167</v>
      </c>
      <c r="B7167">
        <v>65</v>
      </c>
      <c r="C7167" t="str">
        <f t="shared" si="388"/>
        <v>Senior</v>
      </c>
      <c r="D7167" t="s">
        <v>168</v>
      </c>
      <c r="E7167" t="s">
        <v>57</v>
      </c>
      <c r="F7167">
        <v>0.1</v>
      </c>
      <c r="G7167">
        <v>1</v>
      </c>
      <c r="H7167" s="1">
        <v>42149</v>
      </c>
      <c r="I7167" s="1" t="str">
        <f t="shared" si="389"/>
        <v xml:space="preserve"> May</v>
      </c>
      <c r="J7167">
        <v>17543</v>
      </c>
      <c r="K7167" t="s">
        <v>58</v>
      </c>
      <c r="L7167">
        <v>35</v>
      </c>
      <c r="M7167">
        <v>0.4</v>
      </c>
      <c r="N7167" t="s">
        <v>29</v>
      </c>
      <c r="O7167" t="s">
        <v>30</v>
      </c>
      <c r="P7167" t="s">
        <v>2625</v>
      </c>
      <c r="Q7167" t="s">
        <v>61</v>
      </c>
      <c r="R7167">
        <v>-51.74</v>
      </c>
      <c r="S7167" t="s">
        <v>76</v>
      </c>
      <c r="T7167">
        <v>2419</v>
      </c>
      <c r="U7167">
        <v>1041.74</v>
      </c>
      <c r="V7167" s="1">
        <v>42151</v>
      </c>
      <c r="W7167" t="s">
        <v>34</v>
      </c>
      <c r="X7167">
        <v>17.079999999999998</v>
      </c>
      <c r="Y7167" t="s">
        <v>162</v>
      </c>
      <c r="Z7167">
        <v>30.98</v>
      </c>
      <c r="AA7167">
        <v>20170</v>
      </c>
      <c r="AB7167">
        <f t="shared" si="390"/>
        <v>1084.3</v>
      </c>
      <c r="AC7167">
        <f t="shared" si="391"/>
        <v>975.86999999999989</v>
      </c>
    </row>
    <row r="7168" spans="1:29" x14ac:dyDescent="0.25">
      <c r="A7168" t="s">
        <v>2501</v>
      </c>
      <c r="B7168">
        <v>65</v>
      </c>
      <c r="C7168" t="str">
        <f t="shared" si="388"/>
        <v>Senior</v>
      </c>
      <c r="D7168" t="s">
        <v>583</v>
      </c>
      <c r="E7168" t="s">
        <v>46</v>
      </c>
      <c r="F7168">
        <v>0.04</v>
      </c>
      <c r="G7168">
        <v>1</v>
      </c>
      <c r="H7168" s="1">
        <v>42149</v>
      </c>
      <c r="I7168" s="1" t="str">
        <f t="shared" si="389"/>
        <v xml:space="preserve"> May</v>
      </c>
      <c r="J7168">
        <v>20451</v>
      </c>
      <c r="K7168" t="s">
        <v>58</v>
      </c>
      <c r="L7168">
        <v>33</v>
      </c>
      <c r="M7168">
        <v>0.59</v>
      </c>
      <c r="N7168" t="s">
        <v>29</v>
      </c>
      <c r="O7168" t="s">
        <v>30</v>
      </c>
      <c r="P7168" t="s">
        <v>2880</v>
      </c>
      <c r="Q7168" t="s">
        <v>32</v>
      </c>
      <c r="R7168">
        <v>454.49</v>
      </c>
      <c r="S7168" t="s">
        <v>33</v>
      </c>
      <c r="T7168">
        <v>2835</v>
      </c>
      <c r="U7168">
        <v>1809.21</v>
      </c>
      <c r="V7168" s="1">
        <v>42151</v>
      </c>
      <c r="W7168" t="s">
        <v>34</v>
      </c>
      <c r="X7168">
        <v>5.08</v>
      </c>
      <c r="Y7168" t="s">
        <v>208</v>
      </c>
      <c r="Z7168">
        <v>55.29</v>
      </c>
      <c r="AA7168">
        <v>45406</v>
      </c>
      <c r="AB7168">
        <f t="shared" si="390"/>
        <v>1824.57</v>
      </c>
      <c r="AC7168">
        <f t="shared" si="391"/>
        <v>1751.5871999999999</v>
      </c>
    </row>
    <row r="7169" spans="1:29" x14ac:dyDescent="0.25">
      <c r="A7169" t="s">
        <v>582</v>
      </c>
      <c r="B7169">
        <v>65</v>
      </c>
      <c r="C7169" t="str">
        <f t="shared" si="388"/>
        <v>Senior</v>
      </c>
      <c r="D7169" t="s">
        <v>583</v>
      </c>
      <c r="E7169" t="s">
        <v>46</v>
      </c>
      <c r="F7169">
        <v>0.1</v>
      </c>
      <c r="G7169">
        <v>1</v>
      </c>
      <c r="H7169" s="1">
        <v>42149</v>
      </c>
      <c r="I7169" s="1" t="str">
        <f t="shared" si="389"/>
        <v xml:space="preserve"> May</v>
      </c>
      <c r="J7169">
        <v>20451</v>
      </c>
      <c r="K7169" t="s">
        <v>58</v>
      </c>
      <c r="L7169">
        <v>6</v>
      </c>
      <c r="M7169">
        <v>0.39</v>
      </c>
      <c r="N7169" t="s">
        <v>29</v>
      </c>
      <c r="O7169" t="s">
        <v>59</v>
      </c>
      <c r="P7169" t="s">
        <v>1116</v>
      </c>
      <c r="Q7169" t="s">
        <v>61</v>
      </c>
      <c r="R7169">
        <v>2.82</v>
      </c>
      <c r="S7169" t="s">
        <v>33</v>
      </c>
      <c r="T7169">
        <v>2834</v>
      </c>
      <c r="U7169">
        <v>53.72</v>
      </c>
      <c r="V7169" s="1">
        <v>42151</v>
      </c>
      <c r="W7169" t="s">
        <v>34</v>
      </c>
      <c r="X7169">
        <v>2.0099999999999998</v>
      </c>
      <c r="Y7169" t="s">
        <v>208</v>
      </c>
      <c r="Z7169">
        <v>8.9499999999999993</v>
      </c>
      <c r="AA7169">
        <v>44221</v>
      </c>
      <c r="AB7169">
        <f t="shared" si="390"/>
        <v>53.699999999999996</v>
      </c>
      <c r="AC7169">
        <f t="shared" si="391"/>
        <v>48.33</v>
      </c>
    </row>
    <row r="7170" spans="1:29" x14ac:dyDescent="0.25">
      <c r="A7170" t="s">
        <v>2257</v>
      </c>
      <c r="B7170">
        <v>65</v>
      </c>
      <c r="C7170" t="str">
        <f t="shared" si="388"/>
        <v>Senior</v>
      </c>
      <c r="D7170" t="s">
        <v>2524</v>
      </c>
      <c r="E7170" t="s">
        <v>38</v>
      </c>
      <c r="F7170">
        <v>0.08</v>
      </c>
      <c r="G7170">
        <v>1</v>
      </c>
      <c r="H7170" s="1">
        <v>42149</v>
      </c>
      <c r="I7170" s="1" t="str">
        <f t="shared" si="389"/>
        <v xml:space="preserve"> May</v>
      </c>
      <c r="J7170">
        <v>12804</v>
      </c>
      <c r="K7170" t="s">
        <v>131</v>
      </c>
      <c r="L7170">
        <v>50</v>
      </c>
      <c r="M7170">
        <v>0.52</v>
      </c>
      <c r="N7170" t="s">
        <v>29</v>
      </c>
      <c r="O7170" t="s">
        <v>59</v>
      </c>
      <c r="P7170" t="s">
        <v>362</v>
      </c>
      <c r="Q7170" t="s">
        <v>232</v>
      </c>
      <c r="R7170">
        <v>-4.17</v>
      </c>
      <c r="S7170" t="s">
        <v>76</v>
      </c>
      <c r="T7170">
        <v>1789</v>
      </c>
      <c r="U7170">
        <v>84.01</v>
      </c>
      <c r="V7170" s="1">
        <v>42151</v>
      </c>
      <c r="W7170" t="s">
        <v>34</v>
      </c>
      <c r="X7170">
        <v>0.75</v>
      </c>
      <c r="Y7170" t="s">
        <v>291</v>
      </c>
      <c r="Z7170">
        <v>1.81</v>
      </c>
      <c r="AA7170">
        <v>37027</v>
      </c>
      <c r="AB7170">
        <f t="shared" si="390"/>
        <v>90.5</v>
      </c>
      <c r="AC7170">
        <f t="shared" si="391"/>
        <v>83.26</v>
      </c>
    </row>
    <row r="7171" spans="1:29" x14ac:dyDescent="0.25">
      <c r="A7171" t="s">
        <v>167</v>
      </c>
      <c r="B7171">
        <v>65</v>
      </c>
      <c r="C7171" t="str">
        <f t="shared" si="388"/>
        <v>Senior</v>
      </c>
      <c r="D7171" t="s">
        <v>168</v>
      </c>
      <c r="E7171" t="s">
        <v>57</v>
      </c>
      <c r="F7171">
        <v>0.06</v>
      </c>
      <c r="G7171">
        <v>1</v>
      </c>
      <c r="H7171" s="1">
        <v>42149</v>
      </c>
      <c r="I7171" s="1" t="str">
        <f t="shared" si="389"/>
        <v xml:space="preserve"> May</v>
      </c>
      <c r="J7171">
        <v>17543</v>
      </c>
      <c r="K7171" t="s">
        <v>58</v>
      </c>
      <c r="L7171">
        <v>26</v>
      </c>
      <c r="M7171">
        <v>0.59</v>
      </c>
      <c r="N7171" t="s">
        <v>96</v>
      </c>
      <c r="O7171" t="s">
        <v>30</v>
      </c>
      <c r="P7171">
        <v>5125</v>
      </c>
      <c r="Q7171" t="s">
        <v>105</v>
      </c>
      <c r="R7171">
        <v>685.20600000000002</v>
      </c>
      <c r="S7171" t="s">
        <v>76</v>
      </c>
      <c r="T7171">
        <v>2420</v>
      </c>
      <c r="U7171">
        <v>4300.6260000000002</v>
      </c>
      <c r="V7171" s="1">
        <v>42151</v>
      </c>
      <c r="W7171" t="s">
        <v>34</v>
      </c>
      <c r="X7171">
        <v>8.08</v>
      </c>
      <c r="Y7171" t="s">
        <v>162</v>
      </c>
      <c r="Z7171">
        <v>200.99</v>
      </c>
      <c r="AA7171">
        <v>20170</v>
      </c>
      <c r="AB7171">
        <f t="shared" si="390"/>
        <v>5225.74</v>
      </c>
      <c r="AC7171">
        <f t="shared" si="391"/>
        <v>4912.1956</v>
      </c>
    </row>
    <row r="7172" spans="1:29" x14ac:dyDescent="0.25">
      <c r="A7172" t="s">
        <v>2257</v>
      </c>
      <c r="B7172">
        <v>65</v>
      </c>
      <c r="C7172" t="str">
        <f t="shared" si="388"/>
        <v>Senior</v>
      </c>
      <c r="D7172" t="s">
        <v>2524</v>
      </c>
      <c r="E7172" t="s">
        <v>38</v>
      </c>
      <c r="F7172">
        <v>0</v>
      </c>
      <c r="G7172">
        <v>1</v>
      </c>
      <c r="H7172" s="1">
        <v>42149</v>
      </c>
      <c r="I7172" s="1" t="str">
        <f t="shared" si="389"/>
        <v xml:space="preserve"> May</v>
      </c>
      <c r="J7172">
        <v>12804</v>
      </c>
      <c r="K7172" t="s">
        <v>131</v>
      </c>
      <c r="L7172">
        <v>21</v>
      </c>
      <c r="M7172">
        <v>0.37</v>
      </c>
      <c r="N7172" t="s">
        <v>29</v>
      </c>
      <c r="O7172" t="s">
        <v>30</v>
      </c>
      <c r="P7172" t="s">
        <v>578</v>
      </c>
      <c r="Q7172" t="s">
        <v>210</v>
      </c>
      <c r="R7172">
        <v>28.47</v>
      </c>
      <c r="S7172" t="s">
        <v>76</v>
      </c>
      <c r="T7172">
        <v>1788</v>
      </c>
      <c r="U7172">
        <v>69.06</v>
      </c>
      <c r="V7172" s="1">
        <v>42152</v>
      </c>
      <c r="W7172" t="s">
        <v>34</v>
      </c>
      <c r="X7172">
        <v>0.5</v>
      </c>
      <c r="Y7172" t="s">
        <v>291</v>
      </c>
      <c r="Z7172">
        <v>3.08</v>
      </c>
      <c r="AA7172">
        <v>37027</v>
      </c>
      <c r="AB7172">
        <f t="shared" si="390"/>
        <v>64.680000000000007</v>
      </c>
      <c r="AC7172">
        <f t="shared" si="391"/>
        <v>64.680000000000007</v>
      </c>
    </row>
    <row r="7173" spans="1:29" x14ac:dyDescent="0.25">
      <c r="A7173" t="s">
        <v>2217</v>
      </c>
      <c r="B7173">
        <v>65</v>
      </c>
      <c r="C7173" t="str">
        <f t="shared" si="388"/>
        <v>Senior</v>
      </c>
      <c r="D7173" t="s">
        <v>350</v>
      </c>
      <c r="E7173" t="s">
        <v>27</v>
      </c>
      <c r="F7173">
        <v>0</v>
      </c>
      <c r="G7173">
        <v>1</v>
      </c>
      <c r="H7173" s="1">
        <v>42149</v>
      </c>
      <c r="I7173" s="1" t="str">
        <f t="shared" si="389"/>
        <v xml:space="preserve"> May</v>
      </c>
      <c r="J7173">
        <v>36929</v>
      </c>
      <c r="K7173" t="s">
        <v>47</v>
      </c>
      <c r="L7173">
        <v>37</v>
      </c>
      <c r="M7173">
        <v>0.61</v>
      </c>
      <c r="N7173" t="s">
        <v>29</v>
      </c>
      <c r="O7173" t="s">
        <v>30</v>
      </c>
      <c r="P7173" t="s">
        <v>804</v>
      </c>
      <c r="Q7173" t="s">
        <v>32</v>
      </c>
      <c r="R7173">
        <v>185.37</v>
      </c>
      <c r="S7173" t="s">
        <v>68</v>
      </c>
      <c r="T7173">
        <v>5195</v>
      </c>
      <c r="U7173">
        <v>1326.69</v>
      </c>
      <c r="V7173" s="1">
        <v>42153</v>
      </c>
      <c r="W7173" t="s">
        <v>34</v>
      </c>
      <c r="X7173">
        <v>8.74</v>
      </c>
      <c r="Y7173" t="s">
        <v>111</v>
      </c>
      <c r="Z7173">
        <v>33.29</v>
      </c>
      <c r="AA7173">
        <v>76148</v>
      </c>
      <c r="AB7173">
        <f t="shared" si="390"/>
        <v>1231.73</v>
      </c>
      <c r="AC7173">
        <f t="shared" si="391"/>
        <v>1231.73</v>
      </c>
    </row>
    <row r="7174" spans="1:29" x14ac:dyDescent="0.25">
      <c r="A7174" t="s">
        <v>2492</v>
      </c>
      <c r="B7174">
        <v>65</v>
      </c>
      <c r="C7174" t="str">
        <f t="shared" si="388"/>
        <v>Senior</v>
      </c>
      <c r="D7174" t="s">
        <v>2235</v>
      </c>
      <c r="E7174" t="s">
        <v>46</v>
      </c>
      <c r="F7174">
        <v>0.02</v>
      </c>
      <c r="G7174">
        <v>1</v>
      </c>
      <c r="H7174" s="1">
        <v>42150</v>
      </c>
      <c r="I7174" s="1" t="str">
        <f t="shared" si="389"/>
        <v xml:space="preserve"> May</v>
      </c>
      <c r="J7174">
        <v>44768</v>
      </c>
      <c r="K7174" t="s">
        <v>39</v>
      </c>
      <c r="L7174">
        <v>45</v>
      </c>
      <c r="M7174">
        <v>0.64</v>
      </c>
      <c r="N7174" t="s">
        <v>48</v>
      </c>
      <c r="O7174" t="s">
        <v>49</v>
      </c>
      <c r="P7174" t="s">
        <v>141</v>
      </c>
      <c r="Q7174" t="s">
        <v>51</v>
      </c>
      <c r="R7174">
        <v>3083.98</v>
      </c>
      <c r="S7174" t="s">
        <v>33</v>
      </c>
      <c r="T7174">
        <v>6323</v>
      </c>
      <c r="U7174">
        <v>16699.560000000001</v>
      </c>
      <c r="V7174" s="1">
        <v>42151</v>
      </c>
      <c r="W7174" t="s">
        <v>53</v>
      </c>
      <c r="X7174">
        <v>58.92</v>
      </c>
      <c r="Y7174" t="s">
        <v>35</v>
      </c>
      <c r="Z7174">
        <v>355.98</v>
      </c>
      <c r="AA7174">
        <v>16146</v>
      </c>
      <c r="AB7174">
        <f t="shared" si="390"/>
        <v>16019.1</v>
      </c>
      <c r="AC7174">
        <f t="shared" si="391"/>
        <v>15698.718000000001</v>
      </c>
    </row>
    <row r="7175" spans="1:29" x14ac:dyDescent="0.25">
      <c r="A7175" t="s">
        <v>458</v>
      </c>
      <c r="B7175">
        <v>65</v>
      </c>
      <c r="C7175" t="str">
        <f t="shared" si="388"/>
        <v>Senior</v>
      </c>
      <c r="D7175" t="s">
        <v>1849</v>
      </c>
      <c r="E7175" t="s">
        <v>27</v>
      </c>
      <c r="F7175">
        <v>0.02</v>
      </c>
      <c r="G7175">
        <v>1</v>
      </c>
      <c r="H7175" s="1">
        <v>42150</v>
      </c>
      <c r="I7175" s="1" t="str">
        <f t="shared" si="389"/>
        <v xml:space="preserve"> May</v>
      </c>
      <c r="J7175">
        <v>59015</v>
      </c>
      <c r="K7175" t="s">
        <v>131</v>
      </c>
      <c r="L7175">
        <v>32</v>
      </c>
      <c r="M7175">
        <v>0.43</v>
      </c>
      <c r="N7175" t="s">
        <v>48</v>
      </c>
      <c r="O7175" t="s">
        <v>59</v>
      </c>
      <c r="P7175" t="s">
        <v>258</v>
      </c>
      <c r="Q7175" t="s">
        <v>82</v>
      </c>
      <c r="R7175">
        <v>149.38999999999999</v>
      </c>
      <c r="S7175" t="s">
        <v>68</v>
      </c>
      <c r="T7175">
        <v>8253</v>
      </c>
      <c r="U7175">
        <v>278.19</v>
      </c>
      <c r="V7175" s="1">
        <v>42151</v>
      </c>
      <c r="W7175" t="s">
        <v>34</v>
      </c>
      <c r="X7175">
        <v>0.96</v>
      </c>
      <c r="Y7175" t="s">
        <v>111</v>
      </c>
      <c r="Z7175">
        <v>8.34</v>
      </c>
      <c r="AA7175">
        <v>76131</v>
      </c>
      <c r="AB7175">
        <f t="shared" si="390"/>
        <v>266.88</v>
      </c>
      <c r="AC7175">
        <f t="shared" si="391"/>
        <v>261.54239999999999</v>
      </c>
    </row>
    <row r="7176" spans="1:29" x14ac:dyDescent="0.25">
      <c r="A7176" t="s">
        <v>2410</v>
      </c>
      <c r="B7176">
        <v>65</v>
      </c>
      <c r="C7176" t="str">
        <f t="shared" si="388"/>
        <v>Senior</v>
      </c>
      <c r="D7176" t="s">
        <v>72</v>
      </c>
      <c r="E7176" t="s">
        <v>38</v>
      </c>
      <c r="F7176">
        <v>0.1</v>
      </c>
      <c r="G7176">
        <v>1</v>
      </c>
      <c r="H7176" s="1">
        <v>42150</v>
      </c>
      <c r="I7176" s="1" t="str">
        <f t="shared" si="389"/>
        <v xml:space="preserve"> May</v>
      </c>
      <c r="J7176">
        <v>55460</v>
      </c>
      <c r="K7176" t="s">
        <v>28</v>
      </c>
      <c r="L7176">
        <v>12</v>
      </c>
      <c r="M7176">
        <v>0.38</v>
      </c>
      <c r="N7176" t="s">
        <v>29</v>
      </c>
      <c r="O7176" t="s">
        <v>30</v>
      </c>
      <c r="P7176" t="s">
        <v>755</v>
      </c>
      <c r="Q7176" t="s">
        <v>67</v>
      </c>
      <c r="R7176">
        <v>-10.4535</v>
      </c>
      <c r="S7176" t="s">
        <v>76</v>
      </c>
      <c r="T7176">
        <v>7749</v>
      </c>
      <c r="U7176">
        <v>61.82</v>
      </c>
      <c r="V7176" s="1">
        <v>42151</v>
      </c>
      <c r="W7176" t="s">
        <v>34</v>
      </c>
      <c r="X7176">
        <v>2.99</v>
      </c>
      <c r="Y7176" t="s">
        <v>77</v>
      </c>
      <c r="Z7176">
        <v>5.34</v>
      </c>
      <c r="AA7176">
        <v>36067</v>
      </c>
      <c r="AB7176">
        <f t="shared" si="390"/>
        <v>64.08</v>
      </c>
      <c r="AC7176">
        <f t="shared" si="391"/>
        <v>57.671999999999997</v>
      </c>
    </row>
    <row r="7177" spans="1:29" x14ac:dyDescent="0.25">
      <c r="A7177" t="s">
        <v>3180</v>
      </c>
      <c r="B7177">
        <v>65</v>
      </c>
      <c r="C7177" t="str">
        <f t="shared" si="388"/>
        <v>Senior</v>
      </c>
      <c r="D7177" t="s">
        <v>1498</v>
      </c>
      <c r="E7177" t="s">
        <v>38</v>
      </c>
      <c r="F7177">
        <v>0.04</v>
      </c>
      <c r="G7177">
        <v>1</v>
      </c>
      <c r="H7177" s="1">
        <v>42150</v>
      </c>
      <c r="I7177" s="1" t="str">
        <f t="shared" si="389"/>
        <v xml:space="preserve"> May</v>
      </c>
      <c r="J7177">
        <v>26336</v>
      </c>
      <c r="K7177" t="s">
        <v>28</v>
      </c>
      <c r="L7177">
        <v>45</v>
      </c>
      <c r="M7177">
        <v>0.57999999999999996</v>
      </c>
      <c r="N7177" t="s">
        <v>29</v>
      </c>
      <c r="O7177" t="s">
        <v>30</v>
      </c>
      <c r="P7177" t="s">
        <v>3524</v>
      </c>
      <c r="Q7177" t="s">
        <v>32</v>
      </c>
      <c r="R7177">
        <v>430.32</v>
      </c>
      <c r="S7177" t="s">
        <v>52</v>
      </c>
      <c r="T7177">
        <v>3681</v>
      </c>
      <c r="U7177">
        <v>2752.68</v>
      </c>
      <c r="V7177" s="1">
        <v>42151</v>
      </c>
      <c r="W7177" t="s">
        <v>34</v>
      </c>
      <c r="X7177">
        <v>12.78</v>
      </c>
      <c r="Y7177" t="s">
        <v>537</v>
      </c>
      <c r="Z7177">
        <v>62.18</v>
      </c>
      <c r="AA7177">
        <v>85338</v>
      </c>
      <c r="AB7177">
        <f t="shared" si="390"/>
        <v>2798.1</v>
      </c>
      <c r="AC7177">
        <f t="shared" si="391"/>
        <v>2686.1759999999999</v>
      </c>
    </row>
    <row r="7178" spans="1:29" x14ac:dyDescent="0.25">
      <c r="A7178" t="s">
        <v>458</v>
      </c>
      <c r="B7178">
        <v>65</v>
      </c>
      <c r="C7178" t="str">
        <f t="shared" ref="C7178:C7241" si="392">IF(B7178&gt;=50, "Senior", IF(B7178&gt;=20, "Adult", "Teenager"))</f>
        <v>Senior</v>
      </c>
      <c r="D7178" t="s">
        <v>1849</v>
      </c>
      <c r="E7178" t="s">
        <v>27</v>
      </c>
      <c r="F7178">
        <v>0.09</v>
      </c>
      <c r="G7178">
        <v>1</v>
      </c>
      <c r="H7178" s="1">
        <v>42150</v>
      </c>
      <c r="I7178" s="1" t="str">
        <f t="shared" ref="I7178:I7241" si="393">TEXT(H7178," MMM")</f>
        <v xml:space="preserve"> May</v>
      </c>
      <c r="J7178">
        <v>59015</v>
      </c>
      <c r="K7178" t="s">
        <v>131</v>
      </c>
      <c r="L7178">
        <v>32</v>
      </c>
      <c r="M7178">
        <v>0.49</v>
      </c>
      <c r="N7178" t="s">
        <v>96</v>
      </c>
      <c r="O7178" t="s">
        <v>139</v>
      </c>
      <c r="P7178" t="s">
        <v>2151</v>
      </c>
      <c r="Q7178" t="s">
        <v>102</v>
      </c>
      <c r="R7178">
        <v>23.5</v>
      </c>
      <c r="S7178" t="s">
        <v>68</v>
      </c>
      <c r="T7178">
        <v>8252</v>
      </c>
      <c r="U7178">
        <v>254.46</v>
      </c>
      <c r="V7178" s="1">
        <v>42151</v>
      </c>
      <c r="W7178" t="s">
        <v>34</v>
      </c>
      <c r="X7178">
        <v>1.99</v>
      </c>
      <c r="Y7178" t="s">
        <v>111</v>
      </c>
      <c r="Z7178">
        <v>8.5</v>
      </c>
      <c r="AA7178">
        <v>76131</v>
      </c>
      <c r="AB7178">
        <f t="shared" ref="AB7178:AB7241" si="394">Z7178*L7178</f>
        <v>272</v>
      </c>
      <c r="AC7178">
        <f t="shared" ref="AC7178:AC7241" si="395">AB7178-AB7178*F7178</f>
        <v>247.52</v>
      </c>
    </row>
    <row r="7179" spans="1:29" x14ac:dyDescent="0.25">
      <c r="A7179" t="s">
        <v>2410</v>
      </c>
      <c r="B7179">
        <v>65</v>
      </c>
      <c r="C7179" t="str">
        <f t="shared" si="392"/>
        <v>Senior</v>
      </c>
      <c r="D7179" t="s">
        <v>72</v>
      </c>
      <c r="E7179" t="s">
        <v>38</v>
      </c>
      <c r="F7179">
        <v>0.06</v>
      </c>
      <c r="G7179">
        <v>1</v>
      </c>
      <c r="H7179" s="1">
        <v>42150</v>
      </c>
      <c r="I7179" s="1" t="str">
        <f t="shared" si="393"/>
        <v xml:space="preserve"> May</v>
      </c>
      <c r="J7179">
        <v>55460</v>
      </c>
      <c r="K7179" t="s">
        <v>28</v>
      </c>
      <c r="L7179">
        <v>49</v>
      </c>
      <c r="M7179">
        <v>0.56000000000000005</v>
      </c>
      <c r="N7179" t="s">
        <v>29</v>
      </c>
      <c r="O7179" t="s">
        <v>30</v>
      </c>
      <c r="P7179" t="s">
        <v>3226</v>
      </c>
      <c r="Q7179" t="s">
        <v>214</v>
      </c>
      <c r="R7179">
        <v>496.43</v>
      </c>
      <c r="S7179" t="s">
        <v>76</v>
      </c>
      <c r="T7179">
        <v>7748</v>
      </c>
      <c r="U7179">
        <v>1944.87</v>
      </c>
      <c r="V7179" s="1">
        <v>42152</v>
      </c>
      <c r="W7179" t="s">
        <v>34</v>
      </c>
      <c r="X7179">
        <v>4.5</v>
      </c>
      <c r="Y7179" t="s">
        <v>77</v>
      </c>
      <c r="Z7179">
        <v>41.71</v>
      </c>
      <c r="AA7179">
        <v>36067</v>
      </c>
      <c r="AB7179">
        <f t="shared" si="394"/>
        <v>2043.79</v>
      </c>
      <c r="AC7179">
        <f t="shared" si="395"/>
        <v>1921.1625999999999</v>
      </c>
    </row>
    <row r="7180" spans="1:29" x14ac:dyDescent="0.25">
      <c r="A7180" t="s">
        <v>458</v>
      </c>
      <c r="B7180">
        <v>65</v>
      </c>
      <c r="C7180" t="str">
        <f t="shared" si="392"/>
        <v>Senior</v>
      </c>
      <c r="D7180" t="s">
        <v>1849</v>
      </c>
      <c r="E7180" t="s">
        <v>27</v>
      </c>
      <c r="F7180">
        <v>0.02</v>
      </c>
      <c r="G7180">
        <v>1</v>
      </c>
      <c r="H7180" s="1">
        <v>42150</v>
      </c>
      <c r="I7180" s="1" t="str">
        <f t="shared" si="393"/>
        <v xml:space="preserve"> May</v>
      </c>
      <c r="J7180">
        <v>59015</v>
      </c>
      <c r="K7180" t="s">
        <v>131</v>
      </c>
      <c r="L7180">
        <v>32</v>
      </c>
      <c r="M7180">
        <v>0.38</v>
      </c>
      <c r="N7180" t="s">
        <v>29</v>
      </c>
      <c r="O7180" t="s">
        <v>30</v>
      </c>
      <c r="P7180" t="s">
        <v>408</v>
      </c>
      <c r="Q7180" t="s">
        <v>61</v>
      </c>
      <c r="R7180">
        <v>783.84</v>
      </c>
      <c r="S7180" t="s">
        <v>68</v>
      </c>
      <c r="T7180">
        <v>8254</v>
      </c>
      <c r="U7180">
        <v>1662.33</v>
      </c>
      <c r="V7180" s="1">
        <v>42152</v>
      </c>
      <c r="W7180" t="s">
        <v>34</v>
      </c>
      <c r="X7180">
        <v>5.81</v>
      </c>
      <c r="Y7180" t="s">
        <v>111</v>
      </c>
      <c r="Z7180">
        <v>48.91</v>
      </c>
      <c r="AA7180">
        <v>76131</v>
      </c>
      <c r="AB7180">
        <f t="shared" si="394"/>
        <v>1565.12</v>
      </c>
      <c r="AC7180">
        <f t="shared" si="395"/>
        <v>1533.8175999999999</v>
      </c>
    </row>
    <row r="7181" spans="1:29" x14ac:dyDescent="0.25">
      <c r="A7181" t="s">
        <v>3180</v>
      </c>
      <c r="B7181">
        <v>65</v>
      </c>
      <c r="C7181" t="str">
        <f t="shared" si="392"/>
        <v>Senior</v>
      </c>
      <c r="D7181" t="s">
        <v>1498</v>
      </c>
      <c r="E7181" t="s">
        <v>38</v>
      </c>
      <c r="F7181">
        <v>0.1</v>
      </c>
      <c r="G7181">
        <v>1</v>
      </c>
      <c r="H7181" s="1">
        <v>42150</v>
      </c>
      <c r="I7181" s="1" t="str">
        <f t="shared" si="393"/>
        <v xml:space="preserve"> May</v>
      </c>
      <c r="J7181">
        <v>26336</v>
      </c>
      <c r="K7181" t="s">
        <v>28</v>
      </c>
      <c r="L7181">
        <v>39</v>
      </c>
      <c r="M7181">
        <v>0.74</v>
      </c>
      <c r="N7181" t="s">
        <v>96</v>
      </c>
      <c r="O7181" t="s">
        <v>30</v>
      </c>
      <c r="P7181" t="s">
        <v>304</v>
      </c>
      <c r="Q7181" t="s">
        <v>102</v>
      </c>
      <c r="R7181">
        <v>-83.28</v>
      </c>
      <c r="S7181" t="s">
        <v>52</v>
      </c>
      <c r="T7181">
        <v>3680</v>
      </c>
      <c r="U7181">
        <v>1516.82</v>
      </c>
      <c r="V7181" s="1">
        <v>42152</v>
      </c>
      <c r="W7181" t="s">
        <v>34</v>
      </c>
      <c r="X7181">
        <v>6.5</v>
      </c>
      <c r="Y7181" t="s">
        <v>537</v>
      </c>
      <c r="Z7181">
        <v>40.98</v>
      </c>
      <c r="AA7181">
        <v>85338</v>
      </c>
      <c r="AB7181">
        <f t="shared" si="394"/>
        <v>1598.2199999999998</v>
      </c>
      <c r="AC7181">
        <f t="shared" si="395"/>
        <v>1438.3979999999997</v>
      </c>
    </row>
    <row r="7182" spans="1:29" x14ac:dyDescent="0.25">
      <c r="A7182" t="s">
        <v>2341</v>
      </c>
      <c r="B7182">
        <v>65</v>
      </c>
      <c r="C7182" t="str">
        <f t="shared" si="392"/>
        <v>Senior</v>
      </c>
      <c r="D7182" t="s">
        <v>2532</v>
      </c>
      <c r="E7182" t="s">
        <v>38</v>
      </c>
      <c r="F7182">
        <v>0.09</v>
      </c>
      <c r="G7182">
        <v>1</v>
      </c>
      <c r="H7182" s="1">
        <v>42150</v>
      </c>
      <c r="I7182" s="1" t="str">
        <f t="shared" si="393"/>
        <v xml:space="preserve"> May</v>
      </c>
      <c r="J7182">
        <v>11269</v>
      </c>
      <c r="K7182" t="s">
        <v>47</v>
      </c>
      <c r="L7182">
        <v>39</v>
      </c>
      <c r="M7182">
        <v>0.57999999999999996</v>
      </c>
      <c r="N7182" t="s">
        <v>96</v>
      </c>
      <c r="O7182" t="s">
        <v>30</v>
      </c>
      <c r="P7182" t="s">
        <v>194</v>
      </c>
      <c r="Q7182" t="s">
        <v>105</v>
      </c>
      <c r="R7182">
        <v>354.96</v>
      </c>
      <c r="S7182" t="s">
        <v>68</v>
      </c>
      <c r="T7182">
        <v>1560</v>
      </c>
      <c r="U7182">
        <v>2083.0524999999998</v>
      </c>
      <c r="V7182" s="1">
        <v>42154</v>
      </c>
      <c r="W7182" t="s">
        <v>42</v>
      </c>
      <c r="X7182">
        <v>5.99</v>
      </c>
      <c r="Y7182" t="s">
        <v>416</v>
      </c>
      <c r="Z7182">
        <v>65.989999999999995</v>
      </c>
      <c r="AA7182">
        <v>47905</v>
      </c>
      <c r="AB7182">
        <f t="shared" si="394"/>
        <v>2573.6099999999997</v>
      </c>
      <c r="AC7182">
        <f t="shared" si="395"/>
        <v>2341.9850999999999</v>
      </c>
    </row>
    <row r="7183" spans="1:29" x14ac:dyDescent="0.25">
      <c r="A7183" t="s">
        <v>3328</v>
      </c>
      <c r="B7183">
        <v>65</v>
      </c>
      <c r="C7183" t="str">
        <f t="shared" si="392"/>
        <v>Senior</v>
      </c>
      <c r="D7183" t="s">
        <v>2532</v>
      </c>
      <c r="E7183" t="s">
        <v>38</v>
      </c>
      <c r="F7183">
        <v>0.04</v>
      </c>
      <c r="G7183">
        <v>1</v>
      </c>
      <c r="H7183" s="1">
        <v>42150</v>
      </c>
      <c r="I7183" s="1" t="str">
        <f t="shared" si="393"/>
        <v xml:space="preserve"> May</v>
      </c>
      <c r="J7183">
        <v>11269</v>
      </c>
      <c r="K7183" t="s">
        <v>47</v>
      </c>
      <c r="L7183">
        <v>49</v>
      </c>
      <c r="M7183">
        <v>0.36</v>
      </c>
      <c r="N7183" t="s">
        <v>29</v>
      </c>
      <c r="O7183" t="s">
        <v>30</v>
      </c>
      <c r="P7183" t="s">
        <v>610</v>
      </c>
      <c r="Q7183" t="s">
        <v>210</v>
      </c>
      <c r="R7183">
        <v>112.35</v>
      </c>
      <c r="S7183" t="s">
        <v>68</v>
      </c>
      <c r="T7183">
        <v>1561</v>
      </c>
      <c r="U7183">
        <v>233.28</v>
      </c>
      <c r="V7183" s="1">
        <v>42157</v>
      </c>
      <c r="W7183" t="s">
        <v>34</v>
      </c>
      <c r="X7183">
        <v>0.5</v>
      </c>
      <c r="Y7183" t="s">
        <v>416</v>
      </c>
      <c r="Z7183">
        <v>4.91</v>
      </c>
      <c r="AA7183">
        <v>46226</v>
      </c>
      <c r="AB7183">
        <f t="shared" si="394"/>
        <v>240.59</v>
      </c>
      <c r="AC7183">
        <f t="shared" si="395"/>
        <v>230.96639999999999</v>
      </c>
    </row>
    <row r="7184" spans="1:29" x14ac:dyDescent="0.25">
      <c r="A7184" t="s">
        <v>3328</v>
      </c>
      <c r="B7184">
        <v>65</v>
      </c>
      <c r="C7184" t="str">
        <f t="shared" si="392"/>
        <v>Senior</v>
      </c>
      <c r="D7184" t="s">
        <v>2532</v>
      </c>
      <c r="E7184" t="s">
        <v>38</v>
      </c>
      <c r="F7184">
        <v>0.09</v>
      </c>
      <c r="G7184">
        <v>1</v>
      </c>
      <c r="H7184" s="1">
        <v>42150</v>
      </c>
      <c r="I7184" s="1" t="str">
        <f t="shared" si="393"/>
        <v xml:space="preserve"> May</v>
      </c>
      <c r="J7184">
        <v>11269</v>
      </c>
      <c r="K7184" t="s">
        <v>47</v>
      </c>
      <c r="L7184">
        <v>1</v>
      </c>
      <c r="M7184">
        <v>0.67</v>
      </c>
      <c r="N7184" t="s">
        <v>29</v>
      </c>
      <c r="O7184" t="s">
        <v>30</v>
      </c>
      <c r="P7184" t="s">
        <v>294</v>
      </c>
      <c r="Q7184" t="s">
        <v>32</v>
      </c>
      <c r="R7184">
        <v>-19.32</v>
      </c>
      <c r="S7184" t="s">
        <v>68</v>
      </c>
      <c r="T7184">
        <v>1562</v>
      </c>
      <c r="U7184">
        <v>47.01</v>
      </c>
      <c r="V7184" s="1">
        <v>42157</v>
      </c>
      <c r="W7184" t="s">
        <v>34</v>
      </c>
      <c r="X7184">
        <v>19.989999999999998</v>
      </c>
      <c r="Y7184" t="s">
        <v>416</v>
      </c>
      <c r="Z7184">
        <v>27.75</v>
      </c>
      <c r="AA7184">
        <v>46226</v>
      </c>
      <c r="AB7184">
        <f t="shared" si="394"/>
        <v>27.75</v>
      </c>
      <c r="AC7184">
        <f t="shared" si="395"/>
        <v>25.252500000000001</v>
      </c>
    </row>
    <row r="7185" spans="1:29" x14ac:dyDescent="0.25">
      <c r="A7185" t="s">
        <v>2958</v>
      </c>
      <c r="B7185">
        <v>65</v>
      </c>
      <c r="C7185" t="str">
        <f t="shared" si="392"/>
        <v>Senior</v>
      </c>
      <c r="D7185" t="s">
        <v>1009</v>
      </c>
      <c r="E7185" t="s">
        <v>27</v>
      </c>
      <c r="F7185">
        <v>0.05</v>
      </c>
      <c r="G7185">
        <v>1</v>
      </c>
      <c r="H7185" s="1">
        <v>42151</v>
      </c>
      <c r="I7185" s="1" t="str">
        <f t="shared" si="393"/>
        <v xml:space="preserve"> May</v>
      </c>
      <c r="J7185">
        <v>17216</v>
      </c>
      <c r="K7185" t="s">
        <v>131</v>
      </c>
      <c r="L7185">
        <v>7</v>
      </c>
      <c r="M7185">
        <v>0.56999999999999995</v>
      </c>
      <c r="N7185" t="s">
        <v>48</v>
      </c>
      <c r="O7185" t="s">
        <v>49</v>
      </c>
      <c r="P7185" t="s">
        <v>332</v>
      </c>
      <c r="Q7185" t="s">
        <v>51</v>
      </c>
      <c r="R7185">
        <v>-99.16</v>
      </c>
      <c r="S7185" t="s">
        <v>33</v>
      </c>
      <c r="T7185">
        <v>2374</v>
      </c>
      <c r="U7185">
        <v>2236.16</v>
      </c>
      <c r="V7185" s="1">
        <v>42152</v>
      </c>
      <c r="W7185" t="s">
        <v>53</v>
      </c>
      <c r="X7185">
        <v>58.95</v>
      </c>
      <c r="Y7185" t="s">
        <v>233</v>
      </c>
      <c r="Z7185">
        <v>320.98</v>
      </c>
      <c r="AA7185">
        <v>7843</v>
      </c>
      <c r="AB7185">
        <f t="shared" si="394"/>
        <v>2246.86</v>
      </c>
      <c r="AC7185">
        <f t="shared" si="395"/>
        <v>2134.5170000000003</v>
      </c>
    </row>
    <row r="7186" spans="1:29" x14ac:dyDescent="0.25">
      <c r="A7186" t="s">
        <v>3255</v>
      </c>
      <c r="B7186">
        <v>65</v>
      </c>
      <c r="C7186" t="str">
        <f t="shared" si="392"/>
        <v>Senior</v>
      </c>
      <c r="D7186" t="s">
        <v>1202</v>
      </c>
      <c r="E7186" t="s">
        <v>57</v>
      </c>
      <c r="F7186">
        <v>0.06</v>
      </c>
      <c r="G7186">
        <v>1</v>
      </c>
      <c r="H7186" s="1">
        <v>42151</v>
      </c>
      <c r="I7186" s="1" t="str">
        <f t="shared" si="393"/>
        <v xml:space="preserve"> May</v>
      </c>
      <c r="J7186">
        <v>40933</v>
      </c>
      <c r="K7186" t="s">
        <v>28</v>
      </c>
      <c r="L7186">
        <v>37</v>
      </c>
      <c r="M7186">
        <v>0.44</v>
      </c>
      <c r="N7186" t="s">
        <v>29</v>
      </c>
      <c r="O7186" t="s">
        <v>59</v>
      </c>
      <c r="P7186" t="s">
        <v>3214</v>
      </c>
      <c r="Q7186" t="s">
        <v>88</v>
      </c>
      <c r="R7186">
        <v>-103.96</v>
      </c>
      <c r="S7186" t="s">
        <v>52</v>
      </c>
      <c r="T7186">
        <v>5766</v>
      </c>
      <c r="U7186">
        <v>95.43</v>
      </c>
      <c r="V7186" s="1">
        <v>42152</v>
      </c>
      <c r="W7186" t="s">
        <v>34</v>
      </c>
      <c r="X7186">
        <v>4.28</v>
      </c>
      <c r="Y7186" t="s">
        <v>89</v>
      </c>
      <c r="Z7186">
        <v>2.52</v>
      </c>
      <c r="AA7186">
        <v>97601</v>
      </c>
      <c r="AB7186">
        <f t="shared" si="394"/>
        <v>93.24</v>
      </c>
      <c r="AC7186">
        <f t="shared" si="395"/>
        <v>87.645600000000002</v>
      </c>
    </row>
    <row r="7187" spans="1:29" x14ac:dyDescent="0.25">
      <c r="A7187" t="s">
        <v>2248</v>
      </c>
      <c r="B7187">
        <v>65</v>
      </c>
      <c r="C7187" t="str">
        <f t="shared" si="392"/>
        <v>Senior</v>
      </c>
      <c r="D7187" t="s">
        <v>863</v>
      </c>
      <c r="E7187" t="s">
        <v>38</v>
      </c>
      <c r="F7187">
        <v>0.03</v>
      </c>
      <c r="G7187">
        <v>1</v>
      </c>
      <c r="H7187" s="1">
        <v>42151</v>
      </c>
      <c r="I7187" s="1" t="str">
        <f t="shared" si="393"/>
        <v xml:space="preserve"> May</v>
      </c>
      <c r="J7187">
        <v>3650</v>
      </c>
      <c r="K7187" t="s">
        <v>39</v>
      </c>
      <c r="L7187">
        <v>24</v>
      </c>
      <c r="M7187">
        <v>0.59</v>
      </c>
      <c r="N7187" t="s">
        <v>48</v>
      </c>
      <c r="O7187" t="s">
        <v>49</v>
      </c>
      <c r="P7187" t="s">
        <v>3154</v>
      </c>
      <c r="Q7187" t="s">
        <v>51</v>
      </c>
      <c r="R7187">
        <v>166.44</v>
      </c>
      <c r="S7187" t="s">
        <v>76</v>
      </c>
      <c r="T7187">
        <v>539</v>
      </c>
      <c r="U7187">
        <v>5207.5</v>
      </c>
      <c r="V7187" s="1">
        <v>42153</v>
      </c>
      <c r="W7187" t="s">
        <v>53</v>
      </c>
      <c r="X7187">
        <v>64.2</v>
      </c>
      <c r="Y7187" t="s">
        <v>685</v>
      </c>
      <c r="Z7187">
        <v>216.6</v>
      </c>
      <c r="AA7187">
        <v>27502</v>
      </c>
      <c r="AB7187">
        <f t="shared" si="394"/>
        <v>5198.3999999999996</v>
      </c>
      <c r="AC7187">
        <f t="shared" si="395"/>
        <v>5042.4479999999994</v>
      </c>
    </row>
    <row r="7188" spans="1:29" x14ac:dyDescent="0.25">
      <c r="A7188" t="s">
        <v>2248</v>
      </c>
      <c r="B7188">
        <v>65</v>
      </c>
      <c r="C7188" t="str">
        <f t="shared" si="392"/>
        <v>Senior</v>
      </c>
      <c r="D7188" t="s">
        <v>863</v>
      </c>
      <c r="E7188" t="s">
        <v>38</v>
      </c>
      <c r="F7188">
        <v>0.04</v>
      </c>
      <c r="G7188">
        <v>1</v>
      </c>
      <c r="H7188" s="1">
        <v>42151</v>
      </c>
      <c r="I7188" s="1" t="str">
        <f t="shared" si="393"/>
        <v xml:space="preserve"> May</v>
      </c>
      <c r="J7188">
        <v>3650</v>
      </c>
      <c r="K7188" t="s">
        <v>39</v>
      </c>
      <c r="L7188">
        <v>36</v>
      </c>
      <c r="M7188">
        <v>0.37</v>
      </c>
      <c r="N7188" t="s">
        <v>29</v>
      </c>
      <c r="O7188" t="s">
        <v>30</v>
      </c>
      <c r="P7188" t="s">
        <v>1822</v>
      </c>
      <c r="Q7188" t="s">
        <v>67</v>
      </c>
      <c r="R7188">
        <v>-128.59299999999999</v>
      </c>
      <c r="S7188" t="s">
        <v>76</v>
      </c>
      <c r="T7188">
        <v>538</v>
      </c>
      <c r="U7188">
        <v>139.94999999999999</v>
      </c>
      <c r="V7188" s="1">
        <v>42153</v>
      </c>
      <c r="W7188" t="s">
        <v>42</v>
      </c>
      <c r="X7188">
        <v>5.47</v>
      </c>
      <c r="Y7188" t="s">
        <v>685</v>
      </c>
      <c r="Z7188">
        <v>3.58</v>
      </c>
      <c r="AA7188">
        <v>27502</v>
      </c>
      <c r="AB7188">
        <f t="shared" si="394"/>
        <v>128.88</v>
      </c>
      <c r="AC7188">
        <f t="shared" si="395"/>
        <v>123.7248</v>
      </c>
    </row>
    <row r="7189" spans="1:29" x14ac:dyDescent="0.25">
      <c r="A7189" t="s">
        <v>1188</v>
      </c>
      <c r="B7189">
        <v>65</v>
      </c>
      <c r="C7189" t="str">
        <f t="shared" si="392"/>
        <v>Senior</v>
      </c>
      <c r="D7189" t="s">
        <v>2962</v>
      </c>
      <c r="E7189" t="s">
        <v>38</v>
      </c>
      <c r="F7189">
        <v>0.09</v>
      </c>
      <c r="G7189">
        <v>1</v>
      </c>
      <c r="H7189" s="1">
        <v>42152</v>
      </c>
      <c r="I7189" s="1" t="str">
        <f t="shared" si="393"/>
        <v xml:space="preserve"> May</v>
      </c>
      <c r="J7189">
        <v>45125</v>
      </c>
      <c r="K7189" t="s">
        <v>58</v>
      </c>
      <c r="L7189">
        <v>6</v>
      </c>
      <c r="M7189">
        <v>0.72</v>
      </c>
      <c r="N7189" t="s">
        <v>48</v>
      </c>
      <c r="O7189" t="s">
        <v>73</v>
      </c>
      <c r="P7189" t="s">
        <v>1039</v>
      </c>
      <c r="Q7189" t="s">
        <v>154</v>
      </c>
      <c r="R7189">
        <v>-252.01</v>
      </c>
      <c r="S7189" t="s">
        <v>68</v>
      </c>
      <c r="T7189">
        <v>6359</v>
      </c>
      <c r="U7189">
        <v>975.5</v>
      </c>
      <c r="V7189" s="1">
        <v>42153</v>
      </c>
      <c r="W7189" t="s">
        <v>53</v>
      </c>
      <c r="X7189">
        <v>35.020000000000003</v>
      </c>
      <c r="Y7189" t="s">
        <v>111</v>
      </c>
      <c r="Z7189">
        <v>160.97999999999999</v>
      </c>
      <c r="AA7189">
        <v>78641</v>
      </c>
      <c r="AB7189">
        <f t="shared" si="394"/>
        <v>965.87999999999988</v>
      </c>
      <c r="AC7189">
        <f t="shared" si="395"/>
        <v>878.95079999999984</v>
      </c>
    </row>
    <row r="7190" spans="1:29" x14ac:dyDescent="0.25">
      <c r="A7190" t="s">
        <v>3118</v>
      </c>
      <c r="B7190">
        <v>65</v>
      </c>
      <c r="C7190" t="str">
        <f t="shared" si="392"/>
        <v>Senior</v>
      </c>
      <c r="D7190" t="s">
        <v>2041</v>
      </c>
      <c r="E7190" t="s">
        <v>46</v>
      </c>
      <c r="F7190">
        <v>0.08</v>
      </c>
      <c r="G7190">
        <v>1</v>
      </c>
      <c r="H7190" s="1">
        <v>42152</v>
      </c>
      <c r="I7190" s="1" t="str">
        <f t="shared" si="393"/>
        <v xml:space="preserve"> May</v>
      </c>
      <c r="J7190">
        <v>59878</v>
      </c>
      <c r="K7190" t="s">
        <v>28</v>
      </c>
      <c r="L7190">
        <v>23</v>
      </c>
      <c r="M7190">
        <v>0.59</v>
      </c>
      <c r="N7190" t="s">
        <v>29</v>
      </c>
      <c r="O7190" t="s">
        <v>30</v>
      </c>
      <c r="P7190" t="s">
        <v>2213</v>
      </c>
      <c r="Q7190" t="s">
        <v>32</v>
      </c>
      <c r="R7190">
        <v>-91.65</v>
      </c>
      <c r="S7190" t="s">
        <v>68</v>
      </c>
      <c r="T7190">
        <v>8380</v>
      </c>
      <c r="U7190">
        <v>249.64</v>
      </c>
      <c r="V7190" s="1">
        <v>42153</v>
      </c>
      <c r="W7190" t="s">
        <v>34</v>
      </c>
      <c r="X7190">
        <v>7.46</v>
      </c>
      <c r="Y7190" t="s">
        <v>262</v>
      </c>
      <c r="Z7190">
        <v>10.9</v>
      </c>
      <c r="AA7190">
        <v>63385</v>
      </c>
      <c r="AB7190">
        <f t="shared" si="394"/>
        <v>250.70000000000002</v>
      </c>
      <c r="AC7190">
        <f t="shared" si="395"/>
        <v>230.64400000000001</v>
      </c>
    </row>
    <row r="7191" spans="1:29" x14ac:dyDescent="0.25">
      <c r="A7191" t="s">
        <v>3118</v>
      </c>
      <c r="B7191">
        <v>65</v>
      </c>
      <c r="C7191" t="str">
        <f t="shared" si="392"/>
        <v>Senior</v>
      </c>
      <c r="D7191" t="s">
        <v>2041</v>
      </c>
      <c r="E7191" t="s">
        <v>46</v>
      </c>
      <c r="F7191">
        <v>0.1</v>
      </c>
      <c r="G7191">
        <v>1</v>
      </c>
      <c r="H7191" s="1">
        <v>42152</v>
      </c>
      <c r="I7191" s="1" t="str">
        <f t="shared" si="393"/>
        <v xml:space="preserve"> May</v>
      </c>
      <c r="J7191">
        <v>59878</v>
      </c>
      <c r="K7191" t="s">
        <v>28</v>
      </c>
      <c r="L7191">
        <v>6</v>
      </c>
      <c r="M7191">
        <v>0.4</v>
      </c>
      <c r="N7191" t="s">
        <v>96</v>
      </c>
      <c r="O7191" t="s">
        <v>80</v>
      </c>
      <c r="P7191" t="s">
        <v>1121</v>
      </c>
      <c r="Q7191" t="s">
        <v>98</v>
      </c>
      <c r="R7191">
        <v>-46.745100000000001</v>
      </c>
      <c r="S7191" t="s">
        <v>68</v>
      </c>
      <c r="T7191">
        <v>8379</v>
      </c>
      <c r="U7191">
        <v>112.4</v>
      </c>
      <c r="V7191" s="1">
        <v>42153</v>
      </c>
      <c r="W7191" t="s">
        <v>34</v>
      </c>
      <c r="X7191">
        <v>8.51</v>
      </c>
      <c r="Y7191" t="s">
        <v>262</v>
      </c>
      <c r="Z7191">
        <v>17.98</v>
      </c>
      <c r="AA7191">
        <v>63385</v>
      </c>
      <c r="AB7191">
        <f t="shared" si="394"/>
        <v>107.88</v>
      </c>
      <c r="AC7191">
        <f t="shared" si="395"/>
        <v>97.091999999999999</v>
      </c>
    </row>
    <row r="7192" spans="1:29" x14ac:dyDescent="0.25">
      <c r="A7192" t="s">
        <v>1188</v>
      </c>
      <c r="B7192">
        <v>65</v>
      </c>
      <c r="C7192" t="str">
        <f t="shared" si="392"/>
        <v>Senior</v>
      </c>
      <c r="D7192" t="s">
        <v>2962</v>
      </c>
      <c r="E7192" t="s">
        <v>38</v>
      </c>
      <c r="F7192">
        <v>0</v>
      </c>
      <c r="G7192">
        <v>1</v>
      </c>
      <c r="H7192" s="1">
        <v>42152</v>
      </c>
      <c r="I7192" s="1" t="str">
        <f t="shared" si="393"/>
        <v xml:space="preserve"> May</v>
      </c>
      <c r="J7192">
        <v>45125</v>
      </c>
      <c r="K7192" t="s">
        <v>58</v>
      </c>
      <c r="L7192">
        <v>32</v>
      </c>
      <c r="M7192">
        <v>0.59</v>
      </c>
      <c r="N7192" t="s">
        <v>96</v>
      </c>
      <c r="O7192" t="s">
        <v>30</v>
      </c>
      <c r="P7192">
        <v>5165</v>
      </c>
      <c r="Q7192" t="s">
        <v>105</v>
      </c>
      <c r="R7192">
        <v>1193.1120000000001</v>
      </c>
      <c r="S7192" t="s">
        <v>68</v>
      </c>
      <c r="T7192">
        <v>6360</v>
      </c>
      <c r="U7192">
        <v>4834.8</v>
      </c>
      <c r="V7192" s="1">
        <v>42153</v>
      </c>
      <c r="W7192" t="s">
        <v>34</v>
      </c>
      <c r="X7192">
        <v>4.99</v>
      </c>
      <c r="Y7192" t="s">
        <v>111</v>
      </c>
      <c r="Z7192">
        <v>175.99</v>
      </c>
      <c r="AA7192">
        <v>78641</v>
      </c>
      <c r="AB7192">
        <f t="shared" si="394"/>
        <v>5631.68</v>
      </c>
      <c r="AC7192">
        <f t="shared" si="395"/>
        <v>5631.68</v>
      </c>
    </row>
    <row r="7193" spans="1:29" x14ac:dyDescent="0.25">
      <c r="A7193" t="s">
        <v>1904</v>
      </c>
      <c r="B7193">
        <v>65</v>
      </c>
      <c r="C7193" t="str">
        <f t="shared" si="392"/>
        <v>Senior</v>
      </c>
      <c r="D7193" t="s">
        <v>3138</v>
      </c>
      <c r="E7193" t="s">
        <v>27</v>
      </c>
      <c r="F7193">
        <v>0.1</v>
      </c>
      <c r="G7193">
        <v>1</v>
      </c>
      <c r="H7193" s="1">
        <v>42152</v>
      </c>
      <c r="I7193" s="1" t="str">
        <f t="shared" si="393"/>
        <v xml:space="preserve"> May</v>
      </c>
      <c r="J7193">
        <v>34757</v>
      </c>
      <c r="K7193" t="s">
        <v>28</v>
      </c>
      <c r="L7193">
        <v>40</v>
      </c>
      <c r="M7193">
        <v>0.37</v>
      </c>
      <c r="N7193" t="s">
        <v>29</v>
      </c>
      <c r="O7193" t="s">
        <v>30</v>
      </c>
      <c r="P7193" t="s">
        <v>1393</v>
      </c>
      <c r="Q7193" t="s">
        <v>61</v>
      </c>
      <c r="R7193">
        <v>-107.06</v>
      </c>
      <c r="S7193" t="s">
        <v>76</v>
      </c>
      <c r="T7193">
        <v>4887</v>
      </c>
      <c r="U7193">
        <v>250.6</v>
      </c>
      <c r="V7193" s="1">
        <v>42154</v>
      </c>
      <c r="W7193" t="s">
        <v>42</v>
      </c>
      <c r="X7193">
        <v>6.22</v>
      </c>
      <c r="Y7193" t="s">
        <v>638</v>
      </c>
      <c r="Z7193">
        <v>6.48</v>
      </c>
      <c r="AA7193">
        <v>30080</v>
      </c>
      <c r="AB7193">
        <f t="shared" si="394"/>
        <v>259.20000000000005</v>
      </c>
      <c r="AC7193">
        <f t="shared" si="395"/>
        <v>233.28000000000003</v>
      </c>
    </row>
    <row r="7194" spans="1:29" x14ac:dyDescent="0.25">
      <c r="A7194" t="s">
        <v>1745</v>
      </c>
      <c r="B7194">
        <v>65</v>
      </c>
      <c r="C7194" t="str">
        <f t="shared" si="392"/>
        <v>Senior</v>
      </c>
      <c r="D7194" t="s">
        <v>3465</v>
      </c>
      <c r="E7194" t="s">
        <v>27</v>
      </c>
      <c r="F7194">
        <v>7.0000000000000007E-2</v>
      </c>
      <c r="G7194">
        <v>1</v>
      </c>
      <c r="H7194" s="1">
        <v>42152</v>
      </c>
      <c r="I7194" s="1" t="str">
        <f t="shared" si="393"/>
        <v xml:space="preserve"> May</v>
      </c>
      <c r="J7194">
        <v>21763</v>
      </c>
      <c r="K7194" t="s">
        <v>47</v>
      </c>
      <c r="L7194">
        <v>22</v>
      </c>
      <c r="M7194">
        <v>0.59</v>
      </c>
      <c r="N7194" t="s">
        <v>96</v>
      </c>
      <c r="O7194" t="s">
        <v>30</v>
      </c>
      <c r="P7194" t="s">
        <v>644</v>
      </c>
      <c r="Q7194" t="s">
        <v>105</v>
      </c>
      <c r="R7194">
        <v>165.501</v>
      </c>
      <c r="S7194" t="s">
        <v>52</v>
      </c>
      <c r="T7194">
        <v>3026</v>
      </c>
      <c r="U7194">
        <v>1239.4445000000001</v>
      </c>
      <c r="V7194" s="1">
        <v>42157</v>
      </c>
      <c r="W7194" t="s">
        <v>34</v>
      </c>
      <c r="X7194">
        <v>3.99</v>
      </c>
      <c r="Y7194" t="s">
        <v>89</v>
      </c>
      <c r="Z7194">
        <v>65.989999999999995</v>
      </c>
      <c r="AA7194">
        <v>97030</v>
      </c>
      <c r="AB7194">
        <f t="shared" si="394"/>
        <v>1451.78</v>
      </c>
      <c r="AC7194">
        <f t="shared" si="395"/>
        <v>1350.1553999999999</v>
      </c>
    </row>
    <row r="7195" spans="1:29" x14ac:dyDescent="0.25">
      <c r="A7195" t="s">
        <v>1995</v>
      </c>
      <c r="B7195">
        <v>65</v>
      </c>
      <c r="C7195" t="str">
        <f t="shared" si="392"/>
        <v>Senior</v>
      </c>
      <c r="D7195" t="s">
        <v>1849</v>
      </c>
      <c r="E7195" t="s">
        <v>38</v>
      </c>
      <c r="F7195">
        <v>0.04</v>
      </c>
      <c r="G7195">
        <v>1</v>
      </c>
      <c r="H7195" s="1">
        <v>42153</v>
      </c>
      <c r="I7195" s="1" t="str">
        <f t="shared" si="393"/>
        <v xml:space="preserve"> May</v>
      </c>
      <c r="J7195">
        <v>29218</v>
      </c>
      <c r="K7195" t="s">
        <v>47</v>
      </c>
      <c r="L7195">
        <v>19</v>
      </c>
      <c r="M7195">
        <v>0.67</v>
      </c>
      <c r="N7195" t="s">
        <v>48</v>
      </c>
      <c r="O7195" t="s">
        <v>80</v>
      </c>
      <c r="P7195" t="s">
        <v>468</v>
      </c>
      <c r="Q7195" t="s">
        <v>82</v>
      </c>
      <c r="R7195">
        <v>80.8</v>
      </c>
      <c r="S7195" t="s">
        <v>52</v>
      </c>
      <c r="T7195">
        <v>4102</v>
      </c>
      <c r="U7195">
        <v>1823.02</v>
      </c>
      <c r="V7195" s="1">
        <v>42153</v>
      </c>
      <c r="W7195" t="s">
        <v>42</v>
      </c>
      <c r="X7195">
        <v>39.61</v>
      </c>
      <c r="Y7195" t="s">
        <v>218</v>
      </c>
      <c r="Z7195">
        <v>92.23</v>
      </c>
      <c r="AA7195">
        <v>98052</v>
      </c>
      <c r="AB7195">
        <f t="shared" si="394"/>
        <v>1752.3700000000001</v>
      </c>
      <c r="AC7195">
        <f t="shared" si="395"/>
        <v>1682.2752</v>
      </c>
    </row>
    <row r="7196" spans="1:29" x14ac:dyDescent="0.25">
      <c r="A7196" t="s">
        <v>1995</v>
      </c>
      <c r="B7196">
        <v>65</v>
      </c>
      <c r="C7196" t="str">
        <f t="shared" si="392"/>
        <v>Senior</v>
      </c>
      <c r="D7196" t="s">
        <v>1849</v>
      </c>
      <c r="E7196" t="s">
        <v>38</v>
      </c>
      <c r="F7196">
        <v>0.04</v>
      </c>
      <c r="G7196">
        <v>1</v>
      </c>
      <c r="H7196" s="1">
        <v>42153</v>
      </c>
      <c r="I7196" s="1" t="str">
        <f t="shared" si="393"/>
        <v xml:space="preserve"> May</v>
      </c>
      <c r="J7196">
        <v>29218</v>
      </c>
      <c r="K7196" t="s">
        <v>47</v>
      </c>
      <c r="L7196">
        <v>26</v>
      </c>
      <c r="M7196">
        <v>0.56000000000000005</v>
      </c>
      <c r="N7196" t="s">
        <v>29</v>
      </c>
      <c r="O7196" t="s">
        <v>59</v>
      </c>
      <c r="P7196" t="s">
        <v>419</v>
      </c>
      <c r="Q7196" t="s">
        <v>88</v>
      </c>
      <c r="R7196">
        <v>8.1300000000000008</v>
      </c>
      <c r="S7196" t="s">
        <v>52</v>
      </c>
      <c r="T7196">
        <v>4103</v>
      </c>
      <c r="U7196">
        <v>74.02</v>
      </c>
      <c r="V7196" s="1">
        <v>42153</v>
      </c>
      <c r="W7196" t="s">
        <v>34</v>
      </c>
      <c r="X7196">
        <v>0.7</v>
      </c>
      <c r="Y7196" t="s">
        <v>218</v>
      </c>
      <c r="Z7196">
        <v>2.88</v>
      </c>
      <c r="AA7196">
        <v>98052</v>
      </c>
      <c r="AB7196">
        <f t="shared" si="394"/>
        <v>74.88</v>
      </c>
      <c r="AC7196">
        <f t="shared" si="395"/>
        <v>71.884799999999998</v>
      </c>
    </row>
    <row r="7197" spans="1:29" x14ac:dyDescent="0.25">
      <c r="A7197" t="s">
        <v>2197</v>
      </c>
      <c r="B7197">
        <v>65</v>
      </c>
      <c r="C7197" t="str">
        <f t="shared" si="392"/>
        <v>Senior</v>
      </c>
      <c r="D7197" t="s">
        <v>1400</v>
      </c>
      <c r="E7197" t="s">
        <v>46</v>
      </c>
      <c r="F7197">
        <v>0.09</v>
      </c>
      <c r="G7197">
        <v>1</v>
      </c>
      <c r="H7197" s="1">
        <v>42153</v>
      </c>
      <c r="I7197" s="1" t="str">
        <f t="shared" si="393"/>
        <v xml:space="preserve"> May</v>
      </c>
      <c r="J7197">
        <v>25635</v>
      </c>
      <c r="K7197" t="s">
        <v>58</v>
      </c>
      <c r="L7197">
        <v>22</v>
      </c>
      <c r="M7197">
        <v>0.51</v>
      </c>
      <c r="N7197" t="s">
        <v>48</v>
      </c>
      <c r="O7197" t="s">
        <v>59</v>
      </c>
      <c r="P7197" t="s">
        <v>590</v>
      </c>
      <c r="Q7197" t="s">
        <v>82</v>
      </c>
      <c r="R7197">
        <v>-36.6</v>
      </c>
      <c r="S7197" t="s">
        <v>68</v>
      </c>
      <c r="T7197">
        <v>3594</v>
      </c>
      <c r="U7197">
        <v>110.42</v>
      </c>
      <c r="V7197" s="1">
        <v>42154</v>
      </c>
      <c r="W7197" t="s">
        <v>34</v>
      </c>
      <c r="X7197">
        <v>3.63</v>
      </c>
      <c r="Y7197" t="s">
        <v>246</v>
      </c>
      <c r="Z7197">
        <v>5.08</v>
      </c>
      <c r="AA7197">
        <v>48640</v>
      </c>
      <c r="AB7197">
        <f t="shared" si="394"/>
        <v>111.76</v>
      </c>
      <c r="AC7197">
        <f t="shared" si="395"/>
        <v>101.7016</v>
      </c>
    </row>
    <row r="7198" spans="1:29" x14ac:dyDescent="0.25">
      <c r="A7198" t="s">
        <v>1917</v>
      </c>
      <c r="B7198">
        <v>65</v>
      </c>
      <c r="C7198" t="str">
        <f t="shared" si="392"/>
        <v>Senior</v>
      </c>
      <c r="D7198" t="s">
        <v>1400</v>
      </c>
      <c r="E7198" t="s">
        <v>46</v>
      </c>
      <c r="F7198">
        <v>0.04</v>
      </c>
      <c r="G7198">
        <v>1</v>
      </c>
      <c r="H7198" s="1">
        <v>42153</v>
      </c>
      <c r="I7198" s="1" t="str">
        <f t="shared" si="393"/>
        <v xml:space="preserve"> May</v>
      </c>
      <c r="J7198">
        <v>25635</v>
      </c>
      <c r="K7198" t="s">
        <v>58</v>
      </c>
      <c r="L7198">
        <v>14</v>
      </c>
      <c r="M7198">
        <v>0.56000000000000005</v>
      </c>
      <c r="N7198" t="s">
        <v>29</v>
      </c>
      <c r="O7198" t="s">
        <v>30</v>
      </c>
      <c r="P7198" t="s">
        <v>1243</v>
      </c>
      <c r="Q7198" t="s">
        <v>214</v>
      </c>
      <c r="R7198">
        <v>145.47999999999999</v>
      </c>
      <c r="S7198" t="s">
        <v>68</v>
      </c>
      <c r="T7198">
        <v>3593</v>
      </c>
      <c r="U7198">
        <v>633.08000000000004</v>
      </c>
      <c r="V7198" s="1">
        <v>42154</v>
      </c>
      <c r="W7198" t="s">
        <v>42</v>
      </c>
      <c r="X7198">
        <v>4.62</v>
      </c>
      <c r="Y7198" t="s">
        <v>246</v>
      </c>
      <c r="Z7198">
        <v>42.98</v>
      </c>
      <c r="AA7198">
        <v>48071</v>
      </c>
      <c r="AB7198">
        <f t="shared" si="394"/>
        <v>601.71999999999991</v>
      </c>
      <c r="AC7198">
        <f t="shared" si="395"/>
        <v>577.6511999999999</v>
      </c>
    </row>
    <row r="7199" spans="1:29" x14ac:dyDescent="0.25">
      <c r="A7199" t="s">
        <v>1665</v>
      </c>
      <c r="B7199">
        <v>65</v>
      </c>
      <c r="C7199" t="str">
        <f t="shared" si="392"/>
        <v>Senior</v>
      </c>
      <c r="D7199" t="s">
        <v>3369</v>
      </c>
      <c r="E7199" t="s">
        <v>38</v>
      </c>
      <c r="F7199">
        <v>0.09</v>
      </c>
      <c r="G7199">
        <v>1</v>
      </c>
      <c r="H7199" s="1">
        <v>42153</v>
      </c>
      <c r="I7199" s="1" t="str">
        <f t="shared" si="393"/>
        <v xml:space="preserve"> May</v>
      </c>
      <c r="J7199">
        <v>56802</v>
      </c>
      <c r="K7199" t="s">
        <v>28</v>
      </c>
      <c r="L7199">
        <v>50</v>
      </c>
      <c r="M7199">
        <v>0.35</v>
      </c>
      <c r="N7199" t="s">
        <v>29</v>
      </c>
      <c r="O7199" t="s">
        <v>59</v>
      </c>
      <c r="P7199" t="s">
        <v>301</v>
      </c>
      <c r="Q7199" t="s">
        <v>88</v>
      </c>
      <c r="R7199">
        <v>-4.5599999999999996</v>
      </c>
      <c r="S7199" t="s">
        <v>52</v>
      </c>
      <c r="T7199">
        <v>7948</v>
      </c>
      <c r="U7199">
        <v>78.2</v>
      </c>
      <c r="V7199" s="1">
        <v>42154</v>
      </c>
      <c r="W7199" t="s">
        <v>34</v>
      </c>
      <c r="X7199">
        <v>1</v>
      </c>
      <c r="Y7199" t="s">
        <v>54</v>
      </c>
      <c r="Z7199">
        <v>1.68</v>
      </c>
      <c r="AA7199">
        <v>92277</v>
      </c>
      <c r="AB7199">
        <f t="shared" si="394"/>
        <v>84</v>
      </c>
      <c r="AC7199">
        <f t="shared" si="395"/>
        <v>76.44</v>
      </c>
    </row>
    <row r="7200" spans="1:29" x14ac:dyDescent="0.25">
      <c r="A7200" t="s">
        <v>3223</v>
      </c>
      <c r="B7200">
        <v>65</v>
      </c>
      <c r="C7200" t="str">
        <f t="shared" si="392"/>
        <v>Senior</v>
      </c>
      <c r="D7200" t="s">
        <v>1849</v>
      </c>
      <c r="E7200" t="s">
        <v>38</v>
      </c>
      <c r="F7200">
        <v>0.02</v>
      </c>
      <c r="G7200">
        <v>1</v>
      </c>
      <c r="H7200" s="1">
        <v>42153</v>
      </c>
      <c r="I7200" s="1" t="str">
        <f t="shared" si="393"/>
        <v xml:space="preserve"> May</v>
      </c>
      <c r="J7200">
        <v>29218</v>
      </c>
      <c r="K7200" t="s">
        <v>47</v>
      </c>
      <c r="L7200">
        <v>13</v>
      </c>
      <c r="M7200">
        <v>0.57999999999999996</v>
      </c>
      <c r="N7200" t="s">
        <v>96</v>
      </c>
      <c r="O7200" t="s">
        <v>30</v>
      </c>
      <c r="P7200" t="s">
        <v>684</v>
      </c>
      <c r="Q7200" t="s">
        <v>105</v>
      </c>
      <c r="R7200">
        <v>-54.362000000000002</v>
      </c>
      <c r="S7200" t="s">
        <v>52</v>
      </c>
      <c r="T7200">
        <v>4104</v>
      </c>
      <c r="U7200">
        <v>2252.9760000000001</v>
      </c>
      <c r="V7200" s="1">
        <v>42155</v>
      </c>
      <c r="W7200" t="s">
        <v>34</v>
      </c>
      <c r="X7200">
        <v>8.99</v>
      </c>
      <c r="Y7200" t="s">
        <v>218</v>
      </c>
      <c r="Z7200">
        <v>205.99</v>
      </c>
      <c r="AA7200">
        <v>98059</v>
      </c>
      <c r="AB7200">
        <f t="shared" si="394"/>
        <v>2677.87</v>
      </c>
      <c r="AC7200">
        <f t="shared" si="395"/>
        <v>2624.3125999999997</v>
      </c>
    </row>
    <row r="7201" spans="1:29" x14ac:dyDescent="0.25">
      <c r="A7201" t="s">
        <v>1477</v>
      </c>
      <c r="B7201">
        <v>65</v>
      </c>
      <c r="C7201" t="str">
        <f t="shared" si="392"/>
        <v>Senior</v>
      </c>
      <c r="D7201" t="s">
        <v>1245</v>
      </c>
      <c r="E7201" t="s">
        <v>57</v>
      </c>
      <c r="F7201">
        <v>0</v>
      </c>
      <c r="G7201">
        <v>1</v>
      </c>
      <c r="H7201" s="1">
        <v>42153</v>
      </c>
      <c r="I7201" s="1" t="str">
        <f t="shared" si="393"/>
        <v xml:space="preserve"> May</v>
      </c>
      <c r="J7201">
        <v>29221</v>
      </c>
      <c r="K7201" t="s">
        <v>28</v>
      </c>
      <c r="L7201">
        <v>41</v>
      </c>
      <c r="M7201">
        <v>0.36</v>
      </c>
      <c r="N7201" t="s">
        <v>29</v>
      </c>
      <c r="O7201" t="s">
        <v>59</v>
      </c>
      <c r="P7201" t="s">
        <v>135</v>
      </c>
      <c r="Q7201" t="s">
        <v>61</v>
      </c>
      <c r="R7201">
        <v>-41.75</v>
      </c>
      <c r="S7201" t="s">
        <v>52</v>
      </c>
      <c r="T7201">
        <v>4107</v>
      </c>
      <c r="U7201">
        <v>325.33</v>
      </c>
      <c r="V7201" s="1">
        <v>42156</v>
      </c>
      <c r="W7201" t="s">
        <v>34</v>
      </c>
      <c r="X7201">
        <v>5.83</v>
      </c>
      <c r="Y7201" t="s">
        <v>54</v>
      </c>
      <c r="Z7201">
        <v>7.64</v>
      </c>
      <c r="AA7201">
        <v>95823</v>
      </c>
      <c r="AB7201">
        <f t="shared" si="394"/>
        <v>313.24</v>
      </c>
      <c r="AC7201">
        <f t="shared" si="395"/>
        <v>313.24</v>
      </c>
    </row>
    <row r="7202" spans="1:29" x14ac:dyDescent="0.25">
      <c r="A7202" t="s">
        <v>386</v>
      </c>
      <c r="B7202">
        <v>65</v>
      </c>
      <c r="C7202" t="str">
        <f t="shared" si="392"/>
        <v>Senior</v>
      </c>
      <c r="D7202" t="s">
        <v>646</v>
      </c>
      <c r="E7202" t="s">
        <v>46</v>
      </c>
      <c r="F7202">
        <v>0.02</v>
      </c>
      <c r="G7202">
        <v>1</v>
      </c>
      <c r="H7202" s="1">
        <v>42153</v>
      </c>
      <c r="I7202" s="1" t="str">
        <f t="shared" si="393"/>
        <v xml:space="preserve"> May</v>
      </c>
      <c r="J7202">
        <v>23363</v>
      </c>
      <c r="K7202" t="s">
        <v>47</v>
      </c>
      <c r="L7202">
        <v>46</v>
      </c>
      <c r="M7202">
        <v>0.38</v>
      </c>
      <c r="N7202" t="s">
        <v>29</v>
      </c>
      <c r="O7202" t="s">
        <v>30</v>
      </c>
      <c r="P7202" t="s">
        <v>1921</v>
      </c>
      <c r="Q7202" t="s">
        <v>67</v>
      </c>
      <c r="R7202">
        <v>-94.828999999999994</v>
      </c>
      <c r="S7202" t="s">
        <v>76</v>
      </c>
      <c r="T7202">
        <v>3267</v>
      </c>
      <c r="U7202">
        <v>241.81</v>
      </c>
      <c r="V7202" s="1">
        <v>42160</v>
      </c>
      <c r="W7202" t="s">
        <v>34</v>
      </c>
      <c r="X7202">
        <v>4.97</v>
      </c>
      <c r="Y7202" t="s">
        <v>291</v>
      </c>
      <c r="Z7202">
        <v>4.91</v>
      </c>
      <c r="AA7202">
        <v>37042</v>
      </c>
      <c r="AB7202">
        <f t="shared" si="394"/>
        <v>225.86</v>
      </c>
      <c r="AC7202">
        <f t="shared" si="395"/>
        <v>221.34280000000001</v>
      </c>
    </row>
    <row r="7203" spans="1:29" x14ac:dyDescent="0.25">
      <c r="A7203" t="s">
        <v>1185</v>
      </c>
      <c r="B7203">
        <v>65</v>
      </c>
      <c r="C7203" t="str">
        <f t="shared" si="392"/>
        <v>Senior</v>
      </c>
      <c r="D7203" t="s">
        <v>1186</v>
      </c>
      <c r="E7203" t="s">
        <v>27</v>
      </c>
      <c r="F7203">
        <v>0.04</v>
      </c>
      <c r="G7203">
        <v>1</v>
      </c>
      <c r="H7203" s="1">
        <v>42154</v>
      </c>
      <c r="I7203" s="1" t="str">
        <f t="shared" si="393"/>
        <v xml:space="preserve"> May</v>
      </c>
      <c r="J7203">
        <v>50181</v>
      </c>
      <c r="K7203" t="s">
        <v>28</v>
      </c>
      <c r="L7203">
        <v>2</v>
      </c>
      <c r="M7203">
        <v>0.76</v>
      </c>
      <c r="N7203" t="s">
        <v>48</v>
      </c>
      <c r="O7203" t="s">
        <v>49</v>
      </c>
      <c r="P7203" t="s">
        <v>2842</v>
      </c>
      <c r="Q7203" t="s">
        <v>51</v>
      </c>
      <c r="R7203">
        <v>-246.21</v>
      </c>
      <c r="S7203" t="s">
        <v>33</v>
      </c>
      <c r="T7203">
        <v>7030</v>
      </c>
      <c r="U7203">
        <v>289.73</v>
      </c>
      <c r="V7203" s="1">
        <v>42155</v>
      </c>
      <c r="W7203" t="s">
        <v>53</v>
      </c>
      <c r="X7203">
        <v>28.63</v>
      </c>
      <c r="Y7203" t="s">
        <v>35</v>
      </c>
      <c r="Z7203">
        <v>135.99</v>
      </c>
      <c r="AA7203">
        <v>17403</v>
      </c>
      <c r="AB7203">
        <f t="shared" si="394"/>
        <v>271.98</v>
      </c>
      <c r="AC7203">
        <f t="shared" si="395"/>
        <v>261.10079999999999</v>
      </c>
    </row>
    <row r="7204" spans="1:29" x14ac:dyDescent="0.25">
      <c r="A7204" t="s">
        <v>85</v>
      </c>
      <c r="B7204">
        <v>65</v>
      </c>
      <c r="C7204" t="str">
        <f t="shared" si="392"/>
        <v>Senior</v>
      </c>
      <c r="D7204" t="s">
        <v>2844</v>
      </c>
      <c r="E7204" t="s">
        <v>46</v>
      </c>
      <c r="F7204">
        <v>0.08</v>
      </c>
      <c r="G7204">
        <v>1</v>
      </c>
      <c r="H7204" s="1">
        <v>42154</v>
      </c>
      <c r="I7204" s="1" t="str">
        <f t="shared" si="393"/>
        <v xml:space="preserve"> May</v>
      </c>
      <c r="J7204">
        <v>38914</v>
      </c>
      <c r="K7204" t="s">
        <v>131</v>
      </c>
      <c r="L7204">
        <v>43</v>
      </c>
      <c r="M7204">
        <v>0.56999999999999995</v>
      </c>
      <c r="N7204" t="s">
        <v>48</v>
      </c>
      <c r="O7204" t="s">
        <v>30</v>
      </c>
      <c r="P7204" t="s">
        <v>1095</v>
      </c>
      <c r="Q7204" t="s">
        <v>82</v>
      </c>
      <c r="R7204">
        <v>-14.27</v>
      </c>
      <c r="S7204" t="s">
        <v>52</v>
      </c>
      <c r="T7204">
        <v>5480</v>
      </c>
      <c r="U7204">
        <v>447.12</v>
      </c>
      <c r="V7204" s="1">
        <v>42155</v>
      </c>
      <c r="W7204" t="s">
        <v>34</v>
      </c>
      <c r="X7204">
        <v>5.16</v>
      </c>
      <c r="Y7204" t="s">
        <v>89</v>
      </c>
      <c r="Z7204">
        <v>10.64</v>
      </c>
      <c r="AA7204">
        <v>97035</v>
      </c>
      <c r="AB7204">
        <f t="shared" si="394"/>
        <v>457.52000000000004</v>
      </c>
      <c r="AC7204">
        <f t="shared" si="395"/>
        <v>420.91840000000002</v>
      </c>
    </row>
    <row r="7205" spans="1:29" x14ac:dyDescent="0.25">
      <c r="A7205" t="s">
        <v>3374</v>
      </c>
      <c r="B7205">
        <v>65</v>
      </c>
      <c r="C7205" t="str">
        <f t="shared" si="392"/>
        <v>Senior</v>
      </c>
      <c r="D7205" t="s">
        <v>3375</v>
      </c>
      <c r="E7205" t="s">
        <v>27</v>
      </c>
      <c r="F7205">
        <v>0.03</v>
      </c>
      <c r="G7205">
        <v>1</v>
      </c>
      <c r="H7205" s="1">
        <v>42154</v>
      </c>
      <c r="I7205" s="1" t="str">
        <f t="shared" si="393"/>
        <v xml:space="preserve"> May</v>
      </c>
      <c r="J7205">
        <v>42177</v>
      </c>
      <c r="K7205" t="s">
        <v>39</v>
      </c>
      <c r="L7205">
        <v>49</v>
      </c>
      <c r="M7205">
        <v>0.56000000000000005</v>
      </c>
      <c r="N7205" t="s">
        <v>96</v>
      </c>
      <c r="O7205" t="s">
        <v>80</v>
      </c>
      <c r="P7205" t="s">
        <v>1025</v>
      </c>
      <c r="Q7205" t="s">
        <v>105</v>
      </c>
      <c r="R7205">
        <v>47.420999999999999</v>
      </c>
      <c r="S7205" t="s">
        <v>68</v>
      </c>
      <c r="T7205">
        <v>5942</v>
      </c>
      <c r="U7205">
        <v>1201.934</v>
      </c>
      <c r="V7205" s="1">
        <v>42155</v>
      </c>
      <c r="W7205" t="s">
        <v>34</v>
      </c>
      <c r="X7205">
        <v>8.59</v>
      </c>
      <c r="Y7205" t="s">
        <v>246</v>
      </c>
      <c r="Z7205">
        <v>28.99</v>
      </c>
      <c r="AA7205">
        <v>49442</v>
      </c>
      <c r="AB7205">
        <f t="shared" si="394"/>
        <v>1420.51</v>
      </c>
      <c r="AC7205">
        <f t="shared" si="395"/>
        <v>1377.8947000000001</v>
      </c>
    </row>
    <row r="7206" spans="1:29" x14ac:dyDescent="0.25">
      <c r="A7206" t="s">
        <v>528</v>
      </c>
      <c r="B7206">
        <v>65</v>
      </c>
      <c r="C7206" t="str">
        <f t="shared" si="392"/>
        <v>Senior</v>
      </c>
      <c r="D7206" t="s">
        <v>529</v>
      </c>
      <c r="E7206" t="s">
        <v>38</v>
      </c>
      <c r="F7206">
        <v>7.0000000000000007E-2</v>
      </c>
      <c r="G7206">
        <v>1</v>
      </c>
      <c r="H7206" s="1">
        <v>42154</v>
      </c>
      <c r="I7206" s="1" t="str">
        <f t="shared" si="393"/>
        <v xml:space="preserve"> May</v>
      </c>
      <c r="J7206">
        <v>27138</v>
      </c>
      <c r="K7206" t="s">
        <v>28</v>
      </c>
      <c r="L7206">
        <v>31</v>
      </c>
      <c r="M7206">
        <v>0.62</v>
      </c>
      <c r="N7206" t="s">
        <v>48</v>
      </c>
      <c r="O7206" t="s">
        <v>73</v>
      </c>
      <c r="P7206" t="s">
        <v>153</v>
      </c>
      <c r="Q7206" t="s">
        <v>154</v>
      </c>
      <c r="R7206">
        <v>-277.63</v>
      </c>
      <c r="S7206" t="s">
        <v>52</v>
      </c>
      <c r="T7206">
        <v>3810</v>
      </c>
      <c r="U7206">
        <v>2976.21</v>
      </c>
      <c r="V7206" s="1">
        <v>42156</v>
      </c>
      <c r="W7206" t="s">
        <v>53</v>
      </c>
      <c r="X7206">
        <v>35.840000000000003</v>
      </c>
      <c r="Y7206" t="s">
        <v>83</v>
      </c>
      <c r="Z7206">
        <v>100.98</v>
      </c>
      <c r="AA7206">
        <v>84604</v>
      </c>
      <c r="AB7206">
        <f t="shared" si="394"/>
        <v>3130.38</v>
      </c>
      <c r="AC7206">
        <f t="shared" si="395"/>
        <v>2911.2534000000001</v>
      </c>
    </row>
    <row r="7207" spans="1:29" x14ac:dyDescent="0.25">
      <c r="A7207" t="s">
        <v>528</v>
      </c>
      <c r="B7207">
        <v>65</v>
      </c>
      <c r="C7207" t="str">
        <f t="shared" si="392"/>
        <v>Senior</v>
      </c>
      <c r="D7207" t="s">
        <v>529</v>
      </c>
      <c r="E7207" t="s">
        <v>38</v>
      </c>
      <c r="F7207">
        <v>0.1</v>
      </c>
      <c r="G7207">
        <v>1</v>
      </c>
      <c r="H7207" s="1">
        <v>42154</v>
      </c>
      <c r="I7207" s="1" t="str">
        <f t="shared" si="393"/>
        <v xml:space="preserve"> May</v>
      </c>
      <c r="J7207">
        <v>27138</v>
      </c>
      <c r="K7207" t="s">
        <v>28</v>
      </c>
      <c r="L7207">
        <v>37</v>
      </c>
      <c r="M7207">
        <v>0.57999999999999996</v>
      </c>
      <c r="N7207" t="s">
        <v>96</v>
      </c>
      <c r="O7207" t="s">
        <v>30</v>
      </c>
      <c r="P7207" t="s">
        <v>1792</v>
      </c>
      <c r="Q7207" t="s">
        <v>105</v>
      </c>
      <c r="R7207">
        <v>134.72999999999999</v>
      </c>
      <c r="S7207" t="s">
        <v>52</v>
      </c>
      <c r="T7207">
        <v>3811</v>
      </c>
      <c r="U7207">
        <v>1894.1655000000001</v>
      </c>
      <c r="V7207" s="1">
        <v>42156</v>
      </c>
      <c r="W7207" t="s">
        <v>34</v>
      </c>
      <c r="X7207">
        <v>8.99</v>
      </c>
      <c r="Y7207" t="s">
        <v>83</v>
      </c>
      <c r="Z7207">
        <v>65.989999999999995</v>
      </c>
      <c r="AA7207">
        <v>84604</v>
      </c>
      <c r="AB7207">
        <f t="shared" si="394"/>
        <v>2441.6299999999997</v>
      </c>
      <c r="AC7207">
        <f t="shared" si="395"/>
        <v>2197.4669999999996</v>
      </c>
    </row>
    <row r="7208" spans="1:29" x14ac:dyDescent="0.25">
      <c r="A7208" t="s">
        <v>3284</v>
      </c>
      <c r="B7208">
        <v>65</v>
      </c>
      <c r="C7208" t="str">
        <f t="shared" si="392"/>
        <v>Senior</v>
      </c>
      <c r="D7208" t="s">
        <v>3375</v>
      </c>
      <c r="E7208" t="s">
        <v>27</v>
      </c>
      <c r="F7208">
        <v>0</v>
      </c>
      <c r="G7208">
        <v>1</v>
      </c>
      <c r="H7208" s="1">
        <v>42154</v>
      </c>
      <c r="I7208" s="1" t="str">
        <f t="shared" si="393"/>
        <v xml:space="preserve"> May</v>
      </c>
      <c r="J7208">
        <v>42177</v>
      </c>
      <c r="K7208" t="s">
        <v>39</v>
      </c>
      <c r="L7208">
        <v>38</v>
      </c>
      <c r="M7208">
        <v>0.48</v>
      </c>
      <c r="N7208" t="s">
        <v>48</v>
      </c>
      <c r="O7208" t="s">
        <v>80</v>
      </c>
      <c r="P7208" t="s">
        <v>1253</v>
      </c>
      <c r="Q7208" t="s">
        <v>82</v>
      </c>
      <c r="R7208">
        <v>8.42</v>
      </c>
      <c r="S7208" t="s">
        <v>68</v>
      </c>
      <c r="T7208">
        <v>5943</v>
      </c>
      <c r="U7208">
        <v>395.84</v>
      </c>
      <c r="V7208" s="1">
        <v>42157</v>
      </c>
      <c r="W7208" t="s">
        <v>34</v>
      </c>
      <c r="X7208">
        <v>6.02</v>
      </c>
      <c r="Y7208" t="s">
        <v>246</v>
      </c>
      <c r="Z7208">
        <v>9.77</v>
      </c>
      <c r="AA7208">
        <v>48375</v>
      </c>
      <c r="AB7208">
        <f t="shared" si="394"/>
        <v>371.26</v>
      </c>
      <c r="AC7208">
        <f t="shared" si="395"/>
        <v>371.26</v>
      </c>
    </row>
    <row r="7209" spans="1:29" x14ac:dyDescent="0.25">
      <c r="A7209" t="s">
        <v>476</v>
      </c>
      <c r="B7209">
        <v>65</v>
      </c>
      <c r="C7209" t="str">
        <f t="shared" si="392"/>
        <v>Senior</v>
      </c>
      <c r="D7209" t="s">
        <v>477</v>
      </c>
      <c r="E7209" t="s">
        <v>46</v>
      </c>
      <c r="F7209">
        <v>0</v>
      </c>
      <c r="G7209">
        <v>1</v>
      </c>
      <c r="H7209" s="1">
        <v>42155</v>
      </c>
      <c r="I7209" s="1" t="str">
        <f t="shared" si="393"/>
        <v xml:space="preserve"> May</v>
      </c>
      <c r="J7209">
        <v>1285</v>
      </c>
      <c r="K7209" t="s">
        <v>58</v>
      </c>
      <c r="L7209">
        <v>27</v>
      </c>
      <c r="M7209">
        <v>0.69</v>
      </c>
      <c r="N7209" t="s">
        <v>48</v>
      </c>
      <c r="O7209" t="s">
        <v>73</v>
      </c>
      <c r="P7209" t="s">
        <v>848</v>
      </c>
      <c r="Q7209" t="s">
        <v>154</v>
      </c>
      <c r="R7209">
        <v>-305.98</v>
      </c>
      <c r="S7209" t="s">
        <v>68</v>
      </c>
      <c r="T7209">
        <v>193</v>
      </c>
      <c r="U7209">
        <v>3874.12</v>
      </c>
      <c r="V7209" s="1">
        <v>42155</v>
      </c>
      <c r="W7209" t="s">
        <v>53</v>
      </c>
      <c r="X7209">
        <v>54.74</v>
      </c>
      <c r="Y7209" t="s">
        <v>69</v>
      </c>
      <c r="Z7209">
        <v>130.97999999999999</v>
      </c>
      <c r="AA7209">
        <v>56001</v>
      </c>
      <c r="AB7209">
        <f t="shared" si="394"/>
        <v>3536.4599999999996</v>
      </c>
      <c r="AC7209">
        <f t="shared" si="395"/>
        <v>3536.4599999999996</v>
      </c>
    </row>
    <row r="7210" spans="1:29" x14ac:dyDescent="0.25">
      <c r="A7210" t="s">
        <v>2889</v>
      </c>
      <c r="B7210">
        <v>65</v>
      </c>
      <c r="C7210" t="str">
        <f t="shared" si="392"/>
        <v>Senior</v>
      </c>
      <c r="D7210" t="s">
        <v>2890</v>
      </c>
      <c r="E7210" t="s">
        <v>57</v>
      </c>
      <c r="F7210">
        <v>0.08</v>
      </c>
      <c r="G7210">
        <v>1</v>
      </c>
      <c r="H7210" s="1">
        <v>42155</v>
      </c>
      <c r="I7210" s="1" t="str">
        <f t="shared" si="393"/>
        <v xml:space="preserve"> May</v>
      </c>
      <c r="J7210">
        <v>48993</v>
      </c>
      <c r="K7210" t="s">
        <v>47</v>
      </c>
      <c r="L7210">
        <v>17</v>
      </c>
      <c r="M7210">
        <v>0.37</v>
      </c>
      <c r="N7210" t="s">
        <v>29</v>
      </c>
      <c r="O7210" t="s">
        <v>30</v>
      </c>
      <c r="P7210" t="s">
        <v>1393</v>
      </c>
      <c r="Q7210" t="s">
        <v>61</v>
      </c>
      <c r="R7210">
        <v>-37.04</v>
      </c>
      <c r="S7210" t="s">
        <v>76</v>
      </c>
      <c r="T7210">
        <v>6874</v>
      </c>
      <c r="U7210">
        <v>122.42</v>
      </c>
      <c r="V7210" s="1">
        <v>42155</v>
      </c>
      <c r="W7210" t="s">
        <v>42</v>
      </c>
      <c r="X7210">
        <v>6.22</v>
      </c>
      <c r="Y7210" t="s">
        <v>132</v>
      </c>
      <c r="Z7210">
        <v>6.48</v>
      </c>
      <c r="AA7210">
        <v>34759</v>
      </c>
      <c r="AB7210">
        <f t="shared" si="394"/>
        <v>110.16000000000001</v>
      </c>
      <c r="AC7210">
        <f t="shared" si="395"/>
        <v>101.34720000000002</v>
      </c>
    </row>
    <row r="7211" spans="1:29" x14ac:dyDescent="0.25">
      <c r="A7211" t="s">
        <v>461</v>
      </c>
      <c r="B7211">
        <v>65</v>
      </c>
      <c r="C7211" t="str">
        <f t="shared" si="392"/>
        <v>Senior</v>
      </c>
      <c r="D7211" t="s">
        <v>462</v>
      </c>
      <c r="E7211" t="s">
        <v>46</v>
      </c>
      <c r="F7211">
        <v>0.01</v>
      </c>
      <c r="G7211">
        <v>1</v>
      </c>
      <c r="H7211" s="1">
        <v>42155</v>
      </c>
      <c r="I7211" s="1" t="str">
        <f t="shared" si="393"/>
        <v xml:space="preserve"> May</v>
      </c>
      <c r="J7211">
        <v>48614</v>
      </c>
      <c r="K7211" t="s">
        <v>58</v>
      </c>
      <c r="L7211">
        <v>46</v>
      </c>
      <c r="M7211">
        <v>0.6</v>
      </c>
      <c r="N7211" t="s">
        <v>96</v>
      </c>
      <c r="O7211" t="s">
        <v>30</v>
      </c>
      <c r="P7211" t="s">
        <v>839</v>
      </c>
      <c r="Q7211" t="s">
        <v>105</v>
      </c>
      <c r="R7211">
        <v>2311.9560000000001</v>
      </c>
      <c r="S7211" t="s">
        <v>68</v>
      </c>
      <c r="T7211">
        <v>6825</v>
      </c>
      <c r="U7211">
        <v>7965.9025000000001</v>
      </c>
      <c r="V7211" s="1">
        <v>42155</v>
      </c>
      <c r="W7211" t="s">
        <v>34</v>
      </c>
      <c r="X7211">
        <v>8.99</v>
      </c>
      <c r="Y7211" t="s">
        <v>69</v>
      </c>
      <c r="Z7211">
        <v>195.99</v>
      </c>
      <c r="AA7211">
        <v>55014</v>
      </c>
      <c r="AB7211">
        <f t="shared" si="394"/>
        <v>9015.5400000000009</v>
      </c>
      <c r="AC7211">
        <f t="shared" si="395"/>
        <v>8925.3846000000012</v>
      </c>
    </row>
    <row r="7212" spans="1:29" x14ac:dyDescent="0.25">
      <c r="A7212" t="s">
        <v>476</v>
      </c>
      <c r="B7212">
        <v>65</v>
      </c>
      <c r="C7212" t="str">
        <f t="shared" si="392"/>
        <v>Senior</v>
      </c>
      <c r="D7212" t="s">
        <v>477</v>
      </c>
      <c r="E7212" t="s">
        <v>46</v>
      </c>
      <c r="F7212">
        <v>0.05</v>
      </c>
      <c r="G7212">
        <v>1</v>
      </c>
      <c r="H7212" s="1">
        <v>42155</v>
      </c>
      <c r="I7212" s="1" t="str">
        <f t="shared" si="393"/>
        <v xml:space="preserve"> May</v>
      </c>
      <c r="J7212">
        <v>1285</v>
      </c>
      <c r="K7212" t="s">
        <v>58</v>
      </c>
      <c r="L7212">
        <v>8</v>
      </c>
      <c r="M7212">
        <v>0.77</v>
      </c>
      <c r="N7212" t="s">
        <v>48</v>
      </c>
      <c r="O7212" t="s">
        <v>73</v>
      </c>
      <c r="P7212" t="s">
        <v>559</v>
      </c>
      <c r="Q7212" t="s">
        <v>75</v>
      </c>
      <c r="R7212">
        <v>-277.29000000000002</v>
      </c>
      <c r="S7212" t="s">
        <v>68</v>
      </c>
      <c r="T7212">
        <v>194</v>
      </c>
      <c r="U7212">
        <v>1452.2159999999999</v>
      </c>
      <c r="V7212" s="1">
        <v>42156</v>
      </c>
      <c r="W7212" t="s">
        <v>53</v>
      </c>
      <c r="X7212">
        <v>69.64</v>
      </c>
      <c r="Y7212" t="s">
        <v>69</v>
      </c>
      <c r="Z7212">
        <v>218.75</v>
      </c>
      <c r="AA7212">
        <v>56001</v>
      </c>
      <c r="AB7212">
        <f t="shared" si="394"/>
        <v>1750</v>
      </c>
      <c r="AC7212">
        <f t="shared" si="395"/>
        <v>1662.5</v>
      </c>
    </row>
    <row r="7213" spans="1:29" x14ac:dyDescent="0.25">
      <c r="A7213" t="s">
        <v>1786</v>
      </c>
      <c r="B7213">
        <v>65</v>
      </c>
      <c r="C7213" t="str">
        <f t="shared" si="392"/>
        <v>Senior</v>
      </c>
      <c r="D7213" t="s">
        <v>1345</v>
      </c>
      <c r="E7213" t="s">
        <v>57</v>
      </c>
      <c r="F7213">
        <v>0.1</v>
      </c>
      <c r="G7213">
        <v>1</v>
      </c>
      <c r="H7213" s="1">
        <v>42155</v>
      </c>
      <c r="I7213" s="1" t="str">
        <f t="shared" si="393"/>
        <v xml:space="preserve"> May</v>
      </c>
      <c r="J7213">
        <v>33029</v>
      </c>
      <c r="K7213" t="s">
        <v>28</v>
      </c>
      <c r="L7213">
        <v>8</v>
      </c>
      <c r="M7213">
        <v>0.56999999999999995</v>
      </c>
      <c r="N7213" t="s">
        <v>96</v>
      </c>
      <c r="O7213" t="s">
        <v>30</v>
      </c>
      <c r="P7213">
        <v>6160</v>
      </c>
      <c r="Q7213" t="s">
        <v>105</v>
      </c>
      <c r="R7213">
        <v>-286.363</v>
      </c>
      <c r="S7213" t="s">
        <v>33</v>
      </c>
      <c r="T7213">
        <v>4641</v>
      </c>
      <c r="U7213">
        <v>738.25049999999999</v>
      </c>
      <c r="V7213" s="1">
        <v>42156</v>
      </c>
      <c r="W7213" t="s">
        <v>34</v>
      </c>
      <c r="X7213">
        <v>2.5</v>
      </c>
      <c r="Y7213" t="s">
        <v>43</v>
      </c>
      <c r="Z7213">
        <v>115.99</v>
      </c>
      <c r="AA7213">
        <v>21220</v>
      </c>
      <c r="AB7213">
        <f t="shared" si="394"/>
        <v>927.92</v>
      </c>
      <c r="AC7213">
        <f t="shared" si="395"/>
        <v>835.12799999999993</v>
      </c>
    </row>
    <row r="7214" spans="1:29" x14ac:dyDescent="0.25">
      <c r="A7214" t="s">
        <v>1786</v>
      </c>
      <c r="B7214">
        <v>65</v>
      </c>
      <c r="C7214" t="str">
        <f t="shared" si="392"/>
        <v>Senior</v>
      </c>
      <c r="D7214" t="s">
        <v>1345</v>
      </c>
      <c r="E7214" t="s">
        <v>57</v>
      </c>
      <c r="F7214">
        <v>0.02</v>
      </c>
      <c r="G7214">
        <v>1</v>
      </c>
      <c r="H7214" s="1">
        <v>42155</v>
      </c>
      <c r="I7214" s="1" t="str">
        <f t="shared" si="393"/>
        <v xml:space="preserve"> May</v>
      </c>
      <c r="J7214">
        <v>33029</v>
      </c>
      <c r="K7214" t="s">
        <v>28</v>
      </c>
      <c r="L7214">
        <v>39</v>
      </c>
      <c r="M7214">
        <v>0.79</v>
      </c>
      <c r="N7214" t="s">
        <v>48</v>
      </c>
      <c r="O7214" t="s">
        <v>73</v>
      </c>
      <c r="P7214" t="s">
        <v>734</v>
      </c>
      <c r="Q7214" t="s">
        <v>75</v>
      </c>
      <c r="R7214">
        <v>-1008.73058</v>
      </c>
      <c r="S7214" t="s">
        <v>33</v>
      </c>
      <c r="T7214">
        <v>4640</v>
      </c>
      <c r="U7214">
        <v>16028.26</v>
      </c>
      <c r="V7214" s="1">
        <v>42157</v>
      </c>
      <c r="W7214" t="s">
        <v>53</v>
      </c>
      <c r="X7214">
        <v>75.23</v>
      </c>
      <c r="Y7214" t="s">
        <v>43</v>
      </c>
      <c r="Z7214">
        <v>417.4</v>
      </c>
      <c r="AA7214">
        <v>21220</v>
      </c>
      <c r="AB7214">
        <f t="shared" si="394"/>
        <v>16278.599999999999</v>
      </c>
      <c r="AC7214">
        <f t="shared" si="395"/>
        <v>15953.027999999998</v>
      </c>
    </row>
    <row r="7215" spans="1:29" x14ac:dyDescent="0.25">
      <c r="A7215" t="s">
        <v>3452</v>
      </c>
      <c r="B7215">
        <v>65</v>
      </c>
      <c r="C7215" t="str">
        <f t="shared" si="392"/>
        <v>Senior</v>
      </c>
      <c r="D7215" t="s">
        <v>3339</v>
      </c>
      <c r="E7215" t="s">
        <v>46</v>
      </c>
      <c r="F7215">
        <v>0.08</v>
      </c>
      <c r="G7215">
        <v>1</v>
      </c>
      <c r="H7215" s="1">
        <v>42155</v>
      </c>
      <c r="I7215" s="1" t="str">
        <f t="shared" si="393"/>
        <v xml:space="preserve"> May</v>
      </c>
      <c r="J7215">
        <v>47456</v>
      </c>
      <c r="K7215" t="s">
        <v>47</v>
      </c>
      <c r="L7215">
        <v>43</v>
      </c>
      <c r="M7215">
        <v>0.37</v>
      </c>
      <c r="N7215" t="s">
        <v>29</v>
      </c>
      <c r="O7215" t="s">
        <v>30</v>
      </c>
      <c r="P7215" t="s">
        <v>1635</v>
      </c>
      <c r="Q7215" t="s">
        <v>61</v>
      </c>
      <c r="R7215">
        <v>-179.11</v>
      </c>
      <c r="S7215" t="s">
        <v>52</v>
      </c>
      <c r="T7215">
        <v>6662</v>
      </c>
      <c r="U7215">
        <v>277.08</v>
      </c>
      <c r="V7215" s="1">
        <v>42162</v>
      </c>
      <c r="W7215" t="s">
        <v>34</v>
      </c>
      <c r="X7215">
        <v>7.91</v>
      </c>
      <c r="Y7215" t="s">
        <v>83</v>
      </c>
      <c r="Z7215">
        <v>6.48</v>
      </c>
      <c r="AA7215">
        <v>84404</v>
      </c>
      <c r="AB7215">
        <f t="shared" si="394"/>
        <v>278.64000000000004</v>
      </c>
      <c r="AC7215">
        <f t="shared" si="395"/>
        <v>256.34880000000004</v>
      </c>
    </row>
    <row r="7216" spans="1:29" x14ac:dyDescent="0.25">
      <c r="A7216" t="s">
        <v>2771</v>
      </c>
      <c r="B7216">
        <v>66</v>
      </c>
      <c r="C7216" t="str">
        <f t="shared" si="392"/>
        <v>Senior</v>
      </c>
      <c r="D7216" t="s">
        <v>126</v>
      </c>
      <c r="E7216" t="s">
        <v>46</v>
      </c>
      <c r="F7216">
        <v>0.01</v>
      </c>
      <c r="G7216">
        <v>1</v>
      </c>
      <c r="H7216" s="1">
        <v>42156</v>
      </c>
      <c r="I7216" s="1" t="str">
        <f t="shared" si="393"/>
        <v xml:space="preserve"> Jun</v>
      </c>
      <c r="J7216">
        <v>50883</v>
      </c>
      <c r="K7216" t="s">
        <v>47</v>
      </c>
      <c r="L7216">
        <v>35</v>
      </c>
      <c r="M7216">
        <v>0.69</v>
      </c>
      <c r="N7216" t="s">
        <v>48</v>
      </c>
      <c r="O7216" t="s">
        <v>49</v>
      </c>
      <c r="P7216" t="s">
        <v>2025</v>
      </c>
      <c r="Q7216" t="s">
        <v>51</v>
      </c>
      <c r="R7216">
        <v>957.29</v>
      </c>
      <c r="S7216" t="s">
        <v>68</v>
      </c>
      <c r="T7216">
        <v>7135</v>
      </c>
      <c r="U7216">
        <v>6739.92</v>
      </c>
      <c r="V7216" s="1">
        <v>42156</v>
      </c>
      <c r="W7216" t="s">
        <v>53</v>
      </c>
      <c r="X7216">
        <v>30</v>
      </c>
      <c r="Y7216" t="s">
        <v>128</v>
      </c>
      <c r="Z7216">
        <v>180.98</v>
      </c>
      <c r="AA7216">
        <v>73120</v>
      </c>
      <c r="AB7216">
        <f t="shared" si="394"/>
        <v>6334.2999999999993</v>
      </c>
      <c r="AC7216">
        <f t="shared" si="395"/>
        <v>6270.9569999999994</v>
      </c>
    </row>
    <row r="7217" spans="1:29" x14ac:dyDescent="0.25">
      <c r="A7217" t="s">
        <v>1041</v>
      </c>
      <c r="B7217">
        <v>65</v>
      </c>
      <c r="C7217" t="str">
        <f t="shared" si="392"/>
        <v>Senior</v>
      </c>
      <c r="D7217" t="s">
        <v>1042</v>
      </c>
      <c r="E7217" t="s">
        <v>38</v>
      </c>
      <c r="F7217">
        <v>0.1</v>
      </c>
      <c r="G7217">
        <v>1</v>
      </c>
      <c r="H7217" s="1">
        <v>42156</v>
      </c>
      <c r="I7217" s="1" t="str">
        <f t="shared" si="393"/>
        <v xml:space="preserve"> Jun</v>
      </c>
      <c r="J7217">
        <v>23911</v>
      </c>
      <c r="K7217" t="s">
        <v>58</v>
      </c>
      <c r="L7217">
        <v>21</v>
      </c>
      <c r="M7217">
        <v>0.74</v>
      </c>
      <c r="N7217" t="s">
        <v>48</v>
      </c>
      <c r="O7217" t="s">
        <v>49</v>
      </c>
      <c r="P7217" t="s">
        <v>586</v>
      </c>
      <c r="Q7217" t="s">
        <v>51</v>
      </c>
      <c r="R7217">
        <v>-1050.77</v>
      </c>
      <c r="S7217" t="s">
        <v>52</v>
      </c>
      <c r="T7217">
        <v>3342</v>
      </c>
      <c r="U7217">
        <v>2580.67</v>
      </c>
      <c r="V7217" s="1">
        <v>42157</v>
      </c>
      <c r="W7217" t="s">
        <v>53</v>
      </c>
      <c r="X7217">
        <v>70.2</v>
      </c>
      <c r="Y7217" t="s">
        <v>218</v>
      </c>
      <c r="Z7217">
        <v>122.99</v>
      </c>
      <c r="AA7217">
        <v>98408</v>
      </c>
      <c r="AB7217">
        <f t="shared" si="394"/>
        <v>2582.79</v>
      </c>
      <c r="AC7217">
        <f t="shared" si="395"/>
        <v>2324.511</v>
      </c>
    </row>
    <row r="7218" spans="1:29" x14ac:dyDescent="0.25">
      <c r="A7218" t="s">
        <v>3227</v>
      </c>
      <c r="B7218">
        <v>66</v>
      </c>
      <c r="C7218" t="str">
        <f t="shared" si="392"/>
        <v>Senior</v>
      </c>
      <c r="D7218" t="s">
        <v>3228</v>
      </c>
      <c r="E7218" t="s">
        <v>57</v>
      </c>
      <c r="F7218">
        <v>7.0000000000000007E-2</v>
      </c>
      <c r="G7218">
        <v>1</v>
      </c>
      <c r="H7218" s="1">
        <v>42156</v>
      </c>
      <c r="I7218" s="1" t="str">
        <f t="shared" si="393"/>
        <v xml:space="preserve"> Jun</v>
      </c>
      <c r="J7218">
        <v>53762</v>
      </c>
      <c r="K7218" t="s">
        <v>58</v>
      </c>
      <c r="L7218">
        <v>28</v>
      </c>
      <c r="M7218">
        <v>0.39</v>
      </c>
      <c r="N7218" t="s">
        <v>29</v>
      </c>
      <c r="O7218" t="s">
        <v>30</v>
      </c>
      <c r="P7218" t="s">
        <v>2065</v>
      </c>
      <c r="Q7218" t="s">
        <v>210</v>
      </c>
      <c r="R7218">
        <v>58.1</v>
      </c>
      <c r="S7218" t="s">
        <v>52</v>
      </c>
      <c r="T7218">
        <v>7525</v>
      </c>
      <c r="U7218">
        <v>136.16</v>
      </c>
      <c r="V7218" s="1">
        <v>42157</v>
      </c>
      <c r="W7218" t="s">
        <v>34</v>
      </c>
      <c r="X7218">
        <v>0.49</v>
      </c>
      <c r="Y7218" t="s">
        <v>54</v>
      </c>
      <c r="Z7218">
        <v>4.9800000000000004</v>
      </c>
      <c r="AA7218">
        <v>92253</v>
      </c>
      <c r="AB7218">
        <f t="shared" si="394"/>
        <v>139.44</v>
      </c>
      <c r="AC7218">
        <f t="shared" si="395"/>
        <v>129.67920000000001</v>
      </c>
    </row>
    <row r="7219" spans="1:29" x14ac:dyDescent="0.25">
      <c r="A7219" t="s">
        <v>1041</v>
      </c>
      <c r="B7219">
        <v>65</v>
      </c>
      <c r="C7219" t="str">
        <f t="shared" si="392"/>
        <v>Senior</v>
      </c>
      <c r="D7219" t="s">
        <v>1042</v>
      </c>
      <c r="E7219" t="s">
        <v>38</v>
      </c>
      <c r="F7219">
        <v>0</v>
      </c>
      <c r="G7219">
        <v>1</v>
      </c>
      <c r="H7219" s="1">
        <v>42156</v>
      </c>
      <c r="I7219" s="1" t="str">
        <f t="shared" si="393"/>
        <v xml:space="preserve"> Jun</v>
      </c>
      <c r="J7219">
        <v>23911</v>
      </c>
      <c r="K7219" t="s">
        <v>58</v>
      </c>
      <c r="L7219">
        <v>3</v>
      </c>
      <c r="M7219">
        <v>0.38</v>
      </c>
      <c r="N7219" t="s">
        <v>29</v>
      </c>
      <c r="O7219" t="s">
        <v>30</v>
      </c>
      <c r="P7219" t="s">
        <v>1729</v>
      </c>
      <c r="Q7219" t="s">
        <v>61</v>
      </c>
      <c r="R7219">
        <v>-12.52</v>
      </c>
      <c r="S7219" t="s">
        <v>52</v>
      </c>
      <c r="T7219">
        <v>3344</v>
      </c>
      <c r="U7219">
        <v>121.26</v>
      </c>
      <c r="V7219" s="1">
        <v>42157</v>
      </c>
      <c r="W7219" t="s">
        <v>34</v>
      </c>
      <c r="X7219">
        <v>7.5</v>
      </c>
      <c r="Y7219" t="s">
        <v>218</v>
      </c>
      <c r="Z7219">
        <v>35.44</v>
      </c>
      <c r="AA7219">
        <v>98408</v>
      </c>
      <c r="AB7219">
        <f t="shared" si="394"/>
        <v>106.32</v>
      </c>
      <c r="AC7219">
        <f t="shared" si="395"/>
        <v>106.32</v>
      </c>
    </row>
    <row r="7220" spans="1:29" x14ac:dyDescent="0.25">
      <c r="A7220" t="s">
        <v>1041</v>
      </c>
      <c r="B7220">
        <v>65</v>
      </c>
      <c r="C7220" t="str">
        <f t="shared" si="392"/>
        <v>Senior</v>
      </c>
      <c r="D7220" t="s">
        <v>1042</v>
      </c>
      <c r="E7220" t="s">
        <v>38</v>
      </c>
      <c r="F7220">
        <v>0.03</v>
      </c>
      <c r="G7220">
        <v>1</v>
      </c>
      <c r="H7220" s="1">
        <v>42156</v>
      </c>
      <c r="I7220" s="1" t="str">
        <f t="shared" si="393"/>
        <v xml:space="preserve"> Jun</v>
      </c>
      <c r="J7220">
        <v>23911</v>
      </c>
      <c r="K7220" t="s">
        <v>58</v>
      </c>
      <c r="L7220">
        <v>19</v>
      </c>
      <c r="M7220">
        <v>0.73</v>
      </c>
      <c r="N7220" t="s">
        <v>96</v>
      </c>
      <c r="O7220" t="s">
        <v>30</v>
      </c>
      <c r="P7220" t="s">
        <v>2289</v>
      </c>
      <c r="Q7220" t="s">
        <v>102</v>
      </c>
      <c r="R7220">
        <v>-79.05</v>
      </c>
      <c r="S7220" t="s">
        <v>52</v>
      </c>
      <c r="T7220">
        <v>3343</v>
      </c>
      <c r="U7220">
        <v>955.46</v>
      </c>
      <c r="V7220" s="1">
        <v>42157</v>
      </c>
      <c r="W7220" t="s">
        <v>34</v>
      </c>
      <c r="X7220">
        <v>6.5</v>
      </c>
      <c r="Y7220" t="s">
        <v>218</v>
      </c>
      <c r="Z7220">
        <v>50.98</v>
      </c>
      <c r="AA7220">
        <v>98408</v>
      </c>
      <c r="AB7220">
        <f t="shared" si="394"/>
        <v>968.61999999999989</v>
      </c>
      <c r="AC7220">
        <f t="shared" si="395"/>
        <v>939.56139999999994</v>
      </c>
    </row>
    <row r="7221" spans="1:29" x14ac:dyDescent="0.25">
      <c r="A7221" t="s">
        <v>2935</v>
      </c>
      <c r="B7221">
        <v>66</v>
      </c>
      <c r="C7221" t="str">
        <f t="shared" si="392"/>
        <v>Senior</v>
      </c>
      <c r="D7221" t="s">
        <v>1796</v>
      </c>
      <c r="E7221" t="s">
        <v>27</v>
      </c>
      <c r="F7221">
        <v>0.06</v>
      </c>
      <c r="G7221">
        <v>1</v>
      </c>
      <c r="H7221" s="1">
        <v>42156</v>
      </c>
      <c r="I7221" s="1" t="str">
        <f t="shared" si="393"/>
        <v xml:space="preserve"> Jun</v>
      </c>
      <c r="J7221">
        <v>36832</v>
      </c>
      <c r="K7221" t="s">
        <v>47</v>
      </c>
      <c r="L7221">
        <v>24</v>
      </c>
      <c r="M7221">
        <v>0.55000000000000004</v>
      </c>
      <c r="N7221" t="s">
        <v>96</v>
      </c>
      <c r="O7221" t="s">
        <v>139</v>
      </c>
      <c r="P7221" t="s">
        <v>1261</v>
      </c>
      <c r="Q7221" t="s">
        <v>102</v>
      </c>
      <c r="R7221">
        <v>-25.65</v>
      </c>
      <c r="S7221" t="s">
        <v>52</v>
      </c>
      <c r="T7221">
        <v>5178</v>
      </c>
      <c r="U7221">
        <v>60.69</v>
      </c>
      <c r="V7221" s="1">
        <v>42161</v>
      </c>
      <c r="W7221" t="s">
        <v>42</v>
      </c>
      <c r="X7221">
        <v>1.99</v>
      </c>
      <c r="Y7221" t="s">
        <v>54</v>
      </c>
      <c r="Z7221">
        <v>2.12</v>
      </c>
      <c r="AA7221">
        <v>94583</v>
      </c>
      <c r="AB7221">
        <f t="shared" si="394"/>
        <v>50.88</v>
      </c>
      <c r="AC7221">
        <f t="shared" si="395"/>
        <v>47.827200000000005</v>
      </c>
    </row>
    <row r="7222" spans="1:29" x14ac:dyDescent="0.25">
      <c r="A7222" t="s">
        <v>2935</v>
      </c>
      <c r="B7222">
        <v>65</v>
      </c>
      <c r="C7222" t="str">
        <f t="shared" si="392"/>
        <v>Senior</v>
      </c>
      <c r="D7222" t="s">
        <v>1796</v>
      </c>
      <c r="E7222" t="s">
        <v>27</v>
      </c>
      <c r="F7222">
        <v>0.09</v>
      </c>
      <c r="G7222">
        <v>1</v>
      </c>
      <c r="H7222" s="1">
        <v>42156</v>
      </c>
      <c r="I7222" s="1" t="str">
        <f t="shared" si="393"/>
        <v xml:space="preserve"> Jun</v>
      </c>
      <c r="J7222">
        <v>36832</v>
      </c>
      <c r="K7222" t="s">
        <v>47</v>
      </c>
      <c r="L7222">
        <v>43</v>
      </c>
      <c r="M7222">
        <v>0.35</v>
      </c>
      <c r="N7222" t="s">
        <v>29</v>
      </c>
      <c r="O7222" t="s">
        <v>30</v>
      </c>
      <c r="P7222" t="s">
        <v>608</v>
      </c>
      <c r="Q7222" t="s">
        <v>67</v>
      </c>
      <c r="R7222">
        <v>210.52799999999999</v>
      </c>
      <c r="S7222" t="s">
        <v>52</v>
      </c>
      <c r="T7222">
        <v>5177</v>
      </c>
      <c r="U7222">
        <v>532.89</v>
      </c>
      <c r="V7222" s="1">
        <v>42163</v>
      </c>
      <c r="W7222" t="s">
        <v>34</v>
      </c>
      <c r="X7222">
        <v>1.49</v>
      </c>
      <c r="Y7222" t="s">
        <v>54</v>
      </c>
      <c r="Z7222">
        <v>12.97</v>
      </c>
      <c r="AA7222">
        <v>94583</v>
      </c>
      <c r="AB7222">
        <f t="shared" si="394"/>
        <v>557.71</v>
      </c>
      <c r="AC7222">
        <f t="shared" si="395"/>
        <v>507.51610000000005</v>
      </c>
    </row>
    <row r="7223" spans="1:29" x14ac:dyDescent="0.25">
      <c r="A7223" t="s">
        <v>1638</v>
      </c>
      <c r="B7223">
        <v>66</v>
      </c>
      <c r="C7223" t="str">
        <f t="shared" si="392"/>
        <v>Senior</v>
      </c>
      <c r="D7223" t="s">
        <v>1748</v>
      </c>
      <c r="E7223" t="s">
        <v>46</v>
      </c>
      <c r="F7223">
        <v>0.1</v>
      </c>
      <c r="G7223">
        <v>1</v>
      </c>
      <c r="H7223" s="1">
        <v>42157</v>
      </c>
      <c r="I7223" s="1" t="str">
        <f t="shared" si="393"/>
        <v xml:space="preserve"> Jun</v>
      </c>
      <c r="J7223">
        <v>3654</v>
      </c>
      <c r="K7223" t="s">
        <v>47</v>
      </c>
      <c r="L7223">
        <v>47</v>
      </c>
      <c r="M7223">
        <v>0.59</v>
      </c>
      <c r="N7223" t="s">
        <v>29</v>
      </c>
      <c r="O7223" t="s">
        <v>49</v>
      </c>
      <c r="P7223" t="s">
        <v>439</v>
      </c>
      <c r="Q7223" t="s">
        <v>214</v>
      </c>
      <c r="R7223">
        <v>3160.63</v>
      </c>
      <c r="S7223" t="s">
        <v>33</v>
      </c>
      <c r="T7223">
        <v>543</v>
      </c>
      <c r="U7223">
        <v>12569.31</v>
      </c>
      <c r="V7223" s="1">
        <v>42157</v>
      </c>
      <c r="W7223" t="s">
        <v>53</v>
      </c>
      <c r="X7223">
        <v>23.19</v>
      </c>
      <c r="Y7223" t="s">
        <v>278</v>
      </c>
      <c r="Z7223">
        <v>279.81</v>
      </c>
      <c r="AA7223">
        <v>2169</v>
      </c>
      <c r="AB7223">
        <f t="shared" si="394"/>
        <v>13151.07</v>
      </c>
      <c r="AC7223">
        <f t="shared" si="395"/>
        <v>11835.963</v>
      </c>
    </row>
    <row r="7224" spans="1:29" x14ac:dyDescent="0.25">
      <c r="A7224" t="s">
        <v>2040</v>
      </c>
      <c r="B7224">
        <v>66</v>
      </c>
      <c r="C7224" t="str">
        <f t="shared" si="392"/>
        <v>Senior</v>
      </c>
      <c r="D7224" t="s">
        <v>2346</v>
      </c>
      <c r="E7224" t="s">
        <v>57</v>
      </c>
      <c r="F7224">
        <v>0.1</v>
      </c>
      <c r="G7224">
        <v>1</v>
      </c>
      <c r="H7224" s="1">
        <v>42157</v>
      </c>
      <c r="I7224" s="1" t="str">
        <f t="shared" si="393"/>
        <v xml:space="preserve"> Jun</v>
      </c>
      <c r="J7224">
        <v>12292</v>
      </c>
      <c r="K7224" t="s">
        <v>39</v>
      </c>
      <c r="L7224">
        <v>32</v>
      </c>
      <c r="M7224">
        <v>0.75</v>
      </c>
      <c r="N7224" t="s">
        <v>96</v>
      </c>
      <c r="O7224" t="s">
        <v>30</v>
      </c>
      <c r="P7224" t="s">
        <v>2466</v>
      </c>
      <c r="Q7224" t="s">
        <v>102</v>
      </c>
      <c r="R7224">
        <v>-127.23</v>
      </c>
      <c r="S7224" t="s">
        <v>68</v>
      </c>
      <c r="T7224">
        <v>1711</v>
      </c>
      <c r="U7224">
        <v>824.24</v>
      </c>
      <c r="V7224" s="1">
        <v>42157</v>
      </c>
      <c r="W7224" t="s">
        <v>34</v>
      </c>
      <c r="X7224">
        <v>5.89</v>
      </c>
      <c r="Y7224" t="s">
        <v>262</v>
      </c>
      <c r="Z7224">
        <v>26.31</v>
      </c>
      <c r="AA7224">
        <v>63130</v>
      </c>
      <c r="AB7224">
        <f t="shared" si="394"/>
        <v>841.92</v>
      </c>
      <c r="AC7224">
        <f t="shared" si="395"/>
        <v>757.72799999999995</v>
      </c>
    </row>
    <row r="7225" spans="1:29" x14ac:dyDescent="0.25">
      <c r="A7225" t="s">
        <v>3525</v>
      </c>
      <c r="B7225">
        <v>66</v>
      </c>
      <c r="C7225" t="str">
        <f t="shared" si="392"/>
        <v>Senior</v>
      </c>
      <c r="D7225" t="s">
        <v>2174</v>
      </c>
      <c r="E7225" t="s">
        <v>38</v>
      </c>
      <c r="F7225">
        <v>7.0000000000000007E-2</v>
      </c>
      <c r="G7225">
        <v>1</v>
      </c>
      <c r="H7225" s="1">
        <v>42157</v>
      </c>
      <c r="I7225" s="1" t="str">
        <f t="shared" si="393"/>
        <v xml:space="preserve"> Jun</v>
      </c>
      <c r="J7225">
        <v>9024</v>
      </c>
      <c r="K7225" t="s">
        <v>131</v>
      </c>
      <c r="L7225">
        <v>44</v>
      </c>
      <c r="M7225">
        <v>0.56000000000000005</v>
      </c>
      <c r="N7225" t="s">
        <v>96</v>
      </c>
      <c r="O7225" t="s">
        <v>30</v>
      </c>
      <c r="P7225" t="s">
        <v>2869</v>
      </c>
      <c r="Q7225" t="s">
        <v>105</v>
      </c>
      <c r="R7225">
        <v>583.74900000000002</v>
      </c>
      <c r="S7225" t="s">
        <v>33</v>
      </c>
      <c r="T7225">
        <v>1239</v>
      </c>
      <c r="U7225">
        <v>2318.2134999999998</v>
      </c>
      <c r="V7225" s="1">
        <v>42157</v>
      </c>
      <c r="W7225" t="s">
        <v>34</v>
      </c>
      <c r="X7225">
        <v>2.79</v>
      </c>
      <c r="Y7225" t="s">
        <v>278</v>
      </c>
      <c r="Z7225">
        <v>65.989999999999995</v>
      </c>
      <c r="AA7225">
        <v>1519</v>
      </c>
      <c r="AB7225">
        <f t="shared" si="394"/>
        <v>2903.56</v>
      </c>
      <c r="AC7225">
        <f t="shared" si="395"/>
        <v>2700.3107999999997</v>
      </c>
    </row>
    <row r="7226" spans="1:29" x14ac:dyDescent="0.25">
      <c r="A7226" t="s">
        <v>318</v>
      </c>
      <c r="B7226">
        <v>66</v>
      </c>
      <c r="C7226" t="str">
        <f t="shared" si="392"/>
        <v>Senior</v>
      </c>
      <c r="D7226" t="s">
        <v>319</v>
      </c>
      <c r="E7226" t="s">
        <v>46</v>
      </c>
      <c r="F7226">
        <v>0.01</v>
      </c>
      <c r="G7226">
        <v>1</v>
      </c>
      <c r="H7226" s="1">
        <v>42157</v>
      </c>
      <c r="I7226" s="1" t="str">
        <f t="shared" si="393"/>
        <v xml:space="preserve"> Jun</v>
      </c>
      <c r="J7226">
        <v>19652</v>
      </c>
      <c r="K7226" t="s">
        <v>58</v>
      </c>
      <c r="L7226">
        <v>28</v>
      </c>
      <c r="M7226">
        <v>0.66</v>
      </c>
      <c r="N7226" t="s">
        <v>48</v>
      </c>
      <c r="O7226" t="s">
        <v>49</v>
      </c>
      <c r="P7226" t="s">
        <v>1317</v>
      </c>
      <c r="Q7226" t="s">
        <v>51</v>
      </c>
      <c r="R7226">
        <v>-307.86</v>
      </c>
      <c r="S7226" t="s">
        <v>52</v>
      </c>
      <c r="T7226">
        <v>2722</v>
      </c>
      <c r="U7226">
        <v>2711.14</v>
      </c>
      <c r="V7226" s="1">
        <v>42158</v>
      </c>
      <c r="W7226" t="s">
        <v>53</v>
      </c>
      <c r="X7226">
        <v>42</v>
      </c>
      <c r="Y7226" t="s">
        <v>320</v>
      </c>
      <c r="Z7226">
        <v>89.99</v>
      </c>
      <c r="AA7226">
        <v>83854</v>
      </c>
      <c r="AB7226">
        <f t="shared" si="394"/>
        <v>2519.7199999999998</v>
      </c>
      <c r="AC7226">
        <f t="shared" si="395"/>
        <v>2494.5227999999997</v>
      </c>
    </row>
    <row r="7227" spans="1:29" x14ac:dyDescent="0.25">
      <c r="A7227" t="s">
        <v>116</v>
      </c>
      <c r="B7227">
        <v>66</v>
      </c>
      <c r="C7227" t="str">
        <f t="shared" si="392"/>
        <v>Senior</v>
      </c>
      <c r="D7227" t="s">
        <v>2174</v>
      </c>
      <c r="E7227" t="s">
        <v>38</v>
      </c>
      <c r="F7227">
        <v>0.03</v>
      </c>
      <c r="G7227">
        <v>1</v>
      </c>
      <c r="H7227" s="1">
        <v>42157</v>
      </c>
      <c r="I7227" s="1" t="str">
        <f t="shared" si="393"/>
        <v xml:space="preserve"> Jun</v>
      </c>
      <c r="J7227">
        <v>9024</v>
      </c>
      <c r="K7227" t="s">
        <v>131</v>
      </c>
      <c r="L7227">
        <v>2</v>
      </c>
      <c r="M7227">
        <v>0.36</v>
      </c>
      <c r="N7227" t="s">
        <v>29</v>
      </c>
      <c r="O7227" t="s">
        <v>59</v>
      </c>
      <c r="P7227" t="s">
        <v>1358</v>
      </c>
      <c r="Q7227" t="s">
        <v>61</v>
      </c>
      <c r="R7227">
        <v>-4.55</v>
      </c>
      <c r="S7227" t="s">
        <v>33</v>
      </c>
      <c r="T7227">
        <v>1238</v>
      </c>
      <c r="U7227">
        <v>12.12</v>
      </c>
      <c r="V7227" s="1">
        <v>42158</v>
      </c>
      <c r="W7227" t="s">
        <v>34</v>
      </c>
      <c r="X7227">
        <v>0.95</v>
      </c>
      <c r="Y7227" t="s">
        <v>1210</v>
      </c>
      <c r="Z7227">
        <v>5.43</v>
      </c>
      <c r="AA7227">
        <v>3110</v>
      </c>
      <c r="AB7227">
        <f t="shared" si="394"/>
        <v>10.86</v>
      </c>
      <c r="AC7227">
        <f t="shared" si="395"/>
        <v>10.5342</v>
      </c>
    </row>
    <row r="7228" spans="1:29" x14ac:dyDescent="0.25">
      <c r="A7228" t="s">
        <v>1805</v>
      </c>
      <c r="B7228">
        <v>66</v>
      </c>
      <c r="C7228" t="str">
        <f t="shared" si="392"/>
        <v>Senior</v>
      </c>
      <c r="D7228" t="s">
        <v>2882</v>
      </c>
      <c r="E7228" t="s">
        <v>38</v>
      </c>
      <c r="F7228">
        <v>0.04</v>
      </c>
      <c r="G7228">
        <v>1</v>
      </c>
      <c r="H7228" s="1">
        <v>42157</v>
      </c>
      <c r="I7228" s="1" t="str">
        <f t="shared" si="393"/>
        <v xml:space="preserve"> Jun</v>
      </c>
      <c r="J7228">
        <v>1027</v>
      </c>
      <c r="K7228" t="s">
        <v>131</v>
      </c>
      <c r="L7228">
        <v>19</v>
      </c>
      <c r="M7228">
        <v>0.56000000000000005</v>
      </c>
      <c r="N7228" t="s">
        <v>48</v>
      </c>
      <c r="O7228" t="s">
        <v>73</v>
      </c>
      <c r="P7228" t="s">
        <v>245</v>
      </c>
      <c r="Q7228" t="s">
        <v>154</v>
      </c>
      <c r="R7228">
        <v>-379.1</v>
      </c>
      <c r="S7228" t="s">
        <v>52</v>
      </c>
      <c r="T7228">
        <v>163</v>
      </c>
      <c r="U7228">
        <v>1406.15</v>
      </c>
      <c r="V7228" s="1">
        <v>42159</v>
      </c>
      <c r="W7228" t="s">
        <v>53</v>
      </c>
      <c r="X7228">
        <v>46.74</v>
      </c>
      <c r="Y7228" t="s">
        <v>89</v>
      </c>
      <c r="Z7228">
        <v>70.98</v>
      </c>
      <c r="AA7228">
        <v>97420</v>
      </c>
      <c r="AB7228">
        <f t="shared" si="394"/>
        <v>1348.6200000000001</v>
      </c>
      <c r="AC7228">
        <f t="shared" si="395"/>
        <v>1294.6752000000001</v>
      </c>
    </row>
    <row r="7229" spans="1:29" x14ac:dyDescent="0.25">
      <c r="A7229" t="s">
        <v>1839</v>
      </c>
      <c r="B7229">
        <v>66</v>
      </c>
      <c r="C7229" t="str">
        <f t="shared" si="392"/>
        <v>Senior</v>
      </c>
      <c r="D7229" t="s">
        <v>572</v>
      </c>
      <c r="E7229" t="s">
        <v>57</v>
      </c>
      <c r="F7229">
        <v>0.04</v>
      </c>
      <c r="G7229">
        <v>1</v>
      </c>
      <c r="H7229" s="1">
        <v>42157</v>
      </c>
      <c r="I7229" s="1" t="str">
        <f t="shared" si="393"/>
        <v xml:space="preserve"> Jun</v>
      </c>
      <c r="J7229">
        <v>46055</v>
      </c>
      <c r="K7229" t="s">
        <v>131</v>
      </c>
      <c r="L7229">
        <v>25</v>
      </c>
      <c r="M7229">
        <v>0.73</v>
      </c>
      <c r="N7229" t="s">
        <v>96</v>
      </c>
      <c r="O7229" t="s">
        <v>30</v>
      </c>
      <c r="P7229" t="s">
        <v>2289</v>
      </c>
      <c r="Q7229" t="s">
        <v>102</v>
      </c>
      <c r="R7229">
        <v>-5.6</v>
      </c>
      <c r="S7229" t="s">
        <v>76</v>
      </c>
      <c r="T7229">
        <v>6475</v>
      </c>
      <c r="U7229">
        <v>1291.2</v>
      </c>
      <c r="V7229" s="1">
        <v>42159</v>
      </c>
      <c r="W7229" t="s">
        <v>34</v>
      </c>
      <c r="X7229">
        <v>6.5</v>
      </c>
      <c r="Y7229" t="s">
        <v>366</v>
      </c>
      <c r="Z7229">
        <v>50.98</v>
      </c>
      <c r="AA7229">
        <v>72301</v>
      </c>
      <c r="AB7229">
        <f t="shared" si="394"/>
        <v>1274.5</v>
      </c>
      <c r="AC7229">
        <f t="shared" si="395"/>
        <v>1223.52</v>
      </c>
    </row>
    <row r="7230" spans="1:29" x14ac:dyDescent="0.25">
      <c r="A7230" t="s">
        <v>921</v>
      </c>
      <c r="B7230">
        <v>66</v>
      </c>
      <c r="C7230" t="str">
        <f t="shared" si="392"/>
        <v>Senior</v>
      </c>
      <c r="D7230" t="s">
        <v>2563</v>
      </c>
      <c r="E7230" t="s">
        <v>57</v>
      </c>
      <c r="F7230">
        <v>0.05</v>
      </c>
      <c r="G7230">
        <v>1</v>
      </c>
      <c r="H7230" s="1">
        <v>42157</v>
      </c>
      <c r="I7230" s="1" t="str">
        <f t="shared" si="393"/>
        <v xml:space="preserve"> Jun</v>
      </c>
      <c r="J7230">
        <v>3172</v>
      </c>
      <c r="K7230" t="s">
        <v>39</v>
      </c>
      <c r="L7230">
        <v>33</v>
      </c>
      <c r="M7230">
        <v>0.81</v>
      </c>
      <c r="N7230" t="s">
        <v>96</v>
      </c>
      <c r="O7230" t="s">
        <v>139</v>
      </c>
      <c r="P7230" t="s">
        <v>937</v>
      </c>
      <c r="Q7230" t="s">
        <v>105</v>
      </c>
      <c r="R7230">
        <v>-95.974999999999994</v>
      </c>
      <c r="S7230" t="s">
        <v>52</v>
      </c>
      <c r="T7230">
        <v>466</v>
      </c>
      <c r="U7230">
        <v>584.51099999999997</v>
      </c>
      <c r="V7230" s="1">
        <v>42159</v>
      </c>
      <c r="W7230" t="s">
        <v>34</v>
      </c>
      <c r="X7230">
        <v>3.3</v>
      </c>
      <c r="Y7230" t="s">
        <v>83</v>
      </c>
      <c r="Z7230">
        <v>20.99</v>
      </c>
      <c r="AA7230">
        <v>84321</v>
      </c>
      <c r="AB7230">
        <f t="shared" si="394"/>
        <v>692.67</v>
      </c>
      <c r="AC7230">
        <f t="shared" si="395"/>
        <v>658.03649999999993</v>
      </c>
    </row>
    <row r="7231" spans="1:29" x14ac:dyDescent="0.25">
      <c r="A7231" t="s">
        <v>318</v>
      </c>
      <c r="B7231">
        <v>66</v>
      </c>
      <c r="C7231" t="str">
        <f t="shared" si="392"/>
        <v>Senior</v>
      </c>
      <c r="D7231" t="s">
        <v>319</v>
      </c>
      <c r="E7231" t="s">
        <v>46</v>
      </c>
      <c r="F7231">
        <v>0.05</v>
      </c>
      <c r="G7231">
        <v>1</v>
      </c>
      <c r="H7231" s="1">
        <v>42157</v>
      </c>
      <c r="I7231" s="1" t="str">
        <f t="shared" si="393"/>
        <v xml:space="preserve"> Jun</v>
      </c>
      <c r="J7231">
        <v>19652</v>
      </c>
      <c r="K7231" t="s">
        <v>58</v>
      </c>
      <c r="L7231">
        <v>34</v>
      </c>
      <c r="M7231">
        <v>0.56999999999999995</v>
      </c>
      <c r="N7231" t="s">
        <v>96</v>
      </c>
      <c r="O7231" t="s">
        <v>30</v>
      </c>
      <c r="P7231" t="s">
        <v>2761</v>
      </c>
      <c r="Q7231" t="s">
        <v>105</v>
      </c>
      <c r="R7231">
        <v>367.46100000000001</v>
      </c>
      <c r="S7231" t="s">
        <v>52</v>
      </c>
      <c r="T7231">
        <v>2723</v>
      </c>
      <c r="U7231">
        <v>1829.8715</v>
      </c>
      <c r="V7231" s="1">
        <v>42159</v>
      </c>
      <c r="W7231" t="s">
        <v>34</v>
      </c>
      <c r="X7231">
        <v>3.99</v>
      </c>
      <c r="Y7231" t="s">
        <v>320</v>
      </c>
      <c r="Z7231">
        <v>65.989999999999995</v>
      </c>
      <c r="AA7231">
        <v>83854</v>
      </c>
      <c r="AB7231">
        <f t="shared" si="394"/>
        <v>2243.66</v>
      </c>
      <c r="AC7231">
        <f t="shared" si="395"/>
        <v>2131.4769999999999</v>
      </c>
    </row>
    <row r="7232" spans="1:29" x14ac:dyDescent="0.25">
      <c r="A7232" t="s">
        <v>2091</v>
      </c>
      <c r="B7232">
        <v>66</v>
      </c>
      <c r="C7232" t="str">
        <f t="shared" si="392"/>
        <v>Senior</v>
      </c>
      <c r="D7232" t="s">
        <v>2174</v>
      </c>
      <c r="E7232" t="s">
        <v>38</v>
      </c>
      <c r="F7232">
        <v>0.09</v>
      </c>
      <c r="G7232">
        <v>1</v>
      </c>
      <c r="H7232" s="1">
        <v>42157</v>
      </c>
      <c r="I7232" s="1" t="str">
        <f t="shared" si="393"/>
        <v xml:space="preserve"> Jun</v>
      </c>
      <c r="J7232">
        <v>9024</v>
      </c>
      <c r="K7232" t="s">
        <v>131</v>
      </c>
      <c r="L7232">
        <v>30</v>
      </c>
      <c r="M7232">
        <v>0.64</v>
      </c>
      <c r="N7232" t="s">
        <v>96</v>
      </c>
      <c r="O7232" t="s">
        <v>30</v>
      </c>
      <c r="P7232" t="s">
        <v>3456</v>
      </c>
      <c r="Q7232" t="s">
        <v>102</v>
      </c>
      <c r="R7232">
        <v>-9.3000000000000007</v>
      </c>
      <c r="S7232" t="s">
        <v>33</v>
      </c>
      <c r="T7232">
        <v>1240</v>
      </c>
      <c r="U7232">
        <v>1136.44</v>
      </c>
      <c r="V7232" s="1">
        <v>42159</v>
      </c>
      <c r="W7232" t="s">
        <v>34</v>
      </c>
      <c r="X7232">
        <v>6.5</v>
      </c>
      <c r="Y7232" t="s">
        <v>233</v>
      </c>
      <c r="Z7232">
        <v>40.98</v>
      </c>
      <c r="AA7232">
        <v>7203</v>
      </c>
      <c r="AB7232">
        <f t="shared" si="394"/>
        <v>1229.3999999999999</v>
      </c>
      <c r="AC7232">
        <f t="shared" si="395"/>
        <v>1118.7539999999999</v>
      </c>
    </row>
    <row r="7233" spans="1:29" x14ac:dyDescent="0.25">
      <c r="A7233" t="s">
        <v>2261</v>
      </c>
      <c r="B7233">
        <v>66</v>
      </c>
      <c r="C7233" t="str">
        <f t="shared" si="392"/>
        <v>Senior</v>
      </c>
      <c r="D7233" t="s">
        <v>1748</v>
      </c>
      <c r="E7233" t="s">
        <v>46</v>
      </c>
      <c r="F7233">
        <v>0</v>
      </c>
      <c r="G7233">
        <v>1</v>
      </c>
      <c r="H7233" s="1">
        <v>42157</v>
      </c>
      <c r="I7233" s="1" t="str">
        <f t="shared" si="393"/>
        <v xml:space="preserve"> Jun</v>
      </c>
      <c r="J7233">
        <v>3654</v>
      </c>
      <c r="K7233" t="s">
        <v>47</v>
      </c>
      <c r="L7233">
        <v>41</v>
      </c>
      <c r="M7233">
        <v>0.43</v>
      </c>
      <c r="N7233" t="s">
        <v>48</v>
      </c>
      <c r="O7233" t="s">
        <v>30</v>
      </c>
      <c r="P7233" t="s">
        <v>311</v>
      </c>
      <c r="Q7233" t="s">
        <v>82</v>
      </c>
      <c r="R7233">
        <v>-151.15</v>
      </c>
      <c r="S7233" t="s">
        <v>52</v>
      </c>
      <c r="T7233">
        <v>541</v>
      </c>
      <c r="U7233">
        <v>95.73</v>
      </c>
      <c r="V7233" s="1">
        <v>42162</v>
      </c>
      <c r="W7233" t="s">
        <v>34</v>
      </c>
      <c r="X7233">
        <v>5.33</v>
      </c>
      <c r="Y7233" t="s">
        <v>54</v>
      </c>
      <c r="Z7233">
        <v>2.08</v>
      </c>
      <c r="AA7233">
        <v>92008</v>
      </c>
      <c r="AB7233">
        <f t="shared" si="394"/>
        <v>85.28</v>
      </c>
      <c r="AC7233">
        <f t="shared" si="395"/>
        <v>85.28</v>
      </c>
    </row>
    <row r="7234" spans="1:29" x14ac:dyDescent="0.25">
      <c r="A7234" t="s">
        <v>3526</v>
      </c>
      <c r="B7234">
        <v>66</v>
      </c>
      <c r="C7234" t="str">
        <f t="shared" si="392"/>
        <v>Senior</v>
      </c>
      <c r="D7234" t="s">
        <v>1748</v>
      </c>
      <c r="E7234" t="s">
        <v>46</v>
      </c>
      <c r="F7234">
        <v>0.03</v>
      </c>
      <c r="G7234">
        <v>1</v>
      </c>
      <c r="H7234" s="1">
        <v>42157</v>
      </c>
      <c r="I7234" s="1" t="str">
        <f t="shared" si="393"/>
        <v xml:space="preserve"> Jun</v>
      </c>
      <c r="J7234">
        <v>3654</v>
      </c>
      <c r="K7234" t="s">
        <v>47</v>
      </c>
      <c r="L7234">
        <v>39</v>
      </c>
      <c r="M7234">
        <v>0.37</v>
      </c>
      <c r="N7234" t="s">
        <v>96</v>
      </c>
      <c r="O7234" t="s">
        <v>80</v>
      </c>
      <c r="P7234" t="s">
        <v>2505</v>
      </c>
      <c r="Q7234" t="s">
        <v>98</v>
      </c>
      <c r="R7234">
        <v>4031.62</v>
      </c>
      <c r="S7234" t="s">
        <v>33</v>
      </c>
      <c r="T7234">
        <v>542</v>
      </c>
      <c r="U7234">
        <v>7338.79</v>
      </c>
      <c r="V7234" s="1">
        <v>42162</v>
      </c>
      <c r="W7234" t="s">
        <v>34</v>
      </c>
      <c r="X7234">
        <v>13.99</v>
      </c>
      <c r="Y7234" t="s">
        <v>278</v>
      </c>
      <c r="Z7234">
        <v>204.1</v>
      </c>
      <c r="AA7234">
        <v>1826</v>
      </c>
      <c r="AB7234">
        <f t="shared" si="394"/>
        <v>7959.9</v>
      </c>
      <c r="AC7234">
        <f t="shared" si="395"/>
        <v>7721.1030000000001</v>
      </c>
    </row>
    <row r="7235" spans="1:29" x14ac:dyDescent="0.25">
      <c r="A7235" t="s">
        <v>764</v>
      </c>
      <c r="B7235">
        <v>66</v>
      </c>
      <c r="C7235" t="str">
        <f t="shared" si="392"/>
        <v>Senior</v>
      </c>
      <c r="D7235" t="s">
        <v>497</v>
      </c>
      <c r="E7235" t="s">
        <v>27</v>
      </c>
      <c r="F7235">
        <v>7.0000000000000007E-2</v>
      </c>
      <c r="G7235">
        <v>1</v>
      </c>
      <c r="H7235" s="1">
        <v>42158</v>
      </c>
      <c r="I7235" s="1" t="str">
        <f t="shared" si="393"/>
        <v xml:space="preserve"> Jun</v>
      </c>
      <c r="J7235">
        <v>44679</v>
      </c>
      <c r="K7235" t="s">
        <v>131</v>
      </c>
      <c r="L7235">
        <v>22</v>
      </c>
      <c r="M7235">
        <v>0.39</v>
      </c>
      <c r="N7235" t="s">
        <v>29</v>
      </c>
      <c r="O7235" t="s">
        <v>30</v>
      </c>
      <c r="P7235" t="s">
        <v>1749</v>
      </c>
      <c r="Q7235" t="s">
        <v>67</v>
      </c>
      <c r="R7235">
        <v>26.741</v>
      </c>
      <c r="S7235" t="s">
        <v>52</v>
      </c>
      <c r="T7235">
        <v>6315</v>
      </c>
      <c r="U7235">
        <v>127.51</v>
      </c>
      <c r="V7235" s="1">
        <v>42159</v>
      </c>
      <c r="W7235" t="s">
        <v>34</v>
      </c>
      <c r="X7235">
        <v>1.49</v>
      </c>
      <c r="Y7235" t="s">
        <v>54</v>
      </c>
      <c r="Z7235">
        <v>5.98</v>
      </c>
      <c r="AA7235">
        <v>93030</v>
      </c>
      <c r="AB7235">
        <f t="shared" si="394"/>
        <v>131.56</v>
      </c>
      <c r="AC7235">
        <f t="shared" si="395"/>
        <v>122.35080000000001</v>
      </c>
    </row>
    <row r="7236" spans="1:29" x14ac:dyDescent="0.25">
      <c r="A7236" t="s">
        <v>764</v>
      </c>
      <c r="B7236">
        <v>66</v>
      </c>
      <c r="C7236" t="str">
        <f t="shared" si="392"/>
        <v>Senior</v>
      </c>
      <c r="D7236" t="s">
        <v>497</v>
      </c>
      <c r="E7236" t="s">
        <v>27</v>
      </c>
      <c r="F7236">
        <v>0.08</v>
      </c>
      <c r="G7236">
        <v>1</v>
      </c>
      <c r="H7236" s="1">
        <v>42158</v>
      </c>
      <c r="I7236" s="1" t="str">
        <f t="shared" si="393"/>
        <v xml:space="preserve"> Jun</v>
      </c>
      <c r="J7236">
        <v>44679</v>
      </c>
      <c r="K7236" t="s">
        <v>131</v>
      </c>
      <c r="L7236">
        <v>35</v>
      </c>
      <c r="M7236">
        <v>0.64</v>
      </c>
      <c r="N7236" t="s">
        <v>48</v>
      </c>
      <c r="O7236" t="s">
        <v>80</v>
      </c>
      <c r="P7236" t="s">
        <v>732</v>
      </c>
      <c r="Q7236" t="s">
        <v>82</v>
      </c>
      <c r="R7236">
        <v>338.91</v>
      </c>
      <c r="S7236" t="s">
        <v>52</v>
      </c>
      <c r="T7236">
        <v>6316</v>
      </c>
      <c r="U7236">
        <v>2004.22</v>
      </c>
      <c r="V7236" s="1">
        <v>42160</v>
      </c>
      <c r="W7236" t="s">
        <v>34</v>
      </c>
      <c r="X7236">
        <v>12.23</v>
      </c>
      <c r="Y7236" t="s">
        <v>54</v>
      </c>
      <c r="Z7236">
        <v>60.65</v>
      </c>
      <c r="AA7236">
        <v>93030</v>
      </c>
      <c r="AB7236">
        <f t="shared" si="394"/>
        <v>2122.75</v>
      </c>
      <c r="AC7236">
        <f t="shared" si="395"/>
        <v>1952.93</v>
      </c>
    </row>
    <row r="7237" spans="1:29" x14ac:dyDescent="0.25">
      <c r="A7237" t="s">
        <v>71</v>
      </c>
      <c r="B7237">
        <v>66</v>
      </c>
      <c r="C7237" t="str">
        <f t="shared" si="392"/>
        <v>Senior</v>
      </c>
      <c r="D7237" t="s">
        <v>72</v>
      </c>
      <c r="E7237" t="s">
        <v>38</v>
      </c>
      <c r="F7237">
        <v>0.03</v>
      </c>
      <c r="G7237">
        <v>1</v>
      </c>
      <c r="H7237" s="1">
        <v>42159</v>
      </c>
      <c r="I7237" s="1" t="str">
        <f t="shared" si="393"/>
        <v xml:space="preserve"> Jun</v>
      </c>
      <c r="J7237">
        <v>34754</v>
      </c>
      <c r="K7237" t="s">
        <v>58</v>
      </c>
      <c r="L7237">
        <v>16</v>
      </c>
      <c r="M7237">
        <v>0.38</v>
      </c>
      <c r="N7237" t="s">
        <v>29</v>
      </c>
      <c r="O7237" t="s">
        <v>59</v>
      </c>
      <c r="P7237" t="s">
        <v>1176</v>
      </c>
      <c r="Q7237" t="s">
        <v>61</v>
      </c>
      <c r="R7237">
        <v>235.51</v>
      </c>
      <c r="S7237" t="s">
        <v>76</v>
      </c>
      <c r="T7237">
        <v>4886</v>
      </c>
      <c r="U7237">
        <v>623.35</v>
      </c>
      <c r="V7237" s="1">
        <v>42161</v>
      </c>
      <c r="W7237" t="s">
        <v>34</v>
      </c>
      <c r="X7237">
        <v>5.08</v>
      </c>
      <c r="Y7237" t="s">
        <v>77</v>
      </c>
      <c r="Z7237">
        <v>37.94</v>
      </c>
      <c r="AA7237">
        <v>36869</v>
      </c>
      <c r="AB7237">
        <f t="shared" si="394"/>
        <v>607.04</v>
      </c>
      <c r="AC7237">
        <f t="shared" si="395"/>
        <v>588.8288</v>
      </c>
    </row>
    <row r="7238" spans="1:29" x14ac:dyDescent="0.25">
      <c r="A7238" t="s">
        <v>283</v>
      </c>
      <c r="B7238">
        <v>66</v>
      </c>
      <c r="C7238" t="str">
        <f t="shared" si="392"/>
        <v>Senior</v>
      </c>
      <c r="D7238" t="s">
        <v>933</v>
      </c>
      <c r="E7238" t="s">
        <v>38</v>
      </c>
      <c r="F7238">
        <v>0.1</v>
      </c>
      <c r="G7238">
        <v>1</v>
      </c>
      <c r="H7238" s="1">
        <v>42159</v>
      </c>
      <c r="I7238" s="1" t="str">
        <f t="shared" si="393"/>
        <v xml:space="preserve"> Jun</v>
      </c>
      <c r="J7238">
        <v>23809</v>
      </c>
      <c r="K7238" t="s">
        <v>39</v>
      </c>
      <c r="L7238">
        <v>7</v>
      </c>
      <c r="M7238">
        <v>0.35</v>
      </c>
      <c r="N7238" t="s">
        <v>29</v>
      </c>
      <c r="O7238" t="s">
        <v>30</v>
      </c>
      <c r="P7238" t="s">
        <v>608</v>
      </c>
      <c r="Q7238" t="s">
        <v>67</v>
      </c>
      <c r="R7238">
        <v>15.691000000000001</v>
      </c>
      <c r="S7238" t="s">
        <v>76</v>
      </c>
      <c r="T7238">
        <v>3331</v>
      </c>
      <c r="U7238">
        <v>86.61</v>
      </c>
      <c r="V7238" s="1">
        <v>42161</v>
      </c>
      <c r="W7238" t="s">
        <v>34</v>
      </c>
      <c r="X7238">
        <v>1.49</v>
      </c>
      <c r="Y7238" t="s">
        <v>162</v>
      </c>
      <c r="Z7238">
        <v>12.97</v>
      </c>
      <c r="AA7238">
        <v>22153</v>
      </c>
      <c r="AB7238">
        <f t="shared" si="394"/>
        <v>90.79</v>
      </c>
      <c r="AC7238">
        <f t="shared" si="395"/>
        <v>81.711000000000013</v>
      </c>
    </row>
    <row r="7239" spans="1:29" x14ac:dyDescent="0.25">
      <c r="A7239" t="s">
        <v>2933</v>
      </c>
      <c r="B7239">
        <v>66</v>
      </c>
      <c r="C7239" t="str">
        <f t="shared" si="392"/>
        <v>Senior</v>
      </c>
      <c r="D7239" t="s">
        <v>2412</v>
      </c>
      <c r="E7239" t="s">
        <v>27</v>
      </c>
      <c r="F7239">
        <v>0.01</v>
      </c>
      <c r="G7239">
        <v>1</v>
      </c>
      <c r="H7239" s="1">
        <v>42160</v>
      </c>
      <c r="I7239" s="1" t="str">
        <f t="shared" si="393"/>
        <v xml:space="preserve"> Jun</v>
      </c>
      <c r="J7239">
        <v>56805</v>
      </c>
      <c r="K7239" t="s">
        <v>28</v>
      </c>
      <c r="L7239">
        <v>38</v>
      </c>
      <c r="M7239">
        <v>0.65</v>
      </c>
      <c r="N7239" t="s">
        <v>29</v>
      </c>
      <c r="O7239" t="s">
        <v>49</v>
      </c>
      <c r="P7239" t="s">
        <v>2335</v>
      </c>
      <c r="Q7239" t="s">
        <v>32</v>
      </c>
      <c r="R7239">
        <v>1085.9100000000001</v>
      </c>
      <c r="S7239" t="s">
        <v>76</v>
      </c>
      <c r="T7239">
        <v>7952</v>
      </c>
      <c r="U7239">
        <v>14753.08</v>
      </c>
      <c r="V7239" s="1">
        <v>42161</v>
      </c>
      <c r="W7239" t="s">
        <v>53</v>
      </c>
      <c r="X7239">
        <v>99</v>
      </c>
      <c r="Y7239" t="s">
        <v>291</v>
      </c>
      <c r="Z7239">
        <v>370.98</v>
      </c>
      <c r="AA7239">
        <v>37830</v>
      </c>
      <c r="AB7239">
        <f t="shared" si="394"/>
        <v>14097.240000000002</v>
      </c>
      <c r="AC7239">
        <f t="shared" si="395"/>
        <v>13956.267600000001</v>
      </c>
    </row>
    <row r="7240" spans="1:29" x14ac:dyDescent="0.25">
      <c r="A7240" t="s">
        <v>2450</v>
      </c>
      <c r="B7240">
        <v>66</v>
      </c>
      <c r="C7240" t="str">
        <f t="shared" si="392"/>
        <v>Senior</v>
      </c>
      <c r="D7240" t="s">
        <v>594</v>
      </c>
      <c r="E7240" t="s">
        <v>38</v>
      </c>
      <c r="F7240">
        <v>7.0000000000000007E-2</v>
      </c>
      <c r="G7240">
        <v>1</v>
      </c>
      <c r="H7240" s="1">
        <v>42160</v>
      </c>
      <c r="I7240" s="1" t="str">
        <f t="shared" si="393"/>
        <v xml:space="preserve"> Jun</v>
      </c>
      <c r="J7240">
        <v>36354</v>
      </c>
      <c r="K7240" t="s">
        <v>131</v>
      </c>
      <c r="L7240">
        <v>13</v>
      </c>
      <c r="M7240">
        <v>0.56999999999999995</v>
      </c>
      <c r="N7240" t="s">
        <v>29</v>
      </c>
      <c r="O7240" t="s">
        <v>30</v>
      </c>
      <c r="P7240" t="s">
        <v>1341</v>
      </c>
      <c r="Q7240" t="s">
        <v>214</v>
      </c>
      <c r="R7240">
        <v>889.31</v>
      </c>
      <c r="S7240" t="s">
        <v>76</v>
      </c>
      <c r="T7240">
        <v>5096</v>
      </c>
      <c r="U7240">
        <v>4567.3599999999997</v>
      </c>
      <c r="V7240" s="1">
        <v>42162</v>
      </c>
      <c r="W7240" t="s">
        <v>34</v>
      </c>
      <c r="X7240">
        <v>19.989999999999998</v>
      </c>
      <c r="Y7240" t="s">
        <v>132</v>
      </c>
      <c r="Z7240">
        <v>363.25</v>
      </c>
      <c r="AA7240">
        <v>33065</v>
      </c>
      <c r="AB7240">
        <f t="shared" si="394"/>
        <v>4722.25</v>
      </c>
      <c r="AC7240">
        <f t="shared" si="395"/>
        <v>4391.6925000000001</v>
      </c>
    </row>
    <row r="7241" spans="1:29" x14ac:dyDescent="0.25">
      <c r="A7241" t="s">
        <v>436</v>
      </c>
      <c r="B7241">
        <v>66</v>
      </c>
      <c r="C7241" t="str">
        <f t="shared" si="392"/>
        <v>Senior</v>
      </c>
      <c r="D7241" t="s">
        <v>2963</v>
      </c>
      <c r="E7241" t="s">
        <v>46</v>
      </c>
      <c r="F7241">
        <v>0.1</v>
      </c>
      <c r="G7241">
        <v>1</v>
      </c>
      <c r="H7241" s="1">
        <v>42160</v>
      </c>
      <c r="I7241" s="1" t="str">
        <f t="shared" si="393"/>
        <v xml:space="preserve"> Jun</v>
      </c>
      <c r="J7241">
        <v>37315</v>
      </c>
      <c r="K7241" t="s">
        <v>47</v>
      </c>
      <c r="L7241">
        <v>43</v>
      </c>
      <c r="M7241">
        <v>0.4</v>
      </c>
      <c r="N7241" t="s">
        <v>29</v>
      </c>
      <c r="O7241" t="s">
        <v>30</v>
      </c>
      <c r="P7241" t="s">
        <v>765</v>
      </c>
      <c r="Q7241" t="s">
        <v>61</v>
      </c>
      <c r="R7241">
        <v>-133.68</v>
      </c>
      <c r="S7241" t="s">
        <v>68</v>
      </c>
      <c r="T7241">
        <v>5245</v>
      </c>
      <c r="U7241">
        <v>170.81</v>
      </c>
      <c r="V7241" s="1">
        <v>42167</v>
      </c>
      <c r="W7241" t="s">
        <v>34</v>
      </c>
      <c r="X7241">
        <v>5.17</v>
      </c>
      <c r="Y7241" t="s">
        <v>122</v>
      </c>
      <c r="Z7241">
        <v>4.28</v>
      </c>
      <c r="AA7241">
        <v>50315</v>
      </c>
      <c r="AB7241">
        <f t="shared" si="394"/>
        <v>184.04000000000002</v>
      </c>
      <c r="AC7241">
        <f t="shared" si="395"/>
        <v>165.63600000000002</v>
      </c>
    </row>
    <row r="7242" spans="1:29" x14ac:dyDescent="0.25">
      <c r="A7242" t="s">
        <v>436</v>
      </c>
      <c r="B7242">
        <v>66</v>
      </c>
      <c r="C7242" t="str">
        <f t="shared" ref="C7242:C7305" si="396">IF(B7242&gt;=50, "Senior", IF(B7242&gt;=20, "Adult", "Teenager"))</f>
        <v>Senior</v>
      </c>
      <c r="D7242" t="s">
        <v>2963</v>
      </c>
      <c r="E7242" t="s">
        <v>46</v>
      </c>
      <c r="F7242">
        <v>0.05</v>
      </c>
      <c r="G7242">
        <v>1</v>
      </c>
      <c r="H7242" s="1">
        <v>42160</v>
      </c>
      <c r="I7242" s="1" t="str">
        <f t="shared" ref="I7242:I7305" si="397">TEXT(H7242," MMM")</f>
        <v xml:space="preserve"> Jun</v>
      </c>
      <c r="J7242">
        <v>37315</v>
      </c>
      <c r="K7242" t="s">
        <v>47</v>
      </c>
      <c r="L7242">
        <v>31</v>
      </c>
      <c r="M7242">
        <v>0.59</v>
      </c>
      <c r="N7242" t="s">
        <v>96</v>
      </c>
      <c r="O7242" t="s">
        <v>30</v>
      </c>
      <c r="P7242">
        <v>5165</v>
      </c>
      <c r="Q7242" t="s">
        <v>105</v>
      </c>
      <c r="R7242">
        <v>1176.48</v>
      </c>
      <c r="S7242" t="s">
        <v>68</v>
      </c>
      <c r="T7242">
        <v>5246</v>
      </c>
      <c r="U7242">
        <v>4726.5950000000003</v>
      </c>
      <c r="V7242" s="1">
        <v>42167</v>
      </c>
      <c r="W7242" t="s">
        <v>42</v>
      </c>
      <c r="X7242">
        <v>4.99</v>
      </c>
      <c r="Y7242" t="s">
        <v>122</v>
      </c>
      <c r="Z7242">
        <v>175.99</v>
      </c>
      <c r="AA7242">
        <v>50315</v>
      </c>
      <c r="AB7242">
        <f t="shared" ref="AB7242:AB7305" si="398">Z7242*L7242</f>
        <v>5455.6900000000005</v>
      </c>
      <c r="AC7242">
        <f t="shared" ref="AC7242:AC7305" si="399">AB7242-AB7242*F7242</f>
        <v>5182.9055000000008</v>
      </c>
    </row>
    <row r="7243" spans="1:29" x14ac:dyDescent="0.25">
      <c r="A7243" t="s">
        <v>2794</v>
      </c>
      <c r="B7243">
        <v>66</v>
      </c>
      <c r="C7243" t="str">
        <f t="shared" si="396"/>
        <v>Senior</v>
      </c>
      <c r="D7243" t="s">
        <v>2795</v>
      </c>
      <c r="E7243" t="s">
        <v>27</v>
      </c>
      <c r="F7243">
        <v>0.02</v>
      </c>
      <c r="G7243">
        <v>1</v>
      </c>
      <c r="H7243" s="1">
        <v>42161</v>
      </c>
      <c r="I7243" s="1" t="str">
        <f t="shared" si="397"/>
        <v xml:space="preserve"> Jun</v>
      </c>
      <c r="J7243">
        <v>37762</v>
      </c>
      <c r="K7243" t="s">
        <v>131</v>
      </c>
      <c r="L7243">
        <v>20</v>
      </c>
      <c r="M7243">
        <v>0.37</v>
      </c>
      <c r="N7243" t="s">
        <v>29</v>
      </c>
      <c r="O7243" t="s">
        <v>30</v>
      </c>
      <c r="P7243" t="s">
        <v>3487</v>
      </c>
      <c r="Q7243" t="s">
        <v>61</v>
      </c>
      <c r="R7243">
        <v>-60.69</v>
      </c>
      <c r="S7243" t="s">
        <v>76</v>
      </c>
      <c r="T7243">
        <v>5304</v>
      </c>
      <c r="U7243">
        <v>135.02000000000001</v>
      </c>
      <c r="V7243" s="1">
        <v>42162</v>
      </c>
      <c r="W7243" t="s">
        <v>34</v>
      </c>
      <c r="X7243">
        <v>6.74</v>
      </c>
      <c r="Y7243" t="s">
        <v>162</v>
      </c>
      <c r="Z7243">
        <v>6.48</v>
      </c>
      <c r="AA7243">
        <v>23834</v>
      </c>
      <c r="AB7243">
        <f t="shared" si="398"/>
        <v>129.60000000000002</v>
      </c>
      <c r="AC7243">
        <f t="shared" si="399"/>
        <v>127.00800000000002</v>
      </c>
    </row>
    <row r="7244" spans="1:29" x14ac:dyDescent="0.25">
      <c r="A7244" t="s">
        <v>2833</v>
      </c>
      <c r="B7244">
        <v>66</v>
      </c>
      <c r="C7244" t="str">
        <f t="shared" si="396"/>
        <v>Senior</v>
      </c>
      <c r="D7244" t="s">
        <v>1285</v>
      </c>
      <c r="E7244" t="s">
        <v>27</v>
      </c>
      <c r="F7244">
        <v>0</v>
      </c>
      <c r="G7244">
        <v>1</v>
      </c>
      <c r="H7244" s="1">
        <v>42161</v>
      </c>
      <c r="I7244" s="1" t="str">
        <f t="shared" si="397"/>
        <v xml:space="preserve"> Jun</v>
      </c>
      <c r="J7244">
        <v>15591</v>
      </c>
      <c r="K7244" t="s">
        <v>58</v>
      </c>
      <c r="L7244">
        <v>31</v>
      </c>
      <c r="M7244">
        <v>0.43</v>
      </c>
      <c r="N7244" t="s">
        <v>48</v>
      </c>
      <c r="O7244" t="s">
        <v>30</v>
      </c>
      <c r="P7244" t="s">
        <v>2067</v>
      </c>
      <c r="Q7244" t="s">
        <v>82</v>
      </c>
      <c r="R7244">
        <v>73.53</v>
      </c>
      <c r="S7244" t="s">
        <v>68</v>
      </c>
      <c r="T7244">
        <v>2161</v>
      </c>
      <c r="U7244">
        <v>426.34</v>
      </c>
      <c r="V7244" s="1">
        <v>42163</v>
      </c>
      <c r="W7244" t="s">
        <v>34</v>
      </c>
      <c r="X7244">
        <v>5.16</v>
      </c>
      <c r="Y7244" t="s">
        <v>149</v>
      </c>
      <c r="Z7244">
        <v>12.58</v>
      </c>
      <c r="AA7244">
        <v>60477</v>
      </c>
      <c r="AB7244">
        <f t="shared" si="398"/>
        <v>389.98</v>
      </c>
      <c r="AC7244">
        <f t="shared" si="399"/>
        <v>389.98</v>
      </c>
    </row>
    <row r="7245" spans="1:29" x14ac:dyDescent="0.25">
      <c r="A7245" t="s">
        <v>1213</v>
      </c>
      <c r="B7245">
        <v>66</v>
      </c>
      <c r="C7245" t="str">
        <f t="shared" si="396"/>
        <v>Senior</v>
      </c>
      <c r="D7245" t="s">
        <v>2338</v>
      </c>
      <c r="E7245" t="s">
        <v>38</v>
      </c>
      <c r="F7245">
        <v>0.1</v>
      </c>
      <c r="G7245">
        <v>1</v>
      </c>
      <c r="H7245" s="1">
        <v>42161</v>
      </c>
      <c r="I7245" s="1" t="str">
        <f t="shared" si="397"/>
        <v xml:space="preserve"> Jun</v>
      </c>
      <c r="J7245">
        <v>24390</v>
      </c>
      <c r="K7245" t="s">
        <v>47</v>
      </c>
      <c r="L7245">
        <v>2</v>
      </c>
      <c r="M7245">
        <v>0.73</v>
      </c>
      <c r="N7245" t="s">
        <v>96</v>
      </c>
      <c r="O7245" t="s">
        <v>30</v>
      </c>
      <c r="P7245" t="s">
        <v>2289</v>
      </c>
      <c r="Q7245" t="s">
        <v>102</v>
      </c>
      <c r="R7245">
        <v>-234.66</v>
      </c>
      <c r="S7245" t="s">
        <v>33</v>
      </c>
      <c r="T7245">
        <v>3421</v>
      </c>
      <c r="U7245">
        <v>107.67</v>
      </c>
      <c r="V7245" s="1">
        <v>42163</v>
      </c>
      <c r="W7245" t="s">
        <v>42</v>
      </c>
      <c r="X7245">
        <v>6.5</v>
      </c>
      <c r="Y7245" t="s">
        <v>208</v>
      </c>
      <c r="Z7245">
        <v>50.98</v>
      </c>
      <c r="AA7245">
        <v>43130</v>
      </c>
      <c r="AB7245">
        <f t="shared" si="398"/>
        <v>101.96</v>
      </c>
      <c r="AC7245">
        <f t="shared" si="399"/>
        <v>91.763999999999996</v>
      </c>
    </row>
    <row r="7246" spans="1:29" x14ac:dyDescent="0.25">
      <c r="A7246" t="s">
        <v>1793</v>
      </c>
      <c r="B7246">
        <v>66</v>
      </c>
      <c r="C7246" t="str">
        <f t="shared" si="396"/>
        <v>Senior</v>
      </c>
      <c r="D7246" t="s">
        <v>493</v>
      </c>
      <c r="E7246" t="s">
        <v>38</v>
      </c>
      <c r="F7246">
        <v>0.1</v>
      </c>
      <c r="G7246">
        <v>1</v>
      </c>
      <c r="H7246" s="1">
        <v>42162</v>
      </c>
      <c r="I7246" s="1" t="str">
        <f t="shared" si="397"/>
        <v xml:space="preserve"> Jun</v>
      </c>
      <c r="J7246">
        <v>50144</v>
      </c>
      <c r="K7246" t="s">
        <v>58</v>
      </c>
      <c r="L7246">
        <v>36</v>
      </c>
      <c r="M7246">
        <v>0.35</v>
      </c>
      <c r="N7246" t="s">
        <v>29</v>
      </c>
      <c r="O7246" t="s">
        <v>30</v>
      </c>
      <c r="P7246" t="s">
        <v>857</v>
      </c>
      <c r="Q7246" t="s">
        <v>67</v>
      </c>
      <c r="R7246">
        <v>1765.5350000000001</v>
      </c>
      <c r="S7246" t="s">
        <v>33</v>
      </c>
      <c r="T7246">
        <v>7023</v>
      </c>
      <c r="U7246">
        <v>4169.93</v>
      </c>
      <c r="V7246" s="1">
        <v>42162</v>
      </c>
      <c r="W7246" t="s">
        <v>42</v>
      </c>
      <c r="X7246">
        <v>9.07</v>
      </c>
      <c r="Y7246" t="s">
        <v>35</v>
      </c>
      <c r="Z7246">
        <v>120.98</v>
      </c>
      <c r="AA7246">
        <v>15601</v>
      </c>
      <c r="AB7246">
        <f t="shared" si="398"/>
        <v>4355.28</v>
      </c>
      <c r="AC7246">
        <f t="shared" si="399"/>
        <v>3919.7519999999995</v>
      </c>
    </row>
    <row r="7247" spans="1:29" x14ac:dyDescent="0.25">
      <c r="A7247" t="s">
        <v>3036</v>
      </c>
      <c r="B7247">
        <v>66</v>
      </c>
      <c r="C7247" t="str">
        <f t="shared" si="396"/>
        <v>Senior</v>
      </c>
      <c r="D7247" t="s">
        <v>683</v>
      </c>
      <c r="E7247" t="s">
        <v>57</v>
      </c>
      <c r="F7247">
        <v>0.02</v>
      </c>
      <c r="G7247">
        <v>1</v>
      </c>
      <c r="H7247" s="1">
        <v>42162</v>
      </c>
      <c r="I7247" s="1" t="str">
        <f t="shared" si="397"/>
        <v xml:space="preserve"> Jun</v>
      </c>
      <c r="J7247">
        <v>39943</v>
      </c>
      <c r="K7247" t="s">
        <v>28</v>
      </c>
      <c r="L7247">
        <v>16</v>
      </c>
      <c r="M7247">
        <v>0.51</v>
      </c>
      <c r="N7247" t="s">
        <v>96</v>
      </c>
      <c r="O7247" t="s">
        <v>139</v>
      </c>
      <c r="P7247" t="s">
        <v>169</v>
      </c>
      <c r="Q7247" t="s">
        <v>102</v>
      </c>
      <c r="R7247">
        <v>-23.86</v>
      </c>
      <c r="S7247" t="s">
        <v>68</v>
      </c>
      <c r="T7247">
        <v>5646</v>
      </c>
      <c r="U7247">
        <v>28.65</v>
      </c>
      <c r="V7247" s="1">
        <v>42163</v>
      </c>
      <c r="W7247" t="s">
        <v>34</v>
      </c>
      <c r="X7247">
        <v>1.99</v>
      </c>
      <c r="Y7247" t="s">
        <v>522</v>
      </c>
      <c r="Z7247">
        <v>1.7</v>
      </c>
      <c r="AA7247">
        <v>58501</v>
      </c>
      <c r="AB7247">
        <f t="shared" si="398"/>
        <v>27.2</v>
      </c>
      <c r="AC7247">
        <f t="shared" si="399"/>
        <v>26.655999999999999</v>
      </c>
    </row>
    <row r="7248" spans="1:29" x14ac:dyDescent="0.25">
      <c r="A7248" t="s">
        <v>483</v>
      </c>
      <c r="B7248">
        <v>66</v>
      </c>
      <c r="C7248" t="str">
        <f t="shared" si="396"/>
        <v>Senior</v>
      </c>
      <c r="D7248" t="s">
        <v>2717</v>
      </c>
      <c r="E7248" t="s">
        <v>57</v>
      </c>
      <c r="F7248">
        <v>0.03</v>
      </c>
      <c r="G7248">
        <v>1</v>
      </c>
      <c r="H7248" s="1">
        <v>42162</v>
      </c>
      <c r="I7248" s="1" t="str">
        <f t="shared" si="397"/>
        <v xml:space="preserve"> Jun</v>
      </c>
      <c r="J7248">
        <v>2054</v>
      </c>
      <c r="K7248" t="s">
        <v>39</v>
      </c>
      <c r="L7248">
        <v>34</v>
      </c>
      <c r="M7248">
        <v>0.51</v>
      </c>
      <c r="N7248" t="s">
        <v>48</v>
      </c>
      <c r="O7248" t="s">
        <v>30</v>
      </c>
      <c r="P7248" t="s">
        <v>2894</v>
      </c>
      <c r="Q7248" t="s">
        <v>82</v>
      </c>
      <c r="R7248">
        <v>215.86</v>
      </c>
      <c r="S7248" t="s">
        <v>76</v>
      </c>
      <c r="T7248">
        <v>300</v>
      </c>
      <c r="U7248">
        <v>826.09</v>
      </c>
      <c r="V7248" s="1">
        <v>42164</v>
      </c>
      <c r="W7248" t="s">
        <v>34</v>
      </c>
      <c r="X7248">
        <v>7.58</v>
      </c>
      <c r="Y7248" t="s">
        <v>162</v>
      </c>
      <c r="Z7248">
        <v>22.98</v>
      </c>
      <c r="AA7248">
        <v>20190</v>
      </c>
      <c r="AB7248">
        <f t="shared" si="398"/>
        <v>781.32</v>
      </c>
      <c r="AC7248">
        <f t="shared" si="399"/>
        <v>757.88040000000001</v>
      </c>
    </row>
    <row r="7249" spans="1:29" x14ac:dyDescent="0.25">
      <c r="A7249" t="s">
        <v>1131</v>
      </c>
      <c r="B7249">
        <v>66</v>
      </c>
      <c r="C7249" t="str">
        <f t="shared" si="396"/>
        <v>Senior</v>
      </c>
      <c r="D7249" t="s">
        <v>2061</v>
      </c>
      <c r="E7249" t="s">
        <v>57</v>
      </c>
      <c r="F7249">
        <v>0.04</v>
      </c>
      <c r="G7249">
        <v>1</v>
      </c>
      <c r="H7249" s="1">
        <v>42162</v>
      </c>
      <c r="I7249" s="1" t="str">
        <f t="shared" si="397"/>
        <v xml:space="preserve"> Jun</v>
      </c>
      <c r="J7249">
        <v>21028</v>
      </c>
      <c r="K7249" t="s">
        <v>58</v>
      </c>
      <c r="L7249">
        <v>38</v>
      </c>
      <c r="M7249">
        <v>0.35</v>
      </c>
      <c r="N7249" t="s">
        <v>29</v>
      </c>
      <c r="O7249" t="s">
        <v>30</v>
      </c>
      <c r="P7249" t="s">
        <v>409</v>
      </c>
      <c r="Q7249" t="s">
        <v>267</v>
      </c>
      <c r="R7249">
        <v>-4.17</v>
      </c>
      <c r="S7249" t="s">
        <v>68</v>
      </c>
      <c r="T7249">
        <v>2914</v>
      </c>
      <c r="U7249">
        <v>437.86</v>
      </c>
      <c r="V7249" s="1">
        <v>42164</v>
      </c>
      <c r="W7249" t="s">
        <v>34</v>
      </c>
      <c r="X7249">
        <v>6.97</v>
      </c>
      <c r="Y7249" t="s">
        <v>111</v>
      </c>
      <c r="Z7249">
        <v>11.58</v>
      </c>
      <c r="AA7249">
        <v>76086</v>
      </c>
      <c r="AB7249">
        <f t="shared" si="398"/>
        <v>440.04</v>
      </c>
      <c r="AC7249">
        <f t="shared" si="399"/>
        <v>422.4384</v>
      </c>
    </row>
    <row r="7250" spans="1:29" x14ac:dyDescent="0.25">
      <c r="A7250" t="s">
        <v>3036</v>
      </c>
      <c r="B7250">
        <v>66</v>
      </c>
      <c r="C7250" t="str">
        <f t="shared" si="396"/>
        <v>Senior</v>
      </c>
      <c r="D7250" t="s">
        <v>683</v>
      </c>
      <c r="E7250" t="s">
        <v>57</v>
      </c>
      <c r="F7250">
        <v>0.09</v>
      </c>
      <c r="G7250">
        <v>1</v>
      </c>
      <c r="H7250" s="1">
        <v>42162</v>
      </c>
      <c r="I7250" s="1" t="str">
        <f t="shared" si="397"/>
        <v xml:space="preserve"> Jun</v>
      </c>
      <c r="J7250">
        <v>39943</v>
      </c>
      <c r="K7250" t="s">
        <v>28</v>
      </c>
      <c r="L7250">
        <v>12</v>
      </c>
      <c r="M7250">
        <v>0.81</v>
      </c>
      <c r="N7250" t="s">
        <v>96</v>
      </c>
      <c r="O7250" t="s">
        <v>139</v>
      </c>
      <c r="P7250" t="s">
        <v>937</v>
      </c>
      <c r="Q7250" t="s">
        <v>105</v>
      </c>
      <c r="R7250">
        <v>-122.617</v>
      </c>
      <c r="S7250" t="s">
        <v>68</v>
      </c>
      <c r="T7250">
        <v>5647</v>
      </c>
      <c r="U7250">
        <v>201.535</v>
      </c>
      <c r="V7250" s="1">
        <v>42164</v>
      </c>
      <c r="W7250" t="s">
        <v>34</v>
      </c>
      <c r="X7250">
        <v>3.3</v>
      </c>
      <c r="Y7250" t="s">
        <v>522</v>
      </c>
      <c r="Z7250">
        <v>20.99</v>
      </c>
      <c r="AA7250">
        <v>58501</v>
      </c>
      <c r="AB7250">
        <f t="shared" si="398"/>
        <v>251.88</v>
      </c>
      <c r="AC7250">
        <f t="shared" si="399"/>
        <v>229.21080000000001</v>
      </c>
    </row>
    <row r="7251" spans="1:29" x14ac:dyDescent="0.25">
      <c r="A7251" t="s">
        <v>2105</v>
      </c>
      <c r="B7251">
        <v>66</v>
      </c>
      <c r="C7251" t="str">
        <f t="shared" si="396"/>
        <v>Senior</v>
      </c>
      <c r="D7251" t="s">
        <v>1733</v>
      </c>
      <c r="E7251" t="s">
        <v>38</v>
      </c>
      <c r="F7251">
        <v>0.03</v>
      </c>
      <c r="G7251">
        <v>1</v>
      </c>
      <c r="H7251" s="1">
        <v>42162</v>
      </c>
      <c r="I7251" s="1" t="str">
        <f t="shared" si="397"/>
        <v xml:space="preserve"> Jun</v>
      </c>
      <c r="J7251">
        <v>9505</v>
      </c>
      <c r="K7251" t="s">
        <v>28</v>
      </c>
      <c r="L7251">
        <v>2</v>
      </c>
      <c r="M7251">
        <v>0.79</v>
      </c>
      <c r="N7251" t="s">
        <v>96</v>
      </c>
      <c r="O7251" t="s">
        <v>30</v>
      </c>
      <c r="P7251" t="s">
        <v>1057</v>
      </c>
      <c r="Q7251" t="s">
        <v>102</v>
      </c>
      <c r="R7251">
        <v>-542.32000000000005</v>
      </c>
      <c r="S7251" t="s">
        <v>52</v>
      </c>
      <c r="T7251">
        <v>1297</v>
      </c>
      <c r="U7251">
        <v>316.52</v>
      </c>
      <c r="V7251" s="1">
        <v>42164</v>
      </c>
      <c r="W7251" t="s">
        <v>34</v>
      </c>
      <c r="X7251">
        <v>4</v>
      </c>
      <c r="Y7251" t="s">
        <v>298</v>
      </c>
      <c r="Z7251">
        <v>152.47999999999999</v>
      </c>
      <c r="AA7251">
        <v>81301</v>
      </c>
      <c r="AB7251">
        <f t="shared" si="398"/>
        <v>304.95999999999998</v>
      </c>
      <c r="AC7251">
        <f t="shared" si="399"/>
        <v>295.81119999999999</v>
      </c>
    </row>
    <row r="7252" spans="1:29" x14ac:dyDescent="0.25">
      <c r="A7252" t="s">
        <v>483</v>
      </c>
      <c r="B7252">
        <v>66</v>
      </c>
      <c r="C7252" t="str">
        <f t="shared" si="396"/>
        <v>Senior</v>
      </c>
      <c r="D7252" t="s">
        <v>2717</v>
      </c>
      <c r="E7252" t="s">
        <v>57</v>
      </c>
      <c r="F7252">
        <v>0.09</v>
      </c>
      <c r="G7252">
        <v>1</v>
      </c>
      <c r="H7252" s="1">
        <v>42162</v>
      </c>
      <c r="I7252" s="1" t="str">
        <f t="shared" si="397"/>
        <v xml:space="preserve"> Jun</v>
      </c>
      <c r="J7252">
        <v>2054</v>
      </c>
      <c r="K7252" t="s">
        <v>39</v>
      </c>
      <c r="L7252">
        <v>1</v>
      </c>
      <c r="M7252">
        <v>0.56999999999999995</v>
      </c>
      <c r="N7252" t="s">
        <v>29</v>
      </c>
      <c r="O7252" t="s">
        <v>30</v>
      </c>
      <c r="P7252" t="s">
        <v>1341</v>
      </c>
      <c r="Q7252" t="s">
        <v>214</v>
      </c>
      <c r="R7252">
        <v>-246.51</v>
      </c>
      <c r="S7252" t="s">
        <v>76</v>
      </c>
      <c r="T7252">
        <v>299</v>
      </c>
      <c r="U7252">
        <v>343.78</v>
      </c>
      <c r="V7252" s="1">
        <v>42165</v>
      </c>
      <c r="W7252" t="s">
        <v>34</v>
      </c>
      <c r="X7252">
        <v>19.989999999999998</v>
      </c>
      <c r="Y7252" t="s">
        <v>162</v>
      </c>
      <c r="Z7252">
        <v>363.25</v>
      </c>
      <c r="AA7252">
        <v>20190</v>
      </c>
      <c r="AB7252">
        <f t="shared" si="398"/>
        <v>363.25</v>
      </c>
      <c r="AC7252">
        <f t="shared" si="399"/>
        <v>330.5575</v>
      </c>
    </row>
    <row r="7253" spans="1:29" x14ac:dyDescent="0.25">
      <c r="A7253" t="s">
        <v>2105</v>
      </c>
      <c r="B7253">
        <v>66</v>
      </c>
      <c r="C7253" t="str">
        <f t="shared" si="396"/>
        <v>Senior</v>
      </c>
      <c r="D7253" t="s">
        <v>1733</v>
      </c>
      <c r="E7253" t="s">
        <v>38</v>
      </c>
      <c r="F7253">
        <v>0.1</v>
      </c>
      <c r="G7253">
        <v>1</v>
      </c>
      <c r="H7253" s="1">
        <v>42162</v>
      </c>
      <c r="I7253" s="1" t="str">
        <f t="shared" si="397"/>
        <v xml:space="preserve"> Jun</v>
      </c>
      <c r="J7253">
        <v>9505</v>
      </c>
      <c r="K7253" t="s">
        <v>28</v>
      </c>
      <c r="L7253">
        <v>5</v>
      </c>
      <c r="M7253">
        <v>0.75</v>
      </c>
      <c r="N7253" t="s">
        <v>96</v>
      </c>
      <c r="O7253" t="s">
        <v>30</v>
      </c>
      <c r="P7253" t="s">
        <v>470</v>
      </c>
      <c r="Q7253" t="s">
        <v>102</v>
      </c>
      <c r="R7253">
        <v>-127.7</v>
      </c>
      <c r="S7253" t="s">
        <v>52</v>
      </c>
      <c r="T7253">
        <v>1298</v>
      </c>
      <c r="U7253">
        <v>155.38999999999999</v>
      </c>
      <c r="V7253" s="1">
        <v>42165</v>
      </c>
      <c r="W7253" t="s">
        <v>34</v>
      </c>
      <c r="X7253">
        <v>5.5</v>
      </c>
      <c r="Y7253" t="s">
        <v>298</v>
      </c>
      <c r="Z7253">
        <v>32.979999999999997</v>
      </c>
      <c r="AA7253">
        <v>81301</v>
      </c>
      <c r="AB7253">
        <f t="shared" si="398"/>
        <v>164.89999999999998</v>
      </c>
      <c r="AC7253">
        <f t="shared" si="399"/>
        <v>148.40999999999997</v>
      </c>
    </row>
    <row r="7254" spans="1:29" x14ac:dyDescent="0.25">
      <c r="A7254" t="s">
        <v>1002</v>
      </c>
      <c r="B7254">
        <v>66</v>
      </c>
      <c r="C7254" t="str">
        <f t="shared" si="396"/>
        <v>Senior</v>
      </c>
      <c r="D7254" t="s">
        <v>1003</v>
      </c>
      <c r="E7254" t="s">
        <v>46</v>
      </c>
      <c r="F7254">
        <v>0.04</v>
      </c>
      <c r="G7254">
        <v>1</v>
      </c>
      <c r="H7254" s="1">
        <v>42163</v>
      </c>
      <c r="I7254" s="1" t="str">
        <f t="shared" si="397"/>
        <v xml:space="preserve"> Jun</v>
      </c>
      <c r="J7254">
        <v>35012</v>
      </c>
      <c r="K7254" t="s">
        <v>131</v>
      </c>
      <c r="L7254">
        <v>10</v>
      </c>
      <c r="M7254">
        <v>0.57999999999999996</v>
      </c>
      <c r="N7254" t="s">
        <v>29</v>
      </c>
      <c r="O7254" t="s">
        <v>30</v>
      </c>
      <c r="P7254" t="s">
        <v>1123</v>
      </c>
      <c r="Q7254" t="s">
        <v>214</v>
      </c>
      <c r="R7254">
        <v>-16.38</v>
      </c>
      <c r="S7254" t="s">
        <v>68</v>
      </c>
      <c r="T7254">
        <v>4918</v>
      </c>
      <c r="U7254">
        <v>126.79</v>
      </c>
      <c r="V7254" s="1">
        <v>42163</v>
      </c>
      <c r="W7254" t="s">
        <v>34</v>
      </c>
      <c r="X7254">
        <v>4.9800000000000004</v>
      </c>
      <c r="Y7254" t="s">
        <v>239</v>
      </c>
      <c r="Z7254">
        <v>11.97</v>
      </c>
      <c r="AA7254">
        <v>54481</v>
      </c>
      <c r="AB7254">
        <f t="shared" si="398"/>
        <v>119.7</v>
      </c>
      <c r="AC7254">
        <f t="shared" si="399"/>
        <v>114.91200000000001</v>
      </c>
    </row>
    <row r="7255" spans="1:29" x14ac:dyDescent="0.25">
      <c r="A7255" t="s">
        <v>2523</v>
      </c>
      <c r="B7255">
        <v>66</v>
      </c>
      <c r="C7255" t="str">
        <f t="shared" si="396"/>
        <v>Senior</v>
      </c>
      <c r="D7255" t="s">
        <v>2524</v>
      </c>
      <c r="E7255" t="s">
        <v>38</v>
      </c>
      <c r="F7255">
        <v>0.06</v>
      </c>
      <c r="G7255">
        <v>1</v>
      </c>
      <c r="H7255" s="1">
        <v>42163</v>
      </c>
      <c r="I7255" s="1" t="str">
        <f t="shared" si="397"/>
        <v xml:space="preserve"> Jun</v>
      </c>
      <c r="J7255">
        <v>39686</v>
      </c>
      <c r="K7255" t="s">
        <v>39</v>
      </c>
      <c r="L7255">
        <v>2</v>
      </c>
      <c r="M7255">
        <v>0.56999999999999995</v>
      </c>
      <c r="N7255" t="s">
        <v>29</v>
      </c>
      <c r="O7255" t="s">
        <v>49</v>
      </c>
      <c r="P7255" t="s">
        <v>390</v>
      </c>
      <c r="Q7255" t="s">
        <v>214</v>
      </c>
      <c r="R7255">
        <v>-473.66</v>
      </c>
      <c r="S7255" t="s">
        <v>33</v>
      </c>
      <c r="T7255">
        <v>5602</v>
      </c>
      <c r="U7255">
        <v>738.8</v>
      </c>
      <c r="V7255" s="1">
        <v>42164</v>
      </c>
      <c r="W7255" t="s">
        <v>53</v>
      </c>
      <c r="X7255">
        <v>91.05</v>
      </c>
      <c r="Y7255" t="s">
        <v>560</v>
      </c>
      <c r="Z7255">
        <v>328.14</v>
      </c>
      <c r="AA7255">
        <v>26301</v>
      </c>
      <c r="AB7255">
        <f t="shared" si="398"/>
        <v>656.28</v>
      </c>
      <c r="AC7255">
        <f t="shared" si="399"/>
        <v>616.90319999999997</v>
      </c>
    </row>
    <row r="7256" spans="1:29" x14ac:dyDescent="0.25">
      <c r="A7256" t="s">
        <v>1738</v>
      </c>
      <c r="B7256">
        <v>66</v>
      </c>
      <c r="C7256" t="str">
        <f t="shared" si="396"/>
        <v>Senior</v>
      </c>
      <c r="D7256" t="s">
        <v>3089</v>
      </c>
      <c r="E7256" t="s">
        <v>46</v>
      </c>
      <c r="F7256">
        <v>0.03</v>
      </c>
      <c r="G7256">
        <v>1</v>
      </c>
      <c r="H7256" s="1">
        <v>42163</v>
      </c>
      <c r="I7256" s="1" t="str">
        <f t="shared" si="397"/>
        <v xml:space="preserve"> Jun</v>
      </c>
      <c r="J7256">
        <v>55431</v>
      </c>
      <c r="K7256" t="s">
        <v>39</v>
      </c>
      <c r="L7256">
        <v>13</v>
      </c>
      <c r="M7256">
        <v>0.56000000000000005</v>
      </c>
      <c r="N7256" t="s">
        <v>29</v>
      </c>
      <c r="O7256" t="s">
        <v>30</v>
      </c>
      <c r="P7256" t="s">
        <v>2646</v>
      </c>
      <c r="Q7256" t="s">
        <v>214</v>
      </c>
      <c r="R7256">
        <v>777.28</v>
      </c>
      <c r="S7256" t="s">
        <v>33</v>
      </c>
      <c r="T7256">
        <v>7743</v>
      </c>
      <c r="U7256">
        <v>3723.99</v>
      </c>
      <c r="V7256" s="1">
        <v>42164</v>
      </c>
      <c r="W7256" t="s">
        <v>34</v>
      </c>
      <c r="X7256">
        <v>19.989999999999998</v>
      </c>
      <c r="Y7256" t="s">
        <v>257</v>
      </c>
      <c r="Z7256">
        <v>289.52999999999997</v>
      </c>
      <c r="AA7256">
        <v>5201</v>
      </c>
      <c r="AB7256">
        <f t="shared" si="398"/>
        <v>3763.8899999999994</v>
      </c>
      <c r="AC7256">
        <f t="shared" si="399"/>
        <v>3650.9732999999997</v>
      </c>
    </row>
    <row r="7257" spans="1:29" x14ac:dyDescent="0.25">
      <c r="A7257" t="s">
        <v>3088</v>
      </c>
      <c r="B7257">
        <v>66</v>
      </c>
      <c r="C7257" t="str">
        <f t="shared" si="396"/>
        <v>Senior</v>
      </c>
      <c r="D7257" t="s">
        <v>3089</v>
      </c>
      <c r="E7257" t="s">
        <v>46</v>
      </c>
      <c r="F7257">
        <v>0.1</v>
      </c>
      <c r="G7257">
        <v>1</v>
      </c>
      <c r="H7257" s="1">
        <v>42163</v>
      </c>
      <c r="I7257" s="1" t="str">
        <f t="shared" si="397"/>
        <v xml:space="preserve"> Jun</v>
      </c>
      <c r="J7257">
        <v>55431</v>
      </c>
      <c r="K7257" t="s">
        <v>39</v>
      </c>
      <c r="L7257">
        <v>39</v>
      </c>
      <c r="M7257">
        <v>0.42</v>
      </c>
      <c r="N7257" t="s">
        <v>29</v>
      </c>
      <c r="O7257" t="s">
        <v>59</v>
      </c>
      <c r="P7257" t="s">
        <v>2416</v>
      </c>
      <c r="Q7257" t="s">
        <v>88</v>
      </c>
      <c r="R7257">
        <v>-17.78</v>
      </c>
      <c r="S7257" t="s">
        <v>52</v>
      </c>
      <c r="T7257">
        <v>7744</v>
      </c>
      <c r="U7257">
        <v>61.94</v>
      </c>
      <c r="V7257" s="1">
        <v>42164</v>
      </c>
      <c r="W7257" t="s">
        <v>34</v>
      </c>
      <c r="X7257">
        <v>1.29</v>
      </c>
      <c r="Y7257" t="s">
        <v>54</v>
      </c>
      <c r="Z7257">
        <v>1.6</v>
      </c>
      <c r="AA7257">
        <v>95969</v>
      </c>
      <c r="AB7257">
        <f t="shared" si="398"/>
        <v>62.400000000000006</v>
      </c>
      <c r="AC7257">
        <f t="shared" si="399"/>
        <v>56.160000000000004</v>
      </c>
    </row>
    <row r="7258" spans="1:29" x14ac:dyDescent="0.25">
      <c r="A7258" t="s">
        <v>3426</v>
      </c>
      <c r="B7258">
        <v>66</v>
      </c>
      <c r="C7258" t="str">
        <f t="shared" si="396"/>
        <v>Senior</v>
      </c>
      <c r="D7258" t="s">
        <v>961</v>
      </c>
      <c r="E7258" t="s">
        <v>38</v>
      </c>
      <c r="F7258">
        <v>0</v>
      </c>
      <c r="G7258">
        <v>1</v>
      </c>
      <c r="H7258" s="1">
        <v>42163</v>
      </c>
      <c r="I7258" s="1" t="str">
        <f t="shared" si="397"/>
        <v xml:space="preserve"> Jun</v>
      </c>
      <c r="J7258">
        <v>868</v>
      </c>
      <c r="K7258" t="s">
        <v>39</v>
      </c>
      <c r="L7258">
        <v>32</v>
      </c>
      <c r="M7258">
        <v>0.5</v>
      </c>
      <c r="N7258" t="s">
        <v>29</v>
      </c>
      <c r="O7258" t="s">
        <v>80</v>
      </c>
      <c r="P7258" t="s">
        <v>1884</v>
      </c>
      <c r="Q7258" t="s">
        <v>214</v>
      </c>
      <c r="R7258">
        <v>134.72</v>
      </c>
      <c r="S7258" t="s">
        <v>68</v>
      </c>
      <c r="T7258">
        <v>134</v>
      </c>
      <c r="U7258">
        <v>716.84</v>
      </c>
      <c r="V7258" s="1">
        <v>42164</v>
      </c>
      <c r="W7258" t="s">
        <v>34</v>
      </c>
      <c r="X7258">
        <v>5.94</v>
      </c>
      <c r="Y7258" t="s">
        <v>149</v>
      </c>
      <c r="Z7258">
        <v>21.78</v>
      </c>
      <c r="AA7258">
        <v>60068</v>
      </c>
      <c r="AB7258">
        <f t="shared" si="398"/>
        <v>696.96</v>
      </c>
      <c r="AC7258">
        <f t="shared" si="399"/>
        <v>696.96</v>
      </c>
    </row>
    <row r="7259" spans="1:29" x14ac:dyDescent="0.25">
      <c r="A7259" t="s">
        <v>2344</v>
      </c>
      <c r="B7259">
        <v>66</v>
      </c>
      <c r="C7259" t="str">
        <f t="shared" si="396"/>
        <v>Senior</v>
      </c>
      <c r="D7259" t="s">
        <v>1575</v>
      </c>
      <c r="E7259" t="s">
        <v>27</v>
      </c>
      <c r="F7259">
        <v>0</v>
      </c>
      <c r="G7259">
        <v>1</v>
      </c>
      <c r="H7259" s="1">
        <v>42163</v>
      </c>
      <c r="I7259" s="1" t="str">
        <f t="shared" si="397"/>
        <v xml:space="preserve"> Jun</v>
      </c>
      <c r="J7259">
        <v>19874</v>
      </c>
      <c r="K7259" t="s">
        <v>28</v>
      </c>
      <c r="L7259">
        <v>31</v>
      </c>
      <c r="M7259">
        <v>0.6</v>
      </c>
      <c r="N7259" t="s">
        <v>29</v>
      </c>
      <c r="O7259" t="s">
        <v>30</v>
      </c>
      <c r="P7259" t="s">
        <v>745</v>
      </c>
      <c r="Q7259" t="s">
        <v>32</v>
      </c>
      <c r="R7259">
        <v>-182.52</v>
      </c>
      <c r="S7259" t="s">
        <v>33</v>
      </c>
      <c r="T7259">
        <v>2752</v>
      </c>
      <c r="U7259">
        <v>310.45999999999998</v>
      </c>
      <c r="V7259" s="1">
        <v>42164</v>
      </c>
      <c r="W7259" t="s">
        <v>34</v>
      </c>
      <c r="X7259">
        <v>9.4499999999999993</v>
      </c>
      <c r="Y7259" t="s">
        <v>136</v>
      </c>
      <c r="Z7259">
        <v>9.7100000000000009</v>
      </c>
      <c r="AA7259">
        <v>14701</v>
      </c>
      <c r="AB7259">
        <f t="shared" si="398"/>
        <v>301.01000000000005</v>
      </c>
      <c r="AC7259">
        <f t="shared" si="399"/>
        <v>301.01000000000005</v>
      </c>
    </row>
    <row r="7260" spans="1:29" x14ac:dyDescent="0.25">
      <c r="A7260" t="s">
        <v>1163</v>
      </c>
      <c r="B7260">
        <v>66</v>
      </c>
      <c r="C7260" t="str">
        <f t="shared" si="396"/>
        <v>Senior</v>
      </c>
      <c r="D7260" t="s">
        <v>1003</v>
      </c>
      <c r="E7260" t="s">
        <v>46</v>
      </c>
      <c r="F7260">
        <v>0.08</v>
      </c>
      <c r="G7260">
        <v>1</v>
      </c>
      <c r="H7260" s="1">
        <v>42163</v>
      </c>
      <c r="I7260" s="1" t="str">
        <f t="shared" si="397"/>
        <v xml:space="preserve"> Jun</v>
      </c>
      <c r="J7260">
        <v>35012</v>
      </c>
      <c r="K7260" t="s">
        <v>131</v>
      </c>
      <c r="L7260">
        <v>11</v>
      </c>
      <c r="M7260">
        <v>0.56000000000000005</v>
      </c>
      <c r="N7260" t="s">
        <v>96</v>
      </c>
      <c r="O7260" t="s">
        <v>30</v>
      </c>
      <c r="P7260" t="s">
        <v>2566</v>
      </c>
      <c r="Q7260" t="s">
        <v>105</v>
      </c>
      <c r="R7260">
        <v>-165.946</v>
      </c>
      <c r="S7260" t="s">
        <v>68</v>
      </c>
      <c r="T7260">
        <v>4919</v>
      </c>
      <c r="U7260">
        <v>1770.2014999999999</v>
      </c>
      <c r="V7260" s="1">
        <v>42164</v>
      </c>
      <c r="W7260" t="s">
        <v>34</v>
      </c>
      <c r="X7260">
        <v>4.2</v>
      </c>
      <c r="Y7260" t="s">
        <v>239</v>
      </c>
      <c r="Z7260">
        <v>195.99</v>
      </c>
      <c r="AA7260">
        <v>53590</v>
      </c>
      <c r="AB7260">
        <f t="shared" si="398"/>
        <v>2155.8900000000003</v>
      </c>
      <c r="AC7260">
        <f t="shared" si="399"/>
        <v>1983.4188000000004</v>
      </c>
    </row>
    <row r="7261" spans="1:29" x14ac:dyDescent="0.25">
      <c r="A7261" t="s">
        <v>2523</v>
      </c>
      <c r="B7261">
        <v>66</v>
      </c>
      <c r="C7261" t="str">
        <f t="shared" si="396"/>
        <v>Senior</v>
      </c>
      <c r="D7261" t="s">
        <v>2524</v>
      </c>
      <c r="E7261" t="s">
        <v>38</v>
      </c>
      <c r="F7261">
        <v>0</v>
      </c>
      <c r="G7261">
        <v>1</v>
      </c>
      <c r="H7261" s="1">
        <v>42163</v>
      </c>
      <c r="I7261" s="1" t="str">
        <f t="shared" si="397"/>
        <v xml:space="preserve"> Jun</v>
      </c>
      <c r="J7261">
        <v>39686</v>
      </c>
      <c r="K7261" t="s">
        <v>39</v>
      </c>
      <c r="L7261">
        <v>48</v>
      </c>
      <c r="M7261">
        <v>0.56000000000000005</v>
      </c>
      <c r="N7261" t="s">
        <v>96</v>
      </c>
      <c r="O7261" t="s">
        <v>30</v>
      </c>
      <c r="P7261">
        <v>8860</v>
      </c>
      <c r="Q7261" t="s">
        <v>105</v>
      </c>
      <c r="R7261">
        <v>791.90099999999995</v>
      </c>
      <c r="S7261" t="s">
        <v>33</v>
      </c>
      <c r="T7261">
        <v>5603</v>
      </c>
      <c r="U7261">
        <v>2750.7105000000001</v>
      </c>
      <c r="V7261" s="1">
        <v>42164</v>
      </c>
      <c r="W7261" t="s">
        <v>34</v>
      </c>
      <c r="X7261">
        <v>5.26</v>
      </c>
      <c r="Y7261" t="s">
        <v>560</v>
      </c>
      <c r="Z7261">
        <v>65.989999999999995</v>
      </c>
      <c r="AA7261">
        <v>26301</v>
      </c>
      <c r="AB7261">
        <f t="shared" si="398"/>
        <v>3167.5199999999995</v>
      </c>
      <c r="AC7261">
        <f t="shared" si="399"/>
        <v>3167.5199999999995</v>
      </c>
    </row>
    <row r="7262" spans="1:29" x14ac:dyDescent="0.25">
      <c r="A7262" t="s">
        <v>3426</v>
      </c>
      <c r="B7262">
        <v>66</v>
      </c>
      <c r="C7262" t="str">
        <f t="shared" si="396"/>
        <v>Senior</v>
      </c>
      <c r="D7262" t="s">
        <v>961</v>
      </c>
      <c r="E7262" t="s">
        <v>38</v>
      </c>
      <c r="F7262">
        <v>0.04</v>
      </c>
      <c r="G7262">
        <v>1</v>
      </c>
      <c r="H7262" s="1">
        <v>42163</v>
      </c>
      <c r="I7262" s="1" t="str">
        <f t="shared" si="397"/>
        <v xml:space="preserve"> Jun</v>
      </c>
      <c r="J7262">
        <v>868</v>
      </c>
      <c r="K7262" t="s">
        <v>39</v>
      </c>
      <c r="L7262">
        <v>31</v>
      </c>
      <c r="M7262">
        <v>0.71</v>
      </c>
      <c r="N7262" t="s">
        <v>96</v>
      </c>
      <c r="O7262" t="s">
        <v>139</v>
      </c>
      <c r="P7262" t="s">
        <v>945</v>
      </c>
      <c r="Q7262" t="s">
        <v>102</v>
      </c>
      <c r="R7262">
        <v>114.46</v>
      </c>
      <c r="S7262" t="s">
        <v>68</v>
      </c>
      <c r="T7262">
        <v>135</v>
      </c>
      <c r="U7262">
        <v>1474.33</v>
      </c>
      <c r="V7262" s="1">
        <v>42165</v>
      </c>
      <c r="W7262" t="s">
        <v>34</v>
      </c>
      <c r="X7262">
        <v>3.61</v>
      </c>
      <c r="Y7262" t="s">
        <v>149</v>
      </c>
      <c r="Z7262">
        <v>47.98</v>
      </c>
      <c r="AA7262">
        <v>60068</v>
      </c>
      <c r="AB7262">
        <f t="shared" si="398"/>
        <v>1487.3799999999999</v>
      </c>
      <c r="AC7262">
        <f t="shared" si="399"/>
        <v>1427.8847999999998</v>
      </c>
    </row>
    <row r="7263" spans="1:29" x14ac:dyDescent="0.25">
      <c r="A7263" t="s">
        <v>2760</v>
      </c>
      <c r="B7263">
        <v>66</v>
      </c>
      <c r="C7263" t="str">
        <f t="shared" si="396"/>
        <v>Senior</v>
      </c>
      <c r="D7263" t="s">
        <v>2569</v>
      </c>
      <c r="E7263" t="s">
        <v>57</v>
      </c>
      <c r="F7263">
        <v>0.04</v>
      </c>
      <c r="G7263">
        <v>1</v>
      </c>
      <c r="H7263" s="1">
        <v>42163</v>
      </c>
      <c r="I7263" s="1" t="str">
        <f t="shared" si="397"/>
        <v xml:space="preserve"> Jun</v>
      </c>
      <c r="J7263">
        <v>29856</v>
      </c>
      <c r="K7263" t="s">
        <v>131</v>
      </c>
      <c r="L7263">
        <v>24</v>
      </c>
      <c r="M7263">
        <v>0.36</v>
      </c>
      <c r="N7263" t="s">
        <v>29</v>
      </c>
      <c r="O7263" t="s">
        <v>59</v>
      </c>
      <c r="P7263" t="s">
        <v>570</v>
      </c>
      <c r="Q7263" t="s">
        <v>61</v>
      </c>
      <c r="R7263">
        <v>43.35</v>
      </c>
      <c r="S7263" t="s">
        <v>68</v>
      </c>
      <c r="T7263">
        <v>4199</v>
      </c>
      <c r="U7263">
        <v>115.54</v>
      </c>
      <c r="V7263" s="1">
        <v>42166</v>
      </c>
      <c r="W7263" t="s">
        <v>34</v>
      </c>
      <c r="X7263">
        <v>0.8</v>
      </c>
      <c r="Y7263" t="s">
        <v>385</v>
      </c>
      <c r="Z7263">
        <v>4.9800000000000004</v>
      </c>
      <c r="AA7263">
        <v>57006</v>
      </c>
      <c r="AB7263">
        <f t="shared" si="398"/>
        <v>119.52000000000001</v>
      </c>
      <c r="AC7263">
        <f t="shared" si="399"/>
        <v>114.73920000000001</v>
      </c>
    </row>
    <row r="7264" spans="1:29" x14ac:dyDescent="0.25">
      <c r="A7264" t="s">
        <v>2383</v>
      </c>
      <c r="B7264">
        <v>66</v>
      </c>
      <c r="C7264" t="str">
        <f t="shared" si="396"/>
        <v>Senior</v>
      </c>
      <c r="D7264" t="s">
        <v>2304</v>
      </c>
      <c r="E7264" t="s">
        <v>38</v>
      </c>
      <c r="F7264">
        <v>0.09</v>
      </c>
      <c r="G7264">
        <v>1</v>
      </c>
      <c r="H7264" s="1">
        <v>42164</v>
      </c>
      <c r="I7264" s="1" t="str">
        <f t="shared" si="397"/>
        <v xml:space="preserve"> Jun</v>
      </c>
      <c r="J7264">
        <v>45664</v>
      </c>
      <c r="K7264" t="s">
        <v>39</v>
      </c>
      <c r="L7264">
        <v>24</v>
      </c>
      <c r="M7264">
        <v>0.49</v>
      </c>
      <c r="N7264" t="s">
        <v>48</v>
      </c>
      <c r="O7264" t="s">
        <v>30</v>
      </c>
      <c r="P7264" t="s">
        <v>1306</v>
      </c>
      <c r="Q7264" t="s">
        <v>82</v>
      </c>
      <c r="R7264">
        <v>26.27</v>
      </c>
      <c r="S7264" t="s">
        <v>52</v>
      </c>
      <c r="T7264">
        <v>6423</v>
      </c>
      <c r="U7264">
        <v>473.03</v>
      </c>
      <c r="V7264" s="1">
        <v>42165</v>
      </c>
      <c r="W7264" t="s">
        <v>34</v>
      </c>
      <c r="X7264">
        <v>10.49</v>
      </c>
      <c r="Y7264" t="s">
        <v>54</v>
      </c>
      <c r="Z7264">
        <v>19.98</v>
      </c>
      <c r="AA7264">
        <v>91776</v>
      </c>
      <c r="AB7264">
        <f t="shared" si="398"/>
        <v>479.52</v>
      </c>
      <c r="AC7264">
        <f t="shared" si="399"/>
        <v>436.36320000000001</v>
      </c>
    </row>
    <row r="7265" spans="1:29" x14ac:dyDescent="0.25">
      <c r="A7265" t="s">
        <v>781</v>
      </c>
      <c r="B7265">
        <v>66</v>
      </c>
      <c r="C7265" t="str">
        <f t="shared" si="396"/>
        <v>Senior</v>
      </c>
      <c r="D7265" t="s">
        <v>168</v>
      </c>
      <c r="E7265" t="s">
        <v>57</v>
      </c>
      <c r="F7265">
        <v>0.01</v>
      </c>
      <c r="G7265">
        <v>1</v>
      </c>
      <c r="H7265" s="1">
        <v>42165</v>
      </c>
      <c r="I7265" s="1" t="str">
        <f t="shared" si="397"/>
        <v xml:space="preserve"> Jun</v>
      </c>
      <c r="J7265">
        <v>42887</v>
      </c>
      <c r="K7265" t="s">
        <v>131</v>
      </c>
      <c r="L7265">
        <v>3</v>
      </c>
      <c r="M7265">
        <v>0.35</v>
      </c>
      <c r="N7265" t="s">
        <v>29</v>
      </c>
      <c r="O7265" t="s">
        <v>30</v>
      </c>
      <c r="P7265" t="s">
        <v>894</v>
      </c>
      <c r="Q7265" t="s">
        <v>267</v>
      </c>
      <c r="R7265">
        <v>-11.43</v>
      </c>
      <c r="S7265" t="s">
        <v>76</v>
      </c>
      <c r="T7265">
        <v>6051</v>
      </c>
      <c r="U7265">
        <v>35.68</v>
      </c>
      <c r="V7265" s="1">
        <v>42166</v>
      </c>
      <c r="W7265" t="s">
        <v>34</v>
      </c>
      <c r="X7265">
        <v>5.76</v>
      </c>
      <c r="Y7265" t="s">
        <v>132</v>
      </c>
      <c r="Z7265">
        <v>9.7799999999999994</v>
      </c>
      <c r="AA7265">
        <v>34741</v>
      </c>
      <c r="AB7265">
        <f t="shared" si="398"/>
        <v>29.339999999999996</v>
      </c>
      <c r="AC7265">
        <f t="shared" si="399"/>
        <v>29.046599999999998</v>
      </c>
    </row>
    <row r="7266" spans="1:29" x14ac:dyDescent="0.25">
      <c r="A7266" t="s">
        <v>2850</v>
      </c>
      <c r="B7266">
        <v>66</v>
      </c>
      <c r="C7266" t="str">
        <f t="shared" si="396"/>
        <v>Senior</v>
      </c>
      <c r="D7266" t="s">
        <v>1277</v>
      </c>
      <c r="E7266" t="s">
        <v>46</v>
      </c>
      <c r="F7266">
        <v>0.06</v>
      </c>
      <c r="G7266">
        <v>1</v>
      </c>
      <c r="H7266" s="1">
        <v>42165</v>
      </c>
      <c r="I7266" s="1" t="str">
        <f t="shared" si="397"/>
        <v xml:space="preserve"> Jun</v>
      </c>
      <c r="J7266">
        <v>38851</v>
      </c>
      <c r="K7266" t="s">
        <v>58</v>
      </c>
      <c r="L7266">
        <v>1</v>
      </c>
      <c r="M7266">
        <v>0.35</v>
      </c>
      <c r="N7266" t="s">
        <v>29</v>
      </c>
      <c r="O7266" t="s">
        <v>30</v>
      </c>
      <c r="P7266" t="s">
        <v>2767</v>
      </c>
      <c r="Q7266" t="s">
        <v>67</v>
      </c>
      <c r="R7266">
        <v>-5.7385000000000002</v>
      </c>
      <c r="S7266" t="s">
        <v>33</v>
      </c>
      <c r="T7266">
        <v>5467</v>
      </c>
      <c r="U7266">
        <v>8.49</v>
      </c>
      <c r="V7266" s="1">
        <v>42166</v>
      </c>
      <c r="W7266" t="s">
        <v>34</v>
      </c>
      <c r="X7266">
        <v>4.6900000000000004</v>
      </c>
      <c r="Y7266" t="s">
        <v>204</v>
      </c>
      <c r="Z7266">
        <v>3.74</v>
      </c>
      <c r="AA7266">
        <v>4092</v>
      </c>
      <c r="AB7266">
        <f t="shared" si="398"/>
        <v>3.74</v>
      </c>
      <c r="AC7266">
        <f t="shared" si="399"/>
        <v>3.5156000000000001</v>
      </c>
    </row>
    <row r="7267" spans="1:29" x14ac:dyDescent="0.25">
      <c r="A7267" t="s">
        <v>3120</v>
      </c>
      <c r="B7267">
        <v>66</v>
      </c>
      <c r="C7267" t="str">
        <f t="shared" si="396"/>
        <v>Senior</v>
      </c>
      <c r="D7267" t="s">
        <v>535</v>
      </c>
      <c r="E7267" t="s">
        <v>46</v>
      </c>
      <c r="F7267">
        <v>0.1</v>
      </c>
      <c r="G7267">
        <v>1</v>
      </c>
      <c r="H7267" s="1">
        <v>42165</v>
      </c>
      <c r="I7267" s="1" t="str">
        <f t="shared" si="397"/>
        <v xml:space="preserve"> Jun</v>
      </c>
      <c r="J7267">
        <v>39938</v>
      </c>
      <c r="K7267" t="s">
        <v>28</v>
      </c>
      <c r="L7267">
        <v>5</v>
      </c>
      <c r="M7267">
        <v>0.56000000000000005</v>
      </c>
      <c r="N7267" t="s">
        <v>29</v>
      </c>
      <c r="O7267" t="s">
        <v>139</v>
      </c>
      <c r="P7267" t="s">
        <v>2483</v>
      </c>
      <c r="Q7267" t="s">
        <v>88</v>
      </c>
      <c r="R7267">
        <v>-41.66</v>
      </c>
      <c r="S7267" t="s">
        <v>52</v>
      </c>
      <c r="T7267">
        <v>5645</v>
      </c>
      <c r="U7267">
        <v>169.27</v>
      </c>
      <c r="V7267" s="1">
        <v>42166</v>
      </c>
      <c r="W7267" t="s">
        <v>34</v>
      </c>
      <c r="X7267">
        <v>8.99</v>
      </c>
      <c r="Y7267" t="s">
        <v>537</v>
      </c>
      <c r="Z7267">
        <v>34.58</v>
      </c>
      <c r="AA7267">
        <v>85023</v>
      </c>
      <c r="AB7267">
        <f t="shared" si="398"/>
        <v>172.89999999999998</v>
      </c>
      <c r="AC7267">
        <f t="shared" si="399"/>
        <v>155.60999999999999</v>
      </c>
    </row>
    <row r="7268" spans="1:29" x14ac:dyDescent="0.25">
      <c r="A7268" t="s">
        <v>1336</v>
      </c>
      <c r="B7268">
        <v>66</v>
      </c>
      <c r="C7268" t="str">
        <f t="shared" si="396"/>
        <v>Senior</v>
      </c>
      <c r="D7268" t="s">
        <v>2363</v>
      </c>
      <c r="E7268" t="s">
        <v>38</v>
      </c>
      <c r="F7268">
        <v>0.09</v>
      </c>
      <c r="G7268">
        <v>1</v>
      </c>
      <c r="H7268" s="1">
        <v>42165</v>
      </c>
      <c r="I7268" s="1" t="str">
        <f t="shared" si="397"/>
        <v xml:space="preserve"> Jun</v>
      </c>
      <c r="J7268">
        <v>43874</v>
      </c>
      <c r="K7268" t="s">
        <v>28</v>
      </c>
      <c r="L7268">
        <v>46</v>
      </c>
      <c r="M7268">
        <v>0.56000000000000005</v>
      </c>
      <c r="N7268" t="s">
        <v>29</v>
      </c>
      <c r="O7268" t="s">
        <v>59</v>
      </c>
      <c r="P7268" t="s">
        <v>2660</v>
      </c>
      <c r="Q7268" t="s">
        <v>88</v>
      </c>
      <c r="R7268">
        <v>-161.21</v>
      </c>
      <c r="S7268" t="s">
        <v>33</v>
      </c>
      <c r="T7268">
        <v>6188</v>
      </c>
      <c r="U7268">
        <v>153.28</v>
      </c>
      <c r="V7268" s="1">
        <v>42166</v>
      </c>
      <c r="W7268" t="s">
        <v>34</v>
      </c>
      <c r="X7268">
        <v>5</v>
      </c>
      <c r="Y7268" t="s">
        <v>208</v>
      </c>
      <c r="Z7268">
        <v>3.28</v>
      </c>
      <c r="AA7268">
        <v>44256</v>
      </c>
      <c r="AB7268">
        <f t="shared" si="398"/>
        <v>150.88</v>
      </c>
      <c r="AC7268">
        <f t="shared" si="399"/>
        <v>137.30080000000001</v>
      </c>
    </row>
    <row r="7269" spans="1:29" x14ac:dyDescent="0.25">
      <c r="A7269" t="s">
        <v>781</v>
      </c>
      <c r="B7269">
        <v>66</v>
      </c>
      <c r="C7269" t="str">
        <f t="shared" si="396"/>
        <v>Senior</v>
      </c>
      <c r="D7269" t="s">
        <v>168</v>
      </c>
      <c r="E7269" t="s">
        <v>57</v>
      </c>
      <c r="F7269">
        <v>0.01</v>
      </c>
      <c r="G7269">
        <v>1</v>
      </c>
      <c r="H7269" s="1">
        <v>42165</v>
      </c>
      <c r="I7269" s="1" t="str">
        <f t="shared" si="397"/>
        <v xml:space="preserve"> Jun</v>
      </c>
      <c r="J7269">
        <v>42887</v>
      </c>
      <c r="K7269" t="s">
        <v>131</v>
      </c>
      <c r="L7269">
        <v>3</v>
      </c>
      <c r="M7269">
        <v>0.69</v>
      </c>
      <c r="N7269" t="s">
        <v>48</v>
      </c>
      <c r="O7269" t="s">
        <v>73</v>
      </c>
      <c r="P7269" t="s">
        <v>1667</v>
      </c>
      <c r="Q7269" t="s">
        <v>75</v>
      </c>
      <c r="R7269">
        <v>-251.41</v>
      </c>
      <c r="S7269" t="s">
        <v>76</v>
      </c>
      <c r="T7269">
        <v>6053</v>
      </c>
      <c r="U7269">
        <v>498.49</v>
      </c>
      <c r="V7269" s="1">
        <v>42167</v>
      </c>
      <c r="W7269" t="s">
        <v>53</v>
      </c>
      <c r="X7269">
        <v>51.92</v>
      </c>
      <c r="Y7269" t="s">
        <v>132</v>
      </c>
      <c r="Z7269">
        <v>145.97999999999999</v>
      </c>
      <c r="AA7269">
        <v>34741</v>
      </c>
      <c r="AB7269">
        <f t="shared" si="398"/>
        <v>437.93999999999994</v>
      </c>
      <c r="AC7269">
        <f t="shared" si="399"/>
        <v>433.56059999999997</v>
      </c>
    </row>
    <row r="7270" spans="1:29" x14ac:dyDescent="0.25">
      <c r="A7270" t="s">
        <v>781</v>
      </c>
      <c r="B7270">
        <v>66</v>
      </c>
      <c r="C7270" t="str">
        <f t="shared" si="396"/>
        <v>Senior</v>
      </c>
      <c r="D7270" t="s">
        <v>168</v>
      </c>
      <c r="E7270" t="s">
        <v>57</v>
      </c>
      <c r="F7270">
        <v>0.04</v>
      </c>
      <c r="G7270">
        <v>1</v>
      </c>
      <c r="H7270" s="1">
        <v>42165</v>
      </c>
      <c r="I7270" s="1" t="str">
        <f t="shared" si="397"/>
        <v xml:space="preserve"> Jun</v>
      </c>
      <c r="J7270">
        <v>42887</v>
      </c>
      <c r="K7270" t="s">
        <v>131</v>
      </c>
      <c r="L7270">
        <v>11</v>
      </c>
      <c r="M7270">
        <v>0.59</v>
      </c>
      <c r="N7270" t="s">
        <v>29</v>
      </c>
      <c r="O7270" t="s">
        <v>139</v>
      </c>
      <c r="P7270" t="s">
        <v>994</v>
      </c>
      <c r="Q7270" t="s">
        <v>88</v>
      </c>
      <c r="R7270">
        <v>-45.65</v>
      </c>
      <c r="S7270" t="s">
        <v>76</v>
      </c>
      <c r="T7270">
        <v>6052</v>
      </c>
      <c r="U7270">
        <v>234.76</v>
      </c>
      <c r="V7270" s="1">
        <v>42167</v>
      </c>
      <c r="W7270" t="s">
        <v>34</v>
      </c>
      <c r="X7270">
        <v>8.99</v>
      </c>
      <c r="Y7270" t="s">
        <v>132</v>
      </c>
      <c r="Z7270">
        <v>21.38</v>
      </c>
      <c r="AA7270">
        <v>34741</v>
      </c>
      <c r="AB7270">
        <f t="shared" si="398"/>
        <v>235.17999999999998</v>
      </c>
      <c r="AC7270">
        <f t="shared" si="399"/>
        <v>225.77279999999999</v>
      </c>
    </row>
    <row r="7271" spans="1:29" x14ac:dyDescent="0.25">
      <c r="A7271" t="s">
        <v>1542</v>
      </c>
      <c r="B7271">
        <v>66</v>
      </c>
      <c r="C7271" t="str">
        <f t="shared" si="396"/>
        <v>Senior</v>
      </c>
      <c r="D7271" t="s">
        <v>2921</v>
      </c>
      <c r="E7271" t="s">
        <v>57</v>
      </c>
      <c r="F7271">
        <v>0.05</v>
      </c>
      <c r="G7271">
        <v>1</v>
      </c>
      <c r="H7271" s="1">
        <v>42166</v>
      </c>
      <c r="I7271" s="1" t="str">
        <f t="shared" si="397"/>
        <v xml:space="preserve"> Jun</v>
      </c>
      <c r="J7271">
        <v>50977</v>
      </c>
      <c r="K7271" t="s">
        <v>47</v>
      </c>
      <c r="L7271">
        <v>1</v>
      </c>
      <c r="M7271">
        <v>0.37</v>
      </c>
      <c r="N7271" t="s">
        <v>29</v>
      </c>
      <c r="O7271" t="s">
        <v>30</v>
      </c>
      <c r="P7271" t="s">
        <v>428</v>
      </c>
      <c r="Q7271" t="s">
        <v>61</v>
      </c>
      <c r="R7271">
        <v>-19.899999999999999</v>
      </c>
      <c r="S7271" t="s">
        <v>52</v>
      </c>
      <c r="T7271">
        <v>7143</v>
      </c>
      <c r="U7271">
        <v>34.090000000000003</v>
      </c>
      <c r="V7271" s="1">
        <v>42166</v>
      </c>
      <c r="W7271" t="s">
        <v>42</v>
      </c>
      <c r="X7271">
        <v>9.0299999999999994</v>
      </c>
      <c r="Y7271" t="s">
        <v>54</v>
      </c>
      <c r="Z7271">
        <v>18.97</v>
      </c>
      <c r="AA7271">
        <v>95501</v>
      </c>
      <c r="AB7271">
        <f t="shared" si="398"/>
        <v>18.97</v>
      </c>
      <c r="AC7271">
        <f t="shared" si="399"/>
        <v>18.0215</v>
      </c>
    </row>
    <row r="7272" spans="1:29" x14ac:dyDescent="0.25">
      <c r="A7272" t="s">
        <v>2912</v>
      </c>
      <c r="B7272">
        <v>66</v>
      </c>
      <c r="C7272" t="str">
        <f t="shared" si="396"/>
        <v>Senior</v>
      </c>
      <c r="D7272" t="s">
        <v>1953</v>
      </c>
      <c r="E7272" t="s">
        <v>57</v>
      </c>
      <c r="F7272">
        <v>0.09</v>
      </c>
      <c r="G7272">
        <v>1</v>
      </c>
      <c r="H7272" s="1">
        <v>42166</v>
      </c>
      <c r="I7272" s="1" t="str">
        <f t="shared" si="397"/>
        <v xml:space="preserve"> Jun</v>
      </c>
      <c r="J7272">
        <v>58658</v>
      </c>
      <c r="K7272" t="s">
        <v>131</v>
      </c>
      <c r="L7272">
        <v>7</v>
      </c>
      <c r="M7272">
        <v>0.75</v>
      </c>
      <c r="N7272" t="s">
        <v>48</v>
      </c>
      <c r="O7272" t="s">
        <v>73</v>
      </c>
      <c r="P7272" t="s">
        <v>721</v>
      </c>
      <c r="Q7272" t="s">
        <v>154</v>
      </c>
      <c r="R7272">
        <v>-404.36</v>
      </c>
      <c r="S7272" t="s">
        <v>52</v>
      </c>
      <c r="T7272">
        <v>8204</v>
      </c>
      <c r="U7272">
        <v>883.23</v>
      </c>
      <c r="V7272" s="1">
        <v>42167</v>
      </c>
      <c r="W7272" t="s">
        <v>53</v>
      </c>
      <c r="X7272">
        <v>58.64</v>
      </c>
      <c r="Y7272" t="s">
        <v>661</v>
      </c>
      <c r="Z7272">
        <v>120.98</v>
      </c>
      <c r="AA7272">
        <v>59102</v>
      </c>
      <c r="AB7272">
        <f t="shared" si="398"/>
        <v>846.86</v>
      </c>
      <c r="AC7272">
        <f t="shared" si="399"/>
        <v>770.64260000000002</v>
      </c>
    </row>
    <row r="7273" spans="1:29" x14ac:dyDescent="0.25">
      <c r="A7273" t="s">
        <v>3527</v>
      </c>
      <c r="B7273">
        <v>66</v>
      </c>
      <c r="C7273" t="str">
        <f t="shared" si="396"/>
        <v>Senior</v>
      </c>
      <c r="D7273" t="s">
        <v>1559</v>
      </c>
      <c r="E7273" t="s">
        <v>46</v>
      </c>
      <c r="F7273">
        <v>7.0000000000000007E-2</v>
      </c>
      <c r="G7273">
        <v>1</v>
      </c>
      <c r="H7273" s="1">
        <v>42166</v>
      </c>
      <c r="I7273" s="1" t="str">
        <f t="shared" si="397"/>
        <v xml:space="preserve"> Jun</v>
      </c>
      <c r="J7273">
        <v>43460</v>
      </c>
      <c r="K7273" t="s">
        <v>131</v>
      </c>
      <c r="L7273">
        <v>2</v>
      </c>
      <c r="M7273">
        <v>0.4</v>
      </c>
      <c r="N7273" t="s">
        <v>29</v>
      </c>
      <c r="O7273" t="s">
        <v>30</v>
      </c>
      <c r="P7273" t="s">
        <v>1289</v>
      </c>
      <c r="Q7273" t="s">
        <v>67</v>
      </c>
      <c r="R7273">
        <v>-17.594999999999999</v>
      </c>
      <c r="S7273" t="s">
        <v>33</v>
      </c>
      <c r="T7273">
        <v>6137</v>
      </c>
      <c r="U7273">
        <v>25.09</v>
      </c>
      <c r="V7273" s="1">
        <v>42167</v>
      </c>
      <c r="W7273" t="s">
        <v>34</v>
      </c>
      <c r="X7273">
        <v>8.94</v>
      </c>
      <c r="Y7273" t="s">
        <v>155</v>
      </c>
      <c r="Z7273">
        <v>8.0399999999999991</v>
      </c>
      <c r="AA7273">
        <v>6226</v>
      </c>
      <c r="AB7273">
        <f t="shared" si="398"/>
        <v>16.079999999999998</v>
      </c>
      <c r="AC7273">
        <f t="shared" si="399"/>
        <v>14.954399999999998</v>
      </c>
    </row>
    <row r="7274" spans="1:29" x14ac:dyDescent="0.25">
      <c r="A7274" t="s">
        <v>3271</v>
      </c>
      <c r="B7274">
        <v>66</v>
      </c>
      <c r="C7274" t="str">
        <f t="shared" si="396"/>
        <v>Senior</v>
      </c>
      <c r="D7274" t="s">
        <v>904</v>
      </c>
      <c r="E7274" t="s">
        <v>27</v>
      </c>
      <c r="F7274">
        <v>0.1</v>
      </c>
      <c r="G7274">
        <v>1</v>
      </c>
      <c r="H7274" s="1">
        <v>42166</v>
      </c>
      <c r="I7274" s="1" t="str">
        <f t="shared" si="397"/>
        <v xml:space="preserve"> Jun</v>
      </c>
      <c r="J7274">
        <v>28901</v>
      </c>
      <c r="K7274" t="s">
        <v>28</v>
      </c>
      <c r="L7274">
        <v>23</v>
      </c>
      <c r="M7274">
        <v>0.36</v>
      </c>
      <c r="N7274" t="s">
        <v>29</v>
      </c>
      <c r="O7274" t="s">
        <v>30</v>
      </c>
      <c r="P7274" t="s">
        <v>3044</v>
      </c>
      <c r="Q7274" t="s">
        <v>61</v>
      </c>
      <c r="R7274">
        <v>315.16000000000003</v>
      </c>
      <c r="S7274" t="s">
        <v>68</v>
      </c>
      <c r="T7274">
        <v>4056</v>
      </c>
      <c r="U7274">
        <v>871.32</v>
      </c>
      <c r="V7274" s="1">
        <v>42167</v>
      </c>
      <c r="W7274" t="s">
        <v>34</v>
      </c>
      <c r="X7274">
        <v>5.86</v>
      </c>
      <c r="Y7274" t="s">
        <v>246</v>
      </c>
      <c r="Z7274">
        <v>40.99</v>
      </c>
      <c r="AA7274">
        <v>48239</v>
      </c>
      <c r="AB7274">
        <f t="shared" si="398"/>
        <v>942.7700000000001</v>
      </c>
      <c r="AC7274">
        <f t="shared" si="399"/>
        <v>848.49300000000005</v>
      </c>
    </row>
    <row r="7275" spans="1:29" x14ac:dyDescent="0.25">
      <c r="A7275" t="s">
        <v>2912</v>
      </c>
      <c r="B7275">
        <v>66</v>
      </c>
      <c r="C7275" t="str">
        <f t="shared" si="396"/>
        <v>Senior</v>
      </c>
      <c r="D7275" t="s">
        <v>1953</v>
      </c>
      <c r="E7275" t="s">
        <v>57</v>
      </c>
      <c r="F7275">
        <v>0.01</v>
      </c>
      <c r="G7275">
        <v>1</v>
      </c>
      <c r="H7275" s="1">
        <v>42166</v>
      </c>
      <c r="I7275" s="1" t="str">
        <f t="shared" si="397"/>
        <v xml:space="preserve"> Jun</v>
      </c>
      <c r="J7275">
        <v>58658</v>
      </c>
      <c r="K7275" t="s">
        <v>131</v>
      </c>
      <c r="L7275">
        <v>41</v>
      </c>
      <c r="M7275">
        <v>0.78</v>
      </c>
      <c r="N7275" t="s">
        <v>96</v>
      </c>
      <c r="O7275" t="s">
        <v>30</v>
      </c>
      <c r="P7275" t="s">
        <v>2662</v>
      </c>
      <c r="Q7275" t="s">
        <v>102</v>
      </c>
      <c r="R7275">
        <v>-103.75</v>
      </c>
      <c r="S7275" t="s">
        <v>52</v>
      </c>
      <c r="T7275">
        <v>8205</v>
      </c>
      <c r="U7275">
        <v>917.25</v>
      </c>
      <c r="V7275" s="1">
        <v>42167</v>
      </c>
      <c r="W7275" t="s">
        <v>34</v>
      </c>
      <c r="X7275">
        <v>6.5</v>
      </c>
      <c r="Y7275" t="s">
        <v>661</v>
      </c>
      <c r="Z7275">
        <v>20.97</v>
      </c>
      <c r="AA7275">
        <v>59102</v>
      </c>
      <c r="AB7275">
        <f t="shared" si="398"/>
        <v>859.77</v>
      </c>
      <c r="AC7275">
        <f t="shared" si="399"/>
        <v>851.17229999999995</v>
      </c>
    </row>
    <row r="7276" spans="1:29" x14ac:dyDescent="0.25">
      <c r="A7276" t="s">
        <v>156</v>
      </c>
      <c r="B7276">
        <v>66</v>
      </c>
      <c r="C7276" t="str">
        <f t="shared" si="396"/>
        <v>Senior</v>
      </c>
      <c r="D7276" t="s">
        <v>157</v>
      </c>
      <c r="E7276" t="s">
        <v>57</v>
      </c>
      <c r="F7276">
        <v>0.09</v>
      </c>
      <c r="G7276">
        <v>1</v>
      </c>
      <c r="H7276" s="1">
        <v>42166</v>
      </c>
      <c r="I7276" s="1" t="str">
        <f t="shared" si="397"/>
        <v xml:space="preserve"> Jun</v>
      </c>
      <c r="J7276">
        <v>44839</v>
      </c>
      <c r="K7276" t="s">
        <v>58</v>
      </c>
      <c r="L7276">
        <v>27</v>
      </c>
      <c r="M7276">
        <v>0.55000000000000004</v>
      </c>
      <c r="N7276" t="s">
        <v>48</v>
      </c>
      <c r="O7276" t="s">
        <v>30</v>
      </c>
      <c r="P7276" t="s">
        <v>2223</v>
      </c>
      <c r="Q7276" t="s">
        <v>82</v>
      </c>
      <c r="R7276">
        <v>-246.3</v>
      </c>
      <c r="S7276" t="s">
        <v>68</v>
      </c>
      <c r="T7276">
        <v>6330</v>
      </c>
      <c r="U7276">
        <v>899.97</v>
      </c>
      <c r="V7276" s="1">
        <v>42168</v>
      </c>
      <c r="W7276" t="s">
        <v>42</v>
      </c>
      <c r="X7276">
        <v>19.989999999999998</v>
      </c>
      <c r="Y7276" t="s">
        <v>149</v>
      </c>
      <c r="Z7276">
        <v>33.979999999999997</v>
      </c>
      <c r="AA7276">
        <v>61401</v>
      </c>
      <c r="AB7276">
        <f t="shared" si="398"/>
        <v>917.45999999999992</v>
      </c>
      <c r="AC7276">
        <f t="shared" si="399"/>
        <v>834.88859999999988</v>
      </c>
    </row>
    <row r="7277" spans="1:29" x14ac:dyDescent="0.25">
      <c r="A7277" t="s">
        <v>2912</v>
      </c>
      <c r="B7277">
        <v>66</v>
      </c>
      <c r="C7277" t="str">
        <f t="shared" si="396"/>
        <v>Senior</v>
      </c>
      <c r="D7277" t="s">
        <v>1953</v>
      </c>
      <c r="E7277" t="s">
        <v>57</v>
      </c>
      <c r="F7277">
        <v>0.1</v>
      </c>
      <c r="G7277">
        <v>1</v>
      </c>
      <c r="H7277" s="1">
        <v>42166</v>
      </c>
      <c r="I7277" s="1" t="str">
        <f t="shared" si="397"/>
        <v xml:space="preserve"> Jun</v>
      </c>
      <c r="J7277">
        <v>58658</v>
      </c>
      <c r="K7277" t="s">
        <v>131</v>
      </c>
      <c r="L7277">
        <v>46</v>
      </c>
      <c r="M7277">
        <v>0.37</v>
      </c>
      <c r="N7277" t="s">
        <v>96</v>
      </c>
      <c r="O7277" t="s">
        <v>59</v>
      </c>
      <c r="P7277" t="s">
        <v>2275</v>
      </c>
      <c r="Q7277" t="s">
        <v>105</v>
      </c>
      <c r="R7277">
        <v>348.58800000000002</v>
      </c>
      <c r="S7277" t="s">
        <v>52</v>
      </c>
      <c r="T7277">
        <v>8206</v>
      </c>
      <c r="U7277">
        <v>760.80100000000004</v>
      </c>
      <c r="V7277" s="1">
        <v>42168</v>
      </c>
      <c r="W7277" t="s">
        <v>34</v>
      </c>
      <c r="X7277">
        <v>0.99</v>
      </c>
      <c r="Y7277" t="s">
        <v>661</v>
      </c>
      <c r="Z7277">
        <v>20.99</v>
      </c>
      <c r="AA7277">
        <v>59102</v>
      </c>
      <c r="AB7277">
        <f t="shared" si="398"/>
        <v>965.54</v>
      </c>
      <c r="AC7277">
        <f t="shared" si="399"/>
        <v>868.98599999999999</v>
      </c>
    </row>
    <row r="7278" spans="1:29" x14ac:dyDescent="0.25">
      <c r="A7278" t="s">
        <v>195</v>
      </c>
      <c r="B7278">
        <v>66</v>
      </c>
      <c r="C7278" t="str">
        <f t="shared" si="396"/>
        <v>Senior</v>
      </c>
      <c r="D7278" t="s">
        <v>196</v>
      </c>
      <c r="E7278" t="s">
        <v>27</v>
      </c>
      <c r="F7278">
        <v>0.01</v>
      </c>
      <c r="G7278">
        <v>1</v>
      </c>
      <c r="H7278" s="1">
        <v>42166</v>
      </c>
      <c r="I7278" s="1" t="str">
        <f t="shared" si="397"/>
        <v xml:space="preserve"> Jun</v>
      </c>
      <c r="J7278">
        <v>12551</v>
      </c>
      <c r="K7278" t="s">
        <v>47</v>
      </c>
      <c r="L7278">
        <v>46</v>
      </c>
      <c r="M7278">
        <v>0.55000000000000004</v>
      </c>
      <c r="N7278" t="s">
        <v>96</v>
      </c>
      <c r="O7278" t="s">
        <v>30</v>
      </c>
      <c r="P7278">
        <v>232</v>
      </c>
      <c r="Q7278" t="s">
        <v>105</v>
      </c>
      <c r="R7278">
        <v>1665.2249999999999</v>
      </c>
      <c r="S7278" t="s">
        <v>68</v>
      </c>
      <c r="T7278">
        <v>1752</v>
      </c>
      <c r="U7278">
        <v>5023.2534999999998</v>
      </c>
      <c r="V7278" s="1">
        <v>42173</v>
      </c>
      <c r="W7278" t="s">
        <v>34</v>
      </c>
      <c r="X7278">
        <v>5.26</v>
      </c>
      <c r="Y7278" t="s">
        <v>111</v>
      </c>
      <c r="Z7278">
        <v>125.99</v>
      </c>
      <c r="AA7278">
        <v>79424</v>
      </c>
      <c r="AB7278">
        <f t="shared" si="398"/>
        <v>5795.54</v>
      </c>
      <c r="AC7278">
        <f t="shared" si="399"/>
        <v>5737.5846000000001</v>
      </c>
    </row>
    <row r="7279" spans="1:29" x14ac:dyDescent="0.25">
      <c r="A7279" t="s">
        <v>693</v>
      </c>
      <c r="B7279">
        <v>66</v>
      </c>
      <c r="C7279" t="str">
        <f t="shared" si="396"/>
        <v>Senior</v>
      </c>
      <c r="D7279" t="s">
        <v>1769</v>
      </c>
      <c r="E7279" t="s">
        <v>46</v>
      </c>
      <c r="F7279">
        <v>0.04</v>
      </c>
      <c r="G7279">
        <v>1</v>
      </c>
      <c r="H7279" s="1">
        <v>42167</v>
      </c>
      <c r="I7279" s="1" t="str">
        <f t="shared" si="397"/>
        <v xml:space="preserve"> Jun</v>
      </c>
      <c r="J7279">
        <v>17507</v>
      </c>
      <c r="K7279" t="s">
        <v>131</v>
      </c>
      <c r="L7279">
        <v>27</v>
      </c>
      <c r="M7279">
        <v>0.57999999999999996</v>
      </c>
      <c r="N7279" t="s">
        <v>29</v>
      </c>
      <c r="O7279" t="s">
        <v>30</v>
      </c>
      <c r="P7279" t="s">
        <v>213</v>
      </c>
      <c r="Q7279" t="s">
        <v>214</v>
      </c>
      <c r="R7279">
        <v>48.13</v>
      </c>
      <c r="S7279" t="s">
        <v>68</v>
      </c>
      <c r="T7279">
        <v>2411</v>
      </c>
      <c r="U7279">
        <v>399.76</v>
      </c>
      <c r="V7279" s="1">
        <v>42167</v>
      </c>
      <c r="W7279" t="s">
        <v>34</v>
      </c>
      <c r="X7279">
        <v>3.5</v>
      </c>
      <c r="Y7279" t="s">
        <v>246</v>
      </c>
      <c r="Z7279">
        <v>14.56</v>
      </c>
      <c r="AA7279">
        <v>48195</v>
      </c>
      <c r="AB7279">
        <f t="shared" si="398"/>
        <v>393.12</v>
      </c>
      <c r="AC7279">
        <f t="shared" si="399"/>
        <v>377.39519999999999</v>
      </c>
    </row>
    <row r="7280" spans="1:29" x14ac:dyDescent="0.25">
      <c r="A7280" t="s">
        <v>2127</v>
      </c>
      <c r="B7280">
        <v>66</v>
      </c>
      <c r="C7280" t="str">
        <f t="shared" si="396"/>
        <v>Senior</v>
      </c>
      <c r="D7280" t="s">
        <v>657</v>
      </c>
      <c r="E7280" t="s">
        <v>38</v>
      </c>
      <c r="F7280">
        <v>0.03</v>
      </c>
      <c r="G7280">
        <v>1</v>
      </c>
      <c r="H7280" s="1">
        <v>42167</v>
      </c>
      <c r="I7280" s="1" t="str">
        <f t="shared" si="397"/>
        <v xml:space="preserve"> Jun</v>
      </c>
      <c r="J7280">
        <v>10823</v>
      </c>
      <c r="K7280" t="s">
        <v>47</v>
      </c>
      <c r="L7280">
        <v>3</v>
      </c>
      <c r="M7280">
        <v>0.39</v>
      </c>
      <c r="N7280" t="s">
        <v>29</v>
      </c>
      <c r="O7280" t="s">
        <v>30</v>
      </c>
      <c r="P7280" t="s">
        <v>3321</v>
      </c>
      <c r="Q7280" t="s">
        <v>67</v>
      </c>
      <c r="R7280">
        <v>-14.582000000000001</v>
      </c>
      <c r="S7280" t="s">
        <v>33</v>
      </c>
      <c r="T7280">
        <v>1500</v>
      </c>
      <c r="U7280">
        <v>133.9</v>
      </c>
      <c r="V7280" s="1">
        <v>42167</v>
      </c>
      <c r="W7280" t="s">
        <v>34</v>
      </c>
      <c r="X7280">
        <v>2.99</v>
      </c>
      <c r="Y7280" t="s">
        <v>43</v>
      </c>
      <c r="Z7280">
        <v>43.41</v>
      </c>
      <c r="AA7280">
        <v>21222</v>
      </c>
      <c r="AB7280">
        <f t="shared" si="398"/>
        <v>130.22999999999999</v>
      </c>
      <c r="AC7280">
        <f t="shared" si="399"/>
        <v>126.3231</v>
      </c>
    </row>
    <row r="7281" spans="1:29" x14ac:dyDescent="0.25">
      <c r="A7281" t="s">
        <v>3356</v>
      </c>
      <c r="B7281">
        <v>66</v>
      </c>
      <c r="C7281" t="str">
        <f t="shared" si="396"/>
        <v>Senior</v>
      </c>
      <c r="D7281" t="s">
        <v>45</v>
      </c>
      <c r="E7281" t="s">
        <v>46</v>
      </c>
      <c r="F7281">
        <v>0.06</v>
      </c>
      <c r="G7281">
        <v>1</v>
      </c>
      <c r="H7281" s="1">
        <v>42167</v>
      </c>
      <c r="I7281" s="1" t="str">
        <f t="shared" si="397"/>
        <v xml:space="preserve"> Jun</v>
      </c>
      <c r="J7281">
        <v>26274</v>
      </c>
      <c r="K7281" t="s">
        <v>39</v>
      </c>
      <c r="L7281">
        <v>41</v>
      </c>
      <c r="M7281">
        <v>0.4</v>
      </c>
      <c r="N7281" t="s">
        <v>29</v>
      </c>
      <c r="O7281" t="s">
        <v>59</v>
      </c>
      <c r="P7281" t="s">
        <v>63</v>
      </c>
      <c r="Q7281" t="s">
        <v>61</v>
      </c>
      <c r="R7281">
        <v>122.06</v>
      </c>
      <c r="S7281" t="s">
        <v>52</v>
      </c>
      <c r="T7281">
        <v>3667</v>
      </c>
      <c r="U7281">
        <v>377.83</v>
      </c>
      <c r="V7281" s="1">
        <v>42168</v>
      </c>
      <c r="W7281" t="s">
        <v>34</v>
      </c>
      <c r="X7281">
        <v>2.15</v>
      </c>
      <c r="Y7281" t="s">
        <v>54</v>
      </c>
      <c r="Z7281">
        <v>9.11</v>
      </c>
      <c r="AA7281">
        <v>92563</v>
      </c>
      <c r="AB7281">
        <f t="shared" si="398"/>
        <v>373.51</v>
      </c>
      <c r="AC7281">
        <f t="shared" si="399"/>
        <v>351.0994</v>
      </c>
    </row>
    <row r="7282" spans="1:29" x14ac:dyDescent="0.25">
      <c r="A7282" t="s">
        <v>1013</v>
      </c>
      <c r="B7282">
        <v>66</v>
      </c>
      <c r="C7282" t="str">
        <f t="shared" si="396"/>
        <v>Senior</v>
      </c>
      <c r="D7282" t="s">
        <v>1769</v>
      </c>
      <c r="E7282" t="s">
        <v>46</v>
      </c>
      <c r="F7282">
        <v>0.1</v>
      </c>
      <c r="G7282">
        <v>1</v>
      </c>
      <c r="H7282" s="1">
        <v>42167</v>
      </c>
      <c r="I7282" s="1" t="str">
        <f t="shared" si="397"/>
        <v xml:space="preserve"> Jun</v>
      </c>
      <c r="J7282">
        <v>17507</v>
      </c>
      <c r="K7282" t="s">
        <v>131</v>
      </c>
      <c r="L7282">
        <v>22</v>
      </c>
      <c r="M7282">
        <v>0.56000000000000005</v>
      </c>
      <c r="N7282" t="s">
        <v>96</v>
      </c>
      <c r="O7282" t="s">
        <v>49</v>
      </c>
      <c r="P7282" t="s">
        <v>1023</v>
      </c>
      <c r="Q7282" t="s">
        <v>98</v>
      </c>
      <c r="R7282">
        <v>353.72</v>
      </c>
      <c r="S7282" t="s">
        <v>68</v>
      </c>
      <c r="T7282">
        <v>2412</v>
      </c>
      <c r="U7282">
        <v>5393.27</v>
      </c>
      <c r="V7282" s="1">
        <v>42169</v>
      </c>
      <c r="W7282" t="s">
        <v>53</v>
      </c>
      <c r="X7282">
        <v>28.06</v>
      </c>
      <c r="Y7282" t="s">
        <v>246</v>
      </c>
      <c r="Z7282">
        <v>270.97000000000003</v>
      </c>
      <c r="AA7282">
        <v>48310</v>
      </c>
      <c r="AB7282">
        <f t="shared" si="398"/>
        <v>5961.34</v>
      </c>
      <c r="AC7282">
        <f t="shared" si="399"/>
        <v>5365.2060000000001</v>
      </c>
    </row>
    <row r="7283" spans="1:29" x14ac:dyDescent="0.25">
      <c r="A7283" t="s">
        <v>1984</v>
      </c>
      <c r="B7283">
        <v>66</v>
      </c>
      <c r="C7283" t="str">
        <f t="shared" si="396"/>
        <v>Senior</v>
      </c>
      <c r="D7283" t="s">
        <v>3055</v>
      </c>
      <c r="E7283" t="s">
        <v>46</v>
      </c>
      <c r="F7283">
        <v>7.0000000000000007E-2</v>
      </c>
      <c r="G7283">
        <v>1</v>
      </c>
      <c r="H7283" s="1">
        <v>42167</v>
      </c>
      <c r="I7283" s="1" t="str">
        <f t="shared" si="397"/>
        <v xml:space="preserve"> Jun</v>
      </c>
      <c r="J7283">
        <v>6535</v>
      </c>
      <c r="K7283" t="s">
        <v>58</v>
      </c>
      <c r="L7283">
        <v>11</v>
      </c>
      <c r="M7283">
        <v>0.56999999999999995</v>
      </c>
      <c r="N7283" t="s">
        <v>29</v>
      </c>
      <c r="O7283" t="s">
        <v>139</v>
      </c>
      <c r="P7283" t="s">
        <v>3389</v>
      </c>
      <c r="Q7283" t="s">
        <v>88</v>
      </c>
      <c r="R7283">
        <v>-19.329999999999998</v>
      </c>
      <c r="S7283" t="s">
        <v>68</v>
      </c>
      <c r="T7283">
        <v>911</v>
      </c>
      <c r="U7283">
        <v>312.36</v>
      </c>
      <c r="V7283" s="1">
        <v>42170</v>
      </c>
      <c r="W7283" t="s">
        <v>42</v>
      </c>
      <c r="X7283">
        <v>8.99</v>
      </c>
      <c r="Y7283" t="s">
        <v>149</v>
      </c>
      <c r="Z7283">
        <v>28.15</v>
      </c>
      <c r="AA7283">
        <v>62002</v>
      </c>
      <c r="AB7283">
        <f t="shared" si="398"/>
        <v>309.64999999999998</v>
      </c>
      <c r="AC7283">
        <f t="shared" si="399"/>
        <v>287.97449999999998</v>
      </c>
    </row>
    <row r="7284" spans="1:29" x14ac:dyDescent="0.25">
      <c r="A7284" t="s">
        <v>1221</v>
      </c>
      <c r="B7284">
        <v>66</v>
      </c>
      <c r="C7284" t="str">
        <f t="shared" si="396"/>
        <v>Senior</v>
      </c>
      <c r="D7284" t="s">
        <v>465</v>
      </c>
      <c r="E7284" t="s">
        <v>27</v>
      </c>
      <c r="F7284">
        <v>0</v>
      </c>
      <c r="G7284">
        <v>1</v>
      </c>
      <c r="H7284" s="1">
        <v>42167</v>
      </c>
      <c r="I7284" s="1" t="str">
        <f t="shared" si="397"/>
        <v xml:space="preserve"> Jun</v>
      </c>
      <c r="J7284">
        <v>26853</v>
      </c>
      <c r="K7284" t="s">
        <v>47</v>
      </c>
      <c r="L7284">
        <v>21</v>
      </c>
      <c r="M7284">
        <v>0.36</v>
      </c>
      <c r="N7284" t="s">
        <v>29</v>
      </c>
      <c r="O7284" t="s">
        <v>30</v>
      </c>
      <c r="P7284" t="s">
        <v>2254</v>
      </c>
      <c r="Q7284" t="s">
        <v>267</v>
      </c>
      <c r="R7284">
        <v>-89.02</v>
      </c>
      <c r="S7284" t="s">
        <v>68</v>
      </c>
      <c r="T7284">
        <v>3759</v>
      </c>
      <c r="U7284">
        <v>64.44</v>
      </c>
      <c r="V7284" s="1">
        <v>42171</v>
      </c>
      <c r="W7284" t="s">
        <v>34</v>
      </c>
      <c r="X7284">
        <v>6.35</v>
      </c>
      <c r="Y7284" t="s">
        <v>93</v>
      </c>
      <c r="Z7284">
        <v>2.66</v>
      </c>
      <c r="AA7284">
        <v>68128</v>
      </c>
      <c r="AB7284">
        <f t="shared" si="398"/>
        <v>55.86</v>
      </c>
      <c r="AC7284">
        <f t="shared" si="399"/>
        <v>55.86</v>
      </c>
    </row>
    <row r="7285" spans="1:29" x14ac:dyDescent="0.25">
      <c r="A7285" t="s">
        <v>1584</v>
      </c>
      <c r="B7285">
        <v>66</v>
      </c>
      <c r="C7285" t="str">
        <f t="shared" si="396"/>
        <v>Senior</v>
      </c>
      <c r="D7285" t="s">
        <v>1585</v>
      </c>
      <c r="E7285" t="s">
        <v>38</v>
      </c>
      <c r="F7285">
        <v>0.01</v>
      </c>
      <c r="G7285">
        <v>1</v>
      </c>
      <c r="H7285" s="1">
        <v>42168</v>
      </c>
      <c r="I7285" s="1" t="str">
        <f t="shared" si="397"/>
        <v xml:space="preserve"> Jun</v>
      </c>
      <c r="J7285">
        <v>9573</v>
      </c>
      <c r="K7285" t="s">
        <v>131</v>
      </c>
      <c r="L7285">
        <v>21</v>
      </c>
      <c r="M7285">
        <v>0.39</v>
      </c>
      <c r="N7285" t="s">
        <v>29</v>
      </c>
      <c r="O7285" t="s">
        <v>59</v>
      </c>
      <c r="P7285" t="s">
        <v>355</v>
      </c>
      <c r="Q7285" t="s">
        <v>61</v>
      </c>
      <c r="R7285">
        <v>60.12</v>
      </c>
      <c r="S7285" t="s">
        <v>52</v>
      </c>
      <c r="T7285">
        <v>1306</v>
      </c>
      <c r="U7285">
        <v>146.25</v>
      </c>
      <c r="V7285" s="1">
        <v>42169</v>
      </c>
      <c r="W7285" t="s">
        <v>42</v>
      </c>
      <c r="X7285">
        <v>1.02</v>
      </c>
      <c r="Y7285" t="s">
        <v>83</v>
      </c>
      <c r="Z7285">
        <v>6.35</v>
      </c>
      <c r="AA7285">
        <v>84660</v>
      </c>
      <c r="AB7285">
        <f t="shared" si="398"/>
        <v>133.35</v>
      </c>
      <c r="AC7285">
        <f t="shared" si="399"/>
        <v>132.01650000000001</v>
      </c>
    </row>
    <row r="7286" spans="1:29" x14ac:dyDescent="0.25">
      <c r="A7286" t="s">
        <v>3505</v>
      </c>
      <c r="B7286">
        <v>66</v>
      </c>
      <c r="C7286" t="str">
        <f t="shared" si="396"/>
        <v>Senior</v>
      </c>
      <c r="D7286" t="s">
        <v>1585</v>
      </c>
      <c r="E7286" t="s">
        <v>38</v>
      </c>
      <c r="F7286">
        <v>0</v>
      </c>
      <c r="G7286">
        <v>1</v>
      </c>
      <c r="H7286" s="1">
        <v>42168</v>
      </c>
      <c r="I7286" s="1" t="str">
        <f t="shared" si="397"/>
        <v xml:space="preserve"> Jun</v>
      </c>
      <c r="J7286">
        <v>9573</v>
      </c>
      <c r="K7286" t="s">
        <v>131</v>
      </c>
      <c r="L7286">
        <v>41</v>
      </c>
      <c r="M7286">
        <v>0.84</v>
      </c>
      <c r="N7286" t="s">
        <v>29</v>
      </c>
      <c r="O7286" t="s">
        <v>59</v>
      </c>
      <c r="P7286" t="s">
        <v>2169</v>
      </c>
      <c r="Q7286" t="s">
        <v>481</v>
      </c>
      <c r="R7286">
        <v>-59.91</v>
      </c>
      <c r="S7286" t="s">
        <v>68</v>
      </c>
      <c r="T7286">
        <v>1305</v>
      </c>
      <c r="U7286">
        <v>133.22999999999999</v>
      </c>
      <c r="V7286" s="1">
        <v>42169</v>
      </c>
      <c r="W7286" t="s">
        <v>34</v>
      </c>
      <c r="X7286">
        <v>1.92</v>
      </c>
      <c r="Y7286" t="s">
        <v>482</v>
      </c>
      <c r="Z7286">
        <v>3.14</v>
      </c>
      <c r="AA7286">
        <v>66202</v>
      </c>
      <c r="AB7286">
        <f t="shared" si="398"/>
        <v>128.74</v>
      </c>
      <c r="AC7286">
        <f t="shared" si="399"/>
        <v>128.74</v>
      </c>
    </row>
    <row r="7287" spans="1:29" x14ac:dyDescent="0.25">
      <c r="A7287" t="s">
        <v>1605</v>
      </c>
      <c r="B7287">
        <v>66</v>
      </c>
      <c r="C7287" t="str">
        <f t="shared" si="396"/>
        <v>Senior</v>
      </c>
      <c r="D7287" t="s">
        <v>3116</v>
      </c>
      <c r="E7287" t="s">
        <v>38</v>
      </c>
      <c r="F7287">
        <v>0.03</v>
      </c>
      <c r="G7287">
        <v>1</v>
      </c>
      <c r="H7287" s="1">
        <v>42168</v>
      </c>
      <c r="I7287" s="1" t="str">
        <f t="shared" si="397"/>
        <v xml:space="preserve"> Jun</v>
      </c>
      <c r="J7287">
        <v>43815</v>
      </c>
      <c r="K7287" t="s">
        <v>39</v>
      </c>
      <c r="L7287">
        <v>45</v>
      </c>
      <c r="M7287">
        <v>0.83</v>
      </c>
      <c r="N7287" t="s">
        <v>29</v>
      </c>
      <c r="O7287" t="s">
        <v>40</v>
      </c>
      <c r="P7287" t="s">
        <v>2379</v>
      </c>
      <c r="Q7287" t="s">
        <v>32</v>
      </c>
      <c r="R7287">
        <v>-1097.97</v>
      </c>
      <c r="S7287" t="s">
        <v>52</v>
      </c>
      <c r="T7287">
        <v>6185</v>
      </c>
      <c r="U7287">
        <v>3577.81</v>
      </c>
      <c r="V7287" s="1">
        <v>42169</v>
      </c>
      <c r="W7287" t="s">
        <v>34</v>
      </c>
      <c r="X7287">
        <v>35</v>
      </c>
      <c r="Y7287" t="s">
        <v>54</v>
      </c>
      <c r="Z7287">
        <v>78.8</v>
      </c>
      <c r="AA7287">
        <v>92054</v>
      </c>
      <c r="AB7287">
        <f t="shared" si="398"/>
        <v>3546</v>
      </c>
      <c r="AC7287">
        <f t="shared" si="399"/>
        <v>3439.62</v>
      </c>
    </row>
    <row r="7288" spans="1:29" x14ac:dyDescent="0.25">
      <c r="A7288" t="s">
        <v>1605</v>
      </c>
      <c r="B7288">
        <v>66</v>
      </c>
      <c r="C7288" t="str">
        <f t="shared" si="396"/>
        <v>Senior</v>
      </c>
      <c r="D7288" t="s">
        <v>3116</v>
      </c>
      <c r="E7288" t="s">
        <v>38</v>
      </c>
      <c r="F7288">
        <v>7.0000000000000007E-2</v>
      </c>
      <c r="G7288">
        <v>1</v>
      </c>
      <c r="H7288" s="1">
        <v>42168</v>
      </c>
      <c r="I7288" s="1" t="str">
        <f t="shared" si="397"/>
        <v xml:space="preserve"> Jun</v>
      </c>
      <c r="J7288">
        <v>43815</v>
      </c>
      <c r="K7288" t="s">
        <v>39</v>
      </c>
      <c r="L7288">
        <v>40</v>
      </c>
      <c r="M7288">
        <v>0.37</v>
      </c>
      <c r="N7288" t="s">
        <v>29</v>
      </c>
      <c r="O7288" t="s">
        <v>30</v>
      </c>
      <c r="P7288" t="s">
        <v>3357</v>
      </c>
      <c r="Q7288" t="s">
        <v>67</v>
      </c>
      <c r="R7288">
        <v>202.827</v>
      </c>
      <c r="S7288" t="s">
        <v>52</v>
      </c>
      <c r="T7288">
        <v>6183</v>
      </c>
      <c r="U7288">
        <v>635.59</v>
      </c>
      <c r="V7288" s="1">
        <v>42169</v>
      </c>
      <c r="W7288" t="s">
        <v>34</v>
      </c>
      <c r="X7288">
        <v>2.99</v>
      </c>
      <c r="Y7288" t="s">
        <v>54</v>
      </c>
      <c r="Z7288">
        <v>16.510000000000002</v>
      </c>
      <c r="AA7288">
        <v>92054</v>
      </c>
      <c r="AB7288">
        <f t="shared" si="398"/>
        <v>660.40000000000009</v>
      </c>
      <c r="AC7288">
        <f t="shared" si="399"/>
        <v>614.17200000000003</v>
      </c>
    </row>
    <row r="7289" spans="1:29" x14ac:dyDescent="0.25">
      <c r="A7289" t="s">
        <v>1605</v>
      </c>
      <c r="B7289">
        <v>66</v>
      </c>
      <c r="C7289" t="str">
        <f t="shared" si="396"/>
        <v>Senior</v>
      </c>
      <c r="D7289" t="s">
        <v>3116</v>
      </c>
      <c r="E7289" t="s">
        <v>38</v>
      </c>
      <c r="F7289">
        <v>0.01</v>
      </c>
      <c r="G7289">
        <v>1</v>
      </c>
      <c r="H7289" s="1">
        <v>42168</v>
      </c>
      <c r="I7289" s="1" t="str">
        <f t="shared" si="397"/>
        <v xml:space="preserve"> Jun</v>
      </c>
      <c r="J7289">
        <v>43815</v>
      </c>
      <c r="K7289" t="s">
        <v>39</v>
      </c>
      <c r="L7289">
        <v>22</v>
      </c>
      <c r="M7289">
        <v>0.37</v>
      </c>
      <c r="N7289" t="s">
        <v>29</v>
      </c>
      <c r="O7289" t="s">
        <v>30</v>
      </c>
      <c r="P7289" t="s">
        <v>838</v>
      </c>
      <c r="Q7289" t="s">
        <v>61</v>
      </c>
      <c r="R7289">
        <v>539.45000000000005</v>
      </c>
      <c r="S7289" t="s">
        <v>52</v>
      </c>
      <c r="T7289">
        <v>6184</v>
      </c>
      <c r="U7289">
        <v>1251.4000000000001</v>
      </c>
      <c r="V7289" s="1">
        <v>42169</v>
      </c>
      <c r="W7289" t="s">
        <v>34</v>
      </c>
      <c r="X7289">
        <v>6.79</v>
      </c>
      <c r="Y7289" t="s">
        <v>54</v>
      </c>
      <c r="Z7289">
        <v>55.48</v>
      </c>
      <c r="AA7289">
        <v>92054</v>
      </c>
      <c r="AB7289">
        <f t="shared" si="398"/>
        <v>1220.56</v>
      </c>
      <c r="AC7289">
        <f t="shared" si="399"/>
        <v>1208.3543999999999</v>
      </c>
    </row>
    <row r="7290" spans="1:29" x14ac:dyDescent="0.25">
      <c r="A7290" t="s">
        <v>682</v>
      </c>
      <c r="B7290">
        <v>66</v>
      </c>
      <c r="C7290" t="str">
        <f t="shared" si="396"/>
        <v>Senior</v>
      </c>
      <c r="D7290" t="s">
        <v>2873</v>
      </c>
      <c r="E7290" t="s">
        <v>46</v>
      </c>
      <c r="F7290">
        <v>7.0000000000000007E-2</v>
      </c>
      <c r="G7290">
        <v>1</v>
      </c>
      <c r="H7290" s="1">
        <v>42168</v>
      </c>
      <c r="I7290" s="1" t="str">
        <f t="shared" si="397"/>
        <v xml:space="preserve"> Jun</v>
      </c>
      <c r="J7290">
        <v>48868</v>
      </c>
      <c r="K7290" t="s">
        <v>39</v>
      </c>
      <c r="L7290">
        <v>43</v>
      </c>
      <c r="M7290">
        <v>0.59</v>
      </c>
      <c r="N7290" t="s">
        <v>96</v>
      </c>
      <c r="O7290" t="s">
        <v>30</v>
      </c>
      <c r="P7290" t="s">
        <v>3241</v>
      </c>
      <c r="Q7290" t="s">
        <v>105</v>
      </c>
      <c r="R7290">
        <v>1754.0820000000001</v>
      </c>
      <c r="S7290" t="s">
        <v>76</v>
      </c>
      <c r="T7290">
        <v>6860</v>
      </c>
      <c r="U7290">
        <v>6861.8545000000004</v>
      </c>
      <c r="V7290" s="1">
        <v>42169</v>
      </c>
      <c r="W7290" t="s">
        <v>34</v>
      </c>
      <c r="X7290">
        <v>3.99</v>
      </c>
      <c r="Y7290" t="s">
        <v>685</v>
      </c>
      <c r="Z7290">
        <v>195.99</v>
      </c>
      <c r="AA7290">
        <v>28403</v>
      </c>
      <c r="AB7290">
        <f t="shared" si="398"/>
        <v>8427.57</v>
      </c>
      <c r="AC7290">
        <f t="shared" si="399"/>
        <v>7837.6400999999996</v>
      </c>
    </row>
    <row r="7291" spans="1:29" x14ac:dyDescent="0.25">
      <c r="A7291" t="s">
        <v>682</v>
      </c>
      <c r="B7291">
        <v>66</v>
      </c>
      <c r="C7291" t="str">
        <f t="shared" si="396"/>
        <v>Senior</v>
      </c>
      <c r="D7291" t="s">
        <v>2873</v>
      </c>
      <c r="E7291" t="s">
        <v>46</v>
      </c>
      <c r="F7291">
        <v>0.05</v>
      </c>
      <c r="G7291">
        <v>1</v>
      </c>
      <c r="H7291" s="1">
        <v>42168</v>
      </c>
      <c r="I7291" s="1" t="str">
        <f t="shared" si="397"/>
        <v xml:space="preserve"> Jun</v>
      </c>
      <c r="J7291">
        <v>48868</v>
      </c>
      <c r="K7291" t="s">
        <v>39</v>
      </c>
      <c r="L7291">
        <v>47</v>
      </c>
      <c r="M7291">
        <v>0.85</v>
      </c>
      <c r="N7291" t="s">
        <v>29</v>
      </c>
      <c r="O7291" t="s">
        <v>40</v>
      </c>
      <c r="P7291" t="s">
        <v>2431</v>
      </c>
      <c r="Q7291" t="s">
        <v>32</v>
      </c>
      <c r="R7291">
        <v>-1014.01</v>
      </c>
      <c r="S7291" t="s">
        <v>76</v>
      </c>
      <c r="T7291">
        <v>6859</v>
      </c>
      <c r="U7291">
        <v>7647.97</v>
      </c>
      <c r="V7291" s="1">
        <v>42170</v>
      </c>
      <c r="W7291" t="s">
        <v>42</v>
      </c>
      <c r="X7291">
        <v>35</v>
      </c>
      <c r="Y7291" t="s">
        <v>685</v>
      </c>
      <c r="Z7291">
        <v>167.27</v>
      </c>
      <c r="AA7291">
        <v>28403</v>
      </c>
      <c r="AB7291">
        <f t="shared" si="398"/>
        <v>7861.6900000000005</v>
      </c>
      <c r="AC7291">
        <f t="shared" si="399"/>
        <v>7468.6055000000006</v>
      </c>
    </row>
    <row r="7292" spans="1:29" x14ac:dyDescent="0.25">
      <c r="A7292" t="s">
        <v>1471</v>
      </c>
      <c r="B7292">
        <v>66</v>
      </c>
      <c r="C7292" t="str">
        <f t="shared" si="396"/>
        <v>Senior</v>
      </c>
      <c r="D7292" t="s">
        <v>1391</v>
      </c>
      <c r="E7292" t="s">
        <v>46</v>
      </c>
      <c r="F7292">
        <v>0.05</v>
      </c>
      <c r="G7292">
        <v>1</v>
      </c>
      <c r="H7292" s="1">
        <v>42169</v>
      </c>
      <c r="I7292" s="1" t="str">
        <f t="shared" si="397"/>
        <v xml:space="preserve"> Jun</v>
      </c>
      <c r="J7292">
        <v>43045</v>
      </c>
      <c r="K7292" t="s">
        <v>131</v>
      </c>
      <c r="L7292">
        <v>12</v>
      </c>
      <c r="M7292">
        <v>0.65</v>
      </c>
      <c r="N7292" t="s">
        <v>48</v>
      </c>
      <c r="O7292" t="s">
        <v>73</v>
      </c>
      <c r="P7292" t="s">
        <v>448</v>
      </c>
      <c r="Q7292" t="s">
        <v>75</v>
      </c>
      <c r="R7292">
        <v>-407.17</v>
      </c>
      <c r="S7292" t="s">
        <v>76</v>
      </c>
      <c r="T7292">
        <v>6078</v>
      </c>
      <c r="U7292">
        <v>418.44</v>
      </c>
      <c r="V7292" s="1">
        <v>42169</v>
      </c>
      <c r="W7292" t="s">
        <v>53</v>
      </c>
      <c r="X7292">
        <v>45.51</v>
      </c>
      <c r="Y7292" t="s">
        <v>685</v>
      </c>
      <c r="Z7292">
        <v>31.76</v>
      </c>
      <c r="AA7292">
        <v>27360</v>
      </c>
      <c r="AB7292">
        <f t="shared" si="398"/>
        <v>381.12</v>
      </c>
      <c r="AC7292">
        <f t="shared" si="399"/>
        <v>362.06400000000002</v>
      </c>
    </row>
    <row r="7293" spans="1:29" x14ac:dyDescent="0.25">
      <c r="A7293" t="s">
        <v>2076</v>
      </c>
      <c r="B7293">
        <v>66</v>
      </c>
      <c r="C7293" t="str">
        <f t="shared" si="396"/>
        <v>Senior</v>
      </c>
      <c r="D7293" t="s">
        <v>2077</v>
      </c>
      <c r="E7293" t="s">
        <v>38</v>
      </c>
      <c r="F7293">
        <v>0.03</v>
      </c>
      <c r="G7293">
        <v>1</v>
      </c>
      <c r="H7293" s="1">
        <v>42169</v>
      </c>
      <c r="I7293" s="1" t="str">
        <f t="shared" si="397"/>
        <v xml:space="preserve"> Jun</v>
      </c>
      <c r="J7293">
        <v>14241</v>
      </c>
      <c r="K7293" t="s">
        <v>58</v>
      </c>
      <c r="L7293">
        <v>22</v>
      </c>
      <c r="M7293">
        <v>0.55000000000000004</v>
      </c>
      <c r="N7293" t="s">
        <v>29</v>
      </c>
      <c r="O7293" t="s">
        <v>59</v>
      </c>
      <c r="P7293" t="s">
        <v>263</v>
      </c>
      <c r="Q7293" t="s">
        <v>88</v>
      </c>
      <c r="R7293">
        <v>48.86</v>
      </c>
      <c r="S7293" t="s">
        <v>76</v>
      </c>
      <c r="T7293">
        <v>1996</v>
      </c>
      <c r="U7293">
        <v>263.63</v>
      </c>
      <c r="V7293" s="1">
        <v>42170</v>
      </c>
      <c r="W7293" t="s">
        <v>34</v>
      </c>
      <c r="X7293">
        <v>2.36</v>
      </c>
      <c r="Y7293" t="s">
        <v>685</v>
      </c>
      <c r="Z7293">
        <v>11.55</v>
      </c>
      <c r="AA7293">
        <v>28115</v>
      </c>
      <c r="AB7293">
        <f t="shared" si="398"/>
        <v>254.10000000000002</v>
      </c>
      <c r="AC7293">
        <f t="shared" si="399"/>
        <v>246.47700000000003</v>
      </c>
    </row>
    <row r="7294" spans="1:29" x14ac:dyDescent="0.25">
      <c r="A7294" t="s">
        <v>1471</v>
      </c>
      <c r="B7294">
        <v>66</v>
      </c>
      <c r="C7294" t="str">
        <f t="shared" si="396"/>
        <v>Senior</v>
      </c>
      <c r="D7294" t="s">
        <v>1391</v>
      </c>
      <c r="E7294" t="s">
        <v>46</v>
      </c>
      <c r="F7294">
        <v>0.01</v>
      </c>
      <c r="G7294">
        <v>1</v>
      </c>
      <c r="H7294" s="1">
        <v>42169</v>
      </c>
      <c r="I7294" s="1" t="str">
        <f t="shared" si="397"/>
        <v xml:space="preserve"> Jun</v>
      </c>
      <c r="J7294">
        <v>43045</v>
      </c>
      <c r="K7294" t="s">
        <v>131</v>
      </c>
      <c r="L7294">
        <v>47</v>
      </c>
      <c r="M7294">
        <v>0.79</v>
      </c>
      <c r="N7294" t="s">
        <v>48</v>
      </c>
      <c r="O7294" t="s">
        <v>40</v>
      </c>
      <c r="P7294" t="s">
        <v>1726</v>
      </c>
      <c r="Q7294" t="s">
        <v>82</v>
      </c>
      <c r="R7294">
        <v>1126.72</v>
      </c>
      <c r="S7294" t="s">
        <v>76</v>
      </c>
      <c r="T7294">
        <v>6077</v>
      </c>
      <c r="U7294">
        <v>5301.2</v>
      </c>
      <c r="V7294" s="1">
        <v>42171</v>
      </c>
      <c r="W7294" t="s">
        <v>34</v>
      </c>
      <c r="X7294">
        <v>10.119999999999999</v>
      </c>
      <c r="Y7294" t="s">
        <v>685</v>
      </c>
      <c r="Z7294">
        <v>105.29</v>
      </c>
      <c r="AA7294">
        <v>27360</v>
      </c>
      <c r="AB7294">
        <f t="shared" si="398"/>
        <v>4948.63</v>
      </c>
      <c r="AC7294">
        <f t="shared" si="399"/>
        <v>4899.1437000000005</v>
      </c>
    </row>
    <row r="7295" spans="1:29" x14ac:dyDescent="0.25">
      <c r="A7295" t="s">
        <v>3268</v>
      </c>
      <c r="B7295">
        <v>66</v>
      </c>
      <c r="C7295" t="str">
        <f t="shared" si="396"/>
        <v>Senior</v>
      </c>
      <c r="D7295" t="s">
        <v>729</v>
      </c>
      <c r="E7295" t="s">
        <v>57</v>
      </c>
      <c r="F7295">
        <v>0.06</v>
      </c>
      <c r="G7295">
        <v>1</v>
      </c>
      <c r="H7295" s="1">
        <v>42169</v>
      </c>
      <c r="I7295" s="1" t="str">
        <f t="shared" si="397"/>
        <v xml:space="preserve"> Jun</v>
      </c>
      <c r="J7295">
        <v>28899</v>
      </c>
      <c r="K7295" t="s">
        <v>47</v>
      </c>
      <c r="L7295">
        <v>27</v>
      </c>
      <c r="M7295">
        <v>0.59</v>
      </c>
      <c r="N7295" t="s">
        <v>96</v>
      </c>
      <c r="O7295" t="s">
        <v>30</v>
      </c>
      <c r="P7295" t="s">
        <v>2512</v>
      </c>
      <c r="Q7295" t="s">
        <v>105</v>
      </c>
      <c r="R7295">
        <v>750.54600000000005</v>
      </c>
      <c r="S7295" t="s">
        <v>76</v>
      </c>
      <c r="T7295">
        <v>4055</v>
      </c>
      <c r="U7295">
        <v>4488.2635</v>
      </c>
      <c r="V7295" s="1">
        <v>42171</v>
      </c>
      <c r="W7295" t="s">
        <v>34</v>
      </c>
      <c r="X7295">
        <v>5</v>
      </c>
      <c r="Y7295" t="s">
        <v>685</v>
      </c>
      <c r="Z7295">
        <v>205.99</v>
      </c>
      <c r="AA7295">
        <v>28307</v>
      </c>
      <c r="AB7295">
        <f t="shared" si="398"/>
        <v>5561.7300000000005</v>
      </c>
      <c r="AC7295">
        <f t="shared" si="399"/>
        <v>5228.0262000000002</v>
      </c>
    </row>
    <row r="7296" spans="1:29" x14ac:dyDescent="0.25">
      <c r="A7296" t="s">
        <v>671</v>
      </c>
      <c r="B7296">
        <v>66</v>
      </c>
      <c r="C7296" t="str">
        <f t="shared" si="396"/>
        <v>Senior</v>
      </c>
      <c r="D7296" t="s">
        <v>672</v>
      </c>
      <c r="E7296" t="s">
        <v>27</v>
      </c>
      <c r="F7296">
        <v>0.02</v>
      </c>
      <c r="G7296">
        <v>1</v>
      </c>
      <c r="H7296" s="1">
        <v>42170</v>
      </c>
      <c r="I7296" s="1" t="str">
        <f t="shared" si="397"/>
        <v xml:space="preserve"> Jun</v>
      </c>
      <c r="J7296">
        <v>6183</v>
      </c>
      <c r="K7296" t="s">
        <v>131</v>
      </c>
      <c r="L7296">
        <v>41</v>
      </c>
      <c r="M7296">
        <v>0.35</v>
      </c>
      <c r="N7296" t="s">
        <v>29</v>
      </c>
      <c r="O7296" t="s">
        <v>30</v>
      </c>
      <c r="P7296" t="s">
        <v>2576</v>
      </c>
      <c r="Q7296" t="s">
        <v>61</v>
      </c>
      <c r="R7296">
        <v>951.5</v>
      </c>
      <c r="S7296" t="s">
        <v>76</v>
      </c>
      <c r="T7296">
        <v>865</v>
      </c>
      <c r="U7296">
        <v>1991.93</v>
      </c>
      <c r="V7296" s="1">
        <v>42171</v>
      </c>
      <c r="W7296" t="s">
        <v>34</v>
      </c>
      <c r="X7296">
        <v>5.86</v>
      </c>
      <c r="Y7296" t="s">
        <v>77</v>
      </c>
      <c r="Z7296">
        <v>48.94</v>
      </c>
      <c r="AA7296">
        <v>35211</v>
      </c>
      <c r="AB7296">
        <f t="shared" si="398"/>
        <v>2006.54</v>
      </c>
      <c r="AC7296">
        <f t="shared" si="399"/>
        <v>1966.4092000000001</v>
      </c>
    </row>
    <row r="7297" spans="1:29" x14ac:dyDescent="0.25">
      <c r="A7297" t="s">
        <v>1024</v>
      </c>
      <c r="B7297">
        <v>66</v>
      </c>
      <c r="C7297" t="str">
        <f t="shared" si="396"/>
        <v>Senior</v>
      </c>
      <c r="D7297" t="s">
        <v>779</v>
      </c>
      <c r="E7297" t="s">
        <v>57</v>
      </c>
      <c r="F7297">
        <v>0.02</v>
      </c>
      <c r="G7297">
        <v>1</v>
      </c>
      <c r="H7297" s="1">
        <v>42170</v>
      </c>
      <c r="I7297" s="1" t="str">
        <f t="shared" si="397"/>
        <v xml:space="preserve"> Jun</v>
      </c>
      <c r="J7297">
        <v>16897</v>
      </c>
      <c r="K7297" t="s">
        <v>39</v>
      </c>
      <c r="L7297">
        <v>1</v>
      </c>
      <c r="M7297">
        <v>0.56999999999999995</v>
      </c>
      <c r="N7297" t="s">
        <v>48</v>
      </c>
      <c r="O7297" t="s">
        <v>49</v>
      </c>
      <c r="P7297" t="s">
        <v>332</v>
      </c>
      <c r="Q7297" t="s">
        <v>51</v>
      </c>
      <c r="R7297">
        <v>-183.09</v>
      </c>
      <c r="S7297" t="s">
        <v>33</v>
      </c>
      <c r="T7297">
        <v>2344</v>
      </c>
      <c r="U7297">
        <v>379.8</v>
      </c>
      <c r="V7297" s="1">
        <v>42172</v>
      </c>
      <c r="W7297" t="s">
        <v>53</v>
      </c>
      <c r="X7297">
        <v>58.95</v>
      </c>
      <c r="Y7297" t="s">
        <v>208</v>
      </c>
      <c r="Z7297">
        <v>320.98</v>
      </c>
      <c r="AA7297">
        <v>44039</v>
      </c>
      <c r="AB7297">
        <f t="shared" si="398"/>
        <v>320.98</v>
      </c>
      <c r="AC7297">
        <f t="shared" si="399"/>
        <v>314.56040000000002</v>
      </c>
    </row>
    <row r="7298" spans="1:29" x14ac:dyDescent="0.25">
      <c r="A7298" t="s">
        <v>1213</v>
      </c>
      <c r="B7298">
        <v>66</v>
      </c>
      <c r="C7298" t="str">
        <f t="shared" si="396"/>
        <v>Senior</v>
      </c>
      <c r="D7298" t="s">
        <v>1549</v>
      </c>
      <c r="E7298" t="s">
        <v>57</v>
      </c>
      <c r="F7298">
        <v>7.0000000000000007E-2</v>
      </c>
      <c r="G7298">
        <v>1</v>
      </c>
      <c r="H7298" s="1">
        <v>42170</v>
      </c>
      <c r="I7298" s="1" t="str">
        <f t="shared" si="397"/>
        <v xml:space="preserve"> Jun</v>
      </c>
      <c r="J7298">
        <v>13383</v>
      </c>
      <c r="K7298" t="s">
        <v>39</v>
      </c>
      <c r="L7298">
        <v>35</v>
      </c>
      <c r="M7298">
        <v>0.84</v>
      </c>
      <c r="N7298" t="s">
        <v>29</v>
      </c>
      <c r="O7298" t="s">
        <v>40</v>
      </c>
      <c r="P7298" t="s">
        <v>183</v>
      </c>
      <c r="Q7298" t="s">
        <v>32</v>
      </c>
      <c r="R7298">
        <v>-1072.97</v>
      </c>
      <c r="S7298" t="s">
        <v>68</v>
      </c>
      <c r="T7298">
        <v>1862</v>
      </c>
      <c r="U7298">
        <v>750.03</v>
      </c>
      <c r="V7298" s="1">
        <v>42172</v>
      </c>
      <c r="W7298" t="s">
        <v>34</v>
      </c>
      <c r="X7298">
        <v>35</v>
      </c>
      <c r="Y7298" t="s">
        <v>111</v>
      </c>
      <c r="Z7298">
        <v>20.34</v>
      </c>
      <c r="AA7298">
        <v>75146</v>
      </c>
      <c r="AB7298">
        <f t="shared" si="398"/>
        <v>711.9</v>
      </c>
      <c r="AC7298">
        <f t="shared" si="399"/>
        <v>662.06700000000001</v>
      </c>
    </row>
    <row r="7299" spans="1:29" x14ac:dyDescent="0.25">
      <c r="A7299" t="s">
        <v>1024</v>
      </c>
      <c r="B7299">
        <v>66</v>
      </c>
      <c r="C7299" t="str">
        <f t="shared" si="396"/>
        <v>Senior</v>
      </c>
      <c r="D7299" t="s">
        <v>779</v>
      </c>
      <c r="E7299" t="s">
        <v>57</v>
      </c>
      <c r="F7299">
        <v>0.06</v>
      </c>
      <c r="G7299">
        <v>1</v>
      </c>
      <c r="H7299" s="1">
        <v>42170</v>
      </c>
      <c r="I7299" s="1" t="str">
        <f t="shared" si="397"/>
        <v xml:space="preserve"> Jun</v>
      </c>
      <c r="J7299">
        <v>16897</v>
      </c>
      <c r="K7299" t="s">
        <v>39</v>
      </c>
      <c r="L7299">
        <v>48</v>
      </c>
      <c r="M7299">
        <v>0.38</v>
      </c>
      <c r="N7299" t="s">
        <v>29</v>
      </c>
      <c r="O7299" t="s">
        <v>59</v>
      </c>
      <c r="P7299" t="s">
        <v>2179</v>
      </c>
      <c r="Q7299" t="s">
        <v>88</v>
      </c>
      <c r="R7299">
        <v>14.97</v>
      </c>
      <c r="S7299" t="s">
        <v>33</v>
      </c>
      <c r="T7299">
        <v>2345</v>
      </c>
      <c r="U7299">
        <v>107.7</v>
      </c>
      <c r="V7299" s="1">
        <v>42172</v>
      </c>
      <c r="W7299" t="s">
        <v>34</v>
      </c>
      <c r="X7299">
        <v>1</v>
      </c>
      <c r="Y7299" t="s">
        <v>208</v>
      </c>
      <c r="Z7299">
        <v>2.21</v>
      </c>
      <c r="AA7299">
        <v>44039</v>
      </c>
      <c r="AB7299">
        <f t="shared" si="398"/>
        <v>106.08</v>
      </c>
      <c r="AC7299">
        <f t="shared" si="399"/>
        <v>99.715199999999996</v>
      </c>
    </row>
    <row r="7300" spans="1:29" x14ac:dyDescent="0.25">
      <c r="A7300" t="s">
        <v>814</v>
      </c>
      <c r="B7300">
        <v>66</v>
      </c>
      <c r="C7300" t="str">
        <f t="shared" si="396"/>
        <v>Senior</v>
      </c>
      <c r="D7300" t="s">
        <v>2746</v>
      </c>
      <c r="E7300" t="s">
        <v>27</v>
      </c>
      <c r="F7300">
        <v>7.0000000000000007E-2</v>
      </c>
      <c r="G7300">
        <v>1</v>
      </c>
      <c r="H7300" s="1">
        <v>42171</v>
      </c>
      <c r="I7300" s="1" t="str">
        <f t="shared" si="397"/>
        <v xml:space="preserve"> Jun</v>
      </c>
      <c r="J7300">
        <v>29893</v>
      </c>
      <c r="K7300" t="s">
        <v>131</v>
      </c>
      <c r="L7300">
        <v>24</v>
      </c>
      <c r="M7300">
        <v>0.72</v>
      </c>
      <c r="N7300" t="s">
        <v>29</v>
      </c>
      <c r="O7300" t="s">
        <v>49</v>
      </c>
      <c r="P7300" t="s">
        <v>2116</v>
      </c>
      <c r="Q7300" t="s">
        <v>32</v>
      </c>
      <c r="R7300">
        <v>426.67</v>
      </c>
      <c r="S7300" t="s">
        <v>33</v>
      </c>
      <c r="T7300">
        <v>4205</v>
      </c>
      <c r="U7300">
        <v>5452.9</v>
      </c>
      <c r="V7300" s="1">
        <v>42172</v>
      </c>
      <c r="W7300" t="s">
        <v>53</v>
      </c>
      <c r="X7300">
        <v>28.66</v>
      </c>
      <c r="Y7300" t="s">
        <v>204</v>
      </c>
      <c r="Z7300">
        <v>225.02</v>
      </c>
      <c r="AA7300">
        <v>4038</v>
      </c>
      <c r="AB7300">
        <f t="shared" si="398"/>
        <v>5400.4800000000005</v>
      </c>
      <c r="AC7300">
        <f t="shared" si="399"/>
        <v>5022.4464000000007</v>
      </c>
    </row>
    <row r="7301" spans="1:29" x14ac:dyDescent="0.25">
      <c r="A7301" t="s">
        <v>3359</v>
      </c>
      <c r="B7301">
        <v>66</v>
      </c>
      <c r="C7301" t="str">
        <f t="shared" si="396"/>
        <v>Senior</v>
      </c>
      <c r="D7301" t="s">
        <v>1076</v>
      </c>
      <c r="E7301" t="s">
        <v>57</v>
      </c>
      <c r="F7301">
        <v>0</v>
      </c>
      <c r="G7301">
        <v>1</v>
      </c>
      <c r="H7301" s="1">
        <v>42171</v>
      </c>
      <c r="I7301" s="1" t="str">
        <f t="shared" si="397"/>
        <v xml:space="preserve"> Jun</v>
      </c>
      <c r="J7301">
        <v>53698</v>
      </c>
      <c r="K7301" t="s">
        <v>131</v>
      </c>
      <c r="L7301">
        <v>10</v>
      </c>
      <c r="M7301">
        <v>0.52</v>
      </c>
      <c r="N7301" t="s">
        <v>29</v>
      </c>
      <c r="O7301" t="s">
        <v>59</v>
      </c>
      <c r="P7301" t="s">
        <v>1064</v>
      </c>
      <c r="Q7301" t="s">
        <v>88</v>
      </c>
      <c r="R7301">
        <v>13.38</v>
      </c>
      <c r="S7301" t="s">
        <v>68</v>
      </c>
      <c r="T7301">
        <v>7521</v>
      </c>
      <c r="U7301">
        <v>55.33</v>
      </c>
      <c r="V7301" s="1">
        <v>42172</v>
      </c>
      <c r="W7301" t="s">
        <v>42</v>
      </c>
      <c r="X7301">
        <v>0.71</v>
      </c>
      <c r="Y7301" t="s">
        <v>111</v>
      </c>
      <c r="Z7301">
        <v>4.84</v>
      </c>
      <c r="AA7301">
        <v>77581</v>
      </c>
      <c r="AB7301">
        <f t="shared" si="398"/>
        <v>48.4</v>
      </c>
      <c r="AC7301">
        <f t="shared" si="399"/>
        <v>48.4</v>
      </c>
    </row>
    <row r="7302" spans="1:29" x14ac:dyDescent="0.25">
      <c r="A7302" t="s">
        <v>2016</v>
      </c>
      <c r="B7302">
        <v>66</v>
      </c>
      <c r="C7302" t="str">
        <f t="shared" si="396"/>
        <v>Senior</v>
      </c>
      <c r="D7302" t="s">
        <v>303</v>
      </c>
      <c r="E7302" t="s">
        <v>46</v>
      </c>
      <c r="F7302">
        <v>0.04</v>
      </c>
      <c r="G7302">
        <v>1</v>
      </c>
      <c r="H7302" s="1">
        <v>42171</v>
      </c>
      <c r="I7302" s="1" t="str">
        <f t="shared" si="397"/>
        <v xml:space="preserve"> Jun</v>
      </c>
      <c r="J7302">
        <v>19972</v>
      </c>
      <c r="K7302" t="s">
        <v>58</v>
      </c>
      <c r="L7302">
        <v>6</v>
      </c>
      <c r="M7302">
        <v>0.39</v>
      </c>
      <c r="N7302" t="s">
        <v>48</v>
      </c>
      <c r="O7302" t="s">
        <v>139</v>
      </c>
      <c r="P7302" t="s">
        <v>2182</v>
      </c>
      <c r="Q7302" t="s">
        <v>82</v>
      </c>
      <c r="R7302">
        <v>-21.09</v>
      </c>
      <c r="S7302" t="s">
        <v>68</v>
      </c>
      <c r="T7302">
        <v>2761</v>
      </c>
      <c r="U7302">
        <v>97.86</v>
      </c>
      <c r="V7302" s="1">
        <v>42173</v>
      </c>
      <c r="W7302" t="s">
        <v>34</v>
      </c>
      <c r="X7302">
        <v>8.99</v>
      </c>
      <c r="Y7302" t="s">
        <v>246</v>
      </c>
      <c r="Z7302">
        <v>14.98</v>
      </c>
      <c r="AA7302">
        <v>48505</v>
      </c>
      <c r="AB7302">
        <f t="shared" si="398"/>
        <v>89.88</v>
      </c>
      <c r="AC7302">
        <f t="shared" si="399"/>
        <v>86.28479999999999</v>
      </c>
    </row>
    <row r="7303" spans="1:29" x14ac:dyDescent="0.25">
      <c r="A7303" t="s">
        <v>1727</v>
      </c>
      <c r="B7303">
        <v>66</v>
      </c>
      <c r="C7303" t="str">
        <f t="shared" si="396"/>
        <v>Senior</v>
      </c>
      <c r="D7303" t="s">
        <v>1728</v>
      </c>
      <c r="E7303" t="s">
        <v>46</v>
      </c>
      <c r="F7303">
        <v>0.09</v>
      </c>
      <c r="G7303">
        <v>1</v>
      </c>
      <c r="H7303" s="1">
        <v>42172</v>
      </c>
      <c r="I7303" s="1" t="str">
        <f t="shared" si="397"/>
        <v xml:space="preserve"> Jun</v>
      </c>
      <c r="J7303">
        <v>1346</v>
      </c>
      <c r="K7303" t="s">
        <v>28</v>
      </c>
      <c r="L7303">
        <v>48</v>
      </c>
      <c r="M7303">
        <v>0.6</v>
      </c>
      <c r="N7303" t="s">
        <v>48</v>
      </c>
      <c r="O7303" t="s">
        <v>73</v>
      </c>
      <c r="P7303" t="s">
        <v>3166</v>
      </c>
      <c r="Q7303" t="s">
        <v>154</v>
      </c>
      <c r="R7303">
        <v>421.15</v>
      </c>
      <c r="S7303" t="s">
        <v>68</v>
      </c>
      <c r="T7303">
        <v>206</v>
      </c>
      <c r="U7303">
        <v>4789.8900000000003</v>
      </c>
      <c r="V7303" s="1">
        <v>42174</v>
      </c>
      <c r="W7303" t="s">
        <v>53</v>
      </c>
      <c r="X7303">
        <v>26.22</v>
      </c>
      <c r="Y7303" t="s">
        <v>69</v>
      </c>
      <c r="Z7303">
        <v>100.98</v>
      </c>
      <c r="AA7303">
        <v>55060</v>
      </c>
      <c r="AB7303">
        <f t="shared" si="398"/>
        <v>4847.04</v>
      </c>
      <c r="AC7303">
        <f t="shared" si="399"/>
        <v>4410.8064000000004</v>
      </c>
    </row>
    <row r="7304" spans="1:29" x14ac:dyDescent="0.25">
      <c r="A7304" t="s">
        <v>693</v>
      </c>
      <c r="B7304">
        <v>66</v>
      </c>
      <c r="C7304" t="str">
        <f t="shared" si="396"/>
        <v>Senior</v>
      </c>
      <c r="D7304" t="s">
        <v>694</v>
      </c>
      <c r="E7304" t="s">
        <v>57</v>
      </c>
      <c r="F7304">
        <v>0.06</v>
      </c>
      <c r="G7304">
        <v>1</v>
      </c>
      <c r="H7304" s="1">
        <v>42172</v>
      </c>
      <c r="I7304" s="1" t="str">
        <f t="shared" si="397"/>
        <v xml:space="preserve"> Jun</v>
      </c>
      <c r="J7304">
        <v>30147</v>
      </c>
      <c r="K7304" t="s">
        <v>39</v>
      </c>
      <c r="L7304">
        <v>37</v>
      </c>
      <c r="M7304">
        <v>0.49</v>
      </c>
      <c r="N7304" t="s">
        <v>48</v>
      </c>
      <c r="O7304" t="s">
        <v>30</v>
      </c>
      <c r="P7304" t="s">
        <v>1306</v>
      </c>
      <c r="Q7304" t="s">
        <v>82</v>
      </c>
      <c r="R7304">
        <v>29.73</v>
      </c>
      <c r="S7304" t="s">
        <v>68</v>
      </c>
      <c r="T7304">
        <v>4237</v>
      </c>
      <c r="U7304">
        <v>740.14</v>
      </c>
      <c r="V7304" s="1">
        <v>42174</v>
      </c>
      <c r="W7304" t="s">
        <v>34</v>
      </c>
      <c r="X7304">
        <v>10.49</v>
      </c>
      <c r="Y7304" t="s">
        <v>246</v>
      </c>
      <c r="Z7304">
        <v>19.98</v>
      </c>
      <c r="AA7304">
        <v>48195</v>
      </c>
      <c r="AB7304">
        <f t="shared" si="398"/>
        <v>739.26</v>
      </c>
      <c r="AC7304">
        <f t="shared" si="399"/>
        <v>694.90440000000001</v>
      </c>
    </row>
    <row r="7305" spans="1:29" x14ac:dyDescent="0.25">
      <c r="A7305" t="s">
        <v>1006</v>
      </c>
      <c r="B7305">
        <v>66</v>
      </c>
      <c r="C7305" t="str">
        <f t="shared" si="396"/>
        <v>Senior</v>
      </c>
      <c r="D7305" t="s">
        <v>310</v>
      </c>
      <c r="E7305" t="s">
        <v>38</v>
      </c>
      <c r="F7305">
        <v>0.1</v>
      </c>
      <c r="G7305">
        <v>1</v>
      </c>
      <c r="H7305" s="1">
        <v>42173</v>
      </c>
      <c r="I7305" s="1" t="str">
        <f t="shared" si="397"/>
        <v xml:space="preserve"> Jun</v>
      </c>
      <c r="J7305">
        <v>43488</v>
      </c>
      <c r="K7305" t="s">
        <v>58</v>
      </c>
      <c r="L7305">
        <v>28</v>
      </c>
      <c r="M7305">
        <v>0.49</v>
      </c>
      <c r="N7305" t="s">
        <v>48</v>
      </c>
      <c r="O7305" t="s">
        <v>139</v>
      </c>
      <c r="P7305" t="s">
        <v>2875</v>
      </c>
      <c r="Q7305" t="s">
        <v>82</v>
      </c>
      <c r="R7305">
        <v>42.39</v>
      </c>
      <c r="S7305" t="s">
        <v>33</v>
      </c>
      <c r="T7305">
        <v>6140</v>
      </c>
      <c r="U7305">
        <v>547.32000000000005</v>
      </c>
      <c r="V7305" s="1">
        <v>42174</v>
      </c>
      <c r="W7305" t="s">
        <v>34</v>
      </c>
      <c r="X7305">
        <v>6.67</v>
      </c>
      <c r="Y7305" t="s">
        <v>43</v>
      </c>
      <c r="Z7305">
        <v>20.239999999999998</v>
      </c>
      <c r="AA7305">
        <v>20735</v>
      </c>
      <c r="AB7305">
        <f t="shared" si="398"/>
        <v>566.71999999999991</v>
      </c>
      <c r="AC7305">
        <f t="shared" si="399"/>
        <v>510.04799999999989</v>
      </c>
    </row>
    <row r="7306" spans="1:29" x14ac:dyDescent="0.25">
      <c r="A7306" t="s">
        <v>1006</v>
      </c>
      <c r="B7306">
        <v>66</v>
      </c>
      <c r="C7306" t="str">
        <f t="shared" ref="C7306:C7369" si="400">IF(B7306&gt;=50, "Senior", IF(B7306&gt;=20, "Adult", "Teenager"))</f>
        <v>Senior</v>
      </c>
      <c r="D7306" t="s">
        <v>310</v>
      </c>
      <c r="E7306" t="s">
        <v>38</v>
      </c>
      <c r="F7306">
        <v>0.08</v>
      </c>
      <c r="G7306">
        <v>1</v>
      </c>
      <c r="H7306" s="1">
        <v>42173</v>
      </c>
      <c r="I7306" s="1" t="str">
        <f t="shared" ref="I7306:I7369" si="401">TEXT(H7306," MMM")</f>
        <v xml:space="preserve"> Jun</v>
      </c>
      <c r="J7306">
        <v>43488</v>
      </c>
      <c r="K7306" t="s">
        <v>58</v>
      </c>
      <c r="L7306">
        <v>46</v>
      </c>
      <c r="M7306">
        <v>0.59</v>
      </c>
      <c r="N7306" t="s">
        <v>29</v>
      </c>
      <c r="O7306" t="s">
        <v>30</v>
      </c>
      <c r="P7306" t="s">
        <v>2735</v>
      </c>
      <c r="Q7306" t="s">
        <v>214</v>
      </c>
      <c r="R7306">
        <v>483.67</v>
      </c>
      <c r="S7306" t="s">
        <v>33</v>
      </c>
      <c r="T7306">
        <v>6138</v>
      </c>
      <c r="U7306">
        <v>2116.1999999999998</v>
      </c>
      <c r="V7306" s="1">
        <v>42174</v>
      </c>
      <c r="W7306" t="s">
        <v>34</v>
      </c>
      <c r="X7306">
        <v>4.5</v>
      </c>
      <c r="Y7306" t="s">
        <v>43</v>
      </c>
      <c r="Z7306">
        <v>48.92</v>
      </c>
      <c r="AA7306">
        <v>20735</v>
      </c>
      <c r="AB7306">
        <f t="shared" ref="AB7306:AB7369" si="402">Z7306*L7306</f>
        <v>2250.3200000000002</v>
      </c>
      <c r="AC7306">
        <f t="shared" ref="AC7306:AC7369" si="403">AB7306-AB7306*F7306</f>
        <v>2070.2944000000002</v>
      </c>
    </row>
    <row r="7307" spans="1:29" x14ac:dyDescent="0.25">
      <c r="A7307" t="s">
        <v>1006</v>
      </c>
      <c r="B7307">
        <v>66</v>
      </c>
      <c r="C7307" t="str">
        <f t="shared" si="400"/>
        <v>Senior</v>
      </c>
      <c r="D7307" t="s">
        <v>310</v>
      </c>
      <c r="E7307" t="s">
        <v>38</v>
      </c>
      <c r="F7307">
        <v>0</v>
      </c>
      <c r="G7307">
        <v>1</v>
      </c>
      <c r="H7307" s="1">
        <v>42173</v>
      </c>
      <c r="I7307" s="1" t="str">
        <f t="shared" si="401"/>
        <v xml:space="preserve"> Jun</v>
      </c>
      <c r="J7307">
        <v>43488</v>
      </c>
      <c r="K7307" t="s">
        <v>58</v>
      </c>
      <c r="L7307">
        <v>46</v>
      </c>
      <c r="M7307">
        <v>0.38</v>
      </c>
      <c r="N7307" t="s">
        <v>29</v>
      </c>
      <c r="O7307" t="s">
        <v>30</v>
      </c>
      <c r="P7307" t="s">
        <v>990</v>
      </c>
      <c r="Q7307" t="s">
        <v>267</v>
      </c>
      <c r="R7307">
        <v>399.12</v>
      </c>
      <c r="S7307" t="s">
        <v>33</v>
      </c>
      <c r="T7307">
        <v>6139</v>
      </c>
      <c r="U7307">
        <v>766.36</v>
      </c>
      <c r="V7307" s="1">
        <v>42174</v>
      </c>
      <c r="W7307" t="s">
        <v>34</v>
      </c>
      <c r="X7307">
        <v>1.39</v>
      </c>
      <c r="Y7307" t="s">
        <v>43</v>
      </c>
      <c r="Z7307">
        <v>15.57</v>
      </c>
      <c r="AA7307">
        <v>20735</v>
      </c>
      <c r="AB7307">
        <f t="shared" si="402"/>
        <v>716.22</v>
      </c>
      <c r="AC7307">
        <f t="shared" si="403"/>
        <v>716.22</v>
      </c>
    </row>
    <row r="7308" spans="1:29" x14ac:dyDescent="0.25">
      <c r="A7308" t="s">
        <v>1330</v>
      </c>
      <c r="B7308">
        <v>66</v>
      </c>
      <c r="C7308" t="str">
        <f t="shared" si="400"/>
        <v>Senior</v>
      </c>
      <c r="D7308" t="s">
        <v>542</v>
      </c>
      <c r="E7308" t="s">
        <v>57</v>
      </c>
      <c r="F7308">
        <v>0.05</v>
      </c>
      <c r="G7308">
        <v>1</v>
      </c>
      <c r="H7308" s="1">
        <v>42173</v>
      </c>
      <c r="I7308" s="1" t="str">
        <f t="shared" si="401"/>
        <v xml:space="preserve"> Jun</v>
      </c>
      <c r="J7308">
        <v>59680</v>
      </c>
      <c r="K7308" t="s">
        <v>58</v>
      </c>
      <c r="L7308">
        <v>15</v>
      </c>
      <c r="M7308">
        <v>0.61</v>
      </c>
      <c r="N7308" t="s">
        <v>96</v>
      </c>
      <c r="O7308" t="s">
        <v>139</v>
      </c>
      <c r="P7308" t="s">
        <v>3239</v>
      </c>
      <c r="Q7308" t="s">
        <v>102</v>
      </c>
      <c r="R7308">
        <v>-37.67</v>
      </c>
      <c r="S7308" t="s">
        <v>76</v>
      </c>
      <c r="T7308">
        <v>8347</v>
      </c>
      <c r="U7308">
        <v>17.77</v>
      </c>
      <c r="V7308" s="1">
        <v>42174</v>
      </c>
      <c r="W7308" t="s">
        <v>34</v>
      </c>
      <c r="X7308">
        <v>2.96</v>
      </c>
      <c r="Y7308" t="s">
        <v>162</v>
      </c>
      <c r="Z7308">
        <v>0.99</v>
      </c>
      <c r="AA7308">
        <v>24541</v>
      </c>
      <c r="AB7308">
        <f t="shared" si="402"/>
        <v>14.85</v>
      </c>
      <c r="AC7308">
        <f t="shared" si="403"/>
        <v>14.1075</v>
      </c>
    </row>
    <row r="7309" spans="1:29" x14ac:dyDescent="0.25">
      <c r="A7309" t="s">
        <v>309</v>
      </c>
      <c r="B7309">
        <v>66</v>
      </c>
      <c r="C7309" t="str">
        <f t="shared" si="400"/>
        <v>Senior</v>
      </c>
      <c r="D7309" t="s">
        <v>310</v>
      </c>
      <c r="E7309" t="s">
        <v>38</v>
      </c>
      <c r="F7309">
        <v>0.05</v>
      </c>
      <c r="G7309">
        <v>1</v>
      </c>
      <c r="H7309" s="1">
        <v>42173</v>
      </c>
      <c r="I7309" s="1" t="str">
        <f t="shared" si="401"/>
        <v xml:space="preserve"> Jun</v>
      </c>
      <c r="J7309">
        <v>43488</v>
      </c>
      <c r="K7309" t="s">
        <v>58</v>
      </c>
      <c r="L7309">
        <v>13</v>
      </c>
      <c r="M7309">
        <v>0.38</v>
      </c>
      <c r="N7309" t="s">
        <v>29</v>
      </c>
      <c r="O7309" t="s">
        <v>30</v>
      </c>
      <c r="P7309" t="s">
        <v>603</v>
      </c>
      <c r="Q7309" t="s">
        <v>67</v>
      </c>
      <c r="R7309">
        <v>6.7744999999999997</v>
      </c>
      <c r="S7309" t="s">
        <v>33</v>
      </c>
      <c r="T7309">
        <v>6141</v>
      </c>
      <c r="U7309">
        <v>192.44</v>
      </c>
      <c r="V7309" s="1">
        <v>42175</v>
      </c>
      <c r="W7309" t="s">
        <v>34</v>
      </c>
      <c r="X7309">
        <v>6.46</v>
      </c>
      <c r="Y7309" t="s">
        <v>43</v>
      </c>
      <c r="Z7309">
        <v>14.48</v>
      </c>
      <c r="AA7309">
        <v>20740</v>
      </c>
      <c r="AB7309">
        <f t="shared" si="402"/>
        <v>188.24</v>
      </c>
      <c r="AC7309">
        <f t="shared" si="403"/>
        <v>178.828</v>
      </c>
    </row>
    <row r="7310" spans="1:29" x14ac:dyDescent="0.25">
      <c r="A7310" t="s">
        <v>309</v>
      </c>
      <c r="B7310">
        <v>66</v>
      </c>
      <c r="C7310" t="str">
        <f t="shared" si="400"/>
        <v>Senior</v>
      </c>
      <c r="D7310" t="s">
        <v>310</v>
      </c>
      <c r="E7310" t="s">
        <v>38</v>
      </c>
      <c r="F7310">
        <v>0.06</v>
      </c>
      <c r="G7310">
        <v>1</v>
      </c>
      <c r="H7310" s="1">
        <v>42173</v>
      </c>
      <c r="I7310" s="1" t="str">
        <f t="shared" si="401"/>
        <v xml:space="preserve"> Jun</v>
      </c>
      <c r="J7310">
        <v>43488</v>
      </c>
      <c r="K7310" t="s">
        <v>58</v>
      </c>
      <c r="L7310">
        <v>3</v>
      </c>
      <c r="M7310">
        <v>0.4</v>
      </c>
      <c r="N7310" t="s">
        <v>96</v>
      </c>
      <c r="O7310" t="s">
        <v>40</v>
      </c>
      <c r="P7310" t="s">
        <v>3528</v>
      </c>
      <c r="Q7310" t="s">
        <v>192</v>
      </c>
      <c r="R7310">
        <v>-1569.06</v>
      </c>
      <c r="S7310" t="s">
        <v>33</v>
      </c>
      <c r="T7310">
        <v>6142</v>
      </c>
      <c r="U7310">
        <v>1294.3499999999999</v>
      </c>
      <c r="V7310" s="1">
        <v>42175</v>
      </c>
      <c r="W7310" t="s">
        <v>34</v>
      </c>
      <c r="X7310">
        <v>24.49</v>
      </c>
      <c r="Y7310" t="s">
        <v>43</v>
      </c>
      <c r="Z7310">
        <v>449.99</v>
      </c>
      <c r="AA7310">
        <v>20740</v>
      </c>
      <c r="AB7310">
        <f t="shared" si="402"/>
        <v>1349.97</v>
      </c>
      <c r="AC7310">
        <f t="shared" si="403"/>
        <v>1268.9718</v>
      </c>
    </row>
    <row r="7311" spans="1:29" x14ac:dyDescent="0.25">
      <c r="A7311" t="s">
        <v>2819</v>
      </c>
      <c r="B7311">
        <v>66</v>
      </c>
      <c r="C7311" t="str">
        <f t="shared" si="400"/>
        <v>Senior</v>
      </c>
      <c r="D7311" t="s">
        <v>1456</v>
      </c>
      <c r="E7311" t="s">
        <v>27</v>
      </c>
      <c r="F7311">
        <v>0.08</v>
      </c>
      <c r="G7311">
        <v>1</v>
      </c>
      <c r="H7311" s="1">
        <v>42174</v>
      </c>
      <c r="I7311" s="1" t="str">
        <f t="shared" si="401"/>
        <v xml:space="preserve"> Jun</v>
      </c>
      <c r="J7311">
        <v>33541</v>
      </c>
      <c r="K7311" t="s">
        <v>58</v>
      </c>
      <c r="L7311">
        <v>43</v>
      </c>
      <c r="M7311">
        <v>0.43</v>
      </c>
      <c r="N7311" t="s">
        <v>48</v>
      </c>
      <c r="O7311" t="s">
        <v>139</v>
      </c>
      <c r="P7311" t="s">
        <v>2367</v>
      </c>
      <c r="Q7311" t="s">
        <v>82</v>
      </c>
      <c r="R7311">
        <v>16.14</v>
      </c>
      <c r="S7311" t="s">
        <v>33</v>
      </c>
      <c r="T7311">
        <v>4709</v>
      </c>
      <c r="U7311">
        <v>512.78</v>
      </c>
      <c r="V7311" s="1">
        <v>42174</v>
      </c>
      <c r="W7311" t="s">
        <v>34</v>
      </c>
      <c r="X7311">
        <v>6.02</v>
      </c>
      <c r="Y7311" t="s">
        <v>208</v>
      </c>
      <c r="Z7311">
        <v>12.2</v>
      </c>
      <c r="AA7311">
        <v>45424</v>
      </c>
      <c r="AB7311">
        <f t="shared" si="402"/>
        <v>524.6</v>
      </c>
      <c r="AC7311">
        <f t="shared" si="403"/>
        <v>482.63200000000001</v>
      </c>
    </row>
    <row r="7312" spans="1:29" x14ac:dyDescent="0.25">
      <c r="A7312" t="s">
        <v>1998</v>
      </c>
      <c r="B7312">
        <v>66</v>
      </c>
      <c r="C7312" t="str">
        <f t="shared" si="400"/>
        <v>Senior</v>
      </c>
      <c r="D7312" t="s">
        <v>2373</v>
      </c>
      <c r="E7312" t="s">
        <v>46</v>
      </c>
      <c r="F7312">
        <v>0.09</v>
      </c>
      <c r="G7312">
        <v>1</v>
      </c>
      <c r="H7312" s="1">
        <v>42174</v>
      </c>
      <c r="I7312" s="1" t="str">
        <f t="shared" si="401"/>
        <v xml:space="preserve"> Jun</v>
      </c>
      <c r="J7312">
        <v>6885</v>
      </c>
      <c r="K7312" t="s">
        <v>47</v>
      </c>
      <c r="L7312">
        <v>40</v>
      </c>
      <c r="M7312">
        <v>0.38</v>
      </c>
      <c r="N7312" t="s">
        <v>96</v>
      </c>
      <c r="O7312" t="s">
        <v>80</v>
      </c>
      <c r="P7312" t="s">
        <v>1637</v>
      </c>
      <c r="Q7312" t="s">
        <v>98</v>
      </c>
      <c r="R7312">
        <v>166.93</v>
      </c>
      <c r="S7312" t="s">
        <v>33</v>
      </c>
      <c r="T7312">
        <v>953</v>
      </c>
      <c r="U7312">
        <v>879.54</v>
      </c>
      <c r="V7312" s="1">
        <v>42174</v>
      </c>
      <c r="W7312" t="s">
        <v>34</v>
      </c>
      <c r="X7312">
        <v>6.3</v>
      </c>
      <c r="Y7312" t="s">
        <v>204</v>
      </c>
      <c r="Z7312">
        <v>23.99</v>
      </c>
      <c r="AA7312">
        <v>4072</v>
      </c>
      <c r="AB7312">
        <f t="shared" si="402"/>
        <v>959.59999999999991</v>
      </c>
      <c r="AC7312">
        <f t="shared" si="403"/>
        <v>873.23599999999988</v>
      </c>
    </row>
    <row r="7313" spans="1:29" x14ac:dyDescent="0.25">
      <c r="A7313" t="s">
        <v>730</v>
      </c>
      <c r="B7313">
        <v>66</v>
      </c>
      <c r="C7313" t="str">
        <f t="shared" si="400"/>
        <v>Senior</v>
      </c>
      <c r="D7313" t="s">
        <v>691</v>
      </c>
      <c r="E7313" t="s">
        <v>38</v>
      </c>
      <c r="F7313">
        <v>0.1</v>
      </c>
      <c r="G7313">
        <v>1</v>
      </c>
      <c r="H7313" s="1">
        <v>42174</v>
      </c>
      <c r="I7313" s="1" t="str">
        <f t="shared" si="401"/>
        <v xml:space="preserve"> Jun</v>
      </c>
      <c r="J7313">
        <v>33222</v>
      </c>
      <c r="K7313" t="s">
        <v>131</v>
      </c>
      <c r="L7313">
        <v>30</v>
      </c>
      <c r="M7313">
        <v>0.7</v>
      </c>
      <c r="N7313" t="s">
        <v>48</v>
      </c>
      <c r="O7313" t="s">
        <v>49</v>
      </c>
      <c r="P7313" t="s">
        <v>1162</v>
      </c>
      <c r="Q7313" t="s">
        <v>51</v>
      </c>
      <c r="R7313">
        <v>-626.08000000000004</v>
      </c>
      <c r="S7313" t="s">
        <v>52</v>
      </c>
      <c r="T7313">
        <v>4670</v>
      </c>
      <c r="U7313">
        <v>1676.46</v>
      </c>
      <c r="V7313" s="1">
        <v>42175</v>
      </c>
      <c r="W7313" t="s">
        <v>53</v>
      </c>
      <c r="X7313">
        <v>30</v>
      </c>
      <c r="Y7313" t="s">
        <v>54</v>
      </c>
      <c r="Z7313">
        <v>60.98</v>
      </c>
      <c r="AA7313">
        <v>92627</v>
      </c>
      <c r="AB7313">
        <f t="shared" si="402"/>
        <v>1829.3999999999999</v>
      </c>
      <c r="AC7313">
        <f t="shared" si="403"/>
        <v>1646.4599999999998</v>
      </c>
    </row>
    <row r="7314" spans="1:29" x14ac:dyDescent="0.25">
      <c r="A7314" t="s">
        <v>3184</v>
      </c>
      <c r="B7314">
        <v>66</v>
      </c>
      <c r="C7314" t="str">
        <f t="shared" si="400"/>
        <v>Senior</v>
      </c>
      <c r="D7314" t="s">
        <v>3185</v>
      </c>
      <c r="E7314" t="s">
        <v>46</v>
      </c>
      <c r="F7314">
        <v>0.03</v>
      </c>
      <c r="G7314">
        <v>1</v>
      </c>
      <c r="H7314" s="1">
        <v>42174</v>
      </c>
      <c r="I7314" s="1" t="str">
        <f t="shared" si="401"/>
        <v xml:space="preserve"> Jun</v>
      </c>
      <c r="J7314">
        <v>46497</v>
      </c>
      <c r="K7314" t="s">
        <v>28</v>
      </c>
      <c r="L7314">
        <v>30</v>
      </c>
      <c r="M7314">
        <v>0.57999999999999996</v>
      </c>
      <c r="N7314" t="s">
        <v>29</v>
      </c>
      <c r="O7314" t="s">
        <v>139</v>
      </c>
      <c r="P7314" t="s">
        <v>3049</v>
      </c>
      <c r="Q7314" t="s">
        <v>88</v>
      </c>
      <c r="R7314">
        <v>-30.07</v>
      </c>
      <c r="S7314" t="s">
        <v>33</v>
      </c>
      <c r="T7314">
        <v>6533</v>
      </c>
      <c r="U7314">
        <v>630.54</v>
      </c>
      <c r="V7314" s="1">
        <v>42175</v>
      </c>
      <c r="W7314" t="s">
        <v>34</v>
      </c>
      <c r="X7314">
        <v>8.99</v>
      </c>
      <c r="Y7314" t="s">
        <v>208</v>
      </c>
      <c r="Z7314">
        <v>20.149999999999999</v>
      </c>
      <c r="AA7314">
        <v>45385</v>
      </c>
      <c r="AB7314">
        <f t="shared" si="402"/>
        <v>604.5</v>
      </c>
      <c r="AC7314">
        <f t="shared" si="403"/>
        <v>586.36500000000001</v>
      </c>
    </row>
    <row r="7315" spans="1:29" x14ac:dyDescent="0.25">
      <c r="A7315" t="s">
        <v>3093</v>
      </c>
      <c r="B7315">
        <v>66</v>
      </c>
      <c r="C7315" t="str">
        <f t="shared" si="400"/>
        <v>Senior</v>
      </c>
      <c r="D7315" t="s">
        <v>1546</v>
      </c>
      <c r="E7315" t="s">
        <v>38</v>
      </c>
      <c r="F7315">
        <v>0.1</v>
      </c>
      <c r="G7315">
        <v>1</v>
      </c>
      <c r="H7315" s="1">
        <v>42174</v>
      </c>
      <c r="I7315" s="1" t="str">
        <f t="shared" si="401"/>
        <v xml:space="preserve"> Jun</v>
      </c>
      <c r="J7315">
        <v>26407</v>
      </c>
      <c r="K7315" t="s">
        <v>58</v>
      </c>
      <c r="L7315">
        <v>16</v>
      </c>
      <c r="M7315">
        <v>0.55000000000000004</v>
      </c>
      <c r="N7315" t="s">
        <v>96</v>
      </c>
      <c r="O7315" t="s">
        <v>30</v>
      </c>
      <c r="P7315" t="s">
        <v>3238</v>
      </c>
      <c r="Q7315" t="s">
        <v>105</v>
      </c>
      <c r="R7315">
        <v>35.649000000000001</v>
      </c>
      <c r="S7315" t="s">
        <v>33</v>
      </c>
      <c r="T7315">
        <v>3696</v>
      </c>
      <c r="U7315">
        <v>1985.6935000000001</v>
      </c>
      <c r="V7315" s="1">
        <v>42175</v>
      </c>
      <c r="W7315" t="s">
        <v>34</v>
      </c>
      <c r="X7315">
        <v>8.99</v>
      </c>
      <c r="Y7315" t="s">
        <v>136</v>
      </c>
      <c r="Z7315">
        <v>155.99</v>
      </c>
      <c r="AA7315">
        <v>11741</v>
      </c>
      <c r="AB7315">
        <f t="shared" si="402"/>
        <v>2495.84</v>
      </c>
      <c r="AC7315">
        <f t="shared" si="403"/>
        <v>2246.2560000000003</v>
      </c>
    </row>
    <row r="7316" spans="1:29" x14ac:dyDescent="0.25">
      <c r="A7316" t="s">
        <v>3529</v>
      </c>
      <c r="B7316">
        <v>66</v>
      </c>
      <c r="C7316" t="str">
        <f t="shared" si="400"/>
        <v>Senior</v>
      </c>
      <c r="D7316" t="s">
        <v>2373</v>
      </c>
      <c r="E7316" t="s">
        <v>46</v>
      </c>
      <c r="F7316">
        <v>0.02</v>
      </c>
      <c r="G7316">
        <v>1</v>
      </c>
      <c r="H7316" s="1">
        <v>42174</v>
      </c>
      <c r="I7316" s="1" t="str">
        <f t="shared" si="401"/>
        <v xml:space="preserve"> Jun</v>
      </c>
      <c r="J7316">
        <v>6885</v>
      </c>
      <c r="K7316" t="s">
        <v>47</v>
      </c>
      <c r="L7316">
        <v>4</v>
      </c>
      <c r="M7316">
        <v>0.69</v>
      </c>
      <c r="N7316" t="s">
        <v>48</v>
      </c>
      <c r="O7316" t="s">
        <v>49</v>
      </c>
      <c r="P7316" t="s">
        <v>905</v>
      </c>
      <c r="Q7316" t="s">
        <v>51</v>
      </c>
      <c r="R7316">
        <v>-181.27</v>
      </c>
      <c r="S7316" t="s">
        <v>33</v>
      </c>
      <c r="T7316">
        <v>952</v>
      </c>
      <c r="U7316">
        <v>481.27</v>
      </c>
      <c r="V7316" s="1">
        <v>42176</v>
      </c>
      <c r="W7316" t="s">
        <v>53</v>
      </c>
      <c r="X7316">
        <v>30</v>
      </c>
      <c r="Y7316" t="s">
        <v>278</v>
      </c>
      <c r="Z7316">
        <v>113.98</v>
      </c>
      <c r="AA7316">
        <v>1060</v>
      </c>
      <c r="AB7316">
        <f t="shared" si="402"/>
        <v>455.92</v>
      </c>
      <c r="AC7316">
        <f t="shared" si="403"/>
        <v>446.80160000000001</v>
      </c>
    </row>
    <row r="7317" spans="1:29" x14ac:dyDescent="0.25">
      <c r="A7317" t="s">
        <v>3093</v>
      </c>
      <c r="B7317">
        <v>66</v>
      </c>
      <c r="C7317" t="str">
        <f t="shared" si="400"/>
        <v>Senior</v>
      </c>
      <c r="D7317" t="s">
        <v>1546</v>
      </c>
      <c r="E7317" t="s">
        <v>38</v>
      </c>
      <c r="F7317">
        <v>0.04</v>
      </c>
      <c r="G7317">
        <v>1</v>
      </c>
      <c r="H7317" s="1">
        <v>42174</v>
      </c>
      <c r="I7317" s="1" t="str">
        <f t="shared" si="401"/>
        <v xml:space="preserve"> Jun</v>
      </c>
      <c r="J7317">
        <v>26407</v>
      </c>
      <c r="K7317" t="s">
        <v>58</v>
      </c>
      <c r="L7317">
        <v>34</v>
      </c>
      <c r="M7317">
        <v>0.8</v>
      </c>
      <c r="N7317" t="s">
        <v>29</v>
      </c>
      <c r="O7317" t="s">
        <v>40</v>
      </c>
      <c r="P7317" t="s">
        <v>1519</v>
      </c>
      <c r="Q7317" t="s">
        <v>32</v>
      </c>
      <c r="R7317">
        <v>171.3</v>
      </c>
      <c r="S7317" t="s">
        <v>33</v>
      </c>
      <c r="T7317">
        <v>3695</v>
      </c>
      <c r="U7317">
        <v>9522.1200000000008</v>
      </c>
      <c r="V7317" s="1">
        <v>42176</v>
      </c>
      <c r="W7317" t="s">
        <v>34</v>
      </c>
      <c r="X7317">
        <v>35</v>
      </c>
      <c r="Y7317" t="s">
        <v>136</v>
      </c>
      <c r="Z7317">
        <v>279.48</v>
      </c>
      <c r="AA7317">
        <v>11741</v>
      </c>
      <c r="AB7317">
        <f t="shared" si="402"/>
        <v>9502.32</v>
      </c>
      <c r="AC7317">
        <f t="shared" si="403"/>
        <v>9122.2271999999994</v>
      </c>
    </row>
    <row r="7318" spans="1:29" x14ac:dyDescent="0.25">
      <c r="A7318" t="s">
        <v>730</v>
      </c>
      <c r="B7318">
        <v>66</v>
      </c>
      <c r="C7318" t="str">
        <f t="shared" si="400"/>
        <v>Senior</v>
      </c>
      <c r="D7318" t="s">
        <v>691</v>
      </c>
      <c r="E7318" t="s">
        <v>38</v>
      </c>
      <c r="F7318">
        <v>0.05</v>
      </c>
      <c r="G7318">
        <v>1</v>
      </c>
      <c r="H7318" s="1">
        <v>42174</v>
      </c>
      <c r="I7318" s="1" t="str">
        <f t="shared" si="401"/>
        <v xml:space="preserve"> Jun</v>
      </c>
      <c r="J7318">
        <v>33222</v>
      </c>
      <c r="K7318" t="s">
        <v>131</v>
      </c>
      <c r="L7318">
        <v>18</v>
      </c>
      <c r="M7318">
        <v>0.38</v>
      </c>
      <c r="N7318" t="s">
        <v>29</v>
      </c>
      <c r="O7318" t="s">
        <v>30</v>
      </c>
      <c r="P7318" t="s">
        <v>1190</v>
      </c>
      <c r="Q7318" t="s">
        <v>67</v>
      </c>
      <c r="R7318">
        <v>-56.212000000000003</v>
      </c>
      <c r="S7318" t="s">
        <v>52</v>
      </c>
      <c r="T7318">
        <v>4669</v>
      </c>
      <c r="U7318">
        <v>420.76</v>
      </c>
      <c r="V7318" s="1">
        <v>42176</v>
      </c>
      <c r="W7318" t="s">
        <v>34</v>
      </c>
      <c r="X7318">
        <v>15.1</v>
      </c>
      <c r="Y7318" t="s">
        <v>54</v>
      </c>
      <c r="Z7318">
        <v>22.38</v>
      </c>
      <c r="AA7318">
        <v>92627</v>
      </c>
      <c r="AB7318">
        <f t="shared" si="402"/>
        <v>402.84</v>
      </c>
      <c r="AC7318">
        <f t="shared" si="403"/>
        <v>382.69799999999998</v>
      </c>
    </row>
    <row r="7319" spans="1:29" x14ac:dyDescent="0.25">
      <c r="A7319" t="s">
        <v>730</v>
      </c>
      <c r="B7319">
        <v>66</v>
      </c>
      <c r="C7319" t="str">
        <f t="shared" si="400"/>
        <v>Senior</v>
      </c>
      <c r="D7319" t="s">
        <v>691</v>
      </c>
      <c r="E7319" t="s">
        <v>38</v>
      </c>
      <c r="F7319">
        <v>0.02</v>
      </c>
      <c r="G7319">
        <v>1</v>
      </c>
      <c r="H7319" s="1">
        <v>42174</v>
      </c>
      <c r="I7319" s="1" t="str">
        <f t="shared" si="401"/>
        <v xml:space="preserve"> Jun</v>
      </c>
      <c r="J7319">
        <v>33222</v>
      </c>
      <c r="K7319" t="s">
        <v>131</v>
      </c>
      <c r="L7319">
        <v>48</v>
      </c>
      <c r="M7319">
        <v>0.56000000000000005</v>
      </c>
      <c r="N7319" t="s">
        <v>29</v>
      </c>
      <c r="O7319" t="s">
        <v>59</v>
      </c>
      <c r="P7319" t="s">
        <v>348</v>
      </c>
      <c r="Q7319" t="s">
        <v>88</v>
      </c>
      <c r="R7319">
        <v>28.89</v>
      </c>
      <c r="S7319" t="s">
        <v>52</v>
      </c>
      <c r="T7319">
        <v>4671</v>
      </c>
      <c r="U7319">
        <v>145.66</v>
      </c>
      <c r="V7319" s="1">
        <v>42176</v>
      </c>
      <c r="W7319" t="s">
        <v>34</v>
      </c>
      <c r="X7319">
        <v>0.7</v>
      </c>
      <c r="Y7319" t="s">
        <v>54</v>
      </c>
      <c r="Z7319">
        <v>2.88</v>
      </c>
      <c r="AA7319">
        <v>92627</v>
      </c>
      <c r="AB7319">
        <f t="shared" si="402"/>
        <v>138.24</v>
      </c>
      <c r="AC7319">
        <f t="shared" si="403"/>
        <v>135.4752</v>
      </c>
    </row>
    <row r="7320" spans="1:29" x14ac:dyDescent="0.25">
      <c r="A7320" t="s">
        <v>2649</v>
      </c>
      <c r="B7320">
        <v>66</v>
      </c>
      <c r="C7320" t="str">
        <f t="shared" si="400"/>
        <v>Senior</v>
      </c>
      <c r="D7320" t="s">
        <v>2758</v>
      </c>
      <c r="E7320" t="s">
        <v>57</v>
      </c>
      <c r="F7320">
        <v>0.01</v>
      </c>
      <c r="G7320">
        <v>1</v>
      </c>
      <c r="H7320" s="1">
        <v>42175</v>
      </c>
      <c r="I7320" s="1" t="str">
        <f t="shared" si="401"/>
        <v xml:space="preserve"> Jun</v>
      </c>
      <c r="J7320">
        <v>967</v>
      </c>
      <c r="K7320" t="s">
        <v>131</v>
      </c>
      <c r="L7320">
        <v>42</v>
      </c>
      <c r="M7320">
        <v>0.59</v>
      </c>
      <c r="N7320" t="s">
        <v>29</v>
      </c>
      <c r="O7320" t="s">
        <v>139</v>
      </c>
      <c r="P7320" t="s">
        <v>3306</v>
      </c>
      <c r="Q7320" t="s">
        <v>88</v>
      </c>
      <c r="R7320">
        <v>502.42</v>
      </c>
      <c r="S7320" t="s">
        <v>52</v>
      </c>
      <c r="T7320">
        <v>157</v>
      </c>
      <c r="U7320">
        <v>1634.9</v>
      </c>
      <c r="V7320" s="1">
        <v>42176</v>
      </c>
      <c r="W7320" t="s">
        <v>34</v>
      </c>
      <c r="X7320">
        <v>2.9</v>
      </c>
      <c r="Y7320" t="s">
        <v>54</v>
      </c>
      <c r="Z7320">
        <v>37.74</v>
      </c>
      <c r="AA7320">
        <v>91911</v>
      </c>
      <c r="AB7320">
        <f t="shared" si="402"/>
        <v>1585.0800000000002</v>
      </c>
      <c r="AC7320">
        <f t="shared" si="403"/>
        <v>1569.2292000000002</v>
      </c>
    </row>
    <row r="7321" spans="1:29" x14ac:dyDescent="0.25">
      <c r="A7321" t="s">
        <v>2688</v>
      </c>
      <c r="B7321">
        <v>66</v>
      </c>
      <c r="C7321" t="str">
        <f t="shared" si="400"/>
        <v>Senior</v>
      </c>
      <c r="D7321" t="s">
        <v>2420</v>
      </c>
      <c r="E7321" t="s">
        <v>38</v>
      </c>
      <c r="F7321">
        <v>0.05</v>
      </c>
      <c r="G7321">
        <v>1</v>
      </c>
      <c r="H7321" s="1">
        <v>42175</v>
      </c>
      <c r="I7321" s="1" t="str">
        <f t="shared" si="401"/>
        <v xml:space="preserve"> Jun</v>
      </c>
      <c r="J7321">
        <v>8294</v>
      </c>
      <c r="K7321" t="s">
        <v>131</v>
      </c>
      <c r="L7321">
        <v>28</v>
      </c>
      <c r="M7321">
        <v>0.6</v>
      </c>
      <c r="N7321" t="s">
        <v>96</v>
      </c>
      <c r="O7321" t="s">
        <v>80</v>
      </c>
      <c r="P7321" t="s">
        <v>1909</v>
      </c>
      <c r="Q7321" t="s">
        <v>105</v>
      </c>
      <c r="R7321">
        <v>-90.837999999999994</v>
      </c>
      <c r="S7321" t="s">
        <v>76</v>
      </c>
      <c r="T7321">
        <v>1138</v>
      </c>
      <c r="U7321">
        <v>197.57400000000001</v>
      </c>
      <c r="V7321" s="1">
        <v>42176</v>
      </c>
      <c r="W7321" t="s">
        <v>34</v>
      </c>
      <c r="X7321">
        <v>5.03</v>
      </c>
      <c r="Y7321" t="s">
        <v>132</v>
      </c>
      <c r="Z7321">
        <v>7.99</v>
      </c>
      <c r="AA7321">
        <v>34210</v>
      </c>
      <c r="AB7321">
        <f t="shared" si="402"/>
        <v>223.72</v>
      </c>
      <c r="AC7321">
        <f t="shared" si="403"/>
        <v>212.53399999999999</v>
      </c>
    </row>
    <row r="7322" spans="1:29" x14ac:dyDescent="0.25">
      <c r="A7322" t="s">
        <v>2649</v>
      </c>
      <c r="B7322">
        <v>66</v>
      </c>
      <c r="C7322" t="str">
        <f t="shared" si="400"/>
        <v>Senior</v>
      </c>
      <c r="D7322" t="s">
        <v>2758</v>
      </c>
      <c r="E7322" t="s">
        <v>57</v>
      </c>
      <c r="F7322">
        <v>0.03</v>
      </c>
      <c r="G7322">
        <v>1</v>
      </c>
      <c r="H7322" s="1">
        <v>42175</v>
      </c>
      <c r="I7322" s="1" t="str">
        <f t="shared" si="401"/>
        <v xml:space="preserve"> Jun</v>
      </c>
      <c r="J7322">
        <v>967</v>
      </c>
      <c r="K7322" t="s">
        <v>131</v>
      </c>
      <c r="L7322">
        <v>6</v>
      </c>
      <c r="M7322">
        <v>0.39</v>
      </c>
      <c r="N7322" t="s">
        <v>96</v>
      </c>
      <c r="O7322" t="s">
        <v>80</v>
      </c>
      <c r="P7322" t="s">
        <v>675</v>
      </c>
      <c r="Q7322" t="s">
        <v>98</v>
      </c>
      <c r="R7322">
        <v>-37.584000000000003</v>
      </c>
      <c r="S7322" t="s">
        <v>52</v>
      </c>
      <c r="T7322">
        <v>156</v>
      </c>
      <c r="U7322">
        <v>90.56</v>
      </c>
      <c r="V7322" s="1">
        <v>42177</v>
      </c>
      <c r="W7322" t="s">
        <v>34</v>
      </c>
      <c r="X7322">
        <v>7.51</v>
      </c>
      <c r="Y7322" t="s">
        <v>54</v>
      </c>
      <c r="Z7322">
        <v>13.99</v>
      </c>
      <c r="AA7322">
        <v>91911</v>
      </c>
      <c r="AB7322">
        <f t="shared" si="402"/>
        <v>83.94</v>
      </c>
      <c r="AC7322">
        <f t="shared" si="403"/>
        <v>81.421800000000005</v>
      </c>
    </row>
    <row r="7323" spans="1:29" x14ac:dyDescent="0.25">
      <c r="A7323" t="s">
        <v>2649</v>
      </c>
      <c r="B7323">
        <v>66</v>
      </c>
      <c r="C7323" t="str">
        <f t="shared" si="400"/>
        <v>Senior</v>
      </c>
      <c r="D7323" t="s">
        <v>2758</v>
      </c>
      <c r="E7323" t="s">
        <v>57</v>
      </c>
      <c r="F7323">
        <v>0.01</v>
      </c>
      <c r="G7323">
        <v>1</v>
      </c>
      <c r="H7323" s="1">
        <v>42175</v>
      </c>
      <c r="I7323" s="1" t="str">
        <f t="shared" si="401"/>
        <v xml:space="preserve"> Jun</v>
      </c>
      <c r="J7323">
        <v>967</v>
      </c>
      <c r="K7323" t="s">
        <v>131</v>
      </c>
      <c r="L7323">
        <v>48</v>
      </c>
      <c r="M7323">
        <v>0.68</v>
      </c>
      <c r="N7323" t="s">
        <v>48</v>
      </c>
      <c r="O7323" t="s">
        <v>73</v>
      </c>
      <c r="P7323" t="s">
        <v>1475</v>
      </c>
      <c r="Q7323" t="s">
        <v>75</v>
      </c>
      <c r="R7323">
        <v>1836.81</v>
      </c>
      <c r="S7323" t="s">
        <v>52</v>
      </c>
      <c r="T7323">
        <v>158</v>
      </c>
      <c r="U7323">
        <v>11278.18</v>
      </c>
      <c r="V7323" s="1">
        <v>42178</v>
      </c>
      <c r="W7323" t="s">
        <v>53</v>
      </c>
      <c r="X7323">
        <v>32.479999999999997</v>
      </c>
      <c r="Y7323" t="s">
        <v>54</v>
      </c>
      <c r="Z7323">
        <v>227.55</v>
      </c>
      <c r="AA7323">
        <v>91911</v>
      </c>
      <c r="AB7323">
        <f t="shared" si="402"/>
        <v>10922.400000000001</v>
      </c>
      <c r="AC7323">
        <f t="shared" si="403"/>
        <v>10813.176000000001</v>
      </c>
    </row>
    <row r="7324" spans="1:29" x14ac:dyDescent="0.25">
      <c r="A7324" t="s">
        <v>914</v>
      </c>
      <c r="B7324">
        <v>66</v>
      </c>
      <c r="C7324" t="str">
        <f t="shared" si="400"/>
        <v>Senior</v>
      </c>
      <c r="D7324" t="s">
        <v>915</v>
      </c>
      <c r="E7324" t="s">
        <v>27</v>
      </c>
      <c r="F7324">
        <v>0.03</v>
      </c>
      <c r="G7324">
        <v>1</v>
      </c>
      <c r="H7324" s="1">
        <v>42175</v>
      </c>
      <c r="I7324" s="1" t="str">
        <f t="shared" si="401"/>
        <v xml:space="preserve"> Jun</v>
      </c>
      <c r="J7324">
        <v>41667</v>
      </c>
      <c r="K7324" t="s">
        <v>28</v>
      </c>
      <c r="L7324">
        <v>18</v>
      </c>
      <c r="M7324">
        <v>0.56999999999999995</v>
      </c>
      <c r="N7324" t="s">
        <v>96</v>
      </c>
      <c r="O7324" t="s">
        <v>30</v>
      </c>
      <c r="P7324">
        <v>3390</v>
      </c>
      <c r="Q7324" t="s">
        <v>105</v>
      </c>
      <c r="R7324">
        <v>132.37200000000001</v>
      </c>
      <c r="S7324" t="s">
        <v>76</v>
      </c>
      <c r="T7324">
        <v>5875</v>
      </c>
      <c r="U7324">
        <v>1062.2194999999999</v>
      </c>
      <c r="V7324" s="1">
        <v>42178</v>
      </c>
      <c r="W7324" t="s">
        <v>34</v>
      </c>
      <c r="X7324">
        <v>5.31</v>
      </c>
      <c r="Y7324" t="s">
        <v>162</v>
      </c>
      <c r="Z7324">
        <v>65.989999999999995</v>
      </c>
      <c r="AA7324">
        <v>22980</v>
      </c>
      <c r="AB7324">
        <f t="shared" si="402"/>
        <v>1187.82</v>
      </c>
      <c r="AC7324">
        <f t="shared" si="403"/>
        <v>1152.1853999999998</v>
      </c>
    </row>
    <row r="7325" spans="1:29" x14ac:dyDescent="0.25">
      <c r="A7325" t="s">
        <v>2492</v>
      </c>
      <c r="B7325">
        <v>66</v>
      </c>
      <c r="C7325" t="str">
        <f t="shared" si="400"/>
        <v>Senior</v>
      </c>
      <c r="D7325" t="s">
        <v>2235</v>
      </c>
      <c r="E7325" t="s">
        <v>46</v>
      </c>
      <c r="F7325">
        <v>0.09</v>
      </c>
      <c r="G7325">
        <v>1</v>
      </c>
      <c r="H7325" s="1">
        <v>42177</v>
      </c>
      <c r="I7325" s="1" t="str">
        <f t="shared" si="401"/>
        <v xml:space="preserve"> Jun</v>
      </c>
      <c r="J7325">
        <v>49255</v>
      </c>
      <c r="K7325" t="s">
        <v>28</v>
      </c>
      <c r="L7325">
        <v>20</v>
      </c>
      <c r="N7325" t="s">
        <v>48</v>
      </c>
      <c r="O7325" t="s">
        <v>73</v>
      </c>
      <c r="P7325" t="s">
        <v>2082</v>
      </c>
      <c r="Q7325" t="s">
        <v>154</v>
      </c>
      <c r="R7325">
        <v>-102.3</v>
      </c>
      <c r="S7325" t="s">
        <v>33</v>
      </c>
      <c r="T7325">
        <v>6907</v>
      </c>
      <c r="U7325">
        <v>1357.44</v>
      </c>
      <c r="V7325" s="1">
        <v>42178</v>
      </c>
      <c r="W7325" t="s">
        <v>53</v>
      </c>
      <c r="X7325">
        <v>26.85</v>
      </c>
      <c r="Y7325" t="s">
        <v>35</v>
      </c>
      <c r="Z7325">
        <v>70.98</v>
      </c>
      <c r="AA7325">
        <v>16146</v>
      </c>
      <c r="AB7325">
        <f t="shared" si="402"/>
        <v>1419.6000000000001</v>
      </c>
      <c r="AC7325">
        <f t="shared" si="403"/>
        <v>1291.8360000000002</v>
      </c>
    </row>
    <row r="7326" spans="1:29" x14ac:dyDescent="0.25">
      <c r="A7326" t="s">
        <v>2720</v>
      </c>
      <c r="B7326">
        <v>66</v>
      </c>
      <c r="C7326" t="str">
        <f t="shared" si="400"/>
        <v>Senior</v>
      </c>
      <c r="D7326" t="s">
        <v>2952</v>
      </c>
      <c r="E7326" t="s">
        <v>57</v>
      </c>
      <c r="F7326">
        <v>0.08</v>
      </c>
      <c r="G7326">
        <v>1</v>
      </c>
      <c r="H7326" s="1">
        <v>42177</v>
      </c>
      <c r="I7326" s="1" t="str">
        <f t="shared" si="401"/>
        <v xml:space="preserve"> Jun</v>
      </c>
      <c r="J7326">
        <v>25986</v>
      </c>
      <c r="K7326" t="s">
        <v>131</v>
      </c>
      <c r="L7326">
        <v>48</v>
      </c>
      <c r="M7326">
        <v>0.36</v>
      </c>
      <c r="N7326" t="s">
        <v>29</v>
      </c>
      <c r="O7326" t="s">
        <v>30</v>
      </c>
      <c r="P7326" t="s">
        <v>2728</v>
      </c>
      <c r="Q7326" t="s">
        <v>61</v>
      </c>
      <c r="R7326">
        <v>-71.45</v>
      </c>
      <c r="S7326" t="s">
        <v>52</v>
      </c>
      <c r="T7326">
        <v>3637</v>
      </c>
      <c r="U7326">
        <v>278.07</v>
      </c>
      <c r="V7326" s="1">
        <v>42178</v>
      </c>
      <c r="W7326" t="s">
        <v>34</v>
      </c>
      <c r="X7326">
        <v>4.96</v>
      </c>
      <c r="Y7326" t="s">
        <v>54</v>
      </c>
      <c r="Z7326">
        <v>5.78</v>
      </c>
      <c r="AA7326">
        <v>90260</v>
      </c>
      <c r="AB7326">
        <f t="shared" si="402"/>
        <v>277.44</v>
      </c>
      <c r="AC7326">
        <f t="shared" si="403"/>
        <v>255.2448</v>
      </c>
    </row>
    <row r="7327" spans="1:29" x14ac:dyDescent="0.25">
      <c r="A7327" t="s">
        <v>1601</v>
      </c>
      <c r="B7327">
        <v>66</v>
      </c>
      <c r="C7327" t="str">
        <f t="shared" si="400"/>
        <v>Senior</v>
      </c>
      <c r="D7327" t="s">
        <v>2235</v>
      </c>
      <c r="E7327" t="s">
        <v>46</v>
      </c>
      <c r="F7327">
        <v>0.08</v>
      </c>
      <c r="G7327">
        <v>1</v>
      </c>
      <c r="H7327" s="1">
        <v>42178</v>
      </c>
      <c r="I7327" s="1" t="str">
        <f t="shared" si="401"/>
        <v xml:space="preserve"> Jun</v>
      </c>
      <c r="J7327">
        <v>24580</v>
      </c>
      <c r="K7327" t="s">
        <v>28</v>
      </c>
      <c r="L7327">
        <v>25</v>
      </c>
      <c r="M7327">
        <v>0.57999999999999996</v>
      </c>
      <c r="N7327" t="s">
        <v>29</v>
      </c>
      <c r="O7327" t="s">
        <v>139</v>
      </c>
      <c r="P7327" t="s">
        <v>526</v>
      </c>
      <c r="Q7327" t="s">
        <v>88</v>
      </c>
      <c r="R7327">
        <v>130.80000000000001</v>
      </c>
      <c r="S7327" t="s">
        <v>68</v>
      </c>
      <c r="T7327">
        <v>3446</v>
      </c>
      <c r="U7327">
        <v>1081.22</v>
      </c>
      <c r="V7327" s="1">
        <v>42179</v>
      </c>
      <c r="W7327" t="s">
        <v>34</v>
      </c>
      <c r="X7327">
        <v>8.99</v>
      </c>
      <c r="Y7327" t="s">
        <v>246</v>
      </c>
      <c r="Z7327">
        <v>43.98</v>
      </c>
      <c r="AA7327">
        <v>48098</v>
      </c>
      <c r="AB7327">
        <f t="shared" si="402"/>
        <v>1099.5</v>
      </c>
      <c r="AC7327">
        <f t="shared" si="403"/>
        <v>1011.54</v>
      </c>
    </row>
    <row r="7328" spans="1:29" x14ac:dyDescent="0.25">
      <c r="A7328" t="s">
        <v>2234</v>
      </c>
      <c r="B7328">
        <v>66</v>
      </c>
      <c r="C7328" t="str">
        <f t="shared" si="400"/>
        <v>Senior</v>
      </c>
      <c r="D7328" t="s">
        <v>2235</v>
      </c>
      <c r="E7328" t="s">
        <v>46</v>
      </c>
      <c r="F7328">
        <v>0.01</v>
      </c>
      <c r="G7328">
        <v>1</v>
      </c>
      <c r="H7328" s="1">
        <v>42178</v>
      </c>
      <c r="I7328" s="1" t="str">
        <f t="shared" si="401"/>
        <v xml:space="preserve"> Jun</v>
      </c>
      <c r="J7328">
        <v>24580</v>
      </c>
      <c r="K7328" t="s">
        <v>28</v>
      </c>
      <c r="L7328">
        <v>14</v>
      </c>
      <c r="M7328">
        <v>0.41</v>
      </c>
      <c r="N7328" t="s">
        <v>48</v>
      </c>
      <c r="O7328" t="s">
        <v>139</v>
      </c>
      <c r="P7328" t="s">
        <v>1417</v>
      </c>
      <c r="Q7328" t="s">
        <v>82</v>
      </c>
      <c r="R7328">
        <v>-31.45</v>
      </c>
      <c r="S7328" t="s">
        <v>68</v>
      </c>
      <c r="T7328">
        <v>3447</v>
      </c>
      <c r="U7328">
        <v>36.409999999999997</v>
      </c>
      <c r="V7328" s="1">
        <v>42180</v>
      </c>
      <c r="W7328" t="s">
        <v>34</v>
      </c>
      <c r="X7328">
        <v>4.57</v>
      </c>
      <c r="Y7328" t="s">
        <v>246</v>
      </c>
      <c r="Z7328">
        <v>2.23</v>
      </c>
      <c r="AA7328">
        <v>48093</v>
      </c>
      <c r="AB7328">
        <f t="shared" si="402"/>
        <v>31.22</v>
      </c>
      <c r="AC7328">
        <f t="shared" si="403"/>
        <v>30.907799999999998</v>
      </c>
    </row>
    <row r="7329" spans="1:29" x14ac:dyDescent="0.25">
      <c r="A7329" t="s">
        <v>3286</v>
      </c>
      <c r="B7329">
        <v>66</v>
      </c>
      <c r="C7329" t="str">
        <f t="shared" si="400"/>
        <v>Senior</v>
      </c>
      <c r="D7329" t="s">
        <v>1395</v>
      </c>
      <c r="E7329" t="s">
        <v>38</v>
      </c>
      <c r="F7329">
        <v>0.09</v>
      </c>
      <c r="G7329">
        <v>1</v>
      </c>
      <c r="H7329" s="1">
        <v>42179</v>
      </c>
      <c r="I7329" s="1" t="str">
        <f t="shared" si="401"/>
        <v xml:space="preserve"> Jun</v>
      </c>
      <c r="J7329">
        <v>11044</v>
      </c>
      <c r="K7329" t="s">
        <v>131</v>
      </c>
      <c r="L7329">
        <v>3</v>
      </c>
      <c r="M7329">
        <v>0.56000000000000005</v>
      </c>
      <c r="N7329" t="s">
        <v>29</v>
      </c>
      <c r="O7329" t="s">
        <v>59</v>
      </c>
      <c r="P7329" t="s">
        <v>2660</v>
      </c>
      <c r="Q7329" t="s">
        <v>88</v>
      </c>
      <c r="R7329">
        <v>-12.58</v>
      </c>
      <c r="S7329" t="s">
        <v>68</v>
      </c>
      <c r="T7329">
        <v>1533</v>
      </c>
      <c r="U7329">
        <v>14.49</v>
      </c>
      <c r="V7329" s="1">
        <v>42180</v>
      </c>
      <c r="W7329" t="s">
        <v>34</v>
      </c>
      <c r="X7329">
        <v>5</v>
      </c>
      <c r="Y7329" t="s">
        <v>522</v>
      </c>
      <c r="Z7329">
        <v>3.28</v>
      </c>
      <c r="AA7329">
        <v>58103</v>
      </c>
      <c r="AB7329">
        <f t="shared" si="402"/>
        <v>9.84</v>
      </c>
      <c r="AC7329">
        <f t="shared" si="403"/>
        <v>8.9543999999999997</v>
      </c>
    </row>
    <row r="7330" spans="1:29" x14ac:dyDescent="0.25">
      <c r="A7330" t="s">
        <v>764</v>
      </c>
      <c r="B7330">
        <v>66</v>
      </c>
      <c r="C7330" t="str">
        <f t="shared" si="400"/>
        <v>Senior</v>
      </c>
      <c r="D7330" t="s">
        <v>497</v>
      </c>
      <c r="E7330" t="s">
        <v>27</v>
      </c>
      <c r="F7330">
        <v>0.04</v>
      </c>
      <c r="G7330">
        <v>1</v>
      </c>
      <c r="H7330" s="1">
        <v>42179</v>
      </c>
      <c r="I7330" s="1" t="str">
        <f t="shared" si="401"/>
        <v xml:space="preserve"> Jun</v>
      </c>
      <c r="J7330">
        <v>46691</v>
      </c>
      <c r="K7330" t="s">
        <v>58</v>
      </c>
      <c r="L7330">
        <v>47</v>
      </c>
      <c r="M7330">
        <v>0.57999999999999996</v>
      </c>
      <c r="N7330" t="s">
        <v>48</v>
      </c>
      <c r="O7330" t="s">
        <v>40</v>
      </c>
      <c r="P7330" t="s">
        <v>3530</v>
      </c>
      <c r="Q7330" t="s">
        <v>82</v>
      </c>
      <c r="R7330">
        <v>-458.33</v>
      </c>
      <c r="S7330" t="s">
        <v>52</v>
      </c>
      <c r="T7330">
        <v>6566</v>
      </c>
      <c r="U7330">
        <v>1676.25</v>
      </c>
      <c r="V7330" s="1">
        <v>42181</v>
      </c>
      <c r="W7330" t="s">
        <v>34</v>
      </c>
      <c r="X7330">
        <v>22.6</v>
      </c>
      <c r="Y7330" t="s">
        <v>54</v>
      </c>
      <c r="Z7330">
        <v>36.65</v>
      </c>
      <c r="AA7330">
        <v>93030</v>
      </c>
      <c r="AB7330">
        <f t="shared" si="402"/>
        <v>1722.55</v>
      </c>
      <c r="AC7330">
        <f t="shared" si="403"/>
        <v>1653.6479999999999</v>
      </c>
    </row>
    <row r="7331" spans="1:29" x14ac:dyDescent="0.25">
      <c r="A7331" t="s">
        <v>1481</v>
      </c>
      <c r="B7331">
        <v>66</v>
      </c>
      <c r="C7331" t="str">
        <f t="shared" si="400"/>
        <v>Senior</v>
      </c>
      <c r="D7331" t="s">
        <v>2384</v>
      </c>
      <c r="E7331" t="s">
        <v>38</v>
      </c>
      <c r="F7331">
        <v>0.04</v>
      </c>
      <c r="G7331">
        <v>1</v>
      </c>
      <c r="H7331" s="1">
        <v>42179</v>
      </c>
      <c r="I7331" s="1" t="str">
        <f t="shared" si="401"/>
        <v xml:space="preserve"> Jun</v>
      </c>
      <c r="J7331">
        <v>12005</v>
      </c>
      <c r="K7331" t="s">
        <v>39</v>
      </c>
      <c r="L7331">
        <v>4</v>
      </c>
      <c r="M7331">
        <v>0.56999999999999995</v>
      </c>
      <c r="N7331" t="s">
        <v>29</v>
      </c>
      <c r="O7331" t="s">
        <v>30</v>
      </c>
      <c r="P7331" t="s">
        <v>1413</v>
      </c>
      <c r="Q7331" t="s">
        <v>32</v>
      </c>
      <c r="R7331">
        <v>-164.59</v>
      </c>
      <c r="S7331" t="s">
        <v>33</v>
      </c>
      <c r="T7331">
        <v>1665</v>
      </c>
      <c r="U7331">
        <v>1660.86</v>
      </c>
      <c r="V7331" s="1">
        <v>42181</v>
      </c>
      <c r="W7331" t="s">
        <v>34</v>
      </c>
      <c r="X7331">
        <v>11.37</v>
      </c>
      <c r="Y7331" t="s">
        <v>278</v>
      </c>
      <c r="Z7331">
        <v>415.88</v>
      </c>
      <c r="AA7331">
        <v>2108</v>
      </c>
      <c r="AB7331">
        <f t="shared" si="402"/>
        <v>1663.52</v>
      </c>
      <c r="AC7331">
        <f t="shared" si="403"/>
        <v>1596.9792</v>
      </c>
    </row>
    <row r="7332" spans="1:29" x14ac:dyDescent="0.25">
      <c r="A7332" t="s">
        <v>171</v>
      </c>
      <c r="B7332">
        <v>66</v>
      </c>
      <c r="C7332" t="str">
        <f t="shared" si="400"/>
        <v>Senior</v>
      </c>
      <c r="D7332" t="s">
        <v>172</v>
      </c>
      <c r="E7332" t="s">
        <v>57</v>
      </c>
      <c r="F7332">
        <v>0.03</v>
      </c>
      <c r="G7332">
        <v>1</v>
      </c>
      <c r="H7332" s="1">
        <v>42179</v>
      </c>
      <c r="I7332" s="1" t="str">
        <f t="shared" si="401"/>
        <v xml:space="preserve"> Jun</v>
      </c>
      <c r="J7332">
        <v>19718</v>
      </c>
      <c r="K7332" t="s">
        <v>47</v>
      </c>
      <c r="L7332">
        <v>6</v>
      </c>
      <c r="M7332">
        <v>0.39</v>
      </c>
      <c r="N7332" t="s">
        <v>96</v>
      </c>
      <c r="O7332" t="s">
        <v>80</v>
      </c>
      <c r="P7332" t="s">
        <v>675</v>
      </c>
      <c r="Q7332" t="s">
        <v>98</v>
      </c>
      <c r="R7332">
        <v>-38.288699999999999</v>
      </c>
      <c r="S7332" t="s">
        <v>76</v>
      </c>
      <c r="T7332">
        <v>2732</v>
      </c>
      <c r="U7332">
        <v>89.75</v>
      </c>
      <c r="V7332" s="1">
        <v>42184</v>
      </c>
      <c r="W7332" t="s">
        <v>34</v>
      </c>
      <c r="X7332">
        <v>7.51</v>
      </c>
      <c r="Y7332" t="s">
        <v>132</v>
      </c>
      <c r="Z7332">
        <v>13.99</v>
      </c>
      <c r="AA7332">
        <v>33411</v>
      </c>
      <c r="AB7332">
        <f t="shared" si="402"/>
        <v>83.94</v>
      </c>
      <c r="AC7332">
        <f t="shared" si="403"/>
        <v>81.421800000000005</v>
      </c>
    </row>
    <row r="7333" spans="1:29" x14ac:dyDescent="0.25">
      <c r="A7333" t="s">
        <v>735</v>
      </c>
      <c r="B7333">
        <v>66</v>
      </c>
      <c r="C7333" t="str">
        <f t="shared" si="400"/>
        <v>Senior</v>
      </c>
      <c r="D7333" t="s">
        <v>986</v>
      </c>
      <c r="E7333" t="s">
        <v>27</v>
      </c>
      <c r="F7333">
        <v>0.09</v>
      </c>
      <c r="G7333">
        <v>1</v>
      </c>
      <c r="H7333" s="1">
        <v>42180</v>
      </c>
      <c r="I7333" s="1" t="str">
        <f t="shared" si="401"/>
        <v xml:space="preserve"> Jun</v>
      </c>
      <c r="J7333">
        <v>55494</v>
      </c>
      <c r="K7333" t="s">
        <v>39</v>
      </c>
      <c r="L7333">
        <v>49</v>
      </c>
      <c r="M7333">
        <v>0.6</v>
      </c>
      <c r="N7333" t="s">
        <v>29</v>
      </c>
      <c r="O7333" t="s">
        <v>139</v>
      </c>
      <c r="P7333" t="s">
        <v>1070</v>
      </c>
      <c r="Q7333" t="s">
        <v>88</v>
      </c>
      <c r="R7333">
        <v>-115.66</v>
      </c>
      <c r="S7333" t="s">
        <v>52</v>
      </c>
      <c r="T7333">
        <v>7757</v>
      </c>
      <c r="U7333">
        <v>544.89</v>
      </c>
      <c r="V7333" s="1">
        <v>42181</v>
      </c>
      <c r="W7333" t="s">
        <v>34</v>
      </c>
      <c r="X7333">
        <v>5.81</v>
      </c>
      <c r="Y7333" t="s">
        <v>54</v>
      </c>
      <c r="Z7333">
        <v>11.97</v>
      </c>
      <c r="AA7333">
        <v>92236</v>
      </c>
      <c r="AB7333">
        <f t="shared" si="402"/>
        <v>586.53000000000009</v>
      </c>
      <c r="AC7333">
        <f t="shared" si="403"/>
        <v>533.74230000000011</v>
      </c>
    </row>
    <row r="7334" spans="1:29" x14ac:dyDescent="0.25">
      <c r="A7334" t="s">
        <v>1999</v>
      </c>
      <c r="B7334">
        <v>66</v>
      </c>
      <c r="C7334" t="str">
        <f t="shared" si="400"/>
        <v>Senior</v>
      </c>
      <c r="D7334" t="s">
        <v>602</v>
      </c>
      <c r="E7334" t="s">
        <v>46</v>
      </c>
      <c r="F7334">
        <v>0.01</v>
      </c>
      <c r="G7334">
        <v>1</v>
      </c>
      <c r="H7334" s="1">
        <v>42180</v>
      </c>
      <c r="I7334" s="1" t="str">
        <f t="shared" si="401"/>
        <v xml:space="preserve"> Jun</v>
      </c>
      <c r="J7334">
        <v>19074</v>
      </c>
      <c r="K7334" t="s">
        <v>58</v>
      </c>
      <c r="L7334">
        <v>17</v>
      </c>
      <c r="M7334">
        <v>0.57999999999999996</v>
      </c>
      <c r="N7334" t="s">
        <v>29</v>
      </c>
      <c r="O7334" t="s">
        <v>49</v>
      </c>
      <c r="P7334" t="s">
        <v>323</v>
      </c>
      <c r="Q7334" t="s">
        <v>214</v>
      </c>
      <c r="R7334">
        <v>191.47</v>
      </c>
      <c r="S7334" t="s">
        <v>68</v>
      </c>
      <c r="T7334">
        <v>2635</v>
      </c>
      <c r="U7334">
        <v>3816.59</v>
      </c>
      <c r="V7334" s="1">
        <v>42182</v>
      </c>
      <c r="W7334" t="s">
        <v>53</v>
      </c>
      <c r="X7334">
        <v>68.02</v>
      </c>
      <c r="Y7334" t="s">
        <v>482</v>
      </c>
      <c r="Z7334">
        <v>208.16</v>
      </c>
      <c r="AA7334">
        <v>66104</v>
      </c>
      <c r="AB7334">
        <f t="shared" si="402"/>
        <v>3538.72</v>
      </c>
      <c r="AC7334">
        <f t="shared" si="403"/>
        <v>3503.3327999999997</v>
      </c>
    </row>
    <row r="7335" spans="1:29" x14ac:dyDescent="0.25">
      <c r="A7335" t="s">
        <v>735</v>
      </c>
      <c r="B7335">
        <v>66</v>
      </c>
      <c r="C7335" t="str">
        <f t="shared" si="400"/>
        <v>Senior</v>
      </c>
      <c r="D7335" t="s">
        <v>986</v>
      </c>
      <c r="E7335" t="s">
        <v>27</v>
      </c>
      <c r="F7335">
        <v>0.08</v>
      </c>
      <c r="G7335">
        <v>1</v>
      </c>
      <c r="H7335" s="1">
        <v>42180</v>
      </c>
      <c r="I7335" s="1" t="str">
        <f t="shared" si="401"/>
        <v xml:space="preserve"> Jun</v>
      </c>
      <c r="J7335">
        <v>55494</v>
      </c>
      <c r="K7335" t="s">
        <v>39</v>
      </c>
      <c r="L7335">
        <v>4</v>
      </c>
      <c r="M7335">
        <v>0.36</v>
      </c>
      <c r="N7335" t="s">
        <v>29</v>
      </c>
      <c r="O7335" t="s">
        <v>30</v>
      </c>
      <c r="P7335" t="s">
        <v>1776</v>
      </c>
      <c r="Q7335" t="s">
        <v>267</v>
      </c>
      <c r="R7335">
        <v>0.85</v>
      </c>
      <c r="S7335" t="s">
        <v>52</v>
      </c>
      <c r="T7335">
        <v>7756</v>
      </c>
      <c r="U7335">
        <v>57.82</v>
      </c>
      <c r="V7335" s="1">
        <v>42182</v>
      </c>
      <c r="W7335" t="s">
        <v>42</v>
      </c>
      <c r="X7335">
        <v>4.8</v>
      </c>
      <c r="Y7335" t="s">
        <v>54</v>
      </c>
      <c r="Z7335">
        <v>10.98</v>
      </c>
      <c r="AA7335">
        <v>92236</v>
      </c>
      <c r="AB7335">
        <f t="shared" si="402"/>
        <v>43.92</v>
      </c>
      <c r="AC7335">
        <f t="shared" si="403"/>
        <v>40.406400000000005</v>
      </c>
    </row>
    <row r="7336" spans="1:29" x14ac:dyDescent="0.25">
      <c r="A7336" t="s">
        <v>3142</v>
      </c>
      <c r="B7336">
        <v>66</v>
      </c>
      <c r="C7336" t="str">
        <f t="shared" si="400"/>
        <v>Senior</v>
      </c>
      <c r="D7336" t="s">
        <v>2394</v>
      </c>
      <c r="E7336" t="s">
        <v>46</v>
      </c>
      <c r="F7336">
        <v>0</v>
      </c>
      <c r="G7336">
        <v>1</v>
      </c>
      <c r="H7336" s="1">
        <v>42181</v>
      </c>
      <c r="I7336" s="1" t="str">
        <f t="shared" si="401"/>
        <v xml:space="preserve"> Jun</v>
      </c>
      <c r="J7336">
        <v>24386</v>
      </c>
      <c r="K7336" t="s">
        <v>28</v>
      </c>
      <c r="L7336">
        <v>15</v>
      </c>
      <c r="M7336">
        <v>0.39</v>
      </c>
      <c r="N7336" t="s">
        <v>29</v>
      </c>
      <c r="O7336" t="s">
        <v>30</v>
      </c>
      <c r="P7336" t="s">
        <v>209</v>
      </c>
      <c r="Q7336" t="s">
        <v>210</v>
      </c>
      <c r="R7336">
        <v>29.67</v>
      </c>
      <c r="S7336" t="s">
        <v>68</v>
      </c>
      <c r="T7336">
        <v>3417</v>
      </c>
      <c r="U7336">
        <v>76.94</v>
      </c>
      <c r="V7336" s="1">
        <v>42182</v>
      </c>
      <c r="W7336" t="s">
        <v>42</v>
      </c>
      <c r="X7336">
        <v>0.99</v>
      </c>
      <c r="Y7336" t="s">
        <v>262</v>
      </c>
      <c r="Z7336">
        <v>4.13</v>
      </c>
      <c r="AA7336">
        <v>63043</v>
      </c>
      <c r="AB7336">
        <f t="shared" si="402"/>
        <v>61.949999999999996</v>
      </c>
      <c r="AC7336">
        <f t="shared" si="403"/>
        <v>61.949999999999996</v>
      </c>
    </row>
    <row r="7337" spans="1:29" x14ac:dyDescent="0.25">
      <c r="A7337" t="s">
        <v>2938</v>
      </c>
      <c r="B7337">
        <v>66</v>
      </c>
      <c r="C7337" t="str">
        <f t="shared" si="400"/>
        <v>Senior</v>
      </c>
      <c r="D7337" t="s">
        <v>2939</v>
      </c>
      <c r="E7337" t="s">
        <v>46</v>
      </c>
      <c r="F7337">
        <v>0.03</v>
      </c>
      <c r="G7337">
        <v>1</v>
      </c>
      <c r="H7337" s="1">
        <v>42181</v>
      </c>
      <c r="I7337" s="1" t="str">
        <f t="shared" si="401"/>
        <v xml:space="preserve"> Jun</v>
      </c>
      <c r="J7337">
        <v>57025</v>
      </c>
      <c r="K7337" t="s">
        <v>131</v>
      </c>
      <c r="L7337">
        <v>8</v>
      </c>
      <c r="M7337">
        <v>0.39</v>
      </c>
      <c r="N7337" t="s">
        <v>29</v>
      </c>
      <c r="O7337" t="s">
        <v>30</v>
      </c>
      <c r="P7337" t="s">
        <v>2691</v>
      </c>
      <c r="Q7337" t="s">
        <v>67</v>
      </c>
      <c r="R7337">
        <v>2.2865000000000002</v>
      </c>
      <c r="S7337" t="s">
        <v>33</v>
      </c>
      <c r="T7337">
        <v>7971</v>
      </c>
      <c r="U7337">
        <v>71.099999999999994</v>
      </c>
      <c r="V7337" s="1">
        <v>42183</v>
      </c>
      <c r="W7337" t="s">
        <v>34</v>
      </c>
      <c r="X7337">
        <v>2.99</v>
      </c>
      <c r="Y7337" t="s">
        <v>136</v>
      </c>
      <c r="Z7337">
        <v>8.69</v>
      </c>
      <c r="AA7337">
        <v>11554</v>
      </c>
      <c r="AB7337">
        <f t="shared" si="402"/>
        <v>69.52</v>
      </c>
      <c r="AC7337">
        <f t="shared" si="403"/>
        <v>67.434399999999997</v>
      </c>
    </row>
    <row r="7338" spans="1:29" x14ac:dyDescent="0.25">
      <c r="A7338" t="s">
        <v>3142</v>
      </c>
      <c r="B7338">
        <v>66</v>
      </c>
      <c r="C7338" t="str">
        <f t="shared" si="400"/>
        <v>Senior</v>
      </c>
      <c r="D7338" t="s">
        <v>2394</v>
      </c>
      <c r="E7338" t="s">
        <v>46</v>
      </c>
      <c r="F7338">
        <v>0.03</v>
      </c>
      <c r="G7338">
        <v>1</v>
      </c>
      <c r="H7338" s="1">
        <v>42181</v>
      </c>
      <c r="I7338" s="1" t="str">
        <f t="shared" si="401"/>
        <v xml:space="preserve"> Jun</v>
      </c>
      <c r="J7338">
        <v>24386</v>
      </c>
      <c r="K7338" t="s">
        <v>28</v>
      </c>
      <c r="L7338">
        <v>41</v>
      </c>
      <c r="M7338">
        <v>0.46</v>
      </c>
      <c r="N7338" t="s">
        <v>96</v>
      </c>
      <c r="O7338" t="s">
        <v>30</v>
      </c>
      <c r="P7338" t="s">
        <v>1167</v>
      </c>
      <c r="Q7338" t="s">
        <v>102</v>
      </c>
      <c r="R7338">
        <v>1653.96</v>
      </c>
      <c r="S7338" t="s">
        <v>68</v>
      </c>
      <c r="T7338">
        <v>3415</v>
      </c>
      <c r="U7338">
        <v>4256.51</v>
      </c>
      <c r="V7338" s="1">
        <v>42183</v>
      </c>
      <c r="W7338" t="s">
        <v>34</v>
      </c>
      <c r="X7338">
        <v>7.18</v>
      </c>
      <c r="Y7338" t="s">
        <v>262</v>
      </c>
      <c r="Z7338">
        <v>100.97</v>
      </c>
      <c r="AA7338">
        <v>63043</v>
      </c>
      <c r="AB7338">
        <f t="shared" si="402"/>
        <v>4139.7699999999995</v>
      </c>
      <c r="AC7338">
        <f t="shared" si="403"/>
        <v>4015.5768999999996</v>
      </c>
    </row>
    <row r="7339" spans="1:29" x14ac:dyDescent="0.25">
      <c r="A7339" t="s">
        <v>3142</v>
      </c>
      <c r="B7339">
        <v>66</v>
      </c>
      <c r="C7339" t="str">
        <f t="shared" si="400"/>
        <v>Senior</v>
      </c>
      <c r="D7339" t="s">
        <v>2394</v>
      </c>
      <c r="E7339" t="s">
        <v>46</v>
      </c>
      <c r="F7339">
        <v>0.01</v>
      </c>
      <c r="G7339">
        <v>1</v>
      </c>
      <c r="H7339" s="1">
        <v>42181</v>
      </c>
      <c r="I7339" s="1" t="str">
        <f t="shared" si="401"/>
        <v xml:space="preserve"> Jun</v>
      </c>
      <c r="J7339">
        <v>24386</v>
      </c>
      <c r="K7339" t="s">
        <v>28</v>
      </c>
      <c r="L7339">
        <v>12</v>
      </c>
      <c r="M7339">
        <v>0.74</v>
      </c>
      <c r="N7339" t="s">
        <v>96</v>
      </c>
      <c r="O7339" t="s">
        <v>30</v>
      </c>
      <c r="P7339" t="s">
        <v>304</v>
      </c>
      <c r="Q7339" t="s">
        <v>102</v>
      </c>
      <c r="R7339">
        <v>-102.74</v>
      </c>
      <c r="S7339" t="s">
        <v>68</v>
      </c>
      <c r="T7339">
        <v>3416</v>
      </c>
      <c r="U7339">
        <v>503.08</v>
      </c>
      <c r="V7339" s="1">
        <v>42183</v>
      </c>
      <c r="W7339" t="s">
        <v>34</v>
      </c>
      <c r="X7339">
        <v>6.5</v>
      </c>
      <c r="Y7339" t="s">
        <v>262</v>
      </c>
      <c r="Z7339">
        <v>40.98</v>
      </c>
      <c r="AA7339">
        <v>63043</v>
      </c>
      <c r="AB7339">
        <f t="shared" si="402"/>
        <v>491.76</v>
      </c>
      <c r="AC7339">
        <f t="shared" si="403"/>
        <v>486.8424</v>
      </c>
    </row>
    <row r="7340" spans="1:29" x14ac:dyDescent="0.25">
      <c r="A7340" t="s">
        <v>2127</v>
      </c>
      <c r="B7340">
        <v>66</v>
      </c>
      <c r="C7340" t="str">
        <f t="shared" si="400"/>
        <v>Senior</v>
      </c>
      <c r="D7340" t="s">
        <v>657</v>
      </c>
      <c r="E7340" t="s">
        <v>38</v>
      </c>
      <c r="F7340">
        <v>0</v>
      </c>
      <c r="G7340">
        <v>1</v>
      </c>
      <c r="H7340" s="1">
        <v>42181</v>
      </c>
      <c r="I7340" s="1" t="str">
        <f t="shared" si="401"/>
        <v xml:space="preserve"> Jun</v>
      </c>
      <c r="J7340">
        <v>14210</v>
      </c>
      <c r="K7340" t="s">
        <v>39</v>
      </c>
      <c r="L7340">
        <v>19</v>
      </c>
      <c r="M7340">
        <v>0.41</v>
      </c>
      <c r="N7340" t="s">
        <v>96</v>
      </c>
      <c r="O7340" t="s">
        <v>139</v>
      </c>
      <c r="P7340" t="s">
        <v>3038</v>
      </c>
      <c r="Q7340" t="s">
        <v>102</v>
      </c>
      <c r="R7340">
        <v>213.2</v>
      </c>
      <c r="S7340" t="s">
        <v>33</v>
      </c>
      <c r="T7340">
        <v>1989</v>
      </c>
      <c r="U7340">
        <v>676.79</v>
      </c>
      <c r="V7340" s="1">
        <v>42183</v>
      </c>
      <c r="W7340" t="s">
        <v>34</v>
      </c>
      <c r="X7340">
        <v>1.99</v>
      </c>
      <c r="Y7340" t="s">
        <v>43</v>
      </c>
      <c r="Z7340">
        <v>33.29</v>
      </c>
      <c r="AA7340">
        <v>21222</v>
      </c>
      <c r="AB7340">
        <f t="shared" si="402"/>
        <v>632.51</v>
      </c>
      <c r="AC7340">
        <f t="shared" si="403"/>
        <v>632.51</v>
      </c>
    </row>
    <row r="7341" spans="1:29" x14ac:dyDescent="0.25">
      <c r="A7341" t="s">
        <v>1638</v>
      </c>
      <c r="B7341">
        <v>66</v>
      </c>
      <c r="C7341" t="str">
        <f t="shared" si="400"/>
        <v>Senior</v>
      </c>
      <c r="D7341" t="s">
        <v>3065</v>
      </c>
      <c r="E7341" t="s">
        <v>46</v>
      </c>
      <c r="F7341">
        <v>0.04</v>
      </c>
      <c r="G7341">
        <v>1</v>
      </c>
      <c r="H7341" s="1">
        <v>42181</v>
      </c>
      <c r="I7341" s="1" t="str">
        <f t="shared" si="401"/>
        <v xml:space="preserve"> Jun</v>
      </c>
      <c r="J7341">
        <v>47620</v>
      </c>
      <c r="K7341" t="s">
        <v>47</v>
      </c>
      <c r="L7341">
        <v>27</v>
      </c>
      <c r="M7341">
        <v>0.56999999999999995</v>
      </c>
      <c r="N7341" t="s">
        <v>29</v>
      </c>
      <c r="O7341" t="s">
        <v>139</v>
      </c>
      <c r="P7341" t="s">
        <v>1274</v>
      </c>
      <c r="Q7341" t="s">
        <v>481</v>
      </c>
      <c r="R7341">
        <v>20.27</v>
      </c>
      <c r="S7341" t="s">
        <v>68</v>
      </c>
      <c r="T7341">
        <v>6692</v>
      </c>
      <c r="U7341">
        <v>302.2</v>
      </c>
      <c r="V7341" s="1">
        <v>42190</v>
      </c>
      <c r="W7341" t="s">
        <v>34</v>
      </c>
      <c r="X7341">
        <v>3.37</v>
      </c>
      <c r="Y7341" t="s">
        <v>149</v>
      </c>
      <c r="Z7341">
        <v>10.98</v>
      </c>
      <c r="AA7341">
        <v>62301</v>
      </c>
      <c r="AB7341">
        <f t="shared" si="402"/>
        <v>296.46000000000004</v>
      </c>
      <c r="AC7341">
        <f t="shared" si="403"/>
        <v>284.60160000000002</v>
      </c>
    </row>
    <row r="7342" spans="1:29" x14ac:dyDescent="0.25">
      <c r="A7342" t="s">
        <v>1504</v>
      </c>
      <c r="B7342">
        <v>66</v>
      </c>
      <c r="C7342" t="str">
        <f t="shared" si="400"/>
        <v>Senior</v>
      </c>
      <c r="D7342" t="s">
        <v>404</v>
      </c>
      <c r="E7342" t="s">
        <v>46</v>
      </c>
      <c r="F7342">
        <v>0.08</v>
      </c>
      <c r="G7342">
        <v>1</v>
      </c>
      <c r="H7342" s="1">
        <v>42182</v>
      </c>
      <c r="I7342" s="1" t="str">
        <f t="shared" si="401"/>
        <v xml:space="preserve"> Jun</v>
      </c>
      <c r="J7342">
        <v>6695</v>
      </c>
      <c r="K7342" t="s">
        <v>47</v>
      </c>
      <c r="L7342">
        <v>49</v>
      </c>
      <c r="M7342">
        <v>0.39</v>
      </c>
      <c r="N7342" t="s">
        <v>29</v>
      </c>
      <c r="O7342" t="s">
        <v>30</v>
      </c>
      <c r="P7342" t="s">
        <v>361</v>
      </c>
      <c r="Q7342" t="s">
        <v>67</v>
      </c>
      <c r="R7342">
        <v>-279.93299999999999</v>
      </c>
      <c r="S7342" t="s">
        <v>33</v>
      </c>
      <c r="T7342">
        <v>926</v>
      </c>
      <c r="U7342">
        <v>295.24</v>
      </c>
      <c r="V7342" s="1">
        <v>42182</v>
      </c>
      <c r="W7342" t="s">
        <v>42</v>
      </c>
      <c r="X7342">
        <v>8.49</v>
      </c>
      <c r="Y7342" t="s">
        <v>278</v>
      </c>
      <c r="Z7342">
        <v>5.81</v>
      </c>
      <c r="AA7342">
        <v>2457</v>
      </c>
      <c r="AB7342">
        <f t="shared" si="402"/>
        <v>284.69</v>
      </c>
      <c r="AC7342">
        <f t="shared" si="403"/>
        <v>261.91480000000001</v>
      </c>
    </row>
    <row r="7343" spans="1:29" x14ac:dyDescent="0.25">
      <c r="A7343" t="s">
        <v>3101</v>
      </c>
      <c r="B7343">
        <v>66</v>
      </c>
      <c r="C7343" t="str">
        <f t="shared" si="400"/>
        <v>Senior</v>
      </c>
      <c r="D7343" t="s">
        <v>1017</v>
      </c>
      <c r="E7343" t="s">
        <v>46</v>
      </c>
      <c r="F7343">
        <v>0.03</v>
      </c>
      <c r="G7343">
        <v>1</v>
      </c>
      <c r="H7343" s="1">
        <v>42182</v>
      </c>
      <c r="I7343" s="1" t="str">
        <f t="shared" si="401"/>
        <v xml:space="preserve"> Jun</v>
      </c>
      <c r="J7343">
        <v>16706</v>
      </c>
      <c r="K7343" t="s">
        <v>28</v>
      </c>
      <c r="L7343">
        <v>47</v>
      </c>
      <c r="M7343">
        <v>0.73</v>
      </c>
      <c r="N7343" t="s">
        <v>48</v>
      </c>
      <c r="O7343" t="s">
        <v>59</v>
      </c>
      <c r="P7343" t="s">
        <v>757</v>
      </c>
      <c r="Q7343" t="s">
        <v>82</v>
      </c>
      <c r="R7343">
        <v>-1003.58</v>
      </c>
      <c r="S7343" t="s">
        <v>68</v>
      </c>
      <c r="T7343">
        <v>2316</v>
      </c>
      <c r="U7343">
        <v>1943.72</v>
      </c>
      <c r="V7343" s="1">
        <v>42183</v>
      </c>
      <c r="W7343" t="s">
        <v>34</v>
      </c>
      <c r="X7343">
        <v>34.200000000000003</v>
      </c>
      <c r="Y7343" t="s">
        <v>149</v>
      </c>
      <c r="Z7343">
        <v>41.47</v>
      </c>
      <c r="AA7343">
        <v>61008</v>
      </c>
      <c r="AB7343">
        <f t="shared" si="402"/>
        <v>1949.09</v>
      </c>
      <c r="AC7343">
        <f t="shared" si="403"/>
        <v>1890.6172999999999</v>
      </c>
    </row>
    <row r="7344" spans="1:29" x14ac:dyDescent="0.25">
      <c r="A7344" t="s">
        <v>3101</v>
      </c>
      <c r="B7344">
        <v>66</v>
      </c>
      <c r="C7344" t="str">
        <f t="shared" si="400"/>
        <v>Senior</v>
      </c>
      <c r="D7344" t="s">
        <v>1017</v>
      </c>
      <c r="E7344" t="s">
        <v>46</v>
      </c>
      <c r="F7344">
        <v>0.01</v>
      </c>
      <c r="G7344">
        <v>1</v>
      </c>
      <c r="H7344" s="1">
        <v>42182</v>
      </c>
      <c r="I7344" s="1" t="str">
        <f t="shared" si="401"/>
        <v xml:space="preserve"> Jun</v>
      </c>
      <c r="J7344">
        <v>16706</v>
      </c>
      <c r="K7344" t="s">
        <v>28</v>
      </c>
      <c r="L7344">
        <v>6</v>
      </c>
      <c r="M7344">
        <v>0.57999999999999996</v>
      </c>
      <c r="N7344" t="s">
        <v>29</v>
      </c>
      <c r="O7344" t="s">
        <v>59</v>
      </c>
      <c r="P7344" t="s">
        <v>1804</v>
      </c>
      <c r="Q7344" t="s">
        <v>88</v>
      </c>
      <c r="R7344">
        <v>-4.0599999999999996</v>
      </c>
      <c r="S7344" t="s">
        <v>68</v>
      </c>
      <c r="T7344">
        <v>2317</v>
      </c>
      <c r="U7344">
        <v>18.37</v>
      </c>
      <c r="V7344" s="1">
        <v>42183</v>
      </c>
      <c r="W7344" t="s">
        <v>34</v>
      </c>
      <c r="X7344">
        <v>1.2</v>
      </c>
      <c r="Y7344" t="s">
        <v>149</v>
      </c>
      <c r="Z7344">
        <v>2.78</v>
      </c>
      <c r="AA7344">
        <v>61008</v>
      </c>
      <c r="AB7344">
        <f t="shared" si="402"/>
        <v>16.68</v>
      </c>
      <c r="AC7344">
        <f t="shared" si="403"/>
        <v>16.513200000000001</v>
      </c>
    </row>
    <row r="7345" spans="1:29" x14ac:dyDescent="0.25">
      <c r="A7345" t="s">
        <v>392</v>
      </c>
      <c r="B7345">
        <v>66</v>
      </c>
      <c r="C7345" t="str">
        <f t="shared" si="400"/>
        <v>Senior</v>
      </c>
      <c r="D7345" t="s">
        <v>393</v>
      </c>
      <c r="E7345" t="s">
        <v>38</v>
      </c>
      <c r="F7345">
        <v>0.03</v>
      </c>
      <c r="G7345">
        <v>1</v>
      </c>
      <c r="H7345" s="1">
        <v>42182</v>
      </c>
      <c r="I7345" s="1" t="str">
        <f t="shared" si="401"/>
        <v xml:space="preserve"> Jun</v>
      </c>
      <c r="J7345">
        <v>33793</v>
      </c>
      <c r="K7345" t="s">
        <v>58</v>
      </c>
      <c r="L7345">
        <v>17</v>
      </c>
      <c r="M7345">
        <v>0.39</v>
      </c>
      <c r="N7345" t="s">
        <v>29</v>
      </c>
      <c r="O7345" t="s">
        <v>30</v>
      </c>
      <c r="P7345" t="s">
        <v>658</v>
      </c>
      <c r="Q7345" t="s">
        <v>67</v>
      </c>
      <c r="R7345">
        <v>-137.74700000000001</v>
      </c>
      <c r="S7345" t="s">
        <v>76</v>
      </c>
      <c r="T7345">
        <v>4752</v>
      </c>
      <c r="U7345">
        <v>267.58</v>
      </c>
      <c r="V7345" s="1">
        <v>42183</v>
      </c>
      <c r="W7345" t="s">
        <v>34</v>
      </c>
      <c r="X7345">
        <v>15.09</v>
      </c>
      <c r="Y7345" t="s">
        <v>345</v>
      </c>
      <c r="Z7345">
        <v>15.16</v>
      </c>
      <c r="AA7345">
        <v>39301</v>
      </c>
      <c r="AB7345">
        <f t="shared" si="402"/>
        <v>257.72000000000003</v>
      </c>
      <c r="AC7345">
        <f t="shared" si="403"/>
        <v>249.98840000000001</v>
      </c>
    </row>
    <row r="7346" spans="1:29" x14ac:dyDescent="0.25">
      <c r="A7346" t="s">
        <v>2312</v>
      </c>
      <c r="B7346">
        <v>66</v>
      </c>
      <c r="C7346" t="str">
        <f t="shared" si="400"/>
        <v>Senior</v>
      </c>
      <c r="D7346" t="s">
        <v>1284</v>
      </c>
      <c r="E7346" t="s">
        <v>46</v>
      </c>
      <c r="F7346">
        <v>0.01</v>
      </c>
      <c r="G7346">
        <v>1</v>
      </c>
      <c r="H7346" s="1">
        <v>42182</v>
      </c>
      <c r="I7346" s="1" t="str">
        <f t="shared" si="401"/>
        <v xml:space="preserve"> Jun</v>
      </c>
      <c r="J7346">
        <v>17508</v>
      </c>
      <c r="K7346" t="s">
        <v>47</v>
      </c>
      <c r="L7346">
        <v>50</v>
      </c>
      <c r="M7346">
        <v>0.56000000000000005</v>
      </c>
      <c r="N7346" t="s">
        <v>29</v>
      </c>
      <c r="O7346" t="s">
        <v>59</v>
      </c>
      <c r="P7346" t="s">
        <v>203</v>
      </c>
      <c r="Q7346" t="s">
        <v>88</v>
      </c>
      <c r="R7346">
        <v>11.28</v>
      </c>
      <c r="S7346" t="s">
        <v>76</v>
      </c>
      <c r="T7346">
        <v>2413</v>
      </c>
      <c r="U7346">
        <v>99.08</v>
      </c>
      <c r="V7346" s="1">
        <v>42184</v>
      </c>
      <c r="W7346" t="s">
        <v>42</v>
      </c>
      <c r="X7346">
        <v>0.7</v>
      </c>
      <c r="Y7346" t="s">
        <v>132</v>
      </c>
      <c r="Z7346">
        <v>1.76</v>
      </c>
      <c r="AA7346">
        <v>32601</v>
      </c>
      <c r="AB7346">
        <f t="shared" si="402"/>
        <v>88</v>
      </c>
      <c r="AC7346">
        <f t="shared" si="403"/>
        <v>87.12</v>
      </c>
    </row>
    <row r="7347" spans="1:29" x14ac:dyDescent="0.25">
      <c r="A7347" t="s">
        <v>1661</v>
      </c>
      <c r="B7347">
        <v>66</v>
      </c>
      <c r="C7347" t="str">
        <f t="shared" si="400"/>
        <v>Senior</v>
      </c>
      <c r="D7347" t="s">
        <v>2164</v>
      </c>
      <c r="E7347" t="s">
        <v>46</v>
      </c>
      <c r="F7347">
        <v>0.08</v>
      </c>
      <c r="G7347">
        <v>1</v>
      </c>
      <c r="H7347" s="1">
        <v>42182</v>
      </c>
      <c r="I7347" s="1" t="str">
        <f t="shared" si="401"/>
        <v xml:space="preserve"> Jun</v>
      </c>
      <c r="J7347">
        <v>43751</v>
      </c>
      <c r="K7347" t="s">
        <v>28</v>
      </c>
      <c r="L7347">
        <v>43</v>
      </c>
      <c r="M7347">
        <v>0.81</v>
      </c>
      <c r="N7347" t="s">
        <v>29</v>
      </c>
      <c r="O7347" t="s">
        <v>30</v>
      </c>
      <c r="P7347" t="s">
        <v>1052</v>
      </c>
      <c r="Q7347" t="s">
        <v>32</v>
      </c>
      <c r="R7347">
        <v>-130.96</v>
      </c>
      <c r="S7347" t="s">
        <v>33</v>
      </c>
      <c r="T7347">
        <v>6174</v>
      </c>
      <c r="U7347">
        <v>621.44000000000005</v>
      </c>
      <c r="V7347" s="1">
        <v>42184</v>
      </c>
      <c r="W7347" t="s">
        <v>34</v>
      </c>
      <c r="X7347">
        <v>4.53</v>
      </c>
      <c r="Y7347" t="s">
        <v>257</v>
      </c>
      <c r="Z7347">
        <v>15.14</v>
      </c>
      <c r="AA7347">
        <v>5439</v>
      </c>
      <c r="AB7347">
        <f t="shared" si="402"/>
        <v>651.02</v>
      </c>
      <c r="AC7347">
        <f t="shared" si="403"/>
        <v>598.9384</v>
      </c>
    </row>
    <row r="7348" spans="1:29" x14ac:dyDescent="0.25">
      <c r="A7348" t="s">
        <v>3101</v>
      </c>
      <c r="B7348">
        <v>66</v>
      </c>
      <c r="C7348" t="str">
        <f t="shared" si="400"/>
        <v>Senior</v>
      </c>
      <c r="D7348" t="s">
        <v>1017</v>
      </c>
      <c r="E7348" t="s">
        <v>46</v>
      </c>
      <c r="F7348">
        <v>7.0000000000000007E-2</v>
      </c>
      <c r="G7348">
        <v>1</v>
      </c>
      <c r="H7348" s="1">
        <v>42182</v>
      </c>
      <c r="I7348" s="1" t="str">
        <f t="shared" si="401"/>
        <v xml:space="preserve"> Jun</v>
      </c>
      <c r="J7348">
        <v>16706</v>
      </c>
      <c r="K7348" t="s">
        <v>28</v>
      </c>
      <c r="L7348">
        <v>49</v>
      </c>
      <c r="M7348">
        <v>0.55000000000000004</v>
      </c>
      <c r="N7348" t="s">
        <v>96</v>
      </c>
      <c r="O7348" t="s">
        <v>30</v>
      </c>
      <c r="P7348" t="s">
        <v>1321</v>
      </c>
      <c r="Q7348" t="s">
        <v>105</v>
      </c>
      <c r="R7348">
        <v>1881.576</v>
      </c>
      <c r="S7348" t="s">
        <v>68</v>
      </c>
      <c r="T7348">
        <v>2318</v>
      </c>
      <c r="U7348">
        <v>6175.777</v>
      </c>
      <c r="V7348" s="1">
        <v>42184</v>
      </c>
      <c r="W7348" t="s">
        <v>42</v>
      </c>
      <c r="X7348">
        <v>3.9</v>
      </c>
      <c r="Y7348" t="s">
        <v>149</v>
      </c>
      <c r="Z7348">
        <v>155.99</v>
      </c>
      <c r="AA7348">
        <v>61008</v>
      </c>
      <c r="AB7348">
        <f t="shared" si="402"/>
        <v>7643.51</v>
      </c>
      <c r="AC7348">
        <f t="shared" si="403"/>
        <v>7108.4643000000005</v>
      </c>
    </row>
    <row r="7349" spans="1:29" x14ac:dyDescent="0.25">
      <c r="A7349" t="s">
        <v>3246</v>
      </c>
      <c r="B7349">
        <v>66</v>
      </c>
      <c r="C7349" t="str">
        <f t="shared" si="400"/>
        <v>Senior</v>
      </c>
      <c r="D7349" t="s">
        <v>2388</v>
      </c>
      <c r="E7349" t="s">
        <v>38</v>
      </c>
      <c r="F7349">
        <v>0.01</v>
      </c>
      <c r="G7349">
        <v>1</v>
      </c>
      <c r="H7349" s="1">
        <v>42182</v>
      </c>
      <c r="I7349" s="1" t="str">
        <f t="shared" si="401"/>
        <v xml:space="preserve"> Jun</v>
      </c>
      <c r="J7349">
        <v>46626</v>
      </c>
      <c r="K7349" t="s">
        <v>47</v>
      </c>
      <c r="L7349">
        <v>8</v>
      </c>
      <c r="M7349">
        <v>0.57999999999999996</v>
      </c>
      <c r="N7349" t="s">
        <v>48</v>
      </c>
      <c r="O7349" t="s">
        <v>49</v>
      </c>
      <c r="P7349" t="s">
        <v>2839</v>
      </c>
      <c r="Q7349" t="s">
        <v>51</v>
      </c>
      <c r="R7349">
        <v>-276.95</v>
      </c>
      <c r="S7349" t="s">
        <v>68</v>
      </c>
      <c r="T7349">
        <v>6558</v>
      </c>
      <c r="U7349">
        <v>825.96</v>
      </c>
      <c r="V7349" s="1">
        <v>42186</v>
      </c>
      <c r="W7349" t="s">
        <v>53</v>
      </c>
      <c r="X7349">
        <v>58.2</v>
      </c>
      <c r="Y7349" t="s">
        <v>111</v>
      </c>
      <c r="Z7349">
        <v>95.98</v>
      </c>
      <c r="AA7349">
        <v>76117</v>
      </c>
      <c r="AB7349">
        <f t="shared" si="402"/>
        <v>767.84</v>
      </c>
      <c r="AC7349">
        <f t="shared" si="403"/>
        <v>760.16160000000002</v>
      </c>
    </row>
    <row r="7350" spans="1:29" x14ac:dyDescent="0.25">
      <c r="A7350" t="s">
        <v>2904</v>
      </c>
      <c r="B7350">
        <v>66</v>
      </c>
      <c r="C7350" t="str">
        <f t="shared" si="400"/>
        <v>Senior</v>
      </c>
      <c r="D7350" t="s">
        <v>2703</v>
      </c>
      <c r="E7350" t="s">
        <v>38</v>
      </c>
      <c r="F7350">
        <v>0.09</v>
      </c>
      <c r="G7350">
        <v>1</v>
      </c>
      <c r="H7350" s="1">
        <v>42183</v>
      </c>
      <c r="I7350" s="1" t="str">
        <f t="shared" si="401"/>
        <v xml:space="preserve"> Jun</v>
      </c>
      <c r="J7350">
        <v>29191</v>
      </c>
      <c r="K7350" t="s">
        <v>131</v>
      </c>
      <c r="L7350">
        <v>26</v>
      </c>
      <c r="M7350">
        <v>0.76</v>
      </c>
      <c r="N7350" t="s">
        <v>48</v>
      </c>
      <c r="O7350" t="s">
        <v>73</v>
      </c>
      <c r="P7350" t="s">
        <v>900</v>
      </c>
      <c r="Q7350" t="s">
        <v>75</v>
      </c>
      <c r="R7350">
        <v>-650.11</v>
      </c>
      <c r="S7350" t="s">
        <v>76</v>
      </c>
      <c r="T7350">
        <v>4099</v>
      </c>
      <c r="U7350">
        <v>7201.89</v>
      </c>
      <c r="V7350" s="1">
        <v>42184</v>
      </c>
      <c r="W7350" t="s">
        <v>53</v>
      </c>
      <c r="X7350">
        <v>54.12</v>
      </c>
      <c r="Y7350" t="s">
        <v>132</v>
      </c>
      <c r="Z7350">
        <v>296.18</v>
      </c>
      <c r="AA7350">
        <v>33023</v>
      </c>
      <c r="AB7350">
        <f t="shared" si="402"/>
        <v>7700.68</v>
      </c>
      <c r="AC7350">
        <f t="shared" si="403"/>
        <v>7007.6188000000002</v>
      </c>
    </row>
    <row r="7351" spans="1:29" x14ac:dyDescent="0.25">
      <c r="A7351" t="s">
        <v>1412</v>
      </c>
      <c r="B7351">
        <v>66</v>
      </c>
      <c r="C7351" t="str">
        <f t="shared" si="400"/>
        <v>Senior</v>
      </c>
      <c r="D7351" t="s">
        <v>381</v>
      </c>
      <c r="E7351" t="s">
        <v>57</v>
      </c>
      <c r="F7351">
        <v>7.0000000000000007E-2</v>
      </c>
      <c r="G7351">
        <v>1</v>
      </c>
      <c r="H7351" s="1">
        <v>42183</v>
      </c>
      <c r="I7351" s="1" t="str">
        <f t="shared" si="401"/>
        <v xml:space="preserve"> Jun</v>
      </c>
      <c r="J7351">
        <v>44037</v>
      </c>
      <c r="K7351" t="s">
        <v>28</v>
      </c>
      <c r="L7351">
        <v>39</v>
      </c>
      <c r="M7351">
        <v>0.41</v>
      </c>
      <c r="N7351" t="s">
        <v>48</v>
      </c>
      <c r="O7351" t="s">
        <v>139</v>
      </c>
      <c r="P7351" t="s">
        <v>3251</v>
      </c>
      <c r="Q7351" t="s">
        <v>82</v>
      </c>
      <c r="R7351">
        <v>326.43</v>
      </c>
      <c r="S7351" t="s">
        <v>68</v>
      </c>
      <c r="T7351">
        <v>6219</v>
      </c>
      <c r="U7351">
        <v>835.55</v>
      </c>
      <c r="V7351" s="1">
        <v>42185</v>
      </c>
      <c r="W7351" t="s">
        <v>34</v>
      </c>
      <c r="X7351">
        <v>5.08</v>
      </c>
      <c r="Y7351" t="s">
        <v>416</v>
      </c>
      <c r="Z7351">
        <v>22.23</v>
      </c>
      <c r="AA7351">
        <v>47401</v>
      </c>
      <c r="AB7351">
        <f t="shared" si="402"/>
        <v>866.97</v>
      </c>
      <c r="AC7351">
        <f t="shared" si="403"/>
        <v>806.28210000000001</v>
      </c>
    </row>
    <row r="7352" spans="1:29" x14ac:dyDescent="0.25">
      <c r="A7352" t="s">
        <v>3385</v>
      </c>
      <c r="B7352">
        <v>66</v>
      </c>
      <c r="C7352" t="str">
        <f t="shared" si="400"/>
        <v>Senior</v>
      </c>
      <c r="D7352" t="s">
        <v>3386</v>
      </c>
      <c r="E7352" t="s">
        <v>38</v>
      </c>
      <c r="F7352">
        <v>0.05</v>
      </c>
      <c r="G7352">
        <v>1</v>
      </c>
      <c r="H7352" s="1">
        <v>42183</v>
      </c>
      <c r="I7352" s="1" t="str">
        <f t="shared" si="401"/>
        <v xml:space="preserve"> Jun</v>
      </c>
      <c r="J7352">
        <v>50466</v>
      </c>
      <c r="K7352" t="s">
        <v>58</v>
      </c>
      <c r="L7352">
        <v>32</v>
      </c>
      <c r="M7352">
        <v>0.38</v>
      </c>
      <c r="N7352" t="s">
        <v>29</v>
      </c>
      <c r="O7352" t="s">
        <v>30</v>
      </c>
      <c r="P7352" t="s">
        <v>2463</v>
      </c>
      <c r="Q7352" t="s">
        <v>67</v>
      </c>
      <c r="R7352">
        <v>2754.1615000000002</v>
      </c>
      <c r="S7352" t="s">
        <v>76</v>
      </c>
      <c r="T7352">
        <v>7071</v>
      </c>
      <c r="U7352">
        <v>6892.07</v>
      </c>
      <c r="V7352" s="1">
        <v>42185</v>
      </c>
      <c r="W7352" t="s">
        <v>42</v>
      </c>
      <c r="X7352">
        <v>15.01</v>
      </c>
      <c r="Y7352" t="s">
        <v>638</v>
      </c>
      <c r="Z7352">
        <v>223.98</v>
      </c>
      <c r="AA7352">
        <v>31313</v>
      </c>
      <c r="AB7352">
        <f t="shared" si="402"/>
        <v>7167.36</v>
      </c>
      <c r="AC7352">
        <f t="shared" si="403"/>
        <v>6808.9919999999993</v>
      </c>
    </row>
    <row r="7353" spans="1:29" x14ac:dyDescent="0.25">
      <c r="A7353" t="s">
        <v>1412</v>
      </c>
      <c r="B7353">
        <v>66</v>
      </c>
      <c r="C7353" t="str">
        <f t="shared" si="400"/>
        <v>Senior</v>
      </c>
      <c r="D7353" t="s">
        <v>381</v>
      </c>
      <c r="E7353" t="s">
        <v>57</v>
      </c>
      <c r="F7353">
        <v>7.0000000000000007E-2</v>
      </c>
      <c r="G7353">
        <v>1</v>
      </c>
      <c r="H7353" s="1">
        <v>42183</v>
      </c>
      <c r="I7353" s="1" t="str">
        <f t="shared" si="401"/>
        <v xml:space="preserve"> Jun</v>
      </c>
      <c r="J7353">
        <v>44037</v>
      </c>
      <c r="K7353" t="s">
        <v>28</v>
      </c>
      <c r="L7353">
        <v>38</v>
      </c>
      <c r="M7353">
        <v>0.55000000000000004</v>
      </c>
      <c r="N7353" t="s">
        <v>96</v>
      </c>
      <c r="O7353" t="s">
        <v>139</v>
      </c>
      <c r="P7353" t="s">
        <v>1480</v>
      </c>
      <c r="Q7353" t="s">
        <v>105</v>
      </c>
      <c r="R7353">
        <v>557.59500000000003</v>
      </c>
      <c r="S7353" t="s">
        <v>68</v>
      </c>
      <c r="T7353">
        <v>6220</v>
      </c>
      <c r="U7353">
        <v>1799.6115</v>
      </c>
      <c r="V7353" s="1">
        <v>42185</v>
      </c>
      <c r="W7353" t="s">
        <v>34</v>
      </c>
      <c r="X7353">
        <v>1.25</v>
      </c>
      <c r="Y7353" t="s">
        <v>416</v>
      </c>
      <c r="Z7353">
        <v>55.99</v>
      </c>
      <c r="AA7353">
        <v>47401</v>
      </c>
      <c r="AB7353">
        <f t="shared" si="402"/>
        <v>2127.62</v>
      </c>
      <c r="AC7353">
        <f t="shared" si="403"/>
        <v>1978.6866</v>
      </c>
    </row>
    <row r="7354" spans="1:29" x14ac:dyDescent="0.25">
      <c r="A7354" t="s">
        <v>1785</v>
      </c>
      <c r="B7354">
        <v>66</v>
      </c>
      <c r="C7354" t="str">
        <f t="shared" si="400"/>
        <v>Senior</v>
      </c>
      <c r="D7354" t="s">
        <v>360</v>
      </c>
      <c r="E7354" t="s">
        <v>46</v>
      </c>
      <c r="F7354">
        <v>0</v>
      </c>
      <c r="G7354">
        <v>1</v>
      </c>
      <c r="H7354" s="1">
        <v>42183</v>
      </c>
      <c r="I7354" s="1" t="str">
        <f t="shared" si="401"/>
        <v xml:space="preserve"> Jun</v>
      </c>
      <c r="J7354">
        <v>24743</v>
      </c>
      <c r="K7354" t="s">
        <v>47</v>
      </c>
      <c r="L7354">
        <v>26</v>
      </c>
      <c r="M7354">
        <v>0.56999999999999995</v>
      </c>
      <c r="N7354" t="s">
        <v>48</v>
      </c>
      <c r="O7354" t="s">
        <v>40</v>
      </c>
      <c r="P7354" t="s">
        <v>2551</v>
      </c>
      <c r="Q7354" t="s">
        <v>51</v>
      </c>
      <c r="R7354">
        <v>753.61</v>
      </c>
      <c r="S7354" t="s">
        <v>68</v>
      </c>
      <c r="T7354">
        <v>3479</v>
      </c>
      <c r="U7354">
        <v>3758.77</v>
      </c>
      <c r="V7354" s="1">
        <v>42188</v>
      </c>
      <c r="W7354" t="s">
        <v>34</v>
      </c>
      <c r="X7354">
        <v>24.49</v>
      </c>
      <c r="Y7354" t="s">
        <v>149</v>
      </c>
      <c r="Z7354">
        <v>140.81</v>
      </c>
      <c r="AA7354">
        <v>60060</v>
      </c>
      <c r="AB7354">
        <f t="shared" si="402"/>
        <v>3661.06</v>
      </c>
      <c r="AC7354">
        <f t="shared" si="403"/>
        <v>3661.06</v>
      </c>
    </row>
    <row r="7355" spans="1:29" x14ac:dyDescent="0.25">
      <c r="A7355" t="s">
        <v>1785</v>
      </c>
      <c r="B7355">
        <v>66</v>
      </c>
      <c r="C7355" t="str">
        <f t="shared" si="400"/>
        <v>Senior</v>
      </c>
      <c r="D7355" t="s">
        <v>360</v>
      </c>
      <c r="E7355" t="s">
        <v>46</v>
      </c>
      <c r="F7355">
        <v>0.06</v>
      </c>
      <c r="G7355">
        <v>1</v>
      </c>
      <c r="H7355" s="1">
        <v>42183</v>
      </c>
      <c r="I7355" s="1" t="str">
        <f t="shared" si="401"/>
        <v xml:space="preserve"> Jun</v>
      </c>
      <c r="J7355">
        <v>24743</v>
      </c>
      <c r="K7355" t="s">
        <v>47</v>
      </c>
      <c r="L7355">
        <v>47</v>
      </c>
      <c r="M7355">
        <v>0.59</v>
      </c>
      <c r="N7355" t="s">
        <v>48</v>
      </c>
      <c r="O7355" t="s">
        <v>49</v>
      </c>
      <c r="P7355" t="s">
        <v>3154</v>
      </c>
      <c r="Q7355" t="s">
        <v>51</v>
      </c>
      <c r="R7355">
        <v>176.67</v>
      </c>
      <c r="S7355" t="s">
        <v>68</v>
      </c>
      <c r="T7355">
        <v>3478</v>
      </c>
      <c r="U7355">
        <v>9633.59</v>
      </c>
      <c r="V7355" s="1">
        <v>42190</v>
      </c>
      <c r="W7355" t="s">
        <v>53</v>
      </c>
      <c r="X7355">
        <v>64.2</v>
      </c>
      <c r="Y7355" t="s">
        <v>149</v>
      </c>
      <c r="Z7355">
        <v>216.6</v>
      </c>
      <c r="AA7355">
        <v>60060</v>
      </c>
      <c r="AB7355">
        <f t="shared" si="402"/>
        <v>10180.199999999999</v>
      </c>
      <c r="AC7355">
        <f t="shared" si="403"/>
        <v>9569.387999999999</v>
      </c>
    </row>
    <row r="7356" spans="1:29" x14ac:dyDescent="0.25">
      <c r="A7356" t="s">
        <v>2510</v>
      </c>
      <c r="B7356">
        <v>66</v>
      </c>
      <c r="C7356" t="str">
        <f t="shared" si="400"/>
        <v>Senior</v>
      </c>
      <c r="D7356" t="s">
        <v>2511</v>
      </c>
      <c r="E7356" t="s">
        <v>27</v>
      </c>
      <c r="F7356">
        <v>0</v>
      </c>
      <c r="G7356">
        <v>1</v>
      </c>
      <c r="H7356" s="1">
        <v>42184</v>
      </c>
      <c r="I7356" s="1" t="str">
        <f t="shared" si="401"/>
        <v xml:space="preserve"> Jun</v>
      </c>
      <c r="J7356">
        <v>48067</v>
      </c>
      <c r="K7356" t="s">
        <v>47</v>
      </c>
      <c r="L7356">
        <v>24</v>
      </c>
      <c r="M7356">
        <v>0.6</v>
      </c>
      <c r="N7356" t="s">
        <v>96</v>
      </c>
      <c r="O7356" t="s">
        <v>30</v>
      </c>
      <c r="P7356" t="s">
        <v>839</v>
      </c>
      <c r="Q7356" t="s">
        <v>105</v>
      </c>
      <c r="R7356">
        <v>630.702</v>
      </c>
      <c r="S7356" t="s">
        <v>68</v>
      </c>
      <c r="T7356">
        <v>6750</v>
      </c>
      <c r="U7356">
        <v>4010.9375</v>
      </c>
      <c r="V7356" s="1">
        <v>42184</v>
      </c>
      <c r="W7356" t="s">
        <v>42</v>
      </c>
      <c r="X7356">
        <v>8.99</v>
      </c>
      <c r="Y7356" t="s">
        <v>416</v>
      </c>
      <c r="Z7356">
        <v>195.99</v>
      </c>
      <c r="AA7356">
        <v>46375</v>
      </c>
      <c r="AB7356">
        <f t="shared" si="402"/>
        <v>4703.76</v>
      </c>
      <c r="AC7356">
        <f t="shared" si="403"/>
        <v>4703.76</v>
      </c>
    </row>
    <row r="7357" spans="1:29" x14ac:dyDescent="0.25">
      <c r="A7357" t="s">
        <v>3100</v>
      </c>
      <c r="B7357">
        <v>66</v>
      </c>
      <c r="C7357" t="str">
        <f t="shared" si="400"/>
        <v>Senior</v>
      </c>
      <c r="D7357" t="s">
        <v>2882</v>
      </c>
      <c r="E7357" t="s">
        <v>27</v>
      </c>
      <c r="F7357">
        <v>7.0000000000000007E-2</v>
      </c>
      <c r="G7357">
        <v>1</v>
      </c>
      <c r="H7357" s="1">
        <v>42184</v>
      </c>
      <c r="I7357" s="1" t="str">
        <f t="shared" si="401"/>
        <v xml:space="preserve"> Jun</v>
      </c>
      <c r="J7357">
        <v>52324</v>
      </c>
      <c r="K7357" t="s">
        <v>39</v>
      </c>
      <c r="L7357">
        <v>4</v>
      </c>
      <c r="M7357">
        <v>0.69</v>
      </c>
      <c r="N7357" t="s">
        <v>48</v>
      </c>
      <c r="O7357" t="s">
        <v>49</v>
      </c>
      <c r="P7357" t="s">
        <v>2025</v>
      </c>
      <c r="Q7357" t="s">
        <v>51</v>
      </c>
      <c r="R7357">
        <v>-224.35</v>
      </c>
      <c r="S7357" t="s">
        <v>33</v>
      </c>
      <c r="T7357">
        <v>7346</v>
      </c>
      <c r="U7357">
        <v>757.11</v>
      </c>
      <c r="V7357" s="1">
        <v>42185</v>
      </c>
      <c r="W7357" t="s">
        <v>53</v>
      </c>
      <c r="X7357">
        <v>30</v>
      </c>
      <c r="Y7357" t="s">
        <v>35</v>
      </c>
      <c r="Z7357">
        <v>180.98</v>
      </c>
      <c r="AA7357">
        <v>16509</v>
      </c>
      <c r="AB7357">
        <f t="shared" si="402"/>
        <v>723.92</v>
      </c>
      <c r="AC7357">
        <f t="shared" si="403"/>
        <v>673.24559999999997</v>
      </c>
    </row>
    <row r="7358" spans="1:29" x14ac:dyDescent="0.25">
      <c r="A7358" t="s">
        <v>2811</v>
      </c>
      <c r="B7358">
        <v>66</v>
      </c>
      <c r="C7358" t="str">
        <f t="shared" si="400"/>
        <v>Senior</v>
      </c>
      <c r="D7358" t="s">
        <v>2758</v>
      </c>
      <c r="E7358" t="s">
        <v>57</v>
      </c>
      <c r="F7358">
        <v>0.03</v>
      </c>
      <c r="G7358">
        <v>1</v>
      </c>
      <c r="H7358" s="1">
        <v>42184</v>
      </c>
      <c r="I7358" s="1" t="str">
        <f t="shared" si="401"/>
        <v xml:space="preserve"> Jun</v>
      </c>
      <c r="J7358">
        <v>28387</v>
      </c>
      <c r="K7358" t="s">
        <v>39</v>
      </c>
      <c r="L7358">
        <v>37</v>
      </c>
      <c r="M7358">
        <v>0.38</v>
      </c>
      <c r="N7358" t="s">
        <v>29</v>
      </c>
      <c r="O7358" t="s">
        <v>30</v>
      </c>
      <c r="P7358" t="s">
        <v>2722</v>
      </c>
      <c r="Q7358" t="s">
        <v>267</v>
      </c>
      <c r="R7358">
        <v>1125.42</v>
      </c>
      <c r="S7358" t="s">
        <v>52</v>
      </c>
      <c r="T7358">
        <v>3973</v>
      </c>
      <c r="U7358">
        <v>3212.97</v>
      </c>
      <c r="V7358" s="1">
        <v>42185</v>
      </c>
      <c r="W7358" t="s">
        <v>34</v>
      </c>
      <c r="X7358">
        <v>19.989999999999998</v>
      </c>
      <c r="Y7358" t="s">
        <v>54</v>
      </c>
      <c r="Z7358">
        <v>83.93</v>
      </c>
      <c r="AA7358">
        <v>91711</v>
      </c>
      <c r="AB7358">
        <f t="shared" si="402"/>
        <v>3105.4100000000003</v>
      </c>
      <c r="AC7358">
        <f t="shared" si="403"/>
        <v>3012.2477000000003</v>
      </c>
    </row>
    <row r="7359" spans="1:29" x14ac:dyDescent="0.25">
      <c r="A7359" t="s">
        <v>2811</v>
      </c>
      <c r="B7359">
        <v>66</v>
      </c>
      <c r="C7359" t="str">
        <f t="shared" si="400"/>
        <v>Senior</v>
      </c>
      <c r="D7359" t="s">
        <v>2758</v>
      </c>
      <c r="E7359" t="s">
        <v>57</v>
      </c>
      <c r="F7359">
        <v>0.06</v>
      </c>
      <c r="G7359">
        <v>1</v>
      </c>
      <c r="H7359" s="1">
        <v>42184</v>
      </c>
      <c r="I7359" s="1" t="str">
        <f t="shared" si="401"/>
        <v xml:space="preserve"> Jun</v>
      </c>
      <c r="J7359">
        <v>28387</v>
      </c>
      <c r="K7359" t="s">
        <v>39</v>
      </c>
      <c r="L7359">
        <v>13</v>
      </c>
      <c r="M7359">
        <v>0.39</v>
      </c>
      <c r="N7359" t="s">
        <v>29</v>
      </c>
      <c r="O7359" t="s">
        <v>30</v>
      </c>
      <c r="P7359" t="s">
        <v>2595</v>
      </c>
      <c r="Q7359" t="s">
        <v>61</v>
      </c>
      <c r="R7359">
        <v>60.36</v>
      </c>
      <c r="S7359" t="s">
        <v>52</v>
      </c>
      <c r="T7359">
        <v>3974</v>
      </c>
      <c r="U7359">
        <v>292.95</v>
      </c>
      <c r="V7359" s="1">
        <v>42185</v>
      </c>
      <c r="W7359" t="s">
        <v>34</v>
      </c>
      <c r="X7359">
        <v>5.47</v>
      </c>
      <c r="Y7359" t="s">
        <v>54</v>
      </c>
      <c r="Z7359">
        <v>22.84</v>
      </c>
      <c r="AA7359">
        <v>91711</v>
      </c>
      <c r="AB7359">
        <f t="shared" si="402"/>
        <v>296.92</v>
      </c>
      <c r="AC7359">
        <f t="shared" si="403"/>
        <v>279.10480000000001</v>
      </c>
    </row>
    <row r="7360" spans="1:29" x14ac:dyDescent="0.25">
      <c r="A7360" t="s">
        <v>487</v>
      </c>
      <c r="B7360">
        <v>66</v>
      </c>
      <c r="C7360" t="str">
        <f t="shared" si="400"/>
        <v>Senior</v>
      </c>
      <c r="D7360" t="s">
        <v>488</v>
      </c>
      <c r="E7360" t="s">
        <v>46</v>
      </c>
      <c r="F7360">
        <v>0.08</v>
      </c>
      <c r="G7360">
        <v>1</v>
      </c>
      <c r="H7360" s="1">
        <v>42184</v>
      </c>
      <c r="I7360" s="1" t="str">
        <f t="shared" si="401"/>
        <v xml:space="preserve"> Jun</v>
      </c>
      <c r="J7360">
        <v>23685</v>
      </c>
      <c r="K7360" t="s">
        <v>39</v>
      </c>
      <c r="L7360">
        <v>46</v>
      </c>
      <c r="M7360">
        <v>0.59</v>
      </c>
      <c r="N7360" t="s">
        <v>96</v>
      </c>
      <c r="O7360" t="s">
        <v>30</v>
      </c>
      <c r="P7360" t="s">
        <v>2512</v>
      </c>
      <c r="Q7360" t="s">
        <v>105</v>
      </c>
      <c r="R7360">
        <v>2229.48</v>
      </c>
      <c r="S7360" t="s">
        <v>52</v>
      </c>
      <c r="T7360">
        <v>3316</v>
      </c>
      <c r="U7360">
        <v>7928.5619999999999</v>
      </c>
      <c r="V7360" s="1">
        <v>42185</v>
      </c>
      <c r="W7360" t="s">
        <v>34</v>
      </c>
      <c r="X7360">
        <v>5</v>
      </c>
      <c r="Y7360" t="s">
        <v>298</v>
      </c>
      <c r="Z7360">
        <v>205.99</v>
      </c>
      <c r="AA7360">
        <v>80033</v>
      </c>
      <c r="AB7360">
        <f t="shared" si="402"/>
        <v>9475.5400000000009</v>
      </c>
      <c r="AC7360">
        <f t="shared" si="403"/>
        <v>8717.4968000000008</v>
      </c>
    </row>
    <row r="7361" spans="1:29" x14ac:dyDescent="0.25">
      <c r="A7361" t="s">
        <v>3435</v>
      </c>
      <c r="B7361">
        <v>66</v>
      </c>
      <c r="C7361" t="str">
        <f t="shared" si="400"/>
        <v>Senior</v>
      </c>
      <c r="D7361" t="s">
        <v>2338</v>
      </c>
      <c r="E7361" t="s">
        <v>46</v>
      </c>
      <c r="F7361">
        <v>0.1</v>
      </c>
      <c r="G7361">
        <v>1</v>
      </c>
      <c r="H7361" s="1">
        <v>42184</v>
      </c>
      <c r="I7361" s="1" t="str">
        <f t="shared" si="401"/>
        <v xml:space="preserve"> Jun</v>
      </c>
      <c r="J7361">
        <v>17414</v>
      </c>
      <c r="K7361" t="s">
        <v>28</v>
      </c>
      <c r="L7361">
        <v>32</v>
      </c>
      <c r="M7361">
        <v>0.36</v>
      </c>
      <c r="N7361" t="s">
        <v>29</v>
      </c>
      <c r="O7361" t="s">
        <v>30</v>
      </c>
      <c r="P7361" t="s">
        <v>276</v>
      </c>
      <c r="Q7361" t="s">
        <v>61</v>
      </c>
      <c r="R7361">
        <v>34.29</v>
      </c>
      <c r="S7361" t="s">
        <v>33</v>
      </c>
      <c r="T7361">
        <v>2406</v>
      </c>
      <c r="U7361">
        <v>347.93</v>
      </c>
      <c r="V7361" s="1">
        <v>42186</v>
      </c>
      <c r="W7361" t="s">
        <v>34</v>
      </c>
      <c r="X7361">
        <v>5.01</v>
      </c>
      <c r="Y7361" t="s">
        <v>136</v>
      </c>
      <c r="Z7361">
        <v>11.34</v>
      </c>
      <c r="AA7361">
        <v>14217</v>
      </c>
      <c r="AB7361">
        <f t="shared" si="402"/>
        <v>362.88</v>
      </c>
      <c r="AC7361">
        <f t="shared" si="403"/>
        <v>326.59199999999998</v>
      </c>
    </row>
    <row r="7362" spans="1:29" x14ac:dyDescent="0.25">
      <c r="A7362" t="s">
        <v>2510</v>
      </c>
      <c r="B7362">
        <v>66</v>
      </c>
      <c r="C7362" t="str">
        <f t="shared" si="400"/>
        <v>Senior</v>
      </c>
      <c r="D7362" t="s">
        <v>2511</v>
      </c>
      <c r="E7362" t="s">
        <v>27</v>
      </c>
      <c r="F7362">
        <v>0.05</v>
      </c>
      <c r="G7362">
        <v>1</v>
      </c>
      <c r="H7362" s="1">
        <v>42184</v>
      </c>
      <c r="I7362" s="1" t="str">
        <f t="shared" si="401"/>
        <v xml:space="preserve"> Jun</v>
      </c>
      <c r="J7362">
        <v>48067</v>
      </c>
      <c r="K7362" t="s">
        <v>47</v>
      </c>
      <c r="L7362">
        <v>31</v>
      </c>
      <c r="M7362">
        <v>0.59</v>
      </c>
      <c r="N7362" t="s">
        <v>96</v>
      </c>
      <c r="O7362" t="s">
        <v>30</v>
      </c>
      <c r="P7362" t="s">
        <v>1618</v>
      </c>
      <c r="Q7362" t="s">
        <v>105</v>
      </c>
      <c r="R7362">
        <v>695.06100000000004</v>
      </c>
      <c r="S7362" t="s">
        <v>68</v>
      </c>
      <c r="T7362">
        <v>6749</v>
      </c>
      <c r="U7362">
        <v>3229.66</v>
      </c>
      <c r="V7362" s="1">
        <v>42186</v>
      </c>
      <c r="W7362" t="s">
        <v>42</v>
      </c>
      <c r="X7362">
        <v>3</v>
      </c>
      <c r="Y7362" t="s">
        <v>416</v>
      </c>
      <c r="Z7362">
        <v>125.99</v>
      </c>
      <c r="AA7362">
        <v>46375</v>
      </c>
      <c r="AB7362">
        <f t="shared" si="402"/>
        <v>3905.69</v>
      </c>
      <c r="AC7362">
        <f t="shared" si="403"/>
        <v>3710.4054999999998</v>
      </c>
    </row>
    <row r="7363" spans="1:29" x14ac:dyDescent="0.25">
      <c r="A7363" t="s">
        <v>3435</v>
      </c>
      <c r="B7363">
        <v>66</v>
      </c>
      <c r="C7363" t="str">
        <f t="shared" si="400"/>
        <v>Senior</v>
      </c>
      <c r="D7363" t="s">
        <v>2338</v>
      </c>
      <c r="E7363" t="s">
        <v>46</v>
      </c>
      <c r="F7363">
        <v>7.0000000000000007E-2</v>
      </c>
      <c r="G7363">
        <v>1</v>
      </c>
      <c r="H7363" s="1">
        <v>42184</v>
      </c>
      <c r="I7363" s="1" t="str">
        <f t="shared" si="401"/>
        <v xml:space="preserve"> Jun</v>
      </c>
      <c r="J7363">
        <v>17414</v>
      </c>
      <c r="K7363" t="s">
        <v>28</v>
      </c>
      <c r="L7363">
        <v>39</v>
      </c>
      <c r="M7363">
        <v>0.52</v>
      </c>
      <c r="N7363" t="s">
        <v>96</v>
      </c>
      <c r="O7363" t="s">
        <v>30</v>
      </c>
      <c r="P7363" t="s">
        <v>941</v>
      </c>
      <c r="Q7363" t="s">
        <v>102</v>
      </c>
      <c r="R7363">
        <v>448.07</v>
      </c>
      <c r="S7363" t="s">
        <v>33</v>
      </c>
      <c r="T7363">
        <v>2405</v>
      </c>
      <c r="U7363">
        <v>3755.43</v>
      </c>
      <c r="V7363" s="1">
        <v>42186</v>
      </c>
      <c r="W7363" t="s">
        <v>34</v>
      </c>
      <c r="X7363">
        <v>19.989999999999998</v>
      </c>
      <c r="Y7363" t="s">
        <v>136</v>
      </c>
      <c r="Z7363">
        <v>99.99</v>
      </c>
      <c r="AA7363">
        <v>14217</v>
      </c>
      <c r="AB7363">
        <f t="shared" si="402"/>
        <v>3899.6099999999997</v>
      </c>
      <c r="AC7363">
        <f t="shared" si="403"/>
        <v>3626.6372999999999</v>
      </c>
    </row>
    <row r="7364" spans="1:29" x14ac:dyDescent="0.25">
      <c r="A7364" t="s">
        <v>577</v>
      </c>
      <c r="B7364">
        <v>66</v>
      </c>
      <c r="C7364" t="str">
        <f t="shared" si="400"/>
        <v>Senior</v>
      </c>
      <c r="D7364" t="s">
        <v>414</v>
      </c>
      <c r="E7364" t="s">
        <v>46</v>
      </c>
      <c r="F7364">
        <v>0.1</v>
      </c>
      <c r="G7364">
        <v>1</v>
      </c>
      <c r="H7364" s="1">
        <v>42184</v>
      </c>
      <c r="I7364" s="1" t="str">
        <f t="shared" si="401"/>
        <v xml:space="preserve"> Jun</v>
      </c>
      <c r="J7364">
        <v>4416</v>
      </c>
      <c r="K7364" t="s">
        <v>47</v>
      </c>
      <c r="L7364">
        <v>46</v>
      </c>
      <c r="M7364">
        <v>0.4</v>
      </c>
      <c r="N7364" t="s">
        <v>29</v>
      </c>
      <c r="O7364" t="s">
        <v>30</v>
      </c>
      <c r="P7364" t="s">
        <v>1282</v>
      </c>
      <c r="Q7364" t="s">
        <v>67</v>
      </c>
      <c r="R7364">
        <v>2665.3960000000002</v>
      </c>
      <c r="S7364" t="s">
        <v>68</v>
      </c>
      <c r="T7364">
        <v>632</v>
      </c>
      <c r="U7364">
        <v>7441.29</v>
      </c>
      <c r="V7364" s="1">
        <v>42188</v>
      </c>
      <c r="W7364" t="s">
        <v>34</v>
      </c>
      <c r="X7364">
        <v>19.989999999999998</v>
      </c>
      <c r="Y7364" t="s">
        <v>416</v>
      </c>
      <c r="Z7364">
        <v>165.98</v>
      </c>
      <c r="AA7364">
        <v>46806</v>
      </c>
      <c r="AB7364">
        <f t="shared" si="402"/>
        <v>7635.08</v>
      </c>
      <c r="AC7364">
        <f t="shared" si="403"/>
        <v>6871.5720000000001</v>
      </c>
    </row>
    <row r="7365" spans="1:29" x14ac:dyDescent="0.25">
      <c r="A7365" t="s">
        <v>3426</v>
      </c>
      <c r="B7365">
        <v>66</v>
      </c>
      <c r="C7365" t="str">
        <f t="shared" si="400"/>
        <v>Senior</v>
      </c>
      <c r="D7365" t="s">
        <v>961</v>
      </c>
      <c r="E7365" t="s">
        <v>38</v>
      </c>
      <c r="F7365">
        <v>0.04</v>
      </c>
      <c r="G7365">
        <v>1</v>
      </c>
      <c r="H7365" s="1">
        <v>42184</v>
      </c>
      <c r="I7365" s="1" t="str">
        <f t="shared" si="401"/>
        <v xml:space="preserve"> Jun</v>
      </c>
      <c r="J7365">
        <v>26272</v>
      </c>
      <c r="K7365" t="s">
        <v>47</v>
      </c>
      <c r="L7365">
        <v>6</v>
      </c>
      <c r="M7365">
        <v>0.56999999999999995</v>
      </c>
      <c r="N7365" t="s">
        <v>48</v>
      </c>
      <c r="O7365" t="s">
        <v>40</v>
      </c>
      <c r="P7365" t="s">
        <v>2551</v>
      </c>
      <c r="Q7365" t="s">
        <v>51</v>
      </c>
      <c r="R7365">
        <v>-4.1900000000000004</v>
      </c>
      <c r="S7365" t="s">
        <v>68</v>
      </c>
      <c r="T7365">
        <v>3666</v>
      </c>
      <c r="U7365">
        <v>905.94</v>
      </c>
      <c r="V7365" s="1">
        <v>42193</v>
      </c>
      <c r="W7365" t="s">
        <v>42</v>
      </c>
      <c r="X7365">
        <v>24.49</v>
      </c>
      <c r="Y7365" t="s">
        <v>149</v>
      </c>
      <c r="Z7365">
        <v>140.81</v>
      </c>
      <c r="AA7365">
        <v>60068</v>
      </c>
      <c r="AB7365">
        <f t="shared" si="402"/>
        <v>844.86</v>
      </c>
      <c r="AC7365">
        <f t="shared" si="403"/>
        <v>811.06560000000002</v>
      </c>
    </row>
    <row r="7366" spans="1:29" x14ac:dyDescent="0.25">
      <c r="A7366" t="s">
        <v>901</v>
      </c>
      <c r="B7366">
        <v>66</v>
      </c>
      <c r="C7366" t="str">
        <f t="shared" si="400"/>
        <v>Senior</v>
      </c>
      <c r="D7366" t="s">
        <v>902</v>
      </c>
      <c r="E7366" t="s">
        <v>38</v>
      </c>
      <c r="F7366">
        <v>0</v>
      </c>
      <c r="G7366">
        <v>1</v>
      </c>
      <c r="H7366" s="1">
        <v>42185</v>
      </c>
      <c r="I7366" s="1" t="str">
        <f t="shared" si="401"/>
        <v xml:space="preserve"> Jun</v>
      </c>
      <c r="J7366">
        <v>46912</v>
      </c>
      <c r="K7366" t="s">
        <v>47</v>
      </c>
      <c r="L7366">
        <v>5</v>
      </c>
      <c r="M7366">
        <v>0.54</v>
      </c>
      <c r="N7366" t="s">
        <v>48</v>
      </c>
      <c r="O7366" t="s">
        <v>30</v>
      </c>
      <c r="P7366" t="s">
        <v>3160</v>
      </c>
      <c r="Q7366" t="s">
        <v>82</v>
      </c>
      <c r="R7366">
        <v>181.53</v>
      </c>
      <c r="S7366" t="s">
        <v>68</v>
      </c>
      <c r="T7366">
        <v>6591</v>
      </c>
      <c r="U7366">
        <v>294</v>
      </c>
      <c r="V7366" s="1">
        <v>42185</v>
      </c>
      <c r="W7366" t="s">
        <v>34</v>
      </c>
      <c r="X7366">
        <v>14.83</v>
      </c>
      <c r="Y7366" t="s">
        <v>149</v>
      </c>
      <c r="Z7366">
        <v>54.74</v>
      </c>
      <c r="AA7366">
        <v>61032</v>
      </c>
      <c r="AB7366">
        <f t="shared" si="402"/>
        <v>273.7</v>
      </c>
      <c r="AC7366">
        <f t="shared" si="403"/>
        <v>273.7</v>
      </c>
    </row>
    <row r="7367" spans="1:29" x14ac:dyDescent="0.25">
      <c r="A7367" t="s">
        <v>2734</v>
      </c>
      <c r="B7367">
        <v>66</v>
      </c>
      <c r="C7367" t="str">
        <f t="shared" si="400"/>
        <v>Senior</v>
      </c>
      <c r="D7367" t="s">
        <v>2278</v>
      </c>
      <c r="E7367" t="s">
        <v>38</v>
      </c>
      <c r="F7367">
        <v>0.04</v>
      </c>
      <c r="G7367">
        <v>1</v>
      </c>
      <c r="H7367" s="1">
        <v>42185</v>
      </c>
      <c r="I7367" s="1" t="str">
        <f t="shared" si="401"/>
        <v xml:space="preserve"> Jun</v>
      </c>
      <c r="J7367">
        <v>17826</v>
      </c>
      <c r="K7367" t="s">
        <v>28</v>
      </c>
      <c r="L7367">
        <v>18</v>
      </c>
      <c r="M7367">
        <v>0.37</v>
      </c>
      <c r="N7367" t="s">
        <v>29</v>
      </c>
      <c r="O7367" t="s">
        <v>30</v>
      </c>
      <c r="P7367" t="s">
        <v>1963</v>
      </c>
      <c r="Q7367" t="s">
        <v>67</v>
      </c>
      <c r="R7367">
        <v>-88.607500000000002</v>
      </c>
      <c r="S7367" t="s">
        <v>68</v>
      </c>
      <c r="T7367">
        <v>2452</v>
      </c>
      <c r="U7367">
        <v>78.930000000000007</v>
      </c>
      <c r="V7367" s="1">
        <v>42186</v>
      </c>
      <c r="W7367" t="s">
        <v>34</v>
      </c>
      <c r="X7367">
        <v>7.01</v>
      </c>
      <c r="Y7367" t="s">
        <v>122</v>
      </c>
      <c r="Z7367">
        <v>3.89</v>
      </c>
      <c r="AA7367">
        <v>52240</v>
      </c>
      <c r="AB7367">
        <f t="shared" si="402"/>
        <v>70.02</v>
      </c>
      <c r="AC7367">
        <f t="shared" si="403"/>
        <v>67.219200000000001</v>
      </c>
    </row>
    <row r="7368" spans="1:29" x14ac:dyDescent="0.25">
      <c r="A7368" t="s">
        <v>1323</v>
      </c>
      <c r="B7368">
        <v>66</v>
      </c>
      <c r="C7368" t="str">
        <f t="shared" si="400"/>
        <v>Senior</v>
      </c>
      <c r="D7368" t="s">
        <v>2198</v>
      </c>
      <c r="E7368" t="s">
        <v>46</v>
      </c>
      <c r="F7368">
        <v>7.0000000000000007E-2</v>
      </c>
      <c r="G7368">
        <v>1</v>
      </c>
      <c r="H7368" s="1">
        <v>42186</v>
      </c>
      <c r="I7368" s="1" t="str">
        <f t="shared" si="401"/>
        <v xml:space="preserve"> Jul</v>
      </c>
      <c r="J7368">
        <v>40801</v>
      </c>
      <c r="K7368" t="s">
        <v>39</v>
      </c>
      <c r="L7368">
        <v>20</v>
      </c>
      <c r="M7368">
        <v>0.37</v>
      </c>
      <c r="N7368" t="s">
        <v>29</v>
      </c>
      <c r="O7368" t="s">
        <v>30</v>
      </c>
      <c r="P7368" t="s">
        <v>1393</v>
      </c>
      <c r="Q7368" t="s">
        <v>61</v>
      </c>
      <c r="R7368">
        <v>-56.15</v>
      </c>
      <c r="S7368" t="s">
        <v>68</v>
      </c>
      <c r="T7368">
        <v>5742</v>
      </c>
      <c r="U7368">
        <v>129.16</v>
      </c>
      <c r="V7368" s="1">
        <v>42186</v>
      </c>
      <c r="W7368" t="s">
        <v>34</v>
      </c>
      <c r="X7368">
        <v>6.22</v>
      </c>
      <c r="Y7368" t="s">
        <v>246</v>
      </c>
      <c r="Z7368">
        <v>6.48</v>
      </c>
      <c r="AA7368">
        <v>48858</v>
      </c>
      <c r="AB7368">
        <f t="shared" si="402"/>
        <v>129.60000000000002</v>
      </c>
      <c r="AC7368">
        <f t="shared" si="403"/>
        <v>120.52800000000002</v>
      </c>
    </row>
    <row r="7369" spans="1:29" x14ac:dyDescent="0.25">
      <c r="A7369" t="s">
        <v>544</v>
      </c>
      <c r="B7369">
        <v>66</v>
      </c>
      <c r="C7369" t="str">
        <f t="shared" si="400"/>
        <v>Senior</v>
      </c>
      <c r="D7369" t="s">
        <v>539</v>
      </c>
      <c r="E7369" t="s">
        <v>46</v>
      </c>
      <c r="F7369">
        <v>0</v>
      </c>
      <c r="G7369">
        <v>1</v>
      </c>
      <c r="H7369" s="1">
        <v>42187</v>
      </c>
      <c r="I7369" s="1" t="str">
        <f t="shared" si="401"/>
        <v xml:space="preserve"> Jul</v>
      </c>
      <c r="J7369">
        <v>37313</v>
      </c>
      <c r="K7369" t="s">
        <v>39</v>
      </c>
      <c r="L7369">
        <v>44</v>
      </c>
      <c r="M7369">
        <v>0.78</v>
      </c>
      <c r="N7369" t="s">
        <v>48</v>
      </c>
      <c r="O7369" t="s">
        <v>59</v>
      </c>
      <c r="P7369" t="s">
        <v>2550</v>
      </c>
      <c r="Q7369" t="s">
        <v>82</v>
      </c>
      <c r="R7369">
        <v>-634.49</v>
      </c>
      <c r="S7369" t="s">
        <v>76</v>
      </c>
      <c r="T7369">
        <v>5242</v>
      </c>
      <c r="U7369">
        <v>3304.38</v>
      </c>
      <c r="V7369" s="1">
        <v>42188</v>
      </c>
      <c r="W7369" t="s">
        <v>34</v>
      </c>
      <c r="X7369">
        <v>37.58</v>
      </c>
      <c r="Y7369" t="s">
        <v>162</v>
      </c>
      <c r="Z7369">
        <v>70.709999999999994</v>
      </c>
      <c r="AA7369">
        <v>23111</v>
      </c>
      <c r="AB7369">
        <f t="shared" si="402"/>
        <v>3111.24</v>
      </c>
      <c r="AC7369">
        <f t="shared" si="403"/>
        <v>3111.24</v>
      </c>
    </row>
    <row r="7370" spans="1:29" x14ac:dyDescent="0.25">
      <c r="A7370" t="s">
        <v>3531</v>
      </c>
      <c r="B7370">
        <v>66</v>
      </c>
      <c r="C7370" t="str">
        <f t="shared" ref="C7370:C7433" si="404">IF(B7370&gt;=50, "Senior", IF(B7370&gt;=20, "Adult", "Teenager"))</f>
        <v>Senior</v>
      </c>
      <c r="D7370" t="s">
        <v>220</v>
      </c>
      <c r="E7370" t="s">
        <v>27</v>
      </c>
      <c r="F7370">
        <v>0.05</v>
      </c>
      <c r="G7370">
        <v>1</v>
      </c>
      <c r="H7370" s="1">
        <v>42187</v>
      </c>
      <c r="I7370" s="1" t="str">
        <f t="shared" ref="I7370:I7433" si="405">TEXT(H7370," MMM")</f>
        <v xml:space="preserve"> Jul</v>
      </c>
      <c r="J7370">
        <v>55938</v>
      </c>
      <c r="K7370" t="s">
        <v>39</v>
      </c>
      <c r="L7370">
        <v>18</v>
      </c>
      <c r="N7370" t="s">
        <v>29</v>
      </c>
      <c r="O7370" t="s">
        <v>40</v>
      </c>
      <c r="P7370" t="s">
        <v>41</v>
      </c>
      <c r="Q7370" t="s">
        <v>32</v>
      </c>
      <c r="R7370">
        <v>-468.89</v>
      </c>
      <c r="S7370" t="s">
        <v>33</v>
      </c>
      <c r="T7370">
        <v>7826</v>
      </c>
      <c r="U7370">
        <v>1769.9</v>
      </c>
      <c r="V7370" s="1">
        <v>42188</v>
      </c>
      <c r="W7370" t="s">
        <v>42</v>
      </c>
      <c r="X7370">
        <v>35</v>
      </c>
      <c r="Y7370" t="s">
        <v>278</v>
      </c>
      <c r="Z7370">
        <v>95.99</v>
      </c>
      <c r="AA7370">
        <v>2018</v>
      </c>
      <c r="AB7370">
        <f t="shared" ref="AB7370:AB7433" si="406">Z7370*L7370</f>
        <v>1727.82</v>
      </c>
      <c r="AC7370">
        <f t="shared" ref="AC7370:AC7433" si="407">AB7370-AB7370*F7370</f>
        <v>1641.4289999999999</v>
      </c>
    </row>
    <row r="7371" spans="1:29" x14ac:dyDescent="0.25">
      <c r="A7371" t="s">
        <v>2442</v>
      </c>
      <c r="B7371">
        <v>66</v>
      </c>
      <c r="C7371" t="str">
        <f t="shared" si="404"/>
        <v>Senior</v>
      </c>
      <c r="D7371" t="s">
        <v>220</v>
      </c>
      <c r="E7371" t="s">
        <v>27</v>
      </c>
      <c r="F7371">
        <v>0.08</v>
      </c>
      <c r="G7371">
        <v>1</v>
      </c>
      <c r="H7371" s="1">
        <v>42187</v>
      </c>
      <c r="I7371" s="1" t="str">
        <f t="shared" si="405"/>
        <v xml:space="preserve"> Jul</v>
      </c>
      <c r="J7371">
        <v>55938</v>
      </c>
      <c r="K7371" t="s">
        <v>39</v>
      </c>
      <c r="L7371">
        <v>42</v>
      </c>
      <c r="M7371">
        <v>0.38</v>
      </c>
      <c r="N7371" t="s">
        <v>29</v>
      </c>
      <c r="O7371" t="s">
        <v>30</v>
      </c>
      <c r="P7371" t="s">
        <v>2293</v>
      </c>
      <c r="Q7371" t="s">
        <v>61</v>
      </c>
      <c r="R7371">
        <v>192.88</v>
      </c>
      <c r="S7371" t="s">
        <v>33</v>
      </c>
      <c r="T7371">
        <v>7825</v>
      </c>
      <c r="U7371">
        <v>802.46</v>
      </c>
      <c r="V7371" s="1">
        <v>42188</v>
      </c>
      <c r="W7371" t="s">
        <v>42</v>
      </c>
      <c r="X7371">
        <v>5.97</v>
      </c>
      <c r="Y7371" t="s">
        <v>233</v>
      </c>
      <c r="Z7371">
        <v>19.98</v>
      </c>
      <c r="AA7371">
        <v>7011</v>
      </c>
      <c r="AB7371">
        <f t="shared" si="406"/>
        <v>839.16</v>
      </c>
      <c r="AC7371">
        <f t="shared" si="407"/>
        <v>772.02719999999999</v>
      </c>
    </row>
    <row r="7372" spans="1:29" x14ac:dyDescent="0.25">
      <c r="A7372" t="s">
        <v>2040</v>
      </c>
      <c r="B7372">
        <v>66</v>
      </c>
      <c r="C7372" t="str">
        <f t="shared" si="404"/>
        <v>Senior</v>
      </c>
      <c r="D7372" t="s">
        <v>305</v>
      </c>
      <c r="E7372" t="s">
        <v>46</v>
      </c>
      <c r="F7372">
        <v>0.02</v>
      </c>
      <c r="G7372">
        <v>1</v>
      </c>
      <c r="H7372" s="1">
        <v>42187</v>
      </c>
      <c r="I7372" s="1" t="str">
        <f t="shared" si="405"/>
        <v xml:space="preserve"> Jul</v>
      </c>
      <c r="J7372">
        <v>55526</v>
      </c>
      <c r="K7372" t="s">
        <v>28</v>
      </c>
      <c r="L7372">
        <v>23</v>
      </c>
      <c r="M7372">
        <v>0.37</v>
      </c>
      <c r="N7372" t="s">
        <v>29</v>
      </c>
      <c r="O7372" t="s">
        <v>30</v>
      </c>
      <c r="P7372" t="s">
        <v>428</v>
      </c>
      <c r="Q7372" t="s">
        <v>61</v>
      </c>
      <c r="R7372">
        <v>38.11</v>
      </c>
      <c r="S7372" t="s">
        <v>68</v>
      </c>
      <c r="T7372">
        <v>7760</v>
      </c>
      <c r="U7372">
        <v>445.17</v>
      </c>
      <c r="V7372" s="1">
        <v>42188</v>
      </c>
      <c r="W7372" t="s">
        <v>34</v>
      </c>
      <c r="X7372">
        <v>9.0299999999999994</v>
      </c>
      <c r="Y7372" t="s">
        <v>262</v>
      </c>
      <c r="Z7372">
        <v>18.97</v>
      </c>
      <c r="AA7372">
        <v>63130</v>
      </c>
      <c r="AB7372">
        <f t="shared" si="406"/>
        <v>436.30999999999995</v>
      </c>
      <c r="AC7372">
        <f t="shared" si="407"/>
        <v>427.58379999999994</v>
      </c>
    </row>
    <row r="7373" spans="1:29" x14ac:dyDescent="0.25">
      <c r="A7373" t="s">
        <v>743</v>
      </c>
      <c r="B7373">
        <v>66</v>
      </c>
      <c r="C7373" t="str">
        <f t="shared" si="404"/>
        <v>Senior</v>
      </c>
      <c r="D7373" t="s">
        <v>744</v>
      </c>
      <c r="E7373" t="s">
        <v>46</v>
      </c>
      <c r="F7373">
        <v>0.04</v>
      </c>
      <c r="G7373">
        <v>1</v>
      </c>
      <c r="H7373" s="1">
        <v>42187</v>
      </c>
      <c r="I7373" s="1" t="str">
        <f t="shared" si="405"/>
        <v xml:space="preserve"> Jul</v>
      </c>
      <c r="J7373">
        <v>4096</v>
      </c>
      <c r="K7373" t="s">
        <v>39</v>
      </c>
      <c r="L7373">
        <v>21</v>
      </c>
      <c r="M7373">
        <v>0.39</v>
      </c>
      <c r="N7373" t="s">
        <v>29</v>
      </c>
      <c r="O7373" t="s">
        <v>30</v>
      </c>
      <c r="P7373" t="s">
        <v>556</v>
      </c>
      <c r="Q7373" t="s">
        <v>210</v>
      </c>
      <c r="R7373">
        <v>53.58</v>
      </c>
      <c r="S7373" t="s">
        <v>33</v>
      </c>
      <c r="T7373">
        <v>599</v>
      </c>
      <c r="U7373">
        <v>128.28</v>
      </c>
      <c r="V7373" s="1">
        <v>42188</v>
      </c>
      <c r="W7373" t="s">
        <v>34</v>
      </c>
      <c r="X7373">
        <v>0.5</v>
      </c>
      <c r="Y7373" t="s">
        <v>136</v>
      </c>
      <c r="Z7373">
        <v>6.3</v>
      </c>
      <c r="AA7373">
        <v>13021</v>
      </c>
      <c r="AB7373">
        <f t="shared" si="406"/>
        <v>132.29999999999998</v>
      </c>
      <c r="AC7373">
        <f t="shared" si="407"/>
        <v>127.00799999999998</v>
      </c>
    </row>
    <row r="7374" spans="1:29" x14ac:dyDescent="0.25">
      <c r="A7374" t="s">
        <v>3347</v>
      </c>
      <c r="B7374">
        <v>66</v>
      </c>
      <c r="C7374" t="str">
        <f t="shared" si="404"/>
        <v>Senior</v>
      </c>
      <c r="D7374" t="s">
        <v>532</v>
      </c>
      <c r="E7374" t="s">
        <v>46</v>
      </c>
      <c r="F7374">
        <v>0.06</v>
      </c>
      <c r="G7374">
        <v>1</v>
      </c>
      <c r="H7374" s="1">
        <v>42187</v>
      </c>
      <c r="I7374" s="1" t="str">
        <f t="shared" si="405"/>
        <v xml:space="preserve"> Jul</v>
      </c>
      <c r="J7374">
        <v>23297</v>
      </c>
      <c r="K7374" t="s">
        <v>58</v>
      </c>
      <c r="L7374">
        <v>20</v>
      </c>
      <c r="M7374">
        <v>0.5</v>
      </c>
      <c r="N7374" t="s">
        <v>29</v>
      </c>
      <c r="O7374" t="s">
        <v>80</v>
      </c>
      <c r="P7374" t="s">
        <v>2376</v>
      </c>
      <c r="Q7374" t="s">
        <v>214</v>
      </c>
      <c r="R7374">
        <v>79.52</v>
      </c>
      <c r="S7374" t="s">
        <v>52</v>
      </c>
      <c r="T7374">
        <v>3251</v>
      </c>
      <c r="U7374">
        <v>498.68</v>
      </c>
      <c r="V7374" s="1">
        <v>42189</v>
      </c>
      <c r="W7374" t="s">
        <v>34</v>
      </c>
      <c r="X7374">
        <v>5.37</v>
      </c>
      <c r="Y7374" t="s">
        <v>54</v>
      </c>
      <c r="Z7374">
        <v>25.98</v>
      </c>
      <c r="AA7374">
        <v>92530</v>
      </c>
      <c r="AB7374">
        <f t="shared" si="406"/>
        <v>519.6</v>
      </c>
      <c r="AC7374">
        <f t="shared" si="407"/>
        <v>488.42400000000004</v>
      </c>
    </row>
    <row r="7375" spans="1:29" x14ac:dyDescent="0.25">
      <c r="A7375" t="s">
        <v>3347</v>
      </c>
      <c r="B7375">
        <v>66</v>
      </c>
      <c r="C7375" t="str">
        <f t="shared" si="404"/>
        <v>Senior</v>
      </c>
      <c r="D7375" t="s">
        <v>532</v>
      </c>
      <c r="E7375" t="s">
        <v>46</v>
      </c>
      <c r="F7375">
        <v>0.05</v>
      </c>
      <c r="G7375">
        <v>1</v>
      </c>
      <c r="H7375" s="1">
        <v>42187</v>
      </c>
      <c r="I7375" s="1" t="str">
        <f t="shared" si="405"/>
        <v xml:space="preserve"> Jul</v>
      </c>
      <c r="J7375">
        <v>23297</v>
      </c>
      <c r="K7375" t="s">
        <v>58</v>
      </c>
      <c r="L7375">
        <v>34</v>
      </c>
      <c r="M7375">
        <v>0.59</v>
      </c>
      <c r="N7375" t="s">
        <v>29</v>
      </c>
      <c r="O7375" t="s">
        <v>30</v>
      </c>
      <c r="P7375" t="s">
        <v>70</v>
      </c>
      <c r="Q7375" t="s">
        <v>32</v>
      </c>
      <c r="R7375">
        <v>1547.78</v>
      </c>
      <c r="S7375" t="s">
        <v>52</v>
      </c>
      <c r="T7375">
        <v>3252</v>
      </c>
      <c r="U7375">
        <v>5208.78</v>
      </c>
      <c r="V7375" s="1">
        <v>42189</v>
      </c>
      <c r="W7375" t="s">
        <v>34</v>
      </c>
      <c r="X7375">
        <v>7.07</v>
      </c>
      <c r="Y7375" t="s">
        <v>54</v>
      </c>
      <c r="Z7375">
        <v>155.06</v>
      </c>
      <c r="AA7375">
        <v>92530</v>
      </c>
      <c r="AB7375">
        <f t="shared" si="406"/>
        <v>5272.04</v>
      </c>
      <c r="AC7375">
        <f t="shared" si="407"/>
        <v>5008.4380000000001</v>
      </c>
    </row>
    <row r="7376" spans="1:29" x14ac:dyDescent="0.25">
      <c r="A7376" t="s">
        <v>544</v>
      </c>
      <c r="B7376">
        <v>66</v>
      </c>
      <c r="C7376" t="str">
        <f t="shared" si="404"/>
        <v>Senior</v>
      </c>
      <c r="D7376" t="s">
        <v>539</v>
      </c>
      <c r="E7376" t="s">
        <v>46</v>
      </c>
      <c r="F7376">
        <v>7.0000000000000007E-2</v>
      </c>
      <c r="G7376">
        <v>1</v>
      </c>
      <c r="H7376" s="1">
        <v>42187</v>
      </c>
      <c r="I7376" s="1" t="str">
        <f t="shared" si="405"/>
        <v xml:space="preserve"> Jul</v>
      </c>
      <c r="J7376">
        <v>37313</v>
      </c>
      <c r="K7376" t="s">
        <v>39</v>
      </c>
      <c r="L7376">
        <v>17</v>
      </c>
      <c r="M7376">
        <v>0.57999999999999996</v>
      </c>
      <c r="N7376" t="s">
        <v>96</v>
      </c>
      <c r="O7376" t="s">
        <v>30</v>
      </c>
      <c r="P7376" t="s">
        <v>1792</v>
      </c>
      <c r="Q7376" t="s">
        <v>105</v>
      </c>
      <c r="R7376">
        <v>-71.191999999999993</v>
      </c>
      <c r="S7376" t="s">
        <v>76</v>
      </c>
      <c r="T7376">
        <v>5243</v>
      </c>
      <c r="U7376">
        <v>908.41200000000003</v>
      </c>
      <c r="V7376" s="1">
        <v>42189</v>
      </c>
      <c r="W7376" t="s">
        <v>42</v>
      </c>
      <c r="X7376">
        <v>8.99</v>
      </c>
      <c r="Y7376" t="s">
        <v>162</v>
      </c>
      <c r="Z7376">
        <v>65.989999999999995</v>
      </c>
      <c r="AA7376">
        <v>23111</v>
      </c>
      <c r="AB7376">
        <f t="shared" si="406"/>
        <v>1121.83</v>
      </c>
      <c r="AC7376">
        <f t="shared" si="407"/>
        <v>1043.3018999999999</v>
      </c>
    </row>
    <row r="7377" spans="1:29" x14ac:dyDescent="0.25">
      <c r="A7377" t="s">
        <v>2944</v>
      </c>
      <c r="B7377">
        <v>66</v>
      </c>
      <c r="C7377" t="str">
        <f t="shared" si="404"/>
        <v>Senior</v>
      </c>
      <c r="D7377" t="s">
        <v>1610</v>
      </c>
      <c r="E7377" t="s">
        <v>38</v>
      </c>
      <c r="F7377">
        <v>7.0000000000000007E-2</v>
      </c>
      <c r="G7377">
        <v>1</v>
      </c>
      <c r="H7377" s="1">
        <v>42187</v>
      </c>
      <c r="I7377" s="1" t="str">
        <f t="shared" si="405"/>
        <v xml:space="preserve"> Jul</v>
      </c>
      <c r="J7377">
        <v>4103</v>
      </c>
      <c r="K7377" t="s">
        <v>47</v>
      </c>
      <c r="L7377">
        <v>3</v>
      </c>
      <c r="M7377">
        <v>0.59</v>
      </c>
      <c r="N7377" t="s">
        <v>29</v>
      </c>
      <c r="O7377" t="s">
        <v>139</v>
      </c>
      <c r="P7377" t="s">
        <v>228</v>
      </c>
      <c r="Q7377" t="s">
        <v>88</v>
      </c>
      <c r="R7377">
        <v>-28.43</v>
      </c>
      <c r="S7377" t="s">
        <v>33</v>
      </c>
      <c r="T7377">
        <v>604</v>
      </c>
      <c r="U7377">
        <v>42.5</v>
      </c>
      <c r="V7377" s="1">
        <v>42191</v>
      </c>
      <c r="W7377" t="s">
        <v>34</v>
      </c>
      <c r="X7377">
        <v>8.99</v>
      </c>
      <c r="Y7377" t="s">
        <v>233</v>
      </c>
      <c r="Z7377">
        <v>11.66</v>
      </c>
      <c r="AA7377">
        <v>7712</v>
      </c>
      <c r="AB7377">
        <f t="shared" si="406"/>
        <v>34.980000000000004</v>
      </c>
      <c r="AC7377">
        <f t="shared" si="407"/>
        <v>32.531400000000005</v>
      </c>
    </row>
    <row r="7378" spans="1:29" x14ac:dyDescent="0.25">
      <c r="A7378" t="s">
        <v>1938</v>
      </c>
      <c r="B7378">
        <v>66</v>
      </c>
      <c r="C7378" t="str">
        <f t="shared" si="404"/>
        <v>Senior</v>
      </c>
      <c r="D7378" t="s">
        <v>961</v>
      </c>
      <c r="E7378" t="s">
        <v>46</v>
      </c>
      <c r="F7378">
        <v>0.03</v>
      </c>
      <c r="G7378">
        <v>1</v>
      </c>
      <c r="H7378" s="1">
        <v>42188</v>
      </c>
      <c r="I7378" s="1" t="str">
        <f t="shared" si="405"/>
        <v xml:space="preserve"> Jul</v>
      </c>
      <c r="J7378">
        <v>50914</v>
      </c>
      <c r="K7378" t="s">
        <v>58</v>
      </c>
      <c r="L7378">
        <v>49</v>
      </c>
      <c r="M7378">
        <v>0.57999999999999996</v>
      </c>
      <c r="N7378" t="s">
        <v>96</v>
      </c>
      <c r="O7378" t="s">
        <v>30</v>
      </c>
      <c r="P7378" t="s">
        <v>1975</v>
      </c>
      <c r="Q7378" t="s">
        <v>105</v>
      </c>
      <c r="R7378">
        <v>2763.1260000000002</v>
      </c>
      <c r="S7378" t="s">
        <v>68</v>
      </c>
      <c r="T7378">
        <v>7136</v>
      </c>
      <c r="U7378">
        <v>8551.5439999999999</v>
      </c>
      <c r="V7378" s="1">
        <v>42188</v>
      </c>
      <c r="W7378" t="s">
        <v>34</v>
      </c>
      <c r="X7378">
        <v>8.99</v>
      </c>
      <c r="Y7378" t="s">
        <v>149</v>
      </c>
      <c r="Z7378">
        <v>195.99</v>
      </c>
      <c r="AA7378">
        <v>61604</v>
      </c>
      <c r="AB7378">
        <f t="shared" si="406"/>
        <v>9603.51</v>
      </c>
      <c r="AC7378">
        <f t="shared" si="407"/>
        <v>9315.404700000001</v>
      </c>
    </row>
    <row r="7379" spans="1:29" x14ac:dyDescent="0.25">
      <c r="A7379" t="s">
        <v>659</v>
      </c>
      <c r="B7379">
        <v>66</v>
      </c>
      <c r="C7379" t="str">
        <f t="shared" si="404"/>
        <v>Senior</v>
      </c>
      <c r="D7379" t="s">
        <v>1885</v>
      </c>
      <c r="E7379" t="s">
        <v>46</v>
      </c>
      <c r="F7379">
        <v>0.06</v>
      </c>
      <c r="G7379">
        <v>1</v>
      </c>
      <c r="H7379" s="1">
        <v>42188</v>
      </c>
      <c r="I7379" s="1" t="str">
        <f t="shared" si="405"/>
        <v xml:space="preserve"> Jul</v>
      </c>
      <c r="J7379">
        <v>29761</v>
      </c>
      <c r="K7379" t="s">
        <v>131</v>
      </c>
      <c r="L7379">
        <v>48</v>
      </c>
      <c r="M7379">
        <v>0.56999999999999995</v>
      </c>
      <c r="N7379" t="s">
        <v>96</v>
      </c>
      <c r="O7379" t="s">
        <v>139</v>
      </c>
      <c r="P7379" t="s">
        <v>2932</v>
      </c>
      <c r="Q7379" t="s">
        <v>105</v>
      </c>
      <c r="R7379">
        <v>446.99400000000003</v>
      </c>
      <c r="S7379" t="s">
        <v>52</v>
      </c>
      <c r="T7379">
        <v>4184</v>
      </c>
      <c r="U7379">
        <v>1463.105</v>
      </c>
      <c r="V7379" s="1">
        <v>42189</v>
      </c>
      <c r="W7379" t="s">
        <v>34</v>
      </c>
      <c r="X7379">
        <v>1.25</v>
      </c>
      <c r="Y7379" t="s">
        <v>661</v>
      </c>
      <c r="Z7379">
        <v>35.99</v>
      </c>
      <c r="AA7379">
        <v>59715</v>
      </c>
      <c r="AB7379">
        <f t="shared" si="406"/>
        <v>1727.52</v>
      </c>
      <c r="AC7379">
        <f t="shared" si="407"/>
        <v>1623.8688</v>
      </c>
    </row>
    <row r="7380" spans="1:29" x14ac:dyDescent="0.25">
      <c r="A7380" t="s">
        <v>1556</v>
      </c>
      <c r="B7380">
        <v>66</v>
      </c>
      <c r="C7380" t="str">
        <f t="shared" si="404"/>
        <v>Senior</v>
      </c>
      <c r="D7380" t="s">
        <v>1885</v>
      </c>
      <c r="E7380" t="s">
        <v>46</v>
      </c>
      <c r="F7380">
        <v>0.03</v>
      </c>
      <c r="G7380">
        <v>1</v>
      </c>
      <c r="H7380" s="1">
        <v>42188</v>
      </c>
      <c r="I7380" s="1" t="str">
        <f t="shared" si="405"/>
        <v xml:space="preserve"> Jul</v>
      </c>
      <c r="J7380">
        <v>29761</v>
      </c>
      <c r="K7380" t="s">
        <v>131</v>
      </c>
      <c r="L7380">
        <v>19</v>
      </c>
      <c r="M7380">
        <v>0.6</v>
      </c>
      <c r="N7380" t="s">
        <v>48</v>
      </c>
      <c r="O7380" t="s">
        <v>30</v>
      </c>
      <c r="P7380" t="s">
        <v>1907</v>
      </c>
      <c r="Q7380" t="s">
        <v>82</v>
      </c>
      <c r="R7380">
        <v>-34.17</v>
      </c>
      <c r="S7380" t="s">
        <v>52</v>
      </c>
      <c r="T7380">
        <v>4186</v>
      </c>
      <c r="U7380">
        <v>123.67</v>
      </c>
      <c r="V7380" s="1">
        <v>42190</v>
      </c>
      <c r="W7380" t="s">
        <v>34</v>
      </c>
      <c r="X7380">
        <v>5.22</v>
      </c>
      <c r="Y7380" t="s">
        <v>661</v>
      </c>
      <c r="Z7380">
        <v>6.24</v>
      </c>
      <c r="AA7380">
        <v>59750</v>
      </c>
      <c r="AB7380">
        <f t="shared" si="406"/>
        <v>118.56</v>
      </c>
      <c r="AC7380">
        <f t="shared" si="407"/>
        <v>115.00320000000001</v>
      </c>
    </row>
    <row r="7381" spans="1:29" x14ac:dyDescent="0.25">
      <c r="A7381" t="s">
        <v>909</v>
      </c>
      <c r="B7381">
        <v>66</v>
      </c>
      <c r="C7381" t="str">
        <f t="shared" si="404"/>
        <v>Senior</v>
      </c>
      <c r="D7381" t="s">
        <v>910</v>
      </c>
      <c r="E7381" t="s">
        <v>57</v>
      </c>
      <c r="F7381">
        <v>0.04</v>
      </c>
      <c r="G7381">
        <v>1</v>
      </c>
      <c r="H7381" s="1">
        <v>42188</v>
      </c>
      <c r="I7381" s="1" t="str">
        <f t="shared" si="405"/>
        <v xml:space="preserve"> Jul</v>
      </c>
      <c r="J7381">
        <v>21509</v>
      </c>
      <c r="K7381" t="s">
        <v>28</v>
      </c>
      <c r="L7381">
        <v>13</v>
      </c>
      <c r="M7381">
        <v>0.38</v>
      </c>
      <c r="N7381" t="s">
        <v>29</v>
      </c>
      <c r="O7381" t="s">
        <v>30</v>
      </c>
      <c r="P7381" t="s">
        <v>2296</v>
      </c>
      <c r="Q7381" t="s">
        <v>210</v>
      </c>
      <c r="R7381">
        <v>15.82</v>
      </c>
      <c r="S7381" t="s">
        <v>68</v>
      </c>
      <c r="T7381">
        <v>2978</v>
      </c>
      <c r="U7381">
        <v>47.93</v>
      </c>
      <c r="V7381" s="1">
        <v>42190</v>
      </c>
      <c r="W7381" t="s">
        <v>34</v>
      </c>
      <c r="X7381">
        <v>0.5</v>
      </c>
      <c r="Y7381" t="s">
        <v>482</v>
      </c>
      <c r="Z7381">
        <v>3.69</v>
      </c>
      <c r="AA7381">
        <v>66762</v>
      </c>
      <c r="AB7381">
        <f t="shared" si="406"/>
        <v>47.97</v>
      </c>
      <c r="AC7381">
        <f t="shared" si="407"/>
        <v>46.051200000000001</v>
      </c>
    </row>
    <row r="7382" spans="1:29" x14ac:dyDescent="0.25">
      <c r="A7382" t="s">
        <v>2479</v>
      </c>
      <c r="B7382">
        <v>66</v>
      </c>
      <c r="C7382" t="str">
        <f t="shared" si="404"/>
        <v>Senior</v>
      </c>
      <c r="D7382" t="s">
        <v>2210</v>
      </c>
      <c r="E7382" t="s">
        <v>46</v>
      </c>
      <c r="F7382">
        <v>0</v>
      </c>
      <c r="G7382">
        <v>1</v>
      </c>
      <c r="H7382" s="1">
        <v>42188</v>
      </c>
      <c r="I7382" s="1" t="str">
        <f t="shared" si="405"/>
        <v xml:space="preserve"> Jul</v>
      </c>
      <c r="J7382">
        <v>43555</v>
      </c>
      <c r="K7382" t="s">
        <v>131</v>
      </c>
      <c r="L7382">
        <v>34</v>
      </c>
      <c r="M7382">
        <v>0.81</v>
      </c>
      <c r="N7382" t="s">
        <v>29</v>
      </c>
      <c r="O7382" t="s">
        <v>59</v>
      </c>
      <c r="P7382" t="s">
        <v>1692</v>
      </c>
      <c r="Q7382" t="s">
        <v>232</v>
      </c>
      <c r="R7382">
        <v>-17.48</v>
      </c>
      <c r="S7382" t="s">
        <v>76</v>
      </c>
      <c r="T7382">
        <v>6152</v>
      </c>
      <c r="U7382">
        <v>43.54</v>
      </c>
      <c r="V7382" s="1">
        <v>42190</v>
      </c>
      <c r="W7382" t="s">
        <v>34</v>
      </c>
      <c r="X7382">
        <v>0.7</v>
      </c>
      <c r="Y7382" t="s">
        <v>103</v>
      </c>
      <c r="Z7382">
        <v>1.26</v>
      </c>
      <c r="AA7382">
        <v>70560</v>
      </c>
      <c r="AB7382">
        <f t="shared" si="406"/>
        <v>42.84</v>
      </c>
      <c r="AC7382">
        <f t="shared" si="407"/>
        <v>42.84</v>
      </c>
    </row>
    <row r="7383" spans="1:29" x14ac:dyDescent="0.25">
      <c r="A7383" t="s">
        <v>1556</v>
      </c>
      <c r="B7383">
        <v>66</v>
      </c>
      <c r="C7383" t="str">
        <f t="shared" si="404"/>
        <v>Senior</v>
      </c>
      <c r="D7383" t="s">
        <v>1885</v>
      </c>
      <c r="E7383" t="s">
        <v>46</v>
      </c>
      <c r="F7383">
        <v>0.02</v>
      </c>
      <c r="G7383">
        <v>1</v>
      </c>
      <c r="H7383" s="1">
        <v>42188</v>
      </c>
      <c r="I7383" s="1" t="str">
        <f t="shared" si="405"/>
        <v xml:space="preserve"> Jul</v>
      </c>
      <c r="J7383">
        <v>29761</v>
      </c>
      <c r="K7383" t="s">
        <v>131</v>
      </c>
      <c r="L7383">
        <v>42</v>
      </c>
      <c r="M7383">
        <v>0.5</v>
      </c>
      <c r="N7383" t="s">
        <v>29</v>
      </c>
      <c r="O7383" t="s">
        <v>80</v>
      </c>
      <c r="P7383" t="s">
        <v>2376</v>
      </c>
      <c r="Q7383" t="s">
        <v>214</v>
      </c>
      <c r="R7383">
        <v>262.32</v>
      </c>
      <c r="S7383" t="s">
        <v>52</v>
      </c>
      <c r="T7383">
        <v>4185</v>
      </c>
      <c r="U7383">
        <v>1085.4000000000001</v>
      </c>
      <c r="V7383" s="1">
        <v>42191</v>
      </c>
      <c r="W7383" t="s">
        <v>34</v>
      </c>
      <c r="X7383">
        <v>5.37</v>
      </c>
      <c r="Y7383" t="s">
        <v>661</v>
      </c>
      <c r="Z7383">
        <v>25.98</v>
      </c>
      <c r="AA7383">
        <v>59750</v>
      </c>
      <c r="AB7383">
        <f t="shared" si="406"/>
        <v>1091.1600000000001</v>
      </c>
      <c r="AC7383">
        <f t="shared" si="407"/>
        <v>1069.3368</v>
      </c>
    </row>
    <row r="7384" spans="1:29" x14ac:dyDescent="0.25">
      <c r="A7384" t="s">
        <v>1999</v>
      </c>
      <c r="B7384">
        <v>66</v>
      </c>
      <c r="C7384" t="str">
        <f t="shared" si="404"/>
        <v>Senior</v>
      </c>
      <c r="D7384" t="s">
        <v>1621</v>
      </c>
      <c r="E7384" t="s">
        <v>27</v>
      </c>
      <c r="F7384">
        <v>0.02</v>
      </c>
      <c r="G7384">
        <v>1</v>
      </c>
      <c r="H7384" s="1">
        <v>42190</v>
      </c>
      <c r="I7384" s="1" t="str">
        <f t="shared" si="405"/>
        <v xml:space="preserve"> Jul</v>
      </c>
      <c r="J7384">
        <v>46726</v>
      </c>
      <c r="K7384" t="s">
        <v>39</v>
      </c>
      <c r="L7384">
        <v>46</v>
      </c>
      <c r="M7384">
        <v>0.57999999999999996</v>
      </c>
      <c r="N7384" t="s">
        <v>29</v>
      </c>
      <c r="O7384" t="s">
        <v>139</v>
      </c>
      <c r="P7384" t="s">
        <v>480</v>
      </c>
      <c r="Q7384" t="s">
        <v>481</v>
      </c>
      <c r="R7384">
        <v>-255.22</v>
      </c>
      <c r="S7384" t="s">
        <v>68</v>
      </c>
      <c r="T7384">
        <v>6572</v>
      </c>
      <c r="U7384">
        <v>325.97000000000003</v>
      </c>
      <c r="V7384" s="1">
        <v>42190</v>
      </c>
      <c r="W7384" t="s">
        <v>34</v>
      </c>
      <c r="X7384">
        <v>8.3699999999999992</v>
      </c>
      <c r="Y7384" t="s">
        <v>262</v>
      </c>
      <c r="Z7384">
        <v>6.84</v>
      </c>
      <c r="AA7384">
        <v>64130</v>
      </c>
      <c r="AB7384">
        <f t="shared" si="406"/>
        <v>314.64</v>
      </c>
      <c r="AC7384">
        <f t="shared" si="407"/>
        <v>308.34719999999999</v>
      </c>
    </row>
    <row r="7385" spans="1:29" x14ac:dyDescent="0.25">
      <c r="A7385" t="s">
        <v>884</v>
      </c>
      <c r="B7385">
        <v>66</v>
      </c>
      <c r="C7385" t="str">
        <f t="shared" si="404"/>
        <v>Senior</v>
      </c>
      <c r="D7385" t="s">
        <v>1716</v>
      </c>
      <c r="E7385" t="s">
        <v>27</v>
      </c>
      <c r="F7385">
        <v>0.02</v>
      </c>
      <c r="G7385">
        <v>1</v>
      </c>
      <c r="H7385" s="1">
        <v>42190</v>
      </c>
      <c r="I7385" s="1" t="str">
        <f t="shared" si="405"/>
        <v xml:space="preserve"> Jul</v>
      </c>
      <c r="J7385">
        <v>51747</v>
      </c>
      <c r="K7385" t="s">
        <v>131</v>
      </c>
      <c r="L7385">
        <v>3</v>
      </c>
      <c r="M7385">
        <v>0.38</v>
      </c>
      <c r="N7385" t="s">
        <v>29</v>
      </c>
      <c r="O7385" t="s">
        <v>30</v>
      </c>
      <c r="P7385" t="s">
        <v>2835</v>
      </c>
      <c r="Q7385" t="s">
        <v>210</v>
      </c>
      <c r="R7385">
        <v>-0.98</v>
      </c>
      <c r="S7385" t="s">
        <v>68</v>
      </c>
      <c r="T7385">
        <v>7252</v>
      </c>
      <c r="U7385">
        <v>12.11</v>
      </c>
      <c r="V7385" s="1">
        <v>42191</v>
      </c>
      <c r="W7385" t="s">
        <v>34</v>
      </c>
      <c r="X7385">
        <v>0.5</v>
      </c>
      <c r="Y7385" t="s">
        <v>93</v>
      </c>
      <c r="Z7385">
        <v>3.69</v>
      </c>
      <c r="AA7385">
        <v>68601</v>
      </c>
      <c r="AB7385">
        <f t="shared" si="406"/>
        <v>11.07</v>
      </c>
      <c r="AC7385">
        <f t="shared" si="407"/>
        <v>10.848600000000001</v>
      </c>
    </row>
    <row r="7386" spans="1:29" x14ac:dyDescent="0.25">
      <c r="A7386" t="s">
        <v>1620</v>
      </c>
      <c r="B7386">
        <v>66</v>
      </c>
      <c r="C7386" t="str">
        <f t="shared" si="404"/>
        <v>Senior</v>
      </c>
      <c r="D7386" t="s">
        <v>1621</v>
      </c>
      <c r="E7386" t="s">
        <v>27</v>
      </c>
      <c r="F7386">
        <v>0.02</v>
      </c>
      <c r="G7386">
        <v>1</v>
      </c>
      <c r="H7386" s="1">
        <v>42190</v>
      </c>
      <c r="I7386" s="1" t="str">
        <f t="shared" si="405"/>
        <v xml:space="preserve"> Jul</v>
      </c>
      <c r="J7386">
        <v>46726</v>
      </c>
      <c r="K7386" t="s">
        <v>39</v>
      </c>
      <c r="L7386">
        <v>10</v>
      </c>
      <c r="M7386">
        <v>0.35</v>
      </c>
      <c r="N7386" t="s">
        <v>29</v>
      </c>
      <c r="O7386" t="s">
        <v>30</v>
      </c>
      <c r="P7386" t="s">
        <v>1068</v>
      </c>
      <c r="Q7386" t="s">
        <v>67</v>
      </c>
      <c r="R7386">
        <v>8.2705000000000002</v>
      </c>
      <c r="S7386" t="s">
        <v>68</v>
      </c>
      <c r="T7386">
        <v>6573</v>
      </c>
      <c r="U7386">
        <v>49.65</v>
      </c>
      <c r="V7386" s="1">
        <v>42192</v>
      </c>
      <c r="W7386" t="s">
        <v>34</v>
      </c>
      <c r="X7386">
        <v>1.49</v>
      </c>
      <c r="Y7386" t="s">
        <v>262</v>
      </c>
      <c r="Z7386">
        <v>4.55</v>
      </c>
      <c r="AA7386">
        <v>63122</v>
      </c>
      <c r="AB7386">
        <f t="shared" si="406"/>
        <v>45.5</v>
      </c>
      <c r="AC7386">
        <f t="shared" si="407"/>
        <v>44.59</v>
      </c>
    </row>
    <row r="7387" spans="1:29" x14ac:dyDescent="0.25">
      <c r="A7387" t="s">
        <v>790</v>
      </c>
      <c r="B7387">
        <v>66</v>
      </c>
      <c r="C7387" t="str">
        <f t="shared" si="404"/>
        <v>Senior</v>
      </c>
      <c r="D7387" t="s">
        <v>791</v>
      </c>
      <c r="E7387" t="s">
        <v>57</v>
      </c>
      <c r="F7387">
        <v>0.09</v>
      </c>
      <c r="G7387">
        <v>1</v>
      </c>
      <c r="H7387" s="1">
        <v>42191</v>
      </c>
      <c r="I7387" s="1" t="str">
        <f t="shared" si="405"/>
        <v xml:space="preserve"> Jul</v>
      </c>
      <c r="J7387">
        <v>4741</v>
      </c>
      <c r="K7387" t="s">
        <v>39</v>
      </c>
      <c r="L7387">
        <v>40</v>
      </c>
      <c r="M7387">
        <v>0.43</v>
      </c>
      <c r="N7387" t="s">
        <v>48</v>
      </c>
      <c r="O7387" t="s">
        <v>139</v>
      </c>
      <c r="P7387" t="s">
        <v>2250</v>
      </c>
      <c r="Q7387" t="s">
        <v>82</v>
      </c>
      <c r="R7387">
        <v>-131.63</v>
      </c>
      <c r="S7387" t="s">
        <v>52</v>
      </c>
      <c r="T7387">
        <v>679</v>
      </c>
      <c r="U7387">
        <v>342.97</v>
      </c>
      <c r="V7387" s="1">
        <v>42192</v>
      </c>
      <c r="W7387" t="s">
        <v>34</v>
      </c>
      <c r="X7387">
        <v>8.5399999999999991</v>
      </c>
      <c r="Y7387" t="s">
        <v>298</v>
      </c>
      <c r="Z7387">
        <v>8.75</v>
      </c>
      <c r="AA7387">
        <v>80027</v>
      </c>
      <c r="AB7387">
        <f t="shared" si="406"/>
        <v>350</v>
      </c>
      <c r="AC7387">
        <f t="shared" si="407"/>
        <v>318.5</v>
      </c>
    </row>
    <row r="7388" spans="1:29" x14ac:dyDescent="0.25">
      <c r="A7388" t="s">
        <v>3112</v>
      </c>
      <c r="B7388">
        <v>66</v>
      </c>
      <c r="C7388" t="str">
        <f t="shared" si="404"/>
        <v>Senior</v>
      </c>
      <c r="D7388" t="s">
        <v>117</v>
      </c>
      <c r="E7388" t="s">
        <v>57</v>
      </c>
      <c r="F7388">
        <v>0.09</v>
      </c>
      <c r="G7388">
        <v>1</v>
      </c>
      <c r="H7388" s="1">
        <v>42192</v>
      </c>
      <c r="I7388" s="1" t="str">
        <f t="shared" si="405"/>
        <v xml:space="preserve"> Jul</v>
      </c>
      <c r="J7388">
        <v>41120</v>
      </c>
      <c r="K7388" t="s">
        <v>47</v>
      </c>
      <c r="L7388">
        <v>35</v>
      </c>
      <c r="N7388" t="s">
        <v>48</v>
      </c>
      <c r="O7388" t="s">
        <v>80</v>
      </c>
      <c r="P7388" t="s">
        <v>3186</v>
      </c>
      <c r="Q7388" t="s">
        <v>51</v>
      </c>
      <c r="R7388">
        <v>100.5</v>
      </c>
      <c r="S7388" t="s">
        <v>68</v>
      </c>
      <c r="T7388">
        <v>5796</v>
      </c>
      <c r="U7388">
        <v>870.75</v>
      </c>
      <c r="V7388" s="1">
        <v>42194</v>
      </c>
      <c r="W7388" t="s">
        <v>34</v>
      </c>
      <c r="X7388">
        <v>5.3</v>
      </c>
      <c r="Y7388" t="s">
        <v>111</v>
      </c>
      <c r="Z7388">
        <v>26.64</v>
      </c>
      <c r="AA7388">
        <v>77520</v>
      </c>
      <c r="AB7388">
        <f t="shared" si="406"/>
        <v>932.4</v>
      </c>
      <c r="AC7388">
        <f t="shared" si="407"/>
        <v>848.48399999999992</v>
      </c>
    </row>
    <row r="7389" spans="1:29" x14ac:dyDescent="0.25">
      <c r="A7389" t="s">
        <v>3112</v>
      </c>
      <c r="B7389">
        <v>66</v>
      </c>
      <c r="C7389" t="str">
        <f t="shared" si="404"/>
        <v>Senior</v>
      </c>
      <c r="D7389" t="s">
        <v>117</v>
      </c>
      <c r="E7389" t="s">
        <v>57</v>
      </c>
      <c r="F7389">
        <v>0.02</v>
      </c>
      <c r="G7389">
        <v>1</v>
      </c>
      <c r="H7389" s="1">
        <v>42192</v>
      </c>
      <c r="I7389" s="1" t="str">
        <f t="shared" si="405"/>
        <v xml:space="preserve"> Jul</v>
      </c>
      <c r="J7389">
        <v>41120</v>
      </c>
      <c r="K7389" t="s">
        <v>47</v>
      </c>
      <c r="L7389">
        <v>13</v>
      </c>
      <c r="M7389">
        <v>0.48</v>
      </c>
      <c r="N7389" t="s">
        <v>48</v>
      </c>
      <c r="O7389" t="s">
        <v>80</v>
      </c>
      <c r="P7389" t="s">
        <v>1253</v>
      </c>
      <c r="Q7389" t="s">
        <v>82</v>
      </c>
      <c r="R7389">
        <v>9.5299999999999994</v>
      </c>
      <c r="S7389" t="s">
        <v>68</v>
      </c>
      <c r="T7389">
        <v>5797</v>
      </c>
      <c r="U7389">
        <v>43.37</v>
      </c>
      <c r="V7389" s="1">
        <v>42194</v>
      </c>
      <c r="W7389" t="s">
        <v>34</v>
      </c>
      <c r="X7389">
        <v>0.99</v>
      </c>
      <c r="Y7389" t="s">
        <v>111</v>
      </c>
      <c r="Z7389">
        <v>3.08</v>
      </c>
      <c r="AA7389">
        <v>77520</v>
      </c>
      <c r="AB7389">
        <f t="shared" si="406"/>
        <v>40.04</v>
      </c>
      <c r="AC7389">
        <f t="shared" si="407"/>
        <v>39.239199999999997</v>
      </c>
    </row>
    <row r="7390" spans="1:29" x14ac:dyDescent="0.25">
      <c r="A7390" t="s">
        <v>574</v>
      </c>
      <c r="B7390">
        <v>66</v>
      </c>
      <c r="C7390" t="str">
        <f t="shared" si="404"/>
        <v>Senior</v>
      </c>
      <c r="D7390" t="s">
        <v>575</v>
      </c>
      <c r="E7390" t="s">
        <v>46</v>
      </c>
      <c r="F7390">
        <v>0.05</v>
      </c>
      <c r="G7390">
        <v>1</v>
      </c>
      <c r="H7390" s="1">
        <v>42192</v>
      </c>
      <c r="I7390" s="1" t="str">
        <f t="shared" si="405"/>
        <v xml:space="preserve"> Jul</v>
      </c>
      <c r="J7390">
        <v>32835</v>
      </c>
      <c r="K7390" t="s">
        <v>131</v>
      </c>
      <c r="L7390">
        <v>15</v>
      </c>
      <c r="M7390">
        <v>0.56000000000000005</v>
      </c>
      <c r="N7390" t="s">
        <v>96</v>
      </c>
      <c r="O7390" t="s">
        <v>30</v>
      </c>
      <c r="P7390" t="s">
        <v>864</v>
      </c>
      <c r="Q7390" t="s">
        <v>105</v>
      </c>
      <c r="R7390">
        <v>-19.437000000000001</v>
      </c>
      <c r="S7390" t="s">
        <v>68</v>
      </c>
      <c r="T7390">
        <v>4611</v>
      </c>
      <c r="U7390">
        <v>572.4325</v>
      </c>
      <c r="V7390" s="1">
        <v>42194</v>
      </c>
      <c r="W7390" t="s">
        <v>34</v>
      </c>
      <c r="X7390">
        <v>4.99</v>
      </c>
      <c r="Y7390" t="s">
        <v>416</v>
      </c>
      <c r="Z7390">
        <v>45.99</v>
      </c>
      <c r="AA7390">
        <v>47906</v>
      </c>
      <c r="AB7390">
        <f t="shared" si="406"/>
        <v>689.85</v>
      </c>
      <c r="AC7390">
        <f t="shared" si="407"/>
        <v>655.35750000000007</v>
      </c>
    </row>
    <row r="7391" spans="1:29" x14ac:dyDescent="0.25">
      <c r="A7391" t="s">
        <v>3242</v>
      </c>
      <c r="B7391">
        <v>66</v>
      </c>
      <c r="C7391" t="str">
        <f t="shared" si="404"/>
        <v>Senior</v>
      </c>
      <c r="D7391" t="s">
        <v>109</v>
      </c>
      <c r="E7391" t="s">
        <v>46</v>
      </c>
      <c r="F7391">
        <v>0.09</v>
      </c>
      <c r="G7391">
        <v>1</v>
      </c>
      <c r="H7391" s="1">
        <v>42192</v>
      </c>
      <c r="I7391" s="1" t="str">
        <f t="shared" si="405"/>
        <v xml:space="preserve"> Jul</v>
      </c>
      <c r="J7391">
        <v>30436</v>
      </c>
      <c r="K7391" t="s">
        <v>47</v>
      </c>
      <c r="L7391">
        <v>30</v>
      </c>
      <c r="M7391">
        <v>0.37</v>
      </c>
      <c r="N7391" t="s">
        <v>29</v>
      </c>
      <c r="O7391" t="s">
        <v>30</v>
      </c>
      <c r="P7391" t="s">
        <v>1963</v>
      </c>
      <c r="Q7391" t="s">
        <v>67</v>
      </c>
      <c r="R7391">
        <v>-152.1335</v>
      </c>
      <c r="S7391" t="s">
        <v>68</v>
      </c>
      <c r="T7391">
        <v>4277</v>
      </c>
      <c r="U7391">
        <v>121.19</v>
      </c>
      <c r="V7391" s="1">
        <v>42197</v>
      </c>
      <c r="W7391" t="s">
        <v>42</v>
      </c>
      <c r="X7391">
        <v>7.01</v>
      </c>
      <c r="Y7391" t="s">
        <v>111</v>
      </c>
      <c r="Z7391">
        <v>3.89</v>
      </c>
      <c r="AA7391">
        <v>78521</v>
      </c>
      <c r="AB7391">
        <f t="shared" si="406"/>
        <v>116.7</v>
      </c>
      <c r="AC7391">
        <f t="shared" si="407"/>
        <v>106.197</v>
      </c>
    </row>
    <row r="7392" spans="1:29" x14ac:dyDescent="0.25">
      <c r="A7392" t="s">
        <v>3500</v>
      </c>
      <c r="B7392">
        <v>66</v>
      </c>
      <c r="C7392" t="str">
        <f t="shared" si="404"/>
        <v>Senior</v>
      </c>
      <c r="D7392" t="s">
        <v>652</v>
      </c>
      <c r="E7392" t="s">
        <v>38</v>
      </c>
      <c r="F7392">
        <v>0</v>
      </c>
      <c r="G7392">
        <v>1</v>
      </c>
      <c r="H7392" s="1">
        <v>42193</v>
      </c>
      <c r="I7392" s="1" t="str">
        <f t="shared" si="405"/>
        <v xml:space="preserve"> Jul</v>
      </c>
      <c r="J7392">
        <v>13923</v>
      </c>
      <c r="K7392" t="s">
        <v>28</v>
      </c>
      <c r="L7392">
        <v>49</v>
      </c>
      <c r="M7392">
        <v>0.39</v>
      </c>
      <c r="N7392" t="s">
        <v>29</v>
      </c>
      <c r="O7392" t="s">
        <v>30</v>
      </c>
      <c r="P7392" t="s">
        <v>1098</v>
      </c>
      <c r="Q7392" t="s">
        <v>61</v>
      </c>
      <c r="R7392">
        <v>172.62</v>
      </c>
      <c r="S7392" t="s">
        <v>52</v>
      </c>
      <c r="T7392">
        <v>1945</v>
      </c>
      <c r="U7392">
        <v>1220.23</v>
      </c>
      <c r="V7392" s="1">
        <v>42194</v>
      </c>
      <c r="W7392" t="s">
        <v>34</v>
      </c>
      <c r="X7392">
        <v>11.54</v>
      </c>
      <c r="Y7392" t="s">
        <v>537</v>
      </c>
      <c r="Z7392">
        <v>22.84</v>
      </c>
      <c r="AA7392">
        <v>85281</v>
      </c>
      <c r="AB7392">
        <f t="shared" si="406"/>
        <v>1119.1600000000001</v>
      </c>
      <c r="AC7392">
        <f t="shared" si="407"/>
        <v>1119.1600000000001</v>
      </c>
    </row>
    <row r="7393" spans="1:29" x14ac:dyDescent="0.25">
      <c r="A7393" t="s">
        <v>3500</v>
      </c>
      <c r="B7393">
        <v>66</v>
      </c>
      <c r="C7393" t="str">
        <f t="shared" si="404"/>
        <v>Senior</v>
      </c>
      <c r="D7393" t="s">
        <v>652</v>
      </c>
      <c r="E7393" t="s">
        <v>38</v>
      </c>
      <c r="F7393">
        <v>0.04</v>
      </c>
      <c r="G7393">
        <v>1</v>
      </c>
      <c r="H7393" s="1">
        <v>42193</v>
      </c>
      <c r="I7393" s="1" t="str">
        <f t="shared" si="405"/>
        <v xml:space="preserve"> Jul</v>
      </c>
      <c r="J7393">
        <v>13923</v>
      </c>
      <c r="K7393" t="s">
        <v>28</v>
      </c>
      <c r="L7393">
        <v>27</v>
      </c>
      <c r="M7393">
        <v>0.72</v>
      </c>
      <c r="N7393" t="s">
        <v>29</v>
      </c>
      <c r="O7393" t="s">
        <v>49</v>
      </c>
      <c r="P7393" t="s">
        <v>2116</v>
      </c>
      <c r="Q7393" t="s">
        <v>32</v>
      </c>
      <c r="R7393">
        <v>554.54999999999995</v>
      </c>
      <c r="S7393" t="s">
        <v>52</v>
      </c>
      <c r="T7393">
        <v>1946</v>
      </c>
      <c r="U7393">
        <v>6152.8</v>
      </c>
      <c r="V7393" s="1">
        <v>42195</v>
      </c>
      <c r="W7393" t="s">
        <v>53</v>
      </c>
      <c r="X7393">
        <v>28.66</v>
      </c>
      <c r="Y7393" t="s">
        <v>537</v>
      </c>
      <c r="Z7393">
        <v>225.02</v>
      </c>
      <c r="AA7393">
        <v>85281</v>
      </c>
      <c r="AB7393">
        <f t="shared" si="406"/>
        <v>6075.54</v>
      </c>
      <c r="AC7393">
        <f t="shared" si="407"/>
        <v>5832.5183999999999</v>
      </c>
    </row>
    <row r="7394" spans="1:29" x14ac:dyDescent="0.25">
      <c r="A7394" t="s">
        <v>1205</v>
      </c>
      <c r="B7394">
        <v>66</v>
      </c>
      <c r="C7394" t="str">
        <f t="shared" si="404"/>
        <v>Senior</v>
      </c>
      <c r="D7394" t="s">
        <v>1252</v>
      </c>
      <c r="E7394" t="s">
        <v>46</v>
      </c>
      <c r="F7394">
        <v>0.02</v>
      </c>
      <c r="G7394">
        <v>1</v>
      </c>
      <c r="H7394" s="1">
        <v>42193</v>
      </c>
      <c r="I7394" s="1" t="str">
        <f t="shared" si="405"/>
        <v xml:space="preserve"> Jul</v>
      </c>
      <c r="J7394">
        <v>48577</v>
      </c>
      <c r="K7394" t="s">
        <v>131</v>
      </c>
      <c r="L7394">
        <v>6</v>
      </c>
      <c r="M7394">
        <v>0.4</v>
      </c>
      <c r="N7394" t="s">
        <v>29</v>
      </c>
      <c r="O7394" t="s">
        <v>30</v>
      </c>
      <c r="P7394" t="s">
        <v>176</v>
      </c>
      <c r="Q7394" t="s">
        <v>61</v>
      </c>
      <c r="R7394">
        <v>34.979999999999997</v>
      </c>
      <c r="S7394" t="s">
        <v>76</v>
      </c>
      <c r="T7394">
        <v>6822</v>
      </c>
      <c r="U7394">
        <v>201.83</v>
      </c>
      <c r="V7394" s="1">
        <v>42195</v>
      </c>
      <c r="W7394" t="s">
        <v>34</v>
      </c>
      <c r="X7394">
        <v>5.09</v>
      </c>
      <c r="Y7394" t="s">
        <v>291</v>
      </c>
      <c r="Z7394">
        <v>30.98</v>
      </c>
      <c r="AA7394">
        <v>38401</v>
      </c>
      <c r="AB7394">
        <f t="shared" si="406"/>
        <v>185.88</v>
      </c>
      <c r="AC7394">
        <f t="shared" si="407"/>
        <v>182.16239999999999</v>
      </c>
    </row>
    <row r="7395" spans="1:29" x14ac:dyDescent="0.25">
      <c r="A7395" t="s">
        <v>3500</v>
      </c>
      <c r="B7395">
        <v>66</v>
      </c>
      <c r="C7395" t="str">
        <f t="shared" si="404"/>
        <v>Senior</v>
      </c>
      <c r="D7395" t="s">
        <v>652</v>
      </c>
      <c r="E7395" t="s">
        <v>38</v>
      </c>
      <c r="F7395">
        <v>0.04</v>
      </c>
      <c r="G7395">
        <v>1</v>
      </c>
      <c r="H7395" s="1">
        <v>42193</v>
      </c>
      <c r="I7395" s="1" t="str">
        <f t="shared" si="405"/>
        <v xml:space="preserve"> Jul</v>
      </c>
      <c r="J7395">
        <v>13923</v>
      </c>
      <c r="K7395" t="s">
        <v>28</v>
      </c>
      <c r="L7395">
        <v>39</v>
      </c>
      <c r="M7395">
        <v>0.6</v>
      </c>
      <c r="N7395" t="s">
        <v>29</v>
      </c>
      <c r="O7395" t="s">
        <v>40</v>
      </c>
      <c r="P7395" t="s">
        <v>1259</v>
      </c>
      <c r="Q7395" t="s">
        <v>214</v>
      </c>
      <c r="R7395">
        <v>-1795.74</v>
      </c>
      <c r="S7395" t="s">
        <v>52</v>
      </c>
      <c r="T7395">
        <v>1944</v>
      </c>
      <c r="U7395">
        <v>220.09</v>
      </c>
      <c r="V7395" s="1">
        <v>42195</v>
      </c>
      <c r="W7395" t="s">
        <v>34</v>
      </c>
      <c r="X7395">
        <v>49</v>
      </c>
      <c r="Y7395" t="s">
        <v>537</v>
      </c>
      <c r="Z7395">
        <v>4.4800000000000004</v>
      </c>
      <c r="AA7395">
        <v>85281</v>
      </c>
      <c r="AB7395">
        <f t="shared" si="406"/>
        <v>174.72000000000003</v>
      </c>
      <c r="AC7395">
        <f t="shared" si="407"/>
        <v>167.73120000000003</v>
      </c>
    </row>
    <row r="7396" spans="1:29" x14ac:dyDescent="0.25">
      <c r="A7396" t="s">
        <v>651</v>
      </c>
      <c r="B7396">
        <v>66</v>
      </c>
      <c r="C7396" t="str">
        <f t="shared" si="404"/>
        <v>Senior</v>
      </c>
      <c r="D7396" t="s">
        <v>652</v>
      </c>
      <c r="E7396" t="s">
        <v>38</v>
      </c>
      <c r="F7396">
        <v>0.08</v>
      </c>
      <c r="G7396">
        <v>1</v>
      </c>
      <c r="H7396" s="1">
        <v>42193</v>
      </c>
      <c r="I7396" s="1" t="str">
        <f t="shared" si="405"/>
        <v xml:space="preserve"> Jul</v>
      </c>
      <c r="J7396">
        <v>13923</v>
      </c>
      <c r="K7396" t="s">
        <v>28</v>
      </c>
      <c r="L7396">
        <v>28</v>
      </c>
      <c r="M7396">
        <v>0.36</v>
      </c>
      <c r="N7396" t="s">
        <v>96</v>
      </c>
      <c r="O7396" t="s">
        <v>49</v>
      </c>
      <c r="P7396" t="s">
        <v>2021</v>
      </c>
      <c r="Q7396" t="s">
        <v>98</v>
      </c>
      <c r="R7396">
        <v>2066.12</v>
      </c>
      <c r="S7396" t="s">
        <v>52</v>
      </c>
      <c r="T7396">
        <v>1943</v>
      </c>
      <c r="U7396">
        <v>4332.3</v>
      </c>
      <c r="V7396" s="1">
        <v>42195</v>
      </c>
      <c r="W7396" t="s">
        <v>53</v>
      </c>
      <c r="X7396">
        <v>15.59</v>
      </c>
      <c r="Y7396" t="s">
        <v>54</v>
      </c>
      <c r="Z7396">
        <v>200.97</v>
      </c>
      <c r="AA7396">
        <v>92592</v>
      </c>
      <c r="AB7396">
        <f t="shared" si="406"/>
        <v>5627.16</v>
      </c>
      <c r="AC7396">
        <f t="shared" si="407"/>
        <v>5176.9871999999996</v>
      </c>
    </row>
    <row r="7397" spans="1:29" x14ac:dyDescent="0.25">
      <c r="A7397" t="s">
        <v>2976</v>
      </c>
      <c r="B7397">
        <v>66</v>
      </c>
      <c r="C7397" t="str">
        <f t="shared" si="404"/>
        <v>Senior</v>
      </c>
      <c r="D7397" t="s">
        <v>2308</v>
      </c>
      <c r="E7397" t="s">
        <v>46</v>
      </c>
      <c r="F7397">
        <v>0.09</v>
      </c>
      <c r="G7397">
        <v>1</v>
      </c>
      <c r="H7397" s="1">
        <v>42194</v>
      </c>
      <c r="I7397" s="1" t="str">
        <f t="shared" si="405"/>
        <v xml:space="preserve"> Jul</v>
      </c>
      <c r="J7397">
        <v>58368</v>
      </c>
      <c r="K7397" t="s">
        <v>28</v>
      </c>
      <c r="L7397">
        <v>5</v>
      </c>
      <c r="M7397">
        <v>0.73</v>
      </c>
      <c r="N7397" t="s">
        <v>29</v>
      </c>
      <c r="O7397" t="s">
        <v>30</v>
      </c>
      <c r="P7397" t="s">
        <v>2753</v>
      </c>
      <c r="Q7397" t="s">
        <v>32</v>
      </c>
      <c r="R7397">
        <v>-76.11</v>
      </c>
      <c r="S7397" t="s">
        <v>68</v>
      </c>
      <c r="T7397">
        <v>8164</v>
      </c>
      <c r="U7397">
        <v>325.43</v>
      </c>
      <c r="V7397" s="1">
        <v>42194</v>
      </c>
      <c r="W7397" t="s">
        <v>42</v>
      </c>
      <c r="X7397">
        <v>6.88</v>
      </c>
      <c r="Y7397" t="s">
        <v>149</v>
      </c>
      <c r="Z7397">
        <v>64.98</v>
      </c>
      <c r="AA7397">
        <v>60076</v>
      </c>
      <c r="AB7397">
        <f t="shared" si="406"/>
        <v>324.90000000000003</v>
      </c>
      <c r="AC7397">
        <f t="shared" si="407"/>
        <v>295.65900000000005</v>
      </c>
    </row>
    <row r="7398" spans="1:29" x14ac:dyDescent="0.25">
      <c r="A7398" t="s">
        <v>3047</v>
      </c>
      <c r="B7398">
        <v>66</v>
      </c>
      <c r="C7398" t="str">
        <f t="shared" si="404"/>
        <v>Senior</v>
      </c>
      <c r="D7398" t="s">
        <v>3172</v>
      </c>
      <c r="E7398" t="s">
        <v>57</v>
      </c>
      <c r="F7398">
        <v>0.08</v>
      </c>
      <c r="G7398">
        <v>1</v>
      </c>
      <c r="H7398" s="1">
        <v>42194</v>
      </c>
      <c r="I7398" s="1" t="str">
        <f t="shared" si="405"/>
        <v xml:space="preserve"> Jul</v>
      </c>
      <c r="J7398">
        <v>2209</v>
      </c>
      <c r="K7398" t="s">
        <v>28</v>
      </c>
      <c r="L7398">
        <v>42</v>
      </c>
      <c r="M7398">
        <v>0.56000000000000005</v>
      </c>
      <c r="N7398" t="s">
        <v>29</v>
      </c>
      <c r="O7398" t="s">
        <v>59</v>
      </c>
      <c r="P7398" t="s">
        <v>329</v>
      </c>
      <c r="Q7398" t="s">
        <v>88</v>
      </c>
      <c r="R7398">
        <v>25.88</v>
      </c>
      <c r="S7398" t="s">
        <v>68</v>
      </c>
      <c r="T7398">
        <v>318</v>
      </c>
      <c r="U7398">
        <v>174.59</v>
      </c>
      <c r="V7398" s="1">
        <v>42194</v>
      </c>
      <c r="W7398" t="s">
        <v>34</v>
      </c>
      <c r="X7398">
        <v>0.94</v>
      </c>
      <c r="Y7398" t="s">
        <v>128</v>
      </c>
      <c r="Z7398">
        <v>4.28</v>
      </c>
      <c r="AA7398">
        <v>74055</v>
      </c>
      <c r="AB7398">
        <f t="shared" si="406"/>
        <v>179.76000000000002</v>
      </c>
      <c r="AC7398">
        <f t="shared" si="407"/>
        <v>165.37920000000003</v>
      </c>
    </row>
    <row r="7399" spans="1:29" x14ac:dyDescent="0.25">
      <c r="A7399" t="s">
        <v>3047</v>
      </c>
      <c r="B7399">
        <v>66</v>
      </c>
      <c r="C7399" t="str">
        <f t="shared" si="404"/>
        <v>Senior</v>
      </c>
      <c r="D7399" t="s">
        <v>3172</v>
      </c>
      <c r="E7399" t="s">
        <v>57</v>
      </c>
      <c r="F7399">
        <v>0.02</v>
      </c>
      <c r="G7399">
        <v>1</v>
      </c>
      <c r="H7399" s="1">
        <v>42194</v>
      </c>
      <c r="I7399" s="1" t="str">
        <f t="shared" si="405"/>
        <v xml:space="preserve"> Jul</v>
      </c>
      <c r="J7399">
        <v>2209</v>
      </c>
      <c r="K7399" t="s">
        <v>28</v>
      </c>
      <c r="L7399">
        <v>1</v>
      </c>
      <c r="M7399">
        <v>0.39</v>
      </c>
      <c r="N7399" t="s">
        <v>29</v>
      </c>
      <c r="O7399" t="s">
        <v>59</v>
      </c>
      <c r="P7399" t="s">
        <v>1453</v>
      </c>
      <c r="Q7399" t="s">
        <v>61</v>
      </c>
      <c r="R7399">
        <v>-1.82</v>
      </c>
      <c r="S7399" t="s">
        <v>68</v>
      </c>
      <c r="T7399">
        <v>317</v>
      </c>
      <c r="U7399">
        <v>5.68</v>
      </c>
      <c r="V7399" s="1">
        <v>42195</v>
      </c>
      <c r="W7399" t="s">
        <v>34</v>
      </c>
      <c r="X7399">
        <v>0.88</v>
      </c>
      <c r="Y7399" t="s">
        <v>128</v>
      </c>
      <c r="Z7399">
        <v>4.76</v>
      </c>
      <c r="AA7399">
        <v>74055</v>
      </c>
      <c r="AB7399">
        <f t="shared" si="406"/>
        <v>4.76</v>
      </c>
      <c r="AC7399">
        <f t="shared" si="407"/>
        <v>4.6647999999999996</v>
      </c>
    </row>
    <row r="7400" spans="1:29" x14ac:dyDescent="0.25">
      <c r="A7400" t="s">
        <v>2453</v>
      </c>
      <c r="B7400">
        <v>66</v>
      </c>
      <c r="C7400" t="str">
        <f t="shared" si="404"/>
        <v>Senior</v>
      </c>
      <c r="D7400" t="s">
        <v>2308</v>
      </c>
      <c r="E7400" t="s">
        <v>46</v>
      </c>
      <c r="F7400">
        <v>0.02</v>
      </c>
      <c r="G7400">
        <v>1</v>
      </c>
      <c r="H7400" s="1">
        <v>42194</v>
      </c>
      <c r="I7400" s="1" t="str">
        <f t="shared" si="405"/>
        <v xml:space="preserve"> Jul</v>
      </c>
      <c r="J7400">
        <v>58368</v>
      </c>
      <c r="K7400" t="s">
        <v>28</v>
      </c>
      <c r="L7400">
        <v>39</v>
      </c>
      <c r="M7400">
        <v>0.37</v>
      </c>
      <c r="N7400" t="s">
        <v>29</v>
      </c>
      <c r="O7400" t="s">
        <v>30</v>
      </c>
      <c r="P7400" t="s">
        <v>1751</v>
      </c>
      <c r="Q7400" t="s">
        <v>61</v>
      </c>
      <c r="R7400">
        <v>-206.46</v>
      </c>
      <c r="S7400" t="s">
        <v>68</v>
      </c>
      <c r="T7400">
        <v>8163</v>
      </c>
      <c r="U7400">
        <v>272.07</v>
      </c>
      <c r="V7400" s="1">
        <v>42195</v>
      </c>
      <c r="W7400" t="s">
        <v>34</v>
      </c>
      <c r="X7400">
        <v>9.5399999999999991</v>
      </c>
      <c r="Y7400" t="s">
        <v>149</v>
      </c>
      <c r="Z7400">
        <v>6.48</v>
      </c>
      <c r="AA7400">
        <v>60174</v>
      </c>
      <c r="AB7400">
        <f t="shared" si="406"/>
        <v>252.72000000000003</v>
      </c>
      <c r="AC7400">
        <f t="shared" si="407"/>
        <v>247.66560000000004</v>
      </c>
    </row>
    <row r="7401" spans="1:29" x14ac:dyDescent="0.25">
      <c r="A7401" t="s">
        <v>3047</v>
      </c>
      <c r="B7401">
        <v>66</v>
      </c>
      <c r="C7401" t="str">
        <f t="shared" si="404"/>
        <v>Senior</v>
      </c>
      <c r="D7401" t="s">
        <v>3172</v>
      </c>
      <c r="E7401" t="s">
        <v>57</v>
      </c>
      <c r="F7401">
        <v>0.1</v>
      </c>
      <c r="G7401">
        <v>1</v>
      </c>
      <c r="H7401" s="1">
        <v>42194</v>
      </c>
      <c r="I7401" s="1" t="str">
        <f t="shared" si="405"/>
        <v xml:space="preserve"> Jul</v>
      </c>
      <c r="J7401">
        <v>2209</v>
      </c>
      <c r="K7401" t="s">
        <v>28</v>
      </c>
      <c r="L7401">
        <v>13</v>
      </c>
      <c r="M7401">
        <v>0.59</v>
      </c>
      <c r="N7401" t="s">
        <v>96</v>
      </c>
      <c r="O7401" t="s">
        <v>30</v>
      </c>
      <c r="P7401" t="s">
        <v>1618</v>
      </c>
      <c r="Q7401" t="s">
        <v>105</v>
      </c>
      <c r="R7401">
        <v>-161.11699999999999</v>
      </c>
      <c r="S7401" t="s">
        <v>68</v>
      </c>
      <c r="T7401">
        <v>319</v>
      </c>
      <c r="U7401">
        <v>1265.4970000000001</v>
      </c>
      <c r="V7401" s="1">
        <v>42195</v>
      </c>
      <c r="W7401" t="s">
        <v>34</v>
      </c>
      <c r="X7401">
        <v>3</v>
      </c>
      <c r="Y7401" t="s">
        <v>128</v>
      </c>
      <c r="Z7401">
        <v>125.99</v>
      </c>
      <c r="AA7401">
        <v>74055</v>
      </c>
      <c r="AB7401">
        <f t="shared" si="406"/>
        <v>1637.87</v>
      </c>
      <c r="AC7401">
        <f t="shared" si="407"/>
        <v>1474.0829999999999</v>
      </c>
    </row>
    <row r="7402" spans="1:29" x14ac:dyDescent="0.25">
      <c r="A7402" t="s">
        <v>3047</v>
      </c>
      <c r="B7402">
        <v>66</v>
      </c>
      <c r="C7402" t="str">
        <f t="shared" si="404"/>
        <v>Senior</v>
      </c>
      <c r="D7402" t="s">
        <v>3172</v>
      </c>
      <c r="E7402" t="s">
        <v>57</v>
      </c>
      <c r="F7402">
        <v>0</v>
      </c>
      <c r="G7402">
        <v>1</v>
      </c>
      <c r="H7402" s="1">
        <v>42194</v>
      </c>
      <c r="I7402" s="1" t="str">
        <f t="shared" si="405"/>
        <v xml:space="preserve"> Jul</v>
      </c>
      <c r="J7402">
        <v>2209</v>
      </c>
      <c r="K7402" t="s">
        <v>28</v>
      </c>
      <c r="L7402">
        <v>27</v>
      </c>
      <c r="M7402">
        <v>0.56999999999999995</v>
      </c>
      <c r="N7402" t="s">
        <v>48</v>
      </c>
      <c r="O7402" t="s">
        <v>49</v>
      </c>
      <c r="P7402" t="s">
        <v>332</v>
      </c>
      <c r="Q7402" t="s">
        <v>51</v>
      </c>
      <c r="R7402">
        <v>2245.2399999999998</v>
      </c>
      <c r="S7402" t="s">
        <v>68</v>
      </c>
      <c r="T7402">
        <v>316</v>
      </c>
      <c r="U7402">
        <v>9418.73</v>
      </c>
      <c r="V7402" s="1">
        <v>42196</v>
      </c>
      <c r="W7402" t="s">
        <v>53</v>
      </c>
      <c r="X7402">
        <v>58.95</v>
      </c>
      <c r="Y7402" t="s">
        <v>128</v>
      </c>
      <c r="Z7402">
        <v>320.98</v>
      </c>
      <c r="AA7402">
        <v>74055</v>
      </c>
      <c r="AB7402">
        <f t="shared" si="406"/>
        <v>8666.4600000000009</v>
      </c>
      <c r="AC7402">
        <f t="shared" si="407"/>
        <v>8666.4600000000009</v>
      </c>
    </row>
    <row r="7403" spans="1:29" x14ac:dyDescent="0.25">
      <c r="A7403" t="s">
        <v>2453</v>
      </c>
      <c r="B7403">
        <v>66</v>
      </c>
      <c r="C7403" t="str">
        <f t="shared" si="404"/>
        <v>Senior</v>
      </c>
      <c r="D7403" t="s">
        <v>2308</v>
      </c>
      <c r="E7403" t="s">
        <v>46</v>
      </c>
      <c r="F7403">
        <v>0</v>
      </c>
      <c r="G7403">
        <v>1</v>
      </c>
      <c r="H7403" s="1">
        <v>42194</v>
      </c>
      <c r="I7403" s="1" t="str">
        <f t="shared" si="405"/>
        <v xml:space="preserve"> Jul</v>
      </c>
      <c r="J7403">
        <v>58368</v>
      </c>
      <c r="K7403" t="s">
        <v>28</v>
      </c>
      <c r="L7403">
        <v>4</v>
      </c>
      <c r="M7403">
        <v>0.43</v>
      </c>
      <c r="N7403" t="s">
        <v>48</v>
      </c>
      <c r="O7403" t="s">
        <v>30</v>
      </c>
      <c r="P7403" t="s">
        <v>311</v>
      </c>
      <c r="Q7403" t="s">
        <v>82</v>
      </c>
      <c r="R7403">
        <v>-4.43</v>
      </c>
      <c r="S7403" t="s">
        <v>68</v>
      </c>
      <c r="T7403">
        <v>8162</v>
      </c>
      <c r="U7403">
        <v>14.23</v>
      </c>
      <c r="V7403" s="1">
        <v>42196</v>
      </c>
      <c r="W7403" t="s">
        <v>34</v>
      </c>
      <c r="X7403">
        <v>5.33</v>
      </c>
      <c r="Y7403" t="s">
        <v>149</v>
      </c>
      <c r="Z7403">
        <v>2.08</v>
      </c>
      <c r="AA7403">
        <v>60174</v>
      </c>
      <c r="AB7403">
        <f t="shared" si="406"/>
        <v>8.32</v>
      </c>
      <c r="AC7403">
        <f t="shared" si="407"/>
        <v>8.32</v>
      </c>
    </row>
    <row r="7404" spans="1:29" x14ac:dyDescent="0.25">
      <c r="A7404" t="s">
        <v>2271</v>
      </c>
      <c r="B7404">
        <v>66</v>
      </c>
      <c r="C7404" t="str">
        <f t="shared" si="404"/>
        <v>Senior</v>
      </c>
      <c r="D7404" t="s">
        <v>244</v>
      </c>
      <c r="E7404" t="s">
        <v>57</v>
      </c>
      <c r="F7404">
        <v>0.02</v>
      </c>
      <c r="G7404">
        <v>1</v>
      </c>
      <c r="H7404" s="1">
        <v>42194</v>
      </c>
      <c r="I7404" s="1" t="str">
        <f t="shared" si="405"/>
        <v xml:space="preserve"> Jul</v>
      </c>
      <c r="J7404">
        <v>24450</v>
      </c>
      <c r="K7404" t="s">
        <v>58</v>
      </c>
      <c r="L7404">
        <v>37</v>
      </c>
      <c r="M7404">
        <v>0.57999999999999996</v>
      </c>
      <c r="N7404" t="s">
        <v>29</v>
      </c>
      <c r="O7404" t="s">
        <v>30</v>
      </c>
      <c r="P7404" t="s">
        <v>1123</v>
      </c>
      <c r="Q7404" t="s">
        <v>214</v>
      </c>
      <c r="R7404">
        <v>-21.73</v>
      </c>
      <c r="S7404" t="s">
        <v>68</v>
      </c>
      <c r="T7404">
        <v>3425</v>
      </c>
      <c r="U7404">
        <v>443.35</v>
      </c>
      <c r="V7404" s="1">
        <v>42196</v>
      </c>
      <c r="W7404" t="s">
        <v>34</v>
      </c>
      <c r="X7404">
        <v>4.9800000000000004</v>
      </c>
      <c r="Y7404" t="s">
        <v>246</v>
      </c>
      <c r="Z7404">
        <v>11.97</v>
      </c>
      <c r="AA7404">
        <v>48227</v>
      </c>
      <c r="AB7404">
        <f t="shared" si="406"/>
        <v>442.89000000000004</v>
      </c>
      <c r="AC7404">
        <f t="shared" si="407"/>
        <v>434.03220000000005</v>
      </c>
    </row>
    <row r="7405" spans="1:29" x14ac:dyDescent="0.25">
      <c r="A7405" t="s">
        <v>2271</v>
      </c>
      <c r="B7405">
        <v>66</v>
      </c>
      <c r="C7405" t="str">
        <f t="shared" si="404"/>
        <v>Senior</v>
      </c>
      <c r="D7405" t="s">
        <v>244</v>
      </c>
      <c r="E7405" t="s">
        <v>57</v>
      </c>
      <c r="F7405">
        <v>0.03</v>
      </c>
      <c r="G7405">
        <v>1</v>
      </c>
      <c r="H7405" s="1">
        <v>42194</v>
      </c>
      <c r="I7405" s="1" t="str">
        <f t="shared" si="405"/>
        <v xml:space="preserve"> Jul</v>
      </c>
      <c r="J7405">
        <v>24450</v>
      </c>
      <c r="K7405" t="s">
        <v>58</v>
      </c>
      <c r="L7405">
        <v>4</v>
      </c>
      <c r="M7405">
        <v>0.36</v>
      </c>
      <c r="N7405" t="s">
        <v>29</v>
      </c>
      <c r="O7405" t="s">
        <v>30</v>
      </c>
      <c r="P7405" t="s">
        <v>317</v>
      </c>
      <c r="Q7405" t="s">
        <v>61</v>
      </c>
      <c r="R7405">
        <v>-12.88</v>
      </c>
      <c r="S7405" t="s">
        <v>68</v>
      </c>
      <c r="T7405">
        <v>3427</v>
      </c>
      <c r="U7405">
        <v>30.85</v>
      </c>
      <c r="V7405" s="1">
        <v>42196</v>
      </c>
      <c r="W7405" t="s">
        <v>34</v>
      </c>
      <c r="X7405">
        <v>5.79</v>
      </c>
      <c r="Y7405" t="s">
        <v>246</v>
      </c>
      <c r="Z7405">
        <v>5.98</v>
      </c>
      <c r="AA7405">
        <v>48227</v>
      </c>
      <c r="AB7405">
        <f t="shared" si="406"/>
        <v>23.92</v>
      </c>
      <c r="AC7405">
        <f t="shared" si="407"/>
        <v>23.202400000000001</v>
      </c>
    </row>
    <row r="7406" spans="1:29" x14ac:dyDescent="0.25">
      <c r="A7406" t="s">
        <v>1330</v>
      </c>
      <c r="B7406">
        <v>66</v>
      </c>
      <c r="C7406" t="str">
        <f t="shared" si="404"/>
        <v>Senior</v>
      </c>
      <c r="D7406" t="s">
        <v>1146</v>
      </c>
      <c r="E7406" t="s">
        <v>46</v>
      </c>
      <c r="F7406">
        <v>0.05</v>
      </c>
      <c r="G7406">
        <v>1</v>
      </c>
      <c r="H7406" s="1">
        <v>42194</v>
      </c>
      <c r="I7406" s="1" t="str">
        <f t="shared" si="405"/>
        <v xml:space="preserve"> Jul</v>
      </c>
      <c r="J7406">
        <v>28165</v>
      </c>
      <c r="K7406" t="s">
        <v>39</v>
      </c>
      <c r="L7406">
        <v>2</v>
      </c>
      <c r="M7406">
        <v>0.38</v>
      </c>
      <c r="N7406" t="s">
        <v>29</v>
      </c>
      <c r="O7406" t="s">
        <v>30</v>
      </c>
      <c r="P7406" t="s">
        <v>895</v>
      </c>
      <c r="Q7406" t="s">
        <v>67</v>
      </c>
      <c r="R7406">
        <v>-12.7995</v>
      </c>
      <c r="S7406" t="s">
        <v>68</v>
      </c>
      <c r="T7406">
        <v>3952</v>
      </c>
      <c r="U7406">
        <v>24.96</v>
      </c>
      <c r="V7406" s="1">
        <v>42196</v>
      </c>
      <c r="W7406" t="s">
        <v>34</v>
      </c>
      <c r="X7406">
        <v>2.99</v>
      </c>
      <c r="Y7406" t="s">
        <v>149</v>
      </c>
      <c r="Z7406">
        <v>10.91</v>
      </c>
      <c r="AA7406">
        <v>61832</v>
      </c>
      <c r="AB7406">
        <f t="shared" si="406"/>
        <v>21.82</v>
      </c>
      <c r="AC7406">
        <f t="shared" si="407"/>
        <v>20.728999999999999</v>
      </c>
    </row>
    <row r="7407" spans="1:29" x14ac:dyDescent="0.25">
      <c r="A7407" t="s">
        <v>1619</v>
      </c>
      <c r="B7407">
        <v>66</v>
      </c>
      <c r="C7407" t="str">
        <f t="shared" si="404"/>
        <v>Senior</v>
      </c>
      <c r="D7407" t="s">
        <v>2845</v>
      </c>
      <c r="E7407" t="s">
        <v>27</v>
      </c>
      <c r="F7407">
        <v>0.09</v>
      </c>
      <c r="G7407">
        <v>1</v>
      </c>
      <c r="H7407" s="1">
        <v>42194</v>
      </c>
      <c r="I7407" s="1" t="str">
        <f t="shared" si="405"/>
        <v xml:space="preserve"> Jul</v>
      </c>
      <c r="J7407">
        <v>25569</v>
      </c>
      <c r="K7407" t="s">
        <v>28</v>
      </c>
      <c r="L7407">
        <v>27</v>
      </c>
      <c r="M7407">
        <v>0.38</v>
      </c>
      <c r="N7407" t="s">
        <v>29</v>
      </c>
      <c r="O7407" t="s">
        <v>30</v>
      </c>
      <c r="P7407" t="s">
        <v>2480</v>
      </c>
      <c r="Q7407" t="s">
        <v>61</v>
      </c>
      <c r="R7407">
        <v>-14.03</v>
      </c>
      <c r="S7407" t="s">
        <v>68</v>
      </c>
      <c r="T7407">
        <v>3584</v>
      </c>
      <c r="U7407">
        <v>311.20999999999998</v>
      </c>
      <c r="V7407" s="1">
        <v>42196</v>
      </c>
      <c r="W7407" t="s">
        <v>34</v>
      </c>
      <c r="X7407">
        <v>6.47</v>
      </c>
      <c r="Y7407" t="s">
        <v>111</v>
      </c>
      <c r="Z7407">
        <v>12.28</v>
      </c>
      <c r="AA7407">
        <v>75601</v>
      </c>
      <c r="AB7407">
        <f t="shared" si="406"/>
        <v>331.56</v>
      </c>
      <c r="AC7407">
        <f t="shared" si="407"/>
        <v>301.71960000000001</v>
      </c>
    </row>
    <row r="7408" spans="1:29" x14ac:dyDescent="0.25">
      <c r="A7408" t="s">
        <v>2271</v>
      </c>
      <c r="B7408">
        <v>66</v>
      </c>
      <c r="C7408" t="str">
        <f t="shared" si="404"/>
        <v>Senior</v>
      </c>
      <c r="D7408" t="s">
        <v>244</v>
      </c>
      <c r="E7408" t="s">
        <v>57</v>
      </c>
      <c r="F7408">
        <v>0.08</v>
      </c>
      <c r="G7408">
        <v>1</v>
      </c>
      <c r="H7408" s="1">
        <v>42194</v>
      </c>
      <c r="I7408" s="1" t="str">
        <f t="shared" si="405"/>
        <v xml:space="preserve"> Jul</v>
      </c>
      <c r="J7408">
        <v>24450</v>
      </c>
      <c r="K7408" t="s">
        <v>58</v>
      </c>
      <c r="L7408">
        <v>41</v>
      </c>
      <c r="M7408">
        <v>0.45</v>
      </c>
      <c r="N7408" t="s">
        <v>48</v>
      </c>
      <c r="O7408" t="s">
        <v>139</v>
      </c>
      <c r="P7408" t="s">
        <v>333</v>
      </c>
      <c r="Q7408" t="s">
        <v>82</v>
      </c>
      <c r="R7408">
        <v>-100.15</v>
      </c>
      <c r="S7408" t="s">
        <v>68</v>
      </c>
      <c r="T7408">
        <v>3426</v>
      </c>
      <c r="U7408">
        <v>392.61</v>
      </c>
      <c r="V7408" s="1">
        <v>42197</v>
      </c>
      <c r="W7408" t="s">
        <v>42</v>
      </c>
      <c r="X7408">
        <v>7.29</v>
      </c>
      <c r="Y7408" t="s">
        <v>246</v>
      </c>
      <c r="Z7408">
        <v>9.48</v>
      </c>
      <c r="AA7408">
        <v>48227</v>
      </c>
      <c r="AB7408">
        <f t="shared" si="406"/>
        <v>388.68</v>
      </c>
      <c r="AC7408">
        <f t="shared" si="407"/>
        <v>357.5856</v>
      </c>
    </row>
    <row r="7409" spans="1:29" x14ac:dyDescent="0.25">
      <c r="A7409" t="s">
        <v>579</v>
      </c>
      <c r="B7409">
        <v>66</v>
      </c>
      <c r="C7409" t="str">
        <f t="shared" si="404"/>
        <v>Senior</v>
      </c>
      <c r="D7409" t="s">
        <v>1703</v>
      </c>
      <c r="E7409" t="s">
        <v>27</v>
      </c>
      <c r="F7409">
        <v>0.09</v>
      </c>
      <c r="G7409">
        <v>1</v>
      </c>
      <c r="H7409" s="1">
        <v>42194</v>
      </c>
      <c r="I7409" s="1" t="str">
        <f t="shared" si="405"/>
        <v xml:space="preserve"> Jul</v>
      </c>
      <c r="J7409">
        <v>44486</v>
      </c>
      <c r="K7409" t="s">
        <v>58</v>
      </c>
      <c r="L7409">
        <v>36</v>
      </c>
      <c r="M7409">
        <v>0.36</v>
      </c>
      <c r="N7409" t="s">
        <v>29</v>
      </c>
      <c r="O7409" t="s">
        <v>30</v>
      </c>
      <c r="P7409" t="s">
        <v>2728</v>
      </c>
      <c r="Q7409" t="s">
        <v>61</v>
      </c>
      <c r="R7409">
        <v>-66.930000000000007</v>
      </c>
      <c r="S7409" t="s">
        <v>52</v>
      </c>
      <c r="T7409">
        <v>6285</v>
      </c>
      <c r="U7409">
        <v>198.1</v>
      </c>
      <c r="V7409" s="1">
        <v>42197</v>
      </c>
      <c r="W7409" t="s">
        <v>34</v>
      </c>
      <c r="X7409">
        <v>4.96</v>
      </c>
      <c r="Y7409" t="s">
        <v>320</v>
      </c>
      <c r="Z7409">
        <v>5.78</v>
      </c>
      <c r="AA7409">
        <v>83616</v>
      </c>
      <c r="AB7409">
        <f t="shared" si="406"/>
        <v>208.08</v>
      </c>
      <c r="AC7409">
        <f t="shared" si="407"/>
        <v>189.3528</v>
      </c>
    </row>
    <row r="7410" spans="1:29" x14ac:dyDescent="0.25">
      <c r="A7410" t="s">
        <v>3361</v>
      </c>
      <c r="B7410">
        <v>66</v>
      </c>
      <c r="C7410" t="str">
        <f t="shared" si="404"/>
        <v>Senior</v>
      </c>
      <c r="D7410" t="s">
        <v>3229</v>
      </c>
      <c r="E7410" t="s">
        <v>46</v>
      </c>
      <c r="F7410">
        <v>0.02</v>
      </c>
      <c r="G7410">
        <v>1</v>
      </c>
      <c r="H7410" s="1">
        <v>42194</v>
      </c>
      <c r="I7410" s="1" t="str">
        <f t="shared" si="405"/>
        <v xml:space="preserve"> Jul</v>
      </c>
      <c r="J7410">
        <v>52706</v>
      </c>
      <c r="K7410" t="s">
        <v>47</v>
      </c>
      <c r="L7410">
        <v>34</v>
      </c>
      <c r="M7410">
        <v>0.38</v>
      </c>
      <c r="N7410" t="s">
        <v>29</v>
      </c>
      <c r="O7410" t="s">
        <v>30</v>
      </c>
      <c r="P7410" t="s">
        <v>1124</v>
      </c>
      <c r="Q7410" t="s">
        <v>67</v>
      </c>
      <c r="R7410">
        <v>480.53050000000002</v>
      </c>
      <c r="S7410" t="s">
        <v>52</v>
      </c>
      <c r="T7410">
        <v>7396</v>
      </c>
      <c r="U7410">
        <v>1041.6600000000001</v>
      </c>
      <c r="V7410" s="1">
        <v>42201</v>
      </c>
      <c r="W7410" t="s">
        <v>42</v>
      </c>
      <c r="X7410">
        <v>1.49</v>
      </c>
      <c r="Y7410" t="s">
        <v>665</v>
      </c>
      <c r="Z7410">
        <v>28.53</v>
      </c>
      <c r="AA7410">
        <v>82716</v>
      </c>
      <c r="AB7410">
        <f t="shared" si="406"/>
        <v>970.02</v>
      </c>
      <c r="AC7410">
        <f t="shared" si="407"/>
        <v>950.61959999999999</v>
      </c>
    </row>
    <row r="7411" spans="1:29" x14ac:dyDescent="0.25">
      <c r="A7411" t="s">
        <v>476</v>
      </c>
      <c r="B7411">
        <v>66</v>
      </c>
      <c r="C7411" t="str">
        <f t="shared" si="404"/>
        <v>Senior</v>
      </c>
      <c r="D7411" t="s">
        <v>2283</v>
      </c>
      <c r="E7411" t="s">
        <v>27</v>
      </c>
      <c r="F7411">
        <v>0.03</v>
      </c>
      <c r="G7411">
        <v>1</v>
      </c>
      <c r="H7411" s="1">
        <v>42195</v>
      </c>
      <c r="I7411" s="1" t="str">
        <f t="shared" si="405"/>
        <v xml:space="preserve"> Jul</v>
      </c>
      <c r="J7411">
        <v>53600</v>
      </c>
      <c r="K7411" t="s">
        <v>131</v>
      </c>
      <c r="L7411">
        <v>8</v>
      </c>
      <c r="M7411">
        <v>0.36</v>
      </c>
      <c r="N7411" t="s">
        <v>29</v>
      </c>
      <c r="O7411" t="s">
        <v>30</v>
      </c>
      <c r="P7411" t="s">
        <v>536</v>
      </c>
      <c r="Q7411" t="s">
        <v>67</v>
      </c>
      <c r="R7411">
        <v>-17.951499999999999</v>
      </c>
      <c r="S7411" t="s">
        <v>68</v>
      </c>
      <c r="T7411">
        <v>7509</v>
      </c>
      <c r="U7411">
        <v>55.59</v>
      </c>
      <c r="V7411" s="1">
        <v>42196</v>
      </c>
      <c r="W7411" t="s">
        <v>42</v>
      </c>
      <c r="X7411">
        <v>5.74</v>
      </c>
      <c r="Y7411" t="s">
        <v>69</v>
      </c>
      <c r="Z7411">
        <v>5.18</v>
      </c>
      <c r="AA7411">
        <v>56001</v>
      </c>
      <c r="AB7411">
        <f t="shared" si="406"/>
        <v>41.44</v>
      </c>
      <c r="AC7411">
        <f t="shared" si="407"/>
        <v>40.196799999999996</v>
      </c>
    </row>
    <row r="7412" spans="1:29" x14ac:dyDescent="0.25">
      <c r="A7412" t="s">
        <v>1826</v>
      </c>
      <c r="B7412">
        <v>66</v>
      </c>
      <c r="C7412" t="str">
        <f t="shared" si="404"/>
        <v>Senior</v>
      </c>
      <c r="D7412" t="s">
        <v>1585</v>
      </c>
      <c r="E7412" t="s">
        <v>38</v>
      </c>
      <c r="F7412">
        <v>0.09</v>
      </c>
      <c r="G7412">
        <v>1</v>
      </c>
      <c r="H7412" s="1">
        <v>42195</v>
      </c>
      <c r="I7412" s="1" t="str">
        <f t="shared" si="405"/>
        <v xml:space="preserve"> Jul</v>
      </c>
      <c r="J7412">
        <v>30403</v>
      </c>
      <c r="K7412" t="s">
        <v>28</v>
      </c>
      <c r="L7412">
        <v>24</v>
      </c>
      <c r="M7412">
        <v>0.66</v>
      </c>
      <c r="N7412" t="s">
        <v>29</v>
      </c>
      <c r="O7412" t="s">
        <v>30</v>
      </c>
      <c r="P7412" t="s">
        <v>261</v>
      </c>
      <c r="Q7412" t="s">
        <v>32</v>
      </c>
      <c r="R7412">
        <v>221.71</v>
      </c>
      <c r="S7412" t="s">
        <v>52</v>
      </c>
      <c r="T7412">
        <v>4273</v>
      </c>
      <c r="U7412">
        <v>3583.52</v>
      </c>
      <c r="V7412" s="1">
        <v>42196</v>
      </c>
      <c r="W7412" t="s">
        <v>34</v>
      </c>
      <c r="X7412">
        <v>19.989999999999998</v>
      </c>
      <c r="Y7412" t="s">
        <v>83</v>
      </c>
      <c r="Z7412">
        <v>161.55000000000001</v>
      </c>
      <c r="AA7412">
        <v>84663</v>
      </c>
      <c r="AB7412">
        <f t="shared" si="406"/>
        <v>3877.2000000000003</v>
      </c>
      <c r="AC7412">
        <f t="shared" si="407"/>
        <v>3528.2520000000004</v>
      </c>
    </row>
    <row r="7413" spans="1:29" x14ac:dyDescent="0.25">
      <c r="A7413" t="s">
        <v>2931</v>
      </c>
      <c r="B7413">
        <v>66</v>
      </c>
      <c r="C7413" t="str">
        <f t="shared" si="404"/>
        <v>Senior</v>
      </c>
      <c r="D7413" t="s">
        <v>1828</v>
      </c>
      <c r="E7413" t="s">
        <v>57</v>
      </c>
      <c r="F7413">
        <v>0.04</v>
      </c>
      <c r="G7413">
        <v>1</v>
      </c>
      <c r="H7413" s="1">
        <v>42195</v>
      </c>
      <c r="I7413" s="1" t="str">
        <f t="shared" si="405"/>
        <v xml:space="preserve"> Jul</v>
      </c>
      <c r="J7413">
        <v>34822</v>
      </c>
      <c r="K7413" t="s">
        <v>39</v>
      </c>
      <c r="L7413">
        <v>23</v>
      </c>
      <c r="M7413">
        <v>0.44</v>
      </c>
      <c r="N7413" t="s">
        <v>96</v>
      </c>
      <c r="O7413" t="s">
        <v>139</v>
      </c>
      <c r="P7413" t="s">
        <v>1958</v>
      </c>
      <c r="Q7413" t="s">
        <v>102</v>
      </c>
      <c r="R7413">
        <v>323.73</v>
      </c>
      <c r="S7413" t="s">
        <v>68</v>
      </c>
      <c r="T7413">
        <v>4895</v>
      </c>
      <c r="U7413">
        <v>990.5</v>
      </c>
      <c r="V7413" s="1">
        <v>42196</v>
      </c>
      <c r="W7413" t="s">
        <v>34</v>
      </c>
      <c r="X7413">
        <v>1.99</v>
      </c>
      <c r="Y7413" t="s">
        <v>69</v>
      </c>
      <c r="Z7413">
        <v>43.98</v>
      </c>
      <c r="AA7413">
        <v>55343</v>
      </c>
      <c r="AB7413">
        <f t="shared" si="406"/>
        <v>1011.54</v>
      </c>
      <c r="AC7413">
        <f t="shared" si="407"/>
        <v>971.07839999999999</v>
      </c>
    </row>
    <row r="7414" spans="1:29" x14ac:dyDescent="0.25">
      <c r="A7414" t="s">
        <v>1601</v>
      </c>
      <c r="B7414">
        <v>66</v>
      </c>
      <c r="C7414" t="str">
        <f t="shared" si="404"/>
        <v>Senior</v>
      </c>
      <c r="D7414" t="s">
        <v>702</v>
      </c>
      <c r="E7414" t="s">
        <v>38</v>
      </c>
      <c r="F7414">
        <v>0</v>
      </c>
      <c r="G7414">
        <v>1</v>
      </c>
      <c r="H7414" s="1">
        <v>42195</v>
      </c>
      <c r="I7414" s="1" t="str">
        <f t="shared" si="405"/>
        <v xml:space="preserve"> Jul</v>
      </c>
      <c r="J7414">
        <v>17797</v>
      </c>
      <c r="K7414" t="s">
        <v>47</v>
      </c>
      <c r="L7414">
        <v>10</v>
      </c>
      <c r="M7414">
        <v>0.78</v>
      </c>
      <c r="N7414" t="s">
        <v>48</v>
      </c>
      <c r="O7414" t="s">
        <v>73</v>
      </c>
      <c r="P7414" t="s">
        <v>944</v>
      </c>
      <c r="Q7414" t="s">
        <v>154</v>
      </c>
      <c r="R7414">
        <v>-486.12</v>
      </c>
      <c r="S7414" t="s">
        <v>33</v>
      </c>
      <c r="T7414">
        <v>2448</v>
      </c>
      <c r="U7414">
        <v>1077.28</v>
      </c>
      <c r="V7414" s="1">
        <v>42197</v>
      </c>
      <c r="W7414" t="s">
        <v>53</v>
      </c>
      <c r="X7414">
        <v>57.38</v>
      </c>
      <c r="Y7414" t="s">
        <v>208</v>
      </c>
      <c r="Z7414">
        <v>100.98</v>
      </c>
      <c r="AA7414">
        <v>45373</v>
      </c>
      <c r="AB7414">
        <f t="shared" si="406"/>
        <v>1009.8000000000001</v>
      </c>
      <c r="AC7414">
        <f t="shared" si="407"/>
        <v>1009.8000000000001</v>
      </c>
    </row>
    <row r="7415" spans="1:29" x14ac:dyDescent="0.25">
      <c r="A7415" t="s">
        <v>2341</v>
      </c>
      <c r="B7415">
        <v>66</v>
      </c>
      <c r="C7415" t="str">
        <f t="shared" si="404"/>
        <v>Senior</v>
      </c>
      <c r="D7415" t="s">
        <v>2342</v>
      </c>
      <c r="E7415" t="s">
        <v>46</v>
      </c>
      <c r="F7415">
        <v>0.05</v>
      </c>
      <c r="G7415">
        <v>1</v>
      </c>
      <c r="H7415" s="1">
        <v>42195</v>
      </c>
      <c r="I7415" s="1" t="str">
        <f t="shared" si="405"/>
        <v xml:space="preserve"> Jul</v>
      </c>
      <c r="J7415">
        <v>45767</v>
      </c>
      <c r="K7415" t="s">
        <v>28</v>
      </c>
      <c r="L7415">
        <v>49</v>
      </c>
      <c r="M7415">
        <v>0.57999999999999996</v>
      </c>
      <c r="N7415" t="s">
        <v>29</v>
      </c>
      <c r="O7415" t="s">
        <v>30</v>
      </c>
      <c r="P7415" t="s">
        <v>2507</v>
      </c>
      <c r="Q7415" t="s">
        <v>32</v>
      </c>
      <c r="R7415">
        <v>20.86</v>
      </c>
      <c r="S7415" t="s">
        <v>76</v>
      </c>
      <c r="T7415">
        <v>6441</v>
      </c>
      <c r="U7415">
        <v>841.51</v>
      </c>
      <c r="V7415" s="1">
        <v>42197</v>
      </c>
      <c r="W7415" t="s">
        <v>42</v>
      </c>
      <c r="X7415">
        <v>6.25</v>
      </c>
      <c r="Y7415" t="s">
        <v>103</v>
      </c>
      <c r="Z7415">
        <v>16.91</v>
      </c>
      <c r="AA7415">
        <v>70506</v>
      </c>
      <c r="AB7415">
        <f t="shared" si="406"/>
        <v>828.59</v>
      </c>
      <c r="AC7415">
        <f t="shared" si="407"/>
        <v>787.16050000000007</v>
      </c>
    </row>
    <row r="7416" spans="1:29" x14ac:dyDescent="0.25">
      <c r="A7416" t="s">
        <v>1826</v>
      </c>
      <c r="B7416">
        <v>66</v>
      </c>
      <c r="C7416" t="str">
        <f t="shared" si="404"/>
        <v>Senior</v>
      </c>
      <c r="D7416" t="s">
        <v>1585</v>
      </c>
      <c r="E7416" t="s">
        <v>38</v>
      </c>
      <c r="F7416">
        <v>0.05</v>
      </c>
      <c r="G7416">
        <v>1</v>
      </c>
      <c r="H7416" s="1">
        <v>42195</v>
      </c>
      <c r="I7416" s="1" t="str">
        <f t="shared" si="405"/>
        <v xml:space="preserve"> Jul</v>
      </c>
      <c r="J7416">
        <v>30403</v>
      </c>
      <c r="K7416" t="s">
        <v>28</v>
      </c>
      <c r="L7416">
        <v>41</v>
      </c>
      <c r="M7416">
        <v>0.38</v>
      </c>
      <c r="N7416" t="s">
        <v>29</v>
      </c>
      <c r="O7416" t="s">
        <v>30</v>
      </c>
      <c r="P7416" t="s">
        <v>2233</v>
      </c>
      <c r="Q7416" t="s">
        <v>67</v>
      </c>
      <c r="R7416">
        <v>-160.816</v>
      </c>
      <c r="S7416" t="s">
        <v>52</v>
      </c>
      <c r="T7416">
        <v>4272</v>
      </c>
      <c r="U7416">
        <v>305.01</v>
      </c>
      <c r="V7416" s="1">
        <v>42197</v>
      </c>
      <c r="W7416" t="s">
        <v>42</v>
      </c>
      <c r="X7416">
        <v>7.72</v>
      </c>
      <c r="Y7416" t="s">
        <v>83</v>
      </c>
      <c r="Z7416">
        <v>7.3</v>
      </c>
      <c r="AA7416">
        <v>84663</v>
      </c>
      <c r="AB7416">
        <f t="shared" si="406"/>
        <v>299.3</v>
      </c>
      <c r="AC7416">
        <f t="shared" si="407"/>
        <v>284.33500000000004</v>
      </c>
    </row>
    <row r="7417" spans="1:29" x14ac:dyDescent="0.25">
      <c r="A7417" t="s">
        <v>1601</v>
      </c>
      <c r="B7417">
        <v>66</v>
      </c>
      <c r="C7417" t="str">
        <f t="shared" si="404"/>
        <v>Senior</v>
      </c>
      <c r="D7417" t="s">
        <v>702</v>
      </c>
      <c r="E7417" t="s">
        <v>38</v>
      </c>
      <c r="F7417">
        <v>0.02</v>
      </c>
      <c r="G7417">
        <v>1</v>
      </c>
      <c r="H7417" s="1">
        <v>42195</v>
      </c>
      <c r="I7417" s="1" t="str">
        <f t="shared" si="405"/>
        <v xml:space="preserve"> Jul</v>
      </c>
      <c r="J7417">
        <v>17797</v>
      </c>
      <c r="K7417" t="s">
        <v>47</v>
      </c>
      <c r="L7417">
        <v>16</v>
      </c>
      <c r="M7417">
        <v>0.39</v>
      </c>
      <c r="N7417" t="s">
        <v>29</v>
      </c>
      <c r="O7417" t="s">
        <v>30</v>
      </c>
      <c r="P7417" t="s">
        <v>1332</v>
      </c>
      <c r="Q7417" t="s">
        <v>267</v>
      </c>
      <c r="R7417">
        <v>-8.89</v>
      </c>
      <c r="S7417" t="s">
        <v>33</v>
      </c>
      <c r="T7417">
        <v>2449</v>
      </c>
      <c r="U7417">
        <v>61.52</v>
      </c>
      <c r="V7417" s="1">
        <v>42199</v>
      </c>
      <c r="W7417" t="s">
        <v>34</v>
      </c>
      <c r="X7417">
        <v>2.5</v>
      </c>
      <c r="Y7417" t="s">
        <v>208</v>
      </c>
      <c r="Z7417">
        <v>3.69</v>
      </c>
      <c r="AA7417">
        <v>45373</v>
      </c>
      <c r="AB7417">
        <f t="shared" si="406"/>
        <v>59.04</v>
      </c>
      <c r="AC7417">
        <f t="shared" si="407"/>
        <v>57.859200000000001</v>
      </c>
    </row>
    <row r="7418" spans="1:29" x14ac:dyDescent="0.25">
      <c r="A7418" t="s">
        <v>3504</v>
      </c>
      <c r="B7418">
        <v>66</v>
      </c>
      <c r="C7418" t="str">
        <f t="shared" si="404"/>
        <v>Senior</v>
      </c>
      <c r="D7418" t="s">
        <v>223</v>
      </c>
      <c r="E7418" t="s">
        <v>38</v>
      </c>
      <c r="F7418">
        <v>0.03</v>
      </c>
      <c r="G7418">
        <v>1</v>
      </c>
      <c r="H7418" s="1">
        <v>42196</v>
      </c>
      <c r="I7418" s="1" t="str">
        <f t="shared" si="405"/>
        <v xml:space="preserve"> Jul</v>
      </c>
      <c r="J7418">
        <v>1793</v>
      </c>
      <c r="K7418" t="s">
        <v>39</v>
      </c>
      <c r="L7418">
        <v>36</v>
      </c>
      <c r="M7418">
        <v>0.4</v>
      </c>
      <c r="N7418" t="s">
        <v>29</v>
      </c>
      <c r="O7418" t="s">
        <v>30</v>
      </c>
      <c r="P7418" t="s">
        <v>1945</v>
      </c>
      <c r="Q7418" t="s">
        <v>67</v>
      </c>
      <c r="R7418">
        <v>-71.897999999999996</v>
      </c>
      <c r="S7418" t="s">
        <v>68</v>
      </c>
      <c r="T7418">
        <v>257</v>
      </c>
      <c r="U7418">
        <v>233.43</v>
      </c>
      <c r="V7418" s="1">
        <v>42196</v>
      </c>
      <c r="W7418" t="s">
        <v>34</v>
      </c>
      <c r="X7418">
        <v>5.36</v>
      </c>
      <c r="Y7418" t="s">
        <v>128</v>
      </c>
      <c r="Z7418">
        <v>6.28</v>
      </c>
      <c r="AA7418">
        <v>74012</v>
      </c>
      <c r="AB7418">
        <f t="shared" si="406"/>
        <v>226.08</v>
      </c>
      <c r="AC7418">
        <f t="shared" si="407"/>
        <v>219.29760000000002</v>
      </c>
    </row>
    <row r="7419" spans="1:29" x14ac:dyDescent="0.25">
      <c r="A7419" t="s">
        <v>458</v>
      </c>
      <c r="B7419">
        <v>66</v>
      </c>
      <c r="C7419" t="str">
        <f t="shared" si="404"/>
        <v>Senior</v>
      </c>
      <c r="D7419" t="s">
        <v>459</v>
      </c>
      <c r="E7419" t="s">
        <v>46</v>
      </c>
      <c r="F7419">
        <v>0.03</v>
      </c>
      <c r="G7419">
        <v>1</v>
      </c>
      <c r="H7419" s="1">
        <v>42196</v>
      </c>
      <c r="I7419" s="1" t="str">
        <f t="shared" si="405"/>
        <v xml:space="preserve"> Jul</v>
      </c>
      <c r="J7419">
        <v>29985</v>
      </c>
      <c r="K7419" t="s">
        <v>58</v>
      </c>
      <c r="L7419">
        <v>22</v>
      </c>
      <c r="M7419">
        <v>0.41</v>
      </c>
      <c r="N7419" t="s">
        <v>48</v>
      </c>
      <c r="O7419" t="s">
        <v>30</v>
      </c>
      <c r="P7419" t="s">
        <v>1759</v>
      </c>
      <c r="Q7419" t="s">
        <v>82</v>
      </c>
      <c r="R7419">
        <v>0.13</v>
      </c>
      <c r="S7419" t="s">
        <v>68</v>
      </c>
      <c r="T7419">
        <v>4219</v>
      </c>
      <c r="U7419">
        <v>196.75</v>
      </c>
      <c r="V7419" s="1">
        <v>42197</v>
      </c>
      <c r="W7419" t="s">
        <v>42</v>
      </c>
      <c r="X7419">
        <v>4.95</v>
      </c>
      <c r="Y7419" t="s">
        <v>246</v>
      </c>
      <c r="Z7419">
        <v>7.96</v>
      </c>
      <c r="AA7419">
        <v>48601</v>
      </c>
      <c r="AB7419">
        <f t="shared" si="406"/>
        <v>175.12</v>
      </c>
      <c r="AC7419">
        <f t="shared" si="407"/>
        <v>169.8664</v>
      </c>
    </row>
    <row r="7420" spans="1:29" x14ac:dyDescent="0.25">
      <c r="A7420" t="s">
        <v>1675</v>
      </c>
      <c r="B7420">
        <v>66</v>
      </c>
      <c r="C7420" t="str">
        <f t="shared" si="404"/>
        <v>Senior</v>
      </c>
      <c r="D7420" t="s">
        <v>1676</v>
      </c>
      <c r="E7420" t="s">
        <v>27</v>
      </c>
      <c r="F7420">
        <v>0</v>
      </c>
      <c r="G7420">
        <v>1</v>
      </c>
      <c r="H7420" s="1">
        <v>42196</v>
      </c>
      <c r="I7420" s="1" t="str">
        <f t="shared" si="405"/>
        <v xml:space="preserve"> Jul</v>
      </c>
      <c r="J7420">
        <v>28228</v>
      </c>
      <c r="K7420" t="s">
        <v>39</v>
      </c>
      <c r="L7420">
        <v>5</v>
      </c>
      <c r="M7420">
        <v>0.38</v>
      </c>
      <c r="N7420" t="s">
        <v>29</v>
      </c>
      <c r="O7420" t="s">
        <v>30</v>
      </c>
      <c r="P7420" t="s">
        <v>2139</v>
      </c>
      <c r="Q7420" t="s">
        <v>267</v>
      </c>
      <c r="R7420">
        <v>8.4600000000000009</v>
      </c>
      <c r="S7420" t="s">
        <v>76</v>
      </c>
      <c r="T7420">
        <v>3957</v>
      </c>
      <c r="U7420">
        <v>346.23</v>
      </c>
      <c r="V7420" s="1">
        <v>42197</v>
      </c>
      <c r="W7420" t="s">
        <v>34</v>
      </c>
      <c r="X7420">
        <v>19.989999999999998</v>
      </c>
      <c r="Y7420" t="s">
        <v>132</v>
      </c>
      <c r="Z7420">
        <v>60.98</v>
      </c>
      <c r="AA7420">
        <v>34639</v>
      </c>
      <c r="AB7420">
        <f t="shared" si="406"/>
        <v>304.89999999999998</v>
      </c>
      <c r="AC7420">
        <f t="shared" si="407"/>
        <v>304.89999999999998</v>
      </c>
    </row>
    <row r="7421" spans="1:29" x14ac:dyDescent="0.25">
      <c r="A7421" t="s">
        <v>3363</v>
      </c>
      <c r="B7421">
        <v>66</v>
      </c>
      <c r="C7421" t="str">
        <f t="shared" si="404"/>
        <v>Senior</v>
      </c>
      <c r="D7421" t="s">
        <v>1684</v>
      </c>
      <c r="E7421" t="s">
        <v>46</v>
      </c>
      <c r="F7421">
        <v>0.05</v>
      </c>
      <c r="G7421">
        <v>1</v>
      </c>
      <c r="H7421" s="1">
        <v>42196</v>
      </c>
      <c r="I7421" s="1" t="str">
        <f t="shared" si="405"/>
        <v xml:space="preserve"> Jul</v>
      </c>
      <c r="J7421">
        <v>14016</v>
      </c>
      <c r="K7421" t="s">
        <v>47</v>
      </c>
      <c r="L7421">
        <v>9</v>
      </c>
      <c r="M7421">
        <v>0.63</v>
      </c>
      <c r="N7421" t="s">
        <v>48</v>
      </c>
      <c r="O7421" t="s">
        <v>73</v>
      </c>
      <c r="P7421" t="s">
        <v>2074</v>
      </c>
      <c r="Q7421" t="s">
        <v>75</v>
      </c>
      <c r="R7421">
        <v>-284.68</v>
      </c>
      <c r="S7421" t="s">
        <v>52</v>
      </c>
      <c r="T7421">
        <v>1959</v>
      </c>
      <c r="U7421">
        <v>1137.6199999999999</v>
      </c>
      <c r="V7421" s="1">
        <v>42198</v>
      </c>
      <c r="W7421" t="s">
        <v>53</v>
      </c>
      <c r="X7421">
        <v>51.94</v>
      </c>
      <c r="Y7421" t="s">
        <v>89</v>
      </c>
      <c r="Z7421">
        <v>124.49</v>
      </c>
      <c r="AA7421">
        <v>97405</v>
      </c>
      <c r="AB7421">
        <f t="shared" si="406"/>
        <v>1120.4099999999999</v>
      </c>
      <c r="AC7421">
        <f t="shared" si="407"/>
        <v>1064.3894999999998</v>
      </c>
    </row>
    <row r="7422" spans="1:29" x14ac:dyDescent="0.25">
      <c r="A7422" t="s">
        <v>472</v>
      </c>
      <c r="B7422">
        <v>66</v>
      </c>
      <c r="C7422" t="str">
        <f t="shared" si="404"/>
        <v>Senior</v>
      </c>
      <c r="D7422" t="s">
        <v>473</v>
      </c>
      <c r="E7422" t="s">
        <v>46</v>
      </c>
      <c r="F7422">
        <v>0.06</v>
      </c>
      <c r="G7422">
        <v>1</v>
      </c>
      <c r="H7422" s="1">
        <v>42196</v>
      </c>
      <c r="I7422" s="1" t="str">
        <f t="shared" si="405"/>
        <v xml:space="preserve"> Jul</v>
      </c>
      <c r="J7422">
        <v>29985</v>
      </c>
      <c r="K7422" t="s">
        <v>58</v>
      </c>
      <c r="L7422">
        <v>2</v>
      </c>
      <c r="M7422">
        <v>0.4</v>
      </c>
      <c r="N7422" t="s">
        <v>29</v>
      </c>
      <c r="O7422" t="s">
        <v>30</v>
      </c>
      <c r="P7422" t="s">
        <v>1289</v>
      </c>
      <c r="Q7422" t="s">
        <v>67</v>
      </c>
      <c r="R7422">
        <v>-18.262</v>
      </c>
      <c r="S7422" t="s">
        <v>33</v>
      </c>
      <c r="T7422">
        <v>4218</v>
      </c>
      <c r="U7422">
        <v>24.51</v>
      </c>
      <c r="V7422" s="1">
        <v>42198</v>
      </c>
      <c r="W7422" t="s">
        <v>34</v>
      </c>
      <c r="X7422">
        <v>8.94</v>
      </c>
      <c r="Y7422" t="s">
        <v>208</v>
      </c>
      <c r="Z7422">
        <v>8.0399999999999991</v>
      </c>
      <c r="AA7422">
        <v>44035</v>
      </c>
      <c r="AB7422">
        <f t="shared" si="406"/>
        <v>16.079999999999998</v>
      </c>
      <c r="AC7422">
        <f t="shared" si="407"/>
        <v>15.115199999999998</v>
      </c>
    </row>
    <row r="7423" spans="1:29" x14ac:dyDescent="0.25">
      <c r="A7423" t="s">
        <v>1834</v>
      </c>
      <c r="B7423">
        <v>66</v>
      </c>
      <c r="C7423" t="str">
        <f t="shared" si="404"/>
        <v>Senior</v>
      </c>
      <c r="D7423" t="s">
        <v>444</v>
      </c>
      <c r="E7423" t="s">
        <v>38</v>
      </c>
      <c r="F7423">
        <v>0</v>
      </c>
      <c r="G7423">
        <v>1</v>
      </c>
      <c r="H7423" s="1">
        <v>42196</v>
      </c>
      <c r="I7423" s="1" t="str">
        <f t="shared" si="405"/>
        <v xml:space="preserve"> Jul</v>
      </c>
      <c r="J7423">
        <v>36833</v>
      </c>
      <c r="K7423" t="s">
        <v>47</v>
      </c>
      <c r="L7423">
        <v>25</v>
      </c>
      <c r="M7423">
        <v>0.37</v>
      </c>
      <c r="N7423" t="s">
        <v>29</v>
      </c>
      <c r="O7423" t="s">
        <v>30</v>
      </c>
      <c r="P7423" t="s">
        <v>2655</v>
      </c>
      <c r="Q7423" t="s">
        <v>61</v>
      </c>
      <c r="R7423">
        <v>-73.33</v>
      </c>
      <c r="S7423" t="s">
        <v>33</v>
      </c>
      <c r="T7423">
        <v>5179</v>
      </c>
      <c r="U7423">
        <v>184.32</v>
      </c>
      <c r="V7423" s="1">
        <v>42203</v>
      </c>
      <c r="W7423" t="s">
        <v>34</v>
      </c>
      <c r="X7423">
        <v>7.3</v>
      </c>
      <c r="Y7423" t="s">
        <v>208</v>
      </c>
      <c r="Z7423">
        <v>6.68</v>
      </c>
      <c r="AA7423">
        <v>44145</v>
      </c>
      <c r="AB7423">
        <f t="shared" si="406"/>
        <v>167</v>
      </c>
      <c r="AC7423">
        <f t="shared" si="407"/>
        <v>167</v>
      </c>
    </row>
    <row r="7424" spans="1:29" x14ac:dyDescent="0.25">
      <c r="A7424" t="s">
        <v>3247</v>
      </c>
      <c r="B7424">
        <v>66</v>
      </c>
      <c r="C7424" t="str">
        <f t="shared" si="404"/>
        <v>Senior</v>
      </c>
      <c r="D7424" t="s">
        <v>514</v>
      </c>
      <c r="E7424" t="s">
        <v>57</v>
      </c>
      <c r="F7424">
        <v>0.05</v>
      </c>
      <c r="G7424">
        <v>1</v>
      </c>
      <c r="H7424" s="1">
        <v>42197</v>
      </c>
      <c r="I7424" s="1" t="str">
        <f t="shared" si="405"/>
        <v xml:space="preserve"> Jul</v>
      </c>
      <c r="J7424">
        <v>549</v>
      </c>
      <c r="K7424" t="s">
        <v>58</v>
      </c>
      <c r="L7424">
        <v>30</v>
      </c>
      <c r="M7424">
        <v>0.8</v>
      </c>
      <c r="N7424" t="s">
        <v>29</v>
      </c>
      <c r="O7424" t="s">
        <v>40</v>
      </c>
      <c r="P7424" t="s">
        <v>3196</v>
      </c>
      <c r="Q7424" t="s">
        <v>32</v>
      </c>
      <c r="R7424">
        <v>-911.56</v>
      </c>
      <c r="S7424" t="s">
        <v>33</v>
      </c>
      <c r="T7424">
        <v>92</v>
      </c>
      <c r="U7424">
        <v>1150.8800000000001</v>
      </c>
      <c r="V7424" s="1">
        <v>42197</v>
      </c>
      <c r="W7424" t="s">
        <v>42</v>
      </c>
      <c r="X7424">
        <v>35</v>
      </c>
      <c r="Y7424" t="s">
        <v>35</v>
      </c>
      <c r="Z7424">
        <v>38.94</v>
      </c>
      <c r="AA7424">
        <v>15146</v>
      </c>
      <c r="AB7424">
        <f t="shared" si="406"/>
        <v>1168.1999999999998</v>
      </c>
      <c r="AC7424">
        <f t="shared" si="407"/>
        <v>1109.7899999999997</v>
      </c>
    </row>
    <row r="7425" spans="1:29" x14ac:dyDescent="0.25">
      <c r="A7425" t="s">
        <v>3247</v>
      </c>
      <c r="B7425">
        <v>66</v>
      </c>
      <c r="C7425" t="str">
        <f t="shared" si="404"/>
        <v>Senior</v>
      </c>
      <c r="D7425" t="s">
        <v>514</v>
      </c>
      <c r="E7425" t="s">
        <v>57</v>
      </c>
      <c r="F7425">
        <v>0.03</v>
      </c>
      <c r="G7425">
        <v>1</v>
      </c>
      <c r="H7425" s="1">
        <v>42197</v>
      </c>
      <c r="I7425" s="1" t="str">
        <f t="shared" si="405"/>
        <v xml:space="preserve"> Jul</v>
      </c>
      <c r="J7425">
        <v>549</v>
      </c>
      <c r="K7425" t="s">
        <v>58</v>
      </c>
      <c r="L7425">
        <v>13</v>
      </c>
      <c r="M7425">
        <v>0.36</v>
      </c>
      <c r="N7425" t="s">
        <v>29</v>
      </c>
      <c r="O7425" t="s">
        <v>30</v>
      </c>
      <c r="P7425" t="s">
        <v>1419</v>
      </c>
      <c r="Q7425" t="s">
        <v>61</v>
      </c>
      <c r="R7425">
        <v>-59.75</v>
      </c>
      <c r="S7425" t="s">
        <v>33</v>
      </c>
      <c r="T7425">
        <v>90</v>
      </c>
      <c r="U7425">
        <v>70.239999999999995</v>
      </c>
      <c r="V7425" s="1">
        <v>42198</v>
      </c>
      <c r="W7425" t="s">
        <v>34</v>
      </c>
      <c r="X7425">
        <v>7.44</v>
      </c>
      <c r="Y7425" t="s">
        <v>35</v>
      </c>
      <c r="Z7425">
        <v>4.9800000000000004</v>
      </c>
      <c r="AA7425">
        <v>15146</v>
      </c>
      <c r="AB7425">
        <f t="shared" si="406"/>
        <v>64.740000000000009</v>
      </c>
      <c r="AC7425">
        <f t="shared" si="407"/>
        <v>62.797800000000009</v>
      </c>
    </row>
    <row r="7426" spans="1:29" x14ac:dyDescent="0.25">
      <c r="A7426" t="s">
        <v>3247</v>
      </c>
      <c r="B7426">
        <v>66</v>
      </c>
      <c r="C7426" t="str">
        <f t="shared" si="404"/>
        <v>Senior</v>
      </c>
      <c r="D7426" t="s">
        <v>514</v>
      </c>
      <c r="E7426" t="s">
        <v>57</v>
      </c>
      <c r="F7426">
        <v>0.05</v>
      </c>
      <c r="G7426">
        <v>1</v>
      </c>
      <c r="H7426" s="1">
        <v>42197</v>
      </c>
      <c r="I7426" s="1" t="str">
        <f t="shared" si="405"/>
        <v xml:space="preserve"> Jul</v>
      </c>
      <c r="J7426">
        <v>549</v>
      </c>
      <c r="K7426" t="s">
        <v>58</v>
      </c>
      <c r="L7426">
        <v>5</v>
      </c>
      <c r="M7426">
        <v>0.36</v>
      </c>
      <c r="N7426" t="s">
        <v>29</v>
      </c>
      <c r="O7426" t="s">
        <v>30</v>
      </c>
      <c r="P7426" t="s">
        <v>2541</v>
      </c>
      <c r="Q7426" t="s">
        <v>61</v>
      </c>
      <c r="R7426">
        <v>-27.57</v>
      </c>
      <c r="S7426" t="s">
        <v>33</v>
      </c>
      <c r="T7426">
        <v>91</v>
      </c>
      <c r="U7426">
        <v>40.75</v>
      </c>
      <c r="V7426" s="1">
        <v>42198</v>
      </c>
      <c r="W7426" t="s">
        <v>34</v>
      </c>
      <c r="X7426">
        <v>8.74</v>
      </c>
      <c r="Y7426" t="s">
        <v>35</v>
      </c>
      <c r="Z7426">
        <v>6.48</v>
      </c>
      <c r="AA7426">
        <v>15146</v>
      </c>
      <c r="AB7426">
        <f t="shared" si="406"/>
        <v>32.400000000000006</v>
      </c>
      <c r="AC7426">
        <f t="shared" si="407"/>
        <v>30.780000000000005</v>
      </c>
    </row>
    <row r="7427" spans="1:29" x14ac:dyDescent="0.25">
      <c r="A7427" t="s">
        <v>2877</v>
      </c>
      <c r="B7427">
        <v>66</v>
      </c>
      <c r="C7427" t="str">
        <f t="shared" si="404"/>
        <v>Senior</v>
      </c>
      <c r="D7427" t="s">
        <v>2876</v>
      </c>
      <c r="E7427" t="s">
        <v>46</v>
      </c>
      <c r="F7427">
        <v>0.02</v>
      </c>
      <c r="G7427">
        <v>1</v>
      </c>
      <c r="H7427" s="1">
        <v>42197</v>
      </c>
      <c r="I7427" s="1" t="str">
        <f t="shared" si="405"/>
        <v xml:space="preserve"> Jul</v>
      </c>
      <c r="J7427">
        <v>50758</v>
      </c>
      <c r="K7427" t="s">
        <v>131</v>
      </c>
      <c r="L7427">
        <v>17</v>
      </c>
      <c r="M7427">
        <v>0.37</v>
      </c>
      <c r="N7427" t="s">
        <v>29</v>
      </c>
      <c r="O7427" t="s">
        <v>30</v>
      </c>
      <c r="P7427" t="s">
        <v>611</v>
      </c>
      <c r="Q7427" t="s">
        <v>61</v>
      </c>
      <c r="R7427">
        <v>-44.69</v>
      </c>
      <c r="S7427" t="s">
        <v>68</v>
      </c>
      <c r="T7427">
        <v>7114</v>
      </c>
      <c r="U7427">
        <v>128.5</v>
      </c>
      <c r="V7427" s="1">
        <v>42199</v>
      </c>
      <c r="W7427" t="s">
        <v>42</v>
      </c>
      <c r="X7427">
        <v>6.93</v>
      </c>
      <c r="Y7427" t="s">
        <v>128</v>
      </c>
      <c r="Z7427">
        <v>6.68</v>
      </c>
      <c r="AA7427">
        <v>74074</v>
      </c>
      <c r="AB7427">
        <f t="shared" si="406"/>
        <v>113.56</v>
      </c>
      <c r="AC7427">
        <f t="shared" si="407"/>
        <v>111.28880000000001</v>
      </c>
    </row>
    <row r="7428" spans="1:29" x14ac:dyDescent="0.25">
      <c r="A7428" t="s">
        <v>71</v>
      </c>
      <c r="B7428">
        <v>66</v>
      </c>
      <c r="C7428" t="str">
        <f t="shared" si="404"/>
        <v>Senior</v>
      </c>
      <c r="D7428" t="s">
        <v>72</v>
      </c>
      <c r="E7428" t="s">
        <v>38</v>
      </c>
      <c r="F7428">
        <v>0.03</v>
      </c>
      <c r="G7428">
        <v>1</v>
      </c>
      <c r="H7428" s="1">
        <v>42197</v>
      </c>
      <c r="I7428" s="1" t="str">
        <f t="shared" si="405"/>
        <v xml:space="preserve"> Jul</v>
      </c>
      <c r="J7428">
        <v>21925</v>
      </c>
      <c r="K7428" t="s">
        <v>39</v>
      </c>
      <c r="L7428">
        <v>3</v>
      </c>
      <c r="M7428">
        <v>0.76</v>
      </c>
      <c r="N7428" t="s">
        <v>96</v>
      </c>
      <c r="O7428" t="s">
        <v>30</v>
      </c>
      <c r="P7428" t="s">
        <v>1594</v>
      </c>
      <c r="Q7428" t="s">
        <v>102</v>
      </c>
      <c r="R7428">
        <v>-339.95</v>
      </c>
      <c r="S7428" t="s">
        <v>76</v>
      </c>
      <c r="T7428">
        <v>3062</v>
      </c>
      <c r="U7428">
        <v>236.32</v>
      </c>
      <c r="V7428" s="1">
        <v>42199</v>
      </c>
      <c r="W7428" t="s">
        <v>34</v>
      </c>
      <c r="X7428">
        <v>4</v>
      </c>
      <c r="Y7428" t="s">
        <v>77</v>
      </c>
      <c r="Z7428">
        <v>77.510000000000005</v>
      </c>
      <c r="AA7428">
        <v>36869</v>
      </c>
      <c r="AB7428">
        <f t="shared" si="406"/>
        <v>232.53000000000003</v>
      </c>
      <c r="AC7428">
        <f t="shared" si="407"/>
        <v>225.55410000000003</v>
      </c>
    </row>
    <row r="7429" spans="1:29" x14ac:dyDescent="0.25">
      <c r="A7429" t="s">
        <v>2700</v>
      </c>
      <c r="B7429">
        <v>66</v>
      </c>
      <c r="C7429" t="str">
        <f t="shared" si="404"/>
        <v>Senior</v>
      </c>
      <c r="D7429" t="s">
        <v>2138</v>
      </c>
      <c r="E7429" t="s">
        <v>57</v>
      </c>
      <c r="F7429">
        <v>0.03</v>
      </c>
      <c r="G7429">
        <v>1</v>
      </c>
      <c r="H7429" s="1">
        <v>42197</v>
      </c>
      <c r="I7429" s="1" t="str">
        <f t="shared" si="405"/>
        <v xml:space="preserve"> Jul</v>
      </c>
      <c r="J7429">
        <v>17735</v>
      </c>
      <c r="K7429" t="s">
        <v>47</v>
      </c>
      <c r="L7429">
        <v>45</v>
      </c>
      <c r="M7429">
        <v>0.37</v>
      </c>
      <c r="N7429" t="s">
        <v>29</v>
      </c>
      <c r="O7429" t="s">
        <v>30</v>
      </c>
      <c r="P7429" t="s">
        <v>3061</v>
      </c>
      <c r="Q7429" t="s">
        <v>67</v>
      </c>
      <c r="R7429">
        <v>-71.254000000000005</v>
      </c>
      <c r="S7429" t="s">
        <v>68</v>
      </c>
      <c r="T7429">
        <v>2443</v>
      </c>
      <c r="U7429">
        <v>311.64999999999998</v>
      </c>
      <c r="V7429" s="1">
        <v>42202</v>
      </c>
      <c r="W7429" t="s">
        <v>34</v>
      </c>
      <c r="X7429">
        <v>5.48</v>
      </c>
      <c r="Y7429" t="s">
        <v>111</v>
      </c>
      <c r="Z7429">
        <v>6.81</v>
      </c>
      <c r="AA7429">
        <v>75116</v>
      </c>
      <c r="AB7429">
        <f t="shared" si="406"/>
        <v>306.45</v>
      </c>
      <c r="AC7429">
        <f t="shared" si="407"/>
        <v>297.25650000000002</v>
      </c>
    </row>
    <row r="7430" spans="1:29" x14ac:dyDescent="0.25">
      <c r="A7430" t="s">
        <v>2700</v>
      </c>
      <c r="B7430">
        <v>66</v>
      </c>
      <c r="C7430" t="str">
        <f t="shared" si="404"/>
        <v>Senior</v>
      </c>
      <c r="D7430" t="s">
        <v>2138</v>
      </c>
      <c r="E7430" t="s">
        <v>57</v>
      </c>
      <c r="F7430">
        <v>0.06</v>
      </c>
      <c r="G7430">
        <v>1</v>
      </c>
      <c r="H7430" s="1">
        <v>42197</v>
      </c>
      <c r="I7430" s="1" t="str">
        <f t="shared" si="405"/>
        <v xml:space="preserve"> Jul</v>
      </c>
      <c r="J7430">
        <v>17735</v>
      </c>
      <c r="K7430" t="s">
        <v>47</v>
      </c>
      <c r="L7430">
        <v>28</v>
      </c>
      <c r="M7430">
        <v>0.39</v>
      </c>
      <c r="N7430" t="s">
        <v>29</v>
      </c>
      <c r="O7430" t="s">
        <v>59</v>
      </c>
      <c r="P7430" t="s">
        <v>2526</v>
      </c>
      <c r="Q7430" t="s">
        <v>232</v>
      </c>
      <c r="R7430">
        <v>32.47</v>
      </c>
      <c r="S7430" t="s">
        <v>68</v>
      </c>
      <c r="T7430">
        <v>2444</v>
      </c>
      <c r="U7430">
        <v>101.19</v>
      </c>
      <c r="V7430" s="1">
        <v>42202</v>
      </c>
      <c r="W7430" t="s">
        <v>34</v>
      </c>
      <c r="X7430">
        <v>0.71</v>
      </c>
      <c r="Y7430" t="s">
        <v>111</v>
      </c>
      <c r="Z7430">
        <v>3.78</v>
      </c>
      <c r="AA7430">
        <v>75116</v>
      </c>
      <c r="AB7430">
        <f t="shared" si="406"/>
        <v>105.83999999999999</v>
      </c>
      <c r="AC7430">
        <f t="shared" si="407"/>
        <v>99.489599999999996</v>
      </c>
    </row>
    <row r="7431" spans="1:29" x14ac:dyDescent="0.25">
      <c r="A7431" t="s">
        <v>2273</v>
      </c>
      <c r="B7431">
        <v>66</v>
      </c>
      <c r="C7431" t="str">
        <f t="shared" si="404"/>
        <v>Senior</v>
      </c>
      <c r="D7431" t="s">
        <v>1415</v>
      </c>
      <c r="E7431" t="s">
        <v>46</v>
      </c>
      <c r="F7431">
        <v>0.06</v>
      </c>
      <c r="G7431">
        <v>1</v>
      </c>
      <c r="H7431" s="1">
        <v>42198</v>
      </c>
      <c r="I7431" s="1" t="str">
        <f t="shared" si="405"/>
        <v xml:space="preserve"> Jul</v>
      </c>
      <c r="J7431">
        <v>53378</v>
      </c>
      <c r="K7431" t="s">
        <v>131</v>
      </c>
      <c r="L7431">
        <v>38</v>
      </c>
      <c r="M7431">
        <v>0.55000000000000004</v>
      </c>
      <c r="N7431" t="s">
        <v>48</v>
      </c>
      <c r="O7431" t="s">
        <v>30</v>
      </c>
      <c r="P7431" t="s">
        <v>2223</v>
      </c>
      <c r="Q7431" t="s">
        <v>82</v>
      </c>
      <c r="R7431">
        <v>-168.08</v>
      </c>
      <c r="S7431" t="s">
        <v>76</v>
      </c>
      <c r="T7431">
        <v>7475</v>
      </c>
      <c r="U7431">
        <v>1233.76</v>
      </c>
      <c r="V7431" s="1">
        <v>42199</v>
      </c>
      <c r="W7431" t="s">
        <v>34</v>
      </c>
      <c r="X7431">
        <v>19.989999999999998</v>
      </c>
      <c r="Y7431" t="s">
        <v>638</v>
      </c>
      <c r="Z7431">
        <v>33.979999999999997</v>
      </c>
      <c r="AA7431">
        <v>31401</v>
      </c>
      <c r="AB7431">
        <f t="shared" si="406"/>
        <v>1291.2399999999998</v>
      </c>
      <c r="AC7431">
        <f t="shared" si="407"/>
        <v>1213.7655999999997</v>
      </c>
    </row>
    <row r="7432" spans="1:29" x14ac:dyDescent="0.25">
      <c r="A7432" t="s">
        <v>236</v>
      </c>
      <c r="B7432">
        <v>66</v>
      </c>
      <c r="C7432" t="str">
        <f t="shared" si="404"/>
        <v>Senior</v>
      </c>
      <c r="D7432" t="s">
        <v>1748</v>
      </c>
      <c r="E7432" t="s">
        <v>38</v>
      </c>
      <c r="F7432">
        <v>7.0000000000000007E-2</v>
      </c>
      <c r="G7432">
        <v>1</v>
      </c>
      <c r="H7432" s="1">
        <v>42198</v>
      </c>
      <c r="I7432" s="1" t="str">
        <f t="shared" si="405"/>
        <v xml:space="preserve"> Jul</v>
      </c>
      <c r="J7432">
        <v>14215</v>
      </c>
      <c r="K7432" t="s">
        <v>131</v>
      </c>
      <c r="L7432">
        <v>44</v>
      </c>
      <c r="M7432">
        <v>0.37</v>
      </c>
      <c r="N7432" t="s">
        <v>29</v>
      </c>
      <c r="O7432" t="s">
        <v>30</v>
      </c>
      <c r="P7432" t="s">
        <v>838</v>
      </c>
      <c r="Q7432" t="s">
        <v>61</v>
      </c>
      <c r="R7432">
        <v>964.1</v>
      </c>
      <c r="S7432" t="s">
        <v>33</v>
      </c>
      <c r="T7432">
        <v>1994</v>
      </c>
      <c r="U7432">
        <v>2277.0300000000002</v>
      </c>
      <c r="V7432" s="1">
        <v>42199</v>
      </c>
      <c r="W7432" t="s">
        <v>34</v>
      </c>
      <c r="X7432">
        <v>6.79</v>
      </c>
      <c r="Y7432" t="s">
        <v>155</v>
      </c>
      <c r="Z7432">
        <v>55.48</v>
      </c>
      <c r="AA7432">
        <v>6443</v>
      </c>
      <c r="AB7432">
        <f t="shared" si="406"/>
        <v>2441.12</v>
      </c>
      <c r="AC7432">
        <f t="shared" si="407"/>
        <v>2270.2415999999998</v>
      </c>
    </row>
    <row r="7433" spans="1:29" x14ac:dyDescent="0.25">
      <c r="A7433" t="s">
        <v>2273</v>
      </c>
      <c r="B7433">
        <v>66</v>
      </c>
      <c r="C7433" t="str">
        <f t="shared" si="404"/>
        <v>Senior</v>
      </c>
      <c r="D7433" t="s">
        <v>1415</v>
      </c>
      <c r="E7433" t="s">
        <v>46</v>
      </c>
      <c r="F7433">
        <v>0.1</v>
      </c>
      <c r="G7433">
        <v>1</v>
      </c>
      <c r="H7433" s="1">
        <v>42198</v>
      </c>
      <c r="I7433" s="1" t="str">
        <f t="shared" si="405"/>
        <v xml:space="preserve"> Jul</v>
      </c>
      <c r="J7433">
        <v>53378</v>
      </c>
      <c r="K7433" t="s">
        <v>131</v>
      </c>
      <c r="L7433">
        <v>50</v>
      </c>
      <c r="M7433">
        <v>0.5</v>
      </c>
      <c r="N7433" t="s">
        <v>96</v>
      </c>
      <c r="O7433" t="s">
        <v>40</v>
      </c>
      <c r="P7433" t="s">
        <v>2263</v>
      </c>
      <c r="Q7433" t="s">
        <v>192</v>
      </c>
      <c r="R7433">
        <v>4352.83</v>
      </c>
      <c r="S7433" t="s">
        <v>76</v>
      </c>
      <c r="T7433">
        <v>7474</v>
      </c>
      <c r="U7433">
        <v>13934.53</v>
      </c>
      <c r="V7433" s="1">
        <v>42199</v>
      </c>
      <c r="W7433" t="s">
        <v>42</v>
      </c>
      <c r="X7433">
        <v>11.64</v>
      </c>
      <c r="Y7433" t="s">
        <v>638</v>
      </c>
      <c r="Z7433">
        <v>299.99</v>
      </c>
      <c r="AA7433">
        <v>31401</v>
      </c>
      <c r="AB7433">
        <f t="shared" si="406"/>
        <v>14999.5</v>
      </c>
      <c r="AC7433">
        <f t="shared" si="407"/>
        <v>13499.55</v>
      </c>
    </row>
    <row r="7434" spans="1:29" x14ac:dyDescent="0.25">
      <c r="A7434" t="s">
        <v>2273</v>
      </c>
      <c r="B7434">
        <v>66</v>
      </c>
      <c r="C7434" t="str">
        <f t="shared" ref="C7434:C7497" si="408">IF(B7434&gt;=50, "Senior", IF(B7434&gt;=20, "Adult", "Teenager"))</f>
        <v>Senior</v>
      </c>
      <c r="D7434" t="s">
        <v>1415</v>
      </c>
      <c r="E7434" t="s">
        <v>46</v>
      </c>
      <c r="F7434">
        <v>0.04</v>
      </c>
      <c r="G7434">
        <v>1</v>
      </c>
      <c r="H7434" s="1">
        <v>42198</v>
      </c>
      <c r="I7434" s="1" t="str">
        <f t="shared" ref="I7434:I7497" si="409">TEXT(H7434," MMM")</f>
        <v xml:space="preserve"> Jul</v>
      </c>
      <c r="J7434">
        <v>53378</v>
      </c>
      <c r="K7434" t="s">
        <v>131</v>
      </c>
      <c r="L7434">
        <v>49</v>
      </c>
      <c r="M7434">
        <v>0.83</v>
      </c>
      <c r="N7434" t="s">
        <v>96</v>
      </c>
      <c r="O7434" t="s">
        <v>139</v>
      </c>
      <c r="P7434" t="s">
        <v>1160</v>
      </c>
      <c r="Q7434" t="s">
        <v>105</v>
      </c>
      <c r="R7434">
        <v>-5.7859999999999996</v>
      </c>
      <c r="S7434" t="s">
        <v>76</v>
      </c>
      <c r="T7434">
        <v>7476</v>
      </c>
      <c r="U7434">
        <v>2377.2800000000002</v>
      </c>
      <c r="V7434" s="1">
        <v>42199</v>
      </c>
      <c r="W7434" t="s">
        <v>34</v>
      </c>
      <c r="X7434">
        <v>5</v>
      </c>
      <c r="Y7434" t="s">
        <v>638</v>
      </c>
      <c r="Z7434">
        <v>55.99</v>
      </c>
      <c r="AA7434">
        <v>31401</v>
      </c>
      <c r="AB7434">
        <f t="shared" ref="AB7434:AB7497" si="410">Z7434*L7434</f>
        <v>2743.51</v>
      </c>
      <c r="AC7434">
        <f t="shared" ref="AC7434:AC7497" si="411">AB7434-AB7434*F7434</f>
        <v>2633.7696000000001</v>
      </c>
    </row>
    <row r="7435" spans="1:29" x14ac:dyDescent="0.25">
      <c r="A7435" t="s">
        <v>2797</v>
      </c>
      <c r="B7435">
        <v>66</v>
      </c>
      <c r="C7435" t="str">
        <f t="shared" si="408"/>
        <v>Senior</v>
      </c>
      <c r="D7435" t="s">
        <v>2623</v>
      </c>
      <c r="E7435" t="s">
        <v>27</v>
      </c>
      <c r="F7435">
        <v>0.02</v>
      </c>
      <c r="G7435">
        <v>1</v>
      </c>
      <c r="H7435" s="1">
        <v>42198</v>
      </c>
      <c r="I7435" s="1" t="str">
        <f t="shared" si="409"/>
        <v xml:space="preserve"> Jul</v>
      </c>
      <c r="J7435">
        <v>5858</v>
      </c>
      <c r="K7435" t="s">
        <v>39</v>
      </c>
      <c r="L7435">
        <v>48</v>
      </c>
      <c r="M7435">
        <v>0.57999999999999996</v>
      </c>
      <c r="N7435" t="s">
        <v>29</v>
      </c>
      <c r="O7435" t="s">
        <v>30</v>
      </c>
      <c r="P7435" t="s">
        <v>1965</v>
      </c>
      <c r="Q7435" t="s">
        <v>214</v>
      </c>
      <c r="R7435">
        <v>354.74</v>
      </c>
      <c r="S7435" t="s">
        <v>52</v>
      </c>
      <c r="T7435">
        <v>811</v>
      </c>
      <c r="U7435">
        <v>2531.66</v>
      </c>
      <c r="V7435" s="1">
        <v>42200</v>
      </c>
      <c r="W7435" t="s">
        <v>34</v>
      </c>
      <c r="X7435">
        <v>13.66</v>
      </c>
      <c r="Y7435" t="s">
        <v>89</v>
      </c>
      <c r="Z7435">
        <v>50.98</v>
      </c>
      <c r="AA7435">
        <v>97321</v>
      </c>
      <c r="AB7435">
        <f t="shared" si="410"/>
        <v>2447.04</v>
      </c>
      <c r="AC7435">
        <f t="shared" si="411"/>
        <v>2398.0992000000001</v>
      </c>
    </row>
    <row r="7436" spans="1:29" x14ac:dyDescent="0.25">
      <c r="A7436" t="s">
        <v>3250</v>
      </c>
      <c r="B7436">
        <v>66</v>
      </c>
      <c r="C7436" t="str">
        <f t="shared" si="408"/>
        <v>Senior</v>
      </c>
      <c r="D7436" t="s">
        <v>2623</v>
      </c>
      <c r="E7436" t="s">
        <v>27</v>
      </c>
      <c r="F7436">
        <v>0</v>
      </c>
      <c r="G7436">
        <v>1</v>
      </c>
      <c r="H7436" s="1">
        <v>42198</v>
      </c>
      <c r="I7436" s="1" t="str">
        <f t="shared" si="409"/>
        <v xml:space="preserve"> Jul</v>
      </c>
      <c r="J7436">
        <v>5858</v>
      </c>
      <c r="K7436" t="s">
        <v>39</v>
      </c>
      <c r="L7436">
        <v>29</v>
      </c>
      <c r="M7436">
        <v>0.57999999999999996</v>
      </c>
      <c r="N7436" t="s">
        <v>96</v>
      </c>
      <c r="O7436" t="s">
        <v>30</v>
      </c>
      <c r="P7436" t="s">
        <v>684</v>
      </c>
      <c r="Q7436" t="s">
        <v>105</v>
      </c>
      <c r="R7436">
        <v>1419.048</v>
      </c>
      <c r="S7436" t="s">
        <v>52</v>
      </c>
      <c r="T7436">
        <v>812</v>
      </c>
      <c r="U7436">
        <v>5382.3104999999996</v>
      </c>
      <c r="V7436" s="1">
        <v>42200</v>
      </c>
      <c r="W7436" t="s">
        <v>34</v>
      </c>
      <c r="X7436">
        <v>8.99</v>
      </c>
      <c r="Y7436" t="s">
        <v>89</v>
      </c>
      <c r="Z7436">
        <v>205.99</v>
      </c>
      <c r="AA7436">
        <v>97007</v>
      </c>
      <c r="AB7436">
        <f t="shared" si="410"/>
        <v>5973.71</v>
      </c>
      <c r="AC7436">
        <f t="shared" si="411"/>
        <v>5973.71</v>
      </c>
    </row>
    <row r="7437" spans="1:29" x14ac:dyDescent="0.25">
      <c r="A7437" t="s">
        <v>592</v>
      </c>
      <c r="B7437">
        <v>66</v>
      </c>
      <c r="C7437" t="str">
        <f t="shared" si="408"/>
        <v>Senior</v>
      </c>
      <c r="D7437" t="s">
        <v>554</v>
      </c>
      <c r="E7437" t="s">
        <v>38</v>
      </c>
      <c r="F7437">
        <v>0.02</v>
      </c>
      <c r="G7437">
        <v>1</v>
      </c>
      <c r="H7437" s="1">
        <v>42198</v>
      </c>
      <c r="I7437" s="1" t="str">
        <f t="shared" si="409"/>
        <v xml:space="preserve"> Jul</v>
      </c>
      <c r="J7437">
        <v>41927</v>
      </c>
      <c r="K7437" t="s">
        <v>39</v>
      </c>
      <c r="L7437">
        <v>46</v>
      </c>
      <c r="M7437">
        <v>0.37</v>
      </c>
      <c r="N7437" t="s">
        <v>29</v>
      </c>
      <c r="O7437" t="s">
        <v>30</v>
      </c>
      <c r="P7437" t="s">
        <v>2840</v>
      </c>
      <c r="Q7437" t="s">
        <v>61</v>
      </c>
      <c r="R7437">
        <v>1085.93</v>
      </c>
      <c r="S7437" t="s">
        <v>68</v>
      </c>
      <c r="T7437">
        <v>5915</v>
      </c>
      <c r="U7437">
        <v>2332.23</v>
      </c>
      <c r="V7437" s="1">
        <v>42201</v>
      </c>
      <c r="W7437" t="s">
        <v>42</v>
      </c>
      <c r="X7437">
        <v>7.23</v>
      </c>
      <c r="Y7437" t="s">
        <v>69</v>
      </c>
      <c r="Z7437">
        <v>48.04</v>
      </c>
      <c r="AA7437">
        <v>55445</v>
      </c>
      <c r="AB7437">
        <f t="shared" si="410"/>
        <v>2209.84</v>
      </c>
      <c r="AC7437">
        <f t="shared" si="411"/>
        <v>2165.6432</v>
      </c>
    </row>
    <row r="7438" spans="1:29" x14ac:dyDescent="0.25">
      <c r="A7438" t="s">
        <v>2621</v>
      </c>
      <c r="B7438">
        <v>66</v>
      </c>
      <c r="C7438" t="str">
        <f t="shared" si="408"/>
        <v>Senior</v>
      </c>
      <c r="D7438" t="s">
        <v>2215</v>
      </c>
      <c r="E7438" t="s">
        <v>46</v>
      </c>
      <c r="F7438">
        <v>7.0000000000000007E-2</v>
      </c>
      <c r="G7438">
        <v>1</v>
      </c>
      <c r="H7438" s="1">
        <v>42199</v>
      </c>
      <c r="I7438" s="1" t="str">
        <f t="shared" si="409"/>
        <v xml:space="preserve"> Jul</v>
      </c>
      <c r="J7438">
        <v>52325</v>
      </c>
      <c r="K7438" t="s">
        <v>39</v>
      </c>
      <c r="L7438">
        <v>23</v>
      </c>
      <c r="M7438">
        <v>0.38</v>
      </c>
      <c r="N7438" t="s">
        <v>29</v>
      </c>
      <c r="O7438" t="s">
        <v>30</v>
      </c>
      <c r="P7438" t="s">
        <v>2463</v>
      </c>
      <c r="Q7438" t="s">
        <v>67</v>
      </c>
      <c r="R7438">
        <v>2019.192</v>
      </c>
      <c r="S7438" t="s">
        <v>68</v>
      </c>
      <c r="T7438">
        <v>7347</v>
      </c>
      <c r="U7438">
        <v>5126.3</v>
      </c>
      <c r="V7438" s="1">
        <v>42199</v>
      </c>
      <c r="W7438" t="s">
        <v>34</v>
      </c>
      <c r="X7438">
        <v>15.01</v>
      </c>
      <c r="Y7438" t="s">
        <v>385</v>
      </c>
      <c r="Z7438">
        <v>223.98</v>
      </c>
      <c r="AA7438">
        <v>57401</v>
      </c>
      <c r="AB7438">
        <f t="shared" si="410"/>
        <v>5151.54</v>
      </c>
      <c r="AC7438">
        <f t="shared" si="411"/>
        <v>4790.9322000000002</v>
      </c>
    </row>
    <row r="7439" spans="1:29" x14ac:dyDescent="0.25">
      <c r="A7439" t="s">
        <v>2836</v>
      </c>
      <c r="B7439">
        <v>66</v>
      </c>
      <c r="C7439" t="str">
        <f t="shared" si="408"/>
        <v>Senior</v>
      </c>
      <c r="D7439" t="s">
        <v>2837</v>
      </c>
      <c r="E7439" t="s">
        <v>57</v>
      </c>
      <c r="F7439">
        <v>0.03</v>
      </c>
      <c r="G7439">
        <v>1</v>
      </c>
      <c r="H7439" s="1">
        <v>42199</v>
      </c>
      <c r="I7439" s="1" t="str">
        <f t="shared" si="409"/>
        <v xml:space="preserve"> Jul</v>
      </c>
      <c r="J7439">
        <v>14980</v>
      </c>
      <c r="K7439" t="s">
        <v>58</v>
      </c>
      <c r="L7439">
        <v>27</v>
      </c>
      <c r="M7439">
        <v>0.42</v>
      </c>
      <c r="N7439" t="s">
        <v>96</v>
      </c>
      <c r="O7439" t="s">
        <v>139</v>
      </c>
      <c r="P7439" t="s">
        <v>551</v>
      </c>
      <c r="Q7439" t="s">
        <v>102</v>
      </c>
      <c r="R7439">
        <v>325.88</v>
      </c>
      <c r="S7439" t="s">
        <v>76</v>
      </c>
      <c r="T7439">
        <v>2094</v>
      </c>
      <c r="U7439">
        <v>898.9</v>
      </c>
      <c r="V7439" s="1">
        <v>42200</v>
      </c>
      <c r="W7439" t="s">
        <v>34</v>
      </c>
      <c r="X7439">
        <v>1.99</v>
      </c>
      <c r="Y7439" t="s">
        <v>77</v>
      </c>
      <c r="Z7439">
        <v>31.78</v>
      </c>
      <c r="AA7439">
        <v>35904</v>
      </c>
      <c r="AB7439">
        <f t="shared" si="410"/>
        <v>858.06000000000006</v>
      </c>
      <c r="AC7439">
        <f t="shared" si="411"/>
        <v>832.31820000000005</v>
      </c>
    </row>
    <row r="7440" spans="1:29" x14ac:dyDescent="0.25">
      <c r="A7440" t="s">
        <v>3091</v>
      </c>
      <c r="B7440">
        <v>66</v>
      </c>
      <c r="C7440" t="str">
        <f t="shared" si="408"/>
        <v>Senior</v>
      </c>
      <c r="D7440" t="s">
        <v>3092</v>
      </c>
      <c r="E7440" t="s">
        <v>46</v>
      </c>
      <c r="F7440">
        <v>0.08</v>
      </c>
      <c r="G7440">
        <v>1</v>
      </c>
      <c r="H7440" s="1">
        <v>42199</v>
      </c>
      <c r="I7440" s="1" t="str">
        <f t="shared" si="409"/>
        <v xml:space="preserve"> Jul</v>
      </c>
      <c r="J7440">
        <v>53223</v>
      </c>
      <c r="K7440" t="s">
        <v>47</v>
      </c>
      <c r="L7440">
        <v>2</v>
      </c>
      <c r="M7440">
        <v>0.35</v>
      </c>
      <c r="N7440" t="s">
        <v>29</v>
      </c>
      <c r="O7440" t="s">
        <v>30</v>
      </c>
      <c r="P7440" t="s">
        <v>1746</v>
      </c>
      <c r="Q7440" t="s">
        <v>67</v>
      </c>
      <c r="R7440">
        <v>-10.327</v>
      </c>
      <c r="S7440" t="s">
        <v>33</v>
      </c>
      <c r="T7440">
        <v>7461</v>
      </c>
      <c r="U7440">
        <v>13.29</v>
      </c>
      <c r="V7440" s="1">
        <v>42206</v>
      </c>
      <c r="W7440" t="s">
        <v>34</v>
      </c>
      <c r="X7440">
        <v>5.41</v>
      </c>
      <c r="Y7440" t="s">
        <v>136</v>
      </c>
      <c r="Z7440">
        <v>4.24</v>
      </c>
      <c r="AA7440">
        <v>12306</v>
      </c>
      <c r="AB7440">
        <f t="shared" si="410"/>
        <v>8.48</v>
      </c>
      <c r="AC7440">
        <f t="shared" si="411"/>
        <v>7.8016000000000005</v>
      </c>
    </row>
    <row r="7441" spans="1:29" x14ac:dyDescent="0.25">
      <c r="A7441" t="s">
        <v>2044</v>
      </c>
      <c r="B7441">
        <v>66</v>
      </c>
      <c r="C7441" t="str">
        <f t="shared" si="408"/>
        <v>Senior</v>
      </c>
      <c r="D7441" t="s">
        <v>1676</v>
      </c>
      <c r="E7441" t="s">
        <v>27</v>
      </c>
      <c r="F7441">
        <v>0.02</v>
      </c>
      <c r="G7441">
        <v>1</v>
      </c>
      <c r="H7441" s="1">
        <v>42200</v>
      </c>
      <c r="I7441" s="1" t="str">
        <f t="shared" si="409"/>
        <v xml:space="preserve"> Jul</v>
      </c>
      <c r="J7441">
        <v>55683</v>
      </c>
      <c r="K7441" t="s">
        <v>28</v>
      </c>
      <c r="L7441">
        <v>23</v>
      </c>
      <c r="M7441">
        <v>0.55000000000000004</v>
      </c>
      <c r="N7441" t="s">
        <v>48</v>
      </c>
      <c r="O7441" t="s">
        <v>30</v>
      </c>
      <c r="P7441" t="s">
        <v>1765</v>
      </c>
      <c r="Q7441" t="s">
        <v>82</v>
      </c>
      <c r="R7441">
        <v>187.19</v>
      </c>
      <c r="S7441" t="s">
        <v>76</v>
      </c>
      <c r="T7441">
        <v>7782</v>
      </c>
      <c r="U7441">
        <v>1198.0999999999999</v>
      </c>
      <c r="V7441" s="1">
        <v>42201</v>
      </c>
      <c r="W7441" t="s">
        <v>34</v>
      </c>
      <c r="X7441">
        <v>19.989999999999998</v>
      </c>
      <c r="Y7441" t="s">
        <v>166</v>
      </c>
      <c r="Z7441">
        <v>51.75</v>
      </c>
      <c r="AA7441">
        <v>29662</v>
      </c>
      <c r="AB7441">
        <f t="shared" si="410"/>
        <v>1190.25</v>
      </c>
      <c r="AC7441">
        <f t="shared" si="411"/>
        <v>1166.4449999999999</v>
      </c>
    </row>
    <row r="7442" spans="1:29" x14ac:dyDescent="0.25">
      <c r="A7442" t="s">
        <v>1308</v>
      </c>
      <c r="B7442">
        <v>66</v>
      </c>
      <c r="C7442" t="str">
        <f t="shared" si="408"/>
        <v>Senior</v>
      </c>
      <c r="D7442" t="s">
        <v>562</v>
      </c>
      <c r="E7442" t="s">
        <v>46</v>
      </c>
      <c r="F7442">
        <v>0</v>
      </c>
      <c r="G7442">
        <v>1</v>
      </c>
      <c r="H7442" s="1">
        <v>42200</v>
      </c>
      <c r="I7442" s="1" t="str">
        <f t="shared" si="409"/>
        <v xml:space="preserve"> Jul</v>
      </c>
      <c r="J7442">
        <v>16103</v>
      </c>
      <c r="K7442" t="s">
        <v>39</v>
      </c>
      <c r="L7442">
        <v>31</v>
      </c>
      <c r="M7442">
        <v>0.37</v>
      </c>
      <c r="N7442" t="s">
        <v>29</v>
      </c>
      <c r="O7442" t="s">
        <v>30</v>
      </c>
      <c r="P7442" t="s">
        <v>1393</v>
      </c>
      <c r="Q7442" t="s">
        <v>61</v>
      </c>
      <c r="R7442">
        <v>-62.97</v>
      </c>
      <c r="S7442" t="s">
        <v>68</v>
      </c>
      <c r="T7442">
        <v>2229</v>
      </c>
      <c r="U7442">
        <v>217.14</v>
      </c>
      <c r="V7442" s="1">
        <v>42202</v>
      </c>
      <c r="W7442" t="s">
        <v>34</v>
      </c>
      <c r="X7442">
        <v>6.22</v>
      </c>
      <c r="Y7442" t="s">
        <v>239</v>
      </c>
      <c r="Z7442">
        <v>6.48</v>
      </c>
      <c r="AA7442">
        <v>53094</v>
      </c>
      <c r="AB7442">
        <f t="shared" si="410"/>
        <v>200.88000000000002</v>
      </c>
      <c r="AC7442">
        <f t="shared" si="411"/>
        <v>200.88000000000002</v>
      </c>
    </row>
    <row r="7443" spans="1:29" x14ac:dyDescent="0.25">
      <c r="A7443" t="s">
        <v>561</v>
      </c>
      <c r="B7443">
        <v>66</v>
      </c>
      <c r="C7443" t="str">
        <f t="shared" si="408"/>
        <v>Senior</v>
      </c>
      <c r="D7443" t="s">
        <v>562</v>
      </c>
      <c r="E7443" t="s">
        <v>46</v>
      </c>
      <c r="F7443">
        <v>0.06</v>
      </c>
      <c r="G7443">
        <v>1</v>
      </c>
      <c r="H7443" s="1">
        <v>42200</v>
      </c>
      <c r="I7443" s="1" t="str">
        <f t="shared" si="409"/>
        <v xml:space="preserve"> Jul</v>
      </c>
      <c r="J7443">
        <v>16103</v>
      </c>
      <c r="K7443" t="s">
        <v>39</v>
      </c>
      <c r="L7443">
        <v>22</v>
      </c>
      <c r="M7443">
        <v>0.44</v>
      </c>
      <c r="N7443" t="s">
        <v>29</v>
      </c>
      <c r="O7443" t="s">
        <v>59</v>
      </c>
      <c r="P7443" t="s">
        <v>1530</v>
      </c>
      <c r="Q7443" t="s">
        <v>88</v>
      </c>
      <c r="R7443">
        <v>104.77</v>
      </c>
      <c r="S7443" t="s">
        <v>76</v>
      </c>
      <c r="T7443">
        <v>2230</v>
      </c>
      <c r="U7443">
        <v>426.7</v>
      </c>
      <c r="V7443" s="1">
        <v>42202</v>
      </c>
      <c r="W7443" t="s">
        <v>34</v>
      </c>
      <c r="X7443">
        <v>4.0999999999999996</v>
      </c>
      <c r="Y7443" t="s">
        <v>132</v>
      </c>
      <c r="Z7443">
        <v>19.84</v>
      </c>
      <c r="AA7443">
        <v>33407</v>
      </c>
      <c r="AB7443">
        <f t="shared" si="410"/>
        <v>436.48</v>
      </c>
      <c r="AC7443">
        <f t="shared" si="411"/>
        <v>410.2912</v>
      </c>
    </row>
    <row r="7444" spans="1:29" x14ac:dyDescent="0.25">
      <c r="A7444" t="s">
        <v>2817</v>
      </c>
      <c r="B7444">
        <v>66</v>
      </c>
      <c r="C7444" t="str">
        <f t="shared" si="408"/>
        <v>Senior</v>
      </c>
      <c r="D7444" t="s">
        <v>1676</v>
      </c>
      <c r="E7444" t="s">
        <v>27</v>
      </c>
      <c r="F7444">
        <v>0.02</v>
      </c>
      <c r="G7444">
        <v>1</v>
      </c>
      <c r="H7444" s="1">
        <v>42200</v>
      </c>
      <c r="I7444" s="1" t="str">
        <f t="shared" si="409"/>
        <v xml:space="preserve"> Jul</v>
      </c>
      <c r="J7444">
        <v>55683</v>
      </c>
      <c r="K7444" t="s">
        <v>28</v>
      </c>
      <c r="L7444">
        <v>50</v>
      </c>
      <c r="M7444">
        <v>0.4</v>
      </c>
      <c r="N7444" t="s">
        <v>29</v>
      </c>
      <c r="O7444" t="s">
        <v>59</v>
      </c>
      <c r="P7444" t="s">
        <v>231</v>
      </c>
      <c r="Q7444" t="s">
        <v>232</v>
      </c>
      <c r="R7444">
        <v>32.35</v>
      </c>
      <c r="S7444" t="s">
        <v>76</v>
      </c>
      <c r="T7444">
        <v>7781</v>
      </c>
      <c r="U7444">
        <v>172.23</v>
      </c>
      <c r="V7444" s="1">
        <v>42202</v>
      </c>
      <c r="W7444" t="s">
        <v>34</v>
      </c>
      <c r="X7444">
        <v>1.35</v>
      </c>
      <c r="Y7444" t="s">
        <v>345</v>
      </c>
      <c r="Z7444">
        <v>3.29</v>
      </c>
      <c r="AA7444">
        <v>39560</v>
      </c>
      <c r="AB7444">
        <f t="shared" si="410"/>
        <v>164.5</v>
      </c>
      <c r="AC7444">
        <f t="shared" si="411"/>
        <v>161.21</v>
      </c>
    </row>
    <row r="7445" spans="1:29" x14ac:dyDescent="0.25">
      <c r="A7445" t="s">
        <v>1634</v>
      </c>
      <c r="B7445">
        <v>66</v>
      </c>
      <c r="C7445" t="str">
        <f t="shared" si="408"/>
        <v>Senior</v>
      </c>
      <c r="D7445" t="s">
        <v>889</v>
      </c>
      <c r="E7445" t="s">
        <v>27</v>
      </c>
      <c r="F7445">
        <v>0.01</v>
      </c>
      <c r="G7445">
        <v>1</v>
      </c>
      <c r="H7445" s="1">
        <v>42201</v>
      </c>
      <c r="I7445" s="1" t="str">
        <f t="shared" si="409"/>
        <v xml:space="preserve"> Jul</v>
      </c>
      <c r="J7445">
        <v>30786</v>
      </c>
      <c r="K7445" t="s">
        <v>131</v>
      </c>
      <c r="L7445">
        <v>23</v>
      </c>
      <c r="M7445">
        <v>0.45</v>
      </c>
      <c r="N7445" t="s">
        <v>29</v>
      </c>
      <c r="O7445" t="s">
        <v>59</v>
      </c>
      <c r="P7445" t="s">
        <v>1804</v>
      </c>
      <c r="Q7445" t="s">
        <v>88</v>
      </c>
      <c r="R7445">
        <v>0.76</v>
      </c>
      <c r="S7445" t="s">
        <v>52</v>
      </c>
      <c r="T7445">
        <v>4323</v>
      </c>
      <c r="U7445">
        <v>65.91</v>
      </c>
      <c r="V7445" s="1">
        <v>42201</v>
      </c>
      <c r="W7445" t="s">
        <v>34</v>
      </c>
      <c r="X7445">
        <v>1.34</v>
      </c>
      <c r="Y7445" t="s">
        <v>420</v>
      </c>
      <c r="Z7445">
        <v>2.78</v>
      </c>
      <c r="AA7445">
        <v>88201</v>
      </c>
      <c r="AB7445">
        <f t="shared" si="410"/>
        <v>63.94</v>
      </c>
      <c r="AC7445">
        <f t="shared" si="411"/>
        <v>63.300599999999996</v>
      </c>
    </row>
    <row r="7446" spans="1:29" x14ac:dyDescent="0.25">
      <c r="A7446" t="s">
        <v>3170</v>
      </c>
      <c r="B7446">
        <v>66</v>
      </c>
      <c r="C7446" t="str">
        <f t="shared" si="408"/>
        <v>Senior</v>
      </c>
      <c r="D7446" t="s">
        <v>2981</v>
      </c>
      <c r="E7446" t="s">
        <v>38</v>
      </c>
      <c r="F7446">
        <v>0.1</v>
      </c>
      <c r="G7446">
        <v>1</v>
      </c>
      <c r="H7446" s="1">
        <v>42201</v>
      </c>
      <c r="I7446" s="1" t="str">
        <f t="shared" si="409"/>
        <v xml:space="preserve"> Jul</v>
      </c>
      <c r="J7446">
        <v>30208</v>
      </c>
      <c r="K7446" t="s">
        <v>47</v>
      </c>
      <c r="L7446">
        <v>46</v>
      </c>
      <c r="M7446">
        <v>0.56999999999999995</v>
      </c>
      <c r="N7446" t="s">
        <v>96</v>
      </c>
      <c r="O7446" t="s">
        <v>30</v>
      </c>
      <c r="P7446" t="s">
        <v>1214</v>
      </c>
      <c r="Q7446" t="s">
        <v>105</v>
      </c>
      <c r="R7446">
        <v>356.346</v>
      </c>
      <c r="S7446" t="s">
        <v>33</v>
      </c>
      <c r="T7446">
        <v>4244</v>
      </c>
      <c r="U7446">
        <v>1752.0965000000001</v>
      </c>
      <c r="V7446" s="1">
        <v>42201</v>
      </c>
      <c r="W7446" t="s">
        <v>34</v>
      </c>
      <c r="X7446">
        <v>4.99</v>
      </c>
      <c r="Y7446" t="s">
        <v>208</v>
      </c>
      <c r="Z7446">
        <v>45.99</v>
      </c>
      <c r="AA7446">
        <v>45040</v>
      </c>
      <c r="AB7446">
        <f t="shared" si="410"/>
        <v>2115.54</v>
      </c>
      <c r="AC7446">
        <f t="shared" si="411"/>
        <v>1903.9859999999999</v>
      </c>
    </row>
    <row r="7447" spans="1:29" x14ac:dyDescent="0.25">
      <c r="A7447" t="s">
        <v>1055</v>
      </c>
      <c r="B7447">
        <v>66</v>
      </c>
      <c r="C7447" t="str">
        <f t="shared" si="408"/>
        <v>Senior</v>
      </c>
      <c r="D7447" t="s">
        <v>1056</v>
      </c>
      <c r="E7447" t="s">
        <v>46</v>
      </c>
      <c r="F7447">
        <v>0.02</v>
      </c>
      <c r="G7447">
        <v>1</v>
      </c>
      <c r="H7447" s="1">
        <v>42201</v>
      </c>
      <c r="I7447" s="1" t="str">
        <f t="shared" si="409"/>
        <v xml:space="preserve"> Jul</v>
      </c>
      <c r="J7447">
        <v>9892</v>
      </c>
      <c r="K7447" t="s">
        <v>131</v>
      </c>
      <c r="L7447">
        <v>50</v>
      </c>
      <c r="M7447">
        <v>0.38</v>
      </c>
      <c r="N7447" t="s">
        <v>29</v>
      </c>
      <c r="O7447" t="s">
        <v>30</v>
      </c>
      <c r="P7447" t="s">
        <v>1609</v>
      </c>
      <c r="Q7447" t="s">
        <v>267</v>
      </c>
      <c r="R7447">
        <v>424.36</v>
      </c>
      <c r="S7447" t="s">
        <v>68</v>
      </c>
      <c r="T7447">
        <v>1356</v>
      </c>
      <c r="U7447">
        <v>1406.64</v>
      </c>
      <c r="V7447" s="1">
        <v>42202</v>
      </c>
      <c r="W7447" t="s">
        <v>34</v>
      </c>
      <c r="X7447">
        <v>8.23</v>
      </c>
      <c r="Y7447" t="s">
        <v>482</v>
      </c>
      <c r="Z7447">
        <v>27.18</v>
      </c>
      <c r="AA7447">
        <v>66801</v>
      </c>
      <c r="AB7447">
        <f t="shared" si="410"/>
        <v>1359</v>
      </c>
      <c r="AC7447">
        <f t="shared" si="411"/>
        <v>1331.82</v>
      </c>
    </row>
    <row r="7448" spans="1:29" x14ac:dyDescent="0.25">
      <c r="A7448" t="s">
        <v>1634</v>
      </c>
      <c r="B7448">
        <v>66</v>
      </c>
      <c r="C7448" t="str">
        <f t="shared" si="408"/>
        <v>Senior</v>
      </c>
      <c r="D7448" t="s">
        <v>889</v>
      </c>
      <c r="E7448" t="s">
        <v>27</v>
      </c>
      <c r="F7448">
        <v>0.06</v>
      </c>
      <c r="G7448">
        <v>1</v>
      </c>
      <c r="H7448" s="1">
        <v>42201</v>
      </c>
      <c r="I7448" s="1" t="str">
        <f t="shared" si="409"/>
        <v xml:space="preserve"> Jul</v>
      </c>
      <c r="J7448">
        <v>30786</v>
      </c>
      <c r="K7448" t="s">
        <v>131</v>
      </c>
      <c r="L7448">
        <v>4</v>
      </c>
      <c r="M7448">
        <v>0.57999999999999996</v>
      </c>
      <c r="N7448" t="s">
        <v>29</v>
      </c>
      <c r="O7448" t="s">
        <v>30</v>
      </c>
      <c r="P7448" t="s">
        <v>1352</v>
      </c>
      <c r="Q7448" t="s">
        <v>32</v>
      </c>
      <c r="R7448">
        <v>-36.61</v>
      </c>
      <c r="S7448" t="s">
        <v>52</v>
      </c>
      <c r="T7448">
        <v>4324</v>
      </c>
      <c r="U7448">
        <v>72.72</v>
      </c>
      <c r="V7448" s="1">
        <v>42202</v>
      </c>
      <c r="W7448" t="s">
        <v>34</v>
      </c>
      <c r="X7448">
        <v>10.68</v>
      </c>
      <c r="Y7448" t="s">
        <v>420</v>
      </c>
      <c r="Z7448">
        <v>15.42</v>
      </c>
      <c r="AA7448">
        <v>88201</v>
      </c>
      <c r="AB7448">
        <f t="shared" si="410"/>
        <v>61.68</v>
      </c>
      <c r="AC7448">
        <f t="shared" si="411"/>
        <v>57.979199999999999</v>
      </c>
    </row>
    <row r="7449" spans="1:29" x14ac:dyDescent="0.25">
      <c r="A7449" t="s">
        <v>2766</v>
      </c>
      <c r="B7449">
        <v>66</v>
      </c>
      <c r="C7449" t="str">
        <f t="shared" si="408"/>
        <v>Senior</v>
      </c>
      <c r="D7449" t="s">
        <v>875</v>
      </c>
      <c r="E7449" t="s">
        <v>38</v>
      </c>
      <c r="F7449">
        <v>0.02</v>
      </c>
      <c r="G7449">
        <v>1</v>
      </c>
      <c r="H7449" s="1">
        <v>42201</v>
      </c>
      <c r="I7449" s="1" t="str">
        <f t="shared" si="409"/>
        <v xml:space="preserve"> Jul</v>
      </c>
      <c r="J7449">
        <v>33666</v>
      </c>
      <c r="K7449" t="s">
        <v>39</v>
      </c>
      <c r="L7449">
        <v>17</v>
      </c>
      <c r="M7449">
        <v>0.79</v>
      </c>
      <c r="N7449" t="s">
        <v>48</v>
      </c>
      <c r="O7449" t="s">
        <v>40</v>
      </c>
      <c r="P7449" t="s">
        <v>2097</v>
      </c>
      <c r="Q7449" t="s">
        <v>75</v>
      </c>
      <c r="R7449">
        <v>-861.30330000000004</v>
      </c>
      <c r="S7449" t="s">
        <v>33</v>
      </c>
      <c r="T7449">
        <v>4728</v>
      </c>
      <c r="U7449">
        <v>3801.27</v>
      </c>
      <c r="V7449" s="1">
        <v>42203</v>
      </c>
      <c r="W7449" t="s">
        <v>34</v>
      </c>
      <c r="X7449">
        <v>69</v>
      </c>
      <c r="Y7449" t="s">
        <v>136</v>
      </c>
      <c r="Z7449">
        <v>209.37</v>
      </c>
      <c r="AA7449">
        <v>10573</v>
      </c>
      <c r="AB7449">
        <f t="shared" si="410"/>
        <v>3559.29</v>
      </c>
      <c r="AC7449">
        <f t="shared" si="411"/>
        <v>3488.1041999999998</v>
      </c>
    </row>
    <row r="7450" spans="1:29" x14ac:dyDescent="0.25">
      <c r="A7450" t="s">
        <v>99</v>
      </c>
      <c r="B7450">
        <v>66</v>
      </c>
      <c r="C7450" t="str">
        <f t="shared" si="408"/>
        <v>Senior</v>
      </c>
      <c r="D7450" t="s">
        <v>1474</v>
      </c>
      <c r="E7450" t="s">
        <v>57</v>
      </c>
      <c r="F7450">
        <v>0.09</v>
      </c>
      <c r="G7450">
        <v>1</v>
      </c>
      <c r="H7450" s="1">
        <v>42201</v>
      </c>
      <c r="I7450" s="1" t="str">
        <f t="shared" si="409"/>
        <v xml:space="preserve"> Jul</v>
      </c>
      <c r="J7450">
        <v>46979</v>
      </c>
      <c r="K7450" t="s">
        <v>47</v>
      </c>
      <c r="L7450">
        <v>30</v>
      </c>
      <c r="M7450">
        <v>0.56000000000000005</v>
      </c>
      <c r="N7450" t="s">
        <v>96</v>
      </c>
      <c r="O7450" t="s">
        <v>49</v>
      </c>
      <c r="P7450" t="s">
        <v>326</v>
      </c>
      <c r="Q7450" t="s">
        <v>98</v>
      </c>
      <c r="R7450">
        <v>1554.85</v>
      </c>
      <c r="S7450" t="s">
        <v>76</v>
      </c>
      <c r="T7450">
        <v>6601</v>
      </c>
      <c r="U7450">
        <v>8718.4599999999991</v>
      </c>
      <c r="V7450" s="1">
        <v>42203</v>
      </c>
      <c r="W7450" t="s">
        <v>53</v>
      </c>
      <c r="X7450">
        <v>26.53</v>
      </c>
      <c r="Y7450" t="s">
        <v>103</v>
      </c>
      <c r="Z7450">
        <v>306.14</v>
      </c>
      <c r="AA7450">
        <v>70802</v>
      </c>
      <c r="AB7450">
        <f t="shared" si="410"/>
        <v>9184.1999999999989</v>
      </c>
      <c r="AC7450">
        <f t="shared" si="411"/>
        <v>8357.6219999999994</v>
      </c>
    </row>
    <row r="7451" spans="1:29" x14ac:dyDescent="0.25">
      <c r="A7451" t="s">
        <v>3168</v>
      </c>
      <c r="B7451">
        <v>66</v>
      </c>
      <c r="C7451" t="str">
        <f t="shared" si="408"/>
        <v>Senior</v>
      </c>
      <c r="D7451" t="s">
        <v>2451</v>
      </c>
      <c r="E7451" t="s">
        <v>27</v>
      </c>
      <c r="F7451">
        <v>0</v>
      </c>
      <c r="G7451">
        <v>1</v>
      </c>
      <c r="H7451" s="1">
        <v>42201</v>
      </c>
      <c r="I7451" s="1" t="str">
        <f t="shared" si="409"/>
        <v xml:space="preserve"> Jul</v>
      </c>
      <c r="J7451">
        <v>59558</v>
      </c>
      <c r="K7451" t="s">
        <v>39</v>
      </c>
      <c r="L7451">
        <v>34</v>
      </c>
      <c r="M7451">
        <v>0.39</v>
      </c>
      <c r="N7451" t="s">
        <v>29</v>
      </c>
      <c r="O7451" t="s">
        <v>30</v>
      </c>
      <c r="P7451" t="s">
        <v>1036</v>
      </c>
      <c r="Q7451" t="s">
        <v>210</v>
      </c>
      <c r="R7451">
        <v>37.729999999999997</v>
      </c>
      <c r="S7451" t="s">
        <v>68</v>
      </c>
      <c r="T7451">
        <v>8333</v>
      </c>
      <c r="U7451">
        <v>94.56</v>
      </c>
      <c r="V7451" s="1">
        <v>42204</v>
      </c>
      <c r="W7451" t="s">
        <v>34</v>
      </c>
      <c r="X7451">
        <v>0.5</v>
      </c>
      <c r="Y7451" t="s">
        <v>149</v>
      </c>
      <c r="Z7451">
        <v>2.61</v>
      </c>
      <c r="AA7451">
        <v>60478</v>
      </c>
      <c r="AB7451">
        <f t="shared" si="410"/>
        <v>88.74</v>
      </c>
      <c r="AC7451">
        <f t="shared" si="411"/>
        <v>88.74</v>
      </c>
    </row>
    <row r="7452" spans="1:29" x14ac:dyDescent="0.25">
      <c r="A7452" t="s">
        <v>99</v>
      </c>
      <c r="B7452">
        <v>66</v>
      </c>
      <c r="C7452" t="str">
        <f t="shared" si="408"/>
        <v>Senior</v>
      </c>
      <c r="D7452" t="s">
        <v>1474</v>
      </c>
      <c r="E7452" t="s">
        <v>57</v>
      </c>
      <c r="F7452">
        <v>0.05</v>
      </c>
      <c r="G7452">
        <v>1</v>
      </c>
      <c r="H7452" s="1">
        <v>42201</v>
      </c>
      <c r="I7452" s="1" t="str">
        <f t="shared" si="409"/>
        <v xml:space="preserve"> Jul</v>
      </c>
      <c r="J7452">
        <v>46979</v>
      </c>
      <c r="K7452" t="s">
        <v>47</v>
      </c>
      <c r="L7452">
        <v>26</v>
      </c>
      <c r="M7452">
        <v>0.38</v>
      </c>
      <c r="N7452" t="s">
        <v>29</v>
      </c>
      <c r="O7452" t="s">
        <v>30</v>
      </c>
      <c r="P7452" t="s">
        <v>1505</v>
      </c>
      <c r="Q7452" t="s">
        <v>61</v>
      </c>
      <c r="R7452">
        <v>-66.02</v>
      </c>
      <c r="S7452" t="s">
        <v>76</v>
      </c>
      <c r="T7452">
        <v>6602</v>
      </c>
      <c r="U7452">
        <v>135.88</v>
      </c>
      <c r="V7452" s="1">
        <v>42210</v>
      </c>
      <c r="W7452" t="s">
        <v>34</v>
      </c>
      <c r="X7452">
        <v>5.49</v>
      </c>
      <c r="Y7452" t="s">
        <v>103</v>
      </c>
      <c r="Z7452">
        <v>4.9800000000000004</v>
      </c>
      <c r="AA7452">
        <v>70802</v>
      </c>
      <c r="AB7452">
        <f t="shared" si="410"/>
        <v>129.48000000000002</v>
      </c>
      <c r="AC7452">
        <f t="shared" si="411"/>
        <v>123.00600000000001</v>
      </c>
    </row>
    <row r="7453" spans="1:29" x14ac:dyDescent="0.25">
      <c r="A7453" t="s">
        <v>901</v>
      </c>
      <c r="B7453">
        <v>66</v>
      </c>
      <c r="C7453" t="str">
        <f t="shared" si="408"/>
        <v>Senior</v>
      </c>
      <c r="D7453" t="s">
        <v>189</v>
      </c>
      <c r="E7453" t="s">
        <v>38</v>
      </c>
      <c r="F7453">
        <v>0.01</v>
      </c>
      <c r="G7453">
        <v>1</v>
      </c>
      <c r="H7453" s="1">
        <v>42201</v>
      </c>
      <c r="I7453" s="1" t="str">
        <f t="shared" si="409"/>
        <v xml:space="preserve"> Jul</v>
      </c>
      <c r="J7453">
        <v>24613</v>
      </c>
      <c r="K7453" t="s">
        <v>47</v>
      </c>
      <c r="L7453">
        <v>36</v>
      </c>
      <c r="M7453">
        <v>0.37</v>
      </c>
      <c r="N7453" t="s">
        <v>29</v>
      </c>
      <c r="O7453" t="s">
        <v>30</v>
      </c>
      <c r="P7453" t="s">
        <v>600</v>
      </c>
      <c r="Q7453" t="s">
        <v>61</v>
      </c>
      <c r="R7453">
        <v>-90.08</v>
      </c>
      <c r="S7453" t="s">
        <v>33</v>
      </c>
      <c r="T7453">
        <v>3453</v>
      </c>
      <c r="U7453">
        <v>246.79</v>
      </c>
      <c r="V7453" s="1">
        <v>42210</v>
      </c>
      <c r="W7453" t="s">
        <v>34</v>
      </c>
      <c r="X7453">
        <v>6.6</v>
      </c>
      <c r="Y7453" t="s">
        <v>136</v>
      </c>
      <c r="Z7453">
        <v>6.48</v>
      </c>
      <c r="AA7453">
        <v>11520</v>
      </c>
      <c r="AB7453">
        <f t="shared" si="410"/>
        <v>233.28000000000003</v>
      </c>
      <c r="AC7453">
        <f t="shared" si="411"/>
        <v>230.94720000000004</v>
      </c>
    </row>
    <row r="7454" spans="1:29" x14ac:dyDescent="0.25">
      <c r="A7454" t="s">
        <v>901</v>
      </c>
      <c r="B7454">
        <v>66</v>
      </c>
      <c r="C7454" t="str">
        <f t="shared" si="408"/>
        <v>Senior</v>
      </c>
      <c r="D7454" t="s">
        <v>189</v>
      </c>
      <c r="E7454" t="s">
        <v>38</v>
      </c>
      <c r="F7454">
        <v>0.01</v>
      </c>
      <c r="G7454">
        <v>1</v>
      </c>
      <c r="H7454" s="1">
        <v>42201</v>
      </c>
      <c r="I7454" s="1" t="str">
        <f t="shared" si="409"/>
        <v xml:space="preserve"> Jul</v>
      </c>
      <c r="J7454">
        <v>24613</v>
      </c>
      <c r="K7454" t="s">
        <v>47</v>
      </c>
      <c r="L7454">
        <v>39</v>
      </c>
      <c r="M7454">
        <v>0.44</v>
      </c>
      <c r="N7454" t="s">
        <v>29</v>
      </c>
      <c r="O7454" t="s">
        <v>59</v>
      </c>
      <c r="P7454" t="s">
        <v>1530</v>
      </c>
      <c r="Q7454" t="s">
        <v>88</v>
      </c>
      <c r="R7454">
        <v>237.75</v>
      </c>
      <c r="S7454" t="s">
        <v>33</v>
      </c>
      <c r="T7454">
        <v>3454</v>
      </c>
      <c r="U7454">
        <v>777.78</v>
      </c>
      <c r="V7454" s="1">
        <v>42210</v>
      </c>
      <c r="W7454" t="s">
        <v>34</v>
      </c>
      <c r="X7454">
        <v>4.0999999999999996</v>
      </c>
      <c r="Y7454" t="s">
        <v>136</v>
      </c>
      <c r="Z7454">
        <v>19.84</v>
      </c>
      <c r="AA7454">
        <v>11520</v>
      </c>
      <c r="AB7454">
        <f t="shared" si="410"/>
        <v>773.76</v>
      </c>
      <c r="AC7454">
        <f t="shared" si="411"/>
        <v>766.02239999999995</v>
      </c>
    </row>
    <row r="7455" spans="1:29" x14ac:dyDescent="0.25">
      <c r="A7455" t="s">
        <v>901</v>
      </c>
      <c r="B7455">
        <v>66</v>
      </c>
      <c r="C7455" t="str">
        <f t="shared" si="408"/>
        <v>Senior</v>
      </c>
      <c r="D7455" t="s">
        <v>189</v>
      </c>
      <c r="E7455" t="s">
        <v>38</v>
      </c>
      <c r="F7455">
        <v>0</v>
      </c>
      <c r="G7455">
        <v>1</v>
      </c>
      <c r="H7455" s="1">
        <v>42201</v>
      </c>
      <c r="I7455" s="1" t="str">
        <f t="shared" si="409"/>
        <v xml:space="preserve"> Jul</v>
      </c>
      <c r="J7455">
        <v>24613</v>
      </c>
      <c r="K7455" t="s">
        <v>47</v>
      </c>
      <c r="L7455">
        <v>16</v>
      </c>
      <c r="M7455">
        <v>0.37</v>
      </c>
      <c r="N7455" t="s">
        <v>96</v>
      </c>
      <c r="O7455" t="s">
        <v>40</v>
      </c>
      <c r="P7455" t="s">
        <v>2635</v>
      </c>
      <c r="Q7455" t="s">
        <v>192</v>
      </c>
      <c r="R7455">
        <v>2752.11</v>
      </c>
      <c r="S7455" t="s">
        <v>33</v>
      </c>
      <c r="T7455">
        <v>3452</v>
      </c>
      <c r="U7455">
        <v>9695.84</v>
      </c>
      <c r="V7455" s="1">
        <v>42210</v>
      </c>
      <c r="W7455" t="s">
        <v>34</v>
      </c>
      <c r="X7455">
        <v>24.49</v>
      </c>
      <c r="Y7455" t="s">
        <v>136</v>
      </c>
      <c r="Z7455">
        <v>599.99</v>
      </c>
      <c r="AA7455">
        <v>11520</v>
      </c>
      <c r="AB7455">
        <f t="shared" si="410"/>
        <v>9599.84</v>
      </c>
      <c r="AC7455">
        <f t="shared" si="411"/>
        <v>9599.84</v>
      </c>
    </row>
    <row r="7456" spans="1:29" x14ac:dyDescent="0.25">
      <c r="A7456" t="s">
        <v>690</v>
      </c>
      <c r="B7456">
        <v>66</v>
      </c>
      <c r="C7456" t="str">
        <f t="shared" si="408"/>
        <v>Senior</v>
      </c>
      <c r="D7456" t="s">
        <v>2640</v>
      </c>
      <c r="E7456" t="s">
        <v>46</v>
      </c>
      <c r="F7456">
        <v>0.08</v>
      </c>
      <c r="G7456">
        <v>1</v>
      </c>
      <c r="H7456" s="1">
        <v>42202</v>
      </c>
      <c r="I7456" s="1" t="str">
        <f t="shared" si="409"/>
        <v xml:space="preserve"> Jul</v>
      </c>
      <c r="J7456">
        <v>42374</v>
      </c>
      <c r="K7456" t="s">
        <v>58</v>
      </c>
      <c r="L7456">
        <v>21</v>
      </c>
      <c r="M7456">
        <v>0.41</v>
      </c>
      <c r="N7456" t="s">
        <v>96</v>
      </c>
      <c r="O7456" t="s">
        <v>139</v>
      </c>
      <c r="P7456" t="s">
        <v>1905</v>
      </c>
      <c r="Q7456" t="s">
        <v>102</v>
      </c>
      <c r="R7456">
        <v>37.299999999999997</v>
      </c>
      <c r="S7456" t="s">
        <v>76</v>
      </c>
      <c r="T7456">
        <v>5977</v>
      </c>
      <c r="U7456">
        <v>205.32</v>
      </c>
      <c r="V7456" s="1">
        <v>42202</v>
      </c>
      <c r="W7456" t="s">
        <v>42</v>
      </c>
      <c r="X7456">
        <v>1.99</v>
      </c>
      <c r="Y7456" t="s">
        <v>685</v>
      </c>
      <c r="Z7456">
        <v>10.01</v>
      </c>
      <c r="AA7456">
        <v>28027</v>
      </c>
      <c r="AB7456">
        <f t="shared" si="410"/>
        <v>210.21</v>
      </c>
      <c r="AC7456">
        <f t="shared" si="411"/>
        <v>193.39320000000001</v>
      </c>
    </row>
    <row r="7457" spans="1:29" x14ac:dyDescent="0.25">
      <c r="A7457" t="s">
        <v>3475</v>
      </c>
      <c r="B7457">
        <v>67</v>
      </c>
      <c r="C7457" t="str">
        <f t="shared" si="408"/>
        <v>Senior</v>
      </c>
      <c r="D7457" t="s">
        <v>2640</v>
      </c>
      <c r="E7457" t="s">
        <v>46</v>
      </c>
      <c r="F7457">
        <v>0</v>
      </c>
      <c r="G7457">
        <v>1</v>
      </c>
      <c r="H7457" s="1">
        <v>42202</v>
      </c>
      <c r="I7457" s="1" t="str">
        <f t="shared" si="409"/>
        <v xml:space="preserve"> Jul</v>
      </c>
      <c r="J7457">
        <v>42374</v>
      </c>
      <c r="K7457" t="s">
        <v>58</v>
      </c>
      <c r="L7457">
        <v>47</v>
      </c>
      <c r="M7457">
        <v>0.36</v>
      </c>
      <c r="N7457" t="s">
        <v>29</v>
      </c>
      <c r="O7457" t="s">
        <v>30</v>
      </c>
      <c r="P7457" t="s">
        <v>3285</v>
      </c>
      <c r="Q7457" t="s">
        <v>67</v>
      </c>
      <c r="R7457">
        <v>214.30199999999999</v>
      </c>
      <c r="S7457" t="s">
        <v>76</v>
      </c>
      <c r="T7457">
        <v>5978</v>
      </c>
      <c r="U7457">
        <v>807.6</v>
      </c>
      <c r="V7457" s="1">
        <v>42203</v>
      </c>
      <c r="W7457" t="s">
        <v>34</v>
      </c>
      <c r="X7457">
        <v>5.08</v>
      </c>
      <c r="Y7457" t="s">
        <v>685</v>
      </c>
      <c r="Z7457">
        <v>16.739999999999998</v>
      </c>
      <c r="AA7457">
        <v>27707</v>
      </c>
      <c r="AB7457">
        <f t="shared" si="410"/>
        <v>786.78</v>
      </c>
      <c r="AC7457">
        <f t="shared" si="411"/>
        <v>786.78</v>
      </c>
    </row>
    <row r="7458" spans="1:29" x14ac:dyDescent="0.25">
      <c r="A7458" t="s">
        <v>3350</v>
      </c>
      <c r="B7458">
        <v>67</v>
      </c>
      <c r="C7458" t="str">
        <f t="shared" si="408"/>
        <v>Senior</v>
      </c>
      <c r="D7458" t="s">
        <v>347</v>
      </c>
      <c r="E7458" t="s">
        <v>57</v>
      </c>
      <c r="F7458">
        <v>0.03</v>
      </c>
      <c r="G7458">
        <v>1</v>
      </c>
      <c r="H7458" s="1">
        <v>42202</v>
      </c>
      <c r="I7458" s="1" t="str">
        <f t="shared" si="409"/>
        <v xml:space="preserve"> Jul</v>
      </c>
      <c r="J7458">
        <v>45734</v>
      </c>
      <c r="K7458" t="s">
        <v>58</v>
      </c>
      <c r="L7458">
        <v>47</v>
      </c>
      <c r="M7458">
        <v>0.57999999999999996</v>
      </c>
      <c r="N7458" t="s">
        <v>29</v>
      </c>
      <c r="O7458" t="s">
        <v>139</v>
      </c>
      <c r="P7458" t="s">
        <v>2365</v>
      </c>
      <c r="Q7458" t="s">
        <v>88</v>
      </c>
      <c r="R7458">
        <v>-157.30000000000001</v>
      </c>
      <c r="S7458" t="s">
        <v>76</v>
      </c>
      <c r="T7458">
        <v>6436</v>
      </c>
      <c r="U7458">
        <v>557.52</v>
      </c>
      <c r="V7458" s="1">
        <v>42204</v>
      </c>
      <c r="W7458" t="s">
        <v>42</v>
      </c>
      <c r="X7458">
        <v>7.95</v>
      </c>
      <c r="Y7458" t="s">
        <v>291</v>
      </c>
      <c r="Z7458">
        <v>11.66</v>
      </c>
      <c r="AA7458">
        <v>37086</v>
      </c>
      <c r="AB7458">
        <f t="shared" si="410"/>
        <v>548.02</v>
      </c>
      <c r="AC7458">
        <f t="shared" si="411"/>
        <v>531.57939999999996</v>
      </c>
    </row>
    <row r="7459" spans="1:29" x14ac:dyDescent="0.25">
      <c r="A7459" t="s">
        <v>2656</v>
      </c>
      <c r="B7459">
        <v>66</v>
      </c>
      <c r="C7459" t="str">
        <f t="shared" si="408"/>
        <v>Senior</v>
      </c>
      <c r="D7459" t="s">
        <v>2657</v>
      </c>
      <c r="E7459" t="s">
        <v>46</v>
      </c>
      <c r="F7459">
        <v>7.0000000000000007E-2</v>
      </c>
      <c r="G7459">
        <v>1</v>
      </c>
      <c r="H7459" s="1">
        <v>42202</v>
      </c>
      <c r="I7459" s="1" t="str">
        <f t="shared" si="409"/>
        <v xml:space="preserve"> Jul</v>
      </c>
      <c r="J7459">
        <v>38532</v>
      </c>
      <c r="K7459" t="s">
        <v>28</v>
      </c>
      <c r="L7459">
        <v>44</v>
      </c>
      <c r="M7459">
        <v>0.57999999999999996</v>
      </c>
      <c r="N7459" t="s">
        <v>29</v>
      </c>
      <c r="O7459" t="s">
        <v>59</v>
      </c>
      <c r="P7459" t="s">
        <v>521</v>
      </c>
      <c r="Q7459" t="s">
        <v>88</v>
      </c>
      <c r="R7459">
        <v>16.510000000000002</v>
      </c>
      <c r="S7459" t="s">
        <v>33</v>
      </c>
      <c r="T7459">
        <v>5425</v>
      </c>
      <c r="U7459">
        <v>128.22</v>
      </c>
      <c r="V7459" s="1">
        <v>42204</v>
      </c>
      <c r="W7459" t="s">
        <v>34</v>
      </c>
      <c r="X7459">
        <v>0.7</v>
      </c>
      <c r="Y7459" t="s">
        <v>208</v>
      </c>
      <c r="Z7459">
        <v>2.94</v>
      </c>
      <c r="AA7459">
        <v>44060</v>
      </c>
      <c r="AB7459">
        <f t="shared" si="410"/>
        <v>129.35999999999999</v>
      </c>
      <c r="AC7459">
        <f t="shared" si="411"/>
        <v>120.30479999999999</v>
      </c>
    </row>
    <row r="7460" spans="1:29" x14ac:dyDescent="0.25">
      <c r="A7460" t="s">
        <v>3475</v>
      </c>
      <c r="B7460">
        <v>67</v>
      </c>
      <c r="C7460" t="str">
        <f t="shared" si="408"/>
        <v>Senior</v>
      </c>
      <c r="D7460" t="s">
        <v>2640</v>
      </c>
      <c r="E7460" t="s">
        <v>46</v>
      </c>
      <c r="F7460">
        <v>0</v>
      </c>
      <c r="G7460">
        <v>1</v>
      </c>
      <c r="H7460" s="1">
        <v>42202</v>
      </c>
      <c r="I7460" s="1" t="str">
        <f t="shared" si="409"/>
        <v xml:space="preserve"> Jul</v>
      </c>
      <c r="J7460">
        <v>42374</v>
      </c>
      <c r="K7460" t="s">
        <v>58</v>
      </c>
      <c r="L7460">
        <v>11</v>
      </c>
      <c r="M7460">
        <v>0.39</v>
      </c>
      <c r="N7460" t="s">
        <v>29</v>
      </c>
      <c r="O7460" t="s">
        <v>30</v>
      </c>
      <c r="P7460" t="s">
        <v>2471</v>
      </c>
      <c r="Q7460" t="s">
        <v>67</v>
      </c>
      <c r="R7460">
        <v>174.21600000000001</v>
      </c>
      <c r="S7460" t="s">
        <v>76</v>
      </c>
      <c r="T7460">
        <v>5979</v>
      </c>
      <c r="U7460">
        <v>694.17</v>
      </c>
      <c r="V7460" s="1">
        <v>42204</v>
      </c>
      <c r="W7460" t="s">
        <v>34</v>
      </c>
      <c r="X7460">
        <v>10.29</v>
      </c>
      <c r="Y7460" t="s">
        <v>685</v>
      </c>
      <c r="Z7460">
        <v>59.78</v>
      </c>
      <c r="AA7460">
        <v>27707</v>
      </c>
      <c r="AB7460">
        <f t="shared" si="410"/>
        <v>657.58</v>
      </c>
      <c r="AC7460">
        <f t="shared" si="411"/>
        <v>657.58</v>
      </c>
    </row>
    <row r="7461" spans="1:29" x14ac:dyDescent="0.25">
      <c r="A7461" t="s">
        <v>264</v>
      </c>
      <c r="B7461">
        <v>66</v>
      </c>
      <c r="C7461" t="str">
        <f t="shared" si="408"/>
        <v>Senior</v>
      </c>
      <c r="D7461" t="s">
        <v>265</v>
      </c>
      <c r="E7461" t="s">
        <v>46</v>
      </c>
      <c r="F7461">
        <v>0.1</v>
      </c>
      <c r="G7461">
        <v>1</v>
      </c>
      <c r="H7461" s="1">
        <v>42202</v>
      </c>
      <c r="I7461" s="1" t="str">
        <f t="shared" si="409"/>
        <v xml:space="preserve"> Jul</v>
      </c>
      <c r="J7461">
        <v>24039</v>
      </c>
      <c r="K7461" t="s">
        <v>39</v>
      </c>
      <c r="L7461">
        <v>5</v>
      </c>
      <c r="M7461">
        <v>0.44</v>
      </c>
      <c r="N7461" t="s">
        <v>96</v>
      </c>
      <c r="O7461" t="s">
        <v>139</v>
      </c>
      <c r="P7461" t="s">
        <v>3195</v>
      </c>
      <c r="Q7461" t="s">
        <v>102</v>
      </c>
      <c r="R7461">
        <v>-64.87</v>
      </c>
      <c r="S7461" t="s">
        <v>68</v>
      </c>
      <c r="T7461">
        <v>3361</v>
      </c>
      <c r="U7461">
        <v>199.16</v>
      </c>
      <c r="V7461" s="1">
        <v>42204</v>
      </c>
      <c r="W7461" t="s">
        <v>34</v>
      </c>
      <c r="X7461">
        <v>1.99</v>
      </c>
      <c r="Y7461" t="s">
        <v>69</v>
      </c>
      <c r="Z7461">
        <v>40.98</v>
      </c>
      <c r="AA7461">
        <v>55345</v>
      </c>
      <c r="AB7461">
        <f t="shared" si="410"/>
        <v>204.89999999999998</v>
      </c>
      <c r="AC7461">
        <f t="shared" si="411"/>
        <v>184.40999999999997</v>
      </c>
    </row>
    <row r="7462" spans="1:29" x14ac:dyDescent="0.25">
      <c r="A7462" t="s">
        <v>1881</v>
      </c>
      <c r="B7462">
        <v>67</v>
      </c>
      <c r="C7462" t="str">
        <f t="shared" si="408"/>
        <v>Senior</v>
      </c>
      <c r="D7462" t="s">
        <v>1882</v>
      </c>
      <c r="E7462" t="s">
        <v>46</v>
      </c>
      <c r="F7462">
        <v>0</v>
      </c>
      <c r="G7462">
        <v>1</v>
      </c>
      <c r="H7462" s="1">
        <v>42203</v>
      </c>
      <c r="I7462" s="1" t="str">
        <f t="shared" si="409"/>
        <v xml:space="preserve"> Jul</v>
      </c>
      <c r="J7462">
        <v>43907</v>
      </c>
      <c r="K7462" t="s">
        <v>58</v>
      </c>
      <c r="L7462">
        <v>42</v>
      </c>
      <c r="M7462">
        <v>0.65</v>
      </c>
      <c r="N7462" t="s">
        <v>48</v>
      </c>
      <c r="O7462" t="s">
        <v>73</v>
      </c>
      <c r="P7462" t="s">
        <v>448</v>
      </c>
      <c r="Q7462" t="s">
        <v>75</v>
      </c>
      <c r="R7462">
        <v>-1981.5509999999999</v>
      </c>
      <c r="S7462" t="s">
        <v>33</v>
      </c>
      <c r="T7462">
        <v>6198</v>
      </c>
      <c r="U7462">
        <v>1392.77</v>
      </c>
      <c r="V7462" s="1">
        <v>42205</v>
      </c>
      <c r="W7462" t="s">
        <v>53</v>
      </c>
      <c r="X7462">
        <v>45.51</v>
      </c>
      <c r="Y7462" t="s">
        <v>136</v>
      </c>
      <c r="Z7462">
        <v>31.76</v>
      </c>
      <c r="AA7462">
        <v>13501</v>
      </c>
      <c r="AB7462">
        <f t="shared" si="410"/>
        <v>1333.92</v>
      </c>
      <c r="AC7462">
        <f t="shared" si="411"/>
        <v>1333.92</v>
      </c>
    </row>
    <row r="7463" spans="1:29" x14ac:dyDescent="0.25">
      <c r="A7463" t="s">
        <v>963</v>
      </c>
      <c r="B7463">
        <v>67</v>
      </c>
      <c r="C7463" t="str">
        <f t="shared" si="408"/>
        <v>Senior</v>
      </c>
      <c r="D7463" t="s">
        <v>1295</v>
      </c>
      <c r="E7463" t="s">
        <v>27</v>
      </c>
      <c r="F7463">
        <v>0.08</v>
      </c>
      <c r="G7463">
        <v>1</v>
      </c>
      <c r="H7463" s="1">
        <v>42203</v>
      </c>
      <c r="I7463" s="1" t="str">
        <f t="shared" si="409"/>
        <v xml:space="preserve"> Jul</v>
      </c>
      <c r="J7463">
        <v>53635</v>
      </c>
      <c r="K7463" t="s">
        <v>39</v>
      </c>
      <c r="L7463">
        <v>33</v>
      </c>
      <c r="M7463">
        <v>0.84</v>
      </c>
      <c r="N7463" t="s">
        <v>29</v>
      </c>
      <c r="O7463" t="s">
        <v>59</v>
      </c>
      <c r="P7463" t="s">
        <v>2169</v>
      </c>
      <c r="Q7463" t="s">
        <v>481</v>
      </c>
      <c r="R7463">
        <v>-52.76</v>
      </c>
      <c r="S7463" t="s">
        <v>52</v>
      </c>
      <c r="T7463">
        <v>7513</v>
      </c>
      <c r="U7463">
        <v>103.92</v>
      </c>
      <c r="V7463" s="1">
        <v>42205</v>
      </c>
      <c r="W7463" t="s">
        <v>34</v>
      </c>
      <c r="X7463">
        <v>1.92</v>
      </c>
      <c r="Y7463" t="s">
        <v>54</v>
      </c>
      <c r="Z7463">
        <v>3.14</v>
      </c>
      <c r="AA7463">
        <v>94568</v>
      </c>
      <c r="AB7463">
        <f t="shared" si="410"/>
        <v>103.62</v>
      </c>
      <c r="AC7463">
        <f t="shared" si="411"/>
        <v>95.330399999999997</v>
      </c>
    </row>
    <row r="7464" spans="1:29" x14ac:dyDescent="0.25">
      <c r="A7464" t="s">
        <v>2596</v>
      </c>
      <c r="B7464">
        <v>67</v>
      </c>
      <c r="C7464" t="str">
        <f t="shared" si="408"/>
        <v>Senior</v>
      </c>
      <c r="D7464" t="s">
        <v>1879</v>
      </c>
      <c r="E7464" t="s">
        <v>46</v>
      </c>
      <c r="F7464">
        <v>0.06</v>
      </c>
      <c r="G7464">
        <v>1</v>
      </c>
      <c r="H7464" s="1">
        <v>42204</v>
      </c>
      <c r="I7464" s="1" t="str">
        <f t="shared" si="409"/>
        <v xml:space="preserve"> Jul</v>
      </c>
      <c r="J7464">
        <v>25825</v>
      </c>
      <c r="K7464" t="s">
        <v>39</v>
      </c>
      <c r="L7464">
        <v>27</v>
      </c>
      <c r="M7464">
        <v>0.56000000000000005</v>
      </c>
      <c r="N7464" t="s">
        <v>29</v>
      </c>
      <c r="O7464" t="s">
        <v>59</v>
      </c>
      <c r="P7464" t="s">
        <v>1633</v>
      </c>
      <c r="Q7464" t="s">
        <v>88</v>
      </c>
      <c r="R7464">
        <v>-1.79</v>
      </c>
      <c r="S7464" t="s">
        <v>68</v>
      </c>
      <c r="T7464">
        <v>3614</v>
      </c>
      <c r="U7464">
        <v>159.65</v>
      </c>
      <c r="V7464" s="1">
        <v>42204</v>
      </c>
      <c r="W7464" t="s">
        <v>34</v>
      </c>
      <c r="X7464">
        <v>2.27</v>
      </c>
      <c r="Y7464" t="s">
        <v>69</v>
      </c>
      <c r="Z7464">
        <v>5.85</v>
      </c>
      <c r="AA7464">
        <v>55016</v>
      </c>
      <c r="AB7464">
        <f t="shared" si="410"/>
        <v>157.94999999999999</v>
      </c>
      <c r="AC7464">
        <f t="shared" si="411"/>
        <v>148.47299999999998</v>
      </c>
    </row>
    <row r="7465" spans="1:29" x14ac:dyDescent="0.25">
      <c r="A7465" t="s">
        <v>429</v>
      </c>
      <c r="B7465">
        <v>67</v>
      </c>
      <c r="C7465" t="str">
        <f t="shared" si="408"/>
        <v>Senior</v>
      </c>
      <c r="D7465" t="s">
        <v>1796</v>
      </c>
      <c r="E7465" t="s">
        <v>27</v>
      </c>
      <c r="F7465">
        <v>0.05</v>
      </c>
      <c r="G7465">
        <v>1</v>
      </c>
      <c r="H7465" s="1">
        <v>42204</v>
      </c>
      <c r="I7465" s="1" t="str">
        <f t="shared" si="409"/>
        <v xml:space="preserve"> Jul</v>
      </c>
      <c r="J7465">
        <v>14727</v>
      </c>
      <c r="K7465" t="s">
        <v>131</v>
      </c>
      <c r="L7465">
        <v>33</v>
      </c>
      <c r="M7465">
        <v>0.59</v>
      </c>
      <c r="N7465" t="s">
        <v>29</v>
      </c>
      <c r="O7465" t="s">
        <v>30</v>
      </c>
      <c r="P7465" t="s">
        <v>1301</v>
      </c>
      <c r="Q7465" t="s">
        <v>214</v>
      </c>
      <c r="R7465">
        <v>630.17999999999995</v>
      </c>
      <c r="S7465" t="s">
        <v>33</v>
      </c>
      <c r="T7465">
        <v>2060</v>
      </c>
      <c r="U7465">
        <v>2269.41</v>
      </c>
      <c r="V7465" s="1">
        <v>42205</v>
      </c>
      <c r="W7465" t="s">
        <v>34</v>
      </c>
      <c r="X7465">
        <v>3.5</v>
      </c>
      <c r="Y7465" t="s">
        <v>204</v>
      </c>
      <c r="Z7465">
        <v>70.97</v>
      </c>
      <c r="AA7465">
        <v>4073</v>
      </c>
      <c r="AB7465">
        <f t="shared" si="410"/>
        <v>2342.0099999999998</v>
      </c>
      <c r="AC7465">
        <f t="shared" si="411"/>
        <v>2224.9094999999998</v>
      </c>
    </row>
    <row r="7466" spans="1:29" x14ac:dyDescent="0.25">
      <c r="A7466" t="s">
        <v>1548</v>
      </c>
      <c r="B7466">
        <v>67</v>
      </c>
      <c r="C7466" t="str">
        <f t="shared" si="408"/>
        <v>Senior</v>
      </c>
      <c r="D7466" t="s">
        <v>1199</v>
      </c>
      <c r="E7466" t="s">
        <v>27</v>
      </c>
      <c r="F7466">
        <v>7.0000000000000007E-2</v>
      </c>
      <c r="G7466">
        <v>1</v>
      </c>
      <c r="H7466" s="1">
        <v>42204</v>
      </c>
      <c r="I7466" s="1" t="str">
        <f t="shared" si="409"/>
        <v xml:space="preserve"> Jul</v>
      </c>
      <c r="J7466">
        <v>34595</v>
      </c>
      <c r="K7466" t="s">
        <v>131</v>
      </c>
      <c r="L7466">
        <v>12</v>
      </c>
      <c r="M7466">
        <v>0.36</v>
      </c>
      <c r="N7466" t="s">
        <v>29</v>
      </c>
      <c r="O7466" t="s">
        <v>30</v>
      </c>
      <c r="P7466" t="s">
        <v>1344</v>
      </c>
      <c r="Q7466" t="s">
        <v>61</v>
      </c>
      <c r="R7466">
        <v>19.829999999999998</v>
      </c>
      <c r="S7466" t="s">
        <v>33</v>
      </c>
      <c r="T7466">
        <v>4859</v>
      </c>
      <c r="U7466">
        <v>488.65</v>
      </c>
      <c r="V7466" s="1">
        <v>42205</v>
      </c>
      <c r="W7466" t="s">
        <v>34</v>
      </c>
      <c r="X7466">
        <v>17.48</v>
      </c>
      <c r="Y7466" t="s">
        <v>233</v>
      </c>
      <c r="Z7466">
        <v>40.99</v>
      </c>
      <c r="AA7466">
        <v>7501</v>
      </c>
      <c r="AB7466">
        <f t="shared" si="410"/>
        <v>491.88</v>
      </c>
      <c r="AC7466">
        <f t="shared" si="411"/>
        <v>457.44839999999999</v>
      </c>
    </row>
    <row r="7467" spans="1:29" x14ac:dyDescent="0.25">
      <c r="A7467" t="s">
        <v>3127</v>
      </c>
      <c r="B7467">
        <v>67</v>
      </c>
      <c r="C7467" t="str">
        <f t="shared" si="408"/>
        <v>Senior</v>
      </c>
      <c r="D7467" t="s">
        <v>2235</v>
      </c>
      <c r="E7467" t="s">
        <v>38</v>
      </c>
      <c r="F7467">
        <v>0.06</v>
      </c>
      <c r="G7467">
        <v>1</v>
      </c>
      <c r="H7467" s="1">
        <v>42204</v>
      </c>
      <c r="I7467" s="1" t="str">
        <f t="shared" si="409"/>
        <v xml:space="preserve"> Jul</v>
      </c>
      <c r="J7467">
        <v>11745</v>
      </c>
      <c r="K7467" t="s">
        <v>28</v>
      </c>
      <c r="L7467">
        <v>17</v>
      </c>
      <c r="M7467">
        <v>0.77</v>
      </c>
      <c r="N7467" t="s">
        <v>96</v>
      </c>
      <c r="O7467" t="s">
        <v>30</v>
      </c>
      <c r="P7467" t="s">
        <v>1231</v>
      </c>
      <c r="Q7467" t="s">
        <v>102</v>
      </c>
      <c r="R7467">
        <v>-345.36</v>
      </c>
      <c r="S7467" t="s">
        <v>68</v>
      </c>
      <c r="T7467">
        <v>1623</v>
      </c>
      <c r="U7467">
        <v>686.27</v>
      </c>
      <c r="V7467" s="1">
        <v>42205</v>
      </c>
      <c r="W7467" t="s">
        <v>34</v>
      </c>
      <c r="X7467">
        <v>19.989999999999998</v>
      </c>
      <c r="Y7467" t="s">
        <v>246</v>
      </c>
      <c r="Z7467">
        <v>40.479999999999997</v>
      </c>
      <c r="AA7467">
        <v>48180</v>
      </c>
      <c r="AB7467">
        <f t="shared" si="410"/>
        <v>688.16</v>
      </c>
      <c r="AC7467">
        <f t="shared" si="411"/>
        <v>646.87040000000002</v>
      </c>
    </row>
    <row r="7468" spans="1:29" x14ac:dyDescent="0.25">
      <c r="A7468" t="s">
        <v>3532</v>
      </c>
      <c r="B7468">
        <v>67</v>
      </c>
      <c r="C7468" t="str">
        <f t="shared" si="408"/>
        <v>Senior</v>
      </c>
      <c r="D7468" t="s">
        <v>1796</v>
      </c>
      <c r="E7468" t="s">
        <v>27</v>
      </c>
      <c r="F7468">
        <v>0.04</v>
      </c>
      <c r="G7468">
        <v>1</v>
      </c>
      <c r="H7468" s="1">
        <v>42204</v>
      </c>
      <c r="I7468" s="1" t="str">
        <f t="shared" si="409"/>
        <v xml:space="preserve"> Jul</v>
      </c>
      <c r="J7468">
        <v>14727</v>
      </c>
      <c r="K7468" t="s">
        <v>131</v>
      </c>
      <c r="L7468">
        <v>50</v>
      </c>
      <c r="M7468">
        <v>0.64</v>
      </c>
      <c r="N7468" t="s">
        <v>48</v>
      </c>
      <c r="O7468" t="s">
        <v>73</v>
      </c>
      <c r="P7468" t="s">
        <v>74</v>
      </c>
      <c r="Q7468" t="s">
        <v>75</v>
      </c>
      <c r="R7468">
        <v>-513.79042000000004</v>
      </c>
      <c r="S7468" t="s">
        <v>33</v>
      </c>
      <c r="T7468">
        <v>2059</v>
      </c>
      <c r="U7468">
        <v>8532.152</v>
      </c>
      <c r="V7468" s="1">
        <v>42207</v>
      </c>
      <c r="W7468" t="s">
        <v>53</v>
      </c>
      <c r="X7468">
        <v>52.2</v>
      </c>
      <c r="Y7468" t="s">
        <v>155</v>
      </c>
      <c r="Z7468">
        <v>212.6</v>
      </c>
      <c r="AA7468">
        <v>6108</v>
      </c>
      <c r="AB7468">
        <f t="shared" si="410"/>
        <v>10630</v>
      </c>
      <c r="AC7468">
        <f t="shared" si="411"/>
        <v>10204.799999999999</v>
      </c>
    </row>
    <row r="7469" spans="1:29" x14ac:dyDescent="0.25">
      <c r="A7469" t="s">
        <v>2596</v>
      </c>
      <c r="B7469">
        <v>67</v>
      </c>
      <c r="C7469" t="str">
        <f t="shared" si="408"/>
        <v>Senior</v>
      </c>
      <c r="D7469" t="s">
        <v>1879</v>
      </c>
      <c r="E7469" t="s">
        <v>46</v>
      </c>
      <c r="F7469">
        <v>0.02</v>
      </c>
      <c r="G7469">
        <v>1</v>
      </c>
      <c r="H7469" s="1">
        <v>42204</v>
      </c>
      <c r="I7469" s="1" t="str">
        <f t="shared" si="409"/>
        <v xml:space="preserve"> Jul</v>
      </c>
      <c r="J7469">
        <v>25825</v>
      </c>
      <c r="K7469" t="s">
        <v>39</v>
      </c>
      <c r="L7469">
        <v>45</v>
      </c>
      <c r="M7469">
        <v>0.38</v>
      </c>
      <c r="N7469" t="s">
        <v>29</v>
      </c>
      <c r="O7469" t="s">
        <v>59</v>
      </c>
      <c r="P7469" t="s">
        <v>2017</v>
      </c>
      <c r="Q7469" t="s">
        <v>61</v>
      </c>
      <c r="R7469">
        <v>206.27</v>
      </c>
      <c r="S7469" t="s">
        <v>68</v>
      </c>
      <c r="T7469">
        <v>3613</v>
      </c>
      <c r="U7469">
        <v>483.74</v>
      </c>
      <c r="V7469" s="1">
        <v>42207</v>
      </c>
      <c r="W7469" t="s">
        <v>34</v>
      </c>
      <c r="X7469">
        <v>1.79</v>
      </c>
      <c r="Y7469" t="s">
        <v>69</v>
      </c>
      <c r="Z7469">
        <v>10.31</v>
      </c>
      <c r="AA7469">
        <v>55016</v>
      </c>
      <c r="AB7469">
        <f t="shared" si="410"/>
        <v>463.95000000000005</v>
      </c>
      <c r="AC7469">
        <f t="shared" si="411"/>
        <v>454.67100000000005</v>
      </c>
    </row>
    <row r="7470" spans="1:29" x14ac:dyDescent="0.25">
      <c r="A7470" t="s">
        <v>2282</v>
      </c>
      <c r="B7470">
        <v>67</v>
      </c>
      <c r="C7470" t="str">
        <f t="shared" si="408"/>
        <v>Senior</v>
      </c>
      <c r="D7470" t="s">
        <v>1239</v>
      </c>
      <c r="E7470" t="s">
        <v>38</v>
      </c>
      <c r="F7470">
        <v>0.01</v>
      </c>
      <c r="G7470">
        <v>1</v>
      </c>
      <c r="H7470" s="1">
        <v>42205</v>
      </c>
      <c r="I7470" s="1" t="str">
        <f t="shared" si="409"/>
        <v xml:space="preserve"> Jul</v>
      </c>
      <c r="J7470">
        <v>49927</v>
      </c>
      <c r="K7470" t="s">
        <v>39</v>
      </c>
      <c r="L7470">
        <v>26</v>
      </c>
      <c r="M7470">
        <v>0.37</v>
      </c>
      <c r="N7470" t="s">
        <v>29</v>
      </c>
      <c r="O7470" t="s">
        <v>30</v>
      </c>
      <c r="P7470" t="s">
        <v>1582</v>
      </c>
      <c r="Q7470" t="s">
        <v>67</v>
      </c>
      <c r="R7470">
        <v>-54.084499999999998</v>
      </c>
      <c r="S7470" t="s">
        <v>68</v>
      </c>
      <c r="T7470">
        <v>6988</v>
      </c>
      <c r="U7470">
        <v>139.54</v>
      </c>
      <c r="V7470" s="1">
        <v>42205</v>
      </c>
      <c r="W7470" t="s">
        <v>34</v>
      </c>
      <c r="X7470">
        <v>4.95</v>
      </c>
      <c r="Y7470" t="s">
        <v>69</v>
      </c>
      <c r="Z7470">
        <v>4.9800000000000004</v>
      </c>
      <c r="AA7470">
        <v>55076</v>
      </c>
      <c r="AB7470">
        <f t="shared" si="410"/>
        <v>129.48000000000002</v>
      </c>
      <c r="AC7470">
        <f t="shared" si="411"/>
        <v>128.18520000000001</v>
      </c>
    </row>
    <row r="7471" spans="1:29" x14ac:dyDescent="0.25">
      <c r="A7471" t="s">
        <v>2282</v>
      </c>
      <c r="B7471">
        <v>67</v>
      </c>
      <c r="C7471" t="str">
        <f t="shared" si="408"/>
        <v>Senior</v>
      </c>
      <c r="D7471" t="s">
        <v>1239</v>
      </c>
      <c r="E7471" t="s">
        <v>38</v>
      </c>
      <c r="F7471">
        <v>0.04</v>
      </c>
      <c r="G7471">
        <v>1</v>
      </c>
      <c r="H7471" s="1">
        <v>42205</v>
      </c>
      <c r="I7471" s="1" t="str">
        <f t="shared" si="409"/>
        <v xml:space="preserve"> Jul</v>
      </c>
      <c r="J7471">
        <v>49927</v>
      </c>
      <c r="K7471" t="s">
        <v>39</v>
      </c>
      <c r="L7471">
        <v>39</v>
      </c>
      <c r="M7471">
        <v>0.52</v>
      </c>
      <c r="N7471" t="s">
        <v>29</v>
      </c>
      <c r="O7471" t="s">
        <v>59</v>
      </c>
      <c r="P7471" t="s">
        <v>374</v>
      </c>
      <c r="Q7471" t="s">
        <v>232</v>
      </c>
      <c r="R7471">
        <v>6.67</v>
      </c>
      <c r="S7471" t="s">
        <v>68</v>
      </c>
      <c r="T7471">
        <v>6990</v>
      </c>
      <c r="U7471">
        <v>85.66</v>
      </c>
      <c r="V7471" s="1">
        <v>42206</v>
      </c>
      <c r="W7471" t="s">
        <v>34</v>
      </c>
      <c r="X7471">
        <v>0.78</v>
      </c>
      <c r="Y7471" t="s">
        <v>69</v>
      </c>
      <c r="Z7471">
        <v>2.1800000000000002</v>
      </c>
      <c r="AA7471">
        <v>55076</v>
      </c>
      <c r="AB7471">
        <f t="shared" si="410"/>
        <v>85.02000000000001</v>
      </c>
      <c r="AC7471">
        <f t="shared" si="411"/>
        <v>81.619200000000006</v>
      </c>
    </row>
    <row r="7472" spans="1:29" x14ac:dyDescent="0.25">
      <c r="A7472" t="s">
        <v>2282</v>
      </c>
      <c r="B7472">
        <v>67</v>
      </c>
      <c r="C7472" t="str">
        <f t="shared" si="408"/>
        <v>Senior</v>
      </c>
      <c r="D7472" t="s">
        <v>1239</v>
      </c>
      <c r="E7472" t="s">
        <v>38</v>
      </c>
      <c r="F7472">
        <v>0.08</v>
      </c>
      <c r="G7472">
        <v>1</v>
      </c>
      <c r="H7472" s="1">
        <v>42205</v>
      </c>
      <c r="I7472" s="1" t="str">
        <f t="shared" si="409"/>
        <v xml:space="preserve"> Jul</v>
      </c>
      <c r="J7472">
        <v>49927</v>
      </c>
      <c r="K7472" t="s">
        <v>39</v>
      </c>
      <c r="L7472">
        <v>28</v>
      </c>
      <c r="M7472">
        <v>0.42</v>
      </c>
      <c r="N7472" t="s">
        <v>48</v>
      </c>
      <c r="O7472" t="s">
        <v>59</v>
      </c>
      <c r="P7472" t="s">
        <v>993</v>
      </c>
      <c r="Q7472" t="s">
        <v>82</v>
      </c>
      <c r="R7472">
        <v>13.44</v>
      </c>
      <c r="S7472" t="s">
        <v>68</v>
      </c>
      <c r="T7472">
        <v>6989</v>
      </c>
      <c r="U7472">
        <v>199.52</v>
      </c>
      <c r="V7472" s="1">
        <v>42207</v>
      </c>
      <c r="W7472" t="s">
        <v>34</v>
      </c>
      <c r="X7472">
        <v>4</v>
      </c>
      <c r="Y7472" t="s">
        <v>69</v>
      </c>
      <c r="Z7472">
        <v>7.59</v>
      </c>
      <c r="AA7472">
        <v>55076</v>
      </c>
      <c r="AB7472">
        <f t="shared" si="410"/>
        <v>212.51999999999998</v>
      </c>
      <c r="AC7472">
        <f t="shared" si="411"/>
        <v>195.51839999999999</v>
      </c>
    </row>
    <row r="7473" spans="1:29" x14ac:dyDescent="0.25">
      <c r="A7473" t="s">
        <v>3329</v>
      </c>
      <c r="B7473">
        <v>67</v>
      </c>
      <c r="C7473" t="str">
        <f t="shared" si="408"/>
        <v>Senior</v>
      </c>
      <c r="D7473" t="s">
        <v>641</v>
      </c>
      <c r="E7473" t="s">
        <v>27</v>
      </c>
      <c r="F7473">
        <v>0.01</v>
      </c>
      <c r="G7473">
        <v>1</v>
      </c>
      <c r="H7473" s="1">
        <v>42205</v>
      </c>
      <c r="I7473" s="1" t="str">
        <f t="shared" si="409"/>
        <v xml:space="preserve"> Jul</v>
      </c>
      <c r="J7473">
        <v>5408</v>
      </c>
      <c r="K7473" t="s">
        <v>47</v>
      </c>
      <c r="L7473">
        <v>20</v>
      </c>
      <c r="M7473">
        <v>0.39</v>
      </c>
      <c r="N7473" t="s">
        <v>29</v>
      </c>
      <c r="O7473" t="s">
        <v>30</v>
      </c>
      <c r="P7473" t="s">
        <v>2426</v>
      </c>
      <c r="Q7473" t="s">
        <v>210</v>
      </c>
      <c r="R7473">
        <v>38.35</v>
      </c>
      <c r="S7473" t="s">
        <v>52</v>
      </c>
      <c r="T7473">
        <v>753</v>
      </c>
      <c r="U7473">
        <v>88.82</v>
      </c>
      <c r="V7473" s="1">
        <v>42212</v>
      </c>
      <c r="W7473" t="s">
        <v>34</v>
      </c>
      <c r="X7473">
        <v>0.5</v>
      </c>
      <c r="Y7473" t="s">
        <v>54</v>
      </c>
      <c r="Z7473">
        <v>4.13</v>
      </c>
      <c r="AA7473">
        <v>93405</v>
      </c>
      <c r="AB7473">
        <f t="shared" si="410"/>
        <v>82.6</v>
      </c>
      <c r="AC7473">
        <f t="shared" si="411"/>
        <v>81.774000000000001</v>
      </c>
    </row>
    <row r="7474" spans="1:29" x14ac:dyDescent="0.25">
      <c r="A7474" t="s">
        <v>3329</v>
      </c>
      <c r="B7474">
        <v>67</v>
      </c>
      <c r="C7474" t="str">
        <f t="shared" si="408"/>
        <v>Senior</v>
      </c>
      <c r="D7474" t="s">
        <v>641</v>
      </c>
      <c r="E7474" t="s">
        <v>27</v>
      </c>
      <c r="F7474">
        <v>0.04</v>
      </c>
      <c r="G7474">
        <v>1</v>
      </c>
      <c r="H7474" s="1">
        <v>42205</v>
      </c>
      <c r="I7474" s="1" t="str">
        <f t="shared" si="409"/>
        <v xml:space="preserve"> Jul</v>
      </c>
      <c r="J7474">
        <v>5408</v>
      </c>
      <c r="K7474" t="s">
        <v>47</v>
      </c>
      <c r="L7474">
        <v>11</v>
      </c>
      <c r="M7474">
        <v>0.59</v>
      </c>
      <c r="N7474" t="s">
        <v>48</v>
      </c>
      <c r="O7474" t="s">
        <v>40</v>
      </c>
      <c r="P7474" t="s">
        <v>127</v>
      </c>
      <c r="Q7474" t="s">
        <v>82</v>
      </c>
      <c r="R7474">
        <v>1216.74</v>
      </c>
      <c r="S7474" t="s">
        <v>52</v>
      </c>
      <c r="T7474">
        <v>754</v>
      </c>
      <c r="U7474">
        <v>2392.23</v>
      </c>
      <c r="V7474" s="1">
        <v>42214</v>
      </c>
      <c r="W7474" t="s">
        <v>34</v>
      </c>
      <c r="X7474">
        <v>21.21</v>
      </c>
      <c r="Y7474" t="s">
        <v>54</v>
      </c>
      <c r="Z7474">
        <v>209.84</v>
      </c>
      <c r="AA7474">
        <v>93405</v>
      </c>
      <c r="AB7474">
        <f t="shared" si="410"/>
        <v>2308.2400000000002</v>
      </c>
      <c r="AC7474">
        <f t="shared" si="411"/>
        <v>2215.9104000000002</v>
      </c>
    </row>
    <row r="7475" spans="1:29" x14ac:dyDescent="0.25">
      <c r="A7475" t="s">
        <v>3382</v>
      </c>
      <c r="B7475">
        <v>67</v>
      </c>
      <c r="C7475" t="str">
        <f t="shared" si="408"/>
        <v>Senior</v>
      </c>
      <c r="D7475" t="s">
        <v>871</v>
      </c>
      <c r="E7475" t="s">
        <v>46</v>
      </c>
      <c r="F7475">
        <v>0.08</v>
      </c>
      <c r="G7475">
        <v>1</v>
      </c>
      <c r="H7475" s="1">
        <v>42206</v>
      </c>
      <c r="I7475" s="1" t="str">
        <f t="shared" si="409"/>
        <v xml:space="preserve"> Jul</v>
      </c>
      <c r="J7475">
        <v>17634</v>
      </c>
      <c r="K7475" t="s">
        <v>28</v>
      </c>
      <c r="L7475">
        <v>5</v>
      </c>
      <c r="M7475">
        <v>0.66</v>
      </c>
      <c r="N7475" t="s">
        <v>48</v>
      </c>
      <c r="O7475" t="s">
        <v>49</v>
      </c>
      <c r="P7475" t="s">
        <v>1317</v>
      </c>
      <c r="Q7475" t="s">
        <v>51</v>
      </c>
      <c r="R7475">
        <v>-197.88</v>
      </c>
      <c r="S7475" t="s">
        <v>68</v>
      </c>
      <c r="T7475">
        <v>2427</v>
      </c>
      <c r="U7475">
        <v>489.07</v>
      </c>
      <c r="V7475" s="1">
        <v>42206</v>
      </c>
      <c r="W7475" t="s">
        <v>53</v>
      </c>
      <c r="X7475">
        <v>42</v>
      </c>
      <c r="Y7475" t="s">
        <v>111</v>
      </c>
      <c r="Z7475">
        <v>89.99</v>
      </c>
      <c r="AA7475">
        <v>75080</v>
      </c>
      <c r="AB7475">
        <f t="shared" si="410"/>
        <v>449.95</v>
      </c>
      <c r="AC7475">
        <f t="shared" si="411"/>
        <v>413.95400000000001</v>
      </c>
    </row>
    <row r="7476" spans="1:29" x14ac:dyDescent="0.25">
      <c r="A7476" t="s">
        <v>1665</v>
      </c>
      <c r="B7476">
        <v>67</v>
      </c>
      <c r="C7476" t="str">
        <f t="shared" si="408"/>
        <v>Senior</v>
      </c>
      <c r="D7476" t="s">
        <v>3369</v>
      </c>
      <c r="E7476" t="s">
        <v>38</v>
      </c>
      <c r="F7476">
        <v>0.04</v>
      </c>
      <c r="G7476">
        <v>1</v>
      </c>
      <c r="H7476" s="1">
        <v>42206</v>
      </c>
      <c r="I7476" s="1" t="str">
        <f t="shared" si="409"/>
        <v xml:space="preserve"> Jul</v>
      </c>
      <c r="J7476">
        <v>22465</v>
      </c>
      <c r="K7476" t="s">
        <v>39</v>
      </c>
      <c r="L7476">
        <v>4</v>
      </c>
      <c r="M7476">
        <v>0.77</v>
      </c>
      <c r="N7476" t="s">
        <v>48</v>
      </c>
      <c r="O7476" t="s">
        <v>49</v>
      </c>
      <c r="P7476" t="s">
        <v>689</v>
      </c>
      <c r="Q7476" t="s">
        <v>51</v>
      </c>
      <c r="R7476">
        <v>-454.8</v>
      </c>
      <c r="S7476" t="s">
        <v>52</v>
      </c>
      <c r="T7476">
        <v>3127</v>
      </c>
      <c r="U7476">
        <v>1121.78</v>
      </c>
      <c r="V7476" s="1">
        <v>42207</v>
      </c>
      <c r="W7476" t="s">
        <v>53</v>
      </c>
      <c r="X7476">
        <v>50</v>
      </c>
      <c r="Y7476" t="s">
        <v>54</v>
      </c>
      <c r="Z7476">
        <v>270.98</v>
      </c>
      <c r="AA7476">
        <v>92277</v>
      </c>
      <c r="AB7476">
        <f t="shared" si="410"/>
        <v>1083.92</v>
      </c>
      <c r="AC7476">
        <f t="shared" si="411"/>
        <v>1040.5632000000001</v>
      </c>
    </row>
    <row r="7477" spans="1:29" x14ac:dyDescent="0.25">
      <c r="A7477" t="s">
        <v>1805</v>
      </c>
      <c r="B7477">
        <v>67</v>
      </c>
      <c r="C7477" t="str">
        <f t="shared" si="408"/>
        <v>Senior</v>
      </c>
      <c r="D7477" t="s">
        <v>1838</v>
      </c>
      <c r="E7477" t="s">
        <v>27</v>
      </c>
      <c r="F7477">
        <v>0.02</v>
      </c>
      <c r="G7477">
        <v>1</v>
      </c>
      <c r="H7477" s="1">
        <v>42206</v>
      </c>
      <c r="I7477" s="1" t="str">
        <f t="shared" si="409"/>
        <v xml:space="preserve"> Jul</v>
      </c>
      <c r="J7477">
        <v>33568</v>
      </c>
      <c r="K7477" t="s">
        <v>131</v>
      </c>
      <c r="L7477">
        <v>10</v>
      </c>
      <c r="M7477">
        <v>0.72</v>
      </c>
      <c r="N7477" t="s">
        <v>48</v>
      </c>
      <c r="O7477" t="s">
        <v>80</v>
      </c>
      <c r="P7477" t="s">
        <v>1495</v>
      </c>
      <c r="Q7477" t="s">
        <v>82</v>
      </c>
      <c r="R7477">
        <v>-181.87</v>
      </c>
      <c r="S7477" t="s">
        <v>52</v>
      </c>
      <c r="T7477">
        <v>4710</v>
      </c>
      <c r="U7477">
        <v>628.73</v>
      </c>
      <c r="V7477" s="1">
        <v>42207</v>
      </c>
      <c r="W7477" t="s">
        <v>34</v>
      </c>
      <c r="X7477">
        <v>52.2</v>
      </c>
      <c r="Y7477" t="s">
        <v>89</v>
      </c>
      <c r="Z7477">
        <v>55.5</v>
      </c>
      <c r="AA7477">
        <v>97420</v>
      </c>
      <c r="AB7477">
        <f t="shared" si="410"/>
        <v>555</v>
      </c>
      <c r="AC7477">
        <f t="shared" si="411"/>
        <v>543.9</v>
      </c>
    </row>
    <row r="7478" spans="1:29" x14ac:dyDescent="0.25">
      <c r="A7478" t="s">
        <v>1805</v>
      </c>
      <c r="B7478">
        <v>67</v>
      </c>
      <c r="C7478" t="str">
        <f t="shared" si="408"/>
        <v>Senior</v>
      </c>
      <c r="D7478" t="s">
        <v>1838</v>
      </c>
      <c r="E7478" t="s">
        <v>27</v>
      </c>
      <c r="F7478">
        <v>0.01</v>
      </c>
      <c r="G7478">
        <v>1</v>
      </c>
      <c r="H7478" s="1">
        <v>42206</v>
      </c>
      <c r="I7478" s="1" t="str">
        <f t="shared" si="409"/>
        <v xml:space="preserve"> Jul</v>
      </c>
      <c r="J7478">
        <v>33568</v>
      </c>
      <c r="K7478" t="s">
        <v>131</v>
      </c>
      <c r="L7478">
        <v>23</v>
      </c>
      <c r="M7478">
        <v>0.6</v>
      </c>
      <c r="N7478" t="s">
        <v>29</v>
      </c>
      <c r="O7478" t="s">
        <v>30</v>
      </c>
      <c r="P7478" t="s">
        <v>3391</v>
      </c>
      <c r="Q7478" t="s">
        <v>32</v>
      </c>
      <c r="R7478">
        <v>7.35</v>
      </c>
      <c r="S7478" t="s">
        <v>52</v>
      </c>
      <c r="T7478">
        <v>4711</v>
      </c>
      <c r="U7478">
        <v>385.81</v>
      </c>
      <c r="V7478" s="1">
        <v>42207</v>
      </c>
      <c r="W7478" t="s">
        <v>42</v>
      </c>
      <c r="X7478">
        <v>5.8</v>
      </c>
      <c r="Y7478" t="s">
        <v>89</v>
      </c>
      <c r="Z7478">
        <v>15.51</v>
      </c>
      <c r="AA7478">
        <v>97420</v>
      </c>
      <c r="AB7478">
        <f t="shared" si="410"/>
        <v>356.73</v>
      </c>
      <c r="AC7478">
        <f t="shared" si="411"/>
        <v>353.16270000000003</v>
      </c>
    </row>
    <row r="7479" spans="1:29" x14ac:dyDescent="0.25">
      <c r="A7479" t="s">
        <v>1798</v>
      </c>
      <c r="B7479">
        <v>67</v>
      </c>
      <c r="C7479" t="str">
        <f t="shared" si="408"/>
        <v>Senior</v>
      </c>
      <c r="D7479" t="s">
        <v>1337</v>
      </c>
      <c r="E7479" t="s">
        <v>46</v>
      </c>
      <c r="F7479">
        <v>7.0000000000000007E-2</v>
      </c>
      <c r="G7479">
        <v>1</v>
      </c>
      <c r="H7479" s="1">
        <v>42206</v>
      </c>
      <c r="I7479" s="1" t="str">
        <f t="shared" si="409"/>
        <v xml:space="preserve"> Jul</v>
      </c>
      <c r="J7479">
        <v>11396</v>
      </c>
      <c r="K7479" t="s">
        <v>58</v>
      </c>
      <c r="L7479">
        <v>42</v>
      </c>
      <c r="M7479">
        <v>0.4</v>
      </c>
      <c r="N7479" t="s">
        <v>29</v>
      </c>
      <c r="O7479" t="s">
        <v>30</v>
      </c>
      <c r="P7479" t="s">
        <v>1790</v>
      </c>
      <c r="Q7479" t="s">
        <v>67</v>
      </c>
      <c r="R7479">
        <v>4842.3734999999997</v>
      </c>
      <c r="S7479" t="s">
        <v>33</v>
      </c>
      <c r="T7479">
        <v>1576</v>
      </c>
      <c r="U7479">
        <v>12270.3</v>
      </c>
      <c r="V7479" s="1">
        <v>42207</v>
      </c>
      <c r="W7479" t="s">
        <v>34</v>
      </c>
      <c r="X7479">
        <v>19.989999999999998</v>
      </c>
      <c r="Y7479" t="s">
        <v>208</v>
      </c>
      <c r="Z7479">
        <v>304.99</v>
      </c>
      <c r="AA7479">
        <v>44646</v>
      </c>
      <c r="AB7479">
        <f t="shared" si="410"/>
        <v>12809.58</v>
      </c>
      <c r="AC7479">
        <f t="shared" si="411"/>
        <v>11912.9094</v>
      </c>
    </row>
    <row r="7480" spans="1:29" x14ac:dyDescent="0.25">
      <c r="A7480" t="s">
        <v>3387</v>
      </c>
      <c r="B7480">
        <v>67</v>
      </c>
      <c r="C7480" t="str">
        <f t="shared" si="408"/>
        <v>Senior</v>
      </c>
      <c r="D7480" t="s">
        <v>3270</v>
      </c>
      <c r="E7480" t="s">
        <v>46</v>
      </c>
      <c r="F7480">
        <v>0.05</v>
      </c>
      <c r="G7480">
        <v>1</v>
      </c>
      <c r="H7480" s="1">
        <v>42206</v>
      </c>
      <c r="I7480" s="1" t="str">
        <f t="shared" si="409"/>
        <v xml:space="preserve"> Jul</v>
      </c>
      <c r="J7480">
        <v>41831</v>
      </c>
      <c r="K7480" t="s">
        <v>39</v>
      </c>
      <c r="L7480">
        <v>38</v>
      </c>
      <c r="M7480">
        <v>0.4</v>
      </c>
      <c r="N7480" t="s">
        <v>29</v>
      </c>
      <c r="O7480" t="s">
        <v>30</v>
      </c>
      <c r="P7480" t="s">
        <v>92</v>
      </c>
      <c r="Q7480" t="s">
        <v>61</v>
      </c>
      <c r="R7480">
        <v>-96.29</v>
      </c>
      <c r="S7480" t="s">
        <v>52</v>
      </c>
      <c r="T7480">
        <v>5903</v>
      </c>
      <c r="U7480">
        <v>209.61</v>
      </c>
      <c r="V7480" s="1">
        <v>42207</v>
      </c>
      <c r="W7480" t="s">
        <v>34</v>
      </c>
      <c r="X7480">
        <v>5.66</v>
      </c>
      <c r="Y7480" t="s">
        <v>54</v>
      </c>
      <c r="Z7480">
        <v>5.28</v>
      </c>
      <c r="AA7480">
        <v>92804</v>
      </c>
      <c r="AB7480">
        <f t="shared" si="410"/>
        <v>200.64000000000001</v>
      </c>
      <c r="AC7480">
        <f t="shared" si="411"/>
        <v>190.608</v>
      </c>
    </row>
    <row r="7481" spans="1:29" x14ac:dyDescent="0.25">
      <c r="A7481" t="s">
        <v>1826</v>
      </c>
      <c r="B7481">
        <v>67</v>
      </c>
      <c r="C7481" t="str">
        <f t="shared" si="408"/>
        <v>Senior</v>
      </c>
      <c r="D7481" t="s">
        <v>1585</v>
      </c>
      <c r="E7481" t="s">
        <v>38</v>
      </c>
      <c r="F7481">
        <v>0.05</v>
      </c>
      <c r="G7481">
        <v>1</v>
      </c>
      <c r="H7481" s="1">
        <v>42206</v>
      </c>
      <c r="I7481" s="1" t="str">
        <f t="shared" si="409"/>
        <v xml:space="preserve"> Jul</v>
      </c>
      <c r="J7481">
        <v>40357</v>
      </c>
      <c r="K7481" t="s">
        <v>39</v>
      </c>
      <c r="L7481">
        <v>4</v>
      </c>
      <c r="M7481">
        <v>0.56000000000000005</v>
      </c>
      <c r="N7481" t="s">
        <v>29</v>
      </c>
      <c r="O7481" t="s">
        <v>30</v>
      </c>
      <c r="P7481" t="s">
        <v>2694</v>
      </c>
      <c r="Q7481" t="s">
        <v>214</v>
      </c>
      <c r="R7481">
        <v>-53.9</v>
      </c>
      <c r="S7481" t="s">
        <v>52</v>
      </c>
      <c r="T7481">
        <v>5707</v>
      </c>
      <c r="U7481">
        <v>240.49</v>
      </c>
      <c r="V7481" s="1">
        <v>42207</v>
      </c>
      <c r="W7481" t="s">
        <v>34</v>
      </c>
      <c r="X7481">
        <v>13.22</v>
      </c>
      <c r="Y7481" t="s">
        <v>83</v>
      </c>
      <c r="Z7481">
        <v>56.96</v>
      </c>
      <c r="AA7481">
        <v>84663</v>
      </c>
      <c r="AB7481">
        <f t="shared" si="410"/>
        <v>227.84</v>
      </c>
      <c r="AC7481">
        <f t="shared" si="411"/>
        <v>216.44800000000001</v>
      </c>
    </row>
    <row r="7482" spans="1:29" x14ac:dyDescent="0.25">
      <c r="A7482" t="s">
        <v>2230</v>
      </c>
      <c r="B7482">
        <v>67</v>
      </c>
      <c r="C7482" t="str">
        <f t="shared" si="408"/>
        <v>Senior</v>
      </c>
      <c r="D7482" t="s">
        <v>2038</v>
      </c>
      <c r="E7482" t="s">
        <v>57</v>
      </c>
      <c r="F7482">
        <v>0.1</v>
      </c>
      <c r="G7482">
        <v>1</v>
      </c>
      <c r="H7482" s="1">
        <v>42206</v>
      </c>
      <c r="I7482" s="1" t="str">
        <f t="shared" si="409"/>
        <v xml:space="preserve"> Jul</v>
      </c>
      <c r="J7482">
        <v>20807</v>
      </c>
      <c r="K7482" t="s">
        <v>39</v>
      </c>
      <c r="L7482">
        <v>16</v>
      </c>
      <c r="M7482">
        <v>0.39</v>
      </c>
      <c r="N7482" t="s">
        <v>96</v>
      </c>
      <c r="O7482" t="s">
        <v>139</v>
      </c>
      <c r="P7482" t="s">
        <v>925</v>
      </c>
      <c r="Q7482" t="s">
        <v>105</v>
      </c>
      <c r="R7482">
        <v>82.817999999999998</v>
      </c>
      <c r="S7482" t="s">
        <v>33</v>
      </c>
      <c r="T7482">
        <v>2886</v>
      </c>
      <c r="U7482">
        <v>466.94749999999999</v>
      </c>
      <c r="V7482" s="1">
        <v>42207</v>
      </c>
      <c r="W7482" t="s">
        <v>34</v>
      </c>
      <c r="X7482">
        <v>3.3</v>
      </c>
      <c r="Y7482" t="s">
        <v>136</v>
      </c>
      <c r="Z7482">
        <v>35.99</v>
      </c>
      <c r="AA7482">
        <v>11714</v>
      </c>
      <c r="AB7482">
        <f t="shared" si="410"/>
        <v>575.84</v>
      </c>
      <c r="AC7482">
        <f t="shared" si="411"/>
        <v>518.25600000000009</v>
      </c>
    </row>
    <row r="7483" spans="1:29" x14ac:dyDescent="0.25">
      <c r="A7483" t="s">
        <v>2485</v>
      </c>
      <c r="B7483">
        <v>67</v>
      </c>
      <c r="C7483" t="str">
        <f t="shared" si="408"/>
        <v>Senior</v>
      </c>
      <c r="D7483" t="s">
        <v>2478</v>
      </c>
      <c r="E7483" t="s">
        <v>27</v>
      </c>
      <c r="F7483">
        <v>0</v>
      </c>
      <c r="G7483">
        <v>1</v>
      </c>
      <c r="H7483" s="1">
        <v>42206</v>
      </c>
      <c r="I7483" s="1" t="str">
        <f t="shared" si="409"/>
        <v xml:space="preserve"> Jul</v>
      </c>
      <c r="J7483">
        <v>17091</v>
      </c>
      <c r="K7483" t="s">
        <v>131</v>
      </c>
      <c r="L7483">
        <v>45</v>
      </c>
      <c r="M7483">
        <v>0.56000000000000005</v>
      </c>
      <c r="N7483" t="s">
        <v>96</v>
      </c>
      <c r="O7483" t="s">
        <v>30</v>
      </c>
      <c r="P7483">
        <v>8860</v>
      </c>
      <c r="Q7483" t="s">
        <v>105</v>
      </c>
      <c r="R7483">
        <v>750.87</v>
      </c>
      <c r="S7483" t="s">
        <v>33</v>
      </c>
      <c r="T7483">
        <v>2364</v>
      </c>
      <c r="U7483">
        <v>2604.3150000000001</v>
      </c>
      <c r="V7483" s="1">
        <v>42207</v>
      </c>
      <c r="W7483" t="s">
        <v>34</v>
      </c>
      <c r="X7483">
        <v>5.26</v>
      </c>
      <c r="Y7483" t="s">
        <v>208</v>
      </c>
      <c r="Z7483">
        <v>65.989999999999995</v>
      </c>
      <c r="AA7483">
        <v>44052</v>
      </c>
      <c r="AB7483">
        <f t="shared" si="410"/>
        <v>2969.5499999999997</v>
      </c>
      <c r="AC7483">
        <f t="shared" si="411"/>
        <v>2969.5499999999997</v>
      </c>
    </row>
    <row r="7484" spans="1:29" x14ac:dyDescent="0.25">
      <c r="A7484" t="s">
        <v>972</v>
      </c>
      <c r="B7484">
        <v>67</v>
      </c>
      <c r="C7484" t="str">
        <f t="shared" si="408"/>
        <v>Senior</v>
      </c>
      <c r="D7484" t="s">
        <v>2038</v>
      </c>
      <c r="E7484" t="s">
        <v>57</v>
      </c>
      <c r="F7484">
        <v>0.08</v>
      </c>
      <c r="G7484">
        <v>1</v>
      </c>
      <c r="H7484" s="1">
        <v>42206</v>
      </c>
      <c r="I7484" s="1" t="str">
        <f t="shared" si="409"/>
        <v xml:space="preserve"> Jul</v>
      </c>
      <c r="J7484">
        <v>20807</v>
      </c>
      <c r="K7484" t="s">
        <v>39</v>
      </c>
      <c r="L7484">
        <v>39</v>
      </c>
      <c r="M7484">
        <v>0.62</v>
      </c>
      <c r="N7484" t="s">
        <v>48</v>
      </c>
      <c r="O7484" t="s">
        <v>49</v>
      </c>
      <c r="P7484" t="s">
        <v>555</v>
      </c>
      <c r="Q7484" t="s">
        <v>51</v>
      </c>
      <c r="R7484">
        <v>768.06</v>
      </c>
      <c r="S7484" t="s">
        <v>68</v>
      </c>
      <c r="T7484">
        <v>2887</v>
      </c>
      <c r="U7484">
        <v>6152.52</v>
      </c>
      <c r="V7484" s="1">
        <v>42208</v>
      </c>
      <c r="W7484" t="s">
        <v>53</v>
      </c>
      <c r="X7484">
        <v>30</v>
      </c>
      <c r="Y7484" t="s">
        <v>246</v>
      </c>
      <c r="Z7484">
        <v>160.97999999999999</v>
      </c>
      <c r="AA7484">
        <v>48187</v>
      </c>
      <c r="AB7484">
        <f t="shared" si="410"/>
        <v>6278.2199999999993</v>
      </c>
      <c r="AC7484">
        <f t="shared" si="411"/>
        <v>5775.9623999999994</v>
      </c>
    </row>
    <row r="7485" spans="1:29" x14ac:dyDescent="0.25">
      <c r="A7485" t="s">
        <v>1185</v>
      </c>
      <c r="B7485">
        <v>67</v>
      </c>
      <c r="C7485" t="str">
        <f t="shared" si="408"/>
        <v>Senior</v>
      </c>
      <c r="D7485" t="s">
        <v>2801</v>
      </c>
      <c r="E7485" t="s">
        <v>38</v>
      </c>
      <c r="F7485">
        <v>0.09</v>
      </c>
      <c r="G7485">
        <v>1</v>
      </c>
      <c r="H7485" s="1">
        <v>42206</v>
      </c>
      <c r="I7485" s="1" t="str">
        <f t="shared" si="409"/>
        <v xml:space="preserve"> Jul</v>
      </c>
      <c r="J7485">
        <v>16098</v>
      </c>
      <c r="K7485" t="s">
        <v>47</v>
      </c>
      <c r="L7485">
        <v>44</v>
      </c>
      <c r="M7485">
        <v>0.39</v>
      </c>
      <c r="N7485" t="s">
        <v>29</v>
      </c>
      <c r="O7485" t="s">
        <v>30</v>
      </c>
      <c r="P7485" t="s">
        <v>1951</v>
      </c>
      <c r="Q7485" t="s">
        <v>67</v>
      </c>
      <c r="R7485">
        <v>333.53149999999999</v>
      </c>
      <c r="S7485" t="s">
        <v>33</v>
      </c>
      <c r="T7485">
        <v>2226</v>
      </c>
      <c r="U7485">
        <v>1001.99</v>
      </c>
      <c r="V7485" s="1">
        <v>42208</v>
      </c>
      <c r="W7485" t="s">
        <v>34</v>
      </c>
      <c r="X7485">
        <v>2.99</v>
      </c>
      <c r="Y7485" t="s">
        <v>35</v>
      </c>
      <c r="Z7485">
        <v>24.95</v>
      </c>
      <c r="AA7485">
        <v>17403</v>
      </c>
      <c r="AB7485">
        <f t="shared" si="410"/>
        <v>1097.8</v>
      </c>
      <c r="AC7485">
        <f t="shared" si="411"/>
        <v>998.99799999999993</v>
      </c>
    </row>
    <row r="7486" spans="1:29" x14ac:dyDescent="0.25">
      <c r="A7486" t="s">
        <v>3387</v>
      </c>
      <c r="B7486">
        <v>67</v>
      </c>
      <c r="C7486" t="str">
        <f t="shared" si="408"/>
        <v>Senior</v>
      </c>
      <c r="D7486" t="s">
        <v>3270</v>
      </c>
      <c r="E7486" t="s">
        <v>46</v>
      </c>
      <c r="F7486">
        <v>0.03</v>
      </c>
      <c r="G7486">
        <v>1</v>
      </c>
      <c r="H7486" s="1">
        <v>42206</v>
      </c>
      <c r="I7486" s="1" t="str">
        <f t="shared" si="409"/>
        <v xml:space="preserve"> Jul</v>
      </c>
      <c r="J7486">
        <v>41831</v>
      </c>
      <c r="K7486" t="s">
        <v>39</v>
      </c>
      <c r="L7486">
        <v>43</v>
      </c>
      <c r="M7486">
        <v>0.4</v>
      </c>
      <c r="N7486" t="s">
        <v>96</v>
      </c>
      <c r="O7486" t="s">
        <v>73</v>
      </c>
      <c r="P7486" t="s">
        <v>718</v>
      </c>
      <c r="Q7486" t="s">
        <v>98</v>
      </c>
      <c r="R7486">
        <v>431.95</v>
      </c>
      <c r="S7486" t="s">
        <v>52</v>
      </c>
      <c r="T7486">
        <v>5902</v>
      </c>
      <c r="U7486">
        <v>3441.09</v>
      </c>
      <c r="V7486" s="1">
        <v>42208</v>
      </c>
      <c r="W7486" t="s">
        <v>53</v>
      </c>
      <c r="X7486">
        <v>30.06</v>
      </c>
      <c r="Y7486" t="s">
        <v>54</v>
      </c>
      <c r="Z7486">
        <v>80.97</v>
      </c>
      <c r="AA7486">
        <v>92804</v>
      </c>
      <c r="AB7486">
        <f t="shared" si="410"/>
        <v>3481.71</v>
      </c>
      <c r="AC7486">
        <f t="shared" si="411"/>
        <v>3377.2586999999999</v>
      </c>
    </row>
    <row r="7487" spans="1:29" x14ac:dyDescent="0.25">
      <c r="A7487" t="s">
        <v>865</v>
      </c>
      <c r="B7487">
        <v>67</v>
      </c>
      <c r="C7487" t="str">
        <f t="shared" si="408"/>
        <v>Senior</v>
      </c>
      <c r="D7487" t="s">
        <v>2801</v>
      </c>
      <c r="E7487" t="s">
        <v>38</v>
      </c>
      <c r="F7487">
        <v>0.06</v>
      </c>
      <c r="G7487">
        <v>1</v>
      </c>
      <c r="H7487" s="1">
        <v>42206</v>
      </c>
      <c r="I7487" s="1" t="str">
        <f t="shared" si="409"/>
        <v xml:space="preserve"> Jul</v>
      </c>
      <c r="J7487">
        <v>16098</v>
      </c>
      <c r="K7487" t="s">
        <v>47</v>
      </c>
      <c r="L7487">
        <v>31</v>
      </c>
      <c r="M7487">
        <v>0.39</v>
      </c>
      <c r="N7487" t="s">
        <v>48</v>
      </c>
      <c r="O7487" t="s">
        <v>139</v>
      </c>
      <c r="P7487" t="s">
        <v>2182</v>
      </c>
      <c r="Q7487" t="s">
        <v>82</v>
      </c>
      <c r="R7487">
        <v>50.59</v>
      </c>
      <c r="S7487" t="s">
        <v>68</v>
      </c>
      <c r="T7487">
        <v>2225</v>
      </c>
      <c r="U7487">
        <v>480.43</v>
      </c>
      <c r="V7487" s="1">
        <v>42210</v>
      </c>
      <c r="W7487" t="s">
        <v>34</v>
      </c>
      <c r="X7487">
        <v>8.99</v>
      </c>
      <c r="Y7487" t="s">
        <v>239</v>
      </c>
      <c r="Z7487">
        <v>14.98</v>
      </c>
      <c r="AA7487">
        <v>53150</v>
      </c>
      <c r="AB7487">
        <f t="shared" si="410"/>
        <v>464.38</v>
      </c>
      <c r="AC7487">
        <f t="shared" si="411"/>
        <v>436.5172</v>
      </c>
    </row>
    <row r="7488" spans="1:29" x14ac:dyDescent="0.25">
      <c r="A7488" t="s">
        <v>3415</v>
      </c>
      <c r="B7488">
        <v>67</v>
      </c>
      <c r="C7488" t="str">
        <f t="shared" si="408"/>
        <v>Senior</v>
      </c>
      <c r="D7488" t="s">
        <v>1146</v>
      </c>
      <c r="E7488" t="s">
        <v>46</v>
      </c>
      <c r="F7488">
        <v>0.04</v>
      </c>
      <c r="G7488">
        <v>1</v>
      </c>
      <c r="H7488" s="1">
        <v>42206</v>
      </c>
      <c r="I7488" s="1" t="str">
        <f t="shared" si="409"/>
        <v xml:space="preserve"> Jul</v>
      </c>
      <c r="J7488">
        <v>6182</v>
      </c>
      <c r="K7488" t="s">
        <v>47</v>
      </c>
      <c r="L7488">
        <v>18</v>
      </c>
      <c r="M7488">
        <v>0.37</v>
      </c>
      <c r="N7488" t="s">
        <v>29</v>
      </c>
      <c r="O7488" t="s">
        <v>30</v>
      </c>
      <c r="P7488" t="s">
        <v>1483</v>
      </c>
      <c r="Q7488" t="s">
        <v>61</v>
      </c>
      <c r="R7488">
        <v>-67.28</v>
      </c>
      <c r="S7488" t="s">
        <v>68</v>
      </c>
      <c r="T7488">
        <v>864</v>
      </c>
      <c r="U7488">
        <v>130.32</v>
      </c>
      <c r="V7488" s="1">
        <v>42210</v>
      </c>
      <c r="W7488" t="s">
        <v>42</v>
      </c>
      <c r="X7488">
        <v>7.86</v>
      </c>
      <c r="Y7488" t="s">
        <v>149</v>
      </c>
      <c r="Z7488">
        <v>6.48</v>
      </c>
      <c r="AA7488">
        <v>60014</v>
      </c>
      <c r="AB7488">
        <f t="shared" si="410"/>
        <v>116.64000000000001</v>
      </c>
      <c r="AC7488">
        <f t="shared" si="411"/>
        <v>111.97440000000002</v>
      </c>
    </row>
    <row r="7489" spans="1:29" x14ac:dyDescent="0.25">
      <c r="A7489" t="s">
        <v>3415</v>
      </c>
      <c r="B7489">
        <v>67</v>
      </c>
      <c r="C7489" t="str">
        <f t="shared" si="408"/>
        <v>Senior</v>
      </c>
      <c r="D7489" t="s">
        <v>1146</v>
      </c>
      <c r="E7489" t="s">
        <v>46</v>
      </c>
      <c r="F7489">
        <v>0.04</v>
      </c>
      <c r="G7489">
        <v>1</v>
      </c>
      <c r="H7489" s="1">
        <v>42206</v>
      </c>
      <c r="I7489" s="1" t="str">
        <f t="shared" si="409"/>
        <v xml:space="preserve"> Jul</v>
      </c>
      <c r="J7489">
        <v>6182</v>
      </c>
      <c r="K7489" t="s">
        <v>47</v>
      </c>
      <c r="L7489">
        <v>40</v>
      </c>
      <c r="M7489">
        <v>0.36</v>
      </c>
      <c r="N7489" t="s">
        <v>29</v>
      </c>
      <c r="O7489" t="s">
        <v>30</v>
      </c>
      <c r="P7489" t="s">
        <v>2895</v>
      </c>
      <c r="Q7489" t="s">
        <v>61</v>
      </c>
      <c r="R7489">
        <v>-116.79</v>
      </c>
      <c r="S7489" t="s">
        <v>68</v>
      </c>
      <c r="T7489">
        <v>863</v>
      </c>
      <c r="U7489">
        <v>255.48</v>
      </c>
      <c r="V7489" s="1">
        <v>42213</v>
      </c>
      <c r="W7489" t="s">
        <v>34</v>
      </c>
      <c r="X7489">
        <v>6.65</v>
      </c>
      <c r="Y7489" t="s">
        <v>149</v>
      </c>
      <c r="Z7489">
        <v>6.48</v>
      </c>
      <c r="AA7489">
        <v>60014</v>
      </c>
      <c r="AB7489">
        <f t="shared" si="410"/>
        <v>259.20000000000005</v>
      </c>
      <c r="AC7489">
        <f t="shared" si="411"/>
        <v>248.83200000000005</v>
      </c>
    </row>
    <row r="7490" spans="1:29" x14ac:dyDescent="0.25">
      <c r="A7490" t="s">
        <v>2953</v>
      </c>
      <c r="B7490">
        <v>67</v>
      </c>
      <c r="C7490" t="str">
        <f t="shared" si="408"/>
        <v>Senior</v>
      </c>
      <c r="D7490" t="s">
        <v>2081</v>
      </c>
      <c r="E7490" t="s">
        <v>27</v>
      </c>
      <c r="F7490">
        <v>0</v>
      </c>
      <c r="G7490">
        <v>1</v>
      </c>
      <c r="H7490" s="1">
        <v>42207</v>
      </c>
      <c r="I7490" s="1" t="str">
        <f t="shared" si="409"/>
        <v xml:space="preserve"> Jul</v>
      </c>
      <c r="J7490">
        <v>29764</v>
      </c>
      <c r="K7490" t="s">
        <v>58</v>
      </c>
      <c r="L7490">
        <v>10</v>
      </c>
      <c r="M7490">
        <v>0.39</v>
      </c>
      <c r="N7490" t="s">
        <v>29</v>
      </c>
      <c r="O7490" t="s">
        <v>30</v>
      </c>
      <c r="P7490" t="s">
        <v>1818</v>
      </c>
      <c r="Q7490" t="s">
        <v>67</v>
      </c>
      <c r="R7490">
        <v>-8.5905000000000005</v>
      </c>
      <c r="S7490" t="s">
        <v>33</v>
      </c>
      <c r="T7490">
        <v>4189</v>
      </c>
      <c r="U7490">
        <v>165.09</v>
      </c>
      <c r="V7490" s="1">
        <v>42208</v>
      </c>
      <c r="W7490" t="s">
        <v>42</v>
      </c>
      <c r="X7490">
        <v>8.4</v>
      </c>
      <c r="Y7490" t="s">
        <v>43</v>
      </c>
      <c r="Z7490">
        <v>15.01</v>
      </c>
      <c r="AA7490">
        <v>21128</v>
      </c>
      <c r="AB7490">
        <f t="shared" si="410"/>
        <v>150.1</v>
      </c>
      <c r="AC7490">
        <f t="shared" si="411"/>
        <v>150.1</v>
      </c>
    </row>
    <row r="7491" spans="1:29" x14ac:dyDescent="0.25">
      <c r="A7491" t="s">
        <v>3189</v>
      </c>
      <c r="B7491">
        <v>67</v>
      </c>
      <c r="C7491" t="str">
        <f t="shared" si="408"/>
        <v>Senior</v>
      </c>
      <c r="D7491" t="s">
        <v>2498</v>
      </c>
      <c r="E7491" t="s">
        <v>27</v>
      </c>
      <c r="F7491">
        <v>7.0000000000000007E-2</v>
      </c>
      <c r="G7491">
        <v>1</v>
      </c>
      <c r="H7491" s="1">
        <v>42207</v>
      </c>
      <c r="I7491" s="1" t="str">
        <f t="shared" si="409"/>
        <v xml:space="preserve"> Jul</v>
      </c>
      <c r="J7491">
        <v>54023</v>
      </c>
      <c r="K7491" t="s">
        <v>39</v>
      </c>
      <c r="L7491">
        <v>45</v>
      </c>
      <c r="M7491">
        <v>0.36</v>
      </c>
      <c r="N7491" t="s">
        <v>29</v>
      </c>
      <c r="O7491" t="s">
        <v>30</v>
      </c>
      <c r="P7491" t="s">
        <v>1707</v>
      </c>
      <c r="Q7491" t="s">
        <v>67</v>
      </c>
      <c r="R7491">
        <v>-8.5905000000000005</v>
      </c>
      <c r="S7491" t="s">
        <v>68</v>
      </c>
      <c r="T7491">
        <v>7552</v>
      </c>
      <c r="U7491">
        <v>405.6</v>
      </c>
      <c r="V7491" s="1">
        <v>42208</v>
      </c>
      <c r="W7491" t="s">
        <v>34</v>
      </c>
      <c r="X7491">
        <v>5.6</v>
      </c>
      <c r="Y7491" t="s">
        <v>239</v>
      </c>
      <c r="Z7491">
        <v>8.85</v>
      </c>
      <c r="AA7491">
        <v>54901</v>
      </c>
      <c r="AB7491">
        <f t="shared" si="410"/>
        <v>398.25</v>
      </c>
      <c r="AC7491">
        <f t="shared" si="411"/>
        <v>370.3725</v>
      </c>
    </row>
    <row r="7492" spans="1:29" x14ac:dyDescent="0.25">
      <c r="A7492" t="s">
        <v>2229</v>
      </c>
      <c r="B7492">
        <v>67</v>
      </c>
      <c r="C7492" t="str">
        <f t="shared" si="408"/>
        <v>Senior</v>
      </c>
      <c r="D7492" t="s">
        <v>2516</v>
      </c>
      <c r="E7492" t="s">
        <v>57</v>
      </c>
      <c r="F7492">
        <v>0.02</v>
      </c>
      <c r="G7492">
        <v>1</v>
      </c>
      <c r="H7492" s="1">
        <v>42207</v>
      </c>
      <c r="I7492" s="1" t="str">
        <f t="shared" si="409"/>
        <v xml:space="preserve"> Jul</v>
      </c>
      <c r="J7492">
        <v>43556</v>
      </c>
      <c r="K7492" t="s">
        <v>47</v>
      </c>
      <c r="L7492">
        <v>31</v>
      </c>
      <c r="M7492">
        <v>0.39</v>
      </c>
      <c r="N7492" t="s">
        <v>29</v>
      </c>
      <c r="O7492" t="s">
        <v>59</v>
      </c>
      <c r="P7492" t="s">
        <v>60</v>
      </c>
      <c r="Q7492" t="s">
        <v>61</v>
      </c>
      <c r="R7492">
        <v>204.18</v>
      </c>
      <c r="S7492" t="s">
        <v>76</v>
      </c>
      <c r="T7492">
        <v>6153</v>
      </c>
      <c r="U7492">
        <v>477.16</v>
      </c>
      <c r="V7492" s="1">
        <v>42212</v>
      </c>
      <c r="W7492" t="s">
        <v>34</v>
      </c>
      <c r="X7492">
        <v>1.97</v>
      </c>
      <c r="Y7492" t="s">
        <v>166</v>
      </c>
      <c r="Z7492">
        <v>15.04</v>
      </c>
      <c r="AA7492">
        <v>29624</v>
      </c>
      <c r="AB7492">
        <f t="shared" si="410"/>
        <v>466.23999999999995</v>
      </c>
      <c r="AC7492">
        <f t="shared" si="411"/>
        <v>456.91519999999997</v>
      </c>
    </row>
    <row r="7493" spans="1:29" x14ac:dyDescent="0.25">
      <c r="A7493" t="s">
        <v>2889</v>
      </c>
      <c r="B7493">
        <v>67</v>
      </c>
      <c r="C7493" t="str">
        <f t="shared" si="408"/>
        <v>Senior</v>
      </c>
      <c r="D7493" t="s">
        <v>2890</v>
      </c>
      <c r="E7493" t="s">
        <v>57</v>
      </c>
      <c r="F7493">
        <v>7.0000000000000007E-2</v>
      </c>
      <c r="G7493">
        <v>1</v>
      </c>
      <c r="H7493" s="1">
        <v>42208</v>
      </c>
      <c r="I7493" s="1" t="str">
        <f t="shared" si="409"/>
        <v xml:space="preserve"> Jul</v>
      </c>
      <c r="J7493">
        <v>57574</v>
      </c>
      <c r="K7493" t="s">
        <v>58</v>
      </c>
      <c r="L7493">
        <v>20</v>
      </c>
      <c r="M7493">
        <v>0.62</v>
      </c>
      <c r="N7493" t="s">
        <v>48</v>
      </c>
      <c r="O7493" t="s">
        <v>49</v>
      </c>
      <c r="P7493" t="s">
        <v>1446</v>
      </c>
      <c r="Q7493" t="s">
        <v>82</v>
      </c>
      <c r="R7493">
        <v>-192.7</v>
      </c>
      <c r="S7493" t="s">
        <v>76</v>
      </c>
      <c r="T7493">
        <v>8072</v>
      </c>
      <c r="U7493">
        <v>466.36</v>
      </c>
      <c r="V7493" s="1">
        <v>42209</v>
      </c>
      <c r="W7493" t="s">
        <v>53</v>
      </c>
      <c r="X7493">
        <v>15.68</v>
      </c>
      <c r="Y7493" t="s">
        <v>132</v>
      </c>
      <c r="Z7493">
        <v>23.99</v>
      </c>
      <c r="AA7493">
        <v>34759</v>
      </c>
      <c r="AB7493">
        <f t="shared" si="410"/>
        <v>479.79999999999995</v>
      </c>
      <c r="AC7493">
        <f t="shared" si="411"/>
        <v>446.21399999999994</v>
      </c>
    </row>
    <row r="7494" spans="1:29" x14ac:dyDescent="0.25">
      <c r="A7494" t="s">
        <v>3398</v>
      </c>
      <c r="B7494">
        <v>67</v>
      </c>
      <c r="C7494" t="str">
        <f t="shared" si="408"/>
        <v>Senior</v>
      </c>
      <c r="D7494" t="s">
        <v>3514</v>
      </c>
      <c r="E7494" t="s">
        <v>57</v>
      </c>
      <c r="F7494">
        <v>0.06</v>
      </c>
      <c r="G7494">
        <v>1</v>
      </c>
      <c r="H7494" s="1">
        <v>42208</v>
      </c>
      <c r="I7494" s="1" t="str">
        <f t="shared" si="409"/>
        <v xml:space="preserve"> Jul</v>
      </c>
      <c r="J7494">
        <v>17218</v>
      </c>
      <c r="K7494" t="s">
        <v>58</v>
      </c>
      <c r="L7494">
        <v>32</v>
      </c>
      <c r="M7494">
        <v>0.36</v>
      </c>
      <c r="N7494" t="s">
        <v>29</v>
      </c>
      <c r="O7494" t="s">
        <v>59</v>
      </c>
      <c r="P7494" t="s">
        <v>1573</v>
      </c>
      <c r="Q7494" t="s">
        <v>61</v>
      </c>
      <c r="R7494">
        <v>22.54</v>
      </c>
      <c r="S7494" t="s">
        <v>33</v>
      </c>
      <c r="T7494">
        <v>2375</v>
      </c>
      <c r="U7494">
        <v>157.85</v>
      </c>
      <c r="V7494" s="1">
        <v>42210</v>
      </c>
      <c r="W7494" t="s">
        <v>34</v>
      </c>
      <c r="X7494">
        <v>2.04</v>
      </c>
      <c r="Y7494" t="s">
        <v>136</v>
      </c>
      <c r="Z7494">
        <v>5.18</v>
      </c>
      <c r="AA7494">
        <v>11226</v>
      </c>
      <c r="AB7494">
        <f t="shared" si="410"/>
        <v>165.76</v>
      </c>
      <c r="AC7494">
        <f t="shared" si="411"/>
        <v>155.81439999999998</v>
      </c>
    </row>
    <row r="7495" spans="1:29" x14ac:dyDescent="0.25">
      <c r="A7495" t="s">
        <v>3272</v>
      </c>
      <c r="B7495">
        <v>67</v>
      </c>
      <c r="C7495" t="str">
        <f t="shared" si="408"/>
        <v>Senior</v>
      </c>
      <c r="D7495" t="s">
        <v>212</v>
      </c>
      <c r="E7495" t="s">
        <v>38</v>
      </c>
      <c r="F7495">
        <v>0.1</v>
      </c>
      <c r="G7495">
        <v>1</v>
      </c>
      <c r="H7495" s="1">
        <v>42209</v>
      </c>
      <c r="I7495" s="1" t="str">
        <f t="shared" si="409"/>
        <v xml:space="preserve"> Jul</v>
      </c>
      <c r="J7495">
        <v>40388</v>
      </c>
      <c r="K7495" t="s">
        <v>58</v>
      </c>
      <c r="L7495">
        <v>17</v>
      </c>
      <c r="M7495">
        <v>0.56000000000000005</v>
      </c>
      <c r="N7495" t="s">
        <v>29</v>
      </c>
      <c r="O7495" t="s">
        <v>59</v>
      </c>
      <c r="P7495" t="s">
        <v>329</v>
      </c>
      <c r="Q7495" t="s">
        <v>88</v>
      </c>
      <c r="R7495">
        <v>2.44</v>
      </c>
      <c r="S7495" t="s">
        <v>76</v>
      </c>
      <c r="T7495">
        <v>5709</v>
      </c>
      <c r="U7495">
        <v>67.73</v>
      </c>
      <c r="V7495" s="1">
        <v>42211</v>
      </c>
      <c r="W7495" t="s">
        <v>34</v>
      </c>
      <c r="X7495">
        <v>0.94</v>
      </c>
      <c r="Y7495" t="s">
        <v>166</v>
      </c>
      <c r="Z7495">
        <v>4.28</v>
      </c>
      <c r="AA7495">
        <v>29406</v>
      </c>
      <c r="AB7495">
        <f t="shared" si="410"/>
        <v>72.760000000000005</v>
      </c>
      <c r="AC7495">
        <f t="shared" si="411"/>
        <v>65.484000000000009</v>
      </c>
    </row>
    <row r="7496" spans="1:29" x14ac:dyDescent="0.25">
      <c r="A7496" t="s">
        <v>1174</v>
      </c>
      <c r="B7496">
        <v>67</v>
      </c>
      <c r="C7496" t="str">
        <f t="shared" si="408"/>
        <v>Senior</v>
      </c>
      <c r="D7496" t="s">
        <v>1175</v>
      </c>
      <c r="E7496" t="s">
        <v>46</v>
      </c>
      <c r="F7496">
        <v>0.01</v>
      </c>
      <c r="G7496">
        <v>1</v>
      </c>
      <c r="H7496" s="1">
        <v>42210</v>
      </c>
      <c r="I7496" s="1" t="str">
        <f t="shared" si="409"/>
        <v xml:space="preserve"> Jul</v>
      </c>
      <c r="J7496">
        <v>27201</v>
      </c>
      <c r="K7496" t="s">
        <v>28</v>
      </c>
      <c r="L7496">
        <v>45</v>
      </c>
      <c r="M7496">
        <v>0.72</v>
      </c>
      <c r="N7496" t="s">
        <v>48</v>
      </c>
      <c r="O7496" t="s">
        <v>73</v>
      </c>
      <c r="P7496" t="s">
        <v>1810</v>
      </c>
      <c r="Q7496" t="s">
        <v>75</v>
      </c>
      <c r="R7496">
        <v>-2661.3180000000002</v>
      </c>
      <c r="S7496" t="s">
        <v>68</v>
      </c>
      <c r="T7496">
        <v>3817</v>
      </c>
      <c r="U7496">
        <v>3500.1</v>
      </c>
      <c r="V7496" s="1">
        <v>42210</v>
      </c>
      <c r="W7496" t="s">
        <v>53</v>
      </c>
      <c r="X7496">
        <v>89.3</v>
      </c>
      <c r="Y7496" t="s">
        <v>239</v>
      </c>
      <c r="Z7496">
        <v>70.89</v>
      </c>
      <c r="AA7496">
        <v>53209</v>
      </c>
      <c r="AB7496">
        <f t="shared" si="410"/>
        <v>3190.05</v>
      </c>
      <c r="AC7496">
        <f t="shared" si="411"/>
        <v>3158.1495</v>
      </c>
    </row>
    <row r="7497" spans="1:29" x14ac:dyDescent="0.25">
      <c r="A7497" t="s">
        <v>1174</v>
      </c>
      <c r="B7497">
        <v>67</v>
      </c>
      <c r="C7497" t="str">
        <f t="shared" si="408"/>
        <v>Senior</v>
      </c>
      <c r="D7497" t="s">
        <v>1175</v>
      </c>
      <c r="E7497" t="s">
        <v>46</v>
      </c>
      <c r="F7497">
        <v>0.02</v>
      </c>
      <c r="G7497">
        <v>1</v>
      </c>
      <c r="H7497" s="1">
        <v>42210</v>
      </c>
      <c r="I7497" s="1" t="str">
        <f t="shared" si="409"/>
        <v xml:space="preserve"> Jul</v>
      </c>
      <c r="J7497">
        <v>27201</v>
      </c>
      <c r="K7497" t="s">
        <v>28</v>
      </c>
      <c r="L7497">
        <v>10</v>
      </c>
      <c r="M7497">
        <v>0.6</v>
      </c>
      <c r="N7497" t="s">
        <v>48</v>
      </c>
      <c r="O7497" t="s">
        <v>49</v>
      </c>
      <c r="P7497" t="s">
        <v>1979</v>
      </c>
      <c r="Q7497" t="s">
        <v>51</v>
      </c>
      <c r="R7497">
        <v>789.05</v>
      </c>
      <c r="S7497" t="s">
        <v>68</v>
      </c>
      <c r="T7497">
        <v>3816</v>
      </c>
      <c r="U7497">
        <v>5056.8900000000003</v>
      </c>
      <c r="V7497" s="1">
        <v>42210</v>
      </c>
      <c r="W7497" t="s">
        <v>53</v>
      </c>
      <c r="X7497">
        <v>26</v>
      </c>
      <c r="Y7497" t="s">
        <v>239</v>
      </c>
      <c r="Z7497">
        <v>500.98</v>
      </c>
      <c r="AA7497">
        <v>53209</v>
      </c>
      <c r="AB7497">
        <f t="shared" si="410"/>
        <v>5009.8</v>
      </c>
      <c r="AC7497">
        <f t="shared" si="411"/>
        <v>4909.6040000000003</v>
      </c>
    </row>
    <row r="7498" spans="1:29" x14ac:dyDescent="0.25">
      <c r="A7498" t="s">
        <v>860</v>
      </c>
      <c r="B7498">
        <v>67</v>
      </c>
      <c r="C7498" t="str">
        <f t="shared" ref="C7498:C7561" si="412">IF(B7498&gt;=50, "Senior", IF(B7498&gt;=20, "Adult", "Teenager"))</f>
        <v>Senior</v>
      </c>
      <c r="D7498" t="s">
        <v>2478</v>
      </c>
      <c r="E7498" t="s">
        <v>27</v>
      </c>
      <c r="F7498">
        <v>7.0000000000000007E-2</v>
      </c>
      <c r="G7498">
        <v>1</v>
      </c>
      <c r="H7498" s="1">
        <v>42210</v>
      </c>
      <c r="I7498" s="1" t="str">
        <f t="shared" ref="I7498:I7561" si="413">TEXT(H7498," MMM")</f>
        <v xml:space="preserve"> Jul</v>
      </c>
      <c r="J7498">
        <v>30727</v>
      </c>
      <c r="K7498" t="s">
        <v>131</v>
      </c>
      <c r="L7498">
        <v>28</v>
      </c>
      <c r="M7498">
        <v>0.56000000000000005</v>
      </c>
      <c r="N7498" t="s">
        <v>29</v>
      </c>
      <c r="O7498" t="s">
        <v>30</v>
      </c>
      <c r="P7498" t="s">
        <v>3226</v>
      </c>
      <c r="Q7498" t="s">
        <v>214</v>
      </c>
      <c r="R7498">
        <v>302.86</v>
      </c>
      <c r="S7498" t="s">
        <v>33</v>
      </c>
      <c r="T7498">
        <v>4314</v>
      </c>
      <c r="U7498">
        <v>1166.29</v>
      </c>
      <c r="V7498" s="1">
        <v>42212</v>
      </c>
      <c r="W7498" t="s">
        <v>42</v>
      </c>
      <c r="X7498">
        <v>4.5</v>
      </c>
      <c r="Y7498" t="s">
        <v>208</v>
      </c>
      <c r="Z7498">
        <v>41.71</v>
      </c>
      <c r="AA7498">
        <v>44903</v>
      </c>
      <c r="AB7498">
        <f t="shared" ref="AB7498:AB7561" si="414">Z7498*L7498</f>
        <v>1167.8800000000001</v>
      </c>
      <c r="AC7498">
        <f t="shared" ref="AC7498:AC7561" si="415">AB7498-AB7498*F7498</f>
        <v>1086.1284000000001</v>
      </c>
    </row>
    <row r="7499" spans="1:29" x14ac:dyDescent="0.25">
      <c r="A7499" t="s">
        <v>3385</v>
      </c>
      <c r="B7499">
        <v>67</v>
      </c>
      <c r="C7499" t="str">
        <f t="shared" si="412"/>
        <v>Senior</v>
      </c>
      <c r="D7499" t="s">
        <v>1066</v>
      </c>
      <c r="E7499" t="s">
        <v>46</v>
      </c>
      <c r="F7499">
        <v>0.08</v>
      </c>
      <c r="G7499">
        <v>1</v>
      </c>
      <c r="H7499" s="1">
        <v>42210</v>
      </c>
      <c r="I7499" s="1" t="str">
        <f t="shared" si="413"/>
        <v xml:space="preserve"> Jul</v>
      </c>
      <c r="J7499">
        <v>5254</v>
      </c>
      <c r="K7499" t="s">
        <v>39</v>
      </c>
      <c r="L7499">
        <v>31</v>
      </c>
      <c r="M7499">
        <v>0.56000000000000005</v>
      </c>
      <c r="N7499" t="s">
        <v>96</v>
      </c>
      <c r="O7499" t="s">
        <v>30</v>
      </c>
      <c r="P7499">
        <v>5180</v>
      </c>
      <c r="Q7499" t="s">
        <v>105</v>
      </c>
      <c r="R7499">
        <v>258.62400000000002</v>
      </c>
      <c r="S7499" t="s">
        <v>76</v>
      </c>
      <c r="T7499">
        <v>730</v>
      </c>
      <c r="U7499">
        <v>1735.3515</v>
      </c>
      <c r="V7499" s="1">
        <v>42212</v>
      </c>
      <c r="W7499" t="s">
        <v>34</v>
      </c>
      <c r="X7499">
        <v>8.99</v>
      </c>
      <c r="Y7499" t="s">
        <v>638</v>
      </c>
      <c r="Z7499">
        <v>65.989999999999995</v>
      </c>
      <c r="AA7499">
        <v>31313</v>
      </c>
      <c r="AB7499">
        <f t="shared" si="414"/>
        <v>2045.6899999999998</v>
      </c>
      <c r="AC7499">
        <f t="shared" si="415"/>
        <v>1882.0347999999999</v>
      </c>
    </row>
    <row r="7500" spans="1:29" x14ac:dyDescent="0.25">
      <c r="A7500" t="s">
        <v>3360</v>
      </c>
      <c r="B7500">
        <v>67</v>
      </c>
      <c r="C7500" t="str">
        <f t="shared" si="412"/>
        <v>Senior</v>
      </c>
      <c r="D7500" t="s">
        <v>3034</v>
      </c>
      <c r="E7500" t="s">
        <v>57</v>
      </c>
      <c r="F7500">
        <v>0.06</v>
      </c>
      <c r="G7500">
        <v>1</v>
      </c>
      <c r="H7500" s="1">
        <v>42211</v>
      </c>
      <c r="I7500" s="1" t="str">
        <f t="shared" si="413"/>
        <v xml:space="preserve"> Jul</v>
      </c>
      <c r="J7500">
        <v>23174</v>
      </c>
      <c r="K7500" t="s">
        <v>47</v>
      </c>
      <c r="L7500">
        <v>16</v>
      </c>
      <c r="M7500">
        <v>0.59</v>
      </c>
      <c r="N7500" t="s">
        <v>48</v>
      </c>
      <c r="O7500" t="s">
        <v>49</v>
      </c>
      <c r="P7500" t="s">
        <v>3154</v>
      </c>
      <c r="Q7500" t="s">
        <v>51</v>
      </c>
      <c r="R7500">
        <v>44.8</v>
      </c>
      <c r="S7500" t="s">
        <v>68</v>
      </c>
      <c r="T7500">
        <v>3231</v>
      </c>
      <c r="U7500">
        <v>3549.9</v>
      </c>
      <c r="V7500" s="1">
        <v>42213</v>
      </c>
      <c r="W7500" t="s">
        <v>53</v>
      </c>
      <c r="X7500">
        <v>64.2</v>
      </c>
      <c r="Y7500" t="s">
        <v>239</v>
      </c>
      <c r="Z7500">
        <v>216.6</v>
      </c>
      <c r="AA7500">
        <v>53110</v>
      </c>
      <c r="AB7500">
        <f t="shared" si="414"/>
        <v>3465.6</v>
      </c>
      <c r="AC7500">
        <f t="shared" si="415"/>
        <v>3257.6639999999998</v>
      </c>
    </row>
    <row r="7501" spans="1:29" x14ac:dyDescent="0.25">
      <c r="A7501" t="s">
        <v>3319</v>
      </c>
      <c r="B7501">
        <v>67</v>
      </c>
      <c r="C7501" t="str">
        <f t="shared" si="412"/>
        <v>Senior</v>
      </c>
      <c r="D7501" t="s">
        <v>227</v>
      </c>
      <c r="E7501" t="s">
        <v>46</v>
      </c>
      <c r="F7501">
        <v>0.08</v>
      </c>
      <c r="G7501">
        <v>1</v>
      </c>
      <c r="H7501" s="1">
        <v>42211</v>
      </c>
      <c r="I7501" s="1" t="str">
        <f t="shared" si="413"/>
        <v xml:space="preserve"> Jul</v>
      </c>
      <c r="J7501">
        <v>37831</v>
      </c>
      <c r="K7501" t="s">
        <v>39</v>
      </c>
      <c r="L7501">
        <v>30</v>
      </c>
      <c r="M7501">
        <v>0.37</v>
      </c>
      <c r="N7501" t="s">
        <v>96</v>
      </c>
      <c r="O7501" t="s">
        <v>30</v>
      </c>
      <c r="P7501" t="s">
        <v>1062</v>
      </c>
      <c r="Q7501" t="s">
        <v>102</v>
      </c>
      <c r="R7501">
        <v>76.59</v>
      </c>
      <c r="S7501" t="s">
        <v>33</v>
      </c>
      <c r="T7501">
        <v>5323</v>
      </c>
      <c r="U7501">
        <v>453.87</v>
      </c>
      <c r="V7501" s="1">
        <v>42213</v>
      </c>
      <c r="W7501" t="s">
        <v>34</v>
      </c>
      <c r="X7501">
        <v>4</v>
      </c>
      <c r="Y7501" t="s">
        <v>155</v>
      </c>
      <c r="Z7501">
        <v>15.98</v>
      </c>
      <c r="AA7501">
        <v>6512</v>
      </c>
      <c r="AB7501">
        <f t="shared" si="414"/>
        <v>479.40000000000003</v>
      </c>
      <c r="AC7501">
        <f t="shared" si="415"/>
        <v>441.048</v>
      </c>
    </row>
    <row r="7502" spans="1:29" x14ac:dyDescent="0.25">
      <c r="A7502" t="s">
        <v>3360</v>
      </c>
      <c r="B7502">
        <v>67</v>
      </c>
      <c r="C7502" t="str">
        <f t="shared" si="412"/>
        <v>Senior</v>
      </c>
      <c r="D7502" t="s">
        <v>3034</v>
      </c>
      <c r="E7502" t="s">
        <v>57</v>
      </c>
      <c r="F7502">
        <v>0.03</v>
      </c>
      <c r="G7502">
        <v>1</v>
      </c>
      <c r="H7502" s="1">
        <v>42211</v>
      </c>
      <c r="I7502" s="1" t="str">
        <f t="shared" si="413"/>
        <v xml:space="preserve"> Jul</v>
      </c>
      <c r="J7502">
        <v>23174</v>
      </c>
      <c r="K7502" t="s">
        <v>47</v>
      </c>
      <c r="L7502">
        <v>8</v>
      </c>
      <c r="M7502">
        <v>0.81</v>
      </c>
      <c r="N7502" t="s">
        <v>29</v>
      </c>
      <c r="O7502" t="s">
        <v>30</v>
      </c>
      <c r="P7502" t="s">
        <v>1983</v>
      </c>
      <c r="Q7502" t="s">
        <v>32</v>
      </c>
      <c r="R7502">
        <v>-60.04</v>
      </c>
      <c r="S7502" t="s">
        <v>68</v>
      </c>
      <c r="T7502">
        <v>3232</v>
      </c>
      <c r="U7502">
        <v>138.24</v>
      </c>
      <c r="V7502" s="1">
        <v>42218</v>
      </c>
      <c r="W7502" t="s">
        <v>34</v>
      </c>
      <c r="X7502">
        <v>7.04</v>
      </c>
      <c r="Y7502" t="s">
        <v>239</v>
      </c>
      <c r="Z7502">
        <v>16.739999999999998</v>
      </c>
      <c r="AA7502">
        <v>53110</v>
      </c>
      <c r="AB7502">
        <f t="shared" si="414"/>
        <v>133.91999999999999</v>
      </c>
      <c r="AC7502">
        <f t="shared" si="415"/>
        <v>129.9024</v>
      </c>
    </row>
    <row r="7503" spans="1:29" x14ac:dyDescent="0.25">
      <c r="A7503" t="s">
        <v>2878</v>
      </c>
      <c r="B7503">
        <v>67</v>
      </c>
      <c r="C7503" t="str">
        <f t="shared" si="412"/>
        <v>Senior</v>
      </c>
      <c r="D7503" t="s">
        <v>2121</v>
      </c>
      <c r="E7503" t="s">
        <v>27</v>
      </c>
      <c r="F7503">
        <v>7.0000000000000007E-2</v>
      </c>
      <c r="G7503">
        <v>1</v>
      </c>
      <c r="H7503" s="1">
        <v>42211</v>
      </c>
      <c r="I7503" s="1" t="str">
        <f t="shared" si="413"/>
        <v xml:space="preserve"> Jul</v>
      </c>
      <c r="J7503">
        <v>32903</v>
      </c>
      <c r="K7503" t="s">
        <v>47</v>
      </c>
      <c r="L7503">
        <v>31</v>
      </c>
      <c r="M7503">
        <v>0.56999999999999995</v>
      </c>
      <c r="N7503" t="s">
        <v>29</v>
      </c>
      <c r="O7503" t="s">
        <v>30</v>
      </c>
      <c r="P7503" t="s">
        <v>1648</v>
      </c>
      <c r="Q7503" t="s">
        <v>32</v>
      </c>
      <c r="R7503">
        <v>-118.75</v>
      </c>
      <c r="S7503" t="s">
        <v>33</v>
      </c>
      <c r="T7503">
        <v>4624</v>
      </c>
      <c r="U7503">
        <v>454.58</v>
      </c>
      <c r="V7503" s="1">
        <v>42218</v>
      </c>
      <c r="W7503" t="s">
        <v>34</v>
      </c>
      <c r="X7503">
        <v>8.7799999999999994</v>
      </c>
      <c r="Y7503" t="s">
        <v>136</v>
      </c>
      <c r="Z7503">
        <v>15.31</v>
      </c>
      <c r="AA7503">
        <v>11575</v>
      </c>
      <c r="AB7503">
        <f t="shared" si="414"/>
        <v>474.61</v>
      </c>
      <c r="AC7503">
        <f t="shared" si="415"/>
        <v>441.38729999999998</v>
      </c>
    </row>
    <row r="7504" spans="1:29" x14ac:dyDescent="0.25">
      <c r="A7504" t="s">
        <v>3385</v>
      </c>
      <c r="B7504">
        <v>67</v>
      </c>
      <c r="C7504" t="str">
        <f t="shared" si="412"/>
        <v>Senior</v>
      </c>
      <c r="D7504" t="s">
        <v>3386</v>
      </c>
      <c r="E7504" t="s">
        <v>38</v>
      </c>
      <c r="F7504">
        <v>0.1</v>
      </c>
      <c r="G7504">
        <v>1</v>
      </c>
      <c r="H7504" s="1">
        <v>42212</v>
      </c>
      <c r="I7504" s="1" t="str">
        <f t="shared" si="413"/>
        <v xml:space="preserve"> Jul</v>
      </c>
      <c r="J7504">
        <v>23812</v>
      </c>
      <c r="K7504" t="s">
        <v>58</v>
      </c>
      <c r="L7504">
        <v>32</v>
      </c>
      <c r="M7504">
        <v>0.36</v>
      </c>
      <c r="N7504" t="s">
        <v>96</v>
      </c>
      <c r="O7504" t="s">
        <v>49</v>
      </c>
      <c r="P7504" t="s">
        <v>2021</v>
      </c>
      <c r="Q7504" t="s">
        <v>98</v>
      </c>
      <c r="R7504">
        <v>2227.89</v>
      </c>
      <c r="S7504" t="s">
        <v>76</v>
      </c>
      <c r="T7504">
        <v>3332</v>
      </c>
      <c r="U7504">
        <v>5845.82</v>
      </c>
      <c r="V7504" s="1">
        <v>42212</v>
      </c>
      <c r="W7504" t="s">
        <v>53</v>
      </c>
      <c r="X7504">
        <v>15.59</v>
      </c>
      <c r="Y7504" t="s">
        <v>638</v>
      </c>
      <c r="Z7504">
        <v>200.97</v>
      </c>
      <c r="AA7504">
        <v>31313</v>
      </c>
      <c r="AB7504">
        <f t="shared" si="414"/>
        <v>6431.04</v>
      </c>
      <c r="AC7504">
        <f t="shared" si="415"/>
        <v>5787.9359999999997</v>
      </c>
    </row>
    <row r="7505" spans="1:29" x14ac:dyDescent="0.25">
      <c r="A7505" t="s">
        <v>1213</v>
      </c>
      <c r="B7505">
        <v>67</v>
      </c>
      <c r="C7505" t="str">
        <f t="shared" si="412"/>
        <v>Senior</v>
      </c>
      <c r="D7505" t="s">
        <v>1202</v>
      </c>
      <c r="E7505" t="s">
        <v>57</v>
      </c>
      <c r="F7505">
        <v>0</v>
      </c>
      <c r="G7505">
        <v>1</v>
      </c>
      <c r="H7505" s="1">
        <v>42212</v>
      </c>
      <c r="I7505" s="1" t="str">
        <f t="shared" si="413"/>
        <v xml:space="preserve"> Jul</v>
      </c>
      <c r="J7505">
        <v>11684</v>
      </c>
      <c r="K7505" t="s">
        <v>28</v>
      </c>
      <c r="L7505">
        <v>8</v>
      </c>
      <c r="M7505">
        <v>0.56999999999999995</v>
      </c>
      <c r="N7505" t="s">
        <v>48</v>
      </c>
      <c r="O7505" t="s">
        <v>40</v>
      </c>
      <c r="P7505" t="s">
        <v>2551</v>
      </c>
      <c r="Q7505" t="s">
        <v>51</v>
      </c>
      <c r="R7505">
        <v>53.87</v>
      </c>
      <c r="S7505" t="s">
        <v>33</v>
      </c>
      <c r="T7505">
        <v>1614</v>
      </c>
      <c r="U7505">
        <v>1173.5</v>
      </c>
      <c r="V7505" s="1">
        <v>42214</v>
      </c>
      <c r="W7505" t="s">
        <v>34</v>
      </c>
      <c r="X7505">
        <v>24.49</v>
      </c>
      <c r="Y7505" t="s">
        <v>35</v>
      </c>
      <c r="Z7505">
        <v>140.81</v>
      </c>
      <c r="AA7505">
        <v>17602</v>
      </c>
      <c r="AB7505">
        <f t="shared" si="414"/>
        <v>1126.48</v>
      </c>
      <c r="AC7505">
        <f t="shared" si="415"/>
        <v>1126.48</v>
      </c>
    </row>
    <row r="7506" spans="1:29" x14ac:dyDescent="0.25">
      <c r="A7506" t="s">
        <v>1514</v>
      </c>
      <c r="B7506">
        <v>67</v>
      </c>
      <c r="C7506" t="str">
        <f t="shared" si="412"/>
        <v>Senior</v>
      </c>
      <c r="D7506" t="s">
        <v>1515</v>
      </c>
      <c r="E7506" t="s">
        <v>57</v>
      </c>
      <c r="F7506">
        <v>0.08</v>
      </c>
      <c r="G7506">
        <v>1</v>
      </c>
      <c r="H7506" s="1">
        <v>42212</v>
      </c>
      <c r="I7506" s="1" t="str">
        <f t="shared" si="413"/>
        <v xml:space="preserve"> Jul</v>
      </c>
      <c r="J7506">
        <v>42982</v>
      </c>
      <c r="K7506" t="s">
        <v>47</v>
      </c>
      <c r="L7506">
        <v>42</v>
      </c>
      <c r="M7506">
        <v>0.53</v>
      </c>
      <c r="N7506" t="s">
        <v>48</v>
      </c>
      <c r="O7506" t="s">
        <v>59</v>
      </c>
      <c r="P7506" t="s">
        <v>1324</v>
      </c>
      <c r="Q7506" t="s">
        <v>82</v>
      </c>
      <c r="R7506">
        <v>651.74</v>
      </c>
      <c r="S7506" t="s">
        <v>52</v>
      </c>
      <c r="T7506">
        <v>6069</v>
      </c>
      <c r="U7506">
        <v>1587.59</v>
      </c>
      <c r="V7506" s="1">
        <v>42217</v>
      </c>
      <c r="W7506" t="s">
        <v>34</v>
      </c>
      <c r="X7506">
        <v>3.04</v>
      </c>
      <c r="Y7506" t="s">
        <v>218</v>
      </c>
      <c r="Z7506">
        <v>39.89</v>
      </c>
      <c r="AA7506">
        <v>98115</v>
      </c>
      <c r="AB7506">
        <f t="shared" si="414"/>
        <v>1675.38</v>
      </c>
      <c r="AC7506">
        <f t="shared" si="415"/>
        <v>1541.3496</v>
      </c>
    </row>
    <row r="7507" spans="1:29" x14ac:dyDescent="0.25">
      <c r="A7507" t="s">
        <v>1351</v>
      </c>
      <c r="B7507">
        <v>67</v>
      </c>
      <c r="C7507" t="str">
        <f t="shared" si="412"/>
        <v>Senior</v>
      </c>
      <c r="D7507" t="s">
        <v>1515</v>
      </c>
      <c r="E7507" t="s">
        <v>57</v>
      </c>
      <c r="F7507">
        <v>0.02</v>
      </c>
      <c r="G7507">
        <v>1</v>
      </c>
      <c r="H7507" s="1">
        <v>42212</v>
      </c>
      <c r="I7507" s="1" t="str">
        <f t="shared" si="413"/>
        <v xml:space="preserve"> Jul</v>
      </c>
      <c r="J7507">
        <v>42982</v>
      </c>
      <c r="K7507" t="s">
        <v>47</v>
      </c>
      <c r="L7507">
        <v>12</v>
      </c>
      <c r="M7507">
        <v>0.61</v>
      </c>
      <c r="N7507" t="s">
        <v>48</v>
      </c>
      <c r="O7507" t="s">
        <v>40</v>
      </c>
      <c r="P7507" t="s">
        <v>438</v>
      </c>
      <c r="Q7507" t="s">
        <v>82</v>
      </c>
      <c r="R7507">
        <v>464.05</v>
      </c>
      <c r="S7507" t="s">
        <v>76</v>
      </c>
      <c r="T7507">
        <v>6068</v>
      </c>
      <c r="U7507">
        <v>1318.34</v>
      </c>
      <c r="V7507" s="1">
        <v>42221</v>
      </c>
      <c r="W7507" t="s">
        <v>42</v>
      </c>
      <c r="X7507">
        <v>24.49</v>
      </c>
      <c r="Y7507" t="s">
        <v>162</v>
      </c>
      <c r="Z7507">
        <v>105.34</v>
      </c>
      <c r="AA7507">
        <v>24281</v>
      </c>
      <c r="AB7507">
        <f t="shared" si="414"/>
        <v>1264.08</v>
      </c>
      <c r="AC7507">
        <f t="shared" si="415"/>
        <v>1238.7983999999999</v>
      </c>
    </row>
    <row r="7508" spans="1:29" x14ac:dyDescent="0.25">
      <c r="A7508" t="s">
        <v>1927</v>
      </c>
      <c r="B7508">
        <v>67</v>
      </c>
      <c r="C7508" t="str">
        <f t="shared" si="412"/>
        <v>Senior</v>
      </c>
      <c r="D7508" t="s">
        <v>1763</v>
      </c>
      <c r="E7508" t="s">
        <v>27</v>
      </c>
      <c r="F7508">
        <v>0.05</v>
      </c>
      <c r="G7508">
        <v>1</v>
      </c>
      <c r="H7508" s="1">
        <v>42213</v>
      </c>
      <c r="I7508" s="1" t="str">
        <f t="shared" si="413"/>
        <v xml:space="preserve"> Jul</v>
      </c>
      <c r="J7508">
        <v>49153</v>
      </c>
      <c r="K7508" t="s">
        <v>131</v>
      </c>
      <c r="L7508">
        <v>31</v>
      </c>
      <c r="M7508">
        <v>0.73</v>
      </c>
      <c r="N7508" t="s">
        <v>48</v>
      </c>
      <c r="O7508" t="s">
        <v>49</v>
      </c>
      <c r="P7508" t="s">
        <v>2279</v>
      </c>
      <c r="Q7508" t="s">
        <v>51</v>
      </c>
      <c r="R7508">
        <v>-432.46</v>
      </c>
      <c r="S7508" t="s">
        <v>68</v>
      </c>
      <c r="T7508">
        <v>6893</v>
      </c>
      <c r="U7508">
        <v>2245.7800000000002</v>
      </c>
      <c r="V7508" s="1">
        <v>42213</v>
      </c>
      <c r="W7508" t="s">
        <v>53</v>
      </c>
      <c r="X7508">
        <v>30</v>
      </c>
      <c r="Y7508" t="s">
        <v>482</v>
      </c>
      <c r="Z7508">
        <v>70.98</v>
      </c>
      <c r="AA7508">
        <v>67212</v>
      </c>
      <c r="AB7508">
        <f t="shared" si="414"/>
        <v>2200.38</v>
      </c>
      <c r="AC7508">
        <f t="shared" si="415"/>
        <v>2090.3609999999999</v>
      </c>
    </row>
    <row r="7509" spans="1:29" x14ac:dyDescent="0.25">
      <c r="A7509" t="s">
        <v>579</v>
      </c>
      <c r="B7509">
        <v>67</v>
      </c>
      <c r="C7509" t="str">
        <f t="shared" si="412"/>
        <v>Senior</v>
      </c>
      <c r="D7509" t="s">
        <v>248</v>
      </c>
      <c r="E7509" t="s">
        <v>46</v>
      </c>
      <c r="F7509">
        <v>0.08</v>
      </c>
      <c r="G7509">
        <v>1</v>
      </c>
      <c r="H7509" s="1">
        <v>42213</v>
      </c>
      <c r="I7509" s="1" t="str">
        <f t="shared" si="413"/>
        <v xml:space="preserve"> Jul</v>
      </c>
      <c r="J7509">
        <v>55813</v>
      </c>
      <c r="K7509" t="s">
        <v>47</v>
      </c>
      <c r="L7509">
        <v>39</v>
      </c>
      <c r="M7509">
        <v>0.78</v>
      </c>
      <c r="N7509" t="s">
        <v>48</v>
      </c>
      <c r="O7509" t="s">
        <v>59</v>
      </c>
      <c r="P7509" t="s">
        <v>2550</v>
      </c>
      <c r="Q7509" t="s">
        <v>82</v>
      </c>
      <c r="R7509">
        <v>-824.43</v>
      </c>
      <c r="S7509" t="s">
        <v>52</v>
      </c>
      <c r="T7509">
        <v>7802</v>
      </c>
      <c r="U7509">
        <v>2650.77</v>
      </c>
      <c r="V7509" s="1">
        <v>42213</v>
      </c>
      <c r="W7509" t="s">
        <v>34</v>
      </c>
      <c r="X7509">
        <v>37.58</v>
      </c>
      <c r="Y7509" t="s">
        <v>320</v>
      </c>
      <c r="Z7509">
        <v>70.709999999999994</v>
      </c>
      <c r="AA7509">
        <v>83616</v>
      </c>
      <c r="AB7509">
        <f t="shared" si="414"/>
        <v>2757.6899999999996</v>
      </c>
      <c r="AC7509">
        <f t="shared" si="415"/>
        <v>2537.0747999999994</v>
      </c>
    </row>
    <row r="7510" spans="1:29" x14ac:dyDescent="0.25">
      <c r="A7510" t="s">
        <v>1552</v>
      </c>
      <c r="B7510">
        <v>67</v>
      </c>
      <c r="C7510" t="str">
        <f t="shared" si="412"/>
        <v>Senior</v>
      </c>
      <c r="D7510" t="s">
        <v>244</v>
      </c>
      <c r="E7510" t="s">
        <v>57</v>
      </c>
      <c r="F7510">
        <v>0.03</v>
      </c>
      <c r="G7510">
        <v>1</v>
      </c>
      <c r="H7510" s="1">
        <v>42213</v>
      </c>
      <c r="I7510" s="1" t="str">
        <f t="shared" si="413"/>
        <v xml:space="preserve"> Jul</v>
      </c>
      <c r="J7510">
        <v>16161</v>
      </c>
      <c r="K7510" t="s">
        <v>131</v>
      </c>
      <c r="L7510">
        <v>49</v>
      </c>
      <c r="M7510">
        <v>0.55000000000000004</v>
      </c>
      <c r="N7510" t="s">
        <v>96</v>
      </c>
      <c r="O7510" t="s">
        <v>30</v>
      </c>
      <c r="P7510" t="s">
        <v>3450</v>
      </c>
      <c r="Q7510" t="s">
        <v>105</v>
      </c>
      <c r="R7510">
        <v>768.32100000000003</v>
      </c>
      <c r="S7510" t="s">
        <v>68</v>
      </c>
      <c r="T7510">
        <v>2237</v>
      </c>
      <c r="U7510">
        <v>2692.6895</v>
      </c>
      <c r="V7510" s="1">
        <v>42214</v>
      </c>
      <c r="W7510" t="s">
        <v>34</v>
      </c>
      <c r="X7510">
        <v>4.2</v>
      </c>
      <c r="Y7510" t="s">
        <v>246</v>
      </c>
      <c r="Z7510">
        <v>65.989999999999995</v>
      </c>
      <c r="AA7510">
        <v>48127</v>
      </c>
      <c r="AB7510">
        <f t="shared" si="414"/>
        <v>3233.5099999999998</v>
      </c>
      <c r="AC7510">
        <f t="shared" si="415"/>
        <v>3136.5047</v>
      </c>
    </row>
    <row r="7511" spans="1:29" x14ac:dyDescent="0.25">
      <c r="A7511" t="s">
        <v>2271</v>
      </c>
      <c r="B7511">
        <v>67</v>
      </c>
      <c r="C7511" t="str">
        <f t="shared" si="412"/>
        <v>Senior</v>
      </c>
      <c r="D7511" t="s">
        <v>244</v>
      </c>
      <c r="E7511" t="s">
        <v>57</v>
      </c>
      <c r="F7511">
        <v>0.03</v>
      </c>
      <c r="G7511">
        <v>1</v>
      </c>
      <c r="H7511" s="1">
        <v>42213</v>
      </c>
      <c r="I7511" s="1" t="str">
        <f t="shared" si="413"/>
        <v xml:space="preserve"> Jul</v>
      </c>
      <c r="J7511">
        <v>16161</v>
      </c>
      <c r="K7511" t="s">
        <v>131</v>
      </c>
      <c r="L7511">
        <v>38</v>
      </c>
      <c r="M7511">
        <v>0.39</v>
      </c>
      <c r="N7511" t="s">
        <v>29</v>
      </c>
      <c r="O7511" t="s">
        <v>59</v>
      </c>
      <c r="P7511" t="s">
        <v>2526</v>
      </c>
      <c r="Q7511" t="s">
        <v>232</v>
      </c>
      <c r="R7511">
        <v>60.63</v>
      </c>
      <c r="S7511" t="s">
        <v>68</v>
      </c>
      <c r="T7511">
        <v>2238</v>
      </c>
      <c r="U7511">
        <v>151.19</v>
      </c>
      <c r="V7511" s="1">
        <v>42215</v>
      </c>
      <c r="W7511" t="s">
        <v>34</v>
      </c>
      <c r="X7511">
        <v>0.71</v>
      </c>
      <c r="Y7511" t="s">
        <v>246</v>
      </c>
      <c r="Z7511">
        <v>3.78</v>
      </c>
      <c r="AA7511">
        <v>48227</v>
      </c>
      <c r="AB7511">
        <f t="shared" si="414"/>
        <v>143.63999999999999</v>
      </c>
      <c r="AC7511">
        <f t="shared" si="415"/>
        <v>139.33079999999998</v>
      </c>
    </row>
    <row r="7512" spans="1:29" x14ac:dyDescent="0.25">
      <c r="A7512" t="s">
        <v>119</v>
      </c>
      <c r="B7512">
        <v>67</v>
      </c>
      <c r="C7512" t="str">
        <f t="shared" si="412"/>
        <v>Senior</v>
      </c>
      <c r="D7512" t="s">
        <v>120</v>
      </c>
      <c r="E7512" t="s">
        <v>46</v>
      </c>
      <c r="F7512">
        <v>0.02</v>
      </c>
      <c r="G7512">
        <v>1</v>
      </c>
      <c r="H7512" s="1">
        <v>42213</v>
      </c>
      <c r="I7512" s="1" t="str">
        <f t="shared" si="413"/>
        <v xml:space="preserve"> Jul</v>
      </c>
      <c r="J7512">
        <v>11782</v>
      </c>
      <c r="K7512" t="s">
        <v>47</v>
      </c>
      <c r="L7512">
        <v>46</v>
      </c>
      <c r="M7512">
        <v>0.36</v>
      </c>
      <c r="N7512" t="s">
        <v>29</v>
      </c>
      <c r="O7512" t="s">
        <v>30</v>
      </c>
      <c r="P7512" t="s">
        <v>354</v>
      </c>
      <c r="Q7512" t="s">
        <v>61</v>
      </c>
      <c r="R7512">
        <v>-63.72</v>
      </c>
      <c r="S7512" t="s">
        <v>68</v>
      </c>
      <c r="T7512">
        <v>1631</v>
      </c>
      <c r="U7512">
        <v>247.21</v>
      </c>
      <c r="V7512" s="1">
        <v>42218</v>
      </c>
      <c r="W7512" t="s">
        <v>34</v>
      </c>
      <c r="X7512">
        <v>4.75</v>
      </c>
      <c r="Y7512" t="s">
        <v>122</v>
      </c>
      <c r="Z7512">
        <v>4.9800000000000004</v>
      </c>
      <c r="AA7512">
        <v>52001</v>
      </c>
      <c r="AB7512">
        <f t="shared" si="414"/>
        <v>229.08</v>
      </c>
      <c r="AC7512">
        <f t="shared" si="415"/>
        <v>224.4984</v>
      </c>
    </row>
    <row r="7513" spans="1:29" x14ac:dyDescent="0.25">
      <c r="A7513" t="s">
        <v>119</v>
      </c>
      <c r="B7513">
        <v>67</v>
      </c>
      <c r="C7513" t="str">
        <f t="shared" si="412"/>
        <v>Senior</v>
      </c>
      <c r="D7513" t="s">
        <v>120</v>
      </c>
      <c r="E7513" t="s">
        <v>46</v>
      </c>
      <c r="F7513">
        <v>7.0000000000000007E-2</v>
      </c>
      <c r="G7513">
        <v>1</v>
      </c>
      <c r="H7513" s="1">
        <v>42213</v>
      </c>
      <c r="I7513" s="1" t="str">
        <f t="shared" si="413"/>
        <v xml:space="preserve"> Jul</v>
      </c>
      <c r="J7513">
        <v>11782</v>
      </c>
      <c r="K7513" t="s">
        <v>47</v>
      </c>
      <c r="L7513">
        <v>27</v>
      </c>
      <c r="M7513">
        <v>0.6</v>
      </c>
      <c r="N7513" t="s">
        <v>96</v>
      </c>
      <c r="O7513" t="s">
        <v>80</v>
      </c>
      <c r="P7513" t="s">
        <v>3282</v>
      </c>
      <c r="Q7513" t="s">
        <v>105</v>
      </c>
      <c r="R7513">
        <v>14.346</v>
      </c>
      <c r="S7513" t="s">
        <v>68</v>
      </c>
      <c r="T7513">
        <v>1632</v>
      </c>
      <c r="U7513">
        <v>1541.7809999999999</v>
      </c>
      <c r="V7513" s="1">
        <v>42220</v>
      </c>
      <c r="W7513" t="s">
        <v>34</v>
      </c>
      <c r="X7513">
        <v>13.99</v>
      </c>
      <c r="Y7513" t="s">
        <v>122</v>
      </c>
      <c r="Z7513">
        <v>66.989999999999995</v>
      </c>
      <c r="AA7513">
        <v>52001</v>
      </c>
      <c r="AB7513">
        <f t="shared" si="414"/>
        <v>1808.7299999999998</v>
      </c>
      <c r="AC7513">
        <f t="shared" si="415"/>
        <v>1682.1188999999997</v>
      </c>
    </row>
    <row r="7514" spans="1:29" x14ac:dyDescent="0.25">
      <c r="A7514" t="s">
        <v>427</v>
      </c>
      <c r="B7514">
        <v>67</v>
      </c>
      <c r="C7514" t="str">
        <f t="shared" si="412"/>
        <v>Senior</v>
      </c>
      <c r="D7514" t="s">
        <v>2503</v>
      </c>
      <c r="E7514" t="s">
        <v>46</v>
      </c>
      <c r="F7514">
        <v>0.08</v>
      </c>
      <c r="G7514">
        <v>1</v>
      </c>
      <c r="H7514" s="1">
        <v>42214</v>
      </c>
      <c r="I7514" s="1" t="str">
        <f t="shared" si="413"/>
        <v xml:space="preserve"> Jul</v>
      </c>
      <c r="J7514">
        <v>44423</v>
      </c>
      <c r="K7514" t="s">
        <v>58</v>
      </c>
      <c r="L7514">
        <v>39</v>
      </c>
      <c r="M7514">
        <v>0.43</v>
      </c>
      <c r="N7514" t="s">
        <v>48</v>
      </c>
      <c r="O7514" t="s">
        <v>30</v>
      </c>
      <c r="P7514" t="s">
        <v>1435</v>
      </c>
      <c r="Q7514" t="s">
        <v>82</v>
      </c>
      <c r="R7514">
        <v>-69.27</v>
      </c>
      <c r="S7514" t="s">
        <v>76</v>
      </c>
      <c r="T7514">
        <v>6277</v>
      </c>
      <c r="U7514">
        <v>248.64</v>
      </c>
      <c r="V7514" s="1">
        <v>42215</v>
      </c>
      <c r="W7514" t="s">
        <v>34</v>
      </c>
      <c r="X7514">
        <v>5.29</v>
      </c>
      <c r="Y7514" t="s">
        <v>77</v>
      </c>
      <c r="Z7514">
        <v>6.28</v>
      </c>
      <c r="AA7514">
        <v>36203</v>
      </c>
      <c r="AB7514">
        <f t="shared" si="414"/>
        <v>244.92000000000002</v>
      </c>
      <c r="AC7514">
        <f t="shared" si="415"/>
        <v>225.32640000000001</v>
      </c>
    </row>
    <row r="7515" spans="1:29" x14ac:dyDescent="0.25">
      <c r="A7515" t="s">
        <v>99</v>
      </c>
      <c r="B7515">
        <v>67</v>
      </c>
      <c r="C7515" t="str">
        <f t="shared" si="412"/>
        <v>Senior</v>
      </c>
      <c r="D7515" t="s">
        <v>1474</v>
      </c>
      <c r="E7515" t="s">
        <v>46</v>
      </c>
      <c r="F7515">
        <v>0.09</v>
      </c>
      <c r="G7515">
        <v>1</v>
      </c>
      <c r="H7515" s="1">
        <v>42214</v>
      </c>
      <c r="I7515" s="1" t="str">
        <f t="shared" si="413"/>
        <v xml:space="preserve"> Jul</v>
      </c>
      <c r="J7515">
        <v>26310</v>
      </c>
      <c r="K7515" t="s">
        <v>39</v>
      </c>
      <c r="L7515">
        <v>19</v>
      </c>
      <c r="M7515">
        <v>0.36</v>
      </c>
      <c r="N7515" t="s">
        <v>29</v>
      </c>
      <c r="O7515" t="s">
        <v>30</v>
      </c>
      <c r="P7515" t="s">
        <v>1015</v>
      </c>
      <c r="Q7515" t="s">
        <v>61</v>
      </c>
      <c r="R7515">
        <v>-37.85</v>
      </c>
      <c r="S7515" t="s">
        <v>76</v>
      </c>
      <c r="T7515">
        <v>3679</v>
      </c>
      <c r="U7515">
        <v>112.67</v>
      </c>
      <c r="V7515" s="1">
        <v>42215</v>
      </c>
      <c r="W7515" t="s">
        <v>34</v>
      </c>
      <c r="X7515">
        <v>5.14</v>
      </c>
      <c r="Y7515" t="s">
        <v>103</v>
      </c>
      <c r="Z7515">
        <v>5.98</v>
      </c>
      <c r="AA7515">
        <v>70802</v>
      </c>
      <c r="AB7515">
        <f t="shared" si="414"/>
        <v>113.62</v>
      </c>
      <c r="AC7515">
        <f t="shared" si="415"/>
        <v>103.39420000000001</v>
      </c>
    </row>
    <row r="7516" spans="1:29" x14ac:dyDescent="0.25">
      <c r="A7516" t="s">
        <v>632</v>
      </c>
      <c r="B7516">
        <v>67</v>
      </c>
      <c r="C7516" t="str">
        <f t="shared" si="412"/>
        <v>Senior</v>
      </c>
      <c r="D7516" t="s">
        <v>1134</v>
      </c>
      <c r="E7516" t="s">
        <v>46</v>
      </c>
      <c r="F7516">
        <v>0.06</v>
      </c>
      <c r="G7516">
        <v>1</v>
      </c>
      <c r="H7516" s="1">
        <v>42214</v>
      </c>
      <c r="I7516" s="1" t="str">
        <f t="shared" si="413"/>
        <v xml:space="preserve"> Jul</v>
      </c>
      <c r="J7516">
        <v>52678</v>
      </c>
      <c r="K7516" t="s">
        <v>28</v>
      </c>
      <c r="L7516">
        <v>3</v>
      </c>
      <c r="M7516">
        <v>0.78</v>
      </c>
      <c r="N7516" t="s">
        <v>29</v>
      </c>
      <c r="O7516" t="s">
        <v>49</v>
      </c>
      <c r="P7516" t="s">
        <v>801</v>
      </c>
      <c r="Q7516" t="s">
        <v>32</v>
      </c>
      <c r="R7516">
        <v>-95.39</v>
      </c>
      <c r="S7516" t="s">
        <v>76</v>
      </c>
      <c r="T7516">
        <v>7395</v>
      </c>
      <c r="U7516">
        <v>112.79</v>
      </c>
      <c r="V7516" s="1">
        <v>42216</v>
      </c>
      <c r="W7516" t="s">
        <v>53</v>
      </c>
      <c r="X7516">
        <v>53.03</v>
      </c>
      <c r="Y7516" t="s">
        <v>685</v>
      </c>
      <c r="Z7516">
        <v>20.98</v>
      </c>
      <c r="AA7516">
        <v>27834</v>
      </c>
      <c r="AB7516">
        <f t="shared" si="414"/>
        <v>62.94</v>
      </c>
      <c r="AC7516">
        <f t="shared" si="415"/>
        <v>59.163599999999995</v>
      </c>
    </row>
    <row r="7517" spans="1:29" x14ac:dyDescent="0.25">
      <c r="A7517" t="s">
        <v>99</v>
      </c>
      <c r="B7517">
        <v>67</v>
      </c>
      <c r="C7517" t="str">
        <f t="shared" si="412"/>
        <v>Senior</v>
      </c>
      <c r="D7517" t="s">
        <v>1474</v>
      </c>
      <c r="E7517" t="s">
        <v>46</v>
      </c>
      <c r="F7517">
        <v>0.05</v>
      </c>
      <c r="G7517">
        <v>1</v>
      </c>
      <c r="H7517" s="1">
        <v>42214</v>
      </c>
      <c r="I7517" s="1" t="str">
        <f t="shared" si="413"/>
        <v xml:space="preserve"> Jul</v>
      </c>
      <c r="J7517">
        <v>26310</v>
      </c>
      <c r="K7517" t="s">
        <v>39</v>
      </c>
      <c r="L7517">
        <v>5</v>
      </c>
      <c r="M7517">
        <v>0.38</v>
      </c>
      <c r="N7517" t="s">
        <v>29</v>
      </c>
      <c r="O7517" t="s">
        <v>30</v>
      </c>
      <c r="P7517" t="s">
        <v>1476</v>
      </c>
      <c r="Q7517" t="s">
        <v>267</v>
      </c>
      <c r="R7517">
        <v>9.35</v>
      </c>
      <c r="S7517" t="s">
        <v>76</v>
      </c>
      <c r="T7517">
        <v>3678</v>
      </c>
      <c r="U7517">
        <v>77.41</v>
      </c>
      <c r="V7517" s="1">
        <v>42216</v>
      </c>
      <c r="W7517" t="s">
        <v>34</v>
      </c>
      <c r="X7517">
        <v>1.39</v>
      </c>
      <c r="Y7517" t="s">
        <v>103</v>
      </c>
      <c r="Z7517">
        <v>15.67</v>
      </c>
      <c r="AA7517">
        <v>70802</v>
      </c>
      <c r="AB7517">
        <f t="shared" si="414"/>
        <v>78.349999999999994</v>
      </c>
      <c r="AC7517">
        <f t="shared" si="415"/>
        <v>74.43249999999999</v>
      </c>
    </row>
    <row r="7518" spans="1:29" x14ac:dyDescent="0.25">
      <c r="A7518" t="s">
        <v>2031</v>
      </c>
      <c r="B7518">
        <v>67</v>
      </c>
      <c r="C7518" t="str">
        <f t="shared" si="412"/>
        <v>Senior</v>
      </c>
      <c r="D7518" t="s">
        <v>3163</v>
      </c>
      <c r="E7518" t="s">
        <v>38</v>
      </c>
      <c r="F7518">
        <v>0.05</v>
      </c>
      <c r="G7518">
        <v>1</v>
      </c>
      <c r="H7518" s="1">
        <v>42214</v>
      </c>
      <c r="I7518" s="1" t="str">
        <f t="shared" si="413"/>
        <v xml:space="preserve"> Jul</v>
      </c>
      <c r="J7518">
        <v>36864</v>
      </c>
      <c r="K7518" t="s">
        <v>47</v>
      </c>
      <c r="L7518">
        <v>9</v>
      </c>
      <c r="M7518">
        <v>0.51</v>
      </c>
      <c r="N7518" t="s">
        <v>29</v>
      </c>
      <c r="O7518" t="s">
        <v>59</v>
      </c>
      <c r="P7518" t="s">
        <v>2206</v>
      </c>
      <c r="Q7518" t="s">
        <v>88</v>
      </c>
      <c r="R7518">
        <v>7.23</v>
      </c>
      <c r="S7518" t="s">
        <v>33</v>
      </c>
      <c r="T7518">
        <v>5186</v>
      </c>
      <c r="U7518">
        <v>55.49</v>
      </c>
      <c r="V7518" s="1">
        <v>42216</v>
      </c>
      <c r="W7518" t="s">
        <v>34</v>
      </c>
      <c r="X7518">
        <v>0.91</v>
      </c>
      <c r="Y7518" t="s">
        <v>136</v>
      </c>
      <c r="Z7518">
        <v>6.08</v>
      </c>
      <c r="AA7518">
        <v>14043</v>
      </c>
      <c r="AB7518">
        <f t="shared" si="414"/>
        <v>54.72</v>
      </c>
      <c r="AC7518">
        <f t="shared" si="415"/>
        <v>51.984000000000002</v>
      </c>
    </row>
    <row r="7519" spans="1:29" x14ac:dyDescent="0.25">
      <c r="A7519" t="s">
        <v>3209</v>
      </c>
      <c r="B7519">
        <v>67</v>
      </c>
      <c r="C7519" t="str">
        <f t="shared" si="412"/>
        <v>Senior</v>
      </c>
      <c r="D7519" t="s">
        <v>1295</v>
      </c>
      <c r="E7519" t="s">
        <v>27</v>
      </c>
      <c r="F7519">
        <v>0.02</v>
      </c>
      <c r="G7519">
        <v>1</v>
      </c>
      <c r="H7519" s="1">
        <v>42214</v>
      </c>
      <c r="I7519" s="1" t="str">
        <f t="shared" si="413"/>
        <v xml:space="preserve"> Jul</v>
      </c>
      <c r="J7519">
        <v>20932</v>
      </c>
      <c r="K7519" t="s">
        <v>28</v>
      </c>
      <c r="L7519">
        <v>38</v>
      </c>
      <c r="M7519">
        <v>0.41</v>
      </c>
      <c r="N7519" t="s">
        <v>29</v>
      </c>
      <c r="O7519" t="s">
        <v>59</v>
      </c>
      <c r="P7519" t="s">
        <v>2440</v>
      </c>
      <c r="Q7519" t="s">
        <v>88</v>
      </c>
      <c r="R7519">
        <v>-4.7300000000000004</v>
      </c>
      <c r="S7519" t="s">
        <v>33</v>
      </c>
      <c r="T7519">
        <v>2898</v>
      </c>
      <c r="U7519">
        <v>123.26</v>
      </c>
      <c r="V7519" s="1">
        <v>42216</v>
      </c>
      <c r="W7519" t="s">
        <v>34</v>
      </c>
      <c r="X7519">
        <v>1.86</v>
      </c>
      <c r="Y7519" t="s">
        <v>278</v>
      </c>
      <c r="Z7519">
        <v>3.26</v>
      </c>
      <c r="AA7519">
        <v>1757</v>
      </c>
      <c r="AB7519">
        <f t="shared" si="414"/>
        <v>123.88</v>
      </c>
      <c r="AC7519">
        <f t="shared" si="415"/>
        <v>121.4024</v>
      </c>
    </row>
    <row r="7520" spans="1:29" x14ac:dyDescent="0.25">
      <c r="A7520" t="s">
        <v>3533</v>
      </c>
      <c r="B7520">
        <v>67</v>
      </c>
      <c r="C7520" t="str">
        <f t="shared" si="412"/>
        <v>Senior</v>
      </c>
      <c r="D7520" t="s">
        <v>835</v>
      </c>
      <c r="E7520" t="s">
        <v>38</v>
      </c>
      <c r="F7520">
        <v>0.02</v>
      </c>
      <c r="G7520">
        <v>1</v>
      </c>
      <c r="H7520" s="1">
        <v>42214</v>
      </c>
      <c r="I7520" s="1" t="str">
        <f t="shared" si="413"/>
        <v xml:space="preserve"> Jul</v>
      </c>
      <c r="J7520">
        <v>40901</v>
      </c>
      <c r="K7520" t="s">
        <v>131</v>
      </c>
      <c r="L7520">
        <v>22</v>
      </c>
      <c r="M7520">
        <v>0.6</v>
      </c>
      <c r="N7520" t="s">
        <v>96</v>
      </c>
      <c r="O7520" t="s">
        <v>30</v>
      </c>
      <c r="P7520" t="s">
        <v>2187</v>
      </c>
      <c r="Q7520" t="s">
        <v>105</v>
      </c>
      <c r="R7520">
        <v>567.36900000000003</v>
      </c>
      <c r="S7520" t="s">
        <v>76</v>
      </c>
      <c r="T7520">
        <v>5763</v>
      </c>
      <c r="U7520">
        <v>3100.1115</v>
      </c>
      <c r="V7520" s="1">
        <v>42216</v>
      </c>
      <c r="W7520" t="s">
        <v>42</v>
      </c>
      <c r="X7520">
        <v>8.08</v>
      </c>
      <c r="Y7520" t="s">
        <v>272</v>
      </c>
      <c r="Z7520">
        <v>155.99</v>
      </c>
      <c r="AA7520">
        <v>42240</v>
      </c>
      <c r="AB7520">
        <f t="shared" si="414"/>
        <v>3431.78</v>
      </c>
      <c r="AC7520">
        <f t="shared" si="415"/>
        <v>3363.1444000000001</v>
      </c>
    </row>
    <row r="7521" spans="1:29" x14ac:dyDescent="0.25">
      <c r="A7521" t="s">
        <v>3533</v>
      </c>
      <c r="B7521">
        <v>67</v>
      </c>
      <c r="C7521" t="str">
        <f t="shared" si="412"/>
        <v>Senior</v>
      </c>
      <c r="D7521" t="s">
        <v>835</v>
      </c>
      <c r="E7521" t="s">
        <v>38</v>
      </c>
      <c r="F7521">
        <v>0.02</v>
      </c>
      <c r="G7521">
        <v>1</v>
      </c>
      <c r="H7521" s="1">
        <v>42214</v>
      </c>
      <c r="I7521" s="1" t="str">
        <f t="shared" si="413"/>
        <v xml:space="preserve"> Jul</v>
      </c>
      <c r="J7521">
        <v>40901</v>
      </c>
      <c r="K7521" t="s">
        <v>131</v>
      </c>
      <c r="L7521">
        <v>40</v>
      </c>
      <c r="M7521">
        <v>0.66</v>
      </c>
      <c r="N7521" t="s">
        <v>96</v>
      </c>
      <c r="O7521" t="s">
        <v>139</v>
      </c>
      <c r="P7521" t="s">
        <v>3119</v>
      </c>
      <c r="Q7521" t="s">
        <v>102</v>
      </c>
      <c r="R7521">
        <v>-96.9</v>
      </c>
      <c r="S7521" t="s">
        <v>76</v>
      </c>
      <c r="T7521">
        <v>5762</v>
      </c>
      <c r="U7521">
        <v>273.14</v>
      </c>
      <c r="V7521" s="1">
        <v>42216</v>
      </c>
      <c r="W7521" t="s">
        <v>34</v>
      </c>
      <c r="X7521">
        <v>4.07</v>
      </c>
      <c r="Y7521" t="s">
        <v>272</v>
      </c>
      <c r="Z7521">
        <v>6.6</v>
      </c>
      <c r="AA7521">
        <v>42240</v>
      </c>
      <c r="AB7521">
        <f t="shared" si="414"/>
        <v>264</v>
      </c>
      <c r="AC7521">
        <f t="shared" si="415"/>
        <v>258.72000000000003</v>
      </c>
    </row>
    <row r="7522" spans="1:29" x14ac:dyDescent="0.25">
      <c r="A7522" t="s">
        <v>3097</v>
      </c>
      <c r="B7522">
        <v>67</v>
      </c>
      <c r="C7522" t="str">
        <f t="shared" si="412"/>
        <v>Senior</v>
      </c>
      <c r="D7522" t="s">
        <v>3334</v>
      </c>
      <c r="E7522" t="s">
        <v>46</v>
      </c>
      <c r="F7522">
        <v>0.04</v>
      </c>
      <c r="G7522">
        <v>1</v>
      </c>
      <c r="H7522" s="1">
        <v>42214</v>
      </c>
      <c r="I7522" s="1" t="str">
        <f t="shared" si="413"/>
        <v xml:space="preserve"> Jul</v>
      </c>
      <c r="J7522">
        <v>59234</v>
      </c>
      <c r="K7522" t="s">
        <v>47</v>
      </c>
      <c r="L7522">
        <v>32</v>
      </c>
      <c r="M7522">
        <v>0.56000000000000005</v>
      </c>
      <c r="N7522" t="s">
        <v>29</v>
      </c>
      <c r="O7522" t="s">
        <v>30</v>
      </c>
      <c r="P7522" t="s">
        <v>1732</v>
      </c>
      <c r="Q7522" t="s">
        <v>214</v>
      </c>
      <c r="R7522">
        <v>2109.21</v>
      </c>
      <c r="S7522" t="s">
        <v>68</v>
      </c>
      <c r="T7522">
        <v>8294</v>
      </c>
      <c r="U7522">
        <v>5686.25</v>
      </c>
      <c r="V7522" s="1">
        <v>42218</v>
      </c>
      <c r="W7522" t="s">
        <v>34</v>
      </c>
      <c r="X7522">
        <v>0.99</v>
      </c>
      <c r="Y7522" t="s">
        <v>149</v>
      </c>
      <c r="Z7522">
        <v>177.98</v>
      </c>
      <c r="AA7522">
        <v>60025</v>
      </c>
      <c r="AB7522">
        <f t="shared" si="414"/>
        <v>5695.36</v>
      </c>
      <c r="AC7522">
        <f t="shared" si="415"/>
        <v>5467.5455999999995</v>
      </c>
    </row>
    <row r="7523" spans="1:29" x14ac:dyDescent="0.25">
      <c r="A7523" t="s">
        <v>3097</v>
      </c>
      <c r="B7523">
        <v>67</v>
      </c>
      <c r="C7523" t="str">
        <f t="shared" si="412"/>
        <v>Senior</v>
      </c>
      <c r="D7523" t="s">
        <v>3334</v>
      </c>
      <c r="E7523" t="s">
        <v>46</v>
      </c>
      <c r="F7523">
        <v>0.04</v>
      </c>
      <c r="G7523">
        <v>1</v>
      </c>
      <c r="H7523" s="1">
        <v>42214</v>
      </c>
      <c r="I7523" s="1" t="str">
        <f t="shared" si="413"/>
        <v xml:space="preserve"> Jul</v>
      </c>
      <c r="J7523">
        <v>59234</v>
      </c>
      <c r="K7523" t="s">
        <v>47</v>
      </c>
      <c r="L7523">
        <v>16</v>
      </c>
      <c r="M7523">
        <v>0.56000000000000005</v>
      </c>
      <c r="N7523" t="s">
        <v>48</v>
      </c>
      <c r="O7523" t="s">
        <v>49</v>
      </c>
      <c r="P7523" t="s">
        <v>2838</v>
      </c>
      <c r="Q7523" t="s">
        <v>51</v>
      </c>
      <c r="R7523">
        <v>11.46</v>
      </c>
      <c r="S7523" t="s">
        <v>68</v>
      </c>
      <c r="T7523">
        <v>8295</v>
      </c>
      <c r="U7523">
        <v>797.24</v>
      </c>
      <c r="V7523" s="1">
        <v>42219</v>
      </c>
      <c r="W7523" t="s">
        <v>53</v>
      </c>
      <c r="X7523">
        <v>14.19</v>
      </c>
      <c r="Y7523" t="s">
        <v>149</v>
      </c>
      <c r="Z7523">
        <v>50.98</v>
      </c>
      <c r="AA7523">
        <v>60025</v>
      </c>
      <c r="AB7523">
        <f t="shared" si="414"/>
        <v>815.68</v>
      </c>
      <c r="AC7523">
        <f t="shared" si="415"/>
        <v>783.05279999999993</v>
      </c>
    </row>
    <row r="7524" spans="1:29" x14ac:dyDescent="0.25">
      <c r="A7524" t="s">
        <v>2494</v>
      </c>
      <c r="B7524">
        <v>67</v>
      </c>
      <c r="C7524" t="str">
        <f t="shared" si="412"/>
        <v>Senior</v>
      </c>
      <c r="D7524" t="s">
        <v>2498</v>
      </c>
      <c r="E7524" t="s">
        <v>27</v>
      </c>
      <c r="F7524">
        <v>0.09</v>
      </c>
      <c r="G7524">
        <v>1</v>
      </c>
      <c r="H7524" s="1">
        <v>42214</v>
      </c>
      <c r="I7524" s="1" t="str">
        <f t="shared" si="413"/>
        <v xml:space="preserve"> Jul</v>
      </c>
      <c r="J7524">
        <v>5699</v>
      </c>
      <c r="K7524" t="s">
        <v>47</v>
      </c>
      <c r="L7524">
        <v>41</v>
      </c>
      <c r="M7524">
        <v>0.56999999999999995</v>
      </c>
      <c r="N7524" t="s">
        <v>29</v>
      </c>
      <c r="O7524" t="s">
        <v>30</v>
      </c>
      <c r="P7524" t="s">
        <v>1069</v>
      </c>
      <c r="Q7524" t="s">
        <v>32</v>
      </c>
      <c r="R7524">
        <v>-121.44</v>
      </c>
      <c r="S7524" t="s">
        <v>68</v>
      </c>
      <c r="T7524">
        <v>798</v>
      </c>
      <c r="U7524">
        <v>573.89</v>
      </c>
      <c r="V7524" s="1">
        <v>42219</v>
      </c>
      <c r="W7524" t="s">
        <v>42</v>
      </c>
      <c r="X7524">
        <v>7.69</v>
      </c>
      <c r="Y7524" t="s">
        <v>239</v>
      </c>
      <c r="Z7524">
        <v>14.98</v>
      </c>
      <c r="AA7524">
        <v>53154</v>
      </c>
      <c r="AB7524">
        <f t="shared" si="414"/>
        <v>614.18000000000006</v>
      </c>
      <c r="AC7524">
        <f t="shared" si="415"/>
        <v>558.90380000000005</v>
      </c>
    </row>
    <row r="7525" spans="1:29" x14ac:dyDescent="0.25">
      <c r="A7525" t="s">
        <v>2494</v>
      </c>
      <c r="B7525">
        <v>67</v>
      </c>
      <c r="C7525" t="str">
        <f t="shared" si="412"/>
        <v>Senior</v>
      </c>
      <c r="D7525" t="s">
        <v>2498</v>
      </c>
      <c r="E7525" t="s">
        <v>27</v>
      </c>
      <c r="F7525">
        <v>0.01</v>
      </c>
      <c r="G7525">
        <v>1</v>
      </c>
      <c r="H7525" s="1">
        <v>42214</v>
      </c>
      <c r="I7525" s="1" t="str">
        <f t="shared" si="413"/>
        <v xml:space="preserve"> Jul</v>
      </c>
      <c r="J7525">
        <v>5699</v>
      </c>
      <c r="K7525" t="s">
        <v>47</v>
      </c>
      <c r="L7525">
        <v>2</v>
      </c>
      <c r="M7525">
        <v>0.39</v>
      </c>
      <c r="N7525" t="s">
        <v>29</v>
      </c>
      <c r="O7525" t="s">
        <v>30</v>
      </c>
      <c r="P7525" t="s">
        <v>209</v>
      </c>
      <c r="Q7525" t="s">
        <v>210</v>
      </c>
      <c r="R7525">
        <v>-4.21</v>
      </c>
      <c r="S7525" t="s">
        <v>68</v>
      </c>
      <c r="T7525">
        <v>797</v>
      </c>
      <c r="U7525">
        <v>9.25</v>
      </c>
      <c r="V7525" s="1">
        <v>42219</v>
      </c>
      <c r="W7525" t="s">
        <v>34</v>
      </c>
      <c r="X7525">
        <v>0.99</v>
      </c>
      <c r="Y7525" t="s">
        <v>239</v>
      </c>
      <c r="Z7525">
        <v>4.13</v>
      </c>
      <c r="AA7525">
        <v>53154</v>
      </c>
      <c r="AB7525">
        <f t="shared" si="414"/>
        <v>8.26</v>
      </c>
      <c r="AC7525">
        <f t="shared" si="415"/>
        <v>8.1774000000000004</v>
      </c>
    </row>
    <row r="7526" spans="1:29" x14ac:dyDescent="0.25">
      <c r="A7526" t="s">
        <v>446</v>
      </c>
      <c r="B7526">
        <v>67</v>
      </c>
      <c r="C7526" t="str">
        <f t="shared" si="412"/>
        <v>Senior</v>
      </c>
      <c r="D7526" t="s">
        <v>447</v>
      </c>
      <c r="E7526" t="s">
        <v>38</v>
      </c>
      <c r="F7526">
        <v>0.04</v>
      </c>
      <c r="G7526">
        <v>1</v>
      </c>
      <c r="H7526" s="1">
        <v>42215</v>
      </c>
      <c r="I7526" s="1" t="str">
        <f t="shared" si="413"/>
        <v xml:space="preserve"> Jul</v>
      </c>
      <c r="J7526">
        <v>26469</v>
      </c>
      <c r="K7526" t="s">
        <v>131</v>
      </c>
      <c r="L7526">
        <v>50</v>
      </c>
      <c r="M7526">
        <v>0.37</v>
      </c>
      <c r="N7526" t="s">
        <v>29</v>
      </c>
      <c r="O7526" t="s">
        <v>30</v>
      </c>
      <c r="P7526" t="s">
        <v>611</v>
      </c>
      <c r="Q7526" t="s">
        <v>61</v>
      </c>
      <c r="R7526">
        <v>-133.43</v>
      </c>
      <c r="S7526" t="s">
        <v>33</v>
      </c>
      <c r="T7526">
        <v>3709</v>
      </c>
      <c r="U7526">
        <v>350.01</v>
      </c>
      <c r="V7526" s="1">
        <v>42216</v>
      </c>
      <c r="W7526" t="s">
        <v>34</v>
      </c>
      <c r="X7526">
        <v>6.93</v>
      </c>
      <c r="Y7526" t="s">
        <v>208</v>
      </c>
      <c r="Z7526">
        <v>6.68</v>
      </c>
      <c r="AA7526">
        <v>44106</v>
      </c>
      <c r="AB7526">
        <f t="shared" si="414"/>
        <v>334</v>
      </c>
      <c r="AC7526">
        <f t="shared" si="415"/>
        <v>320.64</v>
      </c>
    </row>
    <row r="7527" spans="1:29" x14ac:dyDescent="0.25">
      <c r="A7527" t="s">
        <v>1044</v>
      </c>
      <c r="B7527">
        <v>67</v>
      </c>
      <c r="C7527" t="str">
        <f t="shared" si="412"/>
        <v>Senior</v>
      </c>
      <c r="D7527" t="s">
        <v>1817</v>
      </c>
      <c r="E7527" t="s">
        <v>46</v>
      </c>
      <c r="F7527">
        <v>0.03</v>
      </c>
      <c r="G7527">
        <v>1</v>
      </c>
      <c r="H7527" s="1">
        <v>42215</v>
      </c>
      <c r="I7527" s="1" t="str">
        <f t="shared" si="413"/>
        <v xml:space="preserve"> Jul</v>
      </c>
      <c r="J7527">
        <v>16352</v>
      </c>
      <c r="K7527" t="s">
        <v>131</v>
      </c>
      <c r="L7527">
        <v>16</v>
      </c>
      <c r="M7527">
        <v>0.36</v>
      </c>
      <c r="N7527" t="s">
        <v>29</v>
      </c>
      <c r="O7527" t="s">
        <v>30</v>
      </c>
      <c r="P7527" t="s">
        <v>2895</v>
      </c>
      <c r="Q7527" t="s">
        <v>61</v>
      </c>
      <c r="R7527">
        <v>-43.43</v>
      </c>
      <c r="S7527" t="s">
        <v>33</v>
      </c>
      <c r="T7527">
        <v>2273</v>
      </c>
      <c r="U7527">
        <v>113.25</v>
      </c>
      <c r="V7527" s="1">
        <v>42217</v>
      </c>
      <c r="W7527" t="s">
        <v>34</v>
      </c>
      <c r="X7527">
        <v>6.65</v>
      </c>
      <c r="Y7527" t="s">
        <v>136</v>
      </c>
      <c r="Z7527">
        <v>6.48</v>
      </c>
      <c r="AA7527">
        <v>10550</v>
      </c>
      <c r="AB7527">
        <f t="shared" si="414"/>
        <v>103.68</v>
      </c>
      <c r="AC7527">
        <f t="shared" si="415"/>
        <v>100.56960000000001</v>
      </c>
    </row>
    <row r="7528" spans="1:29" x14ac:dyDescent="0.25">
      <c r="A7528" t="s">
        <v>446</v>
      </c>
      <c r="B7528">
        <v>67</v>
      </c>
      <c r="C7528" t="str">
        <f t="shared" si="412"/>
        <v>Senior</v>
      </c>
      <c r="D7528" t="s">
        <v>447</v>
      </c>
      <c r="E7528" t="s">
        <v>38</v>
      </c>
      <c r="F7528">
        <v>0.03</v>
      </c>
      <c r="G7528">
        <v>1</v>
      </c>
      <c r="H7528" s="1">
        <v>42215</v>
      </c>
      <c r="I7528" s="1" t="str">
        <f t="shared" si="413"/>
        <v xml:space="preserve"> Jul</v>
      </c>
      <c r="J7528">
        <v>26469</v>
      </c>
      <c r="K7528" t="s">
        <v>131</v>
      </c>
      <c r="L7528">
        <v>4</v>
      </c>
      <c r="M7528">
        <v>0.36</v>
      </c>
      <c r="N7528" t="s">
        <v>29</v>
      </c>
      <c r="O7528" t="s">
        <v>30</v>
      </c>
      <c r="P7528" t="s">
        <v>1947</v>
      </c>
      <c r="Q7528" t="s">
        <v>67</v>
      </c>
      <c r="R7528">
        <v>701.21600000000001</v>
      </c>
      <c r="S7528" t="s">
        <v>33</v>
      </c>
      <c r="T7528">
        <v>3708</v>
      </c>
      <c r="U7528">
        <v>7406.49</v>
      </c>
      <c r="V7528" s="1">
        <v>42217</v>
      </c>
      <c r="W7528" t="s">
        <v>34</v>
      </c>
      <c r="X7528">
        <v>19.989999999999998</v>
      </c>
      <c r="Y7528" t="s">
        <v>208</v>
      </c>
      <c r="Z7528">
        <v>1889.99</v>
      </c>
      <c r="AA7528">
        <v>44106</v>
      </c>
      <c r="AB7528">
        <f t="shared" si="414"/>
        <v>7559.96</v>
      </c>
      <c r="AC7528">
        <f t="shared" si="415"/>
        <v>7333.1612000000005</v>
      </c>
    </row>
    <row r="7529" spans="1:29" x14ac:dyDescent="0.25">
      <c r="A7529" t="s">
        <v>1740</v>
      </c>
      <c r="B7529">
        <v>67</v>
      </c>
      <c r="C7529" t="str">
        <f t="shared" si="412"/>
        <v>Senior</v>
      </c>
      <c r="D7529" t="s">
        <v>1741</v>
      </c>
      <c r="E7529" t="s">
        <v>38</v>
      </c>
      <c r="F7529">
        <v>0.09</v>
      </c>
      <c r="G7529">
        <v>1</v>
      </c>
      <c r="H7529" s="1">
        <v>42215</v>
      </c>
      <c r="I7529" s="1" t="str">
        <f t="shared" si="413"/>
        <v xml:space="preserve"> Jul</v>
      </c>
      <c r="J7529">
        <v>27616</v>
      </c>
      <c r="K7529" t="s">
        <v>47</v>
      </c>
      <c r="L7529">
        <v>3</v>
      </c>
      <c r="M7529">
        <v>0.46</v>
      </c>
      <c r="N7529" t="s">
        <v>96</v>
      </c>
      <c r="O7529" t="s">
        <v>40</v>
      </c>
      <c r="P7529" t="s">
        <v>495</v>
      </c>
      <c r="Q7529" t="s">
        <v>192</v>
      </c>
      <c r="R7529">
        <v>-735.27</v>
      </c>
      <c r="S7529" t="s">
        <v>76</v>
      </c>
      <c r="T7529">
        <v>3870</v>
      </c>
      <c r="U7529">
        <v>614.14</v>
      </c>
      <c r="V7529" s="1">
        <v>42217</v>
      </c>
      <c r="W7529" t="s">
        <v>34</v>
      </c>
      <c r="X7529">
        <v>24.49</v>
      </c>
      <c r="Y7529" t="s">
        <v>103</v>
      </c>
      <c r="Z7529">
        <v>199.99</v>
      </c>
      <c r="AA7529">
        <v>70117</v>
      </c>
      <c r="AB7529">
        <f t="shared" si="414"/>
        <v>599.97</v>
      </c>
      <c r="AC7529">
        <f t="shared" si="415"/>
        <v>545.97270000000003</v>
      </c>
    </row>
    <row r="7530" spans="1:29" x14ac:dyDescent="0.25">
      <c r="A7530" t="s">
        <v>1044</v>
      </c>
      <c r="B7530">
        <v>67</v>
      </c>
      <c r="C7530" t="str">
        <f t="shared" si="412"/>
        <v>Senior</v>
      </c>
      <c r="D7530" t="s">
        <v>3173</v>
      </c>
      <c r="E7530" t="s">
        <v>46</v>
      </c>
      <c r="F7530">
        <v>0.06</v>
      </c>
      <c r="G7530">
        <v>1</v>
      </c>
      <c r="H7530" s="1">
        <v>42216</v>
      </c>
      <c r="I7530" s="1" t="str">
        <f t="shared" si="413"/>
        <v xml:space="preserve"> Jul</v>
      </c>
      <c r="J7530">
        <v>11808</v>
      </c>
      <c r="K7530" t="s">
        <v>39</v>
      </c>
      <c r="L7530">
        <v>1</v>
      </c>
      <c r="M7530">
        <v>0.75</v>
      </c>
      <c r="N7530" t="s">
        <v>48</v>
      </c>
      <c r="O7530" t="s">
        <v>73</v>
      </c>
      <c r="P7530" t="s">
        <v>123</v>
      </c>
      <c r="Q7530" t="s">
        <v>75</v>
      </c>
      <c r="R7530">
        <v>25.20675</v>
      </c>
      <c r="S7530" t="s">
        <v>33</v>
      </c>
      <c r="T7530">
        <v>1633</v>
      </c>
      <c r="U7530">
        <v>148.34399999999999</v>
      </c>
      <c r="V7530" s="1">
        <v>42217</v>
      </c>
      <c r="W7530" t="s">
        <v>53</v>
      </c>
      <c r="X7530">
        <v>39.25</v>
      </c>
      <c r="Y7530" t="s">
        <v>208</v>
      </c>
      <c r="Z7530">
        <v>150.97999999999999</v>
      </c>
      <c r="AA7530">
        <v>43050</v>
      </c>
      <c r="AB7530">
        <f t="shared" si="414"/>
        <v>150.97999999999999</v>
      </c>
      <c r="AC7530">
        <f t="shared" si="415"/>
        <v>141.9212</v>
      </c>
    </row>
    <row r="7531" spans="1:29" x14ac:dyDescent="0.25">
      <c r="A7531" t="s">
        <v>534</v>
      </c>
      <c r="B7531">
        <v>67</v>
      </c>
      <c r="C7531" t="str">
        <f t="shared" si="412"/>
        <v>Senior</v>
      </c>
      <c r="D7531" t="s">
        <v>535</v>
      </c>
      <c r="E7531" t="s">
        <v>57</v>
      </c>
      <c r="F7531">
        <v>0.04</v>
      </c>
      <c r="G7531">
        <v>1</v>
      </c>
      <c r="H7531" s="1">
        <v>42216</v>
      </c>
      <c r="I7531" s="1" t="str">
        <f t="shared" si="413"/>
        <v xml:space="preserve"> Jul</v>
      </c>
      <c r="J7531">
        <v>2562</v>
      </c>
      <c r="K7531" t="s">
        <v>58</v>
      </c>
      <c r="L7531">
        <v>17</v>
      </c>
      <c r="M7531">
        <v>0.38</v>
      </c>
      <c r="N7531" t="s">
        <v>29</v>
      </c>
      <c r="O7531" t="s">
        <v>30</v>
      </c>
      <c r="P7531" t="s">
        <v>408</v>
      </c>
      <c r="Q7531" t="s">
        <v>61</v>
      </c>
      <c r="R7531">
        <v>308.63</v>
      </c>
      <c r="S7531" t="s">
        <v>52</v>
      </c>
      <c r="T7531">
        <v>369</v>
      </c>
      <c r="U7531">
        <v>821.18</v>
      </c>
      <c r="V7531" s="1">
        <v>42217</v>
      </c>
      <c r="W7531" t="s">
        <v>42</v>
      </c>
      <c r="X7531">
        <v>5.81</v>
      </c>
      <c r="Y7531" t="s">
        <v>537</v>
      </c>
      <c r="Z7531">
        <v>48.91</v>
      </c>
      <c r="AA7531">
        <v>85737</v>
      </c>
      <c r="AB7531">
        <f t="shared" si="414"/>
        <v>831.46999999999991</v>
      </c>
      <c r="AC7531">
        <f t="shared" si="415"/>
        <v>798.21119999999996</v>
      </c>
    </row>
    <row r="7532" spans="1:29" x14ac:dyDescent="0.25">
      <c r="A7532" t="s">
        <v>3405</v>
      </c>
      <c r="B7532">
        <v>67</v>
      </c>
      <c r="C7532" t="str">
        <f t="shared" si="412"/>
        <v>Senior</v>
      </c>
      <c r="D7532" t="s">
        <v>2390</v>
      </c>
      <c r="E7532" t="s">
        <v>27</v>
      </c>
      <c r="F7532">
        <v>0.04</v>
      </c>
      <c r="G7532">
        <v>1</v>
      </c>
      <c r="H7532" s="1">
        <v>42216</v>
      </c>
      <c r="I7532" s="1" t="str">
        <f t="shared" si="413"/>
        <v xml:space="preserve"> Jul</v>
      </c>
      <c r="J7532">
        <v>56384</v>
      </c>
      <c r="K7532" t="s">
        <v>58</v>
      </c>
      <c r="L7532">
        <v>47</v>
      </c>
      <c r="M7532">
        <v>0.6</v>
      </c>
      <c r="N7532" t="s">
        <v>29</v>
      </c>
      <c r="O7532" t="s">
        <v>40</v>
      </c>
      <c r="P7532" t="s">
        <v>1259</v>
      </c>
      <c r="Q7532" t="s">
        <v>214</v>
      </c>
      <c r="R7532">
        <v>-2172.14</v>
      </c>
      <c r="S7532" t="s">
        <v>33</v>
      </c>
      <c r="T7532">
        <v>7882</v>
      </c>
      <c r="U7532">
        <v>257.2</v>
      </c>
      <c r="V7532" s="1">
        <v>42217</v>
      </c>
      <c r="W7532" t="s">
        <v>34</v>
      </c>
      <c r="X7532">
        <v>49</v>
      </c>
      <c r="Y7532" t="s">
        <v>35</v>
      </c>
      <c r="Z7532">
        <v>4.4800000000000004</v>
      </c>
      <c r="AA7532">
        <v>16148</v>
      </c>
      <c r="AB7532">
        <f t="shared" si="414"/>
        <v>210.56000000000003</v>
      </c>
      <c r="AC7532">
        <f t="shared" si="415"/>
        <v>202.13760000000002</v>
      </c>
    </row>
    <row r="7533" spans="1:29" x14ac:dyDescent="0.25">
      <c r="A7533" t="s">
        <v>3405</v>
      </c>
      <c r="B7533">
        <v>67</v>
      </c>
      <c r="C7533" t="str">
        <f t="shared" si="412"/>
        <v>Senior</v>
      </c>
      <c r="D7533" t="s">
        <v>2390</v>
      </c>
      <c r="E7533" t="s">
        <v>27</v>
      </c>
      <c r="F7533">
        <v>0.08</v>
      </c>
      <c r="G7533">
        <v>1</v>
      </c>
      <c r="H7533" s="1">
        <v>42216</v>
      </c>
      <c r="I7533" s="1" t="str">
        <f t="shared" si="413"/>
        <v xml:space="preserve"> Jul</v>
      </c>
      <c r="J7533">
        <v>56384</v>
      </c>
      <c r="K7533" t="s">
        <v>58</v>
      </c>
      <c r="L7533">
        <v>29</v>
      </c>
      <c r="M7533">
        <v>0.77</v>
      </c>
      <c r="N7533" t="s">
        <v>48</v>
      </c>
      <c r="O7533" t="s">
        <v>73</v>
      </c>
      <c r="P7533" t="s">
        <v>559</v>
      </c>
      <c r="Q7533" t="s">
        <v>75</v>
      </c>
      <c r="R7533">
        <v>-528.65312500000005</v>
      </c>
      <c r="S7533" t="s">
        <v>33</v>
      </c>
      <c r="T7533">
        <v>7883</v>
      </c>
      <c r="U7533">
        <v>6139.34</v>
      </c>
      <c r="V7533" s="1">
        <v>42218</v>
      </c>
      <c r="W7533" t="s">
        <v>53</v>
      </c>
      <c r="X7533">
        <v>69.64</v>
      </c>
      <c r="Y7533" t="s">
        <v>35</v>
      </c>
      <c r="Z7533">
        <v>218.75</v>
      </c>
      <c r="AA7533">
        <v>16148</v>
      </c>
      <c r="AB7533">
        <f t="shared" si="414"/>
        <v>6343.75</v>
      </c>
      <c r="AC7533">
        <f t="shared" si="415"/>
        <v>5836.25</v>
      </c>
    </row>
    <row r="7534" spans="1:29" x14ac:dyDescent="0.25">
      <c r="A7534" t="s">
        <v>534</v>
      </c>
      <c r="B7534">
        <v>67</v>
      </c>
      <c r="C7534" t="str">
        <f t="shared" si="412"/>
        <v>Senior</v>
      </c>
      <c r="D7534" t="s">
        <v>535</v>
      </c>
      <c r="E7534" t="s">
        <v>57</v>
      </c>
      <c r="F7534">
        <v>0.08</v>
      </c>
      <c r="G7534">
        <v>1</v>
      </c>
      <c r="H7534" s="1">
        <v>42216</v>
      </c>
      <c r="I7534" s="1" t="str">
        <f t="shared" si="413"/>
        <v xml:space="preserve"> Jul</v>
      </c>
      <c r="J7534">
        <v>2562</v>
      </c>
      <c r="K7534" t="s">
        <v>58</v>
      </c>
      <c r="L7534">
        <v>6</v>
      </c>
      <c r="M7534">
        <v>0.36</v>
      </c>
      <c r="N7534" t="s">
        <v>29</v>
      </c>
      <c r="O7534" t="s">
        <v>30</v>
      </c>
      <c r="P7534" t="s">
        <v>861</v>
      </c>
      <c r="Q7534" t="s">
        <v>61</v>
      </c>
      <c r="R7534">
        <v>-37.07</v>
      </c>
      <c r="S7534" t="s">
        <v>52</v>
      </c>
      <c r="T7534">
        <v>368</v>
      </c>
      <c r="U7534">
        <v>77.599999999999994</v>
      </c>
      <c r="V7534" s="1">
        <v>42218</v>
      </c>
      <c r="W7534" t="s">
        <v>34</v>
      </c>
      <c r="X7534">
        <v>11.25</v>
      </c>
      <c r="Y7534" t="s">
        <v>537</v>
      </c>
      <c r="Z7534">
        <v>11.34</v>
      </c>
      <c r="AA7534">
        <v>85737</v>
      </c>
      <c r="AB7534">
        <f t="shared" si="414"/>
        <v>68.039999999999992</v>
      </c>
      <c r="AC7534">
        <f t="shared" si="415"/>
        <v>62.596799999999995</v>
      </c>
    </row>
    <row r="7535" spans="1:29" x14ac:dyDescent="0.25">
      <c r="A7535" t="s">
        <v>534</v>
      </c>
      <c r="B7535">
        <v>67</v>
      </c>
      <c r="C7535" t="str">
        <f t="shared" si="412"/>
        <v>Senior</v>
      </c>
      <c r="D7535" t="s">
        <v>535</v>
      </c>
      <c r="E7535" t="s">
        <v>57</v>
      </c>
      <c r="F7535">
        <v>0.02</v>
      </c>
      <c r="G7535">
        <v>1</v>
      </c>
      <c r="H7535" s="1">
        <v>42216</v>
      </c>
      <c r="I7535" s="1" t="str">
        <f t="shared" si="413"/>
        <v xml:space="preserve"> Jul</v>
      </c>
      <c r="J7535">
        <v>2562</v>
      </c>
      <c r="K7535" t="s">
        <v>58</v>
      </c>
      <c r="L7535">
        <v>28</v>
      </c>
      <c r="M7535">
        <v>0.55000000000000004</v>
      </c>
      <c r="N7535" t="s">
        <v>96</v>
      </c>
      <c r="O7535" t="s">
        <v>139</v>
      </c>
      <c r="P7535" t="s">
        <v>1261</v>
      </c>
      <c r="Q7535" t="s">
        <v>102</v>
      </c>
      <c r="R7535">
        <v>-32.03</v>
      </c>
      <c r="S7535" t="s">
        <v>52</v>
      </c>
      <c r="T7535">
        <v>367</v>
      </c>
      <c r="U7535">
        <v>64.819999999999993</v>
      </c>
      <c r="V7535" s="1">
        <v>42219</v>
      </c>
      <c r="W7535" t="s">
        <v>34</v>
      </c>
      <c r="X7535">
        <v>1.99</v>
      </c>
      <c r="Y7535" t="s">
        <v>537</v>
      </c>
      <c r="Z7535">
        <v>2.12</v>
      </c>
      <c r="AA7535">
        <v>85737</v>
      </c>
      <c r="AB7535">
        <f t="shared" si="414"/>
        <v>59.36</v>
      </c>
      <c r="AC7535">
        <f t="shared" si="415"/>
        <v>58.172800000000002</v>
      </c>
    </row>
    <row r="7536" spans="1:29" x14ac:dyDescent="0.25">
      <c r="A7536" t="s">
        <v>3434</v>
      </c>
      <c r="B7536">
        <v>67</v>
      </c>
      <c r="C7536" t="str">
        <f t="shared" si="412"/>
        <v>Senior</v>
      </c>
      <c r="D7536" t="s">
        <v>3235</v>
      </c>
      <c r="E7536" t="s">
        <v>57</v>
      </c>
      <c r="F7536">
        <v>0</v>
      </c>
      <c r="G7536">
        <v>1</v>
      </c>
      <c r="H7536" s="1">
        <v>42217</v>
      </c>
      <c r="I7536" s="1" t="str">
        <f t="shared" si="413"/>
        <v xml:space="preserve"> Aug</v>
      </c>
      <c r="J7536">
        <v>47399</v>
      </c>
      <c r="K7536" t="s">
        <v>47</v>
      </c>
      <c r="L7536">
        <v>26</v>
      </c>
      <c r="M7536">
        <v>0.37</v>
      </c>
      <c r="N7536" t="s">
        <v>29</v>
      </c>
      <c r="O7536" t="s">
        <v>30</v>
      </c>
      <c r="P7536" t="s">
        <v>2765</v>
      </c>
      <c r="Q7536" t="s">
        <v>67</v>
      </c>
      <c r="R7536">
        <v>5.6695000000000002</v>
      </c>
      <c r="S7536" t="s">
        <v>76</v>
      </c>
      <c r="T7536">
        <v>6661</v>
      </c>
      <c r="U7536">
        <v>145.76</v>
      </c>
      <c r="V7536" s="1">
        <v>42217</v>
      </c>
      <c r="W7536" t="s">
        <v>34</v>
      </c>
      <c r="X7536">
        <v>2.99</v>
      </c>
      <c r="Y7536" t="s">
        <v>132</v>
      </c>
      <c r="Z7536">
        <v>5.28</v>
      </c>
      <c r="AA7536">
        <v>33317</v>
      </c>
      <c r="AB7536">
        <f t="shared" si="414"/>
        <v>137.28</v>
      </c>
      <c r="AC7536">
        <f t="shared" si="415"/>
        <v>137.28</v>
      </c>
    </row>
    <row r="7537" spans="1:29" x14ac:dyDescent="0.25">
      <c r="A7537" t="s">
        <v>143</v>
      </c>
      <c r="B7537">
        <v>67</v>
      </c>
      <c r="C7537" t="str">
        <f t="shared" si="412"/>
        <v>Senior</v>
      </c>
      <c r="D7537" t="s">
        <v>2077</v>
      </c>
      <c r="E7537" t="s">
        <v>38</v>
      </c>
      <c r="F7537">
        <v>0.01</v>
      </c>
      <c r="G7537">
        <v>1</v>
      </c>
      <c r="H7537" s="1">
        <v>42217</v>
      </c>
      <c r="I7537" s="1" t="str">
        <f t="shared" si="413"/>
        <v xml:space="preserve"> Aug</v>
      </c>
      <c r="J7537">
        <v>13988</v>
      </c>
      <c r="K7537" t="s">
        <v>39</v>
      </c>
      <c r="L7537">
        <v>34</v>
      </c>
      <c r="M7537">
        <v>0.41</v>
      </c>
      <c r="N7537" t="s">
        <v>48</v>
      </c>
      <c r="O7537" t="s">
        <v>30</v>
      </c>
      <c r="P7537" t="s">
        <v>3467</v>
      </c>
      <c r="Q7537" t="s">
        <v>82</v>
      </c>
      <c r="R7537">
        <v>-59.71</v>
      </c>
      <c r="S7537" t="s">
        <v>76</v>
      </c>
      <c r="T7537">
        <v>1954</v>
      </c>
      <c r="U7537">
        <v>180.27</v>
      </c>
      <c r="V7537" s="1">
        <v>42218</v>
      </c>
      <c r="W7537" t="s">
        <v>34</v>
      </c>
      <c r="X7537">
        <v>5.32</v>
      </c>
      <c r="Y7537" t="s">
        <v>685</v>
      </c>
      <c r="Z7537">
        <v>4.95</v>
      </c>
      <c r="AA7537">
        <v>28110</v>
      </c>
      <c r="AB7537">
        <f t="shared" si="414"/>
        <v>168.3</v>
      </c>
      <c r="AC7537">
        <f t="shared" si="415"/>
        <v>166.61700000000002</v>
      </c>
    </row>
    <row r="7538" spans="1:29" x14ac:dyDescent="0.25">
      <c r="A7538" t="s">
        <v>2076</v>
      </c>
      <c r="B7538">
        <v>67</v>
      </c>
      <c r="C7538" t="str">
        <f t="shared" si="412"/>
        <v>Senior</v>
      </c>
      <c r="D7538" t="s">
        <v>2077</v>
      </c>
      <c r="E7538" t="s">
        <v>38</v>
      </c>
      <c r="F7538">
        <v>0.04</v>
      </c>
      <c r="G7538">
        <v>1</v>
      </c>
      <c r="H7538" s="1">
        <v>42217</v>
      </c>
      <c r="I7538" s="1" t="str">
        <f t="shared" si="413"/>
        <v xml:space="preserve"> Aug</v>
      </c>
      <c r="J7538">
        <v>13988</v>
      </c>
      <c r="K7538" t="s">
        <v>39</v>
      </c>
      <c r="L7538">
        <v>18</v>
      </c>
      <c r="M7538">
        <v>0.57999999999999996</v>
      </c>
      <c r="N7538" t="s">
        <v>29</v>
      </c>
      <c r="O7538" t="s">
        <v>30</v>
      </c>
      <c r="P7538" t="s">
        <v>1123</v>
      </c>
      <c r="Q7538" t="s">
        <v>214</v>
      </c>
      <c r="R7538">
        <v>-2.2400000000000002</v>
      </c>
      <c r="S7538" t="s">
        <v>76</v>
      </c>
      <c r="T7538">
        <v>1956</v>
      </c>
      <c r="U7538">
        <v>236.31</v>
      </c>
      <c r="V7538" s="1">
        <v>42218</v>
      </c>
      <c r="W7538" t="s">
        <v>42</v>
      </c>
      <c r="X7538">
        <v>4.9800000000000004</v>
      </c>
      <c r="Y7538" t="s">
        <v>685</v>
      </c>
      <c r="Z7538">
        <v>11.97</v>
      </c>
      <c r="AA7538">
        <v>28115</v>
      </c>
      <c r="AB7538">
        <f t="shared" si="414"/>
        <v>215.46</v>
      </c>
      <c r="AC7538">
        <f t="shared" si="415"/>
        <v>206.8416</v>
      </c>
    </row>
    <row r="7539" spans="1:29" x14ac:dyDescent="0.25">
      <c r="A7539" t="s">
        <v>143</v>
      </c>
      <c r="B7539">
        <v>67</v>
      </c>
      <c r="C7539" t="str">
        <f t="shared" si="412"/>
        <v>Senior</v>
      </c>
      <c r="D7539" t="s">
        <v>2077</v>
      </c>
      <c r="E7539" t="s">
        <v>38</v>
      </c>
      <c r="F7539">
        <v>0</v>
      </c>
      <c r="G7539">
        <v>1</v>
      </c>
      <c r="H7539" s="1">
        <v>42217</v>
      </c>
      <c r="I7539" s="1" t="str">
        <f t="shared" si="413"/>
        <v xml:space="preserve"> Aug</v>
      </c>
      <c r="J7539">
        <v>13988</v>
      </c>
      <c r="K7539" t="s">
        <v>39</v>
      </c>
      <c r="L7539">
        <v>39</v>
      </c>
      <c r="M7539">
        <v>0.56999999999999995</v>
      </c>
      <c r="N7539" t="s">
        <v>29</v>
      </c>
      <c r="O7539" t="s">
        <v>30</v>
      </c>
      <c r="P7539" t="s">
        <v>1069</v>
      </c>
      <c r="Q7539" t="s">
        <v>32</v>
      </c>
      <c r="R7539">
        <v>-35.92</v>
      </c>
      <c r="S7539" t="s">
        <v>76</v>
      </c>
      <c r="T7539">
        <v>1955</v>
      </c>
      <c r="U7539">
        <v>626.96</v>
      </c>
      <c r="V7539" s="1">
        <v>42218</v>
      </c>
      <c r="W7539" t="s">
        <v>34</v>
      </c>
      <c r="X7539">
        <v>7.69</v>
      </c>
      <c r="Y7539" t="s">
        <v>685</v>
      </c>
      <c r="Z7539">
        <v>14.98</v>
      </c>
      <c r="AA7539">
        <v>28110</v>
      </c>
      <c r="AB7539">
        <f t="shared" si="414"/>
        <v>584.22</v>
      </c>
      <c r="AC7539">
        <f t="shared" si="415"/>
        <v>584.22</v>
      </c>
    </row>
    <row r="7540" spans="1:29" x14ac:dyDescent="0.25">
      <c r="A7540" t="s">
        <v>2226</v>
      </c>
      <c r="B7540">
        <v>67</v>
      </c>
      <c r="C7540" t="str">
        <f t="shared" si="412"/>
        <v>Senior</v>
      </c>
      <c r="D7540" t="s">
        <v>2227</v>
      </c>
      <c r="E7540" t="s">
        <v>27</v>
      </c>
      <c r="F7540">
        <v>0.1</v>
      </c>
      <c r="G7540">
        <v>1</v>
      </c>
      <c r="H7540" s="1">
        <v>42217</v>
      </c>
      <c r="I7540" s="1" t="str">
        <f t="shared" si="413"/>
        <v xml:space="preserve"> Aug</v>
      </c>
      <c r="J7540">
        <v>11431</v>
      </c>
      <c r="K7540" t="s">
        <v>28</v>
      </c>
      <c r="L7540">
        <v>8</v>
      </c>
      <c r="M7540">
        <v>0.57999999999999996</v>
      </c>
      <c r="N7540" t="s">
        <v>96</v>
      </c>
      <c r="O7540" t="s">
        <v>30</v>
      </c>
      <c r="P7540" t="s">
        <v>684</v>
      </c>
      <c r="Q7540" t="s">
        <v>105</v>
      </c>
      <c r="R7540">
        <v>-615.66999999999996</v>
      </c>
      <c r="S7540" t="s">
        <v>76</v>
      </c>
      <c r="T7540">
        <v>1588</v>
      </c>
      <c r="U7540">
        <v>1273.2660000000001</v>
      </c>
      <c r="V7540" s="1">
        <v>42218</v>
      </c>
      <c r="W7540" t="s">
        <v>34</v>
      </c>
      <c r="X7540">
        <v>8.99</v>
      </c>
      <c r="Y7540" t="s">
        <v>132</v>
      </c>
      <c r="Z7540">
        <v>205.99</v>
      </c>
      <c r="AA7540">
        <v>32712</v>
      </c>
      <c r="AB7540">
        <f t="shared" si="414"/>
        <v>1647.92</v>
      </c>
      <c r="AC7540">
        <f t="shared" si="415"/>
        <v>1483.1280000000002</v>
      </c>
    </row>
    <row r="7541" spans="1:29" x14ac:dyDescent="0.25">
      <c r="A7541" t="s">
        <v>2226</v>
      </c>
      <c r="B7541">
        <v>67</v>
      </c>
      <c r="C7541" t="str">
        <f t="shared" si="412"/>
        <v>Senior</v>
      </c>
      <c r="D7541" t="s">
        <v>2227</v>
      </c>
      <c r="E7541" t="s">
        <v>27</v>
      </c>
      <c r="F7541">
        <v>0.09</v>
      </c>
      <c r="G7541">
        <v>1</v>
      </c>
      <c r="H7541" s="1">
        <v>42217</v>
      </c>
      <c r="I7541" s="1" t="str">
        <f t="shared" si="413"/>
        <v xml:space="preserve"> Aug</v>
      </c>
      <c r="J7541">
        <v>11431</v>
      </c>
      <c r="K7541" t="s">
        <v>28</v>
      </c>
      <c r="L7541">
        <v>5</v>
      </c>
      <c r="M7541">
        <v>0.4</v>
      </c>
      <c r="N7541" t="s">
        <v>29</v>
      </c>
      <c r="O7541" t="s">
        <v>59</v>
      </c>
      <c r="P7541" t="s">
        <v>373</v>
      </c>
      <c r="Q7541" t="s">
        <v>61</v>
      </c>
      <c r="R7541">
        <v>-6.71</v>
      </c>
      <c r="S7541" t="s">
        <v>76</v>
      </c>
      <c r="T7541">
        <v>1587</v>
      </c>
      <c r="U7541">
        <v>39.68</v>
      </c>
      <c r="V7541" s="1">
        <v>42219</v>
      </c>
      <c r="W7541" t="s">
        <v>34</v>
      </c>
      <c r="X7541">
        <v>2.87</v>
      </c>
      <c r="Y7541" t="s">
        <v>132</v>
      </c>
      <c r="Z7541">
        <v>8.01</v>
      </c>
      <c r="AA7541">
        <v>32712</v>
      </c>
      <c r="AB7541">
        <f t="shared" si="414"/>
        <v>40.049999999999997</v>
      </c>
      <c r="AC7541">
        <f t="shared" si="415"/>
        <v>36.445499999999996</v>
      </c>
    </row>
    <row r="7542" spans="1:29" x14ac:dyDescent="0.25">
      <c r="A7542" t="s">
        <v>2403</v>
      </c>
      <c r="B7542">
        <v>67</v>
      </c>
      <c r="C7542" t="str">
        <f t="shared" si="412"/>
        <v>Senior</v>
      </c>
      <c r="D7542" t="s">
        <v>2404</v>
      </c>
      <c r="E7542" t="s">
        <v>27</v>
      </c>
      <c r="F7542">
        <v>0.06</v>
      </c>
      <c r="G7542">
        <v>1</v>
      </c>
      <c r="H7542" s="1">
        <v>42217</v>
      </c>
      <c r="I7542" s="1" t="str">
        <f t="shared" si="413"/>
        <v xml:space="preserve"> Aug</v>
      </c>
      <c r="J7542">
        <v>2247</v>
      </c>
      <c r="K7542" t="s">
        <v>39</v>
      </c>
      <c r="L7542">
        <v>6</v>
      </c>
      <c r="M7542">
        <v>0.56999999999999995</v>
      </c>
      <c r="N7542" t="s">
        <v>96</v>
      </c>
      <c r="O7542" t="s">
        <v>73</v>
      </c>
      <c r="P7542" t="s">
        <v>1997</v>
      </c>
      <c r="Q7542" t="s">
        <v>98</v>
      </c>
      <c r="R7542">
        <v>-4266.0884999999998</v>
      </c>
      <c r="S7542" t="s">
        <v>52</v>
      </c>
      <c r="T7542">
        <v>328</v>
      </c>
      <c r="U7542">
        <v>21134.71</v>
      </c>
      <c r="V7542" s="1">
        <v>42219</v>
      </c>
      <c r="W7542" t="s">
        <v>53</v>
      </c>
      <c r="X7542">
        <v>8.73</v>
      </c>
      <c r="Y7542" t="s">
        <v>218</v>
      </c>
      <c r="Z7542">
        <v>3502.14</v>
      </c>
      <c r="AA7542">
        <v>98661</v>
      </c>
      <c r="AB7542">
        <f t="shared" si="414"/>
        <v>21012.84</v>
      </c>
      <c r="AC7542">
        <f t="shared" si="415"/>
        <v>19752.069599999999</v>
      </c>
    </row>
    <row r="7543" spans="1:29" x14ac:dyDescent="0.25">
      <c r="A7543" t="s">
        <v>2052</v>
      </c>
      <c r="B7543">
        <v>67</v>
      </c>
      <c r="C7543" t="str">
        <f t="shared" si="412"/>
        <v>Senior</v>
      </c>
      <c r="D7543" t="s">
        <v>1374</v>
      </c>
      <c r="E7543" t="s">
        <v>27</v>
      </c>
      <c r="F7543">
        <v>0.04</v>
      </c>
      <c r="G7543">
        <v>1</v>
      </c>
      <c r="H7543" s="1">
        <v>42217</v>
      </c>
      <c r="I7543" s="1" t="str">
        <f t="shared" si="413"/>
        <v xml:space="preserve"> Aug</v>
      </c>
      <c r="J7543">
        <v>31302</v>
      </c>
      <c r="K7543" t="s">
        <v>28</v>
      </c>
      <c r="L7543">
        <v>41</v>
      </c>
      <c r="M7543">
        <v>0.49</v>
      </c>
      <c r="N7543" t="s">
        <v>96</v>
      </c>
      <c r="O7543" t="s">
        <v>139</v>
      </c>
      <c r="P7543" t="s">
        <v>1939</v>
      </c>
      <c r="Q7543" t="s">
        <v>102</v>
      </c>
      <c r="R7543">
        <v>1777.67</v>
      </c>
      <c r="S7543" t="s">
        <v>76</v>
      </c>
      <c r="T7543">
        <v>4397</v>
      </c>
      <c r="U7543">
        <v>4648.6400000000003</v>
      </c>
      <c r="V7543" s="1">
        <v>42219</v>
      </c>
      <c r="W7543" t="s">
        <v>34</v>
      </c>
      <c r="X7543">
        <v>1.99</v>
      </c>
      <c r="Y7543" t="s">
        <v>162</v>
      </c>
      <c r="Z7543">
        <v>115.79</v>
      </c>
      <c r="AA7543">
        <v>22015</v>
      </c>
      <c r="AB7543">
        <f t="shared" si="414"/>
        <v>4747.3900000000003</v>
      </c>
      <c r="AC7543">
        <f t="shared" si="415"/>
        <v>4557.4944000000005</v>
      </c>
    </row>
    <row r="7544" spans="1:29" x14ac:dyDescent="0.25">
      <c r="A7544" t="s">
        <v>2382</v>
      </c>
      <c r="B7544">
        <v>67</v>
      </c>
      <c r="C7544" t="str">
        <f t="shared" si="412"/>
        <v>Senior</v>
      </c>
      <c r="D7544" t="s">
        <v>2593</v>
      </c>
      <c r="E7544" t="s">
        <v>27</v>
      </c>
      <c r="F7544">
        <v>0.05</v>
      </c>
      <c r="G7544">
        <v>1</v>
      </c>
      <c r="H7544" s="1">
        <v>42218</v>
      </c>
      <c r="I7544" s="1" t="str">
        <f t="shared" si="413"/>
        <v xml:space="preserve"> Aug</v>
      </c>
      <c r="J7544">
        <v>33445</v>
      </c>
      <c r="K7544" t="s">
        <v>47</v>
      </c>
      <c r="L7544">
        <v>16</v>
      </c>
      <c r="M7544">
        <v>0.72</v>
      </c>
      <c r="N7544" t="s">
        <v>48</v>
      </c>
      <c r="O7544" t="s">
        <v>40</v>
      </c>
      <c r="P7544" t="s">
        <v>3332</v>
      </c>
      <c r="Q7544" t="s">
        <v>75</v>
      </c>
      <c r="R7544">
        <v>-589.58000000000004</v>
      </c>
      <c r="S7544" t="s">
        <v>52</v>
      </c>
      <c r="T7544">
        <v>4695</v>
      </c>
      <c r="U7544">
        <v>2982.5</v>
      </c>
      <c r="V7544" s="1">
        <v>42220</v>
      </c>
      <c r="W7544" t="s">
        <v>34</v>
      </c>
      <c r="X7544">
        <v>69</v>
      </c>
      <c r="Y7544" t="s">
        <v>54</v>
      </c>
      <c r="Z7544">
        <v>182.55</v>
      </c>
      <c r="AA7544">
        <v>94110</v>
      </c>
      <c r="AB7544">
        <f t="shared" si="414"/>
        <v>2920.8</v>
      </c>
      <c r="AC7544">
        <f t="shared" si="415"/>
        <v>2774.76</v>
      </c>
    </row>
    <row r="7545" spans="1:29" x14ac:dyDescent="0.25">
      <c r="A7545" t="s">
        <v>2658</v>
      </c>
      <c r="B7545">
        <v>67</v>
      </c>
      <c r="C7545" t="str">
        <f t="shared" si="412"/>
        <v>Senior</v>
      </c>
      <c r="D7545" t="s">
        <v>2659</v>
      </c>
      <c r="E7545" t="s">
        <v>46</v>
      </c>
      <c r="F7545">
        <v>0</v>
      </c>
      <c r="G7545">
        <v>1</v>
      </c>
      <c r="H7545" s="1">
        <v>42218</v>
      </c>
      <c r="I7545" s="1" t="str">
        <f t="shared" si="413"/>
        <v xml:space="preserve"> Aug</v>
      </c>
      <c r="J7545">
        <v>52039</v>
      </c>
      <c r="K7545" t="s">
        <v>58</v>
      </c>
      <c r="L7545">
        <v>48</v>
      </c>
      <c r="M7545">
        <v>0.44</v>
      </c>
      <c r="N7545" t="s">
        <v>96</v>
      </c>
      <c r="O7545" t="s">
        <v>139</v>
      </c>
      <c r="P7545" t="s">
        <v>3195</v>
      </c>
      <c r="Q7545" t="s">
        <v>102</v>
      </c>
      <c r="R7545">
        <v>840.46</v>
      </c>
      <c r="S7545" t="s">
        <v>33</v>
      </c>
      <c r="T7545">
        <v>7299</v>
      </c>
      <c r="U7545">
        <v>2006.38</v>
      </c>
      <c r="V7545" s="1">
        <v>42220</v>
      </c>
      <c r="W7545" t="s">
        <v>34</v>
      </c>
      <c r="X7545">
        <v>1.99</v>
      </c>
      <c r="Y7545" t="s">
        <v>136</v>
      </c>
      <c r="Z7545">
        <v>40.98</v>
      </c>
      <c r="AA7545">
        <v>11801</v>
      </c>
      <c r="AB7545">
        <f t="shared" si="414"/>
        <v>1967.04</v>
      </c>
      <c r="AC7545">
        <f t="shared" si="415"/>
        <v>1967.04</v>
      </c>
    </row>
    <row r="7546" spans="1:29" x14ac:dyDescent="0.25">
      <c r="A7546" t="s">
        <v>2382</v>
      </c>
      <c r="B7546">
        <v>67</v>
      </c>
      <c r="C7546" t="str">
        <f t="shared" si="412"/>
        <v>Senior</v>
      </c>
      <c r="D7546" t="s">
        <v>2593</v>
      </c>
      <c r="E7546" t="s">
        <v>27</v>
      </c>
      <c r="F7546">
        <v>7.0000000000000007E-2</v>
      </c>
      <c r="G7546">
        <v>1</v>
      </c>
      <c r="H7546" s="1">
        <v>42218</v>
      </c>
      <c r="I7546" s="1" t="str">
        <f t="shared" si="413"/>
        <v xml:space="preserve"> Aug</v>
      </c>
      <c r="J7546">
        <v>33445</v>
      </c>
      <c r="K7546" t="s">
        <v>47</v>
      </c>
      <c r="L7546">
        <v>18</v>
      </c>
      <c r="M7546">
        <v>0.62</v>
      </c>
      <c r="N7546" t="s">
        <v>48</v>
      </c>
      <c r="O7546" t="s">
        <v>73</v>
      </c>
      <c r="P7546" t="s">
        <v>153</v>
      </c>
      <c r="Q7546" t="s">
        <v>154</v>
      </c>
      <c r="R7546">
        <v>-197.06</v>
      </c>
      <c r="S7546" t="s">
        <v>52</v>
      </c>
      <c r="T7546">
        <v>4693</v>
      </c>
      <c r="U7546">
        <v>1776.96</v>
      </c>
      <c r="V7546" s="1">
        <v>42223</v>
      </c>
      <c r="W7546" t="s">
        <v>53</v>
      </c>
      <c r="X7546">
        <v>35.840000000000003</v>
      </c>
      <c r="Y7546" t="s">
        <v>54</v>
      </c>
      <c r="Z7546">
        <v>100.98</v>
      </c>
      <c r="AA7546">
        <v>94110</v>
      </c>
      <c r="AB7546">
        <f t="shared" si="414"/>
        <v>1817.64</v>
      </c>
      <c r="AC7546">
        <f t="shared" si="415"/>
        <v>1690.4052000000001</v>
      </c>
    </row>
    <row r="7547" spans="1:29" x14ac:dyDescent="0.25">
      <c r="A7547" t="s">
        <v>2382</v>
      </c>
      <c r="B7547">
        <v>67</v>
      </c>
      <c r="C7547" t="str">
        <f t="shared" si="412"/>
        <v>Senior</v>
      </c>
      <c r="D7547" t="s">
        <v>2593</v>
      </c>
      <c r="E7547" t="s">
        <v>27</v>
      </c>
      <c r="F7547">
        <v>0.01</v>
      </c>
      <c r="G7547">
        <v>1</v>
      </c>
      <c r="H7547" s="1">
        <v>42218</v>
      </c>
      <c r="I7547" s="1" t="str">
        <f t="shared" si="413"/>
        <v xml:space="preserve"> Aug</v>
      </c>
      <c r="J7547">
        <v>33445</v>
      </c>
      <c r="K7547" t="s">
        <v>47</v>
      </c>
      <c r="L7547">
        <v>49</v>
      </c>
      <c r="M7547">
        <v>0.6</v>
      </c>
      <c r="N7547" t="s">
        <v>48</v>
      </c>
      <c r="O7547" t="s">
        <v>73</v>
      </c>
      <c r="P7547" t="s">
        <v>2351</v>
      </c>
      <c r="Q7547" t="s">
        <v>154</v>
      </c>
      <c r="R7547">
        <v>103.11</v>
      </c>
      <c r="S7547" t="s">
        <v>52</v>
      </c>
      <c r="T7547">
        <v>4694</v>
      </c>
      <c r="U7547">
        <v>3642.14</v>
      </c>
      <c r="V7547" s="1">
        <v>42223</v>
      </c>
      <c r="W7547" t="s">
        <v>53</v>
      </c>
      <c r="X7547">
        <v>26.74</v>
      </c>
      <c r="Y7547" t="s">
        <v>54</v>
      </c>
      <c r="Z7547">
        <v>70.98</v>
      </c>
      <c r="AA7547">
        <v>94110</v>
      </c>
      <c r="AB7547">
        <f t="shared" si="414"/>
        <v>3478.02</v>
      </c>
      <c r="AC7547">
        <f t="shared" si="415"/>
        <v>3443.2397999999998</v>
      </c>
    </row>
    <row r="7548" spans="1:29" x14ac:dyDescent="0.25">
      <c r="A7548" t="s">
        <v>1205</v>
      </c>
      <c r="B7548">
        <v>67</v>
      </c>
      <c r="C7548" t="str">
        <f t="shared" si="412"/>
        <v>Senior</v>
      </c>
      <c r="D7548" t="s">
        <v>2775</v>
      </c>
      <c r="E7548" t="s">
        <v>46</v>
      </c>
      <c r="F7548">
        <v>7.0000000000000007E-2</v>
      </c>
      <c r="G7548">
        <v>1</v>
      </c>
      <c r="H7548" s="1">
        <v>42219</v>
      </c>
      <c r="I7548" s="1" t="str">
        <f t="shared" si="413"/>
        <v xml:space="preserve"> Aug</v>
      </c>
      <c r="J7548">
        <v>26691</v>
      </c>
      <c r="K7548" t="s">
        <v>39</v>
      </c>
      <c r="L7548">
        <v>37</v>
      </c>
      <c r="M7548">
        <v>0.35</v>
      </c>
      <c r="N7548" t="s">
        <v>29</v>
      </c>
      <c r="O7548" t="s">
        <v>30</v>
      </c>
      <c r="P7548" t="s">
        <v>174</v>
      </c>
      <c r="Q7548" t="s">
        <v>67</v>
      </c>
      <c r="R7548">
        <v>-83.156499999999994</v>
      </c>
      <c r="S7548" t="s">
        <v>68</v>
      </c>
      <c r="T7548">
        <v>3735</v>
      </c>
      <c r="U7548">
        <v>270.43</v>
      </c>
      <c r="V7548" s="1">
        <v>42220</v>
      </c>
      <c r="W7548" t="s">
        <v>34</v>
      </c>
      <c r="X7548">
        <v>6.16</v>
      </c>
      <c r="Y7548" t="s">
        <v>262</v>
      </c>
      <c r="Z7548">
        <v>7.68</v>
      </c>
      <c r="AA7548">
        <v>65203</v>
      </c>
      <c r="AB7548">
        <f t="shared" si="414"/>
        <v>284.15999999999997</v>
      </c>
      <c r="AC7548">
        <f t="shared" si="415"/>
        <v>264.26879999999994</v>
      </c>
    </row>
    <row r="7549" spans="1:29" x14ac:dyDescent="0.25">
      <c r="A7549" t="s">
        <v>1650</v>
      </c>
      <c r="B7549">
        <v>67</v>
      </c>
      <c r="C7549" t="str">
        <f t="shared" si="412"/>
        <v>Senior</v>
      </c>
      <c r="D7549" t="s">
        <v>1651</v>
      </c>
      <c r="E7549" t="s">
        <v>57</v>
      </c>
      <c r="F7549">
        <v>0.03</v>
      </c>
      <c r="G7549">
        <v>1</v>
      </c>
      <c r="H7549" s="1">
        <v>42219</v>
      </c>
      <c r="I7549" s="1" t="str">
        <f t="shared" si="413"/>
        <v xml:space="preserve"> Aug</v>
      </c>
      <c r="J7549">
        <v>37412</v>
      </c>
      <c r="K7549" t="s">
        <v>28</v>
      </c>
      <c r="L7549">
        <v>17</v>
      </c>
      <c r="M7549">
        <v>0.56999999999999995</v>
      </c>
      <c r="N7549" t="s">
        <v>29</v>
      </c>
      <c r="O7549" t="s">
        <v>139</v>
      </c>
      <c r="P7549" t="s">
        <v>1274</v>
      </c>
      <c r="Q7549" t="s">
        <v>481</v>
      </c>
      <c r="R7549">
        <v>6.02</v>
      </c>
      <c r="S7549" t="s">
        <v>68</v>
      </c>
      <c r="T7549">
        <v>5256</v>
      </c>
      <c r="U7549">
        <v>191.67</v>
      </c>
      <c r="V7549" s="1">
        <v>42221</v>
      </c>
      <c r="W7549" t="s">
        <v>34</v>
      </c>
      <c r="X7549">
        <v>3.37</v>
      </c>
      <c r="Y7549" t="s">
        <v>69</v>
      </c>
      <c r="Z7549">
        <v>10.98</v>
      </c>
      <c r="AA7549">
        <v>55128</v>
      </c>
      <c r="AB7549">
        <f t="shared" si="414"/>
        <v>186.66</v>
      </c>
      <c r="AC7549">
        <f t="shared" si="415"/>
        <v>181.06020000000001</v>
      </c>
    </row>
    <row r="7550" spans="1:29" x14ac:dyDescent="0.25">
      <c r="A7550" t="s">
        <v>1638</v>
      </c>
      <c r="B7550">
        <v>67</v>
      </c>
      <c r="C7550" t="str">
        <f t="shared" si="412"/>
        <v>Senior</v>
      </c>
      <c r="D7550" t="s">
        <v>1639</v>
      </c>
      <c r="E7550" t="s">
        <v>27</v>
      </c>
      <c r="F7550">
        <v>0.02</v>
      </c>
      <c r="G7550">
        <v>1</v>
      </c>
      <c r="H7550" s="1">
        <v>42220</v>
      </c>
      <c r="I7550" s="1" t="str">
        <f t="shared" si="413"/>
        <v xml:space="preserve"> Aug</v>
      </c>
      <c r="J7550">
        <v>933</v>
      </c>
      <c r="K7550" t="s">
        <v>39</v>
      </c>
      <c r="L7550">
        <v>15</v>
      </c>
      <c r="M7550">
        <v>0.37</v>
      </c>
      <c r="N7550" t="s">
        <v>29</v>
      </c>
      <c r="O7550" t="s">
        <v>30</v>
      </c>
      <c r="P7550" t="s">
        <v>2765</v>
      </c>
      <c r="Q7550" t="s">
        <v>67</v>
      </c>
      <c r="R7550">
        <v>-4.7149999999999999</v>
      </c>
      <c r="S7550" t="s">
        <v>68</v>
      </c>
      <c r="T7550">
        <v>149</v>
      </c>
      <c r="U7550">
        <v>80.61</v>
      </c>
      <c r="V7550" s="1">
        <v>42220</v>
      </c>
      <c r="W7550" t="s">
        <v>34</v>
      </c>
      <c r="X7550">
        <v>2.99</v>
      </c>
      <c r="Y7550" t="s">
        <v>149</v>
      </c>
      <c r="Z7550">
        <v>5.28</v>
      </c>
      <c r="AA7550">
        <v>62301</v>
      </c>
      <c r="AB7550">
        <f t="shared" si="414"/>
        <v>79.2</v>
      </c>
      <c r="AC7550">
        <f t="shared" si="415"/>
        <v>77.616</v>
      </c>
    </row>
    <row r="7551" spans="1:29" x14ac:dyDescent="0.25">
      <c r="A7551" t="s">
        <v>764</v>
      </c>
      <c r="B7551">
        <v>67</v>
      </c>
      <c r="C7551" t="str">
        <f t="shared" si="412"/>
        <v>Senior</v>
      </c>
      <c r="D7551" t="s">
        <v>2446</v>
      </c>
      <c r="E7551" t="s">
        <v>27</v>
      </c>
      <c r="F7551">
        <v>0.02</v>
      </c>
      <c r="G7551">
        <v>1</v>
      </c>
      <c r="H7551" s="1">
        <v>42220</v>
      </c>
      <c r="I7551" s="1" t="str">
        <f t="shared" si="413"/>
        <v xml:space="preserve"> Aug</v>
      </c>
      <c r="J7551">
        <v>54886</v>
      </c>
      <c r="K7551" t="s">
        <v>58</v>
      </c>
      <c r="L7551">
        <v>39</v>
      </c>
      <c r="M7551">
        <v>0.56999999999999995</v>
      </c>
      <c r="N7551" t="s">
        <v>48</v>
      </c>
      <c r="O7551" t="s">
        <v>30</v>
      </c>
      <c r="P7551" t="s">
        <v>1095</v>
      </c>
      <c r="Q7551" t="s">
        <v>82</v>
      </c>
      <c r="R7551">
        <v>-39.1</v>
      </c>
      <c r="S7551" t="s">
        <v>52</v>
      </c>
      <c r="T7551">
        <v>7656</v>
      </c>
      <c r="U7551">
        <v>419.95</v>
      </c>
      <c r="V7551" s="1">
        <v>42221</v>
      </c>
      <c r="W7551" t="s">
        <v>34</v>
      </c>
      <c r="X7551">
        <v>5.16</v>
      </c>
      <c r="Y7551" t="s">
        <v>54</v>
      </c>
      <c r="Z7551">
        <v>10.64</v>
      </c>
      <c r="AA7551">
        <v>93030</v>
      </c>
      <c r="AB7551">
        <f t="shared" si="414"/>
        <v>414.96000000000004</v>
      </c>
      <c r="AC7551">
        <f t="shared" si="415"/>
        <v>406.66080000000005</v>
      </c>
    </row>
    <row r="7552" spans="1:29" x14ac:dyDescent="0.25">
      <c r="A7552" t="s">
        <v>926</v>
      </c>
      <c r="B7552">
        <v>67</v>
      </c>
      <c r="C7552" t="str">
        <f t="shared" si="412"/>
        <v>Senior</v>
      </c>
      <c r="D7552" t="s">
        <v>927</v>
      </c>
      <c r="E7552" t="s">
        <v>46</v>
      </c>
      <c r="F7552">
        <v>0.01</v>
      </c>
      <c r="G7552">
        <v>1</v>
      </c>
      <c r="H7552" s="1">
        <v>42220</v>
      </c>
      <c r="I7552" s="1" t="str">
        <f t="shared" si="413"/>
        <v xml:space="preserve"> Aug</v>
      </c>
      <c r="J7552">
        <v>52197</v>
      </c>
      <c r="K7552" t="s">
        <v>58</v>
      </c>
      <c r="L7552">
        <v>23</v>
      </c>
      <c r="M7552">
        <v>0.53</v>
      </c>
      <c r="N7552" t="s">
        <v>29</v>
      </c>
      <c r="O7552" t="s">
        <v>59</v>
      </c>
      <c r="P7552" t="s">
        <v>2276</v>
      </c>
      <c r="Q7552" t="s">
        <v>232</v>
      </c>
      <c r="R7552">
        <v>-10.11</v>
      </c>
      <c r="S7552" t="s">
        <v>76</v>
      </c>
      <c r="T7552">
        <v>7325</v>
      </c>
      <c r="U7552">
        <v>91.94</v>
      </c>
      <c r="V7552" s="1">
        <v>42221</v>
      </c>
      <c r="W7552" t="s">
        <v>34</v>
      </c>
      <c r="X7552">
        <v>2</v>
      </c>
      <c r="Y7552" t="s">
        <v>685</v>
      </c>
      <c r="Z7552">
        <v>3.95</v>
      </c>
      <c r="AA7552">
        <v>27801</v>
      </c>
      <c r="AB7552">
        <f t="shared" si="414"/>
        <v>90.850000000000009</v>
      </c>
      <c r="AC7552">
        <f t="shared" si="415"/>
        <v>89.941500000000005</v>
      </c>
    </row>
    <row r="7553" spans="1:29" x14ac:dyDescent="0.25">
      <c r="A7553" t="s">
        <v>2783</v>
      </c>
      <c r="B7553">
        <v>67</v>
      </c>
      <c r="C7553" t="str">
        <f t="shared" si="412"/>
        <v>Senior</v>
      </c>
      <c r="D7553" t="s">
        <v>2436</v>
      </c>
      <c r="E7553" t="s">
        <v>38</v>
      </c>
      <c r="F7553">
        <v>0.06</v>
      </c>
      <c r="G7553">
        <v>1</v>
      </c>
      <c r="H7553" s="1">
        <v>42220</v>
      </c>
      <c r="I7553" s="1" t="str">
        <f t="shared" si="413"/>
        <v xml:space="preserve"> Aug</v>
      </c>
      <c r="J7553">
        <v>33761</v>
      </c>
      <c r="K7553" t="s">
        <v>28</v>
      </c>
      <c r="L7553">
        <v>45</v>
      </c>
      <c r="M7553">
        <v>0.6</v>
      </c>
      <c r="N7553" t="s">
        <v>29</v>
      </c>
      <c r="O7553" t="s">
        <v>139</v>
      </c>
      <c r="P7553" t="s">
        <v>1770</v>
      </c>
      <c r="Q7553" t="s">
        <v>88</v>
      </c>
      <c r="R7553">
        <v>29.96</v>
      </c>
      <c r="S7553" t="s">
        <v>33</v>
      </c>
      <c r="T7553">
        <v>4747</v>
      </c>
      <c r="U7553">
        <v>463.93</v>
      </c>
      <c r="V7553" s="1">
        <v>42221</v>
      </c>
      <c r="W7553" t="s">
        <v>34</v>
      </c>
      <c r="X7553">
        <v>2.89</v>
      </c>
      <c r="Y7553" t="s">
        <v>233</v>
      </c>
      <c r="Z7553">
        <v>10.48</v>
      </c>
      <c r="AA7553">
        <v>7110</v>
      </c>
      <c r="AB7553">
        <f t="shared" si="414"/>
        <v>471.6</v>
      </c>
      <c r="AC7553">
        <f t="shared" si="415"/>
        <v>443.30400000000003</v>
      </c>
    </row>
    <row r="7554" spans="1:29" x14ac:dyDescent="0.25">
      <c r="A7554" t="s">
        <v>1906</v>
      </c>
      <c r="B7554">
        <v>67</v>
      </c>
      <c r="C7554" t="str">
        <f t="shared" si="412"/>
        <v>Senior</v>
      </c>
      <c r="D7554" t="s">
        <v>1778</v>
      </c>
      <c r="E7554" t="s">
        <v>46</v>
      </c>
      <c r="F7554">
        <v>0.05</v>
      </c>
      <c r="G7554">
        <v>1</v>
      </c>
      <c r="H7554" s="1">
        <v>42220</v>
      </c>
      <c r="I7554" s="1" t="str">
        <f t="shared" si="413"/>
        <v xml:space="preserve"> Aug</v>
      </c>
      <c r="J7554">
        <v>36803</v>
      </c>
      <c r="K7554" t="s">
        <v>39</v>
      </c>
      <c r="L7554">
        <v>2</v>
      </c>
      <c r="M7554">
        <v>0.43</v>
      </c>
      <c r="N7554" t="s">
        <v>48</v>
      </c>
      <c r="O7554" t="s">
        <v>30</v>
      </c>
      <c r="P7554" t="s">
        <v>311</v>
      </c>
      <c r="Q7554" t="s">
        <v>82</v>
      </c>
      <c r="R7554">
        <v>10.73</v>
      </c>
      <c r="S7554" t="s">
        <v>68</v>
      </c>
      <c r="T7554">
        <v>5172</v>
      </c>
      <c r="U7554">
        <v>19.02</v>
      </c>
      <c r="V7554" s="1">
        <v>42222</v>
      </c>
      <c r="W7554" t="s">
        <v>42</v>
      </c>
      <c r="X7554">
        <v>5.33</v>
      </c>
      <c r="Y7554" t="s">
        <v>246</v>
      </c>
      <c r="Z7554">
        <v>2.08</v>
      </c>
      <c r="AA7554">
        <v>48911</v>
      </c>
      <c r="AB7554">
        <f t="shared" si="414"/>
        <v>4.16</v>
      </c>
      <c r="AC7554">
        <f t="shared" si="415"/>
        <v>3.952</v>
      </c>
    </row>
    <row r="7555" spans="1:29" x14ac:dyDescent="0.25">
      <c r="A7555" t="s">
        <v>1906</v>
      </c>
      <c r="B7555">
        <v>67</v>
      </c>
      <c r="C7555" t="str">
        <f t="shared" si="412"/>
        <v>Senior</v>
      </c>
      <c r="D7555" t="s">
        <v>1778</v>
      </c>
      <c r="E7555" t="s">
        <v>46</v>
      </c>
      <c r="F7555">
        <v>0.05</v>
      </c>
      <c r="G7555">
        <v>1</v>
      </c>
      <c r="H7555" s="1">
        <v>42220</v>
      </c>
      <c r="I7555" s="1" t="str">
        <f t="shared" si="413"/>
        <v xml:space="preserve"> Aug</v>
      </c>
      <c r="J7555">
        <v>36803</v>
      </c>
      <c r="K7555" t="s">
        <v>39</v>
      </c>
      <c r="L7555">
        <v>42</v>
      </c>
      <c r="M7555">
        <v>0.36</v>
      </c>
      <c r="N7555" t="s">
        <v>29</v>
      </c>
      <c r="O7555" t="s">
        <v>30</v>
      </c>
      <c r="P7555" t="s">
        <v>1876</v>
      </c>
      <c r="Q7555" t="s">
        <v>210</v>
      </c>
      <c r="R7555">
        <v>30.76</v>
      </c>
      <c r="S7555" t="s">
        <v>68</v>
      </c>
      <c r="T7555">
        <v>5171</v>
      </c>
      <c r="U7555">
        <v>121.65</v>
      </c>
      <c r="V7555" s="1">
        <v>42222</v>
      </c>
      <c r="W7555" t="s">
        <v>34</v>
      </c>
      <c r="X7555">
        <v>0.99</v>
      </c>
      <c r="Y7555" t="s">
        <v>246</v>
      </c>
      <c r="Z7555">
        <v>2.88</v>
      </c>
      <c r="AA7555">
        <v>48911</v>
      </c>
      <c r="AB7555">
        <f t="shared" si="414"/>
        <v>120.96</v>
      </c>
      <c r="AC7555">
        <f t="shared" si="415"/>
        <v>114.91199999999999</v>
      </c>
    </row>
    <row r="7556" spans="1:29" x14ac:dyDescent="0.25">
      <c r="A7556" t="s">
        <v>926</v>
      </c>
      <c r="B7556">
        <v>67</v>
      </c>
      <c r="C7556" t="str">
        <f t="shared" si="412"/>
        <v>Senior</v>
      </c>
      <c r="D7556" t="s">
        <v>927</v>
      </c>
      <c r="E7556" t="s">
        <v>46</v>
      </c>
      <c r="F7556">
        <v>0.06</v>
      </c>
      <c r="G7556">
        <v>1</v>
      </c>
      <c r="H7556" s="1">
        <v>42220</v>
      </c>
      <c r="I7556" s="1" t="str">
        <f t="shared" si="413"/>
        <v xml:space="preserve"> Aug</v>
      </c>
      <c r="J7556">
        <v>52197</v>
      </c>
      <c r="K7556" t="s">
        <v>58</v>
      </c>
      <c r="L7556">
        <v>6</v>
      </c>
      <c r="M7556">
        <v>0.73</v>
      </c>
      <c r="N7556" t="s">
        <v>29</v>
      </c>
      <c r="O7556" t="s">
        <v>30</v>
      </c>
      <c r="P7556" t="s">
        <v>2753</v>
      </c>
      <c r="Q7556" t="s">
        <v>32</v>
      </c>
      <c r="R7556">
        <v>-78.819999999999993</v>
      </c>
      <c r="S7556" t="s">
        <v>76</v>
      </c>
      <c r="T7556">
        <v>7326</v>
      </c>
      <c r="U7556">
        <v>377.03</v>
      </c>
      <c r="V7556" s="1">
        <v>42222</v>
      </c>
      <c r="W7556" t="s">
        <v>34</v>
      </c>
      <c r="X7556">
        <v>6.88</v>
      </c>
      <c r="Y7556" t="s">
        <v>685</v>
      </c>
      <c r="Z7556">
        <v>64.98</v>
      </c>
      <c r="AA7556">
        <v>27801</v>
      </c>
      <c r="AB7556">
        <f t="shared" si="414"/>
        <v>389.88</v>
      </c>
      <c r="AC7556">
        <f t="shared" si="415"/>
        <v>366.48719999999997</v>
      </c>
    </row>
    <row r="7557" spans="1:29" x14ac:dyDescent="0.25">
      <c r="A7557" t="s">
        <v>2236</v>
      </c>
      <c r="B7557">
        <v>67</v>
      </c>
      <c r="C7557" t="str">
        <f t="shared" si="412"/>
        <v>Senior</v>
      </c>
      <c r="D7557" t="s">
        <v>2237</v>
      </c>
      <c r="E7557" t="s">
        <v>38</v>
      </c>
      <c r="F7557">
        <v>0.09</v>
      </c>
      <c r="G7557">
        <v>1</v>
      </c>
      <c r="H7557" s="1">
        <v>42220</v>
      </c>
      <c r="I7557" s="1" t="str">
        <f t="shared" si="413"/>
        <v xml:space="preserve"> Aug</v>
      </c>
      <c r="J7557">
        <v>1540</v>
      </c>
      <c r="K7557" t="s">
        <v>28</v>
      </c>
      <c r="L7557">
        <v>30</v>
      </c>
      <c r="M7557">
        <v>0.56000000000000005</v>
      </c>
      <c r="N7557" t="s">
        <v>29</v>
      </c>
      <c r="O7557" t="s">
        <v>59</v>
      </c>
      <c r="P7557" t="s">
        <v>348</v>
      </c>
      <c r="Q7557" t="s">
        <v>88</v>
      </c>
      <c r="R7557">
        <v>5.76</v>
      </c>
      <c r="S7557" t="s">
        <v>68</v>
      </c>
      <c r="T7557">
        <v>231</v>
      </c>
      <c r="U7557">
        <v>80.900000000000006</v>
      </c>
      <c r="V7557" s="1">
        <v>42222</v>
      </c>
      <c r="W7557" t="s">
        <v>34</v>
      </c>
      <c r="X7557">
        <v>0.7</v>
      </c>
      <c r="Y7557" t="s">
        <v>149</v>
      </c>
      <c r="Z7557">
        <v>2.88</v>
      </c>
      <c r="AA7557">
        <v>60409</v>
      </c>
      <c r="AB7557">
        <f t="shared" si="414"/>
        <v>86.399999999999991</v>
      </c>
      <c r="AC7557">
        <f t="shared" si="415"/>
        <v>78.623999999999995</v>
      </c>
    </row>
    <row r="7558" spans="1:29" x14ac:dyDescent="0.25">
      <c r="A7558" t="s">
        <v>2901</v>
      </c>
      <c r="B7558">
        <v>67</v>
      </c>
      <c r="C7558" t="str">
        <f t="shared" si="412"/>
        <v>Senior</v>
      </c>
      <c r="D7558" t="s">
        <v>3337</v>
      </c>
      <c r="E7558" t="s">
        <v>27</v>
      </c>
      <c r="F7558">
        <v>0.1</v>
      </c>
      <c r="G7558">
        <v>1</v>
      </c>
      <c r="H7558" s="1">
        <v>42220</v>
      </c>
      <c r="I7558" s="1" t="str">
        <f t="shared" si="413"/>
        <v xml:space="preserve"> Aug</v>
      </c>
      <c r="J7558">
        <v>8167</v>
      </c>
      <c r="K7558" t="s">
        <v>58</v>
      </c>
      <c r="L7558">
        <v>4</v>
      </c>
      <c r="M7558">
        <v>0.37</v>
      </c>
      <c r="N7558" t="s">
        <v>29</v>
      </c>
      <c r="O7558" t="s">
        <v>30</v>
      </c>
      <c r="P7558" t="s">
        <v>1393</v>
      </c>
      <c r="Q7558" t="s">
        <v>61</v>
      </c>
      <c r="R7558">
        <v>-16.48</v>
      </c>
      <c r="S7558" t="s">
        <v>52</v>
      </c>
      <c r="T7558">
        <v>1116</v>
      </c>
      <c r="U7558">
        <v>30.95</v>
      </c>
      <c r="V7558" s="1">
        <v>42222</v>
      </c>
      <c r="W7558" t="s">
        <v>34</v>
      </c>
      <c r="X7558">
        <v>6.22</v>
      </c>
      <c r="Y7558" t="s">
        <v>218</v>
      </c>
      <c r="Z7558">
        <v>6.48</v>
      </c>
      <c r="AA7558">
        <v>98072</v>
      </c>
      <c r="AB7558">
        <f t="shared" si="414"/>
        <v>25.92</v>
      </c>
      <c r="AC7558">
        <f t="shared" si="415"/>
        <v>23.328000000000003</v>
      </c>
    </row>
    <row r="7559" spans="1:29" x14ac:dyDescent="0.25">
      <c r="A7559" t="s">
        <v>1906</v>
      </c>
      <c r="B7559">
        <v>67</v>
      </c>
      <c r="C7559" t="str">
        <f t="shared" si="412"/>
        <v>Senior</v>
      </c>
      <c r="D7559" t="s">
        <v>1778</v>
      </c>
      <c r="E7559" t="s">
        <v>46</v>
      </c>
      <c r="F7559">
        <v>0.09</v>
      </c>
      <c r="G7559">
        <v>1</v>
      </c>
      <c r="H7559" s="1">
        <v>42220</v>
      </c>
      <c r="I7559" s="1" t="str">
        <f t="shared" si="413"/>
        <v xml:space="preserve"> Aug</v>
      </c>
      <c r="J7559">
        <v>36803</v>
      </c>
      <c r="K7559" t="s">
        <v>39</v>
      </c>
      <c r="L7559">
        <v>2</v>
      </c>
      <c r="M7559">
        <v>0.56000000000000005</v>
      </c>
      <c r="N7559" t="s">
        <v>96</v>
      </c>
      <c r="O7559" t="s">
        <v>30</v>
      </c>
      <c r="P7559" t="s">
        <v>3068</v>
      </c>
      <c r="Q7559" t="s">
        <v>105</v>
      </c>
      <c r="R7559">
        <v>-316.31599999999997</v>
      </c>
      <c r="S7559" t="s">
        <v>68</v>
      </c>
      <c r="T7559">
        <v>5173</v>
      </c>
      <c r="U7559">
        <v>103.105</v>
      </c>
      <c r="V7559" s="1">
        <v>42222</v>
      </c>
      <c r="W7559" t="s">
        <v>34</v>
      </c>
      <c r="X7559">
        <v>2.5</v>
      </c>
      <c r="Y7559" t="s">
        <v>246</v>
      </c>
      <c r="Z7559">
        <v>65.989999999999995</v>
      </c>
      <c r="AA7559">
        <v>48911</v>
      </c>
      <c r="AB7559">
        <f t="shared" si="414"/>
        <v>131.97999999999999</v>
      </c>
      <c r="AC7559">
        <f t="shared" si="415"/>
        <v>120.1018</v>
      </c>
    </row>
    <row r="7560" spans="1:29" x14ac:dyDescent="0.25">
      <c r="A7560" t="s">
        <v>2901</v>
      </c>
      <c r="B7560">
        <v>67</v>
      </c>
      <c r="C7560" t="str">
        <f t="shared" si="412"/>
        <v>Senior</v>
      </c>
      <c r="D7560" t="s">
        <v>3337</v>
      </c>
      <c r="E7560" t="s">
        <v>27</v>
      </c>
      <c r="F7560">
        <v>0.06</v>
      </c>
      <c r="G7560">
        <v>1</v>
      </c>
      <c r="H7560" s="1">
        <v>42220</v>
      </c>
      <c r="I7560" s="1" t="str">
        <f t="shared" si="413"/>
        <v xml:space="preserve"> Aug</v>
      </c>
      <c r="J7560">
        <v>8167</v>
      </c>
      <c r="K7560" t="s">
        <v>58</v>
      </c>
      <c r="L7560">
        <v>48</v>
      </c>
      <c r="M7560">
        <v>0.56999999999999995</v>
      </c>
      <c r="N7560" t="s">
        <v>96</v>
      </c>
      <c r="O7560" t="s">
        <v>139</v>
      </c>
      <c r="P7560" t="s">
        <v>2932</v>
      </c>
      <c r="Q7560" t="s">
        <v>105</v>
      </c>
      <c r="R7560">
        <v>432.37799999999999</v>
      </c>
      <c r="S7560" t="s">
        <v>52</v>
      </c>
      <c r="T7560">
        <v>1117</v>
      </c>
      <c r="U7560">
        <v>1449.3009999999999</v>
      </c>
      <c r="V7560" s="1">
        <v>42222</v>
      </c>
      <c r="W7560" t="s">
        <v>34</v>
      </c>
      <c r="X7560">
        <v>1.25</v>
      </c>
      <c r="Y7560" t="s">
        <v>218</v>
      </c>
      <c r="Z7560">
        <v>35.99</v>
      </c>
      <c r="AA7560">
        <v>98072</v>
      </c>
      <c r="AB7560">
        <f t="shared" si="414"/>
        <v>1727.52</v>
      </c>
      <c r="AC7560">
        <f t="shared" si="415"/>
        <v>1623.8688</v>
      </c>
    </row>
    <row r="7561" spans="1:29" x14ac:dyDescent="0.25">
      <c r="A7561" t="s">
        <v>3328</v>
      </c>
      <c r="B7561">
        <v>67</v>
      </c>
      <c r="C7561" t="str">
        <f t="shared" si="412"/>
        <v>Senior</v>
      </c>
      <c r="D7561" t="s">
        <v>2035</v>
      </c>
      <c r="E7561" t="s">
        <v>46</v>
      </c>
      <c r="F7561">
        <v>0.09</v>
      </c>
      <c r="G7561">
        <v>1</v>
      </c>
      <c r="H7561" s="1">
        <v>42221</v>
      </c>
      <c r="I7561" s="1" t="str">
        <f t="shared" si="413"/>
        <v xml:space="preserve"> Aug</v>
      </c>
      <c r="J7561">
        <v>18849</v>
      </c>
      <c r="K7561" t="s">
        <v>28</v>
      </c>
      <c r="L7561">
        <v>6</v>
      </c>
      <c r="M7561">
        <v>0.55000000000000004</v>
      </c>
      <c r="N7561" t="s">
        <v>29</v>
      </c>
      <c r="O7561" t="s">
        <v>30</v>
      </c>
      <c r="P7561" t="s">
        <v>2883</v>
      </c>
      <c r="Q7561" t="s">
        <v>214</v>
      </c>
      <c r="R7561">
        <v>50.83</v>
      </c>
      <c r="S7561" t="s">
        <v>33</v>
      </c>
      <c r="T7561">
        <v>2606</v>
      </c>
      <c r="U7561">
        <v>751.71</v>
      </c>
      <c r="V7561" s="1">
        <v>42221</v>
      </c>
      <c r="W7561" t="s">
        <v>34</v>
      </c>
      <c r="X7561">
        <v>0.99</v>
      </c>
      <c r="Y7561" t="s">
        <v>278</v>
      </c>
      <c r="Z7561">
        <v>131.12</v>
      </c>
      <c r="AA7561">
        <v>1841</v>
      </c>
      <c r="AB7561">
        <f t="shared" si="414"/>
        <v>786.72</v>
      </c>
      <c r="AC7561">
        <f t="shared" si="415"/>
        <v>715.91520000000003</v>
      </c>
    </row>
    <row r="7562" spans="1:29" x14ac:dyDescent="0.25">
      <c r="A7562" t="s">
        <v>2159</v>
      </c>
      <c r="B7562">
        <v>67</v>
      </c>
      <c r="C7562" t="str">
        <f t="shared" ref="C7562:C7625" si="416">IF(B7562&gt;=50, "Senior", IF(B7562&gt;=20, "Adult", "Teenager"))</f>
        <v>Senior</v>
      </c>
      <c r="D7562" t="s">
        <v>2035</v>
      </c>
      <c r="E7562" t="s">
        <v>46</v>
      </c>
      <c r="F7562">
        <v>0.05</v>
      </c>
      <c r="G7562">
        <v>1</v>
      </c>
      <c r="H7562" s="1">
        <v>42221</v>
      </c>
      <c r="I7562" s="1" t="str">
        <f t="shared" ref="I7562:I7625" si="417">TEXT(H7562," MMM")</f>
        <v xml:space="preserve"> Aug</v>
      </c>
      <c r="J7562">
        <v>18849</v>
      </c>
      <c r="K7562" t="s">
        <v>28</v>
      </c>
      <c r="L7562">
        <v>43</v>
      </c>
      <c r="M7562">
        <v>0.36</v>
      </c>
      <c r="N7562" t="s">
        <v>29</v>
      </c>
      <c r="O7562" t="s">
        <v>30</v>
      </c>
      <c r="P7562" t="s">
        <v>2943</v>
      </c>
      <c r="Q7562" t="s">
        <v>267</v>
      </c>
      <c r="R7562">
        <v>52.27</v>
      </c>
      <c r="S7562" t="s">
        <v>52</v>
      </c>
      <c r="T7562">
        <v>2607</v>
      </c>
      <c r="U7562">
        <v>471.87</v>
      </c>
      <c r="V7562" s="1">
        <v>42221</v>
      </c>
      <c r="W7562" t="s">
        <v>34</v>
      </c>
      <c r="X7562">
        <v>5.25</v>
      </c>
      <c r="Y7562" t="s">
        <v>54</v>
      </c>
      <c r="Z7562">
        <v>11.09</v>
      </c>
      <c r="AA7562">
        <v>92503</v>
      </c>
      <c r="AB7562">
        <f t="shared" ref="AB7562:AB7625" si="418">Z7562*L7562</f>
        <v>476.87</v>
      </c>
      <c r="AC7562">
        <f t="shared" ref="AC7562:AC7625" si="419">AB7562-AB7562*F7562</f>
        <v>453.0265</v>
      </c>
    </row>
    <row r="7563" spans="1:29" x14ac:dyDescent="0.25">
      <c r="A7563" t="s">
        <v>2615</v>
      </c>
      <c r="B7563">
        <v>67</v>
      </c>
      <c r="C7563" t="str">
        <f t="shared" si="416"/>
        <v>Senior</v>
      </c>
      <c r="D7563" t="s">
        <v>1217</v>
      </c>
      <c r="E7563" t="s">
        <v>57</v>
      </c>
      <c r="F7563">
        <v>0.03</v>
      </c>
      <c r="G7563">
        <v>1</v>
      </c>
      <c r="H7563" s="1">
        <v>42221</v>
      </c>
      <c r="I7563" s="1" t="str">
        <f t="shared" si="417"/>
        <v xml:space="preserve"> Aug</v>
      </c>
      <c r="J7563">
        <v>30597</v>
      </c>
      <c r="K7563" t="s">
        <v>28</v>
      </c>
      <c r="L7563">
        <v>42</v>
      </c>
      <c r="M7563">
        <v>0.81</v>
      </c>
      <c r="N7563" t="s">
        <v>29</v>
      </c>
      <c r="O7563" t="s">
        <v>30</v>
      </c>
      <c r="P7563" t="s">
        <v>1052</v>
      </c>
      <c r="Q7563" t="s">
        <v>32</v>
      </c>
      <c r="R7563">
        <v>-95.76</v>
      </c>
      <c r="S7563" t="s">
        <v>68</v>
      </c>
      <c r="T7563">
        <v>4298</v>
      </c>
      <c r="U7563">
        <v>639.84</v>
      </c>
      <c r="V7563" s="1">
        <v>42222</v>
      </c>
      <c r="W7563" t="s">
        <v>34</v>
      </c>
      <c r="X7563">
        <v>4.53</v>
      </c>
      <c r="Y7563" t="s">
        <v>239</v>
      </c>
      <c r="Z7563">
        <v>15.14</v>
      </c>
      <c r="AA7563">
        <v>54302</v>
      </c>
      <c r="AB7563">
        <f t="shared" si="418"/>
        <v>635.88</v>
      </c>
      <c r="AC7563">
        <f t="shared" si="419"/>
        <v>616.80359999999996</v>
      </c>
    </row>
    <row r="7564" spans="1:29" x14ac:dyDescent="0.25">
      <c r="A7564" t="s">
        <v>2615</v>
      </c>
      <c r="B7564">
        <v>67</v>
      </c>
      <c r="C7564" t="str">
        <f t="shared" si="416"/>
        <v>Senior</v>
      </c>
      <c r="D7564" t="s">
        <v>1217</v>
      </c>
      <c r="E7564" t="s">
        <v>57</v>
      </c>
      <c r="F7564">
        <v>7.0000000000000007E-2</v>
      </c>
      <c r="G7564">
        <v>1</v>
      </c>
      <c r="H7564" s="1">
        <v>42221</v>
      </c>
      <c r="I7564" s="1" t="str">
        <f t="shared" si="417"/>
        <v xml:space="preserve"> Aug</v>
      </c>
      <c r="J7564">
        <v>30597</v>
      </c>
      <c r="K7564" t="s">
        <v>28</v>
      </c>
      <c r="L7564">
        <v>18</v>
      </c>
      <c r="M7564">
        <v>0.51</v>
      </c>
      <c r="N7564" t="s">
        <v>48</v>
      </c>
      <c r="O7564" t="s">
        <v>59</v>
      </c>
      <c r="P7564" t="s">
        <v>1891</v>
      </c>
      <c r="Q7564" t="s">
        <v>82</v>
      </c>
      <c r="R7564">
        <v>20.010000000000002</v>
      </c>
      <c r="S7564" t="s">
        <v>68</v>
      </c>
      <c r="T7564">
        <v>4297</v>
      </c>
      <c r="U7564">
        <v>93.02</v>
      </c>
      <c r="V7564" s="1">
        <v>42223</v>
      </c>
      <c r="W7564" t="s">
        <v>34</v>
      </c>
      <c r="X7564">
        <v>2.0299999999999998</v>
      </c>
      <c r="Y7564" t="s">
        <v>239</v>
      </c>
      <c r="Z7564">
        <v>5.08</v>
      </c>
      <c r="AA7564">
        <v>54302</v>
      </c>
      <c r="AB7564">
        <f t="shared" si="418"/>
        <v>91.44</v>
      </c>
      <c r="AC7564">
        <f t="shared" si="419"/>
        <v>85.039199999999994</v>
      </c>
    </row>
    <row r="7565" spans="1:29" x14ac:dyDescent="0.25">
      <c r="A7565" t="s">
        <v>2310</v>
      </c>
      <c r="B7565">
        <v>67</v>
      </c>
      <c r="C7565" t="str">
        <f t="shared" si="416"/>
        <v>Senior</v>
      </c>
      <c r="D7565" t="s">
        <v>1862</v>
      </c>
      <c r="E7565" t="s">
        <v>46</v>
      </c>
      <c r="F7565">
        <v>0.1</v>
      </c>
      <c r="G7565">
        <v>1</v>
      </c>
      <c r="H7565" s="1">
        <v>42221</v>
      </c>
      <c r="I7565" s="1" t="str">
        <f t="shared" si="417"/>
        <v xml:space="preserve"> Aug</v>
      </c>
      <c r="J7565">
        <v>27299</v>
      </c>
      <c r="K7565" t="s">
        <v>58</v>
      </c>
      <c r="L7565">
        <v>41</v>
      </c>
      <c r="M7565">
        <v>0.56999999999999995</v>
      </c>
      <c r="N7565" t="s">
        <v>48</v>
      </c>
      <c r="O7565" t="s">
        <v>40</v>
      </c>
      <c r="P7565" t="s">
        <v>2697</v>
      </c>
      <c r="Q7565" t="s">
        <v>82</v>
      </c>
      <c r="R7565">
        <v>-293.45</v>
      </c>
      <c r="S7565" t="s">
        <v>33</v>
      </c>
      <c r="T7565">
        <v>3829</v>
      </c>
      <c r="U7565">
        <v>802.16</v>
      </c>
      <c r="V7565" s="1">
        <v>42223</v>
      </c>
      <c r="W7565" t="s">
        <v>34</v>
      </c>
      <c r="X7565">
        <v>14.87</v>
      </c>
      <c r="Y7565" t="s">
        <v>208</v>
      </c>
      <c r="Z7565">
        <v>19.940000000000001</v>
      </c>
      <c r="AA7565">
        <v>44236</v>
      </c>
      <c r="AB7565">
        <f t="shared" si="418"/>
        <v>817.54000000000008</v>
      </c>
      <c r="AC7565">
        <f t="shared" si="419"/>
        <v>735.78600000000006</v>
      </c>
    </row>
    <row r="7566" spans="1:29" x14ac:dyDescent="0.25">
      <c r="A7566" t="s">
        <v>3327</v>
      </c>
      <c r="B7566">
        <v>67</v>
      </c>
      <c r="C7566" t="str">
        <f t="shared" si="416"/>
        <v>Senior</v>
      </c>
      <c r="D7566" t="s">
        <v>2035</v>
      </c>
      <c r="E7566" t="s">
        <v>46</v>
      </c>
      <c r="F7566">
        <v>0.06</v>
      </c>
      <c r="G7566">
        <v>1</v>
      </c>
      <c r="H7566" s="1">
        <v>42221</v>
      </c>
      <c r="I7566" s="1" t="str">
        <f t="shared" si="417"/>
        <v xml:space="preserve"> Aug</v>
      </c>
      <c r="J7566">
        <v>18849</v>
      </c>
      <c r="K7566" t="s">
        <v>28</v>
      </c>
      <c r="L7566">
        <v>39</v>
      </c>
      <c r="M7566">
        <v>0.43</v>
      </c>
      <c r="N7566" t="s">
        <v>48</v>
      </c>
      <c r="O7566" t="s">
        <v>30</v>
      </c>
      <c r="P7566" t="s">
        <v>808</v>
      </c>
      <c r="Q7566" t="s">
        <v>82</v>
      </c>
      <c r="R7566">
        <v>-6.5</v>
      </c>
      <c r="S7566" t="s">
        <v>52</v>
      </c>
      <c r="T7566">
        <v>2608</v>
      </c>
      <c r="U7566">
        <v>539.6</v>
      </c>
      <c r="V7566" s="1">
        <v>42223</v>
      </c>
      <c r="W7566" t="s">
        <v>34</v>
      </c>
      <c r="X7566">
        <v>8.7799999999999994</v>
      </c>
      <c r="Y7566" t="s">
        <v>54</v>
      </c>
      <c r="Z7566">
        <v>13.79</v>
      </c>
      <c r="AA7566">
        <v>95677</v>
      </c>
      <c r="AB7566">
        <f t="shared" si="418"/>
        <v>537.80999999999995</v>
      </c>
      <c r="AC7566">
        <f t="shared" si="419"/>
        <v>505.54139999999995</v>
      </c>
    </row>
    <row r="7567" spans="1:29" x14ac:dyDescent="0.25">
      <c r="A7567" t="s">
        <v>2470</v>
      </c>
      <c r="B7567">
        <v>67</v>
      </c>
      <c r="C7567" t="str">
        <f t="shared" si="416"/>
        <v>Senior</v>
      </c>
      <c r="D7567" t="s">
        <v>3439</v>
      </c>
      <c r="E7567" t="s">
        <v>46</v>
      </c>
      <c r="F7567">
        <v>0.05</v>
      </c>
      <c r="G7567">
        <v>1</v>
      </c>
      <c r="H7567" s="1">
        <v>42221</v>
      </c>
      <c r="I7567" s="1" t="str">
        <f t="shared" si="417"/>
        <v xml:space="preserve"> Aug</v>
      </c>
      <c r="J7567">
        <v>16423</v>
      </c>
      <c r="K7567" t="s">
        <v>131</v>
      </c>
      <c r="L7567">
        <v>19</v>
      </c>
      <c r="M7567">
        <v>0.37</v>
      </c>
      <c r="N7567" t="s">
        <v>29</v>
      </c>
      <c r="O7567" t="s">
        <v>30</v>
      </c>
      <c r="P7567" t="s">
        <v>2155</v>
      </c>
      <c r="Q7567" t="s">
        <v>61</v>
      </c>
      <c r="R7567">
        <v>-55.13</v>
      </c>
      <c r="S7567" t="s">
        <v>68</v>
      </c>
      <c r="T7567">
        <v>2281</v>
      </c>
      <c r="U7567">
        <v>128.21</v>
      </c>
      <c r="V7567" s="1">
        <v>42223</v>
      </c>
      <c r="W7567" t="s">
        <v>34</v>
      </c>
      <c r="X7567">
        <v>6.57</v>
      </c>
      <c r="Y7567" t="s">
        <v>149</v>
      </c>
      <c r="Z7567">
        <v>6.48</v>
      </c>
      <c r="AA7567">
        <v>61801</v>
      </c>
      <c r="AB7567">
        <f t="shared" si="418"/>
        <v>123.12</v>
      </c>
      <c r="AC7567">
        <f t="shared" si="419"/>
        <v>116.964</v>
      </c>
    </row>
    <row r="7568" spans="1:29" x14ac:dyDescent="0.25">
      <c r="A7568" t="s">
        <v>3534</v>
      </c>
      <c r="B7568">
        <v>67</v>
      </c>
      <c r="C7568" t="str">
        <f t="shared" si="416"/>
        <v>Senior</v>
      </c>
      <c r="D7568" t="s">
        <v>629</v>
      </c>
      <c r="E7568" t="s">
        <v>27</v>
      </c>
      <c r="F7568">
        <v>0.06</v>
      </c>
      <c r="G7568">
        <v>1</v>
      </c>
      <c r="H7568" s="1">
        <v>42221</v>
      </c>
      <c r="I7568" s="1" t="str">
        <f t="shared" si="417"/>
        <v xml:space="preserve"> Aug</v>
      </c>
      <c r="J7568">
        <v>59909</v>
      </c>
      <c r="K7568" t="s">
        <v>47</v>
      </c>
      <c r="L7568">
        <v>11</v>
      </c>
      <c r="M7568">
        <v>0.4</v>
      </c>
      <c r="N7568" t="s">
        <v>96</v>
      </c>
      <c r="O7568" t="s">
        <v>49</v>
      </c>
      <c r="P7568" t="s">
        <v>338</v>
      </c>
      <c r="Q7568" t="s">
        <v>98</v>
      </c>
      <c r="R7568">
        <v>-292.6506</v>
      </c>
      <c r="S7568" t="s">
        <v>68</v>
      </c>
      <c r="T7568">
        <v>8386</v>
      </c>
      <c r="U7568">
        <v>1255.48</v>
      </c>
      <c r="V7568" s="1">
        <v>42223</v>
      </c>
      <c r="W7568" t="s">
        <v>53</v>
      </c>
      <c r="X7568">
        <v>56.14</v>
      </c>
      <c r="Y7568" t="s">
        <v>262</v>
      </c>
      <c r="Z7568">
        <v>115.99</v>
      </c>
      <c r="AA7568">
        <v>64506</v>
      </c>
      <c r="AB7568">
        <f t="shared" si="418"/>
        <v>1275.8899999999999</v>
      </c>
      <c r="AC7568">
        <f t="shared" si="419"/>
        <v>1199.3365999999999</v>
      </c>
    </row>
    <row r="7569" spans="1:29" x14ac:dyDescent="0.25">
      <c r="A7569" t="s">
        <v>3534</v>
      </c>
      <c r="B7569">
        <v>67</v>
      </c>
      <c r="C7569" t="str">
        <f t="shared" si="416"/>
        <v>Senior</v>
      </c>
      <c r="D7569" t="s">
        <v>629</v>
      </c>
      <c r="E7569" t="s">
        <v>27</v>
      </c>
      <c r="F7569">
        <v>0.09</v>
      </c>
      <c r="G7569">
        <v>1</v>
      </c>
      <c r="H7569" s="1">
        <v>42221</v>
      </c>
      <c r="I7569" s="1" t="str">
        <f t="shared" si="417"/>
        <v xml:space="preserve"> Aug</v>
      </c>
      <c r="J7569">
        <v>59909</v>
      </c>
      <c r="K7569" t="s">
        <v>47</v>
      </c>
      <c r="L7569">
        <v>46</v>
      </c>
      <c r="M7569">
        <v>0.56999999999999995</v>
      </c>
      <c r="N7569" t="s">
        <v>29</v>
      </c>
      <c r="O7569" t="s">
        <v>30</v>
      </c>
      <c r="P7569" t="s">
        <v>3064</v>
      </c>
      <c r="Q7569" t="s">
        <v>32</v>
      </c>
      <c r="R7569">
        <v>-188.02</v>
      </c>
      <c r="S7569" t="s">
        <v>68</v>
      </c>
      <c r="T7569">
        <v>8387</v>
      </c>
      <c r="U7569">
        <v>411.56</v>
      </c>
      <c r="V7569" s="1">
        <v>42228</v>
      </c>
      <c r="W7569" t="s">
        <v>42</v>
      </c>
      <c r="X7569">
        <v>7.28</v>
      </c>
      <c r="Y7569" t="s">
        <v>262</v>
      </c>
      <c r="Z7569">
        <v>9.3800000000000008</v>
      </c>
      <c r="AA7569">
        <v>64506</v>
      </c>
      <c r="AB7569">
        <f t="shared" si="418"/>
        <v>431.48</v>
      </c>
      <c r="AC7569">
        <f t="shared" si="419"/>
        <v>392.64680000000004</v>
      </c>
    </row>
    <row r="7570" spans="1:29" x14ac:dyDescent="0.25">
      <c r="A7570" t="s">
        <v>525</v>
      </c>
      <c r="B7570">
        <v>67</v>
      </c>
      <c r="C7570" t="str">
        <f t="shared" si="416"/>
        <v>Senior</v>
      </c>
      <c r="D7570" t="s">
        <v>520</v>
      </c>
      <c r="E7570" t="s">
        <v>46</v>
      </c>
      <c r="F7570">
        <v>7.0000000000000007E-2</v>
      </c>
      <c r="G7570">
        <v>1</v>
      </c>
      <c r="H7570" s="1">
        <v>42222</v>
      </c>
      <c r="I7570" s="1" t="str">
        <f t="shared" si="417"/>
        <v xml:space="preserve"> Aug</v>
      </c>
      <c r="J7570">
        <v>28454</v>
      </c>
      <c r="K7570" t="s">
        <v>131</v>
      </c>
      <c r="L7570">
        <v>25</v>
      </c>
      <c r="M7570">
        <v>0.37</v>
      </c>
      <c r="N7570" t="s">
        <v>29</v>
      </c>
      <c r="O7570" t="s">
        <v>30</v>
      </c>
      <c r="P7570" t="s">
        <v>3487</v>
      </c>
      <c r="Q7570" t="s">
        <v>61</v>
      </c>
      <c r="R7570">
        <v>-84</v>
      </c>
      <c r="S7570" t="s">
        <v>33</v>
      </c>
      <c r="T7570">
        <v>3985</v>
      </c>
      <c r="U7570">
        <v>157.4</v>
      </c>
      <c r="V7570" s="1">
        <v>42223</v>
      </c>
      <c r="W7570" t="s">
        <v>34</v>
      </c>
      <c r="X7570">
        <v>6.74</v>
      </c>
      <c r="Y7570" t="s">
        <v>208</v>
      </c>
      <c r="Z7570">
        <v>6.48</v>
      </c>
      <c r="AA7570">
        <v>44870</v>
      </c>
      <c r="AB7570">
        <f t="shared" si="418"/>
        <v>162</v>
      </c>
      <c r="AC7570">
        <f t="shared" si="419"/>
        <v>150.66</v>
      </c>
    </row>
    <row r="7571" spans="1:29" x14ac:dyDescent="0.25">
      <c r="A7571" t="s">
        <v>1589</v>
      </c>
      <c r="B7571">
        <v>67</v>
      </c>
      <c r="C7571" t="str">
        <f t="shared" si="416"/>
        <v>Senior</v>
      </c>
      <c r="D7571" t="s">
        <v>1590</v>
      </c>
      <c r="E7571" t="s">
        <v>38</v>
      </c>
      <c r="F7571">
        <v>0.03</v>
      </c>
      <c r="G7571">
        <v>1</v>
      </c>
      <c r="H7571" s="1">
        <v>42222</v>
      </c>
      <c r="I7571" s="1" t="str">
        <f t="shared" si="417"/>
        <v xml:space="preserve"> Aug</v>
      </c>
      <c r="J7571">
        <v>11398</v>
      </c>
      <c r="K7571" t="s">
        <v>28</v>
      </c>
      <c r="L7571">
        <v>16</v>
      </c>
      <c r="M7571">
        <v>0.4</v>
      </c>
      <c r="N7571" t="s">
        <v>29</v>
      </c>
      <c r="O7571" t="s">
        <v>30</v>
      </c>
      <c r="P7571" t="s">
        <v>3108</v>
      </c>
      <c r="Q7571" t="s">
        <v>61</v>
      </c>
      <c r="R7571">
        <v>-106.77</v>
      </c>
      <c r="S7571" t="s">
        <v>68</v>
      </c>
      <c r="T7571">
        <v>1577</v>
      </c>
      <c r="U7571">
        <v>109.7</v>
      </c>
      <c r="V7571" s="1">
        <v>42223</v>
      </c>
      <c r="W7571" t="s">
        <v>34</v>
      </c>
      <c r="X7571">
        <v>10.39</v>
      </c>
      <c r="Y7571" t="s">
        <v>239</v>
      </c>
      <c r="Z7571">
        <v>5.98</v>
      </c>
      <c r="AA7571">
        <v>53545</v>
      </c>
      <c r="AB7571">
        <f t="shared" si="418"/>
        <v>95.68</v>
      </c>
      <c r="AC7571">
        <f t="shared" si="419"/>
        <v>92.809600000000003</v>
      </c>
    </row>
    <row r="7572" spans="1:29" x14ac:dyDescent="0.25">
      <c r="A7572" t="s">
        <v>1589</v>
      </c>
      <c r="B7572">
        <v>67</v>
      </c>
      <c r="C7572" t="str">
        <f t="shared" si="416"/>
        <v>Senior</v>
      </c>
      <c r="D7572" t="s">
        <v>1590</v>
      </c>
      <c r="E7572" t="s">
        <v>38</v>
      </c>
      <c r="F7572">
        <v>0.03</v>
      </c>
      <c r="G7572">
        <v>1</v>
      </c>
      <c r="H7572" s="1">
        <v>42222</v>
      </c>
      <c r="I7572" s="1" t="str">
        <f t="shared" si="417"/>
        <v xml:space="preserve"> Aug</v>
      </c>
      <c r="J7572">
        <v>11398</v>
      </c>
      <c r="K7572" t="s">
        <v>28</v>
      </c>
      <c r="L7572">
        <v>26</v>
      </c>
      <c r="M7572">
        <v>0.4</v>
      </c>
      <c r="N7572" t="s">
        <v>29</v>
      </c>
      <c r="O7572" t="s">
        <v>59</v>
      </c>
      <c r="P7572" t="s">
        <v>2349</v>
      </c>
      <c r="Q7572" t="s">
        <v>88</v>
      </c>
      <c r="R7572">
        <v>23.37</v>
      </c>
      <c r="S7572" t="s">
        <v>68</v>
      </c>
      <c r="T7572">
        <v>1578</v>
      </c>
      <c r="U7572">
        <v>80.89</v>
      </c>
      <c r="V7572" s="1">
        <v>42224</v>
      </c>
      <c r="W7572" t="s">
        <v>34</v>
      </c>
      <c r="X7572">
        <v>0.81</v>
      </c>
      <c r="Y7572" t="s">
        <v>239</v>
      </c>
      <c r="Z7572">
        <v>2.94</v>
      </c>
      <c r="AA7572">
        <v>53545</v>
      </c>
      <c r="AB7572">
        <f t="shared" si="418"/>
        <v>76.44</v>
      </c>
      <c r="AC7572">
        <f t="shared" si="419"/>
        <v>74.146799999999999</v>
      </c>
    </row>
    <row r="7573" spans="1:29" x14ac:dyDescent="0.25">
      <c r="A7573" t="s">
        <v>3372</v>
      </c>
      <c r="B7573">
        <v>67</v>
      </c>
      <c r="C7573" t="str">
        <f t="shared" si="416"/>
        <v>Senior</v>
      </c>
      <c r="D7573" t="s">
        <v>1728</v>
      </c>
      <c r="E7573" t="s">
        <v>46</v>
      </c>
      <c r="F7573">
        <v>0.1</v>
      </c>
      <c r="G7573">
        <v>1</v>
      </c>
      <c r="H7573" s="1">
        <v>42223</v>
      </c>
      <c r="I7573" s="1" t="str">
        <f t="shared" si="417"/>
        <v xml:space="preserve"> Aug</v>
      </c>
      <c r="J7573">
        <v>51365</v>
      </c>
      <c r="K7573" t="s">
        <v>28</v>
      </c>
      <c r="L7573">
        <v>35</v>
      </c>
      <c r="M7573">
        <v>0.63</v>
      </c>
      <c r="N7573" t="s">
        <v>48</v>
      </c>
      <c r="O7573" t="s">
        <v>73</v>
      </c>
      <c r="P7573" t="s">
        <v>2074</v>
      </c>
      <c r="Q7573" t="s">
        <v>75</v>
      </c>
      <c r="R7573">
        <v>-684.072</v>
      </c>
      <c r="S7573" t="s">
        <v>68</v>
      </c>
      <c r="T7573">
        <v>7202</v>
      </c>
      <c r="U7573">
        <v>4051.8</v>
      </c>
      <c r="V7573" s="1">
        <v>42224</v>
      </c>
      <c r="W7573" t="s">
        <v>53</v>
      </c>
      <c r="X7573">
        <v>51.94</v>
      </c>
      <c r="Y7573" t="s">
        <v>69</v>
      </c>
      <c r="Z7573">
        <v>124.49</v>
      </c>
      <c r="AA7573">
        <v>55441</v>
      </c>
      <c r="AB7573">
        <f t="shared" si="418"/>
        <v>4357.1499999999996</v>
      </c>
      <c r="AC7573">
        <f t="shared" si="419"/>
        <v>3921.4349999999995</v>
      </c>
    </row>
    <row r="7574" spans="1:29" x14ac:dyDescent="0.25">
      <c r="A7574" t="s">
        <v>1693</v>
      </c>
      <c r="B7574">
        <v>67</v>
      </c>
      <c r="C7574" t="str">
        <f t="shared" si="416"/>
        <v>Senior</v>
      </c>
      <c r="D7574" t="s">
        <v>2609</v>
      </c>
      <c r="E7574" t="s">
        <v>27</v>
      </c>
      <c r="F7574">
        <v>0.03</v>
      </c>
      <c r="G7574">
        <v>1</v>
      </c>
      <c r="H7574" s="1">
        <v>42223</v>
      </c>
      <c r="I7574" s="1" t="str">
        <f t="shared" si="417"/>
        <v xml:space="preserve"> Aug</v>
      </c>
      <c r="J7574">
        <v>25861</v>
      </c>
      <c r="K7574" t="s">
        <v>28</v>
      </c>
      <c r="L7574">
        <v>44</v>
      </c>
      <c r="M7574">
        <v>0.59</v>
      </c>
      <c r="N7574" t="s">
        <v>96</v>
      </c>
      <c r="O7574" t="s">
        <v>49</v>
      </c>
      <c r="P7574" t="s">
        <v>2176</v>
      </c>
      <c r="Q7574" t="s">
        <v>98</v>
      </c>
      <c r="R7574">
        <v>7080.99</v>
      </c>
      <c r="S7574" t="s">
        <v>52</v>
      </c>
      <c r="T7574">
        <v>3623</v>
      </c>
      <c r="U7574">
        <v>23775.56</v>
      </c>
      <c r="V7574" s="1">
        <v>42224</v>
      </c>
      <c r="W7574" t="s">
        <v>53</v>
      </c>
      <c r="X7574">
        <v>14.7</v>
      </c>
      <c r="Y7574" t="s">
        <v>89</v>
      </c>
      <c r="Z7574">
        <v>535.64</v>
      </c>
      <c r="AA7574">
        <v>97206</v>
      </c>
      <c r="AB7574">
        <f t="shared" si="418"/>
        <v>23568.16</v>
      </c>
      <c r="AC7574">
        <f t="shared" si="419"/>
        <v>22861.1152</v>
      </c>
    </row>
    <row r="7575" spans="1:29" x14ac:dyDescent="0.25">
      <c r="A7575" t="s">
        <v>3372</v>
      </c>
      <c r="B7575">
        <v>67</v>
      </c>
      <c r="C7575" t="str">
        <f t="shared" si="416"/>
        <v>Senior</v>
      </c>
      <c r="D7575" t="s">
        <v>1728</v>
      </c>
      <c r="E7575" t="s">
        <v>46</v>
      </c>
      <c r="F7575">
        <v>0.08</v>
      </c>
      <c r="G7575">
        <v>1</v>
      </c>
      <c r="H7575" s="1">
        <v>42223</v>
      </c>
      <c r="I7575" s="1" t="str">
        <f t="shared" si="417"/>
        <v xml:space="preserve"> Aug</v>
      </c>
      <c r="J7575">
        <v>51365</v>
      </c>
      <c r="K7575" t="s">
        <v>28</v>
      </c>
      <c r="L7575">
        <v>35</v>
      </c>
      <c r="M7575">
        <v>0.41</v>
      </c>
      <c r="N7575" t="s">
        <v>48</v>
      </c>
      <c r="O7575" t="s">
        <v>30</v>
      </c>
      <c r="P7575" t="s">
        <v>3233</v>
      </c>
      <c r="Q7575" t="s">
        <v>82</v>
      </c>
      <c r="R7575">
        <v>-72.459999999999994</v>
      </c>
      <c r="S7575" t="s">
        <v>68</v>
      </c>
      <c r="T7575">
        <v>7201</v>
      </c>
      <c r="U7575">
        <v>195.23</v>
      </c>
      <c r="V7575" s="1">
        <v>42225</v>
      </c>
      <c r="W7575" t="s">
        <v>34</v>
      </c>
      <c r="X7575">
        <v>5.57</v>
      </c>
      <c r="Y7575" t="s">
        <v>69</v>
      </c>
      <c r="Z7575">
        <v>5.89</v>
      </c>
      <c r="AA7575">
        <v>55441</v>
      </c>
      <c r="AB7575">
        <f t="shared" si="418"/>
        <v>206.14999999999998</v>
      </c>
      <c r="AC7575">
        <f t="shared" si="419"/>
        <v>189.65799999999999</v>
      </c>
    </row>
    <row r="7576" spans="1:29" x14ac:dyDescent="0.25">
      <c r="A7576" t="s">
        <v>2219</v>
      </c>
      <c r="B7576">
        <v>67</v>
      </c>
      <c r="C7576" t="str">
        <f t="shared" si="416"/>
        <v>Senior</v>
      </c>
      <c r="D7576" t="s">
        <v>2220</v>
      </c>
      <c r="E7576" t="s">
        <v>46</v>
      </c>
      <c r="F7576">
        <v>0.02</v>
      </c>
      <c r="G7576">
        <v>1</v>
      </c>
      <c r="H7576" s="1">
        <v>42223</v>
      </c>
      <c r="I7576" s="1" t="str">
        <f t="shared" si="417"/>
        <v xml:space="preserve"> Aug</v>
      </c>
      <c r="J7576">
        <v>15296</v>
      </c>
      <c r="K7576" t="s">
        <v>39</v>
      </c>
      <c r="L7576">
        <v>38</v>
      </c>
      <c r="M7576">
        <v>0.66</v>
      </c>
      <c r="N7576" t="s">
        <v>29</v>
      </c>
      <c r="O7576" t="s">
        <v>30</v>
      </c>
      <c r="P7576" t="s">
        <v>261</v>
      </c>
      <c r="Q7576" t="s">
        <v>32</v>
      </c>
      <c r="R7576">
        <v>1082.21</v>
      </c>
      <c r="S7576" t="s">
        <v>76</v>
      </c>
      <c r="T7576">
        <v>2141</v>
      </c>
      <c r="U7576">
        <v>6216.6</v>
      </c>
      <c r="V7576" s="1">
        <v>42225</v>
      </c>
      <c r="W7576" t="s">
        <v>34</v>
      </c>
      <c r="X7576">
        <v>19.989999999999998</v>
      </c>
      <c r="Y7576" t="s">
        <v>132</v>
      </c>
      <c r="Z7576">
        <v>161.55000000000001</v>
      </c>
      <c r="AA7576">
        <v>33881</v>
      </c>
      <c r="AB7576">
        <f t="shared" si="418"/>
        <v>6138.9000000000005</v>
      </c>
      <c r="AC7576">
        <f t="shared" si="419"/>
        <v>6016.1220000000003</v>
      </c>
    </row>
    <row r="7577" spans="1:29" x14ac:dyDescent="0.25">
      <c r="A7577" t="s">
        <v>3083</v>
      </c>
      <c r="B7577">
        <v>67</v>
      </c>
      <c r="C7577" t="str">
        <f t="shared" si="416"/>
        <v>Senior</v>
      </c>
      <c r="D7577" t="s">
        <v>1028</v>
      </c>
      <c r="E7577" t="s">
        <v>46</v>
      </c>
      <c r="F7577">
        <v>0.09</v>
      </c>
      <c r="G7577">
        <v>1</v>
      </c>
      <c r="H7577" s="1">
        <v>42223</v>
      </c>
      <c r="I7577" s="1" t="str">
        <f t="shared" si="417"/>
        <v xml:space="preserve"> Aug</v>
      </c>
      <c r="J7577">
        <v>44323</v>
      </c>
      <c r="K7577" t="s">
        <v>131</v>
      </c>
      <c r="L7577">
        <v>27</v>
      </c>
      <c r="M7577">
        <v>0.56000000000000005</v>
      </c>
      <c r="N7577" t="s">
        <v>96</v>
      </c>
      <c r="O7577" t="s">
        <v>49</v>
      </c>
      <c r="P7577" t="s">
        <v>3206</v>
      </c>
      <c r="Q7577" t="s">
        <v>98</v>
      </c>
      <c r="R7577">
        <v>5381.02</v>
      </c>
      <c r="S7577" t="s">
        <v>52</v>
      </c>
      <c r="T7577">
        <v>6263</v>
      </c>
      <c r="U7577">
        <v>21320.58</v>
      </c>
      <c r="V7577" s="1">
        <v>42225</v>
      </c>
      <c r="W7577" t="s">
        <v>53</v>
      </c>
      <c r="X7577">
        <v>16.059999999999999</v>
      </c>
      <c r="Y7577" t="s">
        <v>54</v>
      </c>
      <c r="Z7577">
        <v>810.98</v>
      </c>
      <c r="AA7577">
        <v>94404</v>
      </c>
      <c r="AB7577">
        <f t="shared" si="418"/>
        <v>21896.46</v>
      </c>
      <c r="AC7577">
        <f t="shared" si="419"/>
        <v>19925.778599999998</v>
      </c>
    </row>
    <row r="7578" spans="1:29" x14ac:dyDescent="0.25">
      <c r="A7578" t="s">
        <v>1207</v>
      </c>
      <c r="B7578">
        <v>67</v>
      </c>
      <c r="C7578" t="str">
        <f t="shared" si="416"/>
        <v>Senior</v>
      </c>
      <c r="D7578" t="s">
        <v>2604</v>
      </c>
      <c r="E7578" t="s">
        <v>46</v>
      </c>
      <c r="F7578">
        <v>0.06</v>
      </c>
      <c r="G7578">
        <v>1</v>
      </c>
      <c r="H7578" s="1">
        <v>42223</v>
      </c>
      <c r="I7578" s="1" t="str">
        <f t="shared" si="417"/>
        <v xml:space="preserve"> Aug</v>
      </c>
      <c r="J7578">
        <v>45670</v>
      </c>
      <c r="K7578" t="s">
        <v>47</v>
      </c>
      <c r="L7578">
        <v>2</v>
      </c>
      <c r="M7578">
        <v>0.37</v>
      </c>
      <c r="N7578" t="s">
        <v>29</v>
      </c>
      <c r="O7578" t="s">
        <v>30</v>
      </c>
      <c r="P7578" t="s">
        <v>1483</v>
      </c>
      <c r="Q7578" t="s">
        <v>61</v>
      </c>
      <c r="R7578">
        <v>-13.32</v>
      </c>
      <c r="S7578" t="s">
        <v>33</v>
      </c>
      <c r="T7578">
        <v>6425</v>
      </c>
      <c r="U7578">
        <v>20.16</v>
      </c>
      <c r="V7578" s="1">
        <v>42227</v>
      </c>
      <c r="W7578" t="s">
        <v>34</v>
      </c>
      <c r="X7578">
        <v>7.86</v>
      </c>
      <c r="Y7578" t="s">
        <v>1210</v>
      </c>
      <c r="Z7578">
        <v>6.48</v>
      </c>
      <c r="AA7578">
        <v>3820</v>
      </c>
      <c r="AB7578">
        <f t="shared" si="418"/>
        <v>12.96</v>
      </c>
      <c r="AC7578">
        <f t="shared" si="419"/>
        <v>12.182400000000001</v>
      </c>
    </row>
    <row r="7579" spans="1:29" x14ac:dyDescent="0.25">
      <c r="A7579" t="s">
        <v>1920</v>
      </c>
      <c r="B7579">
        <v>67</v>
      </c>
      <c r="C7579" t="str">
        <f t="shared" si="416"/>
        <v>Senior</v>
      </c>
      <c r="D7579" t="s">
        <v>414</v>
      </c>
      <c r="E7579" t="s">
        <v>27</v>
      </c>
      <c r="F7579">
        <v>0.02</v>
      </c>
      <c r="G7579">
        <v>1</v>
      </c>
      <c r="H7579" s="1">
        <v>42223</v>
      </c>
      <c r="I7579" s="1" t="str">
        <f t="shared" si="417"/>
        <v xml:space="preserve"> Aug</v>
      </c>
      <c r="J7579">
        <v>32327</v>
      </c>
      <c r="K7579" t="s">
        <v>47</v>
      </c>
      <c r="L7579">
        <v>45</v>
      </c>
      <c r="M7579">
        <v>0.8</v>
      </c>
      <c r="N7579" t="s">
        <v>48</v>
      </c>
      <c r="O7579" t="s">
        <v>73</v>
      </c>
      <c r="P7579" t="s">
        <v>3261</v>
      </c>
      <c r="Q7579" t="s">
        <v>75</v>
      </c>
      <c r="R7579">
        <v>-1430.451</v>
      </c>
      <c r="S7579" t="s">
        <v>68</v>
      </c>
      <c r="T7579">
        <v>4546</v>
      </c>
      <c r="U7579">
        <v>20333.815999999999</v>
      </c>
      <c r="V7579" s="1">
        <v>42230</v>
      </c>
      <c r="W7579" t="s">
        <v>53</v>
      </c>
      <c r="X7579">
        <v>147.12</v>
      </c>
      <c r="Y7579" t="s">
        <v>416</v>
      </c>
      <c r="Z7579">
        <v>550.98</v>
      </c>
      <c r="AA7579">
        <v>46404</v>
      </c>
      <c r="AB7579">
        <f t="shared" si="418"/>
        <v>24794.100000000002</v>
      </c>
      <c r="AC7579">
        <f t="shared" si="419"/>
        <v>24298.218000000001</v>
      </c>
    </row>
    <row r="7580" spans="1:29" x14ac:dyDescent="0.25">
      <c r="A7580" t="s">
        <v>99</v>
      </c>
      <c r="B7580">
        <v>67</v>
      </c>
      <c r="C7580" t="str">
        <f t="shared" si="416"/>
        <v>Senior</v>
      </c>
      <c r="D7580" t="s">
        <v>100</v>
      </c>
      <c r="E7580" t="s">
        <v>46</v>
      </c>
      <c r="F7580">
        <v>0.09</v>
      </c>
      <c r="G7580">
        <v>1</v>
      </c>
      <c r="H7580" s="1">
        <v>42224</v>
      </c>
      <c r="I7580" s="1" t="str">
        <f t="shared" si="417"/>
        <v xml:space="preserve"> Aug</v>
      </c>
      <c r="J7580">
        <v>13543</v>
      </c>
      <c r="K7580" t="s">
        <v>131</v>
      </c>
      <c r="L7580">
        <v>2</v>
      </c>
      <c r="M7580">
        <v>0.6</v>
      </c>
      <c r="N7580" t="s">
        <v>29</v>
      </c>
      <c r="O7580" t="s">
        <v>30</v>
      </c>
      <c r="P7580" t="s">
        <v>745</v>
      </c>
      <c r="Q7580" t="s">
        <v>32</v>
      </c>
      <c r="R7580">
        <v>-22.14</v>
      </c>
      <c r="S7580" t="s">
        <v>76</v>
      </c>
      <c r="T7580">
        <v>1886</v>
      </c>
      <c r="U7580">
        <v>27.83</v>
      </c>
      <c r="V7580" s="1">
        <v>42224</v>
      </c>
      <c r="W7580" t="s">
        <v>34</v>
      </c>
      <c r="X7580">
        <v>9.4499999999999993</v>
      </c>
      <c r="Y7580" t="s">
        <v>103</v>
      </c>
      <c r="Z7580">
        <v>9.7100000000000009</v>
      </c>
      <c r="AA7580">
        <v>70802</v>
      </c>
      <c r="AB7580">
        <f t="shared" si="418"/>
        <v>19.420000000000002</v>
      </c>
      <c r="AC7580">
        <f t="shared" si="419"/>
        <v>17.6722</v>
      </c>
    </row>
    <row r="7581" spans="1:29" x14ac:dyDescent="0.25">
      <c r="A7581" t="s">
        <v>3010</v>
      </c>
      <c r="B7581">
        <v>67</v>
      </c>
      <c r="C7581" t="str">
        <f t="shared" si="416"/>
        <v>Senior</v>
      </c>
      <c r="D7581" t="s">
        <v>3339</v>
      </c>
      <c r="E7581" t="s">
        <v>46</v>
      </c>
      <c r="F7581">
        <v>0.03</v>
      </c>
      <c r="G7581">
        <v>1</v>
      </c>
      <c r="H7581" s="1">
        <v>42225</v>
      </c>
      <c r="I7581" s="1" t="str">
        <f t="shared" si="417"/>
        <v xml:space="preserve"> Aug</v>
      </c>
      <c r="J7581">
        <v>49442</v>
      </c>
      <c r="K7581" t="s">
        <v>28</v>
      </c>
      <c r="L7581">
        <v>11</v>
      </c>
      <c r="M7581">
        <v>0.4</v>
      </c>
      <c r="N7581" t="s">
        <v>29</v>
      </c>
      <c r="O7581" t="s">
        <v>30</v>
      </c>
      <c r="P7581" t="s">
        <v>1164</v>
      </c>
      <c r="Q7581" t="s">
        <v>67</v>
      </c>
      <c r="R7581">
        <v>-24.805499999999999</v>
      </c>
      <c r="S7581" t="s">
        <v>52</v>
      </c>
      <c r="T7581">
        <v>6928</v>
      </c>
      <c r="U7581">
        <v>131.12</v>
      </c>
      <c r="V7581" s="1">
        <v>42225</v>
      </c>
      <c r="W7581" t="s">
        <v>34</v>
      </c>
      <c r="X7581">
        <v>7.19</v>
      </c>
      <c r="Y7581" t="s">
        <v>83</v>
      </c>
      <c r="Z7581">
        <v>11.5</v>
      </c>
      <c r="AA7581">
        <v>84057</v>
      </c>
      <c r="AB7581">
        <f t="shared" si="418"/>
        <v>126.5</v>
      </c>
      <c r="AC7581">
        <f t="shared" si="419"/>
        <v>122.705</v>
      </c>
    </row>
    <row r="7582" spans="1:29" x14ac:dyDescent="0.25">
      <c r="A7582" t="s">
        <v>1693</v>
      </c>
      <c r="B7582">
        <v>67</v>
      </c>
      <c r="C7582" t="str">
        <f t="shared" si="416"/>
        <v>Senior</v>
      </c>
      <c r="D7582" t="s">
        <v>1434</v>
      </c>
      <c r="E7582" t="s">
        <v>46</v>
      </c>
      <c r="F7582">
        <v>0.09</v>
      </c>
      <c r="G7582">
        <v>1</v>
      </c>
      <c r="H7582" s="1">
        <v>42225</v>
      </c>
      <c r="I7582" s="1" t="str">
        <f t="shared" si="417"/>
        <v xml:space="preserve"> Aug</v>
      </c>
      <c r="J7582">
        <v>42436</v>
      </c>
      <c r="K7582" t="s">
        <v>58</v>
      </c>
      <c r="L7582">
        <v>30</v>
      </c>
      <c r="M7582">
        <v>0.36</v>
      </c>
      <c r="N7582" t="s">
        <v>96</v>
      </c>
      <c r="O7582" t="s">
        <v>73</v>
      </c>
      <c r="P7582" t="s">
        <v>929</v>
      </c>
      <c r="Q7582" t="s">
        <v>98</v>
      </c>
      <c r="R7582">
        <v>3612.58</v>
      </c>
      <c r="S7582" t="s">
        <v>52</v>
      </c>
      <c r="T7582">
        <v>5986</v>
      </c>
      <c r="U7582">
        <v>10994.74</v>
      </c>
      <c r="V7582" s="1">
        <v>42226</v>
      </c>
      <c r="W7582" t="s">
        <v>53</v>
      </c>
      <c r="X7582">
        <v>48.26</v>
      </c>
      <c r="Y7582" t="s">
        <v>89</v>
      </c>
      <c r="Z7582">
        <v>400.97</v>
      </c>
      <c r="AA7582">
        <v>97206</v>
      </c>
      <c r="AB7582">
        <f t="shared" si="418"/>
        <v>12029.1</v>
      </c>
      <c r="AC7582">
        <f t="shared" si="419"/>
        <v>10946.481</v>
      </c>
    </row>
    <row r="7583" spans="1:29" x14ac:dyDescent="0.25">
      <c r="A7583" t="s">
        <v>3097</v>
      </c>
      <c r="B7583">
        <v>67</v>
      </c>
      <c r="C7583" t="str">
        <f t="shared" si="416"/>
        <v>Senior</v>
      </c>
      <c r="D7583" t="s">
        <v>3334</v>
      </c>
      <c r="E7583" t="s">
        <v>46</v>
      </c>
      <c r="F7583">
        <v>0.02</v>
      </c>
      <c r="G7583">
        <v>1</v>
      </c>
      <c r="H7583" s="1">
        <v>42225</v>
      </c>
      <c r="I7583" s="1" t="str">
        <f t="shared" si="417"/>
        <v xml:space="preserve"> Aug</v>
      </c>
      <c r="J7583">
        <v>45440</v>
      </c>
      <c r="K7583" t="s">
        <v>58</v>
      </c>
      <c r="L7583">
        <v>5</v>
      </c>
      <c r="M7583">
        <v>0.76</v>
      </c>
      <c r="N7583" t="s">
        <v>48</v>
      </c>
      <c r="O7583" t="s">
        <v>49</v>
      </c>
      <c r="P7583" t="s">
        <v>2842</v>
      </c>
      <c r="Q7583" t="s">
        <v>51</v>
      </c>
      <c r="R7583">
        <v>-183.6</v>
      </c>
      <c r="S7583" t="s">
        <v>68</v>
      </c>
      <c r="T7583">
        <v>6402</v>
      </c>
      <c r="U7583">
        <v>748.29</v>
      </c>
      <c r="V7583" s="1">
        <v>42227</v>
      </c>
      <c r="W7583" t="s">
        <v>53</v>
      </c>
      <c r="X7583">
        <v>28.63</v>
      </c>
      <c r="Y7583" t="s">
        <v>149</v>
      </c>
      <c r="Z7583">
        <v>135.99</v>
      </c>
      <c r="AA7583">
        <v>60025</v>
      </c>
      <c r="AB7583">
        <f t="shared" si="418"/>
        <v>679.95</v>
      </c>
      <c r="AC7583">
        <f t="shared" si="419"/>
        <v>666.351</v>
      </c>
    </row>
    <row r="7584" spans="1:29" x14ac:dyDescent="0.25">
      <c r="A7584" t="s">
        <v>2766</v>
      </c>
      <c r="B7584">
        <v>67</v>
      </c>
      <c r="C7584" t="str">
        <f t="shared" si="416"/>
        <v>Senior</v>
      </c>
      <c r="D7584" t="s">
        <v>1073</v>
      </c>
      <c r="E7584" t="s">
        <v>27</v>
      </c>
      <c r="F7584">
        <v>0.04</v>
      </c>
      <c r="G7584">
        <v>1</v>
      </c>
      <c r="H7584" s="1">
        <v>42225</v>
      </c>
      <c r="I7584" s="1" t="str">
        <f t="shared" si="417"/>
        <v xml:space="preserve"> Aug</v>
      </c>
      <c r="J7584">
        <v>48774</v>
      </c>
      <c r="K7584" t="s">
        <v>28</v>
      </c>
      <c r="L7584">
        <v>31</v>
      </c>
      <c r="M7584">
        <v>0.56999999999999995</v>
      </c>
      <c r="N7584" t="s">
        <v>48</v>
      </c>
      <c r="O7584" t="s">
        <v>49</v>
      </c>
      <c r="P7584" t="s">
        <v>2301</v>
      </c>
      <c r="Q7584" t="s">
        <v>51</v>
      </c>
      <c r="R7584">
        <v>573.54999999999995</v>
      </c>
      <c r="S7584" t="s">
        <v>33</v>
      </c>
      <c r="T7584">
        <v>6850</v>
      </c>
      <c r="U7584">
        <v>7323.78</v>
      </c>
      <c r="V7584" s="1">
        <v>42227</v>
      </c>
      <c r="W7584" t="s">
        <v>53</v>
      </c>
      <c r="X7584">
        <v>62.94</v>
      </c>
      <c r="Y7584" t="s">
        <v>136</v>
      </c>
      <c r="Z7584">
        <v>243.98</v>
      </c>
      <c r="AA7584">
        <v>10573</v>
      </c>
      <c r="AB7584">
        <f t="shared" si="418"/>
        <v>7563.38</v>
      </c>
      <c r="AC7584">
        <f t="shared" si="419"/>
        <v>7260.8447999999999</v>
      </c>
    </row>
    <row r="7585" spans="1:29" x14ac:dyDescent="0.25">
      <c r="A7585" t="s">
        <v>3123</v>
      </c>
      <c r="B7585">
        <v>67</v>
      </c>
      <c r="C7585" t="str">
        <f t="shared" si="416"/>
        <v>Senior</v>
      </c>
      <c r="D7585" t="s">
        <v>3124</v>
      </c>
      <c r="E7585" t="s">
        <v>38</v>
      </c>
      <c r="F7585">
        <v>0.03</v>
      </c>
      <c r="G7585">
        <v>1</v>
      </c>
      <c r="H7585" s="1">
        <v>42225</v>
      </c>
      <c r="I7585" s="1" t="str">
        <f t="shared" si="417"/>
        <v xml:space="preserve"> Aug</v>
      </c>
      <c r="J7585">
        <v>42400</v>
      </c>
      <c r="K7585" t="s">
        <v>47</v>
      </c>
      <c r="L7585">
        <v>44</v>
      </c>
      <c r="M7585">
        <v>0.68</v>
      </c>
      <c r="N7585" t="s">
        <v>96</v>
      </c>
      <c r="O7585" t="s">
        <v>30</v>
      </c>
      <c r="P7585" t="s">
        <v>1029</v>
      </c>
      <c r="Q7585" t="s">
        <v>102</v>
      </c>
      <c r="R7585">
        <v>11.55</v>
      </c>
      <c r="S7585" t="s">
        <v>68</v>
      </c>
      <c r="T7585">
        <v>5981</v>
      </c>
      <c r="U7585">
        <v>865.27</v>
      </c>
      <c r="V7585" s="1">
        <v>42227</v>
      </c>
      <c r="W7585" t="s">
        <v>34</v>
      </c>
      <c r="X7585">
        <v>4</v>
      </c>
      <c r="Y7585" t="s">
        <v>416</v>
      </c>
      <c r="Z7585">
        <v>19.98</v>
      </c>
      <c r="AA7585">
        <v>46342</v>
      </c>
      <c r="AB7585">
        <f t="shared" si="418"/>
        <v>879.12</v>
      </c>
      <c r="AC7585">
        <f t="shared" si="419"/>
        <v>852.74639999999999</v>
      </c>
    </row>
    <row r="7586" spans="1:29" x14ac:dyDescent="0.25">
      <c r="A7586" t="s">
        <v>893</v>
      </c>
      <c r="B7586">
        <v>67</v>
      </c>
      <c r="C7586" t="str">
        <f t="shared" si="416"/>
        <v>Senior</v>
      </c>
      <c r="D7586" t="s">
        <v>3124</v>
      </c>
      <c r="E7586" t="s">
        <v>38</v>
      </c>
      <c r="F7586">
        <v>0.06</v>
      </c>
      <c r="G7586">
        <v>1</v>
      </c>
      <c r="H7586" s="1">
        <v>42225</v>
      </c>
      <c r="I7586" s="1" t="str">
        <f t="shared" si="417"/>
        <v xml:space="preserve"> Aug</v>
      </c>
      <c r="J7586">
        <v>42400</v>
      </c>
      <c r="K7586" t="s">
        <v>47</v>
      </c>
      <c r="L7586">
        <v>41</v>
      </c>
      <c r="M7586">
        <v>0.64</v>
      </c>
      <c r="N7586" t="s">
        <v>96</v>
      </c>
      <c r="O7586" t="s">
        <v>30</v>
      </c>
      <c r="P7586" t="s">
        <v>2445</v>
      </c>
      <c r="Q7586" t="s">
        <v>102</v>
      </c>
      <c r="R7586">
        <v>-168.95</v>
      </c>
      <c r="S7586" t="s">
        <v>68</v>
      </c>
      <c r="T7586">
        <v>5982</v>
      </c>
      <c r="U7586">
        <v>429.28</v>
      </c>
      <c r="V7586" s="1">
        <v>42230</v>
      </c>
      <c r="W7586" t="s">
        <v>34</v>
      </c>
      <c r="X7586">
        <v>6.5</v>
      </c>
      <c r="Y7586" t="s">
        <v>416</v>
      </c>
      <c r="Z7586">
        <v>10.97</v>
      </c>
      <c r="AA7586">
        <v>46203</v>
      </c>
      <c r="AB7586">
        <f t="shared" si="418"/>
        <v>449.77000000000004</v>
      </c>
      <c r="AC7586">
        <f t="shared" si="419"/>
        <v>422.78380000000004</v>
      </c>
    </row>
    <row r="7587" spans="1:29" x14ac:dyDescent="0.25">
      <c r="A7587" t="s">
        <v>2606</v>
      </c>
      <c r="B7587">
        <v>67</v>
      </c>
      <c r="C7587" t="str">
        <f t="shared" si="416"/>
        <v>Senior</v>
      </c>
      <c r="D7587" t="s">
        <v>2306</v>
      </c>
      <c r="E7587" t="s">
        <v>46</v>
      </c>
      <c r="F7587">
        <v>0.01</v>
      </c>
      <c r="G7587">
        <v>1</v>
      </c>
      <c r="H7587" s="1">
        <v>42225</v>
      </c>
      <c r="I7587" s="1" t="str">
        <f t="shared" si="417"/>
        <v xml:space="preserve"> Aug</v>
      </c>
      <c r="J7587">
        <v>9347</v>
      </c>
      <c r="K7587" t="s">
        <v>47</v>
      </c>
      <c r="L7587">
        <v>31</v>
      </c>
      <c r="M7587">
        <v>0.59</v>
      </c>
      <c r="N7587" t="s">
        <v>29</v>
      </c>
      <c r="O7587" t="s">
        <v>30</v>
      </c>
      <c r="P7587" t="s">
        <v>2185</v>
      </c>
      <c r="Q7587" t="s">
        <v>214</v>
      </c>
      <c r="R7587">
        <v>-107.98</v>
      </c>
      <c r="S7587" t="s">
        <v>33</v>
      </c>
      <c r="T7587">
        <v>1284</v>
      </c>
      <c r="U7587">
        <v>131.19999999999999</v>
      </c>
      <c r="V7587" s="1">
        <v>42234</v>
      </c>
      <c r="W7587" t="s">
        <v>34</v>
      </c>
      <c r="X7587">
        <v>5.13</v>
      </c>
      <c r="Y7587" t="s">
        <v>43</v>
      </c>
      <c r="Z7587">
        <v>3.95</v>
      </c>
      <c r="AA7587">
        <v>21501</v>
      </c>
      <c r="AB7587">
        <f t="shared" si="418"/>
        <v>122.45</v>
      </c>
      <c r="AC7587">
        <f t="shared" si="419"/>
        <v>121.2255</v>
      </c>
    </row>
    <row r="7588" spans="1:29" x14ac:dyDescent="0.25">
      <c r="A7588" t="s">
        <v>64</v>
      </c>
      <c r="B7588">
        <v>67</v>
      </c>
      <c r="C7588" t="str">
        <f t="shared" si="416"/>
        <v>Senior</v>
      </c>
      <c r="D7588" t="s">
        <v>1935</v>
      </c>
      <c r="E7588" t="s">
        <v>57</v>
      </c>
      <c r="F7588">
        <v>0.01</v>
      </c>
      <c r="G7588">
        <v>1</v>
      </c>
      <c r="H7588" s="1">
        <v>42226</v>
      </c>
      <c r="I7588" s="1" t="str">
        <f t="shared" si="417"/>
        <v xml:space="preserve"> Aug</v>
      </c>
      <c r="J7588">
        <v>38656</v>
      </c>
      <c r="K7588" t="s">
        <v>47</v>
      </c>
      <c r="L7588">
        <v>13</v>
      </c>
      <c r="M7588">
        <v>0.36</v>
      </c>
      <c r="N7588" t="s">
        <v>29</v>
      </c>
      <c r="O7588" t="s">
        <v>30</v>
      </c>
      <c r="P7588" t="s">
        <v>2468</v>
      </c>
      <c r="Q7588" t="s">
        <v>210</v>
      </c>
      <c r="R7588">
        <v>25.16</v>
      </c>
      <c r="S7588" t="s">
        <v>68</v>
      </c>
      <c r="T7588">
        <v>5443</v>
      </c>
      <c r="U7588">
        <v>64.459999999999994</v>
      </c>
      <c r="V7588" s="1">
        <v>42226</v>
      </c>
      <c r="W7588" t="s">
        <v>34</v>
      </c>
      <c r="X7588">
        <v>0.5</v>
      </c>
      <c r="Y7588" t="s">
        <v>69</v>
      </c>
      <c r="Z7588">
        <v>4.91</v>
      </c>
      <c r="AA7588">
        <v>55372</v>
      </c>
      <c r="AB7588">
        <f t="shared" si="418"/>
        <v>63.83</v>
      </c>
      <c r="AC7588">
        <f t="shared" si="419"/>
        <v>63.191699999999997</v>
      </c>
    </row>
    <row r="7589" spans="1:29" x14ac:dyDescent="0.25">
      <c r="A7589" t="s">
        <v>283</v>
      </c>
      <c r="B7589">
        <v>67</v>
      </c>
      <c r="C7589" t="str">
        <f t="shared" si="416"/>
        <v>Senior</v>
      </c>
      <c r="D7589" t="s">
        <v>933</v>
      </c>
      <c r="E7589" t="s">
        <v>27</v>
      </c>
      <c r="F7589">
        <v>0.08</v>
      </c>
      <c r="G7589">
        <v>1</v>
      </c>
      <c r="H7589" s="1">
        <v>42226</v>
      </c>
      <c r="I7589" s="1" t="str">
        <f t="shared" si="417"/>
        <v xml:space="preserve"> Aug</v>
      </c>
      <c r="J7589">
        <v>28738</v>
      </c>
      <c r="K7589" t="s">
        <v>131</v>
      </c>
      <c r="L7589">
        <v>10</v>
      </c>
      <c r="M7589">
        <v>0.59</v>
      </c>
      <c r="N7589" t="s">
        <v>29</v>
      </c>
      <c r="O7589" t="s">
        <v>30</v>
      </c>
      <c r="P7589" t="s">
        <v>1870</v>
      </c>
      <c r="Q7589" t="s">
        <v>32</v>
      </c>
      <c r="R7589">
        <v>34.85</v>
      </c>
      <c r="S7589" t="s">
        <v>76</v>
      </c>
      <c r="T7589">
        <v>4022</v>
      </c>
      <c r="U7589">
        <v>1539.83</v>
      </c>
      <c r="V7589" s="1">
        <v>42227</v>
      </c>
      <c r="W7589" t="s">
        <v>34</v>
      </c>
      <c r="X7589">
        <v>19.989999999999998</v>
      </c>
      <c r="Y7589" t="s">
        <v>162</v>
      </c>
      <c r="Z7589">
        <v>165.2</v>
      </c>
      <c r="AA7589">
        <v>22153</v>
      </c>
      <c r="AB7589">
        <f t="shared" si="418"/>
        <v>1652</v>
      </c>
      <c r="AC7589">
        <f t="shared" si="419"/>
        <v>1519.84</v>
      </c>
    </row>
    <row r="7590" spans="1:29" x14ac:dyDescent="0.25">
      <c r="A7590" t="s">
        <v>973</v>
      </c>
      <c r="B7590">
        <v>67</v>
      </c>
      <c r="C7590" t="str">
        <f t="shared" si="416"/>
        <v>Senior</v>
      </c>
      <c r="D7590" t="s">
        <v>974</v>
      </c>
      <c r="E7590" t="s">
        <v>27</v>
      </c>
      <c r="F7590">
        <v>0.02</v>
      </c>
      <c r="G7590">
        <v>1</v>
      </c>
      <c r="H7590" s="1">
        <v>42226</v>
      </c>
      <c r="I7590" s="1" t="str">
        <f t="shared" si="417"/>
        <v xml:space="preserve"> Aug</v>
      </c>
      <c r="J7590">
        <v>23748</v>
      </c>
      <c r="K7590" t="s">
        <v>28</v>
      </c>
      <c r="L7590">
        <v>26</v>
      </c>
      <c r="M7590">
        <v>0.72</v>
      </c>
      <c r="N7590" t="s">
        <v>29</v>
      </c>
      <c r="O7590" t="s">
        <v>49</v>
      </c>
      <c r="P7590" t="s">
        <v>2116</v>
      </c>
      <c r="Q7590" t="s">
        <v>32</v>
      </c>
      <c r="R7590">
        <v>755.95</v>
      </c>
      <c r="S7590" t="s">
        <v>68</v>
      </c>
      <c r="T7590">
        <v>3322</v>
      </c>
      <c r="U7590">
        <v>6163.52</v>
      </c>
      <c r="V7590" s="1">
        <v>42228</v>
      </c>
      <c r="W7590" t="s">
        <v>53</v>
      </c>
      <c r="X7590">
        <v>28.66</v>
      </c>
      <c r="Y7590" t="s">
        <v>111</v>
      </c>
      <c r="Z7590">
        <v>225.02</v>
      </c>
      <c r="AA7590">
        <v>75061</v>
      </c>
      <c r="AB7590">
        <f t="shared" si="418"/>
        <v>5850.52</v>
      </c>
      <c r="AC7590">
        <f t="shared" si="419"/>
        <v>5733.5096000000003</v>
      </c>
    </row>
    <row r="7591" spans="1:29" x14ac:dyDescent="0.25">
      <c r="A7591" t="s">
        <v>283</v>
      </c>
      <c r="B7591">
        <v>67</v>
      </c>
      <c r="C7591" t="str">
        <f t="shared" si="416"/>
        <v>Senior</v>
      </c>
      <c r="D7591" t="s">
        <v>933</v>
      </c>
      <c r="E7591" t="s">
        <v>27</v>
      </c>
      <c r="F7591">
        <v>0.03</v>
      </c>
      <c r="G7591">
        <v>1</v>
      </c>
      <c r="H7591" s="1">
        <v>42226</v>
      </c>
      <c r="I7591" s="1" t="str">
        <f t="shared" si="417"/>
        <v xml:space="preserve"> Aug</v>
      </c>
      <c r="J7591">
        <v>28738</v>
      </c>
      <c r="K7591" t="s">
        <v>131</v>
      </c>
      <c r="L7591">
        <v>2</v>
      </c>
      <c r="M7591">
        <v>0.38</v>
      </c>
      <c r="N7591" t="s">
        <v>29</v>
      </c>
      <c r="O7591" t="s">
        <v>30</v>
      </c>
      <c r="P7591" t="s">
        <v>341</v>
      </c>
      <c r="Q7591" t="s">
        <v>67</v>
      </c>
      <c r="R7591">
        <v>-14.467000000000001</v>
      </c>
      <c r="S7591" t="s">
        <v>76</v>
      </c>
      <c r="T7591">
        <v>4021</v>
      </c>
      <c r="U7591">
        <v>23.54</v>
      </c>
      <c r="V7591" s="1">
        <v>42228</v>
      </c>
      <c r="W7591" t="s">
        <v>34</v>
      </c>
      <c r="X7591">
        <v>6.19</v>
      </c>
      <c r="Y7591" t="s">
        <v>162</v>
      </c>
      <c r="Z7591">
        <v>8.6</v>
      </c>
      <c r="AA7591">
        <v>22153</v>
      </c>
      <c r="AB7591">
        <f t="shared" si="418"/>
        <v>17.2</v>
      </c>
      <c r="AC7591">
        <f t="shared" si="419"/>
        <v>16.683999999999997</v>
      </c>
    </row>
    <row r="7592" spans="1:29" x14ac:dyDescent="0.25">
      <c r="A7592" t="s">
        <v>274</v>
      </c>
      <c r="B7592">
        <v>67</v>
      </c>
      <c r="C7592" t="str">
        <f t="shared" si="416"/>
        <v>Senior</v>
      </c>
      <c r="D7592" t="s">
        <v>931</v>
      </c>
      <c r="E7592" t="s">
        <v>57</v>
      </c>
      <c r="F7592">
        <v>0.06</v>
      </c>
      <c r="G7592">
        <v>1</v>
      </c>
      <c r="H7592" s="1">
        <v>42226</v>
      </c>
      <c r="I7592" s="1" t="str">
        <f t="shared" si="417"/>
        <v xml:space="preserve"> Aug</v>
      </c>
      <c r="J7592">
        <v>8801</v>
      </c>
      <c r="K7592" t="s">
        <v>47</v>
      </c>
      <c r="L7592">
        <v>25</v>
      </c>
      <c r="M7592">
        <v>0.59</v>
      </c>
      <c r="N7592" t="s">
        <v>96</v>
      </c>
      <c r="O7592" t="s">
        <v>30</v>
      </c>
      <c r="P7592" t="s">
        <v>1618</v>
      </c>
      <c r="Q7592" t="s">
        <v>105</v>
      </c>
      <c r="R7592">
        <v>371.214</v>
      </c>
      <c r="S7592" t="s">
        <v>68</v>
      </c>
      <c r="T7592">
        <v>1198</v>
      </c>
      <c r="U7592">
        <v>2529.3960000000002</v>
      </c>
      <c r="V7592" s="1">
        <v>42228</v>
      </c>
      <c r="W7592" t="s">
        <v>42</v>
      </c>
      <c r="X7592">
        <v>3</v>
      </c>
      <c r="Y7592" t="s">
        <v>246</v>
      </c>
      <c r="Z7592">
        <v>125.99</v>
      </c>
      <c r="AA7592">
        <v>48183</v>
      </c>
      <c r="AB7592">
        <f t="shared" si="418"/>
        <v>3149.75</v>
      </c>
      <c r="AC7592">
        <f t="shared" si="419"/>
        <v>2960.7649999999999</v>
      </c>
    </row>
    <row r="7593" spans="1:29" x14ac:dyDescent="0.25">
      <c r="A7593" t="s">
        <v>3407</v>
      </c>
      <c r="B7593">
        <v>67</v>
      </c>
      <c r="C7593" t="str">
        <f t="shared" si="416"/>
        <v>Senior</v>
      </c>
      <c r="D7593" t="s">
        <v>1754</v>
      </c>
      <c r="E7593" t="s">
        <v>46</v>
      </c>
      <c r="F7593">
        <v>0.02</v>
      </c>
      <c r="G7593">
        <v>1</v>
      </c>
      <c r="H7593" s="1">
        <v>42226</v>
      </c>
      <c r="I7593" s="1" t="str">
        <f t="shared" si="417"/>
        <v xml:space="preserve"> Aug</v>
      </c>
      <c r="J7593">
        <v>35299</v>
      </c>
      <c r="K7593" t="s">
        <v>39</v>
      </c>
      <c r="L7593">
        <v>41</v>
      </c>
      <c r="M7593">
        <v>0.52</v>
      </c>
      <c r="N7593" t="s">
        <v>96</v>
      </c>
      <c r="O7593" t="s">
        <v>30</v>
      </c>
      <c r="P7593" t="s">
        <v>941</v>
      </c>
      <c r="Q7593" t="s">
        <v>102</v>
      </c>
      <c r="R7593">
        <v>907.67</v>
      </c>
      <c r="S7593" t="s">
        <v>76</v>
      </c>
      <c r="T7593">
        <v>4961</v>
      </c>
      <c r="U7593">
        <v>4359</v>
      </c>
      <c r="V7593" s="1">
        <v>42228</v>
      </c>
      <c r="W7593" t="s">
        <v>34</v>
      </c>
      <c r="X7593">
        <v>19.989999999999998</v>
      </c>
      <c r="Y7593" t="s">
        <v>638</v>
      </c>
      <c r="Z7593">
        <v>99.99</v>
      </c>
      <c r="AA7593">
        <v>30135</v>
      </c>
      <c r="AB7593">
        <f t="shared" si="418"/>
        <v>4099.59</v>
      </c>
      <c r="AC7593">
        <f t="shared" si="419"/>
        <v>4017.5982000000004</v>
      </c>
    </row>
    <row r="7594" spans="1:29" x14ac:dyDescent="0.25">
      <c r="A7594" t="s">
        <v>625</v>
      </c>
      <c r="B7594">
        <v>67</v>
      </c>
      <c r="C7594" t="str">
        <f t="shared" si="416"/>
        <v>Senior</v>
      </c>
      <c r="D7594" t="s">
        <v>1823</v>
      </c>
      <c r="E7594" t="s">
        <v>38</v>
      </c>
      <c r="F7594">
        <v>0.06</v>
      </c>
      <c r="G7594">
        <v>1</v>
      </c>
      <c r="H7594" s="1">
        <v>42226</v>
      </c>
      <c r="I7594" s="1" t="str">
        <f t="shared" si="417"/>
        <v xml:space="preserve"> Aug</v>
      </c>
      <c r="J7594">
        <v>54630</v>
      </c>
      <c r="K7594" t="s">
        <v>47</v>
      </c>
      <c r="L7594">
        <v>11</v>
      </c>
      <c r="M7594">
        <v>0.37</v>
      </c>
      <c r="N7594" t="s">
        <v>29</v>
      </c>
      <c r="O7594" t="s">
        <v>30</v>
      </c>
      <c r="P7594" t="s">
        <v>1393</v>
      </c>
      <c r="Q7594" t="s">
        <v>61</v>
      </c>
      <c r="R7594">
        <v>-34.53</v>
      </c>
      <c r="S7594" t="s">
        <v>52</v>
      </c>
      <c r="T7594">
        <v>7634</v>
      </c>
      <c r="U7594">
        <v>73.22</v>
      </c>
      <c r="V7594" s="1">
        <v>42230</v>
      </c>
      <c r="W7594" t="s">
        <v>34</v>
      </c>
      <c r="X7594">
        <v>6.22</v>
      </c>
      <c r="Y7594" t="s">
        <v>537</v>
      </c>
      <c r="Z7594">
        <v>6.48</v>
      </c>
      <c r="AA7594">
        <v>85224</v>
      </c>
      <c r="AB7594">
        <f t="shared" si="418"/>
        <v>71.28</v>
      </c>
      <c r="AC7594">
        <f t="shared" si="419"/>
        <v>67.003200000000007</v>
      </c>
    </row>
    <row r="7595" spans="1:29" x14ac:dyDescent="0.25">
      <c r="A7595" t="s">
        <v>1195</v>
      </c>
      <c r="B7595">
        <v>67</v>
      </c>
      <c r="C7595" t="str">
        <f t="shared" si="416"/>
        <v>Senior</v>
      </c>
      <c r="D7595" t="s">
        <v>368</v>
      </c>
      <c r="E7595" t="s">
        <v>27</v>
      </c>
      <c r="F7595">
        <v>0.02</v>
      </c>
      <c r="G7595">
        <v>1</v>
      </c>
      <c r="H7595" s="1">
        <v>42226</v>
      </c>
      <c r="I7595" s="1" t="str">
        <f t="shared" si="417"/>
        <v xml:space="preserve"> Aug</v>
      </c>
      <c r="J7595">
        <v>8293</v>
      </c>
      <c r="K7595" t="s">
        <v>47</v>
      </c>
      <c r="L7595">
        <v>22</v>
      </c>
      <c r="M7595">
        <v>0.84</v>
      </c>
      <c r="N7595" t="s">
        <v>29</v>
      </c>
      <c r="O7595" t="s">
        <v>59</v>
      </c>
      <c r="P7595" t="s">
        <v>2169</v>
      </c>
      <c r="Q7595" t="s">
        <v>481</v>
      </c>
      <c r="R7595">
        <v>-31.52</v>
      </c>
      <c r="S7595" t="s">
        <v>76</v>
      </c>
      <c r="T7595">
        <v>1136</v>
      </c>
      <c r="U7595">
        <v>75.03</v>
      </c>
      <c r="V7595" s="1">
        <v>42230</v>
      </c>
      <c r="W7595" t="s">
        <v>34</v>
      </c>
      <c r="X7595">
        <v>1.92</v>
      </c>
      <c r="Y7595" t="s">
        <v>166</v>
      </c>
      <c r="Z7595">
        <v>3.14</v>
      </c>
      <c r="AA7595">
        <v>29687</v>
      </c>
      <c r="AB7595">
        <f t="shared" si="418"/>
        <v>69.08</v>
      </c>
      <c r="AC7595">
        <f t="shared" si="419"/>
        <v>67.698399999999992</v>
      </c>
    </row>
    <row r="7596" spans="1:29" x14ac:dyDescent="0.25">
      <c r="A7596" t="s">
        <v>1948</v>
      </c>
      <c r="B7596">
        <v>67</v>
      </c>
      <c r="C7596" t="str">
        <f t="shared" si="416"/>
        <v>Senior</v>
      </c>
      <c r="D7596" t="s">
        <v>1935</v>
      </c>
      <c r="E7596" t="s">
        <v>57</v>
      </c>
      <c r="F7596">
        <v>7.0000000000000007E-2</v>
      </c>
      <c r="G7596">
        <v>1</v>
      </c>
      <c r="H7596" s="1">
        <v>42226</v>
      </c>
      <c r="I7596" s="1" t="str">
        <f t="shared" si="417"/>
        <v xml:space="preserve"> Aug</v>
      </c>
      <c r="J7596">
        <v>38656</v>
      </c>
      <c r="K7596" t="s">
        <v>47</v>
      </c>
      <c r="L7596">
        <v>3</v>
      </c>
      <c r="M7596">
        <v>0.59</v>
      </c>
      <c r="N7596" t="s">
        <v>48</v>
      </c>
      <c r="O7596" t="s">
        <v>49</v>
      </c>
      <c r="P7596" t="s">
        <v>1383</v>
      </c>
      <c r="Q7596" t="s">
        <v>51</v>
      </c>
      <c r="R7596">
        <v>-199.46</v>
      </c>
      <c r="S7596" t="s">
        <v>33</v>
      </c>
      <c r="T7596">
        <v>5442</v>
      </c>
      <c r="U7596">
        <v>561.42999999999995</v>
      </c>
      <c r="V7596" s="1">
        <v>42231</v>
      </c>
      <c r="W7596" t="s">
        <v>53</v>
      </c>
      <c r="X7596">
        <v>26.2</v>
      </c>
      <c r="Y7596" t="s">
        <v>35</v>
      </c>
      <c r="Z7596">
        <v>180.98</v>
      </c>
      <c r="AA7596">
        <v>19464</v>
      </c>
      <c r="AB7596">
        <f t="shared" si="418"/>
        <v>542.93999999999994</v>
      </c>
      <c r="AC7596">
        <f t="shared" si="419"/>
        <v>504.93419999999992</v>
      </c>
    </row>
    <row r="7597" spans="1:29" x14ac:dyDescent="0.25">
      <c r="A7597" t="s">
        <v>274</v>
      </c>
      <c r="B7597">
        <v>67</v>
      </c>
      <c r="C7597" t="str">
        <f t="shared" si="416"/>
        <v>Senior</v>
      </c>
      <c r="D7597" t="s">
        <v>931</v>
      </c>
      <c r="E7597" t="s">
        <v>57</v>
      </c>
      <c r="F7597">
        <v>0</v>
      </c>
      <c r="G7597">
        <v>1</v>
      </c>
      <c r="H7597" s="1">
        <v>42226</v>
      </c>
      <c r="I7597" s="1" t="str">
        <f t="shared" si="417"/>
        <v xml:space="preserve"> Aug</v>
      </c>
      <c r="J7597">
        <v>8801</v>
      </c>
      <c r="K7597" t="s">
        <v>47</v>
      </c>
      <c r="L7597">
        <v>32</v>
      </c>
      <c r="M7597">
        <v>0.74</v>
      </c>
      <c r="N7597" t="s">
        <v>48</v>
      </c>
      <c r="O7597" t="s">
        <v>80</v>
      </c>
      <c r="P7597" t="s">
        <v>1329</v>
      </c>
      <c r="Q7597" t="s">
        <v>82</v>
      </c>
      <c r="R7597">
        <v>-673.31</v>
      </c>
      <c r="S7597" t="s">
        <v>68</v>
      </c>
      <c r="T7597">
        <v>1197</v>
      </c>
      <c r="U7597">
        <v>2593.08</v>
      </c>
      <c r="V7597" s="1">
        <v>42231</v>
      </c>
      <c r="W7597" t="s">
        <v>42</v>
      </c>
      <c r="X7597">
        <v>48.2</v>
      </c>
      <c r="Y7597" t="s">
        <v>246</v>
      </c>
      <c r="Z7597">
        <v>79.52</v>
      </c>
      <c r="AA7597">
        <v>48183</v>
      </c>
      <c r="AB7597">
        <f t="shared" si="418"/>
        <v>2544.64</v>
      </c>
      <c r="AC7597">
        <f t="shared" si="419"/>
        <v>2544.64</v>
      </c>
    </row>
    <row r="7598" spans="1:29" x14ac:dyDescent="0.25">
      <c r="A7598" t="s">
        <v>2361</v>
      </c>
      <c r="B7598">
        <v>67</v>
      </c>
      <c r="C7598" t="str">
        <f t="shared" si="416"/>
        <v>Senior</v>
      </c>
      <c r="D7598" t="s">
        <v>368</v>
      </c>
      <c r="E7598" t="s">
        <v>27</v>
      </c>
      <c r="F7598">
        <v>0.04</v>
      </c>
      <c r="G7598">
        <v>1</v>
      </c>
      <c r="H7598" s="1">
        <v>42226</v>
      </c>
      <c r="I7598" s="1" t="str">
        <f t="shared" si="417"/>
        <v xml:space="preserve"> Aug</v>
      </c>
      <c r="J7598">
        <v>8293</v>
      </c>
      <c r="K7598" t="s">
        <v>47</v>
      </c>
      <c r="L7598">
        <v>50</v>
      </c>
      <c r="M7598">
        <v>0.55000000000000004</v>
      </c>
      <c r="N7598" t="s">
        <v>96</v>
      </c>
      <c r="O7598" t="s">
        <v>30</v>
      </c>
      <c r="P7598" t="s">
        <v>165</v>
      </c>
      <c r="Q7598" t="s">
        <v>105</v>
      </c>
      <c r="R7598">
        <v>483.66</v>
      </c>
      <c r="S7598" t="s">
        <v>33</v>
      </c>
      <c r="T7598">
        <v>1137</v>
      </c>
      <c r="U7598">
        <v>1497.7594999999999</v>
      </c>
      <c r="V7598" s="1">
        <v>42231</v>
      </c>
      <c r="W7598" t="s">
        <v>34</v>
      </c>
      <c r="X7598">
        <v>1.1000000000000001</v>
      </c>
      <c r="Y7598" t="s">
        <v>43</v>
      </c>
      <c r="Z7598">
        <v>35.99</v>
      </c>
      <c r="AA7598">
        <v>20601</v>
      </c>
      <c r="AB7598">
        <f t="shared" si="418"/>
        <v>1799.5</v>
      </c>
      <c r="AC7598">
        <f t="shared" si="419"/>
        <v>1727.52</v>
      </c>
    </row>
    <row r="7599" spans="1:29" x14ac:dyDescent="0.25">
      <c r="A7599" t="s">
        <v>1948</v>
      </c>
      <c r="B7599">
        <v>67</v>
      </c>
      <c r="C7599" t="str">
        <f t="shared" si="416"/>
        <v>Senior</v>
      </c>
      <c r="D7599" t="s">
        <v>1935</v>
      </c>
      <c r="E7599" t="s">
        <v>57</v>
      </c>
      <c r="F7599">
        <v>0.09</v>
      </c>
      <c r="G7599">
        <v>1</v>
      </c>
      <c r="H7599" s="1">
        <v>42226</v>
      </c>
      <c r="I7599" s="1" t="str">
        <f t="shared" si="417"/>
        <v xml:space="preserve"> Aug</v>
      </c>
      <c r="J7599">
        <v>38656</v>
      </c>
      <c r="K7599" t="s">
        <v>47</v>
      </c>
      <c r="L7599">
        <v>41</v>
      </c>
      <c r="M7599">
        <v>0.38</v>
      </c>
      <c r="N7599" t="s">
        <v>29</v>
      </c>
      <c r="O7599" t="s">
        <v>30</v>
      </c>
      <c r="P7599" t="s">
        <v>1764</v>
      </c>
      <c r="Q7599" t="s">
        <v>67</v>
      </c>
      <c r="R7599">
        <v>-148.39599999999999</v>
      </c>
      <c r="S7599" t="s">
        <v>33</v>
      </c>
      <c r="T7599">
        <v>5441</v>
      </c>
      <c r="U7599">
        <v>162.51</v>
      </c>
      <c r="V7599" s="1">
        <v>42233</v>
      </c>
      <c r="W7599" t="s">
        <v>34</v>
      </c>
      <c r="X7599">
        <v>5.34</v>
      </c>
      <c r="Y7599" t="s">
        <v>35</v>
      </c>
      <c r="Z7599">
        <v>4.13</v>
      </c>
      <c r="AA7599">
        <v>19464</v>
      </c>
      <c r="AB7599">
        <f t="shared" si="418"/>
        <v>169.32999999999998</v>
      </c>
      <c r="AC7599">
        <f t="shared" si="419"/>
        <v>154.09029999999998</v>
      </c>
    </row>
    <row r="7600" spans="1:29" x14ac:dyDescent="0.25">
      <c r="A7600" t="s">
        <v>2610</v>
      </c>
      <c r="B7600">
        <v>67</v>
      </c>
      <c r="C7600" t="str">
        <f t="shared" si="416"/>
        <v>Senior</v>
      </c>
      <c r="D7600" t="s">
        <v>2611</v>
      </c>
      <c r="E7600" t="s">
        <v>46</v>
      </c>
      <c r="F7600">
        <v>0.03</v>
      </c>
      <c r="G7600">
        <v>1</v>
      </c>
      <c r="H7600" s="1">
        <v>42227</v>
      </c>
      <c r="I7600" s="1" t="str">
        <f t="shared" si="417"/>
        <v xml:space="preserve"> Aug</v>
      </c>
      <c r="J7600">
        <v>47846</v>
      </c>
      <c r="K7600" t="s">
        <v>28</v>
      </c>
      <c r="L7600">
        <v>50</v>
      </c>
      <c r="M7600">
        <v>0.65</v>
      </c>
      <c r="N7600" t="s">
        <v>48</v>
      </c>
      <c r="O7600" t="s">
        <v>80</v>
      </c>
      <c r="P7600" t="s">
        <v>664</v>
      </c>
      <c r="Q7600" t="s">
        <v>82</v>
      </c>
      <c r="R7600">
        <v>1581.93</v>
      </c>
      <c r="S7600" t="s">
        <v>68</v>
      </c>
      <c r="T7600">
        <v>6717</v>
      </c>
      <c r="U7600">
        <v>5513.82</v>
      </c>
      <c r="V7600" s="1">
        <v>42228</v>
      </c>
      <c r="W7600" t="s">
        <v>34</v>
      </c>
      <c r="X7600">
        <v>13.99</v>
      </c>
      <c r="Y7600" t="s">
        <v>416</v>
      </c>
      <c r="Z7600">
        <v>105.98</v>
      </c>
      <c r="AA7600">
        <v>47302</v>
      </c>
      <c r="AB7600">
        <f t="shared" si="418"/>
        <v>5299</v>
      </c>
      <c r="AC7600">
        <f t="shared" si="419"/>
        <v>5140.03</v>
      </c>
    </row>
    <row r="7601" spans="1:29" x14ac:dyDescent="0.25">
      <c r="A7601" t="s">
        <v>2610</v>
      </c>
      <c r="B7601">
        <v>67</v>
      </c>
      <c r="C7601" t="str">
        <f t="shared" si="416"/>
        <v>Senior</v>
      </c>
      <c r="D7601" t="s">
        <v>2611</v>
      </c>
      <c r="E7601" t="s">
        <v>46</v>
      </c>
      <c r="F7601">
        <v>0.08</v>
      </c>
      <c r="G7601">
        <v>1</v>
      </c>
      <c r="H7601" s="1">
        <v>42227</v>
      </c>
      <c r="I7601" s="1" t="str">
        <f t="shared" si="417"/>
        <v xml:space="preserve"> Aug</v>
      </c>
      <c r="J7601">
        <v>47846</v>
      </c>
      <c r="K7601" t="s">
        <v>28</v>
      </c>
      <c r="L7601">
        <v>37</v>
      </c>
      <c r="M7601">
        <v>0.37</v>
      </c>
      <c r="N7601" t="s">
        <v>29</v>
      </c>
      <c r="O7601" t="s">
        <v>30</v>
      </c>
      <c r="P7601" t="s">
        <v>611</v>
      </c>
      <c r="Q7601" t="s">
        <v>61</v>
      </c>
      <c r="R7601">
        <v>-120.08</v>
      </c>
      <c r="S7601" t="s">
        <v>68</v>
      </c>
      <c r="T7601">
        <v>6718</v>
      </c>
      <c r="U7601">
        <v>241.14</v>
      </c>
      <c r="V7601" s="1">
        <v>42228</v>
      </c>
      <c r="W7601" t="s">
        <v>34</v>
      </c>
      <c r="X7601">
        <v>6.93</v>
      </c>
      <c r="Y7601" t="s">
        <v>416</v>
      </c>
      <c r="Z7601">
        <v>6.68</v>
      </c>
      <c r="AA7601">
        <v>47302</v>
      </c>
      <c r="AB7601">
        <f t="shared" si="418"/>
        <v>247.16</v>
      </c>
      <c r="AC7601">
        <f t="shared" si="419"/>
        <v>227.38720000000001</v>
      </c>
    </row>
    <row r="7602" spans="1:29" x14ac:dyDescent="0.25">
      <c r="A7602" t="s">
        <v>2610</v>
      </c>
      <c r="B7602">
        <v>67</v>
      </c>
      <c r="C7602" t="str">
        <f t="shared" si="416"/>
        <v>Senior</v>
      </c>
      <c r="D7602" t="s">
        <v>2611</v>
      </c>
      <c r="E7602" t="s">
        <v>46</v>
      </c>
      <c r="F7602">
        <v>0.01</v>
      </c>
      <c r="G7602">
        <v>1</v>
      </c>
      <c r="H7602" s="1">
        <v>42227</v>
      </c>
      <c r="I7602" s="1" t="str">
        <f t="shared" si="417"/>
        <v xml:space="preserve"> Aug</v>
      </c>
      <c r="J7602">
        <v>47846</v>
      </c>
      <c r="K7602" t="s">
        <v>28</v>
      </c>
      <c r="L7602">
        <v>5</v>
      </c>
      <c r="M7602">
        <v>0.6</v>
      </c>
      <c r="N7602" t="s">
        <v>48</v>
      </c>
      <c r="O7602" t="s">
        <v>40</v>
      </c>
      <c r="P7602" t="s">
        <v>783</v>
      </c>
      <c r="Q7602" t="s">
        <v>82</v>
      </c>
      <c r="R7602">
        <v>-9.4499999999999993</v>
      </c>
      <c r="S7602" t="s">
        <v>68</v>
      </c>
      <c r="T7602">
        <v>6715</v>
      </c>
      <c r="U7602">
        <v>66.430000000000007</v>
      </c>
      <c r="V7602" s="1">
        <v>42229</v>
      </c>
      <c r="W7602" t="s">
        <v>34</v>
      </c>
      <c r="X7602">
        <v>13.04</v>
      </c>
      <c r="Y7602" t="s">
        <v>416</v>
      </c>
      <c r="Z7602">
        <v>10.68</v>
      </c>
      <c r="AA7602">
        <v>47302</v>
      </c>
      <c r="AB7602">
        <f t="shared" si="418"/>
        <v>53.4</v>
      </c>
      <c r="AC7602">
        <f t="shared" si="419"/>
        <v>52.866</v>
      </c>
    </row>
    <row r="7603" spans="1:29" x14ac:dyDescent="0.25">
      <c r="A7603" t="s">
        <v>2610</v>
      </c>
      <c r="B7603">
        <v>67</v>
      </c>
      <c r="C7603" t="str">
        <f t="shared" si="416"/>
        <v>Senior</v>
      </c>
      <c r="D7603" t="s">
        <v>2611</v>
      </c>
      <c r="E7603" t="s">
        <v>46</v>
      </c>
      <c r="F7603">
        <v>0.06</v>
      </c>
      <c r="G7603">
        <v>1</v>
      </c>
      <c r="H7603" s="1">
        <v>42227</v>
      </c>
      <c r="I7603" s="1" t="str">
        <f t="shared" si="417"/>
        <v xml:space="preserve"> Aug</v>
      </c>
      <c r="J7603">
        <v>47846</v>
      </c>
      <c r="K7603" t="s">
        <v>28</v>
      </c>
      <c r="L7603">
        <v>25</v>
      </c>
      <c r="M7603">
        <v>0.69</v>
      </c>
      <c r="N7603" t="s">
        <v>48</v>
      </c>
      <c r="O7603" t="s">
        <v>80</v>
      </c>
      <c r="P7603" t="s">
        <v>372</v>
      </c>
      <c r="Q7603" t="s">
        <v>82</v>
      </c>
      <c r="R7603">
        <v>631.99</v>
      </c>
      <c r="S7603" t="s">
        <v>68</v>
      </c>
      <c r="T7603">
        <v>6716</v>
      </c>
      <c r="U7603">
        <v>2674.18</v>
      </c>
      <c r="V7603" s="1">
        <v>42229</v>
      </c>
      <c r="W7603" t="s">
        <v>34</v>
      </c>
      <c r="X7603">
        <v>13.99</v>
      </c>
      <c r="Y7603" t="s">
        <v>416</v>
      </c>
      <c r="Z7603">
        <v>110.98</v>
      </c>
      <c r="AA7603">
        <v>47302</v>
      </c>
      <c r="AB7603">
        <f t="shared" si="418"/>
        <v>2774.5</v>
      </c>
      <c r="AC7603">
        <f t="shared" si="419"/>
        <v>2608.0300000000002</v>
      </c>
    </row>
    <row r="7604" spans="1:29" x14ac:dyDescent="0.25">
      <c r="A7604" t="s">
        <v>292</v>
      </c>
      <c r="B7604">
        <v>67</v>
      </c>
      <c r="C7604" t="str">
        <f t="shared" si="416"/>
        <v>Senior</v>
      </c>
      <c r="D7604" t="s">
        <v>1166</v>
      </c>
      <c r="E7604" t="s">
        <v>57</v>
      </c>
      <c r="F7604">
        <v>0.09</v>
      </c>
      <c r="G7604">
        <v>1</v>
      </c>
      <c r="H7604" s="1">
        <v>42227</v>
      </c>
      <c r="I7604" s="1" t="str">
        <f t="shared" si="417"/>
        <v xml:space="preserve"> Aug</v>
      </c>
      <c r="J7604">
        <v>29376</v>
      </c>
      <c r="K7604" t="s">
        <v>58</v>
      </c>
      <c r="L7604">
        <v>20</v>
      </c>
      <c r="M7604">
        <v>0.59</v>
      </c>
      <c r="N7604" t="s">
        <v>29</v>
      </c>
      <c r="O7604" t="s">
        <v>30</v>
      </c>
      <c r="P7604" t="s">
        <v>70</v>
      </c>
      <c r="Q7604" t="s">
        <v>32</v>
      </c>
      <c r="R7604">
        <v>569.08000000000004</v>
      </c>
      <c r="S7604" t="s">
        <v>76</v>
      </c>
      <c r="T7604">
        <v>4135</v>
      </c>
      <c r="U7604">
        <v>2850.31</v>
      </c>
      <c r="V7604" s="1">
        <v>42229</v>
      </c>
      <c r="W7604" t="s">
        <v>34</v>
      </c>
      <c r="X7604">
        <v>7.07</v>
      </c>
      <c r="Y7604" t="s">
        <v>77</v>
      </c>
      <c r="Z7604">
        <v>155.06</v>
      </c>
      <c r="AA7604">
        <v>35630</v>
      </c>
      <c r="AB7604">
        <f t="shared" si="418"/>
        <v>3101.2</v>
      </c>
      <c r="AC7604">
        <f t="shared" si="419"/>
        <v>2822.0919999999996</v>
      </c>
    </row>
    <row r="7605" spans="1:29" x14ac:dyDescent="0.25">
      <c r="A7605" t="s">
        <v>2157</v>
      </c>
      <c r="B7605">
        <v>67</v>
      </c>
      <c r="C7605" t="str">
        <f t="shared" si="416"/>
        <v>Senior</v>
      </c>
      <c r="D7605" t="s">
        <v>2158</v>
      </c>
      <c r="E7605" t="s">
        <v>57</v>
      </c>
      <c r="F7605">
        <v>0.01</v>
      </c>
      <c r="G7605">
        <v>1</v>
      </c>
      <c r="H7605" s="1">
        <v>42228</v>
      </c>
      <c r="I7605" s="1" t="str">
        <f t="shared" si="417"/>
        <v xml:space="preserve"> Aug</v>
      </c>
      <c r="J7605">
        <v>45860</v>
      </c>
      <c r="K7605" t="s">
        <v>47</v>
      </c>
      <c r="L7605">
        <v>12</v>
      </c>
      <c r="M7605">
        <v>0.36</v>
      </c>
      <c r="N7605" t="s">
        <v>29</v>
      </c>
      <c r="O7605" t="s">
        <v>59</v>
      </c>
      <c r="P7605" t="s">
        <v>1358</v>
      </c>
      <c r="Q7605" t="s">
        <v>61</v>
      </c>
      <c r="R7605">
        <v>24.25</v>
      </c>
      <c r="S7605" t="s">
        <v>76</v>
      </c>
      <c r="T7605">
        <v>6445</v>
      </c>
      <c r="U7605">
        <v>69.97</v>
      </c>
      <c r="V7605" s="1">
        <v>42228</v>
      </c>
      <c r="W7605" t="s">
        <v>34</v>
      </c>
      <c r="X7605">
        <v>0.95</v>
      </c>
      <c r="Y7605" t="s">
        <v>132</v>
      </c>
      <c r="Z7605">
        <v>5.43</v>
      </c>
      <c r="AA7605">
        <v>34787</v>
      </c>
      <c r="AB7605">
        <f t="shared" si="418"/>
        <v>65.16</v>
      </c>
      <c r="AC7605">
        <f t="shared" si="419"/>
        <v>64.508399999999995</v>
      </c>
    </row>
    <row r="7606" spans="1:29" x14ac:dyDescent="0.25">
      <c r="A7606" t="s">
        <v>1497</v>
      </c>
      <c r="B7606">
        <v>67</v>
      </c>
      <c r="C7606" t="str">
        <f t="shared" si="416"/>
        <v>Senior</v>
      </c>
      <c r="D7606" t="s">
        <v>1151</v>
      </c>
      <c r="E7606" t="s">
        <v>27</v>
      </c>
      <c r="F7606">
        <v>0.02</v>
      </c>
      <c r="G7606">
        <v>1</v>
      </c>
      <c r="H7606" s="1">
        <v>42228</v>
      </c>
      <c r="I7606" s="1" t="str">
        <f t="shared" si="417"/>
        <v xml:space="preserve"> Aug</v>
      </c>
      <c r="J7606">
        <v>39490</v>
      </c>
      <c r="K7606" t="s">
        <v>47</v>
      </c>
      <c r="L7606">
        <v>38</v>
      </c>
      <c r="M7606">
        <v>0.6</v>
      </c>
      <c r="N7606" t="s">
        <v>29</v>
      </c>
      <c r="O7606" t="s">
        <v>139</v>
      </c>
      <c r="P7606" t="s">
        <v>1070</v>
      </c>
      <c r="Q7606" t="s">
        <v>88</v>
      </c>
      <c r="R7606">
        <v>-61.61</v>
      </c>
      <c r="S7606" t="s">
        <v>52</v>
      </c>
      <c r="T7606">
        <v>5573</v>
      </c>
      <c r="U7606">
        <v>456.03</v>
      </c>
      <c r="V7606" s="1">
        <v>42228</v>
      </c>
      <c r="W7606" t="s">
        <v>34</v>
      </c>
      <c r="X7606">
        <v>5.81</v>
      </c>
      <c r="Y7606" t="s">
        <v>537</v>
      </c>
      <c r="Z7606">
        <v>11.97</v>
      </c>
      <c r="AA7606">
        <v>85301</v>
      </c>
      <c r="AB7606">
        <f t="shared" si="418"/>
        <v>454.86</v>
      </c>
      <c r="AC7606">
        <f t="shared" si="419"/>
        <v>445.76280000000003</v>
      </c>
    </row>
    <row r="7607" spans="1:29" x14ac:dyDescent="0.25">
      <c r="A7607" t="s">
        <v>3493</v>
      </c>
      <c r="B7607">
        <v>67</v>
      </c>
      <c r="C7607" t="str">
        <f t="shared" si="416"/>
        <v>Senior</v>
      </c>
      <c r="D7607" t="s">
        <v>3270</v>
      </c>
      <c r="E7607" t="s">
        <v>57</v>
      </c>
      <c r="F7607">
        <v>0.05</v>
      </c>
      <c r="G7607">
        <v>1</v>
      </c>
      <c r="H7607" s="1">
        <v>42228</v>
      </c>
      <c r="I7607" s="1" t="str">
        <f t="shared" si="417"/>
        <v xml:space="preserve"> Aug</v>
      </c>
      <c r="J7607">
        <v>13284</v>
      </c>
      <c r="K7607" t="s">
        <v>28</v>
      </c>
      <c r="L7607">
        <v>22</v>
      </c>
      <c r="M7607">
        <v>0.35</v>
      </c>
      <c r="N7607" t="s">
        <v>29</v>
      </c>
      <c r="O7607" t="s">
        <v>30</v>
      </c>
      <c r="P7607" t="s">
        <v>545</v>
      </c>
      <c r="Q7607" t="s">
        <v>67</v>
      </c>
      <c r="R7607">
        <v>3858.2775000000001</v>
      </c>
      <c r="S7607" t="s">
        <v>33</v>
      </c>
      <c r="T7607">
        <v>1846</v>
      </c>
      <c r="U7607">
        <v>9062.44</v>
      </c>
      <c r="V7607" s="1">
        <v>42229</v>
      </c>
      <c r="W7607" t="s">
        <v>34</v>
      </c>
      <c r="X7607">
        <v>19.989999999999998</v>
      </c>
      <c r="Y7607" t="s">
        <v>278</v>
      </c>
      <c r="Z7607">
        <v>420.98</v>
      </c>
      <c r="AA7607">
        <v>2127</v>
      </c>
      <c r="AB7607">
        <f t="shared" si="418"/>
        <v>9261.5600000000013</v>
      </c>
      <c r="AC7607">
        <f t="shared" si="419"/>
        <v>8798.4820000000018</v>
      </c>
    </row>
    <row r="7608" spans="1:29" x14ac:dyDescent="0.25">
      <c r="A7608" t="s">
        <v>3535</v>
      </c>
      <c r="B7608">
        <v>67</v>
      </c>
      <c r="C7608" t="str">
        <f t="shared" si="416"/>
        <v>Senior</v>
      </c>
      <c r="D7608" t="s">
        <v>3270</v>
      </c>
      <c r="E7608" t="s">
        <v>57</v>
      </c>
      <c r="F7608">
        <v>0.1</v>
      </c>
      <c r="G7608">
        <v>1</v>
      </c>
      <c r="H7608" s="1">
        <v>42228</v>
      </c>
      <c r="I7608" s="1" t="str">
        <f t="shared" si="417"/>
        <v xml:space="preserve"> Aug</v>
      </c>
      <c r="J7608">
        <v>13284</v>
      </c>
      <c r="K7608" t="s">
        <v>28</v>
      </c>
      <c r="L7608">
        <v>49</v>
      </c>
      <c r="M7608">
        <v>0.35</v>
      </c>
      <c r="N7608" t="s">
        <v>29</v>
      </c>
      <c r="O7608" t="s">
        <v>30</v>
      </c>
      <c r="P7608" t="s">
        <v>1512</v>
      </c>
      <c r="Q7608" t="s">
        <v>67</v>
      </c>
      <c r="R7608">
        <v>674.99350000000004</v>
      </c>
      <c r="S7608" t="s">
        <v>33</v>
      </c>
      <c r="T7608">
        <v>1847</v>
      </c>
      <c r="U7608">
        <v>1662.57</v>
      </c>
      <c r="V7608" s="1">
        <v>42229</v>
      </c>
      <c r="W7608" t="s">
        <v>34</v>
      </c>
      <c r="X7608">
        <v>2.99</v>
      </c>
      <c r="Y7608" t="s">
        <v>278</v>
      </c>
      <c r="Z7608">
        <v>37.700000000000003</v>
      </c>
      <c r="AA7608">
        <v>2718</v>
      </c>
      <c r="AB7608">
        <f t="shared" si="418"/>
        <v>1847.3000000000002</v>
      </c>
      <c r="AC7608">
        <f t="shared" si="419"/>
        <v>1662.5700000000002</v>
      </c>
    </row>
    <row r="7609" spans="1:29" x14ac:dyDescent="0.25">
      <c r="A7609" t="s">
        <v>868</v>
      </c>
      <c r="B7609">
        <v>67</v>
      </c>
      <c r="C7609" t="str">
        <f t="shared" si="416"/>
        <v>Senior</v>
      </c>
      <c r="D7609" t="s">
        <v>462</v>
      </c>
      <c r="E7609" t="s">
        <v>46</v>
      </c>
      <c r="F7609">
        <v>0.03</v>
      </c>
      <c r="G7609">
        <v>1</v>
      </c>
      <c r="H7609" s="1">
        <v>42228</v>
      </c>
      <c r="I7609" s="1" t="str">
        <f t="shared" si="417"/>
        <v xml:space="preserve"> Aug</v>
      </c>
      <c r="J7609">
        <v>27078</v>
      </c>
      <c r="K7609" t="s">
        <v>39</v>
      </c>
      <c r="L7609">
        <v>22</v>
      </c>
      <c r="M7609">
        <v>0.36</v>
      </c>
      <c r="N7609" t="s">
        <v>29</v>
      </c>
      <c r="O7609" t="s">
        <v>30</v>
      </c>
      <c r="P7609" t="s">
        <v>3345</v>
      </c>
      <c r="Q7609" t="s">
        <v>61</v>
      </c>
      <c r="R7609">
        <v>-40.76</v>
      </c>
      <c r="S7609" t="s">
        <v>76</v>
      </c>
      <c r="T7609">
        <v>3797</v>
      </c>
      <c r="U7609">
        <v>152.44</v>
      </c>
      <c r="V7609" s="1">
        <v>42229</v>
      </c>
      <c r="W7609" t="s">
        <v>34</v>
      </c>
      <c r="X7609">
        <v>5.86</v>
      </c>
      <c r="Y7609" t="s">
        <v>77</v>
      </c>
      <c r="Z7609">
        <v>6.48</v>
      </c>
      <c r="AA7609">
        <v>35244</v>
      </c>
      <c r="AB7609">
        <f t="shared" si="418"/>
        <v>142.56</v>
      </c>
      <c r="AC7609">
        <f t="shared" si="419"/>
        <v>138.28319999999999</v>
      </c>
    </row>
    <row r="7610" spans="1:29" x14ac:dyDescent="0.25">
      <c r="A7610" t="s">
        <v>2990</v>
      </c>
      <c r="B7610">
        <v>67</v>
      </c>
      <c r="C7610" t="str">
        <f t="shared" si="416"/>
        <v>Senior</v>
      </c>
      <c r="D7610" t="s">
        <v>1603</v>
      </c>
      <c r="E7610" t="s">
        <v>46</v>
      </c>
      <c r="F7610">
        <v>0.1</v>
      </c>
      <c r="G7610">
        <v>1</v>
      </c>
      <c r="H7610" s="1">
        <v>42228</v>
      </c>
      <c r="I7610" s="1" t="str">
        <f t="shared" si="417"/>
        <v xml:space="preserve"> Aug</v>
      </c>
      <c r="J7610">
        <v>20002</v>
      </c>
      <c r="K7610" t="s">
        <v>131</v>
      </c>
      <c r="L7610">
        <v>9</v>
      </c>
      <c r="M7610">
        <v>0.72</v>
      </c>
      <c r="N7610" t="s">
        <v>96</v>
      </c>
      <c r="O7610" t="s">
        <v>139</v>
      </c>
      <c r="P7610" t="s">
        <v>1339</v>
      </c>
      <c r="Q7610" t="s">
        <v>102</v>
      </c>
      <c r="R7610">
        <v>-30.47</v>
      </c>
      <c r="S7610" t="s">
        <v>52</v>
      </c>
      <c r="T7610">
        <v>2765</v>
      </c>
      <c r="U7610">
        <v>41.03</v>
      </c>
      <c r="V7610" s="1">
        <v>42229</v>
      </c>
      <c r="W7610" t="s">
        <v>34</v>
      </c>
      <c r="X7610">
        <v>2.39</v>
      </c>
      <c r="Y7610" t="s">
        <v>537</v>
      </c>
      <c r="Z7610">
        <v>4.7699999999999996</v>
      </c>
      <c r="AA7610">
        <v>85351</v>
      </c>
      <c r="AB7610">
        <f t="shared" si="418"/>
        <v>42.929999999999993</v>
      </c>
      <c r="AC7610">
        <f t="shared" si="419"/>
        <v>38.636999999999993</v>
      </c>
    </row>
    <row r="7611" spans="1:29" x14ac:dyDescent="0.25">
      <c r="A7611" t="s">
        <v>553</v>
      </c>
      <c r="B7611">
        <v>67</v>
      </c>
      <c r="C7611" t="str">
        <f t="shared" si="416"/>
        <v>Senior</v>
      </c>
      <c r="D7611" t="s">
        <v>554</v>
      </c>
      <c r="E7611" t="s">
        <v>38</v>
      </c>
      <c r="F7611">
        <v>0.01</v>
      </c>
      <c r="G7611">
        <v>1</v>
      </c>
      <c r="H7611" s="1">
        <v>42228</v>
      </c>
      <c r="I7611" s="1" t="str">
        <f t="shared" si="417"/>
        <v xml:space="preserve"> Aug</v>
      </c>
      <c r="J7611">
        <v>19905</v>
      </c>
      <c r="K7611" t="s">
        <v>58</v>
      </c>
      <c r="L7611">
        <v>25</v>
      </c>
      <c r="M7611">
        <v>0.66</v>
      </c>
      <c r="N7611" t="s">
        <v>48</v>
      </c>
      <c r="O7611" t="s">
        <v>73</v>
      </c>
      <c r="P7611" t="s">
        <v>3261</v>
      </c>
      <c r="Q7611" t="s">
        <v>75</v>
      </c>
      <c r="R7611">
        <v>-3687.6509999999998</v>
      </c>
      <c r="S7611" t="s">
        <v>68</v>
      </c>
      <c r="T7611">
        <v>2754</v>
      </c>
      <c r="U7611">
        <v>13701.35</v>
      </c>
      <c r="V7611" s="1">
        <v>42230</v>
      </c>
      <c r="W7611" t="s">
        <v>53</v>
      </c>
      <c r="X7611">
        <v>64.59</v>
      </c>
      <c r="Y7611" t="s">
        <v>69</v>
      </c>
      <c r="Z7611">
        <v>550.98</v>
      </c>
      <c r="AA7611">
        <v>55429</v>
      </c>
      <c r="AB7611">
        <f t="shared" si="418"/>
        <v>13774.5</v>
      </c>
      <c r="AC7611">
        <f t="shared" si="419"/>
        <v>13636.754999999999</v>
      </c>
    </row>
    <row r="7612" spans="1:29" x14ac:dyDescent="0.25">
      <c r="A7612" t="s">
        <v>429</v>
      </c>
      <c r="B7612">
        <v>67</v>
      </c>
      <c r="C7612" t="str">
        <f t="shared" si="416"/>
        <v>Senior</v>
      </c>
      <c r="D7612" t="s">
        <v>430</v>
      </c>
      <c r="E7612" t="s">
        <v>46</v>
      </c>
      <c r="F7612">
        <v>7.0000000000000007E-2</v>
      </c>
      <c r="G7612">
        <v>1</v>
      </c>
      <c r="H7612" s="1">
        <v>42228</v>
      </c>
      <c r="I7612" s="1" t="str">
        <f t="shared" si="417"/>
        <v xml:space="preserve"> Aug</v>
      </c>
      <c r="J7612">
        <v>29347</v>
      </c>
      <c r="K7612" t="s">
        <v>131</v>
      </c>
      <c r="L7612">
        <v>50</v>
      </c>
      <c r="M7612">
        <v>0.36</v>
      </c>
      <c r="N7612" t="s">
        <v>29</v>
      </c>
      <c r="O7612" t="s">
        <v>30</v>
      </c>
      <c r="P7612" t="s">
        <v>1517</v>
      </c>
      <c r="Q7612" t="s">
        <v>61</v>
      </c>
      <c r="R7612">
        <v>221.09</v>
      </c>
      <c r="S7612" t="s">
        <v>76</v>
      </c>
      <c r="T7612">
        <v>4128</v>
      </c>
      <c r="U7612">
        <v>2040.39</v>
      </c>
      <c r="V7612" s="1">
        <v>42230</v>
      </c>
      <c r="W7612" t="s">
        <v>34</v>
      </c>
      <c r="X7612">
        <v>19.989999999999998</v>
      </c>
      <c r="Y7612" t="s">
        <v>132</v>
      </c>
      <c r="Z7612">
        <v>40.99</v>
      </c>
      <c r="AA7612">
        <v>32771</v>
      </c>
      <c r="AB7612">
        <f t="shared" si="418"/>
        <v>2049.5</v>
      </c>
      <c r="AC7612">
        <f t="shared" si="419"/>
        <v>1906.0350000000001</v>
      </c>
    </row>
    <row r="7613" spans="1:29" x14ac:dyDescent="0.25">
      <c r="A7613" t="s">
        <v>553</v>
      </c>
      <c r="B7613">
        <v>67</v>
      </c>
      <c r="C7613" t="str">
        <f t="shared" si="416"/>
        <v>Senior</v>
      </c>
      <c r="D7613" t="s">
        <v>554</v>
      </c>
      <c r="E7613" t="s">
        <v>38</v>
      </c>
      <c r="F7613">
        <v>0.04</v>
      </c>
      <c r="G7613">
        <v>1</v>
      </c>
      <c r="H7613" s="1">
        <v>42228</v>
      </c>
      <c r="I7613" s="1" t="str">
        <f t="shared" si="417"/>
        <v xml:space="preserve"> Aug</v>
      </c>
      <c r="J7613">
        <v>19905</v>
      </c>
      <c r="K7613" t="s">
        <v>58</v>
      </c>
      <c r="L7613">
        <v>20</v>
      </c>
      <c r="M7613">
        <v>0.39</v>
      </c>
      <c r="N7613" t="s">
        <v>29</v>
      </c>
      <c r="O7613" t="s">
        <v>30</v>
      </c>
      <c r="P7613" t="s">
        <v>2426</v>
      </c>
      <c r="Q7613" t="s">
        <v>210</v>
      </c>
      <c r="R7613">
        <v>32.5</v>
      </c>
      <c r="S7613" t="s">
        <v>68</v>
      </c>
      <c r="T7613">
        <v>2753</v>
      </c>
      <c r="U7613">
        <v>82.97</v>
      </c>
      <c r="V7613" s="1">
        <v>42230</v>
      </c>
      <c r="W7613" t="s">
        <v>34</v>
      </c>
      <c r="X7613">
        <v>0.5</v>
      </c>
      <c r="Y7613" t="s">
        <v>69</v>
      </c>
      <c r="Z7613">
        <v>4.13</v>
      </c>
      <c r="AA7613">
        <v>55429</v>
      </c>
      <c r="AB7613">
        <f t="shared" si="418"/>
        <v>82.6</v>
      </c>
      <c r="AC7613">
        <f t="shared" si="419"/>
        <v>79.295999999999992</v>
      </c>
    </row>
    <row r="7614" spans="1:29" x14ac:dyDescent="0.25">
      <c r="A7614" t="s">
        <v>1497</v>
      </c>
      <c r="B7614">
        <v>67</v>
      </c>
      <c r="C7614" t="str">
        <f t="shared" si="416"/>
        <v>Senior</v>
      </c>
      <c r="D7614" t="s">
        <v>1151</v>
      </c>
      <c r="E7614" t="s">
        <v>27</v>
      </c>
      <c r="F7614">
        <v>0.03</v>
      </c>
      <c r="G7614">
        <v>1</v>
      </c>
      <c r="H7614" s="1">
        <v>42228</v>
      </c>
      <c r="I7614" s="1" t="str">
        <f t="shared" si="417"/>
        <v xml:space="preserve"> Aug</v>
      </c>
      <c r="J7614">
        <v>39490</v>
      </c>
      <c r="K7614" t="s">
        <v>47</v>
      </c>
      <c r="L7614">
        <v>17</v>
      </c>
      <c r="M7614">
        <v>0.55000000000000004</v>
      </c>
      <c r="N7614" t="s">
        <v>48</v>
      </c>
      <c r="O7614" t="s">
        <v>49</v>
      </c>
      <c r="P7614" t="s">
        <v>2493</v>
      </c>
      <c r="Q7614" t="s">
        <v>75</v>
      </c>
      <c r="R7614">
        <v>16.47</v>
      </c>
      <c r="S7614" t="s">
        <v>52</v>
      </c>
      <c r="T7614">
        <v>5574</v>
      </c>
      <c r="U7614">
        <v>2844.64</v>
      </c>
      <c r="V7614" s="1">
        <v>42232</v>
      </c>
      <c r="W7614" t="s">
        <v>53</v>
      </c>
      <c r="X7614">
        <v>60</v>
      </c>
      <c r="Y7614" t="s">
        <v>537</v>
      </c>
      <c r="Z7614">
        <v>159.31</v>
      </c>
      <c r="AA7614">
        <v>85301</v>
      </c>
      <c r="AB7614">
        <f t="shared" si="418"/>
        <v>2708.27</v>
      </c>
      <c r="AC7614">
        <f t="shared" si="419"/>
        <v>2627.0219000000002</v>
      </c>
    </row>
    <row r="7615" spans="1:29" x14ac:dyDescent="0.25">
      <c r="A7615" t="s">
        <v>1634</v>
      </c>
      <c r="B7615">
        <v>67</v>
      </c>
      <c r="C7615" t="str">
        <f t="shared" si="416"/>
        <v>Senior</v>
      </c>
      <c r="D7615" t="s">
        <v>2089</v>
      </c>
      <c r="E7615" t="s">
        <v>46</v>
      </c>
      <c r="F7615">
        <v>0</v>
      </c>
      <c r="G7615">
        <v>1</v>
      </c>
      <c r="H7615" s="1">
        <v>42228</v>
      </c>
      <c r="I7615" s="1" t="str">
        <f t="shared" si="417"/>
        <v xml:space="preserve"> Aug</v>
      </c>
      <c r="J7615">
        <v>58883</v>
      </c>
      <c r="K7615" t="s">
        <v>47</v>
      </c>
      <c r="L7615">
        <v>36</v>
      </c>
      <c r="M7615">
        <v>0.39</v>
      </c>
      <c r="N7615" t="s">
        <v>29</v>
      </c>
      <c r="O7615" t="s">
        <v>30</v>
      </c>
      <c r="P7615" t="s">
        <v>209</v>
      </c>
      <c r="Q7615" t="s">
        <v>210</v>
      </c>
      <c r="R7615">
        <v>59.67</v>
      </c>
      <c r="S7615" t="s">
        <v>76</v>
      </c>
      <c r="T7615">
        <v>8237</v>
      </c>
      <c r="U7615">
        <v>161.56</v>
      </c>
      <c r="V7615" s="1">
        <v>42233</v>
      </c>
      <c r="W7615" t="s">
        <v>34</v>
      </c>
      <c r="X7615">
        <v>0.99</v>
      </c>
      <c r="Y7615" t="s">
        <v>638</v>
      </c>
      <c r="Z7615">
        <v>4.13</v>
      </c>
      <c r="AA7615">
        <v>30076</v>
      </c>
      <c r="AB7615">
        <f t="shared" si="418"/>
        <v>148.68</v>
      </c>
      <c r="AC7615">
        <f t="shared" si="419"/>
        <v>148.68</v>
      </c>
    </row>
    <row r="7616" spans="1:29" x14ac:dyDescent="0.25">
      <c r="A7616" t="s">
        <v>822</v>
      </c>
      <c r="B7616">
        <v>67</v>
      </c>
      <c r="C7616" t="str">
        <f t="shared" si="416"/>
        <v>Senior</v>
      </c>
      <c r="D7616" t="s">
        <v>823</v>
      </c>
      <c r="E7616" t="s">
        <v>46</v>
      </c>
      <c r="F7616">
        <v>0.08</v>
      </c>
      <c r="G7616">
        <v>1</v>
      </c>
      <c r="H7616" s="1">
        <v>42229</v>
      </c>
      <c r="I7616" s="1" t="str">
        <f t="shared" si="417"/>
        <v xml:space="preserve"> Aug</v>
      </c>
      <c r="J7616">
        <v>10948</v>
      </c>
      <c r="K7616" t="s">
        <v>131</v>
      </c>
      <c r="L7616">
        <v>50</v>
      </c>
      <c r="M7616">
        <v>0.37</v>
      </c>
      <c r="N7616" t="s">
        <v>29</v>
      </c>
      <c r="O7616" t="s">
        <v>30</v>
      </c>
      <c r="P7616" t="s">
        <v>1963</v>
      </c>
      <c r="Q7616" t="s">
        <v>67</v>
      </c>
      <c r="R7616">
        <v>-263.76400000000001</v>
      </c>
      <c r="S7616" t="s">
        <v>52</v>
      </c>
      <c r="T7616">
        <v>1514</v>
      </c>
      <c r="U7616">
        <v>193.11</v>
      </c>
      <c r="V7616" s="1">
        <v>42229</v>
      </c>
      <c r="W7616" t="s">
        <v>34</v>
      </c>
      <c r="X7616">
        <v>7.01</v>
      </c>
      <c r="Y7616" t="s">
        <v>54</v>
      </c>
      <c r="Z7616">
        <v>3.89</v>
      </c>
      <c r="AA7616">
        <v>91745</v>
      </c>
      <c r="AB7616">
        <f t="shared" si="418"/>
        <v>194.5</v>
      </c>
      <c r="AC7616">
        <f t="shared" si="419"/>
        <v>178.94</v>
      </c>
    </row>
    <row r="7617" spans="1:29" x14ac:dyDescent="0.25">
      <c r="A7617" t="s">
        <v>2029</v>
      </c>
      <c r="B7617">
        <v>67</v>
      </c>
      <c r="C7617" t="str">
        <f t="shared" si="416"/>
        <v>Senior</v>
      </c>
      <c r="D7617" t="s">
        <v>485</v>
      </c>
      <c r="E7617" t="s">
        <v>27</v>
      </c>
      <c r="F7617">
        <v>0.06</v>
      </c>
      <c r="G7617">
        <v>1</v>
      </c>
      <c r="H7617" s="1">
        <v>42229</v>
      </c>
      <c r="I7617" s="1" t="str">
        <f t="shared" si="417"/>
        <v xml:space="preserve"> Aug</v>
      </c>
      <c r="J7617">
        <v>48000</v>
      </c>
      <c r="K7617" t="s">
        <v>28</v>
      </c>
      <c r="L7617">
        <v>12</v>
      </c>
      <c r="M7617">
        <v>0.45</v>
      </c>
      <c r="N7617" t="s">
        <v>96</v>
      </c>
      <c r="O7617" t="s">
        <v>139</v>
      </c>
      <c r="P7617" t="s">
        <v>1856</v>
      </c>
      <c r="Q7617" t="s">
        <v>102</v>
      </c>
      <c r="R7617">
        <v>26.75</v>
      </c>
      <c r="S7617" t="s">
        <v>52</v>
      </c>
      <c r="T7617">
        <v>6741</v>
      </c>
      <c r="U7617">
        <v>214.94</v>
      </c>
      <c r="V7617" s="1">
        <v>42230</v>
      </c>
      <c r="W7617" t="s">
        <v>34</v>
      </c>
      <c r="X7617">
        <v>1.99</v>
      </c>
      <c r="Y7617" t="s">
        <v>218</v>
      </c>
      <c r="Z7617">
        <v>17.48</v>
      </c>
      <c r="AA7617">
        <v>99301</v>
      </c>
      <c r="AB7617">
        <f t="shared" si="418"/>
        <v>209.76</v>
      </c>
      <c r="AC7617">
        <f t="shared" si="419"/>
        <v>197.17439999999999</v>
      </c>
    </row>
    <row r="7618" spans="1:29" x14ac:dyDescent="0.25">
      <c r="A7618" t="s">
        <v>541</v>
      </c>
      <c r="B7618">
        <v>67</v>
      </c>
      <c r="C7618" t="str">
        <f t="shared" si="416"/>
        <v>Senior</v>
      </c>
      <c r="D7618" t="s">
        <v>542</v>
      </c>
      <c r="E7618" t="s">
        <v>57</v>
      </c>
      <c r="F7618">
        <v>0.06</v>
      </c>
      <c r="G7618">
        <v>1</v>
      </c>
      <c r="H7618" s="1">
        <v>42230</v>
      </c>
      <c r="I7618" s="1" t="str">
        <f t="shared" si="417"/>
        <v xml:space="preserve"> Aug</v>
      </c>
      <c r="J7618">
        <v>51175</v>
      </c>
      <c r="K7618" t="s">
        <v>28</v>
      </c>
      <c r="L7618">
        <v>28</v>
      </c>
      <c r="M7618">
        <v>0.56000000000000005</v>
      </c>
      <c r="N7618" t="s">
        <v>29</v>
      </c>
      <c r="O7618" t="s">
        <v>30</v>
      </c>
      <c r="P7618" t="s">
        <v>3226</v>
      </c>
      <c r="Q7618" t="s">
        <v>214</v>
      </c>
      <c r="R7618">
        <v>271.81</v>
      </c>
      <c r="S7618" t="s">
        <v>76</v>
      </c>
      <c r="T7618">
        <v>7170</v>
      </c>
      <c r="U7618">
        <v>1135.24</v>
      </c>
      <c r="V7618" s="1">
        <v>42230</v>
      </c>
      <c r="W7618" t="s">
        <v>34</v>
      </c>
      <c r="X7618">
        <v>4.5</v>
      </c>
      <c r="Y7618" t="s">
        <v>162</v>
      </c>
      <c r="Z7618">
        <v>41.71</v>
      </c>
      <c r="AA7618">
        <v>23320</v>
      </c>
      <c r="AB7618">
        <f t="shared" si="418"/>
        <v>1167.8800000000001</v>
      </c>
      <c r="AC7618">
        <f t="shared" si="419"/>
        <v>1097.8072000000002</v>
      </c>
    </row>
    <row r="7619" spans="1:29" x14ac:dyDescent="0.25">
      <c r="A7619" t="s">
        <v>1581</v>
      </c>
      <c r="B7619">
        <v>67</v>
      </c>
      <c r="C7619" t="str">
        <f t="shared" si="416"/>
        <v>Senior</v>
      </c>
      <c r="D7619" t="s">
        <v>889</v>
      </c>
      <c r="E7619" t="s">
        <v>38</v>
      </c>
      <c r="F7619">
        <v>7.0000000000000007E-2</v>
      </c>
      <c r="G7619">
        <v>1</v>
      </c>
      <c r="H7619" s="1">
        <v>42230</v>
      </c>
      <c r="I7619" s="1" t="str">
        <f t="shared" si="417"/>
        <v xml:space="preserve"> Aug</v>
      </c>
      <c r="J7619">
        <v>24608</v>
      </c>
      <c r="K7619" t="s">
        <v>131</v>
      </c>
      <c r="L7619">
        <v>50</v>
      </c>
      <c r="M7619">
        <v>0.37</v>
      </c>
      <c r="N7619" t="s">
        <v>29</v>
      </c>
      <c r="O7619" t="s">
        <v>30</v>
      </c>
      <c r="P7619" t="s">
        <v>2204</v>
      </c>
      <c r="Q7619" t="s">
        <v>67</v>
      </c>
      <c r="R7619">
        <v>-43.5045</v>
      </c>
      <c r="S7619" t="s">
        <v>52</v>
      </c>
      <c r="T7619">
        <v>3450</v>
      </c>
      <c r="U7619">
        <v>197.36</v>
      </c>
      <c r="V7619" s="1">
        <v>42231</v>
      </c>
      <c r="W7619" t="s">
        <v>34</v>
      </c>
      <c r="X7619">
        <v>2.99</v>
      </c>
      <c r="Y7619" t="s">
        <v>537</v>
      </c>
      <c r="Z7619">
        <v>4.18</v>
      </c>
      <c r="AA7619">
        <v>86442</v>
      </c>
      <c r="AB7619">
        <f t="shared" si="418"/>
        <v>209</v>
      </c>
      <c r="AC7619">
        <f t="shared" si="419"/>
        <v>194.37</v>
      </c>
    </row>
    <row r="7620" spans="1:29" x14ac:dyDescent="0.25">
      <c r="A7620" t="s">
        <v>2851</v>
      </c>
      <c r="B7620">
        <v>67</v>
      </c>
      <c r="C7620" t="str">
        <f t="shared" si="416"/>
        <v>Senior</v>
      </c>
      <c r="D7620" t="s">
        <v>915</v>
      </c>
      <c r="E7620" t="s">
        <v>27</v>
      </c>
      <c r="F7620">
        <v>0.09</v>
      </c>
      <c r="G7620">
        <v>1</v>
      </c>
      <c r="H7620" s="1">
        <v>42230</v>
      </c>
      <c r="I7620" s="1" t="str">
        <f t="shared" si="417"/>
        <v xml:space="preserve"> Aug</v>
      </c>
      <c r="J7620">
        <v>50532</v>
      </c>
      <c r="K7620" t="s">
        <v>131</v>
      </c>
      <c r="L7620">
        <v>22</v>
      </c>
      <c r="M7620">
        <v>0.37</v>
      </c>
      <c r="N7620" t="s">
        <v>29</v>
      </c>
      <c r="O7620" t="s">
        <v>59</v>
      </c>
      <c r="P7620" t="s">
        <v>950</v>
      </c>
      <c r="Q7620" t="s">
        <v>61</v>
      </c>
      <c r="R7620">
        <v>13.82</v>
      </c>
      <c r="S7620" t="s">
        <v>76</v>
      </c>
      <c r="T7620">
        <v>7081</v>
      </c>
      <c r="U7620">
        <v>82.98</v>
      </c>
      <c r="V7620" s="1">
        <v>42231</v>
      </c>
      <c r="W7620" t="s">
        <v>34</v>
      </c>
      <c r="X7620">
        <v>1.3</v>
      </c>
      <c r="Y7620" t="s">
        <v>166</v>
      </c>
      <c r="Z7620">
        <v>4</v>
      </c>
      <c r="AA7620">
        <v>29801</v>
      </c>
      <c r="AB7620">
        <f t="shared" si="418"/>
        <v>88</v>
      </c>
      <c r="AC7620">
        <f t="shared" si="419"/>
        <v>80.08</v>
      </c>
    </row>
    <row r="7621" spans="1:29" x14ac:dyDescent="0.25">
      <c r="A7621" t="s">
        <v>3536</v>
      </c>
      <c r="B7621">
        <v>67</v>
      </c>
      <c r="C7621" t="str">
        <f t="shared" si="416"/>
        <v>Senior</v>
      </c>
      <c r="D7621" t="s">
        <v>542</v>
      </c>
      <c r="E7621" t="s">
        <v>57</v>
      </c>
      <c r="F7621">
        <v>0.04</v>
      </c>
      <c r="G7621">
        <v>1</v>
      </c>
      <c r="H7621" s="1">
        <v>42230</v>
      </c>
      <c r="I7621" s="1" t="str">
        <f t="shared" si="417"/>
        <v xml:space="preserve"> Aug</v>
      </c>
      <c r="J7621">
        <v>51175</v>
      </c>
      <c r="K7621" t="s">
        <v>28</v>
      </c>
      <c r="L7621">
        <v>3</v>
      </c>
      <c r="M7621">
        <v>0.41</v>
      </c>
      <c r="N7621" t="s">
        <v>96</v>
      </c>
      <c r="O7621" t="s">
        <v>40</v>
      </c>
      <c r="P7621" t="s">
        <v>191</v>
      </c>
      <c r="Q7621" t="s">
        <v>192</v>
      </c>
      <c r="R7621">
        <v>-2297.48</v>
      </c>
      <c r="S7621" t="s">
        <v>76</v>
      </c>
      <c r="T7621">
        <v>7171</v>
      </c>
      <c r="U7621">
        <v>2136.9299999999998</v>
      </c>
      <c r="V7621" s="1">
        <v>42231</v>
      </c>
      <c r="W7621" t="s">
        <v>34</v>
      </c>
      <c r="X7621">
        <v>24.49</v>
      </c>
      <c r="Y7621" t="s">
        <v>162</v>
      </c>
      <c r="Z7621">
        <v>699.99</v>
      </c>
      <c r="AA7621">
        <v>22193</v>
      </c>
      <c r="AB7621">
        <f t="shared" si="418"/>
        <v>2099.9700000000003</v>
      </c>
      <c r="AC7621">
        <f t="shared" si="419"/>
        <v>2015.9712000000002</v>
      </c>
    </row>
    <row r="7622" spans="1:29" x14ac:dyDescent="0.25">
      <c r="A7622" t="s">
        <v>1379</v>
      </c>
      <c r="B7622">
        <v>67</v>
      </c>
      <c r="C7622" t="str">
        <f t="shared" si="416"/>
        <v>Senior</v>
      </c>
      <c r="D7622" t="s">
        <v>1380</v>
      </c>
      <c r="E7622" t="s">
        <v>27</v>
      </c>
      <c r="F7622">
        <v>0.02</v>
      </c>
      <c r="G7622">
        <v>1</v>
      </c>
      <c r="H7622" s="1">
        <v>42230</v>
      </c>
      <c r="I7622" s="1" t="str">
        <f t="shared" si="417"/>
        <v xml:space="preserve"> Aug</v>
      </c>
      <c r="J7622">
        <v>4294</v>
      </c>
      <c r="K7622" t="s">
        <v>131</v>
      </c>
      <c r="L7622">
        <v>8</v>
      </c>
      <c r="M7622">
        <v>0.53</v>
      </c>
      <c r="N7622" t="s">
        <v>48</v>
      </c>
      <c r="O7622" t="s">
        <v>139</v>
      </c>
      <c r="P7622" t="s">
        <v>500</v>
      </c>
      <c r="Q7622" t="s">
        <v>82</v>
      </c>
      <c r="R7622">
        <v>-15.34</v>
      </c>
      <c r="S7622" t="s">
        <v>68</v>
      </c>
      <c r="T7622">
        <v>622</v>
      </c>
      <c r="U7622">
        <v>17.72</v>
      </c>
      <c r="V7622" s="1">
        <v>42232</v>
      </c>
      <c r="W7622" t="s">
        <v>34</v>
      </c>
      <c r="X7622">
        <v>4.08</v>
      </c>
      <c r="Y7622" t="s">
        <v>246</v>
      </c>
      <c r="Z7622">
        <v>1.74</v>
      </c>
      <c r="AA7622">
        <v>49505</v>
      </c>
      <c r="AB7622">
        <f t="shared" si="418"/>
        <v>13.92</v>
      </c>
      <c r="AC7622">
        <f t="shared" si="419"/>
        <v>13.6416</v>
      </c>
    </row>
    <row r="7623" spans="1:29" x14ac:dyDescent="0.25">
      <c r="A7623" t="s">
        <v>1205</v>
      </c>
      <c r="B7623">
        <v>67</v>
      </c>
      <c r="C7623" t="str">
        <f t="shared" si="416"/>
        <v>Senior</v>
      </c>
      <c r="D7623" t="s">
        <v>2775</v>
      </c>
      <c r="E7623" t="s">
        <v>46</v>
      </c>
      <c r="F7623">
        <v>0.05</v>
      </c>
      <c r="G7623">
        <v>1</v>
      </c>
      <c r="H7623" s="1">
        <v>42230</v>
      </c>
      <c r="I7623" s="1" t="str">
        <f t="shared" si="417"/>
        <v xml:space="preserve"> Aug</v>
      </c>
      <c r="J7623">
        <v>42596</v>
      </c>
      <c r="K7623" t="s">
        <v>131</v>
      </c>
      <c r="L7623">
        <v>9</v>
      </c>
      <c r="M7623">
        <v>0.6</v>
      </c>
      <c r="N7623" t="s">
        <v>29</v>
      </c>
      <c r="O7623" t="s">
        <v>59</v>
      </c>
      <c r="P7623" t="s">
        <v>3177</v>
      </c>
      <c r="Q7623" t="s">
        <v>88</v>
      </c>
      <c r="R7623">
        <v>4.16</v>
      </c>
      <c r="S7623" t="s">
        <v>68</v>
      </c>
      <c r="T7623">
        <v>6012</v>
      </c>
      <c r="U7623">
        <v>51.75</v>
      </c>
      <c r="V7623" s="1">
        <v>42232</v>
      </c>
      <c r="W7623" t="s">
        <v>34</v>
      </c>
      <c r="X7623">
        <v>0.7</v>
      </c>
      <c r="Y7623" t="s">
        <v>262</v>
      </c>
      <c r="Z7623">
        <v>5.58</v>
      </c>
      <c r="AA7623">
        <v>65203</v>
      </c>
      <c r="AB7623">
        <f t="shared" si="418"/>
        <v>50.22</v>
      </c>
      <c r="AC7623">
        <f t="shared" si="419"/>
        <v>47.708999999999996</v>
      </c>
    </row>
    <row r="7624" spans="1:29" x14ac:dyDescent="0.25">
      <c r="A7624" t="s">
        <v>2851</v>
      </c>
      <c r="B7624">
        <v>67</v>
      </c>
      <c r="C7624" t="str">
        <f t="shared" si="416"/>
        <v>Senior</v>
      </c>
      <c r="D7624" t="s">
        <v>915</v>
      </c>
      <c r="E7624" t="s">
        <v>27</v>
      </c>
      <c r="F7624">
        <v>0.02</v>
      </c>
      <c r="G7624">
        <v>1</v>
      </c>
      <c r="H7624" s="1">
        <v>42230</v>
      </c>
      <c r="I7624" s="1" t="str">
        <f t="shared" si="417"/>
        <v xml:space="preserve"> Aug</v>
      </c>
      <c r="J7624">
        <v>50532</v>
      </c>
      <c r="K7624" t="s">
        <v>131</v>
      </c>
      <c r="L7624">
        <v>10</v>
      </c>
      <c r="M7624">
        <v>0.39</v>
      </c>
      <c r="N7624" t="s">
        <v>29</v>
      </c>
      <c r="O7624" t="s">
        <v>30</v>
      </c>
      <c r="P7624" t="s">
        <v>1951</v>
      </c>
      <c r="Q7624" t="s">
        <v>67</v>
      </c>
      <c r="R7624">
        <v>76.465999999999994</v>
      </c>
      <c r="S7624" t="s">
        <v>76</v>
      </c>
      <c r="T7624">
        <v>7080</v>
      </c>
      <c r="U7624">
        <v>267.06</v>
      </c>
      <c r="V7624" s="1">
        <v>42232</v>
      </c>
      <c r="W7624" t="s">
        <v>34</v>
      </c>
      <c r="X7624">
        <v>2.99</v>
      </c>
      <c r="Y7624" t="s">
        <v>166</v>
      </c>
      <c r="Z7624">
        <v>24.95</v>
      </c>
      <c r="AA7624">
        <v>29801</v>
      </c>
      <c r="AB7624">
        <f t="shared" si="418"/>
        <v>249.5</v>
      </c>
      <c r="AC7624">
        <f t="shared" si="419"/>
        <v>244.51</v>
      </c>
    </row>
    <row r="7625" spans="1:29" x14ac:dyDescent="0.25">
      <c r="A7625" t="s">
        <v>3329</v>
      </c>
      <c r="B7625">
        <v>67</v>
      </c>
      <c r="C7625" t="str">
        <f t="shared" si="416"/>
        <v>Senior</v>
      </c>
      <c r="D7625" t="s">
        <v>641</v>
      </c>
      <c r="E7625" t="s">
        <v>27</v>
      </c>
      <c r="F7625">
        <v>0.04</v>
      </c>
      <c r="G7625">
        <v>1</v>
      </c>
      <c r="H7625" s="1">
        <v>42230</v>
      </c>
      <c r="I7625" s="1" t="str">
        <f t="shared" si="417"/>
        <v xml:space="preserve"> Aug</v>
      </c>
      <c r="J7625">
        <v>2500</v>
      </c>
      <c r="K7625" t="s">
        <v>28</v>
      </c>
      <c r="L7625">
        <v>5</v>
      </c>
      <c r="M7625">
        <v>0.4</v>
      </c>
      <c r="N7625" t="s">
        <v>29</v>
      </c>
      <c r="O7625" t="s">
        <v>30</v>
      </c>
      <c r="P7625" t="s">
        <v>114</v>
      </c>
      <c r="Q7625" t="s">
        <v>67</v>
      </c>
      <c r="R7625">
        <v>-25.564499999999999</v>
      </c>
      <c r="S7625" t="s">
        <v>52</v>
      </c>
      <c r="T7625">
        <v>357</v>
      </c>
      <c r="U7625">
        <v>22.56</v>
      </c>
      <c r="V7625" s="1">
        <v>42232</v>
      </c>
      <c r="W7625" t="s">
        <v>34</v>
      </c>
      <c r="X7625">
        <v>6.27</v>
      </c>
      <c r="Y7625" t="s">
        <v>54</v>
      </c>
      <c r="Z7625">
        <v>3.36</v>
      </c>
      <c r="AA7625">
        <v>93405</v>
      </c>
      <c r="AB7625">
        <f t="shared" si="418"/>
        <v>16.8</v>
      </c>
      <c r="AC7625">
        <f t="shared" si="419"/>
        <v>16.128</v>
      </c>
    </row>
    <row r="7626" spans="1:29" x14ac:dyDescent="0.25">
      <c r="A7626" t="s">
        <v>2157</v>
      </c>
      <c r="B7626">
        <v>67</v>
      </c>
      <c r="C7626" t="str">
        <f t="shared" ref="C7626:C7689" si="420">IF(B7626&gt;=50, "Senior", IF(B7626&gt;=20, "Adult", "Teenager"))</f>
        <v>Senior</v>
      </c>
      <c r="D7626" t="s">
        <v>2220</v>
      </c>
      <c r="E7626" t="s">
        <v>46</v>
      </c>
      <c r="F7626">
        <v>0.09</v>
      </c>
      <c r="G7626">
        <v>1</v>
      </c>
      <c r="H7626" s="1">
        <v>42231</v>
      </c>
      <c r="I7626" s="1" t="str">
        <f t="shared" ref="I7626:I7689" si="421">TEXT(H7626," MMM")</f>
        <v xml:space="preserve"> Aug</v>
      </c>
      <c r="J7626">
        <v>5635</v>
      </c>
      <c r="K7626" t="s">
        <v>131</v>
      </c>
      <c r="L7626">
        <v>50</v>
      </c>
      <c r="M7626">
        <v>0.55000000000000004</v>
      </c>
      <c r="N7626" t="s">
        <v>48</v>
      </c>
      <c r="O7626" t="s">
        <v>80</v>
      </c>
      <c r="P7626" t="s">
        <v>1200</v>
      </c>
      <c r="Q7626" t="s">
        <v>82</v>
      </c>
      <c r="R7626">
        <v>-161.56</v>
      </c>
      <c r="S7626" t="s">
        <v>76</v>
      </c>
      <c r="T7626">
        <v>788</v>
      </c>
      <c r="U7626">
        <v>281.58</v>
      </c>
      <c r="V7626" s="1">
        <v>42233</v>
      </c>
      <c r="W7626" t="s">
        <v>34</v>
      </c>
      <c r="X7626">
        <v>5.92</v>
      </c>
      <c r="Y7626" t="s">
        <v>132</v>
      </c>
      <c r="Z7626">
        <v>5.77</v>
      </c>
      <c r="AA7626">
        <v>34787</v>
      </c>
      <c r="AB7626">
        <f t="shared" ref="AB7626:AB7689" si="422">Z7626*L7626</f>
        <v>288.5</v>
      </c>
      <c r="AC7626">
        <f t="shared" ref="AC7626:AC7689" si="423">AB7626-AB7626*F7626</f>
        <v>262.53500000000003</v>
      </c>
    </row>
    <row r="7627" spans="1:29" x14ac:dyDescent="0.25">
      <c r="A7627" t="s">
        <v>2157</v>
      </c>
      <c r="B7627">
        <v>67</v>
      </c>
      <c r="C7627" t="str">
        <f t="shared" si="420"/>
        <v>Senior</v>
      </c>
      <c r="D7627" t="s">
        <v>2220</v>
      </c>
      <c r="E7627" t="s">
        <v>46</v>
      </c>
      <c r="F7627">
        <v>0.02</v>
      </c>
      <c r="G7627">
        <v>1</v>
      </c>
      <c r="H7627" s="1">
        <v>42231</v>
      </c>
      <c r="I7627" s="1" t="str">
        <f t="shared" si="421"/>
        <v xml:space="preserve"> Aug</v>
      </c>
      <c r="J7627">
        <v>5635</v>
      </c>
      <c r="K7627" t="s">
        <v>131</v>
      </c>
      <c r="L7627">
        <v>17</v>
      </c>
      <c r="M7627">
        <v>0.4</v>
      </c>
      <c r="N7627" t="s">
        <v>29</v>
      </c>
      <c r="O7627" t="s">
        <v>30</v>
      </c>
      <c r="P7627" t="s">
        <v>1164</v>
      </c>
      <c r="Q7627" t="s">
        <v>67</v>
      </c>
      <c r="R7627">
        <v>-28.3475</v>
      </c>
      <c r="S7627" t="s">
        <v>76</v>
      </c>
      <c r="T7627">
        <v>787</v>
      </c>
      <c r="U7627">
        <v>198.78</v>
      </c>
      <c r="V7627" s="1">
        <v>42233</v>
      </c>
      <c r="W7627" t="s">
        <v>34</v>
      </c>
      <c r="X7627">
        <v>7.19</v>
      </c>
      <c r="Y7627" t="s">
        <v>132</v>
      </c>
      <c r="Z7627">
        <v>11.5</v>
      </c>
      <c r="AA7627">
        <v>34787</v>
      </c>
      <c r="AB7627">
        <f t="shared" si="422"/>
        <v>195.5</v>
      </c>
      <c r="AC7627">
        <f t="shared" si="423"/>
        <v>191.59</v>
      </c>
    </row>
    <row r="7628" spans="1:29" x14ac:dyDescent="0.25">
      <c r="A7628" t="s">
        <v>446</v>
      </c>
      <c r="B7628">
        <v>67</v>
      </c>
      <c r="C7628" t="str">
        <f t="shared" si="420"/>
        <v>Senior</v>
      </c>
      <c r="D7628" t="s">
        <v>447</v>
      </c>
      <c r="E7628" t="s">
        <v>38</v>
      </c>
      <c r="F7628">
        <v>0.04</v>
      </c>
      <c r="G7628">
        <v>1</v>
      </c>
      <c r="H7628" s="1">
        <v>42231</v>
      </c>
      <c r="I7628" s="1" t="str">
        <f t="shared" si="421"/>
        <v xml:space="preserve"> Aug</v>
      </c>
      <c r="J7628">
        <v>54209</v>
      </c>
      <c r="K7628" t="s">
        <v>131</v>
      </c>
      <c r="L7628">
        <v>21</v>
      </c>
      <c r="M7628">
        <v>0.38</v>
      </c>
      <c r="N7628" t="s">
        <v>96</v>
      </c>
      <c r="O7628" t="s">
        <v>59</v>
      </c>
      <c r="P7628" t="s">
        <v>836</v>
      </c>
      <c r="Q7628" t="s">
        <v>105</v>
      </c>
      <c r="R7628">
        <v>170.46</v>
      </c>
      <c r="S7628" t="s">
        <v>33</v>
      </c>
      <c r="T7628">
        <v>7579</v>
      </c>
      <c r="U7628">
        <v>664.98900000000003</v>
      </c>
      <c r="V7628" s="1">
        <v>42233</v>
      </c>
      <c r="W7628" t="s">
        <v>34</v>
      </c>
      <c r="X7628">
        <v>5.99</v>
      </c>
      <c r="Y7628" t="s">
        <v>208</v>
      </c>
      <c r="Z7628">
        <v>35.99</v>
      </c>
      <c r="AA7628">
        <v>44106</v>
      </c>
      <c r="AB7628">
        <f t="shared" si="422"/>
        <v>755.79000000000008</v>
      </c>
      <c r="AC7628">
        <f t="shared" si="423"/>
        <v>725.55840000000012</v>
      </c>
    </row>
    <row r="7629" spans="1:29" x14ac:dyDescent="0.25">
      <c r="A7629" t="s">
        <v>3015</v>
      </c>
      <c r="B7629">
        <v>67</v>
      </c>
      <c r="C7629" t="str">
        <f t="shared" si="420"/>
        <v>Senior</v>
      </c>
      <c r="D7629" t="s">
        <v>3016</v>
      </c>
      <c r="E7629" t="s">
        <v>27</v>
      </c>
      <c r="F7629">
        <v>0.03</v>
      </c>
      <c r="G7629">
        <v>1</v>
      </c>
      <c r="H7629" s="1">
        <v>42231</v>
      </c>
      <c r="I7629" s="1" t="str">
        <f t="shared" si="421"/>
        <v xml:space="preserve"> Aug</v>
      </c>
      <c r="J7629">
        <v>8454</v>
      </c>
      <c r="K7629" t="s">
        <v>131</v>
      </c>
      <c r="L7629">
        <v>38</v>
      </c>
      <c r="M7629">
        <v>0.37</v>
      </c>
      <c r="N7629" t="s">
        <v>29</v>
      </c>
      <c r="O7629" t="s">
        <v>30</v>
      </c>
      <c r="P7629" t="s">
        <v>1523</v>
      </c>
      <c r="Q7629" t="s">
        <v>67</v>
      </c>
      <c r="R7629">
        <v>-188.1285</v>
      </c>
      <c r="S7629" t="s">
        <v>68</v>
      </c>
      <c r="T7629">
        <v>1162</v>
      </c>
      <c r="U7629">
        <v>218.77</v>
      </c>
      <c r="V7629" s="1">
        <v>42234</v>
      </c>
      <c r="W7629" t="s">
        <v>34</v>
      </c>
      <c r="X7629">
        <v>7.78</v>
      </c>
      <c r="Y7629" t="s">
        <v>111</v>
      </c>
      <c r="Z7629">
        <v>5.4</v>
      </c>
      <c r="AA7629">
        <v>77373</v>
      </c>
      <c r="AB7629">
        <f t="shared" si="422"/>
        <v>205.20000000000002</v>
      </c>
      <c r="AC7629">
        <f t="shared" si="423"/>
        <v>199.04400000000001</v>
      </c>
    </row>
    <row r="7630" spans="1:29" x14ac:dyDescent="0.25">
      <c r="A7630" t="s">
        <v>461</v>
      </c>
      <c r="B7630">
        <v>67</v>
      </c>
      <c r="C7630" t="str">
        <f t="shared" si="420"/>
        <v>Senior</v>
      </c>
      <c r="D7630" t="s">
        <v>462</v>
      </c>
      <c r="E7630" t="s">
        <v>38</v>
      </c>
      <c r="F7630">
        <v>0.04</v>
      </c>
      <c r="G7630">
        <v>1</v>
      </c>
      <c r="H7630" s="1">
        <v>42232</v>
      </c>
      <c r="I7630" s="1" t="str">
        <f t="shared" si="421"/>
        <v xml:space="preserve"> Aug</v>
      </c>
      <c r="J7630">
        <v>39877</v>
      </c>
      <c r="K7630" t="s">
        <v>58</v>
      </c>
      <c r="L7630">
        <v>41</v>
      </c>
      <c r="M7630">
        <v>0.52</v>
      </c>
      <c r="N7630" t="s">
        <v>29</v>
      </c>
      <c r="O7630" t="s">
        <v>59</v>
      </c>
      <c r="P7630" t="s">
        <v>374</v>
      </c>
      <c r="Q7630" t="s">
        <v>232</v>
      </c>
      <c r="R7630">
        <v>8.06</v>
      </c>
      <c r="S7630" t="s">
        <v>68</v>
      </c>
      <c r="T7630">
        <v>5637</v>
      </c>
      <c r="U7630">
        <v>90.88</v>
      </c>
      <c r="V7630" s="1">
        <v>42234</v>
      </c>
      <c r="W7630" t="s">
        <v>34</v>
      </c>
      <c r="X7630">
        <v>0.78</v>
      </c>
      <c r="Y7630" t="s">
        <v>69</v>
      </c>
      <c r="Z7630">
        <v>2.1800000000000002</v>
      </c>
      <c r="AA7630">
        <v>55014</v>
      </c>
      <c r="AB7630">
        <f t="shared" si="422"/>
        <v>89.38000000000001</v>
      </c>
      <c r="AC7630">
        <f t="shared" si="423"/>
        <v>85.804800000000014</v>
      </c>
    </row>
    <row r="7631" spans="1:29" x14ac:dyDescent="0.25">
      <c r="A7631" t="s">
        <v>1260</v>
      </c>
      <c r="B7631">
        <v>67</v>
      </c>
      <c r="C7631" t="str">
        <f t="shared" si="420"/>
        <v>Senior</v>
      </c>
      <c r="D7631" t="s">
        <v>86</v>
      </c>
      <c r="E7631" t="s">
        <v>38</v>
      </c>
      <c r="F7631">
        <v>0.02</v>
      </c>
      <c r="G7631">
        <v>1</v>
      </c>
      <c r="H7631" s="1">
        <v>42232</v>
      </c>
      <c r="I7631" s="1" t="str">
        <f t="shared" si="421"/>
        <v xml:space="preserve"> Aug</v>
      </c>
      <c r="J7631">
        <v>36038</v>
      </c>
      <c r="K7631" t="s">
        <v>28</v>
      </c>
      <c r="L7631">
        <v>26</v>
      </c>
      <c r="M7631">
        <v>0.56000000000000005</v>
      </c>
      <c r="N7631" t="s">
        <v>29</v>
      </c>
      <c r="O7631" t="s">
        <v>59</v>
      </c>
      <c r="P7631" t="s">
        <v>2660</v>
      </c>
      <c r="Q7631" t="s">
        <v>88</v>
      </c>
      <c r="R7631">
        <v>-89.06</v>
      </c>
      <c r="S7631" t="s">
        <v>52</v>
      </c>
      <c r="T7631">
        <v>5055</v>
      </c>
      <c r="U7631">
        <v>95.26</v>
      </c>
      <c r="V7631" s="1">
        <v>42234</v>
      </c>
      <c r="W7631" t="s">
        <v>34</v>
      </c>
      <c r="X7631">
        <v>5</v>
      </c>
      <c r="Y7631" t="s">
        <v>89</v>
      </c>
      <c r="Z7631">
        <v>3.28</v>
      </c>
      <c r="AA7631">
        <v>97128</v>
      </c>
      <c r="AB7631">
        <f t="shared" si="422"/>
        <v>85.28</v>
      </c>
      <c r="AC7631">
        <f t="shared" si="423"/>
        <v>83.574399999999997</v>
      </c>
    </row>
    <row r="7632" spans="1:29" x14ac:dyDescent="0.25">
      <c r="A7632" t="s">
        <v>1904</v>
      </c>
      <c r="B7632">
        <v>67</v>
      </c>
      <c r="C7632" t="str">
        <f t="shared" si="420"/>
        <v>Senior</v>
      </c>
      <c r="D7632" t="s">
        <v>433</v>
      </c>
      <c r="E7632" t="s">
        <v>27</v>
      </c>
      <c r="F7632">
        <v>0.1</v>
      </c>
      <c r="G7632">
        <v>1</v>
      </c>
      <c r="H7632" s="1">
        <v>42232</v>
      </c>
      <c r="I7632" s="1" t="str">
        <f t="shared" si="421"/>
        <v xml:space="preserve"> Aug</v>
      </c>
      <c r="J7632">
        <v>11108</v>
      </c>
      <c r="K7632" t="s">
        <v>39</v>
      </c>
      <c r="L7632">
        <v>20</v>
      </c>
      <c r="M7632">
        <v>0.37</v>
      </c>
      <c r="N7632" t="s">
        <v>29</v>
      </c>
      <c r="O7632" t="s">
        <v>30</v>
      </c>
      <c r="P7632" t="s">
        <v>2548</v>
      </c>
      <c r="Q7632" t="s">
        <v>61</v>
      </c>
      <c r="R7632">
        <v>-44</v>
      </c>
      <c r="S7632" t="s">
        <v>76</v>
      </c>
      <c r="T7632">
        <v>1540</v>
      </c>
      <c r="U7632">
        <v>131.71</v>
      </c>
      <c r="V7632" s="1">
        <v>42234</v>
      </c>
      <c r="W7632" t="s">
        <v>34</v>
      </c>
      <c r="X7632">
        <v>5.74</v>
      </c>
      <c r="Y7632" t="s">
        <v>291</v>
      </c>
      <c r="Z7632">
        <v>6.48</v>
      </c>
      <c r="AA7632">
        <v>37167</v>
      </c>
      <c r="AB7632">
        <f t="shared" si="422"/>
        <v>129.60000000000002</v>
      </c>
      <c r="AC7632">
        <f t="shared" si="423"/>
        <v>116.64000000000001</v>
      </c>
    </row>
    <row r="7633" spans="1:29" x14ac:dyDescent="0.25">
      <c r="A7633" t="s">
        <v>1634</v>
      </c>
      <c r="B7633">
        <v>67</v>
      </c>
      <c r="C7633" t="str">
        <f t="shared" si="420"/>
        <v>Senior</v>
      </c>
      <c r="D7633" t="s">
        <v>1580</v>
      </c>
      <c r="E7633" t="s">
        <v>27</v>
      </c>
      <c r="F7633">
        <v>0.05</v>
      </c>
      <c r="G7633">
        <v>1</v>
      </c>
      <c r="H7633" s="1">
        <v>42232</v>
      </c>
      <c r="I7633" s="1" t="str">
        <f t="shared" si="421"/>
        <v xml:space="preserve"> Aug</v>
      </c>
      <c r="J7633">
        <v>39425</v>
      </c>
      <c r="K7633" t="s">
        <v>58</v>
      </c>
      <c r="L7633">
        <v>23</v>
      </c>
      <c r="M7633">
        <v>0.57999999999999996</v>
      </c>
      <c r="N7633" t="s">
        <v>96</v>
      </c>
      <c r="O7633" t="s">
        <v>30</v>
      </c>
      <c r="P7633" t="s">
        <v>194</v>
      </c>
      <c r="Q7633" t="s">
        <v>105</v>
      </c>
      <c r="R7633">
        <v>128.79</v>
      </c>
      <c r="S7633" t="s">
        <v>52</v>
      </c>
      <c r="T7633">
        <v>5566</v>
      </c>
      <c r="U7633">
        <v>1267.4604999999999</v>
      </c>
      <c r="V7633" s="1">
        <v>42234</v>
      </c>
      <c r="W7633" t="s">
        <v>34</v>
      </c>
      <c r="X7633">
        <v>5.99</v>
      </c>
      <c r="Y7633" t="s">
        <v>420</v>
      </c>
      <c r="Z7633">
        <v>65.989999999999995</v>
      </c>
      <c r="AA7633">
        <v>88201</v>
      </c>
      <c r="AB7633">
        <f t="shared" si="422"/>
        <v>1517.77</v>
      </c>
      <c r="AC7633">
        <f t="shared" si="423"/>
        <v>1441.8815</v>
      </c>
    </row>
    <row r="7634" spans="1:29" x14ac:dyDescent="0.25">
      <c r="A7634" t="s">
        <v>222</v>
      </c>
      <c r="B7634">
        <v>67</v>
      </c>
      <c r="C7634" t="str">
        <f t="shared" si="420"/>
        <v>Senior</v>
      </c>
      <c r="D7634" t="s">
        <v>223</v>
      </c>
      <c r="E7634" t="s">
        <v>57</v>
      </c>
      <c r="F7634">
        <v>0.09</v>
      </c>
      <c r="G7634">
        <v>1</v>
      </c>
      <c r="H7634" s="1">
        <v>42232</v>
      </c>
      <c r="I7634" s="1" t="str">
        <f t="shared" si="421"/>
        <v xml:space="preserve"> Aug</v>
      </c>
      <c r="J7634">
        <v>13601</v>
      </c>
      <c r="K7634" t="s">
        <v>47</v>
      </c>
      <c r="L7634">
        <v>17</v>
      </c>
      <c r="M7634">
        <v>0.56999999999999995</v>
      </c>
      <c r="N7634" t="s">
        <v>29</v>
      </c>
      <c r="O7634" t="s">
        <v>30</v>
      </c>
      <c r="P7634" t="s">
        <v>1974</v>
      </c>
      <c r="Q7634" t="s">
        <v>214</v>
      </c>
      <c r="R7634">
        <v>-94.76</v>
      </c>
      <c r="S7634" t="s">
        <v>68</v>
      </c>
      <c r="T7634">
        <v>1893</v>
      </c>
      <c r="U7634">
        <v>822.91</v>
      </c>
      <c r="V7634" s="1">
        <v>42236</v>
      </c>
      <c r="W7634" t="s">
        <v>34</v>
      </c>
      <c r="X7634">
        <v>19.989999999999998</v>
      </c>
      <c r="Y7634" t="s">
        <v>128</v>
      </c>
      <c r="Z7634">
        <v>49.43</v>
      </c>
      <c r="AA7634">
        <v>73505</v>
      </c>
      <c r="AB7634">
        <f t="shared" si="422"/>
        <v>840.31</v>
      </c>
      <c r="AC7634">
        <f t="shared" si="423"/>
        <v>764.68209999999999</v>
      </c>
    </row>
    <row r="7635" spans="1:29" x14ac:dyDescent="0.25">
      <c r="A7635" t="s">
        <v>1709</v>
      </c>
      <c r="B7635">
        <v>67</v>
      </c>
      <c r="C7635" t="str">
        <f t="shared" si="420"/>
        <v>Senior</v>
      </c>
      <c r="D7635" t="s">
        <v>1710</v>
      </c>
      <c r="E7635" t="s">
        <v>38</v>
      </c>
      <c r="F7635">
        <v>7.0000000000000007E-2</v>
      </c>
      <c r="G7635">
        <v>1</v>
      </c>
      <c r="H7635" s="1">
        <v>42233</v>
      </c>
      <c r="I7635" s="1" t="str">
        <f t="shared" si="421"/>
        <v xml:space="preserve"> Aug</v>
      </c>
      <c r="J7635">
        <v>56930</v>
      </c>
      <c r="K7635" t="s">
        <v>47</v>
      </c>
      <c r="L7635">
        <v>10</v>
      </c>
      <c r="M7635">
        <v>0.82</v>
      </c>
      <c r="N7635" t="s">
        <v>29</v>
      </c>
      <c r="O7635" t="s">
        <v>40</v>
      </c>
      <c r="P7635" t="s">
        <v>1967</v>
      </c>
      <c r="Q7635" t="s">
        <v>32</v>
      </c>
      <c r="R7635">
        <v>-396.84</v>
      </c>
      <c r="S7635" t="s">
        <v>68</v>
      </c>
      <c r="T7635">
        <v>7964</v>
      </c>
      <c r="U7635">
        <v>987.54</v>
      </c>
      <c r="V7635" s="1">
        <v>42233</v>
      </c>
      <c r="W7635" t="s">
        <v>34</v>
      </c>
      <c r="X7635">
        <v>35</v>
      </c>
      <c r="Y7635" t="s">
        <v>128</v>
      </c>
      <c r="Z7635">
        <v>101.41</v>
      </c>
      <c r="AA7635">
        <v>73521</v>
      </c>
      <c r="AB7635">
        <f t="shared" si="422"/>
        <v>1014.0999999999999</v>
      </c>
      <c r="AC7635">
        <f t="shared" si="423"/>
        <v>943.11299999999994</v>
      </c>
    </row>
    <row r="7636" spans="1:29" x14ac:dyDescent="0.25">
      <c r="A7636" t="s">
        <v>1853</v>
      </c>
      <c r="B7636">
        <v>67</v>
      </c>
      <c r="C7636" t="str">
        <f t="shared" si="420"/>
        <v>Senior</v>
      </c>
      <c r="D7636" t="s">
        <v>1854</v>
      </c>
      <c r="E7636" t="s">
        <v>57</v>
      </c>
      <c r="F7636">
        <v>0.06</v>
      </c>
      <c r="G7636">
        <v>1</v>
      </c>
      <c r="H7636" s="1">
        <v>42233</v>
      </c>
      <c r="I7636" s="1" t="str">
        <f t="shared" si="421"/>
        <v xml:space="preserve"> Aug</v>
      </c>
      <c r="J7636">
        <v>38884</v>
      </c>
      <c r="K7636" t="s">
        <v>28</v>
      </c>
      <c r="L7636">
        <v>20</v>
      </c>
      <c r="M7636">
        <v>0.76</v>
      </c>
      <c r="N7636" t="s">
        <v>48</v>
      </c>
      <c r="O7636" t="s">
        <v>73</v>
      </c>
      <c r="P7636" t="s">
        <v>900</v>
      </c>
      <c r="Q7636" t="s">
        <v>75</v>
      </c>
      <c r="R7636">
        <v>-98.046000000000006</v>
      </c>
      <c r="S7636" t="s">
        <v>68</v>
      </c>
      <c r="T7636">
        <v>5473</v>
      </c>
      <c r="U7636">
        <v>6067.76</v>
      </c>
      <c r="V7636" s="1">
        <v>42234</v>
      </c>
      <c r="W7636" t="s">
        <v>53</v>
      </c>
      <c r="X7636">
        <v>54.12</v>
      </c>
      <c r="Y7636" t="s">
        <v>149</v>
      </c>
      <c r="Z7636">
        <v>296.18</v>
      </c>
      <c r="AA7636">
        <v>60188</v>
      </c>
      <c r="AB7636">
        <f t="shared" si="422"/>
        <v>5923.6</v>
      </c>
      <c r="AC7636">
        <f t="shared" si="423"/>
        <v>5568.1840000000002</v>
      </c>
    </row>
    <row r="7637" spans="1:29" x14ac:dyDescent="0.25">
      <c r="A7637" t="s">
        <v>1853</v>
      </c>
      <c r="B7637">
        <v>67</v>
      </c>
      <c r="C7637" t="str">
        <f t="shared" si="420"/>
        <v>Senior</v>
      </c>
      <c r="D7637" t="s">
        <v>1854</v>
      </c>
      <c r="E7637" t="s">
        <v>57</v>
      </c>
      <c r="F7637">
        <v>0.03</v>
      </c>
      <c r="G7637">
        <v>1</v>
      </c>
      <c r="H7637" s="1">
        <v>42233</v>
      </c>
      <c r="I7637" s="1" t="str">
        <f t="shared" si="421"/>
        <v xml:space="preserve"> Aug</v>
      </c>
      <c r="J7637">
        <v>38884</v>
      </c>
      <c r="K7637" t="s">
        <v>28</v>
      </c>
      <c r="L7637">
        <v>47</v>
      </c>
      <c r="M7637">
        <v>0.4</v>
      </c>
      <c r="N7637" t="s">
        <v>29</v>
      </c>
      <c r="O7637" t="s">
        <v>30</v>
      </c>
      <c r="P7637" t="s">
        <v>92</v>
      </c>
      <c r="Q7637" t="s">
        <v>61</v>
      </c>
      <c r="R7637">
        <v>-119.84</v>
      </c>
      <c r="S7637" t="s">
        <v>68</v>
      </c>
      <c r="T7637">
        <v>5472</v>
      </c>
      <c r="U7637">
        <v>256</v>
      </c>
      <c r="V7637" s="1">
        <v>42234</v>
      </c>
      <c r="W7637" t="s">
        <v>34</v>
      </c>
      <c r="X7637">
        <v>5.66</v>
      </c>
      <c r="Y7637" t="s">
        <v>149</v>
      </c>
      <c r="Z7637">
        <v>5.28</v>
      </c>
      <c r="AA7637">
        <v>60188</v>
      </c>
      <c r="AB7637">
        <f t="shared" si="422"/>
        <v>248.16000000000003</v>
      </c>
      <c r="AC7637">
        <f t="shared" si="423"/>
        <v>240.71520000000004</v>
      </c>
    </row>
    <row r="7638" spans="1:29" x14ac:dyDescent="0.25">
      <c r="A7638" t="s">
        <v>1835</v>
      </c>
      <c r="B7638">
        <v>67</v>
      </c>
      <c r="C7638" t="str">
        <f t="shared" si="420"/>
        <v>Senior</v>
      </c>
      <c r="D7638" t="s">
        <v>130</v>
      </c>
      <c r="E7638" t="s">
        <v>46</v>
      </c>
      <c r="F7638">
        <v>7.0000000000000007E-2</v>
      </c>
      <c r="G7638">
        <v>1</v>
      </c>
      <c r="H7638" s="1">
        <v>42233</v>
      </c>
      <c r="I7638" s="1" t="str">
        <f t="shared" si="421"/>
        <v xml:space="preserve"> Aug</v>
      </c>
      <c r="J7638">
        <v>487</v>
      </c>
      <c r="K7638" t="s">
        <v>58</v>
      </c>
      <c r="L7638">
        <v>19</v>
      </c>
      <c r="M7638">
        <v>0.59</v>
      </c>
      <c r="N7638" t="s">
        <v>29</v>
      </c>
      <c r="O7638" t="s">
        <v>30</v>
      </c>
      <c r="P7638" t="s">
        <v>1766</v>
      </c>
      <c r="Q7638" t="s">
        <v>214</v>
      </c>
      <c r="R7638">
        <v>-18.96</v>
      </c>
      <c r="S7638" t="s">
        <v>76</v>
      </c>
      <c r="T7638">
        <v>81</v>
      </c>
      <c r="U7638">
        <v>210.4</v>
      </c>
      <c r="V7638" s="1">
        <v>42234</v>
      </c>
      <c r="W7638" t="s">
        <v>34</v>
      </c>
      <c r="X7638">
        <v>4.5</v>
      </c>
      <c r="Y7638" t="s">
        <v>132</v>
      </c>
      <c r="Z7638">
        <v>10.89</v>
      </c>
      <c r="AA7638">
        <v>32839</v>
      </c>
      <c r="AB7638">
        <f t="shared" si="422"/>
        <v>206.91000000000003</v>
      </c>
      <c r="AC7638">
        <f t="shared" si="423"/>
        <v>192.42630000000003</v>
      </c>
    </row>
    <row r="7639" spans="1:29" x14ac:dyDescent="0.25">
      <c r="A7639" t="s">
        <v>1148</v>
      </c>
      <c r="B7639">
        <v>67</v>
      </c>
      <c r="C7639" t="str">
        <f t="shared" si="420"/>
        <v>Senior</v>
      </c>
      <c r="D7639" t="s">
        <v>1710</v>
      </c>
      <c r="E7639" t="s">
        <v>38</v>
      </c>
      <c r="F7639">
        <v>0.03</v>
      </c>
      <c r="G7639">
        <v>1</v>
      </c>
      <c r="H7639" s="1">
        <v>42233</v>
      </c>
      <c r="I7639" s="1" t="str">
        <f t="shared" si="421"/>
        <v xml:space="preserve"> Aug</v>
      </c>
      <c r="J7639">
        <v>56930</v>
      </c>
      <c r="K7639" t="s">
        <v>47</v>
      </c>
      <c r="L7639">
        <v>47</v>
      </c>
      <c r="M7639">
        <v>0.8</v>
      </c>
      <c r="N7639" t="s">
        <v>29</v>
      </c>
      <c r="O7639" t="s">
        <v>59</v>
      </c>
      <c r="P7639" t="s">
        <v>1646</v>
      </c>
      <c r="Q7639" t="s">
        <v>232</v>
      </c>
      <c r="R7639">
        <v>8.89</v>
      </c>
      <c r="S7639" t="s">
        <v>52</v>
      </c>
      <c r="T7639">
        <v>7965</v>
      </c>
      <c r="U7639">
        <v>228.31</v>
      </c>
      <c r="V7639" s="1">
        <v>42240</v>
      </c>
      <c r="W7639" t="s">
        <v>34</v>
      </c>
      <c r="X7639">
        <v>0.7</v>
      </c>
      <c r="Y7639" t="s">
        <v>298</v>
      </c>
      <c r="Z7639">
        <v>4.71</v>
      </c>
      <c r="AA7639">
        <v>80906</v>
      </c>
      <c r="AB7639">
        <f t="shared" si="422"/>
        <v>221.37</v>
      </c>
      <c r="AC7639">
        <f t="shared" si="423"/>
        <v>214.72890000000001</v>
      </c>
    </row>
    <row r="7640" spans="1:29" x14ac:dyDescent="0.25">
      <c r="A7640" t="s">
        <v>693</v>
      </c>
      <c r="B7640">
        <v>67</v>
      </c>
      <c r="C7640" t="str">
        <f t="shared" si="420"/>
        <v>Senior</v>
      </c>
      <c r="D7640" t="s">
        <v>1087</v>
      </c>
      <c r="E7640" t="s">
        <v>27</v>
      </c>
      <c r="F7640">
        <v>0.02</v>
      </c>
      <c r="G7640">
        <v>1</v>
      </c>
      <c r="H7640" s="1">
        <v>42234</v>
      </c>
      <c r="I7640" s="1" t="str">
        <f t="shared" si="421"/>
        <v xml:space="preserve"> Aug</v>
      </c>
      <c r="J7640">
        <v>3907</v>
      </c>
      <c r="K7640" t="s">
        <v>131</v>
      </c>
      <c r="L7640">
        <v>36</v>
      </c>
      <c r="M7640">
        <v>0.6</v>
      </c>
      <c r="N7640" t="s">
        <v>29</v>
      </c>
      <c r="O7640" t="s">
        <v>40</v>
      </c>
      <c r="P7640" t="s">
        <v>1259</v>
      </c>
      <c r="Q7640" t="s">
        <v>214</v>
      </c>
      <c r="R7640">
        <v>-1642.65</v>
      </c>
      <c r="S7640" t="s">
        <v>68</v>
      </c>
      <c r="T7640">
        <v>574</v>
      </c>
      <c r="U7640">
        <v>218.12</v>
      </c>
      <c r="V7640" s="1">
        <v>42234</v>
      </c>
      <c r="W7640" t="s">
        <v>34</v>
      </c>
      <c r="X7640">
        <v>49</v>
      </c>
      <c r="Y7640" t="s">
        <v>246</v>
      </c>
      <c r="Z7640">
        <v>4.4800000000000004</v>
      </c>
      <c r="AA7640">
        <v>48195</v>
      </c>
      <c r="AB7640">
        <f t="shared" si="422"/>
        <v>161.28000000000003</v>
      </c>
      <c r="AC7640">
        <f t="shared" si="423"/>
        <v>158.05440000000002</v>
      </c>
    </row>
    <row r="7641" spans="1:29" x14ac:dyDescent="0.25">
      <c r="A7641" t="s">
        <v>1086</v>
      </c>
      <c r="B7641">
        <v>67</v>
      </c>
      <c r="C7641" t="str">
        <f t="shared" si="420"/>
        <v>Senior</v>
      </c>
      <c r="D7641" t="s">
        <v>1087</v>
      </c>
      <c r="E7641" t="s">
        <v>27</v>
      </c>
      <c r="F7641">
        <v>0.03</v>
      </c>
      <c r="G7641">
        <v>1</v>
      </c>
      <c r="H7641" s="1">
        <v>42234</v>
      </c>
      <c r="I7641" s="1" t="str">
        <f t="shared" si="421"/>
        <v xml:space="preserve"> Aug</v>
      </c>
      <c r="J7641">
        <v>3907</v>
      </c>
      <c r="K7641" t="s">
        <v>131</v>
      </c>
      <c r="L7641">
        <v>36</v>
      </c>
      <c r="M7641">
        <v>0.51</v>
      </c>
      <c r="N7641" t="s">
        <v>96</v>
      </c>
      <c r="O7641" t="s">
        <v>30</v>
      </c>
      <c r="P7641" t="s">
        <v>2983</v>
      </c>
      <c r="Q7641" t="s">
        <v>102</v>
      </c>
      <c r="R7641">
        <v>214.61</v>
      </c>
      <c r="S7641" t="s">
        <v>52</v>
      </c>
      <c r="T7641">
        <v>576</v>
      </c>
      <c r="U7641">
        <v>1083.19</v>
      </c>
      <c r="V7641" s="1">
        <v>42235</v>
      </c>
      <c r="W7641" t="s">
        <v>42</v>
      </c>
      <c r="X7641">
        <v>5.5</v>
      </c>
      <c r="Y7641" t="s">
        <v>298</v>
      </c>
      <c r="Z7641">
        <v>29.99</v>
      </c>
      <c r="AA7641">
        <v>80229</v>
      </c>
      <c r="AB7641">
        <f t="shared" si="422"/>
        <v>1079.6399999999999</v>
      </c>
      <c r="AC7641">
        <f t="shared" si="423"/>
        <v>1047.2507999999998</v>
      </c>
    </row>
    <row r="7642" spans="1:29" x14ac:dyDescent="0.25">
      <c r="A7642" t="s">
        <v>2312</v>
      </c>
      <c r="B7642">
        <v>67</v>
      </c>
      <c r="C7642" t="str">
        <f t="shared" si="420"/>
        <v>Senior</v>
      </c>
      <c r="D7642" t="s">
        <v>3386</v>
      </c>
      <c r="E7642" t="s">
        <v>38</v>
      </c>
      <c r="F7642">
        <v>0</v>
      </c>
      <c r="G7642">
        <v>1</v>
      </c>
      <c r="H7642" s="1">
        <v>42234</v>
      </c>
      <c r="I7642" s="1" t="str">
        <f t="shared" si="421"/>
        <v xml:space="preserve"> Aug</v>
      </c>
      <c r="J7642">
        <v>6018</v>
      </c>
      <c r="K7642" t="s">
        <v>47</v>
      </c>
      <c r="L7642">
        <v>39</v>
      </c>
      <c r="M7642">
        <v>0.51</v>
      </c>
      <c r="N7642" t="s">
        <v>48</v>
      </c>
      <c r="O7642" t="s">
        <v>59</v>
      </c>
      <c r="P7642" t="s">
        <v>1891</v>
      </c>
      <c r="Q7642" t="s">
        <v>82</v>
      </c>
      <c r="R7642">
        <v>36.04</v>
      </c>
      <c r="S7642" t="s">
        <v>76</v>
      </c>
      <c r="T7642">
        <v>840</v>
      </c>
      <c r="U7642">
        <v>206.09</v>
      </c>
      <c r="V7642" s="1">
        <v>42236</v>
      </c>
      <c r="W7642" t="s">
        <v>34</v>
      </c>
      <c r="X7642">
        <v>2.0299999999999998</v>
      </c>
      <c r="Y7642" t="s">
        <v>638</v>
      </c>
      <c r="Z7642">
        <v>5.08</v>
      </c>
      <c r="AA7642">
        <v>30501</v>
      </c>
      <c r="AB7642">
        <f t="shared" si="422"/>
        <v>198.12</v>
      </c>
      <c r="AC7642">
        <f t="shared" si="423"/>
        <v>198.12</v>
      </c>
    </row>
    <row r="7643" spans="1:29" x14ac:dyDescent="0.25">
      <c r="A7643" t="s">
        <v>2277</v>
      </c>
      <c r="B7643">
        <v>67</v>
      </c>
      <c r="C7643" t="str">
        <f t="shared" si="420"/>
        <v>Senior</v>
      </c>
      <c r="D7643" t="s">
        <v>694</v>
      </c>
      <c r="E7643" t="s">
        <v>57</v>
      </c>
      <c r="F7643">
        <v>0.08</v>
      </c>
      <c r="G7643">
        <v>1</v>
      </c>
      <c r="H7643" s="1">
        <v>42234</v>
      </c>
      <c r="I7643" s="1" t="str">
        <f t="shared" si="421"/>
        <v xml:space="preserve"> Aug</v>
      </c>
      <c r="J7643">
        <v>25571</v>
      </c>
      <c r="K7643" t="s">
        <v>58</v>
      </c>
      <c r="L7643">
        <v>42</v>
      </c>
      <c r="M7643">
        <v>0.83</v>
      </c>
      <c r="N7643" t="s">
        <v>29</v>
      </c>
      <c r="O7643" t="s">
        <v>40</v>
      </c>
      <c r="P7643" t="s">
        <v>1218</v>
      </c>
      <c r="Q7643" t="s">
        <v>32</v>
      </c>
      <c r="R7643">
        <v>-1032.1300000000001</v>
      </c>
      <c r="S7643" t="s">
        <v>52</v>
      </c>
      <c r="T7643">
        <v>3585</v>
      </c>
      <c r="U7643">
        <v>3749</v>
      </c>
      <c r="V7643" s="1">
        <v>42236</v>
      </c>
      <c r="W7643" t="s">
        <v>34</v>
      </c>
      <c r="X7643">
        <v>35</v>
      </c>
      <c r="Y7643" t="s">
        <v>298</v>
      </c>
      <c r="Z7643">
        <v>89.83</v>
      </c>
      <c r="AA7643">
        <v>81007</v>
      </c>
      <c r="AB7643">
        <f t="shared" si="422"/>
        <v>3772.86</v>
      </c>
      <c r="AC7643">
        <f t="shared" si="423"/>
        <v>3471.0312000000004</v>
      </c>
    </row>
    <row r="7644" spans="1:29" x14ac:dyDescent="0.25">
      <c r="A7644" t="s">
        <v>1086</v>
      </c>
      <c r="B7644">
        <v>67</v>
      </c>
      <c r="C7644" t="str">
        <f t="shared" si="420"/>
        <v>Senior</v>
      </c>
      <c r="D7644" t="s">
        <v>1087</v>
      </c>
      <c r="E7644" t="s">
        <v>27</v>
      </c>
      <c r="F7644">
        <v>7.0000000000000007E-2</v>
      </c>
      <c r="G7644">
        <v>1</v>
      </c>
      <c r="H7644" s="1">
        <v>42234</v>
      </c>
      <c r="I7644" s="1" t="str">
        <f t="shared" si="421"/>
        <v xml:space="preserve"> Aug</v>
      </c>
      <c r="J7644">
        <v>3907</v>
      </c>
      <c r="K7644" t="s">
        <v>131</v>
      </c>
      <c r="L7644">
        <v>34</v>
      </c>
      <c r="M7644">
        <v>0.38</v>
      </c>
      <c r="N7644" t="s">
        <v>29</v>
      </c>
      <c r="O7644" t="s">
        <v>30</v>
      </c>
      <c r="P7644" t="s">
        <v>1190</v>
      </c>
      <c r="Q7644" t="s">
        <v>67</v>
      </c>
      <c r="R7644">
        <v>-135.102</v>
      </c>
      <c r="S7644" t="s">
        <v>52</v>
      </c>
      <c r="T7644">
        <v>575</v>
      </c>
      <c r="U7644">
        <v>729.83</v>
      </c>
      <c r="V7644" s="1">
        <v>42236</v>
      </c>
      <c r="W7644" t="s">
        <v>34</v>
      </c>
      <c r="X7644">
        <v>15.1</v>
      </c>
      <c r="Y7644" t="s">
        <v>298</v>
      </c>
      <c r="Z7644">
        <v>22.38</v>
      </c>
      <c r="AA7644">
        <v>80229</v>
      </c>
      <c r="AB7644">
        <f t="shared" si="422"/>
        <v>760.92</v>
      </c>
      <c r="AC7644">
        <f t="shared" si="423"/>
        <v>707.65559999999994</v>
      </c>
    </row>
    <row r="7645" spans="1:29" x14ac:dyDescent="0.25">
      <c r="A7645" t="s">
        <v>3385</v>
      </c>
      <c r="B7645">
        <v>67</v>
      </c>
      <c r="C7645" t="str">
        <f t="shared" si="420"/>
        <v>Senior</v>
      </c>
      <c r="D7645" t="s">
        <v>3386</v>
      </c>
      <c r="E7645" t="s">
        <v>38</v>
      </c>
      <c r="F7645">
        <v>7.0000000000000007E-2</v>
      </c>
      <c r="G7645">
        <v>1</v>
      </c>
      <c r="H7645" s="1">
        <v>42234</v>
      </c>
      <c r="I7645" s="1" t="str">
        <f t="shared" si="421"/>
        <v xml:space="preserve"> Aug</v>
      </c>
      <c r="J7645">
        <v>6018</v>
      </c>
      <c r="K7645" t="s">
        <v>47</v>
      </c>
      <c r="L7645">
        <v>2</v>
      </c>
      <c r="M7645">
        <v>0.36</v>
      </c>
      <c r="N7645" t="s">
        <v>29</v>
      </c>
      <c r="O7645" t="s">
        <v>30</v>
      </c>
      <c r="P7645" t="s">
        <v>1122</v>
      </c>
      <c r="Q7645" t="s">
        <v>61</v>
      </c>
      <c r="R7645">
        <v>-55.78</v>
      </c>
      <c r="S7645" t="s">
        <v>76</v>
      </c>
      <c r="T7645">
        <v>841</v>
      </c>
      <c r="U7645">
        <v>124.25</v>
      </c>
      <c r="V7645" s="1">
        <v>42239</v>
      </c>
      <c r="W7645" t="s">
        <v>34</v>
      </c>
      <c r="X7645">
        <v>13.88</v>
      </c>
      <c r="Y7645" t="s">
        <v>638</v>
      </c>
      <c r="Z7645">
        <v>55.98</v>
      </c>
      <c r="AA7645">
        <v>31313</v>
      </c>
      <c r="AB7645">
        <f t="shared" si="422"/>
        <v>111.96</v>
      </c>
      <c r="AC7645">
        <f t="shared" si="423"/>
        <v>104.1228</v>
      </c>
    </row>
    <row r="7646" spans="1:29" x14ac:dyDescent="0.25">
      <c r="A7646" t="s">
        <v>976</v>
      </c>
      <c r="B7646">
        <v>67</v>
      </c>
      <c r="C7646" t="str">
        <f t="shared" si="420"/>
        <v>Senior</v>
      </c>
      <c r="D7646" t="s">
        <v>977</v>
      </c>
      <c r="E7646" t="s">
        <v>46</v>
      </c>
      <c r="F7646">
        <v>0.08</v>
      </c>
      <c r="G7646">
        <v>1</v>
      </c>
      <c r="H7646" s="1">
        <v>42234</v>
      </c>
      <c r="I7646" s="1" t="str">
        <f t="shared" si="421"/>
        <v xml:space="preserve"> Aug</v>
      </c>
      <c r="J7646">
        <v>31297</v>
      </c>
      <c r="K7646" t="s">
        <v>47</v>
      </c>
      <c r="L7646">
        <v>39</v>
      </c>
      <c r="M7646">
        <v>0.56999999999999995</v>
      </c>
      <c r="N7646" t="s">
        <v>29</v>
      </c>
      <c r="O7646" t="s">
        <v>30</v>
      </c>
      <c r="P7646" t="s">
        <v>2525</v>
      </c>
      <c r="Q7646" t="s">
        <v>88</v>
      </c>
      <c r="R7646">
        <v>-93.3</v>
      </c>
      <c r="S7646" t="s">
        <v>68</v>
      </c>
      <c r="T7646">
        <v>4394</v>
      </c>
      <c r="U7646">
        <v>679.95</v>
      </c>
      <c r="V7646" s="1">
        <v>42241</v>
      </c>
      <c r="W7646" t="s">
        <v>34</v>
      </c>
      <c r="X7646">
        <v>8.65</v>
      </c>
      <c r="Y7646" t="s">
        <v>69</v>
      </c>
      <c r="Z7646">
        <v>17.989999999999998</v>
      </c>
      <c r="AA7646">
        <v>55803</v>
      </c>
      <c r="AB7646">
        <f t="shared" si="422"/>
        <v>701.6099999999999</v>
      </c>
      <c r="AC7646">
        <f t="shared" si="423"/>
        <v>645.48119999999994</v>
      </c>
    </row>
    <row r="7647" spans="1:29" x14ac:dyDescent="0.25">
      <c r="A7647" t="s">
        <v>1836</v>
      </c>
      <c r="B7647">
        <v>67</v>
      </c>
      <c r="C7647" t="str">
        <f t="shared" si="420"/>
        <v>Senior</v>
      </c>
      <c r="D7647" t="s">
        <v>779</v>
      </c>
      <c r="E7647" t="s">
        <v>57</v>
      </c>
      <c r="F7647">
        <v>0.09</v>
      </c>
      <c r="G7647">
        <v>1</v>
      </c>
      <c r="H7647" s="1">
        <v>42234</v>
      </c>
      <c r="I7647" s="1" t="str">
        <f t="shared" si="421"/>
        <v xml:space="preserve"> Aug</v>
      </c>
      <c r="J7647">
        <v>31173</v>
      </c>
      <c r="K7647" t="s">
        <v>47</v>
      </c>
      <c r="L7647">
        <v>24</v>
      </c>
      <c r="M7647">
        <v>0.6</v>
      </c>
      <c r="N7647" t="s">
        <v>96</v>
      </c>
      <c r="O7647" t="s">
        <v>80</v>
      </c>
      <c r="P7647" t="s">
        <v>1909</v>
      </c>
      <c r="Q7647" t="s">
        <v>105</v>
      </c>
      <c r="R7647">
        <v>-84.138999999999996</v>
      </c>
      <c r="S7647" t="s">
        <v>33</v>
      </c>
      <c r="T7647">
        <v>4375</v>
      </c>
      <c r="U7647">
        <v>169.35400000000001</v>
      </c>
      <c r="V7647" s="1">
        <v>42241</v>
      </c>
      <c r="W7647" t="s">
        <v>42</v>
      </c>
      <c r="X7647">
        <v>5.03</v>
      </c>
      <c r="Y7647" t="s">
        <v>208</v>
      </c>
      <c r="Z7647">
        <v>7.99</v>
      </c>
      <c r="AA7647">
        <v>44133</v>
      </c>
      <c r="AB7647">
        <f t="shared" si="422"/>
        <v>191.76</v>
      </c>
      <c r="AC7647">
        <f t="shared" si="423"/>
        <v>174.5016</v>
      </c>
    </row>
    <row r="7648" spans="1:29" x14ac:dyDescent="0.25">
      <c r="A7648" t="s">
        <v>2699</v>
      </c>
      <c r="B7648">
        <v>67</v>
      </c>
      <c r="C7648" t="str">
        <f t="shared" si="420"/>
        <v>Senior</v>
      </c>
      <c r="D7648" t="s">
        <v>977</v>
      </c>
      <c r="E7648" t="s">
        <v>46</v>
      </c>
      <c r="F7648">
        <v>0.01</v>
      </c>
      <c r="G7648">
        <v>1</v>
      </c>
      <c r="H7648" s="1">
        <v>42234</v>
      </c>
      <c r="I7648" s="1" t="str">
        <f t="shared" si="421"/>
        <v xml:space="preserve"> Aug</v>
      </c>
      <c r="J7648">
        <v>31297</v>
      </c>
      <c r="K7648" t="s">
        <v>47</v>
      </c>
      <c r="L7648">
        <v>44</v>
      </c>
      <c r="M7648">
        <v>0.38</v>
      </c>
      <c r="N7648" t="s">
        <v>29</v>
      </c>
      <c r="O7648" t="s">
        <v>30</v>
      </c>
      <c r="P7648" t="s">
        <v>2740</v>
      </c>
      <c r="Q7648" t="s">
        <v>61</v>
      </c>
      <c r="R7648">
        <v>699.64</v>
      </c>
      <c r="S7648" t="s">
        <v>68</v>
      </c>
      <c r="T7648">
        <v>4395</v>
      </c>
      <c r="U7648">
        <v>1579.56</v>
      </c>
      <c r="V7648" s="1">
        <v>42243</v>
      </c>
      <c r="W7648" t="s">
        <v>34</v>
      </c>
      <c r="X7648">
        <v>4.92</v>
      </c>
      <c r="Y7648" t="s">
        <v>69</v>
      </c>
      <c r="Z7648">
        <v>35.44</v>
      </c>
      <c r="AA7648">
        <v>55122</v>
      </c>
      <c r="AB7648">
        <f t="shared" si="422"/>
        <v>1559.36</v>
      </c>
      <c r="AC7648">
        <f t="shared" si="423"/>
        <v>1543.7664</v>
      </c>
    </row>
    <row r="7649" spans="1:29" x14ac:dyDescent="0.25">
      <c r="A7649" t="s">
        <v>963</v>
      </c>
      <c r="B7649">
        <v>67</v>
      </c>
      <c r="C7649" t="str">
        <f t="shared" si="420"/>
        <v>Senior</v>
      </c>
      <c r="D7649" t="s">
        <v>1295</v>
      </c>
      <c r="E7649" t="s">
        <v>27</v>
      </c>
      <c r="F7649">
        <v>0.09</v>
      </c>
      <c r="G7649">
        <v>1</v>
      </c>
      <c r="H7649" s="1">
        <v>42235</v>
      </c>
      <c r="I7649" s="1" t="str">
        <f t="shared" si="421"/>
        <v xml:space="preserve"> Aug</v>
      </c>
      <c r="J7649">
        <v>58084</v>
      </c>
      <c r="K7649" t="s">
        <v>131</v>
      </c>
      <c r="L7649">
        <v>3</v>
      </c>
      <c r="M7649">
        <v>0.38</v>
      </c>
      <c r="N7649" t="s">
        <v>29</v>
      </c>
      <c r="O7649" t="s">
        <v>30</v>
      </c>
      <c r="P7649" t="s">
        <v>714</v>
      </c>
      <c r="Q7649" t="s">
        <v>210</v>
      </c>
      <c r="R7649">
        <v>-2.87</v>
      </c>
      <c r="S7649" t="s">
        <v>52</v>
      </c>
      <c r="T7649">
        <v>8125</v>
      </c>
      <c r="U7649">
        <v>21.55</v>
      </c>
      <c r="V7649" s="1">
        <v>42235</v>
      </c>
      <c r="W7649" t="s">
        <v>34</v>
      </c>
      <c r="X7649">
        <v>0.49</v>
      </c>
      <c r="Y7649" t="s">
        <v>54</v>
      </c>
      <c r="Z7649">
        <v>7.31</v>
      </c>
      <c r="AA7649">
        <v>94568</v>
      </c>
      <c r="AB7649">
        <f t="shared" si="422"/>
        <v>21.93</v>
      </c>
      <c r="AC7649">
        <f t="shared" si="423"/>
        <v>19.956299999999999</v>
      </c>
    </row>
    <row r="7650" spans="1:29" x14ac:dyDescent="0.25">
      <c r="A7650" t="s">
        <v>704</v>
      </c>
      <c r="B7650">
        <v>67</v>
      </c>
      <c r="C7650" t="str">
        <f t="shared" si="420"/>
        <v>Senior</v>
      </c>
      <c r="D7650" t="s">
        <v>65</v>
      </c>
      <c r="E7650" t="s">
        <v>57</v>
      </c>
      <c r="F7650">
        <v>7.0000000000000007E-2</v>
      </c>
      <c r="G7650">
        <v>1</v>
      </c>
      <c r="H7650" s="1">
        <v>42235</v>
      </c>
      <c r="I7650" s="1" t="str">
        <f t="shared" si="421"/>
        <v xml:space="preserve"> Aug</v>
      </c>
      <c r="J7650">
        <v>32230</v>
      </c>
      <c r="K7650" t="s">
        <v>28</v>
      </c>
      <c r="L7650">
        <v>46</v>
      </c>
      <c r="M7650">
        <v>0.65</v>
      </c>
      <c r="N7650" t="s">
        <v>48</v>
      </c>
      <c r="O7650" t="s">
        <v>59</v>
      </c>
      <c r="P7650" t="s">
        <v>2247</v>
      </c>
      <c r="Q7650" t="s">
        <v>82</v>
      </c>
      <c r="R7650">
        <v>215.11</v>
      </c>
      <c r="S7650" t="s">
        <v>68</v>
      </c>
      <c r="T7650">
        <v>4534</v>
      </c>
      <c r="U7650">
        <v>1753.75</v>
      </c>
      <c r="V7650" s="1">
        <v>42236</v>
      </c>
      <c r="W7650" t="s">
        <v>34</v>
      </c>
      <c r="X7650">
        <v>9.1999999999999993</v>
      </c>
      <c r="Y7650" t="s">
        <v>111</v>
      </c>
      <c r="Z7650">
        <v>39.979999999999997</v>
      </c>
      <c r="AA7650">
        <v>75482</v>
      </c>
      <c r="AB7650">
        <f t="shared" si="422"/>
        <v>1839.08</v>
      </c>
      <c r="AC7650">
        <f t="shared" si="423"/>
        <v>1710.3444</v>
      </c>
    </row>
    <row r="7651" spans="1:29" x14ac:dyDescent="0.25">
      <c r="A7651" t="s">
        <v>2211</v>
      </c>
      <c r="B7651">
        <v>67</v>
      </c>
      <c r="C7651" t="str">
        <f t="shared" si="420"/>
        <v>Senior</v>
      </c>
      <c r="D7651" t="s">
        <v>1404</v>
      </c>
      <c r="E7651" t="s">
        <v>57</v>
      </c>
      <c r="F7651">
        <v>0.04</v>
      </c>
      <c r="G7651">
        <v>1</v>
      </c>
      <c r="H7651" s="1">
        <v>42235</v>
      </c>
      <c r="I7651" s="1" t="str">
        <f t="shared" si="421"/>
        <v xml:space="preserve"> Aug</v>
      </c>
      <c r="J7651">
        <v>32610</v>
      </c>
      <c r="K7651" t="s">
        <v>39</v>
      </c>
      <c r="L7651">
        <v>47</v>
      </c>
      <c r="M7651">
        <v>0.57999999999999996</v>
      </c>
      <c r="N7651" t="s">
        <v>29</v>
      </c>
      <c r="O7651" t="s">
        <v>139</v>
      </c>
      <c r="P7651" t="s">
        <v>480</v>
      </c>
      <c r="Q7651" t="s">
        <v>481</v>
      </c>
      <c r="R7651">
        <v>-276.54000000000002</v>
      </c>
      <c r="S7651" t="s">
        <v>52</v>
      </c>
      <c r="T7651">
        <v>4578</v>
      </c>
      <c r="U7651">
        <v>316.99</v>
      </c>
      <c r="V7651" s="1">
        <v>42236</v>
      </c>
      <c r="W7651" t="s">
        <v>34</v>
      </c>
      <c r="X7651">
        <v>8.3699999999999992</v>
      </c>
      <c r="Y7651" t="s">
        <v>218</v>
      </c>
      <c r="Z7651">
        <v>6.84</v>
      </c>
      <c r="AA7651">
        <v>98373</v>
      </c>
      <c r="AB7651">
        <f t="shared" si="422"/>
        <v>321.48</v>
      </c>
      <c r="AC7651">
        <f t="shared" si="423"/>
        <v>308.62080000000003</v>
      </c>
    </row>
    <row r="7652" spans="1:29" x14ac:dyDescent="0.25">
      <c r="A7652" t="s">
        <v>2183</v>
      </c>
      <c r="B7652">
        <v>67</v>
      </c>
      <c r="C7652" t="str">
        <f t="shared" si="420"/>
        <v>Senior</v>
      </c>
      <c r="D7652" t="s">
        <v>744</v>
      </c>
      <c r="E7652" t="s">
        <v>46</v>
      </c>
      <c r="F7652">
        <v>0.01</v>
      </c>
      <c r="G7652">
        <v>1</v>
      </c>
      <c r="H7652" s="1">
        <v>42235</v>
      </c>
      <c r="I7652" s="1" t="str">
        <f t="shared" si="421"/>
        <v xml:space="preserve"> Aug</v>
      </c>
      <c r="J7652">
        <v>40608</v>
      </c>
      <c r="K7652" t="s">
        <v>39</v>
      </c>
      <c r="L7652">
        <v>39</v>
      </c>
      <c r="M7652">
        <v>0.4</v>
      </c>
      <c r="N7652" t="s">
        <v>29</v>
      </c>
      <c r="O7652" t="s">
        <v>30</v>
      </c>
      <c r="P7652" t="s">
        <v>92</v>
      </c>
      <c r="Q7652" t="s">
        <v>61</v>
      </c>
      <c r="R7652">
        <v>-89.88</v>
      </c>
      <c r="S7652" t="s">
        <v>68</v>
      </c>
      <c r="T7652">
        <v>5724</v>
      </c>
      <c r="U7652">
        <v>223.79</v>
      </c>
      <c r="V7652" s="1">
        <v>42236</v>
      </c>
      <c r="W7652" t="s">
        <v>34</v>
      </c>
      <c r="X7652">
        <v>5.66</v>
      </c>
      <c r="Y7652" t="s">
        <v>246</v>
      </c>
      <c r="Z7652">
        <v>5.28</v>
      </c>
      <c r="AA7652">
        <v>48509</v>
      </c>
      <c r="AB7652">
        <f t="shared" si="422"/>
        <v>205.92000000000002</v>
      </c>
      <c r="AC7652">
        <f t="shared" si="423"/>
        <v>203.86080000000001</v>
      </c>
    </row>
    <row r="7653" spans="1:29" x14ac:dyDescent="0.25">
      <c r="A7653" t="s">
        <v>2211</v>
      </c>
      <c r="B7653">
        <v>67</v>
      </c>
      <c r="C7653" t="str">
        <f t="shared" si="420"/>
        <v>Senior</v>
      </c>
      <c r="D7653" t="s">
        <v>1404</v>
      </c>
      <c r="E7653" t="s">
        <v>57</v>
      </c>
      <c r="F7653">
        <v>7.0000000000000007E-2</v>
      </c>
      <c r="G7653">
        <v>1</v>
      </c>
      <c r="H7653" s="1">
        <v>42235</v>
      </c>
      <c r="I7653" s="1" t="str">
        <f t="shared" si="421"/>
        <v xml:space="preserve"> Aug</v>
      </c>
      <c r="J7653">
        <v>32610</v>
      </c>
      <c r="K7653" t="s">
        <v>39</v>
      </c>
      <c r="L7653">
        <v>20</v>
      </c>
      <c r="M7653">
        <v>0.57999999999999996</v>
      </c>
      <c r="N7653" t="s">
        <v>96</v>
      </c>
      <c r="O7653" t="s">
        <v>30</v>
      </c>
      <c r="P7653" t="s">
        <v>653</v>
      </c>
      <c r="Q7653" t="s">
        <v>105</v>
      </c>
      <c r="R7653">
        <v>88.361999999999995</v>
      </c>
      <c r="S7653" t="s">
        <v>52</v>
      </c>
      <c r="T7653">
        <v>4579</v>
      </c>
      <c r="U7653">
        <v>1991.8985</v>
      </c>
      <c r="V7653" s="1">
        <v>42236</v>
      </c>
      <c r="W7653" t="s">
        <v>34</v>
      </c>
      <c r="X7653">
        <v>7.69</v>
      </c>
      <c r="Y7653" t="s">
        <v>218</v>
      </c>
      <c r="Z7653">
        <v>125.99</v>
      </c>
      <c r="AA7653">
        <v>98373</v>
      </c>
      <c r="AB7653">
        <f t="shared" si="422"/>
        <v>2519.7999999999997</v>
      </c>
      <c r="AC7653">
        <f t="shared" si="423"/>
        <v>2343.4139999999998</v>
      </c>
    </row>
    <row r="7654" spans="1:29" x14ac:dyDescent="0.25">
      <c r="A7654" t="s">
        <v>2183</v>
      </c>
      <c r="B7654">
        <v>67</v>
      </c>
      <c r="C7654" t="str">
        <f t="shared" si="420"/>
        <v>Senior</v>
      </c>
      <c r="D7654" t="s">
        <v>744</v>
      </c>
      <c r="E7654" t="s">
        <v>46</v>
      </c>
      <c r="F7654">
        <v>0.05</v>
      </c>
      <c r="G7654">
        <v>1</v>
      </c>
      <c r="H7654" s="1">
        <v>42235</v>
      </c>
      <c r="I7654" s="1" t="str">
        <f t="shared" si="421"/>
        <v xml:space="preserve"> Aug</v>
      </c>
      <c r="J7654">
        <v>40608</v>
      </c>
      <c r="K7654" t="s">
        <v>39</v>
      </c>
      <c r="L7654">
        <v>29</v>
      </c>
      <c r="M7654">
        <v>0.37</v>
      </c>
      <c r="N7654" t="s">
        <v>29</v>
      </c>
      <c r="O7654" t="s">
        <v>30</v>
      </c>
      <c r="P7654" t="s">
        <v>334</v>
      </c>
      <c r="Q7654" t="s">
        <v>61</v>
      </c>
      <c r="R7654">
        <v>55.82</v>
      </c>
      <c r="S7654" t="s">
        <v>68</v>
      </c>
      <c r="T7654">
        <v>5723</v>
      </c>
      <c r="U7654">
        <v>573.97</v>
      </c>
      <c r="V7654" s="1">
        <v>42237</v>
      </c>
      <c r="W7654" t="s">
        <v>34</v>
      </c>
      <c r="X7654">
        <v>9.5399999999999991</v>
      </c>
      <c r="Y7654" t="s">
        <v>246</v>
      </c>
      <c r="Z7654">
        <v>18.97</v>
      </c>
      <c r="AA7654">
        <v>48509</v>
      </c>
      <c r="AB7654">
        <f t="shared" si="422"/>
        <v>550.13</v>
      </c>
      <c r="AC7654">
        <f t="shared" si="423"/>
        <v>522.62350000000004</v>
      </c>
    </row>
    <row r="7655" spans="1:29" x14ac:dyDescent="0.25">
      <c r="A7655" t="s">
        <v>963</v>
      </c>
      <c r="B7655">
        <v>67</v>
      </c>
      <c r="C7655" t="str">
        <f t="shared" si="420"/>
        <v>Senior</v>
      </c>
      <c r="D7655" t="s">
        <v>1295</v>
      </c>
      <c r="E7655" t="s">
        <v>27</v>
      </c>
      <c r="F7655">
        <v>0.03</v>
      </c>
      <c r="G7655">
        <v>1</v>
      </c>
      <c r="H7655" s="1">
        <v>42235</v>
      </c>
      <c r="I7655" s="1" t="str">
        <f t="shared" si="421"/>
        <v xml:space="preserve"> Aug</v>
      </c>
      <c r="J7655">
        <v>58084</v>
      </c>
      <c r="K7655" t="s">
        <v>131</v>
      </c>
      <c r="L7655">
        <v>36</v>
      </c>
      <c r="M7655">
        <v>0.37</v>
      </c>
      <c r="N7655" t="s">
        <v>29</v>
      </c>
      <c r="O7655" t="s">
        <v>59</v>
      </c>
      <c r="P7655" t="s">
        <v>620</v>
      </c>
      <c r="Q7655" t="s">
        <v>61</v>
      </c>
      <c r="R7655">
        <v>90.91</v>
      </c>
      <c r="S7655" t="s">
        <v>52</v>
      </c>
      <c r="T7655">
        <v>8126</v>
      </c>
      <c r="U7655">
        <v>266.16000000000003</v>
      </c>
      <c r="V7655" s="1">
        <v>42237</v>
      </c>
      <c r="W7655" t="s">
        <v>34</v>
      </c>
      <c r="X7655">
        <v>1.77</v>
      </c>
      <c r="Y7655" t="s">
        <v>54</v>
      </c>
      <c r="Z7655">
        <v>7.28</v>
      </c>
      <c r="AA7655">
        <v>94568</v>
      </c>
      <c r="AB7655">
        <f t="shared" si="422"/>
        <v>262.08</v>
      </c>
      <c r="AC7655">
        <f t="shared" si="423"/>
        <v>254.21759999999998</v>
      </c>
    </row>
    <row r="7656" spans="1:29" x14ac:dyDescent="0.25">
      <c r="A7656" t="s">
        <v>1608</v>
      </c>
      <c r="B7656">
        <v>67</v>
      </c>
      <c r="C7656" t="str">
        <f t="shared" si="420"/>
        <v>Senior</v>
      </c>
      <c r="D7656" t="s">
        <v>797</v>
      </c>
      <c r="E7656" t="s">
        <v>57</v>
      </c>
      <c r="F7656">
        <v>0.03</v>
      </c>
      <c r="G7656">
        <v>1</v>
      </c>
      <c r="H7656" s="1">
        <v>42235</v>
      </c>
      <c r="I7656" s="1" t="str">
        <f t="shared" si="421"/>
        <v xml:space="preserve"> Aug</v>
      </c>
      <c r="J7656">
        <v>20096</v>
      </c>
      <c r="K7656" t="s">
        <v>47</v>
      </c>
      <c r="L7656">
        <v>35</v>
      </c>
      <c r="M7656">
        <v>0.74</v>
      </c>
      <c r="N7656" t="s">
        <v>48</v>
      </c>
      <c r="O7656" t="s">
        <v>73</v>
      </c>
      <c r="P7656" t="s">
        <v>369</v>
      </c>
      <c r="Q7656" t="s">
        <v>75</v>
      </c>
      <c r="R7656">
        <v>91.57</v>
      </c>
      <c r="S7656" t="s">
        <v>52</v>
      </c>
      <c r="T7656">
        <v>2783</v>
      </c>
      <c r="U7656">
        <v>6116.11</v>
      </c>
      <c r="V7656" s="1">
        <v>42240</v>
      </c>
      <c r="W7656" t="s">
        <v>53</v>
      </c>
      <c r="X7656">
        <v>29.21</v>
      </c>
      <c r="Y7656" t="s">
        <v>54</v>
      </c>
      <c r="Z7656">
        <v>179.29</v>
      </c>
      <c r="AA7656">
        <v>93309</v>
      </c>
      <c r="AB7656">
        <f t="shared" si="422"/>
        <v>6275.15</v>
      </c>
      <c r="AC7656">
        <f t="shared" si="423"/>
        <v>6086.8954999999996</v>
      </c>
    </row>
    <row r="7657" spans="1:29" x14ac:dyDescent="0.25">
      <c r="A7657" t="s">
        <v>249</v>
      </c>
      <c r="B7657">
        <v>67</v>
      </c>
      <c r="C7657" t="str">
        <f t="shared" si="420"/>
        <v>Senior</v>
      </c>
      <c r="D7657" t="s">
        <v>95</v>
      </c>
      <c r="E7657" t="s">
        <v>46</v>
      </c>
      <c r="F7657">
        <v>0.09</v>
      </c>
      <c r="G7657">
        <v>1</v>
      </c>
      <c r="H7657" s="1">
        <v>42236</v>
      </c>
      <c r="I7657" s="1" t="str">
        <f t="shared" si="421"/>
        <v xml:space="preserve"> Aug</v>
      </c>
      <c r="J7657">
        <v>36101</v>
      </c>
      <c r="K7657" t="s">
        <v>28</v>
      </c>
      <c r="L7657">
        <v>3</v>
      </c>
      <c r="M7657">
        <v>0.65</v>
      </c>
      <c r="N7657" t="s">
        <v>48</v>
      </c>
      <c r="O7657" t="s">
        <v>73</v>
      </c>
      <c r="P7657" t="s">
        <v>434</v>
      </c>
      <c r="Q7657" t="s">
        <v>154</v>
      </c>
      <c r="R7657">
        <v>-271.26</v>
      </c>
      <c r="S7657" t="s">
        <v>52</v>
      </c>
      <c r="T7657">
        <v>5064</v>
      </c>
      <c r="U7657">
        <v>446.05</v>
      </c>
      <c r="V7657" s="1">
        <v>42237</v>
      </c>
      <c r="W7657" t="s">
        <v>53</v>
      </c>
      <c r="X7657">
        <v>53.48</v>
      </c>
      <c r="Y7657" t="s">
        <v>83</v>
      </c>
      <c r="Z7657">
        <v>140.97999999999999</v>
      </c>
      <c r="AA7657">
        <v>84043</v>
      </c>
      <c r="AB7657">
        <f t="shared" si="422"/>
        <v>422.93999999999994</v>
      </c>
      <c r="AC7657">
        <f t="shared" si="423"/>
        <v>384.87539999999996</v>
      </c>
    </row>
    <row r="7658" spans="1:29" x14ac:dyDescent="0.25">
      <c r="A7658" t="s">
        <v>3500</v>
      </c>
      <c r="B7658">
        <v>67</v>
      </c>
      <c r="C7658" t="str">
        <f t="shared" si="420"/>
        <v>Senior</v>
      </c>
      <c r="D7658" t="s">
        <v>652</v>
      </c>
      <c r="E7658" t="s">
        <v>57</v>
      </c>
      <c r="F7658">
        <v>0</v>
      </c>
      <c r="G7658">
        <v>1</v>
      </c>
      <c r="H7658" s="1">
        <v>42236</v>
      </c>
      <c r="I7658" s="1" t="str">
        <f t="shared" si="421"/>
        <v xml:space="preserve"> Aug</v>
      </c>
      <c r="J7658">
        <v>4099</v>
      </c>
      <c r="K7658" t="s">
        <v>58</v>
      </c>
      <c r="L7658">
        <v>4</v>
      </c>
      <c r="M7658">
        <v>0.45</v>
      </c>
      <c r="N7658" t="s">
        <v>48</v>
      </c>
      <c r="O7658" t="s">
        <v>139</v>
      </c>
      <c r="P7658" t="s">
        <v>333</v>
      </c>
      <c r="Q7658" t="s">
        <v>82</v>
      </c>
      <c r="R7658">
        <v>-17.32</v>
      </c>
      <c r="S7658" t="s">
        <v>52</v>
      </c>
      <c r="T7658">
        <v>602</v>
      </c>
      <c r="U7658">
        <v>47.86</v>
      </c>
      <c r="V7658" s="1">
        <v>42237</v>
      </c>
      <c r="W7658" t="s">
        <v>34</v>
      </c>
      <c r="X7658">
        <v>7.29</v>
      </c>
      <c r="Y7658" t="s">
        <v>537</v>
      </c>
      <c r="Z7658">
        <v>9.48</v>
      </c>
      <c r="AA7658">
        <v>85281</v>
      </c>
      <c r="AB7658">
        <f t="shared" si="422"/>
        <v>37.92</v>
      </c>
      <c r="AC7658">
        <f t="shared" si="423"/>
        <v>37.92</v>
      </c>
    </row>
    <row r="7659" spans="1:29" x14ac:dyDescent="0.25">
      <c r="A7659" t="s">
        <v>1602</v>
      </c>
      <c r="B7659">
        <v>67</v>
      </c>
      <c r="C7659" t="str">
        <f t="shared" si="420"/>
        <v>Senior</v>
      </c>
      <c r="D7659" t="s">
        <v>652</v>
      </c>
      <c r="E7659" t="s">
        <v>57</v>
      </c>
      <c r="F7659">
        <v>0.08</v>
      </c>
      <c r="G7659">
        <v>1</v>
      </c>
      <c r="H7659" s="1">
        <v>42236</v>
      </c>
      <c r="I7659" s="1" t="str">
        <f t="shared" si="421"/>
        <v xml:space="preserve"> Aug</v>
      </c>
      <c r="J7659">
        <v>4099</v>
      </c>
      <c r="K7659" t="s">
        <v>58</v>
      </c>
      <c r="L7659">
        <v>42</v>
      </c>
      <c r="N7659" t="s">
        <v>29</v>
      </c>
      <c r="O7659" t="s">
        <v>30</v>
      </c>
      <c r="P7659" t="s">
        <v>3039</v>
      </c>
      <c r="Q7659" t="s">
        <v>32</v>
      </c>
      <c r="R7659">
        <v>285.16000000000003</v>
      </c>
      <c r="S7659" t="s">
        <v>52</v>
      </c>
      <c r="T7659">
        <v>600</v>
      </c>
      <c r="U7659">
        <v>1691.51</v>
      </c>
      <c r="V7659" s="1">
        <v>42237</v>
      </c>
      <c r="W7659" t="s">
        <v>34</v>
      </c>
      <c r="X7659">
        <v>6.22</v>
      </c>
      <c r="Y7659" t="s">
        <v>537</v>
      </c>
      <c r="Z7659">
        <v>42.76</v>
      </c>
      <c r="AA7659">
        <v>85374</v>
      </c>
      <c r="AB7659">
        <f t="shared" si="422"/>
        <v>1795.9199999999998</v>
      </c>
      <c r="AC7659">
        <f t="shared" si="423"/>
        <v>1652.2463999999998</v>
      </c>
    </row>
    <row r="7660" spans="1:29" x14ac:dyDescent="0.25">
      <c r="A7660" t="s">
        <v>1323</v>
      </c>
      <c r="B7660">
        <v>67</v>
      </c>
      <c r="C7660" t="str">
        <f t="shared" si="420"/>
        <v>Senior</v>
      </c>
      <c r="D7660" t="s">
        <v>3375</v>
      </c>
      <c r="E7660" t="s">
        <v>27</v>
      </c>
      <c r="F7660">
        <v>0</v>
      </c>
      <c r="G7660">
        <v>1</v>
      </c>
      <c r="H7660" s="1">
        <v>42236</v>
      </c>
      <c r="I7660" s="1" t="str">
        <f t="shared" si="421"/>
        <v xml:space="preserve"> Aug</v>
      </c>
      <c r="J7660">
        <v>11875</v>
      </c>
      <c r="K7660" t="s">
        <v>131</v>
      </c>
      <c r="L7660">
        <v>19</v>
      </c>
      <c r="M7660">
        <v>0.56999999999999995</v>
      </c>
      <c r="N7660" t="s">
        <v>29</v>
      </c>
      <c r="O7660" t="s">
        <v>80</v>
      </c>
      <c r="P7660" t="s">
        <v>2476</v>
      </c>
      <c r="Q7660" t="s">
        <v>32</v>
      </c>
      <c r="R7660">
        <v>-36.11</v>
      </c>
      <c r="S7660" t="s">
        <v>68</v>
      </c>
      <c r="T7660">
        <v>1644</v>
      </c>
      <c r="U7660">
        <v>242.63</v>
      </c>
      <c r="V7660" s="1">
        <v>42237</v>
      </c>
      <c r="W7660" t="s">
        <v>34</v>
      </c>
      <c r="X7660">
        <v>6.27</v>
      </c>
      <c r="Y7660" t="s">
        <v>246</v>
      </c>
      <c r="Z7660">
        <v>12.44</v>
      </c>
      <c r="AA7660">
        <v>48858</v>
      </c>
      <c r="AB7660">
        <f t="shared" si="422"/>
        <v>236.35999999999999</v>
      </c>
      <c r="AC7660">
        <f t="shared" si="423"/>
        <v>236.35999999999999</v>
      </c>
    </row>
    <row r="7661" spans="1:29" x14ac:dyDescent="0.25">
      <c r="A7661" t="s">
        <v>295</v>
      </c>
      <c r="B7661">
        <v>67</v>
      </c>
      <c r="C7661" t="str">
        <f t="shared" si="420"/>
        <v>Senior</v>
      </c>
      <c r="D7661" t="s">
        <v>1082</v>
      </c>
      <c r="E7661" t="s">
        <v>27</v>
      </c>
      <c r="F7661">
        <v>0.01</v>
      </c>
      <c r="G7661">
        <v>1</v>
      </c>
      <c r="H7661" s="1">
        <v>42236</v>
      </c>
      <c r="I7661" s="1" t="str">
        <f t="shared" si="421"/>
        <v xml:space="preserve"> Aug</v>
      </c>
      <c r="J7661">
        <v>17953</v>
      </c>
      <c r="K7661" t="s">
        <v>28</v>
      </c>
      <c r="L7661">
        <v>21</v>
      </c>
      <c r="M7661">
        <v>0.41</v>
      </c>
      <c r="N7661" t="s">
        <v>29</v>
      </c>
      <c r="O7661" t="s">
        <v>49</v>
      </c>
      <c r="P7661" t="s">
        <v>987</v>
      </c>
      <c r="Q7661" t="s">
        <v>214</v>
      </c>
      <c r="R7661">
        <v>-499.51</v>
      </c>
      <c r="S7661" t="s">
        <v>33</v>
      </c>
      <c r="T7661">
        <v>2467</v>
      </c>
      <c r="U7661">
        <v>1490.56</v>
      </c>
      <c r="V7661" s="1">
        <v>42238</v>
      </c>
      <c r="W7661" t="s">
        <v>53</v>
      </c>
      <c r="X7661">
        <v>60</v>
      </c>
      <c r="Y7661" t="s">
        <v>233</v>
      </c>
      <c r="Z7661">
        <v>68.81</v>
      </c>
      <c r="AA7661">
        <v>7631</v>
      </c>
      <c r="AB7661">
        <f t="shared" si="422"/>
        <v>1445.01</v>
      </c>
      <c r="AC7661">
        <f t="shared" si="423"/>
        <v>1430.5599</v>
      </c>
    </row>
    <row r="7662" spans="1:29" x14ac:dyDescent="0.25">
      <c r="A7662" t="s">
        <v>3537</v>
      </c>
      <c r="B7662">
        <v>67</v>
      </c>
      <c r="C7662" t="str">
        <f t="shared" si="420"/>
        <v>Senior</v>
      </c>
      <c r="D7662" t="s">
        <v>230</v>
      </c>
      <c r="E7662" t="s">
        <v>46</v>
      </c>
      <c r="F7662">
        <v>0.04</v>
      </c>
      <c r="G7662">
        <v>1</v>
      </c>
      <c r="H7662" s="1">
        <v>42236</v>
      </c>
      <c r="I7662" s="1" t="str">
        <f t="shared" si="421"/>
        <v xml:space="preserve"> Aug</v>
      </c>
      <c r="J7662">
        <v>36294</v>
      </c>
      <c r="K7662" t="s">
        <v>131</v>
      </c>
      <c r="L7662">
        <v>46</v>
      </c>
      <c r="M7662">
        <v>0.4</v>
      </c>
      <c r="N7662" t="s">
        <v>29</v>
      </c>
      <c r="O7662" t="s">
        <v>30</v>
      </c>
      <c r="P7662" t="s">
        <v>2533</v>
      </c>
      <c r="Q7662" t="s">
        <v>67</v>
      </c>
      <c r="R7662">
        <v>100.215</v>
      </c>
      <c r="S7662" t="s">
        <v>33</v>
      </c>
      <c r="T7662">
        <v>5093</v>
      </c>
      <c r="U7662">
        <v>611.16</v>
      </c>
      <c r="V7662" s="1">
        <v>42238</v>
      </c>
      <c r="W7662" t="s">
        <v>34</v>
      </c>
      <c r="X7662">
        <v>4.9800000000000004</v>
      </c>
      <c r="Y7662" t="s">
        <v>155</v>
      </c>
      <c r="Z7662">
        <v>12.95</v>
      </c>
      <c r="AA7662">
        <v>6820</v>
      </c>
      <c r="AB7662">
        <f t="shared" si="422"/>
        <v>595.69999999999993</v>
      </c>
      <c r="AC7662">
        <f t="shared" si="423"/>
        <v>571.87199999999996</v>
      </c>
    </row>
    <row r="7663" spans="1:29" x14ac:dyDescent="0.25">
      <c r="A7663" t="s">
        <v>1661</v>
      </c>
      <c r="B7663">
        <v>67</v>
      </c>
      <c r="C7663" t="str">
        <f t="shared" si="420"/>
        <v>Senior</v>
      </c>
      <c r="D7663" t="s">
        <v>1082</v>
      </c>
      <c r="E7663" t="s">
        <v>27</v>
      </c>
      <c r="F7663">
        <v>0.03</v>
      </c>
      <c r="G7663">
        <v>1</v>
      </c>
      <c r="H7663" s="1">
        <v>42236</v>
      </c>
      <c r="I7663" s="1" t="str">
        <f t="shared" si="421"/>
        <v xml:space="preserve"> Aug</v>
      </c>
      <c r="J7663">
        <v>17953</v>
      </c>
      <c r="K7663" t="s">
        <v>28</v>
      </c>
      <c r="L7663">
        <v>30</v>
      </c>
      <c r="M7663">
        <v>0.36</v>
      </c>
      <c r="N7663" t="s">
        <v>29</v>
      </c>
      <c r="O7663" t="s">
        <v>30</v>
      </c>
      <c r="P7663" t="s">
        <v>1433</v>
      </c>
      <c r="Q7663" t="s">
        <v>267</v>
      </c>
      <c r="R7663">
        <v>-6.72</v>
      </c>
      <c r="S7663" t="s">
        <v>33</v>
      </c>
      <c r="T7663">
        <v>2466</v>
      </c>
      <c r="U7663">
        <v>975.12</v>
      </c>
      <c r="V7663" s="1">
        <v>42238</v>
      </c>
      <c r="W7663" t="s">
        <v>34</v>
      </c>
      <c r="X7663">
        <v>19.510000000000002</v>
      </c>
      <c r="Y7663" t="s">
        <v>257</v>
      </c>
      <c r="Z7663">
        <v>30.98</v>
      </c>
      <c r="AA7663">
        <v>5439</v>
      </c>
      <c r="AB7663">
        <f t="shared" si="422"/>
        <v>929.4</v>
      </c>
      <c r="AC7663">
        <f t="shared" si="423"/>
        <v>901.51800000000003</v>
      </c>
    </row>
    <row r="7664" spans="1:29" x14ac:dyDescent="0.25">
      <c r="A7664" t="s">
        <v>3149</v>
      </c>
      <c r="B7664">
        <v>67</v>
      </c>
      <c r="C7664" t="str">
        <f t="shared" si="420"/>
        <v>Senior</v>
      </c>
      <c r="D7664" t="s">
        <v>1082</v>
      </c>
      <c r="E7664" t="s">
        <v>27</v>
      </c>
      <c r="F7664">
        <v>0</v>
      </c>
      <c r="G7664">
        <v>1</v>
      </c>
      <c r="H7664" s="1">
        <v>42236</v>
      </c>
      <c r="I7664" s="1" t="str">
        <f t="shared" si="421"/>
        <v xml:space="preserve"> Aug</v>
      </c>
      <c r="J7664">
        <v>17953</v>
      </c>
      <c r="K7664" t="s">
        <v>28</v>
      </c>
      <c r="L7664">
        <v>17</v>
      </c>
      <c r="M7664">
        <v>0.55000000000000004</v>
      </c>
      <c r="N7664" t="s">
        <v>29</v>
      </c>
      <c r="O7664" t="s">
        <v>59</v>
      </c>
      <c r="P7664" t="s">
        <v>1846</v>
      </c>
      <c r="Q7664" t="s">
        <v>88</v>
      </c>
      <c r="R7664">
        <v>18.760000000000002</v>
      </c>
      <c r="S7664" t="s">
        <v>33</v>
      </c>
      <c r="T7664">
        <v>2468</v>
      </c>
      <c r="U7664">
        <v>105.44</v>
      </c>
      <c r="V7664" s="1">
        <v>42238</v>
      </c>
      <c r="W7664" t="s">
        <v>34</v>
      </c>
      <c r="X7664">
        <v>1.2</v>
      </c>
      <c r="Y7664" t="s">
        <v>233</v>
      </c>
      <c r="Z7664">
        <v>5.84</v>
      </c>
      <c r="AA7664">
        <v>8873</v>
      </c>
      <c r="AB7664">
        <f t="shared" si="422"/>
        <v>99.28</v>
      </c>
      <c r="AC7664">
        <f t="shared" si="423"/>
        <v>99.28</v>
      </c>
    </row>
    <row r="7665" spans="1:29" x14ac:dyDescent="0.25">
      <c r="A7665" t="s">
        <v>3500</v>
      </c>
      <c r="B7665">
        <v>67</v>
      </c>
      <c r="C7665" t="str">
        <f t="shared" si="420"/>
        <v>Senior</v>
      </c>
      <c r="D7665" t="s">
        <v>652</v>
      </c>
      <c r="E7665" t="s">
        <v>57</v>
      </c>
      <c r="F7665">
        <v>0.05</v>
      </c>
      <c r="G7665">
        <v>1</v>
      </c>
      <c r="H7665" s="1">
        <v>42236</v>
      </c>
      <c r="I7665" s="1" t="str">
        <f t="shared" si="421"/>
        <v xml:space="preserve"> Aug</v>
      </c>
      <c r="J7665">
        <v>4099</v>
      </c>
      <c r="K7665" t="s">
        <v>58</v>
      </c>
      <c r="L7665">
        <v>39</v>
      </c>
      <c r="M7665">
        <v>0.56999999999999995</v>
      </c>
      <c r="N7665" t="s">
        <v>96</v>
      </c>
      <c r="O7665" t="s">
        <v>30</v>
      </c>
      <c r="P7665" t="s">
        <v>1992</v>
      </c>
      <c r="Q7665" t="s">
        <v>105</v>
      </c>
      <c r="R7665">
        <v>784.49400000000003</v>
      </c>
      <c r="S7665" t="s">
        <v>52</v>
      </c>
      <c r="T7665">
        <v>603</v>
      </c>
      <c r="U7665">
        <v>3607.8505</v>
      </c>
      <c r="V7665" s="1">
        <v>42238</v>
      </c>
      <c r="W7665" t="s">
        <v>34</v>
      </c>
      <c r="X7665">
        <v>8.99</v>
      </c>
      <c r="Y7665" t="s">
        <v>537</v>
      </c>
      <c r="Z7665">
        <v>110.99</v>
      </c>
      <c r="AA7665">
        <v>85281</v>
      </c>
      <c r="AB7665">
        <f t="shared" si="422"/>
        <v>4328.6099999999997</v>
      </c>
      <c r="AC7665">
        <f t="shared" si="423"/>
        <v>4112.1794999999993</v>
      </c>
    </row>
    <row r="7666" spans="1:29" x14ac:dyDescent="0.25">
      <c r="A7666" t="s">
        <v>3500</v>
      </c>
      <c r="B7666">
        <v>67</v>
      </c>
      <c r="C7666" t="str">
        <f t="shared" si="420"/>
        <v>Senior</v>
      </c>
      <c r="D7666" t="s">
        <v>652</v>
      </c>
      <c r="E7666" t="s">
        <v>57</v>
      </c>
      <c r="F7666">
        <v>0.04</v>
      </c>
      <c r="G7666">
        <v>1</v>
      </c>
      <c r="H7666" s="1">
        <v>42236</v>
      </c>
      <c r="I7666" s="1" t="str">
        <f t="shared" si="421"/>
        <v xml:space="preserve"> Aug</v>
      </c>
      <c r="J7666">
        <v>4099</v>
      </c>
      <c r="K7666" t="s">
        <v>58</v>
      </c>
      <c r="L7666">
        <v>12</v>
      </c>
      <c r="M7666">
        <v>0.35</v>
      </c>
      <c r="N7666" t="s">
        <v>29</v>
      </c>
      <c r="O7666" t="s">
        <v>30</v>
      </c>
      <c r="P7666" t="s">
        <v>894</v>
      </c>
      <c r="Q7666" t="s">
        <v>267</v>
      </c>
      <c r="R7666">
        <v>-6.83</v>
      </c>
      <c r="S7666" t="s">
        <v>52</v>
      </c>
      <c r="T7666">
        <v>601</v>
      </c>
      <c r="U7666">
        <v>122.93</v>
      </c>
      <c r="V7666" s="1">
        <v>42239</v>
      </c>
      <c r="W7666" t="s">
        <v>34</v>
      </c>
      <c r="X7666">
        <v>5.76</v>
      </c>
      <c r="Y7666" t="s">
        <v>537</v>
      </c>
      <c r="Z7666">
        <v>9.7799999999999994</v>
      </c>
      <c r="AA7666">
        <v>85281</v>
      </c>
      <c r="AB7666">
        <f t="shared" si="422"/>
        <v>117.35999999999999</v>
      </c>
      <c r="AC7666">
        <f t="shared" si="423"/>
        <v>112.66559999999998</v>
      </c>
    </row>
    <row r="7667" spans="1:29" x14ac:dyDescent="0.25">
      <c r="A7667" t="s">
        <v>3538</v>
      </c>
      <c r="B7667">
        <v>67</v>
      </c>
      <c r="C7667" t="str">
        <f t="shared" si="420"/>
        <v>Senior</v>
      </c>
      <c r="D7667" t="s">
        <v>986</v>
      </c>
      <c r="E7667" t="s">
        <v>27</v>
      </c>
      <c r="F7667">
        <v>7.0000000000000007E-2</v>
      </c>
      <c r="G7667">
        <v>1</v>
      </c>
      <c r="H7667" s="1">
        <v>42237</v>
      </c>
      <c r="I7667" s="1" t="str">
        <f t="shared" si="421"/>
        <v xml:space="preserve"> Aug</v>
      </c>
      <c r="J7667">
        <v>4896</v>
      </c>
      <c r="K7667" t="s">
        <v>58</v>
      </c>
      <c r="L7667">
        <v>25</v>
      </c>
      <c r="M7667">
        <v>0.43</v>
      </c>
      <c r="N7667" t="s">
        <v>96</v>
      </c>
      <c r="O7667" t="s">
        <v>139</v>
      </c>
      <c r="P7667" t="s">
        <v>1375</v>
      </c>
      <c r="Q7667" t="s">
        <v>102</v>
      </c>
      <c r="R7667">
        <v>259.47000000000003</v>
      </c>
      <c r="S7667" t="s">
        <v>33</v>
      </c>
      <c r="T7667">
        <v>699</v>
      </c>
      <c r="U7667">
        <v>831.52</v>
      </c>
      <c r="V7667" s="1">
        <v>42237</v>
      </c>
      <c r="W7667" t="s">
        <v>34</v>
      </c>
      <c r="X7667">
        <v>1.99</v>
      </c>
      <c r="Y7667" t="s">
        <v>278</v>
      </c>
      <c r="Z7667">
        <v>35.409999999999997</v>
      </c>
      <c r="AA7667">
        <v>1440</v>
      </c>
      <c r="AB7667">
        <f t="shared" si="422"/>
        <v>885.24999999999989</v>
      </c>
      <c r="AC7667">
        <f t="shared" si="423"/>
        <v>823.28249999999991</v>
      </c>
    </row>
    <row r="7668" spans="1:29" x14ac:dyDescent="0.25">
      <c r="A7668" t="s">
        <v>2766</v>
      </c>
      <c r="B7668">
        <v>67</v>
      </c>
      <c r="C7668" t="str">
        <f t="shared" si="420"/>
        <v>Senior</v>
      </c>
      <c r="D7668" t="s">
        <v>875</v>
      </c>
      <c r="E7668" t="s">
        <v>27</v>
      </c>
      <c r="F7668">
        <v>0.06</v>
      </c>
      <c r="G7668">
        <v>1</v>
      </c>
      <c r="H7668" s="1">
        <v>42237</v>
      </c>
      <c r="I7668" s="1" t="str">
        <f t="shared" si="421"/>
        <v xml:space="preserve"> Aug</v>
      </c>
      <c r="J7668">
        <v>34148</v>
      </c>
      <c r="K7668" t="s">
        <v>58</v>
      </c>
      <c r="L7668">
        <v>33</v>
      </c>
      <c r="M7668">
        <v>0.39</v>
      </c>
      <c r="N7668" t="s">
        <v>29</v>
      </c>
      <c r="O7668" t="s">
        <v>30</v>
      </c>
      <c r="P7668" t="s">
        <v>209</v>
      </c>
      <c r="Q7668" t="s">
        <v>210</v>
      </c>
      <c r="R7668">
        <v>42.71</v>
      </c>
      <c r="S7668" t="s">
        <v>33</v>
      </c>
      <c r="T7668">
        <v>4801</v>
      </c>
      <c r="U7668">
        <v>136.79</v>
      </c>
      <c r="V7668" s="1">
        <v>42238</v>
      </c>
      <c r="W7668" t="s">
        <v>34</v>
      </c>
      <c r="X7668">
        <v>0.99</v>
      </c>
      <c r="Y7668" t="s">
        <v>136</v>
      </c>
      <c r="Z7668">
        <v>4.13</v>
      </c>
      <c r="AA7668">
        <v>10573</v>
      </c>
      <c r="AB7668">
        <f t="shared" si="422"/>
        <v>136.29</v>
      </c>
      <c r="AC7668">
        <f t="shared" si="423"/>
        <v>128.11259999999999</v>
      </c>
    </row>
    <row r="7669" spans="1:29" x14ac:dyDescent="0.25">
      <c r="A7669" t="s">
        <v>1355</v>
      </c>
      <c r="B7669">
        <v>67</v>
      </c>
      <c r="C7669" t="str">
        <f t="shared" si="420"/>
        <v>Senior</v>
      </c>
      <c r="D7669" t="s">
        <v>1748</v>
      </c>
      <c r="E7669" t="s">
        <v>46</v>
      </c>
      <c r="F7669">
        <v>0.05</v>
      </c>
      <c r="G7669">
        <v>1</v>
      </c>
      <c r="H7669" s="1">
        <v>42237</v>
      </c>
      <c r="I7669" s="1" t="str">
        <f t="shared" si="421"/>
        <v xml:space="preserve"> Aug</v>
      </c>
      <c r="J7669">
        <v>25313</v>
      </c>
      <c r="K7669" t="s">
        <v>58</v>
      </c>
      <c r="L7669">
        <v>19</v>
      </c>
      <c r="M7669">
        <v>0.59</v>
      </c>
      <c r="N7669" t="s">
        <v>29</v>
      </c>
      <c r="O7669" t="s">
        <v>139</v>
      </c>
      <c r="P7669" t="s">
        <v>1354</v>
      </c>
      <c r="Q7669" t="s">
        <v>88</v>
      </c>
      <c r="R7669">
        <v>22.88</v>
      </c>
      <c r="S7669" t="s">
        <v>33</v>
      </c>
      <c r="T7669">
        <v>3547</v>
      </c>
      <c r="U7669">
        <v>418.7</v>
      </c>
      <c r="V7669" s="1">
        <v>42239</v>
      </c>
      <c r="W7669" t="s">
        <v>34</v>
      </c>
      <c r="X7669">
        <v>5.53</v>
      </c>
      <c r="Y7669" t="s">
        <v>257</v>
      </c>
      <c r="Z7669">
        <v>22.01</v>
      </c>
      <c r="AA7669">
        <v>5701</v>
      </c>
      <c r="AB7669">
        <f t="shared" si="422"/>
        <v>418.19000000000005</v>
      </c>
      <c r="AC7669">
        <f t="shared" si="423"/>
        <v>397.28050000000007</v>
      </c>
    </row>
    <row r="7670" spans="1:29" x14ac:dyDescent="0.25">
      <c r="A7670" t="s">
        <v>2843</v>
      </c>
      <c r="B7670">
        <v>67</v>
      </c>
      <c r="C7670" t="str">
        <f t="shared" si="420"/>
        <v>Senior</v>
      </c>
      <c r="D7670" t="s">
        <v>986</v>
      </c>
      <c r="E7670" t="s">
        <v>27</v>
      </c>
      <c r="F7670">
        <v>0.05</v>
      </c>
      <c r="G7670">
        <v>1</v>
      </c>
      <c r="H7670" s="1">
        <v>42237</v>
      </c>
      <c r="I7670" s="1" t="str">
        <f t="shared" si="421"/>
        <v xml:space="preserve"> Aug</v>
      </c>
      <c r="J7670">
        <v>4896</v>
      </c>
      <c r="K7670" t="s">
        <v>58</v>
      </c>
      <c r="L7670">
        <v>21</v>
      </c>
      <c r="M7670">
        <v>0.4</v>
      </c>
      <c r="N7670" t="s">
        <v>29</v>
      </c>
      <c r="O7670" t="s">
        <v>30</v>
      </c>
      <c r="P7670" t="s">
        <v>2681</v>
      </c>
      <c r="Q7670" t="s">
        <v>67</v>
      </c>
      <c r="R7670">
        <v>-64.871499999999997</v>
      </c>
      <c r="S7670" t="s">
        <v>33</v>
      </c>
      <c r="T7670">
        <v>701</v>
      </c>
      <c r="U7670">
        <v>121.3</v>
      </c>
      <c r="V7670" s="1">
        <v>42239</v>
      </c>
      <c r="W7670" t="s">
        <v>34</v>
      </c>
      <c r="X7670">
        <v>5.59</v>
      </c>
      <c r="Y7670" t="s">
        <v>233</v>
      </c>
      <c r="Z7670">
        <v>5.8</v>
      </c>
      <c r="AA7670">
        <v>7054</v>
      </c>
      <c r="AB7670">
        <f t="shared" si="422"/>
        <v>121.8</v>
      </c>
      <c r="AC7670">
        <f t="shared" si="423"/>
        <v>115.71</v>
      </c>
    </row>
    <row r="7671" spans="1:29" x14ac:dyDescent="0.25">
      <c r="A7671" t="s">
        <v>3539</v>
      </c>
      <c r="B7671">
        <v>67</v>
      </c>
      <c r="C7671" t="str">
        <f t="shared" si="420"/>
        <v>Senior</v>
      </c>
      <c r="D7671" t="s">
        <v>986</v>
      </c>
      <c r="E7671" t="s">
        <v>27</v>
      </c>
      <c r="F7671">
        <v>0.06</v>
      </c>
      <c r="G7671">
        <v>1</v>
      </c>
      <c r="H7671" s="1">
        <v>42237</v>
      </c>
      <c r="I7671" s="1" t="str">
        <f t="shared" si="421"/>
        <v xml:space="preserve"> Aug</v>
      </c>
      <c r="J7671">
        <v>4896</v>
      </c>
      <c r="K7671" t="s">
        <v>58</v>
      </c>
      <c r="L7671">
        <v>10</v>
      </c>
      <c r="M7671">
        <v>0.56000000000000005</v>
      </c>
      <c r="N7671" t="s">
        <v>96</v>
      </c>
      <c r="O7671" t="s">
        <v>30</v>
      </c>
      <c r="P7671" t="s">
        <v>2959</v>
      </c>
      <c r="Q7671" t="s">
        <v>105</v>
      </c>
      <c r="R7671">
        <v>-124.509</v>
      </c>
      <c r="S7671" t="s">
        <v>33</v>
      </c>
      <c r="T7671">
        <v>700</v>
      </c>
      <c r="U7671">
        <v>1089.8699999999999</v>
      </c>
      <c r="V7671" s="1">
        <v>42239</v>
      </c>
      <c r="W7671" t="s">
        <v>42</v>
      </c>
      <c r="X7671">
        <v>5.99</v>
      </c>
      <c r="Y7671" t="s">
        <v>278</v>
      </c>
      <c r="Z7671">
        <v>125.99</v>
      </c>
      <c r="AA7671">
        <v>2420</v>
      </c>
      <c r="AB7671">
        <f t="shared" si="422"/>
        <v>1259.8999999999999</v>
      </c>
      <c r="AC7671">
        <f t="shared" si="423"/>
        <v>1184.3059999999998</v>
      </c>
    </row>
    <row r="7672" spans="1:29" x14ac:dyDescent="0.25">
      <c r="A7672" t="s">
        <v>612</v>
      </c>
      <c r="B7672">
        <v>67</v>
      </c>
      <c r="C7672" t="str">
        <f t="shared" si="420"/>
        <v>Senior</v>
      </c>
      <c r="D7672" t="s">
        <v>1879</v>
      </c>
      <c r="E7672" t="s">
        <v>46</v>
      </c>
      <c r="F7672">
        <v>0.06</v>
      </c>
      <c r="G7672">
        <v>1</v>
      </c>
      <c r="H7672" s="1">
        <v>42238</v>
      </c>
      <c r="I7672" s="1" t="str">
        <f t="shared" si="421"/>
        <v xml:space="preserve"> Aug</v>
      </c>
      <c r="J7672">
        <v>3361</v>
      </c>
      <c r="K7672" t="s">
        <v>39</v>
      </c>
      <c r="L7672">
        <v>49</v>
      </c>
      <c r="M7672">
        <v>0.4</v>
      </c>
      <c r="N7672" t="s">
        <v>29</v>
      </c>
      <c r="O7672" t="s">
        <v>30</v>
      </c>
      <c r="P7672" t="s">
        <v>2815</v>
      </c>
      <c r="Q7672" t="s">
        <v>61</v>
      </c>
      <c r="R7672">
        <v>-208.02</v>
      </c>
      <c r="S7672" t="s">
        <v>68</v>
      </c>
      <c r="T7672">
        <v>483</v>
      </c>
      <c r="U7672">
        <v>213.71</v>
      </c>
      <c r="V7672" s="1">
        <v>42238</v>
      </c>
      <c r="W7672" t="s">
        <v>34</v>
      </c>
      <c r="X7672">
        <v>6.72</v>
      </c>
      <c r="Y7672" t="s">
        <v>69</v>
      </c>
      <c r="Z7672">
        <v>4.28</v>
      </c>
      <c r="AA7672">
        <v>55337</v>
      </c>
      <c r="AB7672">
        <f t="shared" si="422"/>
        <v>209.72</v>
      </c>
      <c r="AC7672">
        <f t="shared" si="423"/>
        <v>197.13679999999999</v>
      </c>
    </row>
    <row r="7673" spans="1:29" x14ac:dyDescent="0.25">
      <c r="A7673" t="s">
        <v>1492</v>
      </c>
      <c r="B7673">
        <v>67</v>
      </c>
      <c r="C7673" t="str">
        <f t="shared" si="420"/>
        <v>Senior</v>
      </c>
      <c r="D7673" t="s">
        <v>3053</v>
      </c>
      <c r="E7673" t="s">
        <v>46</v>
      </c>
      <c r="F7673">
        <v>7.0000000000000007E-2</v>
      </c>
      <c r="G7673">
        <v>1</v>
      </c>
      <c r="H7673" s="1">
        <v>42238</v>
      </c>
      <c r="I7673" s="1" t="str">
        <f t="shared" si="421"/>
        <v xml:space="preserve"> Aug</v>
      </c>
      <c r="J7673">
        <v>24067</v>
      </c>
      <c r="K7673" t="s">
        <v>28</v>
      </c>
      <c r="L7673">
        <v>19</v>
      </c>
      <c r="M7673">
        <v>0.4</v>
      </c>
      <c r="N7673" t="s">
        <v>29</v>
      </c>
      <c r="O7673" t="s">
        <v>30</v>
      </c>
      <c r="P7673" t="s">
        <v>2064</v>
      </c>
      <c r="Q7673" t="s">
        <v>61</v>
      </c>
      <c r="R7673">
        <v>-79.349999999999994</v>
      </c>
      <c r="S7673" t="s">
        <v>68</v>
      </c>
      <c r="T7673">
        <v>3365</v>
      </c>
      <c r="U7673">
        <v>120.56</v>
      </c>
      <c r="V7673" s="1">
        <v>42239</v>
      </c>
      <c r="W7673" t="s">
        <v>34</v>
      </c>
      <c r="X7673">
        <v>7.5</v>
      </c>
      <c r="Y7673" t="s">
        <v>416</v>
      </c>
      <c r="Z7673">
        <v>5.98</v>
      </c>
      <c r="AA7673">
        <v>47274</v>
      </c>
      <c r="AB7673">
        <f t="shared" si="422"/>
        <v>113.62</v>
      </c>
      <c r="AC7673">
        <f t="shared" si="423"/>
        <v>105.6666</v>
      </c>
    </row>
    <row r="7674" spans="1:29" x14ac:dyDescent="0.25">
      <c r="A7674" t="s">
        <v>612</v>
      </c>
      <c r="B7674">
        <v>67</v>
      </c>
      <c r="C7674" t="str">
        <f t="shared" si="420"/>
        <v>Senior</v>
      </c>
      <c r="D7674" t="s">
        <v>1879</v>
      </c>
      <c r="E7674" t="s">
        <v>46</v>
      </c>
      <c r="F7674">
        <v>7.0000000000000007E-2</v>
      </c>
      <c r="G7674">
        <v>1</v>
      </c>
      <c r="H7674" s="1">
        <v>42238</v>
      </c>
      <c r="I7674" s="1" t="str">
        <f t="shared" si="421"/>
        <v xml:space="preserve"> Aug</v>
      </c>
      <c r="J7674">
        <v>3361</v>
      </c>
      <c r="K7674" t="s">
        <v>39</v>
      </c>
      <c r="L7674">
        <v>23</v>
      </c>
      <c r="M7674">
        <v>0.56000000000000005</v>
      </c>
      <c r="N7674" t="s">
        <v>29</v>
      </c>
      <c r="O7674" t="s">
        <v>59</v>
      </c>
      <c r="P7674" t="s">
        <v>1633</v>
      </c>
      <c r="Q7674" t="s">
        <v>88</v>
      </c>
      <c r="R7674">
        <v>-5.6</v>
      </c>
      <c r="S7674" t="s">
        <v>68</v>
      </c>
      <c r="T7674">
        <v>484</v>
      </c>
      <c r="U7674">
        <v>133.66</v>
      </c>
      <c r="V7674" s="1">
        <v>42239</v>
      </c>
      <c r="W7674" t="s">
        <v>34</v>
      </c>
      <c r="X7674">
        <v>2.27</v>
      </c>
      <c r="Y7674" t="s">
        <v>69</v>
      </c>
      <c r="Z7674">
        <v>5.85</v>
      </c>
      <c r="AA7674">
        <v>55337</v>
      </c>
      <c r="AB7674">
        <f t="shared" si="422"/>
        <v>134.54999999999998</v>
      </c>
      <c r="AC7674">
        <f t="shared" si="423"/>
        <v>125.13149999999999</v>
      </c>
    </row>
    <row r="7675" spans="1:29" x14ac:dyDescent="0.25">
      <c r="A7675" t="s">
        <v>1492</v>
      </c>
      <c r="B7675">
        <v>67</v>
      </c>
      <c r="C7675" t="str">
        <f t="shared" si="420"/>
        <v>Senior</v>
      </c>
      <c r="D7675" t="s">
        <v>3053</v>
      </c>
      <c r="E7675" t="s">
        <v>46</v>
      </c>
      <c r="F7675">
        <v>0.03</v>
      </c>
      <c r="G7675">
        <v>1</v>
      </c>
      <c r="H7675" s="1">
        <v>42238</v>
      </c>
      <c r="I7675" s="1" t="str">
        <f t="shared" si="421"/>
        <v xml:space="preserve"> Aug</v>
      </c>
      <c r="J7675">
        <v>24067</v>
      </c>
      <c r="K7675" t="s">
        <v>28</v>
      </c>
      <c r="L7675">
        <v>46</v>
      </c>
      <c r="M7675">
        <v>0.55000000000000004</v>
      </c>
      <c r="N7675" t="s">
        <v>96</v>
      </c>
      <c r="O7675" t="s">
        <v>30</v>
      </c>
      <c r="P7675">
        <v>252</v>
      </c>
      <c r="Q7675" t="s">
        <v>105</v>
      </c>
      <c r="R7675">
        <v>751.38300000000004</v>
      </c>
      <c r="S7675" t="s">
        <v>68</v>
      </c>
      <c r="T7675">
        <v>3366</v>
      </c>
      <c r="U7675">
        <v>2640.6864999999998</v>
      </c>
      <c r="V7675" s="1">
        <v>42239</v>
      </c>
      <c r="W7675" t="s">
        <v>42</v>
      </c>
      <c r="X7675">
        <v>5.92</v>
      </c>
      <c r="Y7675" t="s">
        <v>416</v>
      </c>
      <c r="Z7675">
        <v>65.989999999999995</v>
      </c>
      <c r="AA7675">
        <v>47274</v>
      </c>
      <c r="AB7675">
        <f t="shared" si="422"/>
        <v>3035.54</v>
      </c>
      <c r="AC7675">
        <f t="shared" si="423"/>
        <v>2944.4737999999998</v>
      </c>
    </row>
    <row r="7676" spans="1:29" x14ac:dyDescent="0.25">
      <c r="A7676" t="s">
        <v>2310</v>
      </c>
      <c r="B7676">
        <v>67</v>
      </c>
      <c r="C7676" t="str">
        <f t="shared" si="420"/>
        <v>Senior</v>
      </c>
      <c r="D7676" t="s">
        <v>3053</v>
      </c>
      <c r="E7676" t="s">
        <v>46</v>
      </c>
      <c r="F7676">
        <v>7.0000000000000007E-2</v>
      </c>
      <c r="G7676">
        <v>1</v>
      </c>
      <c r="H7676" s="1">
        <v>42238</v>
      </c>
      <c r="I7676" s="1" t="str">
        <f t="shared" si="421"/>
        <v xml:space="preserve"> Aug</v>
      </c>
      <c r="J7676">
        <v>24067</v>
      </c>
      <c r="K7676" t="s">
        <v>28</v>
      </c>
      <c r="L7676">
        <v>30</v>
      </c>
      <c r="M7676">
        <v>0.38</v>
      </c>
      <c r="N7676" t="s">
        <v>29</v>
      </c>
      <c r="O7676" t="s">
        <v>30</v>
      </c>
      <c r="P7676" t="s">
        <v>1099</v>
      </c>
      <c r="Q7676" t="s">
        <v>67</v>
      </c>
      <c r="R7676">
        <v>-95.311999999999998</v>
      </c>
      <c r="S7676" t="s">
        <v>33</v>
      </c>
      <c r="T7676">
        <v>3364</v>
      </c>
      <c r="U7676">
        <v>128.25</v>
      </c>
      <c r="V7676" s="1">
        <v>42240</v>
      </c>
      <c r="W7676" t="s">
        <v>42</v>
      </c>
      <c r="X7676">
        <v>5.26</v>
      </c>
      <c r="Y7676" t="s">
        <v>278</v>
      </c>
      <c r="Z7676">
        <v>3.98</v>
      </c>
      <c r="AA7676">
        <v>1749</v>
      </c>
      <c r="AB7676">
        <f t="shared" si="422"/>
        <v>119.4</v>
      </c>
      <c r="AC7676">
        <f t="shared" si="423"/>
        <v>111.042</v>
      </c>
    </row>
    <row r="7677" spans="1:29" x14ac:dyDescent="0.25">
      <c r="A7677" t="s">
        <v>1683</v>
      </c>
      <c r="B7677">
        <v>67</v>
      </c>
      <c r="C7677" t="str">
        <f t="shared" si="420"/>
        <v>Senior</v>
      </c>
      <c r="D7677" t="s">
        <v>3054</v>
      </c>
      <c r="E7677" t="s">
        <v>46</v>
      </c>
      <c r="F7677">
        <v>0.03</v>
      </c>
      <c r="G7677">
        <v>1</v>
      </c>
      <c r="H7677" s="1">
        <v>42238</v>
      </c>
      <c r="I7677" s="1" t="str">
        <f t="shared" si="421"/>
        <v xml:space="preserve"> Aug</v>
      </c>
      <c r="J7677">
        <v>44869</v>
      </c>
      <c r="K7677" t="s">
        <v>131</v>
      </c>
      <c r="L7677">
        <v>43</v>
      </c>
      <c r="M7677">
        <v>0.37</v>
      </c>
      <c r="N7677" t="s">
        <v>29</v>
      </c>
      <c r="O7677" t="s">
        <v>30</v>
      </c>
      <c r="P7677" t="s">
        <v>1181</v>
      </c>
      <c r="Q7677" t="s">
        <v>61</v>
      </c>
      <c r="R7677">
        <v>-154.94999999999999</v>
      </c>
      <c r="S7677" t="s">
        <v>52</v>
      </c>
      <c r="T7677">
        <v>6333</v>
      </c>
      <c r="U7677">
        <v>283.18</v>
      </c>
      <c r="V7677" s="1">
        <v>42240</v>
      </c>
      <c r="W7677" t="s">
        <v>34</v>
      </c>
      <c r="X7677">
        <v>7.49</v>
      </c>
      <c r="Y7677" t="s">
        <v>89</v>
      </c>
      <c r="Z7677">
        <v>6.48</v>
      </c>
      <c r="AA7677">
        <v>97330</v>
      </c>
      <c r="AB7677">
        <f t="shared" si="422"/>
        <v>278.64000000000004</v>
      </c>
      <c r="AC7677">
        <f t="shared" si="423"/>
        <v>270.28080000000006</v>
      </c>
    </row>
    <row r="7678" spans="1:29" x14ac:dyDescent="0.25">
      <c r="A7678" t="s">
        <v>948</v>
      </c>
      <c r="B7678">
        <v>67</v>
      </c>
      <c r="C7678" t="str">
        <f t="shared" si="420"/>
        <v>Senior</v>
      </c>
      <c r="D7678" t="s">
        <v>949</v>
      </c>
      <c r="E7678" t="s">
        <v>27</v>
      </c>
      <c r="F7678">
        <v>0.01</v>
      </c>
      <c r="G7678">
        <v>1</v>
      </c>
      <c r="H7678" s="1">
        <v>42238</v>
      </c>
      <c r="I7678" s="1" t="str">
        <f t="shared" si="421"/>
        <v xml:space="preserve"> Aug</v>
      </c>
      <c r="J7678">
        <v>49350</v>
      </c>
      <c r="K7678" t="s">
        <v>28</v>
      </c>
      <c r="L7678">
        <v>50</v>
      </c>
      <c r="M7678">
        <v>0.37</v>
      </c>
      <c r="N7678" t="s">
        <v>29</v>
      </c>
      <c r="O7678" t="s">
        <v>30</v>
      </c>
      <c r="P7678" t="s">
        <v>598</v>
      </c>
      <c r="Q7678" t="s">
        <v>61</v>
      </c>
      <c r="R7678">
        <v>-331.63</v>
      </c>
      <c r="S7678" t="s">
        <v>33</v>
      </c>
      <c r="T7678">
        <v>6921</v>
      </c>
      <c r="U7678">
        <v>375.11</v>
      </c>
      <c r="V7678" s="1">
        <v>42240</v>
      </c>
      <c r="W7678" t="s">
        <v>34</v>
      </c>
      <c r="X7678">
        <v>11.15</v>
      </c>
      <c r="Y7678" t="s">
        <v>208</v>
      </c>
      <c r="Z7678">
        <v>7.28</v>
      </c>
      <c r="AA7678">
        <v>43302</v>
      </c>
      <c r="AB7678">
        <f t="shared" si="422"/>
        <v>364</v>
      </c>
      <c r="AC7678">
        <f t="shared" si="423"/>
        <v>360.36</v>
      </c>
    </row>
    <row r="7679" spans="1:29" x14ac:dyDescent="0.25">
      <c r="A7679" t="s">
        <v>3493</v>
      </c>
      <c r="B7679">
        <v>67</v>
      </c>
      <c r="C7679" t="str">
        <f t="shared" si="420"/>
        <v>Senior</v>
      </c>
      <c r="D7679" t="s">
        <v>1300</v>
      </c>
      <c r="E7679" t="s">
        <v>38</v>
      </c>
      <c r="F7679">
        <v>0.05</v>
      </c>
      <c r="G7679">
        <v>1</v>
      </c>
      <c r="H7679" s="1">
        <v>42239</v>
      </c>
      <c r="I7679" s="1" t="str">
        <f t="shared" si="421"/>
        <v xml:space="preserve"> Aug</v>
      </c>
      <c r="J7679">
        <v>16452</v>
      </c>
      <c r="K7679" t="s">
        <v>131</v>
      </c>
      <c r="L7679">
        <v>46</v>
      </c>
      <c r="M7679">
        <v>0.55000000000000004</v>
      </c>
      <c r="N7679" t="s">
        <v>29</v>
      </c>
      <c r="O7679" t="s">
        <v>59</v>
      </c>
      <c r="P7679" t="s">
        <v>630</v>
      </c>
      <c r="Q7679" t="s">
        <v>88</v>
      </c>
      <c r="R7679">
        <v>9.34</v>
      </c>
      <c r="S7679" t="s">
        <v>33</v>
      </c>
      <c r="T7679">
        <v>2284</v>
      </c>
      <c r="U7679">
        <v>134.41999999999999</v>
      </c>
      <c r="V7679" s="1">
        <v>42240</v>
      </c>
      <c r="W7679" t="s">
        <v>34</v>
      </c>
      <c r="X7679">
        <v>1.01</v>
      </c>
      <c r="Y7679" t="s">
        <v>278</v>
      </c>
      <c r="Z7679">
        <v>2.88</v>
      </c>
      <c r="AA7679">
        <v>2127</v>
      </c>
      <c r="AB7679">
        <f t="shared" si="422"/>
        <v>132.47999999999999</v>
      </c>
      <c r="AC7679">
        <f t="shared" si="423"/>
        <v>125.85599999999999</v>
      </c>
    </row>
    <row r="7680" spans="1:29" x14ac:dyDescent="0.25">
      <c r="A7680" t="s">
        <v>1182</v>
      </c>
      <c r="B7680">
        <v>67</v>
      </c>
      <c r="C7680" t="str">
        <f t="shared" si="420"/>
        <v>Senior</v>
      </c>
      <c r="D7680" t="s">
        <v>742</v>
      </c>
      <c r="E7680" t="s">
        <v>27</v>
      </c>
      <c r="F7680">
        <v>0.01</v>
      </c>
      <c r="G7680">
        <v>1</v>
      </c>
      <c r="H7680" s="1">
        <v>42239</v>
      </c>
      <c r="I7680" s="1" t="str">
        <f t="shared" si="421"/>
        <v xml:space="preserve"> Aug</v>
      </c>
      <c r="J7680">
        <v>8039</v>
      </c>
      <c r="K7680" t="s">
        <v>131</v>
      </c>
      <c r="L7680">
        <v>37</v>
      </c>
      <c r="M7680">
        <v>0.36</v>
      </c>
      <c r="N7680" t="s">
        <v>29</v>
      </c>
      <c r="O7680" t="s">
        <v>30</v>
      </c>
      <c r="P7680" t="s">
        <v>1433</v>
      </c>
      <c r="Q7680" t="s">
        <v>267</v>
      </c>
      <c r="R7680">
        <v>3.22</v>
      </c>
      <c r="S7680" t="s">
        <v>33</v>
      </c>
      <c r="T7680">
        <v>1097</v>
      </c>
      <c r="U7680">
        <v>1199.7</v>
      </c>
      <c r="V7680" s="1">
        <v>42240</v>
      </c>
      <c r="W7680" t="s">
        <v>34</v>
      </c>
      <c r="X7680">
        <v>19.510000000000002</v>
      </c>
      <c r="Y7680" t="s">
        <v>136</v>
      </c>
      <c r="Z7680">
        <v>30.98</v>
      </c>
      <c r="AA7680">
        <v>11803</v>
      </c>
      <c r="AB7680">
        <f t="shared" si="422"/>
        <v>1146.26</v>
      </c>
      <c r="AC7680">
        <f t="shared" si="423"/>
        <v>1134.7973999999999</v>
      </c>
    </row>
    <row r="7681" spans="1:29" x14ac:dyDescent="0.25">
      <c r="A7681" t="s">
        <v>2521</v>
      </c>
      <c r="B7681">
        <v>67</v>
      </c>
      <c r="C7681" t="str">
        <f t="shared" si="420"/>
        <v>Senior</v>
      </c>
      <c r="D7681" t="s">
        <v>1118</v>
      </c>
      <c r="E7681" t="s">
        <v>46</v>
      </c>
      <c r="F7681">
        <v>0.05</v>
      </c>
      <c r="G7681">
        <v>1</v>
      </c>
      <c r="H7681" s="1">
        <v>42239</v>
      </c>
      <c r="I7681" s="1" t="str">
        <f t="shared" si="421"/>
        <v xml:space="preserve"> Aug</v>
      </c>
      <c r="J7681">
        <v>36709</v>
      </c>
      <c r="K7681" t="s">
        <v>58</v>
      </c>
      <c r="L7681">
        <v>42</v>
      </c>
      <c r="M7681">
        <v>0.55000000000000004</v>
      </c>
      <c r="N7681" t="s">
        <v>96</v>
      </c>
      <c r="O7681" t="s">
        <v>30</v>
      </c>
      <c r="P7681" t="s">
        <v>1470</v>
      </c>
      <c r="Q7681" t="s">
        <v>105</v>
      </c>
      <c r="R7681">
        <v>369.08100000000002</v>
      </c>
      <c r="S7681" t="s">
        <v>76</v>
      </c>
      <c r="T7681">
        <v>5157</v>
      </c>
      <c r="U7681">
        <v>2245.6914999999999</v>
      </c>
      <c r="V7681" s="1">
        <v>42241</v>
      </c>
      <c r="W7681" t="s">
        <v>34</v>
      </c>
      <c r="X7681">
        <v>8.99</v>
      </c>
      <c r="Y7681" t="s">
        <v>291</v>
      </c>
      <c r="Z7681">
        <v>65.989999999999995</v>
      </c>
      <c r="AA7681">
        <v>37743</v>
      </c>
      <c r="AB7681">
        <f t="shared" si="422"/>
        <v>2771.58</v>
      </c>
      <c r="AC7681">
        <f t="shared" si="423"/>
        <v>2633.0009999999997</v>
      </c>
    </row>
    <row r="7682" spans="1:29" x14ac:dyDescent="0.25">
      <c r="A7682" t="s">
        <v>2727</v>
      </c>
      <c r="B7682">
        <v>67</v>
      </c>
      <c r="C7682" t="str">
        <f t="shared" si="420"/>
        <v>Senior</v>
      </c>
      <c r="D7682" t="s">
        <v>672</v>
      </c>
      <c r="E7682" t="s">
        <v>38</v>
      </c>
      <c r="F7682">
        <v>0.09</v>
      </c>
      <c r="G7682">
        <v>1</v>
      </c>
      <c r="H7682" s="1">
        <v>42239</v>
      </c>
      <c r="I7682" s="1" t="str">
        <f t="shared" si="421"/>
        <v xml:space="preserve"> Aug</v>
      </c>
      <c r="J7682">
        <v>1185</v>
      </c>
      <c r="K7682" t="s">
        <v>47</v>
      </c>
      <c r="L7682">
        <v>7</v>
      </c>
      <c r="M7682">
        <v>0.37</v>
      </c>
      <c r="N7682" t="s">
        <v>29</v>
      </c>
      <c r="O7682" t="s">
        <v>30</v>
      </c>
      <c r="P7682" t="s">
        <v>533</v>
      </c>
      <c r="Q7682" t="s">
        <v>61</v>
      </c>
      <c r="R7682">
        <v>20.03</v>
      </c>
      <c r="S7682" t="s">
        <v>76</v>
      </c>
      <c r="T7682">
        <v>179</v>
      </c>
      <c r="U7682">
        <v>374.78</v>
      </c>
      <c r="V7682" s="1">
        <v>42243</v>
      </c>
      <c r="W7682" t="s">
        <v>34</v>
      </c>
      <c r="X7682">
        <v>14.3</v>
      </c>
      <c r="Y7682" t="s">
        <v>77</v>
      </c>
      <c r="Z7682">
        <v>55.48</v>
      </c>
      <c r="AA7682">
        <v>35020</v>
      </c>
      <c r="AB7682">
        <f t="shared" si="422"/>
        <v>388.35999999999996</v>
      </c>
      <c r="AC7682">
        <f t="shared" si="423"/>
        <v>353.40759999999995</v>
      </c>
    </row>
    <row r="7683" spans="1:29" x14ac:dyDescent="0.25">
      <c r="A7683" t="s">
        <v>3308</v>
      </c>
      <c r="B7683">
        <v>67</v>
      </c>
      <c r="C7683" t="str">
        <f t="shared" si="420"/>
        <v>Senior</v>
      </c>
      <c r="D7683" t="s">
        <v>1045</v>
      </c>
      <c r="E7683" t="s">
        <v>38</v>
      </c>
      <c r="F7683">
        <v>0.02</v>
      </c>
      <c r="G7683">
        <v>1</v>
      </c>
      <c r="H7683" s="1">
        <v>42240</v>
      </c>
      <c r="I7683" s="1" t="str">
        <f t="shared" si="421"/>
        <v xml:space="preserve"> Aug</v>
      </c>
      <c r="J7683">
        <v>33031</v>
      </c>
      <c r="K7683" t="s">
        <v>28</v>
      </c>
      <c r="L7683">
        <v>18</v>
      </c>
      <c r="M7683">
        <v>0.36</v>
      </c>
      <c r="N7683" t="s">
        <v>29</v>
      </c>
      <c r="O7683" t="s">
        <v>30</v>
      </c>
      <c r="P7683" t="s">
        <v>2895</v>
      </c>
      <c r="Q7683" t="s">
        <v>61</v>
      </c>
      <c r="R7683">
        <v>-53.69</v>
      </c>
      <c r="S7683" t="s">
        <v>33</v>
      </c>
      <c r="T7683">
        <v>4643</v>
      </c>
      <c r="U7683">
        <v>120.96</v>
      </c>
      <c r="V7683" s="1">
        <v>42241</v>
      </c>
      <c r="W7683" t="s">
        <v>34</v>
      </c>
      <c r="X7683">
        <v>6.65</v>
      </c>
      <c r="Y7683" t="s">
        <v>136</v>
      </c>
      <c r="Z7683">
        <v>6.48</v>
      </c>
      <c r="AA7683">
        <v>11703</v>
      </c>
      <c r="AB7683">
        <f t="shared" si="422"/>
        <v>116.64000000000001</v>
      </c>
      <c r="AC7683">
        <f t="shared" si="423"/>
        <v>114.30720000000001</v>
      </c>
    </row>
    <row r="7684" spans="1:29" x14ac:dyDescent="0.25">
      <c r="A7684" t="s">
        <v>3308</v>
      </c>
      <c r="B7684">
        <v>67</v>
      </c>
      <c r="C7684" t="str">
        <f t="shared" si="420"/>
        <v>Senior</v>
      </c>
      <c r="D7684" t="s">
        <v>1045</v>
      </c>
      <c r="E7684" t="s">
        <v>38</v>
      </c>
      <c r="F7684">
        <v>0.08</v>
      </c>
      <c r="G7684">
        <v>1</v>
      </c>
      <c r="H7684" s="1">
        <v>42240</v>
      </c>
      <c r="I7684" s="1" t="str">
        <f t="shared" si="421"/>
        <v xml:space="preserve"> Aug</v>
      </c>
      <c r="J7684">
        <v>33031</v>
      </c>
      <c r="K7684" t="s">
        <v>28</v>
      </c>
      <c r="L7684">
        <v>24</v>
      </c>
      <c r="M7684">
        <v>0.62</v>
      </c>
      <c r="N7684" t="s">
        <v>48</v>
      </c>
      <c r="O7684" t="s">
        <v>49</v>
      </c>
      <c r="P7684" t="s">
        <v>1446</v>
      </c>
      <c r="Q7684" t="s">
        <v>82</v>
      </c>
      <c r="R7684">
        <v>-134.63</v>
      </c>
      <c r="S7684" t="s">
        <v>33</v>
      </c>
      <c r="T7684">
        <v>4642</v>
      </c>
      <c r="U7684">
        <v>550.67999999999995</v>
      </c>
      <c r="V7684" s="1">
        <v>42242</v>
      </c>
      <c r="W7684" t="s">
        <v>53</v>
      </c>
      <c r="X7684">
        <v>15.68</v>
      </c>
      <c r="Y7684" t="s">
        <v>136</v>
      </c>
      <c r="Z7684">
        <v>23.99</v>
      </c>
      <c r="AA7684">
        <v>11703</v>
      </c>
      <c r="AB7684">
        <f t="shared" si="422"/>
        <v>575.76</v>
      </c>
      <c r="AC7684">
        <f t="shared" si="423"/>
        <v>529.69920000000002</v>
      </c>
    </row>
    <row r="7685" spans="1:29" x14ac:dyDescent="0.25">
      <c r="A7685" t="s">
        <v>2509</v>
      </c>
      <c r="B7685">
        <v>68</v>
      </c>
      <c r="C7685" t="str">
        <f t="shared" si="420"/>
        <v>Senior</v>
      </c>
      <c r="D7685" t="s">
        <v>241</v>
      </c>
      <c r="E7685" t="s">
        <v>46</v>
      </c>
      <c r="F7685">
        <v>0.08</v>
      </c>
      <c r="G7685">
        <v>1</v>
      </c>
      <c r="H7685" s="1">
        <v>42242</v>
      </c>
      <c r="I7685" s="1" t="str">
        <f t="shared" si="421"/>
        <v xml:space="preserve"> Aug</v>
      </c>
      <c r="J7685">
        <v>31460</v>
      </c>
      <c r="K7685" t="s">
        <v>28</v>
      </c>
      <c r="L7685">
        <v>9</v>
      </c>
      <c r="M7685">
        <v>0.82</v>
      </c>
      <c r="N7685" t="s">
        <v>29</v>
      </c>
      <c r="O7685" t="s">
        <v>40</v>
      </c>
      <c r="P7685" t="s">
        <v>3489</v>
      </c>
      <c r="Q7685" t="s">
        <v>32</v>
      </c>
      <c r="R7685">
        <v>-365.32</v>
      </c>
      <c r="S7685" t="s">
        <v>52</v>
      </c>
      <c r="T7685">
        <v>4409</v>
      </c>
      <c r="U7685">
        <v>990.67</v>
      </c>
      <c r="V7685" s="1">
        <v>42244</v>
      </c>
      <c r="W7685" t="s">
        <v>34</v>
      </c>
      <c r="X7685">
        <v>35</v>
      </c>
      <c r="Y7685" t="s">
        <v>537</v>
      </c>
      <c r="Z7685">
        <v>110.98</v>
      </c>
      <c r="AA7685">
        <v>86401</v>
      </c>
      <c r="AB7685">
        <f t="shared" si="422"/>
        <v>998.82</v>
      </c>
      <c r="AC7685">
        <f t="shared" si="423"/>
        <v>918.9144</v>
      </c>
    </row>
    <row r="7686" spans="1:29" x14ac:dyDescent="0.25">
      <c r="A7686" t="s">
        <v>1931</v>
      </c>
      <c r="B7686">
        <v>68</v>
      </c>
      <c r="C7686" t="str">
        <f t="shared" si="420"/>
        <v>Senior</v>
      </c>
      <c r="D7686" t="s">
        <v>688</v>
      </c>
      <c r="E7686" t="s">
        <v>46</v>
      </c>
      <c r="F7686">
        <v>0.06</v>
      </c>
      <c r="G7686">
        <v>1</v>
      </c>
      <c r="H7686" s="1">
        <v>42242</v>
      </c>
      <c r="I7686" s="1" t="str">
        <f t="shared" si="421"/>
        <v xml:space="preserve"> Aug</v>
      </c>
      <c r="J7686">
        <v>2497</v>
      </c>
      <c r="K7686" t="s">
        <v>58</v>
      </c>
      <c r="L7686">
        <v>21</v>
      </c>
      <c r="M7686">
        <v>0.56000000000000005</v>
      </c>
      <c r="N7686" t="s">
        <v>96</v>
      </c>
      <c r="O7686" t="s">
        <v>30</v>
      </c>
      <c r="P7686" t="s">
        <v>2209</v>
      </c>
      <c r="Q7686" t="s">
        <v>105</v>
      </c>
      <c r="R7686">
        <v>636.03</v>
      </c>
      <c r="S7686" t="s">
        <v>76</v>
      </c>
      <c r="T7686">
        <v>356</v>
      </c>
      <c r="U7686">
        <v>3629.1174999999998</v>
      </c>
      <c r="V7686" s="1">
        <v>42244</v>
      </c>
      <c r="W7686" t="s">
        <v>34</v>
      </c>
      <c r="X7686">
        <v>5.26</v>
      </c>
      <c r="Y7686" t="s">
        <v>132</v>
      </c>
      <c r="Z7686">
        <v>205.99</v>
      </c>
      <c r="AA7686">
        <v>32137</v>
      </c>
      <c r="AB7686">
        <f t="shared" si="422"/>
        <v>4325.79</v>
      </c>
      <c r="AC7686">
        <f t="shared" si="423"/>
        <v>4066.2426</v>
      </c>
    </row>
    <row r="7687" spans="1:29" x14ac:dyDescent="0.25">
      <c r="A7687" t="s">
        <v>870</v>
      </c>
      <c r="B7687">
        <v>68</v>
      </c>
      <c r="C7687" t="str">
        <f t="shared" si="420"/>
        <v>Senior</v>
      </c>
      <c r="D7687" t="s">
        <v>871</v>
      </c>
      <c r="E7687" t="s">
        <v>46</v>
      </c>
      <c r="F7687">
        <v>0.05</v>
      </c>
      <c r="G7687">
        <v>1</v>
      </c>
      <c r="H7687" s="1">
        <v>42242</v>
      </c>
      <c r="I7687" s="1" t="str">
        <f t="shared" si="421"/>
        <v xml:space="preserve"> Aug</v>
      </c>
      <c r="J7687">
        <v>20933</v>
      </c>
      <c r="K7687" t="s">
        <v>28</v>
      </c>
      <c r="L7687">
        <v>45</v>
      </c>
      <c r="M7687">
        <v>0.8</v>
      </c>
      <c r="N7687" t="s">
        <v>96</v>
      </c>
      <c r="O7687" t="s">
        <v>139</v>
      </c>
      <c r="P7687" t="s">
        <v>1155</v>
      </c>
      <c r="Q7687" t="s">
        <v>105</v>
      </c>
      <c r="R7687">
        <v>-81.564999999999998</v>
      </c>
      <c r="S7687" t="s">
        <v>76</v>
      </c>
      <c r="T7687">
        <v>2899</v>
      </c>
      <c r="U7687">
        <v>2079.4740000000002</v>
      </c>
      <c r="V7687" s="1">
        <v>42244</v>
      </c>
      <c r="W7687" t="s">
        <v>34</v>
      </c>
      <c r="X7687">
        <v>5</v>
      </c>
      <c r="Y7687" t="s">
        <v>162</v>
      </c>
      <c r="Z7687">
        <v>55.99</v>
      </c>
      <c r="AA7687">
        <v>24153</v>
      </c>
      <c r="AB7687">
        <f t="shared" si="422"/>
        <v>2519.5500000000002</v>
      </c>
      <c r="AC7687">
        <f t="shared" si="423"/>
        <v>2393.5725000000002</v>
      </c>
    </row>
    <row r="7688" spans="1:29" x14ac:dyDescent="0.25">
      <c r="A7688" t="s">
        <v>234</v>
      </c>
      <c r="B7688">
        <v>68</v>
      </c>
      <c r="C7688" t="str">
        <f t="shared" si="420"/>
        <v>Senior</v>
      </c>
      <c r="D7688" t="s">
        <v>823</v>
      </c>
      <c r="E7688" t="s">
        <v>27</v>
      </c>
      <c r="F7688">
        <v>0.02</v>
      </c>
      <c r="G7688">
        <v>1</v>
      </c>
      <c r="H7688" s="1">
        <v>42243</v>
      </c>
      <c r="I7688" s="1" t="str">
        <f t="shared" si="421"/>
        <v xml:space="preserve"> Aug</v>
      </c>
      <c r="J7688">
        <v>39266</v>
      </c>
      <c r="K7688" t="s">
        <v>28</v>
      </c>
      <c r="L7688">
        <v>4</v>
      </c>
      <c r="M7688">
        <v>0.38</v>
      </c>
      <c r="N7688" t="s">
        <v>29</v>
      </c>
      <c r="O7688" t="s">
        <v>30</v>
      </c>
      <c r="P7688" t="s">
        <v>990</v>
      </c>
      <c r="Q7688" t="s">
        <v>267</v>
      </c>
      <c r="R7688">
        <v>3.72</v>
      </c>
      <c r="S7688" t="s">
        <v>33</v>
      </c>
      <c r="T7688">
        <v>5540</v>
      </c>
      <c r="U7688">
        <v>64.09</v>
      </c>
      <c r="V7688" s="1">
        <v>42244</v>
      </c>
      <c r="W7688" t="s">
        <v>34</v>
      </c>
      <c r="X7688">
        <v>1.39</v>
      </c>
      <c r="Y7688" t="s">
        <v>204</v>
      </c>
      <c r="Z7688">
        <v>15.57</v>
      </c>
      <c r="AA7688">
        <v>4330</v>
      </c>
      <c r="AB7688">
        <f t="shared" si="422"/>
        <v>62.28</v>
      </c>
      <c r="AC7688">
        <f t="shared" si="423"/>
        <v>61.034399999999998</v>
      </c>
    </row>
    <row r="7689" spans="1:29" x14ac:dyDescent="0.25">
      <c r="A7689" t="s">
        <v>177</v>
      </c>
      <c r="B7689">
        <v>68</v>
      </c>
      <c r="C7689" t="str">
        <f t="shared" si="420"/>
        <v>Senior</v>
      </c>
      <c r="D7689" t="s">
        <v>178</v>
      </c>
      <c r="E7689" t="s">
        <v>46</v>
      </c>
      <c r="F7689">
        <v>0.08</v>
      </c>
      <c r="G7689">
        <v>1</v>
      </c>
      <c r="H7689" s="1">
        <v>42243</v>
      </c>
      <c r="I7689" s="1" t="str">
        <f t="shared" si="421"/>
        <v xml:space="preserve"> Aug</v>
      </c>
      <c r="J7689">
        <v>1504</v>
      </c>
      <c r="K7689" t="s">
        <v>131</v>
      </c>
      <c r="L7689">
        <v>31</v>
      </c>
      <c r="M7689">
        <v>0.41</v>
      </c>
      <c r="N7689" t="s">
        <v>96</v>
      </c>
      <c r="O7689" t="s">
        <v>139</v>
      </c>
      <c r="P7689" t="s">
        <v>1905</v>
      </c>
      <c r="Q7689" t="s">
        <v>102</v>
      </c>
      <c r="R7689">
        <v>64.22</v>
      </c>
      <c r="S7689" t="s">
        <v>76</v>
      </c>
      <c r="T7689">
        <v>225</v>
      </c>
      <c r="U7689">
        <v>293.18</v>
      </c>
      <c r="V7689" s="1">
        <v>42244</v>
      </c>
      <c r="W7689" t="s">
        <v>34</v>
      </c>
      <c r="X7689">
        <v>1.99</v>
      </c>
      <c r="Y7689" t="s">
        <v>162</v>
      </c>
      <c r="Z7689">
        <v>10.01</v>
      </c>
      <c r="AA7689">
        <v>20151</v>
      </c>
      <c r="AB7689">
        <f t="shared" si="422"/>
        <v>310.31</v>
      </c>
      <c r="AC7689">
        <f t="shared" si="423"/>
        <v>285.48520000000002</v>
      </c>
    </row>
    <row r="7690" spans="1:29" x14ac:dyDescent="0.25">
      <c r="A7690" t="s">
        <v>421</v>
      </c>
      <c r="B7690">
        <v>68</v>
      </c>
      <c r="C7690" t="str">
        <f t="shared" ref="C7690:C7753" si="424">IF(B7690&gt;=50, "Senior", IF(B7690&gt;=20, "Adult", "Teenager"))</f>
        <v>Senior</v>
      </c>
      <c r="D7690" t="s">
        <v>823</v>
      </c>
      <c r="E7690" t="s">
        <v>27</v>
      </c>
      <c r="F7690">
        <v>0.09</v>
      </c>
      <c r="G7690">
        <v>1</v>
      </c>
      <c r="H7690" s="1">
        <v>42243</v>
      </c>
      <c r="I7690" s="1" t="str">
        <f t="shared" ref="I7690:I7753" si="425">TEXT(H7690," MMM")</f>
        <v xml:space="preserve"> Aug</v>
      </c>
      <c r="J7690">
        <v>39266</v>
      </c>
      <c r="K7690" t="s">
        <v>28</v>
      </c>
      <c r="L7690">
        <v>16</v>
      </c>
      <c r="M7690">
        <v>0.59</v>
      </c>
      <c r="N7690" t="s">
        <v>29</v>
      </c>
      <c r="O7690" t="s">
        <v>40</v>
      </c>
      <c r="P7690" t="s">
        <v>681</v>
      </c>
      <c r="Q7690" t="s">
        <v>214</v>
      </c>
      <c r="R7690">
        <v>-500.35</v>
      </c>
      <c r="S7690" t="s">
        <v>33</v>
      </c>
      <c r="T7690">
        <v>5542</v>
      </c>
      <c r="U7690">
        <v>981.26</v>
      </c>
      <c r="V7690" s="1">
        <v>42245</v>
      </c>
      <c r="W7690" t="s">
        <v>34</v>
      </c>
      <c r="X7690">
        <v>49</v>
      </c>
      <c r="Y7690" t="s">
        <v>257</v>
      </c>
      <c r="Z7690">
        <v>60.98</v>
      </c>
      <c r="AA7690">
        <v>5403</v>
      </c>
      <c r="AB7690">
        <f t="shared" ref="AB7690:AB7753" si="426">Z7690*L7690</f>
        <v>975.68</v>
      </c>
      <c r="AC7690">
        <f t="shared" ref="AC7690:AC7753" si="427">AB7690-AB7690*F7690</f>
        <v>887.86879999999996</v>
      </c>
    </row>
    <row r="7691" spans="1:29" x14ac:dyDescent="0.25">
      <c r="A7691" t="s">
        <v>1297</v>
      </c>
      <c r="B7691">
        <v>68</v>
      </c>
      <c r="C7691" t="str">
        <f t="shared" si="424"/>
        <v>Senior</v>
      </c>
      <c r="D7691" t="s">
        <v>823</v>
      </c>
      <c r="E7691" t="s">
        <v>27</v>
      </c>
      <c r="F7691">
        <v>0.09</v>
      </c>
      <c r="G7691">
        <v>1</v>
      </c>
      <c r="H7691" s="1">
        <v>42243</v>
      </c>
      <c r="I7691" s="1" t="str">
        <f t="shared" si="425"/>
        <v xml:space="preserve"> Aug</v>
      </c>
      <c r="J7691">
        <v>39266</v>
      </c>
      <c r="K7691" t="s">
        <v>28</v>
      </c>
      <c r="L7691">
        <v>14</v>
      </c>
      <c r="M7691">
        <v>0.39</v>
      </c>
      <c r="N7691" t="s">
        <v>29</v>
      </c>
      <c r="O7691" t="s">
        <v>30</v>
      </c>
      <c r="P7691" t="s">
        <v>1586</v>
      </c>
      <c r="Q7691" t="s">
        <v>210</v>
      </c>
      <c r="R7691">
        <v>9.94</v>
      </c>
      <c r="S7691" t="s">
        <v>33</v>
      </c>
      <c r="T7691">
        <v>5541</v>
      </c>
      <c r="U7691">
        <v>36.409999999999997</v>
      </c>
      <c r="V7691" s="1">
        <v>42245</v>
      </c>
      <c r="W7691" t="s">
        <v>34</v>
      </c>
      <c r="X7691">
        <v>0.5</v>
      </c>
      <c r="Y7691" t="s">
        <v>1210</v>
      </c>
      <c r="Z7691">
        <v>2.61</v>
      </c>
      <c r="AA7691">
        <v>3045</v>
      </c>
      <c r="AB7691">
        <f t="shared" si="426"/>
        <v>36.54</v>
      </c>
      <c r="AC7691">
        <f t="shared" si="427"/>
        <v>33.251399999999997</v>
      </c>
    </row>
    <row r="7692" spans="1:29" x14ac:dyDescent="0.25">
      <c r="A7692" t="s">
        <v>2626</v>
      </c>
      <c r="B7692">
        <v>68</v>
      </c>
      <c r="C7692" t="str">
        <f t="shared" si="424"/>
        <v>Senior</v>
      </c>
      <c r="D7692" t="s">
        <v>2627</v>
      </c>
      <c r="E7692" t="s">
        <v>46</v>
      </c>
      <c r="F7692">
        <v>0.06</v>
      </c>
      <c r="G7692">
        <v>1</v>
      </c>
      <c r="H7692" s="1">
        <v>42243</v>
      </c>
      <c r="I7692" s="1" t="str">
        <f t="shared" si="425"/>
        <v xml:space="preserve"> Aug</v>
      </c>
      <c r="J7692">
        <v>43682</v>
      </c>
      <c r="K7692" t="s">
        <v>131</v>
      </c>
      <c r="L7692">
        <v>14</v>
      </c>
      <c r="M7692">
        <v>0.55000000000000004</v>
      </c>
      <c r="N7692" t="s">
        <v>96</v>
      </c>
      <c r="O7692" t="s">
        <v>30</v>
      </c>
      <c r="P7692" t="s">
        <v>3238</v>
      </c>
      <c r="Q7692" t="s">
        <v>105</v>
      </c>
      <c r="R7692">
        <v>62.162999999999997</v>
      </c>
      <c r="S7692" t="s">
        <v>52</v>
      </c>
      <c r="T7692">
        <v>6165</v>
      </c>
      <c r="U7692">
        <v>1849.6</v>
      </c>
      <c r="V7692" s="1">
        <v>42245</v>
      </c>
      <c r="W7692" t="s">
        <v>34</v>
      </c>
      <c r="X7692">
        <v>8.99</v>
      </c>
      <c r="Y7692" t="s">
        <v>54</v>
      </c>
      <c r="Z7692">
        <v>155.99</v>
      </c>
      <c r="AA7692">
        <v>90210</v>
      </c>
      <c r="AB7692">
        <f t="shared" si="426"/>
        <v>2183.86</v>
      </c>
      <c r="AC7692">
        <f t="shared" si="427"/>
        <v>2052.8284000000003</v>
      </c>
    </row>
    <row r="7693" spans="1:29" x14ac:dyDescent="0.25">
      <c r="A7693" t="s">
        <v>2224</v>
      </c>
      <c r="B7693">
        <v>68</v>
      </c>
      <c r="C7693" t="str">
        <f t="shared" si="424"/>
        <v>Senior</v>
      </c>
      <c r="D7693" t="s">
        <v>160</v>
      </c>
      <c r="E7693" t="s">
        <v>57</v>
      </c>
      <c r="F7693">
        <v>7.0000000000000007E-2</v>
      </c>
      <c r="G7693">
        <v>1</v>
      </c>
      <c r="H7693" s="1">
        <v>42244</v>
      </c>
      <c r="I7693" s="1" t="str">
        <f t="shared" si="425"/>
        <v xml:space="preserve"> Aug</v>
      </c>
      <c r="J7693">
        <v>7267</v>
      </c>
      <c r="K7693" t="s">
        <v>28</v>
      </c>
      <c r="L7693">
        <v>19</v>
      </c>
      <c r="M7693">
        <v>0.38</v>
      </c>
      <c r="N7693" t="s">
        <v>29</v>
      </c>
      <c r="O7693" t="s">
        <v>30</v>
      </c>
      <c r="P7693" t="s">
        <v>603</v>
      </c>
      <c r="Q7693" t="s">
        <v>67</v>
      </c>
      <c r="R7693">
        <v>5.1595000000000004</v>
      </c>
      <c r="S7693" t="s">
        <v>76</v>
      </c>
      <c r="T7693">
        <v>1000</v>
      </c>
      <c r="U7693">
        <v>262.32</v>
      </c>
      <c r="V7693" s="1">
        <v>42244</v>
      </c>
      <c r="W7693" t="s">
        <v>34</v>
      </c>
      <c r="X7693">
        <v>6.46</v>
      </c>
      <c r="Y7693" t="s">
        <v>162</v>
      </c>
      <c r="Z7693">
        <v>14.48</v>
      </c>
      <c r="AA7693">
        <v>22124</v>
      </c>
      <c r="AB7693">
        <f t="shared" si="426"/>
        <v>275.12</v>
      </c>
      <c r="AC7693">
        <f t="shared" si="427"/>
        <v>255.86160000000001</v>
      </c>
    </row>
    <row r="7694" spans="1:29" x14ac:dyDescent="0.25">
      <c r="A7694" t="s">
        <v>1762</v>
      </c>
      <c r="B7694">
        <v>68</v>
      </c>
      <c r="C7694" t="str">
        <f t="shared" si="424"/>
        <v>Senior</v>
      </c>
      <c r="D7694" t="s">
        <v>2876</v>
      </c>
      <c r="E7694" t="s">
        <v>46</v>
      </c>
      <c r="F7694">
        <v>0.02</v>
      </c>
      <c r="G7694">
        <v>1</v>
      </c>
      <c r="H7694" s="1">
        <v>42244</v>
      </c>
      <c r="I7694" s="1" t="str">
        <f t="shared" si="425"/>
        <v xml:space="preserve"> Aug</v>
      </c>
      <c r="J7694">
        <v>23489</v>
      </c>
      <c r="K7694" t="s">
        <v>28</v>
      </c>
      <c r="L7694">
        <v>42</v>
      </c>
      <c r="M7694">
        <v>0.71</v>
      </c>
      <c r="N7694" t="s">
        <v>96</v>
      </c>
      <c r="O7694" t="s">
        <v>139</v>
      </c>
      <c r="P7694" t="s">
        <v>945</v>
      </c>
      <c r="Q7694" t="s">
        <v>102</v>
      </c>
      <c r="R7694">
        <v>230.3</v>
      </c>
      <c r="S7694" t="s">
        <v>68</v>
      </c>
      <c r="T7694">
        <v>3285</v>
      </c>
      <c r="U7694">
        <v>2004.6</v>
      </c>
      <c r="V7694" s="1">
        <v>42244</v>
      </c>
      <c r="W7694" t="s">
        <v>42</v>
      </c>
      <c r="X7694">
        <v>3.61</v>
      </c>
      <c r="Y7694" t="s">
        <v>128</v>
      </c>
      <c r="Z7694">
        <v>47.98</v>
      </c>
      <c r="AA7694">
        <v>74801</v>
      </c>
      <c r="AB7694">
        <f t="shared" si="426"/>
        <v>2015.1599999999999</v>
      </c>
      <c r="AC7694">
        <f t="shared" si="427"/>
        <v>1974.8567999999998</v>
      </c>
    </row>
    <row r="7695" spans="1:29" x14ac:dyDescent="0.25">
      <c r="A7695" t="s">
        <v>254</v>
      </c>
      <c r="B7695">
        <v>68</v>
      </c>
      <c r="C7695" t="str">
        <f t="shared" si="424"/>
        <v>Senior</v>
      </c>
      <c r="D7695" t="s">
        <v>1296</v>
      </c>
      <c r="E7695" t="s">
        <v>38</v>
      </c>
      <c r="F7695">
        <v>0.09</v>
      </c>
      <c r="G7695">
        <v>1</v>
      </c>
      <c r="H7695" s="1">
        <v>42244</v>
      </c>
      <c r="I7695" s="1" t="str">
        <f t="shared" si="425"/>
        <v xml:space="preserve"> Aug</v>
      </c>
      <c r="J7695">
        <v>23616</v>
      </c>
      <c r="K7695" t="s">
        <v>39</v>
      </c>
      <c r="L7695">
        <v>47</v>
      </c>
      <c r="M7695">
        <v>0.46</v>
      </c>
      <c r="N7695" t="s">
        <v>96</v>
      </c>
      <c r="O7695" t="s">
        <v>40</v>
      </c>
      <c r="P7695" t="s">
        <v>495</v>
      </c>
      <c r="Q7695" t="s">
        <v>192</v>
      </c>
      <c r="R7695">
        <v>2787.59</v>
      </c>
      <c r="S7695" t="s">
        <v>33</v>
      </c>
      <c r="T7695">
        <v>3303</v>
      </c>
      <c r="U7695">
        <v>9262.35</v>
      </c>
      <c r="V7695" s="1">
        <v>42244</v>
      </c>
      <c r="W7695" t="s">
        <v>34</v>
      </c>
      <c r="X7695">
        <v>24.49</v>
      </c>
      <c r="Y7695" t="s">
        <v>257</v>
      </c>
      <c r="Z7695">
        <v>199.99</v>
      </c>
      <c r="AA7695">
        <v>5451</v>
      </c>
      <c r="AB7695">
        <f t="shared" si="426"/>
        <v>9399.5300000000007</v>
      </c>
      <c r="AC7695">
        <f t="shared" si="427"/>
        <v>8553.5722999999998</v>
      </c>
    </row>
    <row r="7696" spans="1:29" x14ac:dyDescent="0.25">
      <c r="A7696" t="s">
        <v>3153</v>
      </c>
      <c r="B7696">
        <v>68</v>
      </c>
      <c r="C7696" t="str">
        <f t="shared" si="424"/>
        <v>Senior</v>
      </c>
      <c r="D7696" t="s">
        <v>2563</v>
      </c>
      <c r="E7696" t="s">
        <v>57</v>
      </c>
      <c r="F7696">
        <v>7.0000000000000007E-2</v>
      </c>
      <c r="G7696">
        <v>1</v>
      </c>
      <c r="H7696" s="1">
        <v>42244</v>
      </c>
      <c r="I7696" s="1" t="str">
        <f t="shared" si="425"/>
        <v xml:space="preserve"> Aug</v>
      </c>
      <c r="J7696">
        <v>28544</v>
      </c>
      <c r="K7696" t="s">
        <v>58</v>
      </c>
      <c r="L7696">
        <v>24</v>
      </c>
      <c r="M7696">
        <v>0.36</v>
      </c>
      <c r="N7696" t="s">
        <v>29</v>
      </c>
      <c r="O7696" t="s">
        <v>30</v>
      </c>
      <c r="P7696" t="s">
        <v>1307</v>
      </c>
      <c r="Q7696" t="s">
        <v>67</v>
      </c>
      <c r="R7696">
        <v>2.6859999999999999</v>
      </c>
      <c r="S7696" t="s">
        <v>52</v>
      </c>
      <c r="T7696">
        <v>3999</v>
      </c>
      <c r="U7696">
        <v>68.5</v>
      </c>
      <c r="V7696" s="1">
        <v>42245</v>
      </c>
      <c r="W7696" t="s">
        <v>34</v>
      </c>
      <c r="X7696">
        <v>1.49</v>
      </c>
      <c r="Y7696" t="s">
        <v>83</v>
      </c>
      <c r="Z7696">
        <v>2.78</v>
      </c>
      <c r="AA7696">
        <v>84047</v>
      </c>
      <c r="AB7696">
        <f t="shared" si="426"/>
        <v>66.72</v>
      </c>
      <c r="AC7696">
        <f t="shared" si="427"/>
        <v>62.049599999999998</v>
      </c>
    </row>
    <row r="7697" spans="1:29" x14ac:dyDescent="0.25">
      <c r="A7697" t="s">
        <v>2374</v>
      </c>
      <c r="B7697">
        <v>68</v>
      </c>
      <c r="C7697" t="str">
        <f t="shared" si="424"/>
        <v>Senior</v>
      </c>
      <c r="D7697" t="s">
        <v>2561</v>
      </c>
      <c r="E7697" t="s">
        <v>57</v>
      </c>
      <c r="F7697">
        <v>0.08</v>
      </c>
      <c r="G7697">
        <v>1</v>
      </c>
      <c r="H7697" s="1">
        <v>42244</v>
      </c>
      <c r="I7697" s="1" t="str">
        <f t="shared" si="425"/>
        <v xml:space="preserve"> Aug</v>
      </c>
      <c r="J7697">
        <v>18113</v>
      </c>
      <c r="K7697" t="s">
        <v>39</v>
      </c>
      <c r="L7697">
        <v>27</v>
      </c>
      <c r="M7697">
        <v>0.78</v>
      </c>
      <c r="N7697" t="s">
        <v>48</v>
      </c>
      <c r="O7697" t="s">
        <v>49</v>
      </c>
      <c r="P7697" t="s">
        <v>1318</v>
      </c>
      <c r="Q7697" t="s">
        <v>51</v>
      </c>
      <c r="R7697">
        <v>-514.32000000000005</v>
      </c>
      <c r="S7697" t="s">
        <v>68</v>
      </c>
      <c r="T7697">
        <v>2487</v>
      </c>
      <c r="U7697">
        <v>3316.08</v>
      </c>
      <c r="V7697" s="1">
        <v>42246</v>
      </c>
      <c r="W7697" t="s">
        <v>53</v>
      </c>
      <c r="X7697">
        <v>30</v>
      </c>
      <c r="Y7697" t="s">
        <v>149</v>
      </c>
      <c r="Z7697">
        <v>130.97999999999999</v>
      </c>
      <c r="AA7697">
        <v>60510</v>
      </c>
      <c r="AB7697">
        <f t="shared" si="426"/>
        <v>3536.4599999999996</v>
      </c>
      <c r="AC7697">
        <f t="shared" si="427"/>
        <v>3253.5431999999996</v>
      </c>
    </row>
    <row r="7698" spans="1:29" x14ac:dyDescent="0.25">
      <c r="A7698" t="s">
        <v>3213</v>
      </c>
      <c r="B7698">
        <v>68</v>
      </c>
      <c r="C7698" t="str">
        <f t="shared" si="424"/>
        <v>Senior</v>
      </c>
      <c r="D7698" t="s">
        <v>378</v>
      </c>
      <c r="E7698" t="s">
        <v>46</v>
      </c>
      <c r="F7698">
        <v>0.02</v>
      </c>
      <c r="G7698">
        <v>1</v>
      </c>
      <c r="H7698" s="1">
        <v>42244</v>
      </c>
      <c r="I7698" s="1" t="str">
        <f t="shared" si="425"/>
        <v xml:space="preserve"> Aug</v>
      </c>
      <c r="J7698">
        <v>52580</v>
      </c>
      <c r="K7698" t="s">
        <v>28</v>
      </c>
      <c r="L7698">
        <v>23</v>
      </c>
      <c r="M7698">
        <v>0.38</v>
      </c>
      <c r="N7698" t="s">
        <v>29</v>
      </c>
      <c r="O7698" t="s">
        <v>30</v>
      </c>
      <c r="P7698" t="s">
        <v>748</v>
      </c>
      <c r="Q7698" t="s">
        <v>267</v>
      </c>
      <c r="R7698">
        <v>46.69</v>
      </c>
      <c r="S7698" t="s">
        <v>52</v>
      </c>
      <c r="T7698">
        <v>7377</v>
      </c>
      <c r="U7698">
        <v>139.66</v>
      </c>
      <c r="V7698" s="1">
        <v>42246</v>
      </c>
      <c r="W7698" t="s">
        <v>34</v>
      </c>
      <c r="X7698">
        <v>1.39</v>
      </c>
      <c r="Y7698" t="s">
        <v>54</v>
      </c>
      <c r="Z7698">
        <v>5.68</v>
      </c>
      <c r="AA7698">
        <v>94306</v>
      </c>
      <c r="AB7698">
        <f t="shared" si="426"/>
        <v>130.63999999999999</v>
      </c>
      <c r="AC7698">
        <f t="shared" si="427"/>
        <v>128.02719999999999</v>
      </c>
    </row>
    <row r="7699" spans="1:29" x14ac:dyDescent="0.25">
      <c r="A7699" t="s">
        <v>288</v>
      </c>
      <c r="B7699">
        <v>68</v>
      </c>
      <c r="C7699" t="str">
        <f t="shared" si="424"/>
        <v>Senior</v>
      </c>
      <c r="D7699" t="s">
        <v>347</v>
      </c>
      <c r="E7699" t="s">
        <v>38</v>
      </c>
      <c r="F7699">
        <v>0.01</v>
      </c>
      <c r="G7699">
        <v>1</v>
      </c>
      <c r="H7699" s="1">
        <v>42244</v>
      </c>
      <c r="I7699" s="1" t="str">
        <f t="shared" si="425"/>
        <v xml:space="preserve"> Aug</v>
      </c>
      <c r="J7699">
        <v>52676</v>
      </c>
      <c r="K7699" t="s">
        <v>28</v>
      </c>
      <c r="L7699">
        <v>46</v>
      </c>
      <c r="M7699">
        <v>0.38</v>
      </c>
      <c r="N7699" t="s">
        <v>29</v>
      </c>
      <c r="O7699" t="s">
        <v>30</v>
      </c>
      <c r="P7699" t="s">
        <v>2807</v>
      </c>
      <c r="Q7699" t="s">
        <v>61</v>
      </c>
      <c r="R7699">
        <v>320.67</v>
      </c>
      <c r="S7699" t="s">
        <v>76</v>
      </c>
      <c r="T7699">
        <v>7394</v>
      </c>
      <c r="U7699">
        <v>979.44</v>
      </c>
      <c r="V7699" s="1">
        <v>42246</v>
      </c>
      <c r="W7699" t="s">
        <v>34</v>
      </c>
      <c r="X7699">
        <v>5.86</v>
      </c>
      <c r="Y7699" t="s">
        <v>291</v>
      </c>
      <c r="Z7699">
        <v>19.98</v>
      </c>
      <c r="AA7699">
        <v>37087</v>
      </c>
      <c r="AB7699">
        <f t="shared" si="426"/>
        <v>919.08</v>
      </c>
      <c r="AC7699">
        <f t="shared" si="427"/>
        <v>909.88920000000007</v>
      </c>
    </row>
    <row r="7700" spans="1:29" x14ac:dyDescent="0.25">
      <c r="A7700" t="s">
        <v>2236</v>
      </c>
      <c r="B7700">
        <v>68</v>
      </c>
      <c r="C7700" t="str">
        <f t="shared" si="424"/>
        <v>Senior</v>
      </c>
      <c r="D7700" t="s">
        <v>1962</v>
      </c>
      <c r="E7700" t="s">
        <v>46</v>
      </c>
      <c r="F7700">
        <v>0.01</v>
      </c>
      <c r="G7700">
        <v>1</v>
      </c>
      <c r="H7700" s="1">
        <v>42244</v>
      </c>
      <c r="I7700" s="1" t="str">
        <f t="shared" si="425"/>
        <v xml:space="preserve"> Aug</v>
      </c>
      <c r="J7700">
        <v>33186</v>
      </c>
      <c r="K7700" t="s">
        <v>47</v>
      </c>
      <c r="L7700">
        <v>24</v>
      </c>
      <c r="M7700">
        <v>0.56000000000000005</v>
      </c>
      <c r="N7700" t="s">
        <v>96</v>
      </c>
      <c r="O7700" t="s">
        <v>30</v>
      </c>
      <c r="P7700">
        <v>8860</v>
      </c>
      <c r="Q7700" t="s">
        <v>105</v>
      </c>
      <c r="R7700">
        <v>221.184</v>
      </c>
      <c r="S7700" t="s">
        <v>68</v>
      </c>
      <c r="T7700">
        <v>4659</v>
      </c>
      <c r="U7700">
        <v>1350.5309999999999</v>
      </c>
      <c r="V7700" s="1">
        <v>42246</v>
      </c>
      <c r="W7700" t="s">
        <v>34</v>
      </c>
      <c r="X7700">
        <v>5.26</v>
      </c>
      <c r="Y7700" t="s">
        <v>149</v>
      </c>
      <c r="Z7700">
        <v>65.989999999999995</v>
      </c>
      <c r="AA7700">
        <v>60409</v>
      </c>
      <c r="AB7700">
        <f t="shared" si="426"/>
        <v>1583.7599999999998</v>
      </c>
      <c r="AC7700">
        <f t="shared" si="427"/>
        <v>1567.9223999999997</v>
      </c>
    </row>
    <row r="7701" spans="1:29" x14ac:dyDescent="0.25">
      <c r="A7701" t="s">
        <v>3213</v>
      </c>
      <c r="B7701">
        <v>68</v>
      </c>
      <c r="C7701" t="str">
        <f t="shared" si="424"/>
        <v>Senior</v>
      </c>
      <c r="D7701" t="s">
        <v>378</v>
      </c>
      <c r="E7701" t="s">
        <v>46</v>
      </c>
      <c r="F7701">
        <v>0.04</v>
      </c>
      <c r="G7701">
        <v>1</v>
      </c>
      <c r="H7701" s="1">
        <v>42244</v>
      </c>
      <c r="I7701" s="1" t="str">
        <f t="shared" si="425"/>
        <v xml:space="preserve"> Aug</v>
      </c>
      <c r="J7701">
        <v>52580</v>
      </c>
      <c r="K7701" t="s">
        <v>28</v>
      </c>
      <c r="L7701">
        <v>16</v>
      </c>
      <c r="M7701">
        <v>0.46</v>
      </c>
      <c r="N7701" t="s">
        <v>96</v>
      </c>
      <c r="O7701" t="s">
        <v>139</v>
      </c>
      <c r="P7701" t="s">
        <v>1303</v>
      </c>
      <c r="Q7701" t="s">
        <v>102</v>
      </c>
      <c r="R7701">
        <v>74.2</v>
      </c>
      <c r="S7701" t="s">
        <v>52</v>
      </c>
      <c r="T7701">
        <v>7376</v>
      </c>
      <c r="U7701">
        <v>367.09</v>
      </c>
      <c r="V7701" s="1">
        <v>42246</v>
      </c>
      <c r="W7701" t="s">
        <v>34</v>
      </c>
      <c r="X7701">
        <v>1.99</v>
      </c>
      <c r="Y7701" t="s">
        <v>54</v>
      </c>
      <c r="Z7701">
        <v>22.98</v>
      </c>
      <c r="AA7701">
        <v>94306</v>
      </c>
      <c r="AB7701">
        <f t="shared" si="426"/>
        <v>367.68</v>
      </c>
      <c r="AC7701">
        <f t="shared" si="427"/>
        <v>352.97280000000001</v>
      </c>
    </row>
    <row r="7702" spans="1:29" x14ac:dyDescent="0.25">
      <c r="A7702" t="s">
        <v>3020</v>
      </c>
      <c r="B7702">
        <v>68</v>
      </c>
      <c r="C7702" t="str">
        <f t="shared" si="424"/>
        <v>Senior</v>
      </c>
      <c r="D7702" t="s">
        <v>2623</v>
      </c>
      <c r="E7702" t="s">
        <v>27</v>
      </c>
      <c r="F7702">
        <v>0.02</v>
      </c>
      <c r="G7702">
        <v>1</v>
      </c>
      <c r="H7702" s="1">
        <v>42245</v>
      </c>
      <c r="I7702" s="1" t="str">
        <f t="shared" si="425"/>
        <v xml:space="preserve"> Aug</v>
      </c>
      <c r="J7702">
        <v>38178</v>
      </c>
      <c r="K7702" t="s">
        <v>131</v>
      </c>
      <c r="L7702">
        <v>32</v>
      </c>
      <c r="M7702">
        <v>0.36</v>
      </c>
      <c r="N7702" t="s">
        <v>29</v>
      </c>
      <c r="O7702" t="s">
        <v>30</v>
      </c>
      <c r="P7702" t="s">
        <v>610</v>
      </c>
      <c r="Q7702" t="s">
        <v>210</v>
      </c>
      <c r="R7702">
        <v>71.599999999999994</v>
      </c>
      <c r="S7702" t="s">
        <v>52</v>
      </c>
      <c r="T7702">
        <v>5370</v>
      </c>
      <c r="U7702">
        <v>153.97999999999999</v>
      </c>
      <c r="V7702" s="1">
        <v>42246</v>
      </c>
      <c r="W7702" t="s">
        <v>34</v>
      </c>
      <c r="X7702">
        <v>0.5</v>
      </c>
      <c r="Y7702" t="s">
        <v>89</v>
      </c>
      <c r="Z7702">
        <v>4.91</v>
      </c>
      <c r="AA7702">
        <v>97005</v>
      </c>
      <c r="AB7702">
        <f t="shared" si="426"/>
        <v>157.12</v>
      </c>
      <c r="AC7702">
        <f t="shared" si="427"/>
        <v>153.9776</v>
      </c>
    </row>
    <row r="7703" spans="1:29" x14ac:dyDescent="0.25">
      <c r="A7703" t="s">
        <v>3021</v>
      </c>
      <c r="B7703">
        <v>68</v>
      </c>
      <c r="C7703" t="str">
        <f t="shared" si="424"/>
        <v>Senior</v>
      </c>
      <c r="D7703" t="s">
        <v>3148</v>
      </c>
      <c r="E7703" t="s">
        <v>57</v>
      </c>
      <c r="F7703">
        <v>0.1</v>
      </c>
      <c r="G7703">
        <v>1</v>
      </c>
      <c r="H7703" s="1">
        <v>42245</v>
      </c>
      <c r="I7703" s="1" t="str">
        <f t="shared" si="425"/>
        <v xml:space="preserve"> Aug</v>
      </c>
      <c r="J7703">
        <v>22434</v>
      </c>
      <c r="K7703" t="s">
        <v>58</v>
      </c>
      <c r="L7703">
        <v>3</v>
      </c>
      <c r="M7703">
        <v>0.36</v>
      </c>
      <c r="N7703" t="s">
        <v>29</v>
      </c>
      <c r="O7703" t="s">
        <v>30</v>
      </c>
      <c r="P7703" t="s">
        <v>3102</v>
      </c>
      <c r="Q7703" t="s">
        <v>67</v>
      </c>
      <c r="R7703">
        <v>-14.685499999999999</v>
      </c>
      <c r="S7703" t="s">
        <v>68</v>
      </c>
      <c r="T7703">
        <v>3125</v>
      </c>
      <c r="U7703">
        <v>18.7</v>
      </c>
      <c r="V7703" s="1">
        <v>42247</v>
      </c>
      <c r="W7703" t="s">
        <v>34</v>
      </c>
      <c r="X7703">
        <v>5.83</v>
      </c>
      <c r="Y7703" t="s">
        <v>111</v>
      </c>
      <c r="Z7703">
        <v>4.54</v>
      </c>
      <c r="AA7703">
        <v>75088</v>
      </c>
      <c r="AB7703">
        <f t="shared" si="426"/>
        <v>13.620000000000001</v>
      </c>
      <c r="AC7703">
        <f t="shared" si="427"/>
        <v>12.258000000000001</v>
      </c>
    </row>
    <row r="7704" spans="1:29" x14ac:dyDescent="0.25">
      <c r="A7704" t="s">
        <v>3147</v>
      </c>
      <c r="B7704">
        <v>68</v>
      </c>
      <c r="C7704" t="str">
        <f t="shared" si="424"/>
        <v>Senior</v>
      </c>
      <c r="D7704" t="s">
        <v>3148</v>
      </c>
      <c r="E7704" t="s">
        <v>57</v>
      </c>
      <c r="F7704">
        <v>0.01</v>
      </c>
      <c r="G7704">
        <v>1</v>
      </c>
      <c r="H7704" s="1">
        <v>42245</v>
      </c>
      <c r="I7704" s="1" t="str">
        <f t="shared" si="425"/>
        <v xml:space="preserve"> Aug</v>
      </c>
      <c r="J7704">
        <v>22434</v>
      </c>
      <c r="K7704" t="s">
        <v>58</v>
      </c>
      <c r="L7704">
        <v>39</v>
      </c>
      <c r="M7704">
        <v>0.56000000000000005</v>
      </c>
      <c r="N7704" t="s">
        <v>29</v>
      </c>
      <c r="O7704" t="s">
        <v>59</v>
      </c>
      <c r="P7704" t="s">
        <v>221</v>
      </c>
      <c r="Q7704" t="s">
        <v>88</v>
      </c>
      <c r="R7704">
        <v>-92.29</v>
      </c>
      <c r="S7704" t="s">
        <v>68</v>
      </c>
      <c r="T7704">
        <v>3126</v>
      </c>
      <c r="U7704">
        <v>140.74</v>
      </c>
      <c r="V7704" s="1">
        <v>42247</v>
      </c>
      <c r="W7704" t="s">
        <v>34</v>
      </c>
      <c r="X7704">
        <v>3.97</v>
      </c>
      <c r="Y7704" t="s">
        <v>111</v>
      </c>
      <c r="Z7704">
        <v>3.28</v>
      </c>
      <c r="AA7704">
        <v>76903</v>
      </c>
      <c r="AB7704">
        <f t="shared" si="426"/>
        <v>127.91999999999999</v>
      </c>
      <c r="AC7704">
        <f t="shared" si="427"/>
        <v>126.64079999999998</v>
      </c>
    </row>
    <row r="7705" spans="1:29" x14ac:dyDescent="0.25">
      <c r="A7705" t="s">
        <v>453</v>
      </c>
      <c r="B7705">
        <v>68</v>
      </c>
      <c r="C7705" t="str">
        <f t="shared" si="424"/>
        <v>Senior</v>
      </c>
      <c r="D7705" t="s">
        <v>454</v>
      </c>
      <c r="E7705" t="s">
        <v>57</v>
      </c>
      <c r="F7705">
        <v>0.09</v>
      </c>
      <c r="G7705">
        <v>1</v>
      </c>
      <c r="H7705" s="1">
        <v>42245</v>
      </c>
      <c r="I7705" s="1" t="str">
        <f t="shared" si="425"/>
        <v xml:space="preserve"> Aug</v>
      </c>
      <c r="J7705">
        <v>59361</v>
      </c>
      <c r="K7705" t="s">
        <v>28</v>
      </c>
      <c r="L7705">
        <v>45</v>
      </c>
      <c r="M7705">
        <v>0.38</v>
      </c>
      <c r="N7705" t="s">
        <v>96</v>
      </c>
      <c r="O7705" t="s">
        <v>80</v>
      </c>
      <c r="P7705" t="s">
        <v>1637</v>
      </c>
      <c r="Q7705" t="s">
        <v>98</v>
      </c>
      <c r="R7705">
        <v>218.65</v>
      </c>
      <c r="S7705" t="s">
        <v>76</v>
      </c>
      <c r="T7705">
        <v>8308</v>
      </c>
      <c r="U7705">
        <v>1008.34</v>
      </c>
      <c r="V7705" s="1">
        <v>42247</v>
      </c>
      <c r="W7705" t="s">
        <v>34</v>
      </c>
      <c r="X7705">
        <v>6.3</v>
      </c>
      <c r="Y7705" t="s">
        <v>132</v>
      </c>
      <c r="Z7705">
        <v>23.99</v>
      </c>
      <c r="AA7705">
        <v>33458</v>
      </c>
      <c r="AB7705">
        <f t="shared" si="426"/>
        <v>1079.55</v>
      </c>
      <c r="AC7705">
        <f t="shared" si="427"/>
        <v>982.39049999999997</v>
      </c>
    </row>
    <row r="7706" spans="1:29" x14ac:dyDescent="0.25">
      <c r="A7706" t="s">
        <v>585</v>
      </c>
      <c r="B7706">
        <v>68</v>
      </c>
      <c r="C7706" t="str">
        <f t="shared" si="424"/>
        <v>Senior</v>
      </c>
      <c r="D7706" t="s">
        <v>2560</v>
      </c>
      <c r="E7706" t="s">
        <v>38</v>
      </c>
      <c r="F7706">
        <v>0.01</v>
      </c>
      <c r="G7706">
        <v>1</v>
      </c>
      <c r="H7706" s="1">
        <v>42245</v>
      </c>
      <c r="I7706" s="1" t="str">
        <f t="shared" si="425"/>
        <v xml:space="preserve"> Aug</v>
      </c>
      <c r="J7706">
        <v>31232</v>
      </c>
      <c r="K7706" t="s">
        <v>28</v>
      </c>
      <c r="L7706">
        <v>9</v>
      </c>
      <c r="M7706">
        <v>0.78</v>
      </c>
      <c r="N7706" t="s">
        <v>48</v>
      </c>
      <c r="O7706" t="s">
        <v>73</v>
      </c>
      <c r="P7706" t="s">
        <v>2189</v>
      </c>
      <c r="Q7706" t="s">
        <v>75</v>
      </c>
      <c r="R7706">
        <v>-715.11440000000005</v>
      </c>
      <c r="S7706" t="s">
        <v>33</v>
      </c>
      <c r="T7706">
        <v>4381</v>
      </c>
      <c r="U7706">
        <v>2643.15</v>
      </c>
      <c r="V7706" s="1">
        <v>42248</v>
      </c>
      <c r="W7706" t="s">
        <v>53</v>
      </c>
      <c r="X7706">
        <v>61.76</v>
      </c>
      <c r="Y7706" t="s">
        <v>257</v>
      </c>
      <c r="Z7706">
        <v>286.85000000000002</v>
      </c>
      <c r="AA7706">
        <v>5401</v>
      </c>
      <c r="AB7706">
        <f t="shared" si="426"/>
        <v>2581.65</v>
      </c>
      <c r="AC7706">
        <f t="shared" si="427"/>
        <v>2555.8335000000002</v>
      </c>
    </row>
    <row r="7707" spans="1:29" x14ac:dyDescent="0.25">
      <c r="A7707" t="s">
        <v>1904</v>
      </c>
      <c r="B7707">
        <v>68</v>
      </c>
      <c r="C7707" t="str">
        <f t="shared" si="424"/>
        <v>Senior</v>
      </c>
      <c r="D7707" t="s">
        <v>433</v>
      </c>
      <c r="E7707" t="s">
        <v>27</v>
      </c>
      <c r="F7707">
        <v>0.09</v>
      </c>
      <c r="G7707">
        <v>1</v>
      </c>
      <c r="H7707" s="1">
        <v>42245</v>
      </c>
      <c r="I7707" s="1" t="str">
        <f t="shared" si="425"/>
        <v xml:space="preserve"> Aug</v>
      </c>
      <c r="J7707">
        <v>13575</v>
      </c>
      <c r="K7707" t="s">
        <v>58</v>
      </c>
      <c r="L7707">
        <v>15</v>
      </c>
      <c r="M7707">
        <v>0.37</v>
      </c>
      <c r="N7707" t="s">
        <v>29</v>
      </c>
      <c r="O7707" t="s">
        <v>30</v>
      </c>
      <c r="P7707" t="s">
        <v>712</v>
      </c>
      <c r="Q7707" t="s">
        <v>61</v>
      </c>
      <c r="R7707">
        <v>-65.67</v>
      </c>
      <c r="S7707" t="s">
        <v>76</v>
      </c>
      <c r="T7707">
        <v>1892</v>
      </c>
      <c r="U7707">
        <v>106.1</v>
      </c>
      <c r="V7707" s="1">
        <v>42248</v>
      </c>
      <c r="W7707" t="s">
        <v>42</v>
      </c>
      <c r="X7707">
        <v>8.19</v>
      </c>
      <c r="Y7707" t="s">
        <v>291</v>
      </c>
      <c r="Z7707">
        <v>6.48</v>
      </c>
      <c r="AA7707">
        <v>37167</v>
      </c>
      <c r="AB7707">
        <f t="shared" si="426"/>
        <v>97.2</v>
      </c>
      <c r="AC7707">
        <f t="shared" si="427"/>
        <v>88.451999999999998</v>
      </c>
    </row>
    <row r="7708" spans="1:29" x14ac:dyDescent="0.25">
      <c r="A7708" t="s">
        <v>1534</v>
      </c>
      <c r="B7708">
        <v>68</v>
      </c>
      <c r="C7708" t="str">
        <f t="shared" si="424"/>
        <v>Senior</v>
      </c>
      <c r="D7708" t="s">
        <v>360</v>
      </c>
      <c r="E7708" t="s">
        <v>46</v>
      </c>
      <c r="F7708">
        <v>0.09</v>
      </c>
      <c r="G7708">
        <v>1</v>
      </c>
      <c r="H7708" s="1">
        <v>42246</v>
      </c>
      <c r="I7708" s="1" t="str">
        <f t="shared" si="425"/>
        <v xml:space="preserve"> Aug</v>
      </c>
      <c r="J7708">
        <v>50565</v>
      </c>
      <c r="K7708" t="s">
        <v>28</v>
      </c>
      <c r="L7708">
        <v>43</v>
      </c>
      <c r="M7708">
        <v>0.35</v>
      </c>
      <c r="N7708" t="s">
        <v>29</v>
      </c>
      <c r="O7708" t="s">
        <v>30</v>
      </c>
      <c r="P7708" t="s">
        <v>1466</v>
      </c>
      <c r="Q7708" t="s">
        <v>267</v>
      </c>
      <c r="R7708">
        <v>-138.82</v>
      </c>
      <c r="S7708" t="s">
        <v>68</v>
      </c>
      <c r="T7708">
        <v>7087</v>
      </c>
      <c r="U7708">
        <v>683.46</v>
      </c>
      <c r="V7708" s="1">
        <v>42246</v>
      </c>
      <c r="W7708" t="s">
        <v>34</v>
      </c>
      <c r="X7708">
        <v>12.39</v>
      </c>
      <c r="Y7708" t="s">
        <v>149</v>
      </c>
      <c r="Z7708">
        <v>16.98</v>
      </c>
      <c r="AA7708">
        <v>61761</v>
      </c>
      <c r="AB7708">
        <f t="shared" si="426"/>
        <v>730.14</v>
      </c>
      <c r="AC7708">
        <f t="shared" si="427"/>
        <v>664.42740000000003</v>
      </c>
    </row>
    <row r="7709" spans="1:29" x14ac:dyDescent="0.25">
      <c r="A7709" t="s">
        <v>2675</v>
      </c>
      <c r="B7709">
        <v>68</v>
      </c>
      <c r="C7709" t="str">
        <f t="shared" si="424"/>
        <v>Senior</v>
      </c>
      <c r="D7709" t="s">
        <v>2354</v>
      </c>
      <c r="E7709" t="s">
        <v>38</v>
      </c>
      <c r="F7709">
        <v>0.01</v>
      </c>
      <c r="G7709">
        <v>1</v>
      </c>
      <c r="H7709" s="1">
        <v>42246</v>
      </c>
      <c r="I7709" s="1" t="str">
        <f t="shared" si="425"/>
        <v xml:space="preserve"> Aug</v>
      </c>
      <c r="J7709">
        <v>58369</v>
      </c>
      <c r="K7709" t="s">
        <v>28</v>
      </c>
      <c r="L7709">
        <v>16</v>
      </c>
      <c r="M7709">
        <v>0.39</v>
      </c>
      <c r="N7709" t="s">
        <v>96</v>
      </c>
      <c r="O7709" t="s">
        <v>73</v>
      </c>
      <c r="P7709" t="s">
        <v>423</v>
      </c>
      <c r="Q7709" t="s">
        <v>98</v>
      </c>
      <c r="R7709">
        <v>-98.431799999999996</v>
      </c>
      <c r="S7709" t="s">
        <v>52</v>
      </c>
      <c r="T7709">
        <v>8166</v>
      </c>
      <c r="U7709">
        <v>2013.8</v>
      </c>
      <c r="V7709" s="1">
        <v>42246</v>
      </c>
      <c r="W7709" t="s">
        <v>53</v>
      </c>
      <c r="X7709">
        <v>56.14</v>
      </c>
      <c r="Y7709" t="s">
        <v>54</v>
      </c>
      <c r="Z7709">
        <v>119.99</v>
      </c>
      <c r="AA7709">
        <v>93277</v>
      </c>
      <c r="AB7709">
        <f t="shared" si="426"/>
        <v>1919.84</v>
      </c>
      <c r="AC7709">
        <f t="shared" si="427"/>
        <v>1900.6415999999999</v>
      </c>
    </row>
    <row r="7710" spans="1:29" x14ac:dyDescent="0.25">
      <c r="A7710" t="s">
        <v>722</v>
      </c>
      <c r="B7710">
        <v>68</v>
      </c>
      <c r="C7710" t="str">
        <f t="shared" si="424"/>
        <v>Senior</v>
      </c>
      <c r="D7710" t="s">
        <v>723</v>
      </c>
      <c r="E7710" t="s">
        <v>38</v>
      </c>
      <c r="F7710">
        <v>0.08</v>
      </c>
      <c r="G7710">
        <v>1</v>
      </c>
      <c r="H7710" s="1">
        <v>42246</v>
      </c>
      <c r="I7710" s="1" t="str">
        <f t="shared" si="425"/>
        <v xml:space="preserve"> Aug</v>
      </c>
      <c r="J7710">
        <v>26981</v>
      </c>
      <c r="K7710" t="s">
        <v>131</v>
      </c>
      <c r="L7710">
        <v>13</v>
      </c>
      <c r="M7710">
        <v>0.35</v>
      </c>
      <c r="N7710" t="s">
        <v>96</v>
      </c>
      <c r="O7710" t="s">
        <v>139</v>
      </c>
      <c r="P7710" t="s">
        <v>1649</v>
      </c>
      <c r="Q7710" t="s">
        <v>105</v>
      </c>
      <c r="R7710">
        <v>142.983</v>
      </c>
      <c r="S7710" t="s">
        <v>68</v>
      </c>
      <c r="T7710">
        <v>3787</v>
      </c>
      <c r="U7710">
        <v>603.34699999999998</v>
      </c>
      <c r="V7710" s="1">
        <v>42246</v>
      </c>
      <c r="W7710" t="s">
        <v>34</v>
      </c>
      <c r="X7710">
        <v>1.25</v>
      </c>
      <c r="Y7710" t="s">
        <v>246</v>
      </c>
      <c r="Z7710">
        <v>55.99</v>
      </c>
      <c r="AA7710">
        <v>48307</v>
      </c>
      <c r="AB7710">
        <f t="shared" si="426"/>
        <v>727.87</v>
      </c>
      <c r="AC7710">
        <f t="shared" si="427"/>
        <v>669.6404</v>
      </c>
    </row>
    <row r="7711" spans="1:29" x14ac:dyDescent="0.25">
      <c r="A7711" t="s">
        <v>2040</v>
      </c>
      <c r="B7711">
        <v>68</v>
      </c>
      <c r="C7711" t="str">
        <f t="shared" si="424"/>
        <v>Senior</v>
      </c>
      <c r="D7711" t="s">
        <v>2346</v>
      </c>
      <c r="E7711" t="s">
        <v>57</v>
      </c>
      <c r="F7711">
        <v>0.1</v>
      </c>
      <c r="G7711">
        <v>1</v>
      </c>
      <c r="H7711" s="1">
        <v>42246</v>
      </c>
      <c r="I7711" s="1" t="str">
        <f t="shared" si="425"/>
        <v xml:space="preserve"> Aug</v>
      </c>
      <c r="J7711">
        <v>9155</v>
      </c>
      <c r="K7711" t="s">
        <v>58</v>
      </c>
      <c r="L7711">
        <v>17</v>
      </c>
      <c r="M7711">
        <v>0.37</v>
      </c>
      <c r="N7711" t="s">
        <v>29</v>
      </c>
      <c r="O7711" t="s">
        <v>30</v>
      </c>
      <c r="P7711" t="s">
        <v>3438</v>
      </c>
      <c r="Q7711" t="s">
        <v>67</v>
      </c>
      <c r="R7711">
        <v>54.6295</v>
      </c>
      <c r="S7711" t="s">
        <v>68</v>
      </c>
      <c r="T7711">
        <v>1261</v>
      </c>
      <c r="U7711">
        <v>518.79999999999995</v>
      </c>
      <c r="V7711" s="1">
        <v>42247</v>
      </c>
      <c r="W7711" t="s">
        <v>34</v>
      </c>
      <c r="X7711">
        <v>11.63</v>
      </c>
      <c r="Y7711" t="s">
        <v>262</v>
      </c>
      <c r="Z7711">
        <v>30.98</v>
      </c>
      <c r="AA7711">
        <v>63130</v>
      </c>
      <c r="AB7711">
        <f t="shared" si="426"/>
        <v>526.66</v>
      </c>
      <c r="AC7711">
        <f t="shared" si="427"/>
        <v>473.99399999999997</v>
      </c>
    </row>
    <row r="7712" spans="1:29" x14ac:dyDescent="0.25">
      <c r="A7712" t="s">
        <v>2212</v>
      </c>
      <c r="B7712">
        <v>68</v>
      </c>
      <c r="C7712" t="str">
        <f t="shared" si="424"/>
        <v>Senior</v>
      </c>
      <c r="D7712" t="s">
        <v>1680</v>
      </c>
      <c r="E7712" t="s">
        <v>46</v>
      </c>
      <c r="F7712">
        <v>0.09</v>
      </c>
      <c r="G7712">
        <v>1</v>
      </c>
      <c r="H7712" s="1">
        <v>42246</v>
      </c>
      <c r="I7712" s="1" t="str">
        <f t="shared" si="425"/>
        <v xml:space="preserve"> Aug</v>
      </c>
      <c r="J7712">
        <v>14439</v>
      </c>
      <c r="K7712" t="s">
        <v>28</v>
      </c>
      <c r="L7712">
        <v>27</v>
      </c>
      <c r="M7712">
        <v>0.36</v>
      </c>
      <c r="N7712" t="s">
        <v>29</v>
      </c>
      <c r="O7712" t="s">
        <v>30</v>
      </c>
      <c r="P7712" t="s">
        <v>2613</v>
      </c>
      <c r="Q7712" t="s">
        <v>61</v>
      </c>
      <c r="R7712">
        <v>494.26</v>
      </c>
      <c r="S7712" t="s">
        <v>52</v>
      </c>
      <c r="T7712">
        <v>2028</v>
      </c>
      <c r="U7712">
        <v>1428.64</v>
      </c>
      <c r="V7712" s="1">
        <v>42247</v>
      </c>
      <c r="W7712" t="s">
        <v>34</v>
      </c>
      <c r="X7712">
        <v>10.75</v>
      </c>
      <c r="Y7712" t="s">
        <v>537</v>
      </c>
      <c r="Z7712">
        <v>54.96</v>
      </c>
      <c r="AA7712">
        <v>86301</v>
      </c>
      <c r="AB7712">
        <f t="shared" si="426"/>
        <v>1483.92</v>
      </c>
      <c r="AC7712">
        <f t="shared" si="427"/>
        <v>1350.3672000000001</v>
      </c>
    </row>
    <row r="7713" spans="1:29" x14ac:dyDescent="0.25">
      <c r="A7713" t="s">
        <v>1811</v>
      </c>
      <c r="B7713">
        <v>68</v>
      </c>
      <c r="C7713" t="str">
        <f t="shared" si="424"/>
        <v>Senior</v>
      </c>
      <c r="D7713" t="s">
        <v>723</v>
      </c>
      <c r="E7713" t="s">
        <v>38</v>
      </c>
      <c r="F7713">
        <v>0.04</v>
      </c>
      <c r="G7713">
        <v>1</v>
      </c>
      <c r="H7713" s="1">
        <v>42246</v>
      </c>
      <c r="I7713" s="1" t="str">
        <f t="shared" si="425"/>
        <v xml:space="preserve"> Aug</v>
      </c>
      <c r="J7713">
        <v>26981</v>
      </c>
      <c r="K7713" t="s">
        <v>131</v>
      </c>
      <c r="L7713">
        <v>44</v>
      </c>
      <c r="M7713">
        <v>0.57999999999999996</v>
      </c>
      <c r="N7713" t="s">
        <v>29</v>
      </c>
      <c r="O7713" t="s">
        <v>30</v>
      </c>
      <c r="P7713" t="s">
        <v>2507</v>
      </c>
      <c r="Q7713" t="s">
        <v>32</v>
      </c>
      <c r="R7713">
        <v>30.17</v>
      </c>
      <c r="S7713" t="s">
        <v>68</v>
      </c>
      <c r="T7713">
        <v>3788</v>
      </c>
      <c r="U7713">
        <v>770.53</v>
      </c>
      <c r="V7713" s="1">
        <v>42247</v>
      </c>
      <c r="W7713" t="s">
        <v>34</v>
      </c>
      <c r="X7713">
        <v>6.25</v>
      </c>
      <c r="Y7713" t="s">
        <v>246</v>
      </c>
      <c r="Z7713">
        <v>16.91</v>
      </c>
      <c r="AA7713">
        <v>48066</v>
      </c>
      <c r="AB7713">
        <f t="shared" si="426"/>
        <v>744.04</v>
      </c>
      <c r="AC7713">
        <f t="shared" si="427"/>
        <v>714.27839999999992</v>
      </c>
    </row>
    <row r="7714" spans="1:29" x14ac:dyDescent="0.25">
      <c r="A7714" t="s">
        <v>2675</v>
      </c>
      <c r="B7714">
        <v>68</v>
      </c>
      <c r="C7714" t="str">
        <f t="shared" si="424"/>
        <v>Senior</v>
      </c>
      <c r="D7714" t="s">
        <v>2354</v>
      </c>
      <c r="E7714" t="s">
        <v>38</v>
      </c>
      <c r="F7714">
        <v>0.1</v>
      </c>
      <c r="G7714">
        <v>1</v>
      </c>
      <c r="H7714" s="1">
        <v>42246</v>
      </c>
      <c r="I7714" s="1" t="str">
        <f t="shared" si="425"/>
        <v xml:space="preserve"> Aug</v>
      </c>
      <c r="J7714">
        <v>58369</v>
      </c>
      <c r="K7714" t="s">
        <v>28</v>
      </c>
      <c r="L7714">
        <v>46</v>
      </c>
      <c r="M7714">
        <v>0.39</v>
      </c>
      <c r="N7714" t="s">
        <v>29</v>
      </c>
      <c r="O7714" t="s">
        <v>30</v>
      </c>
      <c r="P7714" t="s">
        <v>703</v>
      </c>
      <c r="Q7714" t="s">
        <v>67</v>
      </c>
      <c r="R7714">
        <v>-114.19499999999999</v>
      </c>
      <c r="S7714" t="s">
        <v>52</v>
      </c>
      <c r="T7714">
        <v>8165</v>
      </c>
      <c r="U7714">
        <v>320.57</v>
      </c>
      <c r="V7714" s="1">
        <v>42247</v>
      </c>
      <c r="W7714" t="s">
        <v>34</v>
      </c>
      <c r="X7714">
        <v>6.05</v>
      </c>
      <c r="Y7714" t="s">
        <v>54</v>
      </c>
      <c r="Z7714">
        <v>7.1</v>
      </c>
      <c r="AA7714">
        <v>93277</v>
      </c>
      <c r="AB7714">
        <f t="shared" si="426"/>
        <v>326.59999999999997</v>
      </c>
      <c r="AC7714">
        <f t="shared" si="427"/>
        <v>293.93999999999994</v>
      </c>
    </row>
    <row r="7715" spans="1:29" x14ac:dyDescent="0.25">
      <c r="A7715" t="s">
        <v>1995</v>
      </c>
      <c r="B7715">
        <v>68</v>
      </c>
      <c r="C7715" t="str">
        <f t="shared" si="424"/>
        <v>Senior</v>
      </c>
      <c r="D7715" t="s">
        <v>2458</v>
      </c>
      <c r="E7715" t="s">
        <v>57</v>
      </c>
      <c r="F7715">
        <v>0.06</v>
      </c>
      <c r="G7715">
        <v>1</v>
      </c>
      <c r="H7715" s="1">
        <v>42246</v>
      </c>
      <c r="I7715" s="1" t="str">
        <f t="shared" si="425"/>
        <v xml:space="preserve"> Aug</v>
      </c>
      <c r="J7715">
        <v>52230</v>
      </c>
      <c r="K7715" t="s">
        <v>58</v>
      </c>
      <c r="L7715">
        <v>29</v>
      </c>
      <c r="M7715">
        <v>0.57999999999999996</v>
      </c>
      <c r="N7715" t="s">
        <v>48</v>
      </c>
      <c r="O7715" t="s">
        <v>49</v>
      </c>
      <c r="P7715" t="s">
        <v>2839</v>
      </c>
      <c r="Q7715" t="s">
        <v>51</v>
      </c>
      <c r="R7715">
        <v>-793.36</v>
      </c>
      <c r="S7715" t="s">
        <v>52</v>
      </c>
      <c r="T7715">
        <v>7331</v>
      </c>
      <c r="U7715">
        <v>2700.78</v>
      </c>
      <c r="V7715" s="1">
        <v>42248</v>
      </c>
      <c r="W7715" t="s">
        <v>53</v>
      </c>
      <c r="X7715">
        <v>58.2</v>
      </c>
      <c r="Y7715" t="s">
        <v>218</v>
      </c>
      <c r="Z7715">
        <v>95.98</v>
      </c>
      <c r="AA7715">
        <v>98052</v>
      </c>
      <c r="AB7715">
        <f t="shared" si="426"/>
        <v>2783.42</v>
      </c>
      <c r="AC7715">
        <f t="shared" si="427"/>
        <v>2616.4148</v>
      </c>
    </row>
    <row r="7716" spans="1:29" x14ac:dyDescent="0.25">
      <c r="A7716" t="s">
        <v>435</v>
      </c>
      <c r="B7716">
        <v>68</v>
      </c>
      <c r="C7716" t="str">
        <f t="shared" si="424"/>
        <v>Senior</v>
      </c>
      <c r="D7716" t="s">
        <v>79</v>
      </c>
      <c r="E7716" t="s">
        <v>38</v>
      </c>
      <c r="F7716">
        <v>0.02</v>
      </c>
      <c r="G7716">
        <v>1</v>
      </c>
      <c r="H7716" s="1">
        <v>42246</v>
      </c>
      <c r="I7716" s="1" t="str">
        <f t="shared" si="425"/>
        <v xml:space="preserve"> Aug</v>
      </c>
      <c r="J7716">
        <v>40007</v>
      </c>
      <c r="K7716" t="s">
        <v>39</v>
      </c>
      <c r="L7716">
        <v>45</v>
      </c>
      <c r="M7716">
        <v>0.56999999999999995</v>
      </c>
      <c r="N7716" t="s">
        <v>29</v>
      </c>
      <c r="O7716" t="s">
        <v>59</v>
      </c>
      <c r="P7716" t="s">
        <v>1591</v>
      </c>
      <c r="Q7716" t="s">
        <v>88</v>
      </c>
      <c r="R7716">
        <v>21.93</v>
      </c>
      <c r="S7716" t="s">
        <v>52</v>
      </c>
      <c r="T7716">
        <v>5656</v>
      </c>
      <c r="U7716">
        <v>188.77</v>
      </c>
      <c r="V7716" s="1">
        <v>42248</v>
      </c>
      <c r="W7716" t="s">
        <v>34</v>
      </c>
      <c r="X7716">
        <v>1.17</v>
      </c>
      <c r="Y7716" t="s">
        <v>83</v>
      </c>
      <c r="Z7716">
        <v>4.13</v>
      </c>
      <c r="AA7716">
        <v>84117</v>
      </c>
      <c r="AB7716">
        <f t="shared" si="426"/>
        <v>185.85</v>
      </c>
      <c r="AC7716">
        <f t="shared" si="427"/>
        <v>182.13299999999998</v>
      </c>
    </row>
    <row r="7717" spans="1:29" x14ac:dyDescent="0.25">
      <c r="A7717" t="s">
        <v>3338</v>
      </c>
      <c r="B7717">
        <v>68</v>
      </c>
      <c r="C7717" t="str">
        <f t="shared" si="424"/>
        <v>Senior</v>
      </c>
      <c r="D7717" t="s">
        <v>2591</v>
      </c>
      <c r="E7717" t="s">
        <v>27</v>
      </c>
      <c r="F7717">
        <v>0.09</v>
      </c>
      <c r="G7717">
        <v>1</v>
      </c>
      <c r="H7717" s="1">
        <v>42248</v>
      </c>
      <c r="I7717" s="1" t="str">
        <f t="shared" si="425"/>
        <v xml:space="preserve"> Sep</v>
      </c>
      <c r="J7717">
        <v>37253</v>
      </c>
      <c r="K7717" t="s">
        <v>28</v>
      </c>
      <c r="L7717">
        <v>46</v>
      </c>
      <c r="M7717">
        <v>0.75</v>
      </c>
      <c r="N7717" t="s">
        <v>96</v>
      </c>
      <c r="O7717" t="s">
        <v>30</v>
      </c>
      <c r="P7717" t="s">
        <v>2466</v>
      </c>
      <c r="Q7717" t="s">
        <v>102</v>
      </c>
      <c r="R7717">
        <v>-99.55</v>
      </c>
      <c r="S7717" t="s">
        <v>68</v>
      </c>
      <c r="T7717">
        <v>5236</v>
      </c>
      <c r="U7717">
        <v>1184.32</v>
      </c>
      <c r="V7717" s="1">
        <v>42248</v>
      </c>
      <c r="W7717" t="s">
        <v>34</v>
      </c>
      <c r="X7717">
        <v>5.89</v>
      </c>
      <c r="Y7717" t="s">
        <v>149</v>
      </c>
      <c r="Z7717">
        <v>26.31</v>
      </c>
      <c r="AA7717">
        <v>60194</v>
      </c>
      <c r="AB7717">
        <f t="shared" si="426"/>
        <v>1210.26</v>
      </c>
      <c r="AC7717">
        <f t="shared" si="427"/>
        <v>1101.3366000000001</v>
      </c>
    </row>
    <row r="7718" spans="1:29" x14ac:dyDescent="0.25">
      <c r="A7718" t="s">
        <v>1738</v>
      </c>
      <c r="B7718">
        <v>68</v>
      </c>
      <c r="C7718" t="str">
        <f t="shared" si="424"/>
        <v>Senior</v>
      </c>
      <c r="D7718" t="s">
        <v>337</v>
      </c>
      <c r="E7718" t="s">
        <v>38</v>
      </c>
      <c r="F7718">
        <v>0.09</v>
      </c>
      <c r="G7718">
        <v>1</v>
      </c>
      <c r="H7718" s="1">
        <v>42248</v>
      </c>
      <c r="I7718" s="1" t="str">
        <f t="shared" si="425"/>
        <v xml:space="preserve"> Sep</v>
      </c>
      <c r="J7718">
        <v>43588</v>
      </c>
      <c r="K7718" t="s">
        <v>131</v>
      </c>
      <c r="L7718">
        <v>6</v>
      </c>
      <c r="M7718">
        <v>0.39</v>
      </c>
      <c r="N7718" t="s">
        <v>29</v>
      </c>
      <c r="O7718" t="s">
        <v>59</v>
      </c>
      <c r="P7718" t="s">
        <v>1001</v>
      </c>
      <c r="Q7718" t="s">
        <v>61</v>
      </c>
      <c r="R7718">
        <v>-0.74</v>
      </c>
      <c r="S7718" t="s">
        <v>33</v>
      </c>
      <c r="T7718">
        <v>6155</v>
      </c>
      <c r="U7718">
        <v>20.47</v>
      </c>
      <c r="V7718" s="1">
        <v>42249</v>
      </c>
      <c r="W7718" t="s">
        <v>34</v>
      </c>
      <c r="X7718">
        <v>1.0900000000000001</v>
      </c>
      <c r="Y7718" t="s">
        <v>257</v>
      </c>
      <c r="Z7718">
        <v>3.38</v>
      </c>
      <c r="AA7718">
        <v>5201</v>
      </c>
      <c r="AB7718">
        <f t="shared" si="426"/>
        <v>20.28</v>
      </c>
      <c r="AC7718">
        <f t="shared" si="427"/>
        <v>18.454800000000002</v>
      </c>
    </row>
    <row r="7719" spans="1:29" x14ac:dyDescent="0.25">
      <c r="A7719" t="s">
        <v>972</v>
      </c>
      <c r="B7719">
        <v>68</v>
      </c>
      <c r="C7719" t="str">
        <f t="shared" si="424"/>
        <v>Senior</v>
      </c>
      <c r="D7719" t="s">
        <v>581</v>
      </c>
      <c r="E7719" t="s">
        <v>46</v>
      </c>
      <c r="F7719">
        <v>0.03</v>
      </c>
      <c r="G7719">
        <v>1</v>
      </c>
      <c r="H7719" s="1">
        <v>42248</v>
      </c>
      <c r="I7719" s="1" t="str">
        <f t="shared" si="425"/>
        <v xml:space="preserve"> Sep</v>
      </c>
      <c r="J7719">
        <v>30054</v>
      </c>
      <c r="K7719" t="s">
        <v>39</v>
      </c>
      <c r="L7719">
        <v>33</v>
      </c>
      <c r="M7719">
        <v>0.56999999999999995</v>
      </c>
      <c r="N7719" t="s">
        <v>48</v>
      </c>
      <c r="O7719" t="s">
        <v>30</v>
      </c>
      <c r="P7719" t="s">
        <v>2322</v>
      </c>
      <c r="Q7719" t="s">
        <v>82</v>
      </c>
      <c r="R7719">
        <v>-9.18</v>
      </c>
      <c r="S7719" t="s">
        <v>33</v>
      </c>
      <c r="T7719">
        <v>4232</v>
      </c>
      <c r="U7719">
        <v>311.19</v>
      </c>
      <c r="V7719" s="1">
        <v>42250</v>
      </c>
      <c r="W7719" t="s">
        <v>34</v>
      </c>
      <c r="X7719">
        <v>4.93</v>
      </c>
      <c r="Y7719" t="s">
        <v>208</v>
      </c>
      <c r="Z7719">
        <v>9.3800000000000008</v>
      </c>
      <c r="AA7719">
        <v>44708</v>
      </c>
      <c r="AB7719">
        <f t="shared" si="426"/>
        <v>309.54000000000002</v>
      </c>
      <c r="AC7719">
        <f t="shared" si="427"/>
        <v>300.25380000000001</v>
      </c>
    </row>
    <row r="7720" spans="1:29" x14ac:dyDescent="0.25">
      <c r="A7720" t="s">
        <v>2031</v>
      </c>
      <c r="B7720">
        <v>68</v>
      </c>
      <c r="C7720" t="str">
        <f t="shared" si="424"/>
        <v>Senior</v>
      </c>
      <c r="D7720" t="s">
        <v>2032</v>
      </c>
      <c r="E7720" t="s">
        <v>57</v>
      </c>
      <c r="F7720">
        <v>0.06</v>
      </c>
      <c r="G7720">
        <v>1</v>
      </c>
      <c r="H7720" s="1">
        <v>42248</v>
      </c>
      <c r="I7720" s="1" t="str">
        <f t="shared" si="425"/>
        <v xml:space="preserve"> Sep</v>
      </c>
      <c r="J7720">
        <v>43270</v>
      </c>
      <c r="K7720" t="s">
        <v>58</v>
      </c>
      <c r="L7720">
        <v>35</v>
      </c>
      <c r="M7720">
        <v>0.37</v>
      </c>
      <c r="N7720" t="s">
        <v>29</v>
      </c>
      <c r="O7720" t="s">
        <v>30</v>
      </c>
      <c r="P7720" t="s">
        <v>2682</v>
      </c>
      <c r="Q7720" t="s">
        <v>210</v>
      </c>
      <c r="R7720">
        <v>154.54</v>
      </c>
      <c r="S7720" t="s">
        <v>33</v>
      </c>
      <c r="T7720">
        <v>6108</v>
      </c>
      <c r="U7720">
        <v>343.92</v>
      </c>
      <c r="V7720" s="1">
        <v>42250</v>
      </c>
      <c r="W7720" t="s">
        <v>34</v>
      </c>
      <c r="X7720">
        <v>0.99</v>
      </c>
      <c r="Y7720" t="s">
        <v>136</v>
      </c>
      <c r="Z7720">
        <v>10.35</v>
      </c>
      <c r="AA7720">
        <v>14043</v>
      </c>
      <c r="AB7720">
        <f t="shared" si="426"/>
        <v>362.25</v>
      </c>
      <c r="AC7720">
        <f t="shared" si="427"/>
        <v>340.51499999999999</v>
      </c>
    </row>
    <row r="7721" spans="1:29" x14ac:dyDescent="0.25">
      <c r="A7721" t="s">
        <v>2987</v>
      </c>
      <c r="B7721">
        <v>68</v>
      </c>
      <c r="C7721" t="str">
        <f t="shared" si="424"/>
        <v>Senior</v>
      </c>
      <c r="D7721" t="s">
        <v>772</v>
      </c>
      <c r="E7721" t="s">
        <v>46</v>
      </c>
      <c r="F7721">
        <v>0</v>
      </c>
      <c r="G7721">
        <v>1</v>
      </c>
      <c r="H7721" s="1">
        <v>42248</v>
      </c>
      <c r="I7721" s="1" t="str">
        <f t="shared" si="425"/>
        <v xml:space="preserve"> Sep</v>
      </c>
      <c r="J7721">
        <v>25797</v>
      </c>
      <c r="K7721" t="s">
        <v>39</v>
      </c>
      <c r="L7721">
        <v>28</v>
      </c>
      <c r="M7721">
        <v>0.42</v>
      </c>
      <c r="N7721" t="s">
        <v>96</v>
      </c>
      <c r="O7721" t="s">
        <v>139</v>
      </c>
      <c r="P7721" t="s">
        <v>551</v>
      </c>
      <c r="Q7721" t="s">
        <v>102</v>
      </c>
      <c r="R7721">
        <v>368.86</v>
      </c>
      <c r="S7721" t="s">
        <v>52</v>
      </c>
      <c r="T7721">
        <v>3607</v>
      </c>
      <c r="U7721">
        <v>925.43</v>
      </c>
      <c r="V7721" s="1">
        <v>42250</v>
      </c>
      <c r="W7721" t="s">
        <v>34</v>
      </c>
      <c r="X7721">
        <v>1.99</v>
      </c>
      <c r="Y7721" t="s">
        <v>54</v>
      </c>
      <c r="Z7721">
        <v>31.78</v>
      </c>
      <c r="AA7721">
        <v>92020</v>
      </c>
      <c r="AB7721">
        <f t="shared" si="426"/>
        <v>889.84</v>
      </c>
      <c r="AC7721">
        <f t="shared" si="427"/>
        <v>889.84</v>
      </c>
    </row>
    <row r="7722" spans="1:29" x14ac:dyDescent="0.25">
      <c r="A7722" t="s">
        <v>2101</v>
      </c>
      <c r="B7722">
        <v>68</v>
      </c>
      <c r="C7722" t="str">
        <f t="shared" si="424"/>
        <v>Senior</v>
      </c>
      <c r="D7722" t="s">
        <v>337</v>
      </c>
      <c r="E7722" t="s">
        <v>38</v>
      </c>
      <c r="F7722">
        <v>0.04</v>
      </c>
      <c r="G7722">
        <v>1</v>
      </c>
      <c r="H7722" s="1">
        <v>42248</v>
      </c>
      <c r="I7722" s="1" t="str">
        <f t="shared" si="425"/>
        <v xml:space="preserve"> Sep</v>
      </c>
      <c r="J7722">
        <v>43588</v>
      </c>
      <c r="K7722" t="s">
        <v>131</v>
      </c>
      <c r="L7722">
        <v>16</v>
      </c>
      <c r="M7722">
        <v>0.61</v>
      </c>
      <c r="N7722" t="s">
        <v>48</v>
      </c>
      <c r="O7722" t="s">
        <v>73</v>
      </c>
      <c r="P7722" t="s">
        <v>727</v>
      </c>
      <c r="Q7722" t="s">
        <v>75</v>
      </c>
      <c r="R7722">
        <v>-572.68539899999996</v>
      </c>
      <c r="S7722" t="s">
        <v>33</v>
      </c>
      <c r="T7722">
        <v>6156</v>
      </c>
      <c r="U7722">
        <v>3075.752</v>
      </c>
      <c r="V7722" s="1">
        <v>42251</v>
      </c>
      <c r="W7722" t="s">
        <v>53</v>
      </c>
      <c r="X7722">
        <v>59.24</v>
      </c>
      <c r="Y7722" t="s">
        <v>204</v>
      </c>
      <c r="Z7722">
        <v>236.97</v>
      </c>
      <c r="AA7722">
        <v>4901</v>
      </c>
      <c r="AB7722">
        <f t="shared" si="426"/>
        <v>3791.52</v>
      </c>
      <c r="AC7722">
        <f t="shared" si="427"/>
        <v>3639.8591999999999</v>
      </c>
    </row>
    <row r="7723" spans="1:29" x14ac:dyDescent="0.25">
      <c r="A7723" t="s">
        <v>1738</v>
      </c>
      <c r="B7723">
        <v>68</v>
      </c>
      <c r="C7723" t="str">
        <f t="shared" si="424"/>
        <v>Senior</v>
      </c>
      <c r="D7723" t="s">
        <v>2578</v>
      </c>
      <c r="E7723" t="s">
        <v>57</v>
      </c>
      <c r="F7723">
        <v>0.1</v>
      </c>
      <c r="G7723">
        <v>1</v>
      </c>
      <c r="H7723" s="1">
        <v>42249</v>
      </c>
      <c r="I7723" s="1" t="str">
        <f t="shared" si="425"/>
        <v xml:space="preserve"> Sep</v>
      </c>
      <c r="J7723">
        <v>25666</v>
      </c>
      <c r="K7723" t="s">
        <v>58</v>
      </c>
      <c r="L7723">
        <v>23</v>
      </c>
      <c r="M7723">
        <v>0.57999999999999996</v>
      </c>
      <c r="N7723" t="s">
        <v>29</v>
      </c>
      <c r="O7723" t="s">
        <v>30</v>
      </c>
      <c r="P7723" t="s">
        <v>2692</v>
      </c>
      <c r="Q7723" t="s">
        <v>32</v>
      </c>
      <c r="R7723">
        <v>-37.85</v>
      </c>
      <c r="S7723" t="s">
        <v>33</v>
      </c>
      <c r="T7723">
        <v>3598</v>
      </c>
      <c r="U7723">
        <v>260.08</v>
      </c>
      <c r="V7723" s="1">
        <v>42249</v>
      </c>
      <c r="W7723" t="s">
        <v>34</v>
      </c>
      <c r="X7723">
        <v>4.8099999999999996</v>
      </c>
      <c r="Y7723" t="s">
        <v>257</v>
      </c>
      <c r="Z7723">
        <v>12.21</v>
      </c>
      <c r="AA7723">
        <v>5201</v>
      </c>
      <c r="AB7723">
        <f t="shared" si="426"/>
        <v>280.83000000000004</v>
      </c>
      <c r="AC7723">
        <f t="shared" si="427"/>
        <v>252.74700000000004</v>
      </c>
    </row>
    <row r="7724" spans="1:29" x14ac:dyDescent="0.25">
      <c r="A7724" t="s">
        <v>3260</v>
      </c>
      <c r="B7724">
        <v>68</v>
      </c>
      <c r="C7724" t="str">
        <f t="shared" si="424"/>
        <v>Senior</v>
      </c>
      <c r="D7724" t="s">
        <v>91</v>
      </c>
      <c r="E7724" t="s">
        <v>46</v>
      </c>
      <c r="F7724">
        <v>0.1</v>
      </c>
      <c r="G7724">
        <v>1</v>
      </c>
      <c r="H7724" s="1">
        <v>42249</v>
      </c>
      <c r="I7724" s="1" t="str">
        <f t="shared" si="425"/>
        <v xml:space="preserve"> Sep</v>
      </c>
      <c r="J7724">
        <v>13345</v>
      </c>
      <c r="K7724" t="s">
        <v>39</v>
      </c>
      <c r="L7724">
        <v>45</v>
      </c>
      <c r="M7724">
        <v>0.56999999999999995</v>
      </c>
      <c r="N7724" t="s">
        <v>29</v>
      </c>
      <c r="O7724" t="s">
        <v>139</v>
      </c>
      <c r="P7724" t="s">
        <v>1274</v>
      </c>
      <c r="Q7724" t="s">
        <v>481</v>
      </c>
      <c r="R7724">
        <v>28.39</v>
      </c>
      <c r="S7724" t="s">
        <v>68</v>
      </c>
      <c r="T7724">
        <v>1854</v>
      </c>
      <c r="U7724">
        <v>483.64</v>
      </c>
      <c r="V7724" s="1">
        <v>42249</v>
      </c>
      <c r="W7724" t="s">
        <v>34</v>
      </c>
      <c r="X7724">
        <v>3.37</v>
      </c>
      <c r="Y7724" t="s">
        <v>93</v>
      </c>
      <c r="Z7724">
        <v>10.98</v>
      </c>
      <c r="AA7724">
        <v>68025</v>
      </c>
      <c r="AB7724">
        <f t="shared" si="426"/>
        <v>494.1</v>
      </c>
      <c r="AC7724">
        <f t="shared" si="427"/>
        <v>444.69</v>
      </c>
    </row>
    <row r="7725" spans="1:29" x14ac:dyDescent="0.25">
      <c r="A7725" t="s">
        <v>1308</v>
      </c>
      <c r="B7725">
        <v>68</v>
      </c>
      <c r="C7725" t="str">
        <f t="shared" si="424"/>
        <v>Senior</v>
      </c>
      <c r="D7725" t="s">
        <v>562</v>
      </c>
      <c r="E7725" t="s">
        <v>46</v>
      </c>
      <c r="F7725">
        <v>7.0000000000000007E-2</v>
      </c>
      <c r="G7725">
        <v>1</v>
      </c>
      <c r="H7725" s="1">
        <v>42249</v>
      </c>
      <c r="I7725" s="1" t="str">
        <f t="shared" si="425"/>
        <v xml:space="preserve"> Sep</v>
      </c>
      <c r="J7725">
        <v>40193</v>
      </c>
      <c r="K7725" t="s">
        <v>28</v>
      </c>
      <c r="L7725">
        <v>34</v>
      </c>
      <c r="M7725">
        <v>0.56999999999999995</v>
      </c>
      <c r="N7725" t="s">
        <v>96</v>
      </c>
      <c r="O7725" t="s">
        <v>30</v>
      </c>
      <c r="P7725" t="s">
        <v>3249</v>
      </c>
      <c r="Q7725" t="s">
        <v>105</v>
      </c>
      <c r="R7725">
        <v>692.77499999999998</v>
      </c>
      <c r="S7725" t="s">
        <v>68</v>
      </c>
      <c r="T7725">
        <v>5685</v>
      </c>
      <c r="U7725">
        <v>3130.2015000000001</v>
      </c>
      <c r="V7725" s="1">
        <v>42249</v>
      </c>
      <c r="W7725" t="s">
        <v>42</v>
      </c>
      <c r="X7725">
        <v>2.5</v>
      </c>
      <c r="Y7725" t="s">
        <v>239</v>
      </c>
      <c r="Z7725">
        <v>115.99</v>
      </c>
      <c r="AA7725">
        <v>53094</v>
      </c>
      <c r="AB7725">
        <f t="shared" si="426"/>
        <v>3943.66</v>
      </c>
      <c r="AC7725">
        <f t="shared" si="427"/>
        <v>3667.6037999999999</v>
      </c>
    </row>
    <row r="7726" spans="1:29" x14ac:dyDescent="0.25">
      <c r="A7726" t="s">
        <v>3390</v>
      </c>
      <c r="B7726">
        <v>68</v>
      </c>
      <c r="C7726" t="str">
        <f t="shared" si="424"/>
        <v>Senior</v>
      </c>
      <c r="D7726" t="s">
        <v>532</v>
      </c>
      <c r="E7726" t="s">
        <v>46</v>
      </c>
      <c r="F7726">
        <v>0</v>
      </c>
      <c r="G7726">
        <v>1</v>
      </c>
      <c r="H7726" s="1">
        <v>42249</v>
      </c>
      <c r="I7726" s="1" t="str">
        <f t="shared" si="425"/>
        <v xml:space="preserve"> Sep</v>
      </c>
      <c r="J7726">
        <v>33702</v>
      </c>
      <c r="K7726" t="s">
        <v>39</v>
      </c>
      <c r="L7726">
        <v>14</v>
      </c>
      <c r="M7726">
        <v>0.38</v>
      </c>
      <c r="N7726" t="s">
        <v>29</v>
      </c>
      <c r="O7726" t="s">
        <v>30</v>
      </c>
      <c r="P7726" t="s">
        <v>475</v>
      </c>
      <c r="Q7726" t="s">
        <v>210</v>
      </c>
      <c r="R7726">
        <v>28.11</v>
      </c>
      <c r="S7726" t="s">
        <v>52</v>
      </c>
      <c r="T7726">
        <v>4737</v>
      </c>
      <c r="U7726">
        <v>56.26</v>
      </c>
      <c r="V7726" s="1">
        <v>42250</v>
      </c>
      <c r="W7726" t="s">
        <v>42</v>
      </c>
      <c r="X7726">
        <v>0.5</v>
      </c>
      <c r="Y7726" t="s">
        <v>54</v>
      </c>
      <c r="Z7726">
        <v>2.89</v>
      </c>
      <c r="AA7726">
        <v>92630</v>
      </c>
      <c r="AB7726">
        <f t="shared" si="426"/>
        <v>40.46</v>
      </c>
      <c r="AC7726">
        <f t="shared" si="427"/>
        <v>40.46</v>
      </c>
    </row>
    <row r="7727" spans="1:29" x14ac:dyDescent="0.25">
      <c r="A7727" t="s">
        <v>3540</v>
      </c>
      <c r="B7727">
        <v>68</v>
      </c>
      <c r="C7727" t="str">
        <f t="shared" si="424"/>
        <v>Senior</v>
      </c>
      <c r="D7727" t="s">
        <v>2578</v>
      </c>
      <c r="E7727" t="s">
        <v>57</v>
      </c>
      <c r="F7727">
        <v>0.06</v>
      </c>
      <c r="G7727">
        <v>1</v>
      </c>
      <c r="H7727" s="1">
        <v>42249</v>
      </c>
      <c r="I7727" s="1" t="str">
        <f t="shared" si="425"/>
        <v xml:space="preserve"> Sep</v>
      </c>
      <c r="J7727">
        <v>25666</v>
      </c>
      <c r="K7727" t="s">
        <v>58</v>
      </c>
      <c r="L7727">
        <v>36</v>
      </c>
      <c r="M7727">
        <v>0.73</v>
      </c>
      <c r="N7727" t="s">
        <v>29</v>
      </c>
      <c r="O7727" t="s">
        <v>30</v>
      </c>
      <c r="P7727" t="s">
        <v>2345</v>
      </c>
      <c r="Q7727" t="s">
        <v>32</v>
      </c>
      <c r="R7727">
        <v>369.46</v>
      </c>
      <c r="S7727" t="s">
        <v>33</v>
      </c>
      <c r="T7727">
        <v>3599</v>
      </c>
      <c r="U7727">
        <v>5072.34</v>
      </c>
      <c r="V7727" s="1">
        <v>42250</v>
      </c>
      <c r="W7727" t="s">
        <v>34</v>
      </c>
      <c r="X7727">
        <v>19.989999999999998</v>
      </c>
      <c r="Y7727" t="s">
        <v>278</v>
      </c>
      <c r="Z7727">
        <v>140.85</v>
      </c>
      <c r="AA7727">
        <v>1545</v>
      </c>
      <c r="AB7727">
        <f t="shared" si="426"/>
        <v>5070.5999999999995</v>
      </c>
      <c r="AC7727">
        <f t="shared" si="427"/>
        <v>4766.3639999999996</v>
      </c>
    </row>
    <row r="7728" spans="1:29" x14ac:dyDescent="0.25">
      <c r="A7728" t="s">
        <v>710</v>
      </c>
      <c r="B7728">
        <v>68</v>
      </c>
      <c r="C7728" t="str">
        <f t="shared" si="424"/>
        <v>Senior</v>
      </c>
      <c r="D7728" t="s">
        <v>1010</v>
      </c>
      <c r="E7728" t="s">
        <v>38</v>
      </c>
      <c r="F7728">
        <v>0.02</v>
      </c>
      <c r="G7728">
        <v>1</v>
      </c>
      <c r="H7728" s="1">
        <v>42249</v>
      </c>
      <c r="I7728" s="1" t="str">
        <f t="shared" si="425"/>
        <v xml:space="preserve"> Sep</v>
      </c>
      <c r="J7728">
        <v>20066</v>
      </c>
      <c r="K7728" t="s">
        <v>58</v>
      </c>
      <c r="L7728">
        <v>3</v>
      </c>
      <c r="M7728">
        <v>0.35</v>
      </c>
      <c r="N7728" t="s">
        <v>29</v>
      </c>
      <c r="O7728" t="s">
        <v>30</v>
      </c>
      <c r="P7728" t="s">
        <v>409</v>
      </c>
      <c r="Q7728" t="s">
        <v>267</v>
      </c>
      <c r="R7728">
        <v>-11.69</v>
      </c>
      <c r="S7728" t="s">
        <v>52</v>
      </c>
      <c r="T7728">
        <v>2778</v>
      </c>
      <c r="U7728">
        <v>40.79</v>
      </c>
      <c r="V7728" s="1">
        <v>42250</v>
      </c>
      <c r="W7728" t="s">
        <v>34</v>
      </c>
      <c r="X7728">
        <v>5.72</v>
      </c>
      <c r="Y7728" t="s">
        <v>537</v>
      </c>
      <c r="Z7728">
        <v>11.58</v>
      </c>
      <c r="AA7728">
        <v>85335</v>
      </c>
      <c r="AB7728">
        <f t="shared" si="426"/>
        <v>34.74</v>
      </c>
      <c r="AC7728">
        <f t="shared" si="427"/>
        <v>34.045200000000001</v>
      </c>
    </row>
    <row r="7729" spans="1:29" x14ac:dyDescent="0.25">
      <c r="A7729" t="s">
        <v>3260</v>
      </c>
      <c r="B7729">
        <v>68</v>
      </c>
      <c r="C7729" t="str">
        <f t="shared" si="424"/>
        <v>Senior</v>
      </c>
      <c r="D7729" t="s">
        <v>91</v>
      </c>
      <c r="E7729" t="s">
        <v>46</v>
      </c>
      <c r="F7729">
        <v>0.02</v>
      </c>
      <c r="G7729">
        <v>1</v>
      </c>
      <c r="H7729" s="1">
        <v>42249</v>
      </c>
      <c r="I7729" s="1" t="str">
        <f t="shared" si="425"/>
        <v xml:space="preserve"> Sep</v>
      </c>
      <c r="J7729">
        <v>13345</v>
      </c>
      <c r="K7729" t="s">
        <v>39</v>
      </c>
      <c r="L7729">
        <v>24</v>
      </c>
      <c r="M7729">
        <v>0.72</v>
      </c>
      <c r="N7729" t="s">
        <v>96</v>
      </c>
      <c r="O7729" t="s">
        <v>139</v>
      </c>
      <c r="P7729" t="s">
        <v>1339</v>
      </c>
      <c r="Q7729" t="s">
        <v>102</v>
      </c>
      <c r="R7729">
        <v>-42.05</v>
      </c>
      <c r="S7729" t="s">
        <v>68</v>
      </c>
      <c r="T7729">
        <v>1853</v>
      </c>
      <c r="U7729">
        <v>116.82</v>
      </c>
      <c r="V7729" s="1">
        <v>42250</v>
      </c>
      <c r="W7729" t="s">
        <v>34</v>
      </c>
      <c r="X7729">
        <v>2.39</v>
      </c>
      <c r="Y7729" t="s">
        <v>93</v>
      </c>
      <c r="Z7729">
        <v>4.7699999999999996</v>
      </c>
      <c r="AA7729">
        <v>68025</v>
      </c>
      <c r="AB7729">
        <f t="shared" si="426"/>
        <v>114.47999999999999</v>
      </c>
      <c r="AC7729">
        <f t="shared" si="427"/>
        <v>112.1904</v>
      </c>
    </row>
    <row r="7730" spans="1:29" x14ac:dyDescent="0.25">
      <c r="A7730" t="s">
        <v>3308</v>
      </c>
      <c r="B7730">
        <v>68</v>
      </c>
      <c r="C7730" t="str">
        <f t="shared" si="424"/>
        <v>Senior</v>
      </c>
      <c r="D7730" t="s">
        <v>1045</v>
      </c>
      <c r="E7730" t="s">
        <v>27</v>
      </c>
      <c r="F7730">
        <v>0.1</v>
      </c>
      <c r="G7730">
        <v>1</v>
      </c>
      <c r="H7730" s="1">
        <v>42249</v>
      </c>
      <c r="I7730" s="1" t="str">
        <f t="shared" si="425"/>
        <v xml:space="preserve"> Sep</v>
      </c>
      <c r="J7730">
        <v>25985</v>
      </c>
      <c r="K7730" t="s">
        <v>47</v>
      </c>
      <c r="L7730">
        <v>50</v>
      </c>
      <c r="M7730">
        <v>0.52</v>
      </c>
      <c r="N7730" t="s">
        <v>48</v>
      </c>
      <c r="O7730" t="s">
        <v>139</v>
      </c>
      <c r="P7730" t="s">
        <v>2780</v>
      </c>
      <c r="Q7730" t="s">
        <v>82</v>
      </c>
      <c r="R7730">
        <v>-39.71</v>
      </c>
      <c r="S7730" t="s">
        <v>33</v>
      </c>
      <c r="T7730">
        <v>3635</v>
      </c>
      <c r="U7730">
        <v>230.63</v>
      </c>
      <c r="V7730" s="1">
        <v>42251</v>
      </c>
      <c r="W7730" t="s">
        <v>34</v>
      </c>
      <c r="X7730">
        <v>3.05</v>
      </c>
      <c r="Y7730" t="s">
        <v>136</v>
      </c>
      <c r="Z7730">
        <v>4.91</v>
      </c>
      <c r="AA7730">
        <v>11703</v>
      </c>
      <c r="AB7730">
        <f t="shared" si="426"/>
        <v>245.5</v>
      </c>
      <c r="AC7730">
        <f t="shared" si="427"/>
        <v>220.95</v>
      </c>
    </row>
    <row r="7731" spans="1:29" x14ac:dyDescent="0.25">
      <c r="A7731" t="s">
        <v>710</v>
      </c>
      <c r="B7731">
        <v>68</v>
      </c>
      <c r="C7731" t="str">
        <f t="shared" si="424"/>
        <v>Senior</v>
      </c>
      <c r="D7731" t="s">
        <v>1010</v>
      </c>
      <c r="E7731" t="s">
        <v>38</v>
      </c>
      <c r="F7731">
        <v>0</v>
      </c>
      <c r="G7731">
        <v>1</v>
      </c>
      <c r="H7731" s="1">
        <v>42249</v>
      </c>
      <c r="I7731" s="1" t="str">
        <f t="shared" si="425"/>
        <v xml:space="preserve"> Sep</v>
      </c>
      <c r="J7731">
        <v>20066</v>
      </c>
      <c r="K7731" t="s">
        <v>58</v>
      </c>
      <c r="L7731">
        <v>16</v>
      </c>
      <c r="M7731">
        <v>0.4</v>
      </c>
      <c r="N7731" t="s">
        <v>29</v>
      </c>
      <c r="O7731" t="s">
        <v>30</v>
      </c>
      <c r="P7731" t="s">
        <v>855</v>
      </c>
      <c r="Q7731" t="s">
        <v>61</v>
      </c>
      <c r="R7731">
        <v>124.18</v>
      </c>
      <c r="S7731" t="s">
        <v>52</v>
      </c>
      <c r="T7731">
        <v>2779</v>
      </c>
      <c r="U7731">
        <v>524.25</v>
      </c>
      <c r="V7731" s="1">
        <v>42251</v>
      </c>
      <c r="W7731" t="s">
        <v>34</v>
      </c>
      <c r="X7731">
        <v>8.74</v>
      </c>
      <c r="Y7731" t="s">
        <v>537</v>
      </c>
      <c r="Z7731">
        <v>30.98</v>
      </c>
      <c r="AA7731">
        <v>85335</v>
      </c>
      <c r="AB7731">
        <f t="shared" si="426"/>
        <v>495.68</v>
      </c>
      <c r="AC7731">
        <f t="shared" si="427"/>
        <v>495.68</v>
      </c>
    </row>
    <row r="7732" spans="1:29" x14ac:dyDescent="0.25">
      <c r="A7732" t="s">
        <v>3308</v>
      </c>
      <c r="B7732">
        <v>68</v>
      </c>
      <c r="C7732" t="str">
        <f t="shared" si="424"/>
        <v>Senior</v>
      </c>
      <c r="D7732" t="s">
        <v>1045</v>
      </c>
      <c r="E7732" t="s">
        <v>27</v>
      </c>
      <c r="F7732">
        <v>0.1</v>
      </c>
      <c r="G7732">
        <v>1</v>
      </c>
      <c r="H7732" s="1">
        <v>42249</v>
      </c>
      <c r="I7732" s="1" t="str">
        <f t="shared" si="425"/>
        <v xml:space="preserve"> Sep</v>
      </c>
      <c r="J7732">
        <v>25985</v>
      </c>
      <c r="K7732" t="s">
        <v>47</v>
      </c>
      <c r="L7732">
        <v>22</v>
      </c>
      <c r="M7732">
        <v>0.39</v>
      </c>
      <c r="N7732" t="s">
        <v>29</v>
      </c>
      <c r="O7732" t="s">
        <v>59</v>
      </c>
      <c r="P7732" t="s">
        <v>2526</v>
      </c>
      <c r="Q7732" t="s">
        <v>232</v>
      </c>
      <c r="R7732">
        <v>25.18</v>
      </c>
      <c r="S7732" t="s">
        <v>33</v>
      </c>
      <c r="T7732">
        <v>3636</v>
      </c>
      <c r="U7732">
        <v>80.790000000000006</v>
      </c>
      <c r="V7732" s="1">
        <v>42253</v>
      </c>
      <c r="W7732" t="s">
        <v>34</v>
      </c>
      <c r="X7732">
        <v>0.71</v>
      </c>
      <c r="Y7732" t="s">
        <v>136</v>
      </c>
      <c r="Z7732">
        <v>3.78</v>
      </c>
      <c r="AA7732">
        <v>11703</v>
      </c>
      <c r="AB7732">
        <f t="shared" si="426"/>
        <v>83.16</v>
      </c>
      <c r="AC7732">
        <f t="shared" si="427"/>
        <v>74.843999999999994</v>
      </c>
    </row>
    <row r="7733" spans="1:29" x14ac:dyDescent="0.25">
      <c r="A7733" t="s">
        <v>226</v>
      </c>
      <c r="B7733">
        <v>68</v>
      </c>
      <c r="C7733" t="str">
        <f t="shared" si="424"/>
        <v>Senior</v>
      </c>
      <c r="D7733" t="s">
        <v>1011</v>
      </c>
      <c r="E7733" t="s">
        <v>46</v>
      </c>
      <c r="F7733">
        <v>0.03</v>
      </c>
      <c r="G7733">
        <v>1</v>
      </c>
      <c r="H7733" s="1">
        <v>42249</v>
      </c>
      <c r="I7733" s="1" t="str">
        <f t="shared" si="425"/>
        <v xml:space="preserve"> Sep</v>
      </c>
      <c r="J7733">
        <v>39808</v>
      </c>
      <c r="K7733" t="s">
        <v>47</v>
      </c>
      <c r="L7733">
        <v>31</v>
      </c>
      <c r="M7733">
        <v>0.6</v>
      </c>
      <c r="N7733" t="s">
        <v>96</v>
      </c>
      <c r="O7733" t="s">
        <v>30</v>
      </c>
      <c r="P7733" t="s">
        <v>956</v>
      </c>
      <c r="Q7733" t="s">
        <v>105</v>
      </c>
      <c r="R7733">
        <v>868.47299999999996</v>
      </c>
      <c r="S7733" t="s">
        <v>52</v>
      </c>
      <c r="T7733">
        <v>5619</v>
      </c>
      <c r="U7733">
        <v>3413.4555</v>
      </c>
      <c r="V7733" s="1">
        <v>42253</v>
      </c>
      <c r="W7733" t="s">
        <v>34</v>
      </c>
      <c r="X7733">
        <v>2.5</v>
      </c>
      <c r="Y7733" t="s">
        <v>54</v>
      </c>
      <c r="Z7733">
        <v>125.99</v>
      </c>
      <c r="AA7733">
        <v>95020</v>
      </c>
      <c r="AB7733">
        <f t="shared" si="426"/>
        <v>3905.69</v>
      </c>
      <c r="AC7733">
        <f t="shared" si="427"/>
        <v>3788.5192999999999</v>
      </c>
    </row>
    <row r="7734" spans="1:29" x14ac:dyDescent="0.25">
      <c r="A7734" t="s">
        <v>226</v>
      </c>
      <c r="B7734">
        <v>68</v>
      </c>
      <c r="C7734" t="str">
        <f t="shared" si="424"/>
        <v>Senior</v>
      </c>
      <c r="D7734" t="s">
        <v>1011</v>
      </c>
      <c r="E7734" t="s">
        <v>46</v>
      </c>
      <c r="F7734">
        <v>0.03</v>
      </c>
      <c r="G7734">
        <v>1</v>
      </c>
      <c r="H7734" s="1">
        <v>42249</v>
      </c>
      <c r="I7734" s="1" t="str">
        <f t="shared" si="425"/>
        <v xml:space="preserve"> Sep</v>
      </c>
      <c r="J7734">
        <v>39808</v>
      </c>
      <c r="K7734" t="s">
        <v>47</v>
      </c>
      <c r="L7734">
        <v>50</v>
      </c>
      <c r="M7734">
        <v>0.4</v>
      </c>
      <c r="N7734" t="s">
        <v>29</v>
      </c>
      <c r="O7734" t="s">
        <v>30</v>
      </c>
      <c r="P7734" t="s">
        <v>2723</v>
      </c>
      <c r="Q7734" t="s">
        <v>267</v>
      </c>
      <c r="R7734">
        <v>655.36</v>
      </c>
      <c r="S7734" t="s">
        <v>52</v>
      </c>
      <c r="T7734">
        <v>5618</v>
      </c>
      <c r="U7734">
        <v>2026.42</v>
      </c>
      <c r="V7734" s="1">
        <v>42256</v>
      </c>
      <c r="W7734" t="s">
        <v>34</v>
      </c>
      <c r="X7734">
        <v>9.83</v>
      </c>
      <c r="Y7734" t="s">
        <v>54</v>
      </c>
      <c r="Z7734">
        <v>39.979999999999997</v>
      </c>
      <c r="AA7734">
        <v>95020</v>
      </c>
      <c r="AB7734">
        <f t="shared" si="426"/>
        <v>1998.9999999999998</v>
      </c>
      <c r="AC7734">
        <f t="shared" si="427"/>
        <v>1939.0299999999997</v>
      </c>
    </row>
    <row r="7735" spans="1:29" x14ac:dyDescent="0.25">
      <c r="A7735" t="s">
        <v>1041</v>
      </c>
      <c r="B7735">
        <v>68</v>
      </c>
      <c r="C7735" t="str">
        <f t="shared" si="424"/>
        <v>Senior</v>
      </c>
      <c r="D7735" t="s">
        <v>1042</v>
      </c>
      <c r="E7735" t="s">
        <v>38</v>
      </c>
      <c r="F7735">
        <v>0.08</v>
      </c>
      <c r="G7735">
        <v>1</v>
      </c>
      <c r="H7735" s="1">
        <v>42250</v>
      </c>
      <c r="I7735" s="1" t="str">
        <f t="shared" si="425"/>
        <v xml:space="preserve"> Sep</v>
      </c>
      <c r="J7735">
        <v>57152</v>
      </c>
      <c r="K7735" t="s">
        <v>47</v>
      </c>
      <c r="L7735">
        <v>6</v>
      </c>
      <c r="M7735">
        <v>0.38</v>
      </c>
      <c r="N7735" t="s">
        <v>29</v>
      </c>
      <c r="O7735" t="s">
        <v>30</v>
      </c>
      <c r="P7735" t="s">
        <v>738</v>
      </c>
      <c r="Q7735" t="s">
        <v>67</v>
      </c>
      <c r="R7735">
        <v>-2.6564999999999999</v>
      </c>
      <c r="S7735" t="s">
        <v>52</v>
      </c>
      <c r="T7735">
        <v>7994</v>
      </c>
      <c r="U7735">
        <v>22.89</v>
      </c>
      <c r="V7735" s="1">
        <v>42250</v>
      </c>
      <c r="W7735" t="s">
        <v>34</v>
      </c>
      <c r="X7735">
        <v>1.49</v>
      </c>
      <c r="Y7735" t="s">
        <v>218</v>
      </c>
      <c r="Z7735">
        <v>3.8</v>
      </c>
      <c r="AA7735">
        <v>98408</v>
      </c>
      <c r="AB7735">
        <f t="shared" si="426"/>
        <v>22.799999999999997</v>
      </c>
      <c r="AC7735">
        <f t="shared" si="427"/>
        <v>20.975999999999999</v>
      </c>
    </row>
    <row r="7736" spans="1:29" x14ac:dyDescent="0.25">
      <c r="A7736" t="s">
        <v>1044</v>
      </c>
      <c r="B7736">
        <v>68</v>
      </c>
      <c r="C7736" t="str">
        <f t="shared" si="424"/>
        <v>Senior</v>
      </c>
      <c r="D7736" t="s">
        <v>1345</v>
      </c>
      <c r="E7736" t="s">
        <v>57</v>
      </c>
      <c r="F7736">
        <v>0.04</v>
      </c>
      <c r="G7736">
        <v>1</v>
      </c>
      <c r="H7736" s="1">
        <v>42250</v>
      </c>
      <c r="I7736" s="1" t="str">
        <f t="shared" si="425"/>
        <v xml:space="preserve"> Sep</v>
      </c>
      <c r="J7736">
        <v>40802</v>
      </c>
      <c r="K7736" t="s">
        <v>28</v>
      </c>
      <c r="L7736">
        <v>28</v>
      </c>
      <c r="M7736">
        <v>0.4</v>
      </c>
      <c r="N7736" t="s">
        <v>96</v>
      </c>
      <c r="O7736" t="s">
        <v>49</v>
      </c>
      <c r="P7736" t="s">
        <v>338</v>
      </c>
      <c r="Q7736" t="s">
        <v>98</v>
      </c>
      <c r="R7736">
        <v>26.05</v>
      </c>
      <c r="S7736" t="s">
        <v>33</v>
      </c>
      <c r="T7736">
        <v>5743</v>
      </c>
      <c r="U7736">
        <v>3361.02</v>
      </c>
      <c r="V7736" s="1">
        <v>42251</v>
      </c>
      <c r="W7736" t="s">
        <v>53</v>
      </c>
      <c r="X7736">
        <v>56.14</v>
      </c>
      <c r="Y7736" t="s">
        <v>208</v>
      </c>
      <c r="Z7736">
        <v>115.99</v>
      </c>
      <c r="AA7736">
        <v>43050</v>
      </c>
      <c r="AB7736">
        <f t="shared" si="426"/>
        <v>3247.72</v>
      </c>
      <c r="AC7736">
        <f t="shared" si="427"/>
        <v>3117.8111999999996</v>
      </c>
    </row>
    <row r="7737" spans="1:29" x14ac:dyDescent="0.25">
      <c r="A7737" t="s">
        <v>151</v>
      </c>
      <c r="B7737">
        <v>68</v>
      </c>
      <c r="C7737" t="str">
        <f t="shared" si="424"/>
        <v>Senior</v>
      </c>
      <c r="D7737" t="s">
        <v>1300</v>
      </c>
      <c r="E7737" t="s">
        <v>38</v>
      </c>
      <c r="F7737">
        <v>0.01</v>
      </c>
      <c r="G7737">
        <v>1</v>
      </c>
      <c r="H7737" s="1">
        <v>42250</v>
      </c>
      <c r="I7737" s="1" t="str">
        <f t="shared" si="425"/>
        <v xml:space="preserve"> Sep</v>
      </c>
      <c r="J7737">
        <v>15781</v>
      </c>
      <c r="K7737" t="s">
        <v>28</v>
      </c>
      <c r="L7737">
        <v>29</v>
      </c>
      <c r="M7737">
        <v>0.75</v>
      </c>
      <c r="N7737" t="s">
        <v>96</v>
      </c>
      <c r="O7737" t="s">
        <v>30</v>
      </c>
      <c r="P7737" t="s">
        <v>1460</v>
      </c>
      <c r="Q7737" t="s">
        <v>102</v>
      </c>
      <c r="R7737">
        <v>0.9</v>
      </c>
      <c r="S7737" t="s">
        <v>33</v>
      </c>
      <c r="T7737">
        <v>2191</v>
      </c>
      <c r="U7737">
        <v>824.51</v>
      </c>
      <c r="V7737" s="1">
        <v>42251</v>
      </c>
      <c r="W7737" t="s">
        <v>34</v>
      </c>
      <c r="X7737">
        <v>4</v>
      </c>
      <c r="Y7737" t="s">
        <v>155</v>
      </c>
      <c r="Z7737">
        <v>27.48</v>
      </c>
      <c r="AA7737">
        <v>6010</v>
      </c>
      <c r="AB7737">
        <f t="shared" si="426"/>
        <v>796.92</v>
      </c>
      <c r="AC7737">
        <f t="shared" si="427"/>
        <v>788.95079999999996</v>
      </c>
    </row>
    <row r="7738" spans="1:29" x14ac:dyDescent="0.25">
      <c r="A7738" t="s">
        <v>1665</v>
      </c>
      <c r="B7738">
        <v>68</v>
      </c>
      <c r="C7738" t="str">
        <f t="shared" si="424"/>
        <v>Senior</v>
      </c>
      <c r="D7738" t="s">
        <v>3369</v>
      </c>
      <c r="E7738" t="s">
        <v>38</v>
      </c>
      <c r="F7738">
        <v>0.02</v>
      </c>
      <c r="G7738">
        <v>1</v>
      </c>
      <c r="H7738" s="1">
        <v>42250</v>
      </c>
      <c r="I7738" s="1" t="str">
        <f t="shared" si="425"/>
        <v xml:space="preserve"> Sep</v>
      </c>
      <c r="J7738">
        <v>4581</v>
      </c>
      <c r="K7738" t="s">
        <v>39</v>
      </c>
      <c r="L7738">
        <v>25</v>
      </c>
      <c r="M7738">
        <v>0.4</v>
      </c>
      <c r="N7738" t="s">
        <v>29</v>
      </c>
      <c r="O7738" t="s">
        <v>30</v>
      </c>
      <c r="P7738" t="s">
        <v>328</v>
      </c>
      <c r="Q7738" t="s">
        <v>267</v>
      </c>
      <c r="R7738">
        <v>739.91</v>
      </c>
      <c r="S7738" t="s">
        <v>52</v>
      </c>
      <c r="T7738">
        <v>651</v>
      </c>
      <c r="U7738">
        <v>2325.42</v>
      </c>
      <c r="V7738" s="1">
        <v>42252</v>
      </c>
      <c r="W7738" t="s">
        <v>34</v>
      </c>
      <c r="X7738">
        <v>19.989999999999998</v>
      </c>
      <c r="Y7738" t="s">
        <v>54</v>
      </c>
      <c r="Z7738">
        <v>90.48</v>
      </c>
      <c r="AA7738">
        <v>92277</v>
      </c>
      <c r="AB7738">
        <f t="shared" si="426"/>
        <v>2262</v>
      </c>
      <c r="AC7738">
        <f t="shared" si="427"/>
        <v>2216.7600000000002</v>
      </c>
    </row>
    <row r="7739" spans="1:29" x14ac:dyDescent="0.25">
      <c r="A7739" t="s">
        <v>2865</v>
      </c>
      <c r="B7739">
        <v>68</v>
      </c>
      <c r="C7739" t="str">
        <f t="shared" si="424"/>
        <v>Senior</v>
      </c>
      <c r="D7739" t="s">
        <v>313</v>
      </c>
      <c r="E7739" t="s">
        <v>57</v>
      </c>
      <c r="F7739">
        <v>0.03</v>
      </c>
      <c r="G7739">
        <v>1</v>
      </c>
      <c r="H7739" s="1">
        <v>42250</v>
      </c>
      <c r="I7739" s="1" t="str">
        <f t="shared" si="425"/>
        <v xml:space="preserve"> Sep</v>
      </c>
      <c r="J7739">
        <v>49094</v>
      </c>
      <c r="K7739" t="s">
        <v>58</v>
      </c>
      <c r="L7739">
        <v>31</v>
      </c>
      <c r="M7739">
        <v>0.75</v>
      </c>
      <c r="N7739" t="s">
        <v>96</v>
      </c>
      <c r="O7739" t="s">
        <v>30</v>
      </c>
      <c r="P7739" t="s">
        <v>1460</v>
      </c>
      <c r="Q7739" t="s">
        <v>102</v>
      </c>
      <c r="R7739">
        <v>-25.98</v>
      </c>
      <c r="S7739" t="s">
        <v>68</v>
      </c>
      <c r="T7739">
        <v>6888</v>
      </c>
      <c r="U7739">
        <v>846.85</v>
      </c>
      <c r="V7739" s="1">
        <v>42252</v>
      </c>
      <c r="W7739" t="s">
        <v>34</v>
      </c>
      <c r="X7739">
        <v>4</v>
      </c>
      <c r="Y7739" t="s">
        <v>111</v>
      </c>
      <c r="Z7739">
        <v>27.48</v>
      </c>
      <c r="AA7739">
        <v>76067</v>
      </c>
      <c r="AB7739">
        <f t="shared" si="426"/>
        <v>851.88</v>
      </c>
      <c r="AC7739">
        <f t="shared" si="427"/>
        <v>826.32359999999994</v>
      </c>
    </row>
    <row r="7740" spans="1:29" x14ac:dyDescent="0.25">
      <c r="A7740" t="s">
        <v>1041</v>
      </c>
      <c r="B7740">
        <v>68</v>
      </c>
      <c r="C7740" t="str">
        <f t="shared" si="424"/>
        <v>Senior</v>
      </c>
      <c r="D7740" t="s">
        <v>1042</v>
      </c>
      <c r="E7740" t="s">
        <v>38</v>
      </c>
      <c r="F7740">
        <v>0.03</v>
      </c>
      <c r="G7740">
        <v>1</v>
      </c>
      <c r="H7740" s="1">
        <v>42250</v>
      </c>
      <c r="I7740" s="1" t="str">
        <f t="shared" si="425"/>
        <v xml:space="preserve"> Sep</v>
      </c>
      <c r="J7740">
        <v>57152</v>
      </c>
      <c r="K7740" t="s">
        <v>47</v>
      </c>
      <c r="L7740">
        <v>18</v>
      </c>
      <c r="M7740">
        <v>0.38</v>
      </c>
      <c r="N7740" t="s">
        <v>29</v>
      </c>
      <c r="O7740" t="s">
        <v>30</v>
      </c>
      <c r="P7740" t="s">
        <v>990</v>
      </c>
      <c r="Q7740" t="s">
        <v>267</v>
      </c>
      <c r="R7740">
        <v>109.19</v>
      </c>
      <c r="S7740" t="s">
        <v>52</v>
      </c>
      <c r="T7740">
        <v>7995</v>
      </c>
      <c r="U7740">
        <v>271.85000000000002</v>
      </c>
      <c r="V7740" s="1">
        <v>42257</v>
      </c>
      <c r="W7740" t="s">
        <v>34</v>
      </c>
      <c r="X7740">
        <v>1.39</v>
      </c>
      <c r="Y7740" t="s">
        <v>218</v>
      </c>
      <c r="Z7740">
        <v>15.57</v>
      </c>
      <c r="AA7740">
        <v>98408</v>
      </c>
      <c r="AB7740">
        <f t="shared" si="426"/>
        <v>280.26</v>
      </c>
      <c r="AC7740">
        <f t="shared" si="427"/>
        <v>271.85219999999998</v>
      </c>
    </row>
    <row r="7741" spans="1:29" x14ac:dyDescent="0.25">
      <c r="A7741" t="s">
        <v>701</v>
      </c>
      <c r="B7741">
        <v>68</v>
      </c>
      <c r="C7741" t="str">
        <f t="shared" si="424"/>
        <v>Senior</v>
      </c>
      <c r="D7741" t="s">
        <v>444</v>
      </c>
      <c r="E7741" t="s">
        <v>38</v>
      </c>
      <c r="F7741">
        <v>0</v>
      </c>
      <c r="G7741">
        <v>1</v>
      </c>
      <c r="H7741" s="1">
        <v>42251</v>
      </c>
      <c r="I7741" s="1" t="str">
        <f t="shared" si="425"/>
        <v xml:space="preserve"> Sep</v>
      </c>
      <c r="J7741">
        <v>2560</v>
      </c>
      <c r="K7741" t="s">
        <v>58</v>
      </c>
      <c r="L7741">
        <v>32</v>
      </c>
      <c r="M7741">
        <v>0.78</v>
      </c>
      <c r="N7741" t="s">
        <v>96</v>
      </c>
      <c r="O7741" t="s">
        <v>30</v>
      </c>
      <c r="P7741" t="s">
        <v>2662</v>
      </c>
      <c r="Q7741" t="s">
        <v>102</v>
      </c>
      <c r="R7741">
        <v>-84.07</v>
      </c>
      <c r="S7741" t="s">
        <v>33</v>
      </c>
      <c r="T7741">
        <v>365</v>
      </c>
      <c r="U7741">
        <v>731.22</v>
      </c>
      <c r="V7741" s="1">
        <v>42252</v>
      </c>
      <c r="W7741" t="s">
        <v>34</v>
      </c>
      <c r="X7741">
        <v>6.5</v>
      </c>
      <c r="Y7741" t="s">
        <v>208</v>
      </c>
      <c r="Z7741">
        <v>20.97</v>
      </c>
      <c r="AA7741">
        <v>43081</v>
      </c>
      <c r="AB7741">
        <f t="shared" si="426"/>
        <v>671.04</v>
      </c>
      <c r="AC7741">
        <f t="shared" si="427"/>
        <v>671.04</v>
      </c>
    </row>
    <row r="7742" spans="1:29" x14ac:dyDescent="0.25">
      <c r="A7742" t="s">
        <v>701</v>
      </c>
      <c r="B7742">
        <v>68</v>
      </c>
      <c r="C7742" t="str">
        <f t="shared" si="424"/>
        <v>Senior</v>
      </c>
      <c r="D7742" t="s">
        <v>444</v>
      </c>
      <c r="E7742" t="s">
        <v>38</v>
      </c>
      <c r="F7742">
        <v>7.0000000000000007E-2</v>
      </c>
      <c r="G7742">
        <v>1</v>
      </c>
      <c r="H7742" s="1">
        <v>42251</v>
      </c>
      <c r="I7742" s="1" t="str">
        <f t="shared" si="425"/>
        <v xml:space="preserve"> Sep</v>
      </c>
      <c r="J7742">
        <v>2560</v>
      </c>
      <c r="K7742" t="s">
        <v>58</v>
      </c>
      <c r="L7742">
        <v>23</v>
      </c>
      <c r="M7742">
        <v>0.38</v>
      </c>
      <c r="N7742" t="s">
        <v>29</v>
      </c>
      <c r="O7742" t="s">
        <v>30</v>
      </c>
      <c r="P7742" t="s">
        <v>1505</v>
      </c>
      <c r="Q7742" t="s">
        <v>61</v>
      </c>
      <c r="R7742">
        <v>-65.62</v>
      </c>
      <c r="S7742" t="s">
        <v>33</v>
      </c>
      <c r="T7742">
        <v>366</v>
      </c>
      <c r="U7742">
        <v>114.14</v>
      </c>
      <c r="V7742" s="1">
        <v>42253</v>
      </c>
      <c r="W7742" t="s">
        <v>34</v>
      </c>
      <c r="X7742">
        <v>5.49</v>
      </c>
      <c r="Y7742" t="s">
        <v>208</v>
      </c>
      <c r="Z7742">
        <v>4.9800000000000004</v>
      </c>
      <c r="AA7742">
        <v>43081</v>
      </c>
      <c r="AB7742">
        <f t="shared" si="426"/>
        <v>114.54</v>
      </c>
      <c r="AC7742">
        <f t="shared" si="427"/>
        <v>106.5222</v>
      </c>
    </row>
    <row r="7743" spans="1:29" x14ac:dyDescent="0.25">
      <c r="A7743" t="s">
        <v>1147</v>
      </c>
      <c r="B7743">
        <v>68</v>
      </c>
      <c r="C7743" t="str">
        <f t="shared" si="424"/>
        <v>Senior</v>
      </c>
      <c r="D7743" t="s">
        <v>1143</v>
      </c>
      <c r="E7743" t="s">
        <v>57</v>
      </c>
      <c r="F7743">
        <v>7.0000000000000007E-2</v>
      </c>
      <c r="G7743">
        <v>1</v>
      </c>
      <c r="H7743" s="1">
        <v>42251</v>
      </c>
      <c r="I7743" s="1" t="str">
        <f t="shared" si="425"/>
        <v xml:space="preserve"> Sep</v>
      </c>
      <c r="J7743">
        <v>16231</v>
      </c>
      <c r="K7743" t="s">
        <v>47</v>
      </c>
      <c r="L7743">
        <v>20</v>
      </c>
      <c r="M7743">
        <v>0.63</v>
      </c>
      <c r="N7743" t="s">
        <v>48</v>
      </c>
      <c r="O7743" t="s">
        <v>73</v>
      </c>
      <c r="P7743" t="s">
        <v>2074</v>
      </c>
      <c r="Q7743" t="s">
        <v>75</v>
      </c>
      <c r="R7743">
        <v>-500.45710000000003</v>
      </c>
      <c r="S7743" t="s">
        <v>33</v>
      </c>
      <c r="T7743">
        <v>2260</v>
      </c>
      <c r="U7743">
        <v>2506.38</v>
      </c>
      <c r="V7743" s="1">
        <v>42256</v>
      </c>
      <c r="W7743" t="s">
        <v>53</v>
      </c>
      <c r="X7743">
        <v>51.94</v>
      </c>
      <c r="Y7743" t="s">
        <v>204</v>
      </c>
      <c r="Z7743">
        <v>124.49</v>
      </c>
      <c r="AA7743">
        <v>4401</v>
      </c>
      <c r="AB7743">
        <f t="shared" si="426"/>
        <v>2489.7999999999997</v>
      </c>
      <c r="AC7743">
        <f t="shared" si="427"/>
        <v>2315.5139999999997</v>
      </c>
    </row>
    <row r="7744" spans="1:29" x14ac:dyDescent="0.25">
      <c r="A7744" t="s">
        <v>2104</v>
      </c>
      <c r="B7744">
        <v>68</v>
      </c>
      <c r="C7744" t="str">
        <f t="shared" si="424"/>
        <v>Senior</v>
      </c>
      <c r="D7744" t="s">
        <v>974</v>
      </c>
      <c r="E7744" t="s">
        <v>46</v>
      </c>
      <c r="F7744">
        <v>0.01</v>
      </c>
      <c r="G7744">
        <v>1</v>
      </c>
      <c r="H7744" s="1">
        <v>42251</v>
      </c>
      <c r="I7744" s="1" t="str">
        <f t="shared" si="425"/>
        <v xml:space="preserve"> Sep</v>
      </c>
      <c r="J7744">
        <v>39555</v>
      </c>
      <c r="K7744" t="s">
        <v>47</v>
      </c>
      <c r="L7744">
        <v>38</v>
      </c>
      <c r="M7744">
        <v>0.38</v>
      </c>
      <c r="N7744" t="s">
        <v>29</v>
      </c>
      <c r="O7744" t="s">
        <v>30</v>
      </c>
      <c r="P7744" t="s">
        <v>1609</v>
      </c>
      <c r="Q7744" t="s">
        <v>267</v>
      </c>
      <c r="R7744">
        <v>352.96</v>
      </c>
      <c r="S7744" t="s">
        <v>68</v>
      </c>
      <c r="T7744">
        <v>5580</v>
      </c>
      <c r="U7744">
        <v>1112.54</v>
      </c>
      <c r="V7744" s="1">
        <v>42256</v>
      </c>
      <c r="W7744" t="s">
        <v>34</v>
      </c>
      <c r="X7744">
        <v>8.23</v>
      </c>
      <c r="Y7744" t="s">
        <v>111</v>
      </c>
      <c r="Z7744">
        <v>27.18</v>
      </c>
      <c r="AA7744">
        <v>76248</v>
      </c>
      <c r="AB7744">
        <f t="shared" si="426"/>
        <v>1032.8399999999999</v>
      </c>
      <c r="AC7744">
        <f t="shared" si="427"/>
        <v>1022.5115999999999</v>
      </c>
    </row>
    <row r="7745" spans="1:29" x14ac:dyDescent="0.25">
      <c r="A7745" t="s">
        <v>133</v>
      </c>
      <c r="B7745">
        <v>68</v>
      </c>
      <c r="C7745" t="str">
        <f t="shared" si="424"/>
        <v>Senior</v>
      </c>
      <c r="D7745" t="s">
        <v>3501</v>
      </c>
      <c r="E7745" t="s">
        <v>46</v>
      </c>
      <c r="F7745">
        <v>0.05</v>
      </c>
      <c r="G7745">
        <v>1</v>
      </c>
      <c r="H7745" s="1">
        <v>42252</v>
      </c>
      <c r="I7745" s="1" t="str">
        <f t="shared" si="425"/>
        <v xml:space="preserve"> Sep</v>
      </c>
      <c r="J7745">
        <v>14695</v>
      </c>
      <c r="K7745" t="s">
        <v>28</v>
      </c>
      <c r="L7745">
        <v>40</v>
      </c>
      <c r="M7745">
        <v>0.69</v>
      </c>
      <c r="N7745" t="s">
        <v>48</v>
      </c>
      <c r="O7745" t="s">
        <v>73</v>
      </c>
      <c r="P7745" t="s">
        <v>3162</v>
      </c>
      <c r="Q7745" t="s">
        <v>154</v>
      </c>
      <c r="R7745">
        <v>-1609.92</v>
      </c>
      <c r="S7745" t="s">
        <v>68</v>
      </c>
      <c r="T7745">
        <v>2057</v>
      </c>
      <c r="U7745">
        <v>1992.45</v>
      </c>
      <c r="V7745" s="1">
        <v>42253</v>
      </c>
      <c r="W7745" t="s">
        <v>53</v>
      </c>
      <c r="X7745">
        <v>54.11</v>
      </c>
      <c r="Y7745" t="s">
        <v>111</v>
      </c>
      <c r="Z7745">
        <v>48.58</v>
      </c>
      <c r="AA7745">
        <v>77536</v>
      </c>
      <c r="AB7745">
        <f t="shared" si="426"/>
        <v>1943.1999999999998</v>
      </c>
      <c r="AC7745">
        <f t="shared" si="427"/>
        <v>1846.0399999999997</v>
      </c>
    </row>
    <row r="7746" spans="1:29" x14ac:dyDescent="0.25">
      <c r="A7746" t="s">
        <v>930</v>
      </c>
      <c r="B7746">
        <v>68</v>
      </c>
      <c r="C7746" t="str">
        <f t="shared" si="424"/>
        <v>Senior</v>
      </c>
      <c r="D7746" t="s">
        <v>433</v>
      </c>
      <c r="E7746" t="s">
        <v>27</v>
      </c>
      <c r="F7746">
        <v>0.09</v>
      </c>
      <c r="G7746">
        <v>1</v>
      </c>
      <c r="H7746" s="1">
        <v>42252</v>
      </c>
      <c r="I7746" s="1" t="str">
        <f t="shared" si="425"/>
        <v xml:space="preserve"> Sep</v>
      </c>
      <c r="J7746">
        <v>22182</v>
      </c>
      <c r="K7746" t="s">
        <v>131</v>
      </c>
      <c r="L7746">
        <v>4</v>
      </c>
      <c r="M7746">
        <v>0.38</v>
      </c>
      <c r="N7746" t="s">
        <v>29</v>
      </c>
      <c r="O7746" t="s">
        <v>30</v>
      </c>
      <c r="P7746" t="s">
        <v>700</v>
      </c>
      <c r="Q7746" t="s">
        <v>67</v>
      </c>
      <c r="R7746">
        <v>-19.343</v>
      </c>
      <c r="S7746" t="s">
        <v>76</v>
      </c>
      <c r="T7746">
        <v>3092</v>
      </c>
      <c r="U7746">
        <v>55.97</v>
      </c>
      <c r="V7746" s="1">
        <v>42253</v>
      </c>
      <c r="W7746" t="s">
        <v>34</v>
      </c>
      <c r="X7746">
        <v>7.17</v>
      </c>
      <c r="Y7746" t="s">
        <v>291</v>
      </c>
      <c r="Z7746">
        <v>12.53</v>
      </c>
      <c r="AA7746">
        <v>37174</v>
      </c>
      <c r="AB7746">
        <f t="shared" si="426"/>
        <v>50.12</v>
      </c>
      <c r="AC7746">
        <f t="shared" si="427"/>
        <v>45.609200000000001</v>
      </c>
    </row>
    <row r="7747" spans="1:29" x14ac:dyDescent="0.25">
      <c r="A7747" t="s">
        <v>2428</v>
      </c>
      <c r="B7747">
        <v>68</v>
      </c>
      <c r="C7747" t="str">
        <f t="shared" si="424"/>
        <v>Senior</v>
      </c>
      <c r="D7747" t="s">
        <v>1541</v>
      </c>
      <c r="E7747" t="s">
        <v>46</v>
      </c>
      <c r="F7747">
        <v>0.01</v>
      </c>
      <c r="G7747">
        <v>1</v>
      </c>
      <c r="H7747" s="1">
        <v>42252</v>
      </c>
      <c r="I7747" s="1" t="str">
        <f t="shared" si="425"/>
        <v xml:space="preserve"> Sep</v>
      </c>
      <c r="J7747">
        <v>23649</v>
      </c>
      <c r="K7747" t="s">
        <v>39</v>
      </c>
      <c r="L7747">
        <v>42</v>
      </c>
      <c r="M7747">
        <v>0.56999999999999995</v>
      </c>
      <c r="N7747" t="s">
        <v>96</v>
      </c>
      <c r="O7747" t="s">
        <v>30</v>
      </c>
      <c r="P7747" t="s">
        <v>2831</v>
      </c>
      <c r="Q7747" t="s">
        <v>105</v>
      </c>
      <c r="R7747">
        <v>1222.1369999999999</v>
      </c>
      <c r="S7747" t="s">
        <v>68</v>
      </c>
      <c r="T7747">
        <v>3312</v>
      </c>
      <c r="U7747">
        <v>4541.924</v>
      </c>
      <c r="V7747" s="1">
        <v>42253</v>
      </c>
      <c r="W7747" t="s">
        <v>34</v>
      </c>
      <c r="X7747">
        <v>8.08</v>
      </c>
      <c r="Y7747" t="s">
        <v>111</v>
      </c>
      <c r="Z7747">
        <v>125.99</v>
      </c>
      <c r="AA7747">
        <v>78589</v>
      </c>
      <c r="AB7747">
        <f t="shared" si="426"/>
        <v>5291.58</v>
      </c>
      <c r="AC7747">
        <f t="shared" si="427"/>
        <v>5238.6642000000002</v>
      </c>
    </row>
    <row r="7748" spans="1:29" x14ac:dyDescent="0.25">
      <c r="A7748" t="s">
        <v>1452</v>
      </c>
      <c r="B7748">
        <v>68</v>
      </c>
      <c r="C7748" t="str">
        <f t="shared" si="424"/>
        <v>Senior</v>
      </c>
      <c r="D7748" t="s">
        <v>2619</v>
      </c>
      <c r="E7748" t="s">
        <v>27</v>
      </c>
      <c r="F7748">
        <v>0.03</v>
      </c>
      <c r="G7748">
        <v>1</v>
      </c>
      <c r="H7748" s="1">
        <v>42252</v>
      </c>
      <c r="I7748" s="1" t="str">
        <f t="shared" si="425"/>
        <v xml:space="preserve"> Sep</v>
      </c>
      <c r="J7748">
        <v>56548</v>
      </c>
      <c r="K7748" t="s">
        <v>131</v>
      </c>
      <c r="L7748">
        <v>7</v>
      </c>
      <c r="M7748">
        <v>0.77</v>
      </c>
      <c r="N7748" t="s">
        <v>48</v>
      </c>
      <c r="O7748" t="s">
        <v>73</v>
      </c>
      <c r="P7748" t="s">
        <v>559</v>
      </c>
      <c r="Q7748" t="s">
        <v>75</v>
      </c>
      <c r="R7748">
        <v>-211.51</v>
      </c>
      <c r="S7748" t="s">
        <v>76</v>
      </c>
      <c r="T7748">
        <v>7905</v>
      </c>
      <c r="U7748">
        <v>1339.0239999999999</v>
      </c>
      <c r="V7748" s="1">
        <v>42254</v>
      </c>
      <c r="W7748" t="s">
        <v>53</v>
      </c>
      <c r="X7748">
        <v>69.64</v>
      </c>
      <c r="Y7748" t="s">
        <v>103</v>
      </c>
      <c r="Z7748">
        <v>218.75</v>
      </c>
      <c r="AA7748">
        <v>70458</v>
      </c>
      <c r="AB7748">
        <f t="shared" si="426"/>
        <v>1531.25</v>
      </c>
      <c r="AC7748">
        <f t="shared" si="427"/>
        <v>1485.3125</v>
      </c>
    </row>
    <row r="7749" spans="1:29" x14ac:dyDescent="0.25">
      <c r="A7749" t="s">
        <v>930</v>
      </c>
      <c r="B7749">
        <v>68</v>
      </c>
      <c r="C7749" t="str">
        <f t="shared" si="424"/>
        <v>Senior</v>
      </c>
      <c r="D7749" t="s">
        <v>433</v>
      </c>
      <c r="E7749" t="s">
        <v>27</v>
      </c>
      <c r="F7749">
        <v>0.09</v>
      </c>
      <c r="G7749">
        <v>1</v>
      </c>
      <c r="H7749" s="1">
        <v>42252</v>
      </c>
      <c r="I7749" s="1" t="str">
        <f t="shared" si="425"/>
        <v xml:space="preserve"> Sep</v>
      </c>
      <c r="J7749">
        <v>22182</v>
      </c>
      <c r="K7749" t="s">
        <v>131</v>
      </c>
      <c r="L7749">
        <v>48</v>
      </c>
      <c r="M7749">
        <v>0.56999999999999995</v>
      </c>
      <c r="N7749" t="s">
        <v>48</v>
      </c>
      <c r="O7749" t="s">
        <v>40</v>
      </c>
      <c r="P7749" t="s">
        <v>1431</v>
      </c>
      <c r="Q7749" t="s">
        <v>82</v>
      </c>
      <c r="R7749">
        <v>528.11</v>
      </c>
      <c r="S7749" t="s">
        <v>76</v>
      </c>
      <c r="T7749">
        <v>3094</v>
      </c>
      <c r="U7749">
        <v>2271.37</v>
      </c>
      <c r="V7749" s="1">
        <v>42254</v>
      </c>
      <c r="W7749" t="s">
        <v>42</v>
      </c>
      <c r="X7749">
        <v>10.25</v>
      </c>
      <c r="Y7749" t="s">
        <v>291</v>
      </c>
      <c r="Z7749">
        <v>49.34</v>
      </c>
      <c r="AA7749">
        <v>37174</v>
      </c>
      <c r="AB7749">
        <f t="shared" si="426"/>
        <v>2368.3200000000002</v>
      </c>
      <c r="AC7749">
        <f t="shared" si="427"/>
        <v>2155.1712000000002</v>
      </c>
    </row>
    <row r="7750" spans="1:29" x14ac:dyDescent="0.25">
      <c r="A7750" t="s">
        <v>884</v>
      </c>
      <c r="B7750">
        <v>68</v>
      </c>
      <c r="C7750" t="str">
        <f t="shared" si="424"/>
        <v>Senior</v>
      </c>
      <c r="D7750" t="s">
        <v>381</v>
      </c>
      <c r="E7750" t="s">
        <v>57</v>
      </c>
      <c r="F7750">
        <v>0.1</v>
      </c>
      <c r="G7750">
        <v>1</v>
      </c>
      <c r="H7750" s="1">
        <v>42252</v>
      </c>
      <c r="I7750" s="1" t="str">
        <f t="shared" si="425"/>
        <v xml:space="preserve"> Sep</v>
      </c>
      <c r="J7750">
        <v>52130</v>
      </c>
      <c r="K7750" t="s">
        <v>47</v>
      </c>
      <c r="L7750">
        <v>36</v>
      </c>
      <c r="M7750">
        <v>0.56999999999999995</v>
      </c>
      <c r="N7750" t="s">
        <v>48</v>
      </c>
      <c r="O7750" t="s">
        <v>30</v>
      </c>
      <c r="P7750" t="s">
        <v>1234</v>
      </c>
      <c r="Q7750" t="s">
        <v>82</v>
      </c>
      <c r="R7750">
        <v>-4.01</v>
      </c>
      <c r="S7750" t="s">
        <v>68</v>
      </c>
      <c r="T7750">
        <v>7311</v>
      </c>
      <c r="U7750">
        <v>1436.55</v>
      </c>
      <c r="V7750" s="1">
        <v>42254</v>
      </c>
      <c r="W7750" t="s">
        <v>34</v>
      </c>
      <c r="X7750">
        <v>18.98</v>
      </c>
      <c r="Y7750" t="s">
        <v>416</v>
      </c>
      <c r="Z7750">
        <v>40.89</v>
      </c>
      <c r="AA7750">
        <v>47201</v>
      </c>
      <c r="AB7750">
        <f t="shared" si="426"/>
        <v>1472.04</v>
      </c>
      <c r="AC7750">
        <f t="shared" si="427"/>
        <v>1324.836</v>
      </c>
    </row>
    <row r="7751" spans="1:29" x14ac:dyDescent="0.25">
      <c r="A7751" t="s">
        <v>2881</v>
      </c>
      <c r="B7751">
        <v>68</v>
      </c>
      <c r="C7751" t="str">
        <f t="shared" si="424"/>
        <v>Senior</v>
      </c>
      <c r="D7751" t="s">
        <v>2882</v>
      </c>
      <c r="E7751" t="s">
        <v>38</v>
      </c>
      <c r="F7751">
        <v>0.04</v>
      </c>
      <c r="G7751">
        <v>1</v>
      </c>
      <c r="H7751" s="1">
        <v>42252</v>
      </c>
      <c r="I7751" s="1" t="str">
        <f t="shared" si="425"/>
        <v xml:space="preserve"> Sep</v>
      </c>
      <c r="J7751">
        <v>2147</v>
      </c>
      <c r="K7751" t="s">
        <v>39</v>
      </c>
      <c r="L7751">
        <v>15</v>
      </c>
      <c r="M7751">
        <v>0.56999999999999995</v>
      </c>
      <c r="N7751" t="s">
        <v>29</v>
      </c>
      <c r="O7751" t="s">
        <v>30</v>
      </c>
      <c r="P7751" t="s">
        <v>3085</v>
      </c>
      <c r="Q7751" t="s">
        <v>214</v>
      </c>
      <c r="R7751">
        <v>92.81</v>
      </c>
      <c r="S7751" t="s">
        <v>68</v>
      </c>
      <c r="T7751">
        <v>309</v>
      </c>
      <c r="U7751">
        <v>605.1</v>
      </c>
      <c r="V7751" s="1">
        <v>42254</v>
      </c>
      <c r="W7751" t="s">
        <v>42</v>
      </c>
      <c r="X7751">
        <v>5.33</v>
      </c>
      <c r="Y7751" t="s">
        <v>262</v>
      </c>
      <c r="Z7751">
        <v>40.98</v>
      </c>
      <c r="AA7751">
        <v>63135</v>
      </c>
      <c r="AB7751">
        <f t="shared" si="426"/>
        <v>614.69999999999993</v>
      </c>
      <c r="AC7751">
        <f t="shared" si="427"/>
        <v>590.11199999999997</v>
      </c>
    </row>
    <row r="7752" spans="1:29" x14ac:dyDescent="0.25">
      <c r="A7752" t="s">
        <v>884</v>
      </c>
      <c r="B7752">
        <v>68</v>
      </c>
      <c r="C7752" t="str">
        <f t="shared" si="424"/>
        <v>Senior</v>
      </c>
      <c r="D7752" t="s">
        <v>381</v>
      </c>
      <c r="E7752" t="s">
        <v>57</v>
      </c>
      <c r="F7752">
        <v>0</v>
      </c>
      <c r="G7752">
        <v>1</v>
      </c>
      <c r="H7752" s="1">
        <v>42252</v>
      </c>
      <c r="I7752" s="1" t="str">
        <f t="shared" si="425"/>
        <v xml:space="preserve"> Sep</v>
      </c>
      <c r="J7752">
        <v>52130</v>
      </c>
      <c r="K7752" t="s">
        <v>47</v>
      </c>
      <c r="L7752">
        <v>13</v>
      </c>
      <c r="M7752">
        <v>0.38</v>
      </c>
      <c r="N7752" t="s">
        <v>29</v>
      </c>
      <c r="O7752" t="s">
        <v>30</v>
      </c>
      <c r="P7752" t="s">
        <v>1764</v>
      </c>
      <c r="Q7752" t="s">
        <v>67</v>
      </c>
      <c r="R7752">
        <v>-39.962499999999999</v>
      </c>
      <c r="S7752" t="s">
        <v>68</v>
      </c>
      <c r="T7752">
        <v>7310</v>
      </c>
      <c r="U7752">
        <v>63.33</v>
      </c>
      <c r="V7752" s="1">
        <v>42254</v>
      </c>
      <c r="W7752" t="s">
        <v>34</v>
      </c>
      <c r="X7752">
        <v>5.34</v>
      </c>
      <c r="Y7752" t="s">
        <v>416</v>
      </c>
      <c r="Z7752">
        <v>4.13</v>
      </c>
      <c r="AA7752">
        <v>47201</v>
      </c>
      <c r="AB7752">
        <f t="shared" si="426"/>
        <v>53.69</v>
      </c>
      <c r="AC7752">
        <f t="shared" si="427"/>
        <v>53.69</v>
      </c>
    </row>
    <row r="7753" spans="1:29" x14ac:dyDescent="0.25">
      <c r="A7753" t="s">
        <v>2317</v>
      </c>
      <c r="B7753">
        <v>68</v>
      </c>
      <c r="C7753" t="str">
        <f t="shared" si="424"/>
        <v>Senior</v>
      </c>
      <c r="D7753" t="s">
        <v>2318</v>
      </c>
      <c r="E7753" t="s">
        <v>27</v>
      </c>
      <c r="F7753">
        <v>0.02</v>
      </c>
      <c r="G7753">
        <v>1</v>
      </c>
      <c r="H7753" s="1">
        <v>42252</v>
      </c>
      <c r="I7753" s="1" t="str">
        <f t="shared" si="425"/>
        <v xml:space="preserve"> Sep</v>
      </c>
      <c r="J7753">
        <v>30660</v>
      </c>
      <c r="K7753" t="s">
        <v>58</v>
      </c>
      <c r="L7753">
        <v>16</v>
      </c>
      <c r="M7753">
        <v>0.68</v>
      </c>
      <c r="N7753" t="s">
        <v>48</v>
      </c>
      <c r="O7753" t="s">
        <v>40</v>
      </c>
      <c r="P7753" t="s">
        <v>637</v>
      </c>
      <c r="Q7753" t="s">
        <v>75</v>
      </c>
      <c r="R7753">
        <v>-647.13599999999997</v>
      </c>
      <c r="S7753" t="s">
        <v>68</v>
      </c>
      <c r="T7753">
        <v>4308</v>
      </c>
      <c r="U7753">
        <v>986.27200000000005</v>
      </c>
      <c r="V7753" s="1">
        <v>42255</v>
      </c>
      <c r="W7753" t="s">
        <v>34</v>
      </c>
      <c r="X7753">
        <v>69</v>
      </c>
      <c r="Y7753" t="s">
        <v>482</v>
      </c>
      <c r="Z7753">
        <v>71.37</v>
      </c>
      <c r="AA7753">
        <v>66212</v>
      </c>
      <c r="AB7753">
        <f t="shared" si="426"/>
        <v>1141.92</v>
      </c>
      <c r="AC7753">
        <f t="shared" si="427"/>
        <v>1119.0816</v>
      </c>
    </row>
    <row r="7754" spans="1:29" x14ac:dyDescent="0.25">
      <c r="A7754" t="s">
        <v>2428</v>
      </c>
      <c r="B7754">
        <v>68</v>
      </c>
      <c r="C7754" t="str">
        <f t="shared" ref="C7754:C7817" si="428">IF(B7754&gt;=50, "Senior", IF(B7754&gt;=20, "Adult", "Teenager"))</f>
        <v>Senior</v>
      </c>
      <c r="D7754" t="s">
        <v>1541</v>
      </c>
      <c r="E7754" t="s">
        <v>46</v>
      </c>
      <c r="F7754">
        <v>0.1</v>
      </c>
      <c r="G7754">
        <v>1</v>
      </c>
      <c r="H7754" s="1">
        <v>42252</v>
      </c>
      <c r="I7754" s="1" t="str">
        <f t="shared" ref="I7754:I7817" si="429">TEXT(H7754," MMM")</f>
        <v xml:space="preserve"> Sep</v>
      </c>
      <c r="J7754">
        <v>23649</v>
      </c>
      <c r="K7754" t="s">
        <v>39</v>
      </c>
      <c r="L7754">
        <v>30</v>
      </c>
      <c r="M7754">
        <v>0.6</v>
      </c>
      <c r="N7754" t="s">
        <v>96</v>
      </c>
      <c r="O7754" t="s">
        <v>30</v>
      </c>
      <c r="P7754">
        <v>688</v>
      </c>
      <c r="Q7754" t="s">
        <v>105</v>
      </c>
      <c r="R7754">
        <v>687.41099999999994</v>
      </c>
      <c r="S7754" t="s">
        <v>68</v>
      </c>
      <c r="T7754">
        <v>3311</v>
      </c>
      <c r="U7754">
        <v>4587.9260000000004</v>
      </c>
      <c r="V7754" s="1">
        <v>42255</v>
      </c>
      <c r="W7754" t="s">
        <v>34</v>
      </c>
      <c r="X7754">
        <v>4.2</v>
      </c>
      <c r="Y7754" t="s">
        <v>111</v>
      </c>
      <c r="Z7754">
        <v>195.99</v>
      </c>
      <c r="AA7754">
        <v>78589</v>
      </c>
      <c r="AB7754">
        <f t="shared" ref="AB7754:AB7817" si="430">Z7754*L7754</f>
        <v>5879.7000000000007</v>
      </c>
      <c r="AC7754">
        <f t="shared" ref="AC7754:AC7817" si="431">AB7754-AB7754*F7754</f>
        <v>5291.7300000000005</v>
      </c>
    </row>
    <row r="7755" spans="1:29" x14ac:dyDescent="0.25">
      <c r="A7755" t="s">
        <v>930</v>
      </c>
      <c r="B7755">
        <v>68</v>
      </c>
      <c r="C7755" t="str">
        <f t="shared" si="428"/>
        <v>Senior</v>
      </c>
      <c r="D7755" t="s">
        <v>433</v>
      </c>
      <c r="E7755" t="s">
        <v>27</v>
      </c>
      <c r="F7755">
        <v>0.06</v>
      </c>
      <c r="G7755">
        <v>1</v>
      </c>
      <c r="H7755" s="1">
        <v>42252</v>
      </c>
      <c r="I7755" s="1" t="str">
        <f t="shared" si="429"/>
        <v xml:space="preserve"> Sep</v>
      </c>
      <c r="J7755">
        <v>22182</v>
      </c>
      <c r="K7755" t="s">
        <v>131</v>
      </c>
      <c r="L7755">
        <v>9</v>
      </c>
      <c r="M7755">
        <v>0.68</v>
      </c>
      <c r="N7755" t="s">
        <v>96</v>
      </c>
      <c r="O7755" t="s">
        <v>30</v>
      </c>
      <c r="P7755" t="s">
        <v>1029</v>
      </c>
      <c r="Q7755" t="s">
        <v>102</v>
      </c>
      <c r="R7755">
        <v>-63.48</v>
      </c>
      <c r="S7755" t="s">
        <v>76</v>
      </c>
      <c r="T7755">
        <v>3093</v>
      </c>
      <c r="U7755">
        <v>174.72</v>
      </c>
      <c r="V7755" s="1">
        <v>42255</v>
      </c>
      <c r="W7755" t="s">
        <v>34</v>
      </c>
      <c r="X7755">
        <v>4</v>
      </c>
      <c r="Y7755" t="s">
        <v>291</v>
      </c>
      <c r="Z7755">
        <v>19.98</v>
      </c>
      <c r="AA7755">
        <v>37174</v>
      </c>
      <c r="AB7755">
        <f t="shared" si="430"/>
        <v>179.82</v>
      </c>
      <c r="AC7755">
        <f t="shared" si="431"/>
        <v>169.0308</v>
      </c>
    </row>
    <row r="7756" spans="1:29" x14ac:dyDescent="0.25">
      <c r="A7756" t="s">
        <v>2197</v>
      </c>
      <c r="B7756">
        <v>68</v>
      </c>
      <c r="C7756" t="str">
        <f t="shared" si="428"/>
        <v>Senior</v>
      </c>
      <c r="D7756" t="s">
        <v>1918</v>
      </c>
      <c r="E7756" t="s">
        <v>46</v>
      </c>
      <c r="F7756">
        <v>0.04</v>
      </c>
      <c r="G7756">
        <v>1</v>
      </c>
      <c r="H7756" s="1">
        <v>42252</v>
      </c>
      <c r="I7756" s="1" t="str">
        <f t="shared" si="429"/>
        <v xml:space="preserve"> Sep</v>
      </c>
      <c r="J7756">
        <v>34852</v>
      </c>
      <c r="K7756" t="s">
        <v>47</v>
      </c>
      <c r="L7756">
        <v>26</v>
      </c>
      <c r="M7756">
        <v>0.38</v>
      </c>
      <c r="N7756" t="s">
        <v>29</v>
      </c>
      <c r="O7756" t="s">
        <v>30</v>
      </c>
      <c r="P7756" t="s">
        <v>2924</v>
      </c>
      <c r="Q7756" t="s">
        <v>67</v>
      </c>
      <c r="R7756">
        <v>-10.948</v>
      </c>
      <c r="S7756" t="s">
        <v>68</v>
      </c>
      <c r="T7756">
        <v>4899</v>
      </c>
      <c r="U7756">
        <v>53.93</v>
      </c>
      <c r="V7756" s="1">
        <v>42256</v>
      </c>
      <c r="W7756" t="s">
        <v>34</v>
      </c>
      <c r="X7756">
        <v>1.49</v>
      </c>
      <c r="Y7756" t="s">
        <v>246</v>
      </c>
      <c r="Z7756">
        <v>2.08</v>
      </c>
      <c r="AA7756">
        <v>48640</v>
      </c>
      <c r="AB7756">
        <f t="shared" si="430"/>
        <v>54.08</v>
      </c>
      <c r="AC7756">
        <f t="shared" si="431"/>
        <v>51.916799999999995</v>
      </c>
    </row>
    <row r="7757" spans="1:29" x14ac:dyDescent="0.25">
      <c r="A7757" t="s">
        <v>349</v>
      </c>
      <c r="B7757">
        <v>68</v>
      </c>
      <c r="C7757" t="str">
        <f t="shared" si="428"/>
        <v>Senior</v>
      </c>
      <c r="D7757" t="s">
        <v>2604</v>
      </c>
      <c r="E7757" t="s">
        <v>46</v>
      </c>
      <c r="F7757">
        <v>0.09</v>
      </c>
      <c r="G7757">
        <v>1</v>
      </c>
      <c r="H7757" s="1">
        <v>42253</v>
      </c>
      <c r="I7757" s="1" t="str">
        <f t="shared" si="429"/>
        <v xml:space="preserve"> Sep</v>
      </c>
      <c r="J7757">
        <v>1991</v>
      </c>
      <c r="K7757" t="s">
        <v>39</v>
      </c>
      <c r="L7757">
        <v>27</v>
      </c>
      <c r="M7757">
        <v>0.59</v>
      </c>
      <c r="N7757" t="s">
        <v>48</v>
      </c>
      <c r="O7757" t="s">
        <v>40</v>
      </c>
      <c r="P7757" t="s">
        <v>1903</v>
      </c>
      <c r="Q7757" t="s">
        <v>82</v>
      </c>
      <c r="R7757">
        <v>921.7</v>
      </c>
      <c r="S7757" t="s">
        <v>33</v>
      </c>
      <c r="T7757">
        <v>286</v>
      </c>
      <c r="U7757">
        <v>3491.06</v>
      </c>
      <c r="V7757" s="1">
        <v>42253</v>
      </c>
      <c r="W7757" t="s">
        <v>34</v>
      </c>
      <c r="X7757">
        <v>24.49</v>
      </c>
      <c r="Y7757" t="s">
        <v>35</v>
      </c>
      <c r="Z7757">
        <v>136.97999999999999</v>
      </c>
      <c r="AA7757">
        <v>15122</v>
      </c>
      <c r="AB7757">
        <f t="shared" si="430"/>
        <v>3698.4599999999996</v>
      </c>
      <c r="AC7757">
        <f t="shared" si="431"/>
        <v>3365.5985999999998</v>
      </c>
    </row>
    <row r="7758" spans="1:29" x14ac:dyDescent="0.25">
      <c r="A7758" t="s">
        <v>349</v>
      </c>
      <c r="B7758">
        <v>68</v>
      </c>
      <c r="C7758" t="str">
        <f t="shared" si="428"/>
        <v>Senior</v>
      </c>
      <c r="D7758" t="s">
        <v>2604</v>
      </c>
      <c r="E7758" t="s">
        <v>46</v>
      </c>
      <c r="F7758">
        <v>0.01</v>
      </c>
      <c r="G7758">
        <v>1</v>
      </c>
      <c r="H7758" s="1">
        <v>42253</v>
      </c>
      <c r="I7758" s="1" t="str">
        <f t="shared" si="429"/>
        <v xml:space="preserve"> Sep</v>
      </c>
      <c r="J7758">
        <v>1991</v>
      </c>
      <c r="K7758" t="s">
        <v>39</v>
      </c>
      <c r="L7758">
        <v>37</v>
      </c>
      <c r="M7758">
        <v>0.56000000000000005</v>
      </c>
      <c r="N7758" t="s">
        <v>96</v>
      </c>
      <c r="O7758" t="s">
        <v>73</v>
      </c>
      <c r="P7758" t="s">
        <v>290</v>
      </c>
      <c r="Q7758" t="s">
        <v>98</v>
      </c>
      <c r="R7758">
        <v>5050.1000000000004</v>
      </c>
      <c r="S7758" t="s">
        <v>33</v>
      </c>
      <c r="T7758">
        <v>287</v>
      </c>
      <c r="U7758">
        <v>14383.83</v>
      </c>
      <c r="V7758" s="1">
        <v>42254</v>
      </c>
      <c r="W7758" t="s">
        <v>53</v>
      </c>
      <c r="X7758">
        <v>12.06</v>
      </c>
      <c r="Y7758" t="s">
        <v>35</v>
      </c>
      <c r="Z7758">
        <v>399.98</v>
      </c>
      <c r="AA7758">
        <v>15122</v>
      </c>
      <c r="AB7758">
        <f t="shared" si="430"/>
        <v>14799.26</v>
      </c>
      <c r="AC7758">
        <f t="shared" si="431"/>
        <v>14651.267400000001</v>
      </c>
    </row>
    <row r="7759" spans="1:29" x14ac:dyDescent="0.25">
      <c r="A7759" t="s">
        <v>1207</v>
      </c>
      <c r="B7759">
        <v>68</v>
      </c>
      <c r="C7759" t="str">
        <f t="shared" si="428"/>
        <v>Senior</v>
      </c>
      <c r="D7759" t="s">
        <v>2956</v>
      </c>
      <c r="E7759" t="s">
        <v>27</v>
      </c>
      <c r="F7759">
        <v>0</v>
      </c>
      <c r="G7759">
        <v>1</v>
      </c>
      <c r="H7759" s="1">
        <v>42253</v>
      </c>
      <c r="I7759" s="1" t="str">
        <f t="shared" si="429"/>
        <v xml:space="preserve"> Sep</v>
      </c>
      <c r="J7759">
        <v>34309</v>
      </c>
      <c r="K7759" t="s">
        <v>28</v>
      </c>
      <c r="L7759">
        <v>16</v>
      </c>
      <c r="M7759">
        <v>0.59</v>
      </c>
      <c r="N7759" t="s">
        <v>29</v>
      </c>
      <c r="O7759" t="s">
        <v>30</v>
      </c>
      <c r="P7759" t="s">
        <v>2122</v>
      </c>
      <c r="Q7759" t="s">
        <v>214</v>
      </c>
      <c r="R7759">
        <v>-56.62</v>
      </c>
      <c r="S7759" t="s">
        <v>33</v>
      </c>
      <c r="T7759">
        <v>4826</v>
      </c>
      <c r="U7759">
        <v>75.77</v>
      </c>
      <c r="V7759" s="1">
        <v>42255</v>
      </c>
      <c r="W7759" t="s">
        <v>34</v>
      </c>
      <c r="X7759">
        <v>5.15</v>
      </c>
      <c r="Y7759" t="s">
        <v>233</v>
      </c>
      <c r="Z7759">
        <v>4.37</v>
      </c>
      <c r="AA7759">
        <v>7801</v>
      </c>
      <c r="AB7759">
        <f t="shared" si="430"/>
        <v>69.92</v>
      </c>
      <c r="AC7759">
        <f t="shared" si="431"/>
        <v>69.92</v>
      </c>
    </row>
    <row r="7760" spans="1:29" x14ac:dyDescent="0.25">
      <c r="A7760" t="s">
        <v>2315</v>
      </c>
      <c r="B7760">
        <v>68</v>
      </c>
      <c r="C7760" t="str">
        <f t="shared" si="428"/>
        <v>Senior</v>
      </c>
      <c r="D7760" t="s">
        <v>1313</v>
      </c>
      <c r="E7760" t="s">
        <v>27</v>
      </c>
      <c r="F7760">
        <v>0.06</v>
      </c>
      <c r="G7760">
        <v>1</v>
      </c>
      <c r="H7760" s="1">
        <v>42253</v>
      </c>
      <c r="I7760" s="1" t="str">
        <f t="shared" si="429"/>
        <v xml:space="preserve"> Sep</v>
      </c>
      <c r="J7760">
        <v>54086</v>
      </c>
      <c r="K7760" t="s">
        <v>47</v>
      </c>
      <c r="L7760">
        <v>23</v>
      </c>
      <c r="M7760">
        <v>0.56000000000000005</v>
      </c>
      <c r="N7760" t="s">
        <v>96</v>
      </c>
      <c r="O7760" t="s">
        <v>49</v>
      </c>
      <c r="P7760" t="s">
        <v>1023</v>
      </c>
      <c r="Q7760" t="s">
        <v>98</v>
      </c>
      <c r="R7760">
        <v>842.83</v>
      </c>
      <c r="S7760" t="s">
        <v>52</v>
      </c>
      <c r="T7760">
        <v>7561</v>
      </c>
      <c r="U7760">
        <v>5062.18</v>
      </c>
      <c r="V7760" s="1">
        <v>42255</v>
      </c>
      <c r="W7760" t="s">
        <v>53</v>
      </c>
      <c r="X7760">
        <v>28.06</v>
      </c>
      <c r="Y7760" t="s">
        <v>54</v>
      </c>
      <c r="Z7760">
        <v>270.97000000000003</v>
      </c>
      <c r="AA7760">
        <v>92399</v>
      </c>
      <c r="AB7760">
        <f t="shared" si="430"/>
        <v>6232.31</v>
      </c>
      <c r="AC7760">
        <f t="shared" si="431"/>
        <v>5858.3714</v>
      </c>
    </row>
    <row r="7761" spans="1:29" x14ac:dyDescent="0.25">
      <c r="A7761" t="s">
        <v>3395</v>
      </c>
      <c r="B7761">
        <v>68</v>
      </c>
      <c r="C7761" t="str">
        <f t="shared" si="428"/>
        <v>Senior</v>
      </c>
      <c r="D7761" t="s">
        <v>907</v>
      </c>
      <c r="E7761" t="s">
        <v>57</v>
      </c>
      <c r="F7761">
        <v>7.0000000000000007E-2</v>
      </c>
      <c r="G7761">
        <v>1</v>
      </c>
      <c r="H7761" s="1">
        <v>42254</v>
      </c>
      <c r="I7761" s="1" t="str">
        <f t="shared" si="429"/>
        <v xml:space="preserve"> Sep</v>
      </c>
      <c r="J7761">
        <v>29536</v>
      </c>
      <c r="K7761" t="s">
        <v>131</v>
      </c>
      <c r="L7761">
        <v>11</v>
      </c>
      <c r="M7761">
        <v>0.62</v>
      </c>
      <c r="N7761" t="s">
        <v>48</v>
      </c>
      <c r="O7761" t="s">
        <v>73</v>
      </c>
      <c r="P7761" t="s">
        <v>1005</v>
      </c>
      <c r="Q7761" t="s">
        <v>154</v>
      </c>
      <c r="R7761">
        <v>-176.77</v>
      </c>
      <c r="S7761" t="s">
        <v>52</v>
      </c>
      <c r="T7761">
        <v>4166</v>
      </c>
      <c r="U7761">
        <v>2483.5300000000002</v>
      </c>
      <c r="V7761" s="1">
        <v>42256</v>
      </c>
      <c r="W7761" t="s">
        <v>53</v>
      </c>
      <c r="X7761">
        <v>64.66</v>
      </c>
      <c r="Y7761" t="s">
        <v>218</v>
      </c>
      <c r="Z7761">
        <v>220.98</v>
      </c>
      <c r="AA7761">
        <v>98011</v>
      </c>
      <c r="AB7761">
        <f t="shared" si="430"/>
        <v>2430.7799999999997</v>
      </c>
      <c r="AC7761">
        <f t="shared" si="431"/>
        <v>2260.6253999999999</v>
      </c>
    </row>
    <row r="7762" spans="1:29" x14ac:dyDescent="0.25">
      <c r="A7762" t="s">
        <v>3395</v>
      </c>
      <c r="B7762">
        <v>68</v>
      </c>
      <c r="C7762" t="str">
        <f t="shared" si="428"/>
        <v>Senior</v>
      </c>
      <c r="D7762" t="s">
        <v>907</v>
      </c>
      <c r="E7762" t="s">
        <v>57</v>
      </c>
      <c r="F7762">
        <v>0.05</v>
      </c>
      <c r="G7762">
        <v>1</v>
      </c>
      <c r="H7762" s="1">
        <v>42254</v>
      </c>
      <c r="I7762" s="1" t="str">
        <f t="shared" si="429"/>
        <v xml:space="preserve"> Sep</v>
      </c>
      <c r="J7762">
        <v>29536</v>
      </c>
      <c r="K7762" t="s">
        <v>131</v>
      </c>
      <c r="L7762">
        <v>5</v>
      </c>
      <c r="M7762">
        <v>0.56999999999999995</v>
      </c>
      <c r="N7762" t="s">
        <v>29</v>
      </c>
      <c r="O7762" t="s">
        <v>49</v>
      </c>
      <c r="P7762" t="s">
        <v>3259</v>
      </c>
      <c r="Q7762" t="s">
        <v>214</v>
      </c>
      <c r="R7762">
        <v>-72.73</v>
      </c>
      <c r="S7762" t="s">
        <v>52</v>
      </c>
      <c r="T7762">
        <v>4165</v>
      </c>
      <c r="U7762">
        <v>495.32</v>
      </c>
      <c r="V7762" s="1">
        <v>42256</v>
      </c>
      <c r="W7762" t="s">
        <v>53</v>
      </c>
      <c r="X7762">
        <v>15.66</v>
      </c>
      <c r="Y7762" t="s">
        <v>218</v>
      </c>
      <c r="Z7762">
        <v>100.98</v>
      </c>
      <c r="AA7762">
        <v>98011</v>
      </c>
      <c r="AB7762">
        <f t="shared" si="430"/>
        <v>504.90000000000003</v>
      </c>
      <c r="AC7762">
        <f t="shared" si="431"/>
        <v>479.65500000000003</v>
      </c>
    </row>
    <row r="7763" spans="1:29" x14ac:dyDescent="0.25">
      <c r="A7763" t="s">
        <v>3395</v>
      </c>
      <c r="B7763">
        <v>68</v>
      </c>
      <c r="C7763" t="str">
        <f t="shared" si="428"/>
        <v>Senior</v>
      </c>
      <c r="D7763" t="s">
        <v>907</v>
      </c>
      <c r="E7763" t="s">
        <v>57</v>
      </c>
      <c r="F7763">
        <v>0.03</v>
      </c>
      <c r="G7763">
        <v>1</v>
      </c>
      <c r="H7763" s="1">
        <v>42254</v>
      </c>
      <c r="I7763" s="1" t="str">
        <f t="shared" si="429"/>
        <v xml:space="preserve"> Sep</v>
      </c>
      <c r="J7763">
        <v>29536</v>
      </c>
      <c r="K7763" t="s">
        <v>131</v>
      </c>
      <c r="L7763">
        <v>26</v>
      </c>
      <c r="M7763">
        <v>0.38</v>
      </c>
      <c r="N7763" t="s">
        <v>29</v>
      </c>
      <c r="O7763" t="s">
        <v>30</v>
      </c>
      <c r="P7763" t="s">
        <v>2395</v>
      </c>
      <c r="Q7763" t="s">
        <v>61</v>
      </c>
      <c r="R7763">
        <v>26.64</v>
      </c>
      <c r="S7763" t="s">
        <v>52</v>
      </c>
      <c r="T7763">
        <v>4167</v>
      </c>
      <c r="U7763">
        <v>967.41</v>
      </c>
      <c r="V7763" s="1">
        <v>42256</v>
      </c>
      <c r="W7763" t="s">
        <v>34</v>
      </c>
      <c r="X7763">
        <v>19.989999999999998</v>
      </c>
      <c r="Y7763" t="s">
        <v>218</v>
      </c>
      <c r="Z7763">
        <v>35.44</v>
      </c>
      <c r="AA7763">
        <v>98011</v>
      </c>
      <c r="AB7763">
        <f t="shared" si="430"/>
        <v>921.43999999999994</v>
      </c>
      <c r="AC7763">
        <f t="shared" si="431"/>
        <v>893.79679999999996</v>
      </c>
    </row>
    <row r="7764" spans="1:29" x14ac:dyDescent="0.25">
      <c r="A7764" t="s">
        <v>1185</v>
      </c>
      <c r="B7764">
        <v>68</v>
      </c>
      <c r="C7764" t="str">
        <f t="shared" si="428"/>
        <v>Senior</v>
      </c>
      <c r="D7764" t="s">
        <v>1186</v>
      </c>
      <c r="E7764" t="s">
        <v>27</v>
      </c>
      <c r="F7764">
        <v>0.05</v>
      </c>
      <c r="G7764">
        <v>1</v>
      </c>
      <c r="H7764" s="1">
        <v>42254</v>
      </c>
      <c r="I7764" s="1" t="str">
        <f t="shared" si="429"/>
        <v xml:space="preserve"> Sep</v>
      </c>
      <c r="J7764">
        <v>43713</v>
      </c>
      <c r="K7764" t="s">
        <v>131</v>
      </c>
      <c r="L7764">
        <v>12</v>
      </c>
      <c r="M7764">
        <v>0.57999999999999996</v>
      </c>
      <c r="N7764" t="s">
        <v>29</v>
      </c>
      <c r="O7764" t="s">
        <v>59</v>
      </c>
      <c r="P7764" t="s">
        <v>238</v>
      </c>
      <c r="Q7764" t="s">
        <v>88</v>
      </c>
      <c r="R7764">
        <v>-17.690000000000001</v>
      </c>
      <c r="S7764" t="s">
        <v>33</v>
      </c>
      <c r="T7764">
        <v>6167</v>
      </c>
      <c r="U7764">
        <v>34.409999999999997</v>
      </c>
      <c r="V7764" s="1">
        <v>42256</v>
      </c>
      <c r="W7764" t="s">
        <v>34</v>
      </c>
      <c r="X7764">
        <v>2.4</v>
      </c>
      <c r="Y7764" t="s">
        <v>35</v>
      </c>
      <c r="Z7764">
        <v>2.6</v>
      </c>
      <c r="AA7764">
        <v>17403</v>
      </c>
      <c r="AB7764">
        <f t="shared" si="430"/>
        <v>31.200000000000003</v>
      </c>
      <c r="AC7764">
        <f t="shared" si="431"/>
        <v>29.640000000000004</v>
      </c>
    </row>
    <row r="7765" spans="1:29" x14ac:dyDescent="0.25">
      <c r="A7765" t="s">
        <v>3012</v>
      </c>
      <c r="B7765">
        <v>68</v>
      </c>
      <c r="C7765" t="str">
        <f t="shared" si="428"/>
        <v>Senior</v>
      </c>
      <c r="D7765" t="s">
        <v>3013</v>
      </c>
      <c r="E7765" t="s">
        <v>57</v>
      </c>
      <c r="F7765">
        <v>0.09</v>
      </c>
      <c r="G7765">
        <v>1</v>
      </c>
      <c r="H7765" s="1">
        <v>42255</v>
      </c>
      <c r="I7765" s="1" t="str">
        <f t="shared" si="429"/>
        <v xml:space="preserve"> Sep</v>
      </c>
      <c r="J7765">
        <v>59202</v>
      </c>
      <c r="K7765" t="s">
        <v>131</v>
      </c>
      <c r="L7765">
        <v>7</v>
      </c>
      <c r="M7765">
        <v>0.38</v>
      </c>
      <c r="N7765" t="s">
        <v>29</v>
      </c>
      <c r="O7765" t="s">
        <v>30</v>
      </c>
      <c r="P7765" t="s">
        <v>1226</v>
      </c>
      <c r="Q7765" t="s">
        <v>210</v>
      </c>
      <c r="R7765">
        <v>21.92</v>
      </c>
      <c r="S7765" t="s">
        <v>68</v>
      </c>
      <c r="T7765">
        <v>8282</v>
      </c>
      <c r="U7765">
        <v>83.81</v>
      </c>
      <c r="V7765" s="1">
        <v>42255</v>
      </c>
      <c r="W7765" t="s">
        <v>34</v>
      </c>
      <c r="X7765">
        <v>0.5</v>
      </c>
      <c r="Y7765" t="s">
        <v>149</v>
      </c>
      <c r="Z7765">
        <v>12.53</v>
      </c>
      <c r="AA7765">
        <v>60452</v>
      </c>
      <c r="AB7765">
        <f t="shared" si="430"/>
        <v>87.71</v>
      </c>
      <c r="AC7765">
        <f t="shared" si="431"/>
        <v>79.816099999999992</v>
      </c>
    </row>
    <row r="7766" spans="1:29" x14ac:dyDescent="0.25">
      <c r="A7766" t="s">
        <v>2535</v>
      </c>
      <c r="B7766">
        <v>68</v>
      </c>
      <c r="C7766" t="str">
        <f t="shared" si="428"/>
        <v>Senior</v>
      </c>
      <c r="D7766" t="s">
        <v>2536</v>
      </c>
      <c r="E7766" t="s">
        <v>38</v>
      </c>
      <c r="F7766">
        <v>0.1</v>
      </c>
      <c r="G7766">
        <v>1</v>
      </c>
      <c r="H7766" s="1">
        <v>42255</v>
      </c>
      <c r="I7766" s="1" t="str">
        <f t="shared" si="429"/>
        <v xml:space="preserve"> Sep</v>
      </c>
      <c r="J7766">
        <v>36743</v>
      </c>
      <c r="K7766" t="s">
        <v>58</v>
      </c>
      <c r="L7766">
        <v>3</v>
      </c>
      <c r="M7766">
        <v>0.42</v>
      </c>
      <c r="N7766" t="s">
        <v>48</v>
      </c>
      <c r="O7766" t="s">
        <v>59</v>
      </c>
      <c r="P7766" t="s">
        <v>993</v>
      </c>
      <c r="Q7766" t="s">
        <v>82</v>
      </c>
      <c r="R7766">
        <v>-10.61</v>
      </c>
      <c r="S7766" t="s">
        <v>33</v>
      </c>
      <c r="T7766">
        <v>5165</v>
      </c>
      <c r="U7766">
        <v>26.13</v>
      </c>
      <c r="V7766" s="1">
        <v>42256</v>
      </c>
      <c r="W7766" t="s">
        <v>34</v>
      </c>
      <c r="X7766">
        <v>4</v>
      </c>
      <c r="Y7766" t="s">
        <v>136</v>
      </c>
      <c r="Z7766">
        <v>7.59</v>
      </c>
      <c r="AA7766">
        <v>11758</v>
      </c>
      <c r="AB7766">
        <f t="shared" si="430"/>
        <v>22.77</v>
      </c>
      <c r="AC7766">
        <f t="shared" si="431"/>
        <v>20.492999999999999</v>
      </c>
    </row>
    <row r="7767" spans="1:29" x14ac:dyDescent="0.25">
      <c r="A7767" t="s">
        <v>3012</v>
      </c>
      <c r="B7767">
        <v>68</v>
      </c>
      <c r="C7767" t="str">
        <f t="shared" si="428"/>
        <v>Senior</v>
      </c>
      <c r="D7767" t="s">
        <v>3013</v>
      </c>
      <c r="E7767" t="s">
        <v>57</v>
      </c>
      <c r="F7767">
        <v>0.03</v>
      </c>
      <c r="G7767">
        <v>1</v>
      </c>
      <c r="H7767" s="1">
        <v>42255</v>
      </c>
      <c r="I7767" s="1" t="str">
        <f t="shared" si="429"/>
        <v xml:space="preserve"> Sep</v>
      </c>
      <c r="J7767">
        <v>59202</v>
      </c>
      <c r="K7767" t="s">
        <v>131</v>
      </c>
      <c r="L7767">
        <v>36</v>
      </c>
      <c r="M7767">
        <v>0.56000000000000005</v>
      </c>
      <c r="N7767" t="s">
        <v>29</v>
      </c>
      <c r="O7767" t="s">
        <v>59</v>
      </c>
      <c r="P7767" t="s">
        <v>1633</v>
      </c>
      <c r="Q7767" t="s">
        <v>88</v>
      </c>
      <c r="R7767">
        <v>7.45</v>
      </c>
      <c r="S7767" t="s">
        <v>68</v>
      </c>
      <c r="T7767">
        <v>8283</v>
      </c>
      <c r="U7767">
        <v>218.81</v>
      </c>
      <c r="V7767" s="1">
        <v>42256</v>
      </c>
      <c r="W7767" t="s">
        <v>34</v>
      </c>
      <c r="X7767">
        <v>2.27</v>
      </c>
      <c r="Y7767" t="s">
        <v>149</v>
      </c>
      <c r="Z7767">
        <v>5.85</v>
      </c>
      <c r="AA7767">
        <v>60452</v>
      </c>
      <c r="AB7767">
        <f t="shared" si="430"/>
        <v>210.6</v>
      </c>
      <c r="AC7767">
        <f t="shared" si="431"/>
        <v>204.28199999999998</v>
      </c>
    </row>
    <row r="7768" spans="1:29" x14ac:dyDescent="0.25">
      <c r="A7768" t="s">
        <v>2009</v>
      </c>
      <c r="B7768">
        <v>68</v>
      </c>
      <c r="C7768" t="str">
        <f t="shared" si="428"/>
        <v>Senior</v>
      </c>
      <c r="D7768" t="s">
        <v>2010</v>
      </c>
      <c r="E7768" t="s">
        <v>46</v>
      </c>
      <c r="F7768">
        <v>0.04</v>
      </c>
      <c r="G7768">
        <v>1</v>
      </c>
      <c r="H7768" s="1">
        <v>42255</v>
      </c>
      <c r="I7768" s="1" t="str">
        <f t="shared" si="429"/>
        <v xml:space="preserve"> Sep</v>
      </c>
      <c r="J7768">
        <v>18661</v>
      </c>
      <c r="K7768" t="s">
        <v>47</v>
      </c>
      <c r="L7768">
        <v>11</v>
      </c>
      <c r="M7768">
        <v>0.78</v>
      </c>
      <c r="N7768" t="s">
        <v>48</v>
      </c>
      <c r="O7768" t="s">
        <v>73</v>
      </c>
      <c r="P7768" t="s">
        <v>2189</v>
      </c>
      <c r="Q7768" t="s">
        <v>75</v>
      </c>
      <c r="R7768">
        <v>-139.26599999999999</v>
      </c>
      <c r="S7768" t="s">
        <v>68</v>
      </c>
      <c r="T7768">
        <v>2585</v>
      </c>
      <c r="U7768">
        <v>2618.1120000000001</v>
      </c>
      <c r="V7768" s="1">
        <v>42257</v>
      </c>
      <c r="W7768" t="s">
        <v>53</v>
      </c>
      <c r="X7768">
        <v>61.76</v>
      </c>
      <c r="Y7768" t="s">
        <v>111</v>
      </c>
      <c r="Z7768">
        <v>286.85000000000002</v>
      </c>
      <c r="AA7768">
        <v>75104</v>
      </c>
      <c r="AB7768">
        <f t="shared" si="430"/>
        <v>3155.3500000000004</v>
      </c>
      <c r="AC7768">
        <f t="shared" si="431"/>
        <v>3029.1360000000004</v>
      </c>
    </row>
    <row r="7769" spans="1:29" x14ac:dyDescent="0.25">
      <c r="A7769" t="s">
        <v>2009</v>
      </c>
      <c r="B7769">
        <v>68</v>
      </c>
      <c r="C7769" t="str">
        <f t="shared" si="428"/>
        <v>Senior</v>
      </c>
      <c r="D7769" t="s">
        <v>2010</v>
      </c>
      <c r="E7769" t="s">
        <v>46</v>
      </c>
      <c r="F7769">
        <v>0.05</v>
      </c>
      <c r="G7769">
        <v>1</v>
      </c>
      <c r="H7769" s="1">
        <v>42255</v>
      </c>
      <c r="I7769" s="1" t="str">
        <f t="shared" si="429"/>
        <v xml:space="preserve"> Sep</v>
      </c>
      <c r="J7769">
        <v>18661</v>
      </c>
      <c r="K7769" t="s">
        <v>47</v>
      </c>
      <c r="L7769">
        <v>12</v>
      </c>
      <c r="M7769">
        <v>0.57999999999999996</v>
      </c>
      <c r="N7769" t="s">
        <v>48</v>
      </c>
      <c r="O7769" t="s">
        <v>49</v>
      </c>
      <c r="P7769" t="s">
        <v>2839</v>
      </c>
      <c r="Q7769" t="s">
        <v>51</v>
      </c>
      <c r="R7769">
        <v>-351.3</v>
      </c>
      <c r="S7769" t="s">
        <v>68</v>
      </c>
      <c r="T7769">
        <v>2584</v>
      </c>
      <c r="U7769">
        <v>1207.08</v>
      </c>
      <c r="V7769" s="1">
        <v>42259</v>
      </c>
      <c r="W7769" t="s">
        <v>53</v>
      </c>
      <c r="X7769">
        <v>58.2</v>
      </c>
      <c r="Y7769" t="s">
        <v>111</v>
      </c>
      <c r="Z7769">
        <v>95.98</v>
      </c>
      <c r="AA7769">
        <v>75104</v>
      </c>
      <c r="AB7769">
        <f t="shared" si="430"/>
        <v>1151.76</v>
      </c>
      <c r="AC7769">
        <f t="shared" si="431"/>
        <v>1094.172</v>
      </c>
    </row>
    <row r="7770" spans="1:29" x14ac:dyDescent="0.25">
      <c r="A7770" t="s">
        <v>1044</v>
      </c>
      <c r="B7770">
        <v>68</v>
      </c>
      <c r="C7770" t="str">
        <f t="shared" si="428"/>
        <v>Senior</v>
      </c>
      <c r="D7770" t="s">
        <v>3173</v>
      </c>
      <c r="E7770" t="s">
        <v>46</v>
      </c>
      <c r="F7770">
        <v>7.0000000000000007E-2</v>
      </c>
      <c r="G7770">
        <v>1</v>
      </c>
      <c r="H7770" s="1">
        <v>42256</v>
      </c>
      <c r="I7770" s="1" t="str">
        <f t="shared" si="429"/>
        <v xml:space="preserve"> Sep</v>
      </c>
      <c r="J7770">
        <v>11874</v>
      </c>
      <c r="K7770" t="s">
        <v>131</v>
      </c>
      <c r="L7770">
        <v>20</v>
      </c>
      <c r="M7770">
        <v>0.4</v>
      </c>
      <c r="N7770" t="s">
        <v>29</v>
      </c>
      <c r="O7770" t="s">
        <v>30</v>
      </c>
      <c r="P7770" t="s">
        <v>2723</v>
      </c>
      <c r="Q7770" t="s">
        <v>267</v>
      </c>
      <c r="R7770">
        <v>179.37</v>
      </c>
      <c r="S7770" t="s">
        <v>33</v>
      </c>
      <c r="T7770">
        <v>1643</v>
      </c>
      <c r="U7770">
        <v>775.77</v>
      </c>
      <c r="V7770" s="1">
        <v>42256</v>
      </c>
      <c r="W7770" t="s">
        <v>34</v>
      </c>
      <c r="X7770">
        <v>9.83</v>
      </c>
      <c r="Y7770" t="s">
        <v>208</v>
      </c>
      <c r="Z7770">
        <v>39.979999999999997</v>
      </c>
      <c r="AA7770">
        <v>43050</v>
      </c>
      <c r="AB7770">
        <f t="shared" si="430"/>
        <v>799.59999999999991</v>
      </c>
      <c r="AC7770">
        <f t="shared" si="431"/>
        <v>743.62799999999993</v>
      </c>
    </row>
    <row r="7771" spans="1:29" x14ac:dyDescent="0.25">
      <c r="A7771" t="s">
        <v>2417</v>
      </c>
      <c r="B7771">
        <v>68</v>
      </c>
      <c r="C7771" t="str">
        <f t="shared" si="428"/>
        <v>Senior</v>
      </c>
      <c r="D7771" t="s">
        <v>2418</v>
      </c>
      <c r="E7771" t="s">
        <v>57</v>
      </c>
      <c r="F7771">
        <v>0</v>
      </c>
      <c r="G7771">
        <v>1</v>
      </c>
      <c r="H7771" s="1">
        <v>42256</v>
      </c>
      <c r="I7771" s="1" t="str">
        <f t="shared" si="429"/>
        <v xml:space="preserve"> Sep</v>
      </c>
      <c r="J7771">
        <v>31744</v>
      </c>
      <c r="K7771" t="s">
        <v>131</v>
      </c>
      <c r="L7771">
        <v>12</v>
      </c>
      <c r="M7771">
        <v>0.37</v>
      </c>
      <c r="N7771" t="s">
        <v>29</v>
      </c>
      <c r="O7771" t="s">
        <v>30</v>
      </c>
      <c r="P7771" t="s">
        <v>959</v>
      </c>
      <c r="Q7771" t="s">
        <v>61</v>
      </c>
      <c r="R7771">
        <v>-43.48</v>
      </c>
      <c r="S7771" t="s">
        <v>76</v>
      </c>
      <c r="T7771">
        <v>4454</v>
      </c>
      <c r="U7771">
        <v>86.69</v>
      </c>
      <c r="V7771" s="1">
        <v>42257</v>
      </c>
      <c r="W7771" t="s">
        <v>34</v>
      </c>
      <c r="X7771">
        <v>7.37</v>
      </c>
      <c r="Y7771" t="s">
        <v>132</v>
      </c>
      <c r="Z7771">
        <v>6.48</v>
      </c>
      <c r="AA7771">
        <v>32503</v>
      </c>
      <c r="AB7771">
        <f t="shared" si="430"/>
        <v>77.760000000000005</v>
      </c>
      <c r="AC7771">
        <f t="shared" si="431"/>
        <v>77.760000000000005</v>
      </c>
    </row>
    <row r="7772" spans="1:29" x14ac:dyDescent="0.25">
      <c r="A7772" t="s">
        <v>2444</v>
      </c>
      <c r="B7772">
        <v>68</v>
      </c>
      <c r="C7772" t="str">
        <f t="shared" si="428"/>
        <v>Senior</v>
      </c>
      <c r="D7772" t="s">
        <v>2547</v>
      </c>
      <c r="E7772" t="s">
        <v>46</v>
      </c>
      <c r="F7772">
        <v>7.0000000000000007E-2</v>
      </c>
      <c r="G7772">
        <v>1</v>
      </c>
      <c r="H7772" s="1">
        <v>42256</v>
      </c>
      <c r="I7772" s="1" t="str">
        <f t="shared" si="429"/>
        <v xml:space="preserve"> Sep</v>
      </c>
      <c r="J7772">
        <v>32804</v>
      </c>
      <c r="K7772" t="s">
        <v>131</v>
      </c>
      <c r="L7772">
        <v>49</v>
      </c>
      <c r="M7772">
        <v>0.37</v>
      </c>
      <c r="N7772" t="s">
        <v>29</v>
      </c>
      <c r="O7772" t="s">
        <v>30</v>
      </c>
      <c r="P7772" t="s">
        <v>780</v>
      </c>
      <c r="Q7772" t="s">
        <v>210</v>
      </c>
      <c r="R7772">
        <v>74.819999999999993</v>
      </c>
      <c r="S7772" t="s">
        <v>76</v>
      </c>
      <c r="T7772">
        <v>4605</v>
      </c>
      <c r="U7772">
        <v>174.81</v>
      </c>
      <c r="V7772" s="1">
        <v>42257</v>
      </c>
      <c r="W7772" t="s">
        <v>34</v>
      </c>
      <c r="X7772">
        <v>0.5</v>
      </c>
      <c r="Y7772" t="s">
        <v>685</v>
      </c>
      <c r="Z7772">
        <v>3.75</v>
      </c>
      <c r="AA7772">
        <v>28540</v>
      </c>
      <c r="AB7772">
        <f t="shared" si="430"/>
        <v>183.75</v>
      </c>
      <c r="AC7772">
        <f t="shared" si="431"/>
        <v>170.88749999999999</v>
      </c>
    </row>
    <row r="7773" spans="1:29" x14ac:dyDescent="0.25">
      <c r="A7773" t="s">
        <v>3194</v>
      </c>
      <c r="B7773">
        <v>68</v>
      </c>
      <c r="C7773" t="str">
        <f t="shared" si="428"/>
        <v>Senior</v>
      </c>
      <c r="D7773" t="s">
        <v>2547</v>
      </c>
      <c r="E7773" t="s">
        <v>46</v>
      </c>
      <c r="F7773">
        <v>0.02</v>
      </c>
      <c r="G7773">
        <v>1</v>
      </c>
      <c r="H7773" s="1">
        <v>42256</v>
      </c>
      <c r="I7773" s="1" t="str">
        <f t="shared" si="429"/>
        <v xml:space="preserve"> Sep</v>
      </c>
      <c r="J7773">
        <v>32804</v>
      </c>
      <c r="K7773" t="s">
        <v>131</v>
      </c>
      <c r="L7773">
        <v>20</v>
      </c>
      <c r="M7773">
        <v>0.38</v>
      </c>
      <c r="N7773" t="s">
        <v>29</v>
      </c>
      <c r="O7773" t="s">
        <v>30</v>
      </c>
      <c r="P7773" t="s">
        <v>1099</v>
      </c>
      <c r="Q7773" t="s">
        <v>67</v>
      </c>
      <c r="R7773">
        <v>-61.984999999999999</v>
      </c>
      <c r="S7773" t="s">
        <v>76</v>
      </c>
      <c r="T7773">
        <v>4606</v>
      </c>
      <c r="U7773">
        <v>89.51</v>
      </c>
      <c r="V7773" s="1">
        <v>42258</v>
      </c>
      <c r="W7773" t="s">
        <v>34</v>
      </c>
      <c r="X7773">
        <v>5.26</v>
      </c>
      <c r="Y7773" t="s">
        <v>685</v>
      </c>
      <c r="Z7773">
        <v>3.98</v>
      </c>
      <c r="AA7773">
        <v>28081</v>
      </c>
      <c r="AB7773">
        <f t="shared" si="430"/>
        <v>79.599999999999994</v>
      </c>
      <c r="AC7773">
        <f t="shared" si="431"/>
        <v>78.007999999999996</v>
      </c>
    </row>
    <row r="7774" spans="1:29" x14ac:dyDescent="0.25">
      <c r="A7774" t="s">
        <v>1044</v>
      </c>
      <c r="B7774">
        <v>68</v>
      </c>
      <c r="C7774" t="str">
        <f t="shared" si="428"/>
        <v>Senior</v>
      </c>
      <c r="D7774" t="s">
        <v>3173</v>
      </c>
      <c r="E7774" t="s">
        <v>46</v>
      </c>
      <c r="F7774">
        <v>0</v>
      </c>
      <c r="G7774">
        <v>1</v>
      </c>
      <c r="H7774" s="1">
        <v>42256</v>
      </c>
      <c r="I7774" s="1" t="str">
        <f t="shared" si="429"/>
        <v xml:space="preserve"> Sep</v>
      </c>
      <c r="J7774">
        <v>11874</v>
      </c>
      <c r="K7774" t="s">
        <v>131</v>
      </c>
      <c r="L7774">
        <v>1</v>
      </c>
      <c r="M7774">
        <v>0.74</v>
      </c>
      <c r="N7774" t="s">
        <v>96</v>
      </c>
      <c r="O7774" t="s">
        <v>30</v>
      </c>
      <c r="P7774" t="s">
        <v>268</v>
      </c>
      <c r="Q7774" t="s">
        <v>102</v>
      </c>
      <c r="R7774">
        <v>-82.13</v>
      </c>
      <c r="S7774" t="s">
        <v>33</v>
      </c>
      <c r="T7774">
        <v>1642</v>
      </c>
      <c r="U7774">
        <v>40.29</v>
      </c>
      <c r="V7774" s="1">
        <v>42258</v>
      </c>
      <c r="W7774" t="s">
        <v>34</v>
      </c>
      <c r="X7774">
        <v>8.65</v>
      </c>
      <c r="Y7774" t="s">
        <v>208</v>
      </c>
      <c r="Z7774">
        <v>30.42</v>
      </c>
      <c r="AA7774">
        <v>43050</v>
      </c>
      <c r="AB7774">
        <f t="shared" si="430"/>
        <v>30.42</v>
      </c>
      <c r="AC7774">
        <f t="shared" si="431"/>
        <v>30.42</v>
      </c>
    </row>
    <row r="7775" spans="1:29" x14ac:dyDescent="0.25">
      <c r="A7775" t="s">
        <v>3364</v>
      </c>
      <c r="B7775">
        <v>68</v>
      </c>
      <c r="C7775" t="str">
        <f t="shared" si="428"/>
        <v>Senior</v>
      </c>
      <c r="D7775" t="s">
        <v>2809</v>
      </c>
      <c r="E7775" t="s">
        <v>38</v>
      </c>
      <c r="F7775">
        <v>0.05</v>
      </c>
      <c r="G7775">
        <v>1</v>
      </c>
      <c r="H7775" s="1">
        <v>42256</v>
      </c>
      <c r="I7775" s="1" t="str">
        <f t="shared" si="429"/>
        <v xml:space="preserve"> Sep</v>
      </c>
      <c r="J7775">
        <v>17959</v>
      </c>
      <c r="K7775" t="s">
        <v>131</v>
      </c>
      <c r="L7775">
        <v>21</v>
      </c>
      <c r="M7775">
        <v>0.59</v>
      </c>
      <c r="N7775" t="s">
        <v>48</v>
      </c>
      <c r="O7775" t="s">
        <v>40</v>
      </c>
      <c r="P7775" t="s">
        <v>1903</v>
      </c>
      <c r="Q7775" t="s">
        <v>82</v>
      </c>
      <c r="R7775">
        <v>847.06</v>
      </c>
      <c r="S7775" t="s">
        <v>33</v>
      </c>
      <c r="T7775">
        <v>2473</v>
      </c>
      <c r="U7775">
        <v>2784.57</v>
      </c>
      <c r="V7775" s="1">
        <v>42259</v>
      </c>
      <c r="W7775" t="s">
        <v>34</v>
      </c>
      <c r="X7775">
        <v>24.49</v>
      </c>
      <c r="Y7775" t="s">
        <v>233</v>
      </c>
      <c r="Z7775">
        <v>136.97999999999999</v>
      </c>
      <c r="AA7775">
        <v>8817</v>
      </c>
      <c r="AB7775">
        <f t="shared" si="430"/>
        <v>2876.58</v>
      </c>
      <c r="AC7775">
        <f t="shared" si="431"/>
        <v>2732.7509999999997</v>
      </c>
    </row>
    <row r="7776" spans="1:29" x14ac:dyDescent="0.25">
      <c r="A7776" t="s">
        <v>3103</v>
      </c>
      <c r="B7776">
        <v>68</v>
      </c>
      <c r="C7776" t="str">
        <f t="shared" si="428"/>
        <v>Senior</v>
      </c>
      <c r="D7776" t="s">
        <v>2809</v>
      </c>
      <c r="E7776" t="s">
        <v>38</v>
      </c>
      <c r="F7776">
        <v>0.01</v>
      </c>
      <c r="G7776">
        <v>1</v>
      </c>
      <c r="H7776" s="1">
        <v>42256</v>
      </c>
      <c r="I7776" s="1" t="str">
        <f t="shared" si="429"/>
        <v xml:space="preserve"> Sep</v>
      </c>
      <c r="J7776">
        <v>17959</v>
      </c>
      <c r="K7776" t="s">
        <v>131</v>
      </c>
      <c r="L7776">
        <v>28</v>
      </c>
      <c r="M7776">
        <v>0.36</v>
      </c>
      <c r="N7776" t="s">
        <v>29</v>
      </c>
      <c r="O7776" t="s">
        <v>30</v>
      </c>
      <c r="P7776" t="s">
        <v>1517</v>
      </c>
      <c r="Q7776" t="s">
        <v>61</v>
      </c>
      <c r="R7776">
        <v>146.80000000000001</v>
      </c>
      <c r="S7776" t="s">
        <v>33</v>
      </c>
      <c r="T7776">
        <v>2472</v>
      </c>
      <c r="U7776">
        <v>1201.68</v>
      </c>
      <c r="V7776" s="1">
        <v>42259</v>
      </c>
      <c r="W7776" t="s">
        <v>34</v>
      </c>
      <c r="X7776">
        <v>19.989999999999998</v>
      </c>
      <c r="Y7776" t="s">
        <v>233</v>
      </c>
      <c r="Z7776">
        <v>40.99</v>
      </c>
      <c r="AA7776">
        <v>8816</v>
      </c>
      <c r="AB7776">
        <f t="shared" si="430"/>
        <v>1147.72</v>
      </c>
      <c r="AC7776">
        <f t="shared" si="431"/>
        <v>1136.2428</v>
      </c>
    </row>
    <row r="7777" spans="1:29" x14ac:dyDescent="0.25">
      <c r="A7777" t="s">
        <v>3262</v>
      </c>
      <c r="B7777">
        <v>68</v>
      </c>
      <c r="C7777" t="str">
        <f t="shared" si="428"/>
        <v>Senior</v>
      </c>
      <c r="D7777" t="s">
        <v>3263</v>
      </c>
      <c r="E7777" t="s">
        <v>38</v>
      </c>
      <c r="F7777">
        <v>0.03</v>
      </c>
      <c r="G7777">
        <v>1</v>
      </c>
      <c r="H7777" s="1">
        <v>42257</v>
      </c>
      <c r="I7777" s="1" t="str">
        <f t="shared" si="429"/>
        <v xml:space="preserve"> Sep</v>
      </c>
      <c r="J7777">
        <v>43332</v>
      </c>
      <c r="K7777" t="s">
        <v>28</v>
      </c>
      <c r="L7777">
        <v>31</v>
      </c>
      <c r="M7777">
        <v>0.37</v>
      </c>
      <c r="N7777" t="s">
        <v>29</v>
      </c>
      <c r="O7777" t="s">
        <v>30</v>
      </c>
      <c r="P7777" t="s">
        <v>533</v>
      </c>
      <c r="Q7777" t="s">
        <v>61</v>
      </c>
      <c r="R7777">
        <v>559.38</v>
      </c>
      <c r="S7777" t="s">
        <v>33</v>
      </c>
      <c r="T7777">
        <v>6120</v>
      </c>
      <c r="U7777">
        <v>1750</v>
      </c>
      <c r="V7777" s="1">
        <v>42257</v>
      </c>
      <c r="W7777" t="s">
        <v>42</v>
      </c>
      <c r="X7777">
        <v>14.3</v>
      </c>
      <c r="Y7777" t="s">
        <v>43</v>
      </c>
      <c r="Z7777">
        <v>55.48</v>
      </c>
      <c r="AA7777">
        <v>20901</v>
      </c>
      <c r="AB7777">
        <f t="shared" si="430"/>
        <v>1719.8799999999999</v>
      </c>
      <c r="AC7777">
        <f t="shared" si="431"/>
        <v>1668.2836</v>
      </c>
    </row>
    <row r="7778" spans="1:29" x14ac:dyDescent="0.25">
      <c r="A7778" t="s">
        <v>1816</v>
      </c>
      <c r="B7778">
        <v>68</v>
      </c>
      <c r="C7778" t="str">
        <f t="shared" si="428"/>
        <v>Senior</v>
      </c>
      <c r="D7778" t="s">
        <v>1817</v>
      </c>
      <c r="E7778" t="s">
        <v>46</v>
      </c>
      <c r="F7778">
        <v>0.08</v>
      </c>
      <c r="G7778">
        <v>1</v>
      </c>
      <c r="H7778" s="1">
        <v>42257</v>
      </c>
      <c r="I7778" s="1" t="str">
        <f t="shared" si="429"/>
        <v xml:space="preserve"> Sep</v>
      </c>
      <c r="J7778">
        <v>58278</v>
      </c>
      <c r="K7778" t="s">
        <v>28</v>
      </c>
      <c r="L7778">
        <v>37</v>
      </c>
      <c r="M7778">
        <v>0.35</v>
      </c>
      <c r="N7778" t="s">
        <v>48</v>
      </c>
      <c r="O7778" t="s">
        <v>139</v>
      </c>
      <c r="P7778" t="s">
        <v>1851</v>
      </c>
      <c r="Q7778" t="s">
        <v>82</v>
      </c>
      <c r="R7778">
        <v>2093.6999999999998</v>
      </c>
      <c r="S7778" t="s">
        <v>68</v>
      </c>
      <c r="T7778">
        <v>8149</v>
      </c>
      <c r="U7778">
        <v>3512.9</v>
      </c>
      <c r="V7778" s="1">
        <v>42259</v>
      </c>
      <c r="W7778" t="s">
        <v>34</v>
      </c>
      <c r="X7778">
        <v>8.99</v>
      </c>
      <c r="Y7778" t="s">
        <v>416</v>
      </c>
      <c r="Z7778">
        <v>99.23</v>
      </c>
      <c r="AA7778">
        <v>47362</v>
      </c>
      <c r="AB7778">
        <f t="shared" si="430"/>
        <v>3671.51</v>
      </c>
      <c r="AC7778">
        <f t="shared" si="431"/>
        <v>3377.7892000000002</v>
      </c>
    </row>
    <row r="7779" spans="1:29" x14ac:dyDescent="0.25">
      <c r="A7779" t="s">
        <v>2929</v>
      </c>
      <c r="B7779">
        <v>68</v>
      </c>
      <c r="C7779" t="str">
        <f t="shared" si="428"/>
        <v>Senior</v>
      </c>
      <c r="D7779" t="s">
        <v>2611</v>
      </c>
      <c r="E7779" t="s">
        <v>46</v>
      </c>
      <c r="F7779">
        <v>0.09</v>
      </c>
      <c r="G7779">
        <v>1</v>
      </c>
      <c r="H7779" s="1">
        <v>42257</v>
      </c>
      <c r="I7779" s="1" t="str">
        <f t="shared" si="429"/>
        <v xml:space="preserve"> Sep</v>
      </c>
      <c r="J7779">
        <v>11362</v>
      </c>
      <c r="K7779" t="s">
        <v>47</v>
      </c>
      <c r="L7779">
        <v>32</v>
      </c>
      <c r="M7779">
        <v>0.69</v>
      </c>
      <c r="N7779" t="s">
        <v>48</v>
      </c>
      <c r="O7779" t="s">
        <v>80</v>
      </c>
      <c r="P7779" t="s">
        <v>372</v>
      </c>
      <c r="Q7779" t="s">
        <v>82</v>
      </c>
      <c r="R7779">
        <v>569.57000000000005</v>
      </c>
      <c r="S7779" t="s">
        <v>68</v>
      </c>
      <c r="T7779">
        <v>1571</v>
      </c>
      <c r="U7779">
        <v>3245.73</v>
      </c>
      <c r="V7779" s="1">
        <v>42259</v>
      </c>
      <c r="W7779" t="s">
        <v>34</v>
      </c>
      <c r="X7779">
        <v>13.99</v>
      </c>
      <c r="Y7779" t="s">
        <v>416</v>
      </c>
      <c r="Z7779">
        <v>110.98</v>
      </c>
      <c r="AA7779">
        <v>46360</v>
      </c>
      <c r="AB7779">
        <f t="shared" si="430"/>
        <v>3551.36</v>
      </c>
      <c r="AC7779">
        <f t="shared" si="431"/>
        <v>3231.7375999999999</v>
      </c>
    </row>
    <row r="7780" spans="1:29" x14ac:dyDescent="0.25">
      <c r="A7780" t="s">
        <v>2929</v>
      </c>
      <c r="B7780">
        <v>68</v>
      </c>
      <c r="C7780" t="str">
        <f t="shared" si="428"/>
        <v>Senior</v>
      </c>
      <c r="D7780" t="s">
        <v>2611</v>
      </c>
      <c r="E7780" t="s">
        <v>46</v>
      </c>
      <c r="F7780">
        <v>7.0000000000000007E-2</v>
      </c>
      <c r="G7780">
        <v>1</v>
      </c>
      <c r="H7780" s="1">
        <v>42257</v>
      </c>
      <c r="I7780" s="1" t="str">
        <f t="shared" si="429"/>
        <v xml:space="preserve"> Sep</v>
      </c>
      <c r="J7780">
        <v>11362</v>
      </c>
      <c r="K7780" t="s">
        <v>47</v>
      </c>
      <c r="L7780">
        <v>27</v>
      </c>
      <c r="M7780">
        <v>0.81</v>
      </c>
      <c r="N7780" t="s">
        <v>29</v>
      </c>
      <c r="O7780" t="s">
        <v>59</v>
      </c>
      <c r="P7780" t="s">
        <v>2314</v>
      </c>
      <c r="Q7780" t="s">
        <v>481</v>
      </c>
      <c r="R7780">
        <v>-119.66</v>
      </c>
      <c r="S7780" t="s">
        <v>68</v>
      </c>
      <c r="T7780">
        <v>1572</v>
      </c>
      <c r="U7780">
        <v>63.02</v>
      </c>
      <c r="V7780" s="1">
        <v>42259</v>
      </c>
      <c r="W7780" t="s">
        <v>34</v>
      </c>
      <c r="X7780">
        <v>5</v>
      </c>
      <c r="Y7780" t="s">
        <v>416</v>
      </c>
      <c r="Z7780">
        <v>2.1800000000000002</v>
      </c>
      <c r="AA7780">
        <v>46360</v>
      </c>
      <c r="AB7780">
        <f t="shared" si="430"/>
        <v>58.860000000000007</v>
      </c>
      <c r="AC7780">
        <f t="shared" si="431"/>
        <v>54.739800000000002</v>
      </c>
    </row>
    <row r="7781" spans="1:29" x14ac:dyDescent="0.25">
      <c r="A7781" t="s">
        <v>1408</v>
      </c>
      <c r="B7781">
        <v>68</v>
      </c>
      <c r="C7781" t="str">
        <f t="shared" si="428"/>
        <v>Senior</v>
      </c>
      <c r="D7781" t="s">
        <v>2167</v>
      </c>
      <c r="E7781" t="s">
        <v>46</v>
      </c>
      <c r="F7781">
        <v>0.02</v>
      </c>
      <c r="G7781">
        <v>1</v>
      </c>
      <c r="H7781" s="1">
        <v>42257</v>
      </c>
      <c r="I7781" s="1" t="str">
        <f t="shared" si="429"/>
        <v xml:space="preserve"> Sep</v>
      </c>
      <c r="J7781">
        <v>7552</v>
      </c>
      <c r="K7781" t="s">
        <v>58</v>
      </c>
      <c r="L7781">
        <v>47</v>
      </c>
      <c r="M7781">
        <v>0.55000000000000004</v>
      </c>
      <c r="N7781" t="s">
        <v>29</v>
      </c>
      <c r="O7781" t="s">
        <v>139</v>
      </c>
      <c r="P7781" t="s">
        <v>388</v>
      </c>
      <c r="Q7781" t="s">
        <v>88</v>
      </c>
      <c r="R7781">
        <v>332.52</v>
      </c>
      <c r="S7781" t="s">
        <v>52</v>
      </c>
      <c r="T7781">
        <v>1033</v>
      </c>
      <c r="U7781">
        <v>1406.49</v>
      </c>
      <c r="V7781" s="1">
        <v>42259</v>
      </c>
      <c r="W7781" t="s">
        <v>34</v>
      </c>
      <c r="X7781">
        <v>6.17</v>
      </c>
      <c r="Y7781" t="s">
        <v>187</v>
      </c>
      <c r="Z7781">
        <v>28.15</v>
      </c>
      <c r="AA7781">
        <v>89031</v>
      </c>
      <c r="AB7781">
        <f t="shared" si="430"/>
        <v>1323.05</v>
      </c>
      <c r="AC7781">
        <f t="shared" si="431"/>
        <v>1296.5889999999999</v>
      </c>
    </row>
    <row r="7782" spans="1:29" x14ac:dyDescent="0.25">
      <c r="A7782" t="s">
        <v>1408</v>
      </c>
      <c r="B7782">
        <v>68</v>
      </c>
      <c r="C7782" t="str">
        <f t="shared" si="428"/>
        <v>Senior</v>
      </c>
      <c r="D7782" t="s">
        <v>2167</v>
      </c>
      <c r="E7782" t="s">
        <v>46</v>
      </c>
      <c r="F7782">
        <v>0.09</v>
      </c>
      <c r="G7782">
        <v>1</v>
      </c>
      <c r="H7782" s="1">
        <v>42257</v>
      </c>
      <c r="I7782" s="1" t="str">
        <f t="shared" si="429"/>
        <v xml:space="preserve"> Sep</v>
      </c>
      <c r="J7782">
        <v>7552</v>
      </c>
      <c r="K7782" t="s">
        <v>58</v>
      </c>
      <c r="L7782">
        <v>49</v>
      </c>
      <c r="M7782">
        <v>0.6</v>
      </c>
      <c r="N7782" t="s">
        <v>29</v>
      </c>
      <c r="O7782" t="s">
        <v>139</v>
      </c>
      <c r="P7782" t="s">
        <v>1930</v>
      </c>
      <c r="Q7782" t="s">
        <v>481</v>
      </c>
      <c r="R7782">
        <v>26.28</v>
      </c>
      <c r="S7782" t="s">
        <v>52</v>
      </c>
      <c r="T7782">
        <v>1034</v>
      </c>
      <c r="U7782">
        <v>587.71</v>
      </c>
      <c r="V7782" s="1">
        <v>42259</v>
      </c>
      <c r="W7782" t="s">
        <v>34</v>
      </c>
      <c r="X7782">
        <v>3.14</v>
      </c>
      <c r="Y7782" t="s">
        <v>187</v>
      </c>
      <c r="Z7782">
        <v>12.98</v>
      </c>
      <c r="AA7782">
        <v>89031</v>
      </c>
      <c r="AB7782">
        <f t="shared" si="430"/>
        <v>636.02</v>
      </c>
      <c r="AC7782">
        <f t="shared" si="431"/>
        <v>578.77819999999997</v>
      </c>
    </row>
    <row r="7783" spans="1:29" x14ac:dyDescent="0.25">
      <c r="A7783" t="s">
        <v>1816</v>
      </c>
      <c r="B7783">
        <v>68</v>
      </c>
      <c r="C7783" t="str">
        <f t="shared" si="428"/>
        <v>Senior</v>
      </c>
      <c r="D7783" t="s">
        <v>1817</v>
      </c>
      <c r="E7783" t="s">
        <v>46</v>
      </c>
      <c r="F7783">
        <v>0.1</v>
      </c>
      <c r="G7783">
        <v>1</v>
      </c>
      <c r="H7783" s="1">
        <v>42257</v>
      </c>
      <c r="I7783" s="1" t="str">
        <f t="shared" si="429"/>
        <v xml:space="preserve"> Sep</v>
      </c>
      <c r="J7783">
        <v>58278</v>
      </c>
      <c r="K7783" t="s">
        <v>28</v>
      </c>
      <c r="L7783">
        <v>4</v>
      </c>
      <c r="M7783">
        <v>0.85</v>
      </c>
      <c r="N7783" t="s">
        <v>96</v>
      </c>
      <c r="O7783" t="s">
        <v>59</v>
      </c>
      <c r="P7783" t="s">
        <v>971</v>
      </c>
      <c r="Q7783" t="s">
        <v>105</v>
      </c>
      <c r="R7783">
        <v>-434.55500000000001</v>
      </c>
      <c r="S7783" t="s">
        <v>68</v>
      </c>
      <c r="T7783">
        <v>8150</v>
      </c>
      <c r="U7783">
        <v>281.5455</v>
      </c>
      <c r="V7783" s="1">
        <v>42260</v>
      </c>
      <c r="W7783" t="s">
        <v>34</v>
      </c>
      <c r="X7783">
        <v>0.99</v>
      </c>
      <c r="Y7783" t="s">
        <v>416</v>
      </c>
      <c r="Z7783">
        <v>85.99</v>
      </c>
      <c r="AA7783">
        <v>47362</v>
      </c>
      <c r="AB7783">
        <f t="shared" si="430"/>
        <v>343.96</v>
      </c>
      <c r="AC7783">
        <f t="shared" si="431"/>
        <v>309.56399999999996</v>
      </c>
    </row>
    <row r="7784" spans="1:29" x14ac:dyDescent="0.25">
      <c r="A7784" t="s">
        <v>2937</v>
      </c>
      <c r="B7784">
        <v>68</v>
      </c>
      <c r="C7784" t="str">
        <f t="shared" si="428"/>
        <v>Senior</v>
      </c>
      <c r="D7784" t="s">
        <v>2611</v>
      </c>
      <c r="E7784" t="s">
        <v>46</v>
      </c>
      <c r="F7784">
        <v>0.04</v>
      </c>
      <c r="G7784">
        <v>1</v>
      </c>
      <c r="H7784" s="1">
        <v>42257</v>
      </c>
      <c r="I7784" s="1" t="str">
        <f t="shared" si="429"/>
        <v xml:space="preserve"> Sep</v>
      </c>
      <c r="J7784">
        <v>11362</v>
      </c>
      <c r="K7784" t="s">
        <v>47</v>
      </c>
      <c r="L7784">
        <v>25</v>
      </c>
      <c r="M7784">
        <v>0.56999999999999995</v>
      </c>
      <c r="N7784" t="s">
        <v>96</v>
      </c>
      <c r="O7784" t="s">
        <v>30</v>
      </c>
      <c r="P7784" t="s">
        <v>1992</v>
      </c>
      <c r="Q7784" t="s">
        <v>105</v>
      </c>
      <c r="R7784">
        <v>424.14299999999997</v>
      </c>
      <c r="S7784" t="s">
        <v>68</v>
      </c>
      <c r="T7784">
        <v>1574</v>
      </c>
      <c r="U7784">
        <v>2407.6930000000002</v>
      </c>
      <c r="V7784" s="1">
        <v>42261</v>
      </c>
      <c r="W7784" t="s">
        <v>34</v>
      </c>
      <c r="X7784">
        <v>8.99</v>
      </c>
      <c r="Y7784" t="s">
        <v>416</v>
      </c>
      <c r="Z7784">
        <v>110.99</v>
      </c>
      <c r="AA7784">
        <v>46544</v>
      </c>
      <c r="AB7784">
        <f t="shared" si="430"/>
        <v>2774.75</v>
      </c>
      <c r="AC7784">
        <f t="shared" si="431"/>
        <v>2663.76</v>
      </c>
    </row>
    <row r="7785" spans="1:29" x14ac:dyDescent="0.25">
      <c r="A7785" t="s">
        <v>2937</v>
      </c>
      <c r="B7785">
        <v>68</v>
      </c>
      <c r="C7785" t="str">
        <f t="shared" si="428"/>
        <v>Senior</v>
      </c>
      <c r="D7785" t="s">
        <v>2611</v>
      </c>
      <c r="E7785" t="s">
        <v>46</v>
      </c>
      <c r="F7785">
        <v>0.02</v>
      </c>
      <c r="G7785">
        <v>1</v>
      </c>
      <c r="H7785" s="1">
        <v>42257</v>
      </c>
      <c r="I7785" s="1" t="str">
        <f t="shared" si="429"/>
        <v xml:space="preserve"> Sep</v>
      </c>
      <c r="J7785">
        <v>11362</v>
      </c>
      <c r="K7785" t="s">
        <v>47</v>
      </c>
      <c r="L7785">
        <v>9</v>
      </c>
      <c r="M7785">
        <v>0.41</v>
      </c>
      <c r="N7785" t="s">
        <v>96</v>
      </c>
      <c r="O7785" t="s">
        <v>40</v>
      </c>
      <c r="P7785" t="s">
        <v>191</v>
      </c>
      <c r="Q7785" t="s">
        <v>192</v>
      </c>
      <c r="R7785">
        <v>-690.21</v>
      </c>
      <c r="S7785" t="s">
        <v>68</v>
      </c>
      <c r="T7785">
        <v>1573</v>
      </c>
      <c r="U7785">
        <v>6420.87</v>
      </c>
      <c r="V7785" s="1">
        <v>42262</v>
      </c>
      <c r="W7785" t="s">
        <v>34</v>
      </c>
      <c r="X7785">
        <v>24.49</v>
      </c>
      <c r="Y7785" t="s">
        <v>416</v>
      </c>
      <c r="Z7785">
        <v>699.99</v>
      </c>
      <c r="AA7785">
        <v>46544</v>
      </c>
      <c r="AB7785">
        <f t="shared" si="430"/>
        <v>6299.91</v>
      </c>
      <c r="AC7785">
        <f t="shared" si="431"/>
        <v>6173.9117999999999</v>
      </c>
    </row>
    <row r="7786" spans="1:29" x14ac:dyDescent="0.25">
      <c r="A7786" t="s">
        <v>3519</v>
      </c>
      <c r="B7786">
        <v>68</v>
      </c>
      <c r="C7786" t="str">
        <f t="shared" si="428"/>
        <v>Senior</v>
      </c>
      <c r="D7786" t="s">
        <v>1868</v>
      </c>
      <c r="E7786" t="s">
        <v>38</v>
      </c>
      <c r="F7786">
        <v>7.0000000000000007E-2</v>
      </c>
      <c r="G7786">
        <v>1</v>
      </c>
      <c r="H7786" s="1">
        <v>42258</v>
      </c>
      <c r="I7786" s="1" t="str">
        <f t="shared" si="429"/>
        <v xml:space="preserve"> Sep</v>
      </c>
      <c r="J7786">
        <v>19653</v>
      </c>
      <c r="K7786" t="s">
        <v>39</v>
      </c>
      <c r="L7786">
        <v>34</v>
      </c>
      <c r="M7786">
        <v>0.37</v>
      </c>
      <c r="N7786" t="s">
        <v>29</v>
      </c>
      <c r="O7786" t="s">
        <v>30</v>
      </c>
      <c r="P7786" t="s">
        <v>1822</v>
      </c>
      <c r="Q7786" t="s">
        <v>67</v>
      </c>
      <c r="R7786">
        <v>-129.62799999999999</v>
      </c>
      <c r="S7786" t="s">
        <v>68</v>
      </c>
      <c r="T7786">
        <v>2724</v>
      </c>
      <c r="U7786">
        <v>125.46</v>
      </c>
      <c r="V7786" s="1">
        <v>42258</v>
      </c>
      <c r="W7786" t="s">
        <v>34</v>
      </c>
      <c r="X7786">
        <v>5.47</v>
      </c>
      <c r="Y7786" t="s">
        <v>111</v>
      </c>
      <c r="Z7786">
        <v>3.58</v>
      </c>
      <c r="AA7786">
        <v>77381</v>
      </c>
      <c r="AB7786">
        <f t="shared" si="430"/>
        <v>121.72</v>
      </c>
      <c r="AC7786">
        <f t="shared" si="431"/>
        <v>113.1996</v>
      </c>
    </row>
    <row r="7787" spans="1:29" x14ac:dyDescent="0.25">
      <c r="A7787" t="s">
        <v>690</v>
      </c>
      <c r="B7787">
        <v>68</v>
      </c>
      <c r="C7787" t="str">
        <f t="shared" si="428"/>
        <v>Senior</v>
      </c>
      <c r="D7787" t="s">
        <v>1533</v>
      </c>
      <c r="E7787" t="s">
        <v>46</v>
      </c>
      <c r="F7787">
        <v>0</v>
      </c>
      <c r="G7787">
        <v>1</v>
      </c>
      <c r="H7787" s="1">
        <v>42258</v>
      </c>
      <c r="I7787" s="1" t="str">
        <f t="shared" si="429"/>
        <v xml:space="preserve"> Sep</v>
      </c>
      <c r="J7787">
        <v>41766</v>
      </c>
      <c r="K7787" t="s">
        <v>58</v>
      </c>
      <c r="L7787">
        <v>7</v>
      </c>
      <c r="M7787">
        <v>0.37</v>
      </c>
      <c r="N7787" t="s">
        <v>29</v>
      </c>
      <c r="O7787" t="s">
        <v>30</v>
      </c>
      <c r="P7787" t="s">
        <v>2482</v>
      </c>
      <c r="Q7787" t="s">
        <v>67</v>
      </c>
      <c r="R7787">
        <v>10.064</v>
      </c>
      <c r="S7787" t="s">
        <v>33</v>
      </c>
      <c r="T7787">
        <v>5888</v>
      </c>
      <c r="U7787">
        <v>273.42</v>
      </c>
      <c r="V7787" s="1">
        <v>42259</v>
      </c>
      <c r="W7787" t="s">
        <v>34</v>
      </c>
      <c r="X7787">
        <v>14.72</v>
      </c>
      <c r="Y7787" t="s">
        <v>278</v>
      </c>
      <c r="Z7787">
        <v>34.54</v>
      </c>
      <c r="AA7787">
        <v>1742</v>
      </c>
      <c r="AB7787">
        <f t="shared" si="430"/>
        <v>241.78</v>
      </c>
      <c r="AC7787">
        <f t="shared" si="431"/>
        <v>241.78</v>
      </c>
    </row>
    <row r="7788" spans="1:29" x14ac:dyDescent="0.25">
      <c r="A7788" t="s">
        <v>1532</v>
      </c>
      <c r="B7788">
        <v>68</v>
      </c>
      <c r="C7788" t="str">
        <f t="shared" si="428"/>
        <v>Senior</v>
      </c>
      <c r="D7788" t="s">
        <v>1533</v>
      </c>
      <c r="E7788" t="s">
        <v>46</v>
      </c>
      <c r="F7788">
        <v>0.01</v>
      </c>
      <c r="G7788">
        <v>1</v>
      </c>
      <c r="H7788" s="1">
        <v>42258</v>
      </c>
      <c r="I7788" s="1" t="str">
        <f t="shared" si="429"/>
        <v xml:space="preserve"> Sep</v>
      </c>
      <c r="J7788">
        <v>41766</v>
      </c>
      <c r="K7788" t="s">
        <v>58</v>
      </c>
      <c r="L7788">
        <v>10</v>
      </c>
      <c r="M7788">
        <v>0.38</v>
      </c>
      <c r="N7788" t="s">
        <v>96</v>
      </c>
      <c r="O7788" t="s">
        <v>49</v>
      </c>
      <c r="P7788" t="s">
        <v>624</v>
      </c>
      <c r="Q7788" t="s">
        <v>98</v>
      </c>
      <c r="R7788">
        <v>969.05</v>
      </c>
      <c r="S7788" t="s">
        <v>76</v>
      </c>
      <c r="T7788">
        <v>5889</v>
      </c>
      <c r="U7788">
        <v>5158.09</v>
      </c>
      <c r="V7788" s="1">
        <v>42259</v>
      </c>
      <c r="W7788" t="s">
        <v>53</v>
      </c>
      <c r="X7788">
        <v>28.14</v>
      </c>
      <c r="Y7788" t="s">
        <v>272</v>
      </c>
      <c r="Z7788">
        <v>500.98</v>
      </c>
      <c r="AA7788">
        <v>42071</v>
      </c>
      <c r="AB7788">
        <f t="shared" si="430"/>
        <v>5009.8</v>
      </c>
      <c r="AC7788">
        <f t="shared" si="431"/>
        <v>4959.7020000000002</v>
      </c>
    </row>
    <row r="7789" spans="1:29" x14ac:dyDescent="0.25">
      <c r="A7789" t="s">
        <v>1627</v>
      </c>
      <c r="B7789">
        <v>68</v>
      </c>
      <c r="C7789" t="str">
        <f t="shared" si="428"/>
        <v>Senior</v>
      </c>
      <c r="D7789" t="s">
        <v>2089</v>
      </c>
      <c r="E7789" t="s">
        <v>46</v>
      </c>
      <c r="F7789">
        <v>0.04</v>
      </c>
      <c r="G7789">
        <v>1</v>
      </c>
      <c r="H7789" s="1">
        <v>42259</v>
      </c>
      <c r="I7789" s="1" t="str">
        <f t="shared" si="429"/>
        <v xml:space="preserve"> Sep</v>
      </c>
      <c r="J7789">
        <v>27302</v>
      </c>
      <c r="K7789" t="s">
        <v>47</v>
      </c>
      <c r="L7789">
        <v>16</v>
      </c>
      <c r="M7789">
        <v>0.43</v>
      </c>
      <c r="N7789" t="s">
        <v>48</v>
      </c>
      <c r="O7789" t="s">
        <v>30</v>
      </c>
      <c r="P7789" t="s">
        <v>808</v>
      </c>
      <c r="Q7789" t="s">
        <v>82</v>
      </c>
      <c r="R7789">
        <v>29.76</v>
      </c>
      <c r="S7789" t="s">
        <v>76</v>
      </c>
      <c r="T7789">
        <v>3832</v>
      </c>
      <c r="U7789">
        <v>237.54</v>
      </c>
      <c r="V7789" s="1">
        <v>42259</v>
      </c>
      <c r="W7789" t="s">
        <v>34</v>
      </c>
      <c r="X7789">
        <v>8.7799999999999994</v>
      </c>
      <c r="Y7789" t="s">
        <v>638</v>
      </c>
      <c r="Z7789">
        <v>13.79</v>
      </c>
      <c r="AA7789">
        <v>30161</v>
      </c>
      <c r="AB7789">
        <f t="shared" si="430"/>
        <v>220.64</v>
      </c>
      <c r="AC7789">
        <f t="shared" si="431"/>
        <v>211.81439999999998</v>
      </c>
    </row>
    <row r="7790" spans="1:29" x14ac:dyDescent="0.25">
      <c r="A7790" t="s">
        <v>1627</v>
      </c>
      <c r="B7790">
        <v>68</v>
      </c>
      <c r="C7790" t="str">
        <f t="shared" si="428"/>
        <v>Senior</v>
      </c>
      <c r="D7790" t="s">
        <v>2089</v>
      </c>
      <c r="E7790" t="s">
        <v>46</v>
      </c>
      <c r="F7790">
        <v>0.08</v>
      </c>
      <c r="G7790">
        <v>1</v>
      </c>
      <c r="H7790" s="1">
        <v>42259</v>
      </c>
      <c r="I7790" s="1" t="str">
        <f t="shared" si="429"/>
        <v xml:space="preserve"> Sep</v>
      </c>
      <c r="J7790">
        <v>27302</v>
      </c>
      <c r="K7790" t="s">
        <v>47</v>
      </c>
      <c r="L7790">
        <v>3</v>
      </c>
      <c r="M7790">
        <v>0.38</v>
      </c>
      <c r="N7790" t="s">
        <v>29</v>
      </c>
      <c r="O7790" t="s">
        <v>30</v>
      </c>
      <c r="P7790" t="s">
        <v>408</v>
      </c>
      <c r="Q7790" t="s">
        <v>61</v>
      </c>
      <c r="R7790">
        <v>-27.51</v>
      </c>
      <c r="S7790" t="s">
        <v>76</v>
      </c>
      <c r="T7790">
        <v>3833</v>
      </c>
      <c r="U7790">
        <v>143.5</v>
      </c>
      <c r="V7790" s="1">
        <v>42259</v>
      </c>
      <c r="W7790" t="s">
        <v>34</v>
      </c>
      <c r="X7790">
        <v>5.81</v>
      </c>
      <c r="Y7790" t="s">
        <v>638</v>
      </c>
      <c r="Z7790">
        <v>48.91</v>
      </c>
      <c r="AA7790">
        <v>30161</v>
      </c>
      <c r="AB7790">
        <f t="shared" si="430"/>
        <v>146.72999999999999</v>
      </c>
      <c r="AC7790">
        <f t="shared" si="431"/>
        <v>134.99160000000001</v>
      </c>
    </row>
    <row r="7791" spans="1:29" x14ac:dyDescent="0.25">
      <c r="A7791" t="s">
        <v>1808</v>
      </c>
      <c r="B7791">
        <v>68</v>
      </c>
      <c r="C7791" t="str">
        <f t="shared" si="428"/>
        <v>Senior</v>
      </c>
      <c r="D7791" t="s">
        <v>1809</v>
      </c>
      <c r="E7791" t="s">
        <v>46</v>
      </c>
      <c r="F7791">
        <v>0.05</v>
      </c>
      <c r="G7791">
        <v>1</v>
      </c>
      <c r="H7791" s="1">
        <v>42259</v>
      </c>
      <c r="I7791" s="1" t="str">
        <f t="shared" si="429"/>
        <v xml:space="preserve"> Sep</v>
      </c>
      <c r="J7791">
        <v>47622</v>
      </c>
      <c r="K7791" t="s">
        <v>39</v>
      </c>
      <c r="L7791">
        <v>41</v>
      </c>
      <c r="M7791">
        <v>0.37</v>
      </c>
      <c r="N7791" t="s">
        <v>96</v>
      </c>
      <c r="O7791" t="s">
        <v>80</v>
      </c>
      <c r="P7791" t="s">
        <v>2505</v>
      </c>
      <c r="Q7791" t="s">
        <v>98</v>
      </c>
      <c r="R7791">
        <v>3702</v>
      </c>
      <c r="S7791" t="s">
        <v>76</v>
      </c>
      <c r="T7791">
        <v>6694</v>
      </c>
      <c r="U7791">
        <v>8188.19</v>
      </c>
      <c r="V7791" s="1">
        <v>42260</v>
      </c>
      <c r="W7791" t="s">
        <v>34</v>
      </c>
      <c r="X7791">
        <v>13.99</v>
      </c>
      <c r="Y7791" t="s">
        <v>366</v>
      </c>
      <c r="Z7791">
        <v>204.1</v>
      </c>
      <c r="AA7791">
        <v>72756</v>
      </c>
      <c r="AB7791">
        <f t="shared" si="430"/>
        <v>8368.1</v>
      </c>
      <c r="AC7791">
        <f t="shared" si="431"/>
        <v>7949.6950000000006</v>
      </c>
    </row>
    <row r="7792" spans="1:29" x14ac:dyDescent="0.25">
      <c r="A7792" t="s">
        <v>2515</v>
      </c>
      <c r="B7792">
        <v>68</v>
      </c>
      <c r="C7792" t="str">
        <f t="shared" si="428"/>
        <v>Senior</v>
      </c>
      <c r="D7792" t="s">
        <v>663</v>
      </c>
      <c r="E7792" t="s">
        <v>57</v>
      </c>
      <c r="F7792">
        <v>0.08</v>
      </c>
      <c r="G7792">
        <v>1</v>
      </c>
      <c r="H7792" s="1">
        <v>42259</v>
      </c>
      <c r="I7792" s="1" t="str">
        <f t="shared" si="429"/>
        <v xml:space="preserve"> Sep</v>
      </c>
      <c r="J7792">
        <v>46212</v>
      </c>
      <c r="K7792" t="s">
        <v>39</v>
      </c>
      <c r="L7792">
        <v>7</v>
      </c>
      <c r="M7792">
        <v>0.71</v>
      </c>
      <c r="N7792" t="s">
        <v>48</v>
      </c>
      <c r="O7792" t="s">
        <v>73</v>
      </c>
      <c r="P7792" t="s">
        <v>2601</v>
      </c>
      <c r="Q7792" t="s">
        <v>75</v>
      </c>
      <c r="R7792">
        <v>-1331.5533660000001</v>
      </c>
      <c r="S7792" t="s">
        <v>33</v>
      </c>
      <c r="T7792">
        <v>6491</v>
      </c>
      <c r="U7792">
        <v>3877.88</v>
      </c>
      <c r="V7792" s="1">
        <v>42261</v>
      </c>
      <c r="W7792" t="s">
        <v>53</v>
      </c>
      <c r="X7792">
        <v>45.7</v>
      </c>
      <c r="Y7792" t="s">
        <v>560</v>
      </c>
      <c r="Z7792">
        <v>550.98</v>
      </c>
      <c r="AA7792">
        <v>25314</v>
      </c>
      <c r="AB7792">
        <f t="shared" si="430"/>
        <v>3856.86</v>
      </c>
      <c r="AC7792">
        <f t="shared" si="431"/>
        <v>3548.3112000000001</v>
      </c>
    </row>
    <row r="7793" spans="1:29" x14ac:dyDescent="0.25">
      <c r="A7793" t="s">
        <v>662</v>
      </c>
      <c r="B7793">
        <v>68</v>
      </c>
      <c r="C7793" t="str">
        <f t="shared" si="428"/>
        <v>Senior</v>
      </c>
      <c r="D7793" t="s">
        <v>663</v>
      </c>
      <c r="E7793" t="s">
        <v>57</v>
      </c>
      <c r="F7793">
        <v>0.09</v>
      </c>
      <c r="G7793">
        <v>1</v>
      </c>
      <c r="H7793" s="1">
        <v>42259</v>
      </c>
      <c r="I7793" s="1" t="str">
        <f t="shared" si="429"/>
        <v xml:space="preserve"> Sep</v>
      </c>
      <c r="J7793">
        <v>46212</v>
      </c>
      <c r="K7793" t="s">
        <v>39</v>
      </c>
      <c r="L7793">
        <v>43</v>
      </c>
      <c r="M7793">
        <v>0.38</v>
      </c>
      <c r="N7793" t="s">
        <v>29</v>
      </c>
      <c r="O7793" t="s">
        <v>30</v>
      </c>
      <c r="P7793" t="s">
        <v>1647</v>
      </c>
      <c r="Q7793" t="s">
        <v>267</v>
      </c>
      <c r="R7793">
        <v>72.28</v>
      </c>
      <c r="S7793" t="s">
        <v>52</v>
      </c>
      <c r="T7793">
        <v>6492</v>
      </c>
      <c r="U7793">
        <v>322.47000000000003</v>
      </c>
      <c r="V7793" s="1">
        <v>42261</v>
      </c>
      <c r="W7793" t="s">
        <v>42</v>
      </c>
      <c r="X7793">
        <v>2.5</v>
      </c>
      <c r="Y7793" t="s">
        <v>665</v>
      </c>
      <c r="Z7793">
        <v>7.78</v>
      </c>
      <c r="AA7793">
        <v>82001</v>
      </c>
      <c r="AB7793">
        <f t="shared" si="430"/>
        <v>334.54</v>
      </c>
      <c r="AC7793">
        <f t="shared" si="431"/>
        <v>304.4314</v>
      </c>
    </row>
    <row r="7794" spans="1:29" x14ac:dyDescent="0.25">
      <c r="A7794" t="s">
        <v>2381</v>
      </c>
      <c r="B7794">
        <v>68</v>
      </c>
      <c r="C7794" t="str">
        <f t="shared" si="428"/>
        <v>Senior</v>
      </c>
      <c r="D7794" t="s">
        <v>933</v>
      </c>
      <c r="E7794" t="s">
        <v>27</v>
      </c>
      <c r="F7794">
        <v>7.0000000000000007E-2</v>
      </c>
      <c r="G7794">
        <v>1</v>
      </c>
      <c r="H7794" s="1">
        <v>42259</v>
      </c>
      <c r="I7794" s="1" t="str">
        <f t="shared" si="429"/>
        <v xml:space="preserve"> Sep</v>
      </c>
      <c r="J7794">
        <v>49862</v>
      </c>
      <c r="K7794" t="s">
        <v>39</v>
      </c>
      <c r="L7794">
        <v>24</v>
      </c>
      <c r="M7794">
        <v>0.37</v>
      </c>
      <c r="N7794" t="s">
        <v>29</v>
      </c>
      <c r="O7794" t="s">
        <v>30</v>
      </c>
      <c r="P7794" t="s">
        <v>1880</v>
      </c>
      <c r="Q7794" t="s">
        <v>210</v>
      </c>
      <c r="R7794">
        <v>29.46</v>
      </c>
      <c r="S7794" t="s">
        <v>76</v>
      </c>
      <c r="T7794">
        <v>6977</v>
      </c>
      <c r="U7794">
        <v>75.73</v>
      </c>
      <c r="V7794" s="1">
        <v>42261</v>
      </c>
      <c r="W7794" t="s">
        <v>34</v>
      </c>
      <c r="X7794">
        <v>0.5</v>
      </c>
      <c r="Y7794" t="s">
        <v>162</v>
      </c>
      <c r="Z7794">
        <v>3.15</v>
      </c>
      <c r="AA7794">
        <v>23464</v>
      </c>
      <c r="AB7794">
        <f t="shared" si="430"/>
        <v>75.599999999999994</v>
      </c>
      <c r="AC7794">
        <f t="shared" si="431"/>
        <v>70.307999999999993</v>
      </c>
    </row>
    <row r="7795" spans="1:29" x14ac:dyDescent="0.25">
      <c r="A7795" t="s">
        <v>817</v>
      </c>
      <c r="B7795">
        <v>68</v>
      </c>
      <c r="C7795" t="str">
        <f t="shared" si="428"/>
        <v>Senior</v>
      </c>
      <c r="D7795" t="s">
        <v>1284</v>
      </c>
      <c r="E7795" t="s">
        <v>46</v>
      </c>
      <c r="F7795">
        <v>0.09</v>
      </c>
      <c r="G7795">
        <v>1</v>
      </c>
      <c r="H7795" s="1">
        <v>42259</v>
      </c>
      <c r="I7795" s="1" t="str">
        <f t="shared" si="429"/>
        <v xml:space="preserve"> Sep</v>
      </c>
      <c r="J7795">
        <v>4578</v>
      </c>
      <c r="K7795" t="s">
        <v>47</v>
      </c>
      <c r="L7795">
        <v>45</v>
      </c>
      <c r="M7795">
        <v>0.37</v>
      </c>
      <c r="N7795" t="s">
        <v>29</v>
      </c>
      <c r="O7795" t="s">
        <v>30</v>
      </c>
      <c r="P7795" t="s">
        <v>3487</v>
      </c>
      <c r="Q7795" t="s">
        <v>61</v>
      </c>
      <c r="R7795">
        <v>-141.44</v>
      </c>
      <c r="S7795" t="s">
        <v>76</v>
      </c>
      <c r="T7795">
        <v>646</v>
      </c>
      <c r="U7795">
        <v>282.70999999999998</v>
      </c>
      <c r="V7795" s="1">
        <v>42264</v>
      </c>
      <c r="W7795" t="s">
        <v>34</v>
      </c>
      <c r="X7795">
        <v>6.74</v>
      </c>
      <c r="Y7795" t="s">
        <v>132</v>
      </c>
      <c r="Z7795">
        <v>6.48</v>
      </c>
      <c r="AA7795">
        <v>32259</v>
      </c>
      <c r="AB7795">
        <f t="shared" si="430"/>
        <v>291.60000000000002</v>
      </c>
      <c r="AC7795">
        <f t="shared" si="431"/>
        <v>265.35599999999999</v>
      </c>
    </row>
    <row r="7796" spans="1:29" x14ac:dyDescent="0.25">
      <c r="A7796" t="s">
        <v>2813</v>
      </c>
      <c r="B7796">
        <v>68</v>
      </c>
      <c r="C7796" t="str">
        <f t="shared" si="428"/>
        <v>Senior</v>
      </c>
      <c r="D7796" t="s">
        <v>2192</v>
      </c>
      <c r="E7796" t="s">
        <v>27</v>
      </c>
      <c r="F7796">
        <v>0.02</v>
      </c>
      <c r="G7796">
        <v>1</v>
      </c>
      <c r="H7796" s="1">
        <v>42259</v>
      </c>
      <c r="I7796" s="1" t="str">
        <f t="shared" si="429"/>
        <v xml:space="preserve"> Sep</v>
      </c>
      <c r="J7796">
        <v>42564</v>
      </c>
      <c r="K7796" t="s">
        <v>47</v>
      </c>
      <c r="L7796">
        <v>35</v>
      </c>
      <c r="M7796">
        <v>0.57999999999999996</v>
      </c>
      <c r="N7796" t="s">
        <v>48</v>
      </c>
      <c r="O7796" t="s">
        <v>49</v>
      </c>
      <c r="P7796" t="s">
        <v>965</v>
      </c>
      <c r="Q7796" t="s">
        <v>51</v>
      </c>
      <c r="R7796">
        <v>2155.41</v>
      </c>
      <c r="S7796" t="s">
        <v>68</v>
      </c>
      <c r="T7796">
        <v>6009</v>
      </c>
      <c r="U7796">
        <v>7468.86</v>
      </c>
      <c r="V7796" s="1">
        <v>42266</v>
      </c>
      <c r="W7796" t="s">
        <v>53</v>
      </c>
      <c r="X7796">
        <v>23.76</v>
      </c>
      <c r="Y7796" t="s">
        <v>149</v>
      </c>
      <c r="Z7796">
        <v>200.98</v>
      </c>
      <c r="AA7796">
        <v>60031</v>
      </c>
      <c r="AB7796">
        <f t="shared" si="430"/>
        <v>7034.2999999999993</v>
      </c>
      <c r="AC7796">
        <f t="shared" si="431"/>
        <v>6893.6139999999996</v>
      </c>
    </row>
    <row r="7797" spans="1:29" x14ac:dyDescent="0.25">
      <c r="A7797" t="s">
        <v>2312</v>
      </c>
      <c r="B7797">
        <v>68</v>
      </c>
      <c r="C7797" t="str">
        <f t="shared" si="428"/>
        <v>Senior</v>
      </c>
      <c r="D7797" t="s">
        <v>1284</v>
      </c>
      <c r="E7797" t="s">
        <v>46</v>
      </c>
      <c r="F7797">
        <v>7.0000000000000007E-2</v>
      </c>
      <c r="G7797">
        <v>1</v>
      </c>
      <c r="H7797" s="1">
        <v>42259</v>
      </c>
      <c r="I7797" s="1" t="str">
        <f t="shared" si="429"/>
        <v xml:space="preserve"> Sep</v>
      </c>
      <c r="J7797">
        <v>4578</v>
      </c>
      <c r="K7797" t="s">
        <v>47</v>
      </c>
      <c r="L7797">
        <v>15</v>
      </c>
      <c r="M7797">
        <v>0.49</v>
      </c>
      <c r="N7797" t="s">
        <v>48</v>
      </c>
      <c r="O7797" t="s">
        <v>139</v>
      </c>
      <c r="P7797" t="s">
        <v>2875</v>
      </c>
      <c r="Q7797" t="s">
        <v>82</v>
      </c>
      <c r="R7797">
        <v>86.33</v>
      </c>
      <c r="S7797" t="s">
        <v>76</v>
      </c>
      <c r="T7797">
        <v>648</v>
      </c>
      <c r="U7797">
        <v>294.66000000000003</v>
      </c>
      <c r="V7797" s="1">
        <v>42266</v>
      </c>
      <c r="W7797" t="s">
        <v>34</v>
      </c>
      <c r="X7797">
        <v>6.67</v>
      </c>
      <c r="Y7797" t="s">
        <v>132</v>
      </c>
      <c r="Z7797">
        <v>20.239999999999998</v>
      </c>
      <c r="AA7797">
        <v>32601</v>
      </c>
      <c r="AB7797">
        <f t="shared" si="430"/>
        <v>303.59999999999997</v>
      </c>
      <c r="AC7797">
        <f t="shared" si="431"/>
        <v>282.34799999999996</v>
      </c>
    </row>
    <row r="7798" spans="1:29" x14ac:dyDescent="0.25">
      <c r="A7798" t="s">
        <v>2312</v>
      </c>
      <c r="B7798">
        <v>68</v>
      </c>
      <c r="C7798" t="str">
        <f t="shared" si="428"/>
        <v>Senior</v>
      </c>
      <c r="D7798" t="s">
        <v>1284</v>
      </c>
      <c r="E7798" t="s">
        <v>46</v>
      </c>
      <c r="F7798">
        <v>0.01</v>
      </c>
      <c r="G7798">
        <v>1</v>
      </c>
      <c r="H7798" s="1">
        <v>42259</v>
      </c>
      <c r="I7798" s="1" t="str">
        <f t="shared" si="429"/>
        <v xml:space="preserve"> Sep</v>
      </c>
      <c r="J7798">
        <v>4578</v>
      </c>
      <c r="K7798" t="s">
        <v>47</v>
      </c>
      <c r="L7798">
        <v>48</v>
      </c>
      <c r="M7798">
        <v>0.43</v>
      </c>
      <c r="N7798" t="s">
        <v>29</v>
      </c>
      <c r="O7798" t="s">
        <v>30</v>
      </c>
      <c r="P7798" t="s">
        <v>402</v>
      </c>
      <c r="Q7798" t="s">
        <v>214</v>
      </c>
      <c r="R7798">
        <v>-250.53</v>
      </c>
      <c r="S7798" t="s">
        <v>76</v>
      </c>
      <c r="T7798">
        <v>647</v>
      </c>
      <c r="U7798">
        <v>724.13</v>
      </c>
      <c r="V7798" s="1">
        <v>42266</v>
      </c>
      <c r="W7798" t="s">
        <v>34</v>
      </c>
      <c r="X7798">
        <v>13.32</v>
      </c>
      <c r="Y7798" t="s">
        <v>132</v>
      </c>
      <c r="Z7798">
        <v>14.81</v>
      </c>
      <c r="AA7798">
        <v>32601</v>
      </c>
      <c r="AB7798">
        <f t="shared" si="430"/>
        <v>710.88</v>
      </c>
      <c r="AC7798">
        <f t="shared" si="431"/>
        <v>703.77120000000002</v>
      </c>
    </row>
    <row r="7799" spans="1:29" x14ac:dyDescent="0.25">
      <c r="A7799" t="s">
        <v>2262</v>
      </c>
      <c r="B7799">
        <v>68</v>
      </c>
      <c r="C7799" t="str">
        <f t="shared" si="428"/>
        <v>Senior</v>
      </c>
      <c r="D7799" t="s">
        <v>2346</v>
      </c>
      <c r="E7799" t="s">
        <v>57</v>
      </c>
      <c r="F7799">
        <v>0.05</v>
      </c>
      <c r="G7799">
        <v>1</v>
      </c>
      <c r="H7799" s="1">
        <v>42260</v>
      </c>
      <c r="I7799" s="1" t="str">
        <f t="shared" si="429"/>
        <v xml:space="preserve"> Sep</v>
      </c>
      <c r="J7799">
        <v>46053</v>
      </c>
      <c r="K7799" t="s">
        <v>28</v>
      </c>
      <c r="L7799">
        <v>25</v>
      </c>
      <c r="M7799">
        <v>0.56999999999999995</v>
      </c>
      <c r="N7799" t="s">
        <v>29</v>
      </c>
      <c r="O7799" t="s">
        <v>30</v>
      </c>
      <c r="P7799" t="s">
        <v>431</v>
      </c>
      <c r="Q7799" t="s">
        <v>214</v>
      </c>
      <c r="R7799">
        <v>392.76</v>
      </c>
      <c r="S7799" t="s">
        <v>52</v>
      </c>
      <c r="T7799">
        <v>6474</v>
      </c>
      <c r="U7799">
        <v>1458.83</v>
      </c>
      <c r="V7799" s="1">
        <v>42261</v>
      </c>
      <c r="W7799" t="s">
        <v>34</v>
      </c>
      <c r="X7799">
        <v>3.5</v>
      </c>
      <c r="Y7799" t="s">
        <v>89</v>
      </c>
      <c r="Z7799">
        <v>60.22</v>
      </c>
      <c r="AA7799">
        <v>97068</v>
      </c>
      <c r="AB7799">
        <f t="shared" si="430"/>
        <v>1505.5</v>
      </c>
      <c r="AC7799">
        <f t="shared" si="431"/>
        <v>1430.2249999999999</v>
      </c>
    </row>
    <row r="7800" spans="1:29" x14ac:dyDescent="0.25">
      <c r="A7800" t="s">
        <v>820</v>
      </c>
      <c r="B7800">
        <v>68</v>
      </c>
      <c r="C7800" t="str">
        <f t="shared" si="428"/>
        <v>Senior</v>
      </c>
      <c r="D7800" t="s">
        <v>821</v>
      </c>
      <c r="E7800" t="s">
        <v>46</v>
      </c>
      <c r="F7800">
        <v>0.08</v>
      </c>
      <c r="G7800">
        <v>1</v>
      </c>
      <c r="H7800" s="1">
        <v>42260</v>
      </c>
      <c r="I7800" s="1" t="str">
        <f t="shared" si="429"/>
        <v xml:space="preserve"> Sep</v>
      </c>
      <c r="J7800">
        <v>36901</v>
      </c>
      <c r="K7800" t="s">
        <v>58</v>
      </c>
      <c r="L7800">
        <v>30</v>
      </c>
      <c r="M7800">
        <v>0.37</v>
      </c>
      <c r="N7800" t="s">
        <v>29</v>
      </c>
      <c r="O7800" t="s">
        <v>30</v>
      </c>
      <c r="P7800" t="s">
        <v>650</v>
      </c>
      <c r="Q7800" t="s">
        <v>61</v>
      </c>
      <c r="R7800">
        <v>-56.22</v>
      </c>
      <c r="S7800" t="s">
        <v>68</v>
      </c>
      <c r="T7800">
        <v>5193</v>
      </c>
      <c r="U7800">
        <v>201.09</v>
      </c>
      <c r="V7800" s="1">
        <v>42261</v>
      </c>
      <c r="W7800" t="s">
        <v>34</v>
      </c>
      <c r="X7800">
        <v>5.66</v>
      </c>
      <c r="Y7800" t="s">
        <v>69</v>
      </c>
      <c r="Z7800">
        <v>6.68</v>
      </c>
      <c r="AA7800">
        <v>55126</v>
      </c>
      <c r="AB7800">
        <f t="shared" si="430"/>
        <v>200.39999999999998</v>
      </c>
      <c r="AC7800">
        <f t="shared" si="431"/>
        <v>184.36799999999997</v>
      </c>
    </row>
    <row r="7801" spans="1:29" x14ac:dyDescent="0.25">
      <c r="A7801" t="s">
        <v>2134</v>
      </c>
      <c r="B7801">
        <v>68</v>
      </c>
      <c r="C7801" t="str">
        <f t="shared" si="428"/>
        <v>Senior</v>
      </c>
      <c r="D7801" t="s">
        <v>1918</v>
      </c>
      <c r="E7801" t="s">
        <v>46</v>
      </c>
      <c r="F7801">
        <v>0</v>
      </c>
      <c r="G7801">
        <v>1</v>
      </c>
      <c r="H7801" s="1">
        <v>42260</v>
      </c>
      <c r="I7801" s="1" t="str">
        <f t="shared" si="429"/>
        <v xml:space="preserve"> Sep</v>
      </c>
      <c r="J7801">
        <v>4996</v>
      </c>
      <c r="K7801" t="s">
        <v>131</v>
      </c>
      <c r="L7801">
        <v>30</v>
      </c>
      <c r="M7801">
        <v>0.56000000000000005</v>
      </c>
      <c r="N7801" t="s">
        <v>29</v>
      </c>
      <c r="O7801" t="s">
        <v>30</v>
      </c>
      <c r="P7801" t="s">
        <v>1376</v>
      </c>
      <c r="Q7801" t="s">
        <v>32</v>
      </c>
      <c r="R7801">
        <v>1020.32</v>
      </c>
      <c r="S7801" t="s">
        <v>68</v>
      </c>
      <c r="T7801">
        <v>710</v>
      </c>
      <c r="U7801">
        <v>4305.79</v>
      </c>
      <c r="V7801" s="1">
        <v>42261</v>
      </c>
      <c r="W7801" t="s">
        <v>34</v>
      </c>
      <c r="X7801">
        <v>19.989999999999998</v>
      </c>
      <c r="Y7801" t="s">
        <v>246</v>
      </c>
      <c r="Z7801">
        <v>142.86000000000001</v>
      </c>
      <c r="AA7801">
        <v>48154</v>
      </c>
      <c r="AB7801">
        <f t="shared" si="430"/>
        <v>4285.8</v>
      </c>
      <c r="AC7801">
        <f t="shared" si="431"/>
        <v>4285.8</v>
      </c>
    </row>
    <row r="7802" spans="1:29" x14ac:dyDescent="0.25">
      <c r="A7802" t="s">
        <v>790</v>
      </c>
      <c r="B7802">
        <v>68</v>
      </c>
      <c r="C7802" t="str">
        <f t="shared" si="428"/>
        <v>Senior</v>
      </c>
      <c r="D7802" t="s">
        <v>2346</v>
      </c>
      <c r="E7802" t="s">
        <v>57</v>
      </c>
      <c r="F7802">
        <v>0</v>
      </c>
      <c r="G7802">
        <v>1</v>
      </c>
      <c r="H7802" s="1">
        <v>42260</v>
      </c>
      <c r="I7802" s="1" t="str">
        <f t="shared" si="429"/>
        <v xml:space="preserve"> Sep</v>
      </c>
      <c r="J7802">
        <v>46053</v>
      </c>
      <c r="K7802" t="s">
        <v>28</v>
      </c>
      <c r="L7802">
        <v>31</v>
      </c>
      <c r="M7802">
        <v>0.55000000000000004</v>
      </c>
      <c r="N7802" t="s">
        <v>96</v>
      </c>
      <c r="O7802" t="s">
        <v>59</v>
      </c>
      <c r="P7802" t="s">
        <v>1197</v>
      </c>
      <c r="Q7802" t="s">
        <v>105</v>
      </c>
      <c r="R7802">
        <v>856.96199999999999</v>
      </c>
      <c r="S7802" t="s">
        <v>52</v>
      </c>
      <c r="T7802">
        <v>6473</v>
      </c>
      <c r="U7802">
        <v>2447.1075000000001</v>
      </c>
      <c r="V7802" s="1">
        <v>42261</v>
      </c>
      <c r="W7802" t="s">
        <v>34</v>
      </c>
      <c r="X7802">
        <v>0.99</v>
      </c>
      <c r="Y7802" t="s">
        <v>298</v>
      </c>
      <c r="Z7802">
        <v>85.99</v>
      </c>
      <c r="AA7802">
        <v>80027</v>
      </c>
      <c r="AB7802">
        <f t="shared" si="430"/>
        <v>2665.69</v>
      </c>
      <c r="AC7802">
        <f t="shared" si="431"/>
        <v>2665.69</v>
      </c>
    </row>
    <row r="7803" spans="1:29" x14ac:dyDescent="0.25">
      <c r="A7803" t="s">
        <v>1798</v>
      </c>
      <c r="B7803">
        <v>68</v>
      </c>
      <c r="C7803" t="str">
        <f t="shared" si="428"/>
        <v>Senior</v>
      </c>
      <c r="D7803" t="s">
        <v>2981</v>
      </c>
      <c r="E7803" t="s">
        <v>38</v>
      </c>
      <c r="F7803">
        <v>0.1</v>
      </c>
      <c r="G7803">
        <v>1</v>
      </c>
      <c r="H7803" s="1">
        <v>42260</v>
      </c>
      <c r="I7803" s="1" t="str">
        <f t="shared" si="429"/>
        <v xml:space="preserve"> Sep</v>
      </c>
      <c r="J7803">
        <v>36130</v>
      </c>
      <c r="K7803" t="s">
        <v>58</v>
      </c>
      <c r="L7803">
        <v>23</v>
      </c>
      <c r="M7803">
        <v>0.79</v>
      </c>
      <c r="N7803" t="s">
        <v>96</v>
      </c>
      <c r="O7803" t="s">
        <v>30</v>
      </c>
      <c r="P7803" t="s">
        <v>980</v>
      </c>
      <c r="Q7803" t="s">
        <v>102</v>
      </c>
      <c r="R7803">
        <v>-113.8</v>
      </c>
      <c r="S7803" t="s">
        <v>33</v>
      </c>
      <c r="T7803">
        <v>5068</v>
      </c>
      <c r="U7803">
        <v>394.8</v>
      </c>
      <c r="V7803" s="1">
        <v>42261</v>
      </c>
      <c r="W7803" t="s">
        <v>34</v>
      </c>
      <c r="X7803">
        <v>4</v>
      </c>
      <c r="Y7803" t="s">
        <v>208</v>
      </c>
      <c r="Z7803">
        <v>17.98</v>
      </c>
      <c r="AA7803">
        <v>44646</v>
      </c>
      <c r="AB7803">
        <f t="shared" si="430"/>
        <v>413.54</v>
      </c>
      <c r="AC7803">
        <f t="shared" si="431"/>
        <v>372.18600000000004</v>
      </c>
    </row>
    <row r="7804" spans="1:29" x14ac:dyDescent="0.25">
      <c r="A7804" t="s">
        <v>1163</v>
      </c>
      <c r="B7804">
        <v>68</v>
      </c>
      <c r="C7804" t="str">
        <f t="shared" si="428"/>
        <v>Senior</v>
      </c>
      <c r="D7804" t="s">
        <v>1950</v>
      </c>
      <c r="E7804" t="s">
        <v>27</v>
      </c>
      <c r="F7804">
        <v>0.06</v>
      </c>
      <c r="G7804">
        <v>1</v>
      </c>
      <c r="H7804" s="1">
        <v>42260</v>
      </c>
      <c r="I7804" s="1" t="str">
        <f t="shared" si="429"/>
        <v xml:space="preserve"> Sep</v>
      </c>
      <c r="J7804">
        <v>2146</v>
      </c>
      <c r="K7804" t="s">
        <v>39</v>
      </c>
      <c r="L7804">
        <v>41</v>
      </c>
      <c r="M7804">
        <v>0.59</v>
      </c>
      <c r="N7804" t="s">
        <v>96</v>
      </c>
      <c r="O7804" t="s">
        <v>30</v>
      </c>
      <c r="P7804">
        <v>5165</v>
      </c>
      <c r="Q7804" t="s">
        <v>105</v>
      </c>
      <c r="R7804">
        <v>1663.0830000000001</v>
      </c>
      <c r="S7804" t="s">
        <v>68</v>
      </c>
      <c r="T7804">
        <v>307</v>
      </c>
      <c r="U7804">
        <v>6111.1684999999998</v>
      </c>
      <c r="V7804" s="1">
        <v>42261</v>
      </c>
      <c r="W7804" t="s">
        <v>34</v>
      </c>
      <c r="X7804">
        <v>4.99</v>
      </c>
      <c r="Y7804" t="s">
        <v>239</v>
      </c>
      <c r="Z7804">
        <v>175.99</v>
      </c>
      <c r="AA7804">
        <v>53590</v>
      </c>
      <c r="AB7804">
        <f t="shared" si="430"/>
        <v>7215.59</v>
      </c>
      <c r="AC7804">
        <f t="shared" si="431"/>
        <v>6782.6545999999998</v>
      </c>
    </row>
    <row r="7805" spans="1:29" x14ac:dyDescent="0.25">
      <c r="A7805" t="s">
        <v>2409</v>
      </c>
      <c r="B7805">
        <v>68</v>
      </c>
      <c r="C7805" t="str">
        <f t="shared" si="428"/>
        <v>Senior</v>
      </c>
      <c r="D7805" t="s">
        <v>1031</v>
      </c>
      <c r="E7805" t="s">
        <v>38</v>
      </c>
      <c r="F7805">
        <v>0.05</v>
      </c>
      <c r="G7805">
        <v>1</v>
      </c>
      <c r="H7805" s="1">
        <v>42260</v>
      </c>
      <c r="I7805" s="1" t="str">
        <f t="shared" si="429"/>
        <v xml:space="preserve"> Sep</v>
      </c>
      <c r="J7805">
        <v>32000</v>
      </c>
      <c r="K7805" t="s">
        <v>47</v>
      </c>
      <c r="L7805">
        <v>49</v>
      </c>
      <c r="M7805">
        <v>0.4</v>
      </c>
      <c r="N7805" t="s">
        <v>29</v>
      </c>
      <c r="O7805" t="s">
        <v>59</v>
      </c>
      <c r="P7805" t="s">
        <v>231</v>
      </c>
      <c r="Q7805" t="s">
        <v>232</v>
      </c>
      <c r="R7805">
        <v>24.95</v>
      </c>
      <c r="S7805" t="s">
        <v>68</v>
      </c>
      <c r="T7805">
        <v>4492</v>
      </c>
      <c r="U7805">
        <v>162.16</v>
      </c>
      <c r="V7805" s="1">
        <v>42262</v>
      </c>
      <c r="W7805" t="s">
        <v>34</v>
      </c>
      <c r="X7805">
        <v>1.35</v>
      </c>
      <c r="Y7805" t="s">
        <v>239</v>
      </c>
      <c r="Z7805">
        <v>3.29</v>
      </c>
      <c r="AA7805">
        <v>53213</v>
      </c>
      <c r="AB7805">
        <f t="shared" si="430"/>
        <v>161.21</v>
      </c>
      <c r="AC7805">
        <f t="shared" si="431"/>
        <v>153.14950000000002</v>
      </c>
    </row>
    <row r="7806" spans="1:29" x14ac:dyDescent="0.25">
      <c r="A7806" t="s">
        <v>1949</v>
      </c>
      <c r="B7806">
        <v>68</v>
      </c>
      <c r="C7806" t="str">
        <f t="shared" si="428"/>
        <v>Senior</v>
      </c>
      <c r="D7806" t="s">
        <v>1950</v>
      </c>
      <c r="E7806" t="s">
        <v>27</v>
      </c>
      <c r="F7806">
        <v>7.0000000000000007E-2</v>
      </c>
      <c r="G7806">
        <v>1</v>
      </c>
      <c r="H7806" s="1">
        <v>42260</v>
      </c>
      <c r="I7806" s="1" t="str">
        <f t="shared" si="429"/>
        <v xml:space="preserve"> Sep</v>
      </c>
      <c r="J7806">
        <v>2146</v>
      </c>
      <c r="K7806" t="s">
        <v>39</v>
      </c>
      <c r="L7806">
        <v>44</v>
      </c>
      <c r="M7806">
        <v>0.39</v>
      </c>
      <c r="N7806" t="s">
        <v>29</v>
      </c>
      <c r="O7806" t="s">
        <v>30</v>
      </c>
      <c r="P7806" t="s">
        <v>1036</v>
      </c>
      <c r="Q7806" t="s">
        <v>210</v>
      </c>
      <c r="R7806">
        <v>41.7</v>
      </c>
      <c r="S7806" t="s">
        <v>68</v>
      </c>
      <c r="T7806">
        <v>308</v>
      </c>
      <c r="U7806">
        <v>113.71</v>
      </c>
      <c r="V7806" s="1">
        <v>42262</v>
      </c>
      <c r="W7806" t="s">
        <v>34</v>
      </c>
      <c r="X7806">
        <v>0.5</v>
      </c>
      <c r="Y7806" t="s">
        <v>239</v>
      </c>
      <c r="Z7806">
        <v>2.61</v>
      </c>
      <c r="AA7806">
        <v>54880</v>
      </c>
      <c r="AB7806">
        <f t="shared" si="430"/>
        <v>114.83999999999999</v>
      </c>
      <c r="AC7806">
        <f t="shared" si="431"/>
        <v>106.80119999999999</v>
      </c>
    </row>
    <row r="7807" spans="1:29" x14ac:dyDescent="0.25">
      <c r="A7807" t="s">
        <v>2409</v>
      </c>
      <c r="B7807">
        <v>68</v>
      </c>
      <c r="C7807" t="str">
        <f t="shared" si="428"/>
        <v>Senior</v>
      </c>
      <c r="D7807" t="s">
        <v>1031</v>
      </c>
      <c r="E7807" t="s">
        <v>38</v>
      </c>
      <c r="F7807">
        <v>0.02</v>
      </c>
      <c r="G7807">
        <v>1</v>
      </c>
      <c r="H7807" s="1">
        <v>42260</v>
      </c>
      <c r="I7807" s="1" t="str">
        <f t="shared" si="429"/>
        <v xml:space="preserve"> Sep</v>
      </c>
      <c r="J7807">
        <v>32000</v>
      </c>
      <c r="K7807" t="s">
        <v>47</v>
      </c>
      <c r="L7807">
        <v>26</v>
      </c>
      <c r="M7807">
        <v>0.8</v>
      </c>
      <c r="N7807" t="s">
        <v>48</v>
      </c>
      <c r="O7807" t="s">
        <v>73</v>
      </c>
      <c r="P7807" t="s">
        <v>3261</v>
      </c>
      <c r="Q7807" t="s">
        <v>75</v>
      </c>
      <c r="R7807">
        <v>-1096.7760000000001</v>
      </c>
      <c r="S7807" t="s">
        <v>68</v>
      </c>
      <c r="T7807">
        <v>4493</v>
      </c>
      <c r="U7807">
        <v>15168.82</v>
      </c>
      <c r="V7807" s="1">
        <v>42267</v>
      </c>
      <c r="W7807" t="s">
        <v>53</v>
      </c>
      <c r="X7807">
        <v>147.12</v>
      </c>
      <c r="Y7807" t="s">
        <v>239</v>
      </c>
      <c r="Z7807">
        <v>550.98</v>
      </c>
      <c r="AA7807">
        <v>53213</v>
      </c>
      <c r="AB7807">
        <f t="shared" si="430"/>
        <v>14325.48</v>
      </c>
      <c r="AC7807">
        <f t="shared" si="431"/>
        <v>14038.9704</v>
      </c>
    </row>
    <row r="7808" spans="1:29" x14ac:dyDescent="0.25">
      <c r="A7808" t="s">
        <v>283</v>
      </c>
      <c r="B7808">
        <v>68</v>
      </c>
      <c r="C7808" t="str">
        <f t="shared" si="428"/>
        <v>Senior</v>
      </c>
      <c r="D7808" t="s">
        <v>520</v>
      </c>
      <c r="E7808" t="s">
        <v>46</v>
      </c>
      <c r="F7808">
        <v>0.04</v>
      </c>
      <c r="G7808">
        <v>1</v>
      </c>
      <c r="H7808" s="1">
        <v>42261</v>
      </c>
      <c r="I7808" s="1" t="str">
        <f t="shared" si="429"/>
        <v xml:space="preserve"> Sep</v>
      </c>
      <c r="J7808">
        <v>51140</v>
      </c>
      <c r="K7808" t="s">
        <v>47</v>
      </c>
      <c r="L7808">
        <v>28</v>
      </c>
      <c r="M7808">
        <v>0.59</v>
      </c>
      <c r="N7808" t="s">
        <v>29</v>
      </c>
      <c r="O7808" t="s">
        <v>30</v>
      </c>
      <c r="P7808" t="s">
        <v>2122</v>
      </c>
      <c r="Q7808" t="s">
        <v>214</v>
      </c>
      <c r="R7808">
        <v>-93.12</v>
      </c>
      <c r="S7808" t="s">
        <v>33</v>
      </c>
      <c r="T7808">
        <v>7165</v>
      </c>
      <c r="U7808">
        <v>132.01</v>
      </c>
      <c r="V7808" s="1">
        <v>42261</v>
      </c>
      <c r="W7808" t="s">
        <v>34</v>
      </c>
      <c r="X7808">
        <v>5.15</v>
      </c>
      <c r="Y7808" t="s">
        <v>208</v>
      </c>
      <c r="Z7808">
        <v>4.37</v>
      </c>
      <c r="AA7808">
        <v>45503</v>
      </c>
      <c r="AB7808">
        <f t="shared" si="430"/>
        <v>122.36</v>
      </c>
      <c r="AC7808">
        <f t="shared" si="431"/>
        <v>117.46559999999999</v>
      </c>
    </row>
    <row r="7809" spans="1:29" x14ac:dyDescent="0.25">
      <c r="A7809" t="s">
        <v>1800</v>
      </c>
      <c r="B7809">
        <v>68</v>
      </c>
      <c r="C7809" t="str">
        <f t="shared" si="428"/>
        <v>Senior</v>
      </c>
      <c r="D7809" t="s">
        <v>1134</v>
      </c>
      <c r="E7809" t="s">
        <v>46</v>
      </c>
      <c r="F7809">
        <v>0.01</v>
      </c>
      <c r="G7809">
        <v>1</v>
      </c>
      <c r="H7809" s="1">
        <v>42261</v>
      </c>
      <c r="I7809" s="1" t="str">
        <f t="shared" si="429"/>
        <v xml:space="preserve"> Sep</v>
      </c>
      <c r="J7809">
        <v>44805</v>
      </c>
      <c r="K7809" t="s">
        <v>28</v>
      </c>
      <c r="L7809">
        <v>40</v>
      </c>
      <c r="M7809">
        <v>0.35</v>
      </c>
      <c r="N7809" t="s">
        <v>29</v>
      </c>
      <c r="O7809" t="s">
        <v>30</v>
      </c>
      <c r="P7809" t="s">
        <v>2050</v>
      </c>
      <c r="Q7809" t="s">
        <v>67</v>
      </c>
      <c r="R7809">
        <v>782.00850000000003</v>
      </c>
      <c r="S7809" t="s">
        <v>76</v>
      </c>
      <c r="T7809">
        <v>6326</v>
      </c>
      <c r="U7809">
        <v>1710.65</v>
      </c>
      <c r="V7809" s="1">
        <v>42262</v>
      </c>
      <c r="W7809" t="s">
        <v>34</v>
      </c>
      <c r="X7809">
        <v>2.99</v>
      </c>
      <c r="Y7809" t="s">
        <v>685</v>
      </c>
      <c r="Z7809">
        <v>41.94</v>
      </c>
      <c r="AA7809">
        <v>27405</v>
      </c>
      <c r="AB7809">
        <f t="shared" si="430"/>
        <v>1677.6</v>
      </c>
      <c r="AC7809">
        <f t="shared" si="431"/>
        <v>1660.8239999999998</v>
      </c>
    </row>
    <row r="7810" spans="1:29" x14ac:dyDescent="0.25">
      <c r="A7810" t="s">
        <v>860</v>
      </c>
      <c r="B7810">
        <v>68</v>
      </c>
      <c r="C7810" t="str">
        <f t="shared" si="428"/>
        <v>Senior</v>
      </c>
      <c r="D7810" t="s">
        <v>2758</v>
      </c>
      <c r="E7810" t="s">
        <v>57</v>
      </c>
      <c r="F7810">
        <v>0.06</v>
      </c>
      <c r="G7810">
        <v>1</v>
      </c>
      <c r="H7810" s="1">
        <v>42261</v>
      </c>
      <c r="I7810" s="1" t="str">
        <f t="shared" si="429"/>
        <v xml:space="preserve"> Sep</v>
      </c>
      <c r="J7810">
        <v>42306</v>
      </c>
      <c r="K7810" t="s">
        <v>28</v>
      </c>
      <c r="L7810">
        <v>19</v>
      </c>
      <c r="M7810">
        <v>0.56999999999999995</v>
      </c>
      <c r="N7810" t="s">
        <v>29</v>
      </c>
      <c r="O7810" t="s">
        <v>30</v>
      </c>
      <c r="P7810" t="s">
        <v>3085</v>
      </c>
      <c r="Q7810" t="s">
        <v>214</v>
      </c>
      <c r="R7810">
        <v>146.79</v>
      </c>
      <c r="S7810" t="s">
        <v>33</v>
      </c>
      <c r="T7810">
        <v>5960</v>
      </c>
      <c r="U7810">
        <v>773.83</v>
      </c>
      <c r="V7810" s="1">
        <v>42263</v>
      </c>
      <c r="W7810" t="s">
        <v>34</v>
      </c>
      <c r="X7810">
        <v>5.33</v>
      </c>
      <c r="Y7810" t="s">
        <v>278</v>
      </c>
      <c r="Z7810">
        <v>40.98</v>
      </c>
      <c r="AA7810">
        <v>2048</v>
      </c>
      <c r="AB7810">
        <f t="shared" si="430"/>
        <v>778.61999999999989</v>
      </c>
      <c r="AC7810">
        <f t="shared" si="431"/>
        <v>731.90279999999984</v>
      </c>
    </row>
    <row r="7811" spans="1:29" x14ac:dyDescent="0.25">
      <c r="A7811" t="s">
        <v>2605</v>
      </c>
      <c r="B7811">
        <v>68</v>
      </c>
      <c r="C7811" t="str">
        <f t="shared" si="428"/>
        <v>Senior</v>
      </c>
      <c r="D7811" t="s">
        <v>2758</v>
      </c>
      <c r="E7811" t="s">
        <v>57</v>
      </c>
      <c r="F7811">
        <v>0.03</v>
      </c>
      <c r="G7811">
        <v>1</v>
      </c>
      <c r="H7811" s="1">
        <v>42261</v>
      </c>
      <c r="I7811" s="1" t="str">
        <f t="shared" si="429"/>
        <v xml:space="preserve"> Sep</v>
      </c>
      <c r="J7811">
        <v>42306</v>
      </c>
      <c r="K7811" t="s">
        <v>28</v>
      </c>
      <c r="L7811">
        <v>18</v>
      </c>
      <c r="M7811">
        <v>0.41</v>
      </c>
      <c r="N7811" t="s">
        <v>29</v>
      </c>
      <c r="O7811" t="s">
        <v>59</v>
      </c>
      <c r="P7811" t="s">
        <v>2530</v>
      </c>
      <c r="Q7811" t="s">
        <v>88</v>
      </c>
      <c r="R7811">
        <v>-63.03</v>
      </c>
      <c r="S7811" t="s">
        <v>33</v>
      </c>
      <c r="T7811">
        <v>5961</v>
      </c>
      <c r="U7811">
        <v>47.4</v>
      </c>
      <c r="V7811" s="1">
        <v>42263</v>
      </c>
      <c r="W7811" t="s">
        <v>34</v>
      </c>
      <c r="X7811">
        <v>5.2</v>
      </c>
      <c r="Y7811" t="s">
        <v>155</v>
      </c>
      <c r="Z7811">
        <v>2.2799999999999998</v>
      </c>
      <c r="AA7811">
        <v>6360</v>
      </c>
      <c r="AB7811">
        <f t="shared" si="430"/>
        <v>41.04</v>
      </c>
      <c r="AC7811">
        <f t="shared" si="431"/>
        <v>39.808799999999998</v>
      </c>
    </row>
    <row r="7812" spans="1:29" x14ac:dyDescent="0.25">
      <c r="A7812" t="s">
        <v>2811</v>
      </c>
      <c r="B7812">
        <v>68</v>
      </c>
      <c r="C7812" t="str">
        <f t="shared" si="428"/>
        <v>Senior</v>
      </c>
      <c r="D7812" t="s">
        <v>2758</v>
      </c>
      <c r="E7812" t="s">
        <v>57</v>
      </c>
      <c r="F7812">
        <v>0.1</v>
      </c>
      <c r="G7812">
        <v>1</v>
      </c>
      <c r="H7812" s="1">
        <v>42261</v>
      </c>
      <c r="I7812" s="1" t="str">
        <f t="shared" si="429"/>
        <v xml:space="preserve"> Sep</v>
      </c>
      <c r="J7812">
        <v>42306</v>
      </c>
      <c r="K7812" t="s">
        <v>28</v>
      </c>
      <c r="L7812">
        <v>4</v>
      </c>
      <c r="M7812">
        <v>0.39</v>
      </c>
      <c r="N7812" t="s">
        <v>29</v>
      </c>
      <c r="O7812" t="s">
        <v>30</v>
      </c>
      <c r="P7812" t="s">
        <v>2691</v>
      </c>
      <c r="Q7812" t="s">
        <v>67</v>
      </c>
      <c r="R7812">
        <v>-7.4059999999999997</v>
      </c>
      <c r="S7812" t="s">
        <v>52</v>
      </c>
      <c r="T7812">
        <v>5959</v>
      </c>
      <c r="U7812">
        <v>36.46</v>
      </c>
      <c r="V7812" s="1">
        <v>42263</v>
      </c>
      <c r="W7812" t="s">
        <v>34</v>
      </c>
      <c r="X7812">
        <v>2.99</v>
      </c>
      <c r="Y7812" t="s">
        <v>54</v>
      </c>
      <c r="Z7812">
        <v>8.69</v>
      </c>
      <c r="AA7812">
        <v>91711</v>
      </c>
      <c r="AB7812">
        <f t="shared" si="430"/>
        <v>34.76</v>
      </c>
      <c r="AC7812">
        <f t="shared" si="431"/>
        <v>31.283999999999999</v>
      </c>
    </row>
    <row r="7813" spans="1:29" x14ac:dyDescent="0.25">
      <c r="A7813" t="s">
        <v>1521</v>
      </c>
      <c r="B7813">
        <v>68</v>
      </c>
      <c r="C7813" t="str">
        <f t="shared" si="428"/>
        <v>Senior</v>
      </c>
      <c r="D7813" t="s">
        <v>2400</v>
      </c>
      <c r="E7813" t="s">
        <v>57</v>
      </c>
      <c r="F7813">
        <v>0.01</v>
      </c>
      <c r="G7813">
        <v>1</v>
      </c>
      <c r="H7813" s="1">
        <v>42261</v>
      </c>
      <c r="I7813" s="1" t="str">
        <f t="shared" si="429"/>
        <v xml:space="preserve"> Sep</v>
      </c>
      <c r="J7813">
        <v>42054</v>
      </c>
      <c r="K7813" t="s">
        <v>131</v>
      </c>
      <c r="L7813">
        <v>32</v>
      </c>
      <c r="M7813">
        <v>0.36</v>
      </c>
      <c r="N7813" t="s">
        <v>29</v>
      </c>
      <c r="O7813" t="s">
        <v>30</v>
      </c>
      <c r="P7813" t="s">
        <v>1789</v>
      </c>
      <c r="Q7813" t="s">
        <v>67</v>
      </c>
      <c r="R7813">
        <v>6.7404999999999999</v>
      </c>
      <c r="S7813" t="s">
        <v>52</v>
      </c>
      <c r="T7813">
        <v>5927</v>
      </c>
      <c r="U7813">
        <v>94.55</v>
      </c>
      <c r="V7813" s="1">
        <v>42263</v>
      </c>
      <c r="W7813" t="s">
        <v>34</v>
      </c>
      <c r="X7813">
        <v>1.49</v>
      </c>
      <c r="Y7813" t="s">
        <v>54</v>
      </c>
      <c r="Z7813">
        <v>2.88</v>
      </c>
      <c r="AA7813">
        <v>95616</v>
      </c>
      <c r="AB7813">
        <f t="shared" si="430"/>
        <v>92.16</v>
      </c>
      <c r="AC7813">
        <f t="shared" si="431"/>
        <v>91.238399999999999</v>
      </c>
    </row>
    <row r="7814" spans="1:29" x14ac:dyDescent="0.25">
      <c r="A7814" t="s">
        <v>730</v>
      </c>
      <c r="B7814">
        <v>68</v>
      </c>
      <c r="C7814" t="str">
        <f t="shared" si="428"/>
        <v>Senior</v>
      </c>
      <c r="D7814" t="s">
        <v>691</v>
      </c>
      <c r="E7814" t="s">
        <v>57</v>
      </c>
      <c r="F7814">
        <v>0</v>
      </c>
      <c r="G7814">
        <v>1</v>
      </c>
      <c r="H7814" s="1">
        <v>42261</v>
      </c>
      <c r="I7814" s="1" t="str">
        <f t="shared" si="429"/>
        <v xml:space="preserve"> Sep</v>
      </c>
      <c r="J7814">
        <v>26021</v>
      </c>
      <c r="K7814" t="s">
        <v>58</v>
      </c>
      <c r="L7814">
        <v>17</v>
      </c>
      <c r="M7814">
        <v>0.57999999999999996</v>
      </c>
      <c r="N7814" t="s">
        <v>96</v>
      </c>
      <c r="O7814" t="s">
        <v>80</v>
      </c>
      <c r="P7814" t="s">
        <v>1004</v>
      </c>
      <c r="Q7814" t="s">
        <v>105</v>
      </c>
      <c r="R7814">
        <v>-7.766</v>
      </c>
      <c r="S7814" t="s">
        <v>52</v>
      </c>
      <c r="T7814">
        <v>3640</v>
      </c>
      <c r="U7814">
        <v>328.62700000000001</v>
      </c>
      <c r="V7814" s="1">
        <v>42263</v>
      </c>
      <c r="W7814" t="s">
        <v>34</v>
      </c>
      <c r="X7814">
        <v>4.8099999999999996</v>
      </c>
      <c r="Y7814" t="s">
        <v>54</v>
      </c>
      <c r="Z7814">
        <v>20.99</v>
      </c>
      <c r="AA7814">
        <v>92627</v>
      </c>
      <c r="AB7814">
        <f t="shared" si="430"/>
        <v>356.83</v>
      </c>
      <c r="AC7814">
        <f t="shared" si="431"/>
        <v>356.83</v>
      </c>
    </row>
    <row r="7815" spans="1:29" x14ac:dyDescent="0.25">
      <c r="A7815" t="s">
        <v>283</v>
      </c>
      <c r="B7815">
        <v>68</v>
      </c>
      <c r="C7815" t="str">
        <f t="shared" si="428"/>
        <v>Senior</v>
      </c>
      <c r="D7815" t="s">
        <v>520</v>
      </c>
      <c r="E7815" t="s">
        <v>46</v>
      </c>
      <c r="F7815">
        <v>0.01</v>
      </c>
      <c r="G7815">
        <v>1</v>
      </c>
      <c r="H7815" s="1">
        <v>42261</v>
      </c>
      <c r="I7815" s="1" t="str">
        <f t="shared" si="429"/>
        <v xml:space="preserve"> Sep</v>
      </c>
      <c r="J7815">
        <v>51140</v>
      </c>
      <c r="K7815" t="s">
        <v>47</v>
      </c>
      <c r="L7815">
        <v>14</v>
      </c>
      <c r="M7815">
        <v>0.55000000000000004</v>
      </c>
      <c r="N7815" t="s">
        <v>96</v>
      </c>
      <c r="O7815" t="s">
        <v>139</v>
      </c>
      <c r="P7815" t="s">
        <v>576</v>
      </c>
      <c r="Q7815" t="s">
        <v>102</v>
      </c>
      <c r="R7815">
        <v>24.56</v>
      </c>
      <c r="S7815" t="s">
        <v>33</v>
      </c>
      <c r="T7815">
        <v>7166</v>
      </c>
      <c r="U7815">
        <v>626.33000000000004</v>
      </c>
      <c r="V7815" s="1">
        <v>42265</v>
      </c>
      <c r="W7815" t="s">
        <v>34</v>
      </c>
      <c r="X7815">
        <v>1.99</v>
      </c>
      <c r="Y7815" t="s">
        <v>208</v>
      </c>
      <c r="Z7815">
        <v>45.19</v>
      </c>
      <c r="AA7815">
        <v>45503</v>
      </c>
      <c r="AB7815">
        <f t="shared" si="430"/>
        <v>632.66</v>
      </c>
      <c r="AC7815">
        <f t="shared" si="431"/>
        <v>626.33339999999998</v>
      </c>
    </row>
    <row r="7816" spans="1:29" x14ac:dyDescent="0.25">
      <c r="A7816" t="s">
        <v>283</v>
      </c>
      <c r="B7816">
        <v>68</v>
      </c>
      <c r="C7816" t="str">
        <f t="shared" si="428"/>
        <v>Senior</v>
      </c>
      <c r="D7816" t="s">
        <v>520</v>
      </c>
      <c r="E7816" t="s">
        <v>46</v>
      </c>
      <c r="F7816">
        <v>0.1</v>
      </c>
      <c r="G7816">
        <v>1</v>
      </c>
      <c r="H7816" s="1">
        <v>42261</v>
      </c>
      <c r="I7816" s="1" t="str">
        <f t="shared" si="429"/>
        <v xml:space="preserve"> Sep</v>
      </c>
      <c r="J7816">
        <v>51140</v>
      </c>
      <c r="K7816" t="s">
        <v>47</v>
      </c>
      <c r="L7816">
        <v>3</v>
      </c>
      <c r="M7816">
        <v>0.59</v>
      </c>
      <c r="N7816" t="s">
        <v>48</v>
      </c>
      <c r="O7816" t="s">
        <v>40</v>
      </c>
      <c r="P7816" t="s">
        <v>1903</v>
      </c>
      <c r="Q7816" t="s">
        <v>82</v>
      </c>
      <c r="R7816">
        <v>352.38</v>
      </c>
      <c r="S7816" t="s">
        <v>33</v>
      </c>
      <c r="T7816">
        <v>7167</v>
      </c>
      <c r="U7816">
        <v>394.34</v>
      </c>
      <c r="V7816" s="1">
        <v>42268</v>
      </c>
      <c r="W7816" t="s">
        <v>34</v>
      </c>
      <c r="X7816">
        <v>24.49</v>
      </c>
      <c r="Y7816" t="s">
        <v>208</v>
      </c>
      <c r="Z7816">
        <v>136.97999999999999</v>
      </c>
      <c r="AA7816">
        <v>45503</v>
      </c>
      <c r="AB7816">
        <f t="shared" si="430"/>
        <v>410.93999999999994</v>
      </c>
      <c r="AC7816">
        <f t="shared" si="431"/>
        <v>369.84599999999995</v>
      </c>
    </row>
    <row r="7817" spans="1:29" x14ac:dyDescent="0.25">
      <c r="A7817" t="s">
        <v>1976</v>
      </c>
      <c r="B7817">
        <v>68</v>
      </c>
      <c r="C7817" t="str">
        <f t="shared" si="428"/>
        <v>Senior</v>
      </c>
      <c r="D7817" t="s">
        <v>1273</v>
      </c>
      <c r="E7817" t="s">
        <v>46</v>
      </c>
      <c r="F7817">
        <v>0.05</v>
      </c>
      <c r="G7817">
        <v>1</v>
      </c>
      <c r="H7817" s="1">
        <v>42262</v>
      </c>
      <c r="I7817" s="1" t="str">
        <f t="shared" si="429"/>
        <v xml:space="preserve"> Sep</v>
      </c>
      <c r="J7817">
        <v>31874</v>
      </c>
      <c r="K7817" t="s">
        <v>28</v>
      </c>
      <c r="L7817">
        <v>39</v>
      </c>
      <c r="M7817">
        <v>0.66</v>
      </c>
      <c r="N7817" t="s">
        <v>48</v>
      </c>
      <c r="O7817" t="s">
        <v>73</v>
      </c>
      <c r="P7817" t="s">
        <v>731</v>
      </c>
      <c r="Q7817" t="s">
        <v>75</v>
      </c>
      <c r="R7817">
        <v>275.93</v>
      </c>
      <c r="S7817" t="s">
        <v>68</v>
      </c>
      <c r="T7817">
        <v>4478</v>
      </c>
      <c r="U7817">
        <v>13244.04</v>
      </c>
      <c r="V7817" s="1">
        <v>42262</v>
      </c>
      <c r="W7817" t="s">
        <v>53</v>
      </c>
      <c r="X7817">
        <v>84.84</v>
      </c>
      <c r="Y7817" t="s">
        <v>246</v>
      </c>
      <c r="Z7817">
        <v>348.21</v>
      </c>
      <c r="AA7817">
        <v>48342</v>
      </c>
      <c r="AB7817">
        <f t="shared" si="430"/>
        <v>13580.189999999999</v>
      </c>
      <c r="AC7817">
        <f t="shared" si="431"/>
        <v>12901.180499999999</v>
      </c>
    </row>
    <row r="7818" spans="1:29" x14ac:dyDescent="0.25">
      <c r="A7818" t="s">
        <v>1976</v>
      </c>
      <c r="B7818">
        <v>68</v>
      </c>
      <c r="C7818" t="str">
        <f t="shared" ref="C7818:C7881" si="432">IF(B7818&gt;=50, "Senior", IF(B7818&gt;=20, "Adult", "Teenager"))</f>
        <v>Senior</v>
      </c>
      <c r="D7818" t="s">
        <v>1273</v>
      </c>
      <c r="E7818" t="s">
        <v>46</v>
      </c>
      <c r="F7818">
        <v>0.03</v>
      </c>
      <c r="G7818">
        <v>1</v>
      </c>
      <c r="H7818" s="1">
        <v>42262</v>
      </c>
      <c r="I7818" s="1" t="str">
        <f t="shared" ref="I7818:I7881" si="433">TEXT(H7818," MMM")</f>
        <v xml:space="preserve"> Sep</v>
      </c>
      <c r="J7818">
        <v>31874</v>
      </c>
      <c r="K7818" t="s">
        <v>28</v>
      </c>
      <c r="L7818">
        <v>29</v>
      </c>
      <c r="M7818">
        <v>0.56999999999999995</v>
      </c>
      <c r="N7818" t="s">
        <v>29</v>
      </c>
      <c r="O7818" t="s">
        <v>139</v>
      </c>
      <c r="P7818" t="s">
        <v>1274</v>
      </c>
      <c r="Q7818" t="s">
        <v>481</v>
      </c>
      <c r="R7818">
        <v>20.76</v>
      </c>
      <c r="S7818" t="s">
        <v>68</v>
      </c>
      <c r="T7818">
        <v>4477</v>
      </c>
      <c r="U7818">
        <v>321.95</v>
      </c>
      <c r="V7818" s="1">
        <v>42262</v>
      </c>
      <c r="W7818" t="s">
        <v>42</v>
      </c>
      <c r="X7818">
        <v>3.37</v>
      </c>
      <c r="Y7818" t="s">
        <v>246</v>
      </c>
      <c r="Z7818">
        <v>10.98</v>
      </c>
      <c r="AA7818">
        <v>48342</v>
      </c>
      <c r="AB7818">
        <f t="shared" ref="AB7818:AB7881" si="434">Z7818*L7818</f>
        <v>318.42</v>
      </c>
      <c r="AC7818">
        <f t="shared" ref="AC7818:AC7881" si="435">AB7818-AB7818*F7818</f>
        <v>308.86740000000003</v>
      </c>
    </row>
    <row r="7819" spans="1:29" x14ac:dyDescent="0.25">
      <c r="A7819" t="s">
        <v>3418</v>
      </c>
      <c r="B7819">
        <v>68</v>
      </c>
      <c r="C7819" t="str">
        <f t="shared" si="432"/>
        <v>Senior</v>
      </c>
      <c r="D7819" t="s">
        <v>206</v>
      </c>
      <c r="E7819" t="s">
        <v>38</v>
      </c>
      <c r="F7819">
        <v>0.08</v>
      </c>
      <c r="G7819">
        <v>1</v>
      </c>
      <c r="H7819" s="1">
        <v>42262</v>
      </c>
      <c r="I7819" s="1" t="str">
        <f t="shared" si="433"/>
        <v xml:space="preserve"> Sep</v>
      </c>
      <c r="J7819">
        <v>3333</v>
      </c>
      <c r="K7819" t="s">
        <v>39</v>
      </c>
      <c r="L7819">
        <v>9</v>
      </c>
      <c r="M7819">
        <v>0.37</v>
      </c>
      <c r="N7819" t="s">
        <v>29</v>
      </c>
      <c r="O7819" t="s">
        <v>30</v>
      </c>
      <c r="P7819" t="s">
        <v>1092</v>
      </c>
      <c r="Q7819" t="s">
        <v>61</v>
      </c>
      <c r="R7819">
        <v>-24.09</v>
      </c>
      <c r="S7819" t="s">
        <v>33</v>
      </c>
      <c r="T7819">
        <v>482</v>
      </c>
      <c r="U7819">
        <v>59.05</v>
      </c>
      <c r="V7819" s="1">
        <v>42262</v>
      </c>
      <c r="W7819" t="s">
        <v>34</v>
      </c>
      <c r="X7819">
        <v>5.4</v>
      </c>
      <c r="Y7819" t="s">
        <v>208</v>
      </c>
      <c r="Z7819">
        <v>6.48</v>
      </c>
      <c r="AA7819">
        <v>43230</v>
      </c>
      <c r="AB7819">
        <f t="shared" si="434"/>
        <v>58.320000000000007</v>
      </c>
      <c r="AC7819">
        <f t="shared" si="435"/>
        <v>53.65440000000001</v>
      </c>
    </row>
    <row r="7820" spans="1:29" x14ac:dyDescent="0.25">
      <c r="A7820" t="s">
        <v>2381</v>
      </c>
      <c r="B7820">
        <v>68</v>
      </c>
      <c r="C7820" t="str">
        <f t="shared" si="432"/>
        <v>Senior</v>
      </c>
      <c r="D7820" t="s">
        <v>933</v>
      </c>
      <c r="E7820" t="s">
        <v>27</v>
      </c>
      <c r="F7820">
        <v>0.01</v>
      </c>
      <c r="G7820">
        <v>1</v>
      </c>
      <c r="H7820" s="1">
        <v>42262</v>
      </c>
      <c r="I7820" s="1" t="str">
        <f t="shared" si="433"/>
        <v xml:space="preserve"> Sep</v>
      </c>
      <c r="J7820">
        <v>57798</v>
      </c>
      <c r="K7820" t="s">
        <v>28</v>
      </c>
      <c r="L7820">
        <v>20</v>
      </c>
      <c r="M7820">
        <v>0.77</v>
      </c>
      <c r="N7820" t="s">
        <v>48</v>
      </c>
      <c r="O7820" t="s">
        <v>73</v>
      </c>
      <c r="P7820" t="s">
        <v>1370</v>
      </c>
      <c r="Q7820" t="s">
        <v>154</v>
      </c>
      <c r="R7820">
        <v>-124.04</v>
      </c>
      <c r="S7820" t="s">
        <v>76</v>
      </c>
      <c r="T7820">
        <v>8100</v>
      </c>
      <c r="U7820">
        <v>3050.81</v>
      </c>
      <c r="V7820" s="1">
        <v>42263</v>
      </c>
      <c r="W7820" t="s">
        <v>53</v>
      </c>
      <c r="X7820">
        <v>36.090000000000003</v>
      </c>
      <c r="Y7820" t="s">
        <v>162</v>
      </c>
      <c r="Z7820">
        <v>140.97999999999999</v>
      </c>
      <c r="AA7820">
        <v>23464</v>
      </c>
      <c r="AB7820">
        <f t="shared" si="434"/>
        <v>2819.6</v>
      </c>
      <c r="AC7820">
        <f t="shared" si="435"/>
        <v>2791.404</v>
      </c>
    </row>
    <row r="7821" spans="1:29" x14ac:dyDescent="0.25">
      <c r="A7821" t="s">
        <v>1447</v>
      </c>
      <c r="B7821">
        <v>68</v>
      </c>
      <c r="C7821" t="str">
        <f t="shared" si="432"/>
        <v>Senior</v>
      </c>
      <c r="D7821" t="s">
        <v>160</v>
      </c>
      <c r="E7821" t="s">
        <v>57</v>
      </c>
      <c r="F7821">
        <v>0.05</v>
      </c>
      <c r="G7821">
        <v>1</v>
      </c>
      <c r="H7821" s="1">
        <v>42262</v>
      </c>
      <c r="I7821" s="1" t="str">
        <f t="shared" si="433"/>
        <v xml:space="preserve"> Sep</v>
      </c>
      <c r="J7821">
        <v>55335</v>
      </c>
      <c r="K7821" t="s">
        <v>39</v>
      </c>
      <c r="L7821">
        <v>30</v>
      </c>
      <c r="M7821">
        <v>0.66</v>
      </c>
      <c r="N7821" t="s">
        <v>48</v>
      </c>
      <c r="O7821" t="s">
        <v>73</v>
      </c>
      <c r="P7821" t="s">
        <v>1535</v>
      </c>
      <c r="Q7821" t="s">
        <v>75</v>
      </c>
      <c r="R7821">
        <v>1488.77</v>
      </c>
      <c r="S7821" t="s">
        <v>76</v>
      </c>
      <c r="T7821">
        <v>7723</v>
      </c>
      <c r="U7821">
        <v>8684.23</v>
      </c>
      <c r="V7821" s="1">
        <v>42264</v>
      </c>
      <c r="W7821" t="s">
        <v>53</v>
      </c>
      <c r="X7821">
        <v>35.67</v>
      </c>
      <c r="Y7821" t="s">
        <v>162</v>
      </c>
      <c r="Z7821">
        <v>280.98</v>
      </c>
      <c r="AA7821">
        <v>23223</v>
      </c>
      <c r="AB7821">
        <f t="shared" si="434"/>
        <v>8429.4000000000015</v>
      </c>
      <c r="AC7821">
        <f t="shared" si="435"/>
        <v>8007.9300000000012</v>
      </c>
    </row>
    <row r="7822" spans="1:29" x14ac:dyDescent="0.25">
      <c r="A7822" t="s">
        <v>3541</v>
      </c>
      <c r="B7822">
        <v>68</v>
      </c>
      <c r="C7822" t="str">
        <f t="shared" si="432"/>
        <v>Senior</v>
      </c>
      <c r="D7822" t="s">
        <v>815</v>
      </c>
      <c r="E7822" t="s">
        <v>27</v>
      </c>
      <c r="F7822">
        <v>0.04</v>
      </c>
      <c r="G7822">
        <v>1</v>
      </c>
      <c r="H7822" s="1">
        <v>42262</v>
      </c>
      <c r="I7822" s="1" t="str">
        <f t="shared" si="433"/>
        <v xml:space="preserve"> Sep</v>
      </c>
      <c r="J7822">
        <v>32640</v>
      </c>
      <c r="K7822" t="s">
        <v>28</v>
      </c>
      <c r="L7822">
        <v>12</v>
      </c>
      <c r="M7822">
        <v>0.38</v>
      </c>
      <c r="N7822" t="s">
        <v>29</v>
      </c>
      <c r="O7822" t="s">
        <v>30</v>
      </c>
      <c r="P7822" t="s">
        <v>2480</v>
      </c>
      <c r="Q7822" t="s">
        <v>61</v>
      </c>
      <c r="R7822">
        <v>3.91</v>
      </c>
      <c r="S7822" t="s">
        <v>33</v>
      </c>
      <c r="T7822">
        <v>4588</v>
      </c>
      <c r="U7822">
        <v>162.11000000000001</v>
      </c>
      <c r="V7822" s="1">
        <v>42264</v>
      </c>
      <c r="W7822" t="s">
        <v>42</v>
      </c>
      <c r="X7822">
        <v>6.47</v>
      </c>
      <c r="Y7822" t="s">
        <v>233</v>
      </c>
      <c r="Z7822">
        <v>12.28</v>
      </c>
      <c r="AA7822">
        <v>7076</v>
      </c>
      <c r="AB7822">
        <f t="shared" si="434"/>
        <v>147.35999999999999</v>
      </c>
      <c r="AC7822">
        <f t="shared" si="435"/>
        <v>141.46559999999999</v>
      </c>
    </row>
    <row r="7823" spans="1:29" x14ac:dyDescent="0.25">
      <c r="A7823" t="s">
        <v>3418</v>
      </c>
      <c r="B7823">
        <v>68</v>
      </c>
      <c r="C7823" t="str">
        <f t="shared" si="432"/>
        <v>Senior</v>
      </c>
      <c r="D7823" t="s">
        <v>206</v>
      </c>
      <c r="E7823" t="s">
        <v>38</v>
      </c>
      <c r="F7823">
        <v>0.08</v>
      </c>
      <c r="G7823">
        <v>1</v>
      </c>
      <c r="H7823" s="1">
        <v>42262</v>
      </c>
      <c r="I7823" s="1" t="str">
        <f t="shared" si="433"/>
        <v xml:space="preserve"> Sep</v>
      </c>
      <c r="J7823">
        <v>3333</v>
      </c>
      <c r="K7823" t="s">
        <v>39</v>
      </c>
      <c r="L7823">
        <v>42</v>
      </c>
      <c r="M7823">
        <v>0.55000000000000004</v>
      </c>
      <c r="N7823" t="s">
        <v>29</v>
      </c>
      <c r="O7823" t="s">
        <v>30</v>
      </c>
      <c r="P7823" t="s">
        <v>3411</v>
      </c>
      <c r="Q7823" t="s">
        <v>214</v>
      </c>
      <c r="R7823">
        <v>162.16999999999999</v>
      </c>
      <c r="S7823" t="s">
        <v>33</v>
      </c>
      <c r="T7823">
        <v>481</v>
      </c>
      <c r="U7823">
        <v>927.97</v>
      </c>
      <c r="V7823" s="1">
        <v>42264</v>
      </c>
      <c r="W7823" t="s">
        <v>34</v>
      </c>
      <c r="X7823">
        <v>4.5</v>
      </c>
      <c r="Y7823" t="s">
        <v>208</v>
      </c>
      <c r="Z7823">
        <v>22.98</v>
      </c>
      <c r="AA7823">
        <v>43230</v>
      </c>
      <c r="AB7823">
        <f t="shared" si="434"/>
        <v>965.16</v>
      </c>
      <c r="AC7823">
        <f t="shared" si="435"/>
        <v>887.94719999999995</v>
      </c>
    </row>
    <row r="7824" spans="1:29" x14ac:dyDescent="0.25">
      <c r="A7824" t="s">
        <v>3542</v>
      </c>
      <c r="B7824">
        <v>68</v>
      </c>
      <c r="C7824" t="str">
        <f t="shared" si="432"/>
        <v>Senior</v>
      </c>
      <c r="D7824" t="s">
        <v>815</v>
      </c>
      <c r="E7824" t="s">
        <v>27</v>
      </c>
      <c r="F7824">
        <v>0.04</v>
      </c>
      <c r="G7824">
        <v>1</v>
      </c>
      <c r="H7824" s="1">
        <v>42262</v>
      </c>
      <c r="I7824" s="1" t="str">
        <f t="shared" si="433"/>
        <v xml:space="preserve"> Sep</v>
      </c>
      <c r="J7824">
        <v>32640</v>
      </c>
      <c r="K7824" t="s">
        <v>28</v>
      </c>
      <c r="L7824">
        <v>18</v>
      </c>
      <c r="M7824">
        <v>0.37</v>
      </c>
      <c r="N7824" t="s">
        <v>29</v>
      </c>
      <c r="O7824" t="s">
        <v>30</v>
      </c>
      <c r="P7824" t="s">
        <v>3061</v>
      </c>
      <c r="Q7824" t="s">
        <v>67</v>
      </c>
      <c r="R7824">
        <v>-35.558</v>
      </c>
      <c r="S7824" t="s">
        <v>33</v>
      </c>
      <c r="T7824">
        <v>4587</v>
      </c>
      <c r="U7824">
        <v>126.69</v>
      </c>
      <c r="V7824" s="1">
        <v>42264</v>
      </c>
      <c r="W7824" t="s">
        <v>34</v>
      </c>
      <c r="X7824">
        <v>5.48</v>
      </c>
      <c r="Y7824" t="s">
        <v>233</v>
      </c>
      <c r="Z7824">
        <v>6.81</v>
      </c>
      <c r="AA7824">
        <v>8865</v>
      </c>
      <c r="AB7824">
        <f t="shared" si="434"/>
        <v>122.58</v>
      </c>
      <c r="AC7824">
        <f t="shared" si="435"/>
        <v>117.6768</v>
      </c>
    </row>
    <row r="7825" spans="1:29" x14ac:dyDescent="0.25">
      <c r="A7825" t="s">
        <v>251</v>
      </c>
      <c r="B7825">
        <v>68</v>
      </c>
      <c r="C7825" t="str">
        <f t="shared" si="432"/>
        <v>Senior</v>
      </c>
      <c r="D7825" t="s">
        <v>252</v>
      </c>
      <c r="E7825" t="s">
        <v>57</v>
      </c>
      <c r="F7825">
        <v>0.1</v>
      </c>
      <c r="G7825">
        <v>1</v>
      </c>
      <c r="H7825" s="1">
        <v>42262</v>
      </c>
      <c r="I7825" s="1" t="str">
        <f t="shared" si="433"/>
        <v xml:space="preserve"> Sep</v>
      </c>
      <c r="J7825">
        <v>24263</v>
      </c>
      <c r="K7825" t="s">
        <v>47</v>
      </c>
      <c r="L7825">
        <v>16</v>
      </c>
      <c r="M7825">
        <v>0.57999999999999996</v>
      </c>
      <c r="N7825" t="s">
        <v>48</v>
      </c>
      <c r="O7825" t="s">
        <v>49</v>
      </c>
      <c r="P7825" t="s">
        <v>124</v>
      </c>
      <c r="Q7825" t="s">
        <v>51</v>
      </c>
      <c r="R7825">
        <v>-177.07</v>
      </c>
      <c r="S7825" t="s">
        <v>33</v>
      </c>
      <c r="T7825">
        <v>3405</v>
      </c>
      <c r="U7825">
        <v>512.80999999999995</v>
      </c>
      <c r="V7825" s="1">
        <v>42269</v>
      </c>
      <c r="W7825" t="s">
        <v>53</v>
      </c>
      <c r="X7825">
        <v>19.190000000000001</v>
      </c>
      <c r="Y7825" t="s">
        <v>35</v>
      </c>
      <c r="Z7825">
        <v>33.94</v>
      </c>
      <c r="AA7825">
        <v>15122</v>
      </c>
      <c r="AB7825">
        <f t="shared" si="434"/>
        <v>543.04</v>
      </c>
      <c r="AC7825">
        <f t="shared" si="435"/>
        <v>488.73599999999999</v>
      </c>
    </row>
    <row r="7826" spans="1:29" x14ac:dyDescent="0.25">
      <c r="A7826" t="s">
        <v>1047</v>
      </c>
      <c r="B7826">
        <v>68</v>
      </c>
      <c r="C7826" t="str">
        <f t="shared" si="432"/>
        <v>Senior</v>
      </c>
      <c r="D7826" t="s">
        <v>1048</v>
      </c>
      <c r="E7826" t="s">
        <v>57</v>
      </c>
      <c r="F7826">
        <v>0.05</v>
      </c>
      <c r="G7826">
        <v>1</v>
      </c>
      <c r="H7826" s="1">
        <v>42263</v>
      </c>
      <c r="I7826" s="1" t="str">
        <f t="shared" si="433"/>
        <v xml:space="preserve"> Sep</v>
      </c>
      <c r="J7826">
        <v>32994</v>
      </c>
      <c r="K7826" t="s">
        <v>58</v>
      </c>
      <c r="L7826">
        <v>34</v>
      </c>
      <c r="M7826">
        <v>0.37</v>
      </c>
      <c r="N7826" t="s">
        <v>29</v>
      </c>
      <c r="O7826" t="s">
        <v>30</v>
      </c>
      <c r="P7826" t="s">
        <v>179</v>
      </c>
      <c r="Q7826" t="s">
        <v>61</v>
      </c>
      <c r="R7826">
        <v>-164.89</v>
      </c>
      <c r="S7826" t="s">
        <v>52</v>
      </c>
      <c r="T7826">
        <v>4634</v>
      </c>
      <c r="U7826">
        <v>226.41</v>
      </c>
      <c r="V7826" s="1">
        <v>42263</v>
      </c>
      <c r="W7826" t="s">
        <v>34</v>
      </c>
      <c r="X7826">
        <v>8.73</v>
      </c>
      <c r="Y7826" t="s">
        <v>218</v>
      </c>
      <c r="Z7826">
        <v>6.48</v>
      </c>
      <c r="AA7826">
        <v>98037</v>
      </c>
      <c r="AB7826">
        <f t="shared" si="434"/>
        <v>220.32000000000002</v>
      </c>
      <c r="AC7826">
        <f t="shared" si="435"/>
        <v>209.30400000000003</v>
      </c>
    </row>
    <row r="7827" spans="1:29" x14ac:dyDescent="0.25">
      <c r="A7827" t="s">
        <v>2477</v>
      </c>
      <c r="B7827">
        <v>69</v>
      </c>
      <c r="C7827" t="str">
        <f t="shared" si="432"/>
        <v>Senior</v>
      </c>
      <c r="D7827" t="s">
        <v>3165</v>
      </c>
      <c r="E7827" t="s">
        <v>38</v>
      </c>
      <c r="F7827">
        <v>0.09</v>
      </c>
      <c r="G7827">
        <v>1</v>
      </c>
      <c r="H7827" s="1">
        <v>42263</v>
      </c>
      <c r="I7827" s="1" t="str">
        <f t="shared" si="433"/>
        <v xml:space="preserve"> Sep</v>
      </c>
      <c r="J7827">
        <v>41286</v>
      </c>
      <c r="K7827" t="s">
        <v>131</v>
      </c>
      <c r="L7827">
        <v>40</v>
      </c>
      <c r="M7827">
        <v>0.37</v>
      </c>
      <c r="N7827" t="s">
        <v>29</v>
      </c>
      <c r="O7827" t="s">
        <v>30</v>
      </c>
      <c r="P7827" t="s">
        <v>1393</v>
      </c>
      <c r="Q7827" t="s">
        <v>61</v>
      </c>
      <c r="R7827">
        <v>-96.7</v>
      </c>
      <c r="S7827" t="s">
        <v>68</v>
      </c>
      <c r="T7827">
        <v>5820</v>
      </c>
      <c r="U7827">
        <v>260.95999999999998</v>
      </c>
      <c r="V7827" s="1">
        <v>42264</v>
      </c>
      <c r="W7827" t="s">
        <v>34</v>
      </c>
      <c r="X7827">
        <v>6.22</v>
      </c>
      <c r="Y7827" t="s">
        <v>246</v>
      </c>
      <c r="Z7827">
        <v>6.48</v>
      </c>
      <c r="AA7827">
        <v>48021</v>
      </c>
      <c r="AB7827">
        <f t="shared" si="434"/>
        <v>259.20000000000005</v>
      </c>
      <c r="AC7827">
        <f t="shared" si="435"/>
        <v>235.87200000000004</v>
      </c>
    </row>
    <row r="7828" spans="1:29" x14ac:dyDescent="0.25">
      <c r="A7828" t="s">
        <v>1641</v>
      </c>
      <c r="B7828">
        <v>68</v>
      </c>
      <c r="C7828" t="str">
        <f t="shared" si="432"/>
        <v>Senior</v>
      </c>
      <c r="D7828" t="s">
        <v>147</v>
      </c>
      <c r="E7828" t="s">
        <v>46</v>
      </c>
      <c r="F7828">
        <v>0.04</v>
      </c>
      <c r="G7828">
        <v>1</v>
      </c>
      <c r="H7828" s="1">
        <v>42263</v>
      </c>
      <c r="I7828" s="1" t="str">
        <f t="shared" si="433"/>
        <v xml:space="preserve"> Sep</v>
      </c>
      <c r="J7828">
        <v>31684</v>
      </c>
      <c r="K7828" t="s">
        <v>58</v>
      </c>
      <c r="L7828">
        <v>28</v>
      </c>
      <c r="M7828">
        <v>0.59</v>
      </c>
      <c r="N7828" t="s">
        <v>29</v>
      </c>
      <c r="O7828" t="s">
        <v>30</v>
      </c>
      <c r="P7828" t="s">
        <v>410</v>
      </c>
      <c r="Q7828" t="s">
        <v>32</v>
      </c>
      <c r="R7828">
        <v>-328.18</v>
      </c>
      <c r="S7828" t="s">
        <v>68</v>
      </c>
      <c r="T7828">
        <v>4447</v>
      </c>
      <c r="U7828">
        <v>456.91</v>
      </c>
      <c r="V7828" s="1">
        <v>42265</v>
      </c>
      <c r="W7828" t="s">
        <v>42</v>
      </c>
      <c r="X7828">
        <v>17.78</v>
      </c>
      <c r="Y7828" t="s">
        <v>149</v>
      </c>
      <c r="Z7828">
        <v>15.51</v>
      </c>
      <c r="AA7828">
        <v>60160</v>
      </c>
      <c r="AB7828">
        <f t="shared" si="434"/>
        <v>434.28</v>
      </c>
      <c r="AC7828">
        <f t="shared" si="435"/>
        <v>416.90879999999999</v>
      </c>
    </row>
    <row r="7829" spans="1:29" x14ac:dyDescent="0.25">
      <c r="A7829" t="s">
        <v>2705</v>
      </c>
      <c r="B7829">
        <v>68</v>
      </c>
      <c r="C7829" t="str">
        <f t="shared" si="432"/>
        <v>Senior</v>
      </c>
      <c r="D7829" t="s">
        <v>430</v>
      </c>
      <c r="E7829" t="s">
        <v>46</v>
      </c>
      <c r="F7829">
        <v>0.04</v>
      </c>
      <c r="G7829">
        <v>1</v>
      </c>
      <c r="H7829" s="1">
        <v>42263</v>
      </c>
      <c r="I7829" s="1" t="str">
        <f t="shared" si="433"/>
        <v xml:space="preserve"> Sep</v>
      </c>
      <c r="J7829">
        <v>3810</v>
      </c>
      <c r="K7829" t="s">
        <v>58</v>
      </c>
      <c r="L7829">
        <v>25</v>
      </c>
      <c r="M7829">
        <v>0.39</v>
      </c>
      <c r="N7829" t="s">
        <v>29</v>
      </c>
      <c r="O7829" t="s">
        <v>30</v>
      </c>
      <c r="P7829" t="s">
        <v>1036</v>
      </c>
      <c r="Q7829" t="s">
        <v>210</v>
      </c>
      <c r="R7829">
        <v>35.090000000000003</v>
      </c>
      <c r="S7829" t="s">
        <v>76</v>
      </c>
      <c r="T7829">
        <v>564</v>
      </c>
      <c r="U7829">
        <v>78.260000000000005</v>
      </c>
      <c r="V7829" s="1">
        <v>42265</v>
      </c>
      <c r="W7829" t="s">
        <v>42</v>
      </c>
      <c r="X7829">
        <v>0.5</v>
      </c>
      <c r="Y7829" t="s">
        <v>132</v>
      </c>
      <c r="Z7829">
        <v>2.61</v>
      </c>
      <c r="AA7829">
        <v>34769</v>
      </c>
      <c r="AB7829">
        <f t="shared" si="434"/>
        <v>65.25</v>
      </c>
      <c r="AC7829">
        <f t="shared" si="435"/>
        <v>62.64</v>
      </c>
    </row>
    <row r="7830" spans="1:29" x14ac:dyDescent="0.25">
      <c r="A7830" t="s">
        <v>2802</v>
      </c>
      <c r="B7830">
        <v>68</v>
      </c>
      <c r="C7830" t="str">
        <f t="shared" si="432"/>
        <v>Senior</v>
      </c>
      <c r="D7830" t="s">
        <v>2719</v>
      </c>
      <c r="E7830" t="s">
        <v>46</v>
      </c>
      <c r="F7830">
        <v>0.05</v>
      </c>
      <c r="G7830">
        <v>1</v>
      </c>
      <c r="H7830" s="1">
        <v>42263</v>
      </c>
      <c r="I7830" s="1" t="str">
        <f t="shared" si="433"/>
        <v xml:space="preserve"> Sep</v>
      </c>
      <c r="J7830">
        <v>27841</v>
      </c>
      <c r="K7830" t="s">
        <v>28</v>
      </c>
      <c r="L7830">
        <v>33</v>
      </c>
      <c r="M7830">
        <v>0.56999999999999995</v>
      </c>
      <c r="N7830" t="s">
        <v>29</v>
      </c>
      <c r="O7830" t="s">
        <v>59</v>
      </c>
      <c r="P7830" t="s">
        <v>161</v>
      </c>
      <c r="Q7830" t="s">
        <v>88</v>
      </c>
      <c r="R7830">
        <v>1.05</v>
      </c>
      <c r="S7830" t="s">
        <v>33</v>
      </c>
      <c r="T7830">
        <v>3903</v>
      </c>
      <c r="U7830">
        <v>67.849999999999994</v>
      </c>
      <c r="V7830" s="1">
        <v>42265</v>
      </c>
      <c r="W7830" t="s">
        <v>34</v>
      </c>
      <c r="X7830">
        <v>0.7</v>
      </c>
      <c r="Y7830" t="s">
        <v>136</v>
      </c>
      <c r="Z7830">
        <v>2.1</v>
      </c>
      <c r="AA7830">
        <v>10605</v>
      </c>
      <c r="AB7830">
        <f t="shared" si="434"/>
        <v>69.3</v>
      </c>
      <c r="AC7830">
        <f t="shared" si="435"/>
        <v>65.834999999999994</v>
      </c>
    </row>
    <row r="7831" spans="1:29" x14ac:dyDescent="0.25">
      <c r="A7831" t="s">
        <v>2705</v>
      </c>
      <c r="B7831">
        <v>68</v>
      </c>
      <c r="C7831" t="str">
        <f t="shared" si="432"/>
        <v>Senior</v>
      </c>
      <c r="D7831" t="s">
        <v>430</v>
      </c>
      <c r="E7831" t="s">
        <v>46</v>
      </c>
      <c r="F7831">
        <v>0.09</v>
      </c>
      <c r="G7831">
        <v>1</v>
      </c>
      <c r="H7831" s="1">
        <v>42263</v>
      </c>
      <c r="I7831" s="1" t="str">
        <f t="shared" si="433"/>
        <v xml:space="preserve"> Sep</v>
      </c>
      <c r="J7831">
        <v>3810</v>
      </c>
      <c r="K7831" t="s">
        <v>58</v>
      </c>
      <c r="L7831">
        <v>40</v>
      </c>
      <c r="M7831">
        <v>0.6</v>
      </c>
      <c r="N7831" t="s">
        <v>29</v>
      </c>
      <c r="O7831" t="s">
        <v>40</v>
      </c>
      <c r="P7831" t="s">
        <v>1259</v>
      </c>
      <c r="Q7831" t="s">
        <v>214</v>
      </c>
      <c r="R7831">
        <v>-1845.66</v>
      </c>
      <c r="S7831" t="s">
        <v>76</v>
      </c>
      <c r="T7831">
        <v>563</v>
      </c>
      <c r="U7831">
        <v>221.86</v>
      </c>
      <c r="V7831" s="1">
        <v>42265</v>
      </c>
      <c r="W7831" t="s">
        <v>34</v>
      </c>
      <c r="X7831">
        <v>49</v>
      </c>
      <c r="Y7831" t="s">
        <v>132</v>
      </c>
      <c r="Z7831">
        <v>4.4800000000000004</v>
      </c>
      <c r="AA7831">
        <v>34769</v>
      </c>
      <c r="AB7831">
        <f t="shared" si="434"/>
        <v>179.20000000000002</v>
      </c>
      <c r="AC7831">
        <f t="shared" si="435"/>
        <v>163.072</v>
      </c>
    </row>
    <row r="7832" spans="1:29" x14ac:dyDescent="0.25">
      <c r="A7832" t="s">
        <v>2031</v>
      </c>
      <c r="B7832">
        <v>69</v>
      </c>
      <c r="C7832" t="str">
        <f t="shared" si="432"/>
        <v>Senior</v>
      </c>
      <c r="D7832" t="s">
        <v>3163</v>
      </c>
      <c r="E7832" t="s">
        <v>38</v>
      </c>
      <c r="F7832">
        <v>0.09</v>
      </c>
      <c r="G7832">
        <v>1</v>
      </c>
      <c r="H7832" s="1">
        <v>42263</v>
      </c>
      <c r="I7832" s="1" t="str">
        <f t="shared" si="433"/>
        <v xml:space="preserve"> Sep</v>
      </c>
      <c r="J7832">
        <v>42951</v>
      </c>
      <c r="K7832" t="s">
        <v>58</v>
      </c>
      <c r="L7832">
        <v>20</v>
      </c>
      <c r="M7832">
        <v>0.59</v>
      </c>
      <c r="N7832" t="s">
        <v>96</v>
      </c>
      <c r="O7832" t="s">
        <v>30</v>
      </c>
      <c r="P7832" t="s">
        <v>846</v>
      </c>
      <c r="Q7832" t="s">
        <v>105</v>
      </c>
      <c r="R7832">
        <v>165.447</v>
      </c>
      <c r="S7832" t="s">
        <v>33</v>
      </c>
      <c r="T7832">
        <v>6065</v>
      </c>
      <c r="U7832">
        <v>2104.991</v>
      </c>
      <c r="V7832" s="1">
        <v>42265</v>
      </c>
      <c r="W7832" t="s">
        <v>34</v>
      </c>
      <c r="X7832">
        <v>8.8000000000000007</v>
      </c>
      <c r="Y7832" t="s">
        <v>136</v>
      </c>
      <c r="Z7832">
        <v>125.99</v>
      </c>
      <c r="AA7832">
        <v>14043</v>
      </c>
      <c r="AB7832">
        <f t="shared" si="434"/>
        <v>2519.7999999999997</v>
      </c>
      <c r="AC7832">
        <f t="shared" si="435"/>
        <v>2293.0179999999996</v>
      </c>
    </row>
    <row r="7833" spans="1:29" x14ac:dyDescent="0.25">
      <c r="A7833" t="s">
        <v>1641</v>
      </c>
      <c r="B7833">
        <v>68</v>
      </c>
      <c r="C7833" t="str">
        <f t="shared" si="432"/>
        <v>Senior</v>
      </c>
      <c r="D7833" t="s">
        <v>147</v>
      </c>
      <c r="E7833" t="s">
        <v>46</v>
      </c>
      <c r="F7833">
        <v>0.02</v>
      </c>
      <c r="G7833">
        <v>1</v>
      </c>
      <c r="H7833" s="1">
        <v>42263</v>
      </c>
      <c r="I7833" s="1" t="str">
        <f t="shared" si="433"/>
        <v xml:space="preserve"> Sep</v>
      </c>
      <c r="J7833">
        <v>31684</v>
      </c>
      <c r="K7833" t="s">
        <v>58</v>
      </c>
      <c r="L7833">
        <v>15</v>
      </c>
      <c r="M7833">
        <v>0.39</v>
      </c>
      <c r="N7833" t="s">
        <v>29</v>
      </c>
      <c r="O7833" t="s">
        <v>59</v>
      </c>
      <c r="P7833" t="s">
        <v>2180</v>
      </c>
      <c r="Q7833" t="s">
        <v>61</v>
      </c>
      <c r="R7833">
        <v>23.48</v>
      </c>
      <c r="S7833" t="s">
        <v>68</v>
      </c>
      <c r="T7833">
        <v>4446</v>
      </c>
      <c r="U7833">
        <v>89.97</v>
      </c>
      <c r="V7833" s="1">
        <v>42266</v>
      </c>
      <c r="W7833" t="s">
        <v>34</v>
      </c>
      <c r="X7833">
        <v>1.46</v>
      </c>
      <c r="Y7833" t="s">
        <v>149</v>
      </c>
      <c r="Z7833">
        <v>5.68</v>
      </c>
      <c r="AA7833">
        <v>60160</v>
      </c>
      <c r="AB7833">
        <f t="shared" si="434"/>
        <v>85.199999999999989</v>
      </c>
      <c r="AC7833">
        <f t="shared" si="435"/>
        <v>83.495999999999995</v>
      </c>
    </row>
    <row r="7834" spans="1:29" x14ac:dyDescent="0.25">
      <c r="A7834" t="s">
        <v>1627</v>
      </c>
      <c r="B7834">
        <v>69</v>
      </c>
      <c r="C7834" t="str">
        <f t="shared" si="432"/>
        <v>Senior</v>
      </c>
      <c r="D7834" t="s">
        <v>3495</v>
      </c>
      <c r="E7834" t="s">
        <v>46</v>
      </c>
      <c r="F7834">
        <v>0.04</v>
      </c>
      <c r="G7834">
        <v>1</v>
      </c>
      <c r="H7834" s="1">
        <v>42264</v>
      </c>
      <c r="I7834" s="1" t="str">
        <f t="shared" si="433"/>
        <v xml:space="preserve"> Sep</v>
      </c>
      <c r="J7834">
        <v>56291</v>
      </c>
      <c r="K7834" t="s">
        <v>39</v>
      </c>
      <c r="L7834">
        <v>25</v>
      </c>
      <c r="M7834">
        <v>0.39</v>
      </c>
      <c r="N7834" t="s">
        <v>29</v>
      </c>
      <c r="O7834" t="s">
        <v>59</v>
      </c>
      <c r="P7834" t="s">
        <v>60</v>
      </c>
      <c r="Q7834" t="s">
        <v>61</v>
      </c>
      <c r="R7834">
        <v>151.4</v>
      </c>
      <c r="S7834" t="s">
        <v>33</v>
      </c>
      <c r="T7834">
        <v>7871</v>
      </c>
      <c r="U7834">
        <v>377.37</v>
      </c>
      <c r="V7834" s="1">
        <v>42264</v>
      </c>
      <c r="W7834" t="s">
        <v>34</v>
      </c>
      <c r="X7834">
        <v>1.97</v>
      </c>
      <c r="Y7834" t="s">
        <v>136</v>
      </c>
      <c r="Z7834">
        <v>15.04</v>
      </c>
      <c r="AA7834">
        <v>13440</v>
      </c>
      <c r="AB7834">
        <f t="shared" si="434"/>
        <v>376</v>
      </c>
      <c r="AC7834">
        <f t="shared" si="435"/>
        <v>360.96</v>
      </c>
    </row>
    <row r="7835" spans="1:29" x14ac:dyDescent="0.25">
      <c r="A7835" t="s">
        <v>1627</v>
      </c>
      <c r="B7835">
        <v>69</v>
      </c>
      <c r="C7835" t="str">
        <f t="shared" si="432"/>
        <v>Senior</v>
      </c>
      <c r="D7835" t="s">
        <v>3495</v>
      </c>
      <c r="E7835" t="s">
        <v>46</v>
      </c>
      <c r="F7835">
        <v>0.06</v>
      </c>
      <c r="G7835">
        <v>1</v>
      </c>
      <c r="H7835" s="1">
        <v>42264</v>
      </c>
      <c r="I7835" s="1" t="str">
        <f t="shared" si="433"/>
        <v xml:space="preserve"> Sep</v>
      </c>
      <c r="J7835">
        <v>56291</v>
      </c>
      <c r="K7835" t="s">
        <v>39</v>
      </c>
      <c r="L7835">
        <v>47</v>
      </c>
      <c r="M7835">
        <v>0.66</v>
      </c>
      <c r="N7835" t="s">
        <v>29</v>
      </c>
      <c r="O7835" t="s">
        <v>30</v>
      </c>
      <c r="P7835" t="s">
        <v>2422</v>
      </c>
      <c r="Q7835" t="s">
        <v>32</v>
      </c>
      <c r="R7835">
        <v>-37.270000000000003</v>
      </c>
      <c r="S7835" t="s">
        <v>33</v>
      </c>
      <c r="T7835">
        <v>7872</v>
      </c>
      <c r="U7835">
        <v>1200.7</v>
      </c>
      <c r="V7835" s="1">
        <v>42265</v>
      </c>
      <c r="W7835" t="s">
        <v>34</v>
      </c>
      <c r="X7835">
        <v>8.7899999999999991</v>
      </c>
      <c r="Y7835" t="s">
        <v>136</v>
      </c>
      <c r="Z7835">
        <v>24.98</v>
      </c>
      <c r="AA7835">
        <v>13440</v>
      </c>
      <c r="AB7835">
        <f t="shared" si="434"/>
        <v>1174.06</v>
      </c>
      <c r="AC7835">
        <f t="shared" si="435"/>
        <v>1103.6163999999999</v>
      </c>
    </row>
    <row r="7836" spans="1:29" x14ac:dyDescent="0.25">
      <c r="A7836" t="s">
        <v>3444</v>
      </c>
      <c r="B7836">
        <v>69</v>
      </c>
      <c r="C7836" t="str">
        <f t="shared" si="432"/>
        <v>Senior</v>
      </c>
      <c r="D7836" t="s">
        <v>3014</v>
      </c>
      <c r="E7836" t="s">
        <v>27</v>
      </c>
      <c r="F7836">
        <v>0.06</v>
      </c>
      <c r="G7836">
        <v>1</v>
      </c>
      <c r="H7836" s="1">
        <v>42264</v>
      </c>
      <c r="I7836" s="1" t="str">
        <f t="shared" si="433"/>
        <v xml:space="preserve"> Sep</v>
      </c>
      <c r="J7836">
        <v>24261</v>
      </c>
      <c r="K7836" t="s">
        <v>58</v>
      </c>
      <c r="L7836">
        <v>28</v>
      </c>
      <c r="M7836">
        <v>0.61</v>
      </c>
      <c r="N7836" t="s">
        <v>29</v>
      </c>
      <c r="O7836" t="s">
        <v>30</v>
      </c>
      <c r="P7836" t="s">
        <v>804</v>
      </c>
      <c r="Q7836" t="s">
        <v>32</v>
      </c>
      <c r="R7836">
        <v>66.38</v>
      </c>
      <c r="S7836" t="s">
        <v>52</v>
      </c>
      <c r="T7836">
        <v>3404</v>
      </c>
      <c r="U7836">
        <v>946.27</v>
      </c>
      <c r="V7836" s="1">
        <v>42266</v>
      </c>
      <c r="W7836" t="s">
        <v>34</v>
      </c>
      <c r="X7836">
        <v>8.74</v>
      </c>
      <c r="Y7836" t="s">
        <v>320</v>
      </c>
      <c r="Z7836">
        <v>33.29</v>
      </c>
      <c r="AA7836">
        <v>83201</v>
      </c>
      <c r="AB7836">
        <f t="shared" si="434"/>
        <v>932.12</v>
      </c>
      <c r="AC7836">
        <f t="shared" si="435"/>
        <v>876.19280000000003</v>
      </c>
    </row>
    <row r="7837" spans="1:29" x14ac:dyDescent="0.25">
      <c r="A7837" t="s">
        <v>1627</v>
      </c>
      <c r="B7837">
        <v>69</v>
      </c>
      <c r="C7837" t="str">
        <f t="shared" si="432"/>
        <v>Senior</v>
      </c>
      <c r="D7837" t="s">
        <v>3495</v>
      </c>
      <c r="E7837" t="s">
        <v>46</v>
      </c>
      <c r="F7837">
        <v>0.06</v>
      </c>
      <c r="G7837">
        <v>1</v>
      </c>
      <c r="H7837" s="1">
        <v>42264</v>
      </c>
      <c r="I7837" s="1" t="str">
        <f t="shared" si="433"/>
        <v xml:space="preserve"> Sep</v>
      </c>
      <c r="J7837">
        <v>56291</v>
      </c>
      <c r="K7837" t="s">
        <v>39</v>
      </c>
      <c r="L7837">
        <v>22</v>
      </c>
      <c r="M7837">
        <v>0.59</v>
      </c>
      <c r="N7837" t="s">
        <v>96</v>
      </c>
      <c r="O7837" t="s">
        <v>73</v>
      </c>
      <c r="P7837" t="s">
        <v>911</v>
      </c>
      <c r="Q7837" t="s">
        <v>98</v>
      </c>
      <c r="R7837">
        <v>1869.86</v>
      </c>
      <c r="S7837" t="s">
        <v>33</v>
      </c>
      <c r="T7837">
        <v>7870</v>
      </c>
      <c r="U7837">
        <v>11022.53</v>
      </c>
      <c r="V7837" s="1">
        <v>42266</v>
      </c>
      <c r="W7837" t="s">
        <v>53</v>
      </c>
      <c r="X7837">
        <v>16.63</v>
      </c>
      <c r="Y7837" t="s">
        <v>136</v>
      </c>
      <c r="Z7837">
        <v>517.48</v>
      </c>
      <c r="AA7837">
        <v>13440</v>
      </c>
      <c r="AB7837">
        <f t="shared" si="434"/>
        <v>11384.560000000001</v>
      </c>
      <c r="AC7837">
        <f t="shared" si="435"/>
        <v>10701.486400000002</v>
      </c>
    </row>
    <row r="7838" spans="1:29" x14ac:dyDescent="0.25">
      <c r="A7838" t="s">
        <v>2410</v>
      </c>
      <c r="B7838">
        <v>69</v>
      </c>
      <c r="C7838" t="str">
        <f t="shared" si="432"/>
        <v>Senior</v>
      </c>
      <c r="D7838" t="s">
        <v>72</v>
      </c>
      <c r="E7838" t="s">
        <v>38</v>
      </c>
      <c r="F7838">
        <v>0.09</v>
      </c>
      <c r="G7838">
        <v>1</v>
      </c>
      <c r="H7838" s="1">
        <v>42265</v>
      </c>
      <c r="I7838" s="1" t="str">
        <f t="shared" si="433"/>
        <v xml:space="preserve"> Sep</v>
      </c>
      <c r="J7838">
        <v>57537</v>
      </c>
      <c r="K7838" t="s">
        <v>131</v>
      </c>
      <c r="L7838">
        <v>4</v>
      </c>
      <c r="M7838">
        <v>0.35</v>
      </c>
      <c r="N7838" t="s">
        <v>29</v>
      </c>
      <c r="O7838" t="s">
        <v>59</v>
      </c>
      <c r="P7838" t="s">
        <v>2633</v>
      </c>
      <c r="Q7838" t="s">
        <v>61</v>
      </c>
      <c r="R7838">
        <v>-7.08</v>
      </c>
      <c r="S7838" t="s">
        <v>76</v>
      </c>
      <c r="T7838">
        <v>8064</v>
      </c>
      <c r="U7838">
        <v>18.329999999999998</v>
      </c>
      <c r="V7838" s="1">
        <v>42265</v>
      </c>
      <c r="W7838" t="s">
        <v>34</v>
      </c>
      <c r="X7838">
        <v>2.97</v>
      </c>
      <c r="Y7838" t="s">
        <v>77</v>
      </c>
      <c r="Z7838">
        <v>3.98</v>
      </c>
      <c r="AA7838">
        <v>36067</v>
      </c>
      <c r="AB7838">
        <f t="shared" si="434"/>
        <v>15.92</v>
      </c>
      <c r="AC7838">
        <f t="shared" si="435"/>
        <v>14.4872</v>
      </c>
    </row>
    <row r="7839" spans="1:29" x14ac:dyDescent="0.25">
      <c r="A7839" t="s">
        <v>1447</v>
      </c>
      <c r="B7839">
        <v>69</v>
      </c>
      <c r="C7839" t="str">
        <f t="shared" si="432"/>
        <v>Senior</v>
      </c>
      <c r="D7839" t="s">
        <v>933</v>
      </c>
      <c r="E7839" t="s">
        <v>38</v>
      </c>
      <c r="F7839">
        <v>0.06</v>
      </c>
      <c r="G7839">
        <v>1</v>
      </c>
      <c r="H7839" s="1">
        <v>42265</v>
      </c>
      <c r="I7839" s="1" t="str">
        <f t="shared" si="433"/>
        <v xml:space="preserve"> Sep</v>
      </c>
      <c r="J7839">
        <v>2885</v>
      </c>
      <c r="K7839" t="s">
        <v>39</v>
      </c>
      <c r="L7839">
        <v>29</v>
      </c>
      <c r="M7839">
        <v>0.37</v>
      </c>
      <c r="N7839" t="s">
        <v>29</v>
      </c>
      <c r="O7839" t="s">
        <v>30</v>
      </c>
      <c r="P7839" t="s">
        <v>1451</v>
      </c>
      <c r="Q7839" t="s">
        <v>61</v>
      </c>
      <c r="R7839">
        <v>-128.68</v>
      </c>
      <c r="S7839" t="s">
        <v>76</v>
      </c>
      <c r="T7839">
        <v>432</v>
      </c>
      <c r="U7839">
        <v>197.41</v>
      </c>
      <c r="V7839" s="1">
        <v>42265</v>
      </c>
      <c r="W7839" t="s">
        <v>34</v>
      </c>
      <c r="X7839">
        <v>8.4</v>
      </c>
      <c r="Y7839" t="s">
        <v>162</v>
      </c>
      <c r="Z7839">
        <v>6.48</v>
      </c>
      <c r="AA7839">
        <v>23223</v>
      </c>
      <c r="AB7839">
        <f t="shared" si="434"/>
        <v>187.92000000000002</v>
      </c>
      <c r="AC7839">
        <f t="shared" si="435"/>
        <v>176.6448</v>
      </c>
    </row>
    <row r="7840" spans="1:29" x14ac:dyDescent="0.25">
      <c r="A7840" t="s">
        <v>2410</v>
      </c>
      <c r="B7840">
        <v>69</v>
      </c>
      <c r="C7840" t="str">
        <f t="shared" si="432"/>
        <v>Senior</v>
      </c>
      <c r="D7840" t="s">
        <v>72</v>
      </c>
      <c r="E7840" t="s">
        <v>38</v>
      </c>
      <c r="F7840">
        <v>0.03</v>
      </c>
      <c r="G7840">
        <v>1</v>
      </c>
      <c r="H7840" s="1">
        <v>42265</v>
      </c>
      <c r="I7840" s="1" t="str">
        <f t="shared" si="433"/>
        <v xml:space="preserve"> Sep</v>
      </c>
      <c r="J7840">
        <v>57537</v>
      </c>
      <c r="K7840" t="s">
        <v>131</v>
      </c>
      <c r="L7840">
        <v>13</v>
      </c>
      <c r="M7840">
        <v>0.39</v>
      </c>
      <c r="N7840" t="s">
        <v>29</v>
      </c>
      <c r="O7840" t="s">
        <v>30</v>
      </c>
      <c r="P7840" t="s">
        <v>3164</v>
      </c>
      <c r="Q7840" t="s">
        <v>67</v>
      </c>
      <c r="R7840">
        <v>-29.693000000000001</v>
      </c>
      <c r="S7840" t="s">
        <v>76</v>
      </c>
      <c r="T7840">
        <v>8062</v>
      </c>
      <c r="U7840">
        <v>76.38</v>
      </c>
      <c r="V7840" s="1">
        <v>42266</v>
      </c>
      <c r="W7840" t="s">
        <v>42</v>
      </c>
      <c r="X7840">
        <v>5.24</v>
      </c>
      <c r="Y7840" t="s">
        <v>77</v>
      </c>
      <c r="Z7840">
        <v>4.82</v>
      </c>
      <c r="AA7840">
        <v>36067</v>
      </c>
      <c r="AB7840">
        <f t="shared" si="434"/>
        <v>62.660000000000004</v>
      </c>
      <c r="AC7840">
        <f t="shared" si="435"/>
        <v>60.780200000000001</v>
      </c>
    </row>
    <row r="7841" spans="1:29" x14ac:dyDescent="0.25">
      <c r="A7841" t="s">
        <v>292</v>
      </c>
      <c r="B7841">
        <v>69</v>
      </c>
      <c r="C7841" t="str">
        <f t="shared" si="432"/>
        <v>Senior</v>
      </c>
      <c r="D7841" t="s">
        <v>1802</v>
      </c>
      <c r="E7841" t="s">
        <v>46</v>
      </c>
      <c r="F7841">
        <v>0.09</v>
      </c>
      <c r="G7841">
        <v>1</v>
      </c>
      <c r="H7841" s="1">
        <v>42265</v>
      </c>
      <c r="I7841" s="1" t="str">
        <f t="shared" si="433"/>
        <v xml:space="preserve"> Sep</v>
      </c>
      <c r="J7841">
        <v>52419</v>
      </c>
      <c r="K7841" t="s">
        <v>28</v>
      </c>
      <c r="L7841">
        <v>32</v>
      </c>
      <c r="M7841">
        <v>0.78</v>
      </c>
      <c r="N7841" t="s">
        <v>29</v>
      </c>
      <c r="O7841" t="s">
        <v>30</v>
      </c>
      <c r="P7841" t="s">
        <v>2221</v>
      </c>
      <c r="Q7841" t="s">
        <v>32</v>
      </c>
      <c r="R7841">
        <v>230.64</v>
      </c>
      <c r="S7841" t="s">
        <v>76</v>
      </c>
      <c r="T7841">
        <v>7358</v>
      </c>
      <c r="U7841">
        <v>3500.49</v>
      </c>
      <c r="V7841" s="1">
        <v>42266</v>
      </c>
      <c r="W7841" t="s">
        <v>34</v>
      </c>
      <c r="X7841">
        <v>8.64</v>
      </c>
      <c r="Y7841" t="s">
        <v>272</v>
      </c>
      <c r="Z7841">
        <v>111.03</v>
      </c>
      <c r="AA7841">
        <v>41042</v>
      </c>
      <c r="AB7841">
        <f t="shared" si="434"/>
        <v>3552.96</v>
      </c>
      <c r="AC7841">
        <f t="shared" si="435"/>
        <v>3233.1936000000001</v>
      </c>
    </row>
    <row r="7842" spans="1:29" x14ac:dyDescent="0.25">
      <c r="A7842" t="s">
        <v>2410</v>
      </c>
      <c r="B7842">
        <v>69</v>
      </c>
      <c r="C7842" t="str">
        <f t="shared" si="432"/>
        <v>Senior</v>
      </c>
      <c r="D7842" t="s">
        <v>72</v>
      </c>
      <c r="E7842" t="s">
        <v>38</v>
      </c>
      <c r="F7842">
        <v>0.05</v>
      </c>
      <c r="G7842">
        <v>1</v>
      </c>
      <c r="H7842" s="1">
        <v>42265</v>
      </c>
      <c r="I7842" s="1" t="str">
        <f t="shared" si="433"/>
        <v xml:space="preserve"> Sep</v>
      </c>
      <c r="J7842">
        <v>57537</v>
      </c>
      <c r="K7842" t="s">
        <v>131</v>
      </c>
      <c r="L7842">
        <v>29</v>
      </c>
      <c r="M7842">
        <v>0.46</v>
      </c>
      <c r="N7842" t="s">
        <v>96</v>
      </c>
      <c r="O7842" t="s">
        <v>30</v>
      </c>
      <c r="P7842" t="s">
        <v>1167</v>
      </c>
      <c r="Q7842" t="s">
        <v>102</v>
      </c>
      <c r="R7842">
        <v>888.62</v>
      </c>
      <c r="S7842" t="s">
        <v>76</v>
      </c>
      <c r="T7842">
        <v>8063</v>
      </c>
      <c r="U7842">
        <v>2948.63</v>
      </c>
      <c r="V7842" s="1">
        <v>42266</v>
      </c>
      <c r="W7842" t="s">
        <v>34</v>
      </c>
      <c r="X7842">
        <v>7.18</v>
      </c>
      <c r="Y7842" t="s">
        <v>77</v>
      </c>
      <c r="Z7842">
        <v>100.97</v>
      </c>
      <c r="AA7842">
        <v>36067</v>
      </c>
      <c r="AB7842">
        <f t="shared" si="434"/>
        <v>2928.13</v>
      </c>
      <c r="AC7842">
        <f t="shared" si="435"/>
        <v>2781.7235000000001</v>
      </c>
    </row>
    <row r="7843" spans="1:29" x14ac:dyDescent="0.25">
      <c r="A7843" t="s">
        <v>2904</v>
      </c>
      <c r="B7843">
        <v>69</v>
      </c>
      <c r="C7843" t="str">
        <f t="shared" si="432"/>
        <v>Senior</v>
      </c>
      <c r="D7843" t="s">
        <v>2703</v>
      </c>
      <c r="E7843" t="s">
        <v>38</v>
      </c>
      <c r="F7843">
        <v>0.04</v>
      </c>
      <c r="G7843">
        <v>1</v>
      </c>
      <c r="H7843" s="1">
        <v>42265</v>
      </c>
      <c r="I7843" s="1" t="str">
        <f t="shared" si="433"/>
        <v xml:space="preserve"> Sep</v>
      </c>
      <c r="J7843">
        <v>33479</v>
      </c>
      <c r="K7843" t="s">
        <v>58</v>
      </c>
      <c r="L7843">
        <v>24</v>
      </c>
      <c r="M7843">
        <v>0.37</v>
      </c>
      <c r="N7843" t="s">
        <v>29</v>
      </c>
      <c r="O7843" t="s">
        <v>30</v>
      </c>
      <c r="P7843" t="s">
        <v>1554</v>
      </c>
      <c r="Q7843" t="s">
        <v>61</v>
      </c>
      <c r="R7843">
        <v>-31.27</v>
      </c>
      <c r="S7843" t="s">
        <v>76</v>
      </c>
      <c r="T7843">
        <v>4701</v>
      </c>
      <c r="U7843">
        <v>161.87</v>
      </c>
      <c r="V7843" s="1">
        <v>42267</v>
      </c>
      <c r="W7843" t="s">
        <v>34</v>
      </c>
      <c r="X7843">
        <v>5.1100000000000003</v>
      </c>
      <c r="Y7843" t="s">
        <v>132</v>
      </c>
      <c r="Z7843">
        <v>6.48</v>
      </c>
      <c r="AA7843">
        <v>33023</v>
      </c>
      <c r="AB7843">
        <f t="shared" si="434"/>
        <v>155.52000000000001</v>
      </c>
      <c r="AC7843">
        <f t="shared" si="435"/>
        <v>149.29920000000001</v>
      </c>
    </row>
    <row r="7844" spans="1:29" x14ac:dyDescent="0.25">
      <c r="A7844" t="s">
        <v>1447</v>
      </c>
      <c r="B7844">
        <v>69</v>
      </c>
      <c r="C7844" t="str">
        <f t="shared" si="432"/>
        <v>Senior</v>
      </c>
      <c r="D7844" t="s">
        <v>933</v>
      </c>
      <c r="E7844" t="s">
        <v>38</v>
      </c>
      <c r="F7844">
        <v>0.06</v>
      </c>
      <c r="G7844">
        <v>1</v>
      </c>
      <c r="H7844" s="1">
        <v>42265</v>
      </c>
      <c r="I7844" s="1" t="str">
        <f t="shared" si="433"/>
        <v xml:space="preserve"> Sep</v>
      </c>
      <c r="J7844">
        <v>2885</v>
      </c>
      <c r="K7844" t="s">
        <v>39</v>
      </c>
      <c r="L7844">
        <v>46</v>
      </c>
      <c r="M7844">
        <v>0.59</v>
      </c>
      <c r="N7844" t="s">
        <v>29</v>
      </c>
      <c r="O7844" t="s">
        <v>30</v>
      </c>
      <c r="P7844" t="s">
        <v>1077</v>
      </c>
      <c r="Q7844" t="s">
        <v>32</v>
      </c>
      <c r="R7844">
        <v>13.98</v>
      </c>
      <c r="S7844" t="s">
        <v>76</v>
      </c>
      <c r="T7844">
        <v>433</v>
      </c>
      <c r="U7844">
        <v>712.18</v>
      </c>
      <c r="V7844" s="1">
        <v>42267</v>
      </c>
      <c r="W7844" t="s">
        <v>34</v>
      </c>
      <c r="X7844">
        <v>5.41</v>
      </c>
      <c r="Y7844" t="s">
        <v>162</v>
      </c>
      <c r="Z7844">
        <v>15.42</v>
      </c>
      <c r="AA7844">
        <v>23223</v>
      </c>
      <c r="AB7844">
        <f t="shared" si="434"/>
        <v>709.32</v>
      </c>
      <c r="AC7844">
        <f t="shared" si="435"/>
        <v>666.76080000000002</v>
      </c>
    </row>
    <row r="7845" spans="1:29" x14ac:dyDescent="0.25">
      <c r="A7845" t="s">
        <v>1700</v>
      </c>
      <c r="B7845">
        <v>69</v>
      </c>
      <c r="C7845" t="str">
        <f t="shared" si="432"/>
        <v>Senior</v>
      </c>
      <c r="D7845" t="s">
        <v>2703</v>
      </c>
      <c r="E7845" t="s">
        <v>38</v>
      </c>
      <c r="F7845">
        <v>7.0000000000000007E-2</v>
      </c>
      <c r="G7845">
        <v>1</v>
      </c>
      <c r="H7845" s="1">
        <v>42265</v>
      </c>
      <c r="I7845" s="1" t="str">
        <f t="shared" si="433"/>
        <v xml:space="preserve"> Sep</v>
      </c>
      <c r="J7845">
        <v>33479</v>
      </c>
      <c r="K7845" t="s">
        <v>58</v>
      </c>
      <c r="L7845">
        <v>50</v>
      </c>
      <c r="M7845">
        <v>0.39</v>
      </c>
      <c r="N7845" t="s">
        <v>29</v>
      </c>
      <c r="O7845" t="s">
        <v>30</v>
      </c>
      <c r="P7845" t="s">
        <v>1818</v>
      </c>
      <c r="Q7845" t="s">
        <v>67</v>
      </c>
      <c r="R7845">
        <v>16.566500000000001</v>
      </c>
      <c r="S7845" t="s">
        <v>52</v>
      </c>
      <c r="T7845">
        <v>4699</v>
      </c>
      <c r="U7845">
        <v>762.2</v>
      </c>
      <c r="V7845" s="1">
        <v>42267</v>
      </c>
      <c r="W7845" t="s">
        <v>34</v>
      </c>
      <c r="X7845">
        <v>8.4</v>
      </c>
      <c r="Y7845" t="s">
        <v>320</v>
      </c>
      <c r="Z7845">
        <v>15.01</v>
      </c>
      <c r="AA7845">
        <v>83701</v>
      </c>
      <c r="AB7845">
        <f t="shared" si="434"/>
        <v>750.5</v>
      </c>
      <c r="AC7845">
        <f t="shared" si="435"/>
        <v>697.96500000000003</v>
      </c>
    </row>
    <row r="7846" spans="1:29" x14ac:dyDescent="0.25">
      <c r="A7846" t="s">
        <v>1700</v>
      </c>
      <c r="B7846">
        <v>69</v>
      </c>
      <c r="C7846" t="str">
        <f t="shared" si="432"/>
        <v>Senior</v>
      </c>
      <c r="D7846" t="s">
        <v>2703</v>
      </c>
      <c r="E7846" t="s">
        <v>38</v>
      </c>
      <c r="F7846">
        <v>0.06</v>
      </c>
      <c r="G7846">
        <v>1</v>
      </c>
      <c r="H7846" s="1">
        <v>42265</v>
      </c>
      <c r="I7846" s="1" t="str">
        <f t="shared" si="433"/>
        <v xml:space="preserve"> Sep</v>
      </c>
      <c r="J7846">
        <v>33479</v>
      </c>
      <c r="K7846" t="s">
        <v>58</v>
      </c>
      <c r="L7846">
        <v>27</v>
      </c>
      <c r="M7846">
        <v>0.38</v>
      </c>
      <c r="N7846" t="s">
        <v>29</v>
      </c>
      <c r="O7846" t="s">
        <v>59</v>
      </c>
      <c r="P7846" t="s">
        <v>3396</v>
      </c>
      <c r="Q7846" t="s">
        <v>61</v>
      </c>
      <c r="R7846">
        <v>-8.82</v>
      </c>
      <c r="S7846" t="s">
        <v>52</v>
      </c>
      <c r="T7846">
        <v>4700</v>
      </c>
      <c r="U7846">
        <v>235.45</v>
      </c>
      <c r="V7846" s="1">
        <v>42267</v>
      </c>
      <c r="W7846" t="s">
        <v>34</v>
      </c>
      <c r="X7846">
        <v>5.16</v>
      </c>
      <c r="Y7846" t="s">
        <v>320</v>
      </c>
      <c r="Z7846">
        <v>8.56</v>
      </c>
      <c r="AA7846">
        <v>83701</v>
      </c>
      <c r="AB7846">
        <f t="shared" si="434"/>
        <v>231.12</v>
      </c>
      <c r="AC7846">
        <f t="shared" si="435"/>
        <v>217.25280000000001</v>
      </c>
    </row>
    <row r="7847" spans="1:29" x14ac:dyDescent="0.25">
      <c r="A7847" t="s">
        <v>3443</v>
      </c>
      <c r="B7847">
        <v>69</v>
      </c>
      <c r="C7847" t="str">
        <f t="shared" si="432"/>
        <v>Senior</v>
      </c>
      <c r="D7847" t="s">
        <v>3334</v>
      </c>
      <c r="E7847" t="s">
        <v>38</v>
      </c>
      <c r="F7847">
        <v>0.02</v>
      </c>
      <c r="G7847">
        <v>1</v>
      </c>
      <c r="H7847" s="1">
        <v>42266</v>
      </c>
      <c r="I7847" s="1" t="str">
        <f t="shared" si="433"/>
        <v xml:space="preserve"> Sep</v>
      </c>
      <c r="J7847">
        <v>12096</v>
      </c>
      <c r="K7847" t="s">
        <v>131</v>
      </c>
      <c r="L7847">
        <v>46</v>
      </c>
      <c r="M7847">
        <v>0.59</v>
      </c>
      <c r="N7847" t="s">
        <v>96</v>
      </c>
      <c r="O7847" t="s">
        <v>30</v>
      </c>
      <c r="P7847">
        <v>5125</v>
      </c>
      <c r="Q7847" t="s">
        <v>105</v>
      </c>
      <c r="R7847">
        <v>2332.395</v>
      </c>
      <c r="S7847" t="s">
        <v>68</v>
      </c>
      <c r="T7847">
        <v>1675</v>
      </c>
      <c r="U7847">
        <v>8009.5924999999997</v>
      </c>
      <c r="V7847" s="1">
        <v>42266</v>
      </c>
      <c r="W7847" t="s">
        <v>34</v>
      </c>
      <c r="X7847">
        <v>8.08</v>
      </c>
      <c r="Y7847" t="s">
        <v>149</v>
      </c>
      <c r="Z7847">
        <v>200.99</v>
      </c>
      <c r="AA7847">
        <v>60137</v>
      </c>
      <c r="AB7847">
        <f t="shared" si="434"/>
        <v>9245.5400000000009</v>
      </c>
      <c r="AC7847">
        <f t="shared" si="435"/>
        <v>9060.6292000000012</v>
      </c>
    </row>
    <row r="7848" spans="1:29" x14ac:dyDescent="0.25">
      <c r="A7848" t="s">
        <v>456</v>
      </c>
      <c r="B7848">
        <v>69</v>
      </c>
      <c r="C7848" t="str">
        <f t="shared" si="432"/>
        <v>Senior</v>
      </c>
      <c r="D7848" t="s">
        <v>1333</v>
      </c>
      <c r="E7848" t="s">
        <v>27</v>
      </c>
      <c r="F7848">
        <v>7.0000000000000007E-2</v>
      </c>
      <c r="G7848">
        <v>1</v>
      </c>
      <c r="H7848" s="1">
        <v>42266</v>
      </c>
      <c r="I7848" s="1" t="str">
        <f t="shared" si="433"/>
        <v xml:space="preserve"> Sep</v>
      </c>
      <c r="J7848">
        <v>33729</v>
      </c>
      <c r="K7848" t="s">
        <v>39</v>
      </c>
      <c r="L7848">
        <v>26</v>
      </c>
      <c r="M7848">
        <v>0.8</v>
      </c>
      <c r="N7848" t="s">
        <v>29</v>
      </c>
      <c r="O7848" t="s">
        <v>40</v>
      </c>
      <c r="P7848" t="s">
        <v>1519</v>
      </c>
      <c r="Q7848" t="s">
        <v>32</v>
      </c>
      <c r="R7848">
        <v>-286.58</v>
      </c>
      <c r="S7848" t="s">
        <v>52</v>
      </c>
      <c r="T7848">
        <v>4741</v>
      </c>
      <c r="U7848">
        <v>6995.56</v>
      </c>
      <c r="V7848" s="1">
        <v>42267</v>
      </c>
      <c r="W7848" t="s">
        <v>34</v>
      </c>
      <c r="X7848">
        <v>35</v>
      </c>
      <c r="Y7848" t="s">
        <v>298</v>
      </c>
      <c r="Z7848">
        <v>279.48</v>
      </c>
      <c r="AA7848">
        <v>80817</v>
      </c>
      <c r="AB7848">
        <f t="shared" si="434"/>
        <v>7266.4800000000005</v>
      </c>
      <c r="AC7848">
        <f t="shared" si="435"/>
        <v>6757.8263999999999</v>
      </c>
    </row>
    <row r="7849" spans="1:29" x14ac:dyDescent="0.25">
      <c r="A7849" t="s">
        <v>3333</v>
      </c>
      <c r="B7849">
        <v>69</v>
      </c>
      <c r="C7849" t="str">
        <f t="shared" si="432"/>
        <v>Senior</v>
      </c>
      <c r="D7849" t="s">
        <v>3334</v>
      </c>
      <c r="E7849" t="s">
        <v>38</v>
      </c>
      <c r="F7849">
        <v>0.01</v>
      </c>
      <c r="G7849">
        <v>1</v>
      </c>
      <c r="H7849" s="1">
        <v>42266</v>
      </c>
      <c r="I7849" s="1" t="str">
        <f t="shared" si="433"/>
        <v xml:space="preserve"> Sep</v>
      </c>
      <c r="J7849">
        <v>12096</v>
      </c>
      <c r="K7849" t="s">
        <v>131</v>
      </c>
      <c r="L7849">
        <v>23</v>
      </c>
      <c r="M7849">
        <v>0.59</v>
      </c>
      <c r="N7849" t="s">
        <v>48</v>
      </c>
      <c r="O7849" t="s">
        <v>40</v>
      </c>
      <c r="P7849" t="s">
        <v>142</v>
      </c>
      <c r="Q7849" t="s">
        <v>82</v>
      </c>
      <c r="R7849">
        <v>2176.19</v>
      </c>
      <c r="S7849" t="s">
        <v>68</v>
      </c>
      <c r="T7849">
        <v>1676</v>
      </c>
      <c r="U7849">
        <v>4689.66</v>
      </c>
      <c r="V7849" s="1">
        <v>42268</v>
      </c>
      <c r="W7849" t="s">
        <v>34</v>
      </c>
      <c r="X7849">
        <v>11.54</v>
      </c>
      <c r="Y7849" t="s">
        <v>149</v>
      </c>
      <c r="Z7849">
        <v>194.3</v>
      </c>
      <c r="AA7849">
        <v>60139</v>
      </c>
      <c r="AB7849">
        <f t="shared" si="434"/>
        <v>4468.9000000000005</v>
      </c>
      <c r="AC7849">
        <f t="shared" si="435"/>
        <v>4424.2110000000002</v>
      </c>
    </row>
    <row r="7850" spans="1:29" x14ac:dyDescent="0.25">
      <c r="A7850" t="s">
        <v>2632</v>
      </c>
      <c r="B7850">
        <v>69</v>
      </c>
      <c r="C7850" t="str">
        <f t="shared" si="432"/>
        <v>Senior</v>
      </c>
      <c r="D7850" t="s">
        <v>1817</v>
      </c>
      <c r="E7850" t="s">
        <v>46</v>
      </c>
      <c r="F7850">
        <v>0.02</v>
      </c>
      <c r="G7850">
        <v>1</v>
      </c>
      <c r="H7850" s="1">
        <v>42266</v>
      </c>
      <c r="I7850" s="1" t="str">
        <f t="shared" si="433"/>
        <v xml:space="preserve"> Sep</v>
      </c>
      <c r="J7850">
        <v>20354</v>
      </c>
      <c r="K7850" t="s">
        <v>58</v>
      </c>
      <c r="L7850">
        <v>24</v>
      </c>
      <c r="M7850">
        <v>0.37</v>
      </c>
      <c r="N7850" t="s">
        <v>29</v>
      </c>
      <c r="O7850" t="s">
        <v>30</v>
      </c>
      <c r="P7850" t="s">
        <v>1611</v>
      </c>
      <c r="Q7850" t="s">
        <v>210</v>
      </c>
      <c r="R7850">
        <v>30.03</v>
      </c>
      <c r="S7850" t="s">
        <v>33</v>
      </c>
      <c r="T7850">
        <v>2820</v>
      </c>
      <c r="U7850">
        <v>76.06</v>
      </c>
      <c r="V7850" s="1">
        <v>42268</v>
      </c>
      <c r="W7850" t="s">
        <v>34</v>
      </c>
      <c r="X7850">
        <v>0.49</v>
      </c>
      <c r="Y7850" t="s">
        <v>136</v>
      </c>
      <c r="Z7850">
        <v>3.15</v>
      </c>
      <c r="AA7850">
        <v>10956</v>
      </c>
      <c r="AB7850">
        <f t="shared" si="434"/>
        <v>75.599999999999994</v>
      </c>
      <c r="AC7850">
        <f t="shared" si="435"/>
        <v>74.087999999999994</v>
      </c>
    </row>
    <row r="7851" spans="1:29" x14ac:dyDescent="0.25">
      <c r="A7851" t="s">
        <v>3532</v>
      </c>
      <c r="B7851">
        <v>69</v>
      </c>
      <c r="C7851" t="str">
        <f t="shared" si="432"/>
        <v>Senior</v>
      </c>
      <c r="D7851" t="s">
        <v>1349</v>
      </c>
      <c r="E7851" t="s">
        <v>46</v>
      </c>
      <c r="F7851">
        <v>0.09</v>
      </c>
      <c r="G7851">
        <v>1</v>
      </c>
      <c r="H7851" s="1">
        <v>42266</v>
      </c>
      <c r="I7851" s="1" t="str">
        <f t="shared" si="433"/>
        <v xml:space="preserve"> Sep</v>
      </c>
      <c r="J7851">
        <v>17157</v>
      </c>
      <c r="K7851" t="s">
        <v>47</v>
      </c>
      <c r="L7851">
        <v>31</v>
      </c>
      <c r="M7851">
        <v>0.56999999999999995</v>
      </c>
      <c r="N7851" t="s">
        <v>96</v>
      </c>
      <c r="O7851" t="s">
        <v>30</v>
      </c>
      <c r="P7851" t="s">
        <v>1911</v>
      </c>
      <c r="Q7851" t="s">
        <v>105</v>
      </c>
      <c r="R7851">
        <v>574.98299999999995</v>
      </c>
      <c r="S7851" t="s">
        <v>33</v>
      </c>
      <c r="T7851">
        <v>2370</v>
      </c>
      <c r="U7851">
        <v>3081.471</v>
      </c>
      <c r="V7851" s="1">
        <v>42270</v>
      </c>
      <c r="W7851" t="s">
        <v>34</v>
      </c>
      <c r="X7851">
        <v>4.2</v>
      </c>
      <c r="Y7851" t="s">
        <v>155</v>
      </c>
      <c r="Z7851">
        <v>125.99</v>
      </c>
      <c r="AA7851">
        <v>6108</v>
      </c>
      <c r="AB7851">
        <f t="shared" si="434"/>
        <v>3905.69</v>
      </c>
      <c r="AC7851">
        <f t="shared" si="435"/>
        <v>3554.1779000000001</v>
      </c>
    </row>
    <row r="7852" spans="1:29" x14ac:dyDescent="0.25">
      <c r="A7852" t="s">
        <v>2197</v>
      </c>
      <c r="B7852">
        <v>69</v>
      </c>
      <c r="C7852" t="str">
        <f t="shared" si="432"/>
        <v>Senior</v>
      </c>
      <c r="D7852" t="s">
        <v>2748</v>
      </c>
      <c r="E7852" t="s">
        <v>38</v>
      </c>
      <c r="F7852">
        <v>0.08</v>
      </c>
      <c r="G7852">
        <v>1</v>
      </c>
      <c r="H7852" s="1">
        <v>42266</v>
      </c>
      <c r="I7852" s="1" t="str">
        <f t="shared" si="433"/>
        <v xml:space="preserve"> Sep</v>
      </c>
      <c r="J7852">
        <v>29537</v>
      </c>
      <c r="K7852" t="s">
        <v>47</v>
      </c>
      <c r="L7852">
        <v>30</v>
      </c>
      <c r="M7852">
        <v>0.59</v>
      </c>
      <c r="N7852" t="s">
        <v>29</v>
      </c>
      <c r="O7852" t="s">
        <v>30</v>
      </c>
      <c r="P7852" t="s">
        <v>1766</v>
      </c>
      <c r="Q7852" t="s">
        <v>214</v>
      </c>
      <c r="R7852">
        <v>-30.97</v>
      </c>
      <c r="S7852" t="s">
        <v>68</v>
      </c>
      <c r="T7852">
        <v>4168</v>
      </c>
      <c r="U7852">
        <v>318.56</v>
      </c>
      <c r="V7852" s="1">
        <v>42275</v>
      </c>
      <c r="W7852" t="s">
        <v>42</v>
      </c>
      <c r="X7852">
        <v>4.5</v>
      </c>
      <c r="Y7852" t="s">
        <v>111</v>
      </c>
      <c r="Z7852">
        <v>10.89</v>
      </c>
      <c r="AA7852">
        <v>79701</v>
      </c>
      <c r="AB7852">
        <f t="shared" si="434"/>
        <v>326.70000000000005</v>
      </c>
      <c r="AC7852">
        <f t="shared" si="435"/>
        <v>300.56400000000002</v>
      </c>
    </row>
    <row r="7853" spans="1:29" x14ac:dyDescent="0.25">
      <c r="A7853" t="s">
        <v>2778</v>
      </c>
      <c r="B7853">
        <v>69</v>
      </c>
      <c r="C7853" t="str">
        <f t="shared" si="432"/>
        <v>Senior</v>
      </c>
      <c r="D7853" t="s">
        <v>2599</v>
      </c>
      <c r="E7853" t="s">
        <v>57</v>
      </c>
      <c r="F7853">
        <v>0.09</v>
      </c>
      <c r="G7853">
        <v>1</v>
      </c>
      <c r="H7853" s="1">
        <v>42267</v>
      </c>
      <c r="I7853" s="1" t="str">
        <f t="shared" si="433"/>
        <v xml:space="preserve"> Sep</v>
      </c>
      <c r="J7853">
        <v>33893</v>
      </c>
      <c r="K7853" t="s">
        <v>39</v>
      </c>
      <c r="L7853">
        <v>16</v>
      </c>
      <c r="M7853">
        <v>0.56000000000000005</v>
      </c>
      <c r="N7853" t="s">
        <v>29</v>
      </c>
      <c r="O7853" t="s">
        <v>59</v>
      </c>
      <c r="P7853" t="s">
        <v>1633</v>
      </c>
      <c r="Q7853" t="s">
        <v>88</v>
      </c>
      <c r="R7853">
        <v>-12.14</v>
      </c>
      <c r="S7853" t="s">
        <v>68</v>
      </c>
      <c r="T7853">
        <v>4771</v>
      </c>
      <c r="U7853">
        <v>88.3</v>
      </c>
      <c r="V7853" s="1">
        <v>42268</v>
      </c>
      <c r="W7853" t="s">
        <v>34</v>
      </c>
      <c r="X7853">
        <v>2.27</v>
      </c>
      <c r="Y7853" t="s">
        <v>69</v>
      </c>
      <c r="Z7853">
        <v>5.85</v>
      </c>
      <c r="AA7853">
        <v>55407</v>
      </c>
      <c r="AB7853">
        <f t="shared" si="434"/>
        <v>93.6</v>
      </c>
      <c r="AC7853">
        <f t="shared" si="435"/>
        <v>85.175999999999988</v>
      </c>
    </row>
    <row r="7854" spans="1:29" x14ac:dyDescent="0.25">
      <c r="A7854" t="s">
        <v>1035</v>
      </c>
      <c r="B7854">
        <v>69</v>
      </c>
      <c r="C7854" t="str">
        <f t="shared" si="432"/>
        <v>Senior</v>
      </c>
      <c r="D7854" t="s">
        <v>1400</v>
      </c>
      <c r="E7854" t="s">
        <v>46</v>
      </c>
      <c r="F7854">
        <v>0.02</v>
      </c>
      <c r="G7854">
        <v>1</v>
      </c>
      <c r="H7854" s="1">
        <v>42267</v>
      </c>
      <c r="I7854" s="1" t="str">
        <f t="shared" si="433"/>
        <v xml:space="preserve"> Sep</v>
      </c>
      <c r="J7854">
        <v>39783</v>
      </c>
      <c r="K7854" t="s">
        <v>39</v>
      </c>
      <c r="L7854">
        <v>29</v>
      </c>
      <c r="M7854">
        <v>0.37</v>
      </c>
      <c r="N7854" t="s">
        <v>29</v>
      </c>
      <c r="O7854" t="s">
        <v>30</v>
      </c>
      <c r="P7854" t="s">
        <v>1880</v>
      </c>
      <c r="Q7854" t="s">
        <v>210</v>
      </c>
      <c r="R7854">
        <v>39.9</v>
      </c>
      <c r="S7854" t="s">
        <v>68</v>
      </c>
      <c r="T7854">
        <v>5617</v>
      </c>
      <c r="U7854">
        <v>94.5</v>
      </c>
      <c r="V7854" s="1">
        <v>42268</v>
      </c>
      <c r="W7854" t="s">
        <v>34</v>
      </c>
      <c r="X7854">
        <v>0.5</v>
      </c>
      <c r="Y7854" t="s">
        <v>122</v>
      </c>
      <c r="Z7854">
        <v>3.15</v>
      </c>
      <c r="AA7854">
        <v>50158</v>
      </c>
      <c r="AB7854">
        <f t="shared" si="434"/>
        <v>91.35</v>
      </c>
      <c r="AC7854">
        <f t="shared" si="435"/>
        <v>89.522999999999996</v>
      </c>
    </row>
    <row r="7855" spans="1:29" x14ac:dyDescent="0.25">
      <c r="A7855" t="s">
        <v>1738</v>
      </c>
      <c r="B7855">
        <v>69</v>
      </c>
      <c r="C7855" t="str">
        <f t="shared" si="432"/>
        <v>Senior</v>
      </c>
      <c r="D7855" t="s">
        <v>2436</v>
      </c>
      <c r="E7855" t="s">
        <v>38</v>
      </c>
      <c r="F7855">
        <v>0.09</v>
      </c>
      <c r="G7855">
        <v>1</v>
      </c>
      <c r="H7855" s="1">
        <v>42267</v>
      </c>
      <c r="I7855" s="1" t="str">
        <f t="shared" si="433"/>
        <v xml:space="preserve"> Sep</v>
      </c>
      <c r="J7855">
        <v>38723</v>
      </c>
      <c r="K7855" t="s">
        <v>58</v>
      </c>
      <c r="L7855">
        <v>9</v>
      </c>
      <c r="M7855">
        <v>0.68</v>
      </c>
      <c r="N7855" t="s">
        <v>96</v>
      </c>
      <c r="O7855" t="s">
        <v>30</v>
      </c>
      <c r="P7855" t="s">
        <v>1029</v>
      </c>
      <c r="Q7855" t="s">
        <v>102</v>
      </c>
      <c r="R7855">
        <v>-68.930000000000007</v>
      </c>
      <c r="S7855" t="s">
        <v>33</v>
      </c>
      <c r="T7855">
        <v>5454</v>
      </c>
      <c r="U7855">
        <v>169.27</v>
      </c>
      <c r="V7855" s="1">
        <v>42268</v>
      </c>
      <c r="W7855" t="s">
        <v>34</v>
      </c>
      <c r="X7855">
        <v>4</v>
      </c>
      <c r="Y7855" t="s">
        <v>257</v>
      </c>
      <c r="Z7855">
        <v>19.98</v>
      </c>
      <c r="AA7855">
        <v>5201</v>
      </c>
      <c r="AB7855">
        <f t="shared" si="434"/>
        <v>179.82</v>
      </c>
      <c r="AC7855">
        <f t="shared" si="435"/>
        <v>163.6362</v>
      </c>
    </row>
    <row r="7856" spans="1:29" x14ac:dyDescent="0.25">
      <c r="A7856" t="s">
        <v>1426</v>
      </c>
      <c r="B7856">
        <v>69</v>
      </c>
      <c r="C7856" t="str">
        <f t="shared" si="432"/>
        <v>Senior</v>
      </c>
      <c r="D7856" t="s">
        <v>117</v>
      </c>
      <c r="E7856" t="s">
        <v>57</v>
      </c>
      <c r="F7856">
        <v>0.02</v>
      </c>
      <c r="G7856">
        <v>1</v>
      </c>
      <c r="H7856" s="1">
        <v>42267</v>
      </c>
      <c r="I7856" s="1" t="str">
        <f t="shared" si="433"/>
        <v xml:space="preserve"> Sep</v>
      </c>
      <c r="J7856">
        <v>17799</v>
      </c>
      <c r="K7856" t="s">
        <v>131</v>
      </c>
      <c r="L7856">
        <v>8</v>
      </c>
      <c r="M7856">
        <v>0.61</v>
      </c>
      <c r="N7856" t="s">
        <v>48</v>
      </c>
      <c r="O7856" t="s">
        <v>40</v>
      </c>
      <c r="P7856" t="s">
        <v>438</v>
      </c>
      <c r="Q7856" t="s">
        <v>82</v>
      </c>
      <c r="R7856">
        <v>-31.11</v>
      </c>
      <c r="S7856" t="s">
        <v>52</v>
      </c>
      <c r="T7856">
        <v>2450</v>
      </c>
      <c r="U7856">
        <v>149.51</v>
      </c>
      <c r="V7856" s="1">
        <v>42269</v>
      </c>
      <c r="W7856" t="s">
        <v>34</v>
      </c>
      <c r="X7856">
        <v>12.39</v>
      </c>
      <c r="Y7856" t="s">
        <v>54</v>
      </c>
      <c r="Z7856">
        <v>16.98</v>
      </c>
      <c r="AA7856">
        <v>93422</v>
      </c>
      <c r="AB7856">
        <f t="shared" si="434"/>
        <v>135.84</v>
      </c>
      <c r="AC7856">
        <f t="shared" si="435"/>
        <v>133.1232</v>
      </c>
    </row>
    <row r="7857" spans="1:29" x14ac:dyDescent="0.25">
      <c r="A7857" t="s">
        <v>2778</v>
      </c>
      <c r="B7857">
        <v>69</v>
      </c>
      <c r="C7857" t="str">
        <f t="shared" si="432"/>
        <v>Senior</v>
      </c>
      <c r="D7857" t="s">
        <v>2599</v>
      </c>
      <c r="E7857" t="s">
        <v>57</v>
      </c>
      <c r="F7857">
        <v>0</v>
      </c>
      <c r="G7857">
        <v>1</v>
      </c>
      <c r="H7857" s="1">
        <v>42267</v>
      </c>
      <c r="I7857" s="1" t="str">
        <f t="shared" si="433"/>
        <v xml:space="preserve"> Sep</v>
      </c>
      <c r="J7857">
        <v>33893</v>
      </c>
      <c r="K7857" t="s">
        <v>39</v>
      </c>
      <c r="L7857">
        <v>6</v>
      </c>
      <c r="M7857">
        <v>0.4</v>
      </c>
      <c r="N7857" t="s">
        <v>29</v>
      </c>
      <c r="O7857" t="s">
        <v>30</v>
      </c>
      <c r="P7857" t="s">
        <v>2350</v>
      </c>
      <c r="Q7857" t="s">
        <v>267</v>
      </c>
      <c r="R7857">
        <v>-14.03</v>
      </c>
      <c r="S7857" t="s">
        <v>68</v>
      </c>
      <c r="T7857">
        <v>4770</v>
      </c>
      <c r="U7857">
        <v>232.21</v>
      </c>
      <c r="V7857" s="1">
        <v>42269</v>
      </c>
      <c r="W7857" t="s">
        <v>34</v>
      </c>
      <c r="X7857">
        <v>14.72</v>
      </c>
      <c r="Y7857" t="s">
        <v>69</v>
      </c>
      <c r="Z7857">
        <v>35.89</v>
      </c>
      <c r="AA7857">
        <v>55407</v>
      </c>
      <c r="AB7857">
        <f t="shared" si="434"/>
        <v>215.34</v>
      </c>
      <c r="AC7857">
        <f t="shared" si="435"/>
        <v>215.34</v>
      </c>
    </row>
    <row r="7858" spans="1:29" x14ac:dyDescent="0.25">
      <c r="A7858" t="s">
        <v>1035</v>
      </c>
      <c r="B7858">
        <v>69</v>
      </c>
      <c r="C7858" t="str">
        <f t="shared" si="432"/>
        <v>Senior</v>
      </c>
      <c r="D7858" t="s">
        <v>1400</v>
      </c>
      <c r="E7858" t="s">
        <v>46</v>
      </c>
      <c r="F7858">
        <v>0.04</v>
      </c>
      <c r="G7858">
        <v>1</v>
      </c>
      <c r="H7858" s="1">
        <v>42267</v>
      </c>
      <c r="I7858" s="1" t="str">
        <f t="shared" si="433"/>
        <v xml:space="preserve"> Sep</v>
      </c>
      <c r="J7858">
        <v>39783</v>
      </c>
      <c r="K7858" t="s">
        <v>39</v>
      </c>
      <c r="L7858">
        <v>19</v>
      </c>
      <c r="M7858">
        <v>0.6</v>
      </c>
      <c r="N7858" t="s">
        <v>29</v>
      </c>
      <c r="O7858" t="s">
        <v>30</v>
      </c>
      <c r="P7858" t="s">
        <v>784</v>
      </c>
      <c r="Q7858" t="s">
        <v>214</v>
      </c>
      <c r="R7858">
        <v>-94.76</v>
      </c>
      <c r="S7858" t="s">
        <v>68</v>
      </c>
      <c r="T7858">
        <v>5615</v>
      </c>
      <c r="U7858">
        <v>82.43</v>
      </c>
      <c r="V7858" s="1">
        <v>42269</v>
      </c>
      <c r="W7858" t="s">
        <v>34</v>
      </c>
      <c r="X7858">
        <v>6.89</v>
      </c>
      <c r="Y7858" t="s">
        <v>122</v>
      </c>
      <c r="Z7858">
        <v>4.0599999999999996</v>
      </c>
      <c r="AA7858">
        <v>50158</v>
      </c>
      <c r="AB7858">
        <f t="shared" si="434"/>
        <v>77.139999999999986</v>
      </c>
      <c r="AC7858">
        <f t="shared" si="435"/>
        <v>74.054399999999987</v>
      </c>
    </row>
    <row r="7859" spans="1:29" x14ac:dyDescent="0.25">
      <c r="A7859" t="s">
        <v>1035</v>
      </c>
      <c r="B7859">
        <v>69</v>
      </c>
      <c r="C7859" t="str">
        <f t="shared" si="432"/>
        <v>Senior</v>
      </c>
      <c r="D7859" t="s">
        <v>1400</v>
      </c>
      <c r="E7859" t="s">
        <v>46</v>
      </c>
      <c r="F7859">
        <v>0.02</v>
      </c>
      <c r="G7859">
        <v>1</v>
      </c>
      <c r="H7859" s="1">
        <v>42267</v>
      </c>
      <c r="I7859" s="1" t="str">
        <f t="shared" si="433"/>
        <v xml:space="preserve"> Sep</v>
      </c>
      <c r="J7859">
        <v>39783</v>
      </c>
      <c r="K7859" t="s">
        <v>39</v>
      </c>
      <c r="L7859">
        <v>31</v>
      </c>
      <c r="M7859">
        <v>0.36</v>
      </c>
      <c r="N7859" t="s">
        <v>29</v>
      </c>
      <c r="O7859" t="s">
        <v>30</v>
      </c>
      <c r="P7859" t="s">
        <v>1707</v>
      </c>
      <c r="Q7859" t="s">
        <v>67</v>
      </c>
      <c r="R7859">
        <v>5.0149999999999997</v>
      </c>
      <c r="S7859" t="s">
        <v>68</v>
      </c>
      <c r="T7859">
        <v>5616</v>
      </c>
      <c r="U7859">
        <v>295.97000000000003</v>
      </c>
      <c r="V7859" s="1">
        <v>42269</v>
      </c>
      <c r="W7859" t="s">
        <v>34</v>
      </c>
      <c r="X7859">
        <v>5.6</v>
      </c>
      <c r="Y7859" t="s">
        <v>122</v>
      </c>
      <c r="Z7859">
        <v>8.85</v>
      </c>
      <c r="AA7859">
        <v>50158</v>
      </c>
      <c r="AB7859">
        <f t="shared" si="434"/>
        <v>274.34999999999997</v>
      </c>
      <c r="AC7859">
        <f t="shared" si="435"/>
        <v>268.86299999999994</v>
      </c>
    </row>
    <row r="7860" spans="1:29" x14ac:dyDescent="0.25">
      <c r="A7860" t="s">
        <v>743</v>
      </c>
      <c r="B7860">
        <v>69</v>
      </c>
      <c r="C7860" t="str">
        <f t="shared" si="432"/>
        <v>Senior</v>
      </c>
      <c r="D7860" t="s">
        <v>2436</v>
      </c>
      <c r="E7860" t="s">
        <v>38</v>
      </c>
      <c r="F7860">
        <v>0</v>
      </c>
      <c r="G7860">
        <v>1</v>
      </c>
      <c r="H7860" s="1">
        <v>42267</v>
      </c>
      <c r="I7860" s="1" t="str">
        <f t="shared" si="433"/>
        <v xml:space="preserve"> Sep</v>
      </c>
      <c r="J7860">
        <v>38723</v>
      </c>
      <c r="K7860" t="s">
        <v>58</v>
      </c>
      <c r="L7860">
        <v>39</v>
      </c>
      <c r="M7860">
        <v>0.73</v>
      </c>
      <c r="N7860" t="s">
        <v>29</v>
      </c>
      <c r="O7860" t="s">
        <v>30</v>
      </c>
      <c r="P7860" t="s">
        <v>2753</v>
      </c>
      <c r="Q7860" t="s">
        <v>32</v>
      </c>
      <c r="R7860">
        <v>368.87</v>
      </c>
      <c r="S7860" t="s">
        <v>33</v>
      </c>
      <c r="T7860">
        <v>5453</v>
      </c>
      <c r="U7860">
        <v>2617.13</v>
      </c>
      <c r="V7860" s="1">
        <v>42269</v>
      </c>
      <c r="W7860" t="s">
        <v>34</v>
      </c>
      <c r="X7860">
        <v>6.88</v>
      </c>
      <c r="Y7860" t="s">
        <v>204</v>
      </c>
      <c r="Z7860">
        <v>64.98</v>
      </c>
      <c r="AA7860">
        <v>4210</v>
      </c>
      <c r="AB7860">
        <f t="shared" si="434"/>
        <v>2534.2200000000003</v>
      </c>
      <c r="AC7860">
        <f t="shared" si="435"/>
        <v>2534.2200000000003</v>
      </c>
    </row>
    <row r="7861" spans="1:29" x14ac:dyDescent="0.25">
      <c r="A7861" t="s">
        <v>3472</v>
      </c>
      <c r="B7861">
        <v>69</v>
      </c>
      <c r="C7861" t="str">
        <f t="shared" si="432"/>
        <v>Senior</v>
      </c>
      <c r="D7861" t="s">
        <v>2154</v>
      </c>
      <c r="E7861" t="s">
        <v>38</v>
      </c>
      <c r="F7861">
        <v>0.01</v>
      </c>
      <c r="G7861">
        <v>1</v>
      </c>
      <c r="H7861" s="1">
        <v>42268</v>
      </c>
      <c r="I7861" s="1" t="str">
        <f t="shared" si="433"/>
        <v xml:space="preserve"> Sep</v>
      </c>
      <c r="J7861">
        <v>36229</v>
      </c>
      <c r="K7861" t="s">
        <v>39</v>
      </c>
      <c r="L7861">
        <v>24</v>
      </c>
      <c r="M7861">
        <v>0.65</v>
      </c>
      <c r="N7861" t="s">
        <v>48</v>
      </c>
      <c r="O7861" t="s">
        <v>73</v>
      </c>
      <c r="P7861" t="s">
        <v>1857</v>
      </c>
      <c r="Q7861" t="s">
        <v>75</v>
      </c>
      <c r="R7861">
        <v>-31.725000000000001</v>
      </c>
      <c r="S7861" t="s">
        <v>68</v>
      </c>
      <c r="T7861">
        <v>5083</v>
      </c>
      <c r="U7861">
        <v>3590.33</v>
      </c>
      <c r="V7861" s="1">
        <v>42270</v>
      </c>
      <c r="W7861" t="s">
        <v>53</v>
      </c>
      <c r="X7861">
        <v>43.75</v>
      </c>
      <c r="Y7861" t="s">
        <v>239</v>
      </c>
      <c r="Z7861">
        <v>146.34</v>
      </c>
      <c r="AA7861">
        <v>53051</v>
      </c>
      <c r="AB7861">
        <f t="shared" si="434"/>
        <v>3512.16</v>
      </c>
      <c r="AC7861">
        <f t="shared" si="435"/>
        <v>3477.0383999999999</v>
      </c>
    </row>
    <row r="7862" spans="1:29" x14ac:dyDescent="0.25">
      <c r="A7862" t="s">
        <v>909</v>
      </c>
      <c r="B7862">
        <v>69</v>
      </c>
      <c r="C7862" t="str">
        <f t="shared" si="432"/>
        <v>Senior</v>
      </c>
      <c r="D7862" t="s">
        <v>910</v>
      </c>
      <c r="E7862" t="s">
        <v>27</v>
      </c>
      <c r="F7862">
        <v>0.04</v>
      </c>
      <c r="G7862">
        <v>1</v>
      </c>
      <c r="H7862" s="1">
        <v>42268</v>
      </c>
      <c r="I7862" s="1" t="str">
        <f t="shared" si="433"/>
        <v xml:space="preserve"> Sep</v>
      </c>
      <c r="J7862">
        <v>55170</v>
      </c>
      <c r="K7862" t="s">
        <v>58</v>
      </c>
      <c r="L7862">
        <v>22</v>
      </c>
      <c r="M7862">
        <v>0.57999999999999996</v>
      </c>
      <c r="N7862" t="s">
        <v>29</v>
      </c>
      <c r="O7862" t="s">
        <v>139</v>
      </c>
      <c r="P7862" t="s">
        <v>526</v>
      </c>
      <c r="Q7862" t="s">
        <v>88</v>
      </c>
      <c r="R7862">
        <v>138.37</v>
      </c>
      <c r="S7862" t="s">
        <v>68</v>
      </c>
      <c r="T7862">
        <v>7694</v>
      </c>
      <c r="U7862">
        <v>985.29</v>
      </c>
      <c r="V7862" s="1">
        <v>42270</v>
      </c>
      <c r="W7862" t="s">
        <v>42</v>
      </c>
      <c r="X7862">
        <v>8.99</v>
      </c>
      <c r="Y7862" t="s">
        <v>482</v>
      </c>
      <c r="Z7862">
        <v>43.98</v>
      </c>
      <c r="AA7862">
        <v>66762</v>
      </c>
      <c r="AB7862">
        <f t="shared" si="434"/>
        <v>967.56</v>
      </c>
      <c r="AC7862">
        <f t="shared" si="435"/>
        <v>928.85759999999993</v>
      </c>
    </row>
    <row r="7863" spans="1:29" x14ac:dyDescent="0.25">
      <c r="A7863" t="s">
        <v>3472</v>
      </c>
      <c r="B7863">
        <v>69</v>
      </c>
      <c r="C7863" t="str">
        <f t="shared" si="432"/>
        <v>Senior</v>
      </c>
      <c r="D7863" t="s">
        <v>2154</v>
      </c>
      <c r="E7863" t="s">
        <v>38</v>
      </c>
      <c r="F7863">
        <v>0.02</v>
      </c>
      <c r="G7863">
        <v>1</v>
      </c>
      <c r="H7863" s="1">
        <v>42268</v>
      </c>
      <c r="I7863" s="1" t="str">
        <f t="shared" si="433"/>
        <v xml:space="preserve"> Sep</v>
      </c>
      <c r="J7863">
        <v>36229</v>
      </c>
      <c r="K7863" t="s">
        <v>39</v>
      </c>
      <c r="L7863">
        <v>12</v>
      </c>
      <c r="M7863">
        <v>0.36</v>
      </c>
      <c r="N7863" t="s">
        <v>96</v>
      </c>
      <c r="O7863" t="s">
        <v>80</v>
      </c>
      <c r="P7863" t="s">
        <v>2244</v>
      </c>
      <c r="Q7863" t="s">
        <v>98</v>
      </c>
      <c r="R7863">
        <v>373.5</v>
      </c>
      <c r="S7863" t="s">
        <v>68</v>
      </c>
      <c r="T7863">
        <v>5082</v>
      </c>
      <c r="U7863">
        <v>1465.29</v>
      </c>
      <c r="V7863" s="1">
        <v>42271</v>
      </c>
      <c r="W7863" t="s">
        <v>34</v>
      </c>
      <c r="X7863">
        <v>7.11</v>
      </c>
      <c r="Y7863" t="s">
        <v>239</v>
      </c>
      <c r="Z7863">
        <v>120.97</v>
      </c>
      <c r="AA7863">
        <v>53051</v>
      </c>
      <c r="AB7863">
        <f t="shared" si="434"/>
        <v>1451.6399999999999</v>
      </c>
      <c r="AC7863">
        <f t="shared" si="435"/>
        <v>1422.6071999999999</v>
      </c>
    </row>
    <row r="7864" spans="1:29" x14ac:dyDescent="0.25">
      <c r="A7864" t="s">
        <v>1998</v>
      </c>
      <c r="B7864">
        <v>69</v>
      </c>
      <c r="C7864" t="str">
        <f t="shared" si="432"/>
        <v>Senior</v>
      </c>
      <c r="D7864" t="s">
        <v>1690</v>
      </c>
      <c r="E7864" t="s">
        <v>38</v>
      </c>
      <c r="F7864">
        <v>0.1</v>
      </c>
      <c r="G7864">
        <v>1</v>
      </c>
      <c r="H7864" s="1">
        <v>42269</v>
      </c>
      <c r="I7864" s="1" t="str">
        <f t="shared" si="433"/>
        <v xml:space="preserve"> Sep</v>
      </c>
      <c r="J7864">
        <v>3556</v>
      </c>
      <c r="K7864" t="s">
        <v>39</v>
      </c>
      <c r="L7864">
        <v>41</v>
      </c>
      <c r="N7864" t="s">
        <v>48</v>
      </c>
      <c r="O7864" t="s">
        <v>80</v>
      </c>
      <c r="P7864" t="s">
        <v>1482</v>
      </c>
      <c r="Q7864" t="s">
        <v>51</v>
      </c>
      <c r="R7864">
        <v>1161.8900000000001</v>
      </c>
      <c r="S7864" t="s">
        <v>33</v>
      </c>
      <c r="T7864">
        <v>519</v>
      </c>
      <c r="U7864">
        <v>4933.99</v>
      </c>
      <c r="V7864" s="1">
        <v>42269</v>
      </c>
      <c r="W7864" t="s">
        <v>34</v>
      </c>
      <c r="X7864">
        <v>12.65</v>
      </c>
      <c r="Y7864" t="s">
        <v>204</v>
      </c>
      <c r="Z7864">
        <v>128.24</v>
      </c>
      <c r="AA7864">
        <v>4072</v>
      </c>
      <c r="AB7864">
        <f t="shared" si="434"/>
        <v>5257.84</v>
      </c>
      <c r="AC7864">
        <f t="shared" si="435"/>
        <v>4732.0560000000005</v>
      </c>
    </row>
    <row r="7865" spans="1:29" x14ac:dyDescent="0.25">
      <c r="A7865" t="s">
        <v>1714</v>
      </c>
      <c r="B7865">
        <v>69</v>
      </c>
      <c r="C7865" t="str">
        <f t="shared" si="432"/>
        <v>Senior</v>
      </c>
      <c r="D7865" t="s">
        <v>683</v>
      </c>
      <c r="E7865" t="s">
        <v>46</v>
      </c>
      <c r="F7865">
        <v>0.01</v>
      </c>
      <c r="G7865">
        <v>1</v>
      </c>
      <c r="H7865" s="1">
        <v>42269</v>
      </c>
      <c r="I7865" s="1" t="str">
        <f t="shared" si="433"/>
        <v xml:space="preserve"> Sep</v>
      </c>
      <c r="J7865">
        <v>25443</v>
      </c>
      <c r="K7865" t="s">
        <v>131</v>
      </c>
      <c r="L7865">
        <v>33</v>
      </c>
      <c r="M7865">
        <v>0.38</v>
      </c>
      <c r="N7865" t="s">
        <v>96</v>
      </c>
      <c r="O7865" t="s">
        <v>80</v>
      </c>
      <c r="P7865" t="s">
        <v>1278</v>
      </c>
      <c r="Q7865" t="s">
        <v>98</v>
      </c>
      <c r="R7865">
        <v>-57.828899999999997</v>
      </c>
      <c r="S7865" t="s">
        <v>76</v>
      </c>
      <c r="T7865">
        <v>3566</v>
      </c>
      <c r="U7865">
        <v>570.24</v>
      </c>
      <c r="V7865" s="1">
        <v>42269</v>
      </c>
      <c r="W7865" t="s">
        <v>34</v>
      </c>
      <c r="X7865">
        <v>11.28</v>
      </c>
      <c r="Y7865" t="s">
        <v>685</v>
      </c>
      <c r="Z7865">
        <v>15.99</v>
      </c>
      <c r="AA7865">
        <v>27893</v>
      </c>
      <c r="AB7865">
        <f t="shared" si="434"/>
        <v>527.66999999999996</v>
      </c>
      <c r="AC7865">
        <f t="shared" si="435"/>
        <v>522.39329999999995</v>
      </c>
    </row>
    <row r="7866" spans="1:29" x14ac:dyDescent="0.25">
      <c r="A7866" t="s">
        <v>3325</v>
      </c>
      <c r="B7866">
        <v>69</v>
      </c>
      <c r="C7866" t="str">
        <f t="shared" si="432"/>
        <v>Senior</v>
      </c>
      <c r="D7866" t="s">
        <v>437</v>
      </c>
      <c r="E7866" t="s">
        <v>46</v>
      </c>
      <c r="F7866">
        <v>0.01</v>
      </c>
      <c r="G7866">
        <v>1</v>
      </c>
      <c r="H7866" s="1">
        <v>42269</v>
      </c>
      <c r="I7866" s="1" t="str">
        <f t="shared" si="433"/>
        <v xml:space="preserve"> Sep</v>
      </c>
      <c r="J7866">
        <v>30913</v>
      </c>
      <c r="K7866" t="s">
        <v>131</v>
      </c>
      <c r="L7866">
        <v>23</v>
      </c>
      <c r="M7866">
        <v>0.39</v>
      </c>
      <c r="N7866" t="s">
        <v>29</v>
      </c>
      <c r="O7866" t="s">
        <v>30</v>
      </c>
      <c r="P7866" t="s">
        <v>1749</v>
      </c>
      <c r="Q7866" t="s">
        <v>67</v>
      </c>
      <c r="R7866">
        <v>36.7455</v>
      </c>
      <c r="S7866" t="s">
        <v>52</v>
      </c>
      <c r="T7866">
        <v>4337</v>
      </c>
      <c r="U7866">
        <v>143.1</v>
      </c>
      <c r="V7866" s="1">
        <v>42270</v>
      </c>
      <c r="W7866" t="s">
        <v>34</v>
      </c>
      <c r="X7866">
        <v>1.49</v>
      </c>
      <c r="Y7866" t="s">
        <v>218</v>
      </c>
      <c r="Z7866">
        <v>5.98</v>
      </c>
      <c r="AA7866">
        <v>98146</v>
      </c>
      <c r="AB7866">
        <f t="shared" si="434"/>
        <v>137.54000000000002</v>
      </c>
      <c r="AC7866">
        <f t="shared" si="435"/>
        <v>136.16460000000001</v>
      </c>
    </row>
    <row r="7867" spans="1:29" x14ac:dyDescent="0.25">
      <c r="A7867" t="s">
        <v>1853</v>
      </c>
      <c r="B7867">
        <v>69</v>
      </c>
      <c r="C7867" t="str">
        <f t="shared" si="432"/>
        <v>Senior</v>
      </c>
      <c r="D7867" t="s">
        <v>1854</v>
      </c>
      <c r="E7867" t="s">
        <v>57</v>
      </c>
      <c r="F7867">
        <v>7.0000000000000007E-2</v>
      </c>
      <c r="G7867">
        <v>1</v>
      </c>
      <c r="H7867" s="1">
        <v>42269</v>
      </c>
      <c r="I7867" s="1" t="str">
        <f t="shared" si="433"/>
        <v xml:space="preserve"> Sep</v>
      </c>
      <c r="J7867">
        <v>59585</v>
      </c>
      <c r="K7867" t="s">
        <v>28</v>
      </c>
      <c r="L7867">
        <v>45</v>
      </c>
      <c r="M7867">
        <v>0.49</v>
      </c>
      <c r="N7867" t="s">
        <v>96</v>
      </c>
      <c r="O7867" t="s">
        <v>30</v>
      </c>
      <c r="P7867" t="s">
        <v>412</v>
      </c>
      <c r="Q7867" t="s">
        <v>98</v>
      </c>
      <c r="R7867">
        <v>-110.925</v>
      </c>
      <c r="S7867" t="s">
        <v>68</v>
      </c>
      <c r="T7867">
        <v>8337</v>
      </c>
      <c r="U7867">
        <v>712.04</v>
      </c>
      <c r="V7867" s="1">
        <v>42270</v>
      </c>
      <c r="W7867" t="s">
        <v>34</v>
      </c>
      <c r="X7867">
        <v>9.4</v>
      </c>
      <c r="Y7867" t="s">
        <v>149</v>
      </c>
      <c r="Z7867">
        <v>15.99</v>
      </c>
      <c r="AA7867">
        <v>60188</v>
      </c>
      <c r="AB7867">
        <f t="shared" si="434"/>
        <v>719.55</v>
      </c>
      <c r="AC7867">
        <f t="shared" si="435"/>
        <v>669.18149999999991</v>
      </c>
    </row>
    <row r="7868" spans="1:29" x14ac:dyDescent="0.25">
      <c r="A7868" t="s">
        <v>436</v>
      </c>
      <c r="B7868">
        <v>69</v>
      </c>
      <c r="C7868" t="str">
        <f t="shared" si="432"/>
        <v>Senior</v>
      </c>
      <c r="D7868" t="s">
        <v>437</v>
      </c>
      <c r="E7868" t="s">
        <v>46</v>
      </c>
      <c r="F7868">
        <v>7.0000000000000007E-2</v>
      </c>
      <c r="G7868">
        <v>1</v>
      </c>
      <c r="H7868" s="1">
        <v>42269</v>
      </c>
      <c r="I7868" s="1" t="str">
        <f t="shared" si="433"/>
        <v xml:space="preserve"> Sep</v>
      </c>
      <c r="J7868">
        <v>30913</v>
      </c>
      <c r="K7868" t="s">
        <v>131</v>
      </c>
      <c r="L7868">
        <v>24</v>
      </c>
      <c r="M7868">
        <v>0.49</v>
      </c>
      <c r="N7868" t="s">
        <v>48</v>
      </c>
      <c r="O7868" t="s">
        <v>30</v>
      </c>
      <c r="P7868" t="s">
        <v>1306</v>
      </c>
      <c r="Q7868" t="s">
        <v>82</v>
      </c>
      <c r="R7868">
        <v>49.86</v>
      </c>
      <c r="S7868" t="s">
        <v>52</v>
      </c>
      <c r="T7868">
        <v>4340</v>
      </c>
      <c r="U7868">
        <v>496.62</v>
      </c>
      <c r="V7868" s="1">
        <v>42271</v>
      </c>
      <c r="W7868" t="s">
        <v>42</v>
      </c>
      <c r="X7868">
        <v>10.49</v>
      </c>
      <c r="Y7868" t="s">
        <v>218</v>
      </c>
      <c r="Z7868">
        <v>19.98</v>
      </c>
      <c r="AA7868">
        <v>98198</v>
      </c>
      <c r="AB7868">
        <f t="shared" si="434"/>
        <v>479.52</v>
      </c>
      <c r="AC7868">
        <f t="shared" si="435"/>
        <v>445.95359999999999</v>
      </c>
    </row>
    <row r="7869" spans="1:29" x14ac:dyDescent="0.25">
      <c r="A7869" t="s">
        <v>436</v>
      </c>
      <c r="B7869">
        <v>69</v>
      </c>
      <c r="C7869" t="str">
        <f t="shared" si="432"/>
        <v>Senior</v>
      </c>
      <c r="D7869" t="s">
        <v>437</v>
      </c>
      <c r="E7869" t="s">
        <v>46</v>
      </c>
      <c r="F7869">
        <v>0.02</v>
      </c>
      <c r="G7869">
        <v>1</v>
      </c>
      <c r="H7869" s="1">
        <v>42269</v>
      </c>
      <c r="I7869" s="1" t="str">
        <f t="shared" si="433"/>
        <v xml:space="preserve"> Sep</v>
      </c>
      <c r="J7869">
        <v>30913</v>
      </c>
      <c r="K7869" t="s">
        <v>131</v>
      </c>
      <c r="L7869">
        <v>44</v>
      </c>
      <c r="M7869">
        <v>0.38</v>
      </c>
      <c r="N7869" t="s">
        <v>29</v>
      </c>
      <c r="O7869" t="s">
        <v>30</v>
      </c>
      <c r="P7869" t="s">
        <v>475</v>
      </c>
      <c r="Q7869" t="s">
        <v>210</v>
      </c>
      <c r="R7869">
        <v>50.26</v>
      </c>
      <c r="S7869" t="s">
        <v>52</v>
      </c>
      <c r="T7869">
        <v>4339</v>
      </c>
      <c r="U7869">
        <v>126.36</v>
      </c>
      <c r="V7869" s="1">
        <v>42271</v>
      </c>
      <c r="W7869" t="s">
        <v>34</v>
      </c>
      <c r="X7869">
        <v>0.5</v>
      </c>
      <c r="Y7869" t="s">
        <v>218</v>
      </c>
      <c r="Z7869">
        <v>2.89</v>
      </c>
      <c r="AA7869">
        <v>98198</v>
      </c>
      <c r="AB7869">
        <f t="shared" si="434"/>
        <v>127.16000000000001</v>
      </c>
      <c r="AC7869">
        <f t="shared" si="435"/>
        <v>124.61680000000001</v>
      </c>
    </row>
    <row r="7870" spans="1:29" x14ac:dyDescent="0.25">
      <c r="A7870" t="s">
        <v>436</v>
      </c>
      <c r="B7870">
        <v>69</v>
      </c>
      <c r="C7870" t="str">
        <f t="shared" si="432"/>
        <v>Senior</v>
      </c>
      <c r="D7870" t="s">
        <v>437</v>
      </c>
      <c r="E7870" t="s">
        <v>46</v>
      </c>
      <c r="F7870">
        <v>0.08</v>
      </c>
      <c r="G7870">
        <v>1</v>
      </c>
      <c r="H7870" s="1">
        <v>42269</v>
      </c>
      <c r="I7870" s="1" t="str">
        <f t="shared" si="433"/>
        <v xml:space="preserve"> Sep</v>
      </c>
      <c r="J7870">
        <v>30913</v>
      </c>
      <c r="K7870" t="s">
        <v>131</v>
      </c>
      <c r="L7870">
        <v>36</v>
      </c>
      <c r="M7870">
        <v>0.43</v>
      </c>
      <c r="N7870" t="s">
        <v>96</v>
      </c>
      <c r="O7870" t="s">
        <v>139</v>
      </c>
      <c r="P7870" t="s">
        <v>2629</v>
      </c>
      <c r="Q7870" t="s">
        <v>102</v>
      </c>
      <c r="R7870">
        <v>290.64</v>
      </c>
      <c r="S7870" t="s">
        <v>52</v>
      </c>
      <c r="T7870">
        <v>4338</v>
      </c>
      <c r="U7870">
        <v>795.52</v>
      </c>
      <c r="V7870" s="1">
        <v>42271</v>
      </c>
      <c r="W7870" t="s">
        <v>34</v>
      </c>
      <c r="X7870">
        <v>1.99</v>
      </c>
      <c r="Y7870" t="s">
        <v>218</v>
      </c>
      <c r="Z7870">
        <v>22.24</v>
      </c>
      <c r="AA7870">
        <v>98198</v>
      </c>
      <c r="AB7870">
        <f t="shared" si="434"/>
        <v>800.64</v>
      </c>
      <c r="AC7870">
        <f t="shared" si="435"/>
        <v>736.58879999999999</v>
      </c>
    </row>
    <row r="7871" spans="1:29" x14ac:dyDescent="0.25">
      <c r="A7871" t="s">
        <v>3005</v>
      </c>
      <c r="B7871">
        <v>69</v>
      </c>
      <c r="C7871" t="str">
        <f t="shared" si="432"/>
        <v>Senior</v>
      </c>
      <c r="D7871" t="s">
        <v>1690</v>
      </c>
      <c r="E7871" t="s">
        <v>38</v>
      </c>
      <c r="F7871">
        <v>0.05</v>
      </c>
      <c r="G7871">
        <v>1</v>
      </c>
      <c r="H7871" s="1">
        <v>42269</v>
      </c>
      <c r="I7871" s="1" t="str">
        <f t="shared" si="433"/>
        <v xml:space="preserve"> Sep</v>
      </c>
      <c r="J7871">
        <v>3556</v>
      </c>
      <c r="K7871" t="s">
        <v>39</v>
      </c>
      <c r="L7871">
        <v>48</v>
      </c>
      <c r="M7871">
        <v>0.39</v>
      </c>
      <c r="N7871" t="s">
        <v>29</v>
      </c>
      <c r="O7871" t="s">
        <v>30</v>
      </c>
      <c r="P7871" t="s">
        <v>1855</v>
      </c>
      <c r="Q7871" t="s">
        <v>67</v>
      </c>
      <c r="R7871">
        <v>-103.54600000000001</v>
      </c>
      <c r="S7871" t="s">
        <v>33</v>
      </c>
      <c r="T7871">
        <v>518</v>
      </c>
      <c r="U7871">
        <v>269.37</v>
      </c>
      <c r="V7871" s="1">
        <v>42272</v>
      </c>
      <c r="W7871" t="s">
        <v>34</v>
      </c>
      <c r="X7871">
        <v>5.01</v>
      </c>
      <c r="Y7871" t="s">
        <v>278</v>
      </c>
      <c r="Z7871">
        <v>5.74</v>
      </c>
      <c r="AA7871">
        <v>2703</v>
      </c>
      <c r="AB7871">
        <f t="shared" si="434"/>
        <v>275.52</v>
      </c>
      <c r="AC7871">
        <f t="shared" si="435"/>
        <v>261.74399999999997</v>
      </c>
    </row>
    <row r="7872" spans="1:29" x14ac:dyDescent="0.25">
      <c r="A7872" t="s">
        <v>790</v>
      </c>
      <c r="B7872">
        <v>69</v>
      </c>
      <c r="C7872" t="str">
        <f t="shared" si="432"/>
        <v>Senior</v>
      </c>
      <c r="D7872" t="s">
        <v>791</v>
      </c>
      <c r="E7872" t="s">
        <v>57</v>
      </c>
      <c r="F7872">
        <v>0.05</v>
      </c>
      <c r="G7872">
        <v>1</v>
      </c>
      <c r="H7872" s="1">
        <v>42269</v>
      </c>
      <c r="I7872" s="1" t="str">
        <f t="shared" si="433"/>
        <v xml:space="preserve"> Sep</v>
      </c>
      <c r="J7872">
        <v>37158</v>
      </c>
      <c r="K7872" t="s">
        <v>47</v>
      </c>
      <c r="L7872">
        <v>25</v>
      </c>
      <c r="M7872">
        <v>0.37</v>
      </c>
      <c r="N7872" t="s">
        <v>29</v>
      </c>
      <c r="O7872" t="s">
        <v>30</v>
      </c>
      <c r="P7872" t="s">
        <v>959</v>
      </c>
      <c r="Q7872" t="s">
        <v>61</v>
      </c>
      <c r="R7872">
        <v>-85.11</v>
      </c>
      <c r="S7872" t="s">
        <v>52</v>
      </c>
      <c r="T7872">
        <v>5222</v>
      </c>
      <c r="U7872">
        <v>172.04</v>
      </c>
      <c r="V7872" s="1">
        <v>42274</v>
      </c>
      <c r="W7872" t="s">
        <v>34</v>
      </c>
      <c r="X7872">
        <v>7.37</v>
      </c>
      <c r="Y7872" t="s">
        <v>298</v>
      </c>
      <c r="Z7872">
        <v>6.48</v>
      </c>
      <c r="AA7872">
        <v>80027</v>
      </c>
      <c r="AB7872">
        <f t="shared" si="434"/>
        <v>162</v>
      </c>
      <c r="AC7872">
        <f t="shared" si="435"/>
        <v>153.9</v>
      </c>
    </row>
    <row r="7873" spans="1:29" x14ac:dyDescent="0.25">
      <c r="A7873" t="s">
        <v>3234</v>
      </c>
      <c r="B7873">
        <v>69</v>
      </c>
      <c r="C7873" t="str">
        <f t="shared" si="432"/>
        <v>Senior</v>
      </c>
      <c r="D7873" t="s">
        <v>3235</v>
      </c>
      <c r="E7873" t="s">
        <v>57</v>
      </c>
      <c r="F7873">
        <v>0.05</v>
      </c>
      <c r="G7873">
        <v>1</v>
      </c>
      <c r="H7873" s="1">
        <v>42270</v>
      </c>
      <c r="I7873" s="1" t="str">
        <f t="shared" si="433"/>
        <v xml:space="preserve"> Sep</v>
      </c>
      <c r="J7873">
        <v>45571</v>
      </c>
      <c r="K7873" t="s">
        <v>131</v>
      </c>
      <c r="L7873">
        <v>43</v>
      </c>
      <c r="M7873">
        <v>0.57999999999999996</v>
      </c>
      <c r="N7873" t="s">
        <v>29</v>
      </c>
      <c r="O7873" t="s">
        <v>30</v>
      </c>
      <c r="P7873" t="s">
        <v>2692</v>
      </c>
      <c r="Q7873" t="s">
        <v>32</v>
      </c>
      <c r="R7873">
        <v>-7.24</v>
      </c>
      <c r="S7873" t="s">
        <v>76</v>
      </c>
      <c r="T7873">
        <v>6412</v>
      </c>
      <c r="U7873">
        <v>528.53</v>
      </c>
      <c r="V7873" s="1">
        <v>42271</v>
      </c>
      <c r="W7873" t="s">
        <v>34</v>
      </c>
      <c r="X7873">
        <v>4.8099999999999996</v>
      </c>
      <c r="Y7873" t="s">
        <v>132</v>
      </c>
      <c r="Z7873">
        <v>12.21</v>
      </c>
      <c r="AA7873">
        <v>33566</v>
      </c>
      <c r="AB7873">
        <f t="shared" si="434"/>
        <v>525.03000000000009</v>
      </c>
      <c r="AC7873">
        <f t="shared" si="435"/>
        <v>498.77850000000007</v>
      </c>
    </row>
    <row r="7874" spans="1:29" x14ac:dyDescent="0.25">
      <c r="A7874" t="s">
        <v>3091</v>
      </c>
      <c r="B7874">
        <v>69</v>
      </c>
      <c r="C7874" t="str">
        <f t="shared" si="432"/>
        <v>Senior</v>
      </c>
      <c r="D7874" t="s">
        <v>3092</v>
      </c>
      <c r="E7874" t="s">
        <v>46</v>
      </c>
      <c r="F7874">
        <v>0.05</v>
      </c>
      <c r="G7874">
        <v>1</v>
      </c>
      <c r="H7874" s="1">
        <v>42270</v>
      </c>
      <c r="I7874" s="1" t="str">
        <f t="shared" si="433"/>
        <v xml:space="preserve"> Sep</v>
      </c>
      <c r="J7874">
        <v>22055</v>
      </c>
      <c r="K7874" t="s">
        <v>131</v>
      </c>
      <c r="L7874">
        <v>40</v>
      </c>
      <c r="M7874">
        <v>0.62</v>
      </c>
      <c r="N7874" t="s">
        <v>48</v>
      </c>
      <c r="O7874" t="s">
        <v>49</v>
      </c>
      <c r="P7874" t="s">
        <v>555</v>
      </c>
      <c r="Q7874" t="s">
        <v>51</v>
      </c>
      <c r="R7874">
        <v>632.98</v>
      </c>
      <c r="S7874" t="s">
        <v>33</v>
      </c>
      <c r="T7874">
        <v>3076</v>
      </c>
      <c r="U7874">
        <v>6147.24</v>
      </c>
      <c r="V7874" s="1">
        <v>42272</v>
      </c>
      <c r="W7874" t="s">
        <v>53</v>
      </c>
      <c r="X7874">
        <v>30</v>
      </c>
      <c r="Y7874" t="s">
        <v>136</v>
      </c>
      <c r="Z7874">
        <v>160.97999999999999</v>
      </c>
      <c r="AA7874">
        <v>12306</v>
      </c>
      <c r="AB7874">
        <f t="shared" si="434"/>
        <v>6439.2</v>
      </c>
      <c r="AC7874">
        <f t="shared" si="435"/>
        <v>6117.24</v>
      </c>
    </row>
    <row r="7875" spans="1:29" x14ac:dyDescent="0.25">
      <c r="A7875" t="s">
        <v>1195</v>
      </c>
      <c r="B7875">
        <v>69</v>
      </c>
      <c r="C7875" t="str">
        <f t="shared" si="432"/>
        <v>Senior</v>
      </c>
      <c r="D7875" t="s">
        <v>1450</v>
      </c>
      <c r="E7875" t="s">
        <v>57</v>
      </c>
      <c r="F7875">
        <v>0.05</v>
      </c>
      <c r="G7875">
        <v>1</v>
      </c>
      <c r="H7875" s="1">
        <v>42270</v>
      </c>
      <c r="I7875" s="1" t="str">
        <f t="shared" si="433"/>
        <v xml:space="preserve"> Sep</v>
      </c>
      <c r="J7875">
        <v>19361</v>
      </c>
      <c r="K7875" t="s">
        <v>47</v>
      </c>
      <c r="L7875">
        <v>21</v>
      </c>
      <c r="M7875">
        <v>0.5</v>
      </c>
      <c r="N7875" t="s">
        <v>48</v>
      </c>
      <c r="O7875" t="s">
        <v>139</v>
      </c>
      <c r="P7875" t="s">
        <v>1781</v>
      </c>
      <c r="Q7875" t="s">
        <v>82</v>
      </c>
      <c r="R7875">
        <v>131.05000000000001</v>
      </c>
      <c r="S7875" t="s">
        <v>76</v>
      </c>
      <c r="T7875">
        <v>2675</v>
      </c>
      <c r="U7875">
        <v>535.57000000000005</v>
      </c>
      <c r="V7875" s="1">
        <v>42272</v>
      </c>
      <c r="W7875" t="s">
        <v>34</v>
      </c>
      <c r="X7875">
        <v>8.99</v>
      </c>
      <c r="Y7875" t="s">
        <v>166</v>
      </c>
      <c r="Z7875">
        <v>25.38</v>
      </c>
      <c r="AA7875">
        <v>29687</v>
      </c>
      <c r="AB7875">
        <f t="shared" si="434"/>
        <v>532.98</v>
      </c>
      <c r="AC7875">
        <f t="shared" si="435"/>
        <v>506.33100000000002</v>
      </c>
    </row>
    <row r="7876" spans="1:29" x14ac:dyDescent="0.25">
      <c r="A7876" t="s">
        <v>2428</v>
      </c>
      <c r="B7876">
        <v>69</v>
      </c>
      <c r="C7876" t="str">
        <f t="shared" si="432"/>
        <v>Senior</v>
      </c>
      <c r="D7876" t="s">
        <v>2429</v>
      </c>
      <c r="E7876" t="s">
        <v>46</v>
      </c>
      <c r="F7876">
        <v>0.09</v>
      </c>
      <c r="G7876">
        <v>1</v>
      </c>
      <c r="H7876" s="1">
        <v>42270</v>
      </c>
      <c r="I7876" s="1" t="str">
        <f t="shared" si="433"/>
        <v xml:space="preserve"> Sep</v>
      </c>
      <c r="J7876">
        <v>17187</v>
      </c>
      <c r="K7876" t="s">
        <v>28</v>
      </c>
      <c r="L7876">
        <v>4</v>
      </c>
      <c r="M7876">
        <v>0.56000000000000005</v>
      </c>
      <c r="N7876" t="s">
        <v>96</v>
      </c>
      <c r="O7876" t="s">
        <v>49</v>
      </c>
      <c r="P7876" t="s">
        <v>3206</v>
      </c>
      <c r="Q7876" t="s">
        <v>98</v>
      </c>
      <c r="R7876">
        <v>-1890.3272999999999</v>
      </c>
      <c r="S7876" t="s">
        <v>68</v>
      </c>
      <c r="T7876">
        <v>2373</v>
      </c>
      <c r="U7876">
        <v>2951.97</v>
      </c>
      <c r="V7876" s="1">
        <v>42272</v>
      </c>
      <c r="W7876" t="s">
        <v>53</v>
      </c>
      <c r="X7876">
        <v>16.059999999999999</v>
      </c>
      <c r="Y7876" t="s">
        <v>111</v>
      </c>
      <c r="Z7876">
        <v>810.98</v>
      </c>
      <c r="AA7876">
        <v>78589</v>
      </c>
      <c r="AB7876">
        <f t="shared" si="434"/>
        <v>3243.92</v>
      </c>
      <c r="AC7876">
        <f t="shared" si="435"/>
        <v>2951.9672</v>
      </c>
    </row>
    <row r="7877" spans="1:29" x14ac:dyDescent="0.25">
      <c r="A7877" t="s">
        <v>3434</v>
      </c>
      <c r="B7877">
        <v>69</v>
      </c>
      <c r="C7877" t="str">
        <f t="shared" si="432"/>
        <v>Senior</v>
      </c>
      <c r="D7877" t="s">
        <v>3235</v>
      </c>
      <c r="E7877" t="s">
        <v>57</v>
      </c>
      <c r="F7877">
        <v>0.1</v>
      </c>
      <c r="G7877">
        <v>1</v>
      </c>
      <c r="H7877" s="1">
        <v>42270</v>
      </c>
      <c r="I7877" s="1" t="str">
        <f t="shared" si="433"/>
        <v xml:space="preserve"> Sep</v>
      </c>
      <c r="J7877">
        <v>45571</v>
      </c>
      <c r="K7877" t="s">
        <v>131</v>
      </c>
      <c r="L7877">
        <v>44</v>
      </c>
      <c r="M7877">
        <v>0.4</v>
      </c>
      <c r="N7877" t="s">
        <v>96</v>
      </c>
      <c r="O7877" t="s">
        <v>80</v>
      </c>
      <c r="P7877" t="s">
        <v>1121</v>
      </c>
      <c r="Q7877" t="s">
        <v>98</v>
      </c>
      <c r="R7877">
        <v>-36.792299999999997</v>
      </c>
      <c r="S7877" t="s">
        <v>76</v>
      </c>
      <c r="T7877">
        <v>6414</v>
      </c>
      <c r="U7877">
        <v>720.52</v>
      </c>
      <c r="V7877" s="1">
        <v>42272</v>
      </c>
      <c r="W7877" t="s">
        <v>34</v>
      </c>
      <c r="X7877">
        <v>8.51</v>
      </c>
      <c r="Y7877" t="s">
        <v>132</v>
      </c>
      <c r="Z7877">
        <v>17.98</v>
      </c>
      <c r="AA7877">
        <v>33317</v>
      </c>
      <c r="AB7877">
        <f t="shared" si="434"/>
        <v>791.12</v>
      </c>
      <c r="AC7877">
        <f t="shared" si="435"/>
        <v>712.00800000000004</v>
      </c>
    </row>
    <row r="7878" spans="1:29" x14ac:dyDescent="0.25">
      <c r="A7878" t="s">
        <v>3234</v>
      </c>
      <c r="B7878">
        <v>69</v>
      </c>
      <c r="C7878" t="str">
        <f t="shared" si="432"/>
        <v>Senior</v>
      </c>
      <c r="D7878" t="s">
        <v>3235</v>
      </c>
      <c r="E7878" t="s">
        <v>57</v>
      </c>
      <c r="F7878">
        <v>0.06</v>
      </c>
      <c r="G7878">
        <v>1</v>
      </c>
      <c r="H7878" s="1">
        <v>42270</v>
      </c>
      <c r="I7878" s="1" t="str">
        <f t="shared" si="433"/>
        <v xml:space="preserve"> Sep</v>
      </c>
      <c r="J7878">
        <v>45571</v>
      </c>
      <c r="K7878" t="s">
        <v>131</v>
      </c>
      <c r="L7878">
        <v>47</v>
      </c>
      <c r="M7878">
        <v>0.57999999999999996</v>
      </c>
      <c r="N7878" t="s">
        <v>96</v>
      </c>
      <c r="O7878" t="s">
        <v>30</v>
      </c>
      <c r="P7878" t="s">
        <v>2828</v>
      </c>
      <c r="Q7878" t="s">
        <v>105</v>
      </c>
      <c r="R7878">
        <v>1417.23</v>
      </c>
      <c r="S7878" t="s">
        <v>76</v>
      </c>
      <c r="T7878">
        <v>6413</v>
      </c>
      <c r="U7878">
        <v>5975.0495000000001</v>
      </c>
      <c r="V7878" s="1">
        <v>42272</v>
      </c>
      <c r="W7878" t="s">
        <v>34</v>
      </c>
      <c r="X7878">
        <v>8.99</v>
      </c>
      <c r="Y7878" t="s">
        <v>132</v>
      </c>
      <c r="Z7878">
        <v>155.99</v>
      </c>
      <c r="AA7878">
        <v>33566</v>
      </c>
      <c r="AB7878">
        <f t="shared" si="434"/>
        <v>7331.5300000000007</v>
      </c>
      <c r="AC7878">
        <f t="shared" si="435"/>
        <v>6891.6382000000003</v>
      </c>
    </row>
    <row r="7879" spans="1:29" x14ac:dyDescent="0.25">
      <c r="A7879" t="s">
        <v>1449</v>
      </c>
      <c r="B7879">
        <v>69</v>
      </c>
      <c r="C7879" t="str">
        <f t="shared" si="432"/>
        <v>Senior</v>
      </c>
      <c r="D7879" t="s">
        <v>1450</v>
      </c>
      <c r="E7879" t="s">
        <v>57</v>
      </c>
      <c r="F7879">
        <v>7.0000000000000007E-2</v>
      </c>
      <c r="G7879">
        <v>1</v>
      </c>
      <c r="H7879" s="1">
        <v>42270</v>
      </c>
      <c r="I7879" s="1" t="str">
        <f t="shared" si="433"/>
        <v xml:space="preserve"> Sep</v>
      </c>
      <c r="J7879">
        <v>19361</v>
      </c>
      <c r="K7879" t="s">
        <v>47</v>
      </c>
      <c r="L7879">
        <v>43</v>
      </c>
      <c r="M7879">
        <v>0.38</v>
      </c>
      <c r="N7879" t="s">
        <v>29</v>
      </c>
      <c r="O7879" t="s">
        <v>59</v>
      </c>
      <c r="P7879" t="s">
        <v>3396</v>
      </c>
      <c r="Q7879" t="s">
        <v>61</v>
      </c>
      <c r="R7879">
        <v>-14.28</v>
      </c>
      <c r="S7879" t="s">
        <v>76</v>
      </c>
      <c r="T7879">
        <v>2674</v>
      </c>
      <c r="U7879">
        <v>364.59</v>
      </c>
      <c r="V7879" s="1">
        <v>42277</v>
      </c>
      <c r="W7879" t="s">
        <v>34</v>
      </c>
      <c r="X7879">
        <v>5.16</v>
      </c>
      <c r="Y7879" t="s">
        <v>132</v>
      </c>
      <c r="Z7879">
        <v>8.56</v>
      </c>
      <c r="AA7879">
        <v>33614</v>
      </c>
      <c r="AB7879">
        <f t="shared" si="434"/>
        <v>368.08000000000004</v>
      </c>
      <c r="AC7879">
        <f t="shared" si="435"/>
        <v>342.31440000000003</v>
      </c>
    </row>
    <row r="7880" spans="1:29" x14ac:dyDescent="0.25">
      <c r="A7880" t="s">
        <v>1449</v>
      </c>
      <c r="B7880">
        <v>69</v>
      </c>
      <c r="C7880" t="str">
        <f t="shared" si="432"/>
        <v>Senior</v>
      </c>
      <c r="D7880" t="s">
        <v>1450</v>
      </c>
      <c r="E7880" t="s">
        <v>57</v>
      </c>
      <c r="F7880">
        <v>0.06</v>
      </c>
      <c r="G7880">
        <v>1</v>
      </c>
      <c r="H7880" s="1">
        <v>42270</v>
      </c>
      <c r="I7880" s="1" t="str">
        <f t="shared" si="433"/>
        <v xml:space="preserve"> Sep</v>
      </c>
      <c r="J7880">
        <v>19361</v>
      </c>
      <c r="K7880" t="s">
        <v>47</v>
      </c>
      <c r="L7880">
        <v>21</v>
      </c>
      <c r="M7880">
        <v>0.35</v>
      </c>
      <c r="N7880" t="s">
        <v>29</v>
      </c>
      <c r="O7880" t="s">
        <v>30</v>
      </c>
      <c r="P7880" t="s">
        <v>1512</v>
      </c>
      <c r="Q7880" t="s">
        <v>67</v>
      </c>
      <c r="R7880">
        <v>317.53449999999998</v>
      </c>
      <c r="S7880" t="s">
        <v>76</v>
      </c>
      <c r="T7880">
        <v>2673</v>
      </c>
      <c r="U7880">
        <v>788.85</v>
      </c>
      <c r="V7880" s="1">
        <v>42279</v>
      </c>
      <c r="W7880" t="s">
        <v>34</v>
      </c>
      <c r="X7880">
        <v>2.99</v>
      </c>
      <c r="Y7880" t="s">
        <v>132</v>
      </c>
      <c r="Z7880">
        <v>37.700000000000003</v>
      </c>
      <c r="AA7880">
        <v>33614</v>
      </c>
      <c r="AB7880">
        <f t="shared" si="434"/>
        <v>791.7</v>
      </c>
      <c r="AC7880">
        <f t="shared" si="435"/>
        <v>744.19800000000009</v>
      </c>
    </row>
    <row r="7881" spans="1:29" x14ac:dyDescent="0.25">
      <c r="A7881" t="s">
        <v>3275</v>
      </c>
      <c r="B7881">
        <v>69</v>
      </c>
      <c r="C7881" t="str">
        <f t="shared" si="432"/>
        <v>Senior</v>
      </c>
      <c r="D7881" t="s">
        <v>459</v>
      </c>
      <c r="E7881" t="s">
        <v>38</v>
      </c>
      <c r="F7881">
        <v>0.05</v>
      </c>
      <c r="G7881">
        <v>1</v>
      </c>
      <c r="H7881" s="1">
        <v>42271</v>
      </c>
      <c r="I7881" s="1" t="str">
        <f t="shared" si="433"/>
        <v xml:space="preserve"> Sep</v>
      </c>
      <c r="J7881">
        <v>13984</v>
      </c>
      <c r="K7881" t="s">
        <v>58</v>
      </c>
      <c r="L7881">
        <v>30</v>
      </c>
      <c r="M7881">
        <v>0.78</v>
      </c>
      <c r="N7881" t="s">
        <v>48</v>
      </c>
      <c r="O7881" t="s">
        <v>59</v>
      </c>
      <c r="P7881" t="s">
        <v>2550</v>
      </c>
      <c r="Q7881" t="s">
        <v>82</v>
      </c>
      <c r="R7881">
        <v>-870.61</v>
      </c>
      <c r="S7881" t="s">
        <v>68</v>
      </c>
      <c r="T7881">
        <v>1952</v>
      </c>
      <c r="U7881">
        <v>2052.8200000000002</v>
      </c>
      <c r="V7881" s="1">
        <v>42271</v>
      </c>
      <c r="W7881" t="s">
        <v>34</v>
      </c>
      <c r="X7881">
        <v>37.58</v>
      </c>
      <c r="Y7881" t="s">
        <v>246</v>
      </c>
      <c r="Z7881">
        <v>70.709999999999994</v>
      </c>
      <c r="AA7881">
        <v>48073</v>
      </c>
      <c r="AB7881">
        <f t="shared" si="434"/>
        <v>2121.2999999999997</v>
      </c>
      <c r="AC7881">
        <f t="shared" si="435"/>
        <v>2015.2349999999997</v>
      </c>
    </row>
    <row r="7882" spans="1:29" x14ac:dyDescent="0.25">
      <c r="A7882" t="s">
        <v>2075</v>
      </c>
      <c r="B7882">
        <v>69</v>
      </c>
      <c r="C7882" t="str">
        <f t="shared" ref="C7882:C7945" si="436">IF(B7882&gt;=50, "Senior", IF(B7882&gt;=20, "Adult", "Teenager"))</f>
        <v>Senior</v>
      </c>
      <c r="D7882" t="s">
        <v>1937</v>
      </c>
      <c r="E7882" t="s">
        <v>46</v>
      </c>
      <c r="F7882">
        <v>0.1</v>
      </c>
      <c r="G7882">
        <v>1</v>
      </c>
      <c r="H7882" s="1">
        <v>42271</v>
      </c>
      <c r="I7882" s="1" t="str">
        <f t="shared" ref="I7882:I7945" si="437">TEXT(H7882," MMM")</f>
        <v xml:space="preserve"> Sep</v>
      </c>
      <c r="J7882">
        <v>23648</v>
      </c>
      <c r="K7882" t="s">
        <v>58</v>
      </c>
      <c r="L7882">
        <v>4</v>
      </c>
      <c r="M7882">
        <v>0.39</v>
      </c>
      <c r="N7882" t="s">
        <v>29</v>
      </c>
      <c r="O7882" t="s">
        <v>30</v>
      </c>
      <c r="P7882" t="s">
        <v>1586</v>
      </c>
      <c r="Q7882" t="s">
        <v>210</v>
      </c>
      <c r="R7882">
        <v>-0.64</v>
      </c>
      <c r="S7882" t="s">
        <v>76</v>
      </c>
      <c r="T7882">
        <v>3310</v>
      </c>
      <c r="U7882">
        <v>10.65</v>
      </c>
      <c r="V7882" s="1">
        <v>42272</v>
      </c>
      <c r="W7882" t="s">
        <v>34</v>
      </c>
      <c r="X7882">
        <v>0.5</v>
      </c>
      <c r="Y7882" t="s">
        <v>685</v>
      </c>
      <c r="Z7882">
        <v>2.61</v>
      </c>
      <c r="AA7882">
        <v>28601</v>
      </c>
      <c r="AB7882">
        <f t="shared" ref="AB7882:AB7945" si="438">Z7882*L7882</f>
        <v>10.44</v>
      </c>
      <c r="AC7882">
        <f t="shared" ref="AC7882:AC7945" si="439">AB7882-AB7882*F7882</f>
        <v>9.395999999999999</v>
      </c>
    </row>
    <row r="7883" spans="1:29" x14ac:dyDescent="0.25">
      <c r="A7883" t="s">
        <v>870</v>
      </c>
      <c r="B7883">
        <v>69</v>
      </c>
      <c r="C7883" t="str">
        <f t="shared" si="436"/>
        <v>Senior</v>
      </c>
      <c r="D7883" t="s">
        <v>3315</v>
      </c>
      <c r="E7883" t="s">
        <v>38</v>
      </c>
      <c r="F7883">
        <v>0</v>
      </c>
      <c r="G7883">
        <v>1</v>
      </c>
      <c r="H7883" s="1">
        <v>42271</v>
      </c>
      <c r="I7883" s="1" t="str">
        <f t="shared" si="437"/>
        <v xml:space="preserve"> Sep</v>
      </c>
      <c r="J7883">
        <v>19425</v>
      </c>
      <c r="K7883" t="s">
        <v>39</v>
      </c>
      <c r="L7883">
        <v>34</v>
      </c>
      <c r="M7883">
        <v>0.56000000000000005</v>
      </c>
      <c r="N7883" t="s">
        <v>29</v>
      </c>
      <c r="O7883" t="s">
        <v>139</v>
      </c>
      <c r="P7883" t="s">
        <v>2045</v>
      </c>
      <c r="Q7883" t="s">
        <v>481</v>
      </c>
      <c r="R7883">
        <v>-31.67</v>
      </c>
      <c r="S7883" t="s">
        <v>52</v>
      </c>
      <c r="T7883">
        <v>2684</v>
      </c>
      <c r="U7883">
        <v>210.24</v>
      </c>
      <c r="V7883" s="1">
        <v>42272</v>
      </c>
      <c r="W7883" t="s">
        <v>34</v>
      </c>
      <c r="X7883">
        <v>3.6</v>
      </c>
      <c r="Y7883" t="s">
        <v>89</v>
      </c>
      <c r="Z7883">
        <v>5.68</v>
      </c>
      <c r="AA7883">
        <v>97301</v>
      </c>
      <c r="AB7883">
        <f t="shared" si="438"/>
        <v>193.12</v>
      </c>
      <c r="AC7883">
        <f t="shared" si="439"/>
        <v>193.12</v>
      </c>
    </row>
    <row r="7884" spans="1:29" x14ac:dyDescent="0.25">
      <c r="A7884" t="s">
        <v>2075</v>
      </c>
      <c r="B7884">
        <v>69</v>
      </c>
      <c r="C7884" t="str">
        <f t="shared" si="436"/>
        <v>Senior</v>
      </c>
      <c r="D7884" t="s">
        <v>1937</v>
      </c>
      <c r="E7884" t="s">
        <v>46</v>
      </c>
      <c r="F7884">
        <v>0.03</v>
      </c>
      <c r="G7884">
        <v>1</v>
      </c>
      <c r="H7884" s="1">
        <v>42271</v>
      </c>
      <c r="I7884" s="1" t="str">
        <f t="shared" si="437"/>
        <v xml:space="preserve"> Sep</v>
      </c>
      <c r="J7884">
        <v>23648</v>
      </c>
      <c r="K7884" t="s">
        <v>58</v>
      </c>
      <c r="L7884">
        <v>44</v>
      </c>
      <c r="M7884">
        <v>0.74</v>
      </c>
      <c r="N7884" t="s">
        <v>96</v>
      </c>
      <c r="O7884" t="s">
        <v>30</v>
      </c>
      <c r="P7884" t="s">
        <v>1057</v>
      </c>
      <c r="Q7884" t="s">
        <v>102</v>
      </c>
      <c r="R7884">
        <v>907.49</v>
      </c>
      <c r="S7884" t="s">
        <v>76</v>
      </c>
      <c r="T7884">
        <v>3309</v>
      </c>
      <c r="U7884">
        <v>6768.16</v>
      </c>
      <c r="V7884" s="1">
        <v>42272</v>
      </c>
      <c r="W7884" t="s">
        <v>34</v>
      </c>
      <c r="X7884">
        <v>6.5</v>
      </c>
      <c r="Y7884" t="s">
        <v>685</v>
      </c>
      <c r="Z7884">
        <v>152.47999999999999</v>
      </c>
      <c r="AA7884">
        <v>28601</v>
      </c>
      <c r="AB7884">
        <f t="shared" si="438"/>
        <v>6709.12</v>
      </c>
      <c r="AC7884">
        <f t="shared" si="439"/>
        <v>6507.8464000000004</v>
      </c>
    </row>
    <row r="7885" spans="1:29" x14ac:dyDescent="0.25">
      <c r="A7885" t="s">
        <v>2868</v>
      </c>
      <c r="B7885">
        <v>69</v>
      </c>
      <c r="C7885" t="str">
        <f t="shared" si="436"/>
        <v>Senior</v>
      </c>
      <c r="D7885" t="s">
        <v>3280</v>
      </c>
      <c r="E7885" t="s">
        <v>38</v>
      </c>
      <c r="F7885">
        <v>0.08</v>
      </c>
      <c r="G7885">
        <v>1</v>
      </c>
      <c r="H7885" s="1">
        <v>42271</v>
      </c>
      <c r="I7885" s="1" t="str">
        <f t="shared" si="437"/>
        <v xml:space="preserve"> Sep</v>
      </c>
      <c r="J7885">
        <v>11650</v>
      </c>
      <c r="K7885" t="s">
        <v>39</v>
      </c>
      <c r="L7885">
        <v>30</v>
      </c>
      <c r="M7885">
        <v>0.74</v>
      </c>
      <c r="N7885" t="s">
        <v>96</v>
      </c>
      <c r="O7885" t="s">
        <v>139</v>
      </c>
      <c r="P7885" t="s">
        <v>856</v>
      </c>
      <c r="Q7885" t="s">
        <v>102</v>
      </c>
      <c r="R7885">
        <v>-45.89</v>
      </c>
      <c r="S7885" t="s">
        <v>33</v>
      </c>
      <c r="T7885">
        <v>1604</v>
      </c>
      <c r="U7885">
        <v>243.49</v>
      </c>
      <c r="V7885" s="1">
        <v>42272</v>
      </c>
      <c r="W7885" t="s">
        <v>34</v>
      </c>
      <c r="X7885">
        <v>2.38</v>
      </c>
      <c r="Y7885" t="s">
        <v>233</v>
      </c>
      <c r="Z7885">
        <v>8.32</v>
      </c>
      <c r="AA7885">
        <v>7628</v>
      </c>
      <c r="AB7885">
        <f t="shared" si="438"/>
        <v>249.60000000000002</v>
      </c>
      <c r="AC7885">
        <f t="shared" si="439"/>
        <v>229.63200000000001</v>
      </c>
    </row>
    <row r="7886" spans="1:29" x14ac:dyDescent="0.25">
      <c r="A7886" t="s">
        <v>3112</v>
      </c>
      <c r="B7886">
        <v>69</v>
      </c>
      <c r="C7886" t="str">
        <f t="shared" si="436"/>
        <v>Senior</v>
      </c>
      <c r="D7886" t="s">
        <v>117</v>
      </c>
      <c r="E7886" t="s">
        <v>57</v>
      </c>
      <c r="F7886">
        <v>0.05</v>
      </c>
      <c r="G7886">
        <v>1</v>
      </c>
      <c r="H7886" s="1">
        <v>42271</v>
      </c>
      <c r="I7886" s="1" t="str">
        <f t="shared" si="437"/>
        <v xml:space="preserve"> Sep</v>
      </c>
      <c r="J7886">
        <v>35554</v>
      </c>
      <c r="K7886" t="s">
        <v>39</v>
      </c>
      <c r="L7886">
        <v>34</v>
      </c>
      <c r="M7886">
        <v>0.69</v>
      </c>
      <c r="N7886" t="s">
        <v>48</v>
      </c>
      <c r="O7886" t="s">
        <v>73</v>
      </c>
      <c r="P7886" t="s">
        <v>848</v>
      </c>
      <c r="Q7886" t="s">
        <v>154</v>
      </c>
      <c r="R7886">
        <v>-614.37</v>
      </c>
      <c r="S7886" t="s">
        <v>68</v>
      </c>
      <c r="T7886">
        <v>4992</v>
      </c>
      <c r="U7886">
        <v>4581.54</v>
      </c>
      <c r="V7886" s="1">
        <v>42273</v>
      </c>
      <c r="W7886" t="s">
        <v>53</v>
      </c>
      <c r="X7886">
        <v>54.74</v>
      </c>
      <c r="Y7886" t="s">
        <v>111</v>
      </c>
      <c r="Z7886">
        <v>130.97999999999999</v>
      </c>
      <c r="AA7886">
        <v>77520</v>
      </c>
      <c r="AB7886">
        <f t="shared" si="438"/>
        <v>4453.32</v>
      </c>
      <c r="AC7886">
        <f t="shared" si="439"/>
        <v>4230.6539999999995</v>
      </c>
    </row>
    <row r="7887" spans="1:29" x14ac:dyDescent="0.25">
      <c r="A7887" t="s">
        <v>2127</v>
      </c>
      <c r="B7887">
        <v>69</v>
      </c>
      <c r="C7887" t="str">
        <f t="shared" si="436"/>
        <v>Senior</v>
      </c>
      <c r="D7887" t="s">
        <v>3280</v>
      </c>
      <c r="E7887" t="s">
        <v>38</v>
      </c>
      <c r="F7887">
        <v>0.06</v>
      </c>
      <c r="G7887">
        <v>1</v>
      </c>
      <c r="H7887" s="1">
        <v>42271</v>
      </c>
      <c r="I7887" s="1" t="str">
        <f t="shared" si="437"/>
        <v xml:space="preserve"> Sep</v>
      </c>
      <c r="J7887">
        <v>11650</v>
      </c>
      <c r="K7887" t="s">
        <v>39</v>
      </c>
      <c r="L7887">
        <v>26</v>
      </c>
      <c r="M7887">
        <v>0.59</v>
      </c>
      <c r="N7887" t="s">
        <v>29</v>
      </c>
      <c r="O7887" t="s">
        <v>139</v>
      </c>
      <c r="P7887" t="s">
        <v>2258</v>
      </c>
      <c r="Q7887" t="s">
        <v>88</v>
      </c>
      <c r="R7887">
        <v>146.24</v>
      </c>
      <c r="S7887" t="s">
        <v>33</v>
      </c>
      <c r="T7887">
        <v>1605</v>
      </c>
      <c r="U7887">
        <v>1090.4000000000001</v>
      </c>
      <c r="V7887" s="1">
        <v>42273</v>
      </c>
      <c r="W7887" t="s">
        <v>34</v>
      </c>
      <c r="X7887">
        <v>8.99</v>
      </c>
      <c r="Y7887" t="s">
        <v>43</v>
      </c>
      <c r="Z7887">
        <v>40.97</v>
      </c>
      <c r="AA7887">
        <v>21222</v>
      </c>
      <c r="AB7887">
        <f t="shared" si="438"/>
        <v>1065.22</v>
      </c>
      <c r="AC7887">
        <f t="shared" si="439"/>
        <v>1001.3068000000001</v>
      </c>
    </row>
    <row r="7888" spans="1:29" x14ac:dyDescent="0.25">
      <c r="A7888" t="s">
        <v>3385</v>
      </c>
      <c r="B7888">
        <v>69</v>
      </c>
      <c r="C7888" t="str">
        <f t="shared" si="436"/>
        <v>Senior</v>
      </c>
      <c r="D7888" t="s">
        <v>3386</v>
      </c>
      <c r="E7888" t="s">
        <v>38</v>
      </c>
      <c r="F7888">
        <v>0.02</v>
      </c>
      <c r="G7888">
        <v>1</v>
      </c>
      <c r="H7888" s="1">
        <v>42271</v>
      </c>
      <c r="I7888" s="1" t="str">
        <f t="shared" si="437"/>
        <v xml:space="preserve"> Sep</v>
      </c>
      <c r="J7888">
        <v>55655</v>
      </c>
      <c r="K7888" t="s">
        <v>47</v>
      </c>
      <c r="L7888">
        <v>33</v>
      </c>
      <c r="M7888">
        <v>0.55000000000000004</v>
      </c>
      <c r="N7888" t="s">
        <v>96</v>
      </c>
      <c r="O7888" t="s">
        <v>30</v>
      </c>
      <c r="P7888" t="s">
        <v>2832</v>
      </c>
      <c r="Q7888" t="s">
        <v>105</v>
      </c>
      <c r="R7888">
        <v>995.08500000000004</v>
      </c>
      <c r="S7888" t="s">
        <v>76</v>
      </c>
      <c r="T7888">
        <v>7780</v>
      </c>
      <c r="U7888">
        <v>3671.1415000000002</v>
      </c>
      <c r="V7888" s="1">
        <v>42273</v>
      </c>
      <c r="W7888" t="s">
        <v>34</v>
      </c>
      <c r="X7888">
        <v>8.99</v>
      </c>
      <c r="Y7888" t="s">
        <v>638</v>
      </c>
      <c r="Z7888">
        <v>125.99</v>
      </c>
      <c r="AA7888">
        <v>31313</v>
      </c>
      <c r="AB7888">
        <f t="shared" si="438"/>
        <v>4157.67</v>
      </c>
      <c r="AC7888">
        <f t="shared" si="439"/>
        <v>4074.5165999999999</v>
      </c>
    </row>
    <row r="7889" spans="1:29" x14ac:dyDescent="0.25">
      <c r="A7889" t="s">
        <v>1408</v>
      </c>
      <c r="B7889">
        <v>69</v>
      </c>
      <c r="C7889" t="str">
        <f t="shared" si="436"/>
        <v>Senior</v>
      </c>
      <c r="D7889" t="s">
        <v>2769</v>
      </c>
      <c r="E7889" t="s">
        <v>38</v>
      </c>
      <c r="F7889">
        <v>0.1</v>
      </c>
      <c r="G7889">
        <v>1</v>
      </c>
      <c r="H7889" s="1">
        <v>42271</v>
      </c>
      <c r="I7889" s="1" t="str">
        <f t="shared" si="437"/>
        <v xml:space="preserve"> Sep</v>
      </c>
      <c r="J7889">
        <v>52320</v>
      </c>
      <c r="K7889" t="s">
        <v>47</v>
      </c>
      <c r="L7889">
        <v>41</v>
      </c>
      <c r="M7889">
        <v>0.55000000000000004</v>
      </c>
      <c r="N7889" t="s">
        <v>29</v>
      </c>
      <c r="O7889" t="s">
        <v>59</v>
      </c>
      <c r="P7889" t="s">
        <v>630</v>
      </c>
      <c r="Q7889" t="s">
        <v>88</v>
      </c>
      <c r="R7889">
        <v>0.49</v>
      </c>
      <c r="S7889" t="s">
        <v>52</v>
      </c>
      <c r="T7889">
        <v>7342</v>
      </c>
      <c r="U7889">
        <v>112.6</v>
      </c>
      <c r="V7889" s="1">
        <v>42275</v>
      </c>
      <c r="W7889" t="s">
        <v>34</v>
      </c>
      <c r="X7889">
        <v>1.01</v>
      </c>
      <c r="Y7889" t="s">
        <v>187</v>
      </c>
      <c r="Z7889">
        <v>2.88</v>
      </c>
      <c r="AA7889">
        <v>89031</v>
      </c>
      <c r="AB7889">
        <f t="shared" si="438"/>
        <v>118.08</v>
      </c>
      <c r="AC7889">
        <f t="shared" si="439"/>
        <v>106.27199999999999</v>
      </c>
    </row>
    <row r="7890" spans="1:29" x14ac:dyDescent="0.25">
      <c r="A7890" t="s">
        <v>1147</v>
      </c>
      <c r="B7890">
        <v>69</v>
      </c>
      <c r="C7890" t="str">
        <f t="shared" si="436"/>
        <v>Senior</v>
      </c>
      <c r="D7890" t="s">
        <v>2034</v>
      </c>
      <c r="E7890" t="s">
        <v>46</v>
      </c>
      <c r="F7890">
        <v>0</v>
      </c>
      <c r="G7890">
        <v>1</v>
      </c>
      <c r="H7890" s="1">
        <v>42272</v>
      </c>
      <c r="I7890" s="1" t="str">
        <f t="shared" si="437"/>
        <v xml:space="preserve"> Sep</v>
      </c>
      <c r="J7890">
        <v>51107</v>
      </c>
      <c r="K7890" t="s">
        <v>39</v>
      </c>
      <c r="L7890">
        <v>36</v>
      </c>
      <c r="M7890">
        <v>0.37</v>
      </c>
      <c r="N7890" t="s">
        <v>29</v>
      </c>
      <c r="O7890" t="s">
        <v>30</v>
      </c>
      <c r="P7890" t="s">
        <v>3253</v>
      </c>
      <c r="Q7890" t="s">
        <v>67</v>
      </c>
      <c r="R7890">
        <v>286.86649999999997</v>
      </c>
      <c r="S7890" t="s">
        <v>33</v>
      </c>
      <c r="T7890">
        <v>7162</v>
      </c>
      <c r="U7890">
        <v>772.67</v>
      </c>
      <c r="V7890" s="1">
        <v>42273</v>
      </c>
      <c r="W7890" t="s">
        <v>34</v>
      </c>
      <c r="X7890">
        <v>2.99</v>
      </c>
      <c r="Y7890" t="s">
        <v>204</v>
      </c>
      <c r="Z7890">
        <v>21.38</v>
      </c>
      <c r="AA7890">
        <v>4401</v>
      </c>
      <c r="AB7890">
        <f t="shared" si="438"/>
        <v>769.68</v>
      </c>
      <c r="AC7890">
        <f t="shared" si="439"/>
        <v>769.68</v>
      </c>
    </row>
    <row r="7891" spans="1:29" x14ac:dyDescent="0.25">
      <c r="A7891" t="s">
        <v>2405</v>
      </c>
      <c r="B7891">
        <v>69</v>
      </c>
      <c r="C7891" t="str">
        <f t="shared" si="436"/>
        <v>Senior</v>
      </c>
      <c r="D7891" t="s">
        <v>1628</v>
      </c>
      <c r="E7891" t="s">
        <v>46</v>
      </c>
      <c r="F7891">
        <v>0.03</v>
      </c>
      <c r="G7891">
        <v>1</v>
      </c>
      <c r="H7891" s="1">
        <v>42272</v>
      </c>
      <c r="I7891" s="1" t="str">
        <f t="shared" si="437"/>
        <v xml:space="preserve"> Sep</v>
      </c>
      <c r="J7891">
        <v>39972</v>
      </c>
      <c r="K7891" t="s">
        <v>39</v>
      </c>
      <c r="L7891">
        <v>35</v>
      </c>
      <c r="M7891">
        <v>0.39</v>
      </c>
      <c r="N7891" t="s">
        <v>29</v>
      </c>
      <c r="O7891" t="s">
        <v>30</v>
      </c>
      <c r="P7891" t="s">
        <v>1314</v>
      </c>
      <c r="Q7891" t="s">
        <v>210</v>
      </c>
      <c r="R7891">
        <v>108.49</v>
      </c>
      <c r="S7891" t="s">
        <v>33</v>
      </c>
      <c r="T7891">
        <v>5648</v>
      </c>
      <c r="U7891">
        <v>224.58</v>
      </c>
      <c r="V7891" s="1">
        <v>42273</v>
      </c>
      <c r="W7891" t="s">
        <v>34</v>
      </c>
      <c r="X7891">
        <v>0.5</v>
      </c>
      <c r="Y7891" t="s">
        <v>136</v>
      </c>
      <c r="Z7891">
        <v>6.3</v>
      </c>
      <c r="AA7891">
        <v>14609</v>
      </c>
      <c r="AB7891">
        <f t="shared" si="438"/>
        <v>220.5</v>
      </c>
      <c r="AC7891">
        <f t="shared" si="439"/>
        <v>213.88499999999999</v>
      </c>
    </row>
    <row r="7892" spans="1:29" x14ac:dyDescent="0.25">
      <c r="A7892" t="s">
        <v>1634</v>
      </c>
      <c r="B7892">
        <v>69</v>
      </c>
      <c r="C7892" t="str">
        <f t="shared" si="436"/>
        <v>Senior</v>
      </c>
      <c r="D7892" t="s">
        <v>1701</v>
      </c>
      <c r="E7892" t="s">
        <v>57</v>
      </c>
      <c r="F7892">
        <v>0.09</v>
      </c>
      <c r="G7892">
        <v>1</v>
      </c>
      <c r="H7892" s="1">
        <v>42272</v>
      </c>
      <c r="I7892" s="1" t="str">
        <f t="shared" si="437"/>
        <v xml:space="preserve"> Sep</v>
      </c>
      <c r="J7892">
        <v>21792</v>
      </c>
      <c r="K7892" t="s">
        <v>39</v>
      </c>
      <c r="L7892">
        <v>26</v>
      </c>
      <c r="M7892">
        <v>0.38</v>
      </c>
      <c r="N7892" t="s">
        <v>29</v>
      </c>
      <c r="O7892" t="s">
        <v>30</v>
      </c>
      <c r="P7892" t="s">
        <v>603</v>
      </c>
      <c r="Q7892" t="s">
        <v>67</v>
      </c>
      <c r="R7892">
        <v>19.363</v>
      </c>
      <c r="S7892" t="s">
        <v>52</v>
      </c>
      <c r="T7892">
        <v>3029</v>
      </c>
      <c r="U7892">
        <v>362.76</v>
      </c>
      <c r="V7892" s="1">
        <v>42274</v>
      </c>
      <c r="W7892" t="s">
        <v>34</v>
      </c>
      <c r="X7892">
        <v>6.46</v>
      </c>
      <c r="Y7892" t="s">
        <v>420</v>
      </c>
      <c r="Z7892">
        <v>14.48</v>
      </c>
      <c r="AA7892">
        <v>88201</v>
      </c>
      <c r="AB7892">
        <f t="shared" si="438"/>
        <v>376.48</v>
      </c>
      <c r="AC7892">
        <f t="shared" si="439"/>
        <v>342.59680000000003</v>
      </c>
    </row>
    <row r="7893" spans="1:29" x14ac:dyDescent="0.25">
      <c r="A7893" t="s">
        <v>2405</v>
      </c>
      <c r="B7893">
        <v>69</v>
      </c>
      <c r="C7893" t="str">
        <f t="shared" si="436"/>
        <v>Senior</v>
      </c>
      <c r="D7893" t="s">
        <v>1628</v>
      </c>
      <c r="E7893" t="s">
        <v>46</v>
      </c>
      <c r="F7893">
        <v>0.01</v>
      </c>
      <c r="G7893">
        <v>1</v>
      </c>
      <c r="H7893" s="1">
        <v>42272</v>
      </c>
      <c r="I7893" s="1" t="str">
        <f t="shared" si="437"/>
        <v xml:space="preserve"> Sep</v>
      </c>
      <c r="J7893">
        <v>39972</v>
      </c>
      <c r="K7893" t="s">
        <v>39</v>
      </c>
      <c r="L7893">
        <v>36</v>
      </c>
      <c r="M7893">
        <v>0.38</v>
      </c>
      <c r="N7893" t="s">
        <v>29</v>
      </c>
      <c r="O7893" t="s">
        <v>30</v>
      </c>
      <c r="P7893" t="s">
        <v>877</v>
      </c>
      <c r="Q7893" t="s">
        <v>210</v>
      </c>
      <c r="R7893">
        <v>62.73</v>
      </c>
      <c r="S7893" t="s">
        <v>33</v>
      </c>
      <c r="T7893">
        <v>5649</v>
      </c>
      <c r="U7893">
        <v>138.59</v>
      </c>
      <c r="V7893" s="1">
        <v>42274</v>
      </c>
      <c r="W7893" t="s">
        <v>34</v>
      </c>
      <c r="X7893">
        <v>0.5</v>
      </c>
      <c r="Y7893" t="s">
        <v>136</v>
      </c>
      <c r="Z7893">
        <v>3.69</v>
      </c>
      <c r="AA7893">
        <v>14609</v>
      </c>
      <c r="AB7893">
        <f t="shared" si="438"/>
        <v>132.84</v>
      </c>
      <c r="AC7893">
        <f t="shared" si="439"/>
        <v>131.51160000000002</v>
      </c>
    </row>
    <row r="7894" spans="1:29" x14ac:dyDescent="0.25">
      <c r="A7894" t="s">
        <v>1627</v>
      </c>
      <c r="B7894">
        <v>69</v>
      </c>
      <c r="C7894" t="str">
        <f t="shared" si="436"/>
        <v>Senior</v>
      </c>
      <c r="D7894" t="s">
        <v>1628</v>
      </c>
      <c r="E7894" t="s">
        <v>46</v>
      </c>
      <c r="F7894">
        <v>0.05</v>
      </c>
      <c r="G7894">
        <v>1</v>
      </c>
      <c r="H7894" s="1">
        <v>42272</v>
      </c>
      <c r="I7894" s="1" t="str">
        <f t="shared" si="437"/>
        <v xml:space="preserve"> Sep</v>
      </c>
      <c r="J7894">
        <v>39972</v>
      </c>
      <c r="K7894" t="s">
        <v>39</v>
      </c>
      <c r="L7894">
        <v>19</v>
      </c>
      <c r="M7894">
        <v>0.38</v>
      </c>
      <c r="N7894" t="s">
        <v>29</v>
      </c>
      <c r="O7894" t="s">
        <v>30</v>
      </c>
      <c r="P7894" t="s">
        <v>3543</v>
      </c>
      <c r="Q7894" t="s">
        <v>67</v>
      </c>
      <c r="R7894">
        <v>-7.36</v>
      </c>
      <c r="S7894" t="s">
        <v>33</v>
      </c>
      <c r="T7894">
        <v>5650</v>
      </c>
      <c r="U7894">
        <v>97.06</v>
      </c>
      <c r="V7894" s="1">
        <v>42275</v>
      </c>
      <c r="W7894" t="s">
        <v>34</v>
      </c>
      <c r="X7894">
        <v>2.99</v>
      </c>
      <c r="Y7894" t="s">
        <v>136</v>
      </c>
      <c r="Z7894">
        <v>5.0599999999999996</v>
      </c>
      <c r="AA7894">
        <v>13440</v>
      </c>
      <c r="AB7894">
        <f t="shared" si="438"/>
        <v>96.139999999999986</v>
      </c>
      <c r="AC7894">
        <f t="shared" si="439"/>
        <v>91.332999999999984</v>
      </c>
    </row>
    <row r="7895" spans="1:29" x14ac:dyDescent="0.25">
      <c r="A7895" t="s">
        <v>2101</v>
      </c>
      <c r="B7895">
        <v>69</v>
      </c>
      <c r="C7895" t="str">
        <f t="shared" si="436"/>
        <v>Senior</v>
      </c>
      <c r="D7895" t="s">
        <v>1561</v>
      </c>
      <c r="E7895" t="s">
        <v>27</v>
      </c>
      <c r="F7895">
        <v>0.09</v>
      </c>
      <c r="G7895">
        <v>1</v>
      </c>
      <c r="H7895" s="1">
        <v>42274</v>
      </c>
      <c r="I7895" s="1" t="str">
        <f t="shared" si="437"/>
        <v xml:space="preserve"> Sep</v>
      </c>
      <c r="J7895">
        <v>30720</v>
      </c>
      <c r="K7895" t="s">
        <v>47</v>
      </c>
      <c r="L7895">
        <v>27</v>
      </c>
      <c r="M7895">
        <v>0.56000000000000005</v>
      </c>
      <c r="N7895" t="s">
        <v>48</v>
      </c>
      <c r="O7895" t="s">
        <v>40</v>
      </c>
      <c r="P7895" t="s">
        <v>3079</v>
      </c>
      <c r="Q7895" t="s">
        <v>82</v>
      </c>
      <c r="R7895">
        <v>656.95</v>
      </c>
      <c r="S7895" t="s">
        <v>33</v>
      </c>
      <c r="T7895">
        <v>4311</v>
      </c>
      <c r="U7895">
        <v>2398.9</v>
      </c>
      <c r="V7895" s="1">
        <v>42279</v>
      </c>
      <c r="W7895" t="s">
        <v>42</v>
      </c>
      <c r="X7895">
        <v>18.13</v>
      </c>
      <c r="Y7895" t="s">
        <v>204</v>
      </c>
      <c r="Z7895">
        <v>95.46</v>
      </c>
      <c r="AA7895">
        <v>4901</v>
      </c>
      <c r="AB7895">
        <f t="shared" si="438"/>
        <v>2577.4199999999996</v>
      </c>
      <c r="AC7895">
        <f t="shared" si="439"/>
        <v>2345.4521999999997</v>
      </c>
    </row>
    <row r="7896" spans="1:29" x14ac:dyDescent="0.25">
      <c r="A7896" t="s">
        <v>2817</v>
      </c>
      <c r="B7896">
        <v>69</v>
      </c>
      <c r="C7896" t="str">
        <f t="shared" si="436"/>
        <v>Senior</v>
      </c>
      <c r="D7896" t="s">
        <v>1561</v>
      </c>
      <c r="E7896" t="s">
        <v>27</v>
      </c>
      <c r="F7896">
        <v>7.0000000000000007E-2</v>
      </c>
      <c r="G7896">
        <v>1</v>
      </c>
      <c r="H7896" s="1">
        <v>42274</v>
      </c>
      <c r="I7896" s="1" t="str">
        <f t="shared" si="437"/>
        <v xml:space="preserve"> Sep</v>
      </c>
      <c r="J7896">
        <v>30720</v>
      </c>
      <c r="K7896" t="s">
        <v>47</v>
      </c>
      <c r="L7896">
        <v>5</v>
      </c>
      <c r="M7896">
        <v>0.39</v>
      </c>
      <c r="N7896" t="s">
        <v>29</v>
      </c>
      <c r="O7896" t="s">
        <v>30</v>
      </c>
      <c r="P7896" t="s">
        <v>1855</v>
      </c>
      <c r="Q7896" t="s">
        <v>67</v>
      </c>
      <c r="R7896">
        <v>-17.192499999999999</v>
      </c>
      <c r="S7896" t="s">
        <v>52</v>
      </c>
      <c r="T7896">
        <v>4309</v>
      </c>
      <c r="U7896">
        <v>32.770000000000003</v>
      </c>
      <c r="V7896" s="1">
        <v>42281</v>
      </c>
      <c r="W7896" t="s">
        <v>34</v>
      </c>
      <c r="X7896">
        <v>5.01</v>
      </c>
      <c r="Y7896" t="s">
        <v>54</v>
      </c>
      <c r="Z7896">
        <v>5.74</v>
      </c>
      <c r="AA7896">
        <v>90805</v>
      </c>
      <c r="AB7896">
        <f t="shared" si="438"/>
        <v>28.700000000000003</v>
      </c>
      <c r="AC7896">
        <f t="shared" si="439"/>
        <v>26.691000000000003</v>
      </c>
    </row>
    <row r="7897" spans="1:29" x14ac:dyDescent="0.25">
      <c r="A7897" t="s">
        <v>2817</v>
      </c>
      <c r="B7897">
        <v>69</v>
      </c>
      <c r="C7897" t="str">
        <f t="shared" si="436"/>
        <v>Senior</v>
      </c>
      <c r="D7897" t="s">
        <v>1561</v>
      </c>
      <c r="E7897" t="s">
        <v>27</v>
      </c>
      <c r="F7897">
        <v>0.01</v>
      </c>
      <c r="G7897">
        <v>1</v>
      </c>
      <c r="H7897" s="1">
        <v>42274</v>
      </c>
      <c r="I7897" s="1" t="str">
        <f t="shared" si="437"/>
        <v xml:space="preserve"> Sep</v>
      </c>
      <c r="J7897">
        <v>30720</v>
      </c>
      <c r="K7897" t="s">
        <v>47</v>
      </c>
      <c r="L7897">
        <v>37</v>
      </c>
      <c r="M7897">
        <v>0.44</v>
      </c>
      <c r="N7897" t="s">
        <v>96</v>
      </c>
      <c r="O7897" t="s">
        <v>139</v>
      </c>
      <c r="P7897" t="s">
        <v>1958</v>
      </c>
      <c r="Q7897" t="s">
        <v>102</v>
      </c>
      <c r="R7897">
        <v>735.99</v>
      </c>
      <c r="S7897" t="s">
        <v>52</v>
      </c>
      <c r="T7897">
        <v>4310</v>
      </c>
      <c r="U7897">
        <v>1701.53</v>
      </c>
      <c r="V7897" s="1">
        <v>42281</v>
      </c>
      <c r="W7897" t="s">
        <v>42</v>
      </c>
      <c r="X7897">
        <v>1.99</v>
      </c>
      <c r="Y7897" t="s">
        <v>54</v>
      </c>
      <c r="Z7897">
        <v>43.98</v>
      </c>
      <c r="AA7897">
        <v>90805</v>
      </c>
      <c r="AB7897">
        <f t="shared" si="438"/>
        <v>1627.26</v>
      </c>
      <c r="AC7897">
        <f t="shared" si="439"/>
        <v>1610.9874</v>
      </c>
    </row>
    <row r="7898" spans="1:29" x14ac:dyDescent="0.25">
      <c r="A7898" t="s">
        <v>2663</v>
      </c>
      <c r="B7898">
        <v>69</v>
      </c>
      <c r="C7898" t="str">
        <f t="shared" si="436"/>
        <v>Senior</v>
      </c>
      <c r="D7898" t="s">
        <v>2887</v>
      </c>
      <c r="E7898" t="s">
        <v>38</v>
      </c>
      <c r="F7898">
        <v>0.02</v>
      </c>
      <c r="G7898">
        <v>1</v>
      </c>
      <c r="H7898" s="1">
        <v>42275</v>
      </c>
      <c r="I7898" s="1" t="str">
        <f t="shared" si="437"/>
        <v xml:space="preserve"> Sep</v>
      </c>
      <c r="J7898">
        <v>34406</v>
      </c>
      <c r="K7898" t="s">
        <v>131</v>
      </c>
      <c r="L7898">
        <v>29</v>
      </c>
      <c r="M7898">
        <v>0.85</v>
      </c>
      <c r="N7898" t="s">
        <v>29</v>
      </c>
      <c r="O7898" t="s">
        <v>59</v>
      </c>
      <c r="P7898" t="s">
        <v>3025</v>
      </c>
      <c r="Q7898" t="s">
        <v>232</v>
      </c>
      <c r="R7898">
        <v>-3.23</v>
      </c>
      <c r="S7898" t="s">
        <v>52</v>
      </c>
      <c r="T7898">
        <v>4837</v>
      </c>
      <c r="U7898">
        <v>142.59</v>
      </c>
      <c r="V7898" s="1">
        <v>42276</v>
      </c>
      <c r="W7898" t="s">
        <v>34</v>
      </c>
      <c r="X7898">
        <v>0.7</v>
      </c>
      <c r="Y7898" t="s">
        <v>54</v>
      </c>
      <c r="Z7898">
        <v>4.71</v>
      </c>
      <c r="AA7898">
        <v>90301</v>
      </c>
      <c r="AB7898">
        <f t="shared" si="438"/>
        <v>136.59</v>
      </c>
      <c r="AC7898">
        <f t="shared" si="439"/>
        <v>133.85820000000001</v>
      </c>
    </row>
    <row r="7899" spans="1:29" x14ac:dyDescent="0.25">
      <c r="A7899" t="s">
        <v>988</v>
      </c>
      <c r="B7899">
        <v>69</v>
      </c>
      <c r="C7899" t="str">
        <f t="shared" si="436"/>
        <v>Senior</v>
      </c>
      <c r="D7899" t="s">
        <v>989</v>
      </c>
      <c r="E7899" t="s">
        <v>46</v>
      </c>
      <c r="F7899">
        <v>0.09</v>
      </c>
      <c r="G7899">
        <v>1</v>
      </c>
      <c r="H7899" s="1">
        <v>42275</v>
      </c>
      <c r="I7899" s="1" t="str">
        <f t="shared" si="437"/>
        <v xml:space="preserve"> Sep</v>
      </c>
      <c r="J7899">
        <v>57570</v>
      </c>
      <c r="K7899" t="s">
        <v>28</v>
      </c>
      <c r="L7899">
        <v>27</v>
      </c>
      <c r="M7899">
        <v>0.6</v>
      </c>
      <c r="N7899" t="s">
        <v>48</v>
      </c>
      <c r="O7899" t="s">
        <v>73</v>
      </c>
      <c r="P7899" t="s">
        <v>2351</v>
      </c>
      <c r="Q7899" t="s">
        <v>154</v>
      </c>
      <c r="R7899">
        <v>-190.78</v>
      </c>
      <c r="S7899" t="s">
        <v>68</v>
      </c>
      <c r="T7899">
        <v>8068</v>
      </c>
      <c r="U7899">
        <v>1823.04</v>
      </c>
      <c r="V7899" s="1">
        <v>42277</v>
      </c>
      <c r="W7899" t="s">
        <v>53</v>
      </c>
      <c r="X7899">
        <v>26.74</v>
      </c>
      <c r="Y7899" t="s">
        <v>128</v>
      </c>
      <c r="Z7899">
        <v>70.98</v>
      </c>
      <c r="AA7899">
        <v>73064</v>
      </c>
      <c r="AB7899">
        <f t="shared" si="438"/>
        <v>1916.46</v>
      </c>
      <c r="AC7899">
        <f t="shared" si="439"/>
        <v>1743.9785999999999</v>
      </c>
    </row>
    <row r="7900" spans="1:29" x14ac:dyDescent="0.25">
      <c r="A7900" t="s">
        <v>1355</v>
      </c>
      <c r="B7900">
        <v>70</v>
      </c>
      <c r="C7900" t="str">
        <f t="shared" si="436"/>
        <v>Senior</v>
      </c>
      <c r="D7900" t="s">
        <v>989</v>
      </c>
      <c r="E7900" t="s">
        <v>46</v>
      </c>
      <c r="F7900">
        <v>0.1</v>
      </c>
      <c r="G7900">
        <v>1</v>
      </c>
      <c r="H7900" s="1">
        <v>42275</v>
      </c>
      <c r="I7900" s="1" t="str">
        <f t="shared" si="437"/>
        <v xml:space="preserve"> Sep</v>
      </c>
      <c r="J7900">
        <v>57570</v>
      </c>
      <c r="K7900" t="s">
        <v>28</v>
      </c>
      <c r="L7900">
        <v>15</v>
      </c>
      <c r="M7900">
        <v>0.37</v>
      </c>
      <c r="N7900" t="s">
        <v>29</v>
      </c>
      <c r="O7900" t="s">
        <v>30</v>
      </c>
      <c r="P7900" t="s">
        <v>2840</v>
      </c>
      <c r="Q7900" t="s">
        <v>61</v>
      </c>
      <c r="R7900">
        <v>204.08</v>
      </c>
      <c r="S7900" t="s">
        <v>33</v>
      </c>
      <c r="T7900">
        <v>8069</v>
      </c>
      <c r="U7900">
        <v>675.23</v>
      </c>
      <c r="V7900" s="1">
        <v>42277</v>
      </c>
      <c r="W7900" t="s">
        <v>34</v>
      </c>
      <c r="X7900">
        <v>7.23</v>
      </c>
      <c r="Y7900" t="s">
        <v>257</v>
      </c>
      <c r="Z7900">
        <v>48.04</v>
      </c>
      <c r="AA7900">
        <v>5701</v>
      </c>
      <c r="AB7900">
        <f t="shared" si="438"/>
        <v>720.6</v>
      </c>
      <c r="AC7900">
        <f t="shared" si="439"/>
        <v>648.54</v>
      </c>
    </row>
    <row r="7901" spans="1:29" x14ac:dyDescent="0.25">
      <c r="A7901" t="s">
        <v>659</v>
      </c>
      <c r="B7901">
        <v>70</v>
      </c>
      <c r="C7901" t="str">
        <f t="shared" si="436"/>
        <v>Senior</v>
      </c>
      <c r="D7901" t="s">
        <v>1885</v>
      </c>
      <c r="E7901" t="s">
        <v>46</v>
      </c>
      <c r="F7901">
        <v>0.03</v>
      </c>
      <c r="G7901">
        <v>1</v>
      </c>
      <c r="H7901" s="1">
        <v>42276</v>
      </c>
      <c r="I7901" s="1" t="str">
        <f t="shared" si="437"/>
        <v xml:space="preserve"> Sep</v>
      </c>
      <c r="J7901">
        <v>16518</v>
      </c>
      <c r="K7901" t="s">
        <v>58</v>
      </c>
      <c r="L7901">
        <v>4</v>
      </c>
      <c r="M7901">
        <v>0.37</v>
      </c>
      <c r="N7901" t="s">
        <v>29</v>
      </c>
      <c r="O7901" t="s">
        <v>30</v>
      </c>
      <c r="P7901" t="s">
        <v>3104</v>
      </c>
      <c r="Q7901" t="s">
        <v>61</v>
      </c>
      <c r="R7901">
        <v>-6.57</v>
      </c>
      <c r="S7901" t="s">
        <v>52</v>
      </c>
      <c r="T7901">
        <v>2290</v>
      </c>
      <c r="U7901">
        <v>80.290000000000006</v>
      </c>
      <c r="V7901" s="1">
        <v>42277</v>
      </c>
      <c r="W7901" t="s">
        <v>34</v>
      </c>
      <c r="X7901">
        <v>5.21</v>
      </c>
      <c r="Y7901" t="s">
        <v>661</v>
      </c>
      <c r="Z7901">
        <v>18.97</v>
      </c>
      <c r="AA7901">
        <v>59715</v>
      </c>
      <c r="AB7901">
        <f t="shared" si="438"/>
        <v>75.88</v>
      </c>
      <c r="AC7901">
        <f t="shared" si="439"/>
        <v>73.6036</v>
      </c>
    </row>
    <row r="7902" spans="1:29" x14ac:dyDescent="0.25">
      <c r="A7902" t="s">
        <v>666</v>
      </c>
      <c r="B7902">
        <v>70</v>
      </c>
      <c r="C7902" t="str">
        <f t="shared" si="436"/>
        <v>Senior</v>
      </c>
      <c r="D7902" t="s">
        <v>667</v>
      </c>
      <c r="E7902" t="s">
        <v>46</v>
      </c>
      <c r="F7902">
        <v>0.02</v>
      </c>
      <c r="G7902">
        <v>1</v>
      </c>
      <c r="H7902" s="1">
        <v>42276</v>
      </c>
      <c r="I7902" s="1" t="str">
        <f t="shared" si="437"/>
        <v xml:space="preserve"> Sep</v>
      </c>
      <c r="J7902">
        <v>36998</v>
      </c>
      <c r="K7902" t="s">
        <v>47</v>
      </c>
      <c r="L7902">
        <v>8</v>
      </c>
      <c r="M7902">
        <v>0.37</v>
      </c>
      <c r="N7902" t="s">
        <v>29</v>
      </c>
      <c r="O7902" t="s">
        <v>30</v>
      </c>
      <c r="P7902" t="s">
        <v>2046</v>
      </c>
      <c r="Q7902" t="s">
        <v>61</v>
      </c>
      <c r="R7902">
        <v>-17.16</v>
      </c>
      <c r="S7902" t="s">
        <v>52</v>
      </c>
      <c r="T7902">
        <v>5208</v>
      </c>
      <c r="U7902">
        <v>56.5</v>
      </c>
      <c r="V7902" s="1">
        <v>42278</v>
      </c>
      <c r="W7902" t="s">
        <v>34</v>
      </c>
      <c r="X7902">
        <v>5.19</v>
      </c>
      <c r="Y7902" t="s">
        <v>218</v>
      </c>
      <c r="Z7902">
        <v>6.48</v>
      </c>
      <c r="AA7902">
        <v>99207</v>
      </c>
      <c r="AB7902">
        <f t="shared" si="438"/>
        <v>51.84</v>
      </c>
      <c r="AC7902">
        <f t="shared" si="439"/>
        <v>50.803200000000004</v>
      </c>
    </row>
    <row r="7903" spans="1:29" x14ac:dyDescent="0.25">
      <c r="A7903" t="s">
        <v>1892</v>
      </c>
      <c r="B7903">
        <v>70</v>
      </c>
      <c r="C7903" t="str">
        <f t="shared" si="436"/>
        <v>Senior</v>
      </c>
      <c r="D7903" t="s">
        <v>1893</v>
      </c>
      <c r="E7903" t="s">
        <v>38</v>
      </c>
      <c r="F7903">
        <v>0.06</v>
      </c>
      <c r="G7903">
        <v>1</v>
      </c>
      <c r="H7903" s="1">
        <v>42276</v>
      </c>
      <c r="I7903" s="1" t="str">
        <f t="shared" si="437"/>
        <v xml:space="preserve"> Sep</v>
      </c>
      <c r="J7903">
        <v>26657</v>
      </c>
      <c r="K7903" t="s">
        <v>131</v>
      </c>
      <c r="L7903">
        <v>28</v>
      </c>
      <c r="M7903">
        <v>0.37</v>
      </c>
      <c r="N7903" t="s">
        <v>29</v>
      </c>
      <c r="O7903" t="s">
        <v>30</v>
      </c>
      <c r="P7903" t="s">
        <v>828</v>
      </c>
      <c r="Q7903" t="s">
        <v>67</v>
      </c>
      <c r="R7903">
        <v>333.17450000000002</v>
      </c>
      <c r="S7903" t="s">
        <v>76</v>
      </c>
      <c r="T7903">
        <v>3728</v>
      </c>
      <c r="U7903">
        <v>1107.6400000000001</v>
      </c>
      <c r="V7903" s="1">
        <v>42278</v>
      </c>
      <c r="W7903" t="s">
        <v>34</v>
      </c>
      <c r="X7903">
        <v>7.47</v>
      </c>
      <c r="Y7903" t="s">
        <v>132</v>
      </c>
      <c r="Z7903">
        <v>40.98</v>
      </c>
      <c r="AA7903">
        <v>33461</v>
      </c>
      <c r="AB7903">
        <f t="shared" si="438"/>
        <v>1147.4399999999998</v>
      </c>
      <c r="AC7903">
        <f t="shared" si="439"/>
        <v>1078.5935999999999</v>
      </c>
    </row>
    <row r="7904" spans="1:29" x14ac:dyDescent="0.25">
      <c r="A7904" t="s">
        <v>659</v>
      </c>
      <c r="B7904">
        <v>70</v>
      </c>
      <c r="C7904" t="str">
        <f t="shared" si="436"/>
        <v>Senior</v>
      </c>
      <c r="D7904" t="s">
        <v>1885</v>
      </c>
      <c r="E7904" t="s">
        <v>46</v>
      </c>
      <c r="F7904">
        <v>0.03</v>
      </c>
      <c r="G7904">
        <v>1</v>
      </c>
      <c r="H7904" s="1">
        <v>42276</v>
      </c>
      <c r="I7904" s="1" t="str">
        <f t="shared" si="437"/>
        <v xml:space="preserve"> Sep</v>
      </c>
      <c r="J7904">
        <v>16518</v>
      </c>
      <c r="K7904" t="s">
        <v>58</v>
      </c>
      <c r="L7904">
        <v>36</v>
      </c>
      <c r="M7904">
        <v>0.55000000000000004</v>
      </c>
      <c r="N7904" t="s">
        <v>96</v>
      </c>
      <c r="O7904" t="s">
        <v>59</v>
      </c>
      <c r="P7904" t="s">
        <v>1197</v>
      </c>
      <c r="Q7904" t="s">
        <v>105</v>
      </c>
      <c r="R7904">
        <v>832.19399999999996</v>
      </c>
      <c r="S7904" t="s">
        <v>52</v>
      </c>
      <c r="T7904">
        <v>2291</v>
      </c>
      <c r="U7904">
        <v>2628.9225000000001</v>
      </c>
      <c r="V7904" s="1">
        <v>42279</v>
      </c>
      <c r="W7904" t="s">
        <v>34</v>
      </c>
      <c r="X7904">
        <v>0.99</v>
      </c>
      <c r="Y7904" t="s">
        <v>661</v>
      </c>
      <c r="Z7904">
        <v>85.99</v>
      </c>
      <c r="AA7904">
        <v>59715</v>
      </c>
      <c r="AB7904">
        <f t="shared" si="438"/>
        <v>3095.64</v>
      </c>
      <c r="AC7904">
        <f t="shared" si="439"/>
        <v>3002.7707999999998</v>
      </c>
    </row>
    <row r="7905" spans="1:29" x14ac:dyDescent="0.25">
      <c r="A7905" t="s">
        <v>666</v>
      </c>
      <c r="B7905">
        <v>70</v>
      </c>
      <c r="C7905" t="str">
        <f t="shared" si="436"/>
        <v>Senior</v>
      </c>
      <c r="D7905" t="s">
        <v>667</v>
      </c>
      <c r="E7905" t="s">
        <v>46</v>
      </c>
      <c r="F7905">
        <v>7.0000000000000007E-2</v>
      </c>
      <c r="G7905">
        <v>1</v>
      </c>
      <c r="H7905" s="1">
        <v>42276</v>
      </c>
      <c r="I7905" s="1" t="str">
        <f t="shared" si="437"/>
        <v xml:space="preserve"> Sep</v>
      </c>
      <c r="J7905">
        <v>36998</v>
      </c>
      <c r="K7905" t="s">
        <v>47</v>
      </c>
      <c r="L7905">
        <v>50</v>
      </c>
      <c r="M7905">
        <v>0.56999999999999995</v>
      </c>
      <c r="N7905" t="s">
        <v>48</v>
      </c>
      <c r="O7905" t="s">
        <v>30</v>
      </c>
      <c r="P7905" t="s">
        <v>627</v>
      </c>
      <c r="Q7905" t="s">
        <v>82</v>
      </c>
      <c r="R7905">
        <v>-409.24</v>
      </c>
      <c r="S7905" t="s">
        <v>52</v>
      </c>
      <c r="T7905">
        <v>5206</v>
      </c>
      <c r="U7905">
        <v>481.23</v>
      </c>
      <c r="V7905" s="1">
        <v>42281</v>
      </c>
      <c r="W7905" t="s">
        <v>34</v>
      </c>
      <c r="X7905">
        <v>12.52</v>
      </c>
      <c r="Y7905" t="s">
        <v>218</v>
      </c>
      <c r="Z7905">
        <v>9.98</v>
      </c>
      <c r="AA7905">
        <v>99207</v>
      </c>
      <c r="AB7905">
        <f t="shared" si="438"/>
        <v>499</v>
      </c>
      <c r="AC7905">
        <f t="shared" si="439"/>
        <v>464.07</v>
      </c>
    </row>
    <row r="7906" spans="1:29" x14ac:dyDescent="0.25">
      <c r="A7906" t="s">
        <v>666</v>
      </c>
      <c r="B7906">
        <v>70</v>
      </c>
      <c r="C7906" t="str">
        <f t="shared" si="436"/>
        <v>Senior</v>
      </c>
      <c r="D7906" t="s">
        <v>667</v>
      </c>
      <c r="E7906" t="s">
        <v>46</v>
      </c>
      <c r="F7906">
        <v>0.1</v>
      </c>
      <c r="G7906">
        <v>1</v>
      </c>
      <c r="H7906" s="1">
        <v>42276</v>
      </c>
      <c r="I7906" s="1" t="str">
        <f t="shared" si="437"/>
        <v xml:space="preserve"> Sep</v>
      </c>
      <c r="J7906">
        <v>36998</v>
      </c>
      <c r="K7906" t="s">
        <v>47</v>
      </c>
      <c r="L7906">
        <v>41</v>
      </c>
      <c r="M7906">
        <v>0.37</v>
      </c>
      <c r="N7906" t="s">
        <v>29</v>
      </c>
      <c r="O7906" t="s">
        <v>30</v>
      </c>
      <c r="P7906" t="s">
        <v>1751</v>
      </c>
      <c r="Q7906" t="s">
        <v>61</v>
      </c>
      <c r="R7906">
        <v>-237.01</v>
      </c>
      <c r="S7906" t="s">
        <v>52</v>
      </c>
      <c r="T7906">
        <v>5207</v>
      </c>
      <c r="U7906">
        <v>265.39</v>
      </c>
      <c r="V7906" s="1">
        <v>42283</v>
      </c>
      <c r="W7906" t="s">
        <v>34</v>
      </c>
      <c r="X7906">
        <v>9.5399999999999991</v>
      </c>
      <c r="Y7906" t="s">
        <v>218</v>
      </c>
      <c r="Z7906">
        <v>6.48</v>
      </c>
      <c r="AA7906">
        <v>99207</v>
      </c>
      <c r="AB7906">
        <f t="shared" si="438"/>
        <v>265.68</v>
      </c>
      <c r="AC7906">
        <f t="shared" si="439"/>
        <v>239.11199999999999</v>
      </c>
    </row>
    <row r="7907" spans="1:29" x14ac:dyDescent="0.25">
      <c r="A7907" t="s">
        <v>1424</v>
      </c>
      <c r="B7907">
        <v>70</v>
      </c>
      <c r="C7907" t="str">
        <f t="shared" si="436"/>
        <v>Senior</v>
      </c>
      <c r="D7907" t="s">
        <v>1425</v>
      </c>
      <c r="E7907" t="s">
        <v>57</v>
      </c>
      <c r="F7907">
        <v>0.04</v>
      </c>
      <c r="G7907">
        <v>1</v>
      </c>
      <c r="H7907" s="1">
        <v>42277</v>
      </c>
      <c r="I7907" s="1" t="str">
        <f t="shared" si="437"/>
        <v xml:space="preserve"> Sep</v>
      </c>
      <c r="J7907">
        <v>27300</v>
      </c>
      <c r="K7907" t="s">
        <v>39</v>
      </c>
      <c r="L7907">
        <v>27</v>
      </c>
      <c r="M7907">
        <v>0.56999999999999995</v>
      </c>
      <c r="N7907" t="s">
        <v>29</v>
      </c>
      <c r="O7907" t="s">
        <v>59</v>
      </c>
      <c r="P7907" t="s">
        <v>161</v>
      </c>
      <c r="Q7907" t="s">
        <v>88</v>
      </c>
      <c r="R7907">
        <v>0.26</v>
      </c>
      <c r="S7907" t="s">
        <v>33</v>
      </c>
      <c r="T7907">
        <v>3831</v>
      </c>
      <c r="U7907">
        <v>55.68</v>
      </c>
      <c r="V7907" s="1">
        <v>42277</v>
      </c>
      <c r="W7907" t="s">
        <v>34</v>
      </c>
      <c r="X7907">
        <v>0.7</v>
      </c>
      <c r="Y7907" t="s">
        <v>208</v>
      </c>
      <c r="Z7907">
        <v>2.1</v>
      </c>
      <c r="AA7907">
        <v>44312</v>
      </c>
      <c r="AB7907">
        <f t="shared" si="438"/>
        <v>56.7</v>
      </c>
      <c r="AC7907">
        <f t="shared" si="439"/>
        <v>54.432000000000002</v>
      </c>
    </row>
    <row r="7908" spans="1:29" x14ac:dyDescent="0.25">
      <c r="A7908" t="s">
        <v>2677</v>
      </c>
      <c r="B7908">
        <v>70</v>
      </c>
      <c r="C7908" t="str">
        <f t="shared" si="436"/>
        <v>Senior</v>
      </c>
      <c r="D7908" t="s">
        <v>1229</v>
      </c>
      <c r="E7908" t="s">
        <v>46</v>
      </c>
      <c r="F7908">
        <v>0.03</v>
      </c>
      <c r="G7908">
        <v>1</v>
      </c>
      <c r="H7908" s="1">
        <v>42277</v>
      </c>
      <c r="I7908" s="1" t="str">
        <f t="shared" si="437"/>
        <v xml:space="preserve"> Sep</v>
      </c>
      <c r="J7908">
        <v>39654</v>
      </c>
      <c r="K7908" t="s">
        <v>131</v>
      </c>
      <c r="L7908">
        <v>39</v>
      </c>
      <c r="M7908">
        <v>0.37</v>
      </c>
      <c r="N7908" t="s">
        <v>29</v>
      </c>
      <c r="O7908" t="s">
        <v>30</v>
      </c>
      <c r="P7908" t="s">
        <v>3253</v>
      </c>
      <c r="Q7908" t="s">
        <v>67</v>
      </c>
      <c r="R7908">
        <v>330.02949999999998</v>
      </c>
      <c r="S7908" t="s">
        <v>52</v>
      </c>
      <c r="T7908">
        <v>5595</v>
      </c>
      <c r="U7908">
        <v>856.15</v>
      </c>
      <c r="V7908" s="1">
        <v>42278</v>
      </c>
      <c r="W7908" t="s">
        <v>42</v>
      </c>
      <c r="X7908">
        <v>2.99</v>
      </c>
      <c r="Y7908" t="s">
        <v>54</v>
      </c>
      <c r="Z7908">
        <v>21.38</v>
      </c>
      <c r="AA7908">
        <v>95037</v>
      </c>
      <c r="AB7908">
        <f t="shared" si="438"/>
        <v>833.81999999999994</v>
      </c>
      <c r="AC7908">
        <f t="shared" si="439"/>
        <v>808.80539999999996</v>
      </c>
    </row>
    <row r="7909" spans="1:29" x14ac:dyDescent="0.25">
      <c r="A7909" t="s">
        <v>2219</v>
      </c>
      <c r="B7909">
        <v>70</v>
      </c>
      <c r="C7909" t="str">
        <f t="shared" si="436"/>
        <v>Senior</v>
      </c>
      <c r="D7909" t="s">
        <v>1225</v>
      </c>
      <c r="E7909" t="s">
        <v>46</v>
      </c>
      <c r="F7909">
        <v>0.04</v>
      </c>
      <c r="G7909">
        <v>1</v>
      </c>
      <c r="H7909" s="1">
        <v>42277</v>
      </c>
      <c r="I7909" s="1" t="str">
        <f t="shared" si="437"/>
        <v xml:space="preserve"> Sep</v>
      </c>
      <c r="J7909">
        <v>18592</v>
      </c>
      <c r="K7909" t="s">
        <v>58</v>
      </c>
      <c r="L7909">
        <v>2</v>
      </c>
      <c r="M7909">
        <v>0.56999999999999995</v>
      </c>
      <c r="N7909" t="s">
        <v>29</v>
      </c>
      <c r="O7909" t="s">
        <v>139</v>
      </c>
      <c r="P7909" t="s">
        <v>1274</v>
      </c>
      <c r="Q7909" t="s">
        <v>481</v>
      </c>
      <c r="R7909">
        <v>-15.5</v>
      </c>
      <c r="S7909" t="s">
        <v>76</v>
      </c>
      <c r="T7909">
        <v>2573</v>
      </c>
      <c r="U7909">
        <v>25.72</v>
      </c>
      <c r="V7909" s="1">
        <v>42278</v>
      </c>
      <c r="W7909" t="s">
        <v>34</v>
      </c>
      <c r="X7909">
        <v>3.37</v>
      </c>
      <c r="Y7909" t="s">
        <v>132</v>
      </c>
      <c r="Z7909">
        <v>10.98</v>
      </c>
      <c r="AA7909">
        <v>33881</v>
      </c>
      <c r="AB7909">
        <f t="shared" si="438"/>
        <v>21.96</v>
      </c>
      <c r="AC7909">
        <f t="shared" si="439"/>
        <v>21.081600000000002</v>
      </c>
    </row>
    <row r="7910" spans="1:29" x14ac:dyDescent="0.25">
      <c r="A7910" t="s">
        <v>1424</v>
      </c>
      <c r="B7910">
        <v>70</v>
      </c>
      <c r="C7910" t="str">
        <f t="shared" si="436"/>
        <v>Senior</v>
      </c>
      <c r="D7910" t="s">
        <v>1425</v>
      </c>
      <c r="E7910" t="s">
        <v>57</v>
      </c>
      <c r="F7910">
        <v>0.1</v>
      </c>
      <c r="G7910">
        <v>1</v>
      </c>
      <c r="H7910" s="1">
        <v>42277</v>
      </c>
      <c r="I7910" s="1" t="str">
        <f t="shared" si="437"/>
        <v xml:space="preserve"> Sep</v>
      </c>
      <c r="J7910">
        <v>27300</v>
      </c>
      <c r="K7910" t="s">
        <v>39</v>
      </c>
      <c r="L7910">
        <v>50</v>
      </c>
      <c r="M7910">
        <v>0.79</v>
      </c>
      <c r="N7910" t="s">
        <v>96</v>
      </c>
      <c r="O7910" t="s">
        <v>30</v>
      </c>
      <c r="P7910" t="s">
        <v>198</v>
      </c>
      <c r="Q7910" t="s">
        <v>102</v>
      </c>
      <c r="R7910">
        <v>-85.03</v>
      </c>
      <c r="S7910" t="s">
        <v>33</v>
      </c>
      <c r="T7910">
        <v>3830</v>
      </c>
      <c r="U7910">
        <v>3333.1</v>
      </c>
      <c r="V7910" s="1">
        <v>42278</v>
      </c>
      <c r="W7910" t="s">
        <v>34</v>
      </c>
      <c r="X7910">
        <v>4</v>
      </c>
      <c r="Y7910" t="s">
        <v>208</v>
      </c>
      <c r="Z7910">
        <v>73.98</v>
      </c>
      <c r="AA7910">
        <v>44312</v>
      </c>
      <c r="AB7910">
        <f t="shared" si="438"/>
        <v>3699</v>
      </c>
      <c r="AC7910">
        <f t="shared" si="439"/>
        <v>3329.1</v>
      </c>
    </row>
    <row r="7911" spans="1:29" x14ac:dyDescent="0.25">
      <c r="A7911" t="s">
        <v>1473</v>
      </c>
      <c r="B7911">
        <v>70</v>
      </c>
      <c r="C7911" t="str">
        <f t="shared" si="436"/>
        <v>Senior</v>
      </c>
      <c r="D7911" t="s">
        <v>2342</v>
      </c>
      <c r="E7911" t="s">
        <v>46</v>
      </c>
      <c r="F7911">
        <v>0.09</v>
      </c>
      <c r="G7911">
        <v>1</v>
      </c>
      <c r="H7911" s="1">
        <v>42277</v>
      </c>
      <c r="I7911" s="1" t="str">
        <f t="shared" si="437"/>
        <v xml:space="preserve"> Sep</v>
      </c>
      <c r="J7911">
        <v>18374</v>
      </c>
      <c r="K7911" t="s">
        <v>47</v>
      </c>
      <c r="L7911">
        <v>21</v>
      </c>
      <c r="M7911">
        <v>0.35</v>
      </c>
      <c r="N7911" t="s">
        <v>29</v>
      </c>
      <c r="O7911" t="s">
        <v>30</v>
      </c>
      <c r="P7911" t="s">
        <v>716</v>
      </c>
      <c r="Q7911" t="s">
        <v>61</v>
      </c>
      <c r="R7911">
        <v>-32.78</v>
      </c>
      <c r="S7911" t="s">
        <v>76</v>
      </c>
      <c r="T7911">
        <v>2533</v>
      </c>
      <c r="U7911">
        <v>150.16</v>
      </c>
      <c r="V7911" s="1">
        <v>42279</v>
      </c>
      <c r="W7911" t="s">
        <v>34</v>
      </c>
      <c r="X7911">
        <v>5.47</v>
      </c>
      <c r="Y7911" t="s">
        <v>103</v>
      </c>
      <c r="Z7911">
        <v>7.28</v>
      </c>
      <c r="AA7911">
        <v>71111</v>
      </c>
      <c r="AB7911">
        <f t="shared" si="438"/>
        <v>152.88</v>
      </c>
      <c r="AC7911">
        <f t="shared" si="439"/>
        <v>139.1208</v>
      </c>
    </row>
    <row r="7912" spans="1:29" x14ac:dyDescent="0.25">
      <c r="A7912" t="s">
        <v>1969</v>
      </c>
      <c r="B7912">
        <v>70</v>
      </c>
      <c r="C7912" t="str">
        <f t="shared" si="436"/>
        <v>Senior</v>
      </c>
      <c r="D7912" t="s">
        <v>967</v>
      </c>
      <c r="E7912" t="s">
        <v>38</v>
      </c>
      <c r="F7912">
        <v>0.05</v>
      </c>
      <c r="G7912">
        <v>1</v>
      </c>
      <c r="H7912" s="1">
        <v>42277</v>
      </c>
      <c r="I7912" s="1" t="str">
        <f t="shared" si="437"/>
        <v xml:space="preserve"> Sep</v>
      </c>
      <c r="J7912">
        <v>55968</v>
      </c>
      <c r="K7912" t="s">
        <v>47</v>
      </c>
      <c r="L7912">
        <v>40</v>
      </c>
      <c r="M7912">
        <v>0.4</v>
      </c>
      <c r="N7912" t="s">
        <v>29</v>
      </c>
      <c r="O7912" t="s">
        <v>59</v>
      </c>
      <c r="P7912" t="s">
        <v>2920</v>
      </c>
      <c r="Q7912" t="s">
        <v>88</v>
      </c>
      <c r="R7912">
        <v>0.86</v>
      </c>
      <c r="S7912" t="s">
        <v>33</v>
      </c>
      <c r="T7912">
        <v>7828</v>
      </c>
      <c r="U7912">
        <v>73.62</v>
      </c>
      <c r="V7912" s="1">
        <v>42279</v>
      </c>
      <c r="W7912" t="s">
        <v>34</v>
      </c>
      <c r="X7912">
        <v>1</v>
      </c>
      <c r="Y7912" t="s">
        <v>136</v>
      </c>
      <c r="Z7912">
        <v>1.82</v>
      </c>
      <c r="AA7912">
        <v>14224</v>
      </c>
      <c r="AB7912">
        <f t="shared" si="438"/>
        <v>72.8</v>
      </c>
      <c r="AC7912">
        <f t="shared" si="439"/>
        <v>69.16</v>
      </c>
    </row>
    <row r="7913" spans="1:29" x14ac:dyDescent="0.25">
      <c r="A7913" t="s">
        <v>2136</v>
      </c>
      <c r="B7913">
        <v>70</v>
      </c>
      <c r="C7913" t="str">
        <f t="shared" si="436"/>
        <v>Senior</v>
      </c>
      <c r="D7913" t="s">
        <v>2710</v>
      </c>
      <c r="E7913" t="s">
        <v>57</v>
      </c>
      <c r="F7913">
        <v>0</v>
      </c>
      <c r="G7913">
        <v>1</v>
      </c>
      <c r="H7913" s="1">
        <v>42277</v>
      </c>
      <c r="I7913" s="1" t="str">
        <f t="shared" si="437"/>
        <v xml:space="preserve"> Sep</v>
      </c>
      <c r="J7913">
        <v>8678</v>
      </c>
      <c r="K7913" t="s">
        <v>47</v>
      </c>
      <c r="L7913">
        <v>31</v>
      </c>
      <c r="M7913">
        <v>0.7</v>
      </c>
      <c r="N7913" t="s">
        <v>29</v>
      </c>
      <c r="O7913" t="s">
        <v>30</v>
      </c>
      <c r="P7913" t="s">
        <v>1350</v>
      </c>
      <c r="Q7913" t="s">
        <v>32</v>
      </c>
      <c r="R7913">
        <v>27.12</v>
      </c>
      <c r="S7913" t="s">
        <v>76</v>
      </c>
      <c r="T7913">
        <v>1187</v>
      </c>
      <c r="U7913">
        <v>937.8</v>
      </c>
      <c r="V7913" s="1">
        <v>42282</v>
      </c>
      <c r="W7913" t="s">
        <v>34</v>
      </c>
      <c r="X7913">
        <v>6.64</v>
      </c>
      <c r="Y7913" t="s">
        <v>366</v>
      </c>
      <c r="Z7913">
        <v>29.74</v>
      </c>
      <c r="AA7913">
        <v>71603</v>
      </c>
      <c r="AB7913">
        <f t="shared" si="438"/>
        <v>921.93999999999994</v>
      </c>
      <c r="AC7913">
        <f t="shared" si="439"/>
        <v>921.93999999999994</v>
      </c>
    </row>
    <row r="7914" spans="1:29" x14ac:dyDescent="0.25">
      <c r="A7914" t="s">
        <v>2833</v>
      </c>
      <c r="B7914">
        <v>70</v>
      </c>
      <c r="C7914" t="str">
        <f t="shared" si="436"/>
        <v>Senior</v>
      </c>
      <c r="D7914" t="s">
        <v>2834</v>
      </c>
      <c r="E7914" t="s">
        <v>57</v>
      </c>
      <c r="F7914">
        <v>7.0000000000000007E-2</v>
      </c>
      <c r="G7914">
        <v>1</v>
      </c>
      <c r="H7914" s="1">
        <v>42278</v>
      </c>
      <c r="I7914" s="1" t="str">
        <f t="shared" si="437"/>
        <v xml:space="preserve"> Oct</v>
      </c>
      <c r="J7914">
        <v>293</v>
      </c>
      <c r="K7914" t="s">
        <v>28</v>
      </c>
      <c r="L7914">
        <v>49</v>
      </c>
      <c r="M7914">
        <v>0.57999999999999996</v>
      </c>
      <c r="N7914" t="s">
        <v>29</v>
      </c>
      <c r="O7914" t="s">
        <v>49</v>
      </c>
      <c r="P7914" t="s">
        <v>323</v>
      </c>
      <c r="Q7914" t="s">
        <v>214</v>
      </c>
      <c r="R7914">
        <v>457.81</v>
      </c>
      <c r="S7914" t="s">
        <v>68</v>
      </c>
      <c r="T7914">
        <v>49</v>
      </c>
      <c r="U7914">
        <v>10123.02</v>
      </c>
      <c r="V7914" s="1">
        <v>42279</v>
      </c>
      <c r="W7914" t="s">
        <v>53</v>
      </c>
      <c r="X7914">
        <v>68.02</v>
      </c>
      <c r="Y7914" t="s">
        <v>149</v>
      </c>
      <c r="Z7914">
        <v>208.16</v>
      </c>
      <c r="AA7914">
        <v>60477</v>
      </c>
      <c r="AB7914">
        <f t="shared" si="438"/>
        <v>10199.84</v>
      </c>
      <c r="AC7914">
        <f t="shared" si="439"/>
        <v>9485.851200000001</v>
      </c>
    </row>
    <row r="7915" spans="1:29" x14ac:dyDescent="0.25">
      <c r="A7915" t="s">
        <v>1399</v>
      </c>
      <c r="B7915">
        <v>70</v>
      </c>
      <c r="C7915" t="str">
        <f t="shared" si="436"/>
        <v>Senior</v>
      </c>
      <c r="D7915" t="s">
        <v>252</v>
      </c>
      <c r="E7915" t="s">
        <v>57</v>
      </c>
      <c r="F7915">
        <v>0</v>
      </c>
      <c r="G7915">
        <v>1</v>
      </c>
      <c r="H7915" s="1">
        <v>42278</v>
      </c>
      <c r="I7915" s="1" t="str">
        <f t="shared" si="437"/>
        <v xml:space="preserve"> Oct</v>
      </c>
      <c r="J7915">
        <v>22980</v>
      </c>
      <c r="K7915" t="s">
        <v>39</v>
      </c>
      <c r="L7915">
        <v>17</v>
      </c>
      <c r="M7915">
        <v>0.56999999999999995</v>
      </c>
      <c r="N7915" t="s">
        <v>29</v>
      </c>
      <c r="O7915" t="s">
        <v>80</v>
      </c>
      <c r="P7915" t="s">
        <v>2476</v>
      </c>
      <c r="Q7915" t="s">
        <v>32</v>
      </c>
      <c r="R7915">
        <v>-27.92</v>
      </c>
      <c r="S7915" t="s">
        <v>68</v>
      </c>
      <c r="T7915">
        <v>3204</v>
      </c>
      <c r="U7915">
        <v>224.09</v>
      </c>
      <c r="V7915" s="1">
        <v>42279</v>
      </c>
      <c r="W7915" t="s">
        <v>34</v>
      </c>
      <c r="X7915">
        <v>6.27</v>
      </c>
      <c r="Y7915" t="s">
        <v>122</v>
      </c>
      <c r="Z7915">
        <v>12.44</v>
      </c>
      <c r="AA7915">
        <v>50401</v>
      </c>
      <c r="AB7915">
        <f t="shared" si="438"/>
        <v>211.48</v>
      </c>
      <c r="AC7915">
        <f t="shared" si="439"/>
        <v>211.48</v>
      </c>
    </row>
    <row r="7916" spans="1:29" x14ac:dyDescent="0.25">
      <c r="A7916" t="s">
        <v>251</v>
      </c>
      <c r="B7916">
        <v>70</v>
      </c>
      <c r="C7916" t="str">
        <f t="shared" si="436"/>
        <v>Senior</v>
      </c>
      <c r="D7916" t="s">
        <v>252</v>
      </c>
      <c r="E7916" t="s">
        <v>57</v>
      </c>
      <c r="F7916">
        <v>0.06</v>
      </c>
      <c r="G7916">
        <v>1</v>
      </c>
      <c r="H7916" s="1">
        <v>42278</v>
      </c>
      <c r="I7916" s="1" t="str">
        <f t="shared" si="437"/>
        <v xml:space="preserve"> Oct</v>
      </c>
      <c r="J7916">
        <v>22980</v>
      </c>
      <c r="K7916" t="s">
        <v>39</v>
      </c>
      <c r="L7916">
        <v>10</v>
      </c>
      <c r="M7916">
        <v>0.38</v>
      </c>
      <c r="N7916" t="s">
        <v>29</v>
      </c>
      <c r="O7916" t="s">
        <v>30</v>
      </c>
      <c r="P7916" t="s">
        <v>1505</v>
      </c>
      <c r="Q7916" t="s">
        <v>61</v>
      </c>
      <c r="R7916">
        <v>-27.73</v>
      </c>
      <c r="S7916" t="s">
        <v>33</v>
      </c>
      <c r="T7916">
        <v>3205</v>
      </c>
      <c r="U7916">
        <v>56.05</v>
      </c>
      <c r="V7916" s="1">
        <v>42279</v>
      </c>
      <c r="W7916" t="s">
        <v>34</v>
      </c>
      <c r="X7916">
        <v>5.49</v>
      </c>
      <c r="Y7916" t="s">
        <v>35</v>
      </c>
      <c r="Z7916">
        <v>4.9800000000000004</v>
      </c>
      <c r="AA7916">
        <v>15122</v>
      </c>
      <c r="AB7916">
        <f t="shared" si="438"/>
        <v>49.800000000000004</v>
      </c>
      <c r="AC7916">
        <f t="shared" si="439"/>
        <v>46.812000000000005</v>
      </c>
    </row>
    <row r="7917" spans="1:29" x14ac:dyDescent="0.25">
      <c r="A7917" t="s">
        <v>2117</v>
      </c>
      <c r="B7917">
        <v>70</v>
      </c>
      <c r="C7917" t="str">
        <f t="shared" si="436"/>
        <v>Senior</v>
      </c>
      <c r="D7917" t="s">
        <v>1580</v>
      </c>
      <c r="E7917" t="s">
        <v>27</v>
      </c>
      <c r="F7917">
        <v>0.06</v>
      </c>
      <c r="G7917">
        <v>1</v>
      </c>
      <c r="H7917" s="1">
        <v>42278</v>
      </c>
      <c r="I7917" s="1" t="str">
        <f t="shared" si="437"/>
        <v xml:space="preserve"> Oct</v>
      </c>
      <c r="J7917">
        <v>6150</v>
      </c>
      <c r="K7917" t="s">
        <v>58</v>
      </c>
      <c r="L7917">
        <v>38</v>
      </c>
      <c r="M7917">
        <v>0.36</v>
      </c>
      <c r="N7917" t="s">
        <v>29</v>
      </c>
      <c r="O7917" t="s">
        <v>59</v>
      </c>
      <c r="P7917" t="s">
        <v>570</v>
      </c>
      <c r="Q7917" t="s">
        <v>61</v>
      </c>
      <c r="R7917">
        <v>82.65</v>
      </c>
      <c r="S7917" t="s">
        <v>52</v>
      </c>
      <c r="T7917">
        <v>859</v>
      </c>
      <c r="U7917">
        <v>191.14</v>
      </c>
      <c r="V7917" s="1">
        <v>42279</v>
      </c>
      <c r="W7917" t="s">
        <v>34</v>
      </c>
      <c r="X7917">
        <v>0.8</v>
      </c>
      <c r="Y7917" t="s">
        <v>420</v>
      </c>
      <c r="Z7917">
        <v>4.9800000000000004</v>
      </c>
      <c r="AA7917">
        <v>88240</v>
      </c>
      <c r="AB7917">
        <f t="shared" si="438"/>
        <v>189.24</v>
      </c>
      <c r="AC7917">
        <f t="shared" si="439"/>
        <v>177.88560000000001</v>
      </c>
    </row>
    <row r="7918" spans="1:29" x14ac:dyDescent="0.25">
      <c r="A7918" t="s">
        <v>2833</v>
      </c>
      <c r="B7918">
        <v>70</v>
      </c>
      <c r="C7918" t="str">
        <f t="shared" si="436"/>
        <v>Senior</v>
      </c>
      <c r="D7918" t="s">
        <v>2834</v>
      </c>
      <c r="E7918" t="s">
        <v>57</v>
      </c>
      <c r="F7918">
        <v>0.01</v>
      </c>
      <c r="G7918">
        <v>1</v>
      </c>
      <c r="H7918" s="1">
        <v>42278</v>
      </c>
      <c r="I7918" s="1" t="str">
        <f t="shared" si="437"/>
        <v xml:space="preserve"> Oct</v>
      </c>
      <c r="J7918">
        <v>293</v>
      </c>
      <c r="K7918" t="s">
        <v>28</v>
      </c>
      <c r="L7918">
        <v>27</v>
      </c>
      <c r="M7918">
        <v>0.39</v>
      </c>
      <c r="N7918" t="s">
        <v>29</v>
      </c>
      <c r="O7918" t="s">
        <v>30</v>
      </c>
      <c r="P7918" t="s">
        <v>2691</v>
      </c>
      <c r="Q7918" t="s">
        <v>67</v>
      </c>
      <c r="R7918">
        <v>46.707500000000003</v>
      </c>
      <c r="S7918" t="s">
        <v>68</v>
      </c>
      <c r="T7918">
        <v>50</v>
      </c>
      <c r="U7918">
        <v>244.57</v>
      </c>
      <c r="V7918" s="1">
        <v>42280</v>
      </c>
      <c r="W7918" t="s">
        <v>34</v>
      </c>
      <c r="X7918">
        <v>2.99</v>
      </c>
      <c r="Y7918" t="s">
        <v>149</v>
      </c>
      <c r="Z7918">
        <v>8.69</v>
      </c>
      <c r="AA7918">
        <v>60477</v>
      </c>
      <c r="AB7918">
        <f t="shared" si="438"/>
        <v>234.63</v>
      </c>
      <c r="AC7918">
        <f t="shared" si="439"/>
        <v>232.28369999999998</v>
      </c>
    </row>
    <row r="7919" spans="1:29" x14ac:dyDescent="0.25">
      <c r="A7919" t="s">
        <v>2033</v>
      </c>
      <c r="B7919">
        <v>70</v>
      </c>
      <c r="C7919" t="str">
        <f t="shared" si="436"/>
        <v>Senior</v>
      </c>
      <c r="D7919" t="s">
        <v>2034</v>
      </c>
      <c r="E7919" t="s">
        <v>46</v>
      </c>
      <c r="F7919">
        <v>0.04</v>
      </c>
      <c r="G7919">
        <v>1</v>
      </c>
      <c r="H7919" s="1">
        <v>42278</v>
      </c>
      <c r="I7919" s="1" t="str">
        <f t="shared" si="437"/>
        <v xml:space="preserve"> Oct</v>
      </c>
      <c r="J7919">
        <v>929</v>
      </c>
      <c r="K7919" t="s">
        <v>28</v>
      </c>
      <c r="L7919">
        <v>39</v>
      </c>
      <c r="M7919">
        <v>0.55000000000000004</v>
      </c>
      <c r="N7919" t="s">
        <v>29</v>
      </c>
      <c r="O7919" t="s">
        <v>139</v>
      </c>
      <c r="P7919" t="s">
        <v>769</v>
      </c>
      <c r="Q7919" t="s">
        <v>481</v>
      </c>
      <c r="R7919">
        <v>-64.290000000000006</v>
      </c>
      <c r="S7919" t="s">
        <v>52</v>
      </c>
      <c r="T7919">
        <v>146</v>
      </c>
      <c r="U7919">
        <v>84.33</v>
      </c>
      <c r="V7919" s="1">
        <v>42280</v>
      </c>
      <c r="W7919" t="s">
        <v>34</v>
      </c>
      <c r="X7919">
        <v>2.56</v>
      </c>
      <c r="Y7919" t="s">
        <v>54</v>
      </c>
      <c r="Z7919">
        <v>2.08</v>
      </c>
      <c r="AA7919">
        <v>95928</v>
      </c>
      <c r="AB7919">
        <f t="shared" si="438"/>
        <v>81.12</v>
      </c>
      <c r="AC7919">
        <f t="shared" si="439"/>
        <v>77.875200000000007</v>
      </c>
    </row>
    <row r="7920" spans="1:29" x14ac:dyDescent="0.25">
      <c r="A7920" t="s">
        <v>2033</v>
      </c>
      <c r="B7920">
        <v>70</v>
      </c>
      <c r="C7920" t="str">
        <f t="shared" si="436"/>
        <v>Senior</v>
      </c>
      <c r="D7920" t="s">
        <v>2034</v>
      </c>
      <c r="E7920" t="s">
        <v>46</v>
      </c>
      <c r="F7920">
        <v>0.04</v>
      </c>
      <c r="G7920">
        <v>1</v>
      </c>
      <c r="H7920" s="1">
        <v>42278</v>
      </c>
      <c r="I7920" s="1" t="str">
        <f t="shared" si="437"/>
        <v xml:space="preserve"> Oct</v>
      </c>
      <c r="J7920">
        <v>929</v>
      </c>
      <c r="K7920" t="s">
        <v>28</v>
      </c>
      <c r="L7920">
        <v>21</v>
      </c>
      <c r="M7920">
        <v>0.64</v>
      </c>
      <c r="N7920" t="s">
        <v>96</v>
      </c>
      <c r="O7920" t="s">
        <v>30</v>
      </c>
      <c r="P7920" t="s">
        <v>2445</v>
      </c>
      <c r="Q7920" t="s">
        <v>102</v>
      </c>
      <c r="R7920">
        <v>-100.16</v>
      </c>
      <c r="S7920" t="s">
        <v>52</v>
      </c>
      <c r="T7920">
        <v>145</v>
      </c>
      <c r="U7920">
        <v>227.66</v>
      </c>
      <c r="V7920" s="1">
        <v>42281</v>
      </c>
      <c r="W7920" t="s">
        <v>34</v>
      </c>
      <c r="X7920">
        <v>6.5</v>
      </c>
      <c r="Y7920" t="s">
        <v>54</v>
      </c>
      <c r="Z7920">
        <v>10.97</v>
      </c>
      <c r="AA7920">
        <v>95928</v>
      </c>
      <c r="AB7920">
        <f t="shared" si="438"/>
        <v>230.37</v>
      </c>
      <c r="AC7920">
        <f t="shared" si="439"/>
        <v>221.15520000000001</v>
      </c>
    </row>
    <row r="7921" spans="1:29" x14ac:dyDescent="0.25">
      <c r="A7921" t="s">
        <v>1304</v>
      </c>
      <c r="B7921">
        <v>70</v>
      </c>
      <c r="C7921" t="str">
        <f t="shared" si="436"/>
        <v>Senior</v>
      </c>
      <c r="D7921" t="s">
        <v>1374</v>
      </c>
      <c r="E7921" t="s">
        <v>27</v>
      </c>
      <c r="F7921">
        <v>0.1</v>
      </c>
      <c r="G7921">
        <v>1</v>
      </c>
      <c r="H7921" s="1">
        <v>42278</v>
      </c>
      <c r="I7921" s="1" t="str">
        <f t="shared" si="437"/>
        <v xml:space="preserve"> Oct</v>
      </c>
      <c r="J7921">
        <v>20579</v>
      </c>
      <c r="K7921" t="s">
        <v>131</v>
      </c>
      <c r="L7921">
        <v>16</v>
      </c>
      <c r="M7921">
        <v>0.56999999999999995</v>
      </c>
      <c r="N7921" t="s">
        <v>96</v>
      </c>
      <c r="O7921" t="s">
        <v>30</v>
      </c>
      <c r="P7921" t="s">
        <v>1992</v>
      </c>
      <c r="Q7921" t="s">
        <v>105</v>
      </c>
      <c r="R7921">
        <v>-26.245999999999999</v>
      </c>
      <c r="S7921" t="s">
        <v>76</v>
      </c>
      <c r="T7921">
        <v>2857</v>
      </c>
      <c r="U7921">
        <v>1434.086</v>
      </c>
      <c r="V7921" s="1">
        <v>42281</v>
      </c>
      <c r="W7921" t="s">
        <v>34</v>
      </c>
      <c r="X7921">
        <v>8.99</v>
      </c>
      <c r="Y7921" t="s">
        <v>162</v>
      </c>
      <c r="Z7921">
        <v>110.99</v>
      </c>
      <c r="AA7921">
        <v>24060</v>
      </c>
      <c r="AB7921">
        <f t="shared" si="438"/>
        <v>1775.84</v>
      </c>
      <c r="AC7921">
        <f t="shared" si="439"/>
        <v>1598.2559999999999</v>
      </c>
    </row>
    <row r="7922" spans="1:29" x14ac:dyDescent="0.25">
      <c r="A7922" t="s">
        <v>3516</v>
      </c>
      <c r="B7922">
        <v>70</v>
      </c>
      <c r="C7922" t="str">
        <f t="shared" si="436"/>
        <v>Senior</v>
      </c>
      <c r="D7922" t="s">
        <v>1769</v>
      </c>
      <c r="E7922" t="s">
        <v>46</v>
      </c>
      <c r="F7922">
        <v>0.04</v>
      </c>
      <c r="G7922">
        <v>1</v>
      </c>
      <c r="H7922" s="1">
        <v>42279</v>
      </c>
      <c r="I7922" s="1" t="str">
        <f t="shared" si="437"/>
        <v xml:space="preserve"> Oct</v>
      </c>
      <c r="J7922">
        <v>4261</v>
      </c>
      <c r="K7922" t="s">
        <v>58</v>
      </c>
      <c r="L7922">
        <v>22</v>
      </c>
      <c r="M7922">
        <v>0.41</v>
      </c>
      <c r="N7922" t="s">
        <v>29</v>
      </c>
      <c r="O7922" t="s">
        <v>49</v>
      </c>
      <c r="P7922" t="s">
        <v>987</v>
      </c>
      <c r="Q7922" t="s">
        <v>214</v>
      </c>
      <c r="R7922">
        <v>-521.41999999999996</v>
      </c>
      <c r="S7922" t="s">
        <v>68</v>
      </c>
      <c r="T7922">
        <v>618</v>
      </c>
      <c r="U7922">
        <v>1556.87</v>
      </c>
      <c r="V7922" s="1">
        <v>42280</v>
      </c>
      <c r="W7922" t="s">
        <v>53</v>
      </c>
      <c r="X7922">
        <v>60</v>
      </c>
      <c r="Y7922" t="s">
        <v>246</v>
      </c>
      <c r="Z7922">
        <v>68.81</v>
      </c>
      <c r="AA7922">
        <v>48034</v>
      </c>
      <c r="AB7922">
        <f t="shared" si="438"/>
        <v>1513.8200000000002</v>
      </c>
      <c r="AC7922">
        <f t="shared" si="439"/>
        <v>1453.2672000000002</v>
      </c>
    </row>
    <row r="7923" spans="1:29" x14ac:dyDescent="0.25">
      <c r="A7923" t="s">
        <v>822</v>
      </c>
      <c r="B7923">
        <v>70</v>
      </c>
      <c r="C7923" t="str">
        <f t="shared" si="436"/>
        <v>Senior</v>
      </c>
      <c r="D7923" t="s">
        <v>3109</v>
      </c>
      <c r="E7923" t="s">
        <v>57</v>
      </c>
      <c r="F7923">
        <v>0.05</v>
      </c>
      <c r="G7923">
        <v>1</v>
      </c>
      <c r="H7923" s="1">
        <v>42279</v>
      </c>
      <c r="I7923" s="1" t="str">
        <f t="shared" si="437"/>
        <v xml:space="preserve"> Oct</v>
      </c>
      <c r="J7923">
        <v>25476</v>
      </c>
      <c r="K7923" t="s">
        <v>39</v>
      </c>
      <c r="L7923">
        <v>4</v>
      </c>
      <c r="M7923">
        <v>0.37</v>
      </c>
      <c r="N7923" t="s">
        <v>96</v>
      </c>
      <c r="O7923" t="s">
        <v>40</v>
      </c>
      <c r="P7923" t="s">
        <v>869</v>
      </c>
      <c r="Q7923" t="s">
        <v>192</v>
      </c>
      <c r="R7923">
        <v>-9078.94</v>
      </c>
      <c r="S7923" t="s">
        <v>52</v>
      </c>
      <c r="T7923">
        <v>3575</v>
      </c>
      <c r="U7923">
        <v>13698.96</v>
      </c>
      <c r="V7923" s="1">
        <v>42280</v>
      </c>
      <c r="W7923" t="s">
        <v>34</v>
      </c>
      <c r="X7923">
        <v>24.49</v>
      </c>
      <c r="Y7923" t="s">
        <v>54</v>
      </c>
      <c r="Z7923">
        <v>3499.99</v>
      </c>
      <c r="AA7923">
        <v>91745</v>
      </c>
      <c r="AB7923">
        <f t="shared" si="438"/>
        <v>13999.96</v>
      </c>
      <c r="AC7923">
        <f t="shared" si="439"/>
        <v>13299.962</v>
      </c>
    </row>
    <row r="7924" spans="1:29" x14ac:dyDescent="0.25">
      <c r="A7924" t="s">
        <v>1509</v>
      </c>
      <c r="B7924">
        <v>70</v>
      </c>
      <c r="C7924" t="str">
        <f t="shared" si="436"/>
        <v>Senior</v>
      </c>
      <c r="D7924" t="s">
        <v>1510</v>
      </c>
      <c r="E7924" t="s">
        <v>27</v>
      </c>
      <c r="F7924">
        <v>0.02</v>
      </c>
      <c r="G7924">
        <v>1</v>
      </c>
      <c r="H7924" s="1">
        <v>42279</v>
      </c>
      <c r="I7924" s="1" t="str">
        <f t="shared" si="437"/>
        <v xml:space="preserve"> Oct</v>
      </c>
      <c r="J7924">
        <v>18596</v>
      </c>
      <c r="K7924" t="s">
        <v>47</v>
      </c>
      <c r="L7924">
        <v>42</v>
      </c>
      <c r="M7924">
        <v>0.71</v>
      </c>
      <c r="N7924" t="s">
        <v>48</v>
      </c>
      <c r="O7924" t="s">
        <v>49</v>
      </c>
      <c r="P7924" t="s">
        <v>3203</v>
      </c>
      <c r="Q7924" t="s">
        <v>51</v>
      </c>
      <c r="R7924">
        <v>126.31</v>
      </c>
      <c r="S7924" t="s">
        <v>52</v>
      </c>
      <c r="T7924">
        <v>2578</v>
      </c>
      <c r="U7924">
        <v>4917.6899999999996</v>
      </c>
      <c r="V7924" s="1">
        <v>42281</v>
      </c>
      <c r="W7924" t="s">
        <v>53</v>
      </c>
      <c r="X7924">
        <v>30</v>
      </c>
      <c r="Y7924" t="s">
        <v>661</v>
      </c>
      <c r="Z7924">
        <v>110.98</v>
      </c>
      <c r="AA7924">
        <v>59601</v>
      </c>
      <c r="AB7924">
        <f t="shared" si="438"/>
        <v>4661.16</v>
      </c>
      <c r="AC7924">
        <f t="shared" si="439"/>
        <v>4567.9367999999995</v>
      </c>
    </row>
    <row r="7925" spans="1:29" x14ac:dyDescent="0.25">
      <c r="A7925" t="s">
        <v>693</v>
      </c>
      <c r="B7925">
        <v>70</v>
      </c>
      <c r="C7925" t="str">
        <f t="shared" si="436"/>
        <v>Senior</v>
      </c>
      <c r="D7925" t="s">
        <v>1769</v>
      </c>
      <c r="E7925" t="s">
        <v>46</v>
      </c>
      <c r="F7925">
        <v>0.04</v>
      </c>
      <c r="G7925">
        <v>1</v>
      </c>
      <c r="H7925" s="1">
        <v>42279</v>
      </c>
      <c r="I7925" s="1" t="str">
        <f t="shared" si="437"/>
        <v xml:space="preserve"> Oct</v>
      </c>
      <c r="J7925">
        <v>4261</v>
      </c>
      <c r="K7925" t="s">
        <v>58</v>
      </c>
      <c r="L7925">
        <v>32</v>
      </c>
      <c r="M7925">
        <v>0.52</v>
      </c>
      <c r="N7925" t="s">
        <v>29</v>
      </c>
      <c r="O7925" t="s">
        <v>40</v>
      </c>
      <c r="P7925" t="s">
        <v>2407</v>
      </c>
      <c r="Q7925" t="s">
        <v>214</v>
      </c>
      <c r="R7925">
        <v>2848.17</v>
      </c>
      <c r="S7925" t="s">
        <v>68</v>
      </c>
      <c r="T7925">
        <v>620</v>
      </c>
      <c r="U7925">
        <v>9235.9699999999993</v>
      </c>
      <c r="V7925" s="1">
        <v>42281</v>
      </c>
      <c r="W7925" t="s">
        <v>34</v>
      </c>
      <c r="X7925">
        <v>24.49</v>
      </c>
      <c r="Y7925" t="s">
        <v>246</v>
      </c>
      <c r="Z7925">
        <v>300.64999999999998</v>
      </c>
      <c r="AA7925">
        <v>48195</v>
      </c>
      <c r="AB7925">
        <f t="shared" si="438"/>
        <v>9620.7999999999993</v>
      </c>
      <c r="AC7925">
        <f t="shared" si="439"/>
        <v>9235.9679999999989</v>
      </c>
    </row>
    <row r="7926" spans="1:29" x14ac:dyDescent="0.25">
      <c r="A7926" t="s">
        <v>3516</v>
      </c>
      <c r="B7926">
        <v>70</v>
      </c>
      <c r="C7926" t="str">
        <f t="shared" si="436"/>
        <v>Senior</v>
      </c>
      <c r="D7926" t="s">
        <v>1769</v>
      </c>
      <c r="E7926" t="s">
        <v>46</v>
      </c>
      <c r="F7926">
        <v>0.08</v>
      </c>
      <c r="G7926">
        <v>1</v>
      </c>
      <c r="H7926" s="1">
        <v>42279</v>
      </c>
      <c r="I7926" s="1" t="str">
        <f t="shared" si="437"/>
        <v xml:space="preserve"> Oct</v>
      </c>
      <c r="J7926">
        <v>4261</v>
      </c>
      <c r="K7926" t="s">
        <v>58</v>
      </c>
      <c r="L7926">
        <v>33</v>
      </c>
      <c r="M7926">
        <v>0.4</v>
      </c>
      <c r="N7926" t="s">
        <v>29</v>
      </c>
      <c r="O7926" t="s">
        <v>30</v>
      </c>
      <c r="P7926" t="s">
        <v>517</v>
      </c>
      <c r="Q7926" t="s">
        <v>61</v>
      </c>
      <c r="R7926">
        <v>-71.47</v>
      </c>
      <c r="S7926" t="s">
        <v>68</v>
      </c>
      <c r="T7926">
        <v>619</v>
      </c>
      <c r="U7926">
        <v>195.98</v>
      </c>
      <c r="V7926" s="1">
        <v>42281</v>
      </c>
      <c r="W7926" t="s">
        <v>34</v>
      </c>
      <c r="X7926">
        <v>5.35</v>
      </c>
      <c r="Y7926" t="s">
        <v>246</v>
      </c>
      <c r="Z7926">
        <v>5.98</v>
      </c>
      <c r="AA7926">
        <v>48034</v>
      </c>
      <c r="AB7926">
        <f t="shared" si="438"/>
        <v>197.34</v>
      </c>
      <c r="AC7926">
        <f t="shared" si="439"/>
        <v>181.55279999999999</v>
      </c>
    </row>
    <row r="7927" spans="1:29" x14ac:dyDescent="0.25">
      <c r="A7927" t="s">
        <v>693</v>
      </c>
      <c r="B7927">
        <v>70</v>
      </c>
      <c r="C7927" t="str">
        <f t="shared" si="436"/>
        <v>Senior</v>
      </c>
      <c r="D7927" t="s">
        <v>1769</v>
      </c>
      <c r="E7927" t="s">
        <v>46</v>
      </c>
      <c r="F7927">
        <v>0.04</v>
      </c>
      <c r="G7927">
        <v>1</v>
      </c>
      <c r="H7927" s="1">
        <v>42279</v>
      </c>
      <c r="I7927" s="1" t="str">
        <f t="shared" si="437"/>
        <v xml:space="preserve"> Oct</v>
      </c>
      <c r="J7927">
        <v>4261</v>
      </c>
      <c r="K7927" t="s">
        <v>58</v>
      </c>
      <c r="L7927">
        <v>48</v>
      </c>
      <c r="M7927">
        <v>0.36</v>
      </c>
      <c r="N7927" t="s">
        <v>29</v>
      </c>
      <c r="O7927" t="s">
        <v>30</v>
      </c>
      <c r="P7927" t="s">
        <v>2194</v>
      </c>
      <c r="Q7927" t="s">
        <v>61</v>
      </c>
      <c r="R7927">
        <v>-94.82</v>
      </c>
      <c r="S7927" t="s">
        <v>68</v>
      </c>
      <c r="T7927">
        <v>621</v>
      </c>
      <c r="U7927">
        <v>274.38</v>
      </c>
      <c r="V7927" s="1">
        <v>42281</v>
      </c>
      <c r="W7927" t="s">
        <v>34</v>
      </c>
      <c r="X7927">
        <v>5.37</v>
      </c>
      <c r="Y7927" t="s">
        <v>246</v>
      </c>
      <c r="Z7927">
        <v>5.78</v>
      </c>
      <c r="AA7927">
        <v>48195</v>
      </c>
      <c r="AB7927">
        <f t="shared" si="438"/>
        <v>277.44</v>
      </c>
      <c r="AC7927">
        <f t="shared" si="439"/>
        <v>266.3424</v>
      </c>
    </row>
    <row r="7928" spans="1:29" x14ac:dyDescent="0.25">
      <c r="A7928" t="s">
        <v>1509</v>
      </c>
      <c r="B7928">
        <v>70</v>
      </c>
      <c r="C7928" t="str">
        <f t="shared" si="436"/>
        <v>Senior</v>
      </c>
      <c r="D7928" t="s">
        <v>1510</v>
      </c>
      <c r="E7928" t="s">
        <v>27</v>
      </c>
      <c r="F7928">
        <v>0.01</v>
      </c>
      <c r="G7928">
        <v>1</v>
      </c>
      <c r="H7928" s="1">
        <v>42279</v>
      </c>
      <c r="I7928" s="1" t="str">
        <f t="shared" si="437"/>
        <v xml:space="preserve"> Oct</v>
      </c>
      <c r="J7928">
        <v>18596</v>
      </c>
      <c r="K7928" t="s">
        <v>47</v>
      </c>
      <c r="L7928">
        <v>32</v>
      </c>
      <c r="M7928">
        <v>0.38</v>
      </c>
      <c r="N7928" t="s">
        <v>29</v>
      </c>
      <c r="O7928" t="s">
        <v>30</v>
      </c>
      <c r="P7928" t="s">
        <v>1226</v>
      </c>
      <c r="Q7928" t="s">
        <v>210</v>
      </c>
      <c r="R7928">
        <v>223.38</v>
      </c>
      <c r="S7928" t="s">
        <v>52</v>
      </c>
      <c r="T7928">
        <v>2579</v>
      </c>
      <c r="U7928">
        <v>416.8</v>
      </c>
      <c r="V7928" s="1">
        <v>42281</v>
      </c>
      <c r="W7928" t="s">
        <v>34</v>
      </c>
      <c r="X7928">
        <v>0.5</v>
      </c>
      <c r="Y7928" t="s">
        <v>661</v>
      </c>
      <c r="Z7928">
        <v>12.53</v>
      </c>
      <c r="AA7928">
        <v>59601</v>
      </c>
      <c r="AB7928">
        <f t="shared" si="438"/>
        <v>400.96</v>
      </c>
      <c r="AC7928">
        <f t="shared" si="439"/>
        <v>396.9504</v>
      </c>
    </row>
    <row r="7929" spans="1:29" x14ac:dyDescent="0.25">
      <c r="A7929" t="s">
        <v>822</v>
      </c>
      <c r="B7929">
        <v>70</v>
      </c>
      <c r="C7929" t="str">
        <f t="shared" si="436"/>
        <v>Senior</v>
      </c>
      <c r="D7929" t="s">
        <v>3109</v>
      </c>
      <c r="E7929" t="s">
        <v>57</v>
      </c>
      <c r="F7929">
        <v>0.09</v>
      </c>
      <c r="G7929">
        <v>1</v>
      </c>
      <c r="H7929" s="1">
        <v>42279</v>
      </c>
      <c r="I7929" s="1" t="str">
        <f t="shared" si="437"/>
        <v xml:space="preserve"> Oct</v>
      </c>
      <c r="J7929">
        <v>25476</v>
      </c>
      <c r="K7929" t="s">
        <v>39</v>
      </c>
      <c r="L7929">
        <v>21</v>
      </c>
      <c r="M7929">
        <v>0.43</v>
      </c>
      <c r="N7929" t="s">
        <v>96</v>
      </c>
      <c r="O7929" t="s">
        <v>139</v>
      </c>
      <c r="P7929" t="s">
        <v>1375</v>
      </c>
      <c r="Q7929" t="s">
        <v>102</v>
      </c>
      <c r="R7929">
        <v>138.1</v>
      </c>
      <c r="S7929" t="s">
        <v>52</v>
      </c>
      <c r="T7929">
        <v>3574</v>
      </c>
      <c r="U7929">
        <v>676.69</v>
      </c>
      <c r="V7929" s="1">
        <v>42281</v>
      </c>
      <c r="W7929" t="s">
        <v>34</v>
      </c>
      <c r="X7929">
        <v>1.99</v>
      </c>
      <c r="Y7929" t="s">
        <v>54</v>
      </c>
      <c r="Z7929">
        <v>35.409999999999997</v>
      </c>
      <c r="AA7929">
        <v>91745</v>
      </c>
      <c r="AB7929">
        <f t="shared" si="438"/>
        <v>743.6099999999999</v>
      </c>
      <c r="AC7929">
        <f t="shared" si="439"/>
        <v>676.68509999999992</v>
      </c>
    </row>
    <row r="7930" spans="1:29" x14ac:dyDescent="0.25">
      <c r="A7930" t="s">
        <v>251</v>
      </c>
      <c r="B7930">
        <v>70</v>
      </c>
      <c r="C7930" t="str">
        <f t="shared" si="436"/>
        <v>Senior</v>
      </c>
      <c r="D7930" t="s">
        <v>252</v>
      </c>
      <c r="E7930" t="s">
        <v>46</v>
      </c>
      <c r="F7930">
        <v>0.04</v>
      </c>
      <c r="G7930">
        <v>1</v>
      </c>
      <c r="H7930" s="1">
        <v>42280</v>
      </c>
      <c r="I7930" s="1" t="str">
        <f t="shared" si="437"/>
        <v xml:space="preserve"> Oct</v>
      </c>
      <c r="J7930">
        <v>31266</v>
      </c>
      <c r="K7930" t="s">
        <v>28</v>
      </c>
      <c r="L7930">
        <v>16</v>
      </c>
      <c r="M7930">
        <v>0.56000000000000005</v>
      </c>
      <c r="N7930" t="s">
        <v>96</v>
      </c>
      <c r="O7930" t="s">
        <v>73</v>
      </c>
      <c r="P7930" t="s">
        <v>290</v>
      </c>
      <c r="Q7930" t="s">
        <v>98</v>
      </c>
      <c r="R7930">
        <v>1197.05</v>
      </c>
      <c r="S7930" t="s">
        <v>33</v>
      </c>
      <c r="T7930">
        <v>4389</v>
      </c>
      <c r="U7930">
        <v>6573.75</v>
      </c>
      <c r="V7930" s="1">
        <v>42281</v>
      </c>
      <c r="W7930" t="s">
        <v>53</v>
      </c>
      <c r="X7930">
        <v>12.06</v>
      </c>
      <c r="Y7930" t="s">
        <v>35</v>
      </c>
      <c r="Z7930">
        <v>399.98</v>
      </c>
      <c r="AA7930">
        <v>15122</v>
      </c>
      <c r="AB7930">
        <f t="shared" si="438"/>
        <v>6399.68</v>
      </c>
      <c r="AC7930">
        <f t="shared" si="439"/>
        <v>6143.6928000000007</v>
      </c>
    </row>
    <row r="7931" spans="1:29" x14ac:dyDescent="0.25">
      <c r="A7931" t="s">
        <v>1355</v>
      </c>
      <c r="B7931">
        <v>70</v>
      </c>
      <c r="C7931" t="str">
        <f t="shared" si="436"/>
        <v>Senior</v>
      </c>
      <c r="D7931" t="s">
        <v>422</v>
      </c>
      <c r="E7931" t="s">
        <v>57</v>
      </c>
      <c r="F7931">
        <v>0.05</v>
      </c>
      <c r="G7931">
        <v>1</v>
      </c>
      <c r="H7931" s="1">
        <v>42280</v>
      </c>
      <c r="I7931" s="1" t="str">
        <f t="shared" si="437"/>
        <v xml:space="preserve"> Oct</v>
      </c>
      <c r="J7931">
        <v>46534</v>
      </c>
      <c r="K7931" t="s">
        <v>28</v>
      </c>
      <c r="L7931">
        <v>13</v>
      </c>
      <c r="M7931">
        <v>0.52</v>
      </c>
      <c r="N7931" t="s">
        <v>96</v>
      </c>
      <c r="O7931" t="s">
        <v>30</v>
      </c>
      <c r="P7931" t="s">
        <v>934</v>
      </c>
      <c r="Q7931" t="s">
        <v>98</v>
      </c>
      <c r="R7931">
        <v>5.55</v>
      </c>
      <c r="S7931" t="s">
        <v>33</v>
      </c>
      <c r="T7931">
        <v>6546</v>
      </c>
      <c r="U7931">
        <v>1341.31</v>
      </c>
      <c r="V7931" s="1">
        <v>42282</v>
      </c>
      <c r="W7931" t="s">
        <v>34</v>
      </c>
      <c r="X7931">
        <v>19.989999999999998</v>
      </c>
      <c r="Y7931" t="s">
        <v>257</v>
      </c>
      <c r="Z7931">
        <v>99.99</v>
      </c>
      <c r="AA7931">
        <v>5701</v>
      </c>
      <c r="AB7931">
        <f t="shared" si="438"/>
        <v>1299.8699999999999</v>
      </c>
      <c r="AC7931">
        <f t="shared" si="439"/>
        <v>1234.8764999999999</v>
      </c>
    </row>
    <row r="7932" spans="1:29" x14ac:dyDescent="0.25">
      <c r="A7932" t="s">
        <v>3544</v>
      </c>
      <c r="B7932">
        <v>70</v>
      </c>
      <c r="C7932" t="str">
        <f t="shared" si="436"/>
        <v>Senior</v>
      </c>
      <c r="D7932" t="s">
        <v>823</v>
      </c>
      <c r="E7932" t="s">
        <v>27</v>
      </c>
      <c r="F7932">
        <v>0</v>
      </c>
      <c r="G7932">
        <v>1</v>
      </c>
      <c r="H7932" s="1">
        <v>42281</v>
      </c>
      <c r="I7932" s="1" t="str">
        <f t="shared" si="437"/>
        <v xml:space="preserve"> Oct</v>
      </c>
      <c r="J7932">
        <v>44000</v>
      </c>
      <c r="K7932" t="s">
        <v>39</v>
      </c>
      <c r="L7932">
        <v>15</v>
      </c>
      <c r="M7932">
        <v>0.36</v>
      </c>
      <c r="N7932" t="s">
        <v>29</v>
      </c>
      <c r="O7932" t="s">
        <v>30</v>
      </c>
      <c r="P7932" t="s">
        <v>1433</v>
      </c>
      <c r="Q7932" t="s">
        <v>267</v>
      </c>
      <c r="R7932">
        <v>-19.100000000000001</v>
      </c>
      <c r="S7932" t="s">
        <v>33</v>
      </c>
      <c r="T7932">
        <v>6211</v>
      </c>
      <c r="U7932">
        <v>502.8</v>
      </c>
      <c r="V7932" s="1">
        <v>42281</v>
      </c>
      <c r="W7932" t="s">
        <v>34</v>
      </c>
      <c r="X7932">
        <v>19.510000000000002</v>
      </c>
      <c r="Y7932" t="s">
        <v>155</v>
      </c>
      <c r="Z7932">
        <v>30.98</v>
      </c>
      <c r="AA7932">
        <v>6492</v>
      </c>
      <c r="AB7932">
        <f t="shared" si="438"/>
        <v>464.7</v>
      </c>
      <c r="AC7932">
        <f t="shared" si="439"/>
        <v>464.7</v>
      </c>
    </row>
    <row r="7933" spans="1:29" x14ac:dyDescent="0.25">
      <c r="A7933" t="s">
        <v>234</v>
      </c>
      <c r="B7933">
        <v>70</v>
      </c>
      <c r="C7933" t="str">
        <f t="shared" si="436"/>
        <v>Senior</v>
      </c>
      <c r="D7933" t="s">
        <v>823</v>
      </c>
      <c r="E7933" t="s">
        <v>27</v>
      </c>
      <c r="F7933">
        <v>0.05</v>
      </c>
      <c r="G7933">
        <v>1</v>
      </c>
      <c r="H7933" s="1">
        <v>42281</v>
      </c>
      <c r="I7933" s="1" t="str">
        <f t="shared" si="437"/>
        <v xml:space="preserve"> Oct</v>
      </c>
      <c r="J7933">
        <v>44000</v>
      </c>
      <c r="K7933" t="s">
        <v>39</v>
      </c>
      <c r="L7933">
        <v>18</v>
      </c>
      <c r="M7933">
        <v>0.4</v>
      </c>
      <c r="N7933" t="s">
        <v>29</v>
      </c>
      <c r="O7933" t="s">
        <v>30</v>
      </c>
      <c r="P7933" t="s">
        <v>2815</v>
      </c>
      <c r="Q7933" t="s">
        <v>61</v>
      </c>
      <c r="R7933">
        <v>-75.31</v>
      </c>
      <c r="S7933" t="s">
        <v>33</v>
      </c>
      <c r="T7933">
        <v>6208</v>
      </c>
      <c r="U7933">
        <v>85.03</v>
      </c>
      <c r="V7933" s="1">
        <v>42281</v>
      </c>
      <c r="W7933" t="s">
        <v>34</v>
      </c>
      <c r="X7933">
        <v>6.72</v>
      </c>
      <c r="Y7933" t="s">
        <v>204</v>
      </c>
      <c r="Z7933">
        <v>4.28</v>
      </c>
      <c r="AA7933">
        <v>4330</v>
      </c>
      <c r="AB7933">
        <f t="shared" si="438"/>
        <v>77.040000000000006</v>
      </c>
      <c r="AC7933">
        <f t="shared" si="439"/>
        <v>73.188000000000002</v>
      </c>
    </row>
    <row r="7934" spans="1:29" x14ac:dyDescent="0.25">
      <c r="A7934" t="s">
        <v>3545</v>
      </c>
      <c r="B7934">
        <v>70</v>
      </c>
      <c r="C7934" t="str">
        <f t="shared" si="436"/>
        <v>Senior</v>
      </c>
      <c r="D7934" t="s">
        <v>823</v>
      </c>
      <c r="E7934" t="s">
        <v>27</v>
      </c>
      <c r="F7934">
        <v>0.06</v>
      </c>
      <c r="G7934">
        <v>1</v>
      </c>
      <c r="H7934" s="1">
        <v>42281</v>
      </c>
      <c r="I7934" s="1" t="str">
        <f t="shared" si="437"/>
        <v xml:space="preserve"> Oct</v>
      </c>
      <c r="J7934">
        <v>44000</v>
      </c>
      <c r="K7934" t="s">
        <v>39</v>
      </c>
      <c r="L7934">
        <v>17</v>
      </c>
      <c r="M7934">
        <v>0.39</v>
      </c>
      <c r="N7934" t="s">
        <v>29</v>
      </c>
      <c r="O7934" t="s">
        <v>30</v>
      </c>
      <c r="P7934" t="s">
        <v>703</v>
      </c>
      <c r="Q7934" t="s">
        <v>67</v>
      </c>
      <c r="R7934">
        <v>-51.301499999999997</v>
      </c>
      <c r="S7934" t="s">
        <v>52</v>
      </c>
      <c r="T7934">
        <v>6209</v>
      </c>
      <c r="U7934">
        <v>119.51</v>
      </c>
      <c r="V7934" s="1">
        <v>42281</v>
      </c>
      <c r="W7934" t="s">
        <v>34</v>
      </c>
      <c r="X7934">
        <v>6.05</v>
      </c>
      <c r="Y7934" t="s">
        <v>54</v>
      </c>
      <c r="Z7934">
        <v>7.1</v>
      </c>
      <c r="AA7934">
        <v>92544</v>
      </c>
      <c r="AB7934">
        <f t="shared" si="438"/>
        <v>120.69999999999999</v>
      </c>
      <c r="AC7934">
        <f t="shared" si="439"/>
        <v>113.45799999999998</v>
      </c>
    </row>
    <row r="7935" spans="1:29" x14ac:dyDescent="0.25">
      <c r="A7935" t="s">
        <v>3545</v>
      </c>
      <c r="B7935">
        <v>70</v>
      </c>
      <c r="C7935" t="str">
        <f t="shared" si="436"/>
        <v>Senior</v>
      </c>
      <c r="D7935" t="s">
        <v>823</v>
      </c>
      <c r="E7935" t="s">
        <v>27</v>
      </c>
      <c r="F7935">
        <v>0.05</v>
      </c>
      <c r="G7935">
        <v>1</v>
      </c>
      <c r="H7935" s="1">
        <v>42281</v>
      </c>
      <c r="I7935" s="1" t="str">
        <f t="shared" si="437"/>
        <v xml:space="preserve"> Oct</v>
      </c>
      <c r="J7935">
        <v>44000</v>
      </c>
      <c r="K7935" t="s">
        <v>39</v>
      </c>
      <c r="L7935">
        <v>19</v>
      </c>
      <c r="M7935">
        <v>0.54</v>
      </c>
      <c r="N7935" t="s">
        <v>48</v>
      </c>
      <c r="O7935" t="s">
        <v>30</v>
      </c>
      <c r="P7935" t="s">
        <v>2502</v>
      </c>
      <c r="Q7935" t="s">
        <v>82</v>
      </c>
      <c r="R7935">
        <v>89.95</v>
      </c>
      <c r="S7935" t="s">
        <v>52</v>
      </c>
      <c r="T7935">
        <v>6210</v>
      </c>
      <c r="U7935">
        <v>332.38</v>
      </c>
      <c r="V7935" s="1">
        <v>42282</v>
      </c>
      <c r="W7935" t="s">
        <v>34</v>
      </c>
      <c r="X7935">
        <v>5.03</v>
      </c>
      <c r="Y7935" t="s">
        <v>54</v>
      </c>
      <c r="Z7935">
        <v>17.78</v>
      </c>
      <c r="AA7935">
        <v>92544</v>
      </c>
      <c r="AB7935">
        <f t="shared" si="438"/>
        <v>337.82000000000005</v>
      </c>
      <c r="AC7935">
        <f t="shared" si="439"/>
        <v>320.92900000000003</v>
      </c>
    </row>
    <row r="7936" spans="1:29" x14ac:dyDescent="0.25">
      <c r="A7936" t="s">
        <v>2794</v>
      </c>
      <c r="B7936">
        <v>70</v>
      </c>
      <c r="C7936" t="str">
        <f t="shared" si="436"/>
        <v>Senior</v>
      </c>
      <c r="D7936" t="s">
        <v>2795</v>
      </c>
      <c r="E7936" t="s">
        <v>27</v>
      </c>
      <c r="F7936">
        <v>7.0000000000000007E-2</v>
      </c>
      <c r="G7936">
        <v>1</v>
      </c>
      <c r="H7936" s="1">
        <v>42281</v>
      </c>
      <c r="I7936" s="1" t="str">
        <f t="shared" si="437"/>
        <v xml:space="preserve"> Oct</v>
      </c>
      <c r="J7936">
        <v>15651</v>
      </c>
      <c r="K7936" t="s">
        <v>58</v>
      </c>
      <c r="L7936">
        <v>8</v>
      </c>
      <c r="M7936">
        <v>0.71</v>
      </c>
      <c r="N7936" t="s">
        <v>48</v>
      </c>
      <c r="O7936" t="s">
        <v>73</v>
      </c>
      <c r="P7936" t="s">
        <v>3546</v>
      </c>
      <c r="Q7936" t="s">
        <v>75</v>
      </c>
      <c r="R7936">
        <v>-329.72</v>
      </c>
      <c r="S7936" t="s">
        <v>76</v>
      </c>
      <c r="T7936">
        <v>2175</v>
      </c>
      <c r="U7936">
        <v>1496.83</v>
      </c>
      <c r="V7936" s="1">
        <v>42283</v>
      </c>
      <c r="W7936" t="s">
        <v>53</v>
      </c>
      <c r="X7936">
        <v>56.2</v>
      </c>
      <c r="Y7936" t="s">
        <v>162</v>
      </c>
      <c r="Z7936">
        <v>179.29</v>
      </c>
      <c r="AA7936">
        <v>23834</v>
      </c>
      <c r="AB7936">
        <f t="shared" si="438"/>
        <v>1434.32</v>
      </c>
      <c r="AC7936">
        <f t="shared" si="439"/>
        <v>1333.9176</v>
      </c>
    </row>
    <row r="7937" spans="1:29" x14ac:dyDescent="0.25">
      <c r="A7937" t="s">
        <v>3372</v>
      </c>
      <c r="B7937">
        <v>70</v>
      </c>
      <c r="C7937" t="str">
        <f t="shared" si="436"/>
        <v>Senior</v>
      </c>
      <c r="D7937" t="s">
        <v>1728</v>
      </c>
      <c r="E7937" t="s">
        <v>46</v>
      </c>
      <c r="F7937">
        <v>7.0000000000000007E-2</v>
      </c>
      <c r="G7937">
        <v>1</v>
      </c>
      <c r="H7937" s="1">
        <v>42281</v>
      </c>
      <c r="I7937" s="1" t="str">
        <f t="shared" si="437"/>
        <v xml:space="preserve"> Oct</v>
      </c>
      <c r="J7937">
        <v>51333</v>
      </c>
      <c r="K7937" t="s">
        <v>39</v>
      </c>
      <c r="L7937">
        <v>25</v>
      </c>
      <c r="M7937">
        <v>0.4</v>
      </c>
      <c r="N7937" t="s">
        <v>29</v>
      </c>
      <c r="O7937" t="s">
        <v>30</v>
      </c>
      <c r="P7937" t="s">
        <v>1373</v>
      </c>
      <c r="Q7937" t="s">
        <v>61</v>
      </c>
      <c r="R7937">
        <v>-117.86</v>
      </c>
      <c r="S7937" t="s">
        <v>68</v>
      </c>
      <c r="T7937">
        <v>7196</v>
      </c>
      <c r="U7937">
        <v>237.36</v>
      </c>
      <c r="V7937" s="1">
        <v>42283</v>
      </c>
      <c r="W7937" t="s">
        <v>34</v>
      </c>
      <c r="X7937">
        <v>9.86</v>
      </c>
      <c r="Y7937" t="s">
        <v>69</v>
      </c>
      <c r="Z7937">
        <v>9.06</v>
      </c>
      <c r="AA7937">
        <v>55441</v>
      </c>
      <c r="AB7937">
        <f t="shared" si="438"/>
        <v>226.5</v>
      </c>
      <c r="AC7937">
        <f t="shared" si="439"/>
        <v>210.64500000000001</v>
      </c>
    </row>
    <row r="7938" spans="1:29" x14ac:dyDescent="0.25">
      <c r="A7938" t="s">
        <v>3198</v>
      </c>
      <c r="B7938">
        <v>70</v>
      </c>
      <c r="C7938" t="str">
        <f t="shared" si="436"/>
        <v>Senior</v>
      </c>
      <c r="D7938" t="s">
        <v>1978</v>
      </c>
      <c r="E7938" t="s">
        <v>38</v>
      </c>
      <c r="F7938">
        <v>0.03</v>
      </c>
      <c r="G7938">
        <v>1</v>
      </c>
      <c r="H7938" s="1">
        <v>42281</v>
      </c>
      <c r="I7938" s="1" t="str">
        <f t="shared" si="437"/>
        <v xml:space="preserve"> Oct</v>
      </c>
      <c r="J7938">
        <v>5697</v>
      </c>
      <c r="K7938" t="s">
        <v>58</v>
      </c>
      <c r="L7938">
        <v>31</v>
      </c>
      <c r="M7938">
        <v>0.59</v>
      </c>
      <c r="N7938" t="s">
        <v>29</v>
      </c>
      <c r="O7938" t="s">
        <v>30</v>
      </c>
      <c r="P7938" t="s">
        <v>773</v>
      </c>
      <c r="Q7938" t="s">
        <v>32</v>
      </c>
      <c r="R7938">
        <v>-13.32</v>
      </c>
      <c r="S7938" t="s">
        <v>33</v>
      </c>
      <c r="T7938">
        <v>794</v>
      </c>
      <c r="U7938">
        <v>371.68</v>
      </c>
      <c r="V7938" s="1">
        <v>42283</v>
      </c>
      <c r="W7938" t="s">
        <v>34</v>
      </c>
      <c r="X7938">
        <v>5.03</v>
      </c>
      <c r="Y7938" t="s">
        <v>35</v>
      </c>
      <c r="Z7938">
        <v>11.29</v>
      </c>
      <c r="AA7938">
        <v>19601</v>
      </c>
      <c r="AB7938">
        <f t="shared" si="438"/>
        <v>349.98999999999995</v>
      </c>
      <c r="AC7938">
        <f t="shared" si="439"/>
        <v>339.49029999999993</v>
      </c>
    </row>
    <row r="7939" spans="1:29" x14ac:dyDescent="0.25">
      <c r="A7939" t="s">
        <v>2794</v>
      </c>
      <c r="B7939">
        <v>70</v>
      </c>
      <c r="C7939" t="str">
        <f t="shared" si="436"/>
        <v>Senior</v>
      </c>
      <c r="D7939" t="s">
        <v>2795</v>
      </c>
      <c r="E7939" t="s">
        <v>27</v>
      </c>
      <c r="F7939">
        <v>0.05</v>
      </c>
      <c r="G7939">
        <v>1</v>
      </c>
      <c r="H7939" s="1">
        <v>42281</v>
      </c>
      <c r="I7939" s="1" t="str">
        <f t="shared" si="437"/>
        <v xml:space="preserve"> Oct</v>
      </c>
      <c r="J7939">
        <v>15651</v>
      </c>
      <c r="K7939" t="s">
        <v>58</v>
      </c>
      <c r="L7939">
        <v>14</v>
      </c>
      <c r="M7939">
        <v>0.83</v>
      </c>
      <c r="N7939" t="s">
        <v>29</v>
      </c>
      <c r="O7939" t="s">
        <v>40</v>
      </c>
      <c r="P7939" t="s">
        <v>474</v>
      </c>
      <c r="Q7939" t="s">
        <v>32</v>
      </c>
      <c r="R7939">
        <v>-448.6</v>
      </c>
      <c r="S7939" t="s">
        <v>76</v>
      </c>
      <c r="T7939">
        <v>2174</v>
      </c>
      <c r="U7939">
        <v>1144.3499999999999</v>
      </c>
      <c r="V7939" s="1">
        <v>42283</v>
      </c>
      <c r="W7939" t="s">
        <v>34</v>
      </c>
      <c r="X7939">
        <v>35</v>
      </c>
      <c r="Y7939" t="s">
        <v>162</v>
      </c>
      <c r="Z7939">
        <v>80.98</v>
      </c>
      <c r="AA7939">
        <v>23834</v>
      </c>
      <c r="AB7939">
        <f t="shared" si="438"/>
        <v>1133.72</v>
      </c>
      <c r="AC7939">
        <f t="shared" si="439"/>
        <v>1077.0340000000001</v>
      </c>
    </row>
    <row r="7940" spans="1:29" x14ac:dyDescent="0.25">
      <c r="A7940" t="s">
        <v>3372</v>
      </c>
      <c r="B7940">
        <v>70</v>
      </c>
      <c r="C7940" t="str">
        <f t="shared" si="436"/>
        <v>Senior</v>
      </c>
      <c r="D7940" t="s">
        <v>1728</v>
      </c>
      <c r="E7940" t="s">
        <v>46</v>
      </c>
      <c r="F7940">
        <v>0.1</v>
      </c>
      <c r="G7940">
        <v>1</v>
      </c>
      <c r="H7940" s="1">
        <v>42281</v>
      </c>
      <c r="I7940" s="1" t="str">
        <f t="shared" si="437"/>
        <v xml:space="preserve"> Oct</v>
      </c>
      <c r="J7940">
        <v>51333</v>
      </c>
      <c r="K7940" t="s">
        <v>39</v>
      </c>
      <c r="L7940">
        <v>30</v>
      </c>
      <c r="M7940">
        <v>0.37</v>
      </c>
      <c r="N7940" t="s">
        <v>96</v>
      </c>
      <c r="O7940" t="s">
        <v>49</v>
      </c>
      <c r="P7940" t="s">
        <v>573</v>
      </c>
      <c r="Q7940" t="s">
        <v>98</v>
      </c>
      <c r="R7940">
        <v>-9.4481999999999999</v>
      </c>
      <c r="S7940" t="s">
        <v>68</v>
      </c>
      <c r="T7940">
        <v>7195</v>
      </c>
      <c r="U7940">
        <v>2219.79</v>
      </c>
      <c r="V7940" s="1">
        <v>42283</v>
      </c>
      <c r="W7940" t="s">
        <v>53</v>
      </c>
      <c r="X7940">
        <v>33.6</v>
      </c>
      <c r="Y7940" t="s">
        <v>69</v>
      </c>
      <c r="Z7940">
        <v>80.97</v>
      </c>
      <c r="AA7940">
        <v>55441</v>
      </c>
      <c r="AB7940">
        <f t="shared" si="438"/>
        <v>2429.1</v>
      </c>
      <c r="AC7940">
        <f t="shared" si="439"/>
        <v>2186.19</v>
      </c>
    </row>
    <row r="7941" spans="1:29" x14ac:dyDescent="0.25">
      <c r="A7941" t="s">
        <v>2794</v>
      </c>
      <c r="B7941">
        <v>70</v>
      </c>
      <c r="C7941" t="str">
        <f t="shared" si="436"/>
        <v>Senior</v>
      </c>
      <c r="D7941" t="s">
        <v>2795</v>
      </c>
      <c r="E7941" t="s">
        <v>27</v>
      </c>
      <c r="F7941">
        <v>0.1</v>
      </c>
      <c r="G7941">
        <v>1</v>
      </c>
      <c r="H7941" s="1">
        <v>42281</v>
      </c>
      <c r="I7941" s="1" t="str">
        <f t="shared" si="437"/>
        <v xml:space="preserve"> Oct</v>
      </c>
      <c r="J7941">
        <v>15651</v>
      </c>
      <c r="K7941" t="s">
        <v>58</v>
      </c>
      <c r="L7941">
        <v>40</v>
      </c>
      <c r="M7941">
        <v>0.56999999999999995</v>
      </c>
      <c r="N7941" t="s">
        <v>29</v>
      </c>
      <c r="O7941" t="s">
        <v>30</v>
      </c>
      <c r="P7941" t="s">
        <v>431</v>
      </c>
      <c r="Q7941" t="s">
        <v>214</v>
      </c>
      <c r="R7941">
        <v>549.45000000000005</v>
      </c>
      <c r="S7941" t="s">
        <v>76</v>
      </c>
      <c r="T7941">
        <v>2173</v>
      </c>
      <c r="U7941">
        <v>2182.91</v>
      </c>
      <c r="V7941" s="1">
        <v>42284</v>
      </c>
      <c r="W7941" t="s">
        <v>42</v>
      </c>
      <c r="X7941">
        <v>3.5</v>
      </c>
      <c r="Y7941" t="s">
        <v>162</v>
      </c>
      <c r="Z7941">
        <v>60.22</v>
      </c>
      <c r="AA7941">
        <v>23834</v>
      </c>
      <c r="AB7941">
        <f t="shared" si="438"/>
        <v>2408.8000000000002</v>
      </c>
      <c r="AC7941">
        <f t="shared" si="439"/>
        <v>2167.92</v>
      </c>
    </row>
    <row r="7942" spans="1:29" x14ac:dyDescent="0.25">
      <c r="A7942" t="s">
        <v>1377</v>
      </c>
      <c r="B7942">
        <v>70</v>
      </c>
      <c r="C7942" t="str">
        <f t="shared" si="436"/>
        <v>Senior</v>
      </c>
      <c r="D7942" t="s">
        <v>79</v>
      </c>
      <c r="E7942" t="s">
        <v>38</v>
      </c>
      <c r="F7942">
        <v>0.04</v>
      </c>
      <c r="G7942">
        <v>1</v>
      </c>
      <c r="H7942" s="1">
        <v>42281</v>
      </c>
      <c r="I7942" s="1" t="str">
        <f t="shared" si="437"/>
        <v xml:space="preserve"> Oct</v>
      </c>
      <c r="J7942">
        <v>50849</v>
      </c>
      <c r="K7942" t="s">
        <v>47</v>
      </c>
      <c r="L7942">
        <v>47</v>
      </c>
      <c r="M7942">
        <v>0.37</v>
      </c>
      <c r="N7942" t="s">
        <v>29</v>
      </c>
      <c r="O7942" t="s">
        <v>30</v>
      </c>
      <c r="P7942" t="s">
        <v>250</v>
      </c>
      <c r="Q7942" t="s">
        <v>61</v>
      </c>
      <c r="R7942">
        <v>-249.27</v>
      </c>
      <c r="S7942" t="s">
        <v>52</v>
      </c>
      <c r="T7942">
        <v>7127</v>
      </c>
      <c r="U7942">
        <v>307.37</v>
      </c>
      <c r="V7942" s="1">
        <v>42286</v>
      </c>
      <c r="W7942" t="s">
        <v>42</v>
      </c>
      <c r="X7942">
        <v>9.17</v>
      </c>
      <c r="Y7942" t="s">
        <v>83</v>
      </c>
      <c r="Z7942">
        <v>6.48</v>
      </c>
      <c r="AA7942">
        <v>84118</v>
      </c>
      <c r="AB7942">
        <f t="shared" si="438"/>
        <v>304.56</v>
      </c>
      <c r="AC7942">
        <f t="shared" si="439"/>
        <v>292.37760000000003</v>
      </c>
    </row>
    <row r="7943" spans="1:29" x14ac:dyDescent="0.25">
      <c r="A7943" t="s">
        <v>3056</v>
      </c>
      <c r="B7943">
        <v>70</v>
      </c>
      <c r="C7943" t="str">
        <f t="shared" si="436"/>
        <v>Senior</v>
      </c>
      <c r="D7943" t="s">
        <v>1045</v>
      </c>
      <c r="E7943" t="s">
        <v>27</v>
      </c>
      <c r="F7943">
        <v>0.02</v>
      </c>
      <c r="G7943">
        <v>1</v>
      </c>
      <c r="H7943" s="1">
        <v>42282</v>
      </c>
      <c r="I7943" s="1" t="str">
        <f t="shared" si="437"/>
        <v xml:space="preserve"> Oct</v>
      </c>
      <c r="J7943">
        <v>3655</v>
      </c>
      <c r="K7943" t="s">
        <v>58</v>
      </c>
      <c r="L7943">
        <v>3</v>
      </c>
      <c r="M7943">
        <v>0.37</v>
      </c>
      <c r="N7943" t="s">
        <v>29</v>
      </c>
      <c r="O7943" t="s">
        <v>30</v>
      </c>
      <c r="P7943" t="s">
        <v>186</v>
      </c>
      <c r="Q7943" t="s">
        <v>67</v>
      </c>
      <c r="R7943">
        <v>-30.7395</v>
      </c>
      <c r="S7943" t="s">
        <v>52</v>
      </c>
      <c r="T7943">
        <v>544</v>
      </c>
      <c r="U7943">
        <v>62.54</v>
      </c>
      <c r="V7943" s="1">
        <v>42282</v>
      </c>
      <c r="W7943" t="s">
        <v>34</v>
      </c>
      <c r="X7943">
        <v>13.18</v>
      </c>
      <c r="Y7943" t="s">
        <v>218</v>
      </c>
      <c r="Z7943">
        <v>15.99</v>
      </c>
      <c r="AA7943">
        <v>98270</v>
      </c>
      <c r="AB7943">
        <f t="shared" si="438"/>
        <v>47.97</v>
      </c>
      <c r="AC7943">
        <f t="shared" si="439"/>
        <v>47.010599999999997</v>
      </c>
    </row>
    <row r="7944" spans="1:29" x14ac:dyDescent="0.25">
      <c r="A7944" t="s">
        <v>3520</v>
      </c>
      <c r="B7944">
        <v>70</v>
      </c>
      <c r="C7944" t="str">
        <f t="shared" si="436"/>
        <v>Senior</v>
      </c>
      <c r="D7944" t="s">
        <v>2291</v>
      </c>
      <c r="E7944" t="s">
        <v>46</v>
      </c>
      <c r="F7944">
        <v>0.09</v>
      </c>
      <c r="G7944">
        <v>1</v>
      </c>
      <c r="H7944" s="1">
        <v>42282</v>
      </c>
      <c r="I7944" s="1" t="str">
        <f t="shared" si="437"/>
        <v xml:space="preserve"> Oct</v>
      </c>
      <c r="J7944">
        <v>55623</v>
      </c>
      <c r="K7944" t="s">
        <v>58</v>
      </c>
      <c r="L7944">
        <v>47</v>
      </c>
      <c r="M7944">
        <v>0.68</v>
      </c>
      <c r="N7944" t="s">
        <v>48</v>
      </c>
      <c r="O7944" t="s">
        <v>73</v>
      </c>
      <c r="P7944" t="s">
        <v>1475</v>
      </c>
      <c r="Q7944" t="s">
        <v>75</v>
      </c>
      <c r="R7944">
        <v>1094.57</v>
      </c>
      <c r="S7944" t="s">
        <v>76</v>
      </c>
      <c r="T7944">
        <v>7772</v>
      </c>
      <c r="U7944">
        <v>10348.73</v>
      </c>
      <c r="V7944" s="1">
        <v>42283</v>
      </c>
      <c r="W7944" t="s">
        <v>53</v>
      </c>
      <c r="X7944">
        <v>32.479999999999997</v>
      </c>
      <c r="Y7944" t="s">
        <v>132</v>
      </c>
      <c r="Z7944">
        <v>227.55</v>
      </c>
      <c r="AA7944">
        <v>32114</v>
      </c>
      <c r="AB7944">
        <f t="shared" si="438"/>
        <v>10694.85</v>
      </c>
      <c r="AC7944">
        <f t="shared" si="439"/>
        <v>9732.3135000000002</v>
      </c>
    </row>
    <row r="7945" spans="1:29" x14ac:dyDescent="0.25">
      <c r="A7945" t="s">
        <v>3134</v>
      </c>
      <c r="B7945">
        <v>70</v>
      </c>
      <c r="C7945" t="str">
        <f t="shared" si="436"/>
        <v>Senior</v>
      </c>
      <c r="D7945" t="s">
        <v>2852</v>
      </c>
      <c r="E7945" t="s">
        <v>46</v>
      </c>
      <c r="F7945">
        <v>7.0000000000000007E-2</v>
      </c>
      <c r="G7945">
        <v>1</v>
      </c>
      <c r="H7945" s="1">
        <v>42282</v>
      </c>
      <c r="I7945" s="1" t="str">
        <f t="shared" si="437"/>
        <v xml:space="preserve"> Oct</v>
      </c>
      <c r="J7945">
        <v>38336</v>
      </c>
      <c r="K7945" t="s">
        <v>58</v>
      </c>
      <c r="L7945">
        <v>14</v>
      </c>
      <c r="M7945">
        <v>0.35</v>
      </c>
      <c r="N7945" t="s">
        <v>29</v>
      </c>
      <c r="O7945" t="s">
        <v>30</v>
      </c>
      <c r="P7945" t="s">
        <v>1887</v>
      </c>
      <c r="Q7945" t="s">
        <v>67</v>
      </c>
      <c r="R7945">
        <v>2.8220000000000001</v>
      </c>
      <c r="S7945" t="s">
        <v>68</v>
      </c>
      <c r="T7945">
        <v>5389</v>
      </c>
      <c r="U7945">
        <v>91.75</v>
      </c>
      <c r="V7945" s="1">
        <v>42283</v>
      </c>
      <c r="W7945" t="s">
        <v>34</v>
      </c>
      <c r="X7945">
        <v>2.99</v>
      </c>
      <c r="Y7945" t="s">
        <v>122</v>
      </c>
      <c r="Z7945">
        <v>6.75</v>
      </c>
      <c r="AA7945">
        <v>50021</v>
      </c>
      <c r="AB7945">
        <f t="shared" si="438"/>
        <v>94.5</v>
      </c>
      <c r="AC7945">
        <f t="shared" si="439"/>
        <v>87.885000000000005</v>
      </c>
    </row>
    <row r="7946" spans="1:29" x14ac:dyDescent="0.25">
      <c r="A7946" t="s">
        <v>1319</v>
      </c>
      <c r="B7946">
        <v>70</v>
      </c>
      <c r="C7946" t="str">
        <f t="shared" ref="C7946:C8009" si="440">IF(B7946&gt;=50, "Senior", IF(B7946&gt;=20, "Adult", "Teenager"))</f>
        <v>Senior</v>
      </c>
      <c r="D7946" t="s">
        <v>2852</v>
      </c>
      <c r="E7946" t="s">
        <v>46</v>
      </c>
      <c r="F7946">
        <v>0</v>
      </c>
      <c r="G7946">
        <v>1</v>
      </c>
      <c r="H7946" s="1">
        <v>42282</v>
      </c>
      <c r="I7946" s="1" t="str">
        <f t="shared" ref="I7946:I8009" si="441">TEXT(H7946," MMM")</f>
        <v xml:space="preserve"> Oct</v>
      </c>
      <c r="J7946">
        <v>38336</v>
      </c>
      <c r="K7946" t="s">
        <v>58</v>
      </c>
      <c r="L7946">
        <v>31</v>
      </c>
      <c r="M7946">
        <v>0.64</v>
      </c>
      <c r="N7946" t="s">
        <v>96</v>
      </c>
      <c r="O7946" t="s">
        <v>30</v>
      </c>
      <c r="P7946" t="s">
        <v>2445</v>
      </c>
      <c r="Q7946" t="s">
        <v>102</v>
      </c>
      <c r="R7946">
        <v>-116.45</v>
      </c>
      <c r="S7946" t="s">
        <v>68</v>
      </c>
      <c r="T7946">
        <v>5390</v>
      </c>
      <c r="U7946">
        <v>346.57</v>
      </c>
      <c r="V7946" s="1">
        <v>42283</v>
      </c>
      <c r="W7946" t="s">
        <v>34</v>
      </c>
      <c r="X7946">
        <v>6.5</v>
      </c>
      <c r="Y7946" t="s">
        <v>122</v>
      </c>
      <c r="Z7946">
        <v>10.97</v>
      </c>
      <c r="AA7946">
        <v>52722</v>
      </c>
      <c r="AB7946">
        <f t="shared" ref="AB7946:AB8009" si="442">Z7946*L7946</f>
        <v>340.07</v>
      </c>
      <c r="AC7946">
        <f t="shared" ref="AC7946:AC8009" si="443">AB7946-AB7946*F7946</f>
        <v>340.07</v>
      </c>
    </row>
    <row r="7947" spans="1:29" x14ac:dyDescent="0.25">
      <c r="A7947" t="s">
        <v>3056</v>
      </c>
      <c r="B7947">
        <v>70</v>
      </c>
      <c r="C7947" t="str">
        <f t="shared" si="440"/>
        <v>Senior</v>
      </c>
      <c r="D7947" t="s">
        <v>1045</v>
      </c>
      <c r="E7947" t="s">
        <v>27</v>
      </c>
      <c r="F7947">
        <v>0</v>
      </c>
      <c r="G7947">
        <v>1</v>
      </c>
      <c r="H7947" s="1">
        <v>42282</v>
      </c>
      <c r="I7947" s="1" t="str">
        <f t="shared" si="441"/>
        <v xml:space="preserve"> Oct</v>
      </c>
      <c r="J7947">
        <v>3655</v>
      </c>
      <c r="K7947" t="s">
        <v>58</v>
      </c>
      <c r="L7947">
        <v>24</v>
      </c>
      <c r="M7947">
        <v>0.57999999999999996</v>
      </c>
      <c r="N7947" t="s">
        <v>96</v>
      </c>
      <c r="O7947" t="s">
        <v>30</v>
      </c>
      <c r="P7947" t="s">
        <v>653</v>
      </c>
      <c r="Q7947" t="s">
        <v>105</v>
      </c>
      <c r="R7947">
        <v>600.41700000000003</v>
      </c>
      <c r="S7947" t="s">
        <v>52</v>
      </c>
      <c r="T7947">
        <v>545</v>
      </c>
      <c r="U7947">
        <v>2750.107</v>
      </c>
      <c r="V7947" s="1">
        <v>42283</v>
      </c>
      <c r="W7947" t="s">
        <v>34</v>
      </c>
      <c r="X7947">
        <v>7.69</v>
      </c>
      <c r="Y7947" t="s">
        <v>218</v>
      </c>
      <c r="Z7947">
        <v>125.99</v>
      </c>
      <c r="AA7947">
        <v>98270</v>
      </c>
      <c r="AB7947">
        <f t="shared" si="442"/>
        <v>3023.7599999999998</v>
      </c>
      <c r="AC7947">
        <f t="shared" si="443"/>
        <v>3023.7599999999998</v>
      </c>
    </row>
    <row r="7948" spans="1:29" x14ac:dyDescent="0.25">
      <c r="A7948" t="s">
        <v>1139</v>
      </c>
      <c r="B7948">
        <v>70</v>
      </c>
      <c r="C7948" t="str">
        <f t="shared" si="440"/>
        <v>Senior</v>
      </c>
      <c r="D7948" t="s">
        <v>1140</v>
      </c>
      <c r="E7948" t="s">
        <v>27</v>
      </c>
      <c r="F7948">
        <v>0.06</v>
      </c>
      <c r="G7948">
        <v>1</v>
      </c>
      <c r="H7948" s="1">
        <v>42282</v>
      </c>
      <c r="I7948" s="1" t="str">
        <f t="shared" si="441"/>
        <v xml:space="preserve"> Oct</v>
      </c>
      <c r="J7948">
        <v>29991</v>
      </c>
      <c r="K7948" t="s">
        <v>47</v>
      </c>
      <c r="L7948">
        <v>41</v>
      </c>
      <c r="M7948">
        <v>0.37</v>
      </c>
      <c r="N7948" t="s">
        <v>29</v>
      </c>
      <c r="O7948" t="s">
        <v>30</v>
      </c>
      <c r="P7948" t="s">
        <v>1611</v>
      </c>
      <c r="Q7948" t="s">
        <v>210</v>
      </c>
      <c r="R7948">
        <v>48.93</v>
      </c>
      <c r="S7948" t="s">
        <v>76</v>
      </c>
      <c r="T7948">
        <v>4222</v>
      </c>
      <c r="U7948">
        <v>123.11</v>
      </c>
      <c r="V7948" s="1">
        <v>42284</v>
      </c>
      <c r="W7948" t="s">
        <v>34</v>
      </c>
      <c r="X7948">
        <v>0.49</v>
      </c>
      <c r="Y7948" t="s">
        <v>132</v>
      </c>
      <c r="Z7948">
        <v>3.15</v>
      </c>
      <c r="AA7948">
        <v>33160</v>
      </c>
      <c r="AB7948">
        <f t="shared" si="442"/>
        <v>129.15</v>
      </c>
      <c r="AC7948">
        <f t="shared" si="443"/>
        <v>121.40100000000001</v>
      </c>
    </row>
    <row r="7949" spans="1:29" x14ac:dyDescent="0.25">
      <c r="A7949" t="s">
        <v>872</v>
      </c>
      <c r="B7949">
        <v>70</v>
      </c>
      <c r="C7949" t="str">
        <f t="shared" si="440"/>
        <v>Senior</v>
      </c>
      <c r="D7949" t="s">
        <v>284</v>
      </c>
      <c r="E7949" t="s">
        <v>46</v>
      </c>
      <c r="F7949">
        <v>0.09</v>
      </c>
      <c r="G7949">
        <v>1</v>
      </c>
      <c r="H7949" s="1">
        <v>42283</v>
      </c>
      <c r="I7949" s="1" t="str">
        <f t="shared" si="441"/>
        <v xml:space="preserve"> Oct</v>
      </c>
      <c r="J7949">
        <v>33444</v>
      </c>
      <c r="K7949" t="s">
        <v>131</v>
      </c>
      <c r="L7949">
        <v>11</v>
      </c>
      <c r="M7949">
        <v>0.57999999999999996</v>
      </c>
      <c r="N7949" t="s">
        <v>29</v>
      </c>
      <c r="O7949" t="s">
        <v>59</v>
      </c>
      <c r="P7949" t="s">
        <v>238</v>
      </c>
      <c r="Q7949" t="s">
        <v>88</v>
      </c>
      <c r="R7949">
        <v>-17.68</v>
      </c>
      <c r="S7949" t="s">
        <v>68</v>
      </c>
      <c r="T7949">
        <v>4691</v>
      </c>
      <c r="U7949">
        <v>30.51</v>
      </c>
      <c r="V7949" s="1">
        <v>42284</v>
      </c>
      <c r="W7949" t="s">
        <v>34</v>
      </c>
      <c r="X7949">
        <v>2.4</v>
      </c>
      <c r="Y7949" t="s">
        <v>149</v>
      </c>
      <c r="Z7949">
        <v>2.6</v>
      </c>
      <c r="AA7949">
        <v>60107</v>
      </c>
      <c r="AB7949">
        <f t="shared" si="442"/>
        <v>28.6</v>
      </c>
      <c r="AC7949">
        <f t="shared" si="443"/>
        <v>26.026000000000003</v>
      </c>
    </row>
    <row r="7950" spans="1:29" x14ac:dyDescent="0.25">
      <c r="A7950" t="s">
        <v>704</v>
      </c>
      <c r="B7950">
        <v>70</v>
      </c>
      <c r="C7950" t="str">
        <f t="shared" si="440"/>
        <v>Senior</v>
      </c>
      <c r="D7950" t="s">
        <v>65</v>
      </c>
      <c r="E7950" t="s">
        <v>57</v>
      </c>
      <c r="F7950">
        <v>0.01</v>
      </c>
      <c r="G7950">
        <v>1</v>
      </c>
      <c r="H7950" s="1">
        <v>42283</v>
      </c>
      <c r="I7950" s="1" t="str">
        <f t="shared" si="441"/>
        <v xml:space="preserve"> Oct</v>
      </c>
      <c r="J7950">
        <v>42848</v>
      </c>
      <c r="K7950" t="s">
        <v>39</v>
      </c>
      <c r="L7950">
        <v>50</v>
      </c>
      <c r="M7950">
        <v>0.36</v>
      </c>
      <c r="N7950" t="s">
        <v>29</v>
      </c>
      <c r="O7950" t="s">
        <v>59</v>
      </c>
      <c r="P7950" t="s">
        <v>135</v>
      </c>
      <c r="Q7950" t="s">
        <v>61</v>
      </c>
      <c r="R7950">
        <v>-56.51</v>
      </c>
      <c r="S7950" t="s">
        <v>68</v>
      </c>
      <c r="T7950">
        <v>6042</v>
      </c>
      <c r="U7950">
        <v>387.79</v>
      </c>
      <c r="V7950" s="1">
        <v>42285</v>
      </c>
      <c r="W7950" t="s">
        <v>34</v>
      </c>
      <c r="X7950">
        <v>5.83</v>
      </c>
      <c r="Y7950" t="s">
        <v>111</v>
      </c>
      <c r="Z7950">
        <v>7.64</v>
      </c>
      <c r="AA7950">
        <v>75482</v>
      </c>
      <c r="AB7950">
        <f t="shared" si="442"/>
        <v>382</v>
      </c>
      <c r="AC7950">
        <f t="shared" si="443"/>
        <v>378.18</v>
      </c>
    </row>
    <row r="7951" spans="1:29" x14ac:dyDescent="0.25">
      <c r="A7951" t="s">
        <v>3284</v>
      </c>
      <c r="B7951">
        <v>70</v>
      </c>
      <c r="C7951" t="str">
        <f t="shared" si="440"/>
        <v>Senior</v>
      </c>
      <c r="D7951" t="s">
        <v>1273</v>
      </c>
      <c r="E7951" t="s">
        <v>46</v>
      </c>
      <c r="F7951">
        <v>0.04</v>
      </c>
      <c r="G7951">
        <v>1</v>
      </c>
      <c r="H7951" s="1">
        <v>42283</v>
      </c>
      <c r="I7951" s="1" t="str">
        <f t="shared" si="441"/>
        <v xml:space="preserve"> Oct</v>
      </c>
      <c r="J7951">
        <v>4067</v>
      </c>
      <c r="K7951" t="s">
        <v>28</v>
      </c>
      <c r="L7951">
        <v>16</v>
      </c>
      <c r="M7951">
        <v>0.39</v>
      </c>
      <c r="N7951" t="s">
        <v>29</v>
      </c>
      <c r="O7951" t="s">
        <v>30</v>
      </c>
      <c r="P7951" t="s">
        <v>703</v>
      </c>
      <c r="Q7951" t="s">
        <v>67</v>
      </c>
      <c r="R7951">
        <v>-42.457999999999998</v>
      </c>
      <c r="S7951" t="s">
        <v>68</v>
      </c>
      <c r="T7951">
        <v>594</v>
      </c>
      <c r="U7951">
        <v>118.38</v>
      </c>
      <c r="V7951" s="1">
        <v>42285</v>
      </c>
      <c r="W7951" t="s">
        <v>34</v>
      </c>
      <c r="X7951">
        <v>6.05</v>
      </c>
      <c r="Y7951" t="s">
        <v>246</v>
      </c>
      <c r="Z7951">
        <v>7.1</v>
      </c>
      <c r="AA7951">
        <v>48375</v>
      </c>
      <c r="AB7951">
        <f t="shared" si="442"/>
        <v>113.6</v>
      </c>
      <c r="AC7951">
        <f t="shared" si="443"/>
        <v>109.056</v>
      </c>
    </row>
    <row r="7952" spans="1:29" x14ac:dyDescent="0.25">
      <c r="A7952" t="s">
        <v>872</v>
      </c>
      <c r="B7952">
        <v>70</v>
      </c>
      <c r="C7952" t="str">
        <f t="shared" si="440"/>
        <v>Senior</v>
      </c>
      <c r="D7952" t="s">
        <v>284</v>
      </c>
      <c r="E7952" t="s">
        <v>46</v>
      </c>
      <c r="F7952">
        <v>7.0000000000000007E-2</v>
      </c>
      <c r="G7952">
        <v>1</v>
      </c>
      <c r="H7952" s="1">
        <v>42283</v>
      </c>
      <c r="I7952" s="1" t="str">
        <f t="shared" si="441"/>
        <v xml:space="preserve"> Oct</v>
      </c>
      <c r="J7952">
        <v>33444</v>
      </c>
      <c r="K7952" t="s">
        <v>131</v>
      </c>
      <c r="L7952">
        <v>8</v>
      </c>
      <c r="M7952">
        <v>0.56999999999999995</v>
      </c>
      <c r="N7952" t="s">
        <v>29</v>
      </c>
      <c r="O7952" t="s">
        <v>30</v>
      </c>
      <c r="P7952" t="s">
        <v>1346</v>
      </c>
      <c r="Q7952" t="s">
        <v>32</v>
      </c>
      <c r="R7952">
        <v>-30.48</v>
      </c>
      <c r="S7952" t="s">
        <v>68</v>
      </c>
      <c r="T7952">
        <v>4692</v>
      </c>
      <c r="U7952">
        <v>127.8</v>
      </c>
      <c r="V7952" s="1">
        <v>42285</v>
      </c>
      <c r="W7952" t="s">
        <v>34</v>
      </c>
      <c r="X7952">
        <v>7.51</v>
      </c>
      <c r="Y7952" t="s">
        <v>149</v>
      </c>
      <c r="Z7952">
        <v>14.97</v>
      </c>
      <c r="AA7952">
        <v>60107</v>
      </c>
      <c r="AB7952">
        <f t="shared" si="442"/>
        <v>119.76</v>
      </c>
      <c r="AC7952">
        <f t="shared" si="443"/>
        <v>111.3768</v>
      </c>
    </row>
    <row r="7953" spans="1:29" x14ac:dyDescent="0.25">
      <c r="A7953" t="s">
        <v>1371</v>
      </c>
      <c r="B7953">
        <v>70</v>
      </c>
      <c r="C7953" t="str">
        <f t="shared" si="440"/>
        <v>Senior</v>
      </c>
      <c r="D7953" t="s">
        <v>255</v>
      </c>
      <c r="E7953" t="s">
        <v>27</v>
      </c>
      <c r="F7953">
        <v>7.0000000000000007E-2</v>
      </c>
      <c r="G7953">
        <v>1</v>
      </c>
      <c r="H7953" s="1">
        <v>42283</v>
      </c>
      <c r="I7953" s="1" t="str">
        <f t="shared" si="441"/>
        <v xml:space="preserve"> Oct</v>
      </c>
      <c r="J7953">
        <v>16709</v>
      </c>
      <c r="K7953" t="s">
        <v>28</v>
      </c>
      <c r="L7953">
        <v>3</v>
      </c>
      <c r="M7953">
        <v>0.37</v>
      </c>
      <c r="N7953" t="s">
        <v>29</v>
      </c>
      <c r="O7953" t="s">
        <v>30</v>
      </c>
      <c r="P7953" t="s">
        <v>2548</v>
      </c>
      <c r="Q7953" t="s">
        <v>61</v>
      </c>
      <c r="R7953">
        <v>-13.01</v>
      </c>
      <c r="S7953" t="s">
        <v>52</v>
      </c>
      <c r="T7953">
        <v>2319</v>
      </c>
      <c r="U7953">
        <v>24.36</v>
      </c>
      <c r="V7953" s="1">
        <v>42285</v>
      </c>
      <c r="W7953" t="s">
        <v>34</v>
      </c>
      <c r="X7953">
        <v>5.74</v>
      </c>
      <c r="Y7953" t="s">
        <v>54</v>
      </c>
      <c r="Z7953">
        <v>6.48</v>
      </c>
      <c r="AA7953">
        <v>94086</v>
      </c>
      <c r="AB7953">
        <f t="shared" si="442"/>
        <v>19.440000000000001</v>
      </c>
      <c r="AC7953">
        <f t="shared" si="443"/>
        <v>18.0792</v>
      </c>
    </row>
    <row r="7954" spans="1:29" x14ac:dyDescent="0.25">
      <c r="A7954" t="s">
        <v>635</v>
      </c>
      <c r="B7954">
        <v>70</v>
      </c>
      <c r="C7954" t="str">
        <f t="shared" si="440"/>
        <v>Senior</v>
      </c>
      <c r="D7954" t="s">
        <v>3138</v>
      </c>
      <c r="E7954" t="s">
        <v>27</v>
      </c>
      <c r="F7954">
        <v>0.1</v>
      </c>
      <c r="G7954">
        <v>1</v>
      </c>
      <c r="H7954" s="1">
        <v>42283</v>
      </c>
      <c r="I7954" s="1" t="str">
        <f t="shared" si="441"/>
        <v xml:space="preserve"> Oct</v>
      </c>
      <c r="J7954">
        <v>50818</v>
      </c>
      <c r="K7954" t="s">
        <v>131</v>
      </c>
      <c r="L7954">
        <v>34</v>
      </c>
      <c r="M7954">
        <v>0.56000000000000005</v>
      </c>
      <c r="N7954" t="s">
        <v>96</v>
      </c>
      <c r="O7954" t="s">
        <v>30</v>
      </c>
      <c r="P7954" t="s">
        <v>686</v>
      </c>
      <c r="Q7954" t="s">
        <v>105</v>
      </c>
      <c r="R7954">
        <v>1111.2570000000001</v>
      </c>
      <c r="S7954" t="s">
        <v>76</v>
      </c>
      <c r="T7954">
        <v>7123</v>
      </c>
      <c r="U7954">
        <v>5518.5315000000001</v>
      </c>
      <c r="V7954" s="1">
        <v>42285</v>
      </c>
      <c r="W7954" t="s">
        <v>34</v>
      </c>
      <c r="X7954">
        <v>8.99</v>
      </c>
      <c r="Y7954" t="s">
        <v>638</v>
      </c>
      <c r="Z7954">
        <v>205.99</v>
      </c>
      <c r="AA7954">
        <v>30458</v>
      </c>
      <c r="AB7954">
        <f t="shared" si="442"/>
        <v>7003.66</v>
      </c>
      <c r="AC7954">
        <f t="shared" si="443"/>
        <v>6303.2939999999999</v>
      </c>
    </row>
    <row r="7955" spans="1:29" x14ac:dyDescent="0.25">
      <c r="A7955" t="s">
        <v>302</v>
      </c>
      <c r="B7955">
        <v>70</v>
      </c>
      <c r="C7955" t="str">
        <f t="shared" si="440"/>
        <v>Senior</v>
      </c>
      <c r="D7955" t="s">
        <v>303</v>
      </c>
      <c r="E7955" t="s">
        <v>46</v>
      </c>
      <c r="F7955">
        <v>0.04</v>
      </c>
      <c r="G7955">
        <v>1</v>
      </c>
      <c r="H7955" s="1">
        <v>42284</v>
      </c>
      <c r="I7955" s="1" t="str">
        <f t="shared" si="441"/>
        <v xml:space="preserve"> Oct</v>
      </c>
      <c r="J7955">
        <v>45825</v>
      </c>
      <c r="K7955" t="s">
        <v>131</v>
      </c>
      <c r="L7955">
        <v>43</v>
      </c>
      <c r="M7955">
        <v>0.37</v>
      </c>
      <c r="N7955" t="s">
        <v>29</v>
      </c>
      <c r="O7955" t="s">
        <v>30</v>
      </c>
      <c r="P7955" t="s">
        <v>1681</v>
      </c>
      <c r="Q7955" t="s">
        <v>61</v>
      </c>
      <c r="R7955">
        <v>-64.45</v>
      </c>
      <c r="S7955" t="s">
        <v>76</v>
      </c>
      <c r="T7955">
        <v>6444</v>
      </c>
      <c r="U7955">
        <v>272.63</v>
      </c>
      <c r="V7955" s="1">
        <v>42284</v>
      </c>
      <c r="W7955" t="s">
        <v>34</v>
      </c>
      <c r="X7955">
        <v>5.14</v>
      </c>
      <c r="Y7955" t="s">
        <v>272</v>
      </c>
      <c r="Z7955">
        <v>6.48</v>
      </c>
      <c r="AA7955">
        <v>41075</v>
      </c>
      <c r="AB7955">
        <f t="shared" si="442"/>
        <v>278.64000000000004</v>
      </c>
      <c r="AC7955">
        <f t="shared" si="443"/>
        <v>267.49440000000004</v>
      </c>
    </row>
    <row r="7956" spans="1:29" x14ac:dyDescent="0.25">
      <c r="A7956" t="s">
        <v>3459</v>
      </c>
      <c r="B7956">
        <v>70</v>
      </c>
      <c r="C7956" t="str">
        <f t="shared" si="440"/>
        <v>Senior</v>
      </c>
      <c r="D7956" t="s">
        <v>902</v>
      </c>
      <c r="E7956" t="s">
        <v>38</v>
      </c>
      <c r="F7956">
        <v>0.02</v>
      </c>
      <c r="G7956">
        <v>1</v>
      </c>
      <c r="H7956" s="1">
        <v>42284</v>
      </c>
      <c r="I7956" s="1" t="str">
        <f t="shared" si="441"/>
        <v xml:space="preserve"> Oct</v>
      </c>
      <c r="J7956">
        <v>9509</v>
      </c>
      <c r="K7956" t="s">
        <v>39</v>
      </c>
      <c r="L7956">
        <v>32</v>
      </c>
      <c r="M7956">
        <v>0.38</v>
      </c>
      <c r="N7956" t="s">
        <v>29</v>
      </c>
      <c r="O7956" t="s">
        <v>30</v>
      </c>
      <c r="P7956" t="s">
        <v>408</v>
      </c>
      <c r="Q7956" t="s">
        <v>61</v>
      </c>
      <c r="R7956">
        <v>707.15</v>
      </c>
      <c r="S7956" t="s">
        <v>68</v>
      </c>
      <c r="T7956">
        <v>1301</v>
      </c>
      <c r="U7956">
        <v>1585.64</v>
      </c>
      <c r="V7956" s="1">
        <v>42284</v>
      </c>
      <c r="W7956" t="s">
        <v>34</v>
      </c>
      <c r="X7956">
        <v>5.81</v>
      </c>
      <c r="Y7956" t="s">
        <v>149</v>
      </c>
      <c r="Z7956">
        <v>48.91</v>
      </c>
      <c r="AA7956">
        <v>60126</v>
      </c>
      <c r="AB7956">
        <f t="shared" si="442"/>
        <v>1565.12</v>
      </c>
      <c r="AC7956">
        <f t="shared" si="443"/>
        <v>1533.8175999999999</v>
      </c>
    </row>
    <row r="7957" spans="1:29" x14ac:dyDescent="0.25">
      <c r="A7957" t="s">
        <v>3459</v>
      </c>
      <c r="B7957">
        <v>70</v>
      </c>
      <c r="C7957" t="str">
        <f t="shared" si="440"/>
        <v>Senior</v>
      </c>
      <c r="D7957" t="s">
        <v>902</v>
      </c>
      <c r="E7957" t="s">
        <v>38</v>
      </c>
      <c r="F7957">
        <v>0.02</v>
      </c>
      <c r="G7957">
        <v>1</v>
      </c>
      <c r="H7957" s="1">
        <v>42284</v>
      </c>
      <c r="I7957" s="1" t="str">
        <f t="shared" si="441"/>
        <v xml:space="preserve"> Oct</v>
      </c>
      <c r="J7957">
        <v>9509</v>
      </c>
      <c r="K7957" t="s">
        <v>39</v>
      </c>
      <c r="L7957">
        <v>36</v>
      </c>
      <c r="M7957">
        <v>0.56999999999999995</v>
      </c>
      <c r="N7957" t="s">
        <v>48</v>
      </c>
      <c r="O7957" t="s">
        <v>49</v>
      </c>
      <c r="P7957" t="s">
        <v>332</v>
      </c>
      <c r="Q7957" t="s">
        <v>51</v>
      </c>
      <c r="R7957">
        <v>2825.15</v>
      </c>
      <c r="S7957" t="s">
        <v>68</v>
      </c>
      <c r="T7957">
        <v>1299</v>
      </c>
      <c r="U7957">
        <v>12175.82</v>
      </c>
      <c r="V7957" s="1">
        <v>42285</v>
      </c>
      <c r="W7957" t="s">
        <v>53</v>
      </c>
      <c r="X7957">
        <v>58.95</v>
      </c>
      <c r="Y7957" t="s">
        <v>149</v>
      </c>
      <c r="Z7957">
        <v>320.98</v>
      </c>
      <c r="AA7957">
        <v>60126</v>
      </c>
      <c r="AB7957">
        <f t="shared" si="442"/>
        <v>11555.28</v>
      </c>
      <c r="AC7957">
        <f t="shared" si="443"/>
        <v>11324.1744</v>
      </c>
    </row>
    <row r="7958" spans="1:29" x14ac:dyDescent="0.25">
      <c r="A7958" t="s">
        <v>3459</v>
      </c>
      <c r="B7958">
        <v>70</v>
      </c>
      <c r="C7958" t="str">
        <f t="shared" si="440"/>
        <v>Senior</v>
      </c>
      <c r="D7958" t="s">
        <v>902</v>
      </c>
      <c r="E7958" t="s">
        <v>38</v>
      </c>
      <c r="F7958">
        <v>0.1</v>
      </c>
      <c r="G7958">
        <v>1</v>
      </c>
      <c r="H7958" s="1">
        <v>42284</v>
      </c>
      <c r="I7958" s="1" t="str">
        <f t="shared" si="441"/>
        <v xml:space="preserve"> Oct</v>
      </c>
      <c r="J7958">
        <v>9509</v>
      </c>
      <c r="K7958" t="s">
        <v>39</v>
      </c>
      <c r="L7958">
        <v>5</v>
      </c>
      <c r="M7958">
        <v>0.37</v>
      </c>
      <c r="N7958" t="s">
        <v>29</v>
      </c>
      <c r="O7958" t="s">
        <v>30</v>
      </c>
      <c r="P7958" t="s">
        <v>3104</v>
      </c>
      <c r="Q7958" t="s">
        <v>61</v>
      </c>
      <c r="R7958">
        <v>2.13</v>
      </c>
      <c r="S7958" t="s">
        <v>68</v>
      </c>
      <c r="T7958">
        <v>1300</v>
      </c>
      <c r="U7958">
        <v>101.21</v>
      </c>
      <c r="V7958" s="1">
        <v>42285</v>
      </c>
      <c r="W7958" t="s">
        <v>42</v>
      </c>
      <c r="X7958">
        <v>5.21</v>
      </c>
      <c r="Y7958" t="s">
        <v>149</v>
      </c>
      <c r="Z7958">
        <v>18.97</v>
      </c>
      <c r="AA7958">
        <v>60126</v>
      </c>
      <c r="AB7958">
        <f t="shared" si="442"/>
        <v>94.85</v>
      </c>
      <c r="AC7958">
        <f t="shared" si="443"/>
        <v>85.364999999999995</v>
      </c>
    </row>
    <row r="7959" spans="1:29" x14ac:dyDescent="0.25">
      <c r="A7959" t="s">
        <v>2858</v>
      </c>
      <c r="B7959">
        <v>70</v>
      </c>
      <c r="C7959" t="str">
        <f t="shared" si="440"/>
        <v>Senior</v>
      </c>
      <c r="D7959" t="s">
        <v>1149</v>
      </c>
      <c r="E7959" t="s">
        <v>38</v>
      </c>
      <c r="F7959">
        <v>0</v>
      </c>
      <c r="G7959">
        <v>1</v>
      </c>
      <c r="H7959" s="1">
        <v>42284</v>
      </c>
      <c r="I7959" s="1" t="str">
        <f t="shared" si="441"/>
        <v xml:space="preserve"> Oct</v>
      </c>
      <c r="J7959">
        <v>42722</v>
      </c>
      <c r="K7959" t="s">
        <v>39</v>
      </c>
      <c r="L7959">
        <v>23</v>
      </c>
      <c r="M7959">
        <v>0.59</v>
      </c>
      <c r="N7959" t="s">
        <v>29</v>
      </c>
      <c r="O7959" t="s">
        <v>30</v>
      </c>
      <c r="P7959" t="s">
        <v>2735</v>
      </c>
      <c r="Q7959" t="s">
        <v>214</v>
      </c>
      <c r="R7959">
        <v>286.98</v>
      </c>
      <c r="S7959" t="s">
        <v>52</v>
      </c>
      <c r="T7959">
        <v>6030</v>
      </c>
      <c r="U7959">
        <v>1152.1600000000001</v>
      </c>
      <c r="V7959" s="1">
        <v>42285</v>
      </c>
      <c r="W7959" t="s">
        <v>34</v>
      </c>
      <c r="X7959">
        <v>4.5</v>
      </c>
      <c r="Y7959" t="s">
        <v>298</v>
      </c>
      <c r="Z7959">
        <v>48.92</v>
      </c>
      <c r="AA7959">
        <v>80219</v>
      </c>
      <c r="AB7959">
        <f t="shared" si="442"/>
        <v>1125.1600000000001</v>
      </c>
      <c r="AC7959">
        <f t="shared" si="443"/>
        <v>1125.1600000000001</v>
      </c>
    </row>
    <row r="7960" spans="1:29" x14ac:dyDescent="0.25">
      <c r="A7960" t="s">
        <v>2858</v>
      </c>
      <c r="B7960">
        <v>70</v>
      </c>
      <c r="C7960" t="str">
        <f t="shared" si="440"/>
        <v>Senior</v>
      </c>
      <c r="D7960" t="s">
        <v>1149</v>
      </c>
      <c r="E7960" t="s">
        <v>38</v>
      </c>
      <c r="F7960">
        <v>7.0000000000000007E-2</v>
      </c>
      <c r="G7960">
        <v>1</v>
      </c>
      <c r="H7960" s="1">
        <v>42284</v>
      </c>
      <c r="I7960" s="1" t="str">
        <f t="shared" si="441"/>
        <v xml:space="preserve"> Oct</v>
      </c>
      <c r="J7960">
        <v>42722</v>
      </c>
      <c r="K7960" t="s">
        <v>39</v>
      </c>
      <c r="L7960">
        <v>2</v>
      </c>
      <c r="M7960">
        <v>0.56000000000000005</v>
      </c>
      <c r="N7960" t="s">
        <v>48</v>
      </c>
      <c r="O7960" t="s">
        <v>30</v>
      </c>
      <c r="P7960" t="s">
        <v>1756</v>
      </c>
      <c r="Q7960" t="s">
        <v>82</v>
      </c>
      <c r="R7960">
        <v>15.97</v>
      </c>
      <c r="S7960" t="s">
        <v>52</v>
      </c>
      <c r="T7960">
        <v>6031</v>
      </c>
      <c r="U7960">
        <v>19.899999999999999</v>
      </c>
      <c r="V7960" s="1">
        <v>42286</v>
      </c>
      <c r="W7960" t="s">
        <v>34</v>
      </c>
      <c r="X7960">
        <v>5.21</v>
      </c>
      <c r="Y7960" t="s">
        <v>298</v>
      </c>
      <c r="Z7960">
        <v>7.38</v>
      </c>
      <c r="AA7960">
        <v>80219</v>
      </c>
      <c r="AB7960">
        <f t="shared" si="442"/>
        <v>14.76</v>
      </c>
      <c r="AC7960">
        <f t="shared" si="443"/>
        <v>13.726799999999999</v>
      </c>
    </row>
    <row r="7961" spans="1:29" x14ac:dyDescent="0.25">
      <c r="A7961" t="s">
        <v>2310</v>
      </c>
      <c r="B7961">
        <v>70</v>
      </c>
      <c r="C7961" t="str">
        <f t="shared" si="440"/>
        <v>Senior</v>
      </c>
      <c r="D7961" t="s">
        <v>2196</v>
      </c>
      <c r="E7961" t="s">
        <v>46</v>
      </c>
      <c r="F7961">
        <v>0.1</v>
      </c>
      <c r="G7961">
        <v>1</v>
      </c>
      <c r="H7961" s="1">
        <v>42284</v>
      </c>
      <c r="I7961" s="1" t="str">
        <f t="shared" si="441"/>
        <v xml:space="preserve"> Oct</v>
      </c>
      <c r="J7961">
        <v>8677</v>
      </c>
      <c r="K7961" t="s">
        <v>28</v>
      </c>
      <c r="L7961">
        <v>38</v>
      </c>
      <c r="M7961">
        <v>0.55000000000000004</v>
      </c>
      <c r="N7961" t="s">
        <v>29</v>
      </c>
      <c r="O7961" t="s">
        <v>30</v>
      </c>
      <c r="P7961" t="s">
        <v>2522</v>
      </c>
      <c r="Q7961" t="s">
        <v>32</v>
      </c>
      <c r="R7961">
        <v>-8.67</v>
      </c>
      <c r="S7961" t="s">
        <v>33</v>
      </c>
      <c r="T7961">
        <v>1186</v>
      </c>
      <c r="U7961">
        <v>1610.76</v>
      </c>
      <c r="V7961" s="1">
        <v>42286</v>
      </c>
      <c r="W7961" t="s">
        <v>34</v>
      </c>
      <c r="X7961">
        <v>16.36</v>
      </c>
      <c r="Y7961" t="s">
        <v>1210</v>
      </c>
      <c r="Z7961">
        <v>43.57</v>
      </c>
      <c r="AA7961">
        <v>3051</v>
      </c>
      <c r="AB7961">
        <f t="shared" si="442"/>
        <v>1655.66</v>
      </c>
      <c r="AC7961">
        <f t="shared" si="443"/>
        <v>1490.0940000000001</v>
      </c>
    </row>
    <row r="7962" spans="1:29" x14ac:dyDescent="0.25">
      <c r="A7962" t="s">
        <v>991</v>
      </c>
      <c r="B7962">
        <v>70</v>
      </c>
      <c r="C7962" t="str">
        <f t="shared" si="440"/>
        <v>Senior</v>
      </c>
      <c r="D7962" t="s">
        <v>1066</v>
      </c>
      <c r="E7962" t="s">
        <v>46</v>
      </c>
      <c r="F7962">
        <v>0.04</v>
      </c>
      <c r="G7962">
        <v>1</v>
      </c>
      <c r="H7962" s="1">
        <v>42284</v>
      </c>
      <c r="I7962" s="1" t="str">
        <f t="shared" si="441"/>
        <v xml:space="preserve"> Oct</v>
      </c>
      <c r="J7962">
        <v>58181</v>
      </c>
      <c r="K7962" t="s">
        <v>39</v>
      </c>
      <c r="L7962">
        <v>5</v>
      </c>
      <c r="M7962">
        <v>0.36</v>
      </c>
      <c r="N7962" t="s">
        <v>29</v>
      </c>
      <c r="O7962" t="s">
        <v>30</v>
      </c>
      <c r="P7962" t="s">
        <v>1525</v>
      </c>
      <c r="Q7962" t="s">
        <v>61</v>
      </c>
      <c r="R7962">
        <v>-22.04</v>
      </c>
      <c r="S7962" t="s">
        <v>76</v>
      </c>
      <c r="T7962">
        <v>8140</v>
      </c>
      <c r="U7962">
        <v>36.43</v>
      </c>
      <c r="V7962" s="1">
        <v>42286</v>
      </c>
      <c r="W7962" t="s">
        <v>34</v>
      </c>
      <c r="X7962">
        <v>7.15</v>
      </c>
      <c r="Y7962" t="s">
        <v>638</v>
      </c>
      <c r="Z7962">
        <v>5.98</v>
      </c>
      <c r="AA7962">
        <v>30062</v>
      </c>
      <c r="AB7962">
        <f t="shared" si="442"/>
        <v>29.900000000000002</v>
      </c>
      <c r="AC7962">
        <f t="shared" si="443"/>
        <v>28.704000000000001</v>
      </c>
    </row>
    <row r="7963" spans="1:29" x14ac:dyDescent="0.25">
      <c r="A7963" t="s">
        <v>2564</v>
      </c>
      <c r="B7963">
        <v>70</v>
      </c>
      <c r="C7963" t="str">
        <f t="shared" si="440"/>
        <v>Senior</v>
      </c>
      <c r="D7963" t="s">
        <v>565</v>
      </c>
      <c r="E7963" t="s">
        <v>38</v>
      </c>
      <c r="F7963">
        <v>0.01</v>
      </c>
      <c r="G7963">
        <v>1</v>
      </c>
      <c r="H7963" s="1">
        <v>42284</v>
      </c>
      <c r="I7963" s="1" t="str">
        <f t="shared" si="441"/>
        <v xml:space="preserve"> Oct</v>
      </c>
      <c r="J7963">
        <v>481</v>
      </c>
      <c r="K7963" t="s">
        <v>28</v>
      </c>
      <c r="L7963">
        <v>44</v>
      </c>
      <c r="M7963">
        <v>0.56999999999999995</v>
      </c>
      <c r="N7963" t="s">
        <v>96</v>
      </c>
      <c r="O7963" t="s">
        <v>30</v>
      </c>
      <c r="P7963">
        <v>636</v>
      </c>
      <c r="Q7963" t="s">
        <v>105</v>
      </c>
      <c r="R7963">
        <v>1426.2570000000001</v>
      </c>
      <c r="S7963" t="s">
        <v>52</v>
      </c>
      <c r="T7963">
        <v>79</v>
      </c>
      <c r="U7963">
        <v>4509.3774999999996</v>
      </c>
      <c r="V7963" s="1">
        <v>42286</v>
      </c>
      <c r="W7963" t="s">
        <v>34</v>
      </c>
      <c r="X7963">
        <v>5.26</v>
      </c>
      <c r="Y7963" t="s">
        <v>298</v>
      </c>
      <c r="Z7963">
        <v>115.99</v>
      </c>
      <c r="AA7963">
        <v>80126</v>
      </c>
      <c r="AB7963">
        <f t="shared" si="442"/>
        <v>5103.5599999999995</v>
      </c>
      <c r="AC7963">
        <f t="shared" si="443"/>
        <v>5052.5243999999993</v>
      </c>
    </row>
    <row r="7964" spans="1:29" x14ac:dyDescent="0.25">
      <c r="A7964" t="s">
        <v>2432</v>
      </c>
      <c r="B7964">
        <v>70</v>
      </c>
      <c r="C7964" t="str">
        <f t="shared" si="440"/>
        <v>Senior</v>
      </c>
      <c r="D7964" t="s">
        <v>1134</v>
      </c>
      <c r="E7964" t="s">
        <v>46</v>
      </c>
      <c r="F7964">
        <v>0.09</v>
      </c>
      <c r="G7964">
        <v>1</v>
      </c>
      <c r="H7964" s="1">
        <v>42285</v>
      </c>
      <c r="I7964" s="1" t="str">
        <f t="shared" si="441"/>
        <v xml:space="preserve"> Oct</v>
      </c>
      <c r="J7964">
        <v>33731</v>
      </c>
      <c r="K7964" t="s">
        <v>28</v>
      </c>
      <c r="L7964">
        <v>32</v>
      </c>
      <c r="M7964">
        <v>0.36</v>
      </c>
      <c r="N7964" t="s">
        <v>29</v>
      </c>
      <c r="O7964" t="s">
        <v>59</v>
      </c>
      <c r="P7964" t="s">
        <v>1328</v>
      </c>
      <c r="Q7964" t="s">
        <v>232</v>
      </c>
      <c r="R7964">
        <v>8.4499999999999993</v>
      </c>
      <c r="S7964" t="s">
        <v>76</v>
      </c>
      <c r="T7964">
        <v>4743</v>
      </c>
      <c r="U7964">
        <v>109.01</v>
      </c>
      <c r="V7964" s="1">
        <v>42285</v>
      </c>
      <c r="W7964" t="s">
        <v>34</v>
      </c>
      <c r="X7964">
        <v>1.63</v>
      </c>
      <c r="Y7964" t="s">
        <v>685</v>
      </c>
      <c r="Z7964">
        <v>3.58</v>
      </c>
      <c r="AA7964">
        <v>27534</v>
      </c>
      <c r="AB7964">
        <f t="shared" si="442"/>
        <v>114.56</v>
      </c>
      <c r="AC7964">
        <f t="shared" si="443"/>
        <v>104.2496</v>
      </c>
    </row>
    <row r="7965" spans="1:29" x14ac:dyDescent="0.25">
      <c r="A7965" t="s">
        <v>3224</v>
      </c>
      <c r="B7965">
        <v>70</v>
      </c>
      <c r="C7965" t="str">
        <f t="shared" si="440"/>
        <v>Senior</v>
      </c>
      <c r="D7965" t="s">
        <v>3067</v>
      </c>
      <c r="E7965" t="s">
        <v>38</v>
      </c>
      <c r="F7965">
        <v>0.08</v>
      </c>
      <c r="G7965">
        <v>1</v>
      </c>
      <c r="H7965" s="1">
        <v>42285</v>
      </c>
      <c r="I7965" s="1" t="str">
        <f t="shared" si="441"/>
        <v xml:space="preserve"> Oct</v>
      </c>
      <c r="J7965">
        <v>34241</v>
      </c>
      <c r="K7965" t="s">
        <v>47</v>
      </c>
      <c r="L7965">
        <v>4</v>
      </c>
      <c r="M7965">
        <v>0.36</v>
      </c>
      <c r="N7965" t="s">
        <v>29</v>
      </c>
      <c r="O7965" t="s">
        <v>30</v>
      </c>
      <c r="P7965" t="s">
        <v>3547</v>
      </c>
      <c r="Q7965" t="s">
        <v>267</v>
      </c>
      <c r="R7965">
        <v>16.23</v>
      </c>
      <c r="S7965" t="s">
        <v>68</v>
      </c>
      <c r="T7965">
        <v>4813</v>
      </c>
      <c r="U7965">
        <v>207.55</v>
      </c>
      <c r="V7965" s="1">
        <v>42285</v>
      </c>
      <c r="W7965" t="s">
        <v>34</v>
      </c>
      <c r="X7965">
        <v>2.5</v>
      </c>
      <c r="Y7965" t="s">
        <v>122</v>
      </c>
      <c r="Z7965">
        <v>52.71</v>
      </c>
      <c r="AA7965">
        <v>50701</v>
      </c>
      <c r="AB7965">
        <f t="shared" si="442"/>
        <v>210.84</v>
      </c>
      <c r="AC7965">
        <f t="shared" si="443"/>
        <v>193.97280000000001</v>
      </c>
    </row>
    <row r="7966" spans="1:29" x14ac:dyDescent="0.25">
      <c r="A7966" t="s">
        <v>2432</v>
      </c>
      <c r="B7966">
        <v>70</v>
      </c>
      <c r="C7966" t="str">
        <f t="shared" si="440"/>
        <v>Senior</v>
      </c>
      <c r="D7966" t="s">
        <v>1134</v>
      </c>
      <c r="E7966" t="s">
        <v>46</v>
      </c>
      <c r="F7966">
        <v>0.02</v>
      </c>
      <c r="G7966">
        <v>1</v>
      </c>
      <c r="H7966" s="1">
        <v>42285</v>
      </c>
      <c r="I7966" s="1" t="str">
        <f t="shared" si="441"/>
        <v xml:space="preserve"> Oct</v>
      </c>
      <c r="J7966">
        <v>33731</v>
      </c>
      <c r="K7966" t="s">
        <v>28</v>
      </c>
      <c r="L7966">
        <v>27</v>
      </c>
      <c r="M7966">
        <v>0.6</v>
      </c>
      <c r="N7966" t="s">
        <v>48</v>
      </c>
      <c r="O7966" t="s">
        <v>49</v>
      </c>
      <c r="P7966" t="s">
        <v>1697</v>
      </c>
      <c r="Q7966" t="s">
        <v>51</v>
      </c>
      <c r="R7966">
        <v>1148.8800000000001</v>
      </c>
      <c r="S7966" t="s">
        <v>76</v>
      </c>
      <c r="T7966">
        <v>4742</v>
      </c>
      <c r="U7966">
        <v>8213.3700000000008</v>
      </c>
      <c r="V7966" s="1">
        <v>42286</v>
      </c>
      <c r="W7966" t="s">
        <v>53</v>
      </c>
      <c r="X7966">
        <v>69.55</v>
      </c>
      <c r="Y7966" t="s">
        <v>685</v>
      </c>
      <c r="Z7966">
        <v>284.98</v>
      </c>
      <c r="AA7966">
        <v>27534</v>
      </c>
      <c r="AB7966">
        <f t="shared" si="442"/>
        <v>7694.4600000000009</v>
      </c>
      <c r="AC7966">
        <f t="shared" si="443"/>
        <v>7540.5708000000013</v>
      </c>
    </row>
    <row r="7967" spans="1:29" x14ac:dyDescent="0.25">
      <c r="A7967" t="s">
        <v>1800</v>
      </c>
      <c r="B7967">
        <v>70</v>
      </c>
      <c r="C7967" t="str">
        <f t="shared" si="440"/>
        <v>Senior</v>
      </c>
      <c r="D7967" t="s">
        <v>1134</v>
      </c>
      <c r="E7967" t="s">
        <v>46</v>
      </c>
      <c r="F7967">
        <v>0.05</v>
      </c>
      <c r="G7967">
        <v>1</v>
      </c>
      <c r="H7967" s="1">
        <v>42285</v>
      </c>
      <c r="I7967" s="1" t="str">
        <f t="shared" si="441"/>
        <v xml:space="preserve"> Oct</v>
      </c>
      <c r="J7967">
        <v>33731</v>
      </c>
      <c r="K7967" t="s">
        <v>28</v>
      </c>
      <c r="L7967">
        <v>12</v>
      </c>
      <c r="M7967">
        <v>0.59</v>
      </c>
      <c r="N7967" t="s">
        <v>29</v>
      </c>
      <c r="O7967" t="s">
        <v>30</v>
      </c>
      <c r="P7967" t="s">
        <v>773</v>
      </c>
      <c r="Q7967" t="s">
        <v>32</v>
      </c>
      <c r="R7967">
        <v>-23.99</v>
      </c>
      <c r="S7967" t="s">
        <v>76</v>
      </c>
      <c r="T7967">
        <v>4744</v>
      </c>
      <c r="U7967">
        <v>138.88</v>
      </c>
      <c r="V7967" s="1">
        <v>42287</v>
      </c>
      <c r="W7967" t="s">
        <v>34</v>
      </c>
      <c r="X7967">
        <v>5.03</v>
      </c>
      <c r="Y7967" t="s">
        <v>685</v>
      </c>
      <c r="Z7967">
        <v>11.29</v>
      </c>
      <c r="AA7967">
        <v>27405</v>
      </c>
      <c r="AB7967">
        <f t="shared" si="442"/>
        <v>135.47999999999999</v>
      </c>
      <c r="AC7967">
        <f t="shared" si="443"/>
        <v>128.70599999999999</v>
      </c>
    </row>
    <row r="7968" spans="1:29" x14ac:dyDescent="0.25">
      <c r="A7968" t="s">
        <v>2833</v>
      </c>
      <c r="B7968">
        <v>70</v>
      </c>
      <c r="C7968" t="str">
        <f t="shared" si="440"/>
        <v>Senior</v>
      </c>
      <c r="D7968" t="s">
        <v>1285</v>
      </c>
      <c r="E7968" t="s">
        <v>27</v>
      </c>
      <c r="F7968">
        <v>0.06</v>
      </c>
      <c r="G7968">
        <v>1</v>
      </c>
      <c r="H7968" s="1">
        <v>42285</v>
      </c>
      <c r="I7968" s="1" t="str">
        <f t="shared" si="441"/>
        <v xml:space="preserve"> Oct</v>
      </c>
      <c r="J7968">
        <v>3232</v>
      </c>
      <c r="K7968" t="s">
        <v>58</v>
      </c>
      <c r="L7968">
        <v>5</v>
      </c>
      <c r="M7968">
        <v>0.35</v>
      </c>
      <c r="N7968" t="s">
        <v>29</v>
      </c>
      <c r="O7968" t="s">
        <v>30</v>
      </c>
      <c r="P7968" t="s">
        <v>441</v>
      </c>
      <c r="Q7968" t="s">
        <v>67</v>
      </c>
      <c r="R7968">
        <v>-11.833500000000001</v>
      </c>
      <c r="S7968" t="s">
        <v>68</v>
      </c>
      <c r="T7968">
        <v>471</v>
      </c>
      <c r="U7968">
        <v>42.66</v>
      </c>
      <c r="V7968" s="1">
        <v>42287</v>
      </c>
      <c r="W7968" t="s">
        <v>34</v>
      </c>
      <c r="X7968">
        <v>4.71</v>
      </c>
      <c r="Y7968" t="s">
        <v>149</v>
      </c>
      <c r="Z7968">
        <v>7.84</v>
      </c>
      <c r="AA7968">
        <v>60477</v>
      </c>
      <c r="AB7968">
        <f t="shared" si="442"/>
        <v>39.200000000000003</v>
      </c>
      <c r="AC7968">
        <f t="shared" si="443"/>
        <v>36.848000000000006</v>
      </c>
    </row>
    <row r="7969" spans="1:29" x14ac:dyDescent="0.25">
      <c r="A7969" t="s">
        <v>1038</v>
      </c>
      <c r="B7969">
        <v>70</v>
      </c>
      <c r="C7969" t="str">
        <f t="shared" si="440"/>
        <v>Senior</v>
      </c>
      <c r="D7969" t="s">
        <v>2950</v>
      </c>
      <c r="E7969" t="s">
        <v>38</v>
      </c>
      <c r="F7969">
        <v>0</v>
      </c>
      <c r="G7969">
        <v>1</v>
      </c>
      <c r="H7969" s="1">
        <v>42286</v>
      </c>
      <c r="I7969" s="1" t="str">
        <f t="shared" si="441"/>
        <v xml:space="preserve"> Oct</v>
      </c>
      <c r="J7969">
        <v>43010</v>
      </c>
      <c r="K7969" t="s">
        <v>58</v>
      </c>
      <c r="L7969">
        <v>40</v>
      </c>
      <c r="M7969">
        <v>0.39</v>
      </c>
      <c r="N7969" t="s">
        <v>29</v>
      </c>
      <c r="O7969" t="s">
        <v>59</v>
      </c>
      <c r="P7969" t="s">
        <v>2180</v>
      </c>
      <c r="Q7969" t="s">
        <v>61</v>
      </c>
      <c r="R7969">
        <v>74.83</v>
      </c>
      <c r="S7969" t="s">
        <v>52</v>
      </c>
      <c r="T7969">
        <v>6070</v>
      </c>
      <c r="U7969">
        <v>233.2</v>
      </c>
      <c r="V7969" s="1">
        <v>42286</v>
      </c>
      <c r="W7969" t="s">
        <v>34</v>
      </c>
      <c r="X7969">
        <v>1.46</v>
      </c>
      <c r="Y7969" t="s">
        <v>54</v>
      </c>
      <c r="Z7969">
        <v>5.68</v>
      </c>
      <c r="AA7969">
        <v>95051</v>
      </c>
      <c r="AB7969">
        <f t="shared" si="442"/>
        <v>227.2</v>
      </c>
      <c r="AC7969">
        <f t="shared" si="443"/>
        <v>227.2</v>
      </c>
    </row>
    <row r="7970" spans="1:29" x14ac:dyDescent="0.25">
      <c r="A7970" t="s">
        <v>2851</v>
      </c>
      <c r="B7970">
        <v>70</v>
      </c>
      <c r="C7970" t="str">
        <f t="shared" si="440"/>
        <v>Senior</v>
      </c>
      <c r="D7970" t="s">
        <v>2516</v>
      </c>
      <c r="E7970" t="s">
        <v>46</v>
      </c>
      <c r="F7970">
        <v>0.08</v>
      </c>
      <c r="G7970">
        <v>1</v>
      </c>
      <c r="H7970" s="1">
        <v>42286</v>
      </c>
      <c r="I7970" s="1" t="str">
        <f t="shared" si="441"/>
        <v xml:space="preserve"> Oct</v>
      </c>
      <c r="J7970">
        <v>28929</v>
      </c>
      <c r="K7970" t="s">
        <v>131</v>
      </c>
      <c r="L7970">
        <v>37</v>
      </c>
      <c r="M7970">
        <v>0.37</v>
      </c>
      <c r="N7970" t="s">
        <v>29</v>
      </c>
      <c r="O7970" t="s">
        <v>30</v>
      </c>
      <c r="P7970" t="s">
        <v>712</v>
      </c>
      <c r="Q7970" t="s">
        <v>61</v>
      </c>
      <c r="R7970">
        <v>-173.73</v>
      </c>
      <c r="S7970" t="s">
        <v>76</v>
      </c>
      <c r="T7970">
        <v>4060</v>
      </c>
      <c r="U7970">
        <v>230.97</v>
      </c>
      <c r="V7970" s="1">
        <v>42287</v>
      </c>
      <c r="W7970" t="s">
        <v>34</v>
      </c>
      <c r="X7970">
        <v>8.19</v>
      </c>
      <c r="Y7970" t="s">
        <v>166</v>
      </c>
      <c r="Z7970">
        <v>6.48</v>
      </c>
      <c r="AA7970">
        <v>29801</v>
      </c>
      <c r="AB7970">
        <f t="shared" si="442"/>
        <v>239.76000000000002</v>
      </c>
      <c r="AC7970">
        <f t="shared" si="443"/>
        <v>220.57920000000001</v>
      </c>
    </row>
    <row r="7971" spans="1:29" x14ac:dyDescent="0.25">
      <c r="A7971" t="s">
        <v>2229</v>
      </c>
      <c r="B7971">
        <v>70</v>
      </c>
      <c r="C7971" t="str">
        <f t="shared" si="440"/>
        <v>Senior</v>
      </c>
      <c r="D7971" t="s">
        <v>2516</v>
      </c>
      <c r="E7971" t="s">
        <v>46</v>
      </c>
      <c r="F7971">
        <v>0.09</v>
      </c>
      <c r="G7971">
        <v>1</v>
      </c>
      <c r="H7971" s="1">
        <v>42286</v>
      </c>
      <c r="I7971" s="1" t="str">
        <f t="shared" si="441"/>
        <v xml:space="preserve"> Oct</v>
      </c>
      <c r="J7971">
        <v>28929</v>
      </c>
      <c r="K7971" t="s">
        <v>131</v>
      </c>
      <c r="L7971">
        <v>46</v>
      </c>
      <c r="M7971">
        <v>0.35</v>
      </c>
      <c r="N7971" t="s">
        <v>29</v>
      </c>
      <c r="O7971" t="s">
        <v>30</v>
      </c>
      <c r="P7971" t="s">
        <v>1466</v>
      </c>
      <c r="Q7971" t="s">
        <v>267</v>
      </c>
      <c r="R7971">
        <v>-154.11000000000001</v>
      </c>
      <c r="S7971" t="s">
        <v>76</v>
      </c>
      <c r="T7971">
        <v>4061</v>
      </c>
      <c r="U7971">
        <v>723.17</v>
      </c>
      <c r="V7971" s="1">
        <v>42288</v>
      </c>
      <c r="W7971" t="s">
        <v>34</v>
      </c>
      <c r="X7971">
        <v>12.39</v>
      </c>
      <c r="Y7971" t="s">
        <v>166</v>
      </c>
      <c r="Z7971">
        <v>16.98</v>
      </c>
      <c r="AA7971">
        <v>29624</v>
      </c>
      <c r="AB7971">
        <f t="shared" si="442"/>
        <v>781.08</v>
      </c>
      <c r="AC7971">
        <f t="shared" si="443"/>
        <v>710.78280000000007</v>
      </c>
    </row>
    <row r="7972" spans="1:29" x14ac:dyDescent="0.25">
      <c r="A7972" t="s">
        <v>1038</v>
      </c>
      <c r="B7972">
        <v>70</v>
      </c>
      <c r="C7972" t="str">
        <f t="shared" si="440"/>
        <v>Senior</v>
      </c>
      <c r="D7972" t="s">
        <v>2950</v>
      </c>
      <c r="E7972" t="s">
        <v>38</v>
      </c>
      <c r="F7972">
        <v>0.02</v>
      </c>
      <c r="G7972">
        <v>1</v>
      </c>
      <c r="H7972" s="1">
        <v>42286</v>
      </c>
      <c r="I7972" s="1" t="str">
        <f t="shared" si="441"/>
        <v xml:space="preserve"> Oct</v>
      </c>
      <c r="J7972">
        <v>43010</v>
      </c>
      <c r="K7972" t="s">
        <v>58</v>
      </c>
      <c r="L7972">
        <v>24</v>
      </c>
      <c r="M7972">
        <v>0.36</v>
      </c>
      <c r="N7972" t="s">
        <v>29</v>
      </c>
      <c r="O7972" t="s">
        <v>59</v>
      </c>
      <c r="P7972" t="s">
        <v>106</v>
      </c>
      <c r="Q7972" t="s">
        <v>61</v>
      </c>
      <c r="R7972">
        <v>83.16</v>
      </c>
      <c r="S7972" t="s">
        <v>52</v>
      </c>
      <c r="T7972">
        <v>6071</v>
      </c>
      <c r="U7972">
        <v>245.53</v>
      </c>
      <c r="V7972" s="1">
        <v>42288</v>
      </c>
      <c r="W7972" t="s">
        <v>34</v>
      </c>
      <c r="X7972">
        <v>2.27</v>
      </c>
      <c r="Y7972" t="s">
        <v>54</v>
      </c>
      <c r="Z7972">
        <v>10.14</v>
      </c>
      <c r="AA7972">
        <v>95051</v>
      </c>
      <c r="AB7972">
        <f t="shared" si="442"/>
        <v>243.36</v>
      </c>
      <c r="AC7972">
        <f t="shared" si="443"/>
        <v>238.49280000000002</v>
      </c>
    </row>
    <row r="7973" spans="1:29" x14ac:dyDescent="0.25">
      <c r="A7973" t="s">
        <v>229</v>
      </c>
      <c r="B7973">
        <v>70</v>
      </c>
      <c r="C7973" t="str">
        <f t="shared" si="440"/>
        <v>Senior</v>
      </c>
      <c r="D7973" t="s">
        <v>2746</v>
      </c>
      <c r="E7973" t="s">
        <v>27</v>
      </c>
      <c r="F7973">
        <v>0.1</v>
      </c>
      <c r="G7973">
        <v>1</v>
      </c>
      <c r="H7973" s="1">
        <v>42286</v>
      </c>
      <c r="I7973" s="1" t="str">
        <f t="shared" si="441"/>
        <v xml:space="preserve"> Oct</v>
      </c>
      <c r="J7973">
        <v>40994</v>
      </c>
      <c r="K7973" t="s">
        <v>28</v>
      </c>
      <c r="L7973">
        <v>42</v>
      </c>
      <c r="M7973">
        <v>0.35</v>
      </c>
      <c r="N7973" t="s">
        <v>29</v>
      </c>
      <c r="O7973" t="s">
        <v>30</v>
      </c>
      <c r="P7973" t="s">
        <v>1286</v>
      </c>
      <c r="Q7973" t="s">
        <v>67</v>
      </c>
      <c r="R7973">
        <v>323.07650000000001</v>
      </c>
      <c r="S7973" t="s">
        <v>33</v>
      </c>
      <c r="T7973">
        <v>5776</v>
      </c>
      <c r="U7973">
        <v>793.04</v>
      </c>
      <c r="V7973" s="1">
        <v>42288</v>
      </c>
      <c r="W7973" t="s">
        <v>34</v>
      </c>
      <c r="X7973">
        <v>1.49</v>
      </c>
      <c r="Y7973" t="s">
        <v>155</v>
      </c>
      <c r="Z7973">
        <v>20.98</v>
      </c>
      <c r="AA7973">
        <v>6374</v>
      </c>
      <c r="AB7973">
        <f t="shared" si="442"/>
        <v>881.16</v>
      </c>
      <c r="AC7973">
        <f t="shared" si="443"/>
        <v>793.04399999999998</v>
      </c>
    </row>
    <row r="7974" spans="1:29" x14ac:dyDescent="0.25">
      <c r="A7974" t="s">
        <v>790</v>
      </c>
      <c r="B7974">
        <v>70</v>
      </c>
      <c r="C7974" t="str">
        <f t="shared" si="440"/>
        <v>Senior</v>
      </c>
      <c r="D7974" t="s">
        <v>2916</v>
      </c>
      <c r="E7974" t="s">
        <v>38</v>
      </c>
      <c r="F7974">
        <v>0.1</v>
      </c>
      <c r="G7974">
        <v>1</v>
      </c>
      <c r="H7974" s="1">
        <v>42287</v>
      </c>
      <c r="I7974" s="1" t="str">
        <f t="shared" si="441"/>
        <v xml:space="preserve"> Oct</v>
      </c>
      <c r="J7974">
        <v>32356</v>
      </c>
      <c r="K7974" t="s">
        <v>39</v>
      </c>
      <c r="L7974">
        <v>12</v>
      </c>
      <c r="M7974">
        <v>0.4</v>
      </c>
      <c r="N7974" t="s">
        <v>29</v>
      </c>
      <c r="O7974" t="s">
        <v>30</v>
      </c>
      <c r="P7974" t="s">
        <v>2311</v>
      </c>
      <c r="Q7974" t="s">
        <v>67</v>
      </c>
      <c r="R7974">
        <v>60.375500000000002</v>
      </c>
      <c r="S7974" t="s">
        <v>76</v>
      </c>
      <c r="T7974">
        <v>4549</v>
      </c>
      <c r="U7974">
        <v>768.41</v>
      </c>
      <c r="V7974" s="1">
        <v>42288</v>
      </c>
      <c r="W7974" t="s">
        <v>34</v>
      </c>
      <c r="X7974">
        <v>19.989999999999998</v>
      </c>
      <c r="Y7974" t="s">
        <v>272</v>
      </c>
      <c r="Z7974">
        <v>67.28</v>
      </c>
      <c r="AA7974">
        <v>40214</v>
      </c>
      <c r="AB7974">
        <f t="shared" si="442"/>
        <v>807.36</v>
      </c>
      <c r="AC7974">
        <f t="shared" si="443"/>
        <v>726.62400000000002</v>
      </c>
    </row>
    <row r="7975" spans="1:29" x14ac:dyDescent="0.25">
      <c r="A7975" t="s">
        <v>2976</v>
      </c>
      <c r="B7975">
        <v>70</v>
      </c>
      <c r="C7975" t="str">
        <f t="shared" si="440"/>
        <v>Senior</v>
      </c>
      <c r="D7975" t="s">
        <v>2308</v>
      </c>
      <c r="E7975" t="s">
        <v>46</v>
      </c>
      <c r="F7975">
        <v>0.1</v>
      </c>
      <c r="G7975">
        <v>1</v>
      </c>
      <c r="H7975" s="1">
        <v>42287</v>
      </c>
      <c r="I7975" s="1" t="str">
        <f t="shared" si="441"/>
        <v xml:space="preserve"> Oct</v>
      </c>
      <c r="J7975">
        <v>55366</v>
      </c>
      <c r="K7975" t="s">
        <v>58</v>
      </c>
      <c r="L7975">
        <v>7</v>
      </c>
      <c r="M7975">
        <v>0.68</v>
      </c>
      <c r="N7975" t="s">
        <v>96</v>
      </c>
      <c r="O7975" t="s">
        <v>30</v>
      </c>
      <c r="P7975" t="s">
        <v>1049</v>
      </c>
      <c r="Q7975" t="s">
        <v>102</v>
      </c>
      <c r="R7975">
        <v>-204.65</v>
      </c>
      <c r="S7975" t="s">
        <v>68</v>
      </c>
      <c r="T7975">
        <v>7730</v>
      </c>
      <c r="U7975">
        <v>387.17</v>
      </c>
      <c r="V7975" s="1">
        <v>42288</v>
      </c>
      <c r="W7975" t="s">
        <v>34</v>
      </c>
      <c r="X7975">
        <v>6.55</v>
      </c>
      <c r="Y7975" t="s">
        <v>149</v>
      </c>
      <c r="Z7975">
        <v>55.94</v>
      </c>
      <c r="AA7975">
        <v>60076</v>
      </c>
      <c r="AB7975">
        <f t="shared" si="442"/>
        <v>391.58</v>
      </c>
      <c r="AC7975">
        <f t="shared" si="443"/>
        <v>352.42199999999997</v>
      </c>
    </row>
    <row r="7976" spans="1:29" x14ac:dyDescent="0.25">
      <c r="A7976" t="s">
        <v>790</v>
      </c>
      <c r="B7976">
        <v>70</v>
      </c>
      <c r="C7976" t="str">
        <f t="shared" si="440"/>
        <v>Senior</v>
      </c>
      <c r="D7976" t="s">
        <v>2916</v>
      </c>
      <c r="E7976" t="s">
        <v>38</v>
      </c>
      <c r="F7976">
        <v>0.08</v>
      </c>
      <c r="G7976">
        <v>1</v>
      </c>
      <c r="H7976" s="1">
        <v>42287</v>
      </c>
      <c r="I7976" s="1" t="str">
        <f t="shared" si="441"/>
        <v xml:space="preserve"> Oct</v>
      </c>
      <c r="J7976">
        <v>32356</v>
      </c>
      <c r="K7976" t="s">
        <v>39</v>
      </c>
      <c r="L7976">
        <v>47</v>
      </c>
      <c r="M7976">
        <v>0.69</v>
      </c>
      <c r="N7976" t="s">
        <v>48</v>
      </c>
      <c r="O7976" t="s">
        <v>73</v>
      </c>
      <c r="P7976" t="s">
        <v>1667</v>
      </c>
      <c r="Q7976" t="s">
        <v>75</v>
      </c>
      <c r="R7976">
        <v>-503.77</v>
      </c>
      <c r="S7976" t="s">
        <v>76</v>
      </c>
      <c r="T7976">
        <v>4550</v>
      </c>
      <c r="U7976">
        <v>5238.192</v>
      </c>
      <c r="V7976" s="1">
        <v>42289</v>
      </c>
      <c r="W7976" t="s">
        <v>53</v>
      </c>
      <c r="X7976">
        <v>46.2</v>
      </c>
      <c r="Y7976" t="s">
        <v>272</v>
      </c>
      <c r="Z7976">
        <v>145.97999999999999</v>
      </c>
      <c r="AA7976">
        <v>40214</v>
      </c>
      <c r="AB7976">
        <f t="shared" si="442"/>
        <v>6861.0599999999995</v>
      </c>
      <c r="AC7976">
        <f t="shared" si="443"/>
        <v>6312.1751999999997</v>
      </c>
    </row>
    <row r="7977" spans="1:29" x14ac:dyDescent="0.25">
      <c r="A7977" t="s">
        <v>2432</v>
      </c>
      <c r="B7977">
        <v>70</v>
      </c>
      <c r="C7977" t="str">
        <f t="shared" si="440"/>
        <v>Senior</v>
      </c>
      <c r="D7977" t="s">
        <v>1134</v>
      </c>
      <c r="E7977" t="s">
        <v>46</v>
      </c>
      <c r="F7977">
        <v>0.03</v>
      </c>
      <c r="G7977">
        <v>1</v>
      </c>
      <c r="H7977" s="1">
        <v>42288</v>
      </c>
      <c r="I7977" s="1" t="str">
        <f t="shared" si="441"/>
        <v xml:space="preserve"> Oct</v>
      </c>
      <c r="J7977">
        <v>9473</v>
      </c>
      <c r="K7977" t="s">
        <v>39</v>
      </c>
      <c r="L7977">
        <v>34</v>
      </c>
      <c r="M7977">
        <v>0.37</v>
      </c>
      <c r="N7977" t="s">
        <v>29</v>
      </c>
      <c r="O7977" t="s">
        <v>30</v>
      </c>
      <c r="P7977" t="s">
        <v>3357</v>
      </c>
      <c r="Q7977" t="s">
        <v>67</v>
      </c>
      <c r="R7977">
        <v>188.22399999999999</v>
      </c>
      <c r="S7977" t="s">
        <v>76</v>
      </c>
      <c r="T7977">
        <v>1291</v>
      </c>
      <c r="U7977">
        <v>563.82000000000005</v>
      </c>
      <c r="V7977" s="1">
        <v>42289</v>
      </c>
      <c r="W7977" t="s">
        <v>34</v>
      </c>
      <c r="X7977">
        <v>2.99</v>
      </c>
      <c r="Y7977" t="s">
        <v>685</v>
      </c>
      <c r="Z7977">
        <v>16.510000000000002</v>
      </c>
      <c r="AA7977">
        <v>27534</v>
      </c>
      <c r="AB7977">
        <f t="shared" si="442"/>
        <v>561.34</v>
      </c>
      <c r="AC7977">
        <f t="shared" si="443"/>
        <v>544.49980000000005</v>
      </c>
    </row>
    <row r="7978" spans="1:29" x14ac:dyDescent="0.25">
      <c r="A7978" t="s">
        <v>579</v>
      </c>
      <c r="B7978">
        <v>70</v>
      </c>
      <c r="C7978" t="str">
        <f t="shared" si="440"/>
        <v>Senior</v>
      </c>
      <c r="D7978" t="s">
        <v>1703</v>
      </c>
      <c r="E7978" t="s">
        <v>27</v>
      </c>
      <c r="F7978">
        <v>0.05</v>
      </c>
      <c r="G7978">
        <v>1</v>
      </c>
      <c r="H7978" s="1">
        <v>42288</v>
      </c>
      <c r="I7978" s="1" t="str">
        <f t="shared" si="441"/>
        <v xml:space="preserve"> Oct</v>
      </c>
      <c r="J7978">
        <v>58722</v>
      </c>
      <c r="K7978" t="s">
        <v>58</v>
      </c>
      <c r="L7978">
        <v>45</v>
      </c>
      <c r="M7978">
        <v>0.66</v>
      </c>
      <c r="N7978" t="s">
        <v>48</v>
      </c>
      <c r="O7978" t="s">
        <v>49</v>
      </c>
      <c r="P7978" t="s">
        <v>1317</v>
      </c>
      <c r="Q7978" t="s">
        <v>51</v>
      </c>
      <c r="R7978">
        <v>-699.72</v>
      </c>
      <c r="S7978" t="s">
        <v>52</v>
      </c>
      <c r="T7978">
        <v>8213</v>
      </c>
      <c r="U7978">
        <v>4042.96</v>
      </c>
      <c r="V7978" s="1">
        <v>42290</v>
      </c>
      <c r="W7978" t="s">
        <v>53</v>
      </c>
      <c r="X7978">
        <v>42</v>
      </c>
      <c r="Y7978" t="s">
        <v>320</v>
      </c>
      <c r="Z7978">
        <v>89.99</v>
      </c>
      <c r="AA7978">
        <v>83616</v>
      </c>
      <c r="AB7978">
        <f t="shared" si="442"/>
        <v>4049.5499999999997</v>
      </c>
      <c r="AC7978">
        <f t="shared" si="443"/>
        <v>3847.0724999999998</v>
      </c>
    </row>
    <row r="7979" spans="1:29" x14ac:dyDescent="0.25">
      <c r="A7979" t="s">
        <v>2432</v>
      </c>
      <c r="B7979">
        <v>70</v>
      </c>
      <c r="C7979" t="str">
        <f t="shared" si="440"/>
        <v>Senior</v>
      </c>
      <c r="D7979" t="s">
        <v>1134</v>
      </c>
      <c r="E7979" t="s">
        <v>46</v>
      </c>
      <c r="F7979">
        <v>0.1</v>
      </c>
      <c r="G7979">
        <v>1</v>
      </c>
      <c r="H7979" s="1">
        <v>42288</v>
      </c>
      <c r="I7979" s="1" t="str">
        <f t="shared" si="441"/>
        <v xml:space="preserve"> Oct</v>
      </c>
      <c r="J7979">
        <v>9473</v>
      </c>
      <c r="K7979" t="s">
        <v>39</v>
      </c>
      <c r="L7979">
        <v>3</v>
      </c>
      <c r="M7979">
        <v>0.4</v>
      </c>
      <c r="N7979" t="s">
        <v>29</v>
      </c>
      <c r="O7979" t="s">
        <v>30</v>
      </c>
      <c r="P7979" t="s">
        <v>1289</v>
      </c>
      <c r="Q7979" t="s">
        <v>67</v>
      </c>
      <c r="R7979">
        <v>-23.69</v>
      </c>
      <c r="S7979" t="s">
        <v>76</v>
      </c>
      <c r="T7979">
        <v>1290</v>
      </c>
      <c r="U7979">
        <v>31.95</v>
      </c>
      <c r="V7979" s="1">
        <v>42290</v>
      </c>
      <c r="W7979" t="s">
        <v>34</v>
      </c>
      <c r="X7979">
        <v>8.94</v>
      </c>
      <c r="Y7979" t="s">
        <v>685</v>
      </c>
      <c r="Z7979">
        <v>8.0399999999999991</v>
      </c>
      <c r="AA7979">
        <v>27534</v>
      </c>
      <c r="AB7979">
        <f t="shared" si="442"/>
        <v>24.119999999999997</v>
      </c>
      <c r="AC7979">
        <f t="shared" si="443"/>
        <v>21.707999999999998</v>
      </c>
    </row>
    <row r="7980" spans="1:29" x14ac:dyDescent="0.25">
      <c r="A7980" t="s">
        <v>2432</v>
      </c>
      <c r="B7980">
        <v>70</v>
      </c>
      <c r="C7980" t="str">
        <f t="shared" si="440"/>
        <v>Senior</v>
      </c>
      <c r="D7980" t="s">
        <v>1134</v>
      </c>
      <c r="E7980" t="s">
        <v>46</v>
      </c>
      <c r="F7980">
        <v>0.04</v>
      </c>
      <c r="G7980">
        <v>1</v>
      </c>
      <c r="H7980" s="1">
        <v>42288</v>
      </c>
      <c r="I7980" s="1" t="str">
        <f t="shared" si="441"/>
        <v xml:space="preserve"> Oct</v>
      </c>
      <c r="J7980">
        <v>9473</v>
      </c>
      <c r="K7980" t="s">
        <v>39</v>
      </c>
      <c r="L7980">
        <v>31</v>
      </c>
      <c r="M7980">
        <v>0.59</v>
      </c>
      <c r="N7980" t="s">
        <v>29</v>
      </c>
      <c r="O7980" t="s">
        <v>30</v>
      </c>
      <c r="P7980" t="s">
        <v>410</v>
      </c>
      <c r="Q7980" t="s">
        <v>32</v>
      </c>
      <c r="R7980">
        <v>-363.44</v>
      </c>
      <c r="S7980" t="s">
        <v>76</v>
      </c>
      <c r="T7980">
        <v>1292</v>
      </c>
      <c r="U7980">
        <v>502.44</v>
      </c>
      <c r="V7980" s="1">
        <v>42290</v>
      </c>
      <c r="W7980" t="s">
        <v>34</v>
      </c>
      <c r="X7980">
        <v>17.78</v>
      </c>
      <c r="Y7980" t="s">
        <v>685</v>
      </c>
      <c r="Z7980">
        <v>15.51</v>
      </c>
      <c r="AA7980">
        <v>27534</v>
      </c>
      <c r="AB7980">
        <f t="shared" si="442"/>
        <v>480.81</v>
      </c>
      <c r="AC7980">
        <f t="shared" si="443"/>
        <v>461.57760000000002</v>
      </c>
    </row>
    <row r="7981" spans="1:29" x14ac:dyDescent="0.25">
      <c r="A7981" t="s">
        <v>1793</v>
      </c>
      <c r="B7981">
        <v>70</v>
      </c>
      <c r="C7981" t="str">
        <f t="shared" si="440"/>
        <v>Senior</v>
      </c>
      <c r="D7981" t="s">
        <v>493</v>
      </c>
      <c r="E7981" t="s">
        <v>38</v>
      </c>
      <c r="F7981">
        <v>0.1</v>
      </c>
      <c r="G7981">
        <v>1</v>
      </c>
      <c r="H7981" s="1">
        <v>42288</v>
      </c>
      <c r="I7981" s="1" t="str">
        <f t="shared" si="441"/>
        <v xml:space="preserve"> Oct</v>
      </c>
      <c r="J7981">
        <v>47686</v>
      </c>
      <c r="K7981" t="s">
        <v>39</v>
      </c>
      <c r="L7981">
        <v>48</v>
      </c>
      <c r="M7981">
        <v>0.55000000000000004</v>
      </c>
      <c r="N7981" t="s">
        <v>29</v>
      </c>
      <c r="O7981" t="s">
        <v>59</v>
      </c>
      <c r="P7981" t="s">
        <v>3145</v>
      </c>
      <c r="Q7981" t="s">
        <v>88</v>
      </c>
      <c r="R7981">
        <v>3.32</v>
      </c>
      <c r="S7981" t="s">
        <v>33</v>
      </c>
      <c r="T7981">
        <v>6697</v>
      </c>
      <c r="U7981">
        <v>179.65</v>
      </c>
      <c r="V7981" s="1">
        <v>42290</v>
      </c>
      <c r="W7981" t="s">
        <v>34</v>
      </c>
      <c r="X7981">
        <v>1.23</v>
      </c>
      <c r="Y7981" t="s">
        <v>35</v>
      </c>
      <c r="Z7981">
        <v>4.13</v>
      </c>
      <c r="AA7981">
        <v>15601</v>
      </c>
      <c r="AB7981">
        <f t="shared" si="442"/>
        <v>198.24</v>
      </c>
      <c r="AC7981">
        <f t="shared" si="443"/>
        <v>178.416</v>
      </c>
    </row>
    <row r="7982" spans="1:29" x14ac:dyDescent="0.25">
      <c r="A7982" t="s">
        <v>1044</v>
      </c>
      <c r="B7982">
        <v>70</v>
      </c>
      <c r="C7982" t="str">
        <f t="shared" si="440"/>
        <v>Senior</v>
      </c>
      <c r="D7982" t="s">
        <v>1045</v>
      </c>
      <c r="E7982" t="s">
        <v>38</v>
      </c>
      <c r="F7982">
        <v>0.06</v>
      </c>
      <c r="G7982">
        <v>1</v>
      </c>
      <c r="H7982" s="1">
        <v>42289</v>
      </c>
      <c r="I7982" s="1" t="str">
        <f t="shared" si="441"/>
        <v xml:space="preserve"> Oct</v>
      </c>
      <c r="J7982">
        <v>6500</v>
      </c>
      <c r="K7982" t="s">
        <v>58</v>
      </c>
      <c r="L7982">
        <v>20</v>
      </c>
      <c r="M7982">
        <v>0.46</v>
      </c>
      <c r="N7982" t="s">
        <v>29</v>
      </c>
      <c r="O7982" t="s">
        <v>59</v>
      </c>
      <c r="P7982" t="s">
        <v>2796</v>
      </c>
      <c r="Q7982" t="s">
        <v>88</v>
      </c>
      <c r="R7982">
        <v>-16.149999999999999</v>
      </c>
      <c r="S7982" t="s">
        <v>52</v>
      </c>
      <c r="T7982">
        <v>903</v>
      </c>
      <c r="U7982">
        <v>38.29</v>
      </c>
      <c r="V7982" s="1">
        <v>42290</v>
      </c>
      <c r="W7982" t="s">
        <v>34</v>
      </c>
      <c r="X7982">
        <v>1.63</v>
      </c>
      <c r="Y7982" t="s">
        <v>218</v>
      </c>
      <c r="Z7982">
        <v>1.95</v>
      </c>
      <c r="AA7982">
        <v>98273</v>
      </c>
      <c r="AB7982">
        <f t="shared" si="442"/>
        <v>39</v>
      </c>
      <c r="AC7982">
        <f t="shared" si="443"/>
        <v>36.659999999999997</v>
      </c>
    </row>
    <row r="7983" spans="1:29" x14ac:dyDescent="0.25">
      <c r="A7983" t="s">
        <v>814</v>
      </c>
      <c r="B7983">
        <v>70</v>
      </c>
      <c r="C7983" t="str">
        <f t="shared" si="440"/>
        <v>Senior</v>
      </c>
      <c r="D7983" t="s">
        <v>360</v>
      </c>
      <c r="E7983" t="s">
        <v>46</v>
      </c>
      <c r="F7983">
        <v>0.05</v>
      </c>
      <c r="G7983">
        <v>1</v>
      </c>
      <c r="H7983" s="1">
        <v>42289</v>
      </c>
      <c r="I7983" s="1" t="str">
        <f t="shared" si="441"/>
        <v xml:space="preserve"> Oct</v>
      </c>
      <c r="J7983">
        <v>36390</v>
      </c>
      <c r="K7983" t="s">
        <v>28</v>
      </c>
      <c r="L7983">
        <v>3</v>
      </c>
      <c r="M7983">
        <v>0.59</v>
      </c>
      <c r="N7983" t="s">
        <v>96</v>
      </c>
      <c r="O7983" t="s">
        <v>30</v>
      </c>
      <c r="P7983" t="s">
        <v>242</v>
      </c>
      <c r="Q7983" t="s">
        <v>105</v>
      </c>
      <c r="R7983">
        <v>-541.33199999999999</v>
      </c>
      <c r="S7983" t="s">
        <v>33</v>
      </c>
      <c r="T7983">
        <v>5108</v>
      </c>
      <c r="U7983">
        <v>329.63</v>
      </c>
      <c r="V7983" s="1">
        <v>42291</v>
      </c>
      <c r="W7983" t="s">
        <v>34</v>
      </c>
      <c r="X7983">
        <v>8.99</v>
      </c>
      <c r="Y7983" t="s">
        <v>204</v>
      </c>
      <c r="Z7983">
        <v>125.99</v>
      </c>
      <c r="AA7983">
        <v>4038</v>
      </c>
      <c r="AB7983">
        <f t="shared" si="442"/>
        <v>377.96999999999997</v>
      </c>
      <c r="AC7983">
        <f t="shared" si="443"/>
        <v>359.07149999999996</v>
      </c>
    </row>
    <row r="7984" spans="1:29" x14ac:dyDescent="0.25">
      <c r="A7984" t="s">
        <v>1044</v>
      </c>
      <c r="B7984">
        <v>70</v>
      </c>
      <c r="C7984" t="str">
        <f t="shared" si="440"/>
        <v>Senior</v>
      </c>
      <c r="D7984" t="s">
        <v>1045</v>
      </c>
      <c r="E7984" t="s">
        <v>38</v>
      </c>
      <c r="F7984">
        <v>0.1</v>
      </c>
      <c r="G7984">
        <v>1</v>
      </c>
      <c r="H7984" s="1">
        <v>42289</v>
      </c>
      <c r="I7984" s="1" t="str">
        <f t="shared" si="441"/>
        <v xml:space="preserve"> Oct</v>
      </c>
      <c r="J7984">
        <v>6500</v>
      </c>
      <c r="K7984" t="s">
        <v>58</v>
      </c>
      <c r="L7984">
        <v>15</v>
      </c>
      <c r="M7984">
        <v>0.74</v>
      </c>
      <c r="N7984" t="s">
        <v>96</v>
      </c>
      <c r="O7984" t="s">
        <v>30</v>
      </c>
      <c r="P7984" t="s">
        <v>268</v>
      </c>
      <c r="Q7984" t="s">
        <v>102</v>
      </c>
      <c r="R7984">
        <v>-141.02000000000001</v>
      </c>
      <c r="S7984" t="s">
        <v>52</v>
      </c>
      <c r="T7984">
        <v>902</v>
      </c>
      <c r="U7984">
        <v>448.07</v>
      </c>
      <c r="V7984" s="1">
        <v>42291</v>
      </c>
      <c r="W7984" t="s">
        <v>34</v>
      </c>
      <c r="X7984">
        <v>8.65</v>
      </c>
      <c r="Y7984" t="s">
        <v>218</v>
      </c>
      <c r="Z7984">
        <v>30.42</v>
      </c>
      <c r="AA7984">
        <v>98273</v>
      </c>
      <c r="AB7984">
        <f t="shared" si="442"/>
        <v>456.3</v>
      </c>
      <c r="AC7984">
        <f t="shared" si="443"/>
        <v>410.67</v>
      </c>
    </row>
    <row r="7985" spans="1:29" x14ac:dyDescent="0.25">
      <c r="A7985" t="s">
        <v>916</v>
      </c>
      <c r="B7985">
        <v>70</v>
      </c>
      <c r="C7985" t="str">
        <f t="shared" si="440"/>
        <v>Senior</v>
      </c>
      <c r="D7985" t="s">
        <v>917</v>
      </c>
      <c r="E7985" t="s">
        <v>38</v>
      </c>
      <c r="F7985">
        <v>0.03</v>
      </c>
      <c r="G7985">
        <v>1</v>
      </c>
      <c r="H7985" s="1">
        <v>42289</v>
      </c>
      <c r="I7985" s="1" t="str">
        <f t="shared" si="441"/>
        <v xml:space="preserve"> Oct</v>
      </c>
      <c r="J7985">
        <v>9765</v>
      </c>
      <c r="K7985" t="s">
        <v>47</v>
      </c>
      <c r="L7985">
        <v>26</v>
      </c>
      <c r="N7985" t="s">
        <v>48</v>
      </c>
      <c r="O7985" t="s">
        <v>80</v>
      </c>
      <c r="P7985" t="s">
        <v>1482</v>
      </c>
      <c r="Q7985" t="s">
        <v>51</v>
      </c>
      <c r="R7985">
        <v>1019.7</v>
      </c>
      <c r="S7985" t="s">
        <v>68</v>
      </c>
      <c r="T7985">
        <v>1338</v>
      </c>
      <c r="U7985">
        <v>3505.6</v>
      </c>
      <c r="V7985" s="1">
        <v>42296</v>
      </c>
      <c r="W7985" t="s">
        <v>34</v>
      </c>
      <c r="X7985">
        <v>12.65</v>
      </c>
      <c r="Y7985" t="s">
        <v>128</v>
      </c>
      <c r="Z7985">
        <v>128.24</v>
      </c>
      <c r="AA7985">
        <v>74133</v>
      </c>
      <c r="AB7985">
        <f t="shared" si="442"/>
        <v>3334.2400000000002</v>
      </c>
      <c r="AC7985">
        <f t="shared" si="443"/>
        <v>3234.2128000000002</v>
      </c>
    </row>
    <row r="7986" spans="1:29" x14ac:dyDescent="0.25">
      <c r="A7986" t="s">
        <v>870</v>
      </c>
      <c r="B7986">
        <v>70</v>
      </c>
      <c r="C7986" t="str">
        <f t="shared" si="440"/>
        <v>Senior</v>
      </c>
      <c r="D7986" t="s">
        <v>3315</v>
      </c>
      <c r="E7986" t="s">
        <v>38</v>
      </c>
      <c r="F7986">
        <v>0.01</v>
      </c>
      <c r="G7986">
        <v>1</v>
      </c>
      <c r="H7986" s="1">
        <v>42290</v>
      </c>
      <c r="I7986" s="1" t="str">
        <f t="shared" si="441"/>
        <v xml:space="preserve"> Oct</v>
      </c>
      <c r="J7986">
        <v>48801</v>
      </c>
      <c r="K7986" t="s">
        <v>28</v>
      </c>
      <c r="L7986">
        <v>43</v>
      </c>
      <c r="M7986">
        <v>0.64</v>
      </c>
      <c r="N7986" t="s">
        <v>48</v>
      </c>
      <c r="O7986" t="s">
        <v>80</v>
      </c>
      <c r="P7986" t="s">
        <v>2228</v>
      </c>
      <c r="Q7986" t="s">
        <v>82</v>
      </c>
      <c r="R7986">
        <v>527.13</v>
      </c>
      <c r="S7986" t="s">
        <v>52</v>
      </c>
      <c r="T7986">
        <v>6853</v>
      </c>
      <c r="U7986">
        <v>2387.61</v>
      </c>
      <c r="V7986" s="1">
        <v>42290</v>
      </c>
      <c r="W7986" t="s">
        <v>34</v>
      </c>
      <c r="X7986">
        <v>11.1</v>
      </c>
      <c r="Y7986" t="s">
        <v>89</v>
      </c>
      <c r="Z7986">
        <v>54.2</v>
      </c>
      <c r="AA7986">
        <v>97301</v>
      </c>
      <c r="AB7986">
        <f t="shared" si="442"/>
        <v>2330.6</v>
      </c>
      <c r="AC7986">
        <f t="shared" si="443"/>
        <v>2307.2939999999999</v>
      </c>
    </row>
    <row r="7987" spans="1:29" x14ac:dyDescent="0.25">
      <c r="A7987" t="s">
        <v>3475</v>
      </c>
      <c r="B7987">
        <v>70</v>
      </c>
      <c r="C7987" t="str">
        <f t="shared" si="440"/>
        <v>Senior</v>
      </c>
      <c r="D7987" t="s">
        <v>2640</v>
      </c>
      <c r="E7987" t="s">
        <v>27</v>
      </c>
      <c r="F7987">
        <v>0.03</v>
      </c>
      <c r="G7987">
        <v>1</v>
      </c>
      <c r="H7987" s="1">
        <v>42290</v>
      </c>
      <c r="I7987" s="1" t="str">
        <f t="shared" si="441"/>
        <v xml:space="preserve"> Oct</v>
      </c>
      <c r="J7987">
        <v>44678</v>
      </c>
      <c r="K7987" t="s">
        <v>47</v>
      </c>
      <c r="L7987">
        <v>36</v>
      </c>
      <c r="M7987">
        <v>0.49</v>
      </c>
      <c r="N7987" t="s">
        <v>48</v>
      </c>
      <c r="O7987" t="s">
        <v>30</v>
      </c>
      <c r="P7987" t="s">
        <v>3416</v>
      </c>
      <c r="Q7987" t="s">
        <v>82</v>
      </c>
      <c r="R7987">
        <v>389.4</v>
      </c>
      <c r="S7987" t="s">
        <v>76</v>
      </c>
      <c r="T7987">
        <v>6313</v>
      </c>
      <c r="U7987">
        <v>1152.6300000000001</v>
      </c>
      <c r="V7987" s="1">
        <v>42290</v>
      </c>
      <c r="W7987" t="s">
        <v>34</v>
      </c>
      <c r="X7987">
        <v>7.09</v>
      </c>
      <c r="Y7987" t="s">
        <v>685</v>
      </c>
      <c r="Z7987">
        <v>32.479999999999997</v>
      </c>
      <c r="AA7987">
        <v>27707</v>
      </c>
      <c r="AB7987">
        <f t="shared" si="442"/>
        <v>1169.28</v>
      </c>
      <c r="AC7987">
        <f t="shared" si="443"/>
        <v>1134.2015999999999</v>
      </c>
    </row>
    <row r="7988" spans="1:29" x14ac:dyDescent="0.25">
      <c r="A7988" t="s">
        <v>643</v>
      </c>
      <c r="B7988">
        <v>70</v>
      </c>
      <c r="C7988" t="str">
        <f t="shared" si="440"/>
        <v>Senior</v>
      </c>
      <c r="D7988" t="s">
        <v>91</v>
      </c>
      <c r="E7988" t="s">
        <v>27</v>
      </c>
      <c r="F7988">
        <v>0.05</v>
      </c>
      <c r="G7988">
        <v>1</v>
      </c>
      <c r="H7988" s="1">
        <v>42290</v>
      </c>
      <c r="I7988" s="1" t="str">
        <f t="shared" si="441"/>
        <v xml:space="preserve"> Oct</v>
      </c>
      <c r="J7988">
        <v>59683</v>
      </c>
      <c r="K7988" t="s">
        <v>39</v>
      </c>
      <c r="L7988">
        <v>37</v>
      </c>
      <c r="M7988">
        <v>0.38</v>
      </c>
      <c r="N7988" t="s">
        <v>29</v>
      </c>
      <c r="O7988" t="s">
        <v>30</v>
      </c>
      <c r="P7988" t="s">
        <v>1921</v>
      </c>
      <c r="Q7988" t="s">
        <v>67</v>
      </c>
      <c r="R7988">
        <v>-82.087000000000003</v>
      </c>
      <c r="S7988" t="s">
        <v>68</v>
      </c>
      <c r="T7988">
        <v>8349</v>
      </c>
      <c r="U7988">
        <v>191.36</v>
      </c>
      <c r="V7988" s="1">
        <v>42291</v>
      </c>
      <c r="W7988" t="s">
        <v>34</v>
      </c>
      <c r="X7988">
        <v>4.97</v>
      </c>
      <c r="Y7988" t="s">
        <v>93</v>
      </c>
      <c r="Z7988">
        <v>4.91</v>
      </c>
      <c r="AA7988">
        <v>68502</v>
      </c>
      <c r="AB7988">
        <f t="shared" si="442"/>
        <v>181.67000000000002</v>
      </c>
      <c r="AC7988">
        <f t="shared" si="443"/>
        <v>172.5865</v>
      </c>
    </row>
    <row r="7989" spans="1:29" x14ac:dyDescent="0.25">
      <c r="A7989" t="s">
        <v>3475</v>
      </c>
      <c r="B7989">
        <v>70</v>
      </c>
      <c r="C7989" t="str">
        <f t="shared" si="440"/>
        <v>Senior</v>
      </c>
      <c r="D7989" t="s">
        <v>2640</v>
      </c>
      <c r="E7989" t="s">
        <v>27</v>
      </c>
      <c r="F7989">
        <v>0.1</v>
      </c>
      <c r="G7989">
        <v>1</v>
      </c>
      <c r="H7989" s="1">
        <v>42290</v>
      </c>
      <c r="I7989" s="1" t="str">
        <f t="shared" si="441"/>
        <v xml:space="preserve"> Oct</v>
      </c>
      <c r="J7989">
        <v>44678</v>
      </c>
      <c r="K7989" t="s">
        <v>47</v>
      </c>
      <c r="L7989">
        <v>4</v>
      </c>
      <c r="M7989">
        <v>0.83</v>
      </c>
      <c r="N7989" t="s">
        <v>29</v>
      </c>
      <c r="O7989" t="s">
        <v>59</v>
      </c>
      <c r="P7989" t="s">
        <v>2489</v>
      </c>
      <c r="Q7989" t="s">
        <v>232</v>
      </c>
      <c r="R7989">
        <v>-5.53</v>
      </c>
      <c r="S7989" t="s">
        <v>76</v>
      </c>
      <c r="T7989">
        <v>6314</v>
      </c>
      <c r="U7989">
        <v>7.56</v>
      </c>
      <c r="V7989" s="1">
        <v>42292</v>
      </c>
      <c r="W7989" t="s">
        <v>34</v>
      </c>
      <c r="X7989">
        <v>0.76</v>
      </c>
      <c r="Y7989" t="s">
        <v>685</v>
      </c>
      <c r="Z7989">
        <v>1.89</v>
      </c>
      <c r="AA7989">
        <v>27707</v>
      </c>
      <c r="AB7989">
        <f t="shared" si="442"/>
        <v>7.56</v>
      </c>
      <c r="AC7989">
        <f t="shared" si="443"/>
        <v>6.8039999999999994</v>
      </c>
    </row>
    <row r="7990" spans="1:29" x14ac:dyDescent="0.25">
      <c r="A7990" t="s">
        <v>2191</v>
      </c>
      <c r="B7990">
        <v>70</v>
      </c>
      <c r="C7990" t="str">
        <f t="shared" si="440"/>
        <v>Senior</v>
      </c>
      <c r="D7990" t="s">
        <v>2343</v>
      </c>
      <c r="E7990" t="s">
        <v>27</v>
      </c>
      <c r="F7990">
        <v>0.02</v>
      </c>
      <c r="G7990">
        <v>1</v>
      </c>
      <c r="H7990" s="1">
        <v>42291</v>
      </c>
      <c r="I7990" s="1" t="str">
        <f t="shared" si="441"/>
        <v xml:space="preserve"> Oct</v>
      </c>
      <c r="J7990">
        <v>32165</v>
      </c>
      <c r="K7990" t="s">
        <v>39</v>
      </c>
      <c r="L7990">
        <v>38</v>
      </c>
      <c r="M7990">
        <v>0.85</v>
      </c>
      <c r="N7990" t="s">
        <v>96</v>
      </c>
      <c r="O7990" t="s">
        <v>59</v>
      </c>
      <c r="P7990" t="s">
        <v>971</v>
      </c>
      <c r="Q7990" t="s">
        <v>105</v>
      </c>
      <c r="R7990">
        <v>192.06</v>
      </c>
      <c r="S7990" t="s">
        <v>52</v>
      </c>
      <c r="T7990">
        <v>4522</v>
      </c>
      <c r="U7990">
        <v>2939.6824999999999</v>
      </c>
      <c r="V7990" s="1">
        <v>42292</v>
      </c>
      <c r="W7990" t="s">
        <v>34</v>
      </c>
      <c r="X7990">
        <v>0.99</v>
      </c>
      <c r="Y7990" t="s">
        <v>320</v>
      </c>
      <c r="Z7990">
        <v>85.99</v>
      </c>
      <c r="AA7990">
        <v>83843</v>
      </c>
      <c r="AB7990">
        <f t="shared" si="442"/>
        <v>3267.62</v>
      </c>
      <c r="AC7990">
        <f t="shared" si="443"/>
        <v>3202.2675999999997</v>
      </c>
    </row>
    <row r="7991" spans="1:29" x14ac:dyDescent="0.25">
      <c r="A7991" t="s">
        <v>3314</v>
      </c>
      <c r="B7991">
        <v>70</v>
      </c>
      <c r="C7991" t="str">
        <f t="shared" si="440"/>
        <v>Senior</v>
      </c>
      <c r="D7991" t="s">
        <v>1465</v>
      </c>
      <c r="E7991" t="s">
        <v>46</v>
      </c>
      <c r="F7991">
        <v>0.05</v>
      </c>
      <c r="G7991">
        <v>1</v>
      </c>
      <c r="H7991" s="1">
        <v>42291</v>
      </c>
      <c r="I7991" s="1" t="str">
        <f t="shared" si="441"/>
        <v xml:space="preserve"> Oct</v>
      </c>
      <c r="J7991">
        <v>25473</v>
      </c>
      <c r="K7991" t="s">
        <v>28</v>
      </c>
      <c r="L7991">
        <v>36</v>
      </c>
      <c r="M7991">
        <v>0.38</v>
      </c>
      <c r="N7991" t="s">
        <v>96</v>
      </c>
      <c r="O7991" t="s">
        <v>49</v>
      </c>
      <c r="P7991" t="s">
        <v>624</v>
      </c>
      <c r="Q7991" t="s">
        <v>98</v>
      </c>
      <c r="R7991">
        <v>7434.48</v>
      </c>
      <c r="S7991" t="s">
        <v>68</v>
      </c>
      <c r="T7991">
        <v>3571</v>
      </c>
      <c r="U7991">
        <v>17304.849999999999</v>
      </c>
      <c r="V7991" s="1">
        <v>42293</v>
      </c>
      <c r="W7991" t="s">
        <v>53</v>
      </c>
      <c r="X7991">
        <v>28.14</v>
      </c>
      <c r="Y7991" t="s">
        <v>262</v>
      </c>
      <c r="Z7991">
        <v>500.98</v>
      </c>
      <c r="AA7991">
        <v>65109</v>
      </c>
      <c r="AB7991">
        <f t="shared" si="442"/>
        <v>18035.28</v>
      </c>
      <c r="AC7991">
        <f t="shared" si="443"/>
        <v>17133.516</v>
      </c>
    </row>
    <row r="7992" spans="1:29" x14ac:dyDescent="0.25">
      <c r="A7992" t="s">
        <v>2191</v>
      </c>
      <c r="B7992">
        <v>70</v>
      </c>
      <c r="C7992" t="str">
        <f t="shared" si="440"/>
        <v>Senior</v>
      </c>
      <c r="D7992" t="s">
        <v>2343</v>
      </c>
      <c r="E7992" t="s">
        <v>27</v>
      </c>
      <c r="F7992">
        <v>0.06</v>
      </c>
      <c r="G7992">
        <v>1</v>
      </c>
      <c r="H7992" s="1">
        <v>42291</v>
      </c>
      <c r="I7992" s="1" t="str">
        <f t="shared" si="441"/>
        <v xml:space="preserve"> Oct</v>
      </c>
      <c r="J7992">
        <v>32165</v>
      </c>
      <c r="K7992" t="s">
        <v>39</v>
      </c>
      <c r="L7992">
        <v>47</v>
      </c>
      <c r="M7992">
        <v>0.65</v>
      </c>
      <c r="N7992" t="s">
        <v>96</v>
      </c>
      <c r="O7992" t="s">
        <v>30</v>
      </c>
      <c r="P7992" t="s">
        <v>198</v>
      </c>
      <c r="Q7992" t="s">
        <v>102</v>
      </c>
      <c r="R7992">
        <v>175.24</v>
      </c>
      <c r="S7992" t="s">
        <v>52</v>
      </c>
      <c r="T7992">
        <v>4521</v>
      </c>
      <c r="U7992">
        <v>3413.69</v>
      </c>
      <c r="V7992" s="1">
        <v>42293</v>
      </c>
      <c r="W7992" t="s">
        <v>34</v>
      </c>
      <c r="X7992">
        <v>14.52</v>
      </c>
      <c r="Y7992" t="s">
        <v>320</v>
      </c>
      <c r="Z7992">
        <v>73.98</v>
      </c>
      <c r="AA7992">
        <v>83843</v>
      </c>
      <c r="AB7992">
        <f t="shared" si="442"/>
        <v>3477.0600000000004</v>
      </c>
      <c r="AC7992">
        <f t="shared" si="443"/>
        <v>3268.4364000000005</v>
      </c>
    </row>
    <row r="7993" spans="1:29" x14ac:dyDescent="0.25">
      <c r="A7993" t="s">
        <v>3314</v>
      </c>
      <c r="B7993">
        <v>70</v>
      </c>
      <c r="C7993" t="str">
        <f t="shared" si="440"/>
        <v>Senior</v>
      </c>
      <c r="D7993" t="s">
        <v>1465</v>
      </c>
      <c r="E7993" t="s">
        <v>46</v>
      </c>
      <c r="F7993">
        <v>0.08</v>
      </c>
      <c r="G7993">
        <v>1</v>
      </c>
      <c r="H7993" s="1">
        <v>42291</v>
      </c>
      <c r="I7993" s="1" t="str">
        <f t="shared" si="441"/>
        <v xml:space="preserve"> Oct</v>
      </c>
      <c r="J7993">
        <v>25473</v>
      </c>
      <c r="K7993" t="s">
        <v>28</v>
      </c>
      <c r="L7993">
        <v>20</v>
      </c>
      <c r="M7993">
        <v>0.36</v>
      </c>
      <c r="N7993" t="s">
        <v>29</v>
      </c>
      <c r="O7993" t="s">
        <v>30</v>
      </c>
      <c r="P7993" t="s">
        <v>1344</v>
      </c>
      <c r="Q7993" t="s">
        <v>61</v>
      </c>
      <c r="R7993">
        <v>67.61</v>
      </c>
      <c r="S7993" t="s">
        <v>68</v>
      </c>
      <c r="T7993">
        <v>3572</v>
      </c>
      <c r="U7993">
        <v>794.32</v>
      </c>
      <c r="V7993" s="1">
        <v>42294</v>
      </c>
      <c r="W7993" t="s">
        <v>34</v>
      </c>
      <c r="X7993">
        <v>17.48</v>
      </c>
      <c r="Y7993" t="s">
        <v>262</v>
      </c>
      <c r="Z7993">
        <v>40.99</v>
      </c>
      <c r="AA7993">
        <v>65109</v>
      </c>
      <c r="AB7993">
        <f t="shared" si="442"/>
        <v>819.80000000000007</v>
      </c>
      <c r="AC7993">
        <f t="shared" si="443"/>
        <v>754.21600000000012</v>
      </c>
    </row>
    <row r="7994" spans="1:29" x14ac:dyDescent="0.25">
      <c r="A7994" t="s">
        <v>3503</v>
      </c>
      <c r="B7994">
        <v>70</v>
      </c>
      <c r="C7994" t="str">
        <f t="shared" si="440"/>
        <v>Senior</v>
      </c>
      <c r="D7994" t="s">
        <v>2081</v>
      </c>
      <c r="E7994" t="s">
        <v>57</v>
      </c>
      <c r="F7994">
        <v>7.0000000000000007E-2</v>
      </c>
      <c r="G7994">
        <v>1</v>
      </c>
      <c r="H7994" s="1">
        <v>42291</v>
      </c>
      <c r="I7994" s="1" t="str">
        <f t="shared" si="441"/>
        <v xml:space="preserve"> Oct</v>
      </c>
      <c r="J7994">
        <v>1447</v>
      </c>
      <c r="K7994" t="s">
        <v>28</v>
      </c>
      <c r="L7994">
        <v>40</v>
      </c>
      <c r="M7994">
        <v>0.59</v>
      </c>
      <c r="N7994" t="s">
        <v>96</v>
      </c>
      <c r="O7994" t="s">
        <v>30</v>
      </c>
      <c r="P7994" t="s">
        <v>1672</v>
      </c>
      <c r="Q7994" t="s">
        <v>105</v>
      </c>
      <c r="R7994">
        <v>239.4</v>
      </c>
      <c r="S7994" t="s">
        <v>33</v>
      </c>
      <c r="T7994">
        <v>224</v>
      </c>
      <c r="U7994">
        <v>2135.9735000000001</v>
      </c>
      <c r="V7994" s="1">
        <v>42294</v>
      </c>
      <c r="W7994" t="s">
        <v>34</v>
      </c>
      <c r="X7994">
        <v>8.99</v>
      </c>
      <c r="Y7994" t="s">
        <v>43</v>
      </c>
      <c r="Z7994">
        <v>65.989999999999995</v>
      </c>
      <c r="AA7994">
        <v>21234</v>
      </c>
      <c r="AB7994">
        <f t="shared" si="442"/>
        <v>2639.6</v>
      </c>
      <c r="AC7994">
        <f t="shared" si="443"/>
        <v>2454.828</v>
      </c>
    </row>
    <row r="7995" spans="1:29" x14ac:dyDescent="0.25">
      <c r="A7995" t="s">
        <v>1693</v>
      </c>
      <c r="B7995">
        <v>70</v>
      </c>
      <c r="C7995" t="str">
        <f t="shared" si="440"/>
        <v>Senior</v>
      </c>
      <c r="D7995" t="s">
        <v>1434</v>
      </c>
      <c r="E7995" t="s">
        <v>46</v>
      </c>
      <c r="F7995">
        <v>0.09</v>
      </c>
      <c r="G7995">
        <v>1</v>
      </c>
      <c r="H7995" s="1">
        <v>42291</v>
      </c>
      <c r="I7995" s="1" t="str">
        <f t="shared" si="441"/>
        <v xml:space="preserve"> Oct</v>
      </c>
      <c r="J7995">
        <v>56069</v>
      </c>
      <c r="K7995" t="s">
        <v>47</v>
      </c>
      <c r="L7995">
        <v>10</v>
      </c>
      <c r="M7995">
        <v>0.38</v>
      </c>
      <c r="N7995" t="s">
        <v>29</v>
      </c>
      <c r="O7995" t="s">
        <v>30</v>
      </c>
      <c r="P7995" t="s">
        <v>748</v>
      </c>
      <c r="Q7995" t="s">
        <v>267</v>
      </c>
      <c r="R7995">
        <v>8.82</v>
      </c>
      <c r="S7995" t="s">
        <v>52</v>
      </c>
      <c r="T7995">
        <v>7842</v>
      </c>
      <c r="U7995">
        <v>55.66</v>
      </c>
      <c r="V7995" s="1">
        <v>42296</v>
      </c>
      <c r="W7995" t="s">
        <v>34</v>
      </c>
      <c r="X7995">
        <v>1.39</v>
      </c>
      <c r="Y7995" t="s">
        <v>89</v>
      </c>
      <c r="Z7995">
        <v>5.68</v>
      </c>
      <c r="AA7995">
        <v>97206</v>
      </c>
      <c r="AB7995">
        <f t="shared" si="442"/>
        <v>56.8</v>
      </c>
      <c r="AC7995">
        <f t="shared" si="443"/>
        <v>51.687999999999995</v>
      </c>
    </row>
    <row r="7996" spans="1:29" x14ac:dyDescent="0.25">
      <c r="A7996" t="s">
        <v>645</v>
      </c>
      <c r="B7996">
        <v>70</v>
      </c>
      <c r="C7996" t="str">
        <f t="shared" si="440"/>
        <v>Senior</v>
      </c>
      <c r="D7996" t="s">
        <v>447</v>
      </c>
      <c r="E7996" t="s">
        <v>38</v>
      </c>
      <c r="F7996">
        <v>0.09</v>
      </c>
      <c r="G7996">
        <v>1</v>
      </c>
      <c r="H7996" s="1">
        <v>42292</v>
      </c>
      <c r="I7996" s="1" t="str">
        <f t="shared" si="441"/>
        <v xml:space="preserve"> Oct</v>
      </c>
      <c r="J7996">
        <v>21665</v>
      </c>
      <c r="K7996" t="s">
        <v>28</v>
      </c>
      <c r="L7996">
        <v>5</v>
      </c>
      <c r="M7996">
        <v>0.57999999999999996</v>
      </c>
      <c r="N7996" t="s">
        <v>96</v>
      </c>
      <c r="O7996" t="s">
        <v>30</v>
      </c>
      <c r="P7996" t="s">
        <v>2597</v>
      </c>
      <c r="Q7996" t="s">
        <v>105</v>
      </c>
      <c r="R7996">
        <v>-407.26400000000001</v>
      </c>
      <c r="S7996" t="s">
        <v>33</v>
      </c>
      <c r="T7996">
        <v>3012</v>
      </c>
      <c r="U7996">
        <v>474.79300000000001</v>
      </c>
      <c r="V7996" s="1">
        <v>42293</v>
      </c>
      <c r="W7996" t="s">
        <v>42</v>
      </c>
      <c r="X7996">
        <v>2.5</v>
      </c>
      <c r="Y7996" t="s">
        <v>208</v>
      </c>
      <c r="Z7996">
        <v>115.99</v>
      </c>
      <c r="AA7996">
        <v>44105</v>
      </c>
      <c r="AB7996">
        <f t="shared" si="442"/>
        <v>579.94999999999993</v>
      </c>
      <c r="AC7996">
        <f t="shared" si="443"/>
        <v>527.75449999999989</v>
      </c>
    </row>
    <row r="7997" spans="1:29" x14ac:dyDescent="0.25">
      <c r="A7997" t="s">
        <v>1798</v>
      </c>
      <c r="B7997">
        <v>70</v>
      </c>
      <c r="C7997" t="str">
        <f t="shared" si="440"/>
        <v>Senior</v>
      </c>
      <c r="D7997" t="s">
        <v>1337</v>
      </c>
      <c r="E7997" t="s">
        <v>46</v>
      </c>
      <c r="F7997">
        <v>7.0000000000000007E-2</v>
      </c>
      <c r="G7997">
        <v>1</v>
      </c>
      <c r="H7997" s="1">
        <v>42292</v>
      </c>
      <c r="I7997" s="1" t="str">
        <f t="shared" si="441"/>
        <v xml:space="preserve"> Oct</v>
      </c>
      <c r="J7997">
        <v>25152</v>
      </c>
      <c r="K7997" t="s">
        <v>58</v>
      </c>
      <c r="L7997">
        <v>29</v>
      </c>
      <c r="M7997">
        <v>0.47</v>
      </c>
      <c r="N7997" t="s">
        <v>29</v>
      </c>
      <c r="O7997" t="s">
        <v>59</v>
      </c>
      <c r="P7997" t="s">
        <v>1275</v>
      </c>
      <c r="Q7997" t="s">
        <v>88</v>
      </c>
      <c r="R7997">
        <v>16.399999999999999</v>
      </c>
      <c r="S7997" t="s">
        <v>33</v>
      </c>
      <c r="T7997">
        <v>3532</v>
      </c>
      <c r="U7997">
        <v>195.21</v>
      </c>
      <c r="V7997" s="1">
        <v>42294</v>
      </c>
      <c r="W7997" t="s">
        <v>34</v>
      </c>
      <c r="X7997">
        <v>2.35</v>
      </c>
      <c r="Y7997" t="s">
        <v>208</v>
      </c>
      <c r="Z7997">
        <v>7.08</v>
      </c>
      <c r="AA7997">
        <v>44646</v>
      </c>
      <c r="AB7997">
        <f t="shared" si="442"/>
        <v>205.32</v>
      </c>
      <c r="AC7997">
        <f t="shared" si="443"/>
        <v>190.94759999999999</v>
      </c>
    </row>
    <row r="7998" spans="1:29" x14ac:dyDescent="0.25">
      <c r="A7998" t="s">
        <v>632</v>
      </c>
      <c r="B7998">
        <v>70</v>
      </c>
      <c r="C7998" t="str">
        <f t="shared" si="440"/>
        <v>Senior</v>
      </c>
      <c r="D7998" t="s">
        <v>633</v>
      </c>
      <c r="E7998" t="s">
        <v>38</v>
      </c>
      <c r="F7998">
        <v>0.03</v>
      </c>
      <c r="G7998">
        <v>1</v>
      </c>
      <c r="H7998" s="1">
        <v>42292</v>
      </c>
      <c r="I7998" s="1" t="str">
        <f t="shared" si="441"/>
        <v xml:space="preserve"> Oct</v>
      </c>
      <c r="J7998">
        <v>15715</v>
      </c>
      <c r="K7998" t="s">
        <v>58</v>
      </c>
      <c r="L7998">
        <v>43</v>
      </c>
      <c r="M7998">
        <v>0.37</v>
      </c>
      <c r="N7998" t="s">
        <v>29</v>
      </c>
      <c r="O7998" t="s">
        <v>30</v>
      </c>
      <c r="P7998" t="s">
        <v>1178</v>
      </c>
      <c r="Q7998" t="s">
        <v>61</v>
      </c>
      <c r="R7998">
        <v>1013.77</v>
      </c>
      <c r="S7998" t="s">
        <v>76</v>
      </c>
      <c r="T7998">
        <v>2181</v>
      </c>
      <c r="U7998">
        <v>2123.64</v>
      </c>
      <c r="V7998" s="1">
        <v>42295</v>
      </c>
      <c r="W7998" t="s">
        <v>34</v>
      </c>
      <c r="X7998">
        <v>5.86</v>
      </c>
      <c r="Y7998" t="s">
        <v>166</v>
      </c>
      <c r="Z7998">
        <v>47.9</v>
      </c>
      <c r="AA7998">
        <v>29611</v>
      </c>
      <c r="AB7998">
        <f t="shared" si="442"/>
        <v>2059.6999999999998</v>
      </c>
      <c r="AC7998">
        <f t="shared" si="443"/>
        <v>1997.9089999999999</v>
      </c>
    </row>
    <row r="7999" spans="1:29" x14ac:dyDescent="0.25">
      <c r="A7999" t="s">
        <v>3387</v>
      </c>
      <c r="B7999">
        <v>70</v>
      </c>
      <c r="C7999" t="str">
        <f t="shared" si="440"/>
        <v>Senior</v>
      </c>
      <c r="D7999" t="s">
        <v>3270</v>
      </c>
      <c r="E7999" t="s">
        <v>46</v>
      </c>
      <c r="F7999">
        <v>0.08</v>
      </c>
      <c r="G7999">
        <v>1</v>
      </c>
      <c r="H7999" s="1">
        <v>42293</v>
      </c>
      <c r="I7999" s="1" t="str">
        <f t="shared" si="441"/>
        <v xml:space="preserve"> Oct</v>
      </c>
      <c r="J7999">
        <v>14630</v>
      </c>
      <c r="K7999" t="s">
        <v>47</v>
      </c>
      <c r="L7999">
        <v>17</v>
      </c>
      <c r="M7999">
        <v>0.59</v>
      </c>
      <c r="N7999" t="s">
        <v>29</v>
      </c>
      <c r="O7999" t="s">
        <v>139</v>
      </c>
      <c r="P7999" t="s">
        <v>1354</v>
      </c>
      <c r="Q7999" t="s">
        <v>88</v>
      </c>
      <c r="R7999">
        <v>4.75</v>
      </c>
      <c r="S7999" t="s">
        <v>52</v>
      </c>
      <c r="T7999">
        <v>2050</v>
      </c>
      <c r="U7999">
        <v>363.54</v>
      </c>
      <c r="V7999" s="1">
        <v>42293</v>
      </c>
      <c r="W7999" t="s">
        <v>34</v>
      </c>
      <c r="X7999">
        <v>5.53</v>
      </c>
      <c r="Y7999" t="s">
        <v>54</v>
      </c>
      <c r="Z7999">
        <v>22.01</v>
      </c>
      <c r="AA7999">
        <v>92804</v>
      </c>
      <c r="AB7999">
        <f t="shared" si="442"/>
        <v>374.17</v>
      </c>
      <c r="AC7999">
        <f t="shared" si="443"/>
        <v>344.2364</v>
      </c>
    </row>
    <row r="8000" spans="1:29" x14ac:dyDescent="0.25">
      <c r="A8000" t="s">
        <v>3398</v>
      </c>
      <c r="B8000">
        <v>70</v>
      </c>
      <c r="C8000" t="str">
        <f t="shared" si="440"/>
        <v>Senior</v>
      </c>
      <c r="D8000" t="s">
        <v>3514</v>
      </c>
      <c r="E8000" t="s">
        <v>57</v>
      </c>
      <c r="F8000">
        <v>0</v>
      </c>
      <c r="G8000">
        <v>1</v>
      </c>
      <c r="H8000" s="1">
        <v>42293</v>
      </c>
      <c r="I8000" s="1" t="str">
        <f t="shared" si="441"/>
        <v xml:space="preserve"> Oct</v>
      </c>
      <c r="J8000">
        <v>36034</v>
      </c>
      <c r="K8000" t="s">
        <v>28</v>
      </c>
      <c r="L8000">
        <v>10</v>
      </c>
      <c r="M8000">
        <v>0.56000000000000005</v>
      </c>
      <c r="N8000" t="s">
        <v>29</v>
      </c>
      <c r="O8000" t="s">
        <v>59</v>
      </c>
      <c r="P8000" t="s">
        <v>1265</v>
      </c>
      <c r="Q8000" t="s">
        <v>88</v>
      </c>
      <c r="R8000">
        <v>-1.02</v>
      </c>
      <c r="S8000" t="s">
        <v>33</v>
      </c>
      <c r="T8000">
        <v>5054</v>
      </c>
      <c r="U8000">
        <v>19.36</v>
      </c>
      <c r="V8000" s="1">
        <v>42295</v>
      </c>
      <c r="W8000" t="s">
        <v>34</v>
      </c>
      <c r="X8000">
        <v>0.7</v>
      </c>
      <c r="Y8000" t="s">
        <v>136</v>
      </c>
      <c r="Z8000">
        <v>1.76</v>
      </c>
      <c r="AA8000">
        <v>11226</v>
      </c>
      <c r="AB8000">
        <f t="shared" si="442"/>
        <v>17.600000000000001</v>
      </c>
      <c r="AC8000">
        <f t="shared" si="443"/>
        <v>17.600000000000001</v>
      </c>
    </row>
    <row r="8001" spans="1:29" x14ac:dyDescent="0.25">
      <c r="A8001" t="s">
        <v>1477</v>
      </c>
      <c r="B8001">
        <v>71</v>
      </c>
      <c r="C8001" t="str">
        <f t="shared" si="440"/>
        <v>Senior</v>
      </c>
      <c r="D8001" t="s">
        <v>1245</v>
      </c>
      <c r="E8001" t="s">
        <v>57</v>
      </c>
      <c r="F8001">
        <v>0.05</v>
      </c>
      <c r="G8001">
        <v>1</v>
      </c>
      <c r="H8001" s="1">
        <v>42293</v>
      </c>
      <c r="I8001" s="1" t="str">
        <f t="shared" si="441"/>
        <v xml:space="preserve"> Oct</v>
      </c>
      <c r="J8001">
        <v>56740</v>
      </c>
      <c r="K8001" t="s">
        <v>47</v>
      </c>
      <c r="L8001">
        <v>6</v>
      </c>
      <c r="M8001">
        <v>0.37</v>
      </c>
      <c r="N8001" t="s">
        <v>29</v>
      </c>
      <c r="O8001" t="s">
        <v>30</v>
      </c>
      <c r="P8001" t="s">
        <v>2765</v>
      </c>
      <c r="Q8001" t="s">
        <v>67</v>
      </c>
      <c r="R8001">
        <v>-6.8194999999999997</v>
      </c>
      <c r="S8001" t="s">
        <v>52</v>
      </c>
      <c r="T8001">
        <v>7941</v>
      </c>
      <c r="U8001">
        <v>34.29</v>
      </c>
      <c r="V8001" s="1">
        <v>42295</v>
      </c>
      <c r="W8001" t="s">
        <v>34</v>
      </c>
      <c r="X8001">
        <v>2.99</v>
      </c>
      <c r="Y8001" t="s">
        <v>54</v>
      </c>
      <c r="Z8001">
        <v>5.28</v>
      </c>
      <c r="AA8001">
        <v>95823</v>
      </c>
      <c r="AB8001">
        <f t="shared" si="442"/>
        <v>31.68</v>
      </c>
      <c r="AC8001">
        <f t="shared" si="443"/>
        <v>30.096</v>
      </c>
    </row>
    <row r="8002" spans="1:29" x14ac:dyDescent="0.25">
      <c r="A8002" t="s">
        <v>336</v>
      </c>
      <c r="B8002">
        <v>71</v>
      </c>
      <c r="C8002" t="str">
        <f t="shared" si="440"/>
        <v>Senior</v>
      </c>
      <c r="D8002" t="s">
        <v>1245</v>
      </c>
      <c r="E8002" t="s">
        <v>57</v>
      </c>
      <c r="F8002">
        <v>0.09</v>
      </c>
      <c r="G8002">
        <v>1</v>
      </c>
      <c r="H8002" s="1">
        <v>42293</v>
      </c>
      <c r="I8002" s="1" t="str">
        <f t="shared" si="441"/>
        <v xml:space="preserve"> Oct</v>
      </c>
      <c r="J8002">
        <v>56740</v>
      </c>
      <c r="K8002" t="s">
        <v>47</v>
      </c>
      <c r="L8002">
        <v>29</v>
      </c>
      <c r="M8002">
        <v>0.83</v>
      </c>
      <c r="N8002" t="s">
        <v>29</v>
      </c>
      <c r="O8002" t="s">
        <v>80</v>
      </c>
      <c r="P8002" t="s">
        <v>3548</v>
      </c>
      <c r="Q8002" t="s">
        <v>481</v>
      </c>
      <c r="R8002">
        <v>1094.74</v>
      </c>
      <c r="S8002" t="s">
        <v>52</v>
      </c>
      <c r="T8002">
        <v>7942</v>
      </c>
      <c r="U8002">
        <v>23516.31</v>
      </c>
      <c r="V8002" s="1">
        <v>42297</v>
      </c>
      <c r="W8002" t="s">
        <v>34</v>
      </c>
      <c r="X8002">
        <v>24.49</v>
      </c>
      <c r="Y8002" t="s">
        <v>54</v>
      </c>
      <c r="Z8002">
        <v>832.81</v>
      </c>
      <c r="AA8002">
        <v>93905</v>
      </c>
      <c r="AB8002">
        <f t="shared" si="442"/>
        <v>24151.489999999998</v>
      </c>
      <c r="AC8002">
        <f t="shared" si="443"/>
        <v>21977.855899999999</v>
      </c>
    </row>
    <row r="8003" spans="1:29" x14ac:dyDescent="0.25">
      <c r="A8003" t="s">
        <v>1309</v>
      </c>
      <c r="B8003">
        <v>70</v>
      </c>
      <c r="C8003" t="str">
        <f t="shared" si="440"/>
        <v>Senior</v>
      </c>
      <c r="D8003" t="s">
        <v>1310</v>
      </c>
      <c r="E8003" t="s">
        <v>46</v>
      </c>
      <c r="F8003">
        <v>0.03</v>
      </c>
      <c r="G8003">
        <v>1</v>
      </c>
      <c r="H8003" s="1">
        <v>42293</v>
      </c>
      <c r="I8003" s="1" t="str">
        <f t="shared" si="441"/>
        <v xml:space="preserve"> Oct</v>
      </c>
      <c r="J8003">
        <v>26084</v>
      </c>
      <c r="K8003" t="s">
        <v>47</v>
      </c>
      <c r="L8003">
        <v>33</v>
      </c>
      <c r="M8003">
        <v>0.37</v>
      </c>
      <c r="N8003" t="s">
        <v>29</v>
      </c>
      <c r="O8003" t="s">
        <v>30</v>
      </c>
      <c r="P8003" t="s">
        <v>2655</v>
      </c>
      <c r="Q8003" t="s">
        <v>61</v>
      </c>
      <c r="R8003">
        <v>-107</v>
      </c>
      <c r="S8003" t="s">
        <v>76</v>
      </c>
      <c r="T8003">
        <v>3648</v>
      </c>
      <c r="U8003">
        <v>228.82</v>
      </c>
      <c r="V8003" s="1">
        <v>42298</v>
      </c>
      <c r="W8003" t="s">
        <v>42</v>
      </c>
      <c r="X8003">
        <v>7.3</v>
      </c>
      <c r="Y8003" t="s">
        <v>638</v>
      </c>
      <c r="Z8003">
        <v>6.68</v>
      </c>
      <c r="AA8003">
        <v>30605</v>
      </c>
      <c r="AB8003">
        <f t="shared" si="442"/>
        <v>220.44</v>
      </c>
      <c r="AC8003">
        <f t="shared" si="443"/>
        <v>213.82679999999999</v>
      </c>
    </row>
    <row r="8004" spans="1:29" x14ac:dyDescent="0.25">
      <c r="A8004" t="s">
        <v>3515</v>
      </c>
      <c r="B8004">
        <v>71</v>
      </c>
      <c r="C8004" t="str">
        <f t="shared" si="440"/>
        <v>Senior</v>
      </c>
      <c r="D8004" t="s">
        <v>459</v>
      </c>
      <c r="E8004" t="s">
        <v>57</v>
      </c>
      <c r="F8004">
        <v>0.01</v>
      </c>
      <c r="G8004">
        <v>1</v>
      </c>
      <c r="H8004" s="1">
        <v>42293</v>
      </c>
      <c r="I8004" s="1" t="str">
        <f t="shared" si="441"/>
        <v xml:space="preserve"> Oct</v>
      </c>
      <c r="J8004">
        <v>56740</v>
      </c>
      <c r="K8004" t="s">
        <v>58</v>
      </c>
      <c r="L8004">
        <v>33</v>
      </c>
      <c r="M8004">
        <v>0.43</v>
      </c>
      <c r="N8004" t="s">
        <v>48</v>
      </c>
      <c r="O8004" t="s">
        <v>59</v>
      </c>
      <c r="P8004" t="s">
        <v>2900</v>
      </c>
      <c r="Q8004" t="s">
        <v>82</v>
      </c>
      <c r="R8004">
        <v>256.57</v>
      </c>
      <c r="S8004" t="s">
        <v>68</v>
      </c>
      <c r="T8004">
        <v>7943</v>
      </c>
      <c r="U8004">
        <v>662.21</v>
      </c>
      <c r="V8004" s="1">
        <v>42300</v>
      </c>
      <c r="W8004" t="s">
        <v>34</v>
      </c>
      <c r="X8004">
        <v>3.62</v>
      </c>
      <c r="Y8004" t="s">
        <v>246</v>
      </c>
      <c r="Z8004">
        <v>18.84</v>
      </c>
      <c r="AA8004">
        <v>49455</v>
      </c>
      <c r="AB8004">
        <f t="shared" si="442"/>
        <v>621.72</v>
      </c>
      <c r="AC8004">
        <f t="shared" si="443"/>
        <v>615.50279999999998</v>
      </c>
    </row>
    <row r="8005" spans="1:29" x14ac:dyDescent="0.25">
      <c r="A8005" t="s">
        <v>865</v>
      </c>
      <c r="B8005">
        <v>71</v>
      </c>
      <c r="C8005" t="str">
        <f t="shared" si="440"/>
        <v>Senior</v>
      </c>
      <c r="D8005" t="s">
        <v>3167</v>
      </c>
      <c r="E8005" t="s">
        <v>46</v>
      </c>
      <c r="F8005">
        <v>0.04</v>
      </c>
      <c r="G8005">
        <v>1</v>
      </c>
      <c r="H8005" s="1">
        <v>42294</v>
      </c>
      <c r="I8005" s="1" t="str">
        <f t="shared" si="441"/>
        <v xml:space="preserve"> Oct</v>
      </c>
      <c r="J8005">
        <v>35713</v>
      </c>
      <c r="K8005" t="s">
        <v>131</v>
      </c>
      <c r="L8005">
        <v>49</v>
      </c>
      <c r="M8005">
        <v>0.38</v>
      </c>
      <c r="N8005" t="s">
        <v>29</v>
      </c>
      <c r="O8005" t="s">
        <v>30</v>
      </c>
      <c r="P8005" t="s">
        <v>1124</v>
      </c>
      <c r="Q8005" t="s">
        <v>67</v>
      </c>
      <c r="R8005">
        <v>590.04449999999997</v>
      </c>
      <c r="S8005" t="s">
        <v>68</v>
      </c>
      <c r="T8005">
        <v>5009</v>
      </c>
      <c r="U8005">
        <v>1355.47</v>
      </c>
      <c r="V8005" s="1">
        <v>42294</v>
      </c>
      <c r="W8005" t="s">
        <v>34</v>
      </c>
      <c r="X8005">
        <v>1.49</v>
      </c>
      <c r="Y8005" t="s">
        <v>239</v>
      </c>
      <c r="Z8005">
        <v>28.53</v>
      </c>
      <c r="AA8005">
        <v>53150</v>
      </c>
      <c r="AB8005">
        <f t="shared" si="442"/>
        <v>1397.97</v>
      </c>
      <c r="AC8005">
        <f t="shared" si="443"/>
        <v>1342.0512000000001</v>
      </c>
    </row>
    <row r="8006" spans="1:29" x14ac:dyDescent="0.25">
      <c r="A8006" t="s">
        <v>2040</v>
      </c>
      <c r="B8006">
        <v>71</v>
      </c>
      <c r="C8006" t="str">
        <f t="shared" si="440"/>
        <v>Senior</v>
      </c>
      <c r="D8006" t="s">
        <v>2041</v>
      </c>
      <c r="E8006" t="s">
        <v>46</v>
      </c>
      <c r="F8006">
        <v>0.08</v>
      </c>
      <c r="G8006">
        <v>1</v>
      </c>
      <c r="H8006" s="1">
        <v>42294</v>
      </c>
      <c r="I8006" s="1" t="str">
        <f t="shared" si="441"/>
        <v xml:space="preserve"> Oct</v>
      </c>
      <c r="J8006">
        <v>51940</v>
      </c>
      <c r="K8006" t="s">
        <v>28</v>
      </c>
      <c r="L8006">
        <v>11</v>
      </c>
      <c r="M8006">
        <v>0.75</v>
      </c>
      <c r="N8006" t="s">
        <v>96</v>
      </c>
      <c r="O8006" t="s">
        <v>139</v>
      </c>
      <c r="P8006" t="s">
        <v>1487</v>
      </c>
      <c r="Q8006" t="s">
        <v>102</v>
      </c>
      <c r="R8006">
        <v>-55.94</v>
      </c>
      <c r="S8006" t="s">
        <v>68</v>
      </c>
      <c r="T8006">
        <v>7278</v>
      </c>
      <c r="U8006">
        <v>65.5</v>
      </c>
      <c r="V8006" s="1">
        <v>42295</v>
      </c>
      <c r="W8006" t="s">
        <v>34</v>
      </c>
      <c r="X8006">
        <v>4.38</v>
      </c>
      <c r="Y8006" t="s">
        <v>262</v>
      </c>
      <c r="Z8006">
        <v>5.98</v>
      </c>
      <c r="AA8006">
        <v>63130</v>
      </c>
      <c r="AB8006">
        <f t="shared" si="442"/>
        <v>65.78</v>
      </c>
      <c r="AC8006">
        <f t="shared" si="443"/>
        <v>60.517600000000002</v>
      </c>
    </row>
    <row r="8007" spans="1:29" x14ac:dyDescent="0.25">
      <c r="A8007" t="s">
        <v>3093</v>
      </c>
      <c r="B8007">
        <v>71</v>
      </c>
      <c r="C8007" t="str">
        <f t="shared" si="440"/>
        <v>Senior</v>
      </c>
      <c r="D8007" t="s">
        <v>1546</v>
      </c>
      <c r="E8007" t="s">
        <v>38</v>
      </c>
      <c r="F8007">
        <v>0.05</v>
      </c>
      <c r="G8007">
        <v>1</v>
      </c>
      <c r="H8007" s="1">
        <v>42294</v>
      </c>
      <c r="I8007" s="1" t="str">
        <f t="shared" si="441"/>
        <v xml:space="preserve"> Oct</v>
      </c>
      <c r="J8007">
        <v>34182</v>
      </c>
      <c r="K8007" t="s">
        <v>58</v>
      </c>
      <c r="L8007">
        <v>31</v>
      </c>
      <c r="M8007">
        <v>0.52</v>
      </c>
      <c r="N8007" t="s">
        <v>48</v>
      </c>
      <c r="O8007" t="s">
        <v>139</v>
      </c>
      <c r="P8007" t="s">
        <v>2063</v>
      </c>
      <c r="Q8007" t="s">
        <v>82</v>
      </c>
      <c r="R8007">
        <v>-89.9</v>
      </c>
      <c r="S8007" t="s">
        <v>33</v>
      </c>
      <c r="T8007">
        <v>4808</v>
      </c>
      <c r="U8007">
        <v>336.34</v>
      </c>
      <c r="V8007" s="1">
        <v>42296</v>
      </c>
      <c r="W8007" t="s">
        <v>34</v>
      </c>
      <c r="X8007">
        <v>7.94</v>
      </c>
      <c r="Y8007" t="s">
        <v>136</v>
      </c>
      <c r="Z8007">
        <v>10.52</v>
      </c>
      <c r="AA8007">
        <v>11741</v>
      </c>
      <c r="AB8007">
        <f t="shared" si="442"/>
        <v>326.12</v>
      </c>
      <c r="AC8007">
        <f t="shared" si="443"/>
        <v>309.81400000000002</v>
      </c>
    </row>
    <row r="8008" spans="1:29" x14ac:dyDescent="0.25">
      <c r="A8008" t="s">
        <v>1861</v>
      </c>
      <c r="B8008">
        <v>71</v>
      </c>
      <c r="C8008" t="str">
        <f t="shared" si="440"/>
        <v>Senior</v>
      </c>
      <c r="D8008" t="s">
        <v>1862</v>
      </c>
      <c r="E8008" t="s">
        <v>46</v>
      </c>
      <c r="F8008">
        <v>0</v>
      </c>
      <c r="G8008">
        <v>1</v>
      </c>
      <c r="H8008" s="1">
        <v>42295</v>
      </c>
      <c r="I8008" s="1" t="str">
        <f t="shared" si="441"/>
        <v xml:space="preserve"> Oct</v>
      </c>
      <c r="J8008">
        <v>54721</v>
      </c>
      <c r="K8008" t="s">
        <v>39</v>
      </c>
      <c r="L8008">
        <v>19</v>
      </c>
      <c r="M8008">
        <v>0.6</v>
      </c>
      <c r="N8008" t="s">
        <v>48</v>
      </c>
      <c r="O8008" t="s">
        <v>73</v>
      </c>
      <c r="P8008" t="s">
        <v>3166</v>
      </c>
      <c r="Q8008" t="s">
        <v>154</v>
      </c>
      <c r="R8008">
        <v>151.09</v>
      </c>
      <c r="S8008" t="s">
        <v>33</v>
      </c>
      <c r="T8008">
        <v>7640</v>
      </c>
      <c r="U8008">
        <v>2002.4</v>
      </c>
      <c r="V8008" s="1">
        <v>42296</v>
      </c>
      <c r="W8008" t="s">
        <v>53</v>
      </c>
      <c r="X8008">
        <v>26.22</v>
      </c>
      <c r="Y8008" t="s">
        <v>136</v>
      </c>
      <c r="Z8008">
        <v>100.98</v>
      </c>
      <c r="AA8008">
        <v>14853</v>
      </c>
      <c r="AB8008">
        <f t="shared" si="442"/>
        <v>1918.6200000000001</v>
      </c>
      <c r="AC8008">
        <f t="shared" si="443"/>
        <v>1918.6200000000001</v>
      </c>
    </row>
    <row r="8009" spans="1:29" x14ac:dyDescent="0.25">
      <c r="A8009" t="s">
        <v>2683</v>
      </c>
      <c r="B8009">
        <v>71</v>
      </c>
      <c r="C8009" t="str">
        <f t="shared" si="440"/>
        <v>Senior</v>
      </c>
      <c r="D8009" t="s">
        <v>126</v>
      </c>
      <c r="E8009" t="s">
        <v>46</v>
      </c>
      <c r="F8009">
        <v>0.06</v>
      </c>
      <c r="G8009">
        <v>1</v>
      </c>
      <c r="H8009" s="1">
        <v>42295</v>
      </c>
      <c r="I8009" s="1" t="str">
        <f t="shared" si="441"/>
        <v xml:space="preserve"> Oct</v>
      </c>
      <c r="J8009">
        <v>8231</v>
      </c>
      <c r="K8009" t="s">
        <v>58</v>
      </c>
      <c r="L8009">
        <v>5</v>
      </c>
      <c r="M8009">
        <v>0.49</v>
      </c>
      <c r="N8009" t="s">
        <v>48</v>
      </c>
      <c r="O8009" t="s">
        <v>30</v>
      </c>
      <c r="P8009" t="s">
        <v>1306</v>
      </c>
      <c r="Q8009" t="s">
        <v>82</v>
      </c>
      <c r="R8009">
        <v>-31.33</v>
      </c>
      <c r="S8009" t="s">
        <v>68</v>
      </c>
      <c r="T8009">
        <v>1126</v>
      </c>
      <c r="U8009">
        <v>110.03</v>
      </c>
      <c r="V8009" s="1">
        <v>42296</v>
      </c>
      <c r="W8009" t="s">
        <v>34</v>
      </c>
      <c r="X8009">
        <v>10.49</v>
      </c>
      <c r="Y8009" t="s">
        <v>128</v>
      </c>
      <c r="Z8009">
        <v>19.98</v>
      </c>
      <c r="AA8009">
        <v>74403</v>
      </c>
      <c r="AB8009">
        <f t="shared" si="442"/>
        <v>99.9</v>
      </c>
      <c r="AC8009">
        <f t="shared" si="443"/>
        <v>93.906000000000006</v>
      </c>
    </row>
    <row r="8010" spans="1:29" x14ac:dyDescent="0.25">
      <c r="A8010" t="s">
        <v>2683</v>
      </c>
      <c r="B8010">
        <v>71</v>
      </c>
      <c r="C8010" t="str">
        <f t="shared" ref="C8010:C8073" si="444">IF(B8010&gt;=50, "Senior", IF(B8010&gt;=20, "Adult", "Teenager"))</f>
        <v>Senior</v>
      </c>
      <c r="D8010" t="s">
        <v>126</v>
      </c>
      <c r="E8010" t="s">
        <v>46</v>
      </c>
      <c r="F8010">
        <v>0.06</v>
      </c>
      <c r="G8010">
        <v>1</v>
      </c>
      <c r="H8010" s="1">
        <v>42295</v>
      </c>
      <c r="I8010" s="1" t="str">
        <f t="shared" ref="I8010:I8073" si="445">TEXT(H8010," MMM")</f>
        <v xml:space="preserve"> Oct</v>
      </c>
      <c r="J8010">
        <v>8231</v>
      </c>
      <c r="K8010" t="s">
        <v>58</v>
      </c>
      <c r="L8010">
        <v>27</v>
      </c>
      <c r="M8010">
        <v>0.39</v>
      </c>
      <c r="N8010" t="s">
        <v>29</v>
      </c>
      <c r="O8010" t="s">
        <v>30</v>
      </c>
      <c r="P8010" t="s">
        <v>1784</v>
      </c>
      <c r="Q8010" t="s">
        <v>210</v>
      </c>
      <c r="R8010">
        <v>29.85</v>
      </c>
      <c r="S8010" t="s">
        <v>68</v>
      </c>
      <c r="T8010">
        <v>1125</v>
      </c>
      <c r="U8010">
        <v>79.44</v>
      </c>
      <c r="V8010" s="1">
        <v>42297</v>
      </c>
      <c r="W8010" t="s">
        <v>34</v>
      </c>
      <c r="X8010">
        <v>0.5</v>
      </c>
      <c r="Y8010" t="s">
        <v>128</v>
      </c>
      <c r="Z8010">
        <v>2.88</v>
      </c>
      <c r="AA8010">
        <v>74403</v>
      </c>
      <c r="AB8010">
        <f t="shared" ref="AB8010:AB8073" si="446">Z8010*L8010</f>
        <v>77.759999999999991</v>
      </c>
      <c r="AC8010">
        <f t="shared" ref="AC8010:AC8073" si="447">AB8010-AB8010*F8010</f>
        <v>73.094399999999993</v>
      </c>
    </row>
    <row r="8011" spans="1:29" x14ac:dyDescent="0.25">
      <c r="A8011" t="s">
        <v>3363</v>
      </c>
      <c r="B8011">
        <v>71</v>
      </c>
      <c r="C8011" t="str">
        <f t="shared" si="444"/>
        <v>Senior</v>
      </c>
      <c r="D8011" t="s">
        <v>1684</v>
      </c>
      <c r="E8011" t="s">
        <v>46</v>
      </c>
      <c r="F8011">
        <v>7.0000000000000007E-2</v>
      </c>
      <c r="G8011">
        <v>1</v>
      </c>
      <c r="H8011" s="1">
        <v>42295</v>
      </c>
      <c r="I8011" s="1" t="str">
        <f t="shared" si="445"/>
        <v xml:space="preserve"> Oct</v>
      </c>
      <c r="J8011">
        <v>30401</v>
      </c>
      <c r="K8011" t="s">
        <v>131</v>
      </c>
      <c r="L8011">
        <v>39</v>
      </c>
      <c r="M8011">
        <v>0.36</v>
      </c>
      <c r="N8011" t="s">
        <v>29</v>
      </c>
      <c r="O8011" t="s">
        <v>30</v>
      </c>
      <c r="P8011" t="s">
        <v>1758</v>
      </c>
      <c r="Q8011" t="s">
        <v>61</v>
      </c>
      <c r="R8011">
        <v>-57.37</v>
      </c>
      <c r="S8011" t="s">
        <v>52</v>
      </c>
      <c r="T8011">
        <v>4271</v>
      </c>
      <c r="U8011">
        <v>239.4</v>
      </c>
      <c r="V8011" s="1">
        <v>42297</v>
      </c>
      <c r="W8011" t="s">
        <v>34</v>
      </c>
      <c r="X8011">
        <v>5.15</v>
      </c>
      <c r="Y8011" t="s">
        <v>89</v>
      </c>
      <c r="Z8011">
        <v>5.98</v>
      </c>
      <c r="AA8011">
        <v>97405</v>
      </c>
      <c r="AB8011">
        <f t="shared" si="446"/>
        <v>233.22000000000003</v>
      </c>
      <c r="AC8011">
        <f t="shared" si="447"/>
        <v>216.89460000000003</v>
      </c>
    </row>
    <row r="8012" spans="1:29" x14ac:dyDescent="0.25">
      <c r="A8012" t="s">
        <v>2607</v>
      </c>
      <c r="B8012">
        <v>71</v>
      </c>
      <c r="C8012" t="str">
        <f t="shared" si="444"/>
        <v>Senior</v>
      </c>
      <c r="D8012" t="s">
        <v>2536</v>
      </c>
      <c r="E8012" t="s">
        <v>38</v>
      </c>
      <c r="F8012">
        <v>0.06</v>
      </c>
      <c r="G8012">
        <v>1</v>
      </c>
      <c r="H8012" s="1">
        <v>42295</v>
      </c>
      <c r="I8012" s="1" t="str">
        <f t="shared" si="445"/>
        <v xml:space="preserve"> Oct</v>
      </c>
      <c r="J8012">
        <v>48643</v>
      </c>
      <c r="K8012" t="s">
        <v>131</v>
      </c>
      <c r="L8012">
        <v>6</v>
      </c>
      <c r="M8012">
        <v>0.36</v>
      </c>
      <c r="N8012" t="s">
        <v>29</v>
      </c>
      <c r="O8012" t="s">
        <v>30</v>
      </c>
      <c r="P8012" t="s">
        <v>2967</v>
      </c>
      <c r="Q8012" t="s">
        <v>210</v>
      </c>
      <c r="R8012">
        <v>0.13</v>
      </c>
      <c r="S8012" t="s">
        <v>76</v>
      </c>
      <c r="T8012">
        <v>6834</v>
      </c>
      <c r="U8012">
        <v>18.05</v>
      </c>
      <c r="V8012" s="1">
        <v>42297</v>
      </c>
      <c r="W8012" t="s">
        <v>34</v>
      </c>
      <c r="X8012">
        <v>0.99</v>
      </c>
      <c r="Y8012" t="s">
        <v>162</v>
      </c>
      <c r="Z8012">
        <v>2.88</v>
      </c>
      <c r="AA8012">
        <v>22801</v>
      </c>
      <c r="AB8012">
        <f t="shared" si="446"/>
        <v>17.28</v>
      </c>
      <c r="AC8012">
        <f t="shared" si="447"/>
        <v>16.243200000000002</v>
      </c>
    </row>
    <row r="8013" spans="1:29" x14ac:dyDescent="0.25">
      <c r="A8013" t="s">
        <v>632</v>
      </c>
      <c r="B8013">
        <v>71</v>
      </c>
      <c r="C8013" t="str">
        <f t="shared" si="444"/>
        <v>Senior</v>
      </c>
      <c r="D8013" t="s">
        <v>1051</v>
      </c>
      <c r="E8013" t="s">
        <v>27</v>
      </c>
      <c r="F8013">
        <v>0</v>
      </c>
      <c r="G8013">
        <v>1</v>
      </c>
      <c r="H8013" s="1">
        <v>42295</v>
      </c>
      <c r="I8013" s="1" t="str">
        <f t="shared" si="445"/>
        <v xml:space="preserve"> Oct</v>
      </c>
      <c r="J8013">
        <v>50055</v>
      </c>
      <c r="K8013" t="s">
        <v>131</v>
      </c>
      <c r="L8013">
        <v>1</v>
      </c>
      <c r="M8013">
        <v>0.37</v>
      </c>
      <c r="N8013" t="s">
        <v>29</v>
      </c>
      <c r="O8013" t="s">
        <v>30</v>
      </c>
      <c r="P8013" t="s">
        <v>1523</v>
      </c>
      <c r="Q8013" t="s">
        <v>67</v>
      </c>
      <c r="R8013">
        <v>-8.1995000000000005</v>
      </c>
      <c r="S8013" t="s">
        <v>76</v>
      </c>
      <c r="T8013">
        <v>7016</v>
      </c>
      <c r="U8013">
        <v>13.45</v>
      </c>
      <c r="V8013" s="1">
        <v>42297</v>
      </c>
      <c r="W8013" t="s">
        <v>34</v>
      </c>
      <c r="X8013">
        <v>7.78</v>
      </c>
      <c r="Y8013" t="s">
        <v>345</v>
      </c>
      <c r="Z8013">
        <v>5.4</v>
      </c>
      <c r="AA8013">
        <v>38701</v>
      </c>
      <c r="AB8013">
        <f t="shared" si="446"/>
        <v>5.4</v>
      </c>
      <c r="AC8013">
        <f t="shared" si="447"/>
        <v>5.4</v>
      </c>
    </row>
    <row r="8014" spans="1:29" x14ac:dyDescent="0.25">
      <c r="A8014" t="s">
        <v>632</v>
      </c>
      <c r="B8014">
        <v>71</v>
      </c>
      <c r="C8014" t="str">
        <f t="shared" si="444"/>
        <v>Senior</v>
      </c>
      <c r="D8014" t="s">
        <v>1051</v>
      </c>
      <c r="E8014" t="s">
        <v>27</v>
      </c>
      <c r="F8014">
        <v>0.09</v>
      </c>
      <c r="G8014">
        <v>1</v>
      </c>
      <c r="H8014" s="1">
        <v>42295</v>
      </c>
      <c r="I8014" s="1" t="str">
        <f t="shared" si="445"/>
        <v xml:space="preserve"> Oct</v>
      </c>
      <c r="J8014">
        <v>50055</v>
      </c>
      <c r="K8014" t="s">
        <v>131</v>
      </c>
      <c r="L8014">
        <v>11</v>
      </c>
      <c r="M8014">
        <v>0.37</v>
      </c>
      <c r="N8014" t="s">
        <v>29</v>
      </c>
      <c r="O8014" t="s">
        <v>30</v>
      </c>
      <c r="P8014" t="s">
        <v>1886</v>
      </c>
      <c r="Q8014" t="s">
        <v>61</v>
      </c>
      <c r="R8014">
        <v>-18.77</v>
      </c>
      <c r="S8014" t="s">
        <v>76</v>
      </c>
      <c r="T8014">
        <v>7017</v>
      </c>
      <c r="U8014">
        <v>75.790000000000006</v>
      </c>
      <c r="V8014" s="1">
        <v>42297</v>
      </c>
      <c r="W8014" t="s">
        <v>34</v>
      </c>
      <c r="X8014">
        <v>4.91</v>
      </c>
      <c r="Y8014" t="s">
        <v>345</v>
      </c>
      <c r="Z8014">
        <v>6.68</v>
      </c>
      <c r="AA8014">
        <v>38701</v>
      </c>
      <c r="AB8014">
        <f t="shared" si="446"/>
        <v>73.47999999999999</v>
      </c>
      <c r="AC8014">
        <f t="shared" si="447"/>
        <v>66.866799999999984</v>
      </c>
    </row>
    <row r="8015" spans="1:29" x14ac:dyDescent="0.25">
      <c r="A8015" t="s">
        <v>3227</v>
      </c>
      <c r="B8015">
        <v>71</v>
      </c>
      <c r="C8015" t="str">
        <f t="shared" si="444"/>
        <v>Senior</v>
      </c>
      <c r="D8015" t="s">
        <v>3228</v>
      </c>
      <c r="E8015" t="s">
        <v>57</v>
      </c>
      <c r="F8015">
        <v>0.05</v>
      </c>
      <c r="G8015">
        <v>1</v>
      </c>
      <c r="H8015" s="1">
        <v>42295</v>
      </c>
      <c r="I8015" s="1" t="str">
        <f t="shared" si="445"/>
        <v xml:space="preserve"> Oct</v>
      </c>
      <c r="J8015">
        <v>33924</v>
      </c>
      <c r="K8015" t="s">
        <v>39</v>
      </c>
      <c r="L8015">
        <v>12</v>
      </c>
      <c r="M8015">
        <v>0.38</v>
      </c>
      <c r="N8015" t="s">
        <v>96</v>
      </c>
      <c r="O8015" t="s">
        <v>49</v>
      </c>
      <c r="P8015" t="s">
        <v>624</v>
      </c>
      <c r="Q8015" t="s">
        <v>98</v>
      </c>
      <c r="R8015">
        <v>1542</v>
      </c>
      <c r="S8015" t="s">
        <v>52</v>
      </c>
      <c r="T8015">
        <v>4779</v>
      </c>
      <c r="U8015">
        <v>6168.07</v>
      </c>
      <c r="V8015" s="1">
        <v>42297</v>
      </c>
      <c r="W8015" t="s">
        <v>53</v>
      </c>
      <c r="X8015">
        <v>28.14</v>
      </c>
      <c r="Y8015" t="s">
        <v>54</v>
      </c>
      <c r="Z8015">
        <v>500.98</v>
      </c>
      <c r="AA8015">
        <v>92253</v>
      </c>
      <c r="AB8015">
        <f t="shared" si="446"/>
        <v>6011.76</v>
      </c>
      <c r="AC8015">
        <f t="shared" si="447"/>
        <v>5711.1720000000005</v>
      </c>
    </row>
    <row r="8016" spans="1:29" x14ac:dyDescent="0.25">
      <c r="A8016" t="s">
        <v>3219</v>
      </c>
      <c r="B8016">
        <v>71</v>
      </c>
      <c r="C8016" t="str">
        <f t="shared" si="444"/>
        <v>Senior</v>
      </c>
      <c r="D8016" t="s">
        <v>2536</v>
      </c>
      <c r="E8016" t="s">
        <v>38</v>
      </c>
      <c r="F8016">
        <v>0.06</v>
      </c>
      <c r="G8016">
        <v>1</v>
      </c>
      <c r="H8016" s="1">
        <v>42295</v>
      </c>
      <c r="I8016" s="1" t="str">
        <f t="shared" si="445"/>
        <v xml:space="preserve"> Oct</v>
      </c>
      <c r="J8016">
        <v>48643</v>
      </c>
      <c r="K8016" t="s">
        <v>131</v>
      </c>
      <c r="L8016">
        <v>14</v>
      </c>
      <c r="M8016">
        <v>0.4</v>
      </c>
      <c r="N8016" t="s">
        <v>96</v>
      </c>
      <c r="O8016" t="s">
        <v>49</v>
      </c>
      <c r="P8016" t="s">
        <v>2013</v>
      </c>
      <c r="Q8016" t="s">
        <v>98</v>
      </c>
      <c r="R8016">
        <v>2636.01</v>
      </c>
      <c r="S8016" t="s">
        <v>76</v>
      </c>
      <c r="T8016">
        <v>6833</v>
      </c>
      <c r="U8016">
        <v>9171.7099999999991</v>
      </c>
      <c r="V8016" s="1">
        <v>42297</v>
      </c>
      <c r="W8016" t="s">
        <v>53</v>
      </c>
      <c r="X8016">
        <v>55.3</v>
      </c>
      <c r="Y8016" t="s">
        <v>162</v>
      </c>
      <c r="Z8016">
        <v>808.49</v>
      </c>
      <c r="AA8016">
        <v>23666</v>
      </c>
      <c r="AB8016">
        <f t="shared" si="446"/>
        <v>11318.86</v>
      </c>
      <c r="AC8016">
        <f t="shared" si="447"/>
        <v>10639.7284</v>
      </c>
    </row>
    <row r="8017" spans="1:29" x14ac:dyDescent="0.25">
      <c r="A8017" t="s">
        <v>2607</v>
      </c>
      <c r="B8017">
        <v>71</v>
      </c>
      <c r="C8017" t="str">
        <f t="shared" si="444"/>
        <v>Senior</v>
      </c>
      <c r="D8017" t="s">
        <v>2536</v>
      </c>
      <c r="E8017" t="s">
        <v>38</v>
      </c>
      <c r="F8017">
        <v>0</v>
      </c>
      <c r="G8017">
        <v>1</v>
      </c>
      <c r="H8017" s="1">
        <v>42295</v>
      </c>
      <c r="I8017" s="1" t="str">
        <f t="shared" si="445"/>
        <v xml:space="preserve"> Oct</v>
      </c>
      <c r="J8017">
        <v>48643</v>
      </c>
      <c r="K8017" t="s">
        <v>131</v>
      </c>
      <c r="L8017">
        <v>50</v>
      </c>
      <c r="M8017">
        <v>0.6</v>
      </c>
      <c r="N8017" t="s">
        <v>96</v>
      </c>
      <c r="O8017" t="s">
        <v>30</v>
      </c>
      <c r="P8017" t="s">
        <v>2300</v>
      </c>
      <c r="Q8017" t="s">
        <v>105</v>
      </c>
      <c r="R8017">
        <v>583.49699999999996</v>
      </c>
      <c r="S8017" t="s">
        <v>76</v>
      </c>
      <c r="T8017">
        <v>6835</v>
      </c>
      <c r="U8017">
        <v>2896.3580000000002</v>
      </c>
      <c r="V8017" s="1">
        <v>42297</v>
      </c>
      <c r="W8017" t="s">
        <v>34</v>
      </c>
      <c r="X8017">
        <v>8.99</v>
      </c>
      <c r="Y8017" t="s">
        <v>162</v>
      </c>
      <c r="Z8017">
        <v>65.989999999999995</v>
      </c>
      <c r="AA8017">
        <v>22801</v>
      </c>
      <c r="AB8017">
        <f t="shared" si="446"/>
        <v>3299.4999999999995</v>
      </c>
      <c r="AC8017">
        <f t="shared" si="447"/>
        <v>3299.4999999999995</v>
      </c>
    </row>
    <row r="8018" spans="1:29" x14ac:dyDescent="0.25">
      <c r="A8018" t="s">
        <v>1403</v>
      </c>
      <c r="B8018">
        <v>71</v>
      </c>
      <c r="C8018" t="str">
        <f t="shared" si="444"/>
        <v>Senior</v>
      </c>
      <c r="D8018" t="s">
        <v>1404</v>
      </c>
      <c r="E8018" t="s">
        <v>57</v>
      </c>
      <c r="F8018">
        <v>0.02</v>
      </c>
      <c r="G8018">
        <v>1</v>
      </c>
      <c r="H8018" s="1">
        <v>42295</v>
      </c>
      <c r="I8018" s="1" t="str">
        <f t="shared" si="445"/>
        <v xml:space="preserve"> Oct</v>
      </c>
      <c r="J8018">
        <v>12356</v>
      </c>
      <c r="K8018" t="s">
        <v>58</v>
      </c>
      <c r="L8018">
        <v>39</v>
      </c>
      <c r="M8018">
        <v>0.4</v>
      </c>
      <c r="N8018" t="s">
        <v>29</v>
      </c>
      <c r="O8018" t="s">
        <v>30</v>
      </c>
      <c r="P8018" t="s">
        <v>517</v>
      </c>
      <c r="Q8018" t="s">
        <v>61</v>
      </c>
      <c r="R8018">
        <v>-70.849999999999994</v>
      </c>
      <c r="S8018" t="s">
        <v>52</v>
      </c>
      <c r="T8018">
        <v>1722</v>
      </c>
      <c r="U8018">
        <v>243.05</v>
      </c>
      <c r="V8018" s="1">
        <v>42298</v>
      </c>
      <c r="W8018" t="s">
        <v>34</v>
      </c>
      <c r="X8018">
        <v>5.35</v>
      </c>
      <c r="Y8018" t="s">
        <v>218</v>
      </c>
      <c r="Z8018">
        <v>5.98</v>
      </c>
      <c r="AA8018">
        <v>99163</v>
      </c>
      <c r="AB8018">
        <f t="shared" si="446"/>
        <v>233.22000000000003</v>
      </c>
      <c r="AC8018">
        <f t="shared" si="447"/>
        <v>228.55560000000003</v>
      </c>
    </row>
    <row r="8019" spans="1:29" x14ac:dyDescent="0.25">
      <c r="A8019" t="s">
        <v>2358</v>
      </c>
      <c r="B8019">
        <v>71</v>
      </c>
      <c r="C8019" t="str">
        <f t="shared" si="444"/>
        <v>Senior</v>
      </c>
      <c r="D8019" t="s">
        <v>2359</v>
      </c>
      <c r="E8019" t="s">
        <v>57</v>
      </c>
      <c r="F8019">
        <v>0.06</v>
      </c>
      <c r="G8019">
        <v>1</v>
      </c>
      <c r="H8019" s="1">
        <v>42295</v>
      </c>
      <c r="I8019" s="1" t="str">
        <f t="shared" si="445"/>
        <v xml:space="preserve"> Oct</v>
      </c>
      <c r="J8019">
        <v>19782</v>
      </c>
      <c r="K8019" t="s">
        <v>47</v>
      </c>
      <c r="L8019">
        <v>18</v>
      </c>
      <c r="M8019">
        <v>0.52</v>
      </c>
      <c r="N8019" t="s">
        <v>29</v>
      </c>
      <c r="O8019" t="s">
        <v>59</v>
      </c>
      <c r="P8019" t="s">
        <v>362</v>
      </c>
      <c r="Q8019" t="s">
        <v>232</v>
      </c>
      <c r="R8019">
        <v>-0.85</v>
      </c>
      <c r="S8019" t="s">
        <v>68</v>
      </c>
      <c r="T8019">
        <v>2742</v>
      </c>
      <c r="U8019">
        <v>33.21</v>
      </c>
      <c r="V8019" s="1">
        <v>42299</v>
      </c>
      <c r="W8019" t="s">
        <v>34</v>
      </c>
      <c r="X8019">
        <v>0.75</v>
      </c>
      <c r="Y8019" t="s">
        <v>111</v>
      </c>
      <c r="Z8019">
        <v>1.81</v>
      </c>
      <c r="AA8019">
        <v>75028</v>
      </c>
      <c r="AB8019">
        <f t="shared" si="446"/>
        <v>32.58</v>
      </c>
      <c r="AC8019">
        <f t="shared" si="447"/>
        <v>30.6252</v>
      </c>
    </row>
    <row r="8020" spans="1:29" x14ac:dyDescent="0.25">
      <c r="A8020" t="s">
        <v>1943</v>
      </c>
      <c r="B8020">
        <v>71</v>
      </c>
      <c r="C8020" t="str">
        <f t="shared" si="444"/>
        <v>Senior</v>
      </c>
      <c r="D8020" t="s">
        <v>3501</v>
      </c>
      <c r="E8020" t="s">
        <v>46</v>
      </c>
      <c r="F8020">
        <v>0.05</v>
      </c>
      <c r="G8020">
        <v>1</v>
      </c>
      <c r="H8020" s="1">
        <v>42295</v>
      </c>
      <c r="I8020" s="1" t="str">
        <f t="shared" si="445"/>
        <v xml:space="preserve"> Oct</v>
      </c>
      <c r="J8020">
        <v>55296</v>
      </c>
      <c r="K8020" t="s">
        <v>47</v>
      </c>
      <c r="L8020">
        <v>32</v>
      </c>
      <c r="M8020">
        <v>0.39</v>
      </c>
      <c r="N8020" t="s">
        <v>29</v>
      </c>
      <c r="O8020" t="s">
        <v>59</v>
      </c>
      <c r="P8020" t="s">
        <v>1866</v>
      </c>
      <c r="Q8020" t="s">
        <v>61</v>
      </c>
      <c r="R8020">
        <v>105.47</v>
      </c>
      <c r="S8020" t="s">
        <v>76</v>
      </c>
      <c r="T8020">
        <v>7714</v>
      </c>
      <c r="U8020">
        <v>317.06</v>
      </c>
      <c r="V8020" s="1">
        <v>42299</v>
      </c>
      <c r="W8020" t="s">
        <v>34</v>
      </c>
      <c r="X8020">
        <v>2.06</v>
      </c>
      <c r="Y8020" t="s">
        <v>291</v>
      </c>
      <c r="Z8020">
        <v>10.06</v>
      </c>
      <c r="AA8020">
        <v>37922</v>
      </c>
      <c r="AB8020">
        <f t="shared" si="446"/>
        <v>321.92</v>
      </c>
      <c r="AC8020">
        <f t="shared" si="447"/>
        <v>305.82400000000001</v>
      </c>
    </row>
    <row r="8021" spans="1:29" x14ac:dyDescent="0.25">
      <c r="A8021" t="s">
        <v>1861</v>
      </c>
      <c r="B8021">
        <v>71</v>
      </c>
      <c r="C8021" t="str">
        <f t="shared" si="444"/>
        <v>Senior</v>
      </c>
      <c r="D8021" t="s">
        <v>1862</v>
      </c>
      <c r="E8021" t="s">
        <v>38</v>
      </c>
      <c r="F8021">
        <v>0.1</v>
      </c>
      <c r="G8021">
        <v>1</v>
      </c>
      <c r="H8021" s="1">
        <v>42295</v>
      </c>
      <c r="I8021" s="1" t="str">
        <f t="shared" si="445"/>
        <v xml:space="preserve"> Oct</v>
      </c>
      <c r="J8021">
        <v>50308</v>
      </c>
      <c r="K8021" t="s">
        <v>47</v>
      </c>
      <c r="L8021">
        <v>19</v>
      </c>
      <c r="M8021">
        <v>0.36</v>
      </c>
      <c r="N8021" t="s">
        <v>29</v>
      </c>
      <c r="O8021" t="s">
        <v>30</v>
      </c>
      <c r="P8021" t="s">
        <v>440</v>
      </c>
      <c r="Q8021" t="s">
        <v>210</v>
      </c>
      <c r="R8021">
        <v>33.58</v>
      </c>
      <c r="S8021" t="s">
        <v>33</v>
      </c>
      <c r="T8021">
        <v>7049</v>
      </c>
      <c r="U8021">
        <v>86.48</v>
      </c>
      <c r="V8021" s="1">
        <v>42302</v>
      </c>
      <c r="W8021" t="s">
        <v>34</v>
      </c>
      <c r="X8021">
        <v>0.5</v>
      </c>
      <c r="Y8021" t="s">
        <v>136</v>
      </c>
      <c r="Z8021">
        <v>4.91</v>
      </c>
      <c r="AA8021">
        <v>14853</v>
      </c>
      <c r="AB8021">
        <f t="shared" si="446"/>
        <v>93.29</v>
      </c>
      <c r="AC8021">
        <f t="shared" si="447"/>
        <v>83.961000000000013</v>
      </c>
    </row>
    <row r="8022" spans="1:29" x14ac:dyDescent="0.25">
      <c r="A8022" t="s">
        <v>2683</v>
      </c>
      <c r="B8022">
        <v>71</v>
      </c>
      <c r="C8022" t="str">
        <f t="shared" si="444"/>
        <v>Senior</v>
      </c>
      <c r="D8022" t="s">
        <v>126</v>
      </c>
      <c r="E8022" t="s">
        <v>46</v>
      </c>
      <c r="F8022">
        <v>0.06</v>
      </c>
      <c r="G8022">
        <v>1</v>
      </c>
      <c r="H8022" s="1">
        <v>42296</v>
      </c>
      <c r="I8022" s="1" t="str">
        <f t="shared" si="445"/>
        <v xml:space="preserve"> Oct</v>
      </c>
      <c r="J8022">
        <v>19777</v>
      </c>
      <c r="K8022" t="s">
        <v>39</v>
      </c>
      <c r="L8022">
        <v>22</v>
      </c>
      <c r="M8022">
        <v>0.39</v>
      </c>
      <c r="N8022" t="s">
        <v>29</v>
      </c>
      <c r="O8022" t="s">
        <v>30</v>
      </c>
      <c r="P8022" t="s">
        <v>1818</v>
      </c>
      <c r="Q8022" t="s">
        <v>67</v>
      </c>
      <c r="R8022">
        <v>-24.954999999999998</v>
      </c>
      <c r="S8022" t="s">
        <v>68</v>
      </c>
      <c r="T8022">
        <v>2739</v>
      </c>
      <c r="U8022">
        <v>321.91000000000003</v>
      </c>
      <c r="V8022" s="1">
        <v>42296</v>
      </c>
      <c r="W8022" t="s">
        <v>34</v>
      </c>
      <c r="X8022">
        <v>8.4</v>
      </c>
      <c r="Y8022" t="s">
        <v>128</v>
      </c>
      <c r="Z8022">
        <v>15.01</v>
      </c>
      <c r="AA8022">
        <v>74403</v>
      </c>
      <c r="AB8022">
        <f t="shared" si="446"/>
        <v>330.21999999999997</v>
      </c>
      <c r="AC8022">
        <f t="shared" si="447"/>
        <v>310.40679999999998</v>
      </c>
    </row>
    <row r="8023" spans="1:29" x14ac:dyDescent="0.25">
      <c r="A8023" t="s">
        <v>2191</v>
      </c>
      <c r="B8023">
        <v>71</v>
      </c>
      <c r="C8023" t="str">
        <f t="shared" si="444"/>
        <v>Senior</v>
      </c>
      <c r="D8023" t="s">
        <v>2343</v>
      </c>
      <c r="E8023" t="s">
        <v>27</v>
      </c>
      <c r="F8023">
        <v>0.09</v>
      </c>
      <c r="G8023">
        <v>1</v>
      </c>
      <c r="H8023" s="1">
        <v>42296</v>
      </c>
      <c r="I8023" s="1" t="str">
        <f t="shared" si="445"/>
        <v xml:space="preserve"> Oct</v>
      </c>
      <c r="J8023">
        <v>27750</v>
      </c>
      <c r="K8023" t="s">
        <v>47</v>
      </c>
      <c r="L8023">
        <v>18</v>
      </c>
      <c r="M8023">
        <v>0.38</v>
      </c>
      <c r="N8023" t="s">
        <v>96</v>
      </c>
      <c r="O8023" t="s">
        <v>49</v>
      </c>
      <c r="P8023" t="s">
        <v>1722</v>
      </c>
      <c r="Q8023" t="s">
        <v>192</v>
      </c>
      <c r="R8023">
        <v>999.86500000000001</v>
      </c>
      <c r="S8023" t="s">
        <v>52</v>
      </c>
      <c r="T8023">
        <v>3888</v>
      </c>
      <c r="U8023">
        <v>7370.84</v>
      </c>
      <c r="V8023" s="1">
        <v>42296</v>
      </c>
      <c r="W8023" t="s">
        <v>53</v>
      </c>
      <c r="X8023">
        <v>49</v>
      </c>
      <c r="Y8023" t="s">
        <v>320</v>
      </c>
      <c r="Z8023">
        <v>449.99</v>
      </c>
      <c r="AA8023">
        <v>83843</v>
      </c>
      <c r="AB8023">
        <f t="shared" si="446"/>
        <v>8099.82</v>
      </c>
      <c r="AC8023">
        <f t="shared" si="447"/>
        <v>7370.8361999999997</v>
      </c>
    </row>
    <row r="8024" spans="1:29" x14ac:dyDescent="0.25">
      <c r="A8024" t="s">
        <v>2683</v>
      </c>
      <c r="B8024">
        <v>71</v>
      </c>
      <c r="C8024" t="str">
        <f t="shared" si="444"/>
        <v>Senior</v>
      </c>
      <c r="D8024" t="s">
        <v>126</v>
      </c>
      <c r="E8024" t="s">
        <v>46</v>
      </c>
      <c r="F8024">
        <v>0.05</v>
      </c>
      <c r="G8024">
        <v>1</v>
      </c>
      <c r="H8024" s="1">
        <v>42296</v>
      </c>
      <c r="I8024" s="1" t="str">
        <f t="shared" si="445"/>
        <v xml:space="preserve"> Oct</v>
      </c>
      <c r="J8024">
        <v>19777</v>
      </c>
      <c r="K8024" t="s">
        <v>39</v>
      </c>
      <c r="L8024">
        <v>2</v>
      </c>
      <c r="M8024">
        <v>0.39</v>
      </c>
      <c r="N8024" t="s">
        <v>29</v>
      </c>
      <c r="O8024" t="s">
        <v>30</v>
      </c>
      <c r="P8024" t="s">
        <v>2471</v>
      </c>
      <c r="Q8024" t="s">
        <v>67</v>
      </c>
      <c r="R8024">
        <v>-61.881500000000003</v>
      </c>
      <c r="S8024" t="s">
        <v>68</v>
      </c>
      <c r="T8024">
        <v>2740</v>
      </c>
      <c r="U8024">
        <v>132.96</v>
      </c>
      <c r="V8024" s="1">
        <v>42298</v>
      </c>
      <c r="W8024" t="s">
        <v>34</v>
      </c>
      <c r="X8024">
        <v>10.29</v>
      </c>
      <c r="Y8024" t="s">
        <v>128</v>
      </c>
      <c r="Z8024">
        <v>59.78</v>
      </c>
      <c r="AA8024">
        <v>74403</v>
      </c>
      <c r="AB8024">
        <f t="shared" si="446"/>
        <v>119.56</v>
      </c>
      <c r="AC8024">
        <f t="shared" si="447"/>
        <v>113.58200000000001</v>
      </c>
    </row>
    <row r="8025" spans="1:29" x14ac:dyDescent="0.25">
      <c r="A8025" t="s">
        <v>1825</v>
      </c>
      <c r="B8025">
        <v>71</v>
      </c>
      <c r="C8025" t="str">
        <f t="shared" si="444"/>
        <v>Senior</v>
      </c>
      <c r="D8025" t="s">
        <v>1549</v>
      </c>
      <c r="E8025" t="s">
        <v>27</v>
      </c>
      <c r="F8025">
        <v>0.08</v>
      </c>
      <c r="G8025">
        <v>1</v>
      </c>
      <c r="H8025" s="1">
        <v>42296</v>
      </c>
      <c r="I8025" s="1" t="str">
        <f t="shared" si="445"/>
        <v xml:space="preserve"> Oct</v>
      </c>
      <c r="J8025">
        <v>33477</v>
      </c>
      <c r="K8025" t="s">
        <v>28</v>
      </c>
      <c r="L8025">
        <v>28</v>
      </c>
      <c r="M8025">
        <v>0.37</v>
      </c>
      <c r="N8025" t="s">
        <v>29</v>
      </c>
      <c r="O8025" t="s">
        <v>30</v>
      </c>
      <c r="P8025" t="s">
        <v>2682</v>
      </c>
      <c r="Q8025" t="s">
        <v>210</v>
      </c>
      <c r="R8025">
        <v>113.63</v>
      </c>
      <c r="S8025" t="s">
        <v>68</v>
      </c>
      <c r="T8025">
        <v>4697</v>
      </c>
      <c r="U8025">
        <v>269.27999999999997</v>
      </c>
      <c r="V8025" s="1">
        <v>42298</v>
      </c>
      <c r="W8025" t="s">
        <v>34</v>
      </c>
      <c r="X8025">
        <v>0.99</v>
      </c>
      <c r="Y8025" t="s">
        <v>111</v>
      </c>
      <c r="Z8025">
        <v>10.35</v>
      </c>
      <c r="AA8025">
        <v>78041</v>
      </c>
      <c r="AB8025">
        <f t="shared" si="446"/>
        <v>289.8</v>
      </c>
      <c r="AC8025">
        <f t="shared" si="447"/>
        <v>266.61599999999999</v>
      </c>
    </row>
    <row r="8026" spans="1:29" x14ac:dyDescent="0.25">
      <c r="A8026" t="s">
        <v>125</v>
      </c>
      <c r="B8026">
        <v>71</v>
      </c>
      <c r="C8026" t="str">
        <f t="shared" si="444"/>
        <v>Senior</v>
      </c>
      <c r="D8026" t="s">
        <v>126</v>
      </c>
      <c r="E8026" t="s">
        <v>46</v>
      </c>
      <c r="F8026">
        <v>0.04</v>
      </c>
      <c r="G8026">
        <v>1</v>
      </c>
      <c r="H8026" s="1">
        <v>42296</v>
      </c>
      <c r="I8026" s="1" t="str">
        <f t="shared" si="445"/>
        <v xml:space="preserve"> Oct</v>
      </c>
      <c r="J8026">
        <v>19777</v>
      </c>
      <c r="K8026" t="s">
        <v>39</v>
      </c>
      <c r="L8026">
        <v>24</v>
      </c>
      <c r="M8026">
        <v>0.6</v>
      </c>
      <c r="N8026" t="s">
        <v>96</v>
      </c>
      <c r="O8026" t="s">
        <v>30</v>
      </c>
      <c r="P8026" t="s">
        <v>2187</v>
      </c>
      <c r="Q8026" t="s">
        <v>105</v>
      </c>
      <c r="R8026">
        <v>562.91399999999999</v>
      </c>
      <c r="S8026" t="s">
        <v>68</v>
      </c>
      <c r="T8026">
        <v>2741</v>
      </c>
      <c r="U8026">
        <v>3268.7514999999999</v>
      </c>
      <c r="V8026" s="1">
        <v>42298</v>
      </c>
      <c r="W8026" t="s">
        <v>34</v>
      </c>
      <c r="X8026">
        <v>8.08</v>
      </c>
      <c r="Y8026" t="s">
        <v>128</v>
      </c>
      <c r="Z8026">
        <v>155.99</v>
      </c>
      <c r="AA8026">
        <v>73071</v>
      </c>
      <c r="AB8026">
        <f t="shared" si="446"/>
        <v>3743.76</v>
      </c>
      <c r="AC8026">
        <f t="shared" si="447"/>
        <v>3594.0096000000003</v>
      </c>
    </row>
    <row r="8027" spans="1:29" x14ac:dyDescent="0.25">
      <c r="A8027" t="s">
        <v>2191</v>
      </c>
      <c r="B8027">
        <v>71</v>
      </c>
      <c r="C8027" t="str">
        <f t="shared" si="444"/>
        <v>Senior</v>
      </c>
      <c r="D8027" t="s">
        <v>2343</v>
      </c>
      <c r="E8027" t="s">
        <v>27</v>
      </c>
      <c r="F8027">
        <v>0</v>
      </c>
      <c r="G8027">
        <v>1</v>
      </c>
      <c r="H8027" s="1">
        <v>42296</v>
      </c>
      <c r="I8027" s="1" t="str">
        <f t="shared" si="445"/>
        <v xml:space="preserve"> Oct</v>
      </c>
      <c r="J8027">
        <v>27750</v>
      </c>
      <c r="K8027" t="s">
        <v>47</v>
      </c>
      <c r="L8027">
        <v>12</v>
      </c>
      <c r="M8027">
        <v>0.61</v>
      </c>
      <c r="N8027" t="s">
        <v>48</v>
      </c>
      <c r="O8027" t="s">
        <v>73</v>
      </c>
      <c r="P8027" t="s">
        <v>2309</v>
      </c>
      <c r="Q8027" t="s">
        <v>154</v>
      </c>
      <c r="R8027">
        <v>-212.01</v>
      </c>
      <c r="S8027" t="s">
        <v>52</v>
      </c>
      <c r="T8027">
        <v>3887</v>
      </c>
      <c r="U8027">
        <v>769.17</v>
      </c>
      <c r="V8027" s="1">
        <v>42300</v>
      </c>
      <c r="W8027" t="s">
        <v>53</v>
      </c>
      <c r="X8027">
        <v>36.61</v>
      </c>
      <c r="Y8027" t="s">
        <v>320</v>
      </c>
      <c r="Z8027">
        <v>58.14</v>
      </c>
      <c r="AA8027">
        <v>83843</v>
      </c>
      <c r="AB8027">
        <f t="shared" si="446"/>
        <v>697.68000000000006</v>
      </c>
      <c r="AC8027">
        <f t="shared" si="447"/>
        <v>697.68000000000006</v>
      </c>
    </row>
    <row r="8028" spans="1:29" x14ac:dyDescent="0.25">
      <c r="A8028" t="s">
        <v>2903</v>
      </c>
      <c r="B8028">
        <v>71</v>
      </c>
      <c r="C8028" t="str">
        <f t="shared" si="444"/>
        <v>Senior</v>
      </c>
      <c r="D8028" t="s">
        <v>2118</v>
      </c>
      <c r="E8028" t="s">
        <v>27</v>
      </c>
      <c r="F8028">
        <v>0</v>
      </c>
      <c r="G8028">
        <v>1</v>
      </c>
      <c r="H8028" s="1">
        <v>42297</v>
      </c>
      <c r="I8028" s="1" t="str">
        <f t="shared" si="445"/>
        <v xml:space="preserve"> Oct</v>
      </c>
      <c r="J8028">
        <v>27780</v>
      </c>
      <c r="K8028" t="s">
        <v>58</v>
      </c>
      <c r="L8028">
        <v>39</v>
      </c>
      <c r="M8028">
        <v>0.83</v>
      </c>
      <c r="N8028" t="s">
        <v>29</v>
      </c>
      <c r="O8028" t="s">
        <v>59</v>
      </c>
      <c r="P8028" t="s">
        <v>1516</v>
      </c>
      <c r="Q8028" t="s">
        <v>481</v>
      </c>
      <c r="R8028">
        <v>-30.25</v>
      </c>
      <c r="S8028" t="s">
        <v>52</v>
      </c>
      <c r="T8028">
        <v>3894</v>
      </c>
      <c r="U8028">
        <v>147.71</v>
      </c>
      <c r="V8028" s="1">
        <v>42297</v>
      </c>
      <c r="W8028" t="s">
        <v>34</v>
      </c>
      <c r="X8028">
        <v>1.32</v>
      </c>
      <c r="Y8028" t="s">
        <v>420</v>
      </c>
      <c r="Z8028">
        <v>3.68</v>
      </c>
      <c r="AA8028">
        <v>87401</v>
      </c>
      <c r="AB8028">
        <f t="shared" si="446"/>
        <v>143.52000000000001</v>
      </c>
      <c r="AC8028">
        <f t="shared" si="447"/>
        <v>143.52000000000001</v>
      </c>
    </row>
    <row r="8029" spans="1:29" x14ac:dyDescent="0.25">
      <c r="A8029" t="s">
        <v>2903</v>
      </c>
      <c r="B8029">
        <v>71</v>
      </c>
      <c r="C8029" t="str">
        <f t="shared" si="444"/>
        <v>Senior</v>
      </c>
      <c r="D8029" t="s">
        <v>2118</v>
      </c>
      <c r="E8029" t="s">
        <v>27</v>
      </c>
      <c r="F8029">
        <v>0.02</v>
      </c>
      <c r="G8029">
        <v>1</v>
      </c>
      <c r="H8029" s="1">
        <v>42297</v>
      </c>
      <c r="I8029" s="1" t="str">
        <f t="shared" si="445"/>
        <v xml:space="preserve"> Oct</v>
      </c>
      <c r="J8029">
        <v>27780</v>
      </c>
      <c r="K8029" t="s">
        <v>58</v>
      </c>
      <c r="L8029">
        <v>18</v>
      </c>
      <c r="M8029">
        <v>0.37</v>
      </c>
      <c r="N8029" t="s">
        <v>29</v>
      </c>
      <c r="O8029" t="s">
        <v>30</v>
      </c>
      <c r="P8029" t="s">
        <v>1774</v>
      </c>
      <c r="Q8029" t="s">
        <v>210</v>
      </c>
      <c r="R8029">
        <v>11.92</v>
      </c>
      <c r="S8029" t="s">
        <v>52</v>
      </c>
      <c r="T8029">
        <v>3893</v>
      </c>
      <c r="U8029">
        <v>56.41</v>
      </c>
      <c r="V8029" s="1">
        <v>42298</v>
      </c>
      <c r="W8029" t="s">
        <v>34</v>
      </c>
      <c r="X8029">
        <v>0.99</v>
      </c>
      <c r="Y8029" t="s">
        <v>420</v>
      </c>
      <c r="Z8029">
        <v>3.08</v>
      </c>
      <c r="AA8029">
        <v>87401</v>
      </c>
      <c r="AB8029">
        <f t="shared" si="446"/>
        <v>55.44</v>
      </c>
      <c r="AC8029">
        <f t="shared" si="447"/>
        <v>54.331199999999995</v>
      </c>
    </row>
    <row r="8030" spans="1:29" x14ac:dyDescent="0.25">
      <c r="A8030" t="s">
        <v>2117</v>
      </c>
      <c r="B8030">
        <v>71</v>
      </c>
      <c r="C8030" t="str">
        <f t="shared" si="444"/>
        <v>Senior</v>
      </c>
      <c r="D8030" t="s">
        <v>2118</v>
      </c>
      <c r="E8030" t="s">
        <v>27</v>
      </c>
      <c r="F8030">
        <v>0.05</v>
      </c>
      <c r="G8030">
        <v>1</v>
      </c>
      <c r="H8030" s="1">
        <v>42297</v>
      </c>
      <c r="I8030" s="1" t="str">
        <f t="shared" si="445"/>
        <v xml:space="preserve"> Oct</v>
      </c>
      <c r="J8030">
        <v>27780</v>
      </c>
      <c r="K8030" t="s">
        <v>58</v>
      </c>
      <c r="L8030">
        <v>39</v>
      </c>
      <c r="M8030">
        <v>0.44</v>
      </c>
      <c r="N8030" t="s">
        <v>96</v>
      </c>
      <c r="O8030" t="s">
        <v>139</v>
      </c>
      <c r="P8030" t="s">
        <v>1958</v>
      </c>
      <c r="Q8030" t="s">
        <v>102</v>
      </c>
      <c r="R8030">
        <v>670.11</v>
      </c>
      <c r="S8030" t="s">
        <v>52</v>
      </c>
      <c r="T8030">
        <v>3895</v>
      </c>
      <c r="U8030">
        <v>1678.34</v>
      </c>
      <c r="V8030" s="1">
        <v>42298</v>
      </c>
      <c r="W8030" t="s">
        <v>34</v>
      </c>
      <c r="X8030">
        <v>1.99</v>
      </c>
      <c r="Y8030" t="s">
        <v>420</v>
      </c>
      <c r="Z8030">
        <v>43.98</v>
      </c>
      <c r="AA8030">
        <v>88240</v>
      </c>
      <c r="AB8030">
        <f t="shared" si="446"/>
        <v>1715.2199999999998</v>
      </c>
      <c r="AC8030">
        <f t="shared" si="447"/>
        <v>1629.4589999999998</v>
      </c>
    </row>
    <row r="8031" spans="1:29" x14ac:dyDescent="0.25">
      <c r="A8031" t="s">
        <v>1192</v>
      </c>
      <c r="B8031">
        <v>71</v>
      </c>
      <c r="C8031" t="str">
        <f t="shared" si="444"/>
        <v>Senior</v>
      </c>
      <c r="D8031" t="s">
        <v>1628</v>
      </c>
      <c r="E8031" t="s">
        <v>46</v>
      </c>
      <c r="F8031">
        <v>0.1</v>
      </c>
      <c r="G8031">
        <v>1</v>
      </c>
      <c r="H8031" s="1">
        <v>42297</v>
      </c>
      <c r="I8031" s="1" t="str">
        <f t="shared" si="445"/>
        <v xml:space="preserve"> Oct</v>
      </c>
      <c r="J8031">
        <v>612</v>
      </c>
      <c r="K8031" t="s">
        <v>131</v>
      </c>
      <c r="L8031">
        <v>50</v>
      </c>
      <c r="M8031">
        <v>0.4</v>
      </c>
      <c r="N8031" t="s">
        <v>29</v>
      </c>
      <c r="O8031" t="s">
        <v>30</v>
      </c>
      <c r="P8031" t="s">
        <v>1711</v>
      </c>
      <c r="Q8031" t="s">
        <v>61</v>
      </c>
      <c r="R8031">
        <v>-166.29</v>
      </c>
      <c r="S8031" t="s">
        <v>76</v>
      </c>
      <c r="T8031">
        <v>95</v>
      </c>
      <c r="U8031">
        <v>262.87</v>
      </c>
      <c r="V8031" s="1">
        <v>42299</v>
      </c>
      <c r="W8031" t="s">
        <v>34</v>
      </c>
      <c r="X8031">
        <v>6.26</v>
      </c>
      <c r="Y8031" t="s">
        <v>366</v>
      </c>
      <c r="Z8031">
        <v>5.28</v>
      </c>
      <c r="AA8031">
        <v>72956</v>
      </c>
      <c r="AB8031">
        <f t="shared" si="446"/>
        <v>264</v>
      </c>
      <c r="AC8031">
        <f t="shared" si="447"/>
        <v>237.6</v>
      </c>
    </row>
    <row r="8032" spans="1:29" x14ac:dyDescent="0.25">
      <c r="A8032" t="s">
        <v>1192</v>
      </c>
      <c r="B8032">
        <v>71</v>
      </c>
      <c r="C8032" t="str">
        <f t="shared" si="444"/>
        <v>Senior</v>
      </c>
      <c r="D8032" t="s">
        <v>1628</v>
      </c>
      <c r="E8032" t="s">
        <v>46</v>
      </c>
      <c r="F8032">
        <v>0.01</v>
      </c>
      <c r="G8032">
        <v>1</v>
      </c>
      <c r="H8032" s="1">
        <v>42297</v>
      </c>
      <c r="I8032" s="1" t="str">
        <f t="shared" si="445"/>
        <v xml:space="preserve"> Oct</v>
      </c>
      <c r="J8032">
        <v>612</v>
      </c>
      <c r="K8032" t="s">
        <v>131</v>
      </c>
      <c r="L8032">
        <v>43</v>
      </c>
      <c r="M8032">
        <v>0.55000000000000004</v>
      </c>
      <c r="N8032" t="s">
        <v>96</v>
      </c>
      <c r="O8032" t="s">
        <v>30</v>
      </c>
      <c r="P8032">
        <v>6190</v>
      </c>
      <c r="Q8032" t="s">
        <v>105</v>
      </c>
      <c r="R8032">
        <v>881.67600000000004</v>
      </c>
      <c r="S8032" t="s">
        <v>76</v>
      </c>
      <c r="T8032">
        <v>96</v>
      </c>
      <c r="U8032">
        <v>2531.0875000000001</v>
      </c>
      <c r="V8032" s="1">
        <v>42299</v>
      </c>
      <c r="W8032" t="s">
        <v>34</v>
      </c>
      <c r="X8032">
        <v>2.5</v>
      </c>
      <c r="Y8032" t="s">
        <v>366</v>
      </c>
      <c r="Z8032">
        <v>65.989999999999995</v>
      </c>
      <c r="AA8032">
        <v>72956</v>
      </c>
      <c r="AB8032">
        <f t="shared" si="446"/>
        <v>2837.5699999999997</v>
      </c>
      <c r="AC8032">
        <f t="shared" si="447"/>
        <v>2809.1942999999997</v>
      </c>
    </row>
    <row r="8033" spans="1:29" x14ac:dyDescent="0.25">
      <c r="A8033" t="s">
        <v>3415</v>
      </c>
      <c r="B8033">
        <v>71</v>
      </c>
      <c r="C8033" t="str">
        <f t="shared" si="444"/>
        <v>Senior</v>
      </c>
      <c r="D8033" t="s">
        <v>1146</v>
      </c>
      <c r="E8033" t="s">
        <v>27</v>
      </c>
      <c r="F8033">
        <v>0.08</v>
      </c>
      <c r="G8033">
        <v>1</v>
      </c>
      <c r="H8033" s="1">
        <v>42298</v>
      </c>
      <c r="I8033" s="1" t="str">
        <f t="shared" si="445"/>
        <v xml:space="preserve"> Oct</v>
      </c>
      <c r="J8033">
        <v>2275</v>
      </c>
      <c r="K8033" t="s">
        <v>39</v>
      </c>
      <c r="L8033">
        <v>49</v>
      </c>
      <c r="M8033">
        <v>0.56000000000000005</v>
      </c>
      <c r="N8033" t="s">
        <v>29</v>
      </c>
      <c r="O8033" t="s">
        <v>59</v>
      </c>
      <c r="P8033" t="s">
        <v>3245</v>
      </c>
      <c r="Q8033" t="s">
        <v>88</v>
      </c>
      <c r="R8033">
        <v>41.67</v>
      </c>
      <c r="S8033" t="s">
        <v>68</v>
      </c>
      <c r="T8033">
        <v>330</v>
      </c>
      <c r="U8033">
        <v>278</v>
      </c>
      <c r="V8033" s="1">
        <v>42299</v>
      </c>
      <c r="W8033" t="s">
        <v>34</v>
      </c>
      <c r="X8033">
        <v>1.17</v>
      </c>
      <c r="Y8033" t="s">
        <v>149</v>
      </c>
      <c r="Z8033">
        <v>6.08</v>
      </c>
      <c r="AA8033">
        <v>60014</v>
      </c>
      <c r="AB8033">
        <f t="shared" si="446"/>
        <v>297.92</v>
      </c>
      <c r="AC8033">
        <f t="shared" si="447"/>
        <v>274.08640000000003</v>
      </c>
    </row>
    <row r="8034" spans="1:29" x14ac:dyDescent="0.25">
      <c r="A8034" t="s">
        <v>2111</v>
      </c>
      <c r="B8034">
        <v>71</v>
      </c>
      <c r="C8034" t="str">
        <f t="shared" si="444"/>
        <v>Senior</v>
      </c>
      <c r="D8034" t="s">
        <v>2112</v>
      </c>
      <c r="E8034" t="s">
        <v>38</v>
      </c>
      <c r="F8034">
        <v>0</v>
      </c>
      <c r="G8034">
        <v>1</v>
      </c>
      <c r="H8034" s="1">
        <v>42298</v>
      </c>
      <c r="I8034" s="1" t="str">
        <f t="shared" si="445"/>
        <v xml:space="preserve"> Oct</v>
      </c>
      <c r="J8034">
        <v>11168</v>
      </c>
      <c r="K8034" t="s">
        <v>58</v>
      </c>
      <c r="L8034">
        <v>35</v>
      </c>
      <c r="M8034">
        <v>0.47</v>
      </c>
      <c r="N8034" t="s">
        <v>48</v>
      </c>
      <c r="O8034" t="s">
        <v>139</v>
      </c>
      <c r="P8034" t="s">
        <v>2297</v>
      </c>
      <c r="Q8034" t="s">
        <v>82</v>
      </c>
      <c r="R8034">
        <v>-106.27</v>
      </c>
      <c r="S8034" t="s">
        <v>52</v>
      </c>
      <c r="T8034">
        <v>1545</v>
      </c>
      <c r="U8034">
        <v>182.86</v>
      </c>
      <c r="V8034" s="1">
        <v>42300</v>
      </c>
      <c r="W8034" t="s">
        <v>34</v>
      </c>
      <c r="X8034">
        <v>5.72</v>
      </c>
      <c r="Y8034" t="s">
        <v>420</v>
      </c>
      <c r="Z8034">
        <v>4.82</v>
      </c>
      <c r="AA8034">
        <v>87105</v>
      </c>
      <c r="AB8034">
        <f t="shared" si="446"/>
        <v>168.70000000000002</v>
      </c>
      <c r="AC8034">
        <f t="shared" si="447"/>
        <v>168.70000000000002</v>
      </c>
    </row>
    <row r="8035" spans="1:29" x14ac:dyDescent="0.25">
      <c r="A8035" t="s">
        <v>1348</v>
      </c>
      <c r="B8035">
        <v>71</v>
      </c>
      <c r="C8035" t="str">
        <f t="shared" si="444"/>
        <v>Senior</v>
      </c>
      <c r="D8035" t="s">
        <v>497</v>
      </c>
      <c r="E8035" t="s">
        <v>27</v>
      </c>
      <c r="F8035">
        <v>0</v>
      </c>
      <c r="G8035">
        <v>1</v>
      </c>
      <c r="H8035" s="1">
        <v>42298</v>
      </c>
      <c r="I8035" s="1" t="str">
        <f t="shared" si="445"/>
        <v xml:space="preserve"> Oct</v>
      </c>
      <c r="J8035">
        <v>8065</v>
      </c>
      <c r="K8035" t="s">
        <v>131</v>
      </c>
      <c r="L8035">
        <v>17</v>
      </c>
      <c r="M8035">
        <v>0.64</v>
      </c>
      <c r="N8035" t="s">
        <v>48</v>
      </c>
      <c r="O8035" t="s">
        <v>80</v>
      </c>
      <c r="P8035" t="s">
        <v>732</v>
      </c>
      <c r="Q8035" t="s">
        <v>82</v>
      </c>
      <c r="R8035">
        <v>379.28</v>
      </c>
      <c r="S8035" t="s">
        <v>33</v>
      </c>
      <c r="T8035">
        <v>1099</v>
      </c>
      <c r="U8035">
        <v>1125.76</v>
      </c>
      <c r="V8035" s="1">
        <v>42300</v>
      </c>
      <c r="W8035" t="s">
        <v>34</v>
      </c>
      <c r="X8035">
        <v>12.23</v>
      </c>
      <c r="Y8035" t="s">
        <v>233</v>
      </c>
      <c r="Z8035">
        <v>60.65</v>
      </c>
      <c r="AA8035">
        <v>7601</v>
      </c>
      <c r="AB8035">
        <f t="shared" si="446"/>
        <v>1031.05</v>
      </c>
      <c r="AC8035">
        <f t="shared" si="447"/>
        <v>1031.05</v>
      </c>
    </row>
    <row r="8036" spans="1:29" x14ac:dyDescent="0.25">
      <c r="A8036" t="s">
        <v>1481</v>
      </c>
      <c r="B8036">
        <v>71</v>
      </c>
      <c r="C8036" t="str">
        <f t="shared" si="444"/>
        <v>Senior</v>
      </c>
      <c r="D8036" t="s">
        <v>2373</v>
      </c>
      <c r="E8036" t="s">
        <v>46</v>
      </c>
      <c r="F8036">
        <v>0.04</v>
      </c>
      <c r="G8036">
        <v>1</v>
      </c>
      <c r="H8036" s="1">
        <v>42299</v>
      </c>
      <c r="I8036" s="1" t="str">
        <f t="shared" si="445"/>
        <v xml:space="preserve"> Oct</v>
      </c>
      <c r="J8036">
        <v>31845</v>
      </c>
      <c r="K8036" t="s">
        <v>47</v>
      </c>
      <c r="L8036">
        <v>36</v>
      </c>
      <c r="M8036">
        <v>0.56999999999999995</v>
      </c>
      <c r="N8036" t="s">
        <v>29</v>
      </c>
      <c r="O8036" t="s">
        <v>49</v>
      </c>
      <c r="P8036" t="s">
        <v>3259</v>
      </c>
      <c r="Q8036" t="s">
        <v>214</v>
      </c>
      <c r="R8036">
        <v>807.29</v>
      </c>
      <c r="S8036" t="s">
        <v>33</v>
      </c>
      <c r="T8036">
        <v>4467</v>
      </c>
      <c r="U8036">
        <v>3645.12</v>
      </c>
      <c r="V8036" s="1">
        <v>42299</v>
      </c>
      <c r="W8036" t="s">
        <v>53</v>
      </c>
      <c r="X8036">
        <v>15.66</v>
      </c>
      <c r="Y8036" t="s">
        <v>278</v>
      </c>
      <c r="Z8036">
        <v>100.98</v>
      </c>
      <c r="AA8036">
        <v>2210</v>
      </c>
      <c r="AB8036">
        <f t="shared" si="446"/>
        <v>3635.28</v>
      </c>
      <c r="AC8036">
        <f t="shared" si="447"/>
        <v>3489.8688000000002</v>
      </c>
    </row>
    <row r="8037" spans="1:29" x14ac:dyDescent="0.25">
      <c r="A8037" t="s">
        <v>1173</v>
      </c>
      <c r="B8037">
        <v>71</v>
      </c>
      <c r="C8037" t="str">
        <f t="shared" si="444"/>
        <v>Senior</v>
      </c>
      <c r="D8037" t="s">
        <v>1137</v>
      </c>
      <c r="E8037" t="s">
        <v>38</v>
      </c>
      <c r="F8037">
        <v>7.0000000000000007E-2</v>
      </c>
      <c r="G8037">
        <v>1</v>
      </c>
      <c r="H8037" s="1">
        <v>42299</v>
      </c>
      <c r="I8037" s="1" t="str">
        <f t="shared" si="445"/>
        <v xml:space="preserve"> Oct</v>
      </c>
      <c r="J8037">
        <v>55716</v>
      </c>
      <c r="K8037" t="s">
        <v>28</v>
      </c>
      <c r="L8037">
        <v>9</v>
      </c>
      <c r="M8037">
        <v>0.81</v>
      </c>
      <c r="N8037" t="s">
        <v>29</v>
      </c>
      <c r="O8037" t="s">
        <v>80</v>
      </c>
      <c r="P8037" t="s">
        <v>1034</v>
      </c>
      <c r="Q8037" t="s">
        <v>481</v>
      </c>
      <c r="R8037">
        <v>-767.51</v>
      </c>
      <c r="S8037" t="s">
        <v>68</v>
      </c>
      <c r="T8037">
        <v>7788</v>
      </c>
      <c r="U8037">
        <v>14665.55</v>
      </c>
      <c r="V8037" s="1">
        <v>42300</v>
      </c>
      <c r="W8037" t="s">
        <v>34</v>
      </c>
      <c r="X8037">
        <v>24.49</v>
      </c>
      <c r="Y8037" t="s">
        <v>111</v>
      </c>
      <c r="Z8037">
        <v>1637.53</v>
      </c>
      <c r="AA8037">
        <v>77566</v>
      </c>
      <c r="AB8037">
        <f t="shared" si="446"/>
        <v>14737.77</v>
      </c>
      <c r="AC8037">
        <f t="shared" si="447"/>
        <v>13706.126100000001</v>
      </c>
    </row>
    <row r="8038" spans="1:29" x14ac:dyDescent="0.25">
      <c r="A8038" t="s">
        <v>825</v>
      </c>
      <c r="B8038">
        <v>71</v>
      </c>
      <c r="C8038" t="str">
        <f t="shared" si="444"/>
        <v>Senior</v>
      </c>
      <c r="D8038" t="s">
        <v>826</v>
      </c>
      <c r="E8038" t="s">
        <v>57</v>
      </c>
      <c r="F8038">
        <v>0.08</v>
      </c>
      <c r="G8038">
        <v>1</v>
      </c>
      <c r="H8038" s="1">
        <v>42299</v>
      </c>
      <c r="I8038" s="1" t="str">
        <f t="shared" si="445"/>
        <v xml:space="preserve"> Oct</v>
      </c>
      <c r="J8038">
        <v>54180</v>
      </c>
      <c r="K8038" t="s">
        <v>58</v>
      </c>
      <c r="L8038">
        <v>43</v>
      </c>
      <c r="M8038">
        <v>0.59</v>
      </c>
      <c r="N8038" t="s">
        <v>29</v>
      </c>
      <c r="O8038" t="s">
        <v>139</v>
      </c>
      <c r="P8038" t="s">
        <v>994</v>
      </c>
      <c r="Q8038" t="s">
        <v>88</v>
      </c>
      <c r="R8038">
        <v>-57.75</v>
      </c>
      <c r="S8038" t="s">
        <v>52</v>
      </c>
      <c r="T8038">
        <v>7575</v>
      </c>
      <c r="U8038">
        <v>913.99</v>
      </c>
      <c r="V8038" s="1">
        <v>42301</v>
      </c>
      <c r="W8038" t="s">
        <v>34</v>
      </c>
      <c r="X8038">
        <v>8.99</v>
      </c>
      <c r="Y8038" t="s">
        <v>54</v>
      </c>
      <c r="Z8038">
        <v>21.38</v>
      </c>
      <c r="AA8038">
        <v>92653</v>
      </c>
      <c r="AB8038">
        <f t="shared" si="446"/>
        <v>919.33999999999992</v>
      </c>
      <c r="AC8038">
        <f t="shared" si="447"/>
        <v>845.79279999999994</v>
      </c>
    </row>
    <row r="8039" spans="1:29" x14ac:dyDescent="0.25">
      <c r="A8039" t="s">
        <v>829</v>
      </c>
      <c r="B8039">
        <v>71</v>
      </c>
      <c r="C8039" t="str">
        <f t="shared" si="444"/>
        <v>Senior</v>
      </c>
      <c r="D8039" t="s">
        <v>2373</v>
      </c>
      <c r="E8039" t="s">
        <v>46</v>
      </c>
      <c r="F8039">
        <v>0.05</v>
      </c>
      <c r="G8039">
        <v>1</v>
      </c>
      <c r="H8039" s="1">
        <v>42299</v>
      </c>
      <c r="I8039" s="1" t="str">
        <f t="shared" si="445"/>
        <v xml:space="preserve"> Oct</v>
      </c>
      <c r="J8039">
        <v>31845</v>
      </c>
      <c r="K8039" t="s">
        <v>47</v>
      </c>
      <c r="L8039">
        <v>11</v>
      </c>
      <c r="M8039">
        <v>0.39</v>
      </c>
      <c r="N8039" t="s">
        <v>29</v>
      </c>
      <c r="O8039" t="s">
        <v>59</v>
      </c>
      <c r="P8039" t="s">
        <v>1866</v>
      </c>
      <c r="Q8039" t="s">
        <v>61</v>
      </c>
      <c r="R8039">
        <v>28.61</v>
      </c>
      <c r="S8039" t="s">
        <v>33</v>
      </c>
      <c r="T8039">
        <v>4468</v>
      </c>
      <c r="U8039">
        <v>114.55</v>
      </c>
      <c r="V8039" s="1">
        <v>42306</v>
      </c>
      <c r="W8039" t="s">
        <v>34</v>
      </c>
      <c r="X8039">
        <v>2.06</v>
      </c>
      <c r="Y8039" t="s">
        <v>155</v>
      </c>
      <c r="Z8039">
        <v>10.06</v>
      </c>
      <c r="AA8039">
        <v>6111</v>
      </c>
      <c r="AB8039">
        <f t="shared" si="446"/>
        <v>110.66000000000001</v>
      </c>
      <c r="AC8039">
        <f t="shared" si="447"/>
        <v>105.12700000000001</v>
      </c>
    </row>
    <row r="8040" spans="1:29" x14ac:dyDescent="0.25">
      <c r="A8040" t="s">
        <v>1457</v>
      </c>
      <c r="B8040">
        <v>71</v>
      </c>
      <c r="C8040" t="str">
        <f t="shared" si="444"/>
        <v>Senior</v>
      </c>
      <c r="D8040" t="s">
        <v>1458</v>
      </c>
      <c r="E8040" t="s">
        <v>57</v>
      </c>
      <c r="F8040">
        <v>0</v>
      </c>
      <c r="G8040">
        <v>1</v>
      </c>
      <c r="H8040" s="1">
        <v>42300</v>
      </c>
      <c r="I8040" s="1" t="str">
        <f t="shared" si="445"/>
        <v xml:space="preserve"> Oct</v>
      </c>
      <c r="J8040">
        <v>35712</v>
      </c>
      <c r="K8040" t="s">
        <v>28</v>
      </c>
      <c r="L8040">
        <v>24</v>
      </c>
      <c r="M8040">
        <v>0.4</v>
      </c>
      <c r="N8040" t="s">
        <v>29</v>
      </c>
      <c r="O8040" t="s">
        <v>30</v>
      </c>
      <c r="P8040" t="s">
        <v>3139</v>
      </c>
      <c r="Q8040" t="s">
        <v>61</v>
      </c>
      <c r="R8040">
        <v>-122.21</v>
      </c>
      <c r="S8040" t="s">
        <v>33</v>
      </c>
      <c r="T8040">
        <v>5008</v>
      </c>
      <c r="U8040">
        <v>134.88</v>
      </c>
      <c r="V8040" s="1">
        <v>42300</v>
      </c>
      <c r="W8040" t="s">
        <v>34</v>
      </c>
      <c r="X8040">
        <v>8.16</v>
      </c>
      <c r="Y8040" t="s">
        <v>208</v>
      </c>
      <c r="Z8040">
        <v>5.28</v>
      </c>
      <c r="AA8040">
        <v>44136</v>
      </c>
      <c r="AB8040">
        <f t="shared" si="446"/>
        <v>126.72</v>
      </c>
      <c r="AC8040">
        <f t="shared" si="447"/>
        <v>126.72</v>
      </c>
    </row>
    <row r="8041" spans="1:29" x14ac:dyDescent="0.25">
      <c r="A8041" t="s">
        <v>1227</v>
      </c>
      <c r="B8041">
        <v>71</v>
      </c>
      <c r="C8041" t="str">
        <f t="shared" si="444"/>
        <v>Senior</v>
      </c>
      <c r="D8041" t="s">
        <v>1310</v>
      </c>
      <c r="E8041" t="s">
        <v>46</v>
      </c>
      <c r="F8041">
        <v>0.04</v>
      </c>
      <c r="G8041">
        <v>1</v>
      </c>
      <c r="H8041" s="1">
        <v>42300</v>
      </c>
      <c r="I8041" s="1" t="str">
        <f t="shared" si="445"/>
        <v xml:space="preserve"> Oct</v>
      </c>
      <c r="J8041">
        <v>2630</v>
      </c>
      <c r="K8041" t="s">
        <v>47</v>
      </c>
      <c r="L8041">
        <v>31</v>
      </c>
      <c r="M8041">
        <v>0.36</v>
      </c>
      <c r="N8041" t="s">
        <v>29</v>
      </c>
      <c r="O8041" t="s">
        <v>59</v>
      </c>
      <c r="P8041" t="s">
        <v>2985</v>
      </c>
      <c r="Q8041" t="s">
        <v>61</v>
      </c>
      <c r="R8041">
        <v>37.14</v>
      </c>
      <c r="S8041" t="s">
        <v>76</v>
      </c>
      <c r="T8041">
        <v>380</v>
      </c>
      <c r="U8041">
        <v>146.51</v>
      </c>
      <c r="V8041" s="1">
        <v>42300</v>
      </c>
      <c r="W8041" t="s">
        <v>34</v>
      </c>
      <c r="X8041">
        <v>1.52</v>
      </c>
      <c r="Y8041" t="s">
        <v>132</v>
      </c>
      <c r="Z8041">
        <v>4.7300000000000004</v>
      </c>
      <c r="AA8041">
        <v>32708</v>
      </c>
      <c r="AB8041">
        <f t="shared" si="446"/>
        <v>146.63000000000002</v>
      </c>
      <c r="AC8041">
        <f t="shared" si="447"/>
        <v>140.76480000000004</v>
      </c>
    </row>
    <row r="8042" spans="1:29" x14ac:dyDescent="0.25">
      <c r="A8042" t="s">
        <v>1044</v>
      </c>
      <c r="B8042">
        <v>71</v>
      </c>
      <c r="C8042" t="str">
        <f t="shared" si="444"/>
        <v>Senior</v>
      </c>
      <c r="D8042" t="s">
        <v>1817</v>
      </c>
      <c r="E8042" t="s">
        <v>46</v>
      </c>
      <c r="F8042">
        <v>7.0000000000000007E-2</v>
      </c>
      <c r="G8042">
        <v>1</v>
      </c>
      <c r="H8042" s="1">
        <v>42300</v>
      </c>
      <c r="I8042" s="1" t="str">
        <f t="shared" si="445"/>
        <v xml:space="preserve"> Oct</v>
      </c>
      <c r="J8042">
        <v>3559</v>
      </c>
      <c r="K8042" t="s">
        <v>131</v>
      </c>
      <c r="L8042">
        <v>34</v>
      </c>
      <c r="M8042">
        <v>0.36</v>
      </c>
      <c r="N8042" t="s">
        <v>29</v>
      </c>
      <c r="O8042" t="s">
        <v>30</v>
      </c>
      <c r="P8042" t="s">
        <v>1896</v>
      </c>
      <c r="Q8042" t="s">
        <v>67</v>
      </c>
      <c r="R8042">
        <v>-117.92100000000001</v>
      </c>
      <c r="S8042" t="s">
        <v>33</v>
      </c>
      <c r="T8042">
        <v>520</v>
      </c>
      <c r="U8042">
        <v>136.66999999999999</v>
      </c>
      <c r="V8042" s="1">
        <v>42301</v>
      </c>
      <c r="W8042" t="s">
        <v>42</v>
      </c>
      <c r="X8042">
        <v>5.44</v>
      </c>
      <c r="Y8042" t="s">
        <v>136</v>
      </c>
      <c r="Z8042">
        <v>3.81</v>
      </c>
      <c r="AA8042">
        <v>10550</v>
      </c>
      <c r="AB8042">
        <f t="shared" si="446"/>
        <v>129.54</v>
      </c>
      <c r="AC8042">
        <f t="shared" si="447"/>
        <v>120.47219999999999</v>
      </c>
    </row>
    <row r="8043" spans="1:29" x14ac:dyDescent="0.25">
      <c r="A8043" t="s">
        <v>2382</v>
      </c>
      <c r="B8043">
        <v>71</v>
      </c>
      <c r="C8043" t="str">
        <f t="shared" si="444"/>
        <v>Senior</v>
      </c>
      <c r="D8043" t="s">
        <v>2593</v>
      </c>
      <c r="E8043" t="s">
        <v>46</v>
      </c>
      <c r="F8043">
        <v>0.03</v>
      </c>
      <c r="G8043">
        <v>1</v>
      </c>
      <c r="H8043" s="1">
        <v>42300</v>
      </c>
      <c r="I8043" s="1" t="str">
        <f t="shared" si="445"/>
        <v xml:space="preserve"> Oct</v>
      </c>
      <c r="J8043">
        <v>47522</v>
      </c>
      <c r="K8043" t="s">
        <v>28</v>
      </c>
      <c r="L8043">
        <v>5</v>
      </c>
      <c r="M8043">
        <v>0.38</v>
      </c>
      <c r="N8043" t="s">
        <v>29</v>
      </c>
      <c r="O8043" t="s">
        <v>30</v>
      </c>
      <c r="P8043" t="s">
        <v>1476</v>
      </c>
      <c r="Q8043" t="s">
        <v>267</v>
      </c>
      <c r="R8043">
        <v>12.5</v>
      </c>
      <c r="S8043" t="s">
        <v>52</v>
      </c>
      <c r="T8043">
        <v>6679</v>
      </c>
      <c r="U8043">
        <v>80.56</v>
      </c>
      <c r="V8043" s="1">
        <v>42301</v>
      </c>
      <c r="W8043" t="s">
        <v>34</v>
      </c>
      <c r="X8043">
        <v>1.39</v>
      </c>
      <c r="Y8043" t="s">
        <v>54</v>
      </c>
      <c r="Z8043">
        <v>15.67</v>
      </c>
      <c r="AA8043">
        <v>94110</v>
      </c>
      <c r="AB8043">
        <f t="shared" si="446"/>
        <v>78.349999999999994</v>
      </c>
      <c r="AC8043">
        <f t="shared" si="447"/>
        <v>75.999499999999998</v>
      </c>
    </row>
    <row r="8044" spans="1:29" x14ac:dyDescent="0.25">
      <c r="A8044" t="s">
        <v>1457</v>
      </c>
      <c r="B8044">
        <v>71</v>
      </c>
      <c r="C8044" t="str">
        <f t="shared" si="444"/>
        <v>Senior</v>
      </c>
      <c r="D8044" t="s">
        <v>1458</v>
      </c>
      <c r="E8044" t="s">
        <v>57</v>
      </c>
      <c r="F8044">
        <v>0.1</v>
      </c>
      <c r="G8044">
        <v>1</v>
      </c>
      <c r="H8044" s="1">
        <v>42300</v>
      </c>
      <c r="I8044" s="1" t="str">
        <f t="shared" si="445"/>
        <v xml:space="preserve"> Oct</v>
      </c>
      <c r="J8044">
        <v>35712</v>
      </c>
      <c r="K8044" t="s">
        <v>28</v>
      </c>
      <c r="L8044">
        <v>42</v>
      </c>
      <c r="M8044">
        <v>0.46</v>
      </c>
      <c r="N8044" t="s">
        <v>96</v>
      </c>
      <c r="O8044" t="s">
        <v>30</v>
      </c>
      <c r="P8044" t="s">
        <v>1167</v>
      </c>
      <c r="Q8044" t="s">
        <v>102</v>
      </c>
      <c r="R8044">
        <v>1174.02</v>
      </c>
      <c r="S8044" t="s">
        <v>33</v>
      </c>
      <c r="T8044">
        <v>5007</v>
      </c>
      <c r="U8044">
        <v>3931.17</v>
      </c>
      <c r="V8044" s="1">
        <v>42301</v>
      </c>
      <c r="W8044" t="s">
        <v>34</v>
      </c>
      <c r="X8044">
        <v>7.18</v>
      </c>
      <c r="Y8044" t="s">
        <v>208</v>
      </c>
      <c r="Z8044">
        <v>100.97</v>
      </c>
      <c r="AA8044">
        <v>44136</v>
      </c>
      <c r="AB8044">
        <f t="shared" si="446"/>
        <v>4240.74</v>
      </c>
      <c r="AC8044">
        <f t="shared" si="447"/>
        <v>3816.6659999999997</v>
      </c>
    </row>
    <row r="8045" spans="1:29" x14ac:dyDescent="0.25">
      <c r="A8045" t="s">
        <v>3101</v>
      </c>
      <c r="B8045">
        <v>71</v>
      </c>
      <c r="C8045" t="str">
        <f t="shared" si="444"/>
        <v>Senior</v>
      </c>
      <c r="D8045" t="s">
        <v>1017</v>
      </c>
      <c r="E8045" t="s">
        <v>46</v>
      </c>
      <c r="F8045">
        <v>0.09</v>
      </c>
      <c r="G8045">
        <v>1</v>
      </c>
      <c r="H8045" s="1">
        <v>42300</v>
      </c>
      <c r="I8045" s="1" t="str">
        <f t="shared" si="445"/>
        <v xml:space="preserve"> Oct</v>
      </c>
      <c r="J8045">
        <v>14372</v>
      </c>
      <c r="K8045" t="s">
        <v>58</v>
      </c>
      <c r="L8045">
        <v>34</v>
      </c>
      <c r="M8045">
        <v>0.69</v>
      </c>
      <c r="N8045" t="s">
        <v>48</v>
      </c>
      <c r="O8045" t="s">
        <v>73</v>
      </c>
      <c r="P8045" t="s">
        <v>3549</v>
      </c>
      <c r="Q8045" t="s">
        <v>154</v>
      </c>
      <c r="R8045">
        <v>-1059.2</v>
      </c>
      <c r="S8045" t="s">
        <v>68</v>
      </c>
      <c r="T8045">
        <v>2013</v>
      </c>
      <c r="U8045">
        <v>5350.61</v>
      </c>
      <c r="V8045" s="1">
        <v>42302</v>
      </c>
      <c r="W8045" t="s">
        <v>53</v>
      </c>
      <c r="X8045">
        <v>60.49</v>
      </c>
      <c r="Y8045" t="s">
        <v>149</v>
      </c>
      <c r="Z8045">
        <v>170.98</v>
      </c>
      <c r="AA8045">
        <v>61008</v>
      </c>
      <c r="AB8045">
        <f t="shared" si="446"/>
        <v>5813.32</v>
      </c>
      <c r="AC8045">
        <f t="shared" si="447"/>
        <v>5290.1211999999996</v>
      </c>
    </row>
    <row r="8046" spans="1:29" x14ac:dyDescent="0.25">
      <c r="A8046" t="s">
        <v>240</v>
      </c>
      <c r="B8046">
        <v>71</v>
      </c>
      <c r="C8046" t="str">
        <f t="shared" si="444"/>
        <v>Senior</v>
      </c>
      <c r="D8046" t="s">
        <v>241</v>
      </c>
      <c r="E8046" t="s">
        <v>46</v>
      </c>
      <c r="F8046">
        <v>0.01</v>
      </c>
      <c r="G8046">
        <v>1</v>
      </c>
      <c r="H8046" s="1">
        <v>42300</v>
      </c>
      <c r="I8046" s="1" t="str">
        <f t="shared" si="445"/>
        <v xml:space="preserve"> Oct</v>
      </c>
      <c r="J8046">
        <v>48902</v>
      </c>
      <c r="K8046" t="s">
        <v>131</v>
      </c>
      <c r="L8046">
        <v>7</v>
      </c>
      <c r="M8046">
        <v>0.37</v>
      </c>
      <c r="N8046" t="s">
        <v>29</v>
      </c>
      <c r="O8046" t="s">
        <v>30</v>
      </c>
      <c r="P8046" t="s">
        <v>1181</v>
      </c>
      <c r="Q8046" t="s">
        <v>61</v>
      </c>
      <c r="R8046">
        <v>-28.88</v>
      </c>
      <c r="S8046" t="s">
        <v>33</v>
      </c>
      <c r="T8046">
        <v>6864</v>
      </c>
      <c r="U8046">
        <v>53.29</v>
      </c>
      <c r="V8046" s="1">
        <v>42302</v>
      </c>
      <c r="W8046" t="s">
        <v>34</v>
      </c>
      <c r="X8046">
        <v>7.49</v>
      </c>
      <c r="Y8046" t="s">
        <v>35</v>
      </c>
      <c r="Z8046">
        <v>6.48</v>
      </c>
      <c r="AA8046">
        <v>19406</v>
      </c>
      <c r="AB8046">
        <f t="shared" si="446"/>
        <v>45.36</v>
      </c>
      <c r="AC8046">
        <f t="shared" si="447"/>
        <v>44.906399999999998</v>
      </c>
    </row>
    <row r="8047" spans="1:29" x14ac:dyDescent="0.25">
      <c r="A8047" t="s">
        <v>1006</v>
      </c>
      <c r="B8047">
        <v>71</v>
      </c>
      <c r="C8047" t="str">
        <f t="shared" si="444"/>
        <v>Senior</v>
      </c>
      <c r="D8047" t="s">
        <v>1051</v>
      </c>
      <c r="E8047" t="s">
        <v>27</v>
      </c>
      <c r="F8047">
        <v>7.0000000000000007E-2</v>
      </c>
      <c r="G8047">
        <v>1</v>
      </c>
      <c r="H8047" s="1">
        <v>42301</v>
      </c>
      <c r="I8047" s="1" t="str">
        <f t="shared" si="445"/>
        <v xml:space="preserve"> Oct</v>
      </c>
      <c r="J8047">
        <v>30976</v>
      </c>
      <c r="K8047" t="s">
        <v>28</v>
      </c>
      <c r="L8047">
        <v>10</v>
      </c>
      <c r="M8047">
        <v>0.42</v>
      </c>
      <c r="N8047" t="s">
        <v>96</v>
      </c>
      <c r="O8047" t="s">
        <v>139</v>
      </c>
      <c r="P8047" t="s">
        <v>1246</v>
      </c>
      <c r="Q8047" t="s">
        <v>102</v>
      </c>
      <c r="R8047">
        <v>48.03</v>
      </c>
      <c r="S8047" t="s">
        <v>76</v>
      </c>
      <c r="T8047">
        <v>4348</v>
      </c>
      <c r="U8047">
        <v>403.88</v>
      </c>
      <c r="V8047" s="1">
        <v>42301</v>
      </c>
      <c r="W8047" t="s">
        <v>34</v>
      </c>
      <c r="X8047">
        <v>1.99</v>
      </c>
      <c r="Y8047" t="s">
        <v>345</v>
      </c>
      <c r="Z8047">
        <v>40.97</v>
      </c>
      <c r="AA8047">
        <v>39056</v>
      </c>
      <c r="AB8047">
        <f t="shared" si="446"/>
        <v>409.7</v>
      </c>
      <c r="AC8047">
        <f t="shared" si="447"/>
        <v>381.02099999999996</v>
      </c>
    </row>
    <row r="8048" spans="1:29" x14ac:dyDescent="0.25">
      <c r="A8048" t="s">
        <v>1351</v>
      </c>
      <c r="B8048">
        <v>71</v>
      </c>
      <c r="C8048" t="str">
        <f t="shared" si="444"/>
        <v>Senior</v>
      </c>
      <c r="D8048" t="s">
        <v>667</v>
      </c>
      <c r="E8048" t="s">
        <v>46</v>
      </c>
      <c r="F8048">
        <v>0.01</v>
      </c>
      <c r="G8048">
        <v>1</v>
      </c>
      <c r="H8048" s="1">
        <v>42301</v>
      </c>
      <c r="I8048" s="1" t="str">
        <f t="shared" si="445"/>
        <v xml:space="preserve"> Oct</v>
      </c>
      <c r="J8048">
        <v>5378</v>
      </c>
      <c r="K8048" t="s">
        <v>58</v>
      </c>
      <c r="L8048">
        <v>6</v>
      </c>
      <c r="M8048">
        <v>0.6</v>
      </c>
      <c r="N8048" t="s">
        <v>48</v>
      </c>
      <c r="O8048" t="s">
        <v>30</v>
      </c>
      <c r="P8048" t="s">
        <v>1907</v>
      </c>
      <c r="Q8048" t="s">
        <v>82</v>
      </c>
      <c r="R8048">
        <v>-11.98</v>
      </c>
      <c r="S8048" t="s">
        <v>76</v>
      </c>
      <c r="T8048">
        <v>749</v>
      </c>
      <c r="U8048">
        <v>54.28</v>
      </c>
      <c r="V8048" s="1">
        <v>42303</v>
      </c>
      <c r="W8048" t="s">
        <v>42</v>
      </c>
      <c r="X8048">
        <v>5.22</v>
      </c>
      <c r="Y8048" t="s">
        <v>162</v>
      </c>
      <c r="Z8048">
        <v>6.24</v>
      </c>
      <c r="AA8048">
        <v>24281</v>
      </c>
      <c r="AB8048">
        <f t="shared" si="446"/>
        <v>37.44</v>
      </c>
      <c r="AC8048">
        <f t="shared" si="447"/>
        <v>37.065599999999996</v>
      </c>
    </row>
    <row r="8049" spans="1:29" x14ac:dyDescent="0.25">
      <c r="A8049" t="s">
        <v>1185</v>
      </c>
      <c r="B8049">
        <v>71</v>
      </c>
      <c r="C8049" t="str">
        <f t="shared" si="444"/>
        <v>Senior</v>
      </c>
      <c r="D8049" t="s">
        <v>1186</v>
      </c>
      <c r="E8049" t="s">
        <v>27</v>
      </c>
      <c r="F8049">
        <v>0.01</v>
      </c>
      <c r="G8049">
        <v>1</v>
      </c>
      <c r="H8049" s="1">
        <v>42301</v>
      </c>
      <c r="I8049" s="1" t="str">
        <f t="shared" si="445"/>
        <v xml:space="preserve"> Oct</v>
      </c>
      <c r="J8049">
        <v>53445</v>
      </c>
      <c r="K8049" t="s">
        <v>28</v>
      </c>
      <c r="L8049">
        <v>8</v>
      </c>
      <c r="M8049">
        <v>0.59</v>
      </c>
      <c r="N8049" t="s">
        <v>29</v>
      </c>
      <c r="O8049" t="s">
        <v>139</v>
      </c>
      <c r="P8049" t="s">
        <v>228</v>
      </c>
      <c r="Q8049" t="s">
        <v>88</v>
      </c>
      <c r="R8049">
        <v>-44.33</v>
      </c>
      <c r="S8049" t="s">
        <v>33</v>
      </c>
      <c r="T8049">
        <v>7487</v>
      </c>
      <c r="U8049">
        <v>105.95</v>
      </c>
      <c r="V8049" s="1">
        <v>42303</v>
      </c>
      <c r="W8049" t="s">
        <v>34</v>
      </c>
      <c r="X8049">
        <v>8.99</v>
      </c>
      <c r="Y8049" t="s">
        <v>35</v>
      </c>
      <c r="Z8049">
        <v>11.66</v>
      </c>
      <c r="AA8049">
        <v>17403</v>
      </c>
      <c r="AB8049">
        <f t="shared" si="446"/>
        <v>93.28</v>
      </c>
      <c r="AC8049">
        <f t="shared" si="447"/>
        <v>92.347200000000001</v>
      </c>
    </row>
    <row r="8050" spans="1:29" x14ac:dyDescent="0.25">
      <c r="A8050" t="s">
        <v>1185</v>
      </c>
      <c r="B8050">
        <v>71</v>
      </c>
      <c r="C8050" t="str">
        <f t="shared" si="444"/>
        <v>Senior</v>
      </c>
      <c r="D8050" t="s">
        <v>1186</v>
      </c>
      <c r="E8050" t="s">
        <v>27</v>
      </c>
      <c r="F8050">
        <v>0.02</v>
      </c>
      <c r="G8050">
        <v>1</v>
      </c>
      <c r="H8050" s="1">
        <v>42301</v>
      </c>
      <c r="I8050" s="1" t="str">
        <f t="shared" si="445"/>
        <v xml:space="preserve"> Oct</v>
      </c>
      <c r="J8050">
        <v>53445</v>
      </c>
      <c r="K8050" t="s">
        <v>28</v>
      </c>
      <c r="L8050">
        <v>21</v>
      </c>
      <c r="M8050">
        <v>0.4</v>
      </c>
      <c r="N8050" t="s">
        <v>29</v>
      </c>
      <c r="O8050" t="s">
        <v>59</v>
      </c>
      <c r="P8050" t="s">
        <v>231</v>
      </c>
      <c r="Q8050" t="s">
        <v>232</v>
      </c>
      <c r="R8050">
        <v>11.23</v>
      </c>
      <c r="S8050" t="s">
        <v>33</v>
      </c>
      <c r="T8050">
        <v>7488</v>
      </c>
      <c r="U8050">
        <v>73.8</v>
      </c>
      <c r="V8050" s="1">
        <v>42303</v>
      </c>
      <c r="W8050" t="s">
        <v>34</v>
      </c>
      <c r="X8050">
        <v>1.35</v>
      </c>
      <c r="Y8050" t="s">
        <v>35</v>
      </c>
      <c r="Z8050">
        <v>3.29</v>
      </c>
      <c r="AA8050">
        <v>17403</v>
      </c>
      <c r="AB8050">
        <f t="shared" si="446"/>
        <v>69.09</v>
      </c>
      <c r="AC8050">
        <f t="shared" si="447"/>
        <v>67.708200000000005</v>
      </c>
    </row>
    <row r="8051" spans="1:29" x14ac:dyDescent="0.25">
      <c r="A8051" t="s">
        <v>948</v>
      </c>
      <c r="B8051">
        <v>71</v>
      </c>
      <c r="C8051" t="str">
        <f t="shared" si="444"/>
        <v>Senior</v>
      </c>
      <c r="D8051" t="s">
        <v>2278</v>
      </c>
      <c r="E8051" t="s">
        <v>38</v>
      </c>
      <c r="F8051">
        <v>0.1</v>
      </c>
      <c r="G8051">
        <v>1</v>
      </c>
      <c r="H8051" s="1">
        <v>42302</v>
      </c>
      <c r="I8051" s="1" t="str">
        <f t="shared" si="445"/>
        <v xml:space="preserve"> Oct</v>
      </c>
      <c r="J8051">
        <v>56224</v>
      </c>
      <c r="K8051" t="s">
        <v>131</v>
      </c>
      <c r="L8051">
        <v>46</v>
      </c>
      <c r="M8051">
        <v>0.4</v>
      </c>
      <c r="N8051" t="s">
        <v>29</v>
      </c>
      <c r="O8051" t="s">
        <v>59</v>
      </c>
      <c r="P8051" t="s">
        <v>1833</v>
      </c>
      <c r="Q8051" t="s">
        <v>232</v>
      </c>
      <c r="R8051">
        <v>48.59</v>
      </c>
      <c r="S8051" t="s">
        <v>68</v>
      </c>
      <c r="T8051">
        <v>7863</v>
      </c>
      <c r="U8051">
        <v>339.27</v>
      </c>
      <c r="V8051" s="1">
        <v>42302</v>
      </c>
      <c r="W8051" t="s">
        <v>34</v>
      </c>
      <c r="X8051">
        <v>2.82</v>
      </c>
      <c r="Y8051" t="s">
        <v>122</v>
      </c>
      <c r="Z8051">
        <v>7.89</v>
      </c>
      <c r="AA8051">
        <v>52302</v>
      </c>
      <c r="AB8051">
        <f t="shared" si="446"/>
        <v>362.94</v>
      </c>
      <c r="AC8051">
        <f t="shared" si="447"/>
        <v>326.64600000000002</v>
      </c>
    </row>
    <row r="8052" spans="1:29" x14ac:dyDescent="0.25">
      <c r="A8052" t="s">
        <v>948</v>
      </c>
      <c r="B8052">
        <v>71</v>
      </c>
      <c r="C8052" t="str">
        <f t="shared" si="444"/>
        <v>Senior</v>
      </c>
      <c r="D8052" t="s">
        <v>2278</v>
      </c>
      <c r="E8052" t="s">
        <v>38</v>
      </c>
      <c r="F8052">
        <v>0.04</v>
      </c>
      <c r="G8052">
        <v>1</v>
      </c>
      <c r="H8052" s="1">
        <v>42302</v>
      </c>
      <c r="I8052" s="1" t="str">
        <f t="shared" si="445"/>
        <v xml:space="preserve"> Oct</v>
      </c>
      <c r="J8052">
        <v>56224</v>
      </c>
      <c r="K8052" t="s">
        <v>131</v>
      </c>
      <c r="L8052">
        <v>9</v>
      </c>
      <c r="M8052">
        <v>0.63</v>
      </c>
      <c r="N8052" t="s">
        <v>48</v>
      </c>
      <c r="O8052" t="s">
        <v>73</v>
      </c>
      <c r="P8052" t="s">
        <v>2074</v>
      </c>
      <c r="Q8052" t="s">
        <v>75</v>
      </c>
      <c r="R8052">
        <v>-153.25200000000001</v>
      </c>
      <c r="S8052" t="s">
        <v>68</v>
      </c>
      <c r="T8052">
        <v>7864</v>
      </c>
      <c r="U8052">
        <v>902.024</v>
      </c>
      <c r="V8052" s="1">
        <v>42303</v>
      </c>
      <c r="W8052" t="s">
        <v>53</v>
      </c>
      <c r="X8052">
        <v>51.94</v>
      </c>
      <c r="Y8052" t="s">
        <v>122</v>
      </c>
      <c r="Z8052">
        <v>124.49</v>
      </c>
      <c r="AA8052">
        <v>52302</v>
      </c>
      <c r="AB8052">
        <f t="shared" si="446"/>
        <v>1120.4099999999999</v>
      </c>
      <c r="AC8052">
        <f t="shared" si="447"/>
        <v>1075.5935999999999</v>
      </c>
    </row>
    <row r="8053" spans="1:29" x14ac:dyDescent="0.25">
      <c r="A8053" t="s">
        <v>948</v>
      </c>
      <c r="B8053">
        <v>71</v>
      </c>
      <c r="C8053" t="str">
        <f t="shared" si="444"/>
        <v>Senior</v>
      </c>
      <c r="D8053" t="s">
        <v>2278</v>
      </c>
      <c r="E8053" t="s">
        <v>38</v>
      </c>
      <c r="F8053">
        <v>0.01</v>
      </c>
      <c r="G8053">
        <v>1</v>
      </c>
      <c r="H8053" s="1">
        <v>42302</v>
      </c>
      <c r="I8053" s="1" t="str">
        <f t="shared" si="445"/>
        <v xml:space="preserve"> Oct</v>
      </c>
      <c r="J8053">
        <v>56224</v>
      </c>
      <c r="K8053" t="s">
        <v>131</v>
      </c>
      <c r="L8053">
        <v>32</v>
      </c>
      <c r="M8053">
        <v>0.56999999999999995</v>
      </c>
      <c r="N8053" t="s">
        <v>48</v>
      </c>
      <c r="O8053" t="s">
        <v>49</v>
      </c>
      <c r="P8053" t="s">
        <v>2415</v>
      </c>
      <c r="Q8053" t="s">
        <v>51</v>
      </c>
      <c r="R8053">
        <v>-1115.99</v>
      </c>
      <c r="S8053" t="s">
        <v>68</v>
      </c>
      <c r="T8053">
        <v>7862</v>
      </c>
      <c r="U8053">
        <v>3205.24</v>
      </c>
      <c r="V8053" s="1">
        <v>42303</v>
      </c>
      <c r="W8053" t="s">
        <v>53</v>
      </c>
      <c r="X8053">
        <v>74.349999999999994</v>
      </c>
      <c r="Y8053" t="s">
        <v>122</v>
      </c>
      <c r="Z8053">
        <v>95.95</v>
      </c>
      <c r="AA8053">
        <v>52302</v>
      </c>
      <c r="AB8053">
        <f t="shared" si="446"/>
        <v>3070.4</v>
      </c>
      <c r="AC8053">
        <f t="shared" si="447"/>
        <v>3039.6959999999999</v>
      </c>
    </row>
    <row r="8054" spans="1:29" x14ac:dyDescent="0.25">
      <c r="A8054" t="s">
        <v>3412</v>
      </c>
      <c r="B8054">
        <v>71</v>
      </c>
      <c r="C8054" t="str">
        <f t="shared" si="444"/>
        <v>Senior</v>
      </c>
      <c r="D8054" t="s">
        <v>3413</v>
      </c>
      <c r="E8054" t="s">
        <v>46</v>
      </c>
      <c r="F8054">
        <v>0.06</v>
      </c>
      <c r="G8054">
        <v>1</v>
      </c>
      <c r="H8054" s="1">
        <v>42302</v>
      </c>
      <c r="I8054" s="1" t="str">
        <f t="shared" si="445"/>
        <v xml:space="preserve"> Oct</v>
      </c>
      <c r="J8054">
        <v>17831</v>
      </c>
      <c r="K8054" t="s">
        <v>58</v>
      </c>
      <c r="L8054">
        <v>34</v>
      </c>
      <c r="M8054">
        <v>0.37</v>
      </c>
      <c r="N8054" t="s">
        <v>48</v>
      </c>
      <c r="O8054" t="s">
        <v>139</v>
      </c>
      <c r="P8054" t="s">
        <v>1191</v>
      </c>
      <c r="Q8054" t="s">
        <v>82</v>
      </c>
      <c r="R8054">
        <v>41.31</v>
      </c>
      <c r="S8054" t="s">
        <v>68</v>
      </c>
      <c r="T8054">
        <v>2453</v>
      </c>
      <c r="U8054">
        <v>239.3</v>
      </c>
      <c r="V8054" s="1">
        <v>42303</v>
      </c>
      <c r="W8054" t="s">
        <v>34</v>
      </c>
      <c r="X8054">
        <v>2.83</v>
      </c>
      <c r="Y8054" t="s">
        <v>246</v>
      </c>
      <c r="Z8054">
        <v>6.98</v>
      </c>
      <c r="AA8054">
        <v>48146</v>
      </c>
      <c r="AB8054">
        <f t="shared" si="446"/>
        <v>237.32000000000002</v>
      </c>
      <c r="AC8054">
        <f t="shared" si="447"/>
        <v>223.08080000000001</v>
      </c>
    </row>
    <row r="8055" spans="1:29" x14ac:dyDescent="0.25">
      <c r="A8055" t="s">
        <v>1290</v>
      </c>
      <c r="B8055">
        <v>71</v>
      </c>
      <c r="C8055" t="str">
        <f t="shared" si="444"/>
        <v>Senior</v>
      </c>
      <c r="D8055" t="s">
        <v>1129</v>
      </c>
      <c r="E8055" t="s">
        <v>57</v>
      </c>
      <c r="F8055">
        <v>0.08</v>
      </c>
      <c r="G8055">
        <v>1</v>
      </c>
      <c r="H8055" s="1">
        <v>42302</v>
      </c>
      <c r="I8055" s="1" t="str">
        <f t="shared" si="445"/>
        <v xml:space="preserve"> Oct</v>
      </c>
      <c r="J8055">
        <v>56676</v>
      </c>
      <c r="K8055" t="s">
        <v>58</v>
      </c>
      <c r="L8055">
        <v>39</v>
      </c>
      <c r="M8055">
        <v>0.4</v>
      </c>
      <c r="N8055" t="s">
        <v>29</v>
      </c>
      <c r="O8055" t="s">
        <v>30</v>
      </c>
      <c r="P8055" t="s">
        <v>92</v>
      </c>
      <c r="Q8055" t="s">
        <v>61</v>
      </c>
      <c r="R8055">
        <v>-107.2</v>
      </c>
      <c r="S8055" t="s">
        <v>52</v>
      </c>
      <c r="T8055">
        <v>7931</v>
      </c>
      <c r="U8055">
        <v>206.47</v>
      </c>
      <c r="V8055" s="1">
        <v>42303</v>
      </c>
      <c r="W8055" t="s">
        <v>34</v>
      </c>
      <c r="X8055">
        <v>5.66</v>
      </c>
      <c r="Y8055" t="s">
        <v>54</v>
      </c>
      <c r="Z8055">
        <v>5.28</v>
      </c>
      <c r="AA8055">
        <v>91730</v>
      </c>
      <c r="AB8055">
        <f t="shared" si="446"/>
        <v>205.92000000000002</v>
      </c>
      <c r="AC8055">
        <f t="shared" si="447"/>
        <v>189.44640000000001</v>
      </c>
    </row>
    <row r="8056" spans="1:29" x14ac:dyDescent="0.25">
      <c r="A8056" t="s">
        <v>3123</v>
      </c>
      <c r="B8056">
        <v>71</v>
      </c>
      <c r="C8056" t="str">
        <f t="shared" si="444"/>
        <v>Senior</v>
      </c>
      <c r="D8056" t="s">
        <v>3124</v>
      </c>
      <c r="E8056" t="s">
        <v>38</v>
      </c>
      <c r="F8056">
        <v>0.06</v>
      </c>
      <c r="G8056">
        <v>1</v>
      </c>
      <c r="H8056" s="1">
        <v>42302</v>
      </c>
      <c r="I8056" s="1" t="str">
        <f t="shared" si="445"/>
        <v xml:space="preserve"> Oct</v>
      </c>
      <c r="J8056">
        <v>3521</v>
      </c>
      <c r="K8056" t="s">
        <v>47</v>
      </c>
      <c r="L8056">
        <v>50</v>
      </c>
      <c r="M8056">
        <v>0.56000000000000005</v>
      </c>
      <c r="N8056" t="s">
        <v>29</v>
      </c>
      <c r="O8056" t="s">
        <v>59</v>
      </c>
      <c r="P8056" t="s">
        <v>329</v>
      </c>
      <c r="Q8056" t="s">
        <v>88</v>
      </c>
      <c r="R8056">
        <v>28.71</v>
      </c>
      <c r="S8056" t="s">
        <v>68</v>
      </c>
      <c r="T8056">
        <v>510</v>
      </c>
      <c r="U8056">
        <v>204.11</v>
      </c>
      <c r="V8056" s="1">
        <v>42304</v>
      </c>
      <c r="W8056" t="s">
        <v>34</v>
      </c>
      <c r="X8056">
        <v>0.94</v>
      </c>
      <c r="Y8056" t="s">
        <v>416</v>
      </c>
      <c r="Z8056">
        <v>4.28</v>
      </c>
      <c r="AA8056">
        <v>46342</v>
      </c>
      <c r="AB8056">
        <f t="shared" si="446"/>
        <v>214</v>
      </c>
      <c r="AC8056">
        <f t="shared" si="447"/>
        <v>201.16</v>
      </c>
    </row>
    <row r="8057" spans="1:29" x14ac:dyDescent="0.25">
      <c r="A8057" t="s">
        <v>948</v>
      </c>
      <c r="B8057">
        <v>71</v>
      </c>
      <c r="C8057" t="str">
        <f t="shared" si="444"/>
        <v>Senior</v>
      </c>
      <c r="D8057" t="s">
        <v>2278</v>
      </c>
      <c r="E8057" t="s">
        <v>38</v>
      </c>
      <c r="F8057">
        <v>0.01</v>
      </c>
      <c r="G8057">
        <v>1</v>
      </c>
      <c r="H8057" s="1">
        <v>42302</v>
      </c>
      <c r="I8057" s="1" t="str">
        <f t="shared" si="445"/>
        <v xml:space="preserve"> Oct</v>
      </c>
      <c r="J8057">
        <v>56224</v>
      </c>
      <c r="K8057" t="s">
        <v>131</v>
      </c>
      <c r="L8057">
        <v>35</v>
      </c>
      <c r="M8057">
        <v>0.36</v>
      </c>
      <c r="N8057" t="s">
        <v>29</v>
      </c>
      <c r="O8057" t="s">
        <v>30</v>
      </c>
      <c r="P8057" t="s">
        <v>1896</v>
      </c>
      <c r="Q8057" t="s">
        <v>67</v>
      </c>
      <c r="R8057">
        <v>-117.2655</v>
      </c>
      <c r="S8057" t="s">
        <v>68</v>
      </c>
      <c r="T8057">
        <v>7861</v>
      </c>
      <c r="U8057">
        <v>144.06</v>
      </c>
      <c r="V8057" s="1">
        <v>42304</v>
      </c>
      <c r="W8057" t="s">
        <v>34</v>
      </c>
      <c r="X8057">
        <v>5.44</v>
      </c>
      <c r="Y8057" t="s">
        <v>122</v>
      </c>
      <c r="Z8057">
        <v>3.81</v>
      </c>
      <c r="AA8057">
        <v>52302</v>
      </c>
      <c r="AB8057">
        <f t="shared" si="446"/>
        <v>133.35</v>
      </c>
      <c r="AC8057">
        <f t="shared" si="447"/>
        <v>132.01650000000001</v>
      </c>
    </row>
    <row r="8058" spans="1:29" x14ac:dyDescent="0.25">
      <c r="A8058" t="s">
        <v>2927</v>
      </c>
      <c r="B8058">
        <v>71</v>
      </c>
      <c r="C8058" t="str">
        <f t="shared" si="444"/>
        <v>Senior</v>
      </c>
      <c r="D8058" t="s">
        <v>1333</v>
      </c>
      <c r="E8058" t="s">
        <v>27</v>
      </c>
      <c r="F8058">
        <v>0</v>
      </c>
      <c r="G8058">
        <v>1</v>
      </c>
      <c r="H8058" s="1">
        <v>42302</v>
      </c>
      <c r="I8058" s="1" t="str">
        <f t="shared" si="445"/>
        <v xml:space="preserve"> Oct</v>
      </c>
      <c r="J8058">
        <v>57861</v>
      </c>
      <c r="K8058" t="s">
        <v>131</v>
      </c>
      <c r="L8058">
        <v>40</v>
      </c>
      <c r="M8058">
        <v>0.36</v>
      </c>
      <c r="N8058" t="s">
        <v>29</v>
      </c>
      <c r="O8058" t="s">
        <v>30</v>
      </c>
      <c r="P8058" t="s">
        <v>1789</v>
      </c>
      <c r="Q8058" t="s">
        <v>67</v>
      </c>
      <c r="R8058">
        <v>11.321999999999999</v>
      </c>
      <c r="S8058" t="s">
        <v>52</v>
      </c>
      <c r="T8058">
        <v>8107</v>
      </c>
      <c r="U8058">
        <v>120.15</v>
      </c>
      <c r="V8058" s="1">
        <v>42304</v>
      </c>
      <c r="W8058" t="s">
        <v>34</v>
      </c>
      <c r="X8058">
        <v>1.49</v>
      </c>
      <c r="Y8058" t="s">
        <v>298</v>
      </c>
      <c r="Z8058">
        <v>2.88</v>
      </c>
      <c r="AA8058">
        <v>80634</v>
      </c>
      <c r="AB8058">
        <f t="shared" si="446"/>
        <v>115.19999999999999</v>
      </c>
      <c r="AC8058">
        <f t="shared" si="447"/>
        <v>115.19999999999999</v>
      </c>
    </row>
    <row r="8059" spans="1:29" x14ac:dyDescent="0.25">
      <c r="A8059" t="s">
        <v>3412</v>
      </c>
      <c r="B8059">
        <v>71</v>
      </c>
      <c r="C8059" t="str">
        <f t="shared" si="444"/>
        <v>Senior</v>
      </c>
      <c r="D8059" t="s">
        <v>3413</v>
      </c>
      <c r="E8059" t="s">
        <v>46</v>
      </c>
      <c r="F8059">
        <v>0</v>
      </c>
      <c r="G8059">
        <v>1</v>
      </c>
      <c r="H8059" s="1">
        <v>42302</v>
      </c>
      <c r="I8059" s="1" t="str">
        <f t="shared" si="445"/>
        <v xml:space="preserve"> Oct</v>
      </c>
      <c r="J8059">
        <v>17831</v>
      </c>
      <c r="K8059" t="s">
        <v>58</v>
      </c>
      <c r="L8059">
        <v>38</v>
      </c>
      <c r="M8059">
        <v>0.4</v>
      </c>
      <c r="N8059" t="s">
        <v>29</v>
      </c>
      <c r="O8059" t="s">
        <v>30</v>
      </c>
      <c r="P8059" t="s">
        <v>517</v>
      </c>
      <c r="Q8059" t="s">
        <v>61</v>
      </c>
      <c r="R8059">
        <v>-45.75</v>
      </c>
      <c r="S8059" t="s">
        <v>68</v>
      </c>
      <c r="T8059">
        <v>2454</v>
      </c>
      <c r="U8059">
        <v>260.41000000000003</v>
      </c>
      <c r="V8059" s="1">
        <v>42305</v>
      </c>
      <c r="W8059" t="s">
        <v>42</v>
      </c>
      <c r="X8059">
        <v>5.35</v>
      </c>
      <c r="Y8059" t="s">
        <v>246</v>
      </c>
      <c r="Z8059">
        <v>5.98</v>
      </c>
      <c r="AA8059">
        <v>48146</v>
      </c>
      <c r="AB8059">
        <f t="shared" si="446"/>
        <v>227.24</v>
      </c>
      <c r="AC8059">
        <f t="shared" si="447"/>
        <v>227.24</v>
      </c>
    </row>
    <row r="8060" spans="1:29" x14ac:dyDescent="0.25">
      <c r="A8060" t="s">
        <v>541</v>
      </c>
      <c r="B8060">
        <v>71</v>
      </c>
      <c r="C8060" t="str">
        <f t="shared" si="444"/>
        <v>Senior</v>
      </c>
      <c r="D8060" t="s">
        <v>542</v>
      </c>
      <c r="E8060" t="s">
        <v>57</v>
      </c>
      <c r="F8060">
        <v>0</v>
      </c>
      <c r="G8060">
        <v>1</v>
      </c>
      <c r="H8060" s="1">
        <v>42303</v>
      </c>
      <c r="I8060" s="1" t="str">
        <f t="shared" si="445"/>
        <v xml:space="preserve"> Oct</v>
      </c>
      <c r="J8060">
        <v>16197</v>
      </c>
      <c r="K8060" t="s">
        <v>58</v>
      </c>
      <c r="L8060">
        <v>23</v>
      </c>
      <c r="M8060">
        <v>0.4</v>
      </c>
      <c r="N8060" t="s">
        <v>29</v>
      </c>
      <c r="O8060" t="s">
        <v>59</v>
      </c>
      <c r="P8060" t="s">
        <v>63</v>
      </c>
      <c r="Q8060" t="s">
        <v>61</v>
      </c>
      <c r="R8060">
        <v>67.23</v>
      </c>
      <c r="S8060" t="s">
        <v>76</v>
      </c>
      <c r="T8060">
        <v>2251</v>
      </c>
      <c r="U8060">
        <v>218.71</v>
      </c>
      <c r="V8060" s="1">
        <v>42303</v>
      </c>
      <c r="W8060" t="s">
        <v>42</v>
      </c>
      <c r="X8060">
        <v>2.15</v>
      </c>
      <c r="Y8060" t="s">
        <v>162</v>
      </c>
      <c r="Z8060">
        <v>9.11</v>
      </c>
      <c r="AA8060">
        <v>23320</v>
      </c>
      <c r="AB8060">
        <f t="shared" si="446"/>
        <v>209.52999999999997</v>
      </c>
      <c r="AC8060">
        <f t="shared" si="447"/>
        <v>209.52999999999997</v>
      </c>
    </row>
    <row r="8061" spans="1:29" x14ac:dyDescent="0.25">
      <c r="A8061" t="s">
        <v>2356</v>
      </c>
      <c r="B8061">
        <v>71</v>
      </c>
      <c r="C8061" t="str">
        <f t="shared" si="444"/>
        <v>Senior</v>
      </c>
      <c r="D8061" t="s">
        <v>343</v>
      </c>
      <c r="E8061" t="s">
        <v>38</v>
      </c>
      <c r="F8061">
        <v>0.05</v>
      </c>
      <c r="G8061">
        <v>1</v>
      </c>
      <c r="H8061" s="1">
        <v>42303</v>
      </c>
      <c r="I8061" s="1" t="str">
        <f t="shared" si="445"/>
        <v xml:space="preserve"> Oct</v>
      </c>
      <c r="J8061">
        <v>55171</v>
      </c>
      <c r="K8061" t="s">
        <v>28</v>
      </c>
      <c r="L8061">
        <v>43</v>
      </c>
      <c r="M8061">
        <v>0.36</v>
      </c>
      <c r="N8061" t="s">
        <v>29</v>
      </c>
      <c r="O8061" t="s">
        <v>30</v>
      </c>
      <c r="P8061" t="s">
        <v>1821</v>
      </c>
      <c r="Q8061" t="s">
        <v>61</v>
      </c>
      <c r="R8061">
        <v>-182.71</v>
      </c>
      <c r="S8061" t="s">
        <v>76</v>
      </c>
      <c r="T8061">
        <v>7696</v>
      </c>
      <c r="U8061">
        <v>260.60000000000002</v>
      </c>
      <c r="V8061" s="1">
        <v>42303</v>
      </c>
      <c r="W8061" t="s">
        <v>34</v>
      </c>
      <c r="X8061">
        <v>7.96</v>
      </c>
      <c r="Y8061" t="s">
        <v>345</v>
      </c>
      <c r="Z8061">
        <v>5.78</v>
      </c>
      <c r="AA8061">
        <v>39212</v>
      </c>
      <c r="AB8061">
        <f t="shared" si="446"/>
        <v>248.54000000000002</v>
      </c>
      <c r="AC8061">
        <f t="shared" si="447"/>
        <v>236.11300000000003</v>
      </c>
    </row>
    <row r="8062" spans="1:29" x14ac:dyDescent="0.25">
      <c r="A8062" t="s">
        <v>541</v>
      </c>
      <c r="B8062">
        <v>71</v>
      </c>
      <c r="C8062" t="str">
        <f t="shared" si="444"/>
        <v>Senior</v>
      </c>
      <c r="D8062" t="s">
        <v>542</v>
      </c>
      <c r="E8062" t="s">
        <v>57</v>
      </c>
      <c r="F8062">
        <v>0.08</v>
      </c>
      <c r="G8062">
        <v>1</v>
      </c>
      <c r="H8062" s="1">
        <v>42303</v>
      </c>
      <c r="I8062" s="1" t="str">
        <f t="shared" si="445"/>
        <v xml:space="preserve"> Oct</v>
      </c>
      <c r="J8062">
        <v>16197</v>
      </c>
      <c r="K8062" t="s">
        <v>58</v>
      </c>
      <c r="L8062">
        <v>19</v>
      </c>
      <c r="M8062">
        <v>0.4</v>
      </c>
      <c r="N8062" t="s">
        <v>29</v>
      </c>
      <c r="O8062" t="s">
        <v>30</v>
      </c>
      <c r="P8062" t="s">
        <v>3550</v>
      </c>
      <c r="Q8062" t="s">
        <v>61</v>
      </c>
      <c r="R8062">
        <v>-58.16</v>
      </c>
      <c r="S8062" t="s">
        <v>76</v>
      </c>
      <c r="T8062">
        <v>2252</v>
      </c>
      <c r="U8062">
        <v>103.68</v>
      </c>
      <c r="V8062" s="1">
        <v>42304</v>
      </c>
      <c r="W8062" t="s">
        <v>34</v>
      </c>
      <c r="X8062">
        <v>5.85</v>
      </c>
      <c r="Y8062" t="s">
        <v>162</v>
      </c>
      <c r="Z8062">
        <v>5.28</v>
      </c>
      <c r="AA8062">
        <v>23320</v>
      </c>
      <c r="AB8062">
        <f t="shared" si="446"/>
        <v>100.32000000000001</v>
      </c>
      <c r="AC8062">
        <f t="shared" si="447"/>
        <v>92.29440000000001</v>
      </c>
    </row>
    <row r="8063" spans="1:29" x14ac:dyDescent="0.25">
      <c r="A8063" t="s">
        <v>2356</v>
      </c>
      <c r="B8063">
        <v>71</v>
      </c>
      <c r="C8063" t="str">
        <f t="shared" si="444"/>
        <v>Senior</v>
      </c>
      <c r="D8063" t="s">
        <v>343</v>
      </c>
      <c r="E8063" t="s">
        <v>38</v>
      </c>
      <c r="F8063">
        <v>0.06</v>
      </c>
      <c r="G8063">
        <v>1</v>
      </c>
      <c r="H8063" s="1">
        <v>42303</v>
      </c>
      <c r="I8063" s="1" t="str">
        <f t="shared" si="445"/>
        <v xml:space="preserve"> Oct</v>
      </c>
      <c r="J8063">
        <v>55171</v>
      </c>
      <c r="K8063" t="s">
        <v>28</v>
      </c>
      <c r="L8063">
        <v>29</v>
      </c>
      <c r="M8063">
        <v>0.68</v>
      </c>
      <c r="N8063" t="s">
        <v>96</v>
      </c>
      <c r="O8063" t="s">
        <v>30</v>
      </c>
      <c r="P8063" t="s">
        <v>1029</v>
      </c>
      <c r="Q8063" t="s">
        <v>102</v>
      </c>
      <c r="R8063">
        <v>-14.04</v>
      </c>
      <c r="S8063" t="s">
        <v>76</v>
      </c>
      <c r="T8063">
        <v>7695</v>
      </c>
      <c r="U8063">
        <v>575.89</v>
      </c>
      <c r="V8063" s="1">
        <v>42304</v>
      </c>
      <c r="W8063" t="s">
        <v>34</v>
      </c>
      <c r="X8063">
        <v>4</v>
      </c>
      <c r="Y8063" t="s">
        <v>345</v>
      </c>
      <c r="Z8063">
        <v>19.98</v>
      </c>
      <c r="AA8063">
        <v>39212</v>
      </c>
      <c r="AB8063">
        <f t="shared" si="446"/>
        <v>579.41999999999996</v>
      </c>
      <c r="AC8063">
        <f t="shared" si="447"/>
        <v>544.65480000000002</v>
      </c>
    </row>
    <row r="8064" spans="1:29" x14ac:dyDescent="0.25">
      <c r="A8064" t="s">
        <v>3408</v>
      </c>
      <c r="B8064">
        <v>71</v>
      </c>
      <c r="C8064" t="str">
        <f t="shared" si="444"/>
        <v>Senior</v>
      </c>
      <c r="D8064" t="s">
        <v>3337</v>
      </c>
      <c r="E8064" t="s">
        <v>27</v>
      </c>
      <c r="F8064">
        <v>0.03</v>
      </c>
      <c r="G8064">
        <v>1</v>
      </c>
      <c r="H8064" s="1">
        <v>42303</v>
      </c>
      <c r="I8064" s="1" t="str">
        <f t="shared" si="445"/>
        <v xml:space="preserve"> Oct</v>
      </c>
      <c r="J8064">
        <v>32871</v>
      </c>
      <c r="K8064" t="s">
        <v>28</v>
      </c>
      <c r="L8064">
        <v>14</v>
      </c>
      <c r="M8064">
        <v>0.56000000000000005</v>
      </c>
      <c r="N8064" t="s">
        <v>96</v>
      </c>
      <c r="O8064" t="s">
        <v>49</v>
      </c>
      <c r="P8064" t="s">
        <v>150</v>
      </c>
      <c r="Q8064" t="s">
        <v>98</v>
      </c>
      <c r="R8064">
        <v>179.05</v>
      </c>
      <c r="S8064" t="s">
        <v>33</v>
      </c>
      <c r="T8064">
        <v>4618</v>
      </c>
      <c r="U8064">
        <v>2151.08</v>
      </c>
      <c r="V8064" s="1">
        <v>42305</v>
      </c>
      <c r="W8064" t="s">
        <v>53</v>
      </c>
      <c r="X8064">
        <v>17.850000000000001</v>
      </c>
      <c r="Y8064" t="s">
        <v>560</v>
      </c>
      <c r="Z8064">
        <v>145.44999999999999</v>
      </c>
      <c r="AA8064">
        <v>25801</v>
      </c>
      <c r="AB8064">
        <f t="shared" si="446"/>
        <v>2036.2999999999997</v>
      </c>
      <c r="AC8064">
        <f t="shared" si="447"/>
        <v>1975.2109999999998</v>
      </c>
    </row>
    <row r="8065" spans="1:29" x14ac:dyDescent="0.25">
      <c r="A8065" t="s">
        <v>3408</v>
      </c>
      <c r="B8065">
        <v>71</v>
      </c>
      <c r="C8065" t="str">
        <f t="shared" si="444"/>
        <v>Senior</v>
      </c>
      <c r="D8065" t="s">
        <v>3337</v>
      </c>
      <c r="E8065" t="s">
        <v>27</v>
      </c>
      <c r="F8065">
        <v>0.04</v>
      </c>
      <c r="G8065">
        <v>1</v>
      </c>
      <c r="H8065" s="1">
        <v>42303</v>
      </c>
      <c r="I8065" s="1" t="str">
        <f t="shared" si="445"/>
        <v xml:space="preserve"> Oct</v>
      </c>
      <c r="J8065">
        <v>32871</v>
      </c>
      <c r="K8065" t="s">
        <v>28</v>
      </c>
      <c r="L8065">
        <v>9</v>
      </c>
      <c r="M8065">
        <v>0.64</v>
      </c>
      <c r="N8065" t="s">
        <v>96</v>
      </c>
      <c r="O8065" t="s">
        <v>30</v>
      </c>
      <c r="P8065" t="s">
        <v>2445</v>
      </c>
      <c r="Q8065" t="s">
        <v>102</v>
      </c>
      <c r="R8065">
        <v>-57.65</v>
      </c>
      <c r="S8065" t="s">
        <v>33</v>
      </c>
      <c r="T8065">
        <v>4617</v>
      </c>
      <c r="U8065">
        <v>107.92</v>
      </c>
      <c r="V8065" s="1">
        <v>42305</v>
      </c>
      <c r="W8065" t="s">
        <v>34</v>
      </c>
      <c r="X8065">
        <v>6.5</v>
      </c>
      <c r="Y8065" t="s">
        <v>560</v>
      </c>
      <c r="Z8065">
        <v>10.97</v>
      </c>
      <c r="AA8065">
        <v>25801</v>
      </c>
      <c r="AB8065">
        <f t="shared" si="446"/>
        <v>98.73</v>
      </c>
      <c r="AC8065">
        <f t="shared" si="447"/>
        <v>94.780799999999999</v>
      </c>
    </row>
    <row r="8066" spans="1:29" x14ac:dyDescent="0.25">
      <c r="A8066" t="s">
        <v>478</v>
      </c>
      <c r="B8066">
        <v>71</v>
      </c>
      <c r="C8066" t="str">
        <f t="shared" si="444"/>
        <v>Senior</v>
      </c>
      <c r="D8066" t="s">
        <v>3337</v>
      </c>
      <c r="E8066" t="s">
        <v>27</v>
      </c>
      <c r="F8066">
        <v>0</v>
      </c>
      <c r="G8066">
        <v>1</v>
      </c>
      <c r="H8066" s="1">
        <v>42303</v>
      </c>
      <c r="I8066" s="1" t="str">
        <f t="shared" si="445"/>
        <v xml:space="preserve"> Oct</v>
      </c>
      <c r="J8066">
        <v>32871</v>
      </c>
      <c r="K8066" t="s">
        <v>28</v>
      </c>
      <c r="L8066">
        <v>42</v>
      </c>
      <c r="M8066">
        <v>0.77</v>
      </c>
      <c r="N8066" t="s">
        <v>96</v>
      </c>
      <c r="O8066" t="s">
        <v>30</v>
      </c>
      <c r="P8066" t="s">
        <v>2662</v>
      </c>
      <c r="Q8066" t="s">
        <v>102</v>
      </c>
      <c r="R8066">
        <v>9.7200000000000006</v>
      </c>
      <c r="S8066" t="s">
        <v>68</v>
      </c>
      <c r="T8066">
        <v>4619</v>
      </c>
      <c r="U8066">
        <v>939.77</v>
      </c>
      <c r="V8066" s="1">
        <v>42306</v>
      </c>
      <c r="W8066" t="s">
        <v>42</v>
      </c>
      <c r="X8066">
        <v>4</v>
      </c>
      <c r="Y8066" t="s">
        <v>482</v>
      </c>
      <c r="Z8066">
        <v>20.97</v>
      </c>
      <c r="AA8066">
        <v>67114</v>
      </c>
      <c r="AB8066">
        <f t="shared" si="446"/>
        <v>880.74</v>
      </c>
      <c r="AC8066">
        <f t="shared" si="447"/>
        <v>880.74</v>
      </c>
    </row>
    <row r="8067" spans="1:29" x14ac:dyDescent="0.25">
      <c r="A8067" t="s">
        <v>2782</v>
      </c>
      <c r="B8067">
        <v>71</v>
      </c>
      <c r="C8067" t="str">
        <f t="shared" si="444"/>
        <v>Senior</v>
      </c>
      <c r="D8067" t="s">
        <v>1674</v>
      </c>
      <c r="E8067" t="s">
        <v>38</v>
      </c>
      <c r="F8067">
        <v>0.06</v>
      </c>
      <c r="G8067">
        <v>1</v>
      </c>
      <c r="H8067" s="1">
        <v>42303</v>
      </c>
      <c r="I8067" s="1" t="str">
        <f t="shared" si="445"/>
        <v xml:space="preserve"> Oct</v>
      </c>
      <c r="J8067">
        <v>39269</v>
      </c>
      <c r="K8067" t="s">
        <v>47</v>
      </c>
      <c r="L8067">
        <v>16</v>
      </c>
      <c r="M8067">
        <v>0.36</v>
      </c>
      <c r="N8067" t="s">
        <v>96</v>
      </c>
      <c r="O8067" t="s">
        <v>139</v>
      </c>
      <c r="P8067" t="s">
        <v>3551</v>
      </c>
      <c r="Q8067" t="s">
        <v>105</v>
      </c>
      <c r="R8067">
        <v>107.505</v>
      </c>
      <c r="S8067" t="s">
        <v>68</v>
      </c>
      <c r="T8067">
        <v>5547</v>
      </c>
      <c r="U8067">
        <v>464.69499999999999</v>
      </c>
      <c r="V8067" s="1">
        <v>42310</v>
      </c>
      <c r="W8067" t="s">
        <v>34</v>
      </c>
      <c r="X8067">
        <v>2.5</v>
      </c>
      <c r="Y8067" t="s">
        <v>111</v>
      </c>
      <c r="Z8067">
        <v>35.99</v>
      </c>
      <c r="AA8067">
        <v>76308</v>
      </c>
      <c r="AB8067">
        <f t="shared" si="446"/>
        <v>575.84</v>
      </c>
      <c r="AC8067">
        <f t="shared" si="447"/>
        <v>541.28960000000006</v>
      </c>
    </row>
    <row r="8068" spans="1:29" x14ac:dyDescent="0.25">
      <c r="A8068" t="s">
        <v>1426</v>
      </c>
      <c r="B8068">
        <v>71</v>
      </c>
      <c r="C8068" t="str">
        <f t="shared" si="444"/>
        <v>Senior</v>
      </c>
      <c r="D8068" t="s">
        <v>117</v>
      </c>
      <c r="E8068" t="s">
        <v>38</v>
      </c>
      <c r="F8068">
        <v>0.03</v>
      </c>
      <c r="G8068">
        <v>1</v>
      </c>
      <c r="H8068" s="1">
        <v>42304</v>
      </c>
      <c r="I8068" s="1" t="str">
        <f t="shared" si="445"/>
        <v xml:space="preserve"> Oct</v>
      </c>
      <c r="J8068">
        <v>17700</v>
      </c>
      <c r="K8068" t="s">
        <v>58</v>
      </c>
      <c r="L8068">
        <v>20</v>
      </c>
      <c r="M8068">
        <v>0.6</v>
      </c>
      <c r="N8068" t="s">
        <v>48</v>
      </c>
      <c r="O8068" t="s">
        <v>30</v>
      </c>
      <c r="P8068" t="s">
        <v>1907</v>
      </c>
      <c r="Q8068" t="s">
        <v>82</v>
      </c>
      <c r="R8068">
        <v>-530.67999999999995</v>
      </c>
      <c r="S8068" t="s">
        <v>52</v>
      </c>
      <c r="T8068">
        <v>2439</v>
      </c>
      <c r="U8068">
        <v>2305.75</v>
      </c>
      <c r="V8068" s="1">
        <v>42305</v>
      </c>
      <c r="W8068" t="s">
        <v>34</v>
      </c>
      <c r="X8068">
        <v>35</v>
      </c>
      <c r="Y8068" t="s">
        <v>54</v>
      </c>
      <c r="Z8068">
        <v>113.64</v>
      </c>
      <c r="AA8068">
        <v>93422</v>
      </c>
      <c r="AB8068">
        <f t="shared" si="446"/>
        <v>2272.8000000000002</v>
      </c>
      <c r="AC8068">
        <f t="shared" si="447"/>
        <v>2204.616</v>
      </c>
    </row>
    <row r="8069" spans="1:29" x14ac:dyDescent="0.25">
      <c r="A8069" t="s">
        <v>2403</v>
      </c>
      <c r="B8069">
        <v>71</v>
      </c>
      <c r="C8069" t="str">
        <f t="shared" si="444"/>
        <v>Senior</v>
      </c>
      <c r="D8069" t="s">
        <v>2404</v>
      </c>
      <c r="E8069" t="s">
        <v>27</v>
      </c>
      <c r="F8069">
        <v>7.0000000000000007E-2</v>
      </c>
      <c r="G8069">
        <v>1</v>
      </c>
      <c r="H8069" s="1">
        <v>42304</v>
      </c>
      <c r="I8069" s="1" t="str">
        <f t="shared" si="445"/>
        <v xml:space="preserve"> Oct</v>
      </c>
      <c r="J8069">
        <v>16132</v>
      </c>
      <c r="K8069" t="s">
        <v>131</v>
      </c>
      <c r="L8069">
        <v>26</v>
      </c>
      <c r="M8069">
        <v>0.36</v>
      </c>
      <c r="N8069" t="s">
        <v>29</v>
      </c>
      <c r="O8069" t="s">
        <v>30</v>
      </c>
      <c r="P8069" t="s">
        <v>2772</v>
      </c>
      <c r="Q8069" t="s">
        <v>67</v>
      </c>
      <c r="R8069">
        <v>169.43899999999999</v>
      </c>
      <c r="S8069" t="s">
        <v>52</v>
      </c>
      <c r="T8069">
        <v>2232</v>
      </c>
      <c r="U8069">
        <v>519.96</v>
      </c>
      <c r="V8069" s="1">
        <v>42305</v>
      </c>
      <c r="W8069" t="s">
        <v>34</v>
      </c>
      <c r="X8069">
        <v>2.99</v>
      </c>
      <c r="Y8069" t="s">
        <v>218</v>
      </c>
      <c r="Z8069">
        <v>21.38</v>
      </c>
      <c r="AA8069">
        <v>98661</v>
      </c>
      <c r="AB8069">
        <f t="shared" si="446"/>
        <v>555.88</v>
      </c>
      <c r="AC8069">
        <f t="shared" si="447"/>
        <v>516.96839999999997</v>
      </c>
    </row>
    <row r="8070" spans="1:29" x14ac:dyDescent="0.25">
      <c r="A8070" t="s">
        <v>1581</v>
      </c>
      <c r="B8070">
        <v>71</v>
      </c>
      <c r="C8070" t="str">
        <f t="shared" si="444"/>
        <v>Senior</v>
      </c>
      <c r="D8070" t="s">
        <v>889</v>
      </c>
      <c r="E8070" t="s">
        <v>46</v>
      </c>
      <c r="F8070">
        <v>0.1</v>
      </c>
      <c r="G8070">
        <v>1</v>
      </c>
      <c r="H8070" s="1">
        <v>42304</v>
      </c>
      <c r="I8070" s="1" t="str">
        <f t="shared" si="445"/>
        <v xml:space="preserve"> Oct</v>
      </c>
      <c r="J8070">
        <v>18918</v>
      </c>
      <c r="K8070" t="s">
        <v>39</v>
      </c>
      <c r="L8070">
        <v>7</v>
      </c>
      <c r="M8070">
        <v>0.36</v>
      </c>
      <c r="N8070" t="s">
        <v>96</v>
      </c>
      <c r="O8070" t="s">
        <v>80</v>
      </c>
      <c r="P8070" t="s">
        <v>642</v>
      </c>
      <c r="Q8070" t="s">
        <v>98</v>
      </c>
      <c r="R8070">
        <v>-221.78039999999999</v>
      </c>
      <c r="S8070" t="s">
        <v>52</v>
      </c>
      <c r="T8070">
        <v>2617</v>
      </c>
      <c r="U8070">
        <v>6362.94</v>
      </c>
      <c r="V8070" s="1">
        <v>42305</v>
      </c>
      <c r="W8070" t="s">
        <v>34</v>
      </c>
      <c r="X8070">
        <v>13.99</v>
      </c>
      <c r="Y8070" t="s">
        <v>537</v>
      </c>
      <c r="Z8070">
        <v>999.99</v>
      </c>
      <c r="AA8070">
        <v>86442</v>
      </c>
      <c r="AB8070">
        <f t="shared" si="446"/>
        <v>6999.93</v>
      </c>
      <c r="AC8070">
        <f t="shared" si="447"/>
        <v>6299.9369999999999</v>
      </c>
    </row>
    <row r="8071" spans="1:29" x14ac:dyDescent="0.25">
      <c r="A8071" t="s">
        <v>690</v>
      </c>
      <c r="B8071">
        <v>71</v>
      </c>
      <c r="C8071" t="str">
        <f t="shared" si="444"/>
        <v>Senior</v>
      </c>
      <c r="D8071" t="s">
        <v>3053</v>
      </c>
      <c r="E8071" t="s">
        <v>46</v>
      </c>
      <c r="F8071">
        <v>0.01</v>
      </c>
      <c r="G8071">
        <v>1</v>
      </c>
      <c r="H8071" s="1">
        <v>42304</v>
      </c>
      <c r="I8071" s="1" t="str">
        <f t="shared" si="445"/>
        <v xml:space="preserve"> Oct</v>
      </c>
      <c r="J8071">
        <v>51556</v>
      </c>
      <c r="K8071" t="s">
        <v>28</v>
      </c>
      <c r="L8071">
        <v>10</v>
      </c>
      <c r="M8071">
        <v>0.59</v>
      </c>
      <c r="N8071" t="s">
        <v>29</v>
      </c>
      <c r="O8071" t="s">
        <v>139</v>
      </c>
      <c r="P8071" t="s">
        <v>1830</v>
      </c>
      <c r="Q8071" t="s">
        <v>88</v>
      </c>
      <c r="R8071">
        <v>-24.21</v>
      </c>
      <c r="S8071" t="s">
        <v>33</v>
      </c>
      <c r="T8071">
        <v>7229</v>
      </c>
      <c r="U8071">
        <v>45.69</v>
      </c>
      <c r="V8071" s="1">
        <v>42306</v>
      </c>
      <c r="W8071" t="s">
        <v>42</v>
      </c>
      <c r="X8071">
        <v>4.17</v>
      </c>
      <c r="Y8071" t="s">
        <v>1210</v>
      </c>
      <c r="Z8071">
        <v>3.57</v>
      </c>
      <c r="AA8071">
        <v>3301</v>
      </c>
      <c r="AB8071">
        <f t="shared" si="446"/>
        <v>35.699999999999996</v>
      </c>
      <c r="AC8071">
        <f t="shared" si="447"/>
        <v>35.342999999999996</v>
      </c>
    </row>
    <row r="8072" spans="1:29" x14ac:dyDescent="0.25">
      <c r="A8072" t="s">
        <v>3227</v>
      </c>
      <c r="B8072">
        <v>71</v>
      </c>
      <c r="C8072" t="str">
        <f t="shared" si="444"/>
        <v>Senior</v>
      </c>
      <c r="D8072" t="s">
        <v>1406</v>
      </c>
      <c r="E8072" t="s">
        <v>46</v>
      </c>
      <c r="F8072">
        <v>0.01</v>
      </c>
      <c r="G8072">
        <v>1</v>
      </c>
      <c r="H8072" s="1">
        <v>42304</v>
      </c>
      <c r="I8072" s="1" t="str">
        <f t="shared" si="445"/>
        <v xml:space="preserve"> Oct</v>
      </c>
      <c r="J8072">
        <v>23395</v>
      </c>
      <c r="K8072" t="s">
        <v>131</v>
      </c>
      <c r="L8072">
        <v>31</v>
      </c>
      <c r="M8072">
        <v>0.54</v>
      </c>
      <c r="N8072" t="s">
        <v>96</v>
      </c>
      <c r="O8072" t="s">
        <v>139</v>
      </c>
      <c r="P8072" t="s">
        <v>775</v>
      </c>
      <c r="Q8072" t="s">
        <v>102</v>
      </c>
      <c r="R8072">
        <v>376.47</v>
      </c>
      <c r="S8072" t="s">
        <v>52</v>
      </c>
      <c r="T8072">
        <v>3272</v>
      </c>
      <c r="U8072">
        <v>1296.46</v>
      </c>
      <c r="V8072" s="1">
        <v>42306</v>
      </c>
      <c r="W8072" t="s">
        <v>34</v>
      </c>
      <c r="X8072">
        <v>1.99</v>
      </c>
      <c r="Y8072" t="s">
        <v>54</v>
      </c>
      <c r="Z8072">
        <v>39.479999999999997</v>
      </c>
      <c r="AA8072">
        <v>92253</v>
      </c>
      <c r="AB8072">
        <f t="shared" si="446"/>
        <v>1223.8799999999999</v>
      </c>
      <c r="AC8072">
        <f t="shared" si="447"/>
        <v>1211.6411999999998</v>
      </c>
    </row>
    <row r="8073" spans="1:29" x14ac:dyDescent="0.25">
      <c r="A8073" t="s">
        <v>3171</v>
      </c>
      <c r="B8073">
        <v>71</v>
      </c>
      <c r="C8073" t="str">
        <f t="shared" si="444"/>
        <v>Senior</v>
      </c>
      <c r="D8073" t="s">
        <v>2876</v>
      </c>
      <c r="E8073" t="s">
        <v>46</v>
      </c>
      <c r="F8073">
        <v>0.08</v>
      </c>
      <c r="G8073">
        <v>1</v>
      </c>
      <c r="H8073" s="1">
        <v>42304</v>
      </c>
      <c r="I8073" s="1" t="str">
        <f t="shared" si="445"/>
        <v xml:space="preserve"> Oct</v>
      </c>
      <c r="J8073">
        <v>1345</v>
      </c>
      <c r="K8073" t="s">
        <v>47</v>
      </c>
      <c r="L8073">
        <v>24</v>
      </c>
      <c r="M8073">
        <v>0.62</v>
      </c>
      <c r="N8073" t="s">
        <v>48</v>
      </c>
      <c r="O8073" t="s">
        <v>73</v>
      </c>
      <c r="P8073" t="s">
        <v>153</v>
      </c>
      <c r="Q8073" t="s">
        <v>154</v>
      </c>
      <c r="R8073">
        <v>-120.85</v>
      </c>
      <c r="S8073" t="s">
        <v>68</v>
      </c>
      <c r="T8073">
        <v>205</v>
      </c>
      <c r="U8073">
        <v>2443.85</v>
      </c>
      <c r="V8073" s="1">
        <v>42308</v>
      </c>
      <c r="W8073" t="s">
        <v>53</v>
      </c>
      <c r="X8073">
        <v>35.840000000000003</v>
      </c>
      <c r="Y8073" t="s">
        <v>128</v>
      </c>
      <c r="Z8073">
        <v>100.98</v>
      </c>
      <c r="AA8073">
        <v>74601</v>
      </c>
      <c r="AB8073">
        <f t="shared" si="446"/>
        <v>2423.52</v>
      </c>
      <c r="AC8073">
        <f t="shared" si="447"/>
        <v>2229.6383999999998</v>
      </c>
    </row>
    <row r="8074" spans="1:29" x14ac:dyDescent="0.25">
      <c r="A8074" t="s">
        <v>3367</v>
      </c>
      <c r="B8074">
        <v>71</v>
      </c>
      <c r="C8074" t="str">
        <f t="shared" ref="C8074:C8137" si="448">IF(B8074&gt;=50, "Senior", IF(B8074&gt;=20, "Adult", "Teenager"))</f>
        <v>Senior</v>
      </c>
      <c r="D8074" t="s">
        <v>3368</v>
      </c>
      <c r="E8074" t="s">
        <v>57</v>
      </c>
      <c r="F8074">
        <v>0</v>
      </c>
      <c r="G8074">
        <v>1</v>
      </c>
      <c r="H8074" s="1">
        <v>42305</v>
      </c>
      <c r="I8074" s="1" t="str">
        <f t="shared" ref="I8074:I8137" si="449">TEXT(H8074," MMM")</f>
        <v xml:space="preserve"> Oct</v>
      </c>
      <c r="J8074">
        <v>8289</v>
      </c>
      <c r="K8074" t="s">
        <v>47</v>
      </c>
      <c r="L8074">
        <v>38</v>
      </c>
      <c r="M8074">
        <v>0.38</v>
      </c>
      <c r="N8074" t="s">
        <v>29</v>
      </c>
      <c r="O8074" t="s">
        <v>30</v>
      </c>
      <c r="P8074" t="s">
        <v>2398</v>
      </c>
      <c r="Q8074" t="s">
        <v>67</v>
      </c>
      <c r="R8074">
        <v>53.311999999999998</v>
      </c>
      <c r="S8074" t="s">
        <v>52</v>
      </c>
      <c r="T8074">
        <v>1133</v>
      </c>
      <c r="U8074">
        <v>572.74</v>
      </c>
      <c r="V8074" s="1">
        <v>42305</v>
      </c>
      <c r="W8074" t="s">
        <v>34</v>
      </c>
      <c r="X8074">
        <v>7.17</v>
      </c>
      <c r="Y8074" t="s">
        <v>187</v>
      </c>
      <c r="Z8074">
        <v>14.45</v>
      </c>
      <c r="AA8074">
        <v>89431</v>
      </c>
      <c r="AB8074">
        <f t="shared" ref="AB8074:AB8137" si="450">Z8074*L8074</f>
        <v>549.1</v>
      </c>
      <c r="AC8074">
        <f t="shared" ref="AC8074:AC8137" si="451">AB8074-AB8074*F8074</f>
        <v>549.1</v>
      </c>
    </row>
    <row r="8075" spans="1:29" x14ac:dyDescent="0.25">
      <c r="A8075" t="s">
        <v>3170</v>
      </c>
      <c r="B8075">
        <v>71</v>
      </c>
      <c r="C8075" t="str">
        <f t="shared" si="448"/>
        <v>Senior</v>
      </c>
      <c r="D8075" t="s">
        <v>2981</v>
      </c>
      <c r="E8075" t="s">
        <v>38</v>
      </c>
      <c r="F8075">
        <v>0.1</v>
      </c>
      <c r="G8075">
        <v>1</v>
      </c>
      <c r="H8075" s="1">
        <v>42305</v>
      </c>
      <c r="I8075" s="1" t="str">
        <f t="shared" si="449"/>
        <v xml:space="preserve"> Oct</v>
      </c>
      <c r="J8075">
        <v>21634</v>
      </c>
      <c r="K8075" t="s">
        <v>39</v>
      </c>
      <c r="L8075">
        <v>8</v>
      </c>
      <c r="M8075">
        <v>0.57999999999999996</v>
      </c>
      <c r="N8075" t="s">
        <v>29</v>
      </c>
      <c r="O8075" t="s">
        <v>49</v>
      </c>
      <c r="P8075" t="s">
        <v>323</v>
      </c>
      <c r="Q8075" t="s">
        <v>214</v>
      </c>
      <c r="R8075">
        <v>-314.61</v>
      </c>
      <c r="S8075" t="s">
        <v>33</v>
      </c>
      <c r="T8075">
        <v>3001</v>
      </c>
      <c r="U8075">
        <v>1611.73</v>
      </c>
      <c r="V8075" s="1">
        <v>42306</v>
      </c>
      <c r="W8075" t="s">
        <v>53</v>
      </c>
      <c r="X8075">
        <v>68.02</v>
      </c>
      <c r="Y8075" t="s">
        <v>208</v>
      </c>
      <c r="Z8075">
        <v>208.16</v>
      </c>
      <c r="AA8075">
        <v>45040</v>
      </c>
      <c r="AB8075">
        <f t="shared" si="450"/>
        <v>1665.28</v>
      </c>
      <c r="AC8075">
        <f t="shared" si="451"/>
        <v>1498.752</v>
      </c>
    </row>
    <row r="8076" spans="1:29" x14ac:dyDescent="0.25">
      <c r="A8076" t="s">
        <v>421</v>
      </c>
      <c r="B8076">
        <v>72</v>
      </c>
      <c r="C8076" t="str">
        <f t="shared" si="448"/>
        <v>Senior</v>
      </c>
      <c r="D8076" t="s">
        <v>2269</v>
      </c>
      <c r="E8076" t="s">
        <v>46</v>
      </c>
      <c r="F8076">
        <v>7.0000000000000007E-2</v>
      </c>
      <c r="G8076">
        <v>1</v>
      </c>
      <c r="H8076" s="1">
        <v>42305</v>
      </c>
      <c r="I8076" s="1" t="str">
        <f t="shared" si="449"/>
        <v xml:space="preserve"> Oct</v>
      </c>
      <c r="J8076">
        <v>41504</v>
      </c>
      <c r="K8076" t="s">
        <v>58</v>
      </c>
      <c r="L8076">
        <v>20</v>
      </c>
      <c r="M8076">
        <v>0.6</v>
      </c>
      <c r="N8076" t="s">
        <v>29</v>
      </c>
      <c r="O8076" t="s">
        <v>30</v>
      </c>
      <c r="P8076" t="s">
        <v>3391</v>
      </c>
      <c r="Q8076" t="s">
        <v>32</v>
      </c>
      <c r="R8076">
        <v>-30.2</v>
      </c>
      <c r="S8076" t="s">
        <v>33</v>
      </c>
      <c r="T8076">
        <v>5848</v>
      </c>
      <c r="U8076">
        <v>302.94</v>
      </c>
      <c r="V8076" s="1">
        <v>42307</v>
      </c>
      <c r="W8076" t="s">
        <v>34</v>
      </c>
      <c r="X8076">
        <v>5.8</v>
      </c>
      <c r="Y8076" t="s">
        <v>257</v>
      </c>
      <c r="Z8076">
        <v>15.51</v>
      </c>
      <c r="AA8076">
        <v>5403</v>
      </c>
      <c r="AB8076">
        <f t="shared" si="450"/>
        <v>310.2</v>
      </c>
      <c r="AC8076">
        <f t="shared" si="451"/>
        <v>288.48599999999999</v>
      </c>
    </row>
    <row r="8077" spans="1:29" x14ac:dyDescent="0.25">
      <c r="A8077" t="s">
        <v>3552</v>
      </c>
      <c r="B8077">
        <v>72</v>
      </c>
      <c r="C8077" t="str">
        <f t="shared" si="448"/>
        <v>Senior</v>
      </c>
      <c r="D8077" t="s">
        <v>3342</v>
      </c>
      <c r="E8077" t="s">
        <v>27</v>
      </c>
      <c r="F8077">
        <v>0.02</v>
      </c>
      <c r="G8077">
        <v>1</v>
      </c>
      <c r="H8077" s="1">
        <v>42305</v>
      </c>
      <c r="I8077" s="1" t="str">
        <f t="shared" si="449"/>
        <v xml:space="preserve"> Oct</v>
      </c>
      <c r="J8077">
        <v>23428</v>
      </c>
      <c r="K8077" t="s">
        <v>28</v>
      </c>
      <c r="L8077">
        <v>41</v>
      </c>
      <c r="M8077">
        <v>0.39</v>
      </c>
      <c r="N8077" t="s">
        <v>29</v>
      </c>
      <c r="O8077" t="s">
        <v>30</v>
      </c>
      <c r="P8077" t="s">
        <v>379</v>
      </c>
      <c r="Q8077" t="s">
        <v>61</v>
      </c>
      <c r="R8077">
        <v>234.68</v>
      </c>
      <c r="S8077" t="s">
        <v>33</v>
      </c>
      <c r="T8077">
        <v>3280</v>
      </c>
      <c r="U8077">
        <v>980.95</v>
      </c>
      <c r="V8077" s="1">
        <v>42307</v>
      </c>
      <c r="W8077" t="s">
        <v>34</v>
      </c>
      <c r="X8077">
        <v>8.18</v>
      </c>
      <c r="Y8077" t="s">
        <v>278</v>
      </c>
      <c r="Z8077">
        <v>22.84</v>
      </c>
      <c r="AA8077">
        <v>2331</v>
      </c>
      <c r="AB8077">
        <f t="shared" si="450"/>
        <v>936.43999999999994</v>
      </c>
      <c r="AC8077">
        <f t="shared" si="451"/>
        <v>917.71119999999996</v>
      </c>
    </row>
    <row r="8078" spans="1:29" x14ac:dyDescent="0.25">
      <c r="A8078" t="s">
        <v>3506</v>
      </c>
      <c r="B8078">
        <v>72</v>
      </c>
      <c r="C8078" t="str">
        <f t="shared" si="448"/>
        <v>Senior</v>
      </c>
      <c r="D8078" t="s">
        <v>2007</v>
      </c>
      <c r="E8078" t="s">
        <v>46</v>
      </c>
      <c r="F8078">
        <v>0.01</v>
      </c>
      <c r="G8078">
        <v>1</v>
      </c>
      <c r="H8078" s="1">
        <v>42305</v>
      </c>
      <c r="I8078" s="1" t="str">
        <f t="shared" si="449"/>
        <v xml:space="preserve"> Oct</v>
      </c>
      <c r="J8078">
        <v>38912</v>
      </c>
      <c r="K8078" t="s">
        <v>47</v>
      </c>
      <c r="L8078">
        <v>46</v>
      </c>
      <c r="M8078">
        <v>0.79</v>
      </c>
      <c r="N8078" t="s">
        <v>96</v>
      </c>
      <c r="O8078" t="s">
        <v>30</v>
      </c>
      <c r="P8078" t="s">
        <v>1057</v>
      </c>
      <c r="Q8078" t="s">
        <v>102</v>
      </c>
      <c r="R8078">
        <v>608.9</v>
      </c>
      <c r="S8078" t="s">
        <v>33</v>
      </c>
      <c r="T8078">
        <v>5477</v>
      </c>
      <c r="U8078">
        <v>6943.94</v>
      </c>
      <c r="V8078" s="1">
        <v>42307</v>
      </c>
      <c r="W8078" t="s">
        <v>34</v>
      </c>
      <c r="X8078">
        <v>4</v>
      </c>
      <c r="Y8078" t="s">
        <v>233</v>
      </c>
      <c r="Z8078">
        <v>152.47999999999999</v>
      </c>
      <c r="AA8078">
        <v>7010</v>
      </c>
      <c r="AB8078">
        <f t="shared" si="450"/>
        <v>7014.08</v>
      </c>
      <c r="AC8078">
        <f t="shared" si="451"/>
        <v>6943.9391999999998</v>
      </c>
    </row>
    <row r="8079" spans="1:29" x14ac:dyDescent="0.25">
      <c r="A8079" t="s">
        <v>2117</v>
      </c>
      <c r="B8079">
        <v>72</v>
      </c>
      <c r="C8079" t="str">
        <f t="shared" si="448"/>
        <v>Senior</v>
      </c>
      <c r="D8079" t="s">
        <v>2118</v>
      </c>
      <c r="E8079" t="s">
        <v>27</v>
      </c>
      <c r="F8079">
        <v>0.1</v>
      </c>
      <c r="G8079">
        <v>1</v>
      </c>
      <c r="H8079" s="1">
        <v>42305</v>
      </c>
      <c r="I8079" s="1" t="str">
        <f t="shared" si="449"/>
        <v xml:space="preserve"> Oct</v>
      </c>
      <c r="J8079">
        <v>43104</v>
      </c>
      <c r="K8079" t="s">
        <v>28</v>
      </c>
      <c r="L8079">
        <v>50</v>
      </c>
      <c r="M8079">
        <v>0.37</v>
      </c>
      <c r="N8079" t="s">
        <v>96</v>
      </c>
      <c r="O8079" t="s">
        <v>49</v>
      </c>
      <c r="P8079" t="s">
        <v>2357</v>
      </c>
      <c r="Q8079" t="s">
        <v>98</v>
      </c>
      <c r="R8079">
        <v>1676.7</v>
      </c>
      <c r="S8079" t="s">
        <v>52</v>
      </c>
      <c r="T8079">
        <v>6081</v>
      </c>
      <c r="U8079">
        <v>4648.5200000000004</v>
      </c>
      <c r="V8079" s="1">
        <v>42308</v>
      </c>
      <c r="W8079" t="s">
        <v>53</v>
      </c>
      <c r="X8079">
        <v>14</v>
      </c>
      <c r="Y8079" t="s">
        <v>420</v>
      </c>
      <c r="Z8079">
        <v>100.97</v>
      </c>
      <c r="AA8079">
        <v>88240</v>
      </c>
      <c r="AB8079">
        <f t="shared" si="450"/>
        <v>5048.5</v>
      </c>
      <c r="AC8079">
        <f t="shared" si="451"/>
        <v>4543.6499999999996</v>
      </c>
    </row>
    <row r="8080" spans="1:29" x14ac:dyDescent="0.25">
      <c r="A8080" t="s">
        <v>3170</v>
      </c>
      <c r="B8080">
        <v>72</v>
      </c>
      <c r="C8080" t="str">
        <f t="shared" si="448"/>
        <v>Senior</v>
      </c>
      <c r="D8080" t="s">
        <v>2981</v>
      </c>
      <c r="E8080" t="s">
        <v>38</v>
      </c>
      <c r="F8080">
        <v>7.0000000000000007E-2</v>
      </c>
      <c r="G8080">
        <v>1</v>
      </c>
      <c r="H8080" s="1">
        <v>42305</v>
      </c>
      <c r="I8080" s="1" t="str">
        <f t="shared" si="449"/>
        <v xml:space="preserve"> Oct</v>
      </c>
      <c r="J8080">
        <v>21634</v>
      </c>
      <c r="K8080" t="s">
        <v>39</v>
      </c>
      <c r="L8080">
        <v>1</v>
      </c>
      <c r="M8080">
        <v>0.38</v>
      </c>
      <c r="N8080" t="s">
        <v>96</v>
      </c>
      <c r="O8080" t="s">
        <v>80</v>
      </c>
      <c r="P8080" t="s">
        <v>761</v>
      </c>
      <c r="Q8080" t="s">
        <v>98</v>
      </c>
      <c r="R8080">
        <v>-4017.6165000000001</v>
      </c>
      <c r="S8080" t="s">
        <v>33</v>
      </c>
      <c r="T8080">
        <v>3002</v>
      </c>
      <c r="U8080">
        <v>1946.55</v>
      </c>
      <c r="V8080" s="1">
        <v>42308</v>
      </c>
      <c r="W8080" t="s">
        <v>34</v>
      </c>
      <c r="X8080">
        <v>13.99</v>
      </c>
      <c r="Y8080" t="s">
        <v>208</v>
      </c>
      <c r="Z8080">
        <v>1938.02</v>
      </c>
      <c r="AA8080">
        <v>45040</v>
      </c>
      <c r="AB8080">
        <f t="shared" si="450"/>
        <v>1938.02</v>
      </c>
      <c r="AC8080">
        <f t="shared" si="451"/>
        <v>1802.3586</v>
      </c>
    </row>
    <row r="8081" spans="1:29" x14ac:dyDescent="0.25">
      <c r="A8081" t="s">
        <v>2333</v>
      </c>
      <c r="B8081">
        <v>71</v>
      </c>
      <c r="C8081" t="str">
        <f t="shared" si="448"/>
        <v>Senior</v>
      </c>
      <c r="D8081" t="s">
        <v>2334</v>
      </c>
      <c r="E8081" t="s">
        <v>46</v>
      </c>
      <c r="F8081">
        <v>0.1</v>
      </c>
      <c r="G8081">
        <v>1</v>
      </c>
      <c r="H8081" s="1">
        <v>42305</v>
      </c>
      <c r="I8081" s="1" t="str">
        <f t="shared" si="449"/>
        <v xml:space="preserve"> Oct</v>
      </c>
      <c r="J8081">
        <v>9861</v>
      </c>
      <c r="K8081" t="s">
        <v>47</v>
      </c>
      <c r="L8081">
        <v>47</v>
      </c>
      <c r="M8081">
        <v>0.55000000000000004</v>
      </c>
      <c r="N8081" t="s">
        <v>29</v>
      </c>
      <c r="O8081" t="s">
        <v>139</v>
      </c>
      <c r="P8081" t="s">
        <v>2469</v>
      </c>
      <c r="Q8081" t="s">
        <v>88</v>
      </c>
      <c r="R8081">
        <v>6.6</v>
      </c>
      <c r="S8081" t="s">
        <v>68</v>
      </c>
      <c r="T8081">
        <v>1353</v>
      </c>
      <c r="U8081">
        <v>706.68</v>
      </c>
      <c r="V8081" s="1">
        <v>42309</v>
      </c>
      <c r="W8081" t="s">
        <v>34</v>
      </c>
      <c r="X8081">
        <v>5.45</v>
      </c>
      <c r="Y8081" t="s">
        <v>69</v>
      </c>
      <c r="Z8081">
        <v>15.94</v>
      </c>
      <c r="AA8081">
        <v>55106</v>
      </c>
      <c r="AB8081">
        <f t="shared" si="450"/>
        <v>749.18</v>
      </c>
      <c r="AC8081">
        <f t="shared" si="451"/>
        <v>674.26199999999994</v>
      </c>
    </row>
    <row r="8082" spans="1:29" x14ac:dyDescent="0.25">
      <c r="A8082" t="s">
        <v>1492</v>
      </c>
      <c r="B8082">
        <v>72</v>
      </c>
      <c r="C8082" t="str">
        <f t="shared" si="448"/>
        <v>Senior</v>
      </c>
      <c r="D8082" t="s">
        <v>2007</v>
      </c>
      <c r="E8082" t="s">
        <v>46</v>
      </c>
      <c r="F8082">
        <v>0.02</v>
      </c>
      <c r="G8082">
        <v>1</v>
      </c>
      <c r="H8082" s="1">
        <v>42305</v>
      </c>
      <c r="I8082" s="1" t="str">
        <f t="shared" si="449"/>
        <v xml:space="preserve"> Oct</v>
      </c>
      <c r="J8082">
        <v>38912</v>
      </c>
      <c r="K8082" t="s">
        <v>47</v>
      </c>
      <c r="L8082">
        <v>26</v>
      </c>
      <c r="M8082">
        <v>0.56999999999999995</v>
      </c>
      <c r="N8082" t="s">
        <v>96</v>
      </c>
      <c r="O8082" t="s">
        <v>30</v>
      </c>
      <c r="P8082" t="s">
        <v>1801</v>
      </c>
      <c r="Q8082" t="s">
        <v>105</v>
      </c>
      <c r="R8082">
        <v>310.185</v>
      </c>
      <c r="S8082" t="s">
        <v>33</v>
      </c>
      <c r="T8082">
        <v>5478</v>
      </c>
      <c r="U8082">
        <v>1514.9635000000001</v>
      </c>
      <c r="V8082" s="1">
        <v>42312</v>
      </c>
      <c r="W8082" t="s">
        <v>34</v>
      </c>
      <c r="X8082">
        <v>4.99</v>
      </c>
      <c r="Y8082" t="s">
        <v>155</v>
      </c>
      <c r="Z8082">
        <v>65.989999999999995</v>
      </c>
      <c r="AA8082">
        <v>6478</v>
      </c>
      <c r="AB8082">
        <f t="shared" si="450"/>
        <v>1715.7399999999998</v>
      </c>
      <c r="AC8082">
        <f t="shared" si="451"/>
        <v>1681.4251999999997</v>
      </c>
    </row>
    <row r="8083" spans="1:29" x14ac:dyDescent="0.25">
      <c r="A8083" t="s">
        <v>1938</v>
      </c>
      <c r="B8083">
        <v>72</v>
      </c>
      <c r="C8083" t="str">
        <f t="shared" si="448"/>
        <v>Senior</v>
      </c>
      <c r="D8083" t="s">
        <v>535</v>
      </c>
      <c r="E8083" t="s">
        <v>57</v>
      </c>
      <c r="F8083">
        <v>0.05</v>
      </c>
      <c r="G8083">
        <v>1</v>
      </c>
      <c r="H8083" s="1">
        <v>42306</v>
      </c>
      <c r="I8083" s="1" t="str">
        <f t="shared" si="449"/>
        <v xml:space="preserve"> Oct</v>
      </c>
      <c r="J8083">
        <v>16864</v>
      </c>
      <c r="K8083" t="s">
        <v>39</v>
      </c>
      <c r="L8083">
        <v>42</v>
      </c>
      <c r="M8083">
        <v>0.63</v>
      </c>
      <c r="N8083" t="s">
        <v>48</v>
      </c>
      <c r="O8083" t="s">
        <v>73</v>
      </c>
      <c r="P8083" t="s">
        <v>2339</v>
      </c>
      <c r="Q8083" t="s">
        <v>75</v>
      </c>
      <c r="R8083">
        <v>1881.76</v>
      </c>
      <c r="S8083" t="s">
        <v>52</v>
      </c>
      <c r="T8083">
        <v>2342</v>
      </c>
      <c r="U8083">
        <v>12837.11</v>
      </c>
      <c r="V8083" s="1">
        <v>42306</v>
      </c>
      <c r="W8083" t="s">
        <v>53</v>
      </c>
      <c r="X8083">
        <v>43.57</v>
      </c>
      <c r="Y8083" t="s">
        <v>537</v>
      </c>
      <c r="Z8083">
        <v>320.64</v>
      </c>
      <c r="AA8083">
        <v>85345</v>
      </c>
      <c r="AB8083">
        <f t="shared" si="450"/>
        <v>13466.88</v>
      </c>
      <c r="AC8083">
        <f t="shared" si="451"/>
        <v>12793.536</v>
      </c>
    </row>
    <row r="8084" spans="1:29" x14ac:dyDescent="0.25">
      <c r="A8084" t="s">
        <v>2978</v>
      </c>
      <c r="B8084">
        <v>72</v>
      </c>
      <c r="C8084" t="str">
        <f t="shared" si="448"/>
        <v>Senior</v>
      </c>
      <c r="D8084" t="s">
        <v>1271</v>
      </c>
      <c r="E8084" t="s">
        <v>38</v>
      </c>
      <c r="F8084">
        <v>0.09</v>
      </c>
      <c r="G8084">
        <v>1</v>
      </c>
      <c r="H8084" s="1">
        <v>42306</v>
      </c>
      <c r="I8084" s="1" t="str">
        <f t="shared" si="449"/>
        <v xml:space="preserve"> Oct</v>
      </c>
      <c r="J8084">
        <v>47971</v>
      </c>
      <c r="K8084" t="s">
        <v>28</v>
      </c>
      <c r="L8084">
        <v>24</v>
      </c>
      <c r="M8084">
        <v>0.41</v>
      </c>
      <c r="N8084" t="s">
        <v>48</v>
      </c>
      <c r="O8084" t="s">
        <v>30</v>
      </c>
      <c r="P8084" t="s">
        <v>3467</v>
      </c>
      <c r="Q8084" t="s">
        <v>82</v>
      </c>
      <c r="R8084">
        <v>-53.06</v>
      </c>
      <c r="S8084" t="s">
        <v>33</v>
      </c>
      <c r="T8084">
        <v>6738</v>
      </c>
      <c r="U8084">
        <v>113.43</v>
      </c>
      <c r="V8084" s="1">
        <v>42307</v>
      </c>
      <c r="W8084" t="s">
        <v>34</v>
      </c>
      <c r="X8084">
        <v>5.32</v>
      </c>
      <c r="Y8084" t="s">
        <v>35</v>
      </c>
      <c r="Z8084">
        <v>4.95</v>
      </c>
      <c r="AA8084">
        <v>18040</v>
      </c>
      <c r="AB8084">
        <f t="shared" si="450"/>
        <v>118.80000000000001</v>
      </c>
      <c r="AC8084">
        <f t="shared" si="451"/>
        <v>108.108</v>
      </c>
    </row>
    <row r="8085" spans="1:29" x14ac:dyDescent="0.25">
      <c r="A8085" t="s">
        <v>397</v>
      </c>
      <c r="B8085">
        <v>72</v>
      </c>
      <c r="C8085" t="str">
        <f t="shared" si="448"/>
        <v>Senior</v>
      </c>
      <c r="D8085" t="s">
        <v>381</v>
      </c>
      <c r="E8085" t="s">
        <v>27</v>
      </c>
      <c r="F8085">
        <v>0.04</v>
      </c>
      <c r="G8085">
        <v>1</v>
      </c>
      <c r="H8085" s="1">
        <v>42306</v>
      </c>
      <c r="I8085" s="1" t="str">
        <f t="shared" si="449"/>
        <v xml:space="preserve"> Oct</v>
      </c>
      <c r="J8085">
        <v>26116</v>
      </c>
      <c r="K8085" t="s">
        <v>58</v>
      </c>
      <c r="L8085">
        <v>36</v>
      </c>
      <c r="M8085">
        <v>0.37</v>
      </c>
      <c r="N8085" t="s">
        <v>29</v>
      </c>
      <c r="O8085" t="s">
        <v>30</v>
      </c>
      <c r="P8085" t="s">
        <v>428</v>
      </c>
      <c r="Q8085" t="s">
        <v>61</v>
      </c>
      <c r="R8085">
        <v>81.709999999999994</v>
      </c>
      <c r="S8085" t="s">
        <v>68</v>
      </c>
      <c r="T8085">
        <v>3649</v>
      </c>
      <c r="U8085">
        <v>697.41</v>
      </c>
      <c r="V8085" s="1">
        <v>42307</v>
      </c>
      <c r="W8085" t="s">
        <v>34</v>
      </c>
      <c r="X8085">
        <v>9.0299999999999994</v>
      </c>
      <c r="Y8085" t="s">
        <v>149</v>
      </c>
      <c r="Z8085">
        <v>18.97</v>
      </c>
      <c r="AA8085">
        <v>60517</v>
      </c>
      <c r="AB8085">
        <f t="shared" si="450"/>
        <v>682.92</v>
      </c>
      <c r="AC8085">
        <f t="shared" si="451"/>
        <v>655.60320000000002</v>
      </c>
    </row>
    <row r="8086" spans="1:29" x14ac:dyDescent="0.25">
      <c r="A8086" t="s">
        <v>2330</v>
      </c>
      <c r="B8086">
        <v>72</v>
      </c>
      <c r="C8086" t="str">
        <f t="shared" si="448"/>
        <v>Senior</v>
      </c>
      <c r="D8086" t="s">
        <v>2081</v>
      </c>
      <c r="E8086" t="s">
        <v>57</v>
      </c>
      <c r="F8086">
        <v>0.04</v>
      </c>
      <c r="G8086">
        <v>1</v>
      </c>
      <c r="H8086" s="1">
        <v>42306</v>
      </c>
      <c r="I8086" s="1" t="str">
        <f t="shared" si="449"/>
        <v xml:space="preserve"> Oct</v>
      </c>
      <c r="J8086">
        <v>40672</v>
      </c>
      <c r="K8086" t="s">
        <v>47</v>
      </c>
      <c r="L8086">
        <v>16</v>
      </c>
      <c r="M8086">
        <v>0.62</v>
      </c>
      <c r="N8086" t="s">
        <v>48</v>
      </c>
      <c r="O8086" t="s">
        <v>73</v>
      </c>
      <c r="P8086" t="s">
        <v>153</v>
      </c>
      <c r="Q8086" t="s">
        <v>154</v>
      </c>
      <c r="R8086">
        <v>-159.21</v>
      </c>
      <c r="S8086" t="s">
        <v>33</v>
      </c>
      <c r="T8086">
        <v>5730</v>
      </c>
      <c r="U8086">
        <v>1617.91</v>
      </c>
      <c r="V8086" s="1">
        <v>42308</v>
      </c>
      <c r="W8086" t="s">
        <v>53</v>
      </c>
      <c r="X8086">
        <v>35.840000000000003</v>
      </c>
      <c r="Y8086" t="s">
        <v>43</v>
      </c>
      <c r="Z8086">
        <v>100.98</v>
      </c>
      <c r="AA8086">
        <v>20854</v>
      </c>
      <c r="AB8086">
        <f t="shared" si="450"/>
        <v>1615.68</v>
      </c>
      <c r="AC8086">
        <f t="shared" si="451"/>
        <v>1551.0528000000002</v>
      </c>
    </row>
    <row r="8087" spans="1:29" x14ac:dyDescent="0.25">
      <c r="A8087" t="s">
        <v>2070</v>
      </c>
      <c r="B8087">
        <v>72</v>
      </c>
      <c r="C8087" t="str">
        <f t="shared" si="448"/>
        <v>Senior</v>
      </c>
      <c r="D8087" t="s">
        <v>2584</v>
      </c>
      <c r="E8087" t="s">
        <v>27</v>
      </c>
      <c r="F8087">
        <v>0.04</v>
      </c>
      <c r="G8087">
        <v>1</v>
      </c>
      <c r="H8087" s="1">
        <v>42306</v>
      </c>
      <c r="I8087" s="1" t="str">
        <f t="shared" si="449"/>
        <v xml:space="preserve"> Oct</v>
      </c>
      <c r="J8087">
        <v>18531</v>
      </c>
      <c r="K8087" t="s">
        <v>58</v>
      </c>
      <c r="L8087">
        <v>50</v>
      </c>
      <c r="M8087">
        <v>0.6</v>
      </c>
      <c r="N8087" t="s">
        <v>48</v>
      </c>
      <c r="O8087" t="s">
        <v>49</v>
      </c>
      <c r="P8087" t="s">
        <v>503</v>
      </c>
      <c r="Q8087" t="s">
        <v>51</v>
      </c>
      <c r="R8087">
        <v>-250.55</v>
      </c>
      <c r="S8087" t="s">
        <v>68</v>
      </c>
      <c r="T8087">
        <v>2565</v>
      </c>
      <c r="U8087">
        <v>1298.81</v>
      </c>
      <c r="V8087" s="1">
        <v>42308</v>
      </c>
      <c r="W8087" t="s">
        <v>53</v>
      </c>
      <c r="X8087">
        <v>14.36</v>
      </c>
      <c r="Y8087" t="s">
        <v>111</v>
      </c>
      <c r="Z8087">
        <v>25.98</v>
      </c>
      <c r="AA8087">
        <v>77546</v>
      </c>
      <c r="AB8087">
        <f t="shared" si="450"/>
        <v>1299</v>
      </c>
      <c r="AC8087">
        <f t="shared" si="451"/>
        <v>1247.04</v>
      </c>
    </row>
    <row r="8088" spans="1:29" x14ac:dyDescent="0.25">
      <c r="A8088" t="s">
        <v>1060</v>
      </c>
      <c r="B8088">
        <v>72</v>
      </c>
      <c r="C8088" t="str">
        <f t="shared" si="448"/>
        <v>Senior</v>
      </c>
      <c r="D8088" t="s">
        <v>1061</v>
      </c>
      <c r="E8088" t="s">
        <v>57</v>
      </c>
      <c r="F8088">
        <v>0.02</v>
      </c>
      <c r="G8088">
        <v>1</v>
      </c>
      <c r="H8088" s="1">
        <v>42306</v>
      </c>
      <c r="I8088" s="1" t="str">
        <f t="shared" si="449"/>
        <v xml:space="preserve"> Oct</v>
      </c>
      <c r="J8088">
        <v>3014</v>
      </c>
      <c r="K8088" t="s">
        <v>39</v>
      </c>
      <c r="L8088">
        <v>13</v>
      </c>
      <c r="M8088">
        <v>0.4</v>
      </c>
      <c r="N8088" t="s">
        <v>29</v>
      </c>
      <c r="O8088" t="s">
        <v>30</v>
      </c>
      <c r="P8088" t="s">
        <v>1790</v>
      </c>
      <c r="Q8088" t="s">
        <v>67</v>
      </c>
      <c r="R8088">
        <v>1314.3889999999999</v>
      </c>
      <c r="S8088" t="s">
        <v>33</v>
      </c>
      <c r="T8088">
        <v>446</v>
      </c>
      <c r="U8088">
        <v>4002.14</v>
      </c>
      <c r="V8088" s="1">
        <v>42308</v>
      </c>
      <c r="W8088" t="s">
        <v>34</v>
      </c>
      <c r="X8088">
        <v>19.989999999999998</v>
      </c>
      <c r="Y8088" t="s">
        <v>136</v>
      </c>
      <c r="Z8088">
        <v>304.99</v>
      </c>
      <c r="AA8088">
        <v>10562</v>
      </c>
      <c r="AB8088">
        <f t="shared" si="450"/>
        <v>3964.87</v>
      </c>
      <c r="AC8088">
        <f t="shared" si="451"/>
        <v>3885.5726</v>
      </c>
    </row>
    <row r="8089" spans="1:29" x14ac:dyDescent="0.25">
      <c r="A8089" t="s">
        <v>1834</v>
      </c>
      <c r="B8089">
        <v>72</v>
      </c>
      <c r="C8089" t="str">
        <f t="shared" si="448"/>
        <v>Senior</v>
      </c>
      <c r="D8089" t="s">
        <v>444</v>
      </c>
      <c r="E8089" t="s">
        <v>38</v>
      </c>
      <c r="F8089">
        <v>0.05</v>
      </c>
      <c r="G8089">
        <v>1</v>
      </c>
      <c r="H8089" s="1">
        <v>42306</v>
      </c>
      <c r="I8089" s="1" t="str">
        <f t="shared" si="449"/>
        <v xml:space="preserve"> Oct</v>
      </c>
      <c r="J8089">
        <v>41378</v>
      </c>
      <c r="K8089" t="s">
        <v>39</v>
      </c>
      <c r="L8089">
        <v>42</v>
      </c>
      <c r="M8089">
        <v>0.5</v>
      </c>
      <c r="N8089" t="s">
        <v>96</v>
      </c>
      <c r="O8089" t="s">
        <v>139</v>
      </c>
      <c r="P8089" t="s">
        <v>617</v>
      </c>
      <c r="Q8089" t="s">
        <v>102</v>
      </c>
      <c r="R8089">
        <v>433.34</v>
      </c>
      <c r="S8089" t="s">
        <v>33</v>
      </c>
      <c r="T8089">
        <v>5832</v>
      </c>
      <c r="U8089">
        <v>1264.17</v>
      </c>
      <c r="V8089" s="1">
        <v>42308</v>
      </c>
      <c r="W8089" t="s">
        <v>34</v>
      </c>
      <c r="X8089">
        <v>1.99</v>
      </c>
      <c r="Y8089" t="s">
        <v>208</v>
      </c>
      <c r="Z8089">
        <v>29.89</v>
      </c>
      <c r="AA8089">
        <v>44145</v>
      </c>
      <c r="AB8089">
        <f t="shared" si="450"/>
        <v>1255.3800000000001</v>
      </c>
      <c r="AC8089">
        <f t="shared" si="451"/>
        <v>1192.6110000000001</v>
      </c>
    </row>
    <row r="8090" spans="1:29" x14ac:dyDescent="0.25">
      <c r="A8090" t="s">
        <v>1834</v>
      </c>
      <c r="B8090">
        <v>72</v>
      </c>
      <c r="C8090" t="str">
        <f t="shared" si="448"/>
        <v>Senior</v>
      </c>
      <c r="D8090" t="s">
        <v>444</v>
      </c>
      <c r="E8090" t="s">
        <v>38</v>
      </c>
      <c r="F8090">
        <v>0.03</v>
      </c>
      <c r="G8090">
        <v>1</v>
      </c>
      <c r="H8090" s="1">
        <v>42306</v>
      </c>
      <c r="I8090" s="1" t="str">
        <f t="shared" si="449"/>
        <v xml:space="preserve"> Oct</v>
      </c>
      <c r="J8090">
        <v>41378</v>
      </c>
      <c r="K8090" t="s">
        <v>39</v>
      </c>
      <c r="L8090">
        <v>30</v>
      </c>
      <c r="M8090">
        <v>0.69</v>
      </c>
      <c r="N8090" t="s">
        <v>48</v>
      </c>
      <c r="O8090" t="s">
        <v>49</v>
      </c>
      <c r="P8090" t="s">
        <v>2025</v>
      </c>
      <c r="Q8090" t="s">
        <v>51</v>
      </c>
      <c r="R8090">
        <v>446.26</v>
      </c>
      <c r="S8090" t="s">
        <v>33</v>
      </c>
      <c r="T8090">
        <v>5831</v>
      </c>
      <c r="U8090">
        <v>5454.51</v>
      </c>
      <c r="V8090" s="1">
        <v>42309</v>
      </c>
      <c r="W8090" t="s">
        <v>53</v>
      </c>
      <c r="X8090">
        <v>30</v>
      </c>
      <c r="Y8090" t="s">
        <v>208</v>
      </c>
      <c r="Z8090">
        <v>180.98</v>
      </c>
      <c r="AA8090">
        <v>44145</v>
      </c>
      <c r="AB8090">
        <f t="shared" si="450"/>
        <v>5429.4</v>
      </c>
      <c r="AC8090">
        <f t="shared" si="451"/>
        <v>5266.518</v>
      </c>
    </row>
    <row r="8091" spans="1:29" x14ac:dyDescent="0.25">
      <c r="A8091" t="s">
        <v>2589</v>
      </c>
      <c r="B8091">
        <v>72</v>
      </c>
      <c r="C8091" t="str">
        <f t="shared" si="448"/>
        <v>Senior</v>
      </c>
      <c r="D8091" t="s">
        <v>2590</v>
      </c>
      <c r="E8091" t="s">
        <v>46</v>
      </c>
      <c r="F8091">
        <v>0.01</v>
      </c>
      <c r="G8091">
        <v>1</v>
      </c>
      <c r="H8091" s="1">
        <v>42307</v>
      </c>
      <c r="I8091" s="1" t="str">
        <f t="shared" si="449"/>
        <v xml:space="preserve"> Oct</v>
      </c>
      <c r="J8091">
        <v>15872</v>
      </c>
      <c r="K8091" t="s">
        <v>39</v>
      </c>
      <c r="L8091">
        <v>48</v>
      </c>
      <c r="M8091">
        <v>0.56999999999999995</v>
      </c>
      <c r="N8091" t="s">
        <v>29</v>
      </c>
      <c r="O8091" t="s">
        <v>49</v>
      </c>
      <c r="P8091" t="s">
        <v>3259</v>
      </c>
      <c r="Q8091" t="s">
        <v>214</v>
      </c>
      <c r="R8091">
        <v>1481.67</v>
      </c>
      <c r="S8091" t="s">
        <v>68</v>
      </c>
      <c r="T8091">
        <v>2199</v>
      </c>
      <c r="U8091">
        <v>5198.12</v>
      </c>
      <c r="V8091" s="1">
        <v>42307</v>
      </c>
      <c r="W8091" t="s">
        <v>53</v>
      </c>
      <c r="X8091">
        <v>15.66</v>
      </c>
      <c r="Y8091" t="s">
        <v>262</v>
      </c>
      <c r="Z8091">
        <v>100.98</v>
      </c>
      <c r="AA8091">
        <v>65721</v>
      </c>
      <c r="AB8091">
        <f t="shared" si="450"/>
        <v>4847.04</v>
      </c>
      <c r="AC8091">
        <f t="shared" si="451"/>
        <v>4798.5695999999998</v>
      </c>
    </row>
    <row r="8092" spans="1:29" x14ac:dyDescent="0.25">
      <c r="A8092" t="s">
        <v>3350</v>
      </c>
      <c r="B8092">
        <v>72</v>
      </c>
      <c r="C8092" t="str">
        <f t="shared" si="448"/>
        <v>Senior</v>
      </c>
      <c r="D8092" t="s">
        <v>347</v>
      </c>
      <c r="E8092" t="s">
        <v>27</v>
      </c>
      <c r="F8092">
        <v>7.0000000000000007E-2</v>
      </c>
      <c r="G8092">
        <v>1</v>
      </c>
      <c r="H8092" s="1">
        <v>42307</v>
      </c>
      <c r="I8092" s="1" t="str">
        <f t="shared" si="449"/>
        <v xml:space="preserve"> Oct</v>
      </c>
      <c r="J8092">
        <v>43653</v>
      </c>
      <c r="K8092" t="s">
        <v>28</v>
      </c>
      <c r="L8092">
        <v>3</v>
      </c>
      <c r="M8092">
        <v>0.4</v>
      </c>
      <c r="N8092" t="s">
        <v>29</v>
      </c>
      <c r="O8092" t="s">
        <v>59</v>
      </c>
      <c r="P8092" t="s">
        <v>231</v>
      </c>
      <c r="Q8092" t="s">
        <v>232</v>
      </c>
      <c r="R8092">
        <v>-3.96</v>
      </c>
      <c r="S8092" t="s">
        <v>76</v>
      </c>
      <c r="T8092">
        <v>6162</v>
      </c>
      <c r="U8092">
        <v>10.62</v>
      </c>
      <c r="V8092" s="1">
        <v>42307</v>
      </c>
      <c r="W8092" t="s">
        <v>34</v>
      </c>
      <c r="X8092">
        <v>1.35</v>
      </c>
      <c r="Y8092" t="s">
        <v>291</v>
      </c>
      <c r="Z8092">
        <v>3.29</v>
      </c>
      <c r="AA8092">
        <v>37086</v>
      </c>
      <c r="AB8092">
        <f t="shared" si="450"/>
        <v>9.870000000000001</v>
      </c>
      <c r="AC8092">
        <f t="shared" si="451"/>
        <v>9.1791</v>
      </c>
    </row>
    <row r="8093" spans="1:29" x14ac:dyDescent="0.25">
      <c r="A8093" t="s">
        <v>3350</v>
      </c>
      <c r="B8093">
        <v>72</v>
      </c>
      <c r="C8093" t="str">
        <f t="shared" si="448"/>
        <v>Senior</v>
      </c>
      <c r="D8093" t="s">
        <v>347</v>
      </c>
      <c r="E8093" t="s">
        <v>27</v>
      </c>
      <c r="F8093">
        <v>0</v>
      </c>
      <c r="G8093">
        <v>1</v>
      </c>
      <c r="H8093" s="1">
        <v>42307</v>
      </c>
      <c r="I8093" s="1" t="str">
        <f t="shared" si="449"/>
        <v xml:space="preserve"> Oct</v>
      </c>
      <c r="J8093">
        <v>43653</v>
      </c>
      <c r="K8093" t="s">
        <v>28</v>
      </c>
      <c r="L8093">
        <v>39</v>
      </c>
      <c r="M8093">
        <v>0.56000000000000005</v>
      </c>
      <c r="N8093" t="s">
        <v>29</v>
      </c>
      <c r="O8093" t="s">
        <v>139</v>
      </c>
      <c r="P8093" t="s">
        <v>2028</v>
      </c>
      <c r="Q8093" t="s">
        <v>481</v>
      </c>
      <c r="R8093">
        <v>2.02</v>
      </c>
      <c r="S8093" t="s">
        <v>76</v>
      </c>
      <c r="T8093">
        <v>6163</v>
      </c>
      <c r="U8093">
        <v>666.4</v>
      </c>
      <c r="V8093" s="1">
        <v>42308</v>
      </c>
      <c r="W8093" t="s">
        <v>42</v>
      </c>
      <c r="X8093">
        <v>7.42</v>
      </c>
      <c r="Y8093" t="s">
        <v>291</v>
      </c>
      <c r="Z8093">
        <v>15.73</v>
      </c>
      <c r="AA8093">
        <v>37086</v>
      </c>
      <c r="AB8093">
        <f t="shared" si="450"/>
        <v>613.47</v>
      </c>
      <c r="AC8093">
        <f t="shared" si="451"/>
        <v>613.47</v>
      </c>
    </row>
    <row r="8094" spans="1:29" x14ac:dyDescent="0.25">
      <c r="A8094" t="s">
        <v>2589</v>
      </c>
      <c r="B8094">
        <v>72</v>
      </c>
      <c r="C8094" t="str">
        <f t="shared" si="448"/>
        <v>Senior</v>
      </c>
      <c r="D8094" t="s">
        <v>2590</v>
      </c>
      <c r="E8094" t="s">
        <v>46</v>
      </c>
      <c r="F8094">
        <v>0.1</v>
      </c>
      <c r="G8094">
        <v>1</v>
      </c>
      <c r="H8094" s="1">
        <v>42307</v>
      </c>
      <c r="I8094" s="1" t="str">
        <f t="shared" si="449"/>
        <v xml:space="preserve"> Oct</v>
      </c>
      <c r="J8094">
        <v>15872</v>
      </c>
      <c r="K8094" t="s">
        <v>39</v>
      </c>
      <c r="L8094">
        <v>19</v>
      </c>
      <c r="M8094">
        <v>0.36</v>
      </c>
      <c r="N8094" t="s">
        <v>29</v>
      </c>
      <c r="O8094" t="s">
        <v>30</v>
      </c>
      <c r="P8094" t="s">
        <v>1344</v>
      </c>
      <c r="Q8094" t="s">
        <v>61</v>
      </c>
      <c r="R8094">
        <v>23.94</v>
      </c>
      <c r="S8094" t="s">
        <v>68</v>
      </c>
      <c r="T8094">
        <v>2201</v>
      </c>
      <c r="U8094">
        <v>718.41</v>
      </c>
      <c r="V8094" s="1">
        <v>42308</v>
      </c>
      <c r="W8094" t="s">
        <v>34</v>
      </c>
      <c r="X8094">
        <v>17.48</v>
      </c>
      <c r="Y8094" t="s">
        <v>262</v>
      </c>
      <c r="Z8094">
        <v>40.99</v>
      </c>
      <c r="AA8094">
        <v>65721</v>
      </c>
      <c r="AB8094">
        <f t="shared" si="450"/>
        <v>778.81000000000006</v>
      </c>
      <c r="AC8094">
        <f t="shared" si="451"/>
        <v>700.92900000000009</v>
      </c>
    </row>
    <row r="8095" spans="1:29" x14ac:dyDescent="0.25">
      <c r="A8095" t="s">
        <v>1312</v>
      </c>
      <c r="B8095">
        <v>72</v>
      </c>
      <c r="C8095" t="str">
        <f t="shared" si="448"/>
        <v>Senior</v>
      </c>
      <c r="D8095" t="s">
        <v>1313</v>
      </c>
      <c r="E8095" t="s">
        <v>27</v>
      </c>
      <c r="F8095">
        <v>0</v>
      </c>
      <c r="G8095">
        <v>1</v>
      </c>
      <c r="H8095" s="1">
        <v>42307</v>
      </c>
      <c r="I8095" s="1" t="str">
        <f t="shared" si="449"/>
        <v xml:space="preserve"> Oct</v>
      </c>
      <c r="J8095">
        <v>17510</v>
      </c>
      <c r="K8095" t="s">
        <v>58</v>
      </c>
      <c r="L8095">
        <v>28</v>
      </c>
      <c r="M8095">
        <v>0.38</v>
      </c>
      <c r="N8095" t="s">
        <v>29</v>
      </c>
      <c r="O8095" t="s">
        <v>30</v>
      </c>
      <c r="P8095" t="s">
        <v>990</v>
      </c>
      <c r="Q8095" t="s">
        <v>267</v>
      </c>
      <c r="R8095">
        <v>226.4</v>
      </c>
      <c r="S8095" t="s">
        <v>52</v>
      </c>
      <c r="T8095">
        <v>2414</v>
      </c>
      <c r="U8095">
        <v>462.12</v>
      </c>
      <c r="V8095" s="1">
        <v>42308</v>
      </c>
      <c r="W8095" t="s">
        <v>34</v>
      </c>
      <c r="X8095">
        <v>1.39</v>
      </c>
      <c r="Y8095" t="s">
        <v>54</v>
      </c>
      <c r="Z8095">
        <v>15.57</v>
      </c>
      <c r="AA8095">
        <v>95695</v>
      </c>
      <c r="AB8095">
        <f t="shared" si="450"/>
        <v>435.96000000000004</v>
      </c>
      <c r="AC8095">
        <f t="shared" si="451"/>
        <v>435.96000000000004</v>
      </c>
    </row>
    <row r="8096" spans="1:29" x14ac:dyDescent="0.25">
      <c r="A8096" t="s">
        <v>1819</v>
      </c>
      <c r="B8096">
        <v>72</v>
      </c>
      <c r="C8096" t="str">
        <f t="shared" si="448"/>
        <v>Senior</v>
      </c>
      <c r="D8096" t="s">
        <v>3067</v>
      </c>
      <c r="E8096" t="s">
        <v>38</v>
      </c>
      <c r="F8096">
        <v>0</v>
      </c>
      <c r="G8096">
        <v>1</v>
      </c>
      <c r="H8096" s="1">
        <v>42307</v>
      </c>
      <c r="I8096" s="1" t="str">
        <f t="shared" si="449"/>
        <v xml:space="preserve"> Oct</v>
      </c>
      <c r="J8096">
        <v>53536</v>
      </c>
      <c r="K8096" t="s">
        <v>28</v>
      </c>
      <c r="L8096">
        <v>5</v>
      </c>
      <c r="M8096">
        <v>0.71</v>
      </c>
      <c r="N8096" t="s">
        <v>48</v>
      </c>
      <c r="O8096" t="s">
        <v>73</v>
      </c>
      <c r="P8096" t="s">
        <v>3546</v>
      </c>
      <c r="Q8096" t="s">
        <v>75</v>
      </c>
      <c r="R8096">
        <v>-234.59399999999999</v>
      </c>
      <c r="S8096" t="s">
        <v>68</v>
      </c>
      <c r="T8096">
        <v>7503</v>
      </c>
      <c r="U8096">
        <v>1015.4</v>
      </c>
      <c r="V8096" s="1">
        <v>42309</v>
      </c>
      <c r="W8096" t="s">
        <v>53</v>
      </c>
      <c r="X8096">
        <v>56.2</v>
      </c>
      <c r="Y8096" t="s">
        <v>122</v>
      </c>
      <c r="Z8096">
        <v>179.29</v>
      </c>
      <c r="AA8096">
        <v>50265</v>
      </c>
      <c r="AB8096">
        <f t="shared" si="450"/>
        <v>896.44999999999993</v>
      </c>
      <c r="AC8096">
        <f t="shared" si="451"/>
        <v>896.44999999999993</v>
      </c>
    </row>
    <row r="8097" spans="1:29" x14ac:dyDescent="0.25">
      <c r="A8097" t="s">
        <v>1819</v>
      </c>
      <c r="B8097">
        <v>72</v>
      </c>
      <c r="C8097" t="str">
        <f t="shared" si="448"/>
        <v>Senior</v>
      </c>
      <c r="D8097" t="s">
        <v>3067</v>
      </c>
      <c r="E8097" t="s">
        <v>38</v>
      </c>
      <c r="F8097">
        <v>0.1</v>
      </c>
      <c r="G8097">
        <v>1</v>
      </c>
      <c r="H8097" s="1">
        <v>42307</v>
      </c>
      <c r="I8097" s="1" t="str">
        <f t="shared" si="449"/>
        <v xml:space="preserve"> Oct</v>
      </c>
      <c r="J8097">
        <v>53536</v>
      </c>
      <c r="K8097" t="s">
        <v>28</v>
      </c>
      <c r="L8097">
        <v>35</v>
      </c>
      <c r="M8097">
        <v>0.51</v>
      </c>
      <c r="N8097" t="s">
        <v>48</v>
      </c>
      <c r="O8097" t="s">
        <v>30</v>
      </c>
      <c r="P8097" t="s">
        <v>2894</v>
      </c>
      <c r="Q8097" t="s">
        <v>82</v>
      </c>
      <c r="R8097">
        <v>109.16</v>
      </c>
      <c r="S8097" t="s">
        <v>68</v>
      </c>
      <c r="T8097">
        <v>7502</v>
      </c>
      <c r="U8097">
        <v>738.69</v>
      </c>
      <c r="V8097" s="1">
        <v>42309</v>
      </c>
      <c r="W8097" t="s">
        <v>34</v>
      </c>
      <c r="X8097">
        <v>7.58</v>
      </c>
      <c r="Y8097" t="s">
        <v>122</v>
      </c>
      <c r="Z8097">
        <v>22.98</v>
      </c>
      <c r="AA8097">
        <v>50265</v>
      </c>
      <c r="AB8097">
        <f t="shared" si="450"/>
        <v>804.30000000000007</v>
      </c>
      <c r="AC8097">
        <f t="shared" si="451"/>
        <v>723.87000000000012</v>
      </c>
    </row>
    <row r="8098" spans="1:29" x14ac:dyDescent="0.25">
      <c r="A8098" t="s">
        <v>3352</v>
      </c>
      <c r="B8098">
        <v>72</v>
      </c>
      <c r="C8098" t="str">
        <f t="shared" si="448"/>
        <v>Senior</v>
      </c>
      <c r="D8098" t="s">
        <v>3228</v>
      </c>
      <c r="E8098" t="s">
        <v>57</v>
      </c>
      <c r="F8098">
        <v>0.01</v>
      </c>
      <c r="G8098">
        <v>1</v>
      </c>
      <c r="H8098" s="1">
        <v>42307</v>
      </c>
      <c r="I8098" s="1" t="str">
        <f t="shared" si="449"/>
        <v xml:space="preserve"> Oct</v>
      </c>
      <c r="J8098">
        <v>17061</v>
      </c>
      <c r="K8098" t="s">
        <v>58</v>
      </c>
      <c r="L8098">
        <v>28</v>
      </c>
      <c r="M8098">
        <v>0.56000000000000005</v>
      </c>
      <c r="N8098" t="s">
        <v>29</v>
      </c>
      <c r="O8098" t="s">
        <v>59</v>
      </c>
      <c r="P8098" t="s">
        <v>419</v>
      </c>
      <c r="Q8098" t="s">
        <v>88</v>
      </c>
      <c r="R8098">
        <v>10.01</v>
      </c>
      <c r="S8098" t="s">
        <v>68</v>
      </c>
      <c r="T8098">
        <v>2361</v>
      </c>
      <c r="U8098">
        <v>80.53</v>
      </c>
      <c r="V8098" s="1">
        <v>42309</v>
      </c>
      <c r="W8098" t="s">
        <v>34</v>
      </c>
      <c r="X8098">
        <v>0.7</v>
      </c>
      <c r="Y8098" t="s">
        <v>111</v>
      </c>
      <c r="Z8098">
        <v>2.88</v>
      </c>
      <c r="AA8098">
        <v>78363</v>
      </c>
      <c r="AB8098">
        <f t="shared" si="450"/>
        <v>80.64</v>
      </c>
      <c r="AC8098">
        <f t="shared" si="451"/>
        <v>79.833600000000004</v>
      </c>
    </row>
    <row r="8099" spans="1:29" x14ac:dyDescent="0.25">
      <c r="A8099" t="s">
        <v>2229</v>
      </c>
      <c r="B8099">
        <v>72</v>
      </c>
      <c r="C8099" t="str">
        <f t="shared" si="448"/>
        <v>Senior</v>
      </c>
      <c r="D8099" t="s">
        <v>381</v>
      </c>
      <c r="E8099" t="s">
        <v>57</v>
      </c>
      <c r="F8099">
        <v>0.1</v>
      </c>
      <c r="G8099">
        <v>1</v>
      </c>
      <c r="H8099" s="1">
        <v>42307</v>
      </c>
      <c r="I8099" s="1" t="str">
        <f t="shared" si="449"/>
        <v xml:space="preserve"> Oct</v>
      </c>
      <c r="J8099">
        <v>30499</v>
      </c>
      <c r="K8099" t="s">
        <v>28</v>
      </c>
      <c r="L8099">
        <v>16</v>
      </c>
      <c r="M8099">
        <v>0.36</v>
      </c>
      <c r="N8099" t="s">
        <v>29</v>
      </c>
      <c r="O8099" t="s">
        <v>30</v>
      </c>
      <c r="P8099" t="s">
        <v>1338</v>
      </c>
      <c r="Q8099" t="s">
        <v>267</v>
      </c>
      <c r="R8099">
        <v>5.66</v>
      </c>
      <c r="S8099" t="s">
        <v>68</v>
      </c>
      <c r="T8099">
        <v>4282</v>
      </c>
      <c r="U8099">
        <v>92.06</v>
      </c>
      <c r="V8099" s="1">
        <v>42309</v>
      </c>
      <c r="W8099" t="s">
        <v>34</v>
      </c>
      <c r="X8099">
        <v>2.5</v>
      </c>
      <c r="Y8099" t="s">
        <v>416</v>
      </c>
      <c r="Z8099">
        <v>5.98</v>
      </c>
      <c r="AA8099">
        <v>46016</v>
      </c>
      <c r="AB8099">
        <f t="shared" si="450"/>
        <v>95.68</v>
      </c>
      <c r="AC8099">
        <f t="shared" si="451"/>
        <v>86.112000000000009</v>
      </c>
    </row>
    <row r="8100" spans="1:29" x14ac:dyDescent="0.25">
      <c r="A8100" t="s">
        <v>2229</v>
      </c>
      <c r="B8100">
        <v>72</v>
      </c>
      <c r="C8100" t="str">
        <f t="shared" si="448"/>
        <v>Senior</v>
      </c>
      <c r="D8100" t="s">
        <v>381</v>
      </c>
      <c r="E8100" t="s">
        <v>57</v>
      </c>
      <c r="F8100">
        <v>0.01</v>
      </c>
      <c r="G8100">
        <v>1</v>
      </c>
      <c r="H8100" s="1">
        <v>42307</v>
      </c>
      <c r="I8100" s="1" t="str">
        <f t="shared" si="449"/>
        <v xml:space="preserve"> Oct</v>
      </c>
      <c r="J8100">
        <v>30499</v>
      </c>
      <c r="K8100" t="s">
        <v>28</v>
      </c>
      <c r="L8100">
        <v>33</v>
      </c>
      <c r="M8100">
        <v>0.55000000000000004</v>
      </c>
      <c r="N8100" t="s">
        <v>29</v>
      </c>
      <c r="O8100" t="s">
        <v>59</v>
      </c>
      <c r="P8100" t="s">
        <v>1846</v>
      </c>
      <c r="Q8100" t="s">
        <v>88</v>
      </c>
      <c r="R8100">
        <v>42.34</v>
      </c>
      <c r="S8100" t="s">
        <v>68</v>
      </c>
      <c r="T8100">
        <v>4283</v>
      </c>
      <c r="U8100">
        <v>199.62</v>
      </c>
      <c r="V8100" s="1">
        <v>42309</v>
      </c>
      <c r="W8100" t="s">
        <v>34</v>
      </c>
      <c r="X8100">
        <v>1.2</v>
      </c>
      <c r="Y8100" t="s">
        <v>416</v>
      </c>
      <c r="Z8100">
        <v>5.84</v>
      </c>
      <c r="AA8100">
        <v>46016</v>
      </c>
      <c r="AB8100">
        <f t="shared" si="450"/>
        <v>192.72</v>
      </c>
      <c r="AC8100">
        <f t="shared" si="451"/>
        <v>190.7928</v>
      </c>
    </row>
    <row r="8101" spans="1:29" x14ac:dyDescent="0.25">
      <c r="A8101" t="s">
        <v>2589</v>
      </c>
      <c r="B8101">
        <v>72</v>
      </c>
      <c r="C8101" t="str">
        <f t="shared" si="448"/>
        <v>Senior</v>
      </c>
      <c r="D8101" t="s">
        <v>2590</v>
      </c>
      <c r="E8101" t="s">
        <v>46</v>
      </c>
      <c r="F8101">
        <v>0</v>
      </c>
      <c r="G8101">
        <v>1</v>
      </c>
      <c r="H8101" s="1">
        <v>42307</v>
      </c>
      <c r="I8101" s="1" t="str">
        <f t="shared" si="449"/>
        <v xml:space="preserve"> Oct</v>
      </c>
      <c r="J8101">
        <v>15872</v>
      </c>
      <c r="K8101" t="s">
        <v>39</v>
      </c>
      <c r="L8101">
        <v>23</v>
      </c>
      <c r="M8101">
        <v>0.38</v>
      </c>
      <c r="N8101" t="s">
        <v>29</v>
      </c>
      <c r="O8101" t="s">
        <v>30</v>
      </c>
      <c r="P8101" t="s">
        <v>2414</v>
      </c>
      <c r="Q8101" t="s">
        <v>61</v>
      </c>
      <c r="R8101">
        <v>-27.49</v>
      </c>
      <c r="S8101" t="s">
        <v>68</v>
      </c>
      <c r="T8101">
        <v>2200</v>
      </c>
      <c r="U8101">
        <v>188.53</v>
      </c>
      <c r="V8101" s="1">
        <v>42309</v>
      </c>
      <c r="W8101" t="s">
        <v>34</v>
      </c>
      <c r="X8101">
        <v>5.96</v>
      </c>
      <c r="Y8101" t="s">
        <v>262</v>
      </c>
      <c r="Z8101">
        <v>7.35</v>
      </c>
      <c r="AA8101">
        <v>65721</v>
      </c>
      <c r="AB8101">
        <f t="shared" si="450"/>
        <v>169.04999999999998</v>
      </c>
      <c r="AC8101">
        <f t="shared" si="451"/>
        <v>169.04999999999998</v>
      </c>
    </row>
    <row r="8102" spans="1:29" x14ac:dyDescent="0.25">
      <c r="A8102" t="s">
        <v>3350</v>
      </c>
      <c r="B8102">
        <v>72</v>
      </c>
      <c r="C8102" t="str">
        <f t="shared" si="448"/>
        <v>Senior</v>
      </c>
      <c r="D8102" t="s">
        <v>347</v>
      </c>
      <c r="E8102" t="s">
        <v>27</v>
      </c>
      <c r="F8102">
        <v>0.06</v>
      </c>
      <c r="G8102">
        <v>1</v>
      </c>
      <c r="H8102" s="1">
        <v>42307</v>
      </c>
      <c r="I8102" s="1" t="str">
        <f t="shared" si="449"/>
        <v xml:space="preserve"> Oct</v>
      </c>
      <c r="J8102">
        <v>43653</v>
      </c>
      <c r="K8102" t="s">
        <v>28</v>
      </c>
      <c r="L8102">
        <v>10</v>
      </c>
      <c r="M8102">
        <v>0.56999999999999995</v>
      </c>
      <c r="N8102" t="s">
        <v>29</v>
      </c>
      <c r="O8102" t="s">
        <v>30</v>
      </c>
      <c r="P8102" t="s">
        <v>2106</v>
      </c>
      <c r="Q8102" t="s">
        <v>32</v>
      </c>
      <c r="R8102">
        <v>1.45</v>
      </c>
      <c r="S8102" t="s">
        <v>76</v>
      </c>
      <c r="T8102">
        <v>6164</v>
      </c>
      <c r="U8102">
        <v>351.3</v>
      </c>
      <c r="V8102" s="1">
        <v>42309</v>
      </c>
      <c r="W8102" t="s">
        <v>34</v>
      </c>
      <c r="X8102">
        <v>8.2200000000000006</v>
      </c>
      <c r="Y8102" t="s">
        <v>291</v>
      </c>
      <c r="Z8102">
        <v>34.76</v>
      </c>
      <c r="AA8102">
        <v>37086</v>
      </c>
      <c r="AB8102">
        <f t="shared" si="450"/>
        <v>347.59999999999997</v>
      </c>
      <c r="AC8102">
        <f t="shared" si="451"/>
        <v>326.74399999999997</v>
      </c>
    </row>
    <row r="8103" spans="1:29" x14ac:dyDescent="0.25">
      <c r="A8103" t="s">
        <v>199</v>
      </c>
      <c r="B8103">
        <v>72</v>
      </c>
      <c r="C8103" t="str">
        <f t="shared" si="448"/>
        <v>Senior</v>
      </c>
      <c r="D8103" t="s">
        <v>1011</v>
      </c>
      <c r="E8103" t="s">
        <v>46</v>
      </c>
      <c r="F8103">
        <v>0.05</v>
      </c>
      <c r="G8103">
        <v>1</v>
      </c>
      <c r="H8103" s="1">
        <v>42307</v>
      </c>
      <c r="I8103" s="1" t="str">
        <f t="shared" si="449"/>
        <v xml:space="preserve"> Oct</v>
      </c>
      <c r="J8103">
        <v>26306</v>
      </c>
      <c r="K8103" t="s">
        <v>47</v>
      </c>
      <c r="L8103">
        <v>39</v>
      </c>
      <c r="M8103">
        <v>0.75</v>
      </c>
      <c r="N8103" t="s">
        <v>48</v>
      </c>
      <c r="O8103" t="s">
        <v>73</v>
      </c>
      <c r="P8103" t="s">
        <v>970</v>
      </c>
      <c r="Q8103" t="s">
        <v>154</v>
      </c>
      <c r="R8103">
        <v>-737.41</v>
      </c>
      <c r="S8103" t="s">
        <v>52</v>
      </c>
      <c r="T8103">
        <v>3675</v>
      </c>
      <c r="U8103">
        <v>7725.66</v>
      </c>
      <c r="V8103" s="1">
        <v>42311</v>
      </c>
      <c r="W8103" t="s">
        <v>53</v>
      </c>
      <c r="X8103">
        <v>55.96</v>
      </c>
      <c r="Y8103" t="s">
        <v>54</v>
      </c>
      <c r="Z8103">
        <v>200.98</v>
      </c>
      <c r="AA8103">
        <v>93727</v>
      </c>
      <c r="AB8103">
        <f t="shared" si="450"/>
        <v>7838.2199999999993</v>
      </c>
      <c r="AC8103">
        <f t="shared" si="451"/>
        <v>7446.3089999999993</v>
      </c>
    </row>
    <row r="8104" spans="1:29" x14ac:dyDescent="0.25">
      <c r="A8104" t="s">
        <v>3553</v>
      </c>
      <c r="B8104">
        <v>72</v>
      </c>
      <c r="C8104" t="str">
        <f t="shared" si="448"/>
        <v>Senior</v>
      </c>
      <c r="D8104" t="s">
        <v>1398</v>
      </c>
      <c r="E8104" t="s">
        <v>27</v>
      </c>
      <c r="F8104">
        <v>0.09</v>
      </c>
      <c r="G8104">
        <v>1</v>
      </c>
      <c r="H8104" s="1">
        <v>42307</v>
      </c>
      <c r="I8104" s="1" t="str">
        <f t="shared" si="449"/>
        <v xml:space="preserve"> Oct</v>
      </c>
      <c r="J8104">
        <v>48706</v>
      </c>
      <c r="K8104" t="s">
        <v>47</v>
      </c>
      <c r="L8104">
        <v>28</v>
      </c>
      <c r="M8104">
        <v>0.38</v>
      </c>
      <c r="N8104" t="s">
        <v>29</v>
      </c>
      <c r="O8104" t="s">
        <v>59</v>
      </c>
      <c r="P8104" t="s">
        <v>527</v>
      </c>
      <c r="Q8104" t="s">
        <v>232</v>
      </c>
      <c r="R8104">
        <v>-2.81</v>
      </c>
      <c r="S8104" t="s">
        <v>33</v>
      </c>
      <c r="T8104">
        <v>6839</v>
      </c>
      <c r="U8104">
        <v>31.2</v>
      </c>
      <c r="V8104" s="1">
        <v>42311</v>
      </c>
      <c r="W8104" t="s">
        <v>34</v>
      </c>
      <c r="X8104">
        <v>0.7</v>
      </c>
      <c r="Y8104" t="s">
        <v>233</v>
      </c>
      <c r="Z8104">
        <v>1.1399999999999999</v>
      </c>
      <c r="AA8104">
        <v>8360</v>
      </c>
      <c r="AB8104">
        <f t="shared" si="450"/>
        <v>31.919999999999998</v>
      </c>
      <c r="AC8104">
        <f t="shared" si="451"/>
        <v>29.047199999999997</v>
      </c>
    </row>
    <row r="8105" spans="1:29" x14ac:dyDescent="0.25">
      <c r="A8105" t="s">
        <v>898</v>
      </c>
      <c r="B8105">
        <v>72</v>
      </c>
      <c r="C8105" t="str">
        <f t="shared" si="448"/>
        <v>Senior</v>
      </c>
      <c r="D8105" t="s">
        <v>1011</v>
      </c>
      <c r="E8105" t="s">
        <v>46</v>
      </c>
      <c r="F8105">
        <v>0</v>
      </c>
      <c r="G8105">
        <v>1</v>
      </c>
      <c r="H8105" s="1">
        <v>42307</v>
      </c>
      <c r="I8105" s="1" t="str">
        <f t="shared" si="449"/>
        <v xml:space="preserve"> Oct</v>
      </c>
      <c r="J8105">
        <v>26306</v>
      </c>
      <c r="K8105" t="s">
        <v>47</v>
      </c>
      <c r="L8105">
        <v>15</v>
      </c>
      <c r="M8105">
        <v>0.79</v>
      </c>
      <c r="N8105" t="s">
        <v>48</v>
      </c>
      <c r="O8105" t="s">
        <v>40</v>
      </c>
      <c r="P8105" t="s">
        <v>2097</v>
      </c>
      <c r="Q8105" t="s">
        <v>75</v>
      </c>
      <c r="R8105">
        <v>-505.98447900000002</v>
      </c>
      <c r="S8105" t="s">
        <v>33</v>
      </c>
      <c r="T8105">
        <v>3676</v>
      </c>
      <c r="U8105">
        <v>2567.64</v>
      </c>
      <c r="V8105" s="1">
        <v>42312</v>
      </c>
      <c r="W8105" t="s">
        <v>34</v>
      </c>
      <c r="X8105">
        <v>69</v>
      </c>
      <c r="Y8105" t="s">
        <v>233</v>
      </c>
      <c r="Z8105">
        <v>209.37</v>
      </c>
      <c r="AA8105">
        <v>7042</v>
      </c>
      <c r="AB8105">
        <f t="shared" si="450"/>
        <v>3140.55</v>
      </c>
      <c r="AC8105">
        <f t="shared" si="451"/>
        <v>3140.55</v>
      </c>
    </row>
    <row r="8106" spans="1:29" x14ac:dyDescent="0.25">
      <c r="A8106" t="s">
        <v>3419</v>
      </c>
      <c r="B8106">
        <v>72</v>
      </c>
      <c r="C8106" t="str">
        <f t="shared" si="448"/>
        <v>Senior</v>
      </c>
      <c r="D8106" t="s">
        <v>1398</v>
      </c>
      <c r="E8106" t="s">
        <v>27</v>
      </c>
      <c r="F8106">
        <v>0.09</v>
      </c>
      <c r="G8106">
        <v>1</v>
      </c>
      <c r="H8106" s="1">
        <v>42307</v>
      </c>
      <c r="I8106" s="1" t="str">
        <f t="shared" si="449"/>
        <v xml:space="preserve"> Oct</v>
      </c>
      <c r="J8106">
        <v>48706</v>
      </c>
      <c r="K8106" t="s">
        <v>47</v>
      </c>
      <c r="L8106">
        <v>18</v>
      </c>
      <c r="M8106">
        <v>0.37</v>
      </c>
      <c r="N8106" t="s">
        <v>29</v>
      </c>
      <c r="O8106" t="s">
        <v>30</v>
      </c>
      <c r="P8106" t="s">
        <v>598</v>
      </c>
      <c r="Q8106" t="s">
        <v>61</v>
      </c>
      <c r="R8106">
        <v>-130.96</v>
      </c>
      <c r="S8106" t="s">
        <v>33</v>
      </c>
      <c r="T8106">
        <v>6840</v>
      </c>
      <c r="U8106">
        <v>132.78</v>
      </c>
      <c r="V8106" s="1">
        <v>42314</v>
      </c>
      <c r="W8106" t="s">
        <v>34</v>
      </c>
      <c r="X8106">
        <v>11.15</v>
      </c>
      <c r="Y8106" t="s">
        <v>278</v>
      </c>
      <c r="Z8106">
        <v>7.28</v>
      </c>
      <c r="AA8106">
        <v>2451</v>
      </c>
      <c r="AB8106">
        <f t="shared" si="450"/>
        <v>131.04</v>
      </c>
      <c r="AC8106">
        <f t="shared" si="451"/>
        <v>119.24639999999999</v>
      </c>
    </row>
    <row r="8107" spans="1:29" x14ac:dyDescent="0.25">
      <c r="A8107" t="s">
        <v>2450</v>
      </c>
      <c r="B8107">
        <v>72</v>
      </c>
      <c r="C8107" t="str">
        <f t="shared" si="448"/>
        <v>Senior</v>
      </c>
      <c r="D8107" t="s">
        <v>594</v>
      </c>
      <c r="E8107" t="s">
        <v>38</v>
      </c>
      <c r="F8107">
        <v>0.08</v>
      </c>
      <c r="G8107">
        <v>1</v>
      </c>
      <c r="H8107" s="1">
        <v>42308</v>
      </c>
      <c r="I8107" s="1" t="str">
        <f t="shared" si="449"/>
        <v xml:space="preserve"> Oct</v>
      </c>
      <c r="J8107">
        <v>48423</v>
      </c>
      <c r="K8107" t="s">
        <v>28</v>
      </c>
      <c r="L8107">
        <v>49</v>
      </c>
      <c r="M8107">
        <v>0.38</v>
      </c>
      <c r="N8107" t="s">
        <v>29</v>
      </c>
      <c r="O8107" t="s">
        <v>30</v>
      </c>
      <c r="P8107" t="s">
        <v>307</v>
      </c>
      <c r="Q8107" t="s">
        <v>267</v>
      </c>
      <c r="R8107">
        <v>-172.32</v>
      </c>
      <c r="S8107" t="s">
        <v>76</v>
      </c>
      <c r="T8107">
        <v>6795</v>
      </c>
      <c r="U8107">
        <v>414.11</v>
      </c>
      <c r="V8107" s="1">
        <v>42308</v>
      </c>
      <c r="W8107" t="s">
        <v>34</v>
      </c>
      <c r="X8107">
        <v>8.2899999999999991</v>
      </c>
      <c r="Y8107" t="s">
        <v>132</v>
      </c>
      <c r="Z8107">
        <v>8.74</v>
      </c>
      <c r="AA8107">
        <v>33065</v>
      </c>
      <c r="AB8107">
        <f t="shared" si="450"/>
        <v>428.26</v>
      </c>
      <c r="AC8107">
        <f t="shared" si="451"/>
        <v>393.99919999999997</v>
      </c>
    </row>
    <row r="8108" spans="1:29" x14ac:dyDescent="0.25">
      <c r="A8108" t="s">
        <v>2508</v>
      </c>
      <c r="B8108">
        <v>72</v>
      </c>
      <c r="C8108" t="str">
        <f t="shared" si="448"/>
        <v>Senior</v>
      </c>
      <c r="D8108" t="s">
        <v>117</v>
      </c>
      <c r="E8108" t="s">
        <v>46</v>
      </c>
      <c r="F8108">
        <v>0.1</v>
      </c>
      <c r="G8108">
        <v>1</v>
      </c>
      <c r="H8108" s="1">
        <v>42308</v>
      </c>
      <c r="I8108" s="1" t="str">
        <f t="shared" si="449"/>
        <v xml:space="preserve"> Oct</v>
      </c>
      <c r="J8108">
        <v>9350</v>
      </c>
      <c r="K8108" t="s">
        <v>58</v>
      </c>
      <c r="L8108">
        <v>13</v>
      </c>
      <c r="M8108">
        <v>0.65</v>
      </c>
      <c r="N8108" t="s">
        <v>48</v>
      </c>
      <c r="O8108" t="s">
        <v>73</v>
      </c>
      <c r="P8108" t="s">
        <v>434</v>
      </c>
      <c r="Q8108" t="s">
        <v>154</v>
      </c>
      <c r="R8108">
        <v>-432.54</v>
      </c>
      <c r="S8108" t="s">
        <v>68</v>
      </c>
      <c r="T8108">
        <v>1285</v>
      </c>
      <c r="U8108">
        <v>1735.94</v>
      </c>
      <c r="V8108" s="1">
        <v>42309</v>
      </c>
      <c r="W8108" t="s">
        <v>53</v>
      </c>
      <c r="X8108">
        <v>53.48</v>
      </c>
      <c r="Y8108" t="s">
        <v>111</v>
      </c>
      <c r="Z8108">
        <v>140.97999999999999</v>
      </c>
      <c r="AA8108">
        <v>79109</v>
      </c>
      <c r="AB8108">
        <f t="shared" si="450"/>
        <v>1832.7399999999998</v>
      </c>
      <c r="AC8108">
        <f t="shared" si="451"/>
        <v>1649.4659999999999</v>
      </c>
    </row>
    <row r="8109" spans="1:29" x14ac:dyDescent="0.25">
      <c r="A8109" t="s">
        <v>891</v>
      </c>
      <c r="B8109">
        <v>72</v>
      </c>
      <c r="C8109" t="str">
        <f t="shared" si="448"/>
        <v>Senior</v>
      </c>
      <c r="D8109" t="s">
        <v>892</v>
      </c>
      <c r="E8109" t="s">
        <v>46</v>
      </c>
      <c r="F8109">
        <v>0.02</v>
      </c>
      <c r="G8109">
        <v>1</v>
      </c>
      <c r="H8109" s="1">
        <v>42308</v>
      </c>
      <c r="I8109" s="1" t="str">
        <f t="shared" si="449"/>
        <v xml:space="preserve"> Oct</v>
      </c>
      <c r="J8109">
        <v>37185</v>
      </c>
      <c r="K8109" t="s">
        <v>28</v>
      </c>
      <c r="L8109">
        <v>8</v>
      </c>
      <c r="M8109">
        <v>0.57999999999999996</v>
      </c>
      <c r="N8109" t="s">
        <v>29</v>
      </c>
      <c r="O8109" t="s">
        <v>59</v>
      </c>
      <c r="P8109" t="s">
        <v>238</v>
      </c>
      <c r="Q8109" t="s">
        <v>88</v>
      </c>
      <c r="R8109">
        <v>-13.27</v>
      </c>
      <c r="S8109" t="s">
        <v>68</v>
      </c>
      <c r="T8109">
        <v>5223</v>
      </c>
      <c r="U8109">
        <v>23.19</v>
      </c>
      <c r="V8109" s="1">
        <v>42309</v>
      </c>
      <c r="W8109" t="s">
        <v>34</v>
      </c>
      <c r="X8109">
        <v>2.4</v>
      </c>
      <c r="Y8109" t="s">
        <v>416</v>
      </c>
      <c r="Z8109">
        <v>2.6</v>
      </c>
      <c r="AA8109">
        <v>47130</v>
      </c>
      <c r="AB8109">
        <f t="shared" si="450"/>
        <v>20.8</v>
      </c>
      <c r="AC8109">
        <f t="shared" si="451"/>
        <v>20.384</v>
      </c>
    </row>
    <row r="8110" spans="1:29" x14ac:dyDescent="0.25">
      <c r="A8110" t="s">
        <v>377</v>
      </c>
      <c r="B8110">
        <v>72</v>
      </c>
      <c r="C8110" t="str">
        <f t="shared" si="448"/>
        <v>Senior</v>
      </c>
      <c r="D8110" t="s">
        <v>3076</v>
      </c>
      <c r="E8110" t="s">
        <v>38</v>
      </c>
      <c r="F8110">
        <v>0.02</v>
      </c>
      <c r="G8110">
        <v>1</v>
      </c>
      <c r="H8110" s="1">
        <v>42308</v>
      </c>
      <c r="I8110" s="1" t="str">
        <f t="shared" si="449"/>
        <v xml:space="preserve"> Oct</v>
      </c>
      <c r="J8110">
        <v>59492</v>
      </c>
      <c r="K8110" t="s">
        <v>39</v>
      </c>
      <c r="L8110">
        <v>25</v>
      </c>
      <c r="M8110">
        <v>0.37</v>
      </c>
      <c r="N8110" t="s">
        <v>29</v>
      </c>
      <c r="O8110" t="s">
        <v>30</v>
      </c>
      <c r="P8110" t="s">
        <v>724</v>
      </c>
      <c r="Q8110" t="s">
        <v>61</v>
      </c>
      <c r="R8110">
        <v>-153.75</v>
      </c>
      <c r="S8110" t="s">
        <v>76</v>
      </c>
      <c r="T8110">
        <v>8326</v>
      </c>
      <c r="U8110">
        <v>170.4</v>
      </c>
      <c r="V8110" s="1">
        <v>42309</v>
      </c>
      <c r="W8110" t="s">
        <v>34</v>
      </c>
      <c r="X8110">
        <v>10.050000000000001</v>
      </c>
      <c r="Y8110" t="s">
        <v>132</v>
      </c>
      <c r="Z8110">
        <v>6.48</v>
      </c>
      <c r="AA8110">
        <v>33403</v>
      </c>
      <c r="AB8110">
        <f t="shared" si="450"/>
        <v>162</v>
      </c>
      <c r="AC8110">
        <f t="shared" si="451"/>
        <v>158.76</v>
      </c>
    </row>
    <row r="8111" spans="1:29" x14ac:dyDescent="0.25">
      <c r="A8111" t="s">
        <v>870</v>
      </c>
      <c r="B8111">
        <v>72</v>
      </c>
      <c r="C8111" t="str">
        <f t="shared" si="448"/>
        <v>Senior</v>
      </c>
      <c r="D8111" t="s">
        <v>2668</v>
      </c>
      <c r="E8111" t="s">
        <v>38</v>
      </c>
      <c r="F8111">
        <v>0.06</v>
      </c>
      <c r="G8111">
        <v>1</v>
      </c>
      <c r="H8111" s="1">
        <v>42308</v>
      </c>
      <c r="I8111" s="1" t="str">
        <f t="shared" si="449"/>
        <v xml:space="preserve"> Oct</v>
      </c>
      <c r="J8111">
        <v>23585</v>
      </c>
      <c r="K8111" t="s">
        <v>58</v>
      </c>
      <c r="L8111">
        <v>44</v>
      </c>
      <c r="M8111">
        <v>0.57999999999999996</v>
      </c>
      <c r="N8111" t="s">
        <v>29</v>
      </c>
      <c r="O8111" t="s">
        <v>59</v>
      </c>
      <c r="P8111" t="s">
        <v>1063</v>
      </c>
      <c r="Q8111" t="s">
        <v>88</v>
      </c>
      <c r="R8111">
        <v>4.59</v>
      </c>
      <c r="S8111" t="s">
        <v>52</v>
      </c>
      <c r="T8111">
        <v>3301</v>
      </c>
      <c r="U8111">
        <v>192.78</v>
      </c>
      <c r="V8111" s="1">
        <v>42309</v>
      </c>
      <c r="W8111" t="s">
        <v>34</v>
      </c>
      <c r="X8111">
        <v>1.6</v>
      </c>
      <c r="Y8111" t="s">
        <v>89</v>
      </c>
      <c r="Z8111">
        <v>4.28</v>
      </c>
      <c r="AA8111">
        <v>97301</v>
      </c>
      <c r="AB8111">
        <f t="shared" si="450"/>
        <v>188.32000000000002</v>
      </c>
      <c r="AC8111">
        <f t="shared" si="451"/>
        <v>177.02080000000001</v>
      </c>
    </row>
    <row r="8112" spans="1:29" x14ac:dyDescent="0.25">
      <c r="A8112" t="s">
        <v>2508</v>
      </c>
      <c r="B8112">
        <v>72</v>
      </c>
      <c r="C8112" t="str">
        <f t="shared" si="448"/>
        <v>Senior</v>
      </c>
      <c r="D8112" t="s">
        <v>117</v>
      </c>
      <c r="E8112" t="s">
        <v>46</v>
      </c>
      <c r="F8112">
        <v>0.1</v>
      </c>
      <c r="G8112">
        <v>1</v>
      </c>
      <c r="H8112" s="1">
        <v>42308</v>
      </c>
      <c r="I8112" s="1" t="str">
        <f t="shared" si="449"/>
        <v xml:space="preserve"> Oct</v>
      </c>
      <c r="J8112">
        <v>9350</v>
      </c>
      <c r="K8112" t="s">
        <v>58</v>
      </c>
      <c r="L8112">
        <v>2</v>
      </c>
      <c r="M8112">
        <v>0.64</v>
      </c>
      <c r="N8112" t="s">
        <v>48</v>
      </c>
      <c r="O8112" t="s">
        <v>80</v>
      </c>
      <c r="P8112" t="s">
        <v>732</v>
      </c>
      <c r="Q8112" t="s">
        <v>82</v>
      </c>
      <c r="R8112">
        <v>-210.7835</v>
      </c>
      <c r="S8112" t="s">
        <v>68</v>
      </c>
      <c r="T8112">
        <v>1286</v>
      </c>
      <c r="U8112">
        <v>337.6</v>
      </c>
      <c r="V8112" s="1">
        <v>42310</v>
      </c>
      <c r="W8112" t="s">
        <v>34</v>
      </c>
      <c r="X8112">
        <v>19.989999999999998</v>
      </c>
      <c r="Y8112" t="s">
        <v>111</v>
      </c>
      <c r="Z8112">
        <v>172.99</v>
      </c>
      <c r="AA8112">
        <v>79109</v>
      </c>
      <c r="AB8112">
        <f t="shared" si="450"/>
        <v>345.98</v>
      </c>
      <c r="AC8112">
        <f t="shared" si="451"/>
        <v>311.38200000000001</v>
      </c>
    </row>
    <row r="8113" spans="1:29" x14ac:dyDescent="0.25">
      <c r="A8113" t="s">
        <v>579</v>
      </c>
      <c r="B8113">
        <v>72</v>
      </c>
      <c r="C8113" t="str">
        <f t="shared" si="448"/>
        <v>Senior</v>
      </c>
      <c r="D8113" t="s">
        <v>248</v>
      </c>
      <c r="E8113" t="s">
        <v>46</v>
      </c>
      <c r="F8113">
        <v>0</v>
      </c>
      <c r="G8113">
        <v>1</v>
      </c>
      <c r="H8113" s="1">
        <v>42309</v>
      </c>
      <c r="I8113" s="1" t="str">
        <f t="shared" si="449"/>
        <v xml:space="preserve"> Nov</v>
      </c>
      <c r="J8113">
        <v>32325</v>
      </c>
      <c r="K8113" t="s">
        <v>58</v>
      </c>
      <c r="L8113">
        <v>45</v>
      </c>
      <c r="M8113">
        <v>0.51</v>
      </c>
      <c r="N8113" t="s">
        <v>48</v>
      </c>
      <c r="O8113" t="s">
        <v>30</v>
      </c>
      <c r="P8113" t="s">
        <v>2894</v>
      </c>
      <c r="Q8113" t="s">
        <v>82</v>
      </c>
      <c r="R8113">
        <v>189.28</v>
      </c>
      <c r="S8113" t="s">
        <v>52</v>
      </c>
      <c r="T8113">
        <v>4544</v>
      </c>
      <c r="U8113">
        <v>1103.73</v>
      </c>
      <c r="V8113" s="1">
        <v>42310</v>
      </c>
      <c r="W8113" t="s">
        <v>34</v>
      </c>
      <c r="X8113">
        <v>7.58</v>
      </c>
      <c r="Y8113" t="s">
        <v>320</v>
      </c>
      <c r="Z8113">
        <v>22.98</v>
      </c>
      <c r="AA8113">
        <v>83616</v>
      </c>
      <c r="AB8113">
        <f t="shared" si="450"/>
        <v>1034.0999999999999</v>
      </c>
      <c r="AC8113">
        <f t="shared" si="451"/>
        <v>1034.0999999999999</v>
      </c>
    </row>
    <row r="8114" spans="1:29" x14ac:dyDescent="0.25">
      <c r="A8114" t="s">
        <v>1938</v>
      </c>
      <c r="B8114">
        <v>72</v>
      </c>
      <c r="C8114" t="str">
        <f t="shared" si="448"/>
        <v>Senior</v>
      </c>
      <c r="D8114" t="s">
        <v>961</v>
      </c>
      <c r="E8114" t="s">
        <v>46</v>
      </c>
      <c r="F8114">
        <v>0.04</v>
      </c>
      <c r="G8114">
        <v>1</v>
      </c>
      <c r="H8114" s="1">
        <v>42309</v>
      </c>
      <c r="I8114" s="1" t="str">
        <f t="shared" si="449"/>
        <v xml:space="preserve"> Nov</v>
      </c>
      <c r="J8114">
        <v>53990</v>
      </c>
      <c r="K8114" t="s">
        <v>39</v>
      </c>
      <c r="L8114">
        <v>44</v>
      </c>
      <c r="M8114">
        <v>0.56999999999999995</v>
      </c>
      <c r="N8114" t="s">
        <v>96</v>
      </c>
      <c r="O8114" t="s">
        <v>30</v>
      </c>
      <c r="P8114" t="s">
        <v>104</v>
      </c>
      <c r="Q8114" t="s">
        <v>105</v>
      </c>
      <c r="R8114">
        <v>1411.029</v>
      </c>
      <c r="S8114" t="s">
        <v>68</v>
      </c>
      <c r="T8114">
        <v>7548</v>
      </c>
      <c r="U8114">
        <v>4263.9314999999997</v>
      </c>
      <c r="V8114" s="1">
        <v>42310</v>
      </c>
      <c r="W8114" t="s">
        <v>34</v>
      </c>
      <c r="X8114">
        <v>2.5</v>
      </c>
      <c r="Y8114" t="s">
        <v>149</v>
      </c>
      <c r="Z8114">
        <v>110.99</v>
      </c>
      <c r="AA8114">
        <v>61604</v>
      </c>
      <c r="AB8114">
        <f t="shared" si="450"/>
        <v>4883.5599999999995</v>
      </c>
      <c r="AC8114">
        <f t="shared" si="451"/>
        <v>4688.2175999999999</v>
      </c>
    </row>
    <row r="8115" spans="1:29" x14ac:dyDescent="0.25">
      <c r="A8115" t="s">
        <v>3120</v>
      </c>
      <c r="B8115">
        <v>72</v>
      </c>
      <c r="C8115" t="str">
        <f t="shared" si="448"/>
        <v>Senior</v>
      </c>
      <c r="D8115" t="s">
        <v>535</v>
      </c>
      <c r="E8115" t="s">
        <v>46</v>
      </c>
      <c r="F8115">
        <v>0.03</v>
      </c>
      <c r="G8115">
        <v>1</v>
      </c>
      <c r="H8115" s="1">
        <v>42309</v>
      </c>
      <c r="I8115" s="1" t="str">
        <f t="shared" si="449"/>
        <v xml:space="preserve"> Nov</v>
      </c>
      <c r="J8115">
        <v>35456</v>
      </c>
      <c r="K8115" t="s">
        <v>58</v>
      </c>
      <c r="L8115">
        <v>37</v>
      </c>
      <c r="M8115">
        <v>0.81</v>
      </c>
      <c r="N8115" t="s">
        <v>29</v>
      </c>
      <c r="O8115" t="s">
        <v>59</v>
      </c>
      <c r="P8115" t="s">
        <v>1692</v>
      </c>
      <c r="Q8115" t="s">
        <v>232</v>
      </c>
      <c r="R8115">
        <v>-19.809999999999999</v>
      </c>
      <c r="S8115" t="s">
        <v>52</v>
      </c>
      <c r="T8115">
        <v>4983</v>
      </c>
      <c r="U8115">
        <v>46.37</v>
      </c>
      <c r="V8115" s="1">
        <v>42311</v>
      </c>
      <c r="W8115" t="s">
        <v>34</v>
      </c>
      <c r="X8115">
        <v>0.7</v>
      </c>
      <c r="Y8115" t="s">
        <v>537</v>
      </c>
      <c r="Z8115">
        <v>1.26</v>
      </c>
      <c r="AA8115">
        <v>85023</v>
      </c>
      <c r="AB8115">
        <f t="shared" si="450"/>
        <v>46.62</v>
      </c>
      <c r="AC8115">
        <f t="shared" si="451"/>
        <v>45.221399999999996</v>
      </c>
    </row>
    <row r="8116" spans="1:29" x14ac:dyDescent="0.25">
      <c r="A8116" t="s">
        <v>2688</v>
      </c>
      <c r="B8116">
        <v>72</v>
      </c>
      <c r="C8116" t="str">
        <f t="shared" si="448"/>
        <v>Senior</v>
      </c>
      <c r="D8116" t="s">
        <v>2420</v>
      </c>
      <c r="E8116" t="s">
        <v>38</v>
      </c>
      <c r="F8116">
        <v>0.1</v>
      </c>
      <c r="G8116">
        <v>1</v>
      </c>
      <c r="H8116" s="1">
        <v>42309</v>
      </c>
      <c r="I8116" s="1" t="str">
        <f t="shared" si="449"/>
        <v xml:space="preserve"> Nov</v>
      </c>
      <c r="J8116">
        <v>19586</v>
      </c>
      <c r="K8116" t="s">
        <v>39</v>
      </c>
      <c r="L8116">
        <v>36</v>
      </c>
      <c r="M8116">
        <v>0.55000000000000004</v>
      </c>
      <c r="N8116" t="s">
        <v>29</v>
      </c>
      <c r="O8116" t="s">
        <v>139</v>
      </c>
      <c r="P8116" t="s">
        <v>769</v>
      </c>
      <c r="Q8116" t="s">
        <v>481</v>
      </c>
      <c r="R8116">
        <v>-66.87</v>
      </c>
      <c r="S8116" t="s">
        <v>76</v>
      </c>
      <c r="T8116">
        <v>2713</v>
      </c>
      <c r="U8116">
        <v>70.63</v>
      </c>
      <c r="V8116" s="1">
        <v>42311</v>
      </c>
      <c r="W8116" t="s">
        <v>34</v>
      </c>
      <c r="X8116">
        <v>2.56</v>
      </c>
      <c r="Y8116" t="s">
        <v>132</v>
      </c>
      <c r="Z8116">
        <v>2.08</v>
      </c>
      <c r="AA8116">
        <v>34210</v>
      </c>
      <c r="AB8116">
        <f t="shared" si="450"/>
        <v>74.88</v>
      </c>
      <c r="AC8116">
        <f t="shared" si="451"/>
        <v>67.391999999999996</v>
      </c>
    </row>
    <row r="8117" spans="1:29" x14ac:dyDescent="0.25">
      <c r="A8117" t="s">
        <v>3554</v>
      </c>
      <c r="B8117">
        <v>72</v>
      </c>
      <c r="C8117" t="str">
        <f t="shared" si="448"/>
        <v>Senior</v>
      </c>
      <c r="D8117" t="s">
        <v>1277</v>
      </c>
      <c r="E8117" t="s">
        <v>46</v>
      </c>
      <c r="F8117">
        <v>0.09</v>
      </c>
      <c r="G8117">
        <v>1</v>
      </c>
      <c r="H8117" s="1">
        <v>42309</v>
      </c>
      <c r="I8117" s="1" t="str">
        <f t="shared" si="449"/>
        <v xml:space="preserve"> Nov</v>
      </c>
      <c r="J8117">
        <v>37287</v>
      </c>
      <c r="K8117" t="s">
        <v>47</v>
      </c>
      <c r="L8117">
        <v>18</v>
      </c>
      <c r="M8117">
        <v>0.37</v>
      </c>
      <c r="N8117" t="s">
        <v>48</v>
      </c>
      <c r="O8117" t="s">
        <v>139</v>
      </c>
      <c r="P8117" t="s">
        <v>173</v>
      </c>
      <c r="Q8117" t="s">
        <v>82</v>
      </c>
      <c r="R8117">
        <v>2.37</v>
      </c>
      <c r="S8117" t="s">
        <v>33</v>
      </c>
      <c r="T8117">
        <v>5239</v>
      </c>
      <c r="U8117">
        <v>122.41</v>
      </c>
      <c r="V8117" s="1">
        <v>42313</v>
      </c>
      <c r="W8117" t="s">
        <v>34</v>
      </c>
      <c r="X8117">
        <v>4.95</v>
      </c>
      <c r="Y8117" t="s">
        <v>278</v>
      </c>
      <c r="Z8117">
        <v>6.64</v>
      </c>
      <c r="AA8117">
        <v>1923</v>
      </c>
      <c r="AB8117">
        <f t="shared" si="450"/>
        <v>119.52</v>
      </c>
      <c r="AC8117">
        <f t="shared" si="451"/>
        <v>108.7632</v>
      </c>
    </row>
    <row r="8118" spans="1:29" x14ac:dyDescent="0.25">
      <c r="A8118" t="s">
        <v>2040</v>
      </c>
      <c r="B8118">
        <v>72</v>
      </c>
      <c r="C8118" t="str">
        <f t="shared" si="448"/>
        <v>Senior</v>
      </c>
      <c r="D8118" t="s">
        <v>2346</v>
      </c>
      <c r="E8118" t="s">
        <v>57</v>
      </c>
      <c r="F8118">
        <v>0.01</v>
      </c>
      <c r="G8118">
        <v>1</v>
      </c>
      <c r="H8118" s="1">
        <v>42309</v>
      </c>
      <c r="I8118" s="1" t="str">
        <f t="shared" si="449"/>
        <v xml:space="preserve"> Nov</v>
      </c>
      <c r="J8118">
        <v>32231</v>
      </c>
      <c r="K8118" t="s">
        <v>47</v>
      </c>
      <c r="L8118">
        <v>44</v>
      </c>
      <c r="M8118">
        <v>0.44</v>
      </c>
      <c r="N8118" t="s">
        <v>29</v>
      </c>
      <c r="O8118" t="s">
        <v>59</v>
      </c>
      <c r="P8118" t="s">
        <v>87</v>
      </c>
      <c r="Q8118" t="s">
        <v>88</v>
      </c>
      <c r="R8118">
        <v>48.54</v>
      </c>
      <c r="S8118" t="s">
        <v>68</v>
      </c>
      <c r="T8118">
        <v>4535</v>
      </c>
      <c r="U8118">
        <v>192.33</v>
      </c>
      <c r="V8118" s="1">
        <v>42313</v>
      </c>
      <c r="W8118" t="s">
        <v>34</v>
      </c>
      <c r="X8118">
        <v>1.2</v>
      </c>
      <c r="Y8118" t="s">
        <v>262</v>
      </c>
      <c r="Z8118">
        <v>4.26</v>
      </c>
      <c r="AA8118">
        <v>63130</v>
      </c>
      <c r="AB8118">
        <f t="shared" si="450"/>
        <v>187.44</v>
      </c>
      <c r="AC8118">
        <f t="shared" si="451"/>
        <v>185.56559999999999</v>
      </c>
    </row>
    <row r="8119" spans="1:29" x14ac:dyDescent="0.25">
      <c r="A8119" t="s">
        <v>1644</v>
      </c>
      <c r="B8119">
        <v>72</v>
      </c>
      <c r="C8119" t="str">
        <f t="shared" si="448"/>
        <v>Senior</v>
      </c>
      <c r="D8119" t="s">
        <v>1277</v>
      </c>
      <c r="E8119" t="s">
        <v>46</v>
      </c>
      <c r="F8119">
        <v>0.04</v>
      </c>
      <c r="G8119">
        <v>1</v>
      </c>
      <c r="H8119" s="1">
        <v>42309</v>
      </c>
      <c r="I8119" s="1" t="str">
        <f t="shared" si="449"/>
        <v xml:space="preserve"> Nov</v>
      </c>
      <c r="J8119">
        <v>37287</v>
      </c>
      <c r="K8119" t="s">
        <v>47</v>
      </c>
      <c r="L8119">
        <v>22</v>
      </c>
      <c r="M8119">
        <v>0.56999999999999995</v>
      </c>
      <c r="N8119" t="s">
        <v>96</v>
      </c>
      <c r="O8119" t="s">
        <v>30</v>
      </c>
      <c r="P8119" t="s">
        <v>104</v>
      </c>
      <c r="Q8119" t="s">
        <v>105</v>
      </c>
      <c r="R8119">
        <v>371.40300000000002</v>
      </c>
      <c r="S8119" t="s">
        <v>33</v>
      </c>
      <c r="T8119">
        <v>5240</v>
      </c>
      <c r="U8119">
        <v>2052.2655</v>
      </c>
      <c r="V8119" s="1">
        <v>42313</v>
      </c>
      <c r="W8119" t="s">
        <v>34</v>
      </c>
      <c r="X8119">
        <v>2.5</v>
      </c>
      <c r="Y8119" t="s">
        <v>233</v>
      </c>
      <c r="Z8119">
        <v>110.99</v>
      </c>
      <c r="AA8119">
        <v>7101</v>
      </c>
      <c r="AB8119">
        <f t="shared" si="450"/>
        <v>2441.7799999999997</v>
      </c>
      <c r="AC8119">
        <f t="shared" si="451"/>
        <v>2344.1088</v>
      </c>
    </row>
    <row r="8120" spans="1:29" x14ac:dyDescent="0.25">
      <c r="A8120" t="s">
        <v>2605</v>
      </c>
      <c r="B8120">
        <v>72</v>
      </c>
      <c r="C8120" t="str">
        <f t="shared" si="448"/>
        <v>Senior</v>
      </c>
      <c r="D8120" t="s">
        <v>1277</v>
      </c>
      <c r="E8120" t="s">
        <v>46</v>
      </c>
      <c r="F8120">
        <v>0.05</v>
      </c>
      <c r="G8120">
        <v>1</v>
      </c>
      <c r="H8120" s="1">
        <v>42309</v>
      </c>
      <c r="I8120" s="1" t="str">
        <f t="shared" si="449"/>
        <v xml:space="preserve"> Nov</v>
      </c>
      <c r="J8120">
        <v>37287</v>
      </c>
      <c r="K8120" t="s">
        <v>47</v>
      </c>
      <c r="L8120">
        <v>45</v>
      </c>
      <c r="M8120">
        <v>0.39</v>
      </c>
      <c r="N8120" t="s">
        <v>29</v>
      </c>
      <c r="O8120" t="s">
        <v>59</v>
      </c>
      <c r="P8120" t="s">
        <v>713</v>
      </c>
      <c r="Q8120" t="s">
        <v>232</v>
      </c>
      <c r="R8120">
        <v>0.89</v>
      </c>
      <c r="S8120" t="s">
        <v>33</v>
      </c>
      <c r="T8120">
        <v>5241</v>
      </c>
      <c r="U8120">
        <v>130.25</v>
      </c>
      <c r="V8120" s="1">
        <v>42314</v>
      </c>
      <c r="W8120" t="s">
        <v>34</v>
      </c>
      <c r="X8120">
        <v>1.58</v>
      </c>
      <c r="Y8120" t="s">
        <v>155</v>
      </c>
      <c r="Z8120">
        <v>2.98</v>
      </c>
      <c r="AA8120">
        <v>6360</v>
      </c>
      <c r="AB8120">
        <f t="shared" si="450"/>
        <v>134.1</v>
      </c>
      <c r="AC8120">
        <f t="shared" si="451"/>
        <v>127.395</v>
      </c>
    </row>
    <row r="8121" spans="1:29" x14ac:dyDescent="0.25">
      <c r="A8121" t="s">
        <v>743</v>
      </c>
      <c r="B8121">
        <v>72</v>
      </c>
      <c r="C8121" t="str">
        <f t="shared" si="448"/>
        <v>Senior</v>
      </c>
      <c r="D8121" t="s">
        <v>907</v>
      </c>
      <c r="E8121" t="s">
        <v>57</v>
      </c>
      <c r="F8121">
        <v>0.04</v>
      </c>
      <c r="G8121">
        <v>1</v>
      </c>
      <c r="H8121" s="1">
        <v>42310</v>
      </c>
      <c r="I8121" s="1" t="str">
        <f t="shared" si="449"/>
        <v xml:space="preserve"> Nov</v>
      </c>
      <c r="J8121">
        <v>3297</v>
      </c>
      <c r="K8121" t="s">
        <v>28</v>
      </c>
      <c r="L8121">
        <v>40</v>
      </c>
      <c r="M8121">
        <v>0.37</v>
      </c>
      <c r="N8121" t="s">
        <v>29</v>
      </c>
      <c r="O8121" t="s">
        <v>30</v>
      </c>
      <c r="P8121" t="s">
        <v>3423</v>
      </c>
      <c r="Q8121" t="s">
        <v>210</v>
      </c>
      <c r="R8121">
        <v>-196.8</v>
      </c>
      <c r="S8121" t="s">
        <v>52</v>
      </c>
      <c r="T8121">
        <v>476</v>
      </c>
      <c r="U8121">
        <v>158.69999999999999</v>
      </c>
      <c r="V8121" s="1">
        <v>42311</v>
      </c>
      <c r="W8121" t="s">
        <v>34</v>
      </c>
      <c r="X8121">
        <v>7.5</v>
      </c>
      <c r="Y8121" t="s">
        <v>218</v>
      </c>
      <c r="Z8121">
        <v>3.75</v>
      </c>
      <c r="AA8121">
        <v>98002</v>
      </c>
      <c r="AB8121">
        <f t="shared" si="450"/>
        <v>150</v>
      </c>
      <c r="AC8121">
        <f t="shared" si="451"/>
        <v>144</v>
      </c>
    </row>
    <row r="8122" spans="1:29" x14ac:dyDescent="0.25">
      <c r="A8122" t="s">
        <v>367</v>
      </c>
      <c r="B8122">
        <v>72</v>
      </c>
      <c r="C8122" t="str">
        <f t="shared" si="448"/>
        <v>Senior</v>
      </c>
      <c r="D8122" t="s">
        <v>368</v>
      </c>
      <c r="E8122" t="s">
        <v>27</v>
      </c>
      <c r="F8122">
        <v>0.05</v>
      </c>
      <c r="G8122">
        <v>1</v>
      </c>
      <c r="H8122" s="1">
        <v>42311</v>
      </c>
      <c r="I8122" s="1" t="str">
        <f t="shared" si="449"/>
        <v xml:space="preserve"> Nov</v>
      </c>
      <c r="J8122">
        <v>34022</v>
      </c>
      <c r="K8122" t="s">
        <v>39</v>
      </c>
      <c r="L8122">
        <v>50</v>
      </c>
      <c r="M8122">
        <v>0.52</v>
      </c>
      <c r="N8122" t="s">
        <v>48</v>
      </c>
      <c r="O8122" t="s">
        <v>139</v>
      </c>
      <c r="P8122" t="s">
        <v>2780</v>
      </c>
      <c r="Q8122" t="s">
        <v>82</v>
      </c>
      <c r="R8122">
        <v>-34.06</v>
      </c>
      <c r="S8122" t="s">
        <v>33</v>
      </c>
      <c r="T8122">
        <v>4791</v>
      </c>
      <c r="U8122">
        <v>236.28</v>
      </c>
      <c r="V8122" s="1">
        <v>42311</v>
      </c>
      <c r="W8122" t="s">
        <v>34</v>
      </c>
      <c r="X8122">
        <v>3.05</v>
      </c>
      <c r="Y8122" t="s">
        <v>136</v>
      </c>
      <c r="Z8122">
        <v>4.91</v>
      </c>
      <c r="AA8122">
        <v>11598</v>
      </c>
      <c r="AB8122">
        <f t="shared" si="450"/>
        <v>245.5</v>
      </c>
      <c r="AC8122">
        <f t="shared" si="451"/>
        <v>233.22499999999999</v>
      </c>
    </row>
    <row r="8123" spans="1:29" x14ac:dyDescent="0.25">
      <c r="A8123" t="s">
        <v>64</v>
      </c>
      <c r="B8123">
        <v>72</v>
      </c>
      <c r="C8123" t="str">
        <f t="shared" si="448"/>
        <v>Senior</v>
      </c>
      <c r="D8123" t="s">
        <v>65</v>
      </c>
      <c r="E8123" t="s">
        <v>57</v>
      </c>
      <c r="F8123">
        <v>0</v>
      </c>
      <c r="G8123">
        <v>1</v>
      </c>
      <c r="H8123" s="1">
        <v>42311</v>
      </c>
      <c r="I8123" s="1" t="str">
        <f t="shared" si="449"/>
        <v xml:space="preserve"> Nov</v>
      </c>
      <c r="J8123">
        <v>5890</v>
      </c>
      <c r="K8123" t="s">
        <v>28</v>
      </c>
      <c r="L8123">
        <v>42</v>
      </c>
      <c r="M8123">
        <v>0.37</v>
      </c>
      <c r="N8123" t="s">
        <v>96</v>
      </c>
      <c r="O8123" t="s">
        <v>59</v>
      </c>
      <c r="P8123" t="s">
        <v>2275</v>
      </c>
      <c r="Q8123" t="s">
        <v>105</v>
      </c>
      <c r="R8123">
        <v>435.95100000000002</v>
      </c>
      <c r="S8123" t="s">
        <v>68</v>
      </c>
      <c r="T8123">
        <v>815</v>
      </c>
      <c r="U8123">
        <v>813.53499999999997</v>
      </c>
      <c r="V8123" s="1">
        <v>42312</v>
      </c>
      <c r="W8123" t="s">
        <v>42</v>
      </c>
      <c r="X8123">
        <v>0.99</v>
      </c>
      <c r="Y8123" t="s">
        <v>69</v>
      </c>
      <c r="Z8123">
        <v>20.99</v>
      </c>
      <c r="AA8123">
        <v>55372</v>
      </c>
      <c r="AB8123">
        <f t="shared" si="450"/>
        <v>881.57999999999993</v>
      </c>
      <c r="AC8123">
        <f t="shared" si="451"/>
        <v>881.57999999999993</v>
      </c>
    </row>
    <row r="8124" spans="1:29" x14ac:dyDescent="0.25">
      <c r="A8124" t="s">
        <v>367</v>
      </c>
      <c r="B8124">
        <v>72</v>
      </c>
      <c r="C8124" t="str">
        <f t="shared" si="448"/>
        <v>Senior</v>
      </c>
      <c r="D8124" t="s">
        <v>368</v>
      </c>
      <c r="E8124" t="s">
        <v>27</v>
      </c>
      <c r="F8124">
        <v>0.06</v>
      </c>
      <c r="G8124">
        <v>1</v>
      </c>
      <c r="H8124" s="1">
        <v>42311</v>
      </c>
      <c r="I8124" s="1" t="str">
        <f t="shared" si="449"/>
        <v xml:space="preserve"> Nov</v>
      </c>
      <c r="J8124">
        <v>34022</v>
      </c>
      <c r="K8124" t="s">
        <v>39</v>
      </c>
      <c r="L8124">
        <v>6</v>
      </c>
      <c r="M8124">
        <v>0.37</v>
      </c>
      <c r="N8124" t="s">
        <v>48</v>
      </c>
      <c r="O8124" t="s">
        <v>139</v>
      </c>
      <c r="P8124" t="s">
        <v>173</v>
      </c>
      <c r="Q8124" t="s">
        <v>82</v>
      </c>
      <c r="R8124">
        <v>12.74</v>
      </c>
      <c r="S8124" t="s">
        <v>33</v>
      </c>
      <c r="T8124">
        <v>4790</v>
      </c>
      <c r="U8124">
        <v>43.9</v>
      </c>
      <c r="V8124" s="1">
        <v>42313</v>
      </c>
      <c r="W8124" t="s">
        <v>34</v>
      </c>
      <c r="X8124">
        <v>4.95</v>
      </c>
      <c r="Y8124" t="s">
        <v>136</v>
      </c>
      <c r="Z8124">
        <v>6.64</v>
      </c>
      <c r="AA8124">
        <v>11598</v>
      </c>
      <c r="AB8124">
        <f t="shared" si="450"/>
        <v>39.839999999999996</v>
      </c>
      <c r="AC8124">
        <f t="shared" si="451"/>
        <v>37.449599999999997</v>
      </c>
    </row>
    <row r="8125" spans="1:29" x14ac:dyDescent="0.25">
      <c r="A8125" t="s">
        <v>2571</v>
      </c>
      <c r="B8125">
        <v>72</v>
      </c>
      <c r="C8125" t="str">
        <f t="shared" si="448"/>
        <v>Senior</v>
      </c>
      <c r="D8125" t="s">
        <v>2572</v>
      </c>
      <c r="E8125" t="s">
        <v>57</v>
      </c>
      <c r="F8125">
        <v>0.09</v>
      </c>
      <c r="G8125">
        <v>1</v>
      </c>
      <c r="H8125" s="1">
        <v>42312</v>
      </c>
      <c r="I8125" s="1" t="str">
        <f t="shared" si="449"/>
        <v xml:space="preserve"> Nov</v>
      </c>
      <c r="J8125">
        <v>37798</v>
      </c>
      <c r="K8125" t="s">
        <v>28</v>
      </c>
      <c r="L8125">
        <v>23</v>
      </c>
      <c r="M8125">
        <v>0.56000000000000005</v>
      </c>
      <c r="N8125" t="s">
        <v>48</v>
      </c>
      <c r="O8125" t="s">
        <v>49</v>
      </c>
      <c r="P8125" t="s">
        <v>50</v>
      </c>
      <c r="Q8125" t="s">
        <v>51</v>
      </c>
      <c r="R8125">
        <v>813.49</v>
      </c>
      <c r="S8125" t="s">
        <v>68</v>
      </c>
      <c r="T8125">
        <v>5315</v>
      </c>
      <c r="U8125">
        <v>6276.83</v>
      </c>
      <c r="V8125" s="1">
        <v>42312</v>
      </c>
      <c r="W8125" t="s">
        <v>53</v>
      </c>
      <c r="X8125">
        <v>48.8</v>
      </c>
      <c r="Y8125" t="s">
        <v>482</v>
      </c>
      <c r="Z8125">
        <v>291.73</v>
      </c>
      <c r="AA8125">
        <v>66062</v>
      </c>
      <c r="AB8125">
        <f t="shared" si="450"/>
        <v>6709.7900000000009</v>
      </c>
      <c r="AC8125">
        <f t="shared" si="451"/>
        <v>6105.9089000000004</v>
      </c>
    </row>
    <row r="8126" spans="1:29" x14ac:dyDescent="0.25">
      <c r="A8126" t="s">
        <v>651</v>
      </c>
      <c r="B8126">
        <v>72</v>
      </c>
      <c r="C8126" t="str">
        <f t="shared" si="448"/>
        <v>Senior</v>
      </c>
      <c r="D8126" t="s">
        <v>652</v>
      </c>
      <c r="E8126" t="s">
        <v>38</v>
      </c>
      <c r="F8126">
        <v>7.0000000000000007E-2</v>
      </c>
      <c r="G8126">
        <v>1</v>
      </c>
      <c r="H8126" s="1">
        <v>42312</v>
      </c>
      <c r="I8126" s="1" t="str">
        <f t="shared" si="449"/>
        <v xml:space="preserve"> Nov</v>
      </c>
      <c r="J8126">
        <v>19143</v>
      </c>
      <c r="K8126" t="s">
        <v>28</v>
      </c>
      <c r="L8126">
        <v>3</v>
      </c>
      <c r="M8126">
        <v>0.56000000000000005</v>
      </c>
      <c r="N8126" t="s">
        <v>96</v>
      </c>
      <c r="O8126" t="s">
        <v>49</v>
      </c>
      <c r="P8126" t="s">
        <v>3206</v>
      </c>
      <c r="Q8126" t="s">
        <v>98</v>
      </c>
      <c r="R8126">
        <v>-1943.1711</v>
      </c>
      <c r="S8126" t="s">
        <v>52</v>
      </c>
      <c r="T8126">
        <v>2647</v>
      </c>
      <c r="U8126">
        <v>2421.02</v>
      </c>
      <c r="V8126" s="1">
        <v>42313</v>
      </c>
      <c r="W8126" t="s">
        <v>53</v>
      </c>
      <c r="X8126">
        <v>16.059999999999999</v>
      </c>
      <c r="Y8126" t="s">
        <v>54</v>
      </c>
      <c r="Z8126">
        <v>810.98</v>
      </c>
      <c r="AA8126">
        <v>92592</v>
      </c>
      <c r="AB8126">
        <f t="shared" si="450"/>
        <v>2432.94</v>
      </c>
      <c r="AC8126">
        <f t="shared" si="451"/>
        <v>2262.6342</v>
      </c>
    </row>
    <row r="8127" spans="1:29" x14ac:dyDescent="0.25">
      <c r="A8127" t="s">
        <v>1999</v>
      </c>
      <c r="B8127">
        <v>72</v>
      </c>
      <c r="C8127" t="str">
        <f t="shared" si="448"/>
        <v>Senior</v>
      </c>
      <c r="D8127" t="s">
        <v>1621</v>
      </c>
      <c r="E8127" t="s">
        <v>27</v>
      </c>
      <c r="F8127">
        <v>7.0000000000000007E-2</v>
      </c>
      <c r="G8127">
        <v>1</v>
      </c>
      <c r="H8127" s="1">
        <v>42313</v>
      </c>
      <c r="I8127" s="1" t="str">
        <f t="shared" si="449"/>
        <v xml:space="preserve"> Nov</v>
      </c>
      <c r="J8127">
        <v>36163</v>
      </c>
      <c r="K8127" t="s">
        <v>47</v>
      </c>
      <c r="L8127">
        <v>32</v>
      </c>
      <c r="M8127">
        <v>0.38</v>
      </c>
      <c r="N8127" t="s">
        <v>29</v>
      </c>
      <c r="O8127" t="s">
        <v>30</v>
      </c>
      <c r="P8127" t="s">
        <v>2398</v>
      </c>
      <c r="Q8127" t="s">
        <v>67</v>
      </c>
      <c r="R8127">
        <v>24.607500000000002</v>
      </c>
      <c r="S8127" t="s">
        <v>68</v>
      </c>
      <c r="T8127">
        <v>5078</v>
      </c>
      <c r="U8127">
        <v>463</v>
      </c>
      <c r="V8127" s="1">
        <v>42313</v>
      </c>
      <c r="W8127" t="s">
        <v>34</v>
      </c>
      <c r="X8127">
        <v>7.17</v>
      </c>
      <c r="Y8127" t="s">
        <v>262</v>
      </c>
      <c r="Z8127">
        <v>14.45</v>
      </c>
      <c r="AA8127">
        <v>64130</v>
      </c>
      <c r="AB8127">
        <f t="shared" si="450"/>
        <v>462.4</v>
      </c>
      <c r="AC8127">
        <f t="shared" si="451"/>
        <v>430.03199999999998</v>
      </c>
    </row>
    <row r="8128" spans="1:29" x14ac:dyDescent="0.25">
      <c r="A8128" t="s">
        <v>1372</v>
      </c>
      <c r="B8128">
        <v>72</v>
      </c>
      <c r="C8128" t="str">
        <f t="shared" si="448"/>
        <v>Senior</v>
      </c>
      <c r="D8128" t="s">
        <v>134</v>
      </c>
      <c r="E8128" t="s">
        <v>38</v>
      </c>
      <c r="F8128">
        <v>7.0000000000000007E-2</v>
      </c>
      <c r="G8128">
        <v>1</v>
      </c>
      <c r="H8128" s="1">
        <v>42313</v>
      </c>
      <c r="I8128" s="1" t="str">
        <f t="shared" si="449"/>
        <v xml:space="preserve"> Nov</v>
      </c>
      <c r="J8128">
        <v>53188</v>
      </c>
      <c r="K8128" t="s">
        <v>28</v>
      </c>
      <c r="L8128">
        <v>22</v>
      </c>
      <c r="M8128">
        <v>0.7</v>
      </c>
      <c r="N8128" t="s">
        <v>29</v>
      </c>
      <c r="O8128" t="s">
        <v>30</v>
      </c>
      <c r="P8128" t="s">
        <v>1350</v>
      </c>
      <c r="Q8128" t="s">
        <v>32</v>
      </c>
      <c r="R8128">
        <v>-42.35</v>
      </c>
      <c r="S8128" t="s">
        <v>33</v>
      </c>
      <c r="T8128">
        <v>7454</v>
      </c>
      <c r="U8128">
        <v>621.21</v>
      </c>
      <c r="V8128" s="1">
        <v>42314</v>
      </c>
      <c r="W8128" t="s">
        <v>34</v>
      </c>
      <c r="X8128">
        <v>6.64</v>
      </c>
      <c r="Y8128" t="s">
        <v>136</v>
      </c>
      <c r="Z8128">
        <v>29.74</v>
      </c>
      <c r="AA8128">
        <v>11746</v>
      </c>
      <c r="AB8128">
        <f t="shared" si="450"/>
        <v>654.28</v>
      </c>
      <c r="AC8128">
        <f t="shared" si="451"/>
        <v>608.48039999999992</v>
      </c>
    </row>
    <row r="8129" spans="1:29" x14ac:dyDescent="0.25">
      <c r="A8129" t="s">
        <v>2075</v>
      </c>
      <c r="B8129">
        <v>72</v>
      </c>
      <c r="C8129" t="str">
        <f t="shared" si="448"/>
        <v>Senior</v>
      </c>
      <c r="D8129" t="s">
        <v>1937</v>
      </c>
      <c r="E8129" t="s">
        <v>46</v>
      </c>
      <c r="F8129">
        <v>0.06</v>
      </c>
      <c r="G8129">
        <v>1</v>
      </c>
      <c r="H8129" s="1">
        <v>42313</v>
      </c>
      <c r="I8129" s="1" t="str">
        <f t="shared" si="449"/>
        <v xml:space="preserve"> Nov</v>
      </c>
      <c r="J8129">
        <v>20032</v>
      </c>
      <c r="K8129" t="s">
        <v>131</v>
      </c>
      <c r="L8129">
        <v>8</v>
      </c>
      <c r="M8129">
        <v>0.45</v>
      </c>
      <c r="N8129" t="s">
        <v>96</v>
      </c>
      <c r="O8129" t="s">
        <v>139</v>
      </c>
      <c r="P8129" t="s">
        <v>1856</v>
      </c>
      <c r="Q8129" t="s">
        <v>102</v>
      </c>
      <c r="R8129">
        <v>-11.39</v>
      </c>
      <c r="S8129" t="s">
        <v>76</v>
      </c>
      <c r="T8129">
        <v>2769</v>
      </c>
      <c r="U8129">
        <v>137.38</v>
      </c>
      <c r="V8129" s="1">
        <v>42315</v>
      </c>
      <c r="W8129" t="s">
        <v>34</v>
      </c>
      <c r="X8129">
        <v>1.99</v>
      </c>
      <c r="Y8129" t="s">
        <v>685</v>
      </c>
      <c r="Z8129">
        <v>17.48</v>
      </c>
      <c r="AA8129">
        <v>28601</v>
      </c>
      <c r="AB8129">
        <f t="shared" si="450"/>
        <v>139.84</v>
      </c>
      <c r="AC8129">
        <f t="shared" si="451"/>
        <v>131.4496</v>
      </c>
    </row>
    <row r="8130" spans="1:29" x14ac:dyDescent="0.25">
      <c r="A8130" t="s">
        <v>1390</v>
      </c>
      <c r="B8130">
        <v>72</v>
      </c>
      <c r="C8130" t="str">
        <f t="shared" si="448"/>
        <v>Senior</v>
      </c>
      <c r="D8130" t="s">
        <v>1391</v>
      </c>
      <c r="E8130" t="s">
        <v>46</v>
      </c>
      <c r="F8130">
        <v>0.1</v>
      </c>
      <c r="G8130">
        <v>1</v>
      </c>
      <c r="H8130" s="1">
        <v>42314</v>
      </c>
      <c r="I8130" s="1" t="str">
        <f t="shared" si="449"/>
        <v xml:space="preserve"> Nov</v>
      </c>
      <c r="J8130">
        <v>10951</v>
      </c>
      <c r="K8130" t="s">
        <v>39</v>
      </c>
      <c r="L8130">
        <v>14</v>
      </c>
      <c r="M8130">
        <v>0.55000000000000004</v>
      </c>
      <c r="N8130" t="s">
        <v>48</v>
      </c>
      <c r="O8130" t="s">
        <v>40</v>
      </c>
      <c r="P8130" t="s">
        <v>824</v>
      </c>
      <c r="Q8130" t="s">
        <v>82</v>
      </c>
      <c r="R8130">
        <v>75.48</v>
      </c>
      <c r="S8130" t="s">
        <v>76</v>
      </c>
      <c r="T8130">
        <v>1516</v>
      </c>
      <c r="U8130">
        <v>677.43</v>
      </c>
      <c r="V8130" s="1">
        <v>42314</v>
      </c>
      <c r="W8130" t="s">
        <v>34</v>
      </c>
      <c r="X8130">
        <v>22.24</v>
      </c>
      <c r="Y8130" t="s">
        <v>685</v>
      </c>
      <c r="Z8130">
        <v>50.98</v>
      </c>
      <c r="AA8130">
        <v>28144</v>
      </c>
      <c r="AB8130">
        <f t="shared" si="450"/>
        <v>713.71999999999991</v>
      </c>
      <c r="AC8130">
        <f t="shared" si="451"/>
        <v>642.34799999999996</v>
      </c>
    </row>
    <row r="8131" spans="1:29" x14ac:dyDescent="0.25">
      <c r="A8131" t="s">
        <v>1839</v>
      </c>
      <c r="B8131">
        <v>72</v>
      </c>
      <c r="C8131" t="str">
        <f t="shared" si="448"/>
        <v>Senior</v>
      </c>
      <c r="D8131" t="s">
        <v>572</v>
      </c>
      <c r="E8131" t="s">
        <v>46</v>
      </c>
      <c r="F8131">
        <v>0</v>
      </c>
      <c r="G8131">
        <v>1</v>
      </c>
      <c r="H8131" s="1">
        <v>42314</v>
      </c>
      <c r="I8131" s="1" t="str">
        <f t="shared" si="449"/>
        <v xml:space="preserve"> Nov</v>
      </c>
      <c r="J8131">
        <v>50370</v>
      </c>
      <c r="K8131" t="s">
        <v>58</v>
      </c>
      <c r="L8131">
        <v>25</v>
      </c>
      <c r="M8131">
        <v>0.35</v>
      </c>
      <c r="N8131" t="s">
        <v>29</v>
      </c>
      <c r="O8131" t="s">
        <v>30</v>
      </c>
      <c r="P8131" t="s">
        <v>1746</v>
      </c>
      <c r="Q8131" t="s">
        <v>67</v>
      </c>
      <c r="R8131">
        <v>-67.596999999999994</v>
      </c>
      <c r="S8131" t="s">
        <v>76</v>
      </c>
      <c r="T8131">
        <v>7058</v>
      </c>
      <c r="U8131">
        <v>122.05</v>
      </c>
      <c r="V8131" s="1">
        <v>42315</v>
      </c>
      <c r="W8131" t="s">
        <v>42</v>
      </c>
      <c r="X8131">
        <v>5.41</v>
      </c>
      <c r="Y8131" t="s">
        <v>366</v>
      </c>
      <c r="Z8131">
        <v>4.24</v>
      </c>
      <c r="AA8131">
        <v>72301</v>
      </c>
      <c r="AB8131">
        <f t="shared" si="450"/>
        <v>106</v>
      </c>
      <c r="AC8131">
        <f t="shared" si="451"/>
        <v>106</v>
      </c>
    </row>
    <row r="8132" spans="1:29" x14ac:dyDescent="0.25">
      <c r="A8132" t="s">
        <v>2941</v>
      </c>
      <c r="B8132">
        <v>72</v>
      </c>
      <c r="C8132" t="str">
        <f t="shared" si="448"/>
        <v>Senior</v>
      </c>
      <c r="D8132" t="s">
        <v>1664</v>
      </c>
      <c r="E8132" t="s">
        <v>57</v>
      </c>
      <c r="F8132">
        <v>0.09</v>
      </c>
      <c r="G8132">
        <v>1</v>
      </c>
      <c r="H8132" s="1">
        <v>42314</v>
      </c>
      <c r="I8132" s="1" t="str">
        <f t="shared" si="449"/>
        <v xml:space="preserve"> Nov</v>
      </c>
      <c r="J8132">
        <v>25249</v>
      </c>
      <c r="K8132" t="s">
        <v>131</v>
      </c>
      <c r="L8132">
        <v>34</v>
      </c>
      <c r="M8132">
        <v>0.38</v>
      </c>
      <c r="N8132" t="s">
        <v>29</v>
      </c>
      <c r="O8132" t="s">
        <v>30</v>
      </c>
      <c r="P8132" t="s">
        <v>1124</v>
      </c>
      <c r="Q8132" t="s">
        <v>67</v>
      </c>
      <c r="R8132">
        <v>382.94200000000001</v>
      </c>
      <c r="S8132" t="s">
        <v>33</v>
      </c>
      <c r="T8132">
        <v>3543</v>
      </c>
      <c r="U8132">
        <v>926.85</v>
      </c>
      <c r="V8132" s="1">
        <v>42316</v>
      </c>
      <c r="W8132" t="s">
        <v>34</v>
      </c>
      <c r="X8132">
        <v>1.49</v>
      </c>
      <c r="Y8132" t="s">
        <v>43</v>
      </c>
      <c r="Z8132">
        <v>28.53</v>
      </c>
      <c r="AA8132">
        <v>20832</v>
      </c>
      <c r="AB8132">
        <f t="shared" si="450"/>
        <v>970.02</v>
      </c>
      <c r="AC8132">
        <f t="shared" si="451"/>
        <v>882.71820000000002</v>
      </c>
    </row>
    <row r="8133" spans="1:29" x14ac:dyDescent="0.25">
      <c r="A8133" t="s">
        <v>2813</v>
      </c>
      <c r="B8133">
        <v>72</v>
      </c>
      <c r="C8133" t="str">
        <f t="shared" si="448"/>
        <v>Senior</v>
      </c>
      <c r="D8133" t="s">
        <v>2141</v>
      </c>
      <c r="E8133" t="s">
        <v>46</v>
      </c>
      <c r="F8133">
        <v>0.04</v>
      </c>
      <c r="G8133">
        <v>1</v>
      </c>
      <c r="H8133" s="1">
        <v>42314</v>
      </c>
      <c r="I8133" s="1" t="str">
        <f t="shared" si="449"/>
        <v xml:space="preserve"> Nov</v>
      </c>
      <c r="J8133">
        <v>15937</v>
      </c>
      <c r="K8133" t="s">
        <v>47</v>
      </c>
      <c r="L8133">
        <v>32</v>
      </c>
      <c r="M8133">
        <v>0.43</v>
      </c>
      <c r="N8133" t="s">
        <v>96</v>
      </c>
      <c r="O8133" t="s">
        <v>139</v>
      </c>
      <c r="P8133" t="s">
        <v>445</v>
      </c>
      <c r="Q8133" t="s">
        <v>102</v>
      </c>
      <c r="R8133">
        <v>74.069999999999993</v>
      </c>
      <c r="S8133" t="s">
        <v>68</v>
      </c>
      <c r="T8133">
        <v>2209</v>
      </c>
      <c r="U8133">
        <v>311.44</v>
      </c>
      <c r="V8133" s="1">
        <v>42318</v>
      </c>
      <c r="W8133" t="s">
        <v>34</v>
      </c>
      <c r="X8133">
        <v>1.99</v>
      </c>
      <c r="Y8133" t="s">
        <v>149</v>
      </c>
      <c r="Z8133">
        <v>9.7799999999999994</v>
      </c>
      <c r="AA8133">
        <v>60031</v>
      </c>
      <c r="AB8133">
        <f t="shared" si="450"/>
        <v>312.95999999999998</v>
      </c>
      <c r="AC8133">
        <f t="shared" si="451"/>
        <v>300.44159999999999</v>
      </c>
    </row>
    <row r="8134" spans="1:29" x14ac:dyDescent="0.25">
      <c r="A8134" t="s">
        <v>2140</v>
      </c>
      <c r="B8134">
        <v>72</v>
      </c>
      <c r="C8134" t="str">
        <f t="shared" si="448"/>
        <v>Senior</v>
      </c>
      <c r="D8134" t="s">
        <v>2141</v>
      </c>
      <c r="E8134" t="s">
        <v>46</v>
      </c>
      <c r="F8134">
        <v>0.01</v>
      </c>
      <c r="G8134">
        <v>1</v>
      </c>
      <c r="H8134" s="1">
        <v>42314</v>
      </c>
      <c r="I8134" s="1" t="str">
        <f t="shared" si="449"/>
        <v xml:space="preserve"> Nov</v>
      </c>
      <c r="J8134">
        <v>15937</v>
      </c>
      <c r="K8134" t="s">
        <v>47</v>
      </c>
      <c r="L8134">
        <v>17</v>
      </c>
      <c r="M8134">
        <v>0.55000000000000004</v>
      </c>
      <c r="N8134" t="s">
        <v>48</v>
      </c>
      <c r="O8134" t="s">
        <v>139</v>
      </c>
      <c r="P8134" t="s">
        <v>679</v>
      </c>
      <c r="Q8134" t="s">
        <v>82</v>
      </c>
      <c r="R8134">
        <v>77.38</v>
      </c>
      <c r="S8134" t="s">
        <v>68</v>
      </c>
      <c r="T8134">
        <v>2210</v>
      </c>
      <c r="U8134">
        <v>215.65</v>
      </c>
      <c r="V8134" s="1">
        <v>42323</v>
      </c>
      <c r="W8134" t="s">
        <v>42</v>
      </c>
      <c r="X8134">
        <v>2.85</v>
      </c>
      <c r="Y8134" t="s">
        <v>149</v>
      </c>
      <c r="Z8134">
        <v>12.22</v>
      </c>
      <c r="AA8134">
        <v>60103</v>
      </c>
      <c r="AB8134">
        <f t="shared" si="450"/>
        <v>207.74</v>
      </c>
      <c r="AC8134">
        <f t="shared" si="451"/>
        <v>205.6626</v>
      </c>
    </row>
    <row r="8135" spans="1:29" x14ac:dyDescent="0.25">
      <c r="A8135" t="s">
        <v>1071</v>
      </c>
      <c r="B8135">
        <v>73</v>
      </c>
      <c r="C8135" t="str">
        <f t="shared" si="448"/>
        <v>Senior</v>
      </c>
      <c r="D8135" t="s">
        <v>303</v>
      </c>
      <c r="E8135" t="s">
        <v>57</v>
      </c>
      <c r="F8135">
        <v>0.01</v>
      </c>
      <c r="G8135">
        <v>1</v>
      </c>
      <c r="H8135" s="1">
        <v>42315</v>
      </c>
      <c r="I8135" s="1" t="str">
        <f t="shared" si="449"/>
        <v xml:space="preserve"> Nov</v>
      </c>
      <c r="J8135">
        <v>57671</v>
      </c>
      <c r="K8135" t="s">
        <v>39</v>
      </c>
      <c r="L8135">
        <v>6</v>
      </c>
      <c r="M8135">
        <v>0.37</v>
      </c>
      <c r="N8135" t="s">
        <v>29</v>
      </c>
      <c r="O8135" t="s">
        <v>30</v>
      </c>
      <c r="P8135" t="s">
        <v>780</v>
      </c>
      <c r="Q8135" t="s">
        <v>210</v>
      </c>
      <c r="R8135">
        <v>3.96</v>
      </c>
      <c r="S8135" t="s">
        <v>68</v>
      </c>
      <c r="T8135">
        <v>8086</v>
      </c>
      <c r="U8135">
        <v>22.78</v>
      </c>
      <c r="V8135" s="1">
        <v>42316</v>
      </c>
      <c r="W8135" t="s">
        <v>34</v>
      </c>
      <c r="X8135">
        <v>0.5</v>
      </c>
      <c r="Y8135" t="s">
        <v>246</v>
      </c>
      <c r="Z8135">
        <v>3.75</v>
      </c>
      <c r="AA8135">
        <v>48135</v>
      </c>
      <c r="AB8135">
        <f t="shared" si="450"/>
        <v>22.5</v>
      </c>
      <c r="AC8135">
        <f t="shared" si="451"/>
        <v>22.274999999999999</v>
      </c>
    </row>
    <row r="8136" spans="1:29" x14ac:dyDescent="0.25">
      <c r="A8136" t="s">
        <v>3142</v>
      </c>
      <c r="B8136">
        <v>72</v>
      </c>
      <c r="C8136" t="str">
        <f t="shared" si="448"/>
        <v>Senior</v>
      </c>
      <c r="D8136" t="s">
        <v>2394</v>
      </c>
      <c r="E8136" t="s">
        <v>46</v>
      </c>
      <c r="F8136">
        <v>0.03</v>
      </c>
      <c r="G8136">
        <v>1</v>
      </c>
      <c r="H8136" s="1">
        <v>42315</v>
      </c>
      <c r="I8136" s="1" t="str">
        <f t="shared" si="449"/>
        <v xml:space="preserve"> Nov</v>
      </c>
      <c r="J8136">
        <v>29927</v>
      </c>
      <c r="K8136" t="s">
        <v>28</v>
      </c>
      <c r="L8136">
        <v>19</v>
      </c>
      <c r="M8136">
        <v>0.4</v>
      </c>
      <c r="N8136" t="s">
        <v>29</v>
      </c>
      <c r="O8136" t="s">
        <v>30</v>
      </c>
      <c r="P8136" t="s">
        <v>2533</v>
      </c>
      <c r="Q8136" t="s">
        <v>67</v>
      </c>
      <c r="R8136">
        <v>33.1755</v>
      </c>
      <c r="S8136" t="s">
        <v>68</v>
      </c>
      <c r="T8136">
        <v>4211</v>
      </c>
      <c r="U8136">
        <v>257.97000000000003</v>
      </c>
      <c r="V8136" s="1">
        <v>42316</v>
      </c>
      <c r="W8136" t="s">
        <v>34</v>
      </c>
      <c r="X8136">
        <v>4.9800000000000004</v>
      </c>
      <c r="Y8136" t="s">
        <v>262</v>
      </c>
      <c r="Z8136">
        <v>12.95</v>
      </c>
      <c r="AA8136">
        <v>63043</v>
      </c>
      <c r="AB8136">
        <f t="shared" si="450"/>
        <v>246.04999999999998</v>
      </c>
      <c r="AC8136">
        <f t="shared" si="451"/>
        <v>238.66849999999999</v>
      </c>
    </row>
    <row r="8137" spans="1:29" x14ac:dyDescent="0.25">
      <c r="A8137" t="s">
        <v>2803</v>
      </c>
      <c r="B8137">
        <v>72</v>
      </c>
      <c r="C8137" t="str">
        <f t="shared" si="448"/>
        <v>Senior</v>
      </c>
      <c r="D8137" t="s">
        <v>2162</v>
      </c>
      <c r="E8137" t="s">
        <v>46</v>
      </c>
      <c r="F8137">
        <v>0.02</v>
      </c>
      <c r="G8137">
        <v>1</v>
      </c>
      <c r="H8137" s="1">
        <v>42315</v>
      </c>
      <c r="I8137" s="1" t="str">
        <f t="shared" si="449"/>
        <v xml:space="preserve"> Nov</v>
      </c>
      <c r="J8137">
        <v>31681</v>
      </c>
      <c r="K8137" t="s">
        <v>39</v>
      </c>
      <c r="L8137">
        <v>38</v>
      </c>
      <c r="M8137">
        <v>0.4</v>
      </c>
      <c r="N8137" t="s">
        <v>29</v>
      </c>
      <c r="O8137" t="s">
        <v>30</v>
      </c>
      <c r="P8137" t="s">
        <v>92</v>
      </c>
      <c r="Q8137" t="s">
        <v>61</v>
      </c>
      <c r="R8137">
        <v>-93.78</v>
      </c>
      <c r="S8137" t="s">
        <v>76</v>
      </c>
      <c r="T8137">
        <v>4444</v>
      </c>
      <c r="U8137">
        <v>212.12</v>
      </c>
      <c r="V8137" s="1">
        <v>42316</v>
      </c>
      <c r="W8137" t="s">
        <v>34</v>
      </c>
      <c r="X8137">
        <v>5.66</v>
      </c>
      <c r="Y8137" t="s">
        <v>366</v>
      </c>
      <c r="Z8137">
        <v>5.28</v>
      </c>
      <c r="AA8137">
        <v>72032</v>
      </c>
      <c r="AB8137">
        <f t="shared" si="450"/>
        <v>200.64000000000001</v>
      </c>
      <c r="AC8137">
        <f t="shared" si="451"/>
        <v>196.62720000000002</v>
      </c>
    </row>
    <row r="8138" spans="1:29" x14ac:dyDescent="0.25">
      <c r="A8138" t="s">
        <v>596</v>
      </c>
      <c r="B8138">
        <v>73</v>
      </c>
      <c r="C8138" t="str">
        <f t="shared" ref="C8138:C8201" si="452">IF(B8138&gt;=50, "Senior", IF(B8138&gt;=20, "Adult", "Teenager"))</f>
        <v>Senior</v>
      </c>
      <c r="D8138" t="s">
        <v>597</v>
      </c>
      <c r="E8138" t="s">
        <v>46</v>
      </c>
      <c r="F8138">
        <v>0.08</v>
      </c>
      <c r="G8138">
        <v>1</v>
      </c>
      <c r="H8138" s="1">
        <v>42316</v>
      </c>
      <c r="I8138" s="1" t="str">
        <f t="shared" ref="I8138:I8201" si="453">TEXT(H8138," MMM")</f>
        <v xml:space="preserve"> Nov</v>
      </c>
      <c r="J8138">
        <v>20292</v>
      </c>
      <c r="K8138" t="s">
        <v>131</v>
      </c>
      <c r="L8138">
        <v>26</v>
      </c>
      <c r="M8138">
        <v>0.5</v>
      </c>
      <c r="N8138" t="s">
        <v>29</v>
      </c>
      <c r="O8138" t="s">
        <v>80</v>
      </c>
      <c r="P8138" t="s">
        <v>1824</v>
      </c>
      <c r="Q8138" t="s">
        <v>214</v>
      </c>
      <c r="R8138">
        <v>-22.83</v>
      </c>
      <c r="S8138" t="s">
        <v>76</v>
      </c>
      <c r="T8138">
        <v>2813</v>
      </c>
      <c r="U8138">
        <v>452.39</v>
      </c>
      <c r="V8138" s="1">
        <v>42316</v>
      </c>
      <c r="W8138" t="s">
        <v>34</v>
      </c>
      <c r="X8138">
        <v>8.17</v>
      </c>
      <c r="Y8138" t="s">
        <v>166</v>
      </c>
      <c r="Z8138">
        <v>17.52</v>
      </c>
      <c r="AA8138">
        <v>29301</v>
      </c>
      <c r="AB8138">
        <f t="shared" ref="AB8138:AB8201" si="454">Z8138*L8138</f>
        <v>455.52</v>
      </c>
      <c r="AC8138">
        <f t="shared" ref="AC8138:AC8201" si="455">AB8138-AB8138*F8138</f>
        <v>419.07839999999999</v>
      </c>
    </row>
    <row r="8139" spans="1:29" x14ac:dyDescent="0.25">
      <c r="A8139" t="s">
        <v>151</v>
      </c>
      <c r="B8139">
        <v>73</v>
      </c>
      <c r="C8139" t="str">
        <f t="shared" si="452"/>
        <v>Senior</v>
      </c>
      <c r="D8139" t="s">
        <v>160</v>
      </c>
      <c r="E8139" t="s">
        <v>57</v>
      </c>
      <c r="F8139">
        <v>0.09</v>
      </c>
      <c r="G8139">
        <v>1</v>
      </c>
      <c r="H8139" s="1">
        <v>42316</v>
      </c>
      <c r="I8139" s="1" t="str">
        <f t="shared" si="453"/>
        <v xml:space="preserve"> Nov</v>
      </c>
      <c r="J8139">
        <v>42469</v>
      </c>
      <c r="K8139" t="s">
        <v>39</v>
      </c>
      <c r="L8139">
        <v>31</v>
      </c>
      <c r="M8139">
        <v>0.37</v>
      </c>
      <c r="N8139" t="s">
        <v>29</v>
      </c>
      <c r="O8139" t="s">
        <v>30</v>
      </c>
      <c r="P8139" t="s">
        <v>1550</v>
      </c>
      <c r="Q8139" t="s">
        <v>67</v>
      </c>
      <c r="R8139">
        <v>98.6935</v>
      </c>
      <c r="S8139" t="s">
        <v>33</v>
      </c>
      <c r="T8139">
        <v>5994</v>
      </c>
      <c r="U8139">
        <v>934.87</v>
      </c>
      <c r="V8139" s="1">
        <v>42317</v>
      </c>
      <c r="W8139" t="s">
        <v>34</v>
      </c>
      <c r="X8139">
        <v>12.62</v>
      </c>
      <c r="Y8139" t="s">
        <v>155</v>
      </c>
      <c r="Z8139">
        <v>31.74</v>
      </c>
      <c r="AA8139">
        <v>6010</v>
      </c>
      <c r="AB8139">
        <f t="shared" si="454"/>
        <v>983.93999999999994</v>
      </c>
      <c r="AC8139">
        <f t="shared" si="455"/>
        <v>895.38539999999989</v>
      </c>
    </row>
    <row r="8140" spans="1:29" x14ac:dyDescent="0.25">
      <c r="A8140" t="s">
        <v>429</v>
      </c>
      <c r="B8140">
        <v>73</v>
      </c>
      <c r="C8140" t="str">
        <f t="shared" si="452"/>
        <v>Senior</v>
      </c>
      <c r="D8140" t="s">
        <v>160</v>
      </c>
      <c r="E8140" t="s">
        <v>57</v>
      </c>
      <c r="F8140">
        <v>0.05</v>
      </c>
      <c r="G8140">
        <v>1</v>
      </c>
      <c r="H8140" s="1">
        <v>42316</v>
      </c>
      <c r="I8140" s="1" t="str">
        <f t="shared" si="453"/>
        <v xml:space="preserve"> Nov</v>
      </c>
      <c r="J8140">
        <v>42469</v>
      </c>
      <c r="K8140" t="s">
        <v>39</v>
      </c>
      <c r="L8140">
        <v>18</v>
      </c>
      <c r="M8140">
        <v>0.35</v>
      </c>
      <c r="N8140" t="s">
        <v>29</v>
      </c>
      <c r="O8140" t="s">
        <v>30</v>
      </c>
      <c r="P8140" t="s">
        <v>857</v>
      </c>
      <c r="Q8140" t="s">
        <v>67</v>
      </c>
      <c r="R8140">
        <v>818.91549999999995</v>
      </c>
      <c r="S8140" t="s">
        <v>33</v>
      </c>
      <c r="T8140">
        <v>5995</v>
      </c>
      <c r="U8140">
        <v>2130.8200000000002</v>
      </c>
      <c r="V8140" s="1">
        <v>42317</v>
      </c>
      <c r="W8140" t="s">
        <v>34</v>
      </c>
      <c r="X8140">
        <v>9.07</v>
      </c>
      <c r="Y8140" t="s">
        <v>204</v>
      </c>
      <c r="Z8140">
        <v>120.98</v>
      </c>
      <c r="AA8140">
        <v>4073</v>
      </c>
      <c r="AB8140">
        <f t="shared" si="454"/>
        <v>2177.64</v>
      </c>
      <c r="AC8140">
        <f t="shared" si="455"/>
        <v>2068.7579999999998</v>
      </c>
    </row>
    <row r="8141" spans="1:29" x14ac:dyDescent="0.25">
      <c r="A8141" t="s">
        <v>596</v>
      </c>
      <c r="B8141">
        <v>73</v>
      </c>
      <c r="C8141" t="str">
        <f t="shared" si="452"/>
        <v>Senior</v>
      </c>
      <c r="D8141" t="s">
        <v>597</v>
      </c>
      <c r="E8141" t="s">
        <v>46</v>
      </c>
      <c r="F8141">
        <v>0</v>
      </c>
      <c r="G8141">
        <v>1</v>
      </c>
      <c r="H8141" s="1">
        <v>42316</v>
      </c>
      <c r="I8141" s="1" t="str">
        <f t="shared" si="453"/>
        <v xml:space="preserve"> Nov</v>
      </c>
      <c r="J8141">
        <v>20292</v>
      </c>
      <c r="K8141" t="s">
        <v>131</v>
      </c>
      <c r="L8141">
        <v>5</v>
      </c>
      <c r="M8141">
        <v>0.6</v>
      </c>
      <c r="N8141" t="s">
        <v>96</v>
      </c>
      <c r="O8141" t="s">
        <v>30</v>
      </c>
      <c r="P8141" t="s">
        <v>1768</v>
      </c>
      <c r="Q8141" t="s">
        <v>102</v>
      </c>
      <c r="R8141">
        <v>-70.47</v>
      </c>
      <c r="S8141" t="s">
        <v>76</v>
      </c>
      <c r="T8141">
        <v>2814</v>
      </c>
      <c r="U8141">
        <v>117.13</v>
      </c>
      <c r="V8141" s="1">
        <v>42317</v>
      </c>
      <c r="W8141" t="s">
        <v>34</v>
      </c>
      <c r="X8141">
        <v>4</v>
      </c>
      <c r="Y8141" t="s">
        <v>166</v>
      </c>
      <c r="Z8141">
        <v>20.95</v>
      </c>
      <c r="AA8141">
        <v>29301</v>
      </c>
      <c r="AB8141">
        <f t="shared" si="454"/>
        <v>104.75</v>
      </c>
      <c r="AC8141">
        <f t="shared" si="455"/>
        <v>104.75</v>
      </c>
    </row>
    <row r="8142" spans="1:29" x14ac:dyDescent="0.25">
      <c r="A8142" t="s">
        <v>3205</v>
      </c>
      <c r="B8142">
        <v>73</v>
      </c>
      <c r="C8142" t="str">
        <f t="shared" si="452"/>
        <v>Senior</v>
      </c>
      <c r="D8142" t="s">
        <v>2814</v>
      </c>
      <c r="E8142" t="s">
        <v>38</v>
      </c>
      <c r="F8142">
        <v>0.04</v>
      </c>
      <c r="G8142">
        <v>1</v>
      </c>
      <c r="H8142" s="1">
        <v>42316</v>
      </c>
      <c r="I8142" s="1" t="str">
        <f t="shared" si="453"/>
        <v xml:space="preserve"> Nov</v>
      </c>
      <c r="J8142">
        <v>51109</v>
      </c>
      <c r="K8142" t="s">
        <v>28</v>
      </c>
      <c r="L8142">
        <v>28</v>
      </c>
      <c r="M8142">
        <v>0.37</v>
      </c>
      <c r="N8142" t="s">
        <v>29</v>
      </c>
      <c r="O8142" t="s">
        <v>59</v>
      </c>
      <c r="P8142" t="s">
        <v>950</v>
      </c>
      <c r="Q8142" t="s">
        <v>61</v>
      </c>
      <c r="R8142">
        <v>26.21</v>
      </c>
      <c r="S8142" t="s">
        <v>68</v>
      </c>
      <c r="T8142">
        <v>7163</v>
      </c>
      <c r="U8142">
        <v>112.05</v>
      </c>
      <c r="V8142" s="1">
        <v>42318</v>
      </c>
      <c r="W8142" t="s">
        <v>34</v>
      </c>
      <c r="X8142">
        <v>1.3</v>
      </c>
      <c r="Y8142" t="s">
        <v>111</v>
      </c>
      <c r="Z8142">
        <v>4</v>
      </c>
      <c r="AA8142">
        <v>77642</v>
      </c>
      <c r="AB8142">
        <f t="shared" si="454"/>
        <v>112</v>
      </c>
      <c r="AC8142">
        <f t="shared" si="455"/>
        <v>107.52</v>
      </c>
    </row>
    <row r="8143" spans="1:29" x14ac:dyDescent="0.25">
      <c r="A8143" t="s">
        <v>3464</v>
      </c>
      <c r="B8143">
        <v>73</v>
      </c>
      <c r="C8143" t="str">
        <f t="shared" si="452"/>
        <v>Senior</v>
      </c>
      <c r="D8143" t="s">
        <v>3004</v>
      </c>
      <c r="E8143" t="s">
        <v>46</v>
      </c>
      <c r="F8143">
        <v>0.01</v>
      </c>
      <c r="G8143">
        <v>1</v>
      </c>
      <c r="H8143" s="1">
        <v>42316</v>
      </c>
      <c r="I8143" s="1" t="str">
        <f t="shared" si="453"/>
        <v xml:space="preserve"> Nov</v>
      </c>
      <c r="J8143">
        <v>57056</v>
      </c>
      <c r="K8143" t="s">
        <v>47</v>
      </c>
      <c r="L8143">
        <v>29</v>
      </c>
      <c r="M8143">
        <v>0.72</v>
      </c>
      <c r="N8143" t="s">
        <v>48</v>
      </c>
      <c r="O8143" t="s">
        <v>73</v>
      </c>
      <c r="P8143" t="s">
        <v>1810</v>
      </c>
      <c r="Q8143" t="s">
        <v>75</v>
      </c>
      <c r="R8143">
        <v>-2897.2514999999999</v>
      </c>
      <c r="S8143" t="s">
        <v>33</v>
      </c>
      <c r="T8143">
        <v>7974</v>
      </c>
      <c r="U8143">
        <v>2185.61</v>
      </c>
      <c r="V8143" s="1">
        <v>42323</v>
      </c>
      <c r="W8143" t="s">
        <v>53</v>
      </c>
      <c r="X8143">
        <v>89.3</v>
      </c>
      <c r="Y8143" t="s">
        <v>278</v>
      </c>
      <c r="Z8143">
        <v>70.89</v>
      </c>
      <c r="AA8143">
        <v>1845</v>
      </c>
      <c r="AB8143">
        <f t="shared" si="454"/>
        <v>2055.81</v>
      </c>
      <c r="AC8143">
        <f t="shared" si="455"/>
        <v>2035.2519</v>
      </c>
    </row>
    <row r="8144" spans="1:29" x14ac:dyDescent="0.25">
      <c r="A8144" t="s">
        <v>3040</v>
      </c>
      <c r="B8144">
        <v>73</v>
      </c>
      <c r="C8144" t="str">
        <f t="shared" si="452"/>
        <v>Senior</v>
      </c>
      <c r="D8144" t="s">
        <v>3041</v>
      </c>
      <c r="E8144" t="s">
        <v>46</v>
      </c>
      <c r="F8144">
        <v>0.06</v>
      </c>
      <c r="G8144">
        <v>1</v>
      </c>
      <c r="H8144" s="1">
        <v>42317</v>
      </c>
      <c r="I8144" s="1" t="str">
        <f t="shared" si="453"/>
        <v xml:space="preserve"> Nov</v>
      </c>
      <c r="J8144">
        <v>39364</v>
      </c>
      <c r="K8144" t="s">
        <v>28</v>
      </c>
      <c r="L8144">
        <v>29</v>
      </c>
      <c r="M8144">
        <v>0.67</v>
      </c>
      <c r="N8144" t="s">
        <v>48</v>
      </c>
      <c r="O8144" t="s">
        <v>80</v>
      </c>
      <c r="P8144" t="s">
        <v>468</v>
      </c>
      <c r="Q8144" t="s">
        <v>82</v>
      </c>
      <c r="R8144">
        <v>-1.33</v>
      </c>
      <c r="S8144" t="s">
        <v>68</v>
      </c>
      <c r="T8144">
        <v>5559</v>
      </c>
      <c r="U8144">
        <v>2754.93</v>
      </c>
      <c r="V8144" s="1">
        <v>42318</v>
      </c>
      <c r="W8144" t="s">
        <v>34</v>
      </c>
      <c r="X8144">
        <v>39.61</v>
      </c>
      <c r="Y8144" t="s">
        <v>149</v>
      </c>
      <c r="Z8144">
        <v>92.23</v>
      </c>
      <c r="AA8144">
        <v>62205</v>
      </c>
      <c r="AB8144">
        <f t="shared" si="454"/>
        <v>2674.67</v>
      </c>
      <c r="AC8144">
        <f t="shared" si="455"/>
        <v>2514.1898000000001</v>
      </c>
    </row>
    <row r="8145" spans="1:29" x14ac:dyDescent="0.25">
      <c r="A8145" t="s">
        <v>2919</v>
      </c>
      <c r="B8145">
        <v>73</v>
      </c>
      <c r="C8145" t="str">
        <f t="shared" si="452"/>
        <v>Senior</v>
      </c>
      <c r="D8145" t="s">
        <v>1087</v>
      </c>
      <c r="E8145" t="s">
        <v>38</v>
      </c>
      <c r="F8145">
        <v>0.05</v>
      </c>
      <c r="G8145">
        <v>1</v>
      </c>
      <c r="H8145" s="1">
        <v>42317</v>
      </c>
      <c r="I8145" s="1" t="str">
        <f t="shared" si="453"/>
        <v xml:space="preserve"> Nov</v>
      </c>
      <c r="J8145">
        <v>48803</v>
      </c>
      <c r="K8145" t="s">
        <v>58</v>
      </c>
      <c r="L8145">
        <v>19</v>
      </c>
      <c r="M8145">
        <v>0.59</v>
      </c>
      <c r="N8145" t="s">
        <v>29</v>
      </c>
      <c r="O8145" t="s">
        <v>139</v>
      </c>
      <c r="P8145" t="s">
        <v>2676</v>
      </c>
      <c r="Q8145" t="s">
        <v>481</v>
      </c>
      <c r="R8145">
        <v>-23.65</v>
      </c>
      <c r="S8145" t="s">
        <v>52</v>
      </c>
      <c r="T8145">
        <v>6854</v>
      </c>
      <c r="U8145">
        <v>200.41</v>
      </c>
      <c r="V8145" s="1">
        <v>42318</v>
      </c>
      <c r="W8145" t="s">
        <v>34</v>
      </c>
      <c r="X8145">
        <v>4.68</v>
      </c>
      <c r="Y8145" t="s">
        <v>298</v>
      </c>
      <c r="Z8145">
        <v>10.23</v>
      </c>
      <c r="AA8145">
        <v>80030</v>
      </c>
      <c r="AB8145">
        <f t="shared" si="454"/>
        <v>194.37</v>
      </c>
      <c r="AC8145">
        <f t="shared" si="455"/>
        <v>184.6515</v>
      </c>
    </row>
    <row r="8146" spans="1:29" x14ac:dyDescent="0.25">
      <c r="A8146" t="s">
        <v>3327</v>
      </c>
      <c r="B8146">
        <v>73</v>
      </c>
      <c r="C8146" t="str">
        <f t="shared" si="452"/>
        <v>Senior</v>
      </c>
      <c r="D8146" t="s">
        <v>2035</v>
      </c>
      <c r="E8146" t="s">
        <v>46</v>
      </c>
      <c r="F8146">
        <v>7.0000000000000007E-2</v>
      </c>
      <c r="G8146">
        <v>1</v>
      </c>
      <c r="H8146" s="1">
        <v>42317</v>
      </c>
      <c r="I8146" s="1" t="str">
        <f t="shared" si="453"/>
        <v xml:space="preserve"> Nov</v>
      </c>
      <c r="J8146">
        <v>21827</v>
      </c>
      <c r="K8146" t="s">
        <v>39</v>
      </c>
      <c r="L8146">
        <v>21</v>
      </c>
      <c r="M8146">
        <v>0.79</v>
      </c>
      <c r="N8146" t="s">
        <v>96</v>
      </c>
      <c r="O8146" t="s">
        <v>30</v>
      </c>
      <c r="P8146" t="s">
        <v>198</v>
      </c>
      <c r="Q8146" t="s">
        <v>102</v>
      </c>
      <c r="R8146">
        <v>-120.27</v>
      </c>
      <c r="S8146" t="s">
        <v>52</v>
      </c>
      <c r="T8146">
        <v>3039</v>
      </c>
      <c r="U8146">
        <v>1560.96</v>
      </c>
      <c r="V8146" s="1">
        <v>42318</v>
      </c>
      <c r="W8146" t="s">
        <v>42</v>
      </c>
      <c r="X8146">
        <v>4</v>
      </c>
      <c r="Y8146" t="s">
        <v>54</v>
      </c>
      <c r="Z8146">
        <v>73.98</v>
      </c>
      <c r="AA8146">
        <v>95677</v>
      </c>
      <c r="AB8146">
        <f t="shared" si="454"/>
        <v>1553.5800000000002</v>
      </c>
      <c r="AC8146">
        <f t="shared" si="455"/>
        <v>1444.8294000000001</v>
      </c>
    </row>
    <row r="8147" spans="1:29" x14ac:dyDescent="0.25">
      <c r="A8147" t="s">
        <v>880</v>
      </c>
      <c r="B8147">
        <v>73</v>
      </c>
      <c r="C8147" t="str">
        <f t="shared" si="452"/>
        <v>Senior</v>
      </c>
      <c r="D8147" t="s">
        <v>3041</v>
      </c>
      <c r="E8147" t="s">
        <v>46</v>
      </c>
      <c r="F8147">
        <v>0.03</v>
      </c>
      <c r="G8147">
        <v>1</v>
      </c>
      <c r="H8147" s="1">
        <v>42317</v>
      </c>
      <c r="I8147" s="1" t="str">
        <f t="shared" si="453"/>
        <v xml:space="preserve"> Nov</v>
      </c>
      <c r="J8147">
        <v>39364</v>
      </c>
      <c r="K8147" t="s">
        <v>28</v>
      </c>
      <c r="L8147">
        <v>15</v>
      </c>
      <c r="M8147">
        <v>0.35</v>
      </c>
      <c r="N8147" t="s">
        <v>29</v>
      </c>
      <c r="O8147" t="s">
        <v>30</v>
      </c>
      <c r="P8147" t="s">
        <v>1695</v>
      </c>
      <c r="Q8147" t="s">
        <v>67</v>
      </c>
      <c r="R8147">
        <v>8417.5669999999991</v>
      </c>
      <c r="S8147" t="s">
        <v>68</v>
      </c>
      <c r="T8147">
        <v>5560</v>
      </c>
      <c r="U8147">
        <v>19417.55</v>
      </c>
      <c r="V8147" s="1">
        <v>42319</v>
      </c>
      <c r="W8147" t="s">
        <v>34</v>
      </c>
      <c r="X8147">
        <v>19.989999999999998</v>
      </c>
      <c r="Y8147" t="s">
        <v>149</v>
      </c>
      <c r="Z8147">
        <v>1270.99</v>
      </c>
      <c r="AA8147">
        <v>60123</v>
      </c>
      <c r="AB8147">
        <f t="shared" si="454"/>
        <v>19064.849999999999</v>
      </c>
      <c r="AC8147">
        <f t="shared" si="455"/>
        <v>18492.904499999997</v>
      </c>
    </row>
    <row r="8148" spans="1:29" x14ac:dyDescent="0.25">
      <c r="A8148" t="s">
        <v>3327</v>
      </c>
      <c r="B8148">
        <v>73</v>
      </c>
      <c r="C8148" t="str">
        <f t="shared" si="452"/>
        <v>Senior</v>
      </c>
      <c r="D8148" t="s">
        <v>2035</v>
      </c>
      <c r="E8148" t="s">
        <v>46</v>
      </c>
      <c r="F8148">
        <v>0.06</v>
      </c>
      <c r="G8148">
        <v>1</v>
      </c>
      <c r="H8148" s="1">
        <v>42317</v>
      </c>
      <c r="I8148" s="1" t="str">
        <f t="shared" si="453"/>
        <v xml:space="preserve"> Nov</v>
      </c>
      <c r="J8148">
        <v>21827</v>
      </c>
      <c r="K8148" t="s">
        <v>39</v>
      </c>
      <c r="L8148">
        <v>25</v>
      </c>
      <c r="M8148">
        <v>0.56000000000000005</v>
      </c>
      <c r="N8148" t="s">
        <v>29</v>
      </c>
      <c r="O8148" t="s">
        <v>30</v>
      </c>
      <c r="P8148" t="s">
        <v>2694</v>
      </c>
      <c r="Q8148" t="s">
        <v>214</v>
      </c>
      <c r="R8148">
        <v>109.92</v>
      </c>
      <c r="S8148" t="s">
        <v>52</v>
      </c>
      <c r="T8148">
        <v>3038</v>
      </c>
      <c r="U8148">
        <v>1351.78</v>
      </c>
      <c r="V8148" s="1">
        <v>42319</v>
      </c>
      <c r="W8148" t="s">
        <v>34</v>
      </c>
      <c r="X8148">
        <v>13.22</v>
      </c>
      <c r="Y8148" t="s">
        <v>54</v>
      </c>
      <c r="Z8148">
        <v>56.96</v>
      </c>
      <c r="AA8148">
        <v>95677</v>
      </c>
      <c r="AB8148">
        <f t="shared" si="454"/>
        <v>1424</v>
      </c>
      <c r="AC8148">
        <f t="shared" si="455"/>
        <v>1338.56</v>
      </c>
    </row>
    <row r="8149" spans="1:29" x14ac:dyDescent="0.25">
      <c r="A8149" t="s">
        <v>3114</v>
      </c>
      <c r="B8149">
        <v>73</v>
      </c>
      <c r="C8149" t="str">
        <f t="shared" si="452"/>
        <v>Senior</v>
      </c>
      <c r="D8149" t="s">
        <v>117</v>
      </c>
      <c r="E8149" t="s">
        <v>38</v>
      </c>
      <c r="F8149">
        <v>0.01</v>
      </c>
      <c r="G8149">
        <v>1</v>
      </c>
      <c r="H8149" s="1">
        <v>42317</v>
      </c>
      <c r="I8149" s="1" t="str">
        <f t="shared" si="453"/>
        <v xml:space="preserve"> Nov</v>
      </c>
      <c r="J8149">
        <v>23847</v>
      </c>
      <c r="K8149" t="s">
        <v>39</v>
      </c>
      <c r="L8149">
        <v>7</v>
      </c>
      <c r="M8149">
        <v>0.59</v>
      </c>
      <c r="N8149" t="s">
        <v>96</v>
      </c>
      <c r="O8149" t="s">
        <v>30</v>
      </c>
      <c r="P8149" t="s">
        <v>1813</v>
      </c>
      <c r="Q8149" t="s">
        <v>105</v>
      </c>
      <c r="R8149">
        <v>-396.16500000000002</v>
      </c>
      <c r="S8149" t="s">
        <v>68</v>
      </c>
      <c r="T8149">
        <v>3337</v>
      </c>
      <c r="U8149">
        <v>1278.6465000000001</v>
      </c>
      <c r="V8149" s="1">
        <v>42319</v>
      </c>
      <c r="W8149" t="s">
        <v>34</v>
      </c>
      <c r="X8149">
        <v>4.2</v>
      </c>
      <c r="Y8149" t="s">
        <v>111</v>
      </c>
      <c r="Z8149">
        <v>200.99</v>
      </c>
      <c r="AA8149">
        <v>78745</v>
      </c>
      <c r="AB8149">
        <f t="shared" si="454"/>
        <v>1406.93</v>
      </c>
      <c r="AC8149">
        <f t="shared" si="455"/>
        <v>1392.8607</v>
      </c>
    </row>
    <row r="8150" spans="1:29" x14ac:dyDescent="0.25">
      <c r="A8150" t="s">
        <v>1353</v>
      </c>
      <c r="B8150">
        <v>73</v>
      </c>
      <c r="C8150" t="str">
        <f t="shared" si="452"/>
        <v>Senior</v>
      </c>
      <c r="D8150" t="s">
        <v>2578</v>
      </c>
      <c r="E8150" t="s">
        <v>57</v>
      </c>
      <c r="F8150">
        <v>0.05</v>
      </c>
      <c r="G8150">
        <v>1</v>
      </c>
      <c r="H8150" s="1">
        <v>42318</v>
      </c>
      <c r="I8150" s="1" t="str">
        <f t="shared" si="453"/>
        <v xml:space="preserve"> Nov</v>
      </c>
      <c r="J8150">
        <v>9602</v>
      </c>
      <c r="K8150" t="s">
        <v>58</v>
      </c>
      <c r="L8150">
        <v>15</v>
      </c>
      <c r="M8150">
        <v>0.65</v>
      </c>
      <c r="N8150" t="s">
        <v>48</v>
      </c>
      <c r="O8150" t="s">
        <v>73</v>
      </c>
      <c r="P8150" t="s">
        <v>2762</v>
      </c>
      <c r="Q8150" t="s">
        <v>154</v>
      </c>
      <c r="R8150">
        <v>-399.67</v>
      </c>
      <c r="S8150" t="s">
        <v>33</v>
      </c>
      <c r="T8150">
        <v>1310</v>
      </c>
      <c r="U8150">
        <v>1722.65</v>
      </c>
      <c r="V8150" s="1">
        <v>42319</v>
      </c>
      <c r="W8150" t="s">
        <v>53</v>
      </c>
      <c r="X8150">
        <v>51.42</v>
      </c>
      <c r="Y8150" t="s">
        <v>155</v>
      </c>
      <c r="Z8150">
        <v>114.98</v>
      </c>
      <c r="AA8150">
        <v>6710</v>
      </c>
      <c r="AB8150">
        <f t="shared" si="454"/>
        <v>1724.7</v>
      </c>
      <c r="AC8150">
        <f t="shared" si="455"/>
        <v>1638.4650000000001</v>
      </c>
    </row>
    <row r="8151" spans="1:29" x14ac:dyDescent="0.25">
      <c r="A8151" t="s">
        <v>2093</v>
      </c>
      <c r="B8151">
        <v>74</v>
      </c>
      <c r="C8151" t="str">
        <f t="shared" si="452"/>
        <v>Senior</v>
      </c>
      <c r="D8151" t="s">
        <v>1284</v>
      </c>
      <c r="E8151" t="s">
        <v>46</v>
      </c>
      <c r="F8151">
        <v>0.06</v>
      </c>
      <c r="G8151">
        <v>1</v>
      </c>
      <c r="H8151" s="1">
        <v>42318</v>
      </c>
      <c r="I8151" s="1" t="str">
        <f t="shared" si="453"/>
        <v xml:space="preserve"> Nov</v>
      </c>
      <c r="J8151">
        <v>55777</v>
      </c>
      <c r="K8151" t="s">
        <v>39</v>
      </c>
      <c r="L8151">
        <v>6</v>
      </c>
      <c r="M8151">
        <v>0.55000000000000004</v>
      </c>
      <c r="N8151" t="s">
        <v>48</v>
      </c>
      <c r="O8151" t="s">
        <v>30</v>
      </c>
      <c r="P8151" t="s">
        <v>1765</v>
      </c>
      <c r="Q8151" t="s">
        <v>82</v>
      </c>
      <c r="R8151">
        <v>136.32</v>
      </c>
      <c r="S8151" t="s">
        <v>68</v>
      </c>
      <c r="T8151">
        <v>7796</v>
      </c>
      <c r="U8151">
        <v>323.52999999999997</v>
      </c>
      <c r="V8151" s="1">
        <v>42319</v>
      </c>
      <c r="W8151" t="s">
        <v>34</v>
      </c>
      <c r="X8151">
        <v>19.989999999999998</v>
      </c>
      <c r="Y8151" t="s">
        <v>482</v>
      </c>
      <c r="Z8151">
        <v>51.75</v>
      </c>
      <c r="AA8151">
        <v>67601</v>
      </c>
      <c r="AB8151">
        <f t="shared" si="454"/>
        <v>310.5</v>
      </c>
      <c r="AC8151">
        <f t="shared" si="455"/>
        <v>291.87</v>
      </c>
    </row>
    <row r="8152" spans="1:29" x14ac:dyDescent="0.25">
      <c r="A8152" t="s">
        <v>1180</v>
      </c>
      <c r="B8152">
        <v>73</v>
      </c>
      <c r="C8152" t="str">
        <f t="shared" si="452"/>
        <v>Senior</v>
      </c>
      <c r="D8152" t="s">
        <v>933</v>
      </c>
      <c r="E8152" t="s">
        <v>38</v>
      </c>
      <c r="F8152">
        <v>0.05</v>
      </c>
      <c r="G8152">
        <v>1</v>
      </c>
      <c r="H8152" s="1">
        <v>42318</v>
      </c>
      <c r="I8152" s="1" t="str">
        <f t="shared" si="453"/>
        <v xml:space="preserve"> Nov</v>
      </c>
      <c r="J8152">
        <v>42758</v>
      </c>
      <c r="K8152" t="s">
        <v>58</v>
      </c>
      <c r="L8152">
        <v>42</v>
      </c>
      <c r="M8152">
        <v>0.39</v>
      </c>
      <c r="N8152" t="s">
        <v>29</v>
      </c>
      <c r="O8152" t="s">
        <v>59</v>
      </c>
      <c r="P8152" t="s">
        <v>60</v>
      </c>
      <c r="Q8152" t="s">
        <v>61</v>
      </c>
      <c r="R8152">
        <v>278.89</v>
      </c>
      <c r="S8152" t="s">
        <v>33</v>
      </c>
      <c r="T8152">
        <v>6038</v>
      </c>
      <c r="U8152">
        <v>638.07000000000005</v>
      </c>
      <c r="V8152" s="1">
        <v>42319</v>
      </c>
      <c r="W8152" t="s">
        <v>34</v>
      </c>
      <c r="X8152">
        <v>1.97</v>
      </c>
      <c r="Y8152" t="s">
        <v>136</v>
      </c>
      <c r="Z8152">
        <v>15.04</v>
      </c>
      <c r="AA8152">
        <v>10580</v>
      </c>
      <c r="AB8152">
        <f t="shared" si="454"/>
        <v>631.67999999999995</v>
      </c>
      <c r="AC8152">
        <f t="shared" si="455"/>
        <v>600.096</v>
      </c>
    </row>
    <row r="8153" spans="1:29" x14ac:dyDescent="0.25">
      <c r="A8153" t="s">
        <v>2439</v>
      </c>
      <c r="B8153">
        <v>74</v>
      </c>
      <c r="C8153" t="str">
        <f t="shared" si="452"/>
        <v>Senior</v>
      </c>
      <c r="D8153" t="s">
        <v>1713</v>
      </c>
      <c r="E8153" t="s">
        <v>46</v>
      </c>
      <c r="F8153">
        <v>0.09</v>
      </c>
      <c r="G8153">
        <v>1</v>
      </c>
      <c r="H8153" s="1">
        <v>42318</v>
      </c>
      <c r="I8153" s="1" t="str">
        <f t="shared" si="453"/>
        <v xml:space="preserve"> Nov</v>
      </c>
      <c r="J8153">
        <v>57699</v>
      </c>
      <c r="K8153" t="s">
        <v>47</v>
      </c>
      <c r="L8153">
        <v>20</v>
      </c>
      <c r="M8153">
        <v>0.43</v>
      </c>
      <c r="N8153" t="s">
        <v>48</v>
      </c>
      <c r="O8153" t="s">
        <v>30</v>
      </c>
      <c r="P8153" t="s">
        <v>311</v>
      </c>
      <c r="Q8153" t="s">
        <v>82</v>
      </c>
      <c r="R8153">
        <v>-72.23</v>
      </c>
      <c r="S8153" t="s">
        <v>33</v>
      </c>
      <c r="T8153">
        <v>8091</v>
      </c>
      <c r="U8153">
        <v>43.94</v>
      </c>
      <c r="V8153" s="1">
        <v>42320</v>
      </c>
      <c r="W8153" t="s">
        <v>34</v>
      </c>
      <c r="X8153">
        <v>5.33</v>
      </c>
      <c r="Y8153" t="s">
        <v>35</v>
      </c>
      <c r="Z8153">
        <v>2.08</v>
      </c>
      <c r="AA8153">
        <v>15234</v>
      </c>
      <c r="AB8153">
        <f t="shared" si="454"/>
        <v>41.6</v>
      </c>
      <c r="AC8153">
        <f t="shared" si="455"/>
        <v>37.856000000000002</v>
      </c>
    </row>
    <row r="8154" spans="1:29" x14ac:dyDescent="0.25">
      <c r="A8154" t="s">
        <v>71</v>
      </c>
      <c r="B8154">
        <v>73</v>
      </c>
      <c r="C8154" t="str">
        <f t="shared" si="452"/>
        <v>Senior</v>
      </c>
      <c r="D8154" t="s">
        <v>72</v>
      </c>
      <c r="E8154" t="s">
        <v>38</v>
      </c>
      <c r="F8154">
        <v>0.06</v>
      </c>
      <c r="G8154">
        <v>1</v>
      </c>
      <c r="H8154" s="1">
        <v>42318</v>
      </c>
      <c r="I8154" s="1" t="str">
        <f t="shared" si="453"/>
        <v xml:space="preserve"> Nov</v>
      </c>
      <c r="J8154">
        <v>22819</v>
      </c>
      <c r="K8154" t="s">
        <v>28</v>
      </c>
      <c r="L8154">
        <v>1</v>
      </c>
      <c r="M8154">
        <v>0.44</v>
      </c>
      <c r="N8154" t="s">
        <v>29</v>
      </c>
      <c r="O8154" t="s">
        <v>59</v>
      </c>
      <c r="P8154" t="s">
        <v>3214</v>
      </c>
      <c r="Q8154" t="s">
        <v>88</v>
      </c>
      <c r="R8154">
        <v>-3.66</v>
      </c>
      <c r="S8154" t="s">
        <v>76</v>
      </c>
      <c r="T8154">
        <v>3173</v>
      </c>
      <c r="U8154">
        <v>6.77</v>
      </c>
      <c r="V8154" s="1">
        <v>42320</v>
      </c>
      <c r="W8154" t="s">
        <v>34</v>
      </c>
      <c r="X8154">
        <v>4.28</v>
      </c>
      <c r="Y8154" t="s">
        <v>77</v>
      </c>
      <c r="Z8154">
        <v>2.52</v>
      </c>
      <c r="AA8154">
        <v>36869</v>
      </c>
      <c r="AB8154">
        <f t="shared" si="454"/>
        <v>2.52</v>
      </c>
      <c r="AC8154">
        <f t="shared" si="455"/>
        <v>2.3688000000000002</v>
      </c>
    </row>
    <row r="8155" spans="1:29" x14ac:dyDescent="0.25">
      <c r="A8155" t="s">
        <v>3555</v>
      </c>
      <c r="B8155">
        <v>73</v>
      </c>
      <c r="C8155" t="str">
        <f t="shared" si="452"/>
        <v>Senior</v>
      </c>
      <c r="D8155" t="s">
        <v>2578</v>
      </c>
      <c r="E8155" t="s">
        <v>57</v>
      </c>
      <c r="F8155">
        <v>0.01</v>
      </c>
      <c r="G8155">
        <v>1</v>
      </c>
      <c r="H8155" s="1">
        <v>42318</v>
      </c>
      <c r="I8155" s="1" t="str">
        <f t="shared" si="453"/>
        <v xml:space="preserve"> Nov</v>
      </c>
      <c r="J8155">
        <v>9602</v>
      </c>
      <c r="K8155" t="s">
        <v>58</v>
      </c>
      <c r="L8155">
        <v>27</v>
      </c>
      <c r="M8155">
        <v>0.38</v>
      </c>
      <c r="N8155" t="s">
        <v>96</v>
      </c>
      <c r="O8155" t="s">
        <v>49</v>
      </c>
      <c r="P8155" t="s">
        <v>1902</v>
      </c>
      <c r="Q8155" t="s">
        <v>98</v>
      </c>
      <c r="R8155">
        <v>600.92999999999995</v>
      </c>
      <c r="S8155" t="s">
        <v>33</v>
      </c>
      <c r="T8155">
        <v>1308</v>
      </c>
      <c r="U8155">
        <v>2654.16</v>
      </c>
      <c r="V8155" s="1">
        <v>42320</v>
      </c>
      <c r="W8155" t="s">
        <v>53</v>
      </c>
      <c r="X8155">
        <v>28</v>
      </c>
      <c r="Y8155" t="s">
        <v>155</v>
      </c>
      <c r="Z8155">
        <v>90.97</v>
      </c>
      <c r="AA8155">
        <v>6488</v>
      </c>
      <c r="AB8155">
        <f t="shared" si="454"/>
        <v>2456.19</v>
      </c>
      <c r="AC8155">
        <f t="shared" si="455"/>
        <v>2431.6280999999999</v>
      </c>
    </row>
    <row r="8156" spans="1:29" x14ac:dyDescent="0.25">
      <c r="A8156" t="s">
        <v>2093</v>
      </c>
      <c r="B8156">
        <v>74</v>
      </c>
      <c r="C8156" t="str">
        <f t="shared" si="452"/>
        <v>Senior</v>
      </c>
      <c r="D8156" t="s">
        <v>1284</v>
      </c>
      <c r="E8156" t="s">
        <v>46</v>
      </c>
      <c r="F8156">
        <v>0.1</v>
      </c>
      <c r="G8156">
        <v>1</v>
      </c>
      <c r="H8156" s="1">
        <v>42318</v>
      </c>
      <c r="I8156" s="1" t="str">
        <f t="shared" si="453"/>
        <v xml:space="preserve"> Nov</v>
      </c>
      <c r="J8156">
        <v>55777</v>
      </c>
      <c r="K8156" t="s">
        <v>39</v>
      </c>
      <c r="L8156">
        <v>1</v>
      </c>
      <c r="M8156">
        <v>0.59</v>
      </c>
      <c r="N8156" t="s">
        <v>96</v>
      </c>
      <c r="O8156" t="s">
        <v>30</v>
      </c>
      <c r="P8156" t="s">
        <v>644</v>
      </c>
      <c r="Q8156" t="s">
        <v>105</v>
      </c>
      <c r="R8156">
        <v>-252.483</v>
      </c>
      <c r="S8156" t="s">
        <v>68</v>
      </c>
      <c r="T8156">
        <v>7797</v>
      </c>
      <c r="U8156">
        <v>65.747500000000002</v>
      </c>
      <c r="V8156" s="1">
        <v>42320</v>
      </c>
      <c r="W8156" t="s">
        <v>42</v>
      </c>
      <c r="X8156">
        <v>3.99</v>
      </c>
      <c r="Y8156" t="s">
        <v>482</v>
      </c>
      <c r="Z8156">
        <v>65.989999999999995</v>
      </c>
      <c r="AA8156">
        <v>67601</v>
      </c>
      <c r="AB8156">
        <f t="shared" si="454"/>
        <v>65.989999999999995</v>
      </c>
      <c r="AC8156">
        <f t="shared" si="455"/>
        <v>59.390999999999991</v>
      </c>
    </row>
    <row r="8157" spans="1:29" x14ac:dyDescent="0.25">
      <c r="A8157" t="s">
        <v>3556</v>
      </c>
      <c r="B8157">
        <v>73</v>
      </c>
      <c r="C8157" t="str">
        <f t="shared" si="452"/>
        <v>Senior</v>
      </c>
      <c r="D8157" t="s">
        <v>2578</v>
      </c>
      <c r="E8157" t="s">
        <v>57</v>
      </c>
      <c r="F8157">
        <v>0.02</v>
      </c>
      <c r="G8157">
        <v>1</v>
      </c>
      <c r="H8157" s="1">
        <v>42318</v>
      </c>
      <c r="I8157" s="1" t="str">
        <f t="shared" si="453"/>
        <v xml:space="preserve"> Nov</v>
      </c>
      <c r="J8157">
        <v>9602</v>
      </c>
      <c r="K8157" t="s">
        <v>58</v>
      </c>
      <c r="L8157">
        <v>16</v>
      </c>
      <c r="M8157">
        <v>0.55000000000000004</v>
      </c>
      <c r="N8157" t="s">
        <v>96</v>
      </c>
      <c r="O8157" t="s">
        <v>139</v>
      </c>
      <c r="P8157" t="s">
        <v>1261</v>
      </c>
      <c r="Q8157" t="s">
        <v>102</v>
      </c>
      <c r="R8157">
        <v>-24.87</v>
      </c>
      <c r="S8157" t="s">
        <v>33</v>
      </c>
      <c r="T8157">
        <v>1309</v>
      </c>
      <c r="U8157">
        <v>36.229999999999997</v>
      </c>
      <c r="V8157" s="1">
        <v>42320</v>
      </c>
      <c r="W8157" t="s">
        <v>34</v>
      </c>
      <c r="X8157">
        <v>1.99</v>
      </c>
      <c r="Y8157" t="s">
        <v>278</v>
      </c>
      <c r="Z8157">
        <v>2.12</v>
      </c>
      <c r="AA8157">
        <v>2072</v>
      </c>
      <c r="AB8157">
        <f t="shared" si="454"/>
        <v>33.92</v>
      </c>
      <c r="AC8157">
        <f t="shared" si="455"/>
        <v>33.241599999999998</v>
      </c>
    </row>
    <row r="8158" spans="1:29" x14ac:dyDescent="0.25">
      <c r="A8158" t="s">
        <v>1180</v>
      </c>
      <c r="B8158">
        <v>73</v>
      </c>
      <c r="C8158" t="str">
        <f t="shared" si="452"/>
        <v>Senior</v>
      </c>
      <c r="D8158" t="s">
        <v>933</v>
      </c>
      <c r="E8158" t="s">
        <v>38</v>
      </c>
      <c r="F8158">
        <v>7.0000000000000007E-2</v>
      </c>
      <c r="G8158">
        <v>1</v>
      </c>
      <c r="H8158" s="1">
        <v>42318</v>
      </c>
      <c r="I8158" s="1" t="str">
        <f t="shared" si="453"/>
        <v xml:space="preserve"> Nov</v>
      </c>
      <c r="J8158">
        <v>42758</v>
      </c>
      <c r="K8158" t="s">
        <v>58</v>
      </c>
      <c r="L8158">
        <v>12</v>
      </c>
      <c r="M8158">
        <v>0.79</v>
      </c>
      <c r="N8158" t="s">
        <v>96</v>
      </c>
      <c r="O8158" t="s">
        <v>30</v>
      </c>
      <c r="P8158" t="s">
        <v>1057</v>
      </c>
      <c r="Q8158" t="s">
        <v>102</v>
      </c>
      <c r="R8158">
        <v>-333.69</v>
      </c>
      <c r="S8158" t="s">
        <v>33</v>
      </c>
      <c r="T8158">
        <v>6037</v>
      </c>
      <c r="U8158">
        <v>1769.74</v>
      </c>
      <c r="V8158" s="1">
        <v>42320</v>
      </c>
      <c r="W8158" t="s">
        <v>34</v>
      </c>
      <c r="X8158">
        <v>4</v>
      </c>
      <c r="Y8158" t="s">
        <v>136</v>
      </c>
      <c r="Z8158">
        <v>152.47999999999999</v>
      </c>
      <c r="AA8158">
        <v>10580</v>
      </c>
      <c r="AB8158">
        <f t="shared" si="454"/>
        <v>1829.7599999999998</v>
      </c>
      <c r="AC8158">
        <f t="shared" si="455"/>
        <v>1701.6767999999997</v>
      </c>
    </row>
    <row r="8159" spans="1:29" x14ac:dyDescent="0.25">
      <c r="A8159" t="s">
        <v>2356</v>
      </c>
      <c r="B8159">
        <v>73</v>
      </c>
      <c r="C8159" t="str">
        <f t="shared" si="452"/>
        <v>Senior</v>
      </c>
      <c r="D8159" t="s">
        <v>1778</v>
      </c>
      <c r="E8159" t="s">
        <v>46</v>
      </c>
      <c r="F8159">
        <v>0.04</v>
      </c>
      <c r="G8159">
        <v>1</v>
      </c>
      <c r="H8159" s="1">
        <v>42318</v>
      </c>
      <c r="I8159" s="1" t="str">
        <f t="shared" si="453"/>
        <v xml:space="preserve"> Nov</v>
      </c>
      <c r="J8159">
        <v>4864</v>
      </c>
      <c r="K8159" t="s">
        <v>47</v>
      </c>
      <c r="L8159">
        <v>16</v>
      </c>
      <c r="M8159">
        <v>0.38</v>
      </c>
      <c r="N8159" t="s">
        <v>29</v>
      </c>
      <c r="O8159" t="s">
        <v>30</v>
      </c>
      <c r="P8159" t="s">
        <v>1742</v>
      </c>
      <c r="Q8159" t="s">
        <v>67</v>
      </c>
      <c r="R8159">
        <v>1724.6755000000001</v>
      </c>
      <c r="S8159" t="s">
        <v>68</v>
      </c>
      <c r="T8159">
        <v>695</v>
      </c>
      <c r="U8159">
        <v>4901.99</v>
      </c>
      <c r="V8159" s="1">
        <v>42322</v>
      </c>
      <c r="W8159" t="s">
        <v>34</v>
      </c>
      <c r="X8159">
        <v>19.989999999999998</v>
      </c>
      <c r="Y8159" t="s">
        <v>246</v>
      </c>
      <c r="Z8159">
        <v>315.98</v>
      </c>
      <c r="AA8159">
        <v>49201</v>
      </c>
      <c r="AB8159">
        <f t="shared" si="454"/>
        <v>5055.68</v>
      </c>
      <c r="AC8159">
        <f t="shared" si="455"/>
        <v>4853.4528</v>
      </c>
    </row>
    <row r="8160" spans="1:29" x14ac:dyDescent="0.25">
      <c r="A8160" t="s">
        <v>2439</v>
      </c>
      <c r="B8160">
        <v>74</v>
      </c>
      <c r="C8160" t="str">
        <f t="shared" si="452"/>
        <v>Senior</v>
      </c>
      <c r="D8160" t="s">
        <v>1713</v>
      </c>
      <c r="E8160" t="s">
        <v>46</v>
      </c>
      <c r="F8160">
        <v>0.08</v>
      </c>
      <c r="G8160">
        <v>1</v>
      </c>
      <c r="H8160" s="1">
        <v>42318</v>
      </c>
      <c r="I8160" s="1" t="str">
        <f t="shared" si="453"/>
        <v xml:space="preserve"> Nov</v>
      </c>
      <c r="J8160">
        <v>57699</v>
      </c>
      <c r="K8160" t="s">
        <v>47</v>
      </c>
      <c r="L8160">
        <v>36</v>
      </c>
      <c r="M8160">
        <v>0.38</v>
      </c>
      <c r="N8160" t="s">
        <v>29</v>
      </c>
      <c r="O8160" t="s">
        <v>30</v>
      </c>
      <c r="P8160" t="s">
        <v>2139</v>
      </c>
      <c r="Q8160" t="s">
        <v>267</v>
      </c>
      <c r="R8160">
        <v>485.02</v>
      </c>
      <c r="S8160" t="s">
        <v>33</v>
      </c>
      <c r="T8160">
        <v>8090</v>
      </c>
      <c r="U8160">
        <v>2160.83</v>
      </c>
      <c r="V8160" s="1">
        <v>42322</v>
      </c>
      <c r="W8160" t="s">
        <v>34</v>
      </c>
      <c r="X8160">
        <v>19.989999999999998</v>
      </c>
      <c r="Y8160" t="s">
        <v>35</v>
      </c>
      <c r="Z8160">
        <v>60.98</v>
      </c>
      <c r="AA8160">
        <v>15234</v>
      </c>
      <c r="AB8160">
        <f t="shared" si="454"/>
        <v>2195.2799999999997</v>
      </c>
      <c r="AC8160">
        <f t="shared" si="455"/>
        <v>2019.6575999999998</v>
      </c>
    </row>
    <row r="8161" spans="1:29" x14ac:dyDescent="0.25">
      <c r="A8161" t="s">
        <v>2439</v>
      </c>
      <c r="B8161">
        <v>74</v>
      </c>
      <c r="C8161" t="str">
        <f t="shared" si="452"/>
        <v>Senior</v>
      </c>
      <c r="D8161" t="s">
        <v>1713</v>
      </c>
      <c r="E8161" t="s">
        <v>46</v>
      </c>
      <c r="F8161">
        <v>0.09</v>
      </c>
      <c r="G8161">
        <v>1</v>
      </c>
      <c r="H8161" s="1">
        <v>42318</v>
      </c>
      <c r="I8161" s="1" t="str">
        <f t="shared" si="453"/>
        <v xml:space="preserve"> Nov</v>
      </c>
      <c r="J8161">
        <v>57699</v>
      </c>
      <c r="K8161" t="s">
        <v>47</v>
      </c>
      <c r="L8161">
        <v>47</v>
      </c>
      <c r="M8161">
        <v>0.44</v>
      </c>
      <c r="N8161" t="s">
        <v>96</v>
      </c>
      <c r="O8161" t="s">
        <v>139</v>
      </c>
      <c r="P8161" t="s">
        <v>3195</v>
      </c>
      <c r="Q8161" t="s">
        <v>102</v>
      </c>
      <c r="R8161">
        <v>752.96</v>
      </c>
      <c r="S8161" t="s">
        <v>33</v>
      </c>
      <c r="T8161">
        <v>8089</v>
      </c>
      <c r="U8161">
        <v>1857.88</v>
      </c>
      <c r="V8161" s="1">
        <v>42323</v>
      </c>
      <c r="W8161" t="s">
        <v>34</v>
      </c>
      <c r="X8161">
        <v>1.99</v>
      </c>
      <c r="Y8161" t="s">
        <v>35</v>
      </c>
      <c r="Z8161">
        <v>40.98</v>
      </c>
      <c r="AA8161">
        <v>15234</v>
      </c>
      <c r="AB8161">
        <f t="shared" si="454"/>
        <v>1926.06</v>
      </c>
      <c r="AC8161">
        <f t="shared" si="455"/>
        <v>1752.7146</v>
      </c>
    </row>
    <row r="8162" spans="1:29" x14ac:dyDescent="0.25">
      <c r="A8162" t="s">
        <v>2806</v>
      </c>
      <c r="B8162">
        <v>74</v>
      </c>
      <c r="C8162" t="str">
        <f t="shared" si="452"/>
        <v>Senior</v>
      </c>
      <c r="D8162" t="s">
        <v>871</v>
      </c>
      <c r="E8162" t="s">
        <v>46</v>
      </c>
      <c r="F8162">
        <v>0</v>
      </c>
      <c r="G8162">
        <v>1</v>
      </c>
      <c r="H8162" s="1">
        <v>42319</v>
      </c>
      <c r="I8162" s="1" t="str">
        <f t="shared" si="453"/>
        <v xml:space="preserve"> Nov</v>
      </c>
      <c r="J8162">
        <v>31552</v>
      </c>
      <c r="K8162" t="s">
        <v>28</v>
      </c>
      <c r="L8162">
        <v>24</v>
      </c>
      <c r="M8162">
        <v>0.5</v>
      </c>
      <c r="N8162" t="s">
        <v>96</v>
      </c>
      <c r="O8162" t="s">
        <v>139</v>
      </c>
      <c r="P8162" t="s">
        <v>617</v>
      </c>
      <c r="Q8162" t="s">
        <v>102</v>
      </c>
      <c r="R8162">
        <v>175.82</v>
      </c>
      <c r="S8162" t="s">
        <v>68</v>
      </c>
      <c r="T8162">
        <v>4424</v>
      </c>
      <c r="U8162">
        <v>731.71</v>
      </c>
      <c r="V8162" s="1">
        <v>42320</v>
      </c>
      <c r="W8162" t="s">
        <v>34</v>
      </c>
      <c r="X8162">
        <v>1.99</v>
      </c>
      <c r="Y8162" t="s">
        <v>111</v>
      </c>
      <c r="Z8162">
        <v>29.89</v>
      </c>
      <c r="AA8162">
        <v>77471</v>
      </c>
      <c r="AB8162">
        <f t="shared" si="454"/>
        <v>717.36</v>
      </c>
      <c r="AC8162">
        <f t="shared" si="455"/>
        <v>717.36</v>
      </c>
    </row>
    <row r="8163" spans="1:29" x14ac:dyDescent="0.25">
      <c r="A8163" t="s">
        <v>935</v>
      </c>
      <c r="B8163">
        <v>74</v>
      </c>
      <c r="C8163" t="str">
        <f t="shared" si="452"/>
        <v>Senior</v>
      </c>
      <c r="D8163" t="s">
        <v>1146</v>
      </c>
      <c r="E8163" t="s">
        <v>27</v>
      </c>
      <c r="F8163">
        <v>0.05</v>
      </c>
      <c r="G8163">
        <v>1</v>
      </c>
      <c r="H8163" s="1">
        <v>42319</v>
      </c>
      <c r="I8163" s="1" t="str">
        <f t="shared" si="453"/>
        <v xml:space="preserve"> Nov</v>
      </c>
      <c r="J8163">
        <v>57600</v>
      </c>
      <c r="K8163" t="s">
        <v>58</v>
      </c>
      <c r="L8163">
        <v>32</v>
      </c>
      <c r="M8163">
        <v>0.39</v>
      </c>
      <c r="N8163" t="s">
        <v>29</v>
      </c>
      <c r="O8163" t="s">
        <v>30</v>
      </c>
      <c r="P8163" t="s">
        <v>2471</v>
      </c>
      <c r="Q8163" t="s">
        <v>67</v>
      </c>
      <c r="R8163">
        <v>584.14549999999997</v>
      </c>
      <c r="S8163" t="s">
        <v>68</v>
      </c>
      <c r="T8163">
        <v>8073</v>
      </c>
      <c r="U8163">
        <v>1882.12</v>
      </c>
      <c r="V8163" s="1">
        <v>42321</v>
      </c>
      <c r="W8163" t="s">
        <v>34</v>
      </c>
      <c r="X8163">
        <v>10.29</v>
      </c>
      <c r="Y8163" t="s">
        <v>149</v>
      </c>
      <c r="Z8163">
        <v>59.78</v>
      </c>
      <c r="AA8163">
        <v>60016</v>
      </c>
      <c r="AB8163">
        <f t="shared" si="454"/>
        <v>1912.96</v>
      </c>
      <c r="AC8163">
        <f t="shared" si="455"/>
        <v>1817.3120000000001</v>
      </c>
    </row>
    <row r="8164" spans="1:29" x14ac:dyDescent="0.25">
      <c r="A8164" t="s">
        <v>935</v>
      </c>
      <c r="B8164">
        <v>74</v>
      </c>
      <c r="C8164" t="str">
        <f t="shared" si="452"/>
        <v>Senior</v>
      </c>
      <c r="D8164" t="s">
        <v>1146</v>
      </c>
      <c r="E8164" t="s">
        <v>27</v>
      </c>
      <c r="F8164">
        <v>0.05</v>
      </c>
      <c r="G8164">
        <v>1</v>
      </c>
      <c r="H8164" s="1">
        <v>42319</v>
      </c>
      <c r="I8164" s="1" t="str">
        <f t="shared" si="453"/>
        <v xml:space="preserve"> Nov</v>
      </c>
      <c r="J8164">
        <v>57600</v>
      </c>
      <c r="K8164" t="s">
        <v>58</v>
      </c>
      <c r="L8164">
        <v>44</v>
      </c>
      <c r="M8164">
        <v>0.39</v>
      </c>
      <c r="N8164" t="s">
        <v>29</v>
      </c>
      <c r="O8164" t="s">
        <v>30</v>
      </c>
      <c r="P8164" t="s">
        <v>2426</v>
      </c>
      <c r="Q8164" t="s">
        <v>210</v>
      </c>
      <c r="R8164">
        <v>85.81</v>
      </c>
      <c r="S8164" t="s">
        <v>68</v>
      </c>
      <c r="T8164">
        <v>8074</v>
      </c>
      <c r="U8164">
        <v>186.94</v>
      </c>
      <c r="V8164" s="1">
        <v>42321</v>
      </c>
      <c r="W8164" t="s">
        <v>34</v>
      </c>
      <c r="X8164">
        <v>0.5</v>
      </c>
      <c r="Y8164" t="s">
        <v>149</v>
      </c>
      <c r="Z8164">
        <v>4.13</v>
      </c>
      <c r="AA8164">
        <v>60016</v>
      </c>
      <c r="AB8164">
        <f t="shared" si="454"/>
        <v>181.72</v>
      </c>
      <c r="AC8164">
        <f t="shared" si="455"/>
        <v>172.63399999999999</v>
      </c>
    </row>
    <row r="8165" spans="1:29" x14ac:dyDescent="0.25">
      <c r="A8165" t="s">
        <v>935</v>
      </c>
      <c r="B8165">
        <v>74</v>
      </c>
      <c r="C8165" t="str">
        <f t="shared" si="452"/>
        <v>Senior</v>
      </c>
      <c r="D8165" t="s">
        <v>1146</v>
      </c>
      <c r="E8165" t="s">
        <v>27</v>
      </c>
      <c r="F8165">
        <v>0.01</v>
      </c>
      <c r="G8165">
        <v>1</v>
      </c>
      <c r="H8165" s="1">
        <v>42319</v>
      </c>
      <c r="I8165" s="1" t="str">
        <f t="shared" si="453"/>
        <v xml:space="preserve"> Nov</v>
      </c>
      <c r="J8165">
        <v>57600</v>
      </c>
      <c r="K8165" t="s">
        <v>58</v>
      </c>
      <c r="L8165">
        <v>12</v>
      </c>
      <c r="M8165">
        <v>0.4</v>
      </c>
      <c r="N8165" t="s">
        <v>29</v>
      </c>
      <c r="O8165" t="s">
        <v>30</v>
      </c>
      <c r="P8165" t="s">
        <v>2625</v>
      </c>
      <c r="Q8165" t="s">
        <v>61</v>
      </c>
      <c r="R8165">
        <v>-8.42</v>
      </c>
      <c r="S8165" t="s">
        <v>68</v>
      </c>
      <c r="T8165">
        <v>8075</v>
      </c>
      <c r="U8165">
        <v>407.2</v>
      </c>
      <c r="V8165" s="1">
        <v>42321</v>
      </c>
      <c r="W8165" t="s">
        <v>34</v>
      </c>
      <c r="X8165">
        <v>17.079999999999998</v>
      </c>
      <c r="Y8165" t="s">
        <v>149</v>
      </c>
      <c r="Z8165">
        <v>30.98</v>
      </c>
      <c r="AA8165">
        <v>60016</v>
      </c>
      <c r="AB8165">
        <f t="shared" si="454"/>
        <v>371.76</v>
      </c>
      <c r="AC8165">
        <f t="shared" si="455"/>
        <v>368.04239999999999</v>
      </c>
    </row>
    <row r="8166" spans="1:29" x14ac:dyDescent="0.25">
      <c r="A8166" t="s">
        <v>2806</v>
      </c>
      <c r="B8166">
        <v>74</v>
      </c>
      <c r="C8166" t="str">
        <f t="shared" si="452"/>
        <v>Senior</v>
      </c>
      <c r="D8166" t="s">
        <v>871</v>
      </c>
      <c r="E8166" t="s">
        <v>46</v>
      </c>
      <c r="F8166">
        <v>0</v>
      </c>
      <c r="G8166">
        <v>1</v>
      </c>
      <c r="H8166" s="1">
        <v>42319</v>
      </c>
      <c r="I8166" s="1" t="str">
        <f t="shared" si="453"/>
        <v xml:space="preserve"> Nov</v>
      </c>
      <c r="J8166">
        <v>31552</v>
      </c>
      <c r="K8166" t="s">
        <v>28</v>
      </c>
      <c r="L8166">
        <v>17</v>
      </c>
      <c r="M8166">
        <v>0.43</v>
      </c>
      <c r="N8166" t="s">
        <v>96</v>
      </c>
      <c r="O8166" t="s">
        <v>139</v>
      </c>
      <c r="P8166" t="s">
        <v>2629</v>
      </c>
      <c r="Q8166" t="s">
        <v>102</v>
      </c>
      <c r="R8166">
        <v>70.48</v>
      </c>
      <c r="S8166" t="s">
        <v>68</v>
      </c>
      <c r="T8166">
        <v>4423</v>
      </c>
      <c r="U8166">
        <v>378.08</v>
      </c>
      <c r="V8166" s="1">
        <v>42322</v>
      </c>
      <c r="W8166" t="s">
        <v>34</v>
      </c>
      <c r="X8166">
        <v>1.99</v>
      </c>
      <c r="Y8166" t="s">
        <v>111</v>
      </c>
      <c r="Z8166">
        <v>22.24</v>
      </c>
      <c r="AA8166">
        <v>77471</v>
      </c>
      <c r="AB8166">
        <f t="shared" si="454"/>
        <v>378.08</v>
      </c>
      <c r="AC8166">
        <f t="shared" si="455"/>
        <v>378.08</v>
      </c>
    </row>
    <row r="8167" spans="1:29" x14ac:dyDescent="0.25">
      <c r="A8167" t="s">
        <v>579</v>
      </c>
      <c r="B8167">
        <v>74</v>
      </c>
      <c r="C8167" t="str">
        <f t="shared" si="452"/>
        <v>Senior</v>
      </c>
      <c r="D8167" t="s">
        <v>1703</v>
      </c>
      <c r="E8167" t="s">
        <v>27</v>
      </c>
      <c r="F8167">
        <v>7.0000000000000007E-2</v>
      </c>
      <c r="G8167">
        <v>1</v>
      </c>
      <c r="H8167" s="1">
        <v>42319</v>
      </c>
      <c r="I8167" s="1" t="str">
        <f t="shared" si="453"/>
        <v xml:space="preserve"> Nov</v>
      </c>
      <c r="J8167">
        <v>51297</v>
      </c>
      <c r="K8167" t="s">
        <v>47</v>
      </c>
      <c r="L8167">
        <v>41</v>
      </c>
      <c r="M8167">
        <v>0.39</v>
      </c>
      <c r="N8167" t="s">
        <v>29</v>
      </c>
      <c r="O8167" t="s">
        <v>30</v>
      </c>
      <c r="P8167" t="s">
        <v>2691</v>
      </c>
      <c r="Q8167" t="s">
        <v>67</v>
      </c>
      <c r="R8167">
        <v>65.756</v>
      </c>
      <c r="S8167" t="s">
        <v>52</v>
      </c>
      <c r="T8167">
        <v>7191</v>
      </c>
      <c r="U8167">
        <v>356.28</v>
      </c>
      <c r="V8167" s="1">
        <v>42328</v>
      </c>
      <c r="W8167" t="s">
        <v>42</v>
      </c>
      <c r="X8167">
        <v>2.99</v>
      </c>
      <c r="Y8167" t="s">
        <v>320</v>
      </c>
      <c r="Z8167">
        <v>8.69</v>
      </c>
      <c r="AA8167">
        <v>83616</v>
      </c>
      <c r="AB8167">
        <f t="shared" si="454"/>
        <v>356.28999999999996</v>
      </c>
      <c r="AC8167">
        <f t="shared" si="455"/>
        <v>331.34969999999998</v>
      </c>
    </row>
    <row r="8168" spans="1:29" x14ac:dyDescent="0.25">
      <c r="A8168" t="s">
        <v>2509</v>
      </c>
      <c r="B8168">
        <v>74</v>
      </c>
      <c r="C8168" t="str">
        <f t="shared" si="452"/>
        <v>Senior</v>
      </c>
      <c r="D8168" t="s">
        <v>1498</v>
      </c>
      <c r="E8168" t="s">
        <v>38</v>
      </c>
      <c r="F8168">
        <v>7.0000000000000007E-2</v>
      </c>
      <c r="G8168">
        <v>1</v>
      </c>
      <c r="H8168" s="1">
        <v>42320</v>
      </c>
      <c r="I8168" s="1" t="str">
        <f t="shared" si="453"/>
        <v xml:space="preserve"> Nov</v>
      </c>
      <c r="J8168">
        <v>58564</v>
      </c>
      <c r="K8168" t="s">
        <v>58</v>
      </c>
      <c r="L8168">
        <v>49</v>
      </c>
      <c r="M8168">
        <v>0.55000000000000004</v>
      </c>
      <c r="N8168" t="s">
        <v>29</v>
      </c>
      <c r="O8168" t="s">
        <v>139</v>
      </c>
      <c r="P8168" t="s">
        <v>769</v>
      </c>
      <c r="Q8168" t="s">
        <v>481</v>
      </c>
      <c r="R8168">
        <v>-82.63</v>
      </c>
      <c r="S8168" t="s">
        <v>52</v>
      </c>
      <c r="T8168">
        <v>8188</v>
      </c>
      <c r="U8168">
        <v>103.03</v>
      </c>
      <c r="V8168" s="1">
        <v>42321</v>
      </c>
      <c r="W8168" t="s">
        <v>34</v>
      </c>
      <c r="X8168">
        <v>2.56</v>
      </c>
      <c r="Y8168" t="s">
        <v>537</v>
      </c>
      <c r="Z8168">
        <v>2.08</v>
      </c>
      <c r="AA8168">
        <v>86401</v>
      </c>
      <c r="AB8168">
        <f t="shared" si="454"/>
        <v>101.92</v>
      </c>
      <c r="AC8168">
        <f t="shared" si="455"/>
        <v>94.785600000000002</v>
      </c>
    </row>
    <row r="8169" spans="1:29" x14ac:dyDescent="0.25">
      <c r="A8169" t="s">
        <v>1078</v>
      </c>
      <c r="B8169">
        <v>74</v>
      </c>
      <c r="C8169" t="str">
        <f t="shared" si="452"/>
        <v>Senior</v>
      </c>
      <c r="D8169" t="s">
        <v>1079</v>
      </c>
      <c r="E8169" t="s">
        <v>38</v>
      </c>
      <c r="F8169">
        <v>0.02</v>
      </c>
      <c r="G8169">
        <v>1</v>
      </c>
      <c r="H8169" s="1">
        <v>42321</v>
      </c>
      <c r="I8169" s="1" t="str">
        <f t="shared" si="453"/>
        <v xml:space="preserve"> Nov</v>
      </c>
      <c r="J8169">
        <v>45700</v>
      </c>
      <c r="K8169" t="s">
        <v>28</v>
      </c>
      <c r="L8169">
        <v>43</v>
      </c>
      <c r="M8169">
        <v>0.56000000000000005</v>
      </c>
      <c r="N8169" t="s">
        <v>29</v>
      </c>
      <c r="O8169" t="s">
        <v>30</v>
      </c>
      <c r="P8169" t="s">
        <v>2634</v>
      </c>
      <c r="Q8169" t="s">
        <v>214</v>
      </c>
      <c r="R8169">
        <v>518.48</v>
      </c>
      <c r="S8169" t="s">
        <v>68</v>
      </c>
      <c r="T8169">
        <v>6429</v>
      </c>
      <c r="U8169">
        <v>1704.58</v>
      </c>
      <c r="V8169" s="1">
        <v>42321</v>
      </c>
      <c r="W8169" t="s">
        <v>34</v>
      </c>
      <c r="X8169">
        <v>4.5</v>
      </c>
      <c r="Y8169" t="s">
        <v>111</v>
      </c>
      <c r="Z8169">
        <v>38.06</v>
      </c>
      <c r="AA8169">
        <v>76541</v>
      </c>
      <c r="AB8169">
        <f t="shared" si="454"/>
        <v>1636.5800000000002</v>
      </c>
      <c r="AC8169">
        <f t="shared" si="455"/>
        <v>1603.8484000000001</v>
      </c>
    </row>
    <row r="8170" spans="1:29" x14ac:dyDescent="0.25">
      <c r="A8170" t="s">
        <v>3462</v>
      </c>
      <c r="B8170">
        <v>74</v>
      </c>
      <c r="C8170" t="str">
        <f t="shared" si="452"/>
        <v>Senior</v>
      </c>
      <c r="D8170" t="s">
        <v>340</v>
      </c>
      <c r="E8170" t="s">
        <v>38</v>
      </c>
      <c r="F8170">
        <v>0.06</v>
      </c>
      <c r="G8170">
        <v>1</v>
      </c>
      <c r="H8170" s="1">
        <v>42321</v>
      </c>
      <c r="I8170" s="1" t="str">
        <f t="shared" si="453"/>
        <v xml:space="preserve"> Nov</v>
      </c>
      <c r="J8170">
        <v>19936</v>
      </c>
      <c r="K8170" t="s">
        <v>58</v>
      </c>
      <c r="L8170">
        <v>19</v>
      </c>
      <c r="M8170">
        <v>0.37</v>
      </c>
      <c r="N8170" t="s">
        <v>29</v>
      </c>
      <c r="O8170" t="s">
        <v>30</v>
      </c>
      <c r="P8170" t="s">
        <v>1294</v>
      </c>
      <c r="Q8170" t="s">
        <v>67</v>
      </c>
      <c r="R8170">
        <v>-9.8209999999999997</v>
      </c>
      <c r="S8170" t="s">
        <v>68</v>
      </c>
      <c r="T8170">
        <v>2758</v>
      </c>
      <c r="U8170">
        <v>36.75</v>
      </c>
      <c r="V8170" s="1">
        <v>42322</v>
      </c>
      <c r="W8170" t="s">
        <v>34</v>
      </c>
      <c r="X8170">
        <v>1.49</v>
      </c>
      <c r="Y8170" t="s">
        <v>246</v>
      </c>
      <c r="Z8170">
        <v>1.88</v>
      </c>
      <c r="AA8170">
        <v>48104</v>
      </c>
      <c r="AB8170">
        <f t="shared" si="454"/>
        <v>35.72</v>
      </c>
      <c r="AC8170">
        <f t="shared" si="455"/>
        <v>33.576799999999999</v>
      </c>
    </row>
    <row r="8171" spans="1:29" x14ac:dyDescent="0.25">
      <c r="A8171" t="s">
        <v>3462</v>
      </c>
      <c r="B8171">
        <v>74</v>
      </c>
      <c r="C8171" t="str">
        <f t="shared" si="452"/>
        <v>Senior</v>
      </c>
      <c r="D8171" t="s">
        <v>340</v>
      </c>
      <c r="E8171" t="s">
        <v>38</v>
      </c>
      <c r="F8171">
        <v>0.09</v>
      </c>
      <c r="G8171">
        <v>1</v>
      </c>
      <c r="H8171" s="1">
        <v>42321</v>
      </c>
      <c r="I8171" s="1" t="str">
        <f t="shared" si="453"/>
        <v xml:space="preserve"> Nov</v>
      </c>
      <c r="J8171">
        <v>19936</v>
      </c>
      <c r="K8171" t="s">
        <v>58</v>
      </c>
      <c r="L8171">
        <v>41</v>
      </c>
      <c r="M8171">
        <v>0.5</v>
      </c>
      <c r="N8171" t="s">
        <v>96</v>
      </c>
      <c r="O8171" t="s">
        <v>139</v>
      </c>
      <c r="P8171" t="s">
        <v>617</v>
      </c>
      <c r="Q8171" t="s">
        <v>102</v>
      </c>
      <c r="R8171">
        <v>301.31</v>
      </c>
      <c r="S8171" t="s">
        <v>68</v>
      </c>
      <c r="T8171">
        <v>2759</v>
      </c>
      <c r="U8171">
        <v>1115.2</v>
      </c>
      <c r="V8171" s="1">
        <v>42322</v>
      </c>
      <c r="W8171" t="s">
        <v>34</v>
      </c>
      <c r="X8171">
        <v>1.99</v>
      </c>
      <c r="Y8171" t="s">
        <v>246</v>
      </c>
      <c r="Z8171">
        <v>29.89</v>
      </c>
      <c r="AA8171">
        <v>48104</v>
      </c>
      <c r="AB8171">
        <f t="shared" si="454"/>
        <v>1225.49</v>
      </c>
      <c r="AC8171">
        <f t="shared" si="455"/>
        <v>1115.1958999999999</v>
      </c>
    </row>
    <row r="8172" spans="1:29" x14ac:dyDescent="0.25">
      <c r="A8172" t="s">
        <v>1426</v>
      </c>
      <c r="B8172">
        <v>74</v>
      </c>
      <c r="C8172" t="str">
        <f t="shared" si="452"/>
        <v>Senior</v>
      </c>
      <c r="D8172" t="s">
        <v>117</v>
      </c>
      <c r="E8172" t="s">
        <v>38</v>
      </c>
      <c r="F8172">
        <v>0.01</v>
      </c>
      <c r="G8172">
        <v>1</v>
      </c>
      <c r="H8172" s="1">
        <v>42322</v>
      </c>
      <c r="I8172" s="1" t="str">
        <f t="shared" si="453"/>
        <v xml:space="preserve"> Nov</v>
      </c>
      <c r="J8172">
        <v>21191</v>
      </c>
      <c r="K8172" t="s">
        <v>28</v>
      </c>
      <c r="L8172">
        <v>48</v>
      </c>
      <c r="M8172">
        <v>0.37</v>
      </c>
      <c r="N8172" t="s">
        <v>96</v>
      </c>
      <c r="O8172" t="s">
        <v>80</v>
      </c>
      <c r="P8172" t="s">
        <v>2846</v>
      </c>
      <c r="Q8172" t="s">
        <v>98</v>
      </c>
      <c r="R8172">
        <v>3496.37</v>
      </c>
      <c r="S8172" t="s">
        <v>52</v>
      </c>
      <c r="T8172">
        <v>2926</v>
      </c>
      <c r="U8172">
        <v>7235.83</v>
      </c>
      <c r="V8172" s="1">
        <v>42322</v>
      </c>
      <c r="W8172" t="s">
        <v>34</v>
      </c>
      <c r="X8172">
        <v>13.99</v>
      </c>
      <c r="Y8172" t="s">
        <v>54</v>
      </c>
      <c r="Z8172">
        <v>140.99</v>
      </c>
      <c r="AA8172">
        <v>93422</v>
      </c>
      <c r="AB8172">
        <f t="shared" si="454"/>
        <v>6767.52</v>
      </c>
      <c r="AC8172">
        <f t="shared" si="455"/>
        <v>6699.8448000000008</v>
      </c>
    </row>
    <row r="8173" spans="1:29" x14ac:dyDescent="0.25">
      <c r="A8173" t="s">
        <v>1922</v>
      </c>
      <c r="B8173">
        <v>74</v>
      </c>
      <c r="C8173" t="str">
        <f t="shared" si="452"/>
        <v>Senior</v>
      </c>
      <c r="D8173" t="s">
        <v>1923</v>
      </c>
      <c r="E8173" t="s">
        <v>57</v>
      </c>
      <c r="F8173">
        <v>0.09</v>
      </c>
      <c r="G8173">
        <v>1</v>
      </c>
      <c r="H8173" s="1">
        <v>42323</v>
      </c>
      <c r="I8173" s="1" t="str">
        <f t="shared" si="453"/>
        <v xml:space="preserve"> Nov</v>
      </c>
      <c r="J8173">
        <v>45346</v>
      </c>
      <c r="K8173" t="s">
        <v>28</v>
      </c>
      <c r="L8173">
        <v>37</v>
      </c>
      <c r="M8173">
        <v>0.38</v>
      </c>
      <c r="N8173" t="s">
        <v>29</v>
      </c>
      <c r="O8173" t="s">
        <v>30</v>
      </c>
      <c r="P8173" t="s">
        <v>2293</v>
      </c>
      <c r="Q8173" t="s">
        <v>61</v>
      </c>
      <c r="R8173">
        <v>150.38</v>
      </c>
      <c r="S8173" t="s">
        <v>52</v>
      </c>
      <c r="T8173">
        <v>6382</v>
      </c>
      <c r="U8173">
        <v>692.15</v>
      </c>
      <c r="V8173" s="1">
        <v>42323</v>
      </c>
      <c r="W8173" t="s">
        <v>34</v>
      </c>
      <c r="X8173">
        <v>5.97</v>
      </c>
      <c r="Y8173" t="s">
        <v>187</v>
      </c>
      <c r="Z8173">
        <v>19.98</v>
      </c>
      <c r="AA8173">
        <v>89701</v>
      </c>
      <c r="AB8173">
        <f t="shared" si="454"/>
        <v>739.26</v>
      </c>
      <c r="AC8173">
        <f t="shared" si="455"/>
        <v>672.72659999999996</v>
      </c>
    </row>
    <row r="8174" spans="1:29" x14ac:dyDescent="0.25">
      <c r="A8174" t="s">
        <v>2261</v>
      </c>
      <c r="B8174">
        <v>74</v>
      </c>
      <c r="C8174" t="str">
        <f t="shared" si="452"/>
        <v>Senior</v>
      </c>
      <c r="D8174" t="s">
        <v>2112</v>
      </c>
      <c r="E8174" t="s">
        <v>38</v>
      </c>
      <c r="F8174">
        <v>0.01</v>
      </c>
      <c r="G8174">
        <v>1</v>
      </c>
      <c r="H8174" s="1">
        <v>42323</v>
      </c>
      <c r="I8174" s="1" t="str">
        <f t="shared" si="453"/>
        <v xml:space="preserve"> Nov</v>
      </c>
      <c r="J8174">
        <v>24801</v>
      </c>
      <c r="K8174" t="s">
        <v>28</v>
      </c>
      <c r="L8174">
        <v>7</v>
      </c>
      <c r="M8174">
        <v>0.59</v>
      </c>
      <c r="N8174" t="s">
        <v>48</v>
      </c>
      <c r="O8174" t="s">
        <v>40</v>
      </c>
      <c r="P8174" t="s">
        <v>3482</v>
      </c>
      <c r="Q8174" t="s">
        <v>82</v>
      </c>
      <c r="R8174">
        <v>350.94</v>
      </c>
      <c r="S8174" t="s">
        <v>52</v>
      </c>
      <c r="T8174">
        <v>3483</v>
      </c>
      <c r="U8174">
        <v>685.7</v>
      </c>
      <c r="V8174" s="1">
        <v>42324</v>
      </c>
      <c r="W8174" t="s">
        <v>34</v>
      </c>
      <c r="X8174">
        <v>20.79</v>
      </c>
      <c r="Y8174" t="s">
        <v>420</v>
      </c>
      <c r="Z8174">
        <v>88.84</v>
      </c>
      <c r="AA8174">
        <v>88220</v>
      </c>
      <c r="AB8174">
        <f t="shared" si="454"/>
        <v>621.88</v>
      </c>
      <c r="AC8174">
        <f t="shared" si="455"/>
        <v>615.66120000000001</v>
      </c>
    </row>
    <row r="8175" spans="1:29" x14ac:dyDescent="0.25">
      <c r="A8175" t="s">
        <v>2261</v>
      </c>
      <c r="B8175">
        <v>74</v>
      </c>
      <c r="C8175" t="str">
        <f t="shared" si="452"/>
        <v>Senior</v>
      </c>
      <c r="D8175" t="s">
        <v>2112</v>
      </c>
      <c r="E8175" t="s">
        <v>38</v>
      </c>
      <c r="F8175">
        <v>0</v>
      </c>
      <c r="G8175">
        <v>1</v>
      </c>
      <c r="H8175" s="1">
        <v>42323</v>
      </c>
      <c r="I8175" s="1" t="str">
        <f t="shared" si="453"/>
        <v xml:space="preserve"> Nov</v>
      </c>
      <c r="J8175">
        <v>24801</v>
      </c>
      <c r="K8175" t="s">
        <v>28</v>
      </c>
      <c r="L8175">
        <v>3</v>
      </c>
      <c r="M8175">
        <v>0.37</v>
      </c>
      <c r="N8175" t="s">
        <v>29</v>
      </c>
      <c r="O8175" t="s">
        <v>30</v>
      </c>
      <c r="P8175" t="s">
        <v>1963</v>
      </c>
      <c r="Q8175" t="s">
        <v>67</v>
      </c>
      <c r="R8175">
        <v>-16.353000000000002</v>
      </c>
      <c r="S8175" t="s">
        <v>52</v>
      </c>
      <c r="T8175">
        <v>3482</v>
      </c>
      <c r="U8175">
        <v>18.91</v>
      </c>
      <c r="V8175" s="1">
        <v>42324</v>
      </c>
      <c r="W8175" t="s">
        <v>34</v>
      </c>
      <c r="X8175">
        <v>7.01</v>
      </c>
      <c r="Y8175" t="s">
        <v>420</v>
      </c>
      <c r="Z8175">
        <v>3.89</v>
      </c>
      <c r="AA8175">
        <v>88220</v>
      </c>
      <c r="AB8175">
        <f t="shared" si="454"/>
        <v>11.67</v>
      </c>
      <c r="AC8175">
        <f t="shared" si="455"/>
        <v>11.67</v>
      </c>
    </row>
    <row r="8176" spans="1:29" x14ac:dyDescent="0.25">
      <c r="A8176" t="s">
        <v>2261</v>
      </c>
      <c r="B8176">
        <v>74</v>
      </c>
      <c r="C8176" t="str">
        <f t="shared" si="452"/>
        <v>Senior</v>
      </c>
      <c r="D8176" t="s">
        <v>2112</v>
      </c>
      <c r="E8176" t="s">
        <v>38</v>
      </c>
      <c r="F8176">
        <v>0.02</v>
      </c>
      <c r="G8176">
        <v>1</v>
      </c>
      <c r="H8176" s="1">
        <v>42323</v>
      </c>
      <c r="I8176" s="1" t="str">
        <f t="shared" si="453"/>
        <v xml:space="preserve"> Nov</v>
      </c>
      <c r="J8176">
        <v>24801</v>
      </c>
      <c r="K8176" t="s">
        <v>28</v>
      </c>
      <c r="L8176">
        <v>10</v>
      </c>
      <c r="M8176">
        <v>0.56999999999999995</v>
      </c>
      <c r="N8176" t="s">
        <v>96</v>
      </c>
      <c r="O8176" t="s">
        <v>30</v>
      </c>
      <c r="P8176">
        <v>2160</v>
      </c>
      <c r="Q8176" t="s">
        <v>105</v>
      </c>
      <c r="R8176">
        <v>-105.699</v>
      </c>
      <c r="S8176" t="s">
        <v>52</v>
      </c>
      <c r="T8176">
        <v>3484</v>
      </c>
      <c r="U8176">
        <v>1024.165</v>
      </c>
      <c r="V8176" s="1">
        <v>42324</v>
      </c>
      <c r="W8176" t="s">
        <v>34</v>
      </c>
      <c r="X8176">
        <v>5.99</v>
      </c>
      <c r="Y8176" t="s">
        <v>420</v>
      </c>
      <c r="Z8176">
        <v>115.99</v>
      </c>
      <c r="AA8176">
        <v>88220</v>
      </c>
      <c r="AB8176">
        <f t="shared" si="454"/>
        <v>1159.8999999999999</v>
      </c>
      <c r="AC8176">
        <f t="shared" si="455"/>
        <v>1136.7019999999998</v>
      </c>
    </row>
    <row r="8177" spans="1:29" x14ac:dyDescent="0.25">
      <c r="A8177" t="s">
        <v>3425</v>
      </c>
      <c r="B8177">
        <v>74</v>
      </c>
      <c r="C8177" t="str">
        <f t="shared" si="452"/>
        <v>Senior</v>
      </c>
      <c r="D8177" t="s">
        <v>720</v>
      </c>
      <c r="E8177" t="s">
        <v>38</v>
      </c>
      <c r="F8177">
        <v>0.02</v>
      </c>
      <c r="G8177">
        <v>1</v>
      </c>
      <c r="H8177" s="1">
        <v>42323</v>
      </c>
      <c r="I8177" s="1" t="str">
        <f t="shared" si="453"/>
        <v xml:space="preserve"> Nov</v>
      </c>
      <c r="J8177">
        <v>31456</v>
      </c>
      <c r="K8177" t="s">
        <v>28</v>
      </c>
      <c r="L8177">
        <v>10</v>
      </c>
      <c r="M8177">
        <v>0.36</v>
      </c>
      <c r="N8177" t="s">
        <v>29</v>
      </c>
      <c r="O8177" t="s">
        <v>30</v>
      </c>
      <c r="P8177" t="s">
        <v>2772</v>
      </c>
      <c r="Q8177" t="s">
        <v>67</v>
      </c>
      <c r="R8177">
        <v>64.141000000000005</v>
      </c>
      <c r="S8177" t="s">
        <v>33</v>
      </c>
      <c r="T8177">
        <v>4408</v>
      </c>
      <c r="U8177">
        <v>225.09</v>
      </c>
      <c r="V8177" s="1">
        <v>42325</v>
      </c>
      <c r="W8177" t="s">
        <v>34</v>
      </c>
      <c r="X8177">
        <v>2.99</v>
      </c>
      <c r="Y8177" t="s">
        <v>35</v>
      </c>
      <c r="Z8177">
        <v>21.38</v>
      </c>
      <c r="AA8177">
        <v>19143</v>
      </c>
      <c r="AB8177">
        <f t="shared" si="454"/>
        <v>213.79999999999998</v>
      </c>
      <c r="AC8177">
        <f t="shared" si="455"/>
        <v>209.52399999999997</v>
      </c>
    </row>
    <row r="8178" spans="1:29" x14ac:dyDescent="0.25">
      <c r="A8178" t="s">
        <v>2792</v>
      </c>
      <c r="B8178">
        <v>74</v>
      </c>
      <c r="C8178" t="str">
        <f t="shared" si="452"/>
        <v>Senior</v>
      </c>
      <c r="D8178" t="s">
        <v>2308</v>
      </c>
      <c r="E8178" t="s">
        <v>46</v>
      </c>
      <c r="F8178">
        <v>0.09</v>
      </c>
      <c r="G8178">
        <v>1</v>
      </c>
      <c r="H8178" s="1">
        <v>42323</v>
      </c>
      <c r="I8178" s="1" t="str">
        <f t="shared" si="453"/>
        <v xml:space="preserve"> Nov</v>
      </c>
      <c r="J8178">
        <v>13346</v>
      </c>
      <c r="K8178" t="s">
        <v>47</v>
      </c>
      <c r="L8178">
        <v>44</v>
      </c>
      <c r="M8178">
        <v>0.37</v>
      </c>
      <c r="N8178" t="s">
        <v>29</v>
      </c>
      <c r="O8178" t="s">
        <v>30</v>
      </c>
      <c r="P8178" t="s">
        <v>2200</v>
      </c>
      <c r="Q8178" t="s">
        <v>61</v>
      </c>
      <c r="R8178">
        <v>-240.83</v>
      </c>
      <c r="S8178" t="s">
        <v>68</v>
      </c>
      <c r="T8178">
        <v>1855</v>
      </c>
      <c r="U8178">
        <v>268.33999999999997</v>
      </c>
      <c r="V8178" s="1">
        <v>42328</v>
      </c>
      <c r="W8178" t="s">
        <v>34</v>
      </c>
      <c r="X8178">
        <v>8.8800000000000008</v>
      </c>
      <c r="Y8178" t="s">
        <v>149</v>
      </c>
      <c r="Z8178">
        <v>6.48</v>
      </c>
      <c r="AA8178">
        <v>61107</v>
      </c>
      <c r="AB8178">
        <f t="shared" si="454"/>
        <v>285.12</v>
      </c>
      <c r="AC8178">
        <f t="shared" si="455"/>
        <v>259.45920000000001</v>
      </c>
    </row>
    <row r="8179" spans="1:29" x14ac:dyDescent="0.25">
      <c r="A8179" t="s">
        <v>392</v>
      </c>
      <c r="B8179">
        <v>74</v>
      </c>
      <c r="C8179" t="str">
        <f t="shared" si="452"/>
        <v>Senior</v>
      </c>
      <c r="D8179" t="s">
        <v>393</v>
      </c>
      <c r="E8179" t="s">
        <v>38</v>
      </c>
      <c r="F8179">
        <v>0.09</v>
      </c>
      <c r="G8179">
        <v>1</v>
      </c>
      <c r="H8179" s="1">
        <v>42324</v>
      </c>
      <c r="I8179" s="1" t="str">
        <f t="shared" si="453"/>
        <v xml:space="preserve"> Nov</v>
      </c>
      <c r="J8179">
        <v>48448</v>
      </c>
      <c r="K8179" t="s">
        <v>47</v>
      </c>
      <c r="L8179">
        <v>20</v>
      </c>
      <c r="M8179">
        <v>0.37</v>
      </c>
      <c r="N8179" t="s">
        <v>96</v>
      </c>
      <c r="O8179" t="s">
        <v>59</v>
      </c>
      <c r="P8179" t="s">
        <v>2275</v>
      </c>
      <c r="Q8179" t="s">
        <v>105</v>
      </c>
      <c r="R8179">
        <v>108.93600000000001</v>
      </c>
      <c r="S8179" t="s">
        <v>76</v>
      </c>
      <c r="T8179">
        <v>6796</v>
      </c>
      <c r="U8179">
        <v>340.952</v>
      </c>
      <c r="V8179" s="1">
        <v>42324</v>
      </c>
      <c r="W8179" t="s">
        <v>34</v>
      </c>
      <c r="X8179">
        <v>0.99</v>
      </c>
      <c r="Y8179" t="s">
        <v>345</v>
      </c>
      <c r="Z8179">
        <v>20.99</v>
      </c>
      <c r="AA8179">
        <v>39301</v>
      </c>
      <c r="AB8179">
        <f t="shared" si="454"/>
        <v>419.79999999999995</v>
      </c>
      <c r="AC8179">
        <f t="shared" si="455"/>
        <v>382.01799999999997</v>
      </c>
    </row>
    <row r="8180" spans="1:29" x14ac:dyDescent="0.25">
      <c r="A8180" t="s">
        <v>1457</v>
      </c>
      <c r="B8180">
        <v>74</v>
      </c>
      <c r="C8180" t="str">
        <f t="shared" si="452"/>
        <v>Senior</v>
      </c>
      <c r="D8180" t="s">
        <v>1458</v>
      </c>
      <c r="E8180" t="s">
        <v>27</v>
      </c>
      <c r="F8180">
        <v>0</v>
      </c>
      <c r="G8180">
        <v>1</v>
      </c>
      <c r="H8180" s="1">
        <v>42324</v>
      </c>
      <c r="I8180" s="1" t="str">
        <f t="shared" si="453"/>
        <v xml:space="preserve"> Nov</v>
      </c>
      <c r="J8180">
        <v>47682</v>
      </c>
      <c r="K8180" t="s">
        <v>39</v>
      </c>
      <c r="L8180">
        <v>38</v>
      </c>
      <c r="M8180">
        <v>0.38</v>
      </c>
      <c r="N8180" t="s">
        <v>29</v>
      </c>
      <c r="O8180" t="s">
        <v>30</v>
      </c>
      <c r="P8180" t="s">
        <v>2641</v>
      </c>
      <c r="Q8180" t="s">
        <v>267</v>
      </c>
      <c r="R8180">
        <v>1620.23</v>
      </c>
      <c r="S8180" t="s">
        <v>33</v>
      </c>
      <c r="T8180">
        <v>6695</v>
      </c>
      <c r="U8180">
        <v>3191.24</v>
      </c>
      <c r="V8180" s="1">
        <v>42325</v>
      </c>
      <c r="W8180" t="s">
        <v>34</v>
      </c>
      <c r="X8180">
        <v>5.01</v>
      </c>
      <c r="Y8180" t="s">
        <v>208</v>
      </c>
      <c r="Z8180">
        <v>83.98</v>
      </c>
      <c r="AA8180">
        <v>44136</v>
      </c>
      <c r="AB8180">
        <f t="shared" si="454"/>
        <v>3191.2400000000002</v>
      </c>
      <c r="AC8180">
        <f t="shared" si="455"/>
        <v>3191.2400000000002</v>
      </c>
    </row>
    <row r="8181" spans="1:29" x14ac:dyDescent="0.25">
      <c r="A8181" t="s">
        <v>1755</v>
      </c>
      <c r="B8181">
        <v>74</v>
      </c>
      <c r="C8181" t="str">
        <f t="shared" si="452"/>
        <v>Senior</v>
      </c>
      <c r="D8181" t="s">
        <v>1501</v>
      </c>
      <c r="E8181" t="s">
        <v>46</v>
      </c>
      <c r="F8181">
        <v>0.09</v>
      </c>
      <c r="G8181">
        <v>1</v>
      </c>
      <c r="H8181" s="1">
        <v>42325</v>
      </c>
      <c r="I8181" s="1" t="str">
        <f t="shared" si="453"/>
        <v xml:space="preserve"> Nov</v>
      </c>
      <c r="J8181">
        <v>35938</v>
      </c>
      <c r="K8181" t="s">
        <v>39</v>
      </c>
      <c r="L8181">
        <v>48</v>
      </c>
      <c r="M8181">
        <v>0.56000000000000005</v>
      </c>
      <c r="N8181" t="s">
        <v>29</v>
      </c>
      <c r="O8181" t="s">
        <v>30</v>
      </c>
      <c r="P8181" t="s">
        <v>2886</v>
      </c>
      <c r="Q8181" t="s">
        <v>32</v>
      </c>
      <c r="R8181">
        <v>-226.62</v>
      </c>
      <c r="S8181" t="s">
        <v>52</v>
      </c>
      <c r="T8181">
        <v>5045</v>
      </c>
      <c r="U8181">
        <v>628.33000000000004</v>
      </c>
      <c r="V8181" s="1">
        <v>42326</v>
      </c>
      <c r="W8181" t="s">
        <v>34</v>
      </c>
      <c r="X8181">
        <v>9.3699999999999992</v>
      </c>
      <c r="Y8181" t="s">
        <v>54</v>
      </c>
      <c r="Z8181">
        <v>14.03</v>
      </c>
      <c r="AA8181">
        <v>91945</v>
      </c>
      <c r="AB8181">
        <f t="shared" si="454"/>
        <v>673.43999999999994</v>
      </c>
      <c r="AC8181">
        <f t="shared" si="455"/>
        <v>612.83039999999994</v>
      </c>
    </row>
    <row r="8182" spans="1:29" x14ac:dyDescent="0.25">
      <c r="A8182" t="s">
        <v>1755</v>
      </c>
      <c r="B8182">
        <v>74</v>
      </c>
      <c r="C8182" t="str">
        <f t="shared" si="452"/>
        <v>Senior</v>
      </c>
      <c r="D8182" t="s">
        <v>1501</v>
      </c>
      <c r="E8182" t="s">
        <v>46</v>
      </c>
      <c r="F8182">
        <v>0.05</v>
      </c>
      <c r="G8182">
        <v>1</v>
      </c>
      <c r="H8182" s="1">
        <v>42325</v>
      </c>
      <c r="I8182" s="1" t="str">
        <f t="shared" si="453"/>
        <v xml:space="preserve"> Nov</v>
      </c>
      <c r="J8182">
        <v>35938</v>
      </c>
      <c r="K8182" t="s">
        <v>39</v>
      </c>
      <c r="L8182">
        <v>6</v>
      </c>
      <c r="M8182">
        <v>0.78</v>
      </c>
      <c r="N8182" t="s">
        <v>48</v>
      </c>
      <c r="O8182" t="s">
        <v>49</v>
      </c>
      <c r="P8182" t="s">
        <v>886</v>
      </c>
      <c r="Q8182" t="s">
        <v>51</v>
      </c>
      <c r="R8182">
        <v>-448.25</v>
      </c>
      <c r="S8182" t="s">
        <v>52</v>
      </c>
      <c r="T8182">
        <v>5044</v>
      </c>
      <c r="U8182">
        <v>1770.7</v>
      </c>
      <c r="V8182" s="1">
        <v>42327</v>
      </c>
      <c r="W8182" t="s">
        <v>53</v>
      </c>
      <c r="X8182">
        <v>57</v>
      </c>
      <c r="Y8182" t="s">
        <v>54</v>
      </c>
      <c r="Z8182">
        <v>280.98</v>
      </c>
      <c r="AA8182">
        <v>91945</v>
      </c>
      <c r="AB8182">
        <f t="shared" si="454"/>
        <v>1685.88</v>
      </c>
      <c r="AC8182">
        <f t="shared" si="455"/>
        <v>1601.586</v>
      </c>
    </row>
    <row r="8183" spans="1:29" x14ac:dyDescent="0.25">
      <c r="A8183" t="s">
        <v>489</v>
      </c>
      <c r="B8183">
        <v>74</v>
      </c>
      <c r="C8183" t="str">
        <f t="shared" si="452"/>
        <v>Senior</v>
      </c>
      <c r="D8183" t="s">
        <v>490</v>
      </c>
      <c r="E8183" t="s">
        <v>27</v>
      </c>
      <c r="F8183">
        <v>0</v>
      </c>
      <c r="G8183">
        <v>1</v>
      </c>
      <c r="H8183" s="1">
        <v>42326</v>
      </c>
      <c r="I8183" s="1" t="str">
        <f t="shared" si="453"/>
        <v xml:space="preserve"> Nov</v>
      </c>
      <c r="J8183">
        <v>42944</v>
      </c>
      <c r="K8183" t="s">
        <v>58</v>
      </c>
      <c r="L8183">
        <v>43</v>
      </c>
      <c r="M8183">
        <v>0.59</v>
      </c>
      <c r="N8183" t="s">
        <v>48</v>
      </c>
      <c r="O8183" t="s">
        <v>49</v>
      </c>
      <c r="P8183" t="s">
        <v>3154</v>
      </c>
      <c r="Q8183" t="s">
        <v>51</v>
      </c>
      <c r="R8183">
        <v>1061.6099999999999</v>
      </c>
      <c r="S8183" t="s">
        <v>68</v>
      </c>
      <c r="T8183">
        <v>6059</v>
      </c>
      <c r="U8183">
        <v>9750.5499999999993</v>
      </c>
      <c r="V8183" s="1">
        <v>42327</v>
      </c>
      <c r="W8183" t="s">
        <v>53</v>
      </c>
      <c r="X8183">
        <v>64.2</v>
      </c>
      <c r="Y8183" t="s">
        <v>416</v>
      </c>
      <c r="Z8183">
        <v>216.6</v>
      </c>
      <c r="AA8183">
        <v>47591</v>
      </c>
      <c r="AB8183">
        <f t="shared" si="454"/>
        <v>9313.7999999999993</v>
      </c>
      <c r="AC8183">
        <f t="shared" si="455"/>
        <v>9313.7999999999993</v>
      </c>
    </row>
    <row r="8184" spans="1:29" x14ac:dyDescent="0.25">
      <c r="A8184" t="s">
        <v>3510</v>
      </c>
      <c r="B8184">
        <v>74</v>
      </c>
      <c r="C8184" t="str">
        <f t="shared" si="452"/>
        <v>Senior</v>
      </c>
      <c r="D8184" t="s">
        <v>1868</v>
      </c>
      <c r="E8184" t="s">
        <v>27</v>
      </c>
      <c r="F8184">
        <v>0.02</v>
      </c>
      <c r="G8184">
        <v>1</v>
      </c>
      <c r="H8184" s="1">
        <v>42326</v>
      </c>
      <c r="I8184" s="1" t="str">
        <f t="shared" si="453"/>
        <v xml:space="preserve"> Nov</v>
      </c>
      <c r="J8184">
        <v>24579</v>
      </c>
      <c r="K8184" t="s">
        <v>28</v>
      </c>
      <c r="L8184">
        <v>45</v>
      </c>
      <c r="M8184">
        <v>0.52</v>
      </c>
      <c r="N8184" t="s">
        <v>29</v>
      </c>
      <c r="O8184" t="s">
        <v>40</v>
      </c>
      <c r="P8184" t="s">
        <v>2407</v>
      </c>
      <c r="Q8184" t="s">
        <v>214</v>
      </c>
      <c r="R8184">
        <v>5183.04</v>
      </c>
      <c r="S8184" t="s">
        <v>68</v>
      </c>
      <c r="T8184">
        <v>3444</v>
      </c>
      <c r="U8184">
        <v>13921.6</v>
      </c>
      <c r="V8184" s="1">
        <v>42327</v>
      </c>
      <c r="W8184" t="s">
        <v>34</v>
      </c>
      <c r="X8184">
        <v>24.49</v>
      </c>
      <c r="Y8184" t="s">
        <v>111</v>
      </c>
      <c r="Z8184">
        <v>300.64999999999998</v>
      </c>
      <c r="AA8184">
        <v>75701</v>
      </c>
      <c r="AB8184">
        <f t="shared" si="454"/>
        <v>13529.249999999998</v>
      </c>
      <c r="AC8184">
        <f t="shared" si="455"/>
        <v>13258.664999999999</v>
      </c>
    </row>
    <row r="8185" spans="1:29" x14ac:dyDescent="0.25">
      <c r="A8185" t="s">
        <v>3510</v>
      </c>
      <c r="B8185">
        <v>74</v>
      </c>
      <c r="C8185" t="str">
        <f t="shared" si="452"/>
        <v>Senior</v>
      </c>
      <c r="D8185" t="s">
        <v>1868</v>
      </c>
      <c r="E8185" t="s">
        <v>27</v>
      </c>
      <c r="F8185">
        <v>0.08</v>
      </c>
      <c r="G8185">
        <v>1</v>
      </c>
      <c r="H8185" s="1">
        <v>42326</v>
      </c>
      <c r="I8185" s="1" t="str">
        <f t="shared" si="453"/>
        <v xml:space="preserve"> Nov</v>
      </c>
      <c r="J8185">
        <v>24579</v>
      </c>
      <c r="K8185" t="s">
        <v>28</v>
      </c>
      <c r="L8185">
        <v>40</v>
      </c>
      <c r="M8185">
        <v>0.57999999999999996</v>
      </c>
      <c r="N8185" t="s">
        <v>29</v>
      </c>
      <c r="O8185" t="s">
        <v>30</v>
      </c>
      <c r="P8185" t="s">
        <v>1123</v>
      </c>
      <c r="Q8185" t="s">
        <v>214</v>
      </c>
      <c r="R8185">
        <v>-33.340000000000003</v>
      </c>
      <c r="S8185" t="s">
        <v>68</v>
      </c>
      <c r="T8185">
        <v>3445</v>
      </c>
      <c r="U8185">
        <v>467.5</v>
      </c>
      <c r="V8185" s="1">
        <v>42328</v>
      </c>
      <c r="W8185" t="s">
        <v>34</v>
      </c>
      <c r="X8185">
        <v>4.9800000000000004</v>
      </c>
      <c r="Y8185" t="s">
        <v>111</v>
      </c>
      <c r="Z8185">
        <v>11.97</v>
      </c>
      <c r="AA8185">
        <v>75701</v>
      </c>
      <c r="AB8185">
        <f t="shared" si="454"/>
        <v>478.8</v>
      </c>
      <c r="AC8185">
        <f t="shared" si="455"/>
        <v>440.49599999999998</v>
      </c>
    </row>
    <row r="8186" spans="1:29" x14ac:dyDescent="0.25">
      <c r="A8186" t="s">
        <v>825</v>
      </c>
      <c r="B8186">
        <v>74</v>
      </c>
      <c r="C8186" t="str">
        <f t="shared" si="452"/>
        <v>Senior</v>
      </c>
      <c r="D8186" t="s">
        <v>532</v>
      </c>
      <c r="E8186" t="s">
        <v>46</v>
      </c>
      <c r="F8186">
        <v>0.1</v>
      </c>
      <c r="G8186">
        <v>1</v>
      </c>
      <c r="H8186" s="1">
        <v>42326</v>
      </c>
      <c r="I8186" s="1" t="str">
        <f t="shared" si="453"/>
        <v xml:space="preserve"> Nov</v>
      </c>
      <c r="J8186">
        <v>3328</v>
      </c>
      <c r="K8186" t="s">
        <v>47</v>
      </c>
      <c r="L8186">
        <v>12</v>
      </c>
      <c r="M8186">
        <v>0.71</v>
      </c>
      <c r="N8186" t="s">
        <v>48</v>
      </c>
      <c r="O8186" t="s">
        <v>73</v>
      </c>
      <c r="P8186" t="s">
        <v>595</v>
      </c>
      <c r="Q8186" t="s">
        <v>75</v>
      </c>
      <c r="R8186">
        <v>-762.44</v>
      </c>
      <c r="S8186" t="s">
        <v>52</v>
      </c>
      <c r="T8186">
        <v>478</v>
      </c>
      <c r="U8186">
        <v>1736.41</v>
      </c>
      <c r="V8186" s="1">
        <v>42333</v>
      </c>
      <c r="W8186" t="s">
        <v>53</v>
      </c>
      <c r="X8186">
        <v>80.2</v>
      </c>
      <c r="Y8186" t="s">
        <v>54</v>
      </c>
      <c r="Z8186">
        <v>146.05000000000001</v>
      </c>
      <c r="AA8186">
        <v>92653</v>
      </c>
      <c r="AB8186">
        <f t="shared" si="454"/>
        <v>1752.6000000000001</v>
      </c>
      <c r="AC8186">
        <f t="shared" si="455"/>
        <v>1577.3400000000001</v>
      </c>
    </row>
    <row r="8187" spans="1:29" x14ac:dyDescent="0.25">
      <c r="A8187" t="s">
        <v>1705</v>
      </c>
      <c r="B8187">
        <v>74</v>
      </c>
      <c r="C8187" t="str">
        <f t="shared" si="452"/>
        <v>Senior</v>
      </c>
      <c r="D8187" t="s">
        <v>126</v>
      </c>
      <c r="E8187" t="s">
        <v>46</v>
      </c>
      <c r="F8187">
        <v>0.09</v>
      </c>
      <c r="G8187">
        <v>1</v>
      </c>
      <c r="H8187" s="1">
        <v>42326</v>
      </c>
      <c r="I8187" s="1" t="str">
        <f t="shared" si="453"/>
        <v xml:space="preserve"> Nov</v>
      </c>
      <c r="J8187">
        <v>129</v>
      </c>
      <c r="K8187" t="s">
        <v>47</v>
      </c>
      <c r="L8187">
        <v>4</v>
      </c>
      <c r="M8187">
        <v>0.37</v>
      </c>
      <c r="N8187" t="s">
        <v>29</v>
      </c>
      <c r="O8187" t="s">
        <v>30</v>
      </c>
      <c r="P8187" t="s">
        <v>712</v>
      </c>
      <c r="Q8187" t="s">
        <v>61</v>
      </c>
      <c r="R8187">
        <v>-22.59</v>
      </c>
      <c r="S8187" t="s">
        <v>68</v>
      </c>
      <c r="T8187">
        <v>18</v>
      </c>
      <c r="U8187">
        <v>32.72</v>
      </c>
      <c r="V8187" s="1">
        <v>42335</v>
      </c>
      <c r="W8187" t="s">
        <v>34</v>
      </c>
      <c r="X8187">
        <v>8.19</v>
      </c>
      <c r="Y8187" t="s">
        <v>128</v>
      </c>
      <c r="Z8187">
        <v>6.48</v>
      </c>
      <c r="AA8187">
        <v>73160</v>
      </c>
      <c r="AB8187">
        <f t="shared" si="454"/>
        <v>25.92</v>
      </c>
      <c r="AC8187">
        <f t="shared" si="455"/>
        <v>23.587200000000003</v>
      </c>
    </row>
    <row r="8188" spans="1:29" x14ac:dyDescent="0.25">
      <c r="A8188" t="s">
        <v>171</v>
      </c>
      <c r="B8188">
        <v>74</v>
      </c>
      <c r="C8188" t="str">
        <f t="shared" si="452"/>
        <v>Senior</v>
      </c>
      <c r="D8188" t="s">
        <v>2897</v>
      </c>
      <c r="E8188" t="s">
        <v>57</v>
      </c>
      <c r="F8188">
        <v>0.05</v>
      </c>
      <c r="G8188">
        <v>1</v>
      </c>
      <c r="H8188" s="1">
        <v>42327</v>
      </c>
      <c r="I8188" s="1" t="str">
        <f t="shared" si="453"/>
        <v xml:space="preserve"> Nov</v>
      </c>
      <c r="J8188">
        <v>31042</v>
      </c>
      <c r="K8188" t="s">
        <v>131</v>
      </c>
      <c r="L8188">
        <v>26</v>
      </c>
      <c r="M8188">
        <v>0.64</v>
      </c>
      <c r="N8188" t="s">
        <v>48</v>
      </c>
      <c r="O8188" t="s">
        <v>49</v>
      </c>
      <c r="P8188" t="s">
        <v>1652</v>
      </c>
      <c r="Q8188" t="s">
        <v>51</v>
      </c>
      <c r="R8188">
        <v>192.31</v>
      </c>
      <c r="S8188" t="s">
        <v>76</v>
      </c>
      <c r="T8188">
        <v>4353</v>
      </c>
      <c r="U8188">
        <v>3227.38</v>
      </c>
      <c r="V8188" s="1">
        <v>42328</v>
      </c>
      <c r="W8188" t="s">
        <v>53</v>
      </c>
      <c r="X8188">
        <v>30</v>
      </c>
      <c r="Y8188" t="s">
        <v>132</v>
      </c>
      <c r="Z8188">
        <v>120.98</v>
      </c>
      <c r="AA8188">
        <v>33411</v>
      </c>
      <c r="AB8188">
        <f t="shared" si="454"/>
        <v>3145.48</v>
      </c>
      <c r="AC8188">
        <f t="shared" si="455"/>
        <v>2988.2060000000001</v>
      </c>
    </row>
    <row r="8189" spans="1:29" x14ac:dyDescent="0.25">
      <c r="A8189" t="s">
        <v>171</v>
      </c>
      <c r="B8189">
        <v>74</v>
      </c>
      <c r="C8189" t="str">
        <f t="shared" si="452"/>
        <v>Senior</v>
      </c>
      <c r="D8189" t="s">
        <v>2897</v>
      </c>
      <c r="E8189" t="s">
        <v>57</v>
      </c>
      <c r="F8189">
        <v>0.03</v>
      </c>
      <c r="G8189">
        <v>1</v>
      </c>
      <c r="H8189" s="1">
        <v>42327</v>
      </c>
      <c r="I8189" s="1" t="str">
        <f t="shared" si="453"/>
        <v xml:space="preserve"> Nov</v>
      </c>
      <c r="J8189">
        <v>31042</v>
      </c>
      <c r="K8189" t="s">
        <v>131</v>
      </c>
      <c r="L8189">
        <v>48</v>
      </c>
      <c r="M8189">
        <v>0.57999999999999996</v>
      </c>
      <c r="N8189" t="s">
        <v>29</v>
      </c>
      <c r="O8189" t="s">
        <v>59</v>
      </c>
      <c r="P8189" t="s">
        <v>1804</v>
      </c>
      <c r="Q8189" t="s">
        <v>88</v>
      </c>
      <c r="R8189">
        <v>-6.04</v>
      </c>
      <c r="S8189" t="s">
        <v>76</v>
      </c>
      <c r="T8189">
        <v>4354</v>
      </c>
      <c r="U8189">
        <v>134.52000000000001</v>
      </c>
      <c r="V8189" s="1">
        <v>42328</v>
      </c>
      <c r="W8189" t="s">
        <v>34</v>
      </c>
      <c r="X8189">
        <v>1.2</v>
      </c>
      <c r="Y8189" t="s">
        <v>132</v>
      </c>
      <c r="Z8189">
        <v>2.78</v>
      </c>
      <c r="AA8189">
        <v>33411</v>
      </c>
      <c r="AB8189">
        <f t="shared" si="454"/>
        <v>133.44</v>
      </c>
      <c r="AC8189">
        <f t="shared" si="455"/>
        <v>129.43680000000001</v>
      </c>
    </row>
    <row r="8190" spans="1:29" x14ac:dyDescent="0.25">
      <c r="A8190" t="s">
        <v>2978</v>
      </c>
      <c r="B8190">
        <v>74</v>
      </c>
      <c r="C8190" t="str">
        <f t="shared" si="452"/>
        <v>Senior</v>
      </c>
      <c r="D8190" t="s">
        <v>1271</v>
      </c>
      <c r="E8190" t="s">
        <v>38</v>
      </c>
      <c r="F8190">
        <v>0.02</v>
      </c>
      <c r="G8190">
        <v>1</v>
      </c>
      <c r="H8190" s="1">
        <v>42327</v>
      </c>
      <c r="I8190" s="1" t="str">
        <f t="shared" si="453"/>
        <v xml:space="preserve"> Nov</v>
      </c>
      <c r="J8190">
        <v>44737</v>
      </c>
      <c r="K8190" t="s">
        <v>131</v>
      </c>
      <c r="L8190">
        <v>11</v>
      </c>
      <c r="M8190">
        <v>0.8</v>
      </c>
      <c r="N8190" t="s">
        <v>29</v>
      </c>
      <c r="O8190" t="s">
        <v>40</v>
      </c>
      <c r="P8190" t="s">
        <v>1656</v>
      </c>
      <c r="Q8190" t="s">
        <v>32</v>
      </c>
      <c r="R8190">
        <v>-309.48</v>
      </c>
      <c r="S8190" t="s">
        <v>33</v>
      </c>
      <c r="T8190">
        <v>6320</v>
      </c>
      <c r="U8190">
        <v>773.74</v>
      </c>
      <c r="V8190" s="1">
        <v>42328</v>
      </c>
      <c r="W8190" t="s">
        <v>34</v>
      </c>
      <c r="X8190">
        <v>35</v>
      </c>
      <c r="Y8190" t="s">
        <v>35</v>
      </c>
      <c r="Z8190">
        <v>64.650000000000006</v>
      </c>
      <c r="AA8190">
        <v>18040</v>
      </c>
      <c r="AB8190">
        <f t="shared" si="454"/>
        <v>711.15000000000009</v>
      </c>
      <c r="AC8190">
        <f t="shared" si="455"/>
        <v>696.92700000000013</v>
      </c>
    </row>
    <row r="8191" spans="1:29" x14ac:dyDescent="0.25">
      <c r="A8191" t="s">
        <v>893</v>
      </c>
      <c r="B8191">
        <v>74</v>
      </c>
      <c r="C8191" t="str">
        <f t="shared" si="452"/>
        <v>Senior</v>
      </c>
      <c r="D8191" t="s">
        <v>892</v>
      </c>
      <c r="E8191" t="s">
        <v>46</v>
      </c>
      <c r="F8191">
        <v>0.05</v>
      </c>
      <c r="G8191">
        <v>1</v>
      </c>
      <c r="H8191" s="1">
        <v>42327</v>
      </c>
      <c r="I8191" s="1" t="str">
        <f t="shared" si="453"/>
        <v xml:space="preserve"> Nov</v>
      </c>
      <c r="J8191">
        <v>1187</v>
      </c>
      <c r="K8191" t="s">
        <v>131</v>
      </c>
      <c r="L8191">
        <v>14</v>
      </c>
      <c r="M8191">
        <v>0.37</v>
      </c>
      <c r="N8191" t="s">
        <v>96</v>
      </c>
      <c r="O8191" t="s">
        <v>30</v>
      </c>
      <c r="P8191" t="s">
        <v>1062</v>
      </c>
      <c r="Q8191" t="s">
        <v>102</v>
      </c>
      <c r="R8191">
        <v>20.21</v>
      </c>
      <c r="S8191" t="s">
        <v>68</v>
      </c>
      <c r="T8191">
        <v>180</v>
      </c>
      <c r="U8191">
        <v>222.91</v>
      </c>
      <c r="V8191" s="1">
        <v>42328</v>
      </c>
      <c r="W8191" t="s">
        <v>34</v>
      </c>
      <c r="X8191">
        <v>4</v>
      </c>
      <c r="Y8191" t="s">
        <v>416</v>
      </c>
      <c r="Z8191">
        <v>15.98</v>
      </c>
      <c r="AA8191">
        <v>46203</v>
      </c>
      <c r="AB8191">
        <f t="shared" si="454"/>
        <v>223.72</v>
      </c>
      <c r="AC8191">
        <f t="shared" si="455"/>
        <v>212.53399999999999</v>
      </c>
    </row>
    <row r="8192" spans="1:29" x14ac:dyDescent="0.25">
      <c r="A8192" t="s">
        <v>331</v>
      </c>
      <c r="B8192">
        <v>74</v>
      </c>
      <c r="C8192" t="str">
        <f t="shared" si="452"/>
        <v>Senior</v>
      </c>
      <c r="D8192" t="s">
        <v>319</v>
      </c>
      <c r="E8192" t="s">
        <v>46</v>
      </c>
      <c r="F8192">
        <v>0.09</v>
      </c>
      <c r="G8192">
        <v>1</v>
      </c>
      <c r="H8192" s="1">
        <v>42327</v>
      </c>
      <c r="I8192" s="1" t="str">
        <f t="shared" si="453"/>
        <v xml:space="preserve"> Nov</v>
      </c>
      <c r="J8192">
        <v>54656</v>
      </c>
      <c r="K8192" t="s">
        <v>28</v>
      </c>
      <c r="L8192">
        <v>22</v>
      </c>
      <c r="M8192">
        <v>0.36</v>
      </c>
      <c r="N8192" t="s">
        <v>29</v>
      </c>
      <c r="O8192" t="s">
        <v>30</v>
      </c>
      <c r="P8192" t="s">
        <v>3102</v>
      </c>
      <c r="Q8192" t="s">
        <v>67</v>
      </c>
      <c r="R8192">
        <v>-73.346999999999994</v>
      </c>
      <c r="S8192" t="s">
        <v>52</v>
      </c>
      <c r="T8192">
        <v>7635</v>
      </c>
      <c r="U8192">
        <v>109.52</v>
      </c>
      <c r="V8192" s="1">
        <v>42329</v>
      </c>
      <c r="W8192" t="s">
        <v>42</v>
      </c>
      <c r="X8192">
        <v>5.83</v>
      </c>
      <c r="Y8192" t="s">
        <v>320</v>
      </c>
      <c r="Z8192">
        <v>4.54</v>
      </c>
      <c r="AA8192">
        <v>83440</v>
      </c>
      <c r="AB8192">
        <f t="shared" si="454"/>
        <v>99.88</v>
      </c>
      <c r="AC8192">
        <f t="shared" si="455"/>
        <v>90.890799999999999</v>
      </c>
    </row>
    <row r="8193" spans="1:29" x14ac:dyDescent="0.25">
      <c r="A8193" t="s">
        <v>3120</v>
      </c>
      <c r="B8193">
        <v>74</v>
      </c>
      <c r="C8193" t="str">
        <f t="shared" si="452"/>
        <v>Senior</v>
      </c>
      <c r="D8193" t="s">
        <v>535</v>
      </c>
      <c r="E8193" t="s">
        <v>57</v>
      </c>
      <c r="F8193">
        <v>0</v>
      </c>
      <c r="G8193">
        <v>1</v>
      </c>
      <c r="H8193" s="1">
        <v>42327</v>
      </c>
      <c r="I8193" s="1" t="str">
        <f t="shared" si="453"/>
        <v xml:space="preserve"> Nov</v>
      </c>
      <c r="J8193">
        <v>34659</v>
      </c>
      <c r="K8193" t="s">
        <v>28</v>
      </c>
      <c r="L8193">
        <v>42</v>
      </c>
      <c r="M8193">
        <v>0.35</v>
      </c>
      <c r="N8193" t="s">
        <v>29</v>
      </c>
      <c r="O8193" t="s">
        <v>30</v>
      </c>
      <c r="P8193" t="s">
        <v>2438</v>
      </c>
      <c r="Q8193" t="s">
        <v>67</v>
      </c>
      <c r="R8193">
        <v>-52.520499999999998</v>
      </c>
      <c r="S8193" t="s">
        <v>52</v>
      </c>
      <c r="T8193">
        <v>4868</v>
      </c>
      <c r="U8193">
        <v>259.43</v>
      </c>
      <c r="V8193" s="1">
        <v>42329</v>
      </c>
      <c r="W8193" t="s">
        <v>34</v>
      </c>
      <c r="X8193">
        <v>4.97</v>
      </c>
      <c r="Y8193" t="s">
        <v>537</v>
      </c>
      <c r="Z8193">
        <v>5.77</v>
      </c>
      <c r="AA8193">
        <v>85023</v>
      </c>
      <c r="AB8193">
        <f t="shared" si="454"/>
        <v>242.33999999999997</v>
      </c>
      <c r="AC8193">
        <f t="shared" si="455"/>
        <v>242.33999999999997</v>
      </c>
    </row>
    <row r="8194" spans="1:29" x14ac:dyDescent="0.25">
      <c r="A8194" t="s">
        <v>3133</v>
      </c>
      <c r="B8194">
        <v>74</v>
      </c>
      <c r="C8194" t="str">
        <f t="shared" si="452"/>
        <v>Senior</v>
      </c>
      <c r="D8194" t="s">
        <v>462</v>
      </c>
      <c r="E8194" t="s">
        <v>38</v>
      </c>
      <c r="F8194">
        <v>0.04</v>
      </c>
      <c r="G8194">
        <v>1</v>
      </c>
      <c r="H8194" s="1">
        <v>42327</v>
      </c>
      <c r="I8194" s="1" t="str">
        <f t="shared" si="453"/>
        <v xml:space="preserve"> Nov</v>
      </c>
      <c r="J8194">
        <v>16134</v>
      </c>
      <c r="K8194" t="s">
        <v>28</v>
      </c>
      <c r="L8194">
        <v>43</v>
      </c>
      <c r="M8194">
        <v>0.38</v>
      </c>
      <c r="N8194" t="s">
        <v>96</v>
      </c>
      <c r="O8194" t="s">
        <v>49</v>
      </c>
      <c r="P8194" t="s">
        <v>624</v>
      </c>
      <c r="Q8194" t="s">
        <v>98</v>
      </c>
      <c r="R8194">
        <v>10521.33</v>
      </c>
      <c r="S8194" t="s">
        <v>76</v>
      </c>
      <c r="T8194">
        <v>2235</v>
      </c>
      <c r="U8194">
        <v>21921.279999999999</v>
      </c>
      <c r="V8194" s="1">
        <v>42329</v>
      </c>
      <c r="W8194" t="s">
        <v>53</v>
      </c>
      <c r="X8194">
        <v>28.14</v>
      </c>
      <c r="Y8194" t="s">
        <v>77</v>
      </c>
      <c r="Z8194">
        <v>500.98</v>
      </c>
      <c r="AA8194">
        <v>35209</v>
      </c>
      <c r="AB8194">
        <f t="shared" si="454"/>
        <v>21542.14</v>
      </c>
      <c r="AC8194">
        <f t="shared" si="455"/>
        <v>20680.454399999999</v>
      </c>
    </row>
    <row r="8195" spans="1:29" x14ac:dyDescent="0.25">
      <c r="A8195" t="s">
        <v>2978</v>
      </c>
      <c r="B8195">
        <v>74</v>
      </c>
      <c r="C8195" t="str">
        <f t="shared" si="452"/>
        <v>Senior</v>
      </c>
      <c r="D8195" t="s">
        <v>1271</v>
      </c>
      <c r="E8195" t="s">
        <v>38</v>
      </c>
      <c r="F8195">
        <v>0.02</v>
      </c>
      <c r="G8195">
        <v>1</v>
      </c>
      <c r="H8195" s="1">
        <v>42327</v>
      </c>
      <c r="I8195" s="1" t="str">
        <f t="shared" si="453"/>
        <v xml:space="preserve"> Nov</v>
      </c>
      <c r="J8195">
        <v>44737</v>
      </c>
      <c r="K8195" t="s">
        <v>131</v>
      </c>
      <c r="L8195">
        <v>16</v>
      </c>
      <c r="M8195">
        <v>0.56999999999999995</v>
      </c>
      <c r="N8195" t="s">
        <v>96</v>
      </c>
      <c r="O8195" t="s">
        <v>59</v>
      </c>
      <c r="P8195" t="s">
        <v>1539</v>
      </c>
      <c r="Q8195" t="s">
        <v>105</v>
      </c>
      <c r="R8195">
        <v>38.906999999999996</v>
      </c>
      <c r="S8195" t="s">
        <v>33</v>
      </c>
      <c r="T8195">
        <v>6321</v>
      </c>
      <c r="U8195">
        <v>302.13249999999999</v>
      </c>
      <c r="V8195" s="1">
        <v>42329</v>
      </c>
      <c r="W8195" t="s">
        <v>34</v>
      </c>
      <c r="X8195">
        <v>0.99</v>
      </c>
      <c r="Y8195" t="s">
        <v>35</v>
      </c>
      <c r="Z8195">
        <v>20.99</v>
      </c>
      <c r="AA8195">
        <v>18040</v>
      </c>
      <c r="AB8195">
        <f t="shared" si="454"/>
        <v>335.84</v>
      </c>
      <c r="AC8195">
        <f t="shared" si="455"/>
        <v>329.1232</v>
      </c>
    </row>
    <row r="8196" spans="1:29" x14ac:dyDescent="0.25">
      <c r="A8196" t="s">
        <v>1351</v>
      </c>
      <c r="B8196">
        <v>74</v>
      </c>
      <c r="C8196" t="str">
        <f t="shared" si="452"/>
        <v>Senior</v>
      </c>
      <c r="D8196" t="s">
        <v>2035</v>
      </c>
      <c r="E8196" t="s">
        <v>46</v>
      </c>
      <c r="F8196">
        <v>7.0000000000000007E-2</v>
      </c>
      <c r="G8196">
        <v>1</v>
      </c>
      <c r="H8196" s="1">
        <v>42328</v>
      </c>
      <c r="I8196" s="1" t="str">
        <f t="shared" si="453"/>
        <v xml:space="preserve"> Nov</v>
      </c>
      <c r="J8196">
        <v>1796</v>
      </c>
      <c r="K8196" t="s">
        <v>28</v>
      </c>
      <c r="L8196">
        <v>43</v>
      </c>
      <c r="M8196">
        <v>0.38</v>
      </c>
      <c r="N8196" t="s">
        <v>29</v>
      </c>
      <c r="O8196" t="s">
        <v>30</v>
      </c>
      <c r="P8196" t="s">
        <v>962</v>
      </c>
      <c r="Q8196" t="s">
        <v>67</v>
      </c>
      <c r="R8196">
        <v>-125.4075</v>
      </c>
      <c r="S8196" t="s">
        <v>76</v>
      </c>
      <c r="T8196">
        <v>258</v>
      </c>
      <c r="U8196">
        <v>183.41</v>
      </c>
      <c r="V8196" s="1">
        <v>42328</v>
      </c>
      <c r="W8196" t="s">
        <v>34</v>
      </c>
      <c r="X8196">
        <v>5.04</v>
      </c>
      <c r="Y8196" t="s">
        <v>162</v>
      </c>
      <c r="Z8196">
        <v>4.13</v>
      </c>
      <c r="AA8196">
        <v>24281</v>
      </c>
      <c r="AB8196">
        <f t="shared" si="454"/>
        <v>177.59</v>
      </c>
      <c r="AC8196">
        <f t="shared" si="455"/>
        <v>165.15870000000001</v>
      </c>
    </row>
    <row r="8197" spans="1:29" x14ac:dyDescent="0.25">
      <c r="A8197" t="s">
        <v>2234</v>
      </c>
      <c r="B8197">
        <v>74</v>
      </c>
      <c r="C8197" t="str">
        <f t="shared" si="452"/>
        <v>Senior</v>
      </c>
      <c r="D8197" t="s">
        <v>702</v>
      </c>
      <c r="E8197" t="s">
        <v>38</v>
      </c>
      <c r="F8197">
        <v>0.1</v>
      </c>
      <c r="G8197">
        <v>1</v>
      </c>
      <c r="H8197" s="1">
        <v>42328</v>
      </c>
      <c r="I8197" s="1" t="str">
        <f t="shared" si="453"/>
        <v xml:space="preserve"> Nov</v>
      </c>
      <c r="J8197">
        <v>50017</v>
      </c>
      <c r="K8197" t="s">
        <v>47</v>
      </c>
      <c r="L8197">
        <v>24</v>
      </c>
      <c r="M8197">
        <v>0.83</v>
      </c>
      <c r="N8197" t="s">
        <v>29</v>
      </c>
      <c r="O8197" t="s">
        <v>40</v>
      </c>
      <c r="P8197" t="s">
        <v>1218</v>
      </c>
      <c r="Q8197" t="s">
        <v>32</v>
      </c>
      <c r="R8197">
        <v>-794.94</v>
      </c>
      <c r="S8197" t="s">
        <v>33</v>
      </c>
      <c r="T8197">
        <v>7008</v>
      </c>
      <c r="U8197">
        <v>2014.13</v>
      </c>
      <c r="V8197" s="1">
        <v>42328</v>
      </c>
      <c r="W8197" t="s">
        <v>34</v>
      </c>
      <c r="X8197">
        <v>35</v>
      </c>
      <c r="Y8197" t="s">
        <v>208</v>
      </c>
      <c r="Z8197">
        <v>89.83</v>
      </c>
      <c r="AA8197">
        <v>44483</v>
      </c>
      <c r="AB8197">
        <f t="shared" si="454"/>
        <v>2155.92</v>
      </c>
      <c r="AC8197">
        <f t="shared" si="455"/>
        <v>1940.328</v>
      </c>
    </row>
    <row r="8198" spans="1:29" x14ac:dyDescent="0.25">
      <c r="A8198" t="s">
        <v>1055</v>
      </c>
      <c r="B8198">
        <v>74</v>
      </c>
      <c r="C8198" t="str">
        <f t="shared" si="452"/>
        <v>Senior</v>
      </c>
      <c r="D8198" t="s">
        <v>1056</v>
      </c>
      <c r="E8198" t="s">
        <v>46</v>
      </c>
      <c r="F8198">
        <v>0.01</v>
      </c>
      <c r="G8198">
        <v>1</v>
      </c>
      <c r="H8198" s="1">
        <v>42328</v>
      </c>
      <c r="I8198" s="1" t="str">
        <f t="shared" si="453"/>
        <v xml:space="preserve"> Nov</v>
      </c>
      <c r="J8198">
        <v>13158</v>
      </c>
      <c r="K8198" t="s">
        <v>58</v>
      </c>
      <c r="L8198">
        <v>26</v>
      </c>
      <c r="M8198">
        <v>0.35</v>
      </c>
      <c r="N8198" t="s">
        <v>29</v>
      </c>
      <c r="O8198" t="s">
        <v>30</v>
      </c>
      <c r="P8198" t="s">
        <v>1887</v>
      </c>
      <c r="Q8198" t="s">
        <v>67</v>
      </c>
      <c r="R8198">
        <v>29.324999999999999</v>
      </c>
      <c r="S8198" t="s">
        <v>68</v>
      </c>
      <c r="T8198">
        <v>1837</v>
      </c>
      <c r="U8198">
        <v>187.16</v>
      </c>
      <c r="V8198" s="1">
        <v>42330</v>
      </c>
      <c r="W8198" t="s">
        <v>34</v>
      </c>
      <c r="X8198">
        <v>2.99</v>
      </c>
      <c r="Y8198" t="s">
        <v>482</v>
      </c>
      <c r="Z8198">
        <v>6.75</v>
      </c>
      <c r="AA8198">
        <v>66801</v>
      </c>
      <c r="AB8198">
        <f t="shared" si="454"/>
        <v>175.5</v>
      </c>
      <c r="AC8198">
        <f t="shared" si="455"/>
        <v>173.745</v>
      </c>
    </row>
    <row r="8199" spans="1:29" x14ac:dyDescent="0.25">
      <c r="A8199" t="s">
        <v>2234</v>
      </c>
      <c r="B8199">
        <v>74</v>
      </c>
      <c r="C8199" t="str">
        <f t="shared" si="452"/>
        <v>Senior</v>
      </c>
      <c r="D8199" t="s">
        <v>702</v>
      </c>
      <c r="E8199" t="s">
        <v>38</v>
      </c>
      <c r="F8199">
        <v>7.0000000000000007E-2</v>
      </c>
      <c r="G8199">
        <v>1</v>
      </c>
      <c r="H8199" s="1">
        <v>42328</v>
      </c>
      <c r="I8199" s="1" t="str">
        <f t="shared" si="453"/>
        <v xml:space="preserve"> Nov</v>
      </c>
      <c r="J8199">
        <v>50017</v>
      </c>
      <c r="K8199" t="s">
        <v>47</v>
      </c>
      <c r="L8199">
        <v>43</v>
      </c>
      <c r="M8199">
        <v>0.56000000000000005</v>
      </c>
      <c r="N8199" t="s">
        <v>29</v>
      </c>
      <c r="O8199" t="s">
        <v>139</v>
      </c>
      <c r="P8199" t="s">
        <v>2483</v>
      </c>
      <c r="Q8199" t="s">
        <v>88</v>
      </c>
      <c r="R8199">
        <v>214.05</v>
      </c>
      <c r="S8199" t="s">
        <v>33</v>
      </c>
      <c r="T8199">
        <v>7007</v>
      </c>
      <c r="U8199">
        <v>1502.47</v>
      </c>
      <c r="V8199" s="1">
        <v>42330</v>
      </c>
      <c r="W8199" t="s">
        <v>34</v>
      </c>
      <c r="X8199">
        <v>8.99</v>
      </c>
      <c r="Y8199" t="s">
        <v>208</v>
      </c>
      <c r="Z8199">
        <v>34.58</v>
      </c>
      <c r="AA8199">
        <v>44483</v>
      </c>
      <c r="AB8199">
        <f t="shared" si="454"/>
        <v>1486.9399999999998</v>
      </c>
      <c r="AC8199">
        <f t="shared" si="455"/>
        <v>1382.8541999999998</v>
      </c>
    </row>
    <row r="8200" spans="1:29" x14ac:dyDescent="0.25">
      <c r="A8200" t="s">
        <v>1995</v>
      </c>
      <c r="B8200">
        <v>74</v>
      </c>
      <c r="C8200" t="str">
        <f t="shared" si="452"/>
        <v>Senior</v>
      </c>
      <c r="D8200" t="s">
        <v>1849</v>
      </c>
      <c r="E8200" t="s">
        <v>38</v>
      </c>
      <c r="F8200">
        <v>0.05</v>
      </c>
      <c r="G8200">
        <v>1</v>
      </c>
      <c r="H8200" s="1">
        <v>42329</v>
      </c>
      <c r="I8200" s="1" t="str">
        <f t="shared" si="453"/>
        <v xml:space="preserve"> Nov</v>
      </c>
      <c r="J8200">
        <v>22817</v>
      </c>
      <c r="K8200" t="s">
        <v>58</v>
      </c>
      <c r="L8200">
        <v>27</v>
      </c>
      <c r="M8200">
        <v>0.75</v>
      </c>
      <c r="N8200" t="s">
        <v>48</v>
      </c>
      <c r="O8200" t="s">
        <v>73</v>
      </c>
      <c r="P8200" t="s">
        <v>1595</v>
      </c>
      <c r="Q8200" t="s">
        <v>75</v>
      </c>
      <c r="R8200">
        <v>-740.07</v>
      </c>
      <c r="S8200" t="s">
        <v>52</v>
      </c>
      <c r="T8200">
        <v>3170</v>
      </c>
      <c r="U8200">
        <v>6785.86</v>
      </c>
      <c r="V8200" s="1">
        <v>42331</v>
      </c>
      <c r="W8200" t="s">
        <v>53</v>
      </c>
      <c r="X8200">
        <v>62.74</v>
      </c>
      <c r="Y8200" t="s">
        <v>218</v>
      </c>
      <c r="Z8200">
        <v>262.11</v>
      </c>
      <c r="AA8200">
        <v>98052</v>
      </c>
      <c r="AB8200">
        <f t="shared" si="454"/>
        <v>7076.97</v>
      </c>
      <c r="AC8200">
        <f t="shared" si="455"/>
        <v>6723.1215000000002</v>
      </c>
    </row>
    <row r="8201" spans="1:29" x14ac:dyDescent="0.25">
      <c r="A8201" t="s">
        <v>2708</v>
      </c>
      <c r="B8201">
        <v>74</v>
      </c>
      <c r="C8201" t="str">
        <f t="shared" si="452"/>
        <v>Senior</v>
      </c>
      <c r="D8201" t="s">
        <v>2709</v>
      </c>
      <c r="E8201" t="s">
        <v>38</v>
      </c>
      <c r="F8201">
        <v>0.01</v>
      </c>
      <c r="G8201">
        <v>1</v>
      </c>
      <c r="H8201" s="1">
        <v>42329</v>
      </c>
      <c r="I8201" s="1" t="str">
        <f t="shared" si="453"/>
        <v xml:space="preserve"> Nov</v>
      </c>
      <c r="J8201">
        <v>41063</v>
      </c>
      <c r="K8201" t="s">
        <v>47</v>
      </c>
      <c r="L8201">
        <v>22</v>
      </c>
      <c r="M8201">
        <v>0.59</v>
      </c>
      <c r="N8201" t="s">
        <v>29</v>
      </c>
      <c r="O8201" t="s">
        <v>139</v>
      </c>
      <c r="P8201" t="s">
        <v>994</v>
      </c>
      <c r="Q8201" t="s">
        <v>88</v>
      </c>
      <c r="R8201">
        <v>-34.090000000000003</v>
      </c>
      <c r="S8201" t="s">
        <v>68</v>
      </c>
      <c r="T8201">
        <v>5790</v>
      </c>
      <c r="U8201">
        <v>483.96</v>
      </c>
      <c r="V8201" s="1">
        <v>42331</v>
      </c>
      <c r="W8201" t="s">
        <v>34</v>
      </c>
      <c r="X8201">
        <v>8.99</v>
      </c>
      <c r="Y8201" t="s">
        <v>149</v>
      </c>
      <c r="Z8201">
        <v>21.38</v>
      </c>
      <c r="AA8201">
        <v>60185</v>
      </c>
      <c r="AB8201">
        <f t="shared" si="454"/>
        <v>470.35999999999996</v>
      </c>
      <c r="AC8201">
        <f t="shared" si="455"/>
        <v>465.65639999999996</v>
      </c>
    </row>
    <row r="8202" spans="1:29" x14ac:dyDescent="0.25">
      <c r="A8202" t="s">
        <v>3224</v>
      </c>
      <c r="B8202">
        <v>74</v>
      </c>
      <c r="C8202" t="str">
        <f t="shared" ref="C8202:C8265" si="456">IF(B8202&gt;=50, "Senior", IF(B8202&gt;=20, "Adult", "Teenager"))</f>
        <v>Senior</v>
      </c>
      <c r="D8202" t="s">
        <v>3067</v>
      </c>
      <c r="E8202" t="s">
        <v>38</v>
      </c>
      <c r="F8202">
        <v>0.05</v>
      </c>
      <c r="G8202">
        <v>1</v>
      </c>
      <c r="H8202" s="1">
        <v>42329</v>
      </c>
      <c r="I8202" s="1" t="str">
        <f t="shared" ref="I8202:I8265" si="457">TEXT(H8202," MMM")</f>
        <v xml:space="preserve"> Nov</v>
      </c>
      <c r="J8202">
        <v>50503</v>
      </c>
      <c r="K8202" t="s">
        <v>131</v>
      </c>
      <c r="L8202">
        <v>28</v>
      </c>
      <c r="M8202">
        <v>0.59</v>
      </c>
      <c r="N8202" t="s">
        <v>96</v>
      </c>
      <c r="O8202" t="s">
        <v>30</v>
      </c>
      <c r="P8202" t="s">
        <v>2643</v>
      </c>
      <c r="Q8202" t="s">
        <v>105</v>
      </c>
      <c r="R8202">
        <v>-186.32900000000001</v>
      </c>
      <c r="S8202" t="s">
        <v>68</v>
      </c>
      <c r="T8202">
        <v>7079</v>
      </c>
      <c r="U8202">
        <v>1538.8655000000001</v>
      </c>
      <c r="V8202" s="1">
        <v>42331</v>
      </c>
      <c r="W8202" t="s">
        <v>34</v>
      </c>
      <c r="X8202">
        <v>19.989999999999998</v>
      </c>
      <c r="Y8202" t="s">
        <v>122</v>
      </c>
      <c r="Z8202">
        <v>65.989999999999995</v>
      </c>
      <c r="AA8202">
        <v>50701</v>
      </c>
      <c r="AB8202">
        <f t="shared" ref="AB8202:AB8265" si="458">Z8202*L8202</f>
        <v>1847.7199999999998</v>
      </c>
      <c r="AC8202">
        <f t="shared" ref="AC8202:AC8265" si="459">AB8202-AB8202*F8202</f>
        <v>1755.3339999999998</v>
      </c>
    </row>
    <row r="8203" spans="1:29" x14ac:dyDescent="0.25">
      <c r="A8203" t="s">
        <v>2708</v>
      </c>
      <c r="B8203">
        <v>74</v>
      </c>
      <c r="C8203" t="str">
        <f t="shared" si="456"/>
        <v>Senior</v>
      </c>
      <c r="D8203" t="s">
        <v>2709</v>
      </c>
      <c r="E8203" t="s">
        <v>38</v>
      </c>
      <c r="F8203">
        <v>0.04</v>
      </c>
      <c r="G8203">
        <v>1</v>
      </c>
      <c r="H8203" s="1">
        <v>42329</v>
      </c>
      <c r="I8203" s="1" t="str">
        <f t="shared" si="457"/>
        <v xml:space="preserve"> Nov</v>
      </c>
      <c r="J8203">
        <v>41063</v>
      </c>
      <c r="K8203" t="s">
        <v>47</v>
      </c>
      <c r="L8203">
        <v>10</v>
      </c>
      <c r="M8203">
        <v>0.35</v>
      </c>
      <c r="N8203" t="s">
        <v>96</v>
      </c>
      <c r="O8203" t="s">
        <v>139</v>
      </c>
      <c r="P8203" t="s">
        <v>1187</v>
      </c>
      <c r="Q8203" t="s">
        <v>105</v>
      </c>
      <c r="R8203">
        <v>42.273000000000003</v>
      </c>
      <c r="S8203" t="s">
        <v>68</v>
      </c>
      <c r="T8203">
        <v>5791</v>
      </c>
      <c r="U8203">
        <v>308.363</v>
      </c>
      <c r="V8203" s="1">
        <v>42336</v>
      </c>
      <c r="W8203" t="s">
        <v>34</v>
      </c>
      <c r="X8203">
        <v>0.99</v>
      </c>
      <c r="Y8203" t="s">
        <v>149</v>
      </c>
      <c r="Z8203">
        <v>35.99</v>
      </c>
      <c r="AA8203">
        <v>60185</v>
      </c>
      <c r="AB8203">
        <f t="shared" si="458"/>
        <v>359.90000000000003</v>
      </c>
      <c r="AC8203">
        <f t="shared" si="459"/>
        <v>345.50400000000002</v>
      </c>
    </row>
    <row r="8204" spans="1:29" x14ac:dyDescent="0.25">
      <c r="A8204" t="s">
        <v>2708</v>
      </c>
      <c r="B8204">
        <v>74</v>
      </c>
      <c r="C8204" t="str">
        <f t="shared" si="456"/>
        <v>Senior</v>
      </c>
      <c r="D8204" t="s">
        <v>2709</v>
      </c>
      <c r="E8204" t="s">
        <v>38</v>
      </c>
      <c r="F8204">
        <v>0.06</v>
      </c>
      <c r="G8204">
        <v>1</v>
      </c>
      <c r="H8204" s="1">
        <v>42329</v>
      </c>
      <c r="I8204" s="1" t="str">
        <f t="shared" si="457"/>
        <v xml:space="preserve"> Nov</v>
      </c>
      <c r="J8204">
        <v>41063</v>
      </c>
      <c r="K8204" t="s">
        <v>47</v>
      </c>
      <c r="L8204">
        <v>26</v>
      </c>
      <c r="M8204">
        <v>0.39</v>
      </c>
      <c r="N8204" t="s">
        <v>96</v>
      </c>
      <c r="O8204" t="s">
        <v>139</v>
      </c>
      <c r="P8204" t="s">
        <v>3017</v>
      </c>
      <c r="Q8204" t="s">
        <v>105</v>
      </c>
      <c r="R8204">
        <v>822.88800000000003</v>
      </c>
      <c r="S8204" t="s">
        <v>68</v>
      </c>
      <c r="T8204">
        <v>5792</v>
      </c>
      <c r="U8204">
        <v>1911.4034999999999</v>
      </c>
      <c r="V8204" s="1">
        <v>42336</v>
      </c>
      <c r="W8204" t="s">
        <v>34</v>
      </c>
      <c r="X8204">
        <v>1.25</v>
      </c>
      <c r="Y8204" t="s">
        <v>149</v>
      </c>
      <c r="Z8204">
        <v>85.99</v>
      </c>
      <c r="AA8204">
        <v>60185</v>
      </c>
      <c r="AB8204">
        <f t="shared" si="458"/>
        <v>2235.7399999999998</v>
      </c>
      <c r="AC8204">
        <f t="shared" si="459"/>
        <v>2101.5955999999996</v>
      </c>
    </row>
    <row r="8205" spans="1:29" x14ac:dyDescent="0.25">
      <c r="A8205" t="s">
        <v>1272</v>
      </c>
      <c r="B8205">
        <v>74</v>
      </c>
      <c r="C8205" t="str">
        <f t="shared" si="456"/>
        <v>Senior</v>
      </c>
      <c r="D8205" t="s">
        <v>1273</v>
      </c>
      <c r="E8205" t="s">
        <v>46</v>
      </c>
      <c r="F8205">
        <v>0.04</v>
      </c>
      <c r="G8205">
        <v>1</v>
      </c>
      <c r="H8205" s="1">
        <v>42330</v>
      </c>
      <c r="I8205" s="1" t="str">
        <f t="shared" si="457"/>
        <v xml:space="preserve"> Nov</v>
      </c>
      <c r="J8205">
        <v>20676</v>
      </c>
      <c r="K8205" t="s">
        <v>47</v>
      </c>
      <c r="L8205">
        <v>22</v>
      </c>
      <c r="M8205">
        <v>0.37</v>
      </c>
      <c r="N8205" t="s">
        <v>29</v>
      </c>
      <c r="O8205" t="s">
        <v>30</v>
      </c>
      <c r="P8205" t="s">
        <v>1294</v>
      </c>
      <c r="Q8205" t="s">
        <v>67</v>
      </c>
      <c r="R8205">
        <v>-9.0504999999999995</v>
      </c>
      <c r="S8205" t="s">
        <v>68</v>
      </c>
      <c r="T8205">
        <v>2864</v>
      </c>
      <c r="U8205">
        <v>43.97</v>
      </c>
      <c r="V8205" s="1">
        <v>42334</v>
      </c>
      <c r="W8205" t="s">
        <v>34</v>
      </c>
      <c r="X8205">
        <v>1.49</v>
      </c>
      <c r="Y8205" t="s">
        <v>246</v>
      </c>
      <c r="Z8205">
        <v>1.88</v>
      </c>
      <c r="AA8205">
        <v>48237</v>
      </c>
      <c r="AB8205">
        <f t="shared" si="458"/>
        <v>41.36</v>
      </c>
      <c r="AC8205">
        <f t="shared" si="459"/>
        <v>39.705599999999997</v>
      </c>
    </row>
    <row r="8206" spans="1:29" x14ac:dyDescent="0.25">
      <c r="A8206" t="s">
        <v>2328</v>
      </c>
      <c r="B8206">
        <v>74</v>
      </c>
      <c r="C8206" t="str">
        <f t="shared" si="456"/>
        <v>Senior</v>
      </c>
      <c r="D8206" t="s">
        <v>404</v>
      </c>
      <c r="E8206" t="s">
        <v>46</v>
      </c>
      <c r="F8206">
        <v>0.04</v>
      </c>
      <c r="G8206">
        <v>1</v>
      </c>
      <c r="H8206" s="1">
        <v>42330</v>
      </c>
      <c r="I8206" s="1" t="str">
        <f t="shared" si="457"/>
        <v xml:space="preserve"> Nov</v>
      </c>
      <c r="J8206">
        <v>16775</v>
      </c>
      <c r="K8206" t="s">
        <v>47</v>
      </c>
      <c r="L8206">
        <v>49</v>
      </c>
      <c r="M8206">
        <v>0.35</v>
      </c>
      <c r="N8206" t="s">
        <v>29</v>
      </c>
      <c r="O8206" t="s">
        <v>30</v>
      </c>
      <c r="P8206" t="s">
        <v>2576</v>
      </c>
      <c r="Q8206" t="s">
        <v>61</v>
      </c>
      <c r="R8206">
        <v>1244.81</v>
      </c>
      <c r="S8206" t="s">
        <v>76</v>
      </c>
      <c r="T8206">
        <v>2328</v>
      </c>
      <c r="U8206">
        <v>2469.15</v>
      </c>
      <c r="V8206" s="1">
        <v>42334</v>
      </c>
      <c r="W8206" t="s">
        <v>34</v>
      </c>
      <c r="X8206">
        <v>5.86</v>
      </c>
      <c r="Y8206" t="s">
        <v>132</v>
      </c>
      <c r="Z8206">
        <v>48.94</v>
      </c>
      <c r="AA8206">
        <v>32953</v>
      </c>
      <c r="AB8206">
        <f t="shared" si="458"/>
        <v>2398.06</v>
      </c>
      <c r="AC8206">
        <f t="shared" si="459"/>
        <v>2302.1376</v>
      </c>
    </row>
    <row r="8207" spans="1:29" x14ac:dyDescent="0.25">
      <c r="A8207" t="s">
        <v>3377</v>
      </c>
      <c r="B8207">
        <v>74</v>
      </c>
      <c r="C8207" t="str">
        <f t="shared" si="456"/>
        <v>Senior</v>
      </c>
      <c r="D8207" t="s">
        <v>2950</v>
      </c>
      <c r="E8207" t="s">
        <v>38</v>
      </c>
      <c r="F8207">
        <v>0</v>
      </c>
      <c r="G8207">
        <v>1</v>
      </c>
      <c r="H8207" s="1">
        <v>42330</v>
      </c>
      <c r="I8207" s="1" t="str">
        <f t="shared" si="457"/>
        <v xml:space="preserve"> Nov</v>
      </c>
      <c r="J8207">
        <v>36160</v>
      </c>
      <c r="K8207" t="s">
        <v>47</v>
      </c>
      <c r="L8207">
        <v>12</v>
      </c>
      <c r="M8207">
        <v>0.56000000000000005</v>
      </c>
      <c r="N8207" t="s">
        <v>96</v>
      </c>
      <c r="O8207" t="s">
        <v>30</v>
      </c>
      <c r="P8207" t="s">
        <v>686</v>
      </c>
      <c r="Q8207" t="s">
        <v>105</v>
      </c>
      <c r="R8207">
        <v>79.542000000000002</v>
      </c>
      <c r="S8207" t="s">
        <v>52</v>
      </c>
      <c r="T8207">
        <v>5076</v>
      </c>
      <c r="U8207">
        <v>2218.8910000000001</v>
      </c>
      <c r="V8207" s="1">
        <v>42337</v>
      </c>
      <c r="W8207" t="s">
        <v>42</v>
      </c>
      <c r="X8207">
        <v>8.99</v>
      </c>
      <c r="Y8207" t="s">
        <v>54</v>
      </c>
      <c r="Z8207">
        <v>205.99</v>
      </c>
      <c r="AA8207">
        <v>93101</v>
      </c>
      <c r="AB8207">
        <f t="shared" si="458"/>
        <v>2471.88</v>
      </c>
      <c r="AC8207">
        <f t="shared" si="459"/>
        <v>2471.88</v>
      </c>
    </row>
    <row r="8208" spans="1:29" x14ac:dyDescent="0.25">
      <c r="A8208" t="s">
        <v>3333</v>
      </c>
      <c r="B8208">
        <v>74</v>
      </c>
      <c r="C8208" t="str">
        <f t="shared" si="456"/>
        <v>Senior</v>
      </c>
      <c r="D8208" t="s">
        <v>3334</v>
      </c>
      <c r="E8208" t="s">
        <v>46</v>
      </c>
      <c r="F8208">
        <v>0</v>
      </c>
      <c r="G8208">
        <v>1</v>
      </c>
      <c r="H8208" s="1">
        <v>42331</v>
      </c>
      <c r="I8208" s="1" t="str">
        <f t="shared" si="457"/>
        <v xml:space="preserve"> Nov</v>
      </c>
      <c r="J8208">
        <v>31270</v>
      </c>
      <c r="K8208" t="s">
        <v>131</v>
      </c>
      <c r="L8208">
        <v>21</v>
      </c>
      <c r="M8208">
        <v>0.56999999999999995</v>
      </c>
      <c r="N8208" t="s">
        <v>48</v>
      </c>
      <c r="O8208" t="s">
        <v>49</v>
      </c>
      <c r="P8208" t="s">
        <v>3557</v>
      </c>
      <c r="Q8208" t="s">
        <v>51</v>
      </c>
      <c r="R8208">
        <v>801.72</v>
      </c>
      <c r="S8208" t="s">
        <v>68</v>
      </c>
      <c r="T8208">
        <v>4390</v>
      </c>
      <c r="U8208">
        <v>6806.66</v>
      </c>
      <c r="V8208" s="1">
        <v>42332</v>
      </c>
      <c r="W8208" t="s">
        <v>53</v>
      </c>
      <c r="X8208">
        <v>87.01</v>
      </c>
      <c r="Y8208" t="s">
        <v>149</v>
      </c>
      <c r="Z8208">
        <v>299.05</v>
      </c>
      <c r="AA8208">
        <v>60139</v>
      </c>
      <c r="AB8208">
        <f t="shared" si="458"/>
        <v>6280.05</v>
      </c>
      <c r="AC8208">
        <f t="shared" si="459"/>
        <v>6280.05</v>
      </c>
    </row>
    <row r="8209" spans="1:29" x14ac:dyDescent="0.25">
      <c r="A8209" t="s">
        <v>3333</v>
      </c>
      <c r="B8209">
        <v>74</v>
      </c>
      <c r="C8209" t="str">
        <f t="shared" si="456"/>
        <v>Senior</v>
      </c>
      <c r="D8209" t="s">
        <v>3334</v>
      </c>
      <c r="E8209" t="s">
        <v>46</v>
      </c>
      <c r="F8209">
        <v>0.1</v>
      </c>
      <c r="G8209">
        <v>1</v>
      </c>
      <c r="H8209" s="1">
        <v>42331</v>
      </c>
      <c r="I8209" s="1" t="str">
        <f t="shared" si="457"/>
        <v xml:space="preserve"> Nov</v>
      </c>
      <c r="J8209">
        <v>31270</v>
      </c>
      <c r="K8209" t="s">
        <v>131</v>
      </c>
      <c r="L8209">
        <v>3</v>
      </c>
      <c r="M8209">
        <v>0.56000000000000005</v>
      </c>
      <c r="N8209" t="s">
        <v>48</v>
      </c>
      <c r="O8209" t="s">
        <v>49</v>
      </c>
      <c r="P8209" t="s">
        <v>50</v>
      </c>
      <c r="Q8209" t="s">
        <v>51</v>
      </c>
      <c r="R8209">
        <v>-328.36</v>
      </c>
      <c r="S8209" t="s">
        <v>68</v>
      </c>
      <c r="T8209">
        <v>4391</v>
      </c>
      <c r="U8209">
        <v>891.61</v>
      </c>
      <c r="V8209" s="1">
        <v>42333</v>
      </c>
      <c r="W8209" t="s">
        <v>53</v>
      </c>
      <c r="X8209">
        <v>48.8</v>
      </c>
      <c r="Y8209" t="s">
        <v>149</v>
      </c>
      <c r="Z8209">
        <v>291.73</v>
      </c>
      <c r="AA8209">
        <v>60139</v>
      </c>
      <c r="AB8209">
        <f t="shared" si="458"/>
        <v>875.19</v>
      </c>
      <c r="AC8209">
        <f t="shared" si="459"/>
        <v>787.67100000000005</v>
      </c>
    </row>
    <row r="8210" spans="1:29" x14ac:dyDescent="0.25">
      <c r="A8210" t="s">
        <v>3333</v>
      </c>
      <c r="B8210">
        <v>75</v>
      </c>
      <c r="C8210" t="str">
        <f t="shared" si="456"/>
        <v>Senior</v>
      </c>
      <c r="D8210" t="s">
        <v>3334</v>
      </c>
      <c r="E8210" t="s">
        <v>46</v>
      </c>
      <c r="F8210">
        <v>0.03</v>
      </c>
      <c r="G8210">
        <v>1</v>
      </c>
      <c r="H8210" s="1">
        <v>42331</v>
      </c>
      <c r="I8210" s="1" t="str">
        <f t="shared" si="457"/>
        <v xml:space="preserve"> Nov</v>
      </c>
      <c r="J8210">
        <v>31270</v>
      </c>
      <c r="K8210" t="s">
        <v>131</v>
      </c>
      <c r="L8210">
        <v>5</v>
      </c>
      <c r="M8210">
        <v>0.74</v>
      </c>
      <c r="N8210" t="s">
        <v>96</v>
      </c>
      <c r="O8210" t="s">
        <v>30</v>
      </c>
      <c r="P8210" t="s">
        <v>268</v>
      </c>
      <c r="Q8210" t="s">
        <v>102</v>
      </c>
      <c r="R8210">
        <v>-112.44</v>
      </c>
      <c r="S8210" t="s">
        <v>68</v>
      </c>
      <c r="T8210">
        <v>4392</v>
      </c>
      <c r="U8210">
        <v>165.04</v>
      </c>
      <c r="V8210" s="1">
        <v>42333</v>
      </c>
      <c r="W8210" t="s">
        <v>34</v>
      </c>
      <c r="X8210">
        <v>8.65</v>
      </c>
      <c r="Y8210" t="s">
        <v>149</v>
      </c>
      <c r="Z8210">
        <v>30.42</v>
      </c>
      <c r="AA8210">
        <v>60139</v>
      </c>
      <c r="AB8210">
        <f t="shared" si="458"/>
        <v>152.10000000000002</v>
      </c>
      <c r="AC8210">
        <f t="shared" si="459"/>
        <v>147.53700000000003</v>
      </c>
    </row>
    <row r="8211" spans="1:29" x14ac:dyDescent="0.25">
      <c r="A8211" t="s">
        <v>2111</v>
      </c>
      <c r="B8211">
        <v>75</v>
      </c>
      <c r="C8211" t="str">
        <f t="shared" si="456"/>
        <v>Senior</v>
      </c>
      <c r="D8211" t="s">
        <v>2193</v>
      </c>
      <c r="E8211" t="s">
        <v>38</v>
      </c>
      <c r="F8211">
        <v>0.08</v>
      </c>
      <c r="G8211">
        <v>1</v>
      </c>
      <c r="H8211" s="1">
        <v>42332</v>
      </c>
      <c r="I8211" s="1" t="str">
        <f t="shared" si="457"/>
        <v xml:space="preserve"> Nov</v>
      </c>
      <c r="J8211">
        <v>34976</v>
      </c>
      <c r="K8211" t="s">
        <v>131</v>
      </c>
      <c r="L8211">
        <v>29</v>
      </c>
      <c r="M8211">
        <v>0.36</v>
      </c>
      <c r="N8211" t="s">
        <v>29</v>
      </c>
      <c r="O8211" t="s">
        <v>30</v>
      </c>
      <c r="P8211" t="s">
        <v>768</v>
      </c>
      <c r="Q8211" t="s">
        <v>61</v>
      </c>
      <c r="R8211">
        <v>-64.53</v>
      </c>
      <c r="S8211" t="s">
        <v>52</v>
      </c>
      <c r="T8211">
        <v>4911</v>
      </c>
      <c r="U8211">
        <v>168.2</v>
      </c>
      <c r="V8211" s="1">
        <v>42333</v>
      </c>
      <c r="W8211" t="s">
        <v>34</v>
      </c>
      <c r="X8211">
        <v>5.46</v>
      </c>
      <c r="Y8211" t="s">
        <v>420</v>
      </c>
      <c r="Z8211">
        <v>5.98</v>
      </c>
      <c r="AA8211">
        <v>87105</v>
      </c>
      <c r="AB8211">
        <f t="shared" si="458"/>
        <v>173.42000000000002</v>
      </c>
      <c r="AC8211">
        <f t="shared" si="459"/>
        <v>159.54640000000001</v>
      </c>
    </row>
    <row r="8212" spans="1:29" x14ac:dyDescent="0.25">
      <c r="A8212" t="s">
        <v>2111</v>
      </c>
      <c r="B8212">
        <v>75</v>
      </c>
      <c r="C8212" t="str">
        <f t="shared" si="456"/>
        <v>Senior</v>
      </c>
      <c r="D8212" t="s">
        <v>2193</v>
      </c>
      <c r="E8212" t="s">
        <v>38</v>
      </c>
      <c r="F8212">
        <v>0.02</v>
      </c>
      <c r="G8212">
        <v>1</v>
      </c>
      <c r="H8212" s="1">
        <v>42332</v>
      </c>
      <c r="I8212" s="1" t="str">
        <f t="shared" si="457"/>
        <v xml:space="preserve"> Nov</v>
      </c>
      <c r="J8212">
        <v>34976</v>
      </c>
      <c r="K8212" t="s">
        <v>131</v>
      </c>
      <c r="L8212">
        <v>45</v>
      </c>
      <c r="M8212">
        <v>0.56999999999999995</v>
      </c>
      <c r="N8212" t="s">
        <v>48</v>
      </c>
      <c r="O8212" t="s">
        <v>49</v>
      </c>
      <c r="P8212" t="s">
        <v>2415</v>
      </c>
      <c r="Q8212" t="s">
        <v>51</v>
      </c>
      <c r="R8212">
        <v>-1523.77</v>
      </c>
      <c r="S8212" t="s">
        <v>52</v>
      </c>
      <c r="T8212">
        <v>4910</v>
      </c>
      <c r="U8212">
        <v>4475</v>
      </c>
      <c r="V8212" s="1">
        <v>42334</v>
      </c>
      <c r="W8212" t="s">
        <v>53</v>
      </c>
      <c r="X8212">
        <v>74.349999999999994</v>
      </c>
      <c r="Y8212" t="s">
        <v>420</v>
      </c>
      <c r="Z8212">
        <v>95.95</v>
      </c>
      <c r="AA8212">
        <v>87105</v>
      </c>
      <c r="AB8212">
        <f t="shared" si="458"/>
        <v>4317.75</v>
      </c>
      <c r="AC8212">
        <f t="shared" si="459"/>
        <v>4231.3950000000004</v>
      </c>
    </row>
    <row r="8213" spans="1:29" x14ac:dyDescent="0.25">
      <c r="A8213" t="s">
        <v>1084</v>
      </c>
      <c r="B8213">
        <v>75</v>
      </c>
      <c r="C8213" t="str">
        <f t="shared" si="456"/>
        <v>Senior</v>
      </c>
      <c r="D8213" t="s">
        <v>1085</v>
      </c>
      <c r="E8213" t="s">
        <v>27</v>
      </c>
      <c r="F8213">
        <v>7.0000000000000007E-2</v>
      </c>
      <c r="G8213">
        <v>1</v>
      </c>
      <c r="H8213" s="1">
        <v>42332</v>
      </c>
      <c r="I8213" s="1" t="str">
        <f t="shared" si="457"/>
        <v xml:space="preserve"> Nov</v>
      </c>
      <c r="J8213">
        <v>33637</v>
      </c>
      <c r="K8213" t="s">
        <v>47</v>
      </c>
      <c r="L8213">
        <v>35</v>
      </c>
      <c r="M8213">
        <v>0.42</v>
      </c>
      <c r="N8213" t="s">
        <v>48</v>
      </c>
      <c r="O8213" t="s">
        <v>139</v>
      </c>
      <c r="P8213" t="s">
        <v>3469</v>
      </c>
      <c r="Q8213" t="s">
        <v>82</v>
      </c>
      <c r="R8213">
        <v>-61.36</v>
      </c>
      <c r="S8213" t="s">
        <v>76</v>
      </c>
      <c r="T8213">
        <v>4726</v>
      </c>
      <c r="U8213">
        <v>192.21</v>
      </c>
      <c r="V8213" s="1">
        <v>42334</v>
      </c>
      <c r="W8213" t="s">
        <v>34</v>
      </c>
      <c r="X8213">
        <v>5.26</v>
      </c>
      <c r="Y8213" t="s">
        <v>132</v>
      </c>
      <c r="Z8213">
        <v>5.47</v>
      </c>
      <c r="AA8213">
        <v>33971</v>
      </c>
      <c r="AB8213">
        <f t="shared" si="458"/>
        <v>191.45</v>
      </c>
      <c r="AC8213">
        <f t="shared" si="459"/>
        <v>178.04849999999999</v>
      </c>
    </row>
    <row r="8214" spans="1:29" x14ac:dyDescent="0.25">
      <c r="A8214" t="s">
        <v>1946</v>
      </c>
      <c r="B8214">
        <v>75</v>
      </c>
      <c r="C8214" t="str">
        <f t="shared" si="456"/>
        <v>Senior</v>
      </c>
      <c r="D8214" t="s">
        <v>2475</v>
      </c>
      <c r="E8214" t="s">
        <v>57</v>
      </c>
      <c r="F8214">
        <v>0.01</v>
      </c>
      <c r="G8214">
        <v>1</v>
      </c>
      <c r="H8214" s="1">
        <v>42332</v>
      </c>
      <c r="I8214" s="1" t="str">
        <f t="shared" si="457"/>
        <v xml:space="preserve"> Nov</v>
      </c>
      <c r="J8214">
        <v>37765</v>
      </c>
      <c r="K8214" t="s">
        <v>47</v>
      </c>
      <c r="L8214">
        <v>18</v>
      </c>
      <c r="M8214">
        <v>0.38</v>
      </c>
      <c r="N8214" t="s">
        <v>29</v>
      </c>
      <c r="O8214" t="s">
        <v>30</v>
      </c>
      <c r="P8214" t="s">
        <v>1237</v>
      </c>
      <c r="Q8214" t="s">
        <v>61</v>
      </c>
      <c r="R8214">
        <v>250.67</v>
      </c>
      <c r="S8214" t="s">
        <v>76</v>
      </c>
      <c r="T8214">
        <v>5308</v>
      </c>
      <c r="U8214">
        <v>655.58</v>
      </c>
      <c r="V8214" s="1">
        <v>42336</v>
      </c>
      <c r="W8214" t="s">
        <v>34</v>
      </c>
      <c r="X8214">
        <v>5.09</v>
      </c>
      <c r="Y8214" t="s">
        <v>166</v>
      </c>
      <c r="Z8214">
        <v>35.44</v>
      </c>
      <c r="AA8214">
        <v>29651</v>
      </c>
      <c r="AB8214">
        <f t="shared" si="458"/>
        <v>637.91999999999996</v>
      </c>
      <c r="AC8214">
        <f t="shared" si="459"/>
        <v>631.54079999999999</v>
      </c>
    </row>
    <row r="8215" spans="1:29" x14ac:dyDescent="0.25">
      <c r="A8215" t="s">
        <v>163</v>
      </c>
      <c r="B8215">
        <v>75</v>
      </c>
      <c r="C8215" t="str">
        <f t="shared" si="456"/>
        <v>Senior</v>
      </c>
      <c r="D8215" t="s">
        <v>2475</v>
      </c>
      <c r="E8215" t="s">
        <v>57</v>
      </c>
      <c r="F8215">
        <v>0.01</v>
      </c>
      <c r="G8215">
        <v>1</v>
      </c>
      <c r="H8215" s="1">
        <v>42332</v>
      </c>
      <c r="I8215" s="1" t="str">
        <f t="shared" si="457"/>
        <v xml:space="preserve"> Nov</v>
      </c>
      <c r="J8215">
        <v>37765</v>
      </c>
      <c r="K8215" t="s">
        <v>47</v>
      </c>
      <c r="L8215">
        <v>12</v>
      </c>
      <c r="M8215">
        <v>0.69</v>
      </c>
      <c r="N8215" t="s">
        <v>48</v>
      </c>
      <c r="O8215" t="s">
        <v>49</v>
      </c>
      <c r="P8215" t="s">
        <v>905</v>
      </c>
      <c r="Q8215" t="s">
        <v>51</v>
      </c>
      <c r="R8215">
        <v>-66.38</v>
      </c>
      <c r="S8215" t="s">
        <v>76</v>
      </c>
      <c r="T8215">
        <v>5309</v>
      </c>
      <c r="U8215">
        <v>1465.33</v>
      </c>
      <c r="V8215" s="1">
        <v>42337</v>
      </c>
      <c r="W8215" t="s">
        <v>53</v>
      </c>
      <c r="X8215">
        <v>30</v>
      </c>
      <c r="Y8215" t="s">
        <v>166</v>
      </c>
      <c r="Z8215">
        <v>113.98</v>
      </c>
      <c r="AA8215">
        <v>29915</v>
      </c>
      <c r="AB8215">
        <f t="shared" si="458"/>
        <v>1367.76</v>
      </c>
      <c r="AC8215">
        <f t="shared" si="459"/>
        <v>1354.0824</v>
      </c>
    </row>
    <row r="8216" spans="1:29" x14ac:dyDescent="0.25">
      <c r="A8216" t="s">
        <v>1946</v>
      </c>
      <c r="B8216">
        <v>75</v>
      </c>
      <c r="C8216" t="str">
        <f t="shared" si="456"/>
        <v>Senior</v>
      </c>
      <c r="D8216" t="s">
        <v>2475</v>
      </c>
      <c r="E8216" t="s">
        <v>57</v>
      </c>
      <c r="F8216">
        <v>0.09</v>
      </c>
      <c r="G8216">
        <v>1</v>
      </c>
      <c r="H8216" s="1">
        <v>42332</v>
      </c>
      <c r="I8216" s="1" t="str">
        <f t="shared" si="457"/>
        <v xml:space="preserve"> Nov</v>
      </c>
      <c r="J8216">
        <v>37765</v>
      </c>
      <c r="K8216" t="s">
        <v>47</v>
      </c>
      <c r="L8216">
        <v>7</v>
      </c>
      <c r="M8216">
        <v>0.6</v>
      </c>
      <c r="N8216" t="s">
        <v>29</v>
      </c>
      <c r="O8216" t="s">
        <v>30</v>
      </c>
      <c r="P8216" t="s">
        <v>784</v>
      </c>
      <c r="Q8216" t="s">
        <v>214</v>
      </c>
      <c r="R8216">
        <v>-30.74</v>
      </c>
      <c r="S8216" t="s">
        <v>76</v>
      </c>
      <c r="T8216">
        <v>5307</v>
      </c>
      <c r="U8216">
        <v>42.66</v>
      </c>
      <c r="V8216" s="1">
        <v>42337</v>
      </c>
      <c r="W8216" t="s">
        <v>42</v>
      </c>
      <c r="X8216">
        <v>6.89</v>
      </c>
      <c r="Y8216" t="s">
        <v>166</v>
      </c>
      <c r="Z8216">
        <v>4.0599999999999996</v>
      </c>
      <c r="AA8216">
        <v>29651</v>
      </c>
      <c r="AB8216">
        <f t="shared" si="458"/>
        <v>28.419999999999998</v>
      </c>
      <c r="AC8216">
        <f t="shared" si="459"/>
        <v>25.862199999999998</v>
      </c>
    </row>
    <row r="8217" spans="1:29" x14ac:dyDescent="0.25">
      <c r="A8217" t="s">
        <v>180</v>
      </c>
      <c r="B8217">
        <v>75</v>
      </c>
      <c r="C8217" t="str">
        <f t="shared" si="456"/>
        <v>Senior</v>
      </c>
      <c r="D8217" t="s">
        <v>181</v>
      </c>
      <c r="E8217" t="s">
        <v>38</v>
      </c>
      <c r="F8217">
        <v>0.04</v>
      </c>
      <c r="G8217">
        <v>1</v>
      </c>
      <c r="H8217" s="1">
        <v>42333</v>
      </c>
      <c r="I8217" s="1" t="str">
        <f t="shared" si="457"/>
        <v xml:space="preserve"> Nov</v>
      </c>
      <c r="J8217">
        <v>26055</v>
      </c>
      <c r="K8217" t="s">
        <v>39</v>
      </c>
      <c r="L8217">
        <v>46</v>
      </c>
      <c r="M8217">
        <v>0.79</v>
      </c>
      <c r="N8217" t="s">
        <v>96</v>
      </c>
      <c r="O8217" t="s">
        <v>30</v>
      </c>
      <c r="P8217" t="s">
        <v>1057</v>
      </c>
      <c r="Q8217" t="s">
        <v>102</v>
      </c>
      <c r="R8217">
        <v>246</v>
      </c>
      <c r="S8217" t="s">
        <v>52</v>
      </c>
      <c r="T8217">
        <v>3647</v>
      </c>
      <c r="U8217">
        <v>6733.52</v>
      </c>
      <c r="V8217" s="1">
        <v>42334</v>
      </c>
      <c r="W8217" t="s">
        <v>34</v>
      </c>
      <c r="X8217">
        <v>4</v>
      </c>
      <c r="Y8217" t="s">
        <v>54</v>
      </c>
      <c r="Z8217">
        <v>152.47999999999999</v>
      </c>
      <c r="AA8217">
        <v>92672</v>
      </c>
      <c r="AB8217">
        <f t="shared" si="458"/>
        <v>7014.08</v>
      </c>
      <c r="AC8217">
        <f t="shared" si="459"/>
        <v>6733.5168000000003</v>
      </c>
    </row>
    <row r="8218" spans="1:29" x14ac:dyDescent="0.25">
      <c r="A8218" t="s">
        <v>2108</v>
      </c>
      <c r="B8218">
        <v>75</v>
      </c>
      <c r="C8218" t="str">
        <f t="shared" si="456"/>
        <v>Senior</v>
      </c>
      <c r="D8218" t="s">
        <v>2109</v>
      </c>
      <c r="E8218" t="s">
        <v>38</v>
      </c>
      <c r="F8218">
        <v>0.05</v>
      </c>
      <c r="G8218">
        <v>1</v>
      </c>
      <c r="H8218" s="1">
        <v>42333</v>
      </c>
      <c r="I8218" s="1" t="str">
        <f t="shared" si="457"/>
        <v xml:space="preserve"> Nov</v>
      </c>
      <c r="J8218">
        <v>47777</v>
      </c>
      <c r="K8218" t="s">
        <v>47</v>
      </c>
      <c r="L8218">
        <v>13</v>
      </c>
      <c r="M8218">
        <v>0.37</v>
      </c>
      <c r="N8218" t="s">
        <v>29</v>
      </c>
      <c r="O8218" t="s">
        <v>30</v>
      </c>
      <c r="P8218" t="s">
        <v>1469</v>
      </c>
      <c r="Q8218" t="s">
        <v>61</v>
      </c>
      <c r="R8218">
        <v>-27.91</v>
      </c>
      <c r="S8218" t="s">
        <v>76</v>
      </c>
      <c r="T8218">
        <v>6708</v>
      </c>
      <c r="U8218">
        <v>87.91</v>
      </c>
      <c r="V8218" s="1">
        <v>42335</v>
      </c>
      <c r="W8218" t="s">
        <v>34</v>
      </c>
      <c r="X8218">
        <v>5.41</v>
      </c>
      <c r="Y8218" t="s">
        <v>132</v>
      </c>
      <c r="Z8218">
        <v>6.68</v>
      </c>
      <c r="AA8218">
        <v>33319</v>
      </c>
      <c r="AB8218">
        <f t="shared" si="458"/>
        <v>86.84</v>
      </c>
      <c r="AC8218">
        <f t="shared" si="459"/>
        <v>82.498000000000005</v>
      </c>
    </row>
    <row r="8219" spans="1:29" x14ac:dyDescent="0.25">
      <c r="A8219" t="s">
        <v>3030</v>
      </c>
      <c r="B8219">
        <v>75</v>
      </c>
      <c r="C8219" t="str">
        <f t="shared" si="456"/>
        <v>Senior</v>
      </c>
      <c r="D8219" t="s">
        <v>3014</v>
      </c>
      <c r="E8219" t="s">
        <v>27</v>
      </c>
      <c r="F8219">
        <v>0.05</v>
      </c>
      <c r="G8219">
        <v>1</v>
      </c>
      <c r="H8219" s="1">
        <v>42333</v>
      </c>
      <c r="I8219" s="1" t="str">
        <f t="shared" si="457"/>
        <v xml:space="preserve"> Nov</v>
      </c>
      <c r="J8219">
        <v>9504</v>
      </c>
      <c r="K8219" t="s">
        <v>131</v>
      </c>
      <c r="L8219">
        <v>17</v>
      </c>
      <c r="M8219">
        <v>0.59</v>
      </c>
      <c r="N8219" t="s">
        <v>96</v>
      </c>
      <c r="O8219" t="s">
        <v>30</v>
      </c>
      <c r="P8219">
        <v>7160</v>
      </c>
      <c r="Q8219" t="s">
        <v>105</v>
      </c>
      <c r="R8219">
        <v>98.352000000000004</v>
      </c>
      <c r="S8219" t="s">
        <v>52</v>
      </c>
      <c r="T8219">
        <v>1296</v>
      </c>
      <c r="U8219">
        <v>1954.796</v>
      </c>
      <c r="V8219" s="1">
        <v>42335</v>
      </c>
      <c r="W8219" t="s">
        <v>34</v>
      </c>
      <c r="X8219">
        <v>4.2</v>
      </c>
      <c r="Y8219" t="s">
        <v>320</v>
      </c>
      <c r="Z8219">
        <v>140.99</v>
      </c>
      <c r="AA8219">
        <v>83686</v>
      </c>
      <c r="AB8219">
        <f t="shared" si="458"/>
        <v>2396.83</v>
      </c>
      <c r="AC8219">
        <f t="shared" si="459"/>
        <v>2276.9884999999999</v>
      </c>
    </row>
    <row r="8220" spans="1:29" x14ac:dyDescent="0.25">
      <c r="A8220" t="s">
        <v>1100</v>
      </c>
      <c r="B8220">
        <v>75</v>
      </c>
      <c r="C8220" t="str">
        <f t="shared" si="456"/>
        <v>Senior</v>
      </c>
      <c r="D8220" t="s">
        <v>160</v>
      </c>
      <c r="E8220" t="s">
        <v>57</v>
      </c>
      <c r="F8220">
        <v>0.01</v>
      </c>
      <c r="G8220">
        <v>1</v>
      </c>
      <c r="H8220" s="1">
        <v>42334</v>
      </c>
      <c r="I8220" s="1" t="str">
        <f t="shared" si="457"/>
        <v xml:space="preserve"> Nov</v>
      </c>
      <c r="J8220">
        <v>40289</v>
      </c>
      <c r="K8220" t="s">
        <v>39</v>
      </c>
      <c r="L8220">
        <v>26</v>
      </c>
      <c r="M8220">
        <v>0.36</v>
      </c>
      <c r="N8220" t="s">
        <v>29</v>
      </c>
      <c r="O8220" t="s">
        <v>30</v>
      </c>
      <c r="P8220" t="s">
        <v>2967</v>
      </c>
      <c r="Q8220" t="s">
        <v>210</v>
      </c>
      <c r="R8220">
        <v>19.63</v>
      </c>
      <c r="S8220" t="s">
        <v>76</v>
      </c>
      <c r="T8220">
        <v>5698</v>
      </c>
      <c r="U8220">
        <v>78.09</v>
      </c>
      <c r="V8220" s="1">
        <v>42335</v>
      </c>
      <c r="W8220" t="s">
        <v>34</v>
      </c>
      <c r="X8220">
        <v>0.99</v>
      </c>
      <c r="Y8220" t="s">
        <v>162</v>
      </c>
      <c r="Z8220">
        <v>2.88</v>
      </c>
      <c r="AA8220">
        <v>23701</v>
      </c>
      <c r="AB8220">
        <f t="shared" si="458"/>
        <v>74.88</v>
      </c>
      <c r="AC8220">
        <f t="shared" si="459"/>
        <v>74.131199999999993</v>
      </c>
    </row>
    <row r="8221" spans="1:29" x14ac:dyDescent="0.25">
      <c r="A8221" t="s">
        <v>236</v>
      </c>
      <c r="B8221">
        <v>75</v>
      </c>
      <c r="C8221" t="str">
        <f t="shared" si="456"/>
        <v>Senior</v>
      </c>
      <c r="D8221" t="s">
        <v>1040</v>
      </c>
      <c r="E8221" t="s">
        <v>57</v>
      </c>
      <c r="F8221">
        <v>0.06</v>
      </c>
      <c r="G8221">
        <v>1</v>
      </c>
      <c r="H8221" s="1">
        <v>42334</v>
      </c>
      <c r="I8221" s="1" t="str">
        <f t="shared" si="457"/>
        <v xml:space="preserve"> Nov</v>
      </c>
      <c r="J8221">
        <v>23777</v>
      </c>
      <c r="K8221" t="s">
        <v>39</v>
      </c>
      <c r="L8221">
        <v>16</v>
      </c>
      <c r="M8221">
        <v>0.75</v>
      </c>
      <c r="N8221" t="s">
        <v>29</v>
      </c>
      <c r="O8221" t="s">
        <v>30</v>
      </c>
      <c r="P8221" t="s">
        <v>2706</v>
      </c>
      <c r="Q8221" t="s">
        <v>32</v>
      </c>
      <c r="R8221">
        <v>-67.540000000000006</v>
      </c>
      <c r="S8221" t="s">
        <v>76</v>
      </c>
      <c r="T8221">
        <v>3324</v>
      </c>
      <c r="U8221">
        <v>487.7</v>
      </c>
      <c r="V8221" s="1">
        <v>42335</v>
      </c>
      <c r="W8221" t="s">
        <v>34</v>
      </c>
      <c r="X8221">
        <v>6.72</v>
      </c>
      <c r="Y8221" t="s">
        <v>77</v>
      </c>
      <c r="Z8221">
        <v>31.98</v>
      </c>
      <c r="AA8221">
        <v>35756</v>
      </c>
      <c r="AB8221">
        <f t="shared" si="458"/>
        <v>511.68</v>
      </c>
      <c r="AC8221">
        <f t="shared" si="459"/>
        <v>480.97919999999999</v>
      </c>
    </row>
    <row r="8222" spans="1:29" x14ac:dyDescent="0.25">
      <c r="A8222" t="s">
        <v>1100</v>
      </c>
      <c r="B8222">
        <v>75</v>
      </c>
      <c r="C8222" t="str">
        <f t="shared" si="456"/>
        <v>Senior</v>
      </c>
      <c r="D8222" t="s">
        <v>160</v>
      </c>
      <c r="E8222" t="s">
        <v>57</v>
      </c>
      <c r="F8222">
        <v>0.04</v>
      </c>
      <c r="G8222">
        <v>1</v>
      </c>
      <c r="H8222" s="1">
        <v>42334</v>
      </c>
      <c r="I8222" s="1" t="str">
        <f t="shared" si="457"/>
        <v xml:space="preserve"> Nov</v>
      </c>
      <c r="J8222">
        <v>40289</v>
      </c>
      <c r="K8222" t="s">
        <v>39</v>
      </c>
      <c r="L8222">
        <v>4</v>
      </c>
      <c r="M8222">
        <v>0.36</v>
      </c>
      <c r="N8222" t="s">
        <v>29</v>
      </c>
      <c r="O8222" t="s">
        <v>59</v>
      </c>
      <c r="P8222" t="s">
        <v>106</v>
      </c>
      <c r="Q8222" t="s">
        <v>61</v>
      </c>
      <c r="R8222">
        <v>-1.19</v>
      </c>
      <c r="S8222" t="s">
        <v>76</v>
      </c>
      <c r="T8222">
        <v>5699</v>
      </c>
      <c r="U8222">
        <v>42.77</v>
      </c>
      <c r="V8222" s="1">
        <v>42335</v>
      </c>
      <c r="W8222" t="s">
        <v>34</v>
      </c>
      <c r="X8222">
        <v>2.27</v>
      </c>
      <c r="Y8222" t="s">
        <v>162</v>
      </c>
      <c r="Z8222">
        <v>10.14</v>
      </c>
      <c r="AA8222">
        <v>23701</v>
      </c>
      <c r="AB8222">
        <f t="shared" si="458"/>
        <v>40.56</v>
      </c>
      <c r="AC8222">
        <f t="shared" si="459"/>
        <v>38.937600000000003</v>
      </c>
    </row>
    <row r="8223" spans="1:29" x14ac:dyDescent="0.25">
      <c r="A8223" t="s">
        <v>2211</v>
      </c>
      <c r="B8223">
        <v>75</v>
      </c>
      <c r="C8223" t="str">
        <f t="shared" si="456"/>
        <v>Senior</v>
      </c>
      <c r="D8223" t="s">
        <v>2458</v>
      </c>
      <c r="E8223" t="s">
        <v>57</v>
      </c>
      <c r="F8223">
        <v>0.03</v>
      </c>
      <c r="G8223">
        <v>1</v>
      </c>
      <c r="H8223" s="1">
        <v>42334</v>
      </c>
      <c r="I8223" s="1" t="str">
        <f t="shared" si="457"/>
        <v xml:space="preserve"> Nov</v>
      </c>
      <c r="J8223">
        <v>40838</v>
      </c>
      <c r="K8223" t="s">
        <v>39</v>
      </c>
      <c r="L8223">
        <v>10</v>
      </c>
      <c r="M8223">
        <v>0.83</v>
      </c>
      <c r="N8223" t="s">
        <v>96</v>
      </c>
      <c r="O8223" t="s">
        <v>139</v>
      </c>
      <c r="P8223" t="s">
        <v>2472</v>
      </c>
      <c r="Q8223" t="s">
        <v>105</v>
      </c>
      <c r="R8223">
        <v>-93.257999999999996</v>
      </c>
      <c r="S8223" t="s">
        <v>52</v>
      </c>
      <c r="T8223">
        <v>5754</v>
      </c>
      <c r="U8223">
        <v>175.85650000000001</v>
      </c>
      <c r="V8223" s="1">
        <v>42335</v>
      </c>
      <c r="W8223" t="s">
        <v>34</v>
      </c>
      <c r="X8223">
        <v>1.25</v>
      </c>
      <c r="Y8223" t="s">
        <v>218</v>
      </c>
      <c r="Z8223">
        <v>20.99</v>
      </c>
      <c r="AA8223">
        <v>98373</v>
      </c>
      <c r="AB8223">
        <f t="shared" si="458"/>
        <v>209.89999999999998</v>
      </c>
      <c r="AC8223">
        <f t="shared" si="459"/>
        <v>203.60299999999998</v>
      </c>
    </row>
    <row r="8224" spans="1:29" x14ac:dyDescent="0.25">
      <c r="A8224" t="s">
        <v>2933</v>
      </c>
      <c r="B8224">
        <v>75</v>
      </c>
      <c r="C8224" t="str">
        <f t="shared" si="456"/>
        <v>Senior</v>
      </c>
      <c r="D8224" t="s">
        <v>433</v>
      </c>
      <c r="E8224" t="s">
        <v>27</v>
      </c>
      <c r="F8224">
        <v>0.04</v>
      </c>
      <c r="G8224">
        <v>1</v>
      </c>
      <c r="H8224" s="1">
        <v>42334</v>
      </c>
      <c r="I8224" s="1" t="str">
        <f t="shared" si="457"/>
        <v xml:space="preserve"> Nov</v>
      </c>
      <c r="J8224">
        <v>6529</v>
      </c>
      <c r="K8224" t="s">
        <v>131</v>
      </c>
      <c r="L8224">
        <v>35</v>
      </c>
      <c r="M8224">
        <v>0.39</v>
      </c>
      <c r="N8224" t="s">
        <v>29</v>
      </c>
      <c r="O8224" t="s">
        <v>59</v>
      </c>
      <c r="P8224" t="s">
        <v>1491</v>
      </c>
      <c r="Q8224" t="s">
        <v>232</v>
      </c>
      <c r="R8224">
        <v>20.71</v>
      </c>
      <c r="S8224" t="s">
        <v>76</v>
      </c>
      <c r="T8224">
        <v>908</v>
      </c>
      <c r="U8224">
        <v>89.71</v>
      </c>
      <c r="V8224" s="1">
        <v>42336</v>
      </c>
      <c r="W8224" t="s">
        <v>34</v>
      </c>
      <c r="X8224">
        <v>0.8</v>
      </c>
      <c r="Y8224" t="s">
        <v>291</v>
      </c>
      <c r="Z8224">
        <v>2.62</v>
      </c>
      <c r="AA8224">
        <v>37830</v>
      </c>
      <c r="AB8224">
        <f t="shared" si="458"/>
        <v>91.7</v>
      </c>
      <c r="AC8224">
        <f t="shared" si="459"/>
        <v>88.031999999999996</v>
      </c>
    </row>
    <row r="8225" spans="1:29" x14ac:dyDescent="0.25">
      <c r="A8225" t="s">
        <v>2211</v>
      </c>
      <c r="B8225">
        <v>75</v>
      </c>
      <c r="C8225" t="str">
        <f t="shared" si="456"/>
        <v>Senior</v>
      </c>
      <c r="D8225" t="s">
        <v>2458</v>
      </c>
      <c r="E8225" t="s">
        <v>57</v>
      </c>
      <c r="F8225">
        <v>7.0000000000000007E-2</v>
      </c>
      <c r="G8225">
        <v>1</v>
      </c>
      <c r="H8225" s="1">
        <v>42334</v>
      </c>
      <c r="I8225" s="1" t="str">
        <f t="shared" si="457"/>
        <v xml:space="preserve"> Nov</v>
      </c>
      <c r="J8225">
        <v>40838</v>
      </c>
      <c r="K8225" t="s">
        <v>39</v>
      </c>
      <c r="L8225">
        <v>40</v>
      </c>
      <c r="M8225">
        <v>0.49</v>
      </c>
      <c r="N8225" t="s">
        <v>48</v>
      </c>
      <c r="O8225" t="s">
        <v>30</v>
      </c>
      <c r="P8225" t="s">
        <v>344</v>
      </c>
      <c r="Q8225" t="s">
        <v>82</v>
      </c>
      <c r="R8225">
        <v>-136.82</v>
      </c>
      <c r="S8225" t="s">
        <v>52</v>
      </c>
      <c r="T8225">
        <v>5753</v>
      </c>
      <c r="U8225">
        <v>323.95999999999998</v>
      </c>
      <c r="V8225" s="1">
        <v>42337</v>
      </c>
      <c r="W8225" t="s">
        <v>34</v>
      </c>
      <c r="X8225">
        <v>7.96</v>
      </c>
      <c r="Y8225" t="s">
        <v>218</v>
      </c>
      <c r="Z8225">
        <v>8.09</v>
      </c>
      <c r="AA8225">
        <v>98373</v>
      </c>
      <c r="AB8225">
        <f t="shared" si="458"/>
        <v>323.60000000000002</v>
      </c>
      <c r="AC8225">
        <f t="shared" si="459"/>
        <v>300.94800000000004</v>
      </c>
    </row>
    <row r="8226" spans="1:29" x14ac:dyDescent="0.25">
      <c r="A8226" t="s">
        <v>2236</v>
      </c>
      <c r="B8226">
        <v>75</v>
      </c>
      <c r="C8226" t="str">
        <f t="shared" si="456"/>
        <v>Senior</v>
      </c>
      <c r="D8226" t="s">
        <v>1962</v>
      </c>
      <c r="E8226" t="s">
        <v>46</v>
      </c>
      <c r="F8226">
        <v>0.09</v>
      </c>
      <c r="G8226">
        <v>1</v>
      </c>
      <c r="H8226" s="1">
        <v>42334</v>
      </c>
      <c r="I8226" s="1" t="str">
        <f t="shared" si="457"/>
        <v xml:space="preserve"> Nov</v>
      </c>
      <c r="J8226">
        <v>25377</v>
      </c>
      <c r="K8226" t="s">
        <v>47</v>
      </c>
      <c r="L8226">
        <v>3</v>
      </c>
      <c r="M8226">
        <v>0.56999999999999995</v>
      </c>
      <c r="N8226" t="s">
        <v>96</v>
      </c>
      <c r="O8226" t="s">
        <v>49</v>
      </c>
      <c r="P8226" t="s">
        <v>1050</v>
      </c>
      <c r="Q8226" t="s">
        <v>98</v>
      </c>
      <c r="R8226">
        <v>-3755.0331000000001</v>
      </c>
      <c r="S8226" t="s">
        <v>68</v>
      </c>
      <c r="T8226">
        <v>3560</v>
      </c>
      <c r="U8226">
        <v>4343.51</v>
      </c>
      <c r="V8226" s="1">
        <v>42341</v>
      </c>
      <c r="W8226" t="s">
        <v>53</v>
      </c>
      <c r="X8226">
        <v>29.7</v>
      </c>
      <c r="Y8226" t="s">
        <v>149</v>
      </c>
      <c r="Z8226">
        <v>1500.97</v>
      </c>
      <c r="AA8226">
        <v>60409</v>
      </c>
      <c r="AB8226">
        <f t="shared" si="458"/>
        <v>4502.91</v>
      </c>
      <c r="AC8226">
        <f t="shared" si="459"/>
        <v>4097.6481000000003</v>
      </c>
    </row>
    <row r="8227" spans="1:29" x14ac:dyDescent="0.25">
      <c r="A8227" t="s">
        <v>2464</v>
      </c>
      <c r="B8227">
        <v>75</v>
      </c>
      <c r="C8227" t="str">
        <f t="shared" si="456"/>
        <v>Senior</v>
      </c>
      <c r="D8227" t="s">
        <v>3188</v>
      </c>
      <c r="E8227" t="s">
        <v>57</v>
      </c>
      <c r="F8227">
        <v>0.02</v>
      </c>
      <c r="G8227">
        <v>1</v>
      </c>
      <c r="H8227" s="1">
        <v>42335</v>
      </c>
      <c r="I8227" s="1" t="str">
        <f t="shared" si="457"/>
        <v xml:space="preserve"> Nov</v>
      </c>
      <c r="J8227">
        <v>23618</v>
      </c>
      <c r="K8227" t="s">
        <v>131</v>
      </c>
      <c r="L8227">
        <v>45</v>
      </c>
      <c r="M8227">
        <v>0.56000000000000005</v>
      </c>
      <c r="N8227" t="s">
        <v>96</v>
      </c>
      <c r="O8227" t="s">
        <v>30</v>
      </c>
      <c r="P8227">
        <v>8860</v>
      </c>
      <c r="Q8227" t="s">
        <v>105</v>
      </c>
      <c r="R8227">
        <v>748.197</v>
      </c>
      <c r="S8227" t="s">
        <v>76</v>
      </c>
      <c r="T8227">
        <v>3305</v>
      </c>
      <c r="U8227">
        <v>2601.7905000000001</v>
      </c>
      <c r="V8227" s="1">
        <v>42337</v>
      </c>
      <c r="W8227" t="s">
        <v>34</v>
      </c>
      <c r="X8227">
        <v>5.26</v>
      </c>
      <c r="Y8227" t="s">
        <v>132</v>
      </c>
      <c r="Z8227">
        <v>65.989999999999995</v>
      </c>
      <c r="AA8227">
        <v>32720</v>
      </c>
      <c r="AB8227">
        <f t="shared" si="458"/>
        <v>2969.5499999999997</v>
      </c>
      <c r="AC8227">
        <f t="shared" si="459"/>
        <v>2910.1589999999997</v>
      </c>
    </row>
    <row r="8228" spans="1:29" x14ac:dyDescent="0.25">
      <c r="A8228" t="s">
        <v>671</v>
      </c>
      <c r="B8228">
        <v>75</v>
      </c>
      <c r="C8228" t="str">
        <f t="shared" si="456"/>
        <v>Senior</v>
      </c>
      <c r="D8228" t="s">
        <v>672</v>
      </c>
      <c r="E8228" t="s">
        <v>27</v>
      </c>
      <c r="F8228">
        <v>0.06</v>
      </c>
      <c r="G8228">
        <v>1</v>
      </c>
      <c r="H8228" s="1">
        <v>42336</v>
      </c>
      <c r="I8228" s="1" t="str">
        <f t="shared" si="457"/>
        <v xml:space="preserve"> Nov</v>
      </c>
      <c r="J8228">
        <v>22432</v>
      </c>
      <c r="K8228" t="s">
        <v>39</v>
      </c>
      <c r="L8228">
        <v>45</v>
      </c>
      <c r="M8228">
        <v>0.38</v>
      </c>
      <c r="N8228" t="s">
        <v>29</v>
      </c>
      <c r="O8228" t="s">
        <v>30</v>
      </c>
      <c r="P8228" t="s">
        <v>2139</v>
      </c>
      <c r="Q8228" t="s">
        <v>267</v>
      </c>
      <c r="R8228">
        <v>664.15</v>
      </c>
      <c r="S8228" t="s">
        <v>76</v>
      </c>
      <c r="T8228">
        <v>3123</v>
      </c>
      <c r="U8228">
        <v>2728.42</v>
      </c>
      <c r="V8228" s="1">
        <v>42337</v>
      </c>
      <c r="W8228" t="s">
        <v>34</v>
      </c>
      <c r="X8228">
        <v>19.989999999999998</v>
      </c>
      <c r="Y8228" t="s">
        <v>77</v>
      </c>
      <c r="Z8228">
        <v>60.98</v>
      </c>
      <c r="AA8228">
        <v>35211</v>
      </c>
      <c r="AB8228">
        <f t="shared" si="458"/>
        <v>2744.1</v>
      </c>
      <c r="AC8228">
        <f t="shared" si="459"/>
        <v>2579.4539999999997</v>
      </c>
    </row>
    <row r="8229" spans="1:29" x14ac:dyDescent="0.25">
      <c r="A8229" t="s">
        <v>831</v>
      </c>
      <c r="B8229">
        <v>75</v>
      </c>
      <c r="C8229" t="str">
        <f t="shared" si="456"/>
        <v>Senior</v>
      </c>
      <c r="D8229" t="s">
        <v>832</v>
      </c>
      <c r="E8229" t="s">
        <v>57</v>
      </c>
      <c r="F8229">
        <v>0</v>
      </c>
      <c r="G8229">
        <v>1</v>
      </c>
      <c r="H8229" s="1">
        <v>42336</v>
      </c>
      <c r="I8229" s="1" t="str">
        <f t="shared" si="457"/>
        <v xml:space="preserve"> Nov</v>
      </c>
      <c r="J8229">
        <v>28934</v>
      </c>
      <c r="K8229" t="s">
        <v>131</v>
      </c>
      <c r="L8229">
        <v>12</v>
      </c>
      <c r="M8229">
        <v>0.4</v>
      </c>
      <c r="N8229" t="s">
        <v>96</v>
      </c>
      <c r="O8229" t="s">
        <v>30</v>
      </c>
      <c r="P8229" t="s">
        <v>1356</v>
      </c>
      <c r="Q8229" t="s">
        <v>102</v>
      </c>
      <c r="R8229">
        <v>297.57</v>
      </c>
      <c r="S8229" t="s">
        <v>52</v>
      </c>
      <c r="T8229">
        <v>4066</v>
      </c>
      <c r="U8229">
        <v>1272.3499999999999</v>
      </c>
      <c r="V8229" s="1">
        <v>42337</v>
      </c>
      <c r="W8229" t="s">
        <v>34</v>
      </c>
      <c r="X8229">
        <v>7.18</v>
      </c>
      <c r="Y8229" t="s">
        <v>218</v>
      </c>
      <c r="Z8229">
        <v>100.98</v>
      </c>
      <c r="AA8229">
        <v>98034</v>
      </c>
      <c r="AB8229">
        <f t="shared" si="458"/>
        <v>1211.76</v>
      </c>
      <c r="AC8229">
        <f t="shared" si="459"/>
        <v>1211.76</v>
      </c>
    </row>
    <row r="8230" spans="1:29" x14ac:dyDescent="0.25">
      <c r="A8230" t="s">
        <v>1915</v>
      </c>
      <c r="B8230">
        <v>75</v>
      </c>
      <c r="C8230" t="str">
        <f t="shared" si="456"/>
        <v>Senior</v>
      </c>
      <c r="D8230" t="s">
        <v>832</v>
      </c>
      <c r="E8230" t="s">
        <v>57</v>
      </c>
      <c r="F8230">
        <v>7.0000000000000007E-2</v>
      </c>
      <c r="G8230">
        <v>1</v>
      </c>
      <c r="H8230" s="1">
        <v>42336</v>
      </c>
      <c r="I8230" s="1" t="str">
        <f t="shared" si="457"/>
        <v xml:space="preserve"> Nov</v>
      </c>
      <c r="J8230">
        <v>28934</v>
      </c>
      <c r="K8230" t="s">
        <v>131</v>
      </c>
      <c r="L8230">
        <v>26</v>
      </c>
      <c r="M8230">
        <v>0.62</v>
      </c>
      <c r="N8230" t="s">
        <v>48</v>
      </c>
      <c r="O8230" t="s">
        <v>49</v>
      </c>
      <c r="P8230" t="s">
        <v>555</v>
      </c>
      <c r="Q8230" t="s">
        <v>51</v>
      </c>
      <c r="R8230">
        <v>303.39</v>
      </c>
      <c r="S8230" t="s">
        <v>52</v>
      </c>
      <c r="T8230">
        <v>4067</v>
      </c>
      <c r="U8230">
        <v>4000.35</v>
      </c>
      <c r="V8230" s="1">
        <v>42338</v>
      </c>
      <c r="W8230" t="s">
        <v>53</v>
      </c>
      <c r="X8230">
        <v>30</v>
      </c>
      <c r="Y8230" t="s">
        <v>218</v>
      </c>
      <c r="Z8230">
        <v>160.97999999999999</v>
      </c>
      <c r="AA8230">
        <v>98503</v>
      </c>
      <c r="AB8230">
        <f t="shared" si="458"/>
        <v>4185.4799999999996</v>
      </c>
      <c r="AC8230">
        <f t="shared" si="459"/>
        <v>3892.4963999999995</v>
      </c>
    </row>
    <row r="8231" spans="1:29" x14ac:dyDescent="0.25">
      <c r="A8231" t="s">
        <v>1192</v>
      </c>
      <c r="B8231">
        <v>75</v>
      </c>
      <c r="C8231" t="str">
        <f t="shared" si="456"/>
        <v>Senior</v>
      </c>
      <c r="D8231" t="s">
        <v>1193</v>
      </c>
      <c r="E8231" t="s">
        <v>46</v>
      </c>
      <c r="F8231">
        <v>0.1</v>
      </c>
      <c r="G8231">
        <v>1</v>
      </c>
      <c r="H8231" s="1">
        <v>42336</v>
      </c>
      <c r="I8231" s="1" t="str">
        <f t="shared" si="457"/>
        <v xml:space="preserve"> Nov</v>
      </c>
      <c r="J8231">
        <v>29282</v>
      </c>
      <c r="K8231" t="s">
        <v>131</v>
      </c>
      <c r="L8231">
        <v>4</v>
      </c>
      <c r="M8231">
        <v>0.37</v>
      </c>
      <c r="N8231" t="s">
        <v>29</v>
      </c>
      <c r="O8231" t="s">
        <v>30</v>
      </c>
      <c r="P8231" t="s">
        <v>1751</v>
      </c>
      <c r="Q8231" t="s">
        <v>61</v>
      </c>
      <c r="R8231">
        <v>-26.44</v>
      </c>
      <c r="S8231" t="s">
        <v>76</v>
      </c>
      <c r="T8231">
        <v>4115</v>
      </c>
      <c r="U8231">
        <v>34.270000000000003</v>
      </c>
      <c r="V8231" s="1">
        <v>42338</v>
      </c>
      <c r="W8231" t="s">
        <v>34</v>
      </c>
      <c r="X8231">
        <v>9.5399999999999991</v>
      </c>
      <c r="Y8231" t="s">
        <v>366</v>
      </c>
      <c r="Z8231">
        <v>6.48</v>
      </c>
      <c r="AA8231">
        <v>72956</v>
      </c>
      <c r="AB8231">
        <f t="shared" si="458"/>
        <v>25.92</v>
      </c>
      <c r="AC8231">
        <f t="shared" si="459"/>
        <v>23.328000000000003</v>
      </c>
    </row>
    <row r="8232" spans="1:29" x14ac:dyDescent="0.25">
      <c r="A8232" t="s">
        <v>429</v>
      </c>
      <c r="B8232">
        <v>75</v>
      </c>
      <c r="C8232" t="str">
        <f t="shared" si="456"/>
        <v>Senior</v>
      </c>
      <c r="D8232" t="s">
        <v>1585</v>
      </c>
      <c r="E8232" t="s">
        <v>38</v>
      </c>
      <c r="F8232">
        <v>0.02</v>
      </c>
      <c r="G8232">
        <v>1</v>
      </c>
      <c r="H8232" s="1">
        <v>42336</v>
      </c>
      <c r="I8232" s="1" t="str">
        <f t="shared" si="457"/>
        <v xml:space="preserve"> Nov</v>
      </c>
      <c r="J8232">
        <v>56644</v>
      </c>
      <c r="K8232" t="s">
        <v>39</v>
      </c>
      <c r="L8232">
        <v>36</v>
      </c>
      <c r="M8232">
        <v>0.38</v>
      </c>
      <c r="N8232" t="s">
        <v>29</v>
      </c>
      <c r="O8232" t="s">
        <v>59</v>
      </c>
      <c r="P8232" t="s">
        <v>2179</v>
      </c>
      <c r="Q8232" t="s">
        <v>88</v>
      </c>
      <c r="R8232">
        <v>11.44</v>
      </c>
      <c r="S8232" t="s">
        <v>76</v>
      </c>
      <c r="T8232">
        <v>7923</v>
      </c>
      <c r="U8232">
        <v>82.09</v>
      </c>
      <c r="V8232" s="1">
        <v>42338</v>
      </c>
      <c r="W8232" t="s">
        <v>34</v>
      </c>
      <c r="X8232">
        <v>1</v>
      </c>
      <c r="Y8232" t="s">
        <v>685</v>
      </c>
      <c r="Z8232">
        <v>2.21</v>
      </c>
      <c r="AA8232">
        <v>27237</v>
      </c>
      <c r="AB8232">
        <f t="shared" si="458"/>
        <v>79.56</v>
      </c>
      <c r="AC8232">
        <f t="shared" si="459"/>
        <v>77.968800000000002</v>
      </c>
    </row>
    <row r="8233" spans="1:29" x14ac:dyDescent="0.25">
      <c r="A8233" t="s">
        <v>1915</v>
      </c>
      <c r="B8233">
        <v>75</v>
      </c>
      <c r="C8233" t="str">
        <f t="shared" si="456"/>
        <v>Senior</v>
      </c>
      <c r="D8233" t="s">
        <v>832</v>
      </c>
      <c r="E8233" t="s">
        <v>57</v>
      </c>
      <c r="F8233">
        <v>0</v>
      </c>
      <c r="G8233">
        <v>1</v>
      </c>
      <c r="H8233" s="1">
        <v>42336</v>
      </c>
      <c r="I8233" s="1" t="str">
        <f t="shared" si="457"/>
        <v xml:space="preserve"> Nov</v>
      </c>
      <c r="J8233">
        <v>28934</v>
      </c>
      <c r="K8233" t="s">
        <v>131</v>
      </c>
      <c r="L8233">
        <v>26</v>
      </c>
      <c r="M8233">
        <v>0.36</v>
      </c>
      <c r="N8233" t="s">
        <v>96</v>
      </c>
      <c r="O8233" t="s">
        <v>80</v>
      </c>
      <c r="P8233" t="s">
        <v>2244</v>
      </c>
      <c r="Q8233" t="s">
        <v>98</v>
      </c>
      <c r="R8233">
        <v>1555.9</v>
      </c>
      <c r="S8233" t="s">
        <v>52</v>
      </c>
      <c r="T8233">
        <v>4068</v>
      </c>
      <c r="U8233">
        <v>3356.92</v>
      </c>
      <c r="V8233" s="1">
        <v>42338</v>
      </c>
      <c r="W8233" t="s">
        <v>42</v>
      </c>
      <c r="X8233">
        <v>7.11</v>
      </c>
      <c r="Y8233" t="s">
        <v>218</v>
      </c>
      <c r="Z8233">
        <v>120.97</v>
      </c>
      <c r="AA8233">
        <v>98503</v>
      </c>
      <c r="AB8233">
        <f t="shared" si="458"/>
        <v>3145.22</v>
      </c>
      <c r="AC8233">
        <f t="shared" si="459"/>
        <v>3145.22</v>
      </c>
    </row>
    <row r="8234" spans="1:29" x14ac:dyDescent="0.25">
      <c r="A8234" t="s">
        <v>1382</v>
      </c>
      <c r="B8234">
        <v>75</v>
      </c>
      <c r="C8234" t="str">
        <f t="shared" si="456"/>
        <v>Senior</v>
      </c>
      <c r="D8234" t="s">
        <v>810</v>
      </c>
      <c r="E8234" t="s">
        <v>57</v>
      </c>
      <c r="F8234">
        <v>0.05</v>
      </c>
      <c r="G8234">
        <v>1</v>
      </c>
      <c r="H8234" s="1">
        <v>42336</v>
      </c>
      <c r="I8234" s="1" t="str">
        <f t="shared" si="457"/>
        <v xml:space="preserve"> Nov</v>
      </c>
      <c r="J8234">
        <v>23713</v>
      </c>
      <c r="K8234" t="s">
        <v>39</v>
      </c>
      <c r="L8234">
        <v>38</v>
      </c>
      <c r="M8234">
        <v>0.57999999999999996</v>
      </c>
      <c r="N8234" t="s">
        <v>96</v>
      </c>
      <c r="O8234" t="s">
        <v>30</v>
      </c>
      <c r="P8234">
        <v>8890</v>
      </c>
      <c r="Q8234" t="s">
        <v>105</v>
      </c>
      <c r="R8234">
        <v>894.06</v>
      </c>
      <c r="S8234" t="s">
        <v>68</v>
      </c>
      <c r="T8234">
        <v>3317</v>
      </c>
      <c r="U8234">
        <v>3701.5205000000001</v>
      </c>
      <c r="V8234" s="1">
        <v>42339</v>
      </c>
      <c r="W8234" t="s">
        <v>34</v>
      </c>
      <c r="X8234">
        <v>5.92</v>
      </c>
      <c r="Y8234" t="s">
        <v>262</v>
      </c>
      <c r="Z8234">
        <v>115.99</v>
      </c>
      <c r="AA8234">
        <v>63119</v>
      </c>
      <c r="AB8234">
        <f t="shared" si="458"/>
        <v>4407.62</v>
      </c>
      <c r="AC8234">
        <f t="shared" si="459"/>
        <v>4187.2389999999996</v>
      </c>
    </row>
    <row r="8235" spans="1:29" x14ac:dyDescent="0.25">
      <c r="A8235" t="s">
        <v>1984</v>
      </c>
      <c r="B8235">
        <v>76</v>
      </c>
      <c r="C8235" t="str">
        <f t="shared" si="456"/>
        <v>Senior</v>
      </c>
      <c r="D8235" t="s">
        <v>1985</v>
      </c>
      <c r="E8235" t="s">
        <v>27</v>
      </c>
      <c r="F8235">
        <v>0.1</v>
      </c>
      <c r="G8235">
        <v>1</v>
      </c>
      <c r="H8235" s="1">
        <v>42337</v>
      </c>
      <c r="I8235" s="1" t="str">
        <f t="shared" si="457"/>
        <v xml:space="preserve"> Nov</v>
      </c>
      <c r="J8235">
        <v>11137</v>
      </c>
      <c r="K8235" t="s">
        <v>28</v>
      </c>
      <c r="L8235">
        <v>48</v>
      </c>
      <c r="M8235">
        <v>0.78</v>
      </c>
      <c r="N8235" t="s">
        <v>29</v>
      </c>
      <c r="O8235" t="s">
        <v>30</v>
      </c>
      <c r="P8235" t="s">
        <v>2221</v>
      </c>
      <c r="Q8235" t="s">
        <v>32</v>
      </c>
      <c r="R8235">
        <v>395.12</v>
      </c>
      <c r="S8235" t="s">
        <v>68</v>
      </c>
      <c r="T8235">
        <v>1544</v>
      </c>
      <c r="U8235">
        <v>5188.8599999999997</v>
      </c>
      <c r="V8235" s="1">
        <v>42338</v>
      </c>
      <c r="W8235" t="s">
        <v>34</v>
      </c>
      <c r="X8235">
        <v>8.64</v>
      </c>
      <c r="Y8235" t="s">
        <v>149</v>
      </c>
      <c r="Z8235">
        <v>111.03</v>
      </c>
      <c r="AA8235">
        <v>62002</v>
      </c>
      <c r="AB8235">
        <f t="shared" si="458"/>
        <v>5329.4400000000005</v>
      </c>
      <c r="AC8235">
        <f t="shared" si="459"/>
        <v>4796.4960000000001</v>
      </c>
    </row>
    <row r="8236" spans="1:29" x14ac:dyDescent="0.25">
      <c r="A8236" t="s">
        <v>1843</v>
      </c>
      <c r="B8236">
        <v>76</v>
      </c>
      <c r="C8236" t="str">
        <f t="shared" si="456"/>
        <v>Senior</v>
      </c>
      <c r="D8236" t="s">
        <v>892</v>
      </c>
      <c r="E8236" t="s">
        <v>46</v>
      </c>
      <c r="F8236">
        <v>0.01</v>
      </c>
      <c r="G8236">
        <v>1</v>
      </c>
      <c r="H8236" s="1">
        <v>42337</v>
      </c>
      <c r="I8236" s="1" t="str">
        <f t="shared" si="457"/>
        <v xml:space="preserve"> Nov</v>
      </c>
      <c r="J8236">
        <v>54501</v>
      </c>
      <c r="K8236" t="s">
        <v>58</v>
      </c>
      <c r="L8236">
        <v>36</v>
      </c>
      <c r="M8236">
        <v>0.56999999999999995</v>
      </c>
      <c r="N8236" t="s">
        <v>96</v>
      </c>
      <c r="O8236" t="s">
        <v>30</v>
      </c>
      <c r="P8236" t="s">
        <v>1801</v>
      </c>
      <c r="Q8236" t="s">
        <v>105</v>
      </c>
      <c r="R8236">
        <v>481.69799999999998</v>
      </c>
      <c r="S8236" t="s">
        <v>68</v>
      </c>
      <c r="T8236">
        <v>7616</v>
      </c>
      <c r="U8236">
        <v>2039.0820000000001</v>
      </c>
      <c r="V8236" s="1">
        <v>42338</v>
      </c>
      <c r="W8236" t="s">
        <v>34</v>
      </c>
      <c r="X8236">
        <v>4.99</v>
      </c>
      <c r="Y8236" t="s">
        <v>416</v>
      </c>
      <c r="Z8236">
        <v>65.989999999999995</v>
      </c>
      <c r="AA8236">
        <v>46901</v>
      </c>
      <c r="AB8236">
        <f t="shared" si="458"/>
        <v>2375.64</v>
      </c>
      <c r="AC8236">
        <f t="shared" si="459"/>
        <v>2351.8835999999997</v>
      </c>
    </row>
    <row r="8237" spans="1:29" x14ac:dyDescent="0.25">
      <c r="A8237" t="s">
        <v>2341</v>
      </c>
      <c r="B8237">
        <v>76</v>
      </c>
      <c r="C8237" t="str">
        <f t="shared" si="456"/>
        <v>Senior</v>
      </c>
      <c r="D8237" t="s">
        <v>892</v>
      </c>
      <c r="E8237" t="s">
        <v>46</v>
      </c>
      <c r="F8237">
        <v>0.05</v>
      </c>
      <c r="G8237">
        <v>1</v>
      </c>
      <c r="H8237" s="1">
        <v>42337</v>
      </c>
      <c r="I8237" s="1" t="str">
        <f t="shared" si="457"/>
        <v xml:space="preserve"> Nov</v>
      </c>
      <c r="J8237">
        <v>54501</v>
      </c>
      <c r="K8237" t="s">
        <v>58</v>
      </c>
      <c r="L8237">
        <v>38</v>
      </c>
      <c r="M8237">
        <v>0.84</v>
      </c>
      <c r="N8237" t="s">
        <v>29</v>
      </c>
      <c r="O8237" t="s">
        <v>40</v>
      </c>
      <c r="P8237" t="s">
        <v>183</v>
      </c>
      <c r="Q8237" t="s">
        <v>32</v>
      </c>
      <c r="R8237">
        <v>-1195.29</v>
      </c>
      <c r="S8237" t="s">
        <v>68</v>
      </c>
      <c r="T8237">
        <v>7618</v>
      </c>
      <c r="U8237">
        <v>783.96</v>
      </c>
      <c r="V8237" s="1">
        <v>42339</v>
      </c>
      <c r="W8237" t="s">
        <v>34</v>
      </c>
      <c r="X8237">
        <v>35</v>
      </c>
      <c r="Y8237" t="s">
        <v>416</v>
      </c>
      <c r="Z8237">
        <v>20.34</v>
      </c>
      <c r="AA8237">
        <v>47905</v>
      </c>
      <c r="AB8237">
        <f t="shared" si="458"/>
        <v>772.92</v>
      </c>
      <c r="AC8237">
        <f t="shared" si="459"/>
        <v>734.274</v>
      </c>
    </row>
    <row r="8238" spans="1:29" x14ac:dyDescent="0.25">
      <c r="A8238" t="s">
        <v>2341</v>
      </c>
      <c r="B8238">
        <v>76</v>
      </c>
      <c r="C8238" t="str">
        <f t="shared" si="456"/>
        <v>Senior</v>
      </c>
      <c r="D8238" t="s">
        <v>892</v>
      </c>
      <c r="E8238" t="s">
        <v>46</v>
      </c>
      <c r="F8238">
        <v>0.09</v>
      </c>
      <c r="G8238">
        <v>1</v>
      </c>
      <c r="H8238" s="1">
        <v>42337</v>
      </c>
      <c r="I8238" s="1" t="str">
        <f t="shared" si="457"/>
        <v xml:space="preserve"> Nov</v>
      </c>
      <c r="J8238">
        <v>54501</v>
      </c>
      <c r="K8238" t="s">
        <v>58</v>
      </c>
      <c r="L8238">
        <v>16</v>
      </c>
      <c r="M8238">
        <v>0.39</v>
      </c>
      <c r="N8238" t="s">
        <v>96</v>
      </c>
      <c r="O8238" t="s">
        <v>80</v>
      </c>
      <c r="P8238" t="s">
        <v>675</v>
      </c>
      <c r="Q8238" t="s">
        <v>98</v>
      </c>
      <c r="R8238">
        <v>-33.025199999999998</v>
      </c>
      <c r="S8238" t="s">
        <v>68</v>
      </c>
      <c r="T8238">
        <v>7617</v>
      </c>
      <c r="U8238">
        <v>225.46</v>
      </c>
      <c r="V8238" s="1">
        <v>42339</v>
      </c>
      <c r="W8238" t="s">
        <v>34</v>
      </c>
      <c r="X8238">
        <v>7.51</v>
      </c>
      <c r="Y8238" t="s">
        <v>416</v>
      </c>
      <c r="Z8238">
        <v>13.99</v>
      </c>
      <c r="AA8238">
        <v>47905</v>
      </c>
      <c r="AB8238">
        <f t="shared" si="458"/>
        <v>223.84</v>
      </c>
      <c r="AC8238">
        <f t="shared" si="459"/>
        <v>203.6944</v>
      </c>
    </row>
    <row r="8239" spans="1:29" x14ac:dyDescent="0.25">
      <c r="A8239" t="s">
        <v>995</v>
      </c>
      <c r="B8239">
        <v>76</v>
      </c>
      <c r="C8239" t="str">
        <f t="shared" si="456"/>
        <v>Senior</v>
      </c>
      <c r="D8239" t="s">
        <v>109</v>
      </c>
      <c r="E8239" t="s">
        <v>46</v>
      </c>
      <c r="F8239">
        <v>7.0000000000000007E-2</v>
      </c>
      <c r="G8239">
        <v>1</v>
      </c>
      <c r="H8239" s="1">
        <v>42338</v>
      </c>
      <c r="I8239" s="1" t="str">
        <f t="shared" si="457"/>
        <v xml:space="preserve"> Nov</v>
      </c>
      <c r="J8239">
        <v>614</v>
      </c>
      <c r="K8239" t="s">
        <v>28</v>
      </c>
      <c r="L8239">
        <v>24</v>
      </c>
      <c r="M8239">
        <v>0.74</v>
      </c>
      <c r="N8239" t="s">
        <v>48</v>
      </c>
      <c r="O8239" t="s">
        <v>73</v>
      </c>
      <c r="P8239" t="s">
        <v>1074</v>
      </c>
      <c r="Q8239" t="s">
        <v>75</v>
      </c>
      <c r="R8239">
        <v>-335.31712499999998</v>
      </c>
      <c r="S8239" t="s">
        <v>33</v>
      </c>
      <c r="T8239">
        <v>100</v>
      </c>
      <c r="U8239">
        <v>3366.1</v>
      </c>
      <c r="V8239" s="1">
        <v>42339</v>
      </c>
      <c r="W8239" t="s">
        <v>53</v>
      </c>
      <c r="X8239">
        <v>52.42</v>
      </c>
      <c r="Y8239" t="s">
        <v>43</v>
      </c>
      <c r="Z8239">
        <v>138.75</v>
      </c>
      <c r="AA8239">
        <v>20746</v>
      </c>
      <c r="AB8239">
        <f t="shared" si="458"/>
        <v>3330</v>
      </c>
      <c r="AC8239">
        <f t="shared" si="459"/>
        <v>3096.9</v>
      </c>
    </row>
    <row r="8240" spans="1:29" x14ac:dyDescent="0.25">
      <c r="A8240" t="s">
        <v>85</v>
      </c>
      <c r="B8240">
        <v>76</v>
      </c>
      <c r="C8240" t="str">
        <f t="shared" si="456"/>
        <v>Senior</v>
      </c>
      <c r="D8240" t="s">
        <v>2844</v>
      </c>
      <c r="E8240" t="s">
        <v>46</v>
      </c>
      <c r="F8240">
        <v>0.08</v>
      </c>
      <c r="G8240">
        <v>1</v>
      </c>
      <c r="H8240" s="1">
        <v>42338</v>
      </c>
      <c r="I8240" s="1" t="str">
        <f t="shared" si="457"/>
        <v xml:space="preserve"> Nov</v>
      </c>
      <c r="J8240">
        <v>18368</v>
      </c>
      <c r="K8240" t="s">
        <v>39</v>
      </c>
      <c r="L8240">
        <v>35</v>
      </c>
      <c r="M8240">
        <v>0.38</v>
      </c>
      <c r="N8240" t="s">
        <v>29</v>
      </c>
      <c r="O8240" t="s">
        <v>59</v>
      </c>
      <c r="P8240" t="s">
        <v>1176</v>
      </c>
      <c r="Q8240" t="s">
        <v>61</v>
      </c>
      <c r="R8240">
        <v>517.33000000000004</v>
      </c>
      <c r="S8240" t="s">
        <v>52</v>
      </c>
      <c r="T8240">
        <v>2528</v>
      </c>
      <c r="U8240">
        <v>1275.6099999999999</v>
      </c>
      <c r="V8240" s="1">
        <v>42339</v>
      </c>
      <c r="W8240" t="s">
        <v>34</v>
      </c>
      <c r="X8240">
        <v>5.08</v>
      </c>
      <c r="Y8240" t="s">
        <v>89</v>
      </c>
      <c r="Z8240">
        <v>37.94</v>
      </c>
      <c r="AA8240">
        <v>97035</v>
      </c>
      <c r="AB8240">
        <f t="shared" si="458"/>
        <v>1327.8999999999999</v>
      </c>
      <c r="AC8240">
        <f t="shared" si="459"/>
        <v>1221.6679999999999</v>
      </c>
    </row>
    <row r="8241" spans="1:29" x14ac:dyDescent="0.25">
      <c r="A8241" t="s">
        <v>995</v>
      </c>
      <c r="B8241">
        <v>76</v>
      </c>
      <c r="C8241" t="str">
        <f t="shared" si="456"/>
        <v>Senior</v>
      </c>
      <c r="D8241" t="s">
        <v>109</v>
      </c>
      <c r="E8241" t="s">
        <v>46</v>
      </c>
      <c r="F8241">
        <v>0</v>
      </c>
      <c r="G8241">
        <v>1</v>
      </c>
      <c r="H8241" s="1">
        <v>42338</v>
      </c>
      <c r="I8241" s="1" t="str">
        <f t="shared" si="457"/>
        <v xml:space="preserve"> Nov</v>
      </c>
      <c r="J8241">
        <v>614</v>
      </c>
      <c r="K8241" t="s">
        <v>28</v>
      </c>
      <c r="L8241">
        <v>41</v>
      </c>
      <c r="M8241">
        <v>0.49</v>
      </c>
      <c r="N8241" t="s">
        <v>48</v>
      </c>
      <c r="O8241" t="s">
        <v>139</v>
      </c>
      <c r="P8241" t="s">
        <v>506</v>
      </c>
      <c r="Q8241" t="s">
        <v>82</v>
      </c>
      <c r="R8241">
        <v>163.81</v>
      </c>
      <c r="S8241" t="s">
        <v>33</v>
      </c>
      <c r="T8241">
        <v>99</v>
      </c>
      <c r="U8241">
        <v>628.22</v>
      </c>
      <c r="V8241" s="1">
        <v>42340</v>
      </c>
      <c r="W8241" t="s">
        <v>34</v>
      </c>
      <c r="X8241">
        <v>5</v>
      </c>
      <c r="Y8241" t="s">
        <v>43</v>
      </c>
      <c r="Z8241">
        <v>14.34</v>
      </c>
      <c r="AA8241">
        <v>20746</v>
      </c>
      <c r="AB8241">
        <f t="shared" si="458"/>
        <v>587.93999999999994</v>
      </c>
      <c r="AC8241">
        <f t="shared" si="459"/>
        <v>587.93999999999994</v>
      </c>
    </row>
    <row r="8242" spans="1:29" x14ac:dyDescent="0.25">
      <c r="A8242" t="s">
        <v>85</v>
      </c>
      <c r="B8242">
        <v>76</v>
      </c>
      <c r="C8242" t="str">
        <f t="shared" si="456"/>
        <v>Senior</v>
      </c>
      <c r="D8242" t="s">
        <v>2844</v>
      </c>
      <c r="E8242" t="s">
        <v>46</v>
      </c>
      <c r="F8242">
        <v>0</v>
      </c>
      <c r="G8242">
        <v>1</v>
      </c>
      <c r="H8242" s="1">
        <v>42338</v>
      </c>
      <c r="I8242" s="1" t="str">
        <f t="shared" si="457"/>
        <v xml:space="preserve"> Nov</v>
      </c>
      <c r="J8242">
        <v>18368</v>
      </c>
      <c r="K8242" t="s">
        <v>39</v>
      </c>
      <c r="L8242">
        <v>3</v>
      </c>
      <c r="M8242">
        <v>0.59</v>
      </c>
      <c r="N8242" t="s">
        <v>29</v>
      </c>
      <c r="O8242" t="s">
        <v>30</v>
      </c>
      <c r="P8242" t="s">
        <v>1301</v>
      </c>
      <c r="Q8242" t="s">
        <v>214</v>
      </c>
      <c r="R8242">
        <v>-65.150000000000006</v>
      </c>
      <c r="S8242" t="s">
        <v>52</v>
      </c>
      <c r="T8242">
        <v>2527</v>
      </c>
      <c r="U8242">
        <v>212.91</v>
      </c>
      <c r="V8242" s="1">
        <v>42340</v>
      </c>
      <c r="W8242" t="s">
        <v>34</v>
      </c>
      <c r="X8242">
        <v>3.5</v>
      </c>
      <c r="Y8242" t="s">
        <v>89</v>
      </c>
      <c r="Z8242">
        <v>70.97</v>
      </c>
      <c r="AA8242">
        <v>97035</v>
      </c>
      <c r="AB8242">
        <f t="shared" si="458"/>
        <v>212.91</v>
      </c>
      <c r="AC8242">
        <f t="shared" si="459"/>
        <v>212.91</v>
      </c>
    </row>
    <row r="8243" spans="1:29" x14ac:dyDescent="0.25">
      <c r="A8243" t="s">
        <v>1264</v>
      </c>
      <c r="B8243">
        <v>76</v>
      </c>
      <c r="C8243" t="str">
        <f t="shared" si="456"/>
        <v>Senior</v>
      </c>
      <c r="D8243" t="s">
        <v>2844</v>
      </c>
      <c r="E8243" t="s">
        <v>46</v>
      </c>
      <c r="F8243">
        <v>0.06</v>
      </c>
      <c r="G8243">
        <v>1</v>
      </c>
      <c r="H8243" s="1">
        <v>42338</v>
      </c>
      <c r="I8243" s="1" t="str">
        <f t="shared" si="457"/>
        <v xml:space="preserve"> Nov</v>
      </c>
      <c r="J8243">
        <v>18368</v>
      </c>
      <c r="K8243" t="s">
        <v>39</v>
      </c>
      <c r="L8243">
        <v>3</v>
      </c>
      <c r="M8243">
        <v>0.55000000000000004</v>
      </c>
      <c r="N8243" t="s">
        <v>96</v>
      </c>
      <c r="O8243" t="s">
        <v>49</v>
      </c>
      <c r="P8243" t="s">
        <v>692</v>
      </c>
      <c r="Q8243" t="s">
        <v>98</v>
      </c>
      <c r="R8243">
        <v>-4852.5294000000004</v>
      </c>
      <c r="S8243" t="s">
        <v>52</v>
      </c>
      <c r="T8243">
        <v>2529</v>
      </c>
      <c r="U8243">
        <v>5972.59</v>
      </c>
      <c r="V8243" s="1">
        <v>42340</v>
      </c>
      <c r="W8243" t="s">
        <v>53</v>
      </c>
      <c r="X8243">
        <v>14.7</v>
      </c>
      <c r="Y8243" t="s">
        <v>89</v>
      </c>
      <c r="Z8243">
        <v>2036.48</v>
      </c>
      <c r="AA8243">
        <v>97504</v>
      </c>
      <c r="AB8243">
        <f t="shared" si="458"/>
        <v>6109.4400000000005</v>
      </c>
      <c r="AC8243">
        <f t="shared" si="459"/>
        <v>5742.8736000000008</v>
      </c>
    </row>
    <row r="8244" spans="1:29" x14ac:dyDescent="0.25">
      <c r="A8244" t="s">
        <v>2928</v>
      </c>
      <c r="B8244">
        <v>76</v>
      </c>
      <c r="C8244" t="str">
        <f t="shared" si="456"/>
        <v>Senior</v>
      </c>
      <c r="D8244" t="s">
        <v>1085</v>
      </c>
      <c r="E8244" t="s">
        <v>27</v>
      </c>
      <c r="F8244">
        <v>0.06</v>
      </c>
      <c r="G8244">
        <v>1</v>
      </c>
      <c r="H8244" s="1">
        <v>42338</v>
      </c>
      <c r="I8244" s="1" t="str">
        <f t="shared" si="457"/>
        <v xml:space="preserve"> Nov</v>
      </c>
      <c r="J8244">
        <v>40032</v>
      </c>
      <c r="K8244" t="s">
        <v>47</v>
      </c>
      <c r="L8244">
        <v>9</v>
      </c>
      <c r="M8244">
        <v>0.56999999999999995</v>
      </c>
      <c r="N8244" t="s">
        <v>96</v>
      </c>
      <c r="O8244" t="s">
        <v>49</v>
      </c>
      <c r="P8244" t="s">
        <v>1292</v>
      </c>
      <c r="Q8244" t="s">
        <v>98</v>
      </c>
      <c r="R8244">
        <v>-217.46520000000001</v>
      </c>
      <c r="S8244" t="s">
        <v>76</v>
      </c>
      <c r="T8244">
        <v>5657</v>
      </c>
      <c r="U8244">
        <v>23300.12</v>
      </c>
      <c r="V8244" s="1">
        <v>42345</v>
      </c>
      <c r="W8244" t="s">
        <v>53</v>
      </c>
      <c r="X8244">
        <v>29.7</v>
      </c>
      <c r="Y8244" t="s">
        <v>132</v>
      </c>
      <c r="Z8244">
        <v>2550.14</v>
      </c>
      <c r="AA8244">
        <v>33063</v>
      </c>
      <c r="AB8244">
        <f t="shared" si="458"/>
        <v>22951.26</v>
      </c>
      <c r="AC8244">
        <f t="shared" si="459"/>
        <v>21574.184399999998</v>
      </c>
    </row>
    <row r="8245" spans="1:29" x14ac:dyDescent="0.25">
      <c r="A8245" t="s">
        <v>3140</v>
      </c>
      <c r="B8245">
        <v>76</v>
      </c>
      <c r="C8245" t="str">
        <f t="shared" si="456"/>
        <v>Senior</v>
      </c>
      <c r="D8245" t="s">
        <v>947</v>
      </c>
      <c r="E8245" t="s">
        <v>27</v>
      </c>
      <c r="F8245">
        <v>0.06</v>
      </c>
      <c r="G8245">
        <v>1</v>
      </c>
      <c r="H8245" s="1">
        <v>42339</v>
      </c>
      <c r="I8245" s="1" t="str">
        <f t="shared" si="457"/>
        <v xml:space="preserve"> Dec</v>
      </c>
      <c r="J8245">
        <v>14435</v>
      </c>
      <c r="K8245" t="s">
        <v>39</v>
      </c>
      <c r="L8245">
        <v>44</v>
      </c>
      <c r="M8245">
        <v>0.4</v>
      </c>
      <c r="N8245" t="s">
        <v>29</v>
      </c>
      <c r="O8245" t="s">
        <v>30</v>
      </c>
      <c r="P8245" t="s">
        <v>145</v>
      </c>
      <c r="Q8245" t="s">
        <v>61</v>
      </c>
      <c r="R8245">
        <v>439.26</v>
      </c>
      <c r="S8245" t="s">
        <v>33</v>
      </c>
      <c r="T8245">
        <v>2027</v>
      </c>
      <c r="U8245">
        <v>1299.9100000000001</v>
      </c>
      <c r="V8245" s="1">
        <v>42339</v>
      </c>
      <c r="W8245" t="s">
        <v>34</v>
      </c>
      <c r="X8245">
        <v>5.76</v>
      </c>
      <c r="Y8245" t="s">
        <v>136</v>
      </c>
      <c r="Z8245">
        <v>30.98</v>
      </c>
      <c r="AA8245">
        <v>11720</v>
      </c>
      <c r="AB8245">
        <f t="shared" si="458"/>
        <v>1363.1200000000001</v>
      </c>
      <c r="AC8245">
        <f t="shared" si="459"/>
        <v>1281.3328000000001</v>
      </c>
    </row>
    <row r="8246" spans="1:29" x14ac:dyDescent="0.25">
      <c r="A8246" t="s">
        <v>3140</v>
      </c>
      <c r="B8246">
        <v>76</v>
      </c>
      <c r="C8246" t="str">
        <f t="shared" si="456"/>
        <v>Senior</v>
      </c>
      <c r="D8246" t="s">
        <v>947</v>
      </c>
      <c r="E8246" t="s">
        <v>27</v>
      </c>
      <c r="F8246">
        <v>0</v>
      </c>
      <c r="G8246">
        <v>1</v>
      </c>
      <c r="H8246" s="1">
        <v>42339</v>
      </c>
      <c r="I8246" s="1" t="str">
        <f t="shared" si="457"/>
        <v xml:space="preserve"> Dec</v>
      </c>
      <c r="J8246">
        <v>14435</v>
      </c>
      <c r="K8246" t="s">
        <v>39</v>
      </c>
      <c r="L8246">
        <v>41</v>
      </c>
      <c r="M8246">
        <v>0.66</v>
      </c>
      <c r="N8246" t="s">
        <v>48</v>
      </c>
      <c r="O8246" t="s">
        <v>49</v>
      </c>
      <c r="P8246" t="s">
        <v>1317</v>
      </c>
      <c r="Q8246" t="s">
        <v>51</v>
      </c>
      <c r="R8246">
        <v>-605.52</v>
      </c>
      <c r="S8246" t="s">
        <v>33</v>
      </c>
      <c r="T8246">
        <v>2025</v>
      </c>
      <c r="U8246">
        <v>3731.59</v>
      </c>
      <c r="V8246" s="1">
        <v>42340</v>
      </c>
      <c r="W8246" t="s">
        <v>53</v>
      </c>
      <c r="X8246">
        <v>42</v>
      </c>
      <c r="Y8246" t="s">
        <v>136</v>
      </c>
      <c r="Z8246">
        <v>89.99</v>
      </c>
      <c r="AA8246">
        <v>11720</v>
      </c>
      <c r="AB8246">
        <f t="shared" si="458"/>
        <v>3689.5899999999997</v>
      </c>
      <c r="AC8246">
        <f t="shared" si="459"/>
        <v>3689.5899999999997</v>
      </c>
    </row>
    <row r="8247" spans="1:29" x14ac:dyDescent="0.25">
      <c r="A8247" t="s">
        <v>2651</v>
      </c>
      <c r="B8247">
        <v>76</v>
      </c>
      <c r="C8247" t="str">
        <f t="shared" si="456"/>
        <v>Senior</v>
      </c>
      <c r="D8247" t="s">
        <v>1395</v>
      </c>
      <c r="E8247" t="s">
        <v>38</v>
      </c>
      <c r="F8247">
        <v>7.0000000000000007E-2</v>
      </c>
      <c r="G8247">
        <v>1</v>
      </c>
      <c r="H8247" s="1">
        <v>42339</v>
      </c>
      <c r="I8247" s="1" t="str">
        <f t="shared" si="457"/>
        <v xml:space="preserve"> Dec</v>
      </c>
      <c r="J8247">
        <v>48576</v>
      </c>
      <c r="K8247" t="s">
        <v>39</v>
      </c>
      <c r="L8247">
        <v>17</v>
      </c>
      <c r="M8247">
        <v>0.38</v>
      </c>
      <c r="N8247" t="s">
        <v>29</v>
      </c>
      <c r="O8247" t="s">
        <v>30</v>
      </c>
      <c r="P8247" t="s">
        <v>1124</v>
      </c>
      <c r="Q8247" t="s">
        <v>67</v>
      </c>
      <c r="R8247">
        <v>168.215</v>
      </c>
      <c r="S8247" t="s">
        <v>68</v>
      </c>
      <c r="T8247">
        <v>6820</v>
      </c>
      <c r="U8247">
        <v>464.59</v>
      </c>
      <c r="V8247" s="1">
        <v>42340</v>
      </c>
      <c r="W8247" t="s">
        <v>34</v>
      </c>
      <c r="X8247">
        <v>1.49</v>
      </c>
      <c r="Y8247" t="s">
        <v>522</v>
      </c>
      <c r="Z8247">
        <v>28.53</v>
      </c>
      <c r="AA8247">
        <v>58701</v>
      </c>
      <c r="AB8247">
        <f t="shared" si="458"/>
        <v>485.01</v>
      </c>
      <c r="AC8247">
        <f t="shared" si="459"/>
        <v>451.05930000000001</v>
      </c>
    </row>
    <row r="8248" spans="1:29" x14ac:dyDescent="0.25">
      <c r="A8248" t="s">
        <v>2651</v>
      </c>
      <c r="B8248">
        <v>76</v>
      </c>
      <c r="C8248" t="str">
        <f t="shared" si="456"/>
        <v>Senior</v>
      </c>
      <c r="D8248" t="s">
        <v>1395</v>
      </c>
      <c r="E8248" t="s">
        <v>38</v>
      </c>
      <c r="F8248">
        <v>0.06</v>
      </c>
      <c r="G8248">
        <v>1</v>
      </c>
      <c r="H8248" s="1">
        <v>42339</v>
      </c>
      <c r="I8248" s="1" t="str">
        <f t="shared" si="457"/>
        <v xml:space="preserve"> Dec</v>
      </c>
      <c r="J8248">
        <v>48576</v>
      </c>
      <c r="K8248" t="s">
        <v>39</v>
      </c>
      <c r="L8248">
        <v>47</v>
      </c>
      <c r="M8248">
        <v>0.37</v>
      </c>
      <c r="N8248" t="s">
        <v>29</v>
      </c>
      <c r="O8248" t="s">
        <v>30</v>
      </c>
      <c r="P8248" t="s">
        <v>1181</v>
      </c>
      <c r="Q8248" t="s">
        <v>61</v>
      </c>
      <c r="R8248">
        <v>-161</v>
      </c>
      <c r="S8248" t="s">
        <v>68</v>
      </c>
      <c r="T8248">
        <v>6821</v>
      </c>
      <c r="U8248">
        <v>316.68</v>
      </c>
      <c r="V8248" s="1">
        <v>42341</v>
      </c>
      <c r="W8248" t="s">
        <v>34</v>
      </c>
      <c r="X8248">
        <v>7.49</v>
      </c>
      <c r="Y8248" t="s">
        <v>522</v>
      </c>
      <c r="Z8248">
        <v>6.48</v>
      </c>
      <c r="AA8248">
        <v>58701</v>
      </c>
      <c r="AB8248">
        <f t="shared" si="458"/>
        <v>304.56</v>
      </c>
      <c r="AC8248">
        <f t="shared" si="459"/>
        <v>286.28640000000001</v>
      </c>
    </row>
    <row r="8249" spans="1:29" x14ac:dyDescent="0.25">
      <c r="A8249" t="s">
        <v>3140</v>
      </c>
      <c r="B8249">
        <v>76</v>
      </c>
      <c r="C8249" t="str">
        <f t="shared" si="456"/>
        <v>Senior</v>
      </c>
      <c r="D8249" t="s">
        <v>947</v>
      </c>
      <c r="E8249" t="s">
        <v>27</v>
      </c>
      <c r="F8249">
        <v>0.01</v>
      </c>
      <c r="G8249">
        <v>1</v>
      </c>
      <c r="H8249" s="1">
        <v>42339</v>
      </c>
      <c r="I8249" s="1" t="str">
        <f t="shared" si="457"/>
        <v xml:space="preserve"> Dec</v>
      </c>
      <c r="J8249">
        <v>14435</v>
      </c>
      <c r="K8249" t="s">
        <v>39</v>
      </c>
      <c r="L8249">
        <v>9</v>
      </c>
      <c r="M8249">
        <v>0.37</v>
      </c>
      <c r="N8249" t="s">
        <v>96</v>
      </c>
      <c r="O8249" t="s">
        <v>40</v>
      </c>
      <c r="P8249" t="s">
        <v>869</v>
      </c>
      <c r="Q8249" t="s">
        <v>192</v>
      </c>
      <c r="R8249">
        <v>3992.52</v>
      </c>
      <c r="S8249" t="s">
        <v>33</v>
      </c>
      <c r="T8249">
        <v>2026</v>
      </c>
      <c r="U8249">
        <v>33367.85</v>
      </c>
      <c r="V8249" s="1">
        <v>42342</v>
      </c>
      <c r="W8249" t="s">
        <v>34</v>
      </c>
      <c r="X8249">
        <v>24.49</v>
      </c>
      <c r="Y8249" t="s">
        <v>136</v>
      </c>
      <c r="Z8249">
        <v>3499.99</v>
      </c>
      <c r="AA8249">
        <v>11720</v>
      </c>
      <c r="AB8249">
        <f t="shared" si="458"/>
        <v>31499.909999999996</v>
      </c>
      <c r="AC8249">
        <f t="shared" si="459"/>
        <v>31184.910899999995</v>
      </c>
    </row>
    <row r="8250" spans="1:29" x14ac:dyDescent="0.25">
      <c r="A8250" t="s">
        <v>2405</v>
      </c>
      <c r="B8250">
        <v>76</v>
      </c>
      <c r="C8250" t="str">
        <f t="shared" si="456"/>
        <v>Senior</v>
      </c>
      <c r="D8250" t="s">
        <v>2518</v>
      </c>
      <c r="E8250" t="s">
        <v>46</v>
      </c>
      <c r="F8250">
        <v>0.1</v>
      </c>
      <c r="G8250">
        <v>1</v>
      </c>
      <c r="H8250" s="1">
        <v>42340</v>
      </c>
      <c r="I8250" s="1" t="str">
        <f t="shared" si="457"/>
        <v xml:space="preserve"> Dec</v>
      </c>
      <c r="J8250">
        <v>56708</v>
      </c>
      <c r="K8250" t="s">
        <v>39</v>
      </c>
      <c r="L8250">
        <v>36</v>
      </c>
      <c r="M8250">
        <v>0.78</v>
      </c>
      <c r="N8250" t="s">
        <v>48</v>
      </c>
      <c r="O8250" t="s">
        <v>73</v>
      </c>
      <c r="P8250" t="s">
        <v>2189</v>
      </c>
      <c r="Q8250" t="s">
        <v>75</v>
      </c>
      <c r="R8250">
        <v>-760.97699999999998</v>
      </c>
      <c r="S8250" t="s">
        <v>68</v>
      </c>
      <c r="T8250">
        <v>7934</v>
      </c>
      <c r="U8250">
        <v>10006.280000000001</v>
      </c>
      <c r="V8250" s="1">
        <v>42340</v>
      </c>
      <c r="W8250" t="s">
        <v>53</v>
      </c>
      <c r="X8250">
        <v>61.76</v>
      </c>
      <c r="Y8250" t="s">
        <v>69</v>
      </c>
      <c r="Z8250">
        <v>286.85000000000002</v>
      </c>
      <c r="AA8250">
        <v>55901</v>
      </c>
      <c r="AB8250">
        <f t="shared" si="458"/>
        <v>10326.6</v>
      </c>
      <c r="AC8250">
        <f t="shared" si="459"/>
        <v>9293.94</v>
      </c>
    </row>
    <row r="8251" spans="1:29" x14ac:dyDescent="0.25">
      <c r="A8251" t="s">
        <v>1228</v>
      </c>
      <c r="B8251">
        <v>76</v>
      </c>
      <c r="C8251" t="str">
        <f t="shared" si="456"/>
        <v>Senior</v>
      </c>
      <c r="D8251" t="s">
        <v>1229</v>
      </c>
      <c r="E8251" t="s">
        <v>46</v>
      </c>
      <c r="F8251">
        <v>0.04</v>
      </c>
      <c r="G8251">
        <v>1</v>
      </c>
      <c r="H8251" s="1">
        <v>42340</v>
      </c>
      <c r="I8251" s="1" t="str">
        <f t="shared" si="457"/>
        <v xml:space="preserve"> Dec</v>
      </c>
      <c r="J8251">
        <v>13570</v>
      </c>
      <c r="K8251" t="s">
        <v>39</v>
      </c>
      <c r="L8251">
        <v>42</v>
      </c>
      <c r="M8251">
        <v>0.56999999999999995</v>
      </c>
      <c r="N8251" t="s">
        <v>96</v>
      </c>
      <c r="O8251" t="s">
        <v>30</v>
      </c>
      <c r="P8251" t="s">
        <v>1992</v>
      </c>
      <c r="Q8251" t="s">
        <v>105</v>
      </c>
      <c r="R8251">
        <v>1086.9570000000001</v>
      </c>
      <c r="S8251" t="s">
        <v>52</v>
      </c>
      <c r="T8251">
        <v>1890</v>
      </c>
      <c r="U8251">
        <v>4077.7559999999999</v>
      </c>
      <c r="V8251" s="1">
        <v>42340</v>
      </c>
      <c r="W8251" t="s">
        <v>34</v>
      </c>
      <c r="X8251">
        <v>8.99</v>
      </c>
      <c r="Y8251" t="s">
        <v>54</v>
      </c>
      <c r="Z8251">
        <v>110.99</v>
      </c>
      <c r="AA8251">
        <v>92553</v>
      </c>
      <c r="AB8251">
        <f t="shared" si="458"/>
        <v>4661.58</v>
      </c>
      <c r="AC8251">
        <f t="shared" si="459"/>
        <v>4475.1167999999998</v>
      </c>
    </row>
    <row r="8252" spans="1:29" x14ac:dyDescent="0.25">
      <c r="A8252" t="s">
        <v>995</v>
      </c>
      <c r="B8252">
        <v>76</v>
      </c>
      <c r="C8252" t="str">
        <f t="shared" si="456"/>
        <v>Senior</v>
      </c>
      <c r="D8252" t="s">
        <v>109</v>
      </c>
      <c r="E8252" t="s">
        <v>38</v>
      </c>
      <c r="F8252">
        <v>0.03</v>
      </c>
      <c r="G8252">
        <v>1</v>
      </c>
      <c r="H8252" s="1">
        <v>42340</v>
      </c>
      <c r="I8252" s="1" t="str">
        <f t="shared" si="457"/>
        <v xml:space="preserve"> Dec</v>
      </c>
      <c r="J8252">
        <v>12837</v>
      </c>
      <c r="K8252" t="s">
        <v>131</v>
      </c>
      <c r="L8252">
        <v>50</v>
      </c>
      <c r="M8252">
        <v>0.43</v>
      </c>
      <c r="N8252" t="s">
        <v>96</v>
      </c>
      <c r="O8252" t="s">
        <v>139</v>
      </c>
      <c r="P8252" t="s">
        <v>2629</v>
      </c>
      <c r="Q8252" t="s">
        <v>102</v>
      </c>
      <c r="R8252">
        <v>433.59</v>
      </c>
      <c r="S8252" t="s">
        <v>33</v>
      </c>
      <c r="T8252">
        <v>1793</v>
      </c>
      <c r="U8252">
        <v>1100.21</v>
      </c>
      <c r="V8252" s="1">
        <v>42340</v>
      </c>
      <c r="W8252" t="s">
        <v>34</v>
      </c>
      <c r="X8252">
        <v>1.99</v>
      </c>
      <c r="Y8252" t="s">
        <v>43</v>
      </c>
      <c r="Z8252">
        <v>22.24</v>
      </c>
      <c r="AA8252">
        <v>20746</v>
      </c>
      <c r="AB8252">
        <f t="shared" si="458"/>
        <v>1112</v>
      </c>
      <c r="AC8252">
        <f t="shared" si="459"/>
        <v>1078.6400000000001</v>
      </c>
    </row>
    <row r="8253" spans="1:29" x14ac:dyDescent="0.25">
      <c r="A8253" t="s">
        <v>1954</v>
      </c>
      <c r="B8253">
        <v>76</v>
      </c>
      <c r="C8253" t="str">
        <f t="shared" si="456"/>
        <v>Senior</v>
      </c>
      <c r="D8253" t="s">
        <v>1456</v>
      </c>
      <c r="E8253" t="s">
        <v>27</v>
      </c>
      <c r="F8253">
        <v>0.09</v>
      </c>
      <c r="G8253">
        <v>1</v>
      </c>
      <c r="H8253" s="1">
        <v>42340</v>
      </c>
      <c r="I8253" s="1" t="str">
        <f t="shared" si="457"/>
        <v xml:space="preserve"> Dec</v>
      </c>
      <c r="J8253">
        <v>55747</v>
      </c>
      <c r="K8253" t="s">
        <v>28</v>
      </c>
      <c r="L8253">
        <v>36</v>
      </c>
      <c r="M8253">
        <v>0.6</v>
      </c>
      <c r="N8253" t="s">
        <v>48</v>
      </c>
      <c r="O8253" t="s">
        <v>49</v>
      </c>
      <c r="P8253" t="s">
        <v>1979</v>
      </c>
      <c r="Q8253" t="s">
        <v>51</v>
      </c>
      <c r="R8253">
        <v>4801.82</v>
      </c>
      <c r="S8253" t="s">
        <v>33</v>
      </c>
      <c r="T8253">
        <v>7791</v>
      </c>
      <c r="U8253">
        <v>17560.95</v>
      </c>
      <c r="V8253" s="1">
        <v>42341</v>
      </c>
      <c r="W8253" t="s">
        <v>53</v>
      </c>
      <c r="X8253">
        <v>26</v>
      </c>
      <c r="Y8253" t="s">
        <v>208</v>
      </c>
      <c r="Z8253">
        <v>500.98</v>
      </c>
      <c r="AA8253">
        <v>44240</v>
      </c>
      <c r="AB8253">
        <f t="shared" si="458"/>
        <v>18035.28</v>
      </c>
      <c r="AC8253">
        <f t="shared" si="459"/>
        <v>16412.104799999997</v>
      </c>
    </row>
    <row r="8254" spans="1:29" x14ac:dyDescent="0.25">
      <c r="A8254" t="s">
        <v>1228</v>
      </c>
      <c r="B8254">
        <v>76</v>
      </c>
      <c r="C8254" t="str">
        <f t="shared" si="456"/>
        <v>Senior</v>
      </c>
      <c r="D8254" t="s">
        <v>1229</v>
      </c>
      <c r="E8254" t="s">
        <v>46</v>
      </c>
      <c r="F8254">
        <v>0.04</v>
      </c>
      <c r="G8254">
        <v>1</v>
      </c>
      <c r="H8254" s="1">
        <v>42340</v>
      </c>
      <c r="I8254" s="1" t="str">
        <f t="shared" si="457"/>
        <v xml:space="preserve"> Dec</v>
      </c>
      <c r="J8254">
        <v>13570</v>
      </c>
      <c r="K8254" t="s">
        <v>39</v>
      </c>
      <c r="L8254">
        <v>2</v>
      </c>
      <c r="M8254">
        <v>0.43</v>
      </c>
      <c r="N8254" t="s">
        <v>48</v>
      </c>
      <c r="O8254" t="s">
        <v>59</v>
      </c>
      <c r="P8254" t="s">
        <v>258</v>
      </c>
      <c r="Q8254" t="s">
        <v>82</v>
      </c>
      <c r="R8254">
        <v>-8.8000000000000007</v>
      </c>
      <c r="S8254" t="s">
        <v>52</v>
      </c>
      <c r="T8254">
        <v>1889</v>
      </c>
      <c r="U8254">
        <v>16.97</v>
      </c>
      <c r="V8254" s="1">
        <v>42341</v>
      </c>
      <c r="W8254" t="s">
        <v>34</v>
      </c>
      <c r="X8254">
        <v>0.96</v>
      </c>
      <c r="Y8254" t="s">
        <v>54</v>
      </c>
      <c r="Z8254">
        <v>8.34</v>
      </c>
      <c r="AA8254">
        <v>92553</v>
      </c>
      <c r="AB8254">
        <f t="shared" si="458"/>
        <v>16.68</v>
      </c>
      <c r="AC8254">
        <f t="shared" si="459"/>
        <v>16.012799999999999</v>
      </c>
    </row>
    <row r="8255" spans="1:29" x14ac:dyDescent="0.25">
      <c r="A8255" t="s">
        <v>3242</v>
      </c>
      <c r="B8255">
        <v>76</v>
      </c>
      <c r="C8255" t="str">
        <f t="shared" si="456"/>
        <v>Senior</v>
      </c>
      <c r="D8255" t="s">
        <v>109</v>
      </c>
      <c r="E8255" t="s">
        <v>38</v>
      </c>
      <c r="F8255">
        <v>0.02</v>
      </c>
      <c r="G8255">
        <v>1</v>
      </c>
      <c r="H8255" s="1">
        <v>42340</v>
      </c>
      <c r="I8255" s="1" t="str">
        <f t="shared" si="457"/>
        <v xml:space="preserve"> Dec</v>
      </c>
      <c r="J8255">
        <v>12837</v>
      </c>
      <c r="K8255" t="s">
        <v>131</v>
      </c>
      <c r="L8255">
        <v>22</v>
      </c>
      <c r="M8255">
        <v>0.36</v>
      </c>
      <c r="N8255" t="s">
        <v>29</v>
      </c>
      <c r="O8255" t="s">
        <v>30</v>
      </c>
      <c r="P8255" t="s">
        <v>2967</v>
      </c>
      <c r="Q8255" t="s">
        <v>210</v>
      </c>
      <c r="R8255">
        <v>15.84</v>
      </c>
      <c r="S8255" t="s">
        <v>68</v>
      </c>
      <c r="T8255">
        <v>1792</v>
      </c>
      <c r="U8255">
        <v>66.19</v>
      </c>
      <c r="V8255" s="1">
        <v>42341</v>
      </c>
      <c r="W8255" t="s">
        <v>34</v>
      </c>
      <c r="X8255">
        <v>0.99</v>
      </c>
      <c r="Y8255" t="s">
        <v>111</v>
      </c>
      <c r="Z8255">
        <v>2.88</v>
      </c>
      <c r="AA8255">
        <v>78521</v>
      </c>
      <c r="AB8255">
        <f t="shared" si="458"/>
        <v>63.36</v>
      </c>
      <c r="AC8255">
        <f t="shared" si="459"/>
        <v>62.092799999999997</v>
      </c>
    </row>
    <row r="8256" spans="1:29" x14ac:dyDescent="0.25">
      <c r="A8256" t="s">
        <v>2486</v>
      </c>
      <c r="B8256">
        <v>76</v>
      </c>
      <c r="C8256" t="str">
        <f t="shared" si="456"/>
        <v>Senior</v>
      </c>
      <c r="D8256" t="s">
        <v>1140</v>
      </c>
      <c r="E8256" t="s">
        <v>27</v>
      </c>
      <c r="F8256">
        <v>0</v>
      </c>
      <c r="G8256">
        <v>1</v>
      </c>
      <c r="H8256" s="1">
        <v>42340</v>
      </c>
      <c r="I8256" s="1" t="str">
        <f t="shared" si="457"/>
        <v xml:space="preserve"> Dec</v>
      </c>
      <c r="J8256">
        <v>35590</v>
      </c>
      <c r="K8256" t="s">
        <v>58</v>
      </c>
      <c r="L8256">
        <v>4</v>
      </c>
      <c r="M8256">
        <v>0.52</v>
      </c>
      <c r="N8256" t="s">
        <v>96</v>
      </c>
      <c r="O8256" t="s">
        <v>30</v>
      </c>
      <c r="P8256" t="s">
        <v>941</v>
      </c>
      <c r="Q8256" t="s">
        <v>102</v>
      </c>
      <c r="R8256">
        <v>-263.95</v>
      </c>
      <c r="S8256" t="s">
        <v>76</v>
      </c>
      <c r="T8256">
        <v>5000</v>
      </c>
      <c r="U8256">
        <v>423.95</v>
      </c>
      <c r="V8256" s="1">
        <v>42341</v>
      </c>
      <c r="W8256" t="s">
        <v>34</v>
      </c>
      <c r="X8256">
        <v>19.989999999999998</v>
      </c>
      <c r="Y8256" t="s">
        <v>132</v>
      </c>
      <c r="Z8256">
        <v>99.99</v>
      </c>
      <c r="AA8256">
        <v>34287</v>
      </c>
      <c r="AB8256">
        <f t="shared" si="458"/>
        <v>399.96</v>
      </c>
      <c r="AC8256">
        <f t="shared" si="459"/>
        <v>399.96</v>
      </c>
    </row>
    <row r="8257" spans="1:29" x14ac:dyDescent="0.25">
      <c r="A8257" t="s">
        <v>1954</v>
      </c>
      <c r="B8257">
        <v>76</v>
      </c>
      <c r="C8257" t="str">
        <f t="shared" si="456"/>
        <v>Senior</v>
      </c>
      <c r="D8257" t="s">
        <v>1456</v>
      </c>
      <c r="E8257" t="s">
        <v>27</v>
      </c>
      <c r="F8257">
        <v>0.01</v>
      </c>
      <c r="G8257">
        <v>1</v>
      </c>
      <c r="H8257" s="1">
        <v>42340</v>
      </c>
      <c r="I8257" s="1" t="str">
        <f t="shared" si="457"/>
        <v xml:space="preserve"> Dec</v>
      </c>
      <c r="J8257">
        <v>55747</v>
      </c>
      <c r="K8257" t="s">
        <v>28</v>
      </c>
      <c r="L8257">
        <v>42</v>
      </c>
      <c r="M8257">
        <v>0.66</v>
      </c>
      <c r="N8257" t="s">
        <v>48</v>
      </c>
      <c r="O8257" t="s">
        <v>73</v>
      </c>
      <c r="P8257" t="s">
        <v>3261</v>
      </c>
      <c r="Q8257" t="s">
        <v>75</v>
      </c>
      <c r="R8257">
        <v>-1331.5533660000001</v>
      </c>
      <c r="S8257" t="s">
        <v>33</v>
      </c>
      <c r="T8257">
        <v>7792</v>
      </c>
      <c r="U8257">
        <v>19845.696</v>
      </c>
      <c r="V8257" s="1">
        <v>42342</v>
      </c>
      <c r="W8257" t="s">
        <v>53</v>
      </c>
      <c r="X8257">
        <v>64.59</v>
      </c>
      <c r="Y8257" t="s">
        <v>208</v>
      </c>
      <c r="Z8257">
        <v>550.98</v>
      </c>
      <c r="AA8257">
        <v>44240</v>
      </c>
      <c r="AB8257">
        <f t="shared" si="458"/>
        <v>23141.16</v>
      </c>
      <c r="AC8257">
        <f t="shared" si="459"/>
        <v>22909.7484</v>
      </c>
    </row>
    <row r="8258" spans="1:29" x14ac:dyDescent="0.25">
      <c r="A8258" t="s">
        <v>1840</v>
      </c>
      <c r="B8258">
        <v>76</v>
      </c>
      <c r="C8258" t="str">
        <f t="shared" si="456"/>
        <v>Senior</v>
      </c>
      <c r="D8258" t="s">
        <v>3313</v>
      </c>
      <c r="E8258" t="s">
        <v>46</v>
      </c>
      <c r="F8258">
        <v>0.06</v>
      </c>
      <c r="G8258">
        <v>1</v>
      </c>
      <c r="H8258" s="1">
        <v>42340</v>
      </c>
      <c r="I8258" s="1" t="str">
        <f t="shared" si="457"/>
        <v xml:space="preserve"> Dec</v>
      </c>
      <c r="J8258">
        <v>5954</v>
      </c>
      <c r="K8258" t="s">
        <v>58</v>
      </c>
      <c r="L8258">
        <v>32</v>
      </c>
      <c r="M8258">
        <v>0.56999999999999995</v>
      </c>
      <c r="N8258" t="s">
        <v>96</v>
      </c>
      <c r="O8258" t="s">
        <v>49</v>
      </c>
      <c r="P8258" t="s">
        <v>3558</v>
      </c>
      <c r="Q8258" t="s">
        <v>98</v>
      </c>
      <c r="R8258">
        <v>4569.0600000000004</v>
      </c>
      <c r="S8258" t="s">
        <v>76</v>
      </c>
      <c r="T8258">
        <v>823</v>
      </c>
      <c r="U8258">
        <v>18316.3</v>
      </c>
      <c r="V8258" s="1">
        <v>42342</v>
      </c>
      <c r="W8258" t="s">
        <v>53</v>
      </c>
      <c r="X8258">
        <v>14.7</v>
      </c>
      <c r="Y8258" t="s">
        <v>638</v>
      </c>
      <c r="Z8258">
        <v>596.98</v>
      </c>
      <c r="AA8258">
        <v>30269</v>
      </c>
      <c r="AB8258">
        <f t="shared" si="458"/>
        <v>19103.36</v>
      </c>
      <c r="AC8258">
        <f t="shared" si="459"/>
        <v>17957.1584</v>
      </c>
    </row>
    <row r="8259" spans="1:29" x14ac:dyDescent="0.25">
      <c r="A8259" t="s">
        <v>1811</v>
      </c>
      <c r="B8259">
        <v>76</v>
      </c>
      <c r="C8259" t="str">
        <f t="shared" si="456"/>
        <v>Senior</v>
      </c>
      <c r="D8259" t="s">
        <v>2518</v>
      </c>
      <c r="E8259" t="s">
        <v>46</v>
      </c>
      <c r="F8259">
        <v>0.04</v>
      </c>
      <c r="G8259">
        <v>1</v>
      </c>
      <c r="H8259" s="1">
        <v>42340</v>
      </c>
      <c r="I8259" s="1" t="str">
        <f t="shared" si="457"/>
        <v xml:space="preserve"> Dec</v>
      </c>
      <c r="J8259">
        <v>56708</v>
      </c>
      <c r="K8259" t="s">
        <v>39</v>
      </c>
      <c r="L8259">
        <v>36</v>
      </c>
      <c r="M8259">
        <v>0.35</v>
      </c>
      <c r="N8259" t="s">
        <v>29</v>
      </c>
      <c r="O8259" t="s">
        <v>30</v>
      </c>
      <c r="P8259" t="s">
        <v>409</v>
      </c>
      <c r="Q8259" t="s">
        <v>267</v>
      </c>
      <c r="R8259">
        <v>-12.82</v>
      </c>
      <c r="S8259" t="s">
        <v>68</v>
      </c>
      <c r="T8259">
        <v>7935</v>
      </c>
      <c r="U8259">
        <v>407.17</v>
      </c>
      <c r="V8259" s="1">
        <v>42343</v>
      </c>
      <c r="W8259" t="s">
        <v>34</v>
      </c>
      <c r="X8259">
        <v>6.97</v>
      </c>
      <c r="Y8259" t="s">
        <v>69</v>
      </c>
      <c r="Z8259">
        <v>11.58</v>
      </c>
      <c r="AA8259">
        <v>55113</v>
      </c>
      <c r="AB8259">
        <f t="shared" si="458"/>
        <v>416.88</v>
      </c>
      <c r="AC8259">
        <f t="shared" si="459"/>
        <v>400.20479999999998</v>
      </c>
    </row>
    <row r="8260" spans="1:29" x14ac:dyDescent="0.25">
      <c r="A8260" t="s">
        <v>1117</v>
      </c>
      <c r="B8260">
        <v>76</v>
      </c>
      <c r="C8260" t="str">
        <f t="shared" si="456"/>
        <v>Senior</v>
      </c>
      <c r="D8260" t="s">
        <v>1118</v>
      </c>
      <c r="E8260" t="s">
        <v>38</v>
      </c>
      <c r="F8260">
        <v>7.0000000000000007E-2</v>
      </c>
      <c r="G8260">
        <v>1</v>
      </c>
      <c r="H8260" s="1">
        <v>42341</v>
      </c>
      <c r="I8260" s="1" t="str">
        <f t="shared" si="457"/>
        <v xml:space="preserve"> Dec</v>
      </c>
      <c r="J8260">
        <v>21505</v>
      </c>
      <c r="K8260" t="s">
        <v>47</v>
      </c>
      <c r="L8260">
        <v>3</v>
      </c>
      <c r="M8260">
        <v>0.6</v>
      </c>
      <c r="N8260" t="s">
        <v>48</v>
      </c>
      <c r="O8260" t="s">
        <v>49</v>
      </c>
      <c r="P8260" t="s">
        <v>1697</v>
      </c>
      <c r="Q8260" t="s">
        <v>51</v>
      </c>
      <c r="R8260">
        <v>-379.22</v>
      </c>
      <c r="S8260" t="s">
        <v>33</v>
      </c>
      <c r="T8260">
        <v>2977</v>
      </c>
      <c r="U8260">
        <v>912.35</v>
      </c>
      <c r="V8260" s="1">
        <v>42341</v>
      </c>
      <c r="W8260" t="s">
        <v>53</v>
      </c>
      <c r="X8260">
        <v>69.55</v>
      </c>
      <c r="Y8260" t="s">
        <v>136</v>
      </c>
      <c r="Z8260">
        <v>284.98</v>
      </c>
      <c r="AA8260">
        <v>11542</v>
      </c>
      <c r="AB8260">
        <f t="shared" si="458"/>
        <v>854.94</v>
      </c>
      <c r="AC8260">
        <f t="shared" si="459"/>
        <v>795.0942</v>
      </c>
    </row>
    <row r="8261" spans="1:29" x14ac:dyDescent="0.25">
      <c r="A8261" t="s">
        <v>1207</v>
      </c>
      <c r="B8261">
        <v>76</v>
      </c>
      <c r="C8261" t="str">
        <f t="shared" si="456"/>
        <v>Senior</v>
      </c>
      <c r="D8261" t="s">
        <v>2149</v>
      </c>
      <c r="E8261" t="s">
        <v>57</v>
      </c>
      <c r="F8261">
        <v>0.02</v>
      </c>
      <c r="G8261">
        <v>1</v>
      </c>
      <c r="H8261" s="1">
        <v>42341</v>
      </c>
      <c r="I8261" s="1" t="str">
        <f t="shared" si="457"/>
        <v xml:space="preserve"> Dec</v>
      </c>
      <c r="J8261">
        <v>55239</v>
      </c>
      <c r="K8261" t="s">
        <v>58</v>
      </c>
      <c r="L8261">
        <v>6</v>
      </c>
      <c r="M8261">
        <v>0.79</v>
      </c>
      <c r="N8261" t="s">
        <v>48</v>
      </c>
      <c r="O8261" t="s">
        <v>40</v>
      </c>
      <c r="P8261" t="s">
        <v>2097</v>
      </c>
      <c r="Q8261" t="s">
        <v>75</v>
      </c>
      <c r="R8261">
        <v>-505.98447900000002</v>
      </c>
      <c r="S8261" t="s">
        <v>33</v>
      </c>
      <c r="T8261">
        <v>7707</v>
      </c>
      <c r="U8261">
        <v>1008.872</v>
      </c>
      <c r="V8261" s="1">
        <v>42341</v>
      </c>
      <c r="W8261" t="s">
        <v>42</v>
      </c>
      <c r="X8261">
        <v>69</v>
      </c>
      <c r="Y8261" t="s">
        <v>1210</v>
      </c>
      <c r="Z8261">
        <v>209.37</v>
      </c>
      <c r="AA8261">
        <v>3820</v>
      </c>
      <c r="AB8261">
        <f t="shared" si="458"/>
        <v>1256.22</v>
      </c>
      <c r="AC8261">
        <f t="shared" si="459"/>
        <v>1231.0956000000001</v>
      </c>
    </row>
    <row r="8262" spans="1:29" x14ac:dyDescent="0.25">
      <c r="A8262" t="s">
        <v>2214</v>
      </c>
      <c r="B8262">
        <v>76</v>
      </c>
      <c r="C8262" t="str">
        <f t="shared" si="456"/>
        <v>Senior</v>
      </c>
      <c r="D8262" t="s">
        <v>2616</v>
      </c>
      <c r="E8262" t="s">
        <v>46</v>
      </c>
      <c r="F8262">
        <v>0.06</v>
      </c>
      <c r="G8262">
        <v>1</v>
      </c>
      <c r="H8262" s="1">
        <v>42341</v>
      </c>
      <c r="I8262" s="1" t="str">
        <f t="shared" si="457"/>
        <v xml:space="preserve"> Dec</v>
      </c>
      <c r="J8262">
        <v>24451</v>
      </c>
      <c r="K8262" t="s">
        <v>58</v>
      </c>
      <c r="L8262">
        <v>24</v>
      </c>
      <c r="M8262">
        <v>0.41</v>
      </c>
      <c r="N8262" t="s">
        <v>29</v>
      </c>
      <c r="O8262" t="s">
        <v>49</v>
      </c>
      <c r="P8262" t="s">
        <v>987</v>
      </c>
      <c r="Q8262" t="s">
        <v>214</v>
      </c>
      <c r="R8262">
        <v>-564.74</v>
      </c>
      <c r="S8262" t="s">
        <v>68</v>
      </c>
      <c r="T8262">
        <v>3428</v>
      </c>
      <c r="U8262">
        <v>1689.97</v>
      </c>
      <c r="V8262" s="1">
        <v>42342</v>
      </c>
      <c r="W8262" t="s">
        <v>53</v>
      </c>
      <c r="X8262">
        <v>60</v>
      </c>
      <c r="Y8262" t="s">
        <v>416</v>
      </c>
      <c r="Z8262">
        <v>68.81</v>
      </c>
      <c r="AA8262">
        <v>46368</v>
      </c>
      <c r="AB8262">
        <f t="shared" si="458"/>
        <v>1651.44</v>
      </c>
      <c r="AC8262">
        <f t="shared" si="459"/>
        <v>1552.3536000000001</v>
      </c>
    </row>
    <row r="8263" spans="1:29" x14ac:dyDescent="0.25">
      <c r="A8263" t="s">
        <v>429</v>
      </c>
      <c r="B8263">
        <v>76</v>
      </c>
      <c r="C8263" t="str">
        <f t="shared" si="456"/>
        <v>Senior</v>
      </c>
      <c r="D8263" t="s">
        <v>2149</v>
      </c>
      <c r="E8263" t="s">
        <v>57</v>
      </c>
      <c r="F8263">
        <v>7.0000000000000007E-2</v>
      </c>
      <c r="G8263">
        <v>1</v>
      </c>
      <c r="H8263" s="1">
        <v>42341</v>
      </c>
      <c r="I8263" s="1" t="str">
        <f t="shared" si="457"/>
        <v xml:space="preserve"> Dec</v>
      </c>
      <c r="J8263">
        <v>55239</v>
      </c>
      <c r="K8263" t="s">
        <v>58</v>
      </c>
      <c r="L8263">
        <v>13</v>
      </c>
      <c r="M8263">
        <v>0.37</v>
      </c>
      <c r="N8263" t="s">
        <v>29</v>
      </c>
      <c r="O8263" t="s">
        <v>30</v>
      </c>
      <c r="P8263" t="s">
        <v>1681</v>
      </c>
      <c r="Q8263" t="s">
        <v>61</v>
      </c>
      <c r="R8263">
        <v>-15.27</v>
      </c>
      <c r="S8263" t="s">
        <v>33</v>
      </c>
      <c r="T8263">
        <v>7708</v>
      </c>
      <c r="U8263">
        <v>95.68</v>
      </c>
      <c r="V8263" s="1">
        <v>42342</v>
      </c>
      <c r="W8263" t="s">
        <v>42</v>
      </c>
      <c r="X8263">
        <v>5.14</v>
      </c>
      <c r="Y8263" t="s">
        <v>204</v>
      </c>
      <c r="Z8263">
        <v>6.48</v>
      </c>
      <c r="AA8263">
        <v>4073</v>
      </c>
      <c r="AB8263">
        <f t="shared" si="458"/>
        <v>84.240000000000009</v>
      </c>
      <c r="AC8263">
        <f t="shared" si="459"/>
        <v>78.34320000000001</v>
      </c>
    </row>
    <row r="8264" spans="1:29" x14ac:dyDescent="0.25">
      <c r="A8264" t="s">
        <v>1811</v>
      </c>
      <c r="B8264">
        <v>76</v>
      </c>
      <c r="C8264" t="str">
        <f t="shared" si="456"/>
        <v>Senior</v>
      </c>
      <c r="D8264" t="s">
        <v>3110</v>
      </c>
      <c r="E8264" t="s">
        <v>46</v>
      </c>
      <c r="F8264">
        <v>0.02</v>
      </c>
      <c r="G8264">
        <v>1</v>
      </c>
      <c r="H8264" s="1">
        <v>42341</v>
      </c>
      <c r="I8264" s="1" t="str">
        <f t="shared" si="457"/>
        <v xml:space="preserve"> Dec</v>
      </c>
      <c r="J8264">
        <v>41671</v>
      </c>
      <c r="K8264" t="s">
        <v>58</v>
      </c>
      <c r="L8264">
        <v>49</v>
      </c>
      <c r="M8264">
        <v>0.6</v>
      </c>
      <c r="N8264" t="s">
        <v>29</v>
      </c>
      <c r="O8264" t="s">
        <v>139</v>
      </c>
      <c r="P8264" t="s">
        <v>1930</v>
      </c>
      <c r="Q8264" t="s">
        <v>481</v>
      </c>
      <c r="R8264">
        <v>77.48</v>
      </c>
      <c r="S8264" t="s">
        <v>68</v>
      </c>
      <c r="T8264">
        <v>5876</v>
      </c>
      <c r="U8264">
        <v>638.91</v>
      </c>
      <c r="V8264" s="1">
        <v>42343</v>
      </c>
      <c r="W8264" t="s">
        <v>34</v>
      </c>
      <c r="X8264">
        <v>3.14</v>
      </c>
      <c r="Y8264" t="s">
        <v>69</v>
      </c>
      <c r="Z8264">
        <v>12.98</v>
      </c>
      <c r="AA8264">
        <v>55113</v>
      </c>
      <c r="AB8264">
        <f t="shared" si="458"/>
        <v>636.02</v>
      </c>
      <c r="AC8264">
        <f t="shared" si="459"/>
        <v>623.29959999999994</v>
      </c>
    </row>
    <row r="8265" spans="1:29" x14ac:dyDescent="0.25">
      <c r="A8265" t="s">
        <v>2854</v>
      </c>
      <c r="B8265">
        <v>76</v>
      </c>
      <c r="C8265" t="str">
        <f t="shared" si="456"/>
        <v>Senior</v>
      </c>
      <c r="D8265" t="s">
        <v>2855</v>
      </c>
      <c r="E8265" t="s">
        <v>46</v>
      </c>
      <c r="F8265">
        <v>0.08</v>
      </c>
      <c r="G8265">
        <v>1</v>
      </c>
      <c r="H8265" s="1">
        <v>42341</v>
      </c>
      <c r="I8265" s="1" t="str">
        <f t="shared" si="457"/>
        <v xml:space="preserve"> Dec</v>
      </c>
      <c r="J8265">
        <v>48615</v>
      </c>
      <c r="K8265" t="s">
        <v>47</v>
      </c>
      <c r="L8265">
        <v>4</v>
      </c>
      <c r="M8265">
        <v>0.39</v>
      </c>
      <c r="N8265" t="s">
        <v>29</v>
      </c>
      <c r="O8265" t="s">
        <v>30</v>
      </c>
      <c r="P8265" t="s">
        <v>2426</v>
      </c>
      <c r="Q8265" t="s">
        <v>210</v>
      </c>
      <c r="R8265">
        <v>0.21</v>
      </c>
      <c r="S8265" t="s">
        <v>68</v>
      </c>
      <c r="T8265">
        <v>6826</v>
      </c>
      <c r="U8265">
        <v>16.91</v>
      </c>
      <c r="V8265" s="1">
        <v>42345</v>
      </c>
      <c r="W8265" t="s">
        <v>34</v>
      </c>
      <c r="X8265">
        <v>0.5</v>
      </c>
      <c r="Y8265" t="s">
        <v>111</v>
      </c>
      <c r="Z8265">
        <v>4.13</v>
      </c>
      <c r="AA8265">
        <v>75098</v>
      </c>
      <c r="AB8265">
        <f t="shared" si="458"/>
        <v>16.52</v>
      </c>
      <c r="AC8265">
        <f t="shared" si="459"/>
        <v>15.198399999999999</v>
      </c>
    </row>
    <row r="8266" spans="1:29" x14ac:dyDescent="0.25">
      <c r="A8266" t="s">
        <v>2854</v>
      </c>
      <c r="B8266">
        <v>76</v>
      </c>
      <c r="C8266" t="str">
        <f t="shared" ref="C8266:C8329" si="460">IF(B8266&gt;=50, "Senior", IF(B8266&gt;=20, "Adult", "Teenager"))</f>
        <v>Senior</v>
      </c>
      <c r="D8266" t="s">
        <v>2855</v>
      </c>
      <c r="E8266" t="s">
        <v>46</v>
      </c>
      <c r="F8266">
        <v>0.04</v>
      </c>
      <c r="G8266">
        <v>1</v>
      </c>
      <c r="H8266" s="1">
        <v>42341</v>
      </c>
      <c r="I8266" s="1" t="str">
        <f t="shared" ref="I8266:I8329" si="461">TEXT(H8266," MMM")</f>
        <v xml:space="preserve"> Dec</v>
      </c>
      <c r="J8266">
        <v>48615</v>
      </c>
      <c r="K8266" t="s">
        <v>47</v>
      </c>
      <c r="L8266">
        <v>8</v>
      </c>
      <c r="M8266">
        <v>0.54</v>
      </c>
      <c r="N8266" t="s">
        <v>48</v>
      </c>
      <c r="O8266" t="s">
        <v>30</v>
      </c>
      <c r="P8266" t="s">
        <v>3160</v>
      </c>
      <c r="Q8266" t="s">
        <v>82</v>
      </c>
      <c r="R8266">
        <v>219.02</v>
      </c>
      <c r="S8266" t="s">
        <v>68</v>
      </c>
      <c r="T8266">
        <v>6827</v>
      </c>
      <c r="U8266">
        <v>464.66</v>
      </c>
      <c r="V8266" s="1">
        <v>42346</v>
      </c>
      <c r="W8266" t="s">
        <v>34</v>
      </c>
      <c r="X8266">
        <v>14.83</v>
      </c>
      <c r="Y8266" t="s">
        <v>111</v>
      </c>
      <c r="Z8266">
        <v>54.74</v>
      </c>
      <c r="AA8266">
        <v>75098</v>
      </c>
      <c r="AB8266">
        <f t="shared" ref="AB8266:AB8329" si="462">Z8266*L8266</f>
        <v>437.92</v>
      </c>
      <c r="AC8266">
        <f t="shared" ref="AC8266:AC8329" si="463">AB8266-AB8266*F8266</f>
        <v>420.40320000000003</v>
      </c>
    </row>
    <row r="8267" spans="1:29" x14ac:dyDescent="0.25">
      <c r="A8267" t="s">
        <v>1634</v>
      </c>
      <c r="B8267">
        <v>76</v>
      </c>
      <c r="C8267" t="str">
        <f t="shared" si="460"/>
        <v>Senior</v>
      </c>
      <c r="D8267" t="s">
        <v>1941</v>
      </c>
      <c r="E8267" t="s">
        <v>46</v>
      </c>
      <c r="F8267">
        <v>0.03</v>
      </c>
      <c r="G8267">
        <v>1</v>
      </c>
      <c r="H8267" s="1">
        <v>42342</v>
      </c>
      <c r="I8267" s="1" t="str">
        <f t="shared" si="461"/>
        <v xml:space="preserve"> Dec</v>
      </c>
      <c r="J8267">
        <v>59329</v>
      </c>
      <c r="K8267" t="s">
        <v>58</v>
      </c>
      <c r="L8267">
        <v>25</v>
      </c>
      <c r="M8267">
        <v>0.6</v>
      </c>
      <c r="N8267" t="s">
        <v>48</v>
      </c>
      <c r="O8267" t="s">
        <v>30</v>
      </c>
      <c r="P8267" t="s">
        <v>1907</v>
      </c>
      <c r="Q8267" t="s">
        <v>82</v>
      </c>
      <c r="R8267">
        <v>-64.72</v>
      </c>
      <c r="S8267" t="s">
        <v>52</v>
      </c>
      <c r="T8267">
        <v>8305</v>
      </c>
      <c r="U8267">
        <v>165.62</v>
      </c>
      <c r="V8267" s="1">
        <v>42342</v>
      </c>
      <c r="W8267" t="s">
        <v>34</v>
      </c>
      <c r="X8267">
        <v>5.22</v>
      </c>
      <c r="Y8267" t="s">
        <v>420</v>
      </c>
      <c r="Z8267">
        <v>6.24</v>
      </c>
      <c r="AA8267">
        <v>88201</v>
      </c>
      <c r="AB8267">
        <f t="shared" si="462"/>
        <v>156</v>
      </c>
      <c r="AC8267">
        <f t="shared" si="463"/>
        <v>151.32</v>
      </c>
    </row>
    <row r="8268" spans="1:29" x14ac:dyDescent="0.25">
      <c r="A8268" t="s">
        <v>1634</v>
      </c>
      <c r="B8268">
        <v>77</v>
      </c>
      <c r="C8268" t="str">
        <f t="shared" si="460"/>
        <v>Senior</v>
      </c>
      <c r="D8268" t="s">
        <v>1941</v>
      </c>
      <c r="E8268" t="s">
        <v>46</v>
      </c>
      <c r="F8268">
        <v>0.05</v>
      </c>
      <c r="G8268">
        <v>1</v>
      </c>
      <c r="H8268" s="1">
        <v>42342</v>
      </c>
      <c r="I8268" s="1" t="str">
        <f t="shared" si="461"/>
        <v xml:space="preserve"> Dec</v>
      </c>
      <c r="J8268">
        <v>59329</v>
      </c>
      <c r="K8268" t="s">
        <v>58</v>
      </c>
      <c r="L8268">
        <v>41</v>
      </c>
      <c r="M8268">
        <v>0.38</v>
      </c>
      <c r="N8268" t="s">
        <v>29</v>
      </c>
      <c r="O8268" t="s">
        <v>30</v>
      </c>
      <c r="P8268" t="s">
        <v>2099</v>
      </c>
      <c r="Q8268" t="s">
        <v>61</v>
      </c>
      <c r="R8268">
        <v>-66.06</v>
      </c>
      <c r="S8268" t="s">
        <v>52</v>
      </c>
      <c r="T8268">
        <v>8307</v>
      </c>
      <c r="U8268">
        <v>214.19</v>
      </c>
      <c r="V8268" s="1">
        <v>42343</v>
      </c>
      <c r="W8268" t="s">
        <v>34</v>
      </c>
      <c r="X8268">
        <v>4.7</v>
      </c>
      <c r="Y8268" t="s">
        <v>420</v>
      </c>
      <c r="Z8268">
        <v>4.9800000000000004</v>
      </c>
      <c r="AA8268">
        <v>88201</v>
      </c>
      <c r="AB8268">
        <f t="shared" si="462"/>
        <v>204.18</v>
      </c>
      <c r="AC8268">
        <f t="shared" si="463"/>
        <v>193.971</v>
      </c>
    </row>
    <row r="8269" spans="1:29" x14ac:dyDescent="0.25">
      <c r="A8269" t="s">
        <v>2328</v>
      </c>
      <c r="B8269">
        <v>76</v>
      </c>
      <c r="C8269" t="str">
        <f t="shared" si="460"/>
        <v>Senior</v>
      </c>
      <c r="D8269" t="s">
        <v>404</v>
      </c>
      <c r="E8269" t="s">
        <v>46</v>
      </c>
      <c r="F8269">
        <v>7.0000000000000007E-2</v>
      </c>
      <c r="G8269">
        <v>1</v>
      </c>
      <c r="H8269" s="1">
        <v>42342</v>
      </c>
      <c r="I8269" s="1" t="str">
        <f t="shared" si="461"/>
        <v xml:space="preserve"> Dec</v>
      </c>
      <c r="J8269">
        <v>15712</v>
      </c>
      <c r="K8269" t="s">
        <v>28</v>
      </c>
      <c r="L8269">
        <v>1</v>
      </c>
      <c r="M8269">
        <v>0.69</v>
      </c>
      <c r="N8269" t="s">
        <v>48</v>
      </c>
      <c r="O8269" t="s">
        <v>73</v>
      </c>
      <c r="P8269" t="s">
        <v>3162</v>
      </c>
      <c r="Q8269" t="s">
        <v>154</v>
      </c>
      <c r="R8269">
        <v>-81.89</v>
      </c>
      <c r="S8269" t="s">
        <v>76</v>
      </c>
      <c r="T8269">
        <v>2179</v>
      </c>
      <c r="U8269">
        <v>102.9</v>
      </c>
      <c r="V8269" s="1">
        <v>42344</v>
      </c>
      <c r="W8269" t="s">
        <v>53</v>
      </c>
      <c r="X8269">
        <v>54.11</v>
      </c>
      <c r="Y8269" t="s">
        <v>132</v>
      </c>
      <c r="Z8269">
        <v>48.58</v>
      </c>
      <c r="AA8269">
        <v>32953</v>
      </c>
      <c r="AB8269">
        <f t="shared" si="462"/>
        <v>48.58</v>
      </c>
      <c r="AC8269">
        <f t="shared" si="463"/>
        <v>45.179400000000001</v>
      </c>
    </row>
    <row r="8270" spans="1:29" x14ac:dyDescent="0.25">
      <c r="A8270" t="s">
        <v>1634</v>
      </c>
      <c r="B8270">
        <v>77</v>
      </c>
      <c r="C8270" t="str">
        <f t="shared" si="460"/>
        <v>Senior</v>
      </c>
      <c r="D8270" t="s">
        <v>1941</v>
      </c>
      <c r="E8270" t="s">
        <v>46</v>
      </c>
      <c r="F8270">
        <v>0.01</v>
      </c>
      <c r="G8270">
        <v>1</v>
      </c>
      <c r="H8270" s="1">
        <v>42342</v>
      </c>
      <c r="I8270" s="1" t="str">
        <f t="shared" si="461"/>
        <v xml:space="preserve"> Dec</v>
      </c>
      <c r="J8270">
        <v>59329</v>
      </c>
      <c r="K8270" t="s">
        <v>58</v>
      </c>
      <c r="L8270">
        <v>41</v>
      </c>
      <c r="M8270">
        <v>0.42</v>
      </c>
      <c r="N8270" t="s">
        <v>48</v>
      </c>
      <c r="O8270" t="s">
        <v>30</v>
      </c>
      <c r="P8270" t="s">
        <v>1725</v>
      </c>
      <c r="Q8270" t="s">
        <v>82</v>
      </c>
      <c r="R8270">
        <v>-165.42</v>
      </c>
      <c r="S8270" t="s">
        <v>52</v>
      </c>
      <c r="T8270">
        <v>8306</v>
      </c>
      <c r="U8270">
        <v>214.23</v>
      </c>
      <c r="V8270" s="1">
        <v>42344</v>
      </c>
      <c r="W8270" t="s">
        <v>34</v>
      </c>
      <c r="X8270">
        <v>7.1</v>
      </c>
      <c r="Y8270" t="s">
        <v>420</v>
      </c>
      <c r="Z8270">
        <v>4.8600000000000003</v>
      </c>
      <c r="AA8270">
        <v>88201</v>
      </c>
      <c r="AB8270">
        <f t="shared" si="462"/>
        <v>199.26000000000002</v>
      </c>
      <c r="AC8270">
        <f t="shared" si="463"/>
        <v>197.26740000000001</v>
      </c>
    </row>
    <row r="8271" spans="1:29" x14ac:dyDescent="0.25">
      <c r="A8271" t="s">
        <v>1634</v>
      </c>
      <c r="B8271">
        <v>76</v>
      </c>
      <c r="C8271" t="str">
        <f t="shared" si="460"/>
        <v>Senior</v>
      </c>
      <c r="D8271" t="s">
        <v>1941</v>
      </c>
      <c r="E8271" t="s">
        <v>46</v>
      </c>
      <c r="F8271">
        <v>0.08</v>
      </c>
      <c r="G8271">
        <v>1</v>
      </c>
      <c r="H8271" s="1">
        <v>42342</v>
      </c>
      <c r="I8271" s="1" t="str">
        <f t="shared" si="461"/>
        <v xml:space="preserve"> Dec</v>
      </c>
      <c r="J8271">
        <v>59329</v>
      </c>
      <c r="K8271" t="s">
        <v>58</v>
      </c>
      <c r="L8271">
        <v>35</v>
      </c>
      <c r="M8271">
        <v>0.36</v>
      </c>
      <c r="N8271" t="s">
        <v>29</v>
      </c>
      <c r="O8271" t="s">
        <v>30</v>
      </c>
      <c r="P8271" t="s">
        <v>1896</v>
      </c>
      <c r="Q8271" t="s">
        <v>67</v>
      </c>
      <c r="R8271">
        <v>-135.59649999999999</v>
      </c>
      <c r="S8271" t="s">
        <v>52</v>
      </c>
      <c r="T8271">
        <v>8304</v>
      </c>
      <c r="U8271">
        <v>128.12</v>
      </c>
      <c r="V8271" s="1">
        <v>42344</v>
      </c>
      <c r="W8271" t="s">
        <v>34</v>
      </c>
      <c r="X8271">
        <v>5.44</v>
      </c>
      <c r="Y8271" t="s">
        <v>420</v>
      </c>
      <c r="Z8271">
        <v>3.81</v>
      </c>
      <c r="AA8271">
        <v>88201</v>
      </c>
      <c r="AB8271">
        <f t="shared" si="462"/>
        <v>133.35</v>
      </c>
      <c r="AC8271">
        <f t="shared" si="463"/>
        <v>122.68199999999999</v>
      </c>
    </row>
    <row r="8272" spans="1:29" x14ac:dyDescent="0.25">
      <c r="A8272" t="s">
        <v>2093</v>
      </c>
      <c r="B8272">
        <v>76</v>
      </c>
      <c r="C8272" t="str">
        <f t="shared" si="460"/>
        <v>Senior</v>
      </c>
      <c r="D8272" t="s">
        <v>1284</v>
      </c>
      <c r="E8272" t="s">
        <v>46</v>
      </c>
      <c r="F8272">
        <v>0.06</v>
      </c>
      <c r="G8272">
        <v>1</v>
      </c>
      <c r="H8272" s="1">
        <v>42342</v>
      </c>
      <c r="I8272" s="1" t="str">
        <f t="shared" si="461"/>
        <v xml:space="preserve"> Dec</v>
      </c>
      <c r="J8272">
        <v>53216</v>
      </c>
      <c r="K8272" t="s">
        <v>28</v>
      </c>
      <c r="L8272">
        <v>36</v>
      </c>
      <c r="M8272">
        <v>0.37</v>
      </c>
      <c r="N8272" t="s">
        <v>29</v>
      </c>
      <c r="O8272" t="s">
        <v>30</v>
      </c>
      <c r="P8272" t="s">
        <v>179</v>
      </c>
      <c r="Q8272" t="s">
        <v>61</v>
      </c>
      <c r="R8272">
        <v>-185.54</v>
      </c>
      <c r="S8272" t="s">
        <v>68</v>
      </c>
      <c r="T8272">
        <v>7458</v>
      </c>
      <c r="U8272">
        <v>228.01</v>
      </c>
      <c r="V8272" s="1">
        <v>42345</v>
      </c>
      <c r="W8272" t="s">
        <v>34</v>
      </c>
      <c r="X8272">
        <v>8.73</v>
      </c>
      <c r="Y8272" t="s">
        <v>482</v>
      </c>
      <c r="Z8272">
        <v>6.48</v>
      </c>
      <c r="AA8272">
        <v>67601</v>
      </c>
      <c r="AB8272">
        <f t="shared" si="462"/>
        <v>233.28000000000003</v>
      </c>
      <c r="AC8272">
        <f t="shared" si="463"/>
        <v>219.28320000000002</v>
      </c>
    </row>
    <row r="8273" spans="1:29" x14ac:dyDescent="0.25">
      <c r="A8273" t="s">
        <v>799</v>
      </c>
      <c r="B8273">
        <v>76</v>
      </c>
      <c r="C8273" t="str">
        <f t="shared" si="460"/>
        <v>Senior</v>
      </c>
      <c r="D8273" t="s">
        <v>2032</v>
      </c>
      <c r="E8273" t="s">
        <v>57</v>
      </c>
      <c r="F8273">
        <v>0.08</v>
      </c>
      <c r="G8273">
        <v>1</v>
      </c>
      <c r="H8273" s="1">
        <v>42342</v>
      </c>
      <c r="I8273" s="1" t="str">
        <f t="shared" si="461"/>
        <v xml:space="preserve"> Dec</v>
      </c>
      <c r="J8273">
        <v>13031</v>
      </c>
      <c r="K8273" t="s">
        <v>47</v>
      </c>
      <c r="L8273">
        <v>34</v>
      </c>
      <c r="M8273">
        <v>0.37</v>
      </c>
      <c r="N8273" t="s">
        <v>29</v>
      </c>
      <c r="O8273" t="s">
        <v>30</v>
      </c>
      <c r="P8273" t="s">
        <v>959</v>
      </c>
      <c r="Q8273" t="s">
        <v>61</v>
      </c>
      <c r="R8273">
        <v>-135</v>
      </c>
      <c r="S8273" t="s">
        <v>52</v>
      </c>
      <c r="T8273">
        <v>1818</v>
      </c>
      <c r="U8273">
        <v>210.06</v>
      </c>
      <c r="V8273" s="1">
        <v>42347</v>
      </c>
      <c r="W8273" t="s">
        <v>34</v>
      </c>
      <c r="X8273">
        <v>7.37</v>
      </c>
      <c r="Y8273" t="s">
        <v>218</v>
      </c>
      <c r="Z8273">
        <v>6.48</v>
      </c>
      <c r="AA8273">
        <v>98042</v>
      </c>
      <c r="AB8273">
        <f t="shared" si="462"/>
        <v>220.32000000000002</v>
      </c>
      <c r="AC8273">
        <f t="shared" si="463"/>
        <v>202.69440000000003</v>
      </c>
    </row>
    <row r="8274" spans="1:29" x14ac:dyDescent="0.25">
      <c r="A8274" t="s">
        <v>2340</v>
      </c>
      <c r="B8274">
        <v>77</v>
      </c>
      <c r="C8274" t="str">
        <f t="shared" si="460"/>
        <v>Senior</v>
      </c>
      <c r="D8274" t="s">
        <v>2316</v>
      </c>
      <c r="E8274" t="s">
        <v>46</v>
      </c>
      <c r="F8274">
        <v>0.06</v>
      </c>
      <c r="G8274">
        <v>1</v>
      </c>
      <c r="H8274" s="1">
        <v>42343</v>
      </c>
      <c r="I8274" s="1" t="str">
        <f t="shared" si="461"/>
        <v xml:space="preserve"> Dec</v>
      </c>
      <c r="J8274">
        <v>23745</v>
      </c>
      <c r="K8274" t="s">
        <v>47</v>
      </c>
      <c r="L8274">
        <v>12</v>
      </c>
      <c r="M8274">
        <v>0.72</v>
      </c>
      <c r="N8274" t="s">
        <v>48</v>
      </c>
      <c r="O8274" t="s">
        <v>80</v>
      </c>
      <c r="P8274" t="s">
        <v>1495</v>
      </c>
      <c r="Q8274" t="s">
        <v>82</v>
      </c>
      <c r="R8274">
        <v>-279.12</v>
      </c>
      <c r="S8274" t="s">
        <v>52</v>
      </c>
      <c r="T8274">
        <v>3319</v>
      </c>
      <c r="U8274">
        <v>715.8</v>
      </c>
      <c r="V8274" s="1">
        <v>42343</v>
      </c>
      <c r="W8274" t="s">
        <v>34</v>
      </c>
      <c r="X8274">
        <v>52.2</v>
      </c>
      <c r="Y8274" t="s">
        <v>298</v>
      </c>
      <c r="Z8274">
        <v>55.5</v>
      </c>
      <c r="AA8274">
        <v>80004</v>
      </c>
      <c r="AB8274">
        <f t="shared" si="462"/>
        <v>666</v>
      </c>
      <c r="AC8274">
        <f t="shared" si="463"/>
        <v>626.04</v>
      </c>
    </row>
    <row r="8275" spans="1:29" x14ac:dyDescent="0.25">
      <c r="A8275" t="s">
        <v>2340</v>
      </c>
      <c r="B8275">
        <v>77</v>
      </c>
      <c r="C8275" t="str">
        <f t="shared" si="460"/>
        <v>Senior</v>
      </c>
      <c r="D8275" t="s">
        <v>2316</v>
      </c>
      <c r="E8275" t="s">
        <v>46</v>
      </c>
      <c r="F8275">
        <v>0</v>
      </c>
      <c r="G8275">
        <v>1</v>
      </c>
      <c r="H8275" s="1">
        <v>42343</v>
      </c>
      <c r="I8275" s="1" t="str">
        <f t="shared" si="461"/>
        <v xml:space="preserve"> Dec</v>
      </c>
      <c r="J8275">
        <v>23745</v>
      </c>
      <c r="K8275" t="s">
        <v>47</v>
      </c>
      <c r="L8275">
        <v>47</v>
      </c>
      <c r="M8275">
        <v>0.68</v>
      </c>
      <c r="N8275" t="s">
        <v>48</v>
      </c>
      <c r="O8275" t="s">
        <v>73</v>
      </c>
      <c r="P8275" t="s">
        <v>1475</v>
      </c>
      <c r="Q8275" t="s">
        <v>75</v>
      </c>
      <c r="R8275">
        <v>1687.07</v>
      </c>
      <c r="S8275" t="s">
        <v>52</v>
      </c>
      <c r="T8275">
        <v>3320</v>
      </c>
      <c r="U8275">
        <v>10941.23</v>
      </c>
      <c r="V8275" s="1">
        <v>42347</v>
      </c>
      <c r="W8275" t="s">
        <v>53</v>
      </c>
      <c r="X8275">
        <v>32.479999999999997</v>
      </c>
      <c r="Y8275" t="s">
        <v>298</v>
      </c>
      <c r="Z8275">
        <v>227.55</v>
      </c>
      <c r="AA8275">
        <v>80004</v>
      </c>
      <c r="AB8275">
        <f t="shared" si="462"/>
        <v>10694.85</v>
      </c>
      <c r="AC8275">
        <f t="shared" si="463"/>
        <v>10694.85</v>
      </c>
    </row>
    <row r="8276" spans="1:29" x14ac:dyDescent="0.25">
      <c r="A8276" t="s">
        <v>1174</v>
      </c>
      <c r="B8276">
        <v>77</v>
      </c>
      <c r="C8276" t="str">
        <f t="shared" si="460"/>
        <v>Senior</v>
      </c>
      <c r="D8276" t="s">
        <v>2154</v>
      </c>
      <c r="E8276" t="s">
        <v>38</v>
      </c>
      <c r="F8276">
        <v>0.03</v>
      </c>
      <c r="G8276">
        <v>1</v>
      </c>
      <c r="H8276" s="1">
        <v>42344</v>
      </c>
      <c r="I8276" s="1" t="str">
        <f t="shared" si="461"/>
        <v xml:space="preserve"> Dec</v>
      </c>
      <c r="J8276">
        <v>58210</v>
      </c>
      <c r="K8276" t="s">
        <v>131</v>
      </c>
      <c r="L8276">
        <v>38</v>
      </c>
      <c r="M8276">
        <v>0.37</v>
      </c>
      <c r="N8276" t="s">
        <v>29</v>
      </c>
      <c r="O8276" t="s">
        <v>30</v>
      </c>
      <c r="P8276" t="s">
        <v>1822</v>
      </c>
      <c r="Q8276" t="s">
        <v>67</v>
      </c>
      <c r="R8276">
        <v>-139.518</v>
      </c>
      <c r="S8276" t="s">
        <v>68</v>
      </c>
      <c r="T8276">
        <v>8142</v>
      </c>
      <c r="U8276">
        <v>144.03</v>
      </c>
      <c r="V8276" s="1">
        <v>42345</v>
      </c>
      <c r="W8276" t="s">
        <v>34</v>
      </c>
      <c r="X8276">
        <v>5.47</v>
      </c>
      <c r="Y8276" t="s">
        <v>239</v>
      </c>
      <c r="Z8276">
        <v>3.58</v>
      </c>
      <c r="AA8276">
        <v>53209</v>
      </c>
      <c r="AB8276">
        <f t="shared" si="462"/>
        <v>136.04</v>
      </c>
      <c r="AC8276">
        <f t="shared" si="463"/>
        <v>131.9588</v>
      </c>
    </row>
    <row r="8277" spans="1:29" x14ac:dyDescent="0.25">
      <c r="A8277" t="s">
        <v>356</v>
      </c>
      <c r="B8277">
        <v>77</v>
      </c>
      <c r="C8277" t="str">
        <f t="shared" si="460"/>
        <v>Senior</v>
      </c>
      <c r="D8277" t="s">
        <v>357</v>
      </c>
      <c r="E8277" t="s">
        <v>46</v>
      </c>
      <c r="F8277">
        <v>0</v>
      </c>
      <c r="G8277">
        <v>1</v>
      </c>
      <c r="H8277" s="1">
        <v>42344</v>
      </c>
      <c r="I8277" s="1" t="str">
        <f t="shared" si="461"/>
        <v xml:space="preserve"> Dec</v>
      </c>
      <c r="J8277">
        <v>21729</v>
      </c>
      <c r="K8277" t="s">
        <v>47</v>
      </c>
      <c r="L8277">
        <v>28</v>
      </c>
      <c r="M8277">
        <v>0.38</v>
      </c>
      <c r="N8277" t="s">
        <v>29</v>
      </c>
      <c r="O8277" t="s">
        <v>30</v>
      </c>
      <c r="P8277" t="s">
        <v>1764</v>
      </c>
      <c r="Q8277" t="s">
        <v>67</v>
      </c>
      <c r="R8277">
        <v>-92.850999999999999</v>
      </c>
      <c r="S8277" t="s">
        <v>33</v>
      </c>
      <c r="T8277">
        <v>3020</v>
      </c>
      <c r="U8277">
        <v>120.98</v>
      </c>
      <c r="V8277" s="1">
        <v>42348</v>
      </c>
      <c r="W8277" t="s">
        <v>34</v>
      </c>
      <c r="X8277">
        <v>5.34</v>
      </c>
      <c r="Y8277" t="s">
        <v>208</v>
      </c>
      <c r="Z8277">
        <v>4.13</v>
      </c>
      <c r="AA8277">
        <v>44512</v>
      </c>
      <c r="AB8277">
        <f t="shared" si="462"/>
        <v>115.64</v>
      </c>
      <c r="AC8277">
        <f t="shared" si="463"/>
        <v>115.64</v>
      </c>
    </row>
    <row r="8278" spans="1:29" x14ac:dyDescent="0.25">
      <c r="A8278" t="s">
        <v>356</v>
      </c>
      <c r="B8278">
        <v>77</v>
      </c>
      <c r="C8278" t="str">
        <f t="shared" si="460"/>
        <v>Senior</v>
      </c>
      <c r="D8278" t="s">
        <v>357</v>
      </c>
      <c r="E8278" t="s">
        <v>46</v>
      </c>
      <c r="F8278">
        <v>0.08</v>
      </c>
      <c r="G8278">
        <v>1</v>
      </c>
      <c r="H8278" s="1">
        <v>42344</v>
      </c>
      <c r="I8278" s="1" t="str">
        <f t="shared" si="461"/>
        <v xml:space="preserve"> Dec</v>
      </c>
      <c r="J8278">
        <v>21729</v>
      </c>
      <c r="K8278" t="s">
        <v>47</v>
      </c>
      <c r="L8278">
        <v>14</v>
      </c>
      <c r="M8278">
        <v>0.74</v>
      </c>
      <c r="N8278" t="s">
        <v>48</v>
      </c>
      <c r="O8278" t="s">
        <v>80</v>
      </c>
      <c r="P8278" t="s">
        <v>1329</v>
      </c>
      <c r="Q8278" t="s">
        <v>82</v>
      </c>
      <c r="R8278">
        <v>-256.93</v>
      </c>
      <c r="S8278" t="s">
        <v>33</v>
      </c>
      <c r="T8278">
        <v>3021</v>
      </c>
      <c r="U8278">
        <v>1082.6600000000001</v>
      </c>
      <c r="V8278" s="1">
        <v>42351</v>
      </c>
      <c r="W8278" t="s">
        <v>34</v>
      </c>
      <c r="X8278">
        <v>48.2</v>
      </c>
      <c r="Y8278" t="s">
        <v>208</v>
      </c>
      <c r="Z8278">
        <v>79.52</v>
      </c>
      <c r="AA8278">
        <v>44512</v>
      </c>
      <c r="AB8278">
        <f t="shared" si="462"/>
        <v>1113.28</v>
      </c>
      <c r="AC8278">
        <f t="shared" si="463"/>
        <v>1024.2175999999999</v>
      </c>
    </row>
    <row r="8279" spans="1:29" x14ac:dyDescent="0.25">
      <c r="A8279" t="s">
        <v>651</v>
      </c>
      <c r="B8279">
        <v>77</v>
      </c>
      <c r="C8279" t="str">
        <f t="shared" si="460"/>
        <v>Senior</v>
      </c>
      <c r="D8279" t="s">
        <v>652</v>
      </c>
      <c r="E8279" t="s">
        <v>38</v>
      </c>
      <c r="F8279">
        <v>0.03</v>
      </c>
      <c r="G8279">
        <v>1</v>
      </c>
      <c r="H8279" s="1">
        <v>42345</v>
      </c>
      <c r="I8279" s="1" t="str">
        <f t="shared" si="461"/>
        <v xml:space="preserve"> Dec</v>
      </c>
      <c r="J8279">
        <v>20450</v>
      </c>
      <c r="K8279" t="s">
        <v>58</v>
      </c>
      <c r="L8279">
        <v>26</v>
      </c>
      <c r="M8279">
        <v>0.61</v>
      </c>
      <c r="N8279" t="s">
        <v>48</v>
      </c>
      <c r="O8279" t="s">
        <v>73</v>
      </c>
      <c r="P8279" t="s">
        <v>634</v>
      </c>
      <c r="Q8279" t="s">
        <v>75</v>
      </c>
      <c r="R8279">
        <v>506.71</v>
      </c>
      <c r="S8279" t="s">
        <v>52</v>
      </c>
      <c r="T8279">
        <v>2833</v>
      </c>
      <c r="U8279">
        <v>6878.55</v>
      </c>
      <c r="V8279" s="1">
        <v>42348</v>
      </c>
      <c r="W8279" t="s">
        <v>53</v>
      </c>
      <c r="X8279">
        <v>66.67</v>
      </c>
      <c r="Y8279" t="s">
        <v>54</v>
      </c>
      <c r="Z8279">
        <v>259.70999999999998</v>
      </c>
      <c r="AA8279">
        <v>92592</v>
      </c>
      <c r="AB8279">
        <f t="shared" si="462"/>
        <v>6752.4599999999991</v>
      </c>
      <c r="AC8279">
        <f t="shared" si="463"/>
        <v>6549.886199999999</v>
      </c>
    </row>
    <row r="8280" spans="1:29" x14ac:dyDescent="0.25">
      <c r="A8280" t="s">
        <v>3083</v>
      </c>
      <c r="B8280">
        <v>77</v>
      </c>
      <c r="C8280" t="str">
        <f t="shared" si="460"/>
        <v>Senior</v>
      </c>
      <c r="D8280" t="s">
        <v>1028</v>
      </c>
      <c r="E8280" t="s">
        <v>46</v>
      </c>
      <c r="F8280">
        <v>0.1</v>
      </c>
      <c r="G8280">
        <v>1</v>
      </c>
      <c r="H8280" s="1">
        <v>42345</v>
      </c>
      <c r="I8280" s="1" t="str">
        <f t="shared" si="461"/>
        <v xml:space="preserve"> Dec</v>
      </c>
      <c r="J8280">
        <v>22752</v>
      </c>
      <c r="K8280" t="s">
        <v>47</v>
      </c>
      <c r="L8280">
        <v>2</v>
      </c>
      <c r="M8280">
        <v>0.82</v>
      </c>
      <c r="N8280" t="s">
        <v>29</v>
      </c>
      <c r="O8280" t="s">
        <v>40</v>
      </c>
      <c r="P8280" t="s">
        <v>3489</v>
      </c>
      <c r="Q8280" t="s">
        <v>32</v>
      </c>
      <c r="R8280">
        <v>-235.21</v>
      </c>
      <c r="S8280" t="s">
        <v>52</v>
      </c>
      <c r="T8280">
        <v>3165</v>
      </c>
      <c r="U8280">
        <v>238.76</v>
      </c>
      <c r="V8280" s="1">
        <v>42350</v>
      </c>
      <c r="W8280" t="s">
        <v>34</v>
      </c>
      <c r="X8280">
        <v>35</v>
      </c>
      <c r="Y8280" t="s">
        <v>54</v>
      </c>
      <c r="Z8280">
        <v>110.98</v>
      </c>
      <c r="AA8280">
        <v>94404</v>
      </c>
      <c r="AB8280">
        <f t="shared" si="462"/>
        <v>221.96</v>
      </c>
      <c r="AC8280">
        <f t="shared" si="463"/>
        <v>199.76400000000001</v>
      </c>
    </row>
    <row r="8281" spans="1:29" x14ac:dyDescent="0.25">
      <c r="A8281" t="s">
        <v>2911</v>
      </c>
      <c r="B8281">
        <v>77</v>
      </c>
      <c r="C8281" t="str">
        <f t="shared" si="460"/>
        <v>Senior</v>
      </c>
      <c r="D8281" t="s">
        <v>1557</v>
      </c>
      <c r="E8281" t="s">
        <v>38</v>
      </c>
      <c r="F8281">
        <v>0.03</v>
      </c>
      <c r="G8281">
        <v>1</v>
      </c>
      <c r="H8281" s="1">
        <v>42346</v>
      </c>
      <c r="I8281" s="1" t="str">
        <f t="shared" si="461"/>
        <v xml:space="preserve"> Dec</v>
      </c>
      <c r="J8281">
        <v>49798</v>
      </c>
      <c r="K8281" t="s">
        <v>58</v>
      </c>
      <c r="L8281">
        <v>29</v>
      </c>
      <c r="M8281">
        <v>0.56999999999999995</v>
      </c>
      <c r="N8281" t="s">
        <v>29</v>
      </c>
      <c r="O8281" t="s">
        <v>139</v>
      </c>
      <c r="P8281" t="s">
        <v>1274</v>
      </c>
      <c r="Q8281" t="s">
        <v>481</v>
      </c>
      <c r="R8281">
        <v>20.309999999999999</v>
      </c>
      <c r="S8281" t="s">
        <v>52</v>
      </c>
      <c r="T8281">
        <v>6969</v>
      </c>
      <c r="U8281">
        <v>321.5</v>
      </c>
      <c r="V8281" s="1">
        <v>42346</v>
      </c>
      <c r="W8281" t="s">
        <v>34</v>
      </c>
      <c r="X8281">
        <v>3.37</v>
      </c>
      <c r="Y8281" t="s">
        <v>661</v>
      </c>
      <c r="Z8281">
        <v>10.98</v>
      </c>
      <c r="AA8281">
        <v>59405</v>
      </c>
      <c r="AB8281">
        <f t="shared" si="462"/>
        <v>318.42</v>
      </c>
      <c r="AC8281">
        <f t="shared" si="463"/>
        <v>308.86740000000003</v>
      </c>
    </row>
    <row r="8282" spans="1:29" x14ac:dyDescent="0.25">
      <c r="A8282" t="s">
        <v>2911</v>
      </c>
      <c r="B8282">
        <v>77</v>
      </c>
      <c r="C8282" t="str">
        <f t="shared" si="460"/>
        <v>Senior</v>
      </c>
      <c r="D8282" t="s">
        <v>1557</v>
      </c>
      <c r="E8282" t="s">
        <v>38</v>
      </c>
      <c r="F8282">
        <v>0.09</v>
      </c>
      <c r="G8282">
        <v>1</v>
      </c>
      <c r="H8282" s="1">
        <v>42346</v>
      </c>
      <c r="I8282" s="1" t="str">
        <f t="shared" si="461"/>
        <v xml:space="preserve"> Dec</v>
      </c>
      <c r="J8282">
        <v>49798</v>
      </c>
      <c r="K8282" t="s">
        <v>58</v>
      </c>
      <c r="L8282">
        <v>5</v>
      </c>
      <c r="M8282">
        <v>0.78</v>
      </c>
      <c r="N8282" t="s">
        <v>48</v>
      </c>
      <c r="O8282" t="s">
        <v>49</v>
      </c>
      <c r="P8282" t="s">
        <v>886</v>
      </c>
      <c r="Q8282" t="s">
        <v>51</v>
      </c>
      <c r="R8282">
        <v>-517.83000000000004</v>
      </c>
      <c r="S8282" t="s">
        <v>52</v>
      </c>
      <c r="T8282">
        <v>6968</v>
      </c>
      <c r="U8282">
        <v>1424.95</v>
      </c>
      <c r="V8282" s="1">
        <v>42347</v>
      </c>
      <c r="W8282" t="s">
        <v>53</v>
      </c>
      <c r="X8282">
        <v>57</v>
      </c>
      <c r="Y8282" t="s">
        <v>661</v>
      </c>
      <c r="Z8282">
        <v>280.98</v>
      </c>
      <c r="AA8282">
        <v>59405</v>
      </c>
      <c r="AB8282">
        <f t="shared" si="462"/>
        <v>1404.9</v>
      </c>
      <c r="AC8282">
        <f t="shared" si="463"/>
        <v>1278.4590000000001</v>
      </c>
    </row>
    <row r="8283" spans="1:29" x14ac:dyDescent="0.25">
      <c r="A8283" t="s">
        <v>3533</v>
      </c>
      <c r="B8283">
        <v>77</v>
      </c>
      <c r="C8283" t="str">
        <f t="shared" si="460"/>
        <v>Senior</v>
      </c>
      <c r="D8283" t="s">
        <v>835</v>
      </c>
      <c r="E8283" t="s">
        <v>38</v>
      </c>
      <c r="F8283">
        <v>0.06</v>
      </c>
      <c r="G8283">
        <v>1</v>
      </c>
      <c r="H8283" s="1">
        <v>42346</v>
      </c>
      <c r="I8283" s="1" t="str">
        <f t="shared" si="461"/>
        <v xml:space="preserve"> Dec</v>
      </c>
      <c r="J8283">
        <v>41634</v>
      </c>
      <c r="K8283" t="s">
        <v>39</v>
      </c>
      <c r="L8283">
        <v>7</v>
      </c>
      <c r="M8283">
        <v>0.52</v>
      </c>
      <c r="N8283" t="s">
        <v>96</v>
      </c>
      <c r="O8283" t="s">
        <v>139</v>
      </c>
      <c r="P8283" t="s">
        <v>819</v>
      </c>
      <c r="Q8283" t="s">
        <v>102</v>
      </c>
      <c r="R8283">
        <v>-28.55</v>
      </c>
      <c r="S8283" t="s">
        <v>76</v>
      </c>
      <c r="T8283">
        <v>5867</v>
      </c>
      <c r="U8283">
        <v>57.35</v>
      </c>
      <c r="V8283" s="1">
        <v>42347</v>
      </c>
      <c r="W8283" t="s">
        <v>34</v>
      </c>
      <c r="X8283">
        <v>1.99</v>
      </c>
      <c r="Y8283" t="s">
        <v>272</v>
      </c>
      <c r="Z8283">
        <v>8.33</v>
      </c>
      <c r="AA8283">
        <v>42240</v>
      </c>
      <c r="AB8283">
        <f t="shared" si="462"/>
        <v>58.31</v>
      </c>
      <c r="AC8283">
        <f t="shared" si="463"/>
        <v>54.811399999999999</v>
      </c>
    </row>
    <row r="8284" spans="1:29" x14ac:dyDescent="0.25">
      <c r="A8284" t="s">
        <v>3533</v>
      </c>
      <c r="B8284">
        <v>77</v>
      </c>
      <c r="C8284" t="str">
        <f t="shared" si="460"/>
        <v>Senior</v>
      </c>
      <c r="D8284" t="s">
        <v>835</v>
      </c>
      <c r="E8284" t="s">
        <v>38</v>
      </c>
      <c r="F8284">
        <v>0.01</v>
      </c>
      <c r="G8284">
        <v>1</v>
      </c>
      <c r="H8284" s="1">
        <v>42346</v>
      </c>
      <c r="I8284" s="1" t="str">
        <f t="shared" si="461"/>
        <v xml:space="preserve"> Dec</v>
      </c>
      <c r="J8284">
        <v>41634</v>
      </c>
      <c r="K8284" t="s">
        <v>39</v>
      </c>
      <c r="L8284">
        <v>10</v>
      </c>
      <c r="M8284">
        <v>0.59</v>
      </c>
      <c r="N8284" t="s">
        <v>29</v>
      </c>
      <c r="O8284" t="s">
        <v>30</v>
      </c>
      <c r="P8284" t="s">
        <v>795</v>
      </c>
      <c r="Q8284" t="s">
        <v>88</v>
      </c>
      <c r="R8284">
        <v>17.73</v>
      </c>
      <c r="S8284" t="s">
        <v>76</v>
      </c>
      <c r="T8284">
        <v>5868</v>
      </c>
      <c r="U8284">
        <v>371.45</v>
      </c>
      <c r="V8284" s="1">
        <v>42348</v>
      </c>
      <c r="W8284" t="s">
        <v>34</v>
      </c>
      <c r="X8284">
        <v>7.73</v>
      </c>
      <c r="Y8284" t="s">
        <v>272</v>
      </c>
      <c r="Z8284">
        <v>34.99</v>
      </c>
      <c r="AA8284">
        <v>42240</v>
      </c>
      <c r="AB8284">
        <f t="shared" si="462"/>
        <v>349.90000000000003</v>
      </c>
      <c r="AC8284">
        <f t="shared" si="463"/>
        <v>346.40100000000001</v>
      </c>
    </row>
    <row r="8285" spans="1:29" x14ac:dyDescent="0.25">
      <c r="A8285" t="s">
        <v>249</v>
      </c>
      <c r="B8285">
        <v>77</v>
      </c>
      <c r="C8285" t="str">
        <f t="shared" si="460"/>
        <v>Senior</v>
      </c>
      <c r="D8285" t="s">
        <v>95</v>
      </c>
      <c r="E8285" t="s">
        <v>46</v>
      </c>
      <c r="F8285">
        <v>0.08</v>
      </c>
      <c r="G8285">
        <v>1</v>
      </c>
      <c r="H8285" s="1">
        <v>42347</v>
      </c>
      <c r="I8285" s="1" t="str">
        <f t="shared" si="461"/>
        <v xml:space="preserve"> Dec</v>
      </c>
      <c r="J8285">
        <v>32449</v>
      </c>
      <c r="K8285" t="s">
        <v>58</v>
      </c>
      <c r="L8285">
        <v>12</v>
      </c>
      <c r="M8285">
        <v>0.67</v>
      </c>
      <c r="N8285" t="s">
        <v>48</v>
      </c>
      <c r="O8285" t="s">
        <v>73</v>
      </c>
      <c r="P8285" t="s">
        <v>2018</v>
      </c>
      <c r="Q8285" t="s">
        <v>75</v>
      </c>
      <c r="R8285">
        <v>-694.33</v>
      </c>
      <c r="S8285" t="s">
        <v>52</v>
      </c>
      <c r="T8285">
        <v>4559</v>
      </c>
      <c r="U8285">
        <v>4887.1400000000003</v>
      </c>
      <c r="V8285" s="1">
        <v>42348</v>
      </c>
      <c r="W8285" t="s">
        <v>53</v>
      </c>
      <c r="X8285">
        <v>110.2</v>
      </c>
      <c r="Y8285" t="s">
        <v>83</v>
      </c>
      <c r="Z8285">
        <v>424.21</v>
      </c>
      <c r="AA8285">
        <v>84043</v>
      </c>
      <c r="AB8285">
        <f t="shared" si="462"/>
        <v>5090.5199999999995</v>
      </c>
      <c r="AC8285">
        <f t="shared" si="463"/>
        <v>4683.2783999999992</v>
      </c>
    </row>
    <row r="8286" spans="1:29" x14ac:dyDescent="0.25">
      <c r="A8286" t="s">
        <v>2433</v>
      </c>
      <c r="B8286">
        <v>77</v>
      </c>
      <c r="C8286" t="str">
        <f t="shared" si="460"/>
        <v>Senior</v>
      </c>
      <c r="D8286" t="s">
        <v>2434</v>
      </c>
      <c r="E8286" t="s">
        <v>38</v>
      </c>
      <c r="F8286">
        <v>0</v>
      </c>
      <c r="G8286">
        <v>1</v>
      </c>
      <c r="H8286" s="1">
        <v>42347</v>
      </c>
      <c r="I8286" s="1" t="str">
        <f t="shared" si="461"/>
        <v xml:space="preserve"> Dec</v>
      </c>
      <c r="J8286">
        <v>37063</v>
      </c>
      <c r="K8286" t="s">
        <v>39</v>
      </c>
      <c r="L8286">
        <v>50</v>
      </c>
      <c r="M8286">
        <v>0.47</v>
      </c>
      <c r="N8286" t="s">
        <v>48</v>
      </c>
      <c r="O8286" t="s">
        <v>139</v>
      </c>
      <c r="P8286" t="s">
        <v>1223</v>
      </c>
      <c r="Q8286" t="s">
        <v>82</v>
      </c>
      <c r="R8286">
        <v>89.6</v>
      </c>
      <c r="S8286" t="s">
        <v>68</v>
      </c>
      <c r="T8286">
        <v>5212</v>
      </c>
      <c r="U8286">
        <v>919</v>
      </c>
      <c r="V8286" s="1">
        <v>42348</v>
      </c>
      <c r="W8286" t="s">
        <v>34</v>
      </c>
      <c r="X8286">
        <v>8.99</v>
      </c>
      <c r="Y8286" t="s">
        <v>482</v>
      </c>
      <c r="Z8286">
        <v>17.670000000000002</v>
      </c>
      <c r="AA8286">
        <v>66502</v>
      </c>
      <c r="AB8286">
        <f t="shared" si="462"/>
        <v>883.50000000000011</v>
      </c>
      <c r="AC8286">
        <f t="shared" si="463"/>
        <v>883.50000000000011</v>
      </c>
    </row>
    <row r="8287" spans="1:29" x14ac:dyDescent="0.25">
      <c r="A8287" t="s">
        <v>249</v>
      </c>
      <c r="B8287">
        <v>77</v>
      </c>
      <c r="C8287" t="str">
        <f t="shared" si="460"/>
        <v>Senior</v>
      </c>
      <c r="D8287" t="s">
        <v>95</v>
      </c>
      <c r="E8287" t="s">
        <v>46</v>
      </c>
      <c r="F8287">
        <v>0.08</v>
      </c>
      <c r="G8287">
        <v>1</v>
      </c>
      <c r="H8287" s="1">
        <v>42347</v>
      </c>
      <c r="I8287" s="1" t="str">
        <f t="shared" si="461"/>
        <v xml:space="preserve"> Dec</v>
      </c>
      <c r="J8287">
        <v>32449</v>
      </c>
      <c r="K8287" t="s">
        <v>58</v>
      </c>
      <c r="L8287">
        <v>39</v>
      </c>
      <c r="M8287">
        <v>0.37</v>
      </c>
      <c r="N8287" t="s">
        <v>29</v>
      </c>
      <c r="O8287" t="s">
        <v>30</v>
      </c>
      <c r="P8287" t="s">
        <v>598</v>
      </c>
      <c r="Q8287" t="s">
        <v>61</v>
      </c>
      <c r="R8287">
        <v>-276.88</v>
      </c>
      <c r="S8287" t="s">
        <v>52</v>
      </c>
      <c r="T8287">
        <v>4558</v>
      </c>
      <c r="U8287">
        <v>277.58</v>
      </c>
      <c r="V8287" s="1">
        <v>42348</v>
      </c>
      <c r="W8287" t="s">
        <v>34</v>
      </c>
      <c r="X8287">
        <v>11.15</v>
      </c>
      <c r="Y8287" t="s">
        <v>83</v>
      </c>
      <c r="Z8287">
        <v>7.28</v>
      </c>
      <c r="AA8287">
        <v>84043</v>
      </c>
      <c r="AB8287">
        <f t="shared" si="462"/>
        <v>283.92</v>
      </c>
      <c r="AC8287">
        <f t="shared" si="463"/>
        <v>261.20640000000003</v>
      </c>
    </row>
    <row r="8288" spans="1:29" x14ac:dyDescent="0.25">
      <c r="A8288" t="s">
        <v>249</v>
      </c>
      <c r="B8288">
        <v>77</v>
      </c>
      <c r="C8288" t="str">
        <f t="shared" si="460"/>
        <v>Senior</v>
      </c>
      <c r="D8288" t="s">
        <v>95</v>
      </c>
      <c r="E8288" t="s">
        <v>46</v>
      </c>
      <c r="F8288">
        <v>0.09</v>
      </c>
      <c r="G8288">
        <v>1</v>
      </c>
      <c r="H8288" s="1">
        <v>42347</v>
      </c>
      <c r="I8288" s="1" t="str">
        <f t="shared" si="461"/>
        <v xml:space="preserve"> Dec</v>
      </c>
      <c r="J8288">
        <v>32449</v>
      </c>
      <c r="K8288" t="s">
        <v>58</v>
      </c>
      <c r="L8288">
        <v>44</v>
      </c>
      <c r="M8288">
        <v>0.59</v>
      </c>
      <c r="N8288" t="s">
        <v>96</v>
      </c>
      <c r="O8288" t="s">
        <v>30</v>
      </c>
      <c r="P8288">
        <v>5125</v>
      </c>
      <c r="Q8288" t="s">
        <v>105</v>
      </c>
      <c r="R8288">
        <v>1698.1559999999999</v>
      </c>
      <c r="S8288" t="s">
        <v>52</v>
      </c>
      <c r="T8288">
        <v>4560</v>
      </c>
      <c r="U8288">
        <v>7195.2584999999999</v>
      </c>
      <c r="V8288" s="1">
        <v>42348</v>
      </c>
      <c r="W8288" t="s">
        <v>42</v>
      </c>
      <c r="X8288">
        <v>8.08</v>
      </c>
      <c r="Y8288" t="s">
        <v>83</v>
      </c>
      <c r="Z8288">
        <v>200.99</v>
      </c>
      <c r="AA8288">
        <v>84043</v>
      </c>
      <c r="AB8288">
        <f t="shared" si="462"/>
        <v>8843.5600000000013</v>
      </c>
      <c r="AC8288">
        <f t="shared" si="463"/>
        <v>8047.6396000000013</v>
      </c>
    </row>
    <row r="8289" spans="1:29" x14ac:dyDescent="0.25">
      <c r="A8289" t="s">
        <v>3189</v>
      </c>
      <c r="B8289">
        <v>77</v>
      </c>
      <c r="C8289" t="str">
        <f t="shared" si="460"/>
        <v>Senior</v>
      </c>
      <c r="D8289" t="s">
        <v>2498</v>
      </c>
      <c r="E8289" t="s">
        <v>27</v>
      </c>
      <c r="F8289">
        <v>0.04</v>
      </c>
      <c r="G8289">
        <v>1</v>
      </c>
      <c r="H8289" s="1">
        <v>42347</v>
      </c>
      <c r="I8289" s="1" t="str">
        <f t="shared" si="461"/>
        <v xml:space="preserve"> Dec</v>
      </c>
      <c r="J8289">
        <v>46276</v>
      </c>
      <c r="K8289" t="s">
        <v>58</v>
      </c>
      <c r="L8289">
        <v>4</v>
      </c>
      <c r="M8289">
        <v>0.4</v>
      </c>
      <c r="N8289" t="s">
        <v>96</v>
      </c>
      <c r="O8289" t="s">
        <v>139</v>
      </c>
      <c r="P8289" t="s">
        <v>140</v>
      </c>
      <c r="Q8289" t="s">
        <v>102</v>
      </c>
      <c r="R8289">
        <v>-52.62</v>
      </c>
      <c r="S8289" t="s">
        <v>68</v>
      </c>
      <c r="T8289">
        <v>6499</v>
      </c>
      <c r="U8289">
        <v>114.83</v>
      </c>
      <c r="V8289" s="1">
        <v>42348</v>
      </c>
      <c r="W8289" t="s">
        <v>34</v>
      </c>
      <c r="X8289">
        <v>1.99</v>
      </c>
      <c r="Y8289" t="s">
        <v>239</v>
      </c>
      <c r="Z8289">
        <v>28.48</v>
      </c>
      <c r="AA8289">
        <v>54901</v>
      </c>
      <c r="AB8289">
        <f t="shared" si="462"/>
        <v>113.92</v>
      </c>
      <c r="AC8289">
        <f t="shared" si="463"/>
        <v>109.36320000000001</v>
      </c>
    </row>
    <row r="8290" spans="1:29" x14ac:dyDescent="0.25">
      <c r="A8290" t="s">
        <v>3410</v>
      </c>
      <c r="B8290">
        <v>77</v>
      </c>
      <c r="C8290" t="str">
        <f t="shared" si="460"/>
        <v>Senior</v>
      </c>
      <c r="D8290" t="s">
        <v>1257</v>
      </c>
      <c r="E8290" t="s">
        <v>46</v>
      </c>
      <c r="F8290">
        <v>0.1</v>
      </c>
      <c r="G8290">
        <v>1</v>
      </c>
      <c r="H8290" s="1">
        <v>42347</v>
      </c>
      <c r="I8290" s="1" t="str">
        <f t="shared" si="461"/>
        <v xml:space="preserve"> Dec</v>
      </c>
      <c r="J8290">
        <v>3680</v>
      </c>
      <c r="K8290" t="s">
        <v>39</v>
      </c>
      <c r="L8290">
        <v>24</v>
      </c>
      <c r="M8290">
        <v>0.38</v>
      </c>
      <c r="N8290" t="s">
        <v>29</v>
      </c>
      <c r="O8290" t="s">
        <v>30</v>
      </c>
      <c r="P8290" t="s">
        <v>738</v>
      </c>
      <c r="Q8290" t="s">
        <v>67</v>
      </c>
      <c r="R8290">
        <v>18.2835</v>
      </c>
      <c r="S8290" t="s">
        <v>33</v>
      </c>
      <c r="T8290">
        <v>547</v>
      </c>
      <c r="U8290">
        <v>99.53</v>
      </c>
      <c r="V8290" s="1">
        <v>42349</v>
      </c>
      <c r="W8290" t="s">
        <v>42</v>
      </c>
      <c r="X8290">
        <v>1.49</v>
      </c>
      <c r="Y8290" t="s">
        <v>233</v>
      </c>
      <c r="Z8290">
        <v>3.8</v>
      </c>
      <c r="AA8290">
        <v>7097</v>
      </c>
      <c r="AB8290">
        <f t="shared" si="462"/>
        <v>91.199999999999989</v>
      </c>
      <c r="AC8290">
        <f t="shared" si="463"/>
        <v>82.079999999999984</v>
      </c>
    </row>
    <row r="8291" spans="1:29" x14ac:dyDescent="0.25">
      <c r="A8291" t="s">
        <v>3559</v>
      </c>
      <c r="B8291">
        <v>77</v>
      </c>
      <c r="C8291" t="str">
        <f t="shared" si="460"/>
        <v>Senior</v>
      </c>
      <c r="D8291" t="s">
        <v>1257</v>
      </c>
      <c r="E8291" t="s">
        <v>46</v>
      </c>
      <c r="F8291">
        <v>0.09</v>
      </c>
      <c r="G8291">
        <v>1</v>
      </c>
      <c r="H8291" s="1">
        <v>42347</v>
      </c>
      <c r="I8291" s="1" t="str">
        <f t="shared" si="461"/>
        <v xml:space="preserve"> Dec</v>
      </c>
      <c r="J8291">
        <v>3680</v>
      </c>
      <c r="K8291" t="s">
        <v>39</v>
      </c>
      <c r="L8291">
        <v>27</v>
      </c>
      <c r="M8291">
        <v>0.37</v>
      </c>
      <c r="N8291" t="s">
        <v>29</v>
      </c>
      <c r="O8291" t="s">
        <v>30</v>
      </c>
      <c r="P8291" t="s">
        <v>3461</v>
      </c>
      <c r="Q8291" t="s">
        <v>61</v>
      </c>
      <c r="R8291">
        <v>-61.75</v>
      </c>
      <c r="S8291" t="s">
        <v>33</v>
      </c>
      <c r="T8291">
        <v>546</v>
      </c>
      <c r="U8291">
        <v>177.95</v>
      </c>
      <c r="V8291" s="1">
        <v>42349</v>
      </c>
      <c r="W8291" t="s">
        <v>34</v>
      </c>
      <c r="X8291">
        <v>6</v>
      </c>
      <c r="Y8291" t="s">
        <v>278</v>
      </c>
      <c r="Z8291">
        <v>6.48</v>
      </c>
      <c r="AA8291">
        <v>1930</v>
      </c>
      <c r="AB8291">
        <f t="shared" si="462"/>
        <v>174.96</v>
      </c>
      <c r="AC8291">
        <f t="shared" si="463"/>
        <v>159.21360000000001</v>
      </c>
    </row>
    <row r="8292" spans="1:29" x14ac:dyDescent="0.25">
      <c r="A8292" t="s">
        <v>1904</v>
      </c>
      <c r="B8292">
        <v>77</v>
      </c>
      <c r="C8292" t="str">
        <f t="shared" si="460"/>
        <v>Senior</v>
      </c>
      <c r="D8292" t="s">
        <v>3138</v>
      </c>
      <c r="E8292" t="s">
        <v>27</v>
      </c>
      <c r="F8292">
        <v>0.06</v>
      </c>
      <c r="G8292">
        <v>1</v>
      </c>
      <c r="H8292" s="1">
        <v>42347</v>
      </c>
      <c r="I8292" s="1" t="str">
        <f t="shared" si="461"/>
        <v xml:space="preserve"> Dec</v>
      </c>
      <c r="J8292">
        <v>34723</v>
      </c>
      <c r="K8292" t="s">
        <v>131</v>
      </c>
      <c r="L8292">
        <v>4</v>
      </c>
      <c r="M8292">
        <v>0.56999999999999995</v>
      </c>
      <c r="N8292" t="s">
        <v>96</v>
      </c>
      <c r="O8292" t="s">
        <v>49</v>
      </c>
      <c r="P8292" t="s">
        <v>1050</v>
      </c>
      <c r="Q8292" t="s">
        <v>98</v>
      </c>
      <c r="R8292">
        <v>-3001.2824999999998</v>
      </c>
      <c r="S8292" t="s">
        <v>76</v>
      </c>
      <c r="T8292">
        <v>4880</v>
      </c>
      <c r="U8292">
        <v>6095.14</v>
      </c>
      <c r="V8292" s="1">
        <v>42349</v>
      </c>
      <c r="W8292" t="s">
        <v>53</v>
      </c>
      <c r="X8292">
        <v>29.7</v>
      </c>
      <c r="Y8292" t="s">
        <v>638</v>
      </c>
      <c r="Z8292">
        <v>1500.97</v>
      </c>
      <c r="AA8292">
        <v>30080</v>
      </c>
      <c r="AB8292">
        <f t="shared" si="462"/>
        <v>6003.88</v>
      </c>
      <c r="AC8292">
        <f t="shared" si="463"/>
        <v>5643.6472000000003</v>
      </c>
    </row>
    <row r="8293" spans="1:29" x14ac:dyDescent="0.25">
      <c r="A8293" t="s">
        <v>3189</v>
      </c>
      <c r="B8293">
        <v>77</v>
      </c>
      <c r="C8293" t="str">
        <f t="shared" si="460"/>
        <v>Senior</v>
      </c>
      <c r="D8293" t="s">
        <v>2498</v>
      </c>
      <c r="E8293" t="s">
        <v>27</v>
      </c>
      <c r="F8293">
        <v>0</v>
      </c>
      <c r="G8293">
        <v>1</v>
      </c>
      <c r="H8293" s="1">
        <v>42347</v>
      </c>
      <c r="I8293" s="1" t="str">
        <f t="shared" si="461"/>
        <v xml:space="preserve"> Dec</v>
      </c>
      <c r="J8293">
        <v>46276</v>
      </c>
      <c r="K8293" t="s">
        <v>58</v>
      </c>
      <c r="L8293">
        <v>23</v>
      </c>
      <c r="M8293">
        <v>0.41</v>
      </c>
      <c r="N8293" t="s">
        <v>96</v>
      </c>
      <c r="O8293" t="s">
        <v>40</v>
      </c>
      <c r="P8293" t="s">
        <v>191</v>
      </c>
      <c r="Q8293" t="s">
        <v>192</v>
      </c>
      <c r="R8293">
        <v>6079.63</v>
      </c>
      <c r="S8293" t="s">
        <v>68</v>
      </c>
      <c r="T8293">
        <v>6500</v>
      </c>
      <c r="U8293">
        <v>16743.759999999998</v>
      </c>
      <c r="V8293" s="1">
        <v>42349</v>
      </c>
      <c r="W8293" t="s">
        <v>34</v>
      </c>
      <c r="X8293">
        <v>24.49</v>
      </c>
      <c r="Y8293" t="s">
        <v>239</v>
      </c>
      <c r="Z8293">
        <v>699.99</v>
      </c>
      <c r="AA8293">
        <v>54901</v>
      </c>
      <c r="AB8293">
        <f t="shared" si="462"/>
        <v>16099.77</v>
      </c>
      <c r="AC8293">
        <f t="shared" si="463"/>
        <v>16099.77</v>
      </c>
    </row>
    <row r="8294" spans="1:29" x14ac:dyDescent="0.25">
      <c r="A8294" t="s">
        <v>1904</v>
      </c>
      <c r="B8294">
        <v>77</v>
      </c>
      <c r="C8294" t="str">
        <f t="shared" si="460"/>
        <v>Senior</v>
      </c>
      <c r="D8294" t="s">
        <v>3138</v>
      </c>
      <c r="E8294" t="s">
        <v>27</v>
      </c>
      <c r="F8294">
        <v>0.09</v>
      </c>
      <c r="G8294">
        <v>1</v>
      </c>
      <c r="H8294" s="1">
        <v>42347</v>
      </c>
      <c r="I8294" s="1" t="str">
        <f t="shared" si="461"/>
        <v xml:space="preserve"> Dec</v>
      </c>
      <c r="J8294">
        <v>34723</v>
      </c>
      <c r="K8294" t="s">
        <v>131</v>
      </c>
      <c r="L8294">
        <v>29</v>
      </c>
      <c r="M8294">
        <v>0.56000000000000005</v>
      </c>
      <c r="N8294" t="s">
        <v>96</v>
      </c>
      <c r="O8294" t="s">
        <v>30</v>
      </c>
      <c r="P8294">
        <v>5180</v>
      </c>
      <c r="Q8294" t="s">
        <v>105</v>
      </c>
      <c r="R8294">
        <v>79.316999999999993</v>
      </c>
      <c r="S8294" t="s">
        <v>76</v>
      </c>
      <c r="T8294">
        <v>4882</v>
      </c>
      <c r="U8294">
        <v>1487.8995</v>
      </c>
      <c r="V8294" s="1">
        <v>42349</v>
      </c>
      <c r="W8294" t="s">
        <v>34</v>
      </c>
      <c r="X8294">
        <v>8.99</v>
      </c>
      <c r="Y8294" t="s">
        <v>638</v>
      </c>
      <c r="Z8294">
        <v>65.989999999999995</v>
      </c>
      <c r="AA8294">
        <v>30080</v>
      </c>
      <c r="AB8294">
        <f t="shared" si="462"/>
        <v>1913.7099999999998</v>
      </c>
      <c r="AC8294">
        <f t="shared" si="463"/>
        <v>1741.4760999999999</v>
      </c>
    </row>
    <row r="8295" spans="1:29" x14ac:dyDescent="0.25">
      <c r="A8295" t="s">
        <v>1904</v>
      </c>
      <c r="B8295">
        <v>77</v>
      </c>
      <c r="C8295" t="str">
        <f t="shared" si="460"/>
        <v>Senior</v>
      </c>
      <c r="D8295" t="s">
        <v>3138</v>
      </c>
      <c r="E8295" t="s">
        <v>27</v>
      </c>
      <c r="F8295">
        <v>0.06</v>
      </c>
      <c r="G8295">
        <v>1</v>
      </c>
      <c r="H8295" s="1">
        <v>42347</v>
      </c>
      <c r="I8295" s="1" t="str">
        <f t="shared" si="461"/>
        <v xml:space="preserve"> Dec</v>
      </c>
      <c r="J8295">
        <v>34723</v>
      </c>
      <c r="K8295" t="s">
        <v>131</v>
      </c>
      <c r="L8295">
        <v>46</v>
      </c>
      <c r="M8295">
        <v>0.4</v>
      </c>
      <c r="N8295" t="s">
        <v>96</v>
      </c>
      <c r="O8295" t="s">
        <v>73</v>
      </c>
      <c r="P8295" t="s">
        <v>718</v>
      </c>
      <c r="Q8295" t="s">
        <v>98</v>
      </c>
      <c r="R8295">
        <v>579.79</v>
      </c>
      <c r="S8295" t="s">
        <v>76</v>
      </c>
      <c r="T8295">
        <v>4881</v>
      </c>
      <c r="U8295">
        <v>3776.28</v>
      </c>
      <c r="V8295" s="1">
        <v>42350</v>
      </c>
      <c r="W8295" t="s">
        <v>53</v>
      </c>
      <c r="X8295">
        <v>30.06</v>
      </c>
      <c r="Y8295" t="s">
        <v>638</v>
      </c>
      <c r="Z8295">
        <v>80.97</v>
      </c>
      <c r="AA8295">
        <v>30080</v>
      </c>
      <c r="AB8295">
        <f t="shared" si="462"/>
        <v>3724.62</v>
      </c>
      <c r="AC8295">
        <f t="shared" si="463"/>
        <v>3501.1428000000001</v>
      </c>
    </row>
    <row r="8296" spans="1:29" x14ac:dyDescent="0.25">
      <c r="A8296" t="s">
        <v>1563</v>
      </c>
      <c r="B8296">
        <v>77</v>
      </c>
      <c r="C8296" t="str">
        <f t="shared" si="460"/>
        <v>Senior</v>
      </c>
      <c r="D8296" t="s">
        <v>1796</v>
      </c>
      <c r="E8296" t="s">
        <v>46</v>
      </c>
      <c r="F8296">
        <v>0.08</v>
      </c>
      <c r="G8296">
        <v>1</v>
      </c>
      <c r="H8296" s="1">
        <v>42347</v>
      </c>
      <c r="I8296" s="1" t="str">
        <f t="shared" si="461"/>
        <v xml:space="preserve"> Dec</v>
      </c>
      <c r="J8296">
        <v>21344</v>
      </c>
      <c r="K8296" t="s">
        <v>47</v>
      </c>
      <c r="L8296">
        <v>29</v>
      </c>
      <c r="M8296">
        <v>0.48</v>
      </c>
      <c r="N8296" t="s">
        <v>96</v>
      </c>
      <c r="O8296" t="s">
        <v>139</v>
      </c>
      <c r="P8296" t="s">
        <v>2552</v>
      </c>
      <c r="Q8296" t="s">
        <v>102</v>
      </c>
      <c r="R8296">
        <v>134.25</v>
      </c>
      <c r="S8296" t="s">
        <v>33</v>
      </c>
      <c r="T8296">
        <v>2945</v>
      </c>
      <c r="U8296">
        <v>587.20000000000005</v>
      </c>
      <c r="V8296" s="1">
        <v>42351</v>
      </c>
      <c r="W8296" t="s">
        <v>34</v>
      </c>
      <c r="X8296">
        <v>1.99</v>
      </c>
      <c r="Y8296" t="s">
        <v>233</v>
      </c>
      <c r="Z8296">
        <v>20.89</v>
      </c>
      <c r="AA8296">
        <v>7109</v>
      </c>
      <c r="AB8296">
        <f t="shared" si="462"/>
        <v>605.81000000000006</v>
      </c>
      <c r="AC8296">
        <f t="shared" si="463"/>
        <v>557.34520000000009</v>
      </c>
    </row>
    <row r="8297" spans="1:29" x14ac:dyDescent="0.25">
      <c r="A8297" t="s">
        <v>3560</v>
      </c>
      <c r="B8297">
        <v>77</v>
      </c>
      <c r="C8297" t="str">
        <f t="shared" si="460"/>
        <v>Senior</v>
      </c>
      <c r="D8297" t="s">
        <v>1796</v>
      </c>
      <c r="E8297" t="s">
        <v>46</v>
      </c>
      <c r="F8297">
        <v>0.01</v>
      </c>
      <c r="G8297">
        <v>1</v>
      </c>
      <c r="H8297" s="1">
        <v>42347</v>
      </c>
      <c r="I8297" s="1" t="str">
        <f t="shared" si="461"/>
        <v xml:space="preserve"> Dec</v>
      </c>
      <c r="J8297">
        <v>21344</v>
      </c>
      <c r="K8297" t="s">
        <v>47</v>
      </c>
      <c r="L8297">
        <v>48</v>
      </c>
      <c r="M8297">
        <v>0.76</v>
      </c>
      <c r="N8297" t="s">
        <v>48</v>
      </c>
      <c r="O8297" t="s">
        <v>80</v>
      </c>
      <c r="P8297" t="s">
        <v>2294</v>
      </c>
      <c r="Q8297" t="s">
        <v>82</v>
      </c>
      <c r="R8297">
        <v>171.07</v>
      </c>
      <c r="S8297" t="s">
        <v>33</v>
      </c>
      <c r="T8297">
        <v>2947</v>
      </c>
      <c r="U8297">
        <v>2011.46</v>
      </c>
      <c r="V8297" s="1">
        <v>42354</v>
      </c>
      <c r="W8297" t="s">
        <v>34</v>
      </c>
      <c r="X8297">
        <v>8.66</v>
      </c>
      <c r="Y8297" t="s">
        <v>278</v>
      </c>
      <c r="Z8297">
        <v>41.32</v>
      </c>
      <c r="AA8297">
        <v>2370</v>
      </c>
      <c r="AB8297">
        <f t="shared" si="462"/>
        <v>1983.3600000000001</v>
      </c>
      <c r="AC8297">
        <f t="shared" si="463"/>
        <v>1963.5264000000002</v>
      </c>
    </row>
    <row r="8298" spans="1:29" x14ac:dyDescent="0.25">
      <c r="A8298" t="s">
        <v>3087</v>
      </c>
      <c r="B8298">
        <v>77</v>
      </c>
      <c r="C8298" t="str">
        <f t="shared" si="460"/>
        <v>Senior</v>
      </c>
      <c r="D8298" t="s">
        <v>1796</v>
      </c>
      <c r="E8298" t="s">
        <v>46</v>
      </c>
      <c r="F8298">
        <v>0.05</v>
      </c>
      <c r="G8298">
        <v>1</v>
      </c>
      <c r="H8298" s="1">
        <v>42347</v>
      </c>
      <c r="I8298" s="1" t="str">
        <f t="shared" si="461"/>
        <v xml:space="preserve"> Dec</v>
      </c>
      <c r="J8298">
        <v>21344</v>
      </c>
      <c r="K8298" t="s">
        <v>47</v>
      </c>
      <c r="L8298">
        <v>39</v>
      </c>
      <c r="M8298">
        <v>0.38</v>
      </c>
      <c r="N8298" t="s">
        <v>29</v>
      </c>
      <c r="O8298" t="s">
        <v>30</v>
      </c>
      <c r="P8298" t="s">
        <v>475</v>
      </c>
      <c r="Q8298" t="s">
        <v>210</v>
      </c>
      <c r="R8298">
        <v>42.68</v>
      </c>
      <c r="S8298" t="s">
        <v>33</v>
      </c>
      <c r="T8298">
        <v>2946</v>
      </c>
      <c r="U8298">
        <v>110.79</v>
      </c>
      <c r="V8298" s="1">
        <v>42356</v>
      </c>
      <c r="W8298" t="s">
        <v>34</v>
      </c>
      <c r="X8298">
        <v>0.5</v>
      </c>
      <c r="Y8298" t="s">
        <v>233</v>
      </c>
      <c r="Z8298">
        <v>2.89</v>
      </c>
      <c r="AA8298">
        <v>7047</v>
      </c>
      <c r="AB8298">
        <f t="shared" si="462"/>
        <v>112.71000000000001</v>
      </c>
      <c r="AC8298">
        <f t="shared" si="463"/>
        <v>107.0745</v>
      </c>
    </row>
    <row r="8299" spans="1:29" x14ac:dyDescent="0.25">
      <c r="A8299" t="s">
        <v>2954</v>
      </c>
      <c r="B8299">
        <v>77</v>
      </c>
      <c r="C8299" t="str">
        <f t="shared" si="460"/>
        <v>Senior</v>
      </c>
      <c r="D8299" t="s">
        <v>2084</v>
      </c>
      <c r="E8299" t="s">
        <v>57</v>
      </c>
      <c r="F8299">
        <v>0.1</v>
      </c>
      <c r="G8299">
        <v>1</v>
      </c>
      <c r="H8299" s="1">
        <v>42348</v>
      </c>
      <c r="I8299" s="1" t="str">
        <f t="shared" si="461"/>
        <v xml:space="preserve"> Dec</v>
      </c>
      <c r="J8299">
        <v>59685</v>
      </c>
      <c r="K8299" t="s">
        <v>58</v>
      </c>
      <c r="L8299">
        <v>46</v>
      </c>
      <c r="M8299">
        <v>0.73</v>
      </c>
      <c r="N8299" t="s">
        <v>48</v>
      </c>
      <c r="O8299" t="s">
        <v>40</v>
      </c>
      <c r="P8299" t="s">
        <v>280</v>
      </c>
      <c r="Q8299" t="s">
        <v>82</v>
      </c>
      <c r="R8299">
        <v>-560.29</v>
      </c>
      <c r="S8299" t="s">
        <v>68</v>
      </c>
      <c r="T8299">
        <v>8355</v>
      </c>
      <c r="U8299">
        <v>562.91</v>
      </c>
      <c r="V8299" s="1">
        <v>42349</v>
      </c>
      <c r="W8299" t="s">
        <v>34</v>
      </c>
      <c r="X8299">
        <v>14.37</v>
      </c>
      <c r="Y8299" t="s">
        <v>111</v>
      </c>
      <c r="Z8299">
        <v>12.99</v>
      </c>
      <c r="AA8299">
        <v>75019</v>
      </c>
      <c r="AB8299">
        <f t="shared" si="462"/>
        <v>597.54</v>
      </c>
      <c r="AC8299">
        <f t="shared" si="463"/>
        <v>537.78599999999994</v>
      </c>
    </row>
    <row r="8300" spans="1:29" x14ac:dyDescent="0.25">
      <c r="A8300" t="s">
        <v>1177</v>
      </c>
      <c r="B8300">
        <v>77</v>
      </c>
      <c r="C8300" t="str">
        <f t="shared" si="460"/>
        <v>Senior</v>
      </c>
      <c r="D8300" t="s">
        <v>1079</v>
      </c>
      <c r="E8300" t="s">
        <v>38</v>
      </c>
      <c r="F8300">
        <v>0.04</v>
      </c>
      <c r="G8300">
        <v>1</v>
      </c>
      <c r="H8300" s="1">
        <v>42348</v>
      </c>
      <c r="I8300" s="1" t="str">
        <f t="shared" si="461"/>
        <v xml:space="preserve"> Dec</v>
      </c>
      <c r="J8300">
        <v>51205</v>
      </c>
      <c r="K8300" t="s">
        <v>28</v>
      </c>
      <c r="L8300">
        <v>17</v>
      </c>
      <c r="M8300">
        <v>0.35</v>
      </c>
      <c r="N8300" t="s">
        <v>29</v>
      </c>
      <c r="O8300" t="s">
        <v>30</v>
      </c>
      <c r="P8300" t="s">
        <v>608</v>
      </c>
      <c r="Q8300" t="s">
        <v>67</v>
      </c>
      <c r="R8300">
        <v>88.884500000000003</v>
      </c>
      <c r="S8300" t="s">
        <v>33</v>
      </c>
      <c r="T8300">
        <v>7177</v>
      </c>
      <c r="U8300">
        <v>233.01</v>
      </c>
      <c r="V8300" s="1">
        <v>42349</v>
      </c>
      <c r="W8300" t="s">
        <v>42</v>
      </c>
      <c r="X8300">
        <v>1.49</v>
      </c>
      <c r="Y8300" t="s">
        <v>208</v>
      </c>
      <c r="Z8300">
        <v>12.97</v>
      </c>
      <c r="AA8300">
        <v>44107</v>
      </c>
      <c r="AB8300">
        <f t="shared" si="462"/>
        <v>220.49</v>
      </c>
      <c r="AC8300">
        <f t="shared" si="463"/>
        <v>211.6704</v>
      </c>
    </row>
    <row r="8301" spans="1:29" x14ac:dyDescent="0.25">
      <c r="A8301" t="s">
        <v>3036</v>
      </c>
      <c r="B8301">
        <v>77</v>
      </c>
      <c r="C8301" t="str">
        <f t="shared" si="460"/>
        <v>Senior</v>
      </c>
      <c r="D8301" t="s">
        <v>683</v>
      </c>
      <c r="E8301" t="s">
        <v>46</v>
      </c>
      <c r="F8301">
        <v>0</v>
      </c>
      <c r="G8301">
        <v>1</v>
      </c>
      <c r="H8301" s="1">
        <v>42348</v>
      </c>
      <c r="I8301" s="1" t="str">
        <f t="shared" si="461"/>
        <v xml:space="preserve"> Dec</v>
      </c>
      <c r="J8301">
        <v>53984</v>
      </c>
      <c r="K8301" t="s">
        <v>131</v>
      </c>
      <c r="L8301">
        <v>23</v>
      </c>
      <c r="M8301">
        <v>0.39</v>
      </c>
      <c r="N8301" t="s">
        <v>29</v>
      </c>
      <c r="O8301" t="s">
        <v>59</v>
      </c>
      <c r="P8301" t="s">
        <v>530</v>
      </c>
      <c r="Q8301" t="s">
        <v>61</v>
      </c>
      <c r="R8301">
        <v>51.43</v>
      </c>
      <c r="S8301" t="s">
        <v>68</v>
      </c>
      <c r="T8301">
        <v>7547</v>
      </c>
      <c r="U8301">
        <v>172.9</v>
      </c>
      <c r="V8301" s="1">
        <v>42349</v>
      </c>
      <c r="W8301" t="s">
        <v>34</v>
      </c>
      <c r="X8301">
        <v>2</v>
      </c>
      <c r="Y8301" t="s">
        <v>522</v>
      </c>
      <c r="Z8301">
        <v>6.88</v>
      </c>
      <c r="AA8301">
        <v>58501</v>
      </c>
      <c r="AB8301">
        <f t="shared" si="462"/>
        <v>158.24</v>
      </c>
      <c r="AC8301">
        <f t="shared" si="463"/>
        <v>158.24</v>
      </c>
    </row>
    <row r="8302" spans="1:29" x14ac:dyDescent="0.25">
      <c r="A8302" t="s">
        <v>1177</v>
      </c>
      <c r="B8302">
        <v>77</v>
      </c>
      <c r="C8302" t="str">
        <f t="shared" si="460"/>
        <v>Senior</v>
      </c>
      <c r="D8302" t="s">
        <v>1079</v>
      </c>
      <c r="E8302" t="s">
        <v>38</v>
      </c>
      <c r="F8302">
        <v>0</v>
      </c>
      <c r="G8302">
        <v>1</v>
      </c>
      <c r="H8302" s="1">
        <v>42348</v>
      </c>
      <c r="I8302" s="1" t="str">
        <f t="shared" si="461"/>
        <v xml:space="preserve"> Dec</v>
      </c>
      <c r="J8302">
        <v>51205</v>
      </c>
      <c r="K8302" t="s">
        <v>28</v>
      </c>
      <c r="L8302">
        <v>5</v>
      </c>
      <c r="M8302">
        <v>0.4</v>
      </c>
      <c r="N8302" t="s">
        <v>29</v>
      </c>
      <c r="O8302" t="s">
        <v>30</v>
      </c>
      <c r="P8302" t="s">
        <v>2723</v>
      </c>
      <c r="Q8302" t="s">
        <v>267</v>
      </c>
      <c r="R8302">
        <v>16.649999999999999</v>
      </c>
      <c r="S8302" t="s">
        <v>33</v>
      </c>
      <c r="T8302">
        <v>7178</v>
      </c>
      <c r="U8302">
        <v>225.72</v>
      </c>
      <c r="V8302" s="1">
        <v>42349</v>
      </c>
      <c r="W8302" t="s">
        <v>34</v>
      </c>
      <c r="X8302">
        <v>9.83</v>
      </c>
      <c r="Y8302" t="s">
        <v>208</v>
      </c>
      <c r="Z8302">
        <v>39.979999999999997</v>
      </c>
      <c r="AA8302">
        <v>44107</v>
      </c>
      <c r="AB8302">
        <f t="shared" si="462"/>
        <v>199.89999999999998</v>
      </c>
      <c r="AC8302">
        <f t="shared" si="463"/>
        <v>199.89999999999998</v>
      </c>
    </row>
    <row r="8303" spans="1:29" x14ac:dyDescent="0.25">
      <c r="A8303" t="s">
        <v>392</v>
      </c>
      <c r="B8303">
        <v>77</v>
      </c>
      <c r="C8303" t="str">
        <f t="shared" si="460"/>
        <v>Senior</v>
      </c>
      <c r="D8303" t="s">
        <v>2267</v>
      </c>
      <c r="E8303" t="s">
        <v>38</v>
      </c>
      <c r="F8303">
        <v>0.02</v>
      </c>
      <c r="G8303">
        <v>1</v>
      </c>
      <c r="H8303" s="1">
        <v>42348</v>
      </c>
      <c r="I8303" s="1" t="str">
        <f t="shared" si="461"/>
        <v xml:space="preserve"> Dec</v>
      </c>
      <c r="J8303">
        <v>10982</v>
      </c>
      <c r="K8303" t="s">
        <v>39</v>
      </c>
      <c r="L8303">
        <v>29</v>
      </c>
      <c r="M8303">
        <v>0.35</v>
      </c>
      <c r="N8303" t="s">
        <v>29</v>
      </c>
      <c r="O8303" t="s">
        <v>30</v>
      </c>
      <c r="P8303" t="s">
        <v>3059</v>
      </c>
      <c r="Q8303" t="s">
        <v>67</v>
      </c>
      <c r="R8303">
        <v>225.19900000000001</v>
      </c>
      <c r="S8303" t="s">
        <v>52</v>
      </c>
      <c r="T8303">
        <v>1522</v>
      </c>
      <c r="U8303">
        <v>538.27</v>
      </c>
      <c r="V8303" s="1">
        <v>42349</v>
      </c>
      <c r="W8303" t="s">
        <v>34</v>
      </c>
      <c r="X8303">
        <v>1.49</v>
      </c>
      <c r="Y8303" t="s">
        <v>320</v>
      </c>
      <c r="Z8303">
        <v>18.940000000000001</v>
      </c>
      <c r="AA8303">
        <v>83642</v>
      </c>
      <c r="AB8303">
        <f t="shared" si="462"/>
        <v>549.26</v>
      </c>
      <c r="AC8303">
        <f t="shared" si="463"/>
        <v>538.27480000000003</v>
      </c>
    </row>
    <row r="8304" spans="1:29" x14ac:dyDescent="0.25">
      <c r="A8304" t="s">
        <v>392</v>
      </c>
      <c r="B8304">
        <v>77</v>
      </c>
      <c r="C8304" t="str">
        <f t="shared" si="460"/>
        <v>Senior</v>
      </c>
      <c r="D8304" t="s">
        <v>2267</v>
      </c>
      <c r="E8304" t="s">
        <v>38</v>
      </c>
      <c r="F8304">
        <v>0</v>
      </c>
      <c r="G8304">
        <v>1</v>
      </c>
      <c r="H8304" s="1">
        <v>42348</v>
      </c>
      <c r="I8304" s="1" t="str">
        <f t="shared" si="461"/>
        <v xml:space="preserve"> Dec</v>
      </c>
      <c r="J8304">
        <v>10982</v>
      </c>
      <c r="K8304" t="s">
        <v>39</v>
      </c>
      <c r="L8304">
        <v>14</v>
      </c>
      <c r="M8304">
        <v>0.38</v>
      </c>
      <c r="N8304" t="s">
        <v>29</v>
      </c>
      <c r="O8304" t="s">
        <v>59</v>
      </c>
      <c r="P8304" t="s">
        <v>527</v>
      </c>
      <c r="Q8304" t="s">
        <v>232</v>
      </c>
      <c r="R8304">
        <v>2.81</v>
      </c>
      <c r="S8304" t="s">
        <v>52</v>
      </c>
      <c r="T8304">
        <v>1524</v>
      </c>
      <c r="U8304">
        <v>20.95</v>
      </c>
      <c r="V8304" s="1">
        <v>42350</v>
      </c>
      <c r="W8304" t="s">
        <v>42</v>
      </c>
      <c r="X8304">
        <v>0.7</v>
      </c>
      <c r="Y8304" t="s">
        <v>320</v>
      </c>
      <c r="Z8304">
        <v>1.1399999999999999</v>
      </c>
      <c r="AA8304">
        <v>83642</v>
      </c>
      <c r="AB8304">
        <f t="shared" si="462"/>
        <v>15.959999999999999</v>
      </c>
      <c r="AC8304">
        <f t="shared" si="463"/>
        <v>15.959999999999999</v>
      </c>
    </row>
    <row r="8305" spans="1:29" x14ac:dyDescent="0.25">
      <c r="A8305" t="s">
        <v>2954</v>
      </c>
      <c r="B8305">
        <v>77</v>
      </c>
      <c r="C8305" t="str">
        <f t="shared" si="460"/>
        <v>Senior</v>
      </c>
      <c r="D8305" t="s">
        <v>2084</v>
      </c>
      <c r="E8305" t="s">
        <v>57</v>
      </c>
      <c r="F8305">
        <v>0.05</v>
      </c>
      <c r="G8305">
        <v>1</v>
      </c>
      <c r="H8305" s="1">
        <v>42348</v>
      </c>
      <c r="I8305" s="1" t="str">
        <f t="shared" si="461"/>
        <v xml:space="preserve"> Dec</v>
      </c>
      <c r="J8305">
        <v>59685</v>
      </c>
      <c r="K8305" t="s">
        <v>58</v>
      </c>
      <c r="L8305">
        <v>12</v>
      </c>
      <c r="M8305">
        <v>0.56999999999999995</v>
      </c>
      <c r="N8305" t="s">
        <v>29</v>
      </c>
      <c r="O8305" t="s">
        <v>30</v>
      </c>
      <c r="P8305" t="s">
        <v>3085</v>
      </c>
      <c r="Q8305" t="s">
        <v>214</v>
      </c>
      <c r="R8305">
        <v>78.98</v>
      </c>
      <c r="S8305" t="s">
        <v>68</v>
      </c>
      <c r="T8305">
        <v>8354</v>
      </c>
      <c r="U8305">
        <v>505.2</v>
      </c>
      <c r="V8305" s="1">
        <v>42350</v>
      </c>
      <c r="W8305" t="s">
        <v>34</v>
      </c>
      <c r="X8305">
        <v>5.33</v>
      </c>
      <c r="Y8305" t="s">
        <v>111</v>
      </c>
      <c r="Z8305">
        <v>40.98</v>
      </c>
      <c r="AA8305">
        <v>75019</v>
      </c>
      <c r="AB8305">
        <f t="shared" si="462"/>
        <v>491.76</v>
      </c>
      <c r="AC8305">
        <f t="shared" si="463"/>
        <v>467.17199999999997</v>
      </c>
    </row>
    <row r="8306" spans="1:29" x14ac:dyDescent="0.25">
      <c r="A8306" t="s">
        <v>436</v>
      </c>
      <c r="B8306">
        <v>77</v>
      </c>
      <c r="C8306" t="str">
        <f t="shared" si="460"/>
        <v>Senior</v>
      </c>
      <c r="D8306" t="s">
        <v>2963</v>
      </c>
      <c r="E8306" t="s">
        <v>46</v>
      </c>
      <c r="F8306">
        <v>0.09</v>
      </c>
      <c r="G8306">
        <v>1</v>
      </c>
      <c r="H8306" s="1">
        <v>42348</v>
      </c>
      <c r="I8306" s="1" t="str">
        <f t="shared" si="461"/>
        <v xml:space="preserve"> Dec</v>
      </c>
      <c r="J8306">
        <v>35011</v>
      </c>
      <c r="K8306" t="s">
        <v>39</v>
      </c>
      <c r="L8306">
        <v>14</v>
      </c>
      <c r="M8306">
        <v>0.56999999999999995</v>
      </c>
      <c r="N8306" t="s">
        <v>29</v>
      </c>
      <c r="O8306" t="s">
        <v>139</v>
      </c>
      <c r="P8306" t="s">
        <v>1274</v>
      </c>
      <c r="Q8306" t="s">
        <v>481</v>
      </c>
      <c r="R8306">
        <v>-2.31</v>
      </c>
      <c r="S8306" t="s">
        <v>68</v>
      </c>
      <c r="T8306">
        <v>4917</v>
      </c>
      <c r="U8306">
        <v>154.44999999999999</v>
      </c>
      <c r="V8306" s="1">
        <v>42350</v>
      </c>
      <c r="W8306" t="s">
        <v>34</v>
      </c>
      <c r="X8306">
        <v>3.37</v>
      </c>
      <c r="Y8306" t="s">
        <v>122</v>
      </c>
      <c r="Z8306">
        <v>10.98</v>
      </c>
      <c r="AA8306">
        <v>50315</v>
      </c>
      <c r="AB8306">
        <f t="shared" si="462"/>
        <v>153.72</v>
      </c>
      <c r="AC8306">
        <f t="shared" si="463"/>
        <v>139.8852</v>
      </c>
    </row>
    <row r="8307" spans="1:29" x14ac:dyDescent="0.25">
      <c r="A8307" t="s">
        <v>618</v>
      </c>
      <c r="B8307">
        <v>77</v>
      </c>
      <c r="C8307" t="str">
        <f t="shared" si="460"/>
        <v>Senior</v>
      </c>
      <c r="D8307" t="s">
        <v>619</v>
      </c>
      <c r="E8307" t="s">
        <v>38</v>
      </c>
      <c r="F8307">
        <v>0.03</v>
      </c>
      <c r="G8307">
        <v>1</v>
      </c>
      <c r="H8307" s="1">
        <v>42348</v>
      </c>
      <c r="I8307" s="1" t="str">
        <f t="shared" si="461"/>
        <v xml:space="preserve"> Dec</v>
      </c>
      <c r="J8307">
        <v>26919</v>
      </c>
      <c r="K8307" t="s">
        <v>47</v>
      </c>
      <c r="L8307">
        <v>12</v>
      </c>
      <c r="M8307">
        <v>0.52</v>
      </c>
      <c r="N8307" t="s">
        <v>29</v>
      </c>
      <c r="O8307" t="s">
        <v>40</v>
      </c>
      <c r="P8307" t="s">
        <v>2407</v>
      </c>
      <c r="Q8307" t="s">
        <v>214</v>
      </c>
      <c r="R8307">
        <v>763.32</v>
      </c>
      <c r="S8307" t="s">
        <v>76</v>
      </c>
      <c r="T8307">
        <v>3769</v>
      </c>
      <c r="U8307">
        <v>3534.56</v>
      </c>
      <c r="V8307" s="1">
        <v>42350</v>
      </c>
      <c r="W8307" t="s">
        <v>34</v>
      </c>
      <c r="X8307">
        <v>24.49</v>
      </c>
      <c r="Y8307" t="s">
        <v>132</v>
      </c>
      <c r="Z8307">
        <v>300.64999999999998</v>
      </c>
      <c r="AA8307">
        <v>33917</v>
      </c>
      <c r="AB8307">
        <f t="shared" si="462"/>
        <v>3607.7999999999997</v>
      </c>
      <c r="AC8307">
        <f t="shared" si="463"/>
        <v>3499.5659999999998</v>
      </c>
    </row>
    <row r="8308" spans="1:29" x14ac:dyDescent="0.25">
      <c r="A8308" t="s">
        <v>618</v>
      </c>
      <c r="B8308">
        <v>77</v>
      </c>
      <c r="C8308" t="str">
        <f t="shared" si="460"/>
        <v>Senior</v>
      </c>
      <c r="D8308" t="s">
        <v>619</v>
      </c>
      <c r="E8308" t="s">
        <v>38</v>
      </c>
      <c r="F8308">
        <v>0.1</v>
      </c>
      <c r="G8308">
        <v>1</v>
      </c>
      <c r="H8308" s="1">
        <v>42348</v>
      </c>
      <c r="I8308" s="1" t="str">
        <f t="shared" si="461"/>
        <v xml:space="preserve"> Dec</v>
      </c>
      <c r="J8308">
        <v>26919</v>
      </c>
      <c r="K8308" t="s">
        <v>47</v>
      </c>
      <c r="L8308">
        <v>32</v>
      </c>
      <c r="M8308">
        <v>0.38</v>
      </c>
      <c r="N8308" t="s">
        <v>29</v>
      </c>
      <c r="O8308" t="s">
        <v>30</v>
      </c>
      <c r="P8308" t="s">
        <v>932</v>
      </c>
      <c r="Q8308" t="s">
        <v>61</v>
      </c>
      <c r="R8308">
        <v>-151.55000000000001</v>
      </c>
      <c r="S8308" t="s">
        <v>76</v>
      </c>
      <c r="T8308">
        <v>3770</v>
      </c>
      <c r="U8308">
        <v>155.27000000000001</v>
      </c>
      <c r="V8308" s="1">
        <v>42350</v>
      </c>
      <c r="W8308" t="s">
        <v>34</v>
      </c>
      <c r="X8308">
        <v>7.54</v>
      </c>
      <c r="Y8308" t="s">
        <v>132</v>
      </c>
      <c r="Z8308">
        <v>4.9800000000000004</v>
      </c>
      <c r="AA8308">
        <v>33917</v>
      </c>
      <c r="AB8308">
        <f t="shared" si="462"/>
        <v>159.36000000000001</v>
      </c>
      <c r="AC8308">
        <f t="shared" si="463"/>
        <v>143.42400000000001</v>
      </c>
    </row>
    <row r="8309" spans="1:29" x14ac:dyDescent="0.25">
      <c r="A8309" t="s">
        <v>392</v>
      </c>
      <c r="B8309">
        <v>77</v>
      </c>
      <c r="C8309" t="str">
        <f t="shared" si="460"/>
        <v>Senior</v>
      </c>
      <c r="D8309" t="s">
        <v>2267</v>
      </c>
      <c r="E8309" t="s">
        <v>38</v>
      </c>
      <c r="F8309">
        <v>0.05</v>
      </c>
      <c r="G8309">
        <v>1</v>
      </c>
      <c r="H8309" s="1">
        <v>42348</v>
      </c>
      <c r="I8309" s="1" t="str">
        <f t="shared" si="461"/>
        <v xml:space="preserve"> Dec</v>
      </c>
      <c r="J8309">
        <v>10982</v>
      </c>
      <c r="K8309" t="s">
        <v>39</v>
      </c>
      <c r="L8309">
        <v>30</v>
      </c>
      <c r="M8309">
        <v>0.37</v>
      </c>
      <c r="N8309" t="s">
        <v>29</v>
      </c>
      <c r="O8309" t="s">
        <v>30</v>
      </c>
      <c r="P8309" t="s">
        <v>1444</v>
      </c>
      <c r="Q8309" t="s">
        <v>67</v>
      </c>
      <c r="R8309">
        <v>1236.3589999999999</v>
      </c>
      <c r="S8309" t="s">
        <v>52</v>
      </c>
      <c r="T8309">
        <v>1523</v>
      </c>
      <c r="U8309">
        <v>3665.41</v>
      </c>
      <c r="V8309" s="1">
        <v>42350</v>
      </c>
      <c r="W8309" t="s">
        <v>34</v>
      </c>
      <c r="X8309">
        <v>19.989999999999998</v>
      </c>
      <c r="Y8309" t="s">
        <v>320</v>
      </c>
      <c r="Z8309">
        <v>122.99</v>
      </c>
      <c r="AA8309">
        <v>83642</v>
      </c>
      <c r="AB8309">
        <f t="shared" si="462"/>
        <v>3689.7</v>
      </c>
      <c r="AC8309">
        <f t="shared" si="463"/>
        <v>3505.2149999999997</v>
      </c>
    </row>
    <row r="8310" spans="1:29" x14ac:dyDescent="0.25">
      <c r="A8310" t="s">
        <v>254</v>
      </c>
      <c r="B8310">
        <v>78</v>
      </c>
      <c r="C8310" t="str">
        <f t="shared" si="460"/>
        <v>Senior</v>
      </c>
      <c r="D8310" t="s">
        <v>1257</v>
      </c>
      <c r="E8310" t="s">
        <v>46</v>
      </c>
      <c r="F8310">
        <v>0.09</v>
      </c>
      <c r="G8310">
        <v>1</v>
      </c>
      <c r="H8310" s="1">
        <v>42349</v>
      </c>
      <c r="I8310" s="1" t="str">
        <f t="shared" si="461"/>
        <v xml:space="preserve"> Dec</v>
      </c>
      <c r="J8310">
        <v>49190</v>
      </c>
      <c r="K8310" t="s">
        <v>28</v>
      </c>
      <c r="L8310">
        <v>4</v>
      </c>
      <c r="M8310">
        <v>0.39</v>
      </c>
      <c r="N8310" t="s">
        <v>29</v>
      </c>
      <c r="O8310" t="s">
        <v>59</v>
      </c>
      <c r="P8310" t="s">
        <v>530</v>
      </c>
      <c r="Q8310" t="s">
        <v>61</v>
      </c>
      <c r="R8310">
        <v>-4.45</v>
      </c>
      <c r="S8310" t="s">
        <v>33</v>
      </c>
      <c r="T8310">
        <v>6897</v>
      </c>
      <c r="U8310">
        <v>28.04</v>
      </c>
      <c r="V8310" s="1">
        <v>42350</v>
      </c>
      <c r="W8310" t="s">
        <v>34</v>
      </c>
      <c r="X8310">
        <v>2</v>
      </c>
      <c r="Y8310" t="s">
        <v>257</v>
      </c>
      <c r="Z8310">
        <v>6.88</v>
      </c>
      <c r="AA8310">
        <v>5451</v>
      </c>
      <c r="AB8310">
        <f t="shared" si="462"/>
        <v>27.52</v>
      </c>
      <c r="AC8310">
        <f t="shared" si="463"/>
        <v>25.043199999999999</v>
      </c>
    </row>
    <row r="8311" spans="1:29" x14ac:dyDescent="0.25">
      <c r="A8311" t="s">
        <v>2432</v>
      </c>
      <c r="B8311">
        <v>77</v>
      </c>
      <c r="C8311" t="str">
        <f t="shared" si="460"/>
        <v>Senior</v>
      </c>
      <c r="D8311" t="s">
        <v>1134</v>
      </c>
      <c r="E8311" t="s">
        <v>46</v>
      </c>
      <c r="F8311">
        <v>0.05</v>
      </c>
      <c r="G8311">
        <v>1</v>
      </c>
      <c r="H8311" s="1">
        <v>42349</v>
      </c>
      <c r="I8311" s="1" t="str">
        <f t="shared" si="461"/>
        <v xml:space="preserve"> Dec</v>
      </c>
      <c r="J8311">
        <v>6339</v>
      </c>
      <c r="K8311" t="s">
        <v>58</v>
      </c>
      <c r="L8311">
        <v>20</v>
      </c>
      <c r="M8311">
        <v>0.56999999999999995</v>
      </c>
      <c r="N8311" t="s">
        <v>29</v>
      </c>
      <c r="O8311" t="s">
        <v>30</v>
      </c>
      <c r="P8311" t="s">
        <v>1069</v>
      </c>
      <c r="Q8311" t="s">
        <v>32</v>
      </c>
      <c r="R8311">
        <v>-50.84</v>
      </c>
      <c r="S8311" t="s">
        <v>76</v>
      </c>
      <c r="T8311">
        <v>884</v>
      </c>
      <c r="U8311">
        <v>303.69</v>
      </c>
      <c r="V8311" s="1">
        <v>42350</v>
      </c>
      <c r="W8311" t="s">
        <v>34</v>
      </c>
      <c r="X8311">
        <v>7.69</v>
      </c>
      <c r="Y8311" t="s">
        <v>685</v>
      </c>
      <c r="Z8311">
        <v>14.98</v>
      </c>
      <c r="AA8311">
        <v>27534</v>
      </c>
      <c r="AB8311">
        <f t="shared" si="462"/>
        <v>299.60000000000002</v>
      </c>
      <c r="AC8311">
        <f t="shared" si="463"/>
        <v>284.62</v>
      </c>
    </row>
    <row r="8312" spans="1:29" x14ac:dyDescent="0.25">
      <c r="A8312" t="s">
        <v>3390</v>
      </c>
      <c r="B8312">
        <v>77</v>
      </c>
      <c r="C8312" t="str">
        <f t="shared" si="460"/>
        <v>Senior</v>
      </c>
      <c r="D8312" t="s">
        <v>532</v>
      </c>
      <c r="E8312" t="s">
        <v>46</v>
      </c>
      <c r="F8312">
        <v>0.09</v>
      </c>
      <c r="G8312">
        <v>1</v>
      </c>
      <c r="H8312" s="1">
        <v>42349</v>
      </c>
      <c r="I8312" s="1" t="str">
        <f t="shared" si="461"/>
        <v xml:space="preserve"> Dec</v>
      </c>
      <c r="J8312">
        <v>23555</v>
      </c>
      <c r="K8312" t="s">
        <v>28</v>
      </c>
      <c r="L8312">
        <v>29</v>
      </c>
      <c r="M8312">
        <v>0.38</v>
      </c>
      <c r="N8312" t="s">
        <v>29</v>
      </c>
      <c r="O8312" t="s">
        <v>30</v>
      </c>
      <c r="P8312" t="s">
        <v>2835</v>
      </c>
      <c r="Q8312" t="s">
        <v>210</v>
      </c>
      <c r="R8312">
        <v>42.16</v>
      </c>
      <c r="S8312" t="s">
        <v>52</v>
      </c>
      <c r="T8312">
        <v>3292</v>
      </c>
      <c r="U8312">
        <v>104.7</v>
      </c>
      <c r="V8312" s="1">
        <v>42350</v>
      </c>
      <c r="W8312" t="s">
        <v>34</v>
      </c>
      <c r="X8312">
        <v>0.5</v>
      </c>
      <c r="Y8312" t="s">
        <v>54</v>
      </c>
      <c r="Z8312">
        <v>3.69</v>
      </c>
      <c r="AA8312">
        <v>92630</v>
      </c>
      <c r="AB8312">
        <f t="shared" si="462"/>
        <v>107.01</v>
      </c>
      <c r="AC8312">
        <f t="shared" si="463"/>
        <v>97.379100000000008</v>
      </c>
    </row>
    <row r="8313" spans="1:29" x14ac:dyDescent="0.25">
      <c r="A8313" t="s">
        <v>3390</v>
      </c>
      <c r="B8313">
        <v>77</v>
      </c>
      <c r="C8313" t="str">
        <f t="shared" si="460"/>
        <v>Senior</v>
      </c>
      <c r="D8313" t="s">
        <v>532</v>
      </c>
      <c r="E8313" t="s">
        <v>46</v>
      </c>
      <c r="F8313">
        <v>0.06</v>
      </c>
      <c r="G8313">
        <v>1</v>
      </c>
      <c r="H8313" s="1">
        <v>42349</v>
      </c>
      <c r="I8313" s="1" t="str">
        <f t="shared" si="461"/>
        <v xml:space="preserve"> Dec</v>
      </c>
      <c r="J8313">
        <v>23555</v>
      </c>
      <c r="K8313" t="s">
        <v>28</v>
      </c>
      <c r="L8313">
        <v>5</v>
      </c>
      <c r="M8313">
        <v>0.57999999999999996</v>
      </c>
      <c r="N8313" t="s">
        <v>96</v>
      </c>
      <c r="O8313" t="s">
        <v>30</v>
      </c>
      <c r="P8313" t="s">
        <v>1792</v>
      </c>
      <c r="Q8313" t="s">
        <v>105</v>
      </c>
      <c r="R8313">
        <v>-254.78200000000001</v>
      </c>
      <c r="S8313" t="s">
        <v>52</v>
      </c>
      <c r="T8313">
        <v>3293</v>
      </c>
      <c r="U8313">
        <v>284.45249999999999</v>
      </c>
      <c r="V8313" s="1">
        <v>42350</v>
      </c>
      <c r="W8313" t="s">
        <v>34</v>
      </c>
      <c r="X8313">
        <v>8.99</v>
      </c>
      <c r="Y8313" t="s">
        <v>54</v>
      </c>
      <c r="Z8313">
        <v>65.989999999999995</v>
      </c>
      <c r="AA8313">
        <v>92630</v>
      </c>
      <c r="AB8313">
        <f t="shared" si="462"/>
        <v>329.95</v>
      </c>
      <c r="AC8313">
        <f t="shared" si="463"/>
        <v>310.15300000000002</v>
      </c>
    </row>
    <row r="8314" spans="1:29" x14ac:dyDescent="0.25">
      <c r="A8314" t="s">
        <v>3561</v>
      </c>
      <c r="B8314">
        <v>77</v>
      </c>
      <c r="C8314" t="str">
        <f t="shared" si="460"/>
        <v>Senior</v>
      </c>
      <c r="D8314" t="s">
        <v>2963</v>
      </c>
      <c r="E8314" t="s">
        <v>46</v>
      </c>
      <c r="F8314">
        <v>0.05</v>
      </c>
      <c r="G8314">
        <v>1</v>
      </c>
      <c r="H8314" s="1">
        <v>42349</v>
      </c>
      <c r="I8314" s="1" t="str">
        <f t="shared" si="461"/>
        <v xml:space="preserve"> Dec</v>
      </c>
      <c r="J8314">
        <v>24576</v>
      </c>
      <c r="K8314" t="s">
        <v>39</v>
      </c>
      <c r="L8314">
        <v>10</v>
      </c>
      <c r="M8314">
        <v>0.48</v>
      </c>
      <c r="N8314" t="s">
        <v>48</v>
      </c>
      <c r="O8314" t="s">
        <v>30</v>
      </c>
      <c r="P8314" t="s">
        <v>2528</v>
      </c>
      <c r="Q8314" t="s">
        <v>82</v>
      </c>
      <c r="R8314">
        <v>38.020000000000003</v>
      </c>
      <c r="S8314" t="s">
        <v>68</v>
      </c>
      <c r="T8314">
        <v>3442</v>
      </c>
      <c r="U8314">
        <v>152.84</v>
      </c>
      <c r="V8314" s="1">
        <v>42351</v>
      </c>
      <c r="W8314" t="s">
        <v>34</v>
      </c>
      <c r="X8314">
        <v>7.4</v>
      </c>
      <c r="Y8314" t="s">
        <v>122</v>
      </c>
      <c r="Z8314">
        <v>14.58</v>
      </c>
      <c r="AA8314">
        <v>52803</v>
      </c>
      <c r="AB8314">
        <f t="shared" si="462"/>
        <v>145.80000000000001</v>
      </c>
      <c r="AC8314">
        <f t="shared" si="463"/>
        <v>138.51000000000002</v>
      </c>
    </row>
    <row r="8315" spans="1:29" x14ac:dyDescent="0.25">
      <c r="A8315" t="s">
        <v>659</v>
      </c>
      <c r="B8315">
        <v>78</v>
      </c>
      <c r="C8315" t="str">
        <f t="shared" si="460"/>
        <v>Senior</v>
      </c>
      <c r="D8315" t="s">
        <v>2378</v>
      </c>
      <c r="E8315" t="s">
        <v>38</v>
      </c>
      <c r="F8315">
        <v>0.05</v>
      </c>
      <c r="G8315">
        <v>1</v>
      </c>
      <c r="H8315" s="1">
        <v>42349</v>
      </c>
      <c r="I8315" s="1" t="str">
        <f t="shared" si="461"/>
        <v xml:space="preserve"> Dec</v>
      </c>
      <c r="J8315">
        <v>46048</v>
      </c>
      <c r="K8315" t="s">
        <v>131</v>
      </c>
      <c r="L8315">
        <v>10</v>
      </c>
      <c r="M8315">
        <v>0.6</v>
      </c>
      <c r="N8315" t="s">
        <v>29</v>
      </c>
      <c r="O8315" t="s">
        <v>139</v>
      </c>
      <c r="P8315" t="s">
        <v>1930</v>
      </c>
      <c r="Q8315" t="s">
        <v>481</v>
      </c>
      <c r="R8315">
        <v>0.53</v>
      </c>
      <c r="S8315" t="s">
        <v>52</v>
      </c>
      <c r="T8315">
        <v>6466</v>
      </c>
      <c r="U8315">
        <v>135.77000000000001</v>
      </c>
      <c r="V8315" s="1">
        <v>42351</v>
      </c>
      <c r="W8315" t="s">
        <v>42</v>
      </c>
      <c r="X8315">
        <v>3.14</v>
      </c>
      <c r="Y8315" t="s">
        <v>661</v>
      </c>
      <c r="Z8315">
        <v>12.98</v>
      </c>
      <c r="AA8315">
        <v>59715</v>
      </c>
      <c r="AB8315">
        <f t="shared" si="462"/>
        <v>129.80000000000001</v>
      </c>
      <c r="AC8315">
        <f t="shared" si="463"/>
        <v>123.31000000000002</v>
      </c>
    </row>
    <row r="8316" spans="1:29" x14ac:dyDescent="0.25">
      <c r="A8316" t="s">
        <v>659</v>
      </c>
      <c r="B8316">
        <v>78</v>
      </c>
      <c r="C8316" t="str">
        <f t="shared" si="460"/>
        <v>Senior</v>
      </c>
      <c r="D8316" t="s">
        <v>2378</v>
      </c>
      <c r="E8316" t="s">
        <v>38</v>
      </c>
      <c r="F8316">
        <v>0.08</v>
      </c>
      <c r="G8316">
        <v>1</v>
      </c>
      <c r="H8316" s="1">
        <v>42349</v>
      </c>
      <c r="I8316" s="1" t="str">
        <f t="shared" si="461"/>
        <v xml:space="preserve"> Dec</v>
      </c>
      <c r="J8316">
        <v>46048</v>
      </c>
      <c r="K8316" t="s">
        <v>131</v>
      </c>
      <c r="L8316">
        <v>35</v>
      </c>
      <c r="M8316">
        <v>0.59</v>
      </c>
      <c r="N8316" t="s">
        <v>29</v>
      </c>
      <c r="O8316" t="s">
        <v>30</v>
      </c>
      <c r="P8316" t="s">
        <v>1046</v>
      </c>
      <c r="Q8316" t="s">
        <v>32</v>
      </c>
      <c r="R8316">
        <v>-15.92</v>
      </c>
      <c r="S8316" t="s">
        <v>52</v>
      </c>
      <c r="T8316">
        <v>6467</v>
      </c>
      <c r="U8316">
        <v>447.25</v>
      </c>
      <c r="V8316" s="1">
        <v>42351</v>
      </c>
      <c r="W8316" t="s">
        <v>34</v>
      </c>
      <c r="X8316">
        <v>4.51</v>
      </c>
      <c r="Y8316" t="s">
        <v>661</v>
      </c>
      <c r="Z8316">
        <v>13.48</v>
      </c>
      <c r="AA8316">
        <v>59715</v>
      </c>
      <c r="AB8316">
        <f t="shared" si="462"/>
        <v>471.8</v>
      </c>
      <c r="AC8316">
        <f t="shared" si="463"/>
        <v>434.05600000000004</v>
      </c>
    </row>
    <row r="8317" spans="1:29" x14ac:dyDescent="0.25">
      <c r="A8317" t="s">
        <v>1058</v>
      </c>
      <c r="B8317">
        <v>77</v>
      </c>
      <c r="C8317" t="str">
        <f t="shared" si="460"/>
        <v>Senior</v>
      </c>
      <c r="D8317" t="s">
        <v>2963</v>
      </c>
      <c r="E8317" t="s">
        <v>46</v>
      </c>
      <c r="F8317">
        <v>0.03</v>
      </c>
      <c r="G8317">
        <v>1</v>
      </c>
      <c r="H8317" s="1">
        <v>42349</v>
      </c>
      <c r="I8317" s="1" t="str">
        <f t="shared" si="461"/>
        <v xml:space="preserve"> Dec</v>
      </c>
      <c r="J8317">
        <v>24576</v>
      </c>
      <c r="K8317" t="s">
        <v>39</v>
      </c>
      <c r="L8317">
        <v>29</v>
      </c>
      <c r="M8317">
        <v>0.57999999999999996</v>
      </c>
      <c r="N8317" t="s">
        <v>96</v>
      </c>
      <c r="O8317" t="s">
        <v>80</v>
      </c>
      <c r="P8317" t="s">
        <v>1004</v>
      </c>
      <c r="Q8317" t="s">
        <v>105</v>
      </c>
      <c r="R8317">
        <v>24.561</v>
      </c>
      <c r="S8317" t="s">
        <v>68</v>
      </c>
      <c r="T8317">
        <v>3441</v>
      </c>
      <c r="U8317">
        <v>531.06299999999999</v>
      </c>
      <c r="V8317" s="1">
        <v>42351</v>
      </c>
      <c r="W8317" t="s">
        <v>34</v>
      </c>
      <c r="X8317">
        <v>4.8099999999999996</v>
      </c>
      <c r="Y8317" t="s">
        <v>122</v>
      </c>
      <c r="Z8317">
        <v>20.99</v>
      </c>
      <c r="AA8317">
        <v>51503</v>
      </c>
      <c r="AB8317">
        <f t="shared" si="462"/>
        <v>608.70999999999992</v>
      </c>
      <c r="AC8317">
        <f t="shared" si="463"/>
        <v>590.44869999999992</v>
      </c>
    </row>
    <row r="8318" spans="1:29" x14ac:dyDescent="0.25">
      <c r="A8318" t="s">
        <v>588</v>
      </c>
      <c r="B8318">
        <v>78</v>
      </c>
      <c r="C8318" t="str">
        <f t="shared" si="460"/>
        <v>Senior</v>
      </c>
      <c r="D8318" t="s">
        <v>589</v>
      </c>
      <c r="E8318" t="s">
        <v>27</v>
      </c>
      <c r="F8318">
        <v>0.04</v>
      </c>
      <c r="G8318">
        <v>1</v>
      </c>
      <c r="H8318" s="1">
        <v>42349</v>
      </c>
      <c r="I8318" s="1" t="str">
        <f t="shared" si="461"/>
        <v xml:space="preserve"> Dec</v>
      </c>
      <c r="J8318">
        <v>34532</v>
      </c>
      <c r="K8318" t="s">
        <v>47</v>
      </c>
      <c r="L8318">
        <v>41</v>
      </c>
      <c r="M8318">
        <v>0.36</v>
      </c>
      <c r="N8318" t="s">
        <v>29</v>
      </c>
      <c r="O8318" t="s">
        <v>30</v>
      </c>
      <c r="P8318" t="s">
        <v>1433</v>
      </c>
      <c r="Q8318" t="s">
        <v>267</v>
      </c>
      <c r="R8318">
        <v>-84.77</v>
      </c>
      <c r="S8318" t="s">
        <v>52</v>
      </c>
      <c r="T8318">
        <v>4854</v>
      </c>
      <c r="U8318">
        <v>1234.3599999999999</v>
      </c>
      <c r="V8318" s="1">
        <v>42356</v>
      </c>
      <c r="W8318" t="s">
        <v>42</v>
      </c>
      <c r="X8318">
        <v>19.510000000000002</v>
      </c>
      <c r="Y8318" t="s">
        <v>298</v>
      </c>
      <c r="Z8318">
        <v>30.98</v>
      </c>
      <c r="AA8318">
        <v>81001</v>
      </c>
      <c r="AB8318">
        <f t="shared" si="462"/>
        <v>1270.18</v>
      </c>
      <c r="AC8318">
        <f t="shared" si="463"/>
        <v>1219.3728000000001</v>
      </c>
    </row>
    <row r="8319" spans="1:29" x14ac:dyDescent="0.25">
      <c r="A8319" t="s">
        <v>1644</v>
      </c>
      <c r="B8319">
        <v>79</v>
      </c>
      <c r="C8319" t="str">
        <f t="shared" si="460"/>
        <v>Senior</v>
      </c>
      <c r="D8319" t="s">
        <v>181</v>
      </c>
      <c r="E8319" t="s">
        <v>46</v>
      </c>
      <c r="F8319">
        <v>0.04</v>
      </c>
      <c r="G8319">
        <v>1</v>
      </c>
      <c r="H8319" s="1">
        <v>42350</v>
      </c>
      <c r="I8319" s="1" t="str">
        <f t="shared" si="461"/>
        <v xml:space="preserve"> Dec</v>
      </c>
      <c r="J8319">
        <v>59781</v>
      </c>
      <c r="K8319" t="s">
        <v>39</v>
      </c>
      <c r="L8319">
        <v>28</v>
      </c>
      <c r="M8319">
        <v>0.62</v>
      </c>
      <c r="N8319" t="s">
        <v>48</v>
      </c>
      <c r="O8319" t="s">
        <v>73</v>
      </c>
      <c r="P8319" t="s">
        <v>158</v>
      </c>
      <c r="Q8319" t="s">
        <v>154</v>
      </c>
      <c r="R8319">
        <v>-9611.91</v>
      </c>
      <c r="S8319" t="s">
        <v>33</v>
      </c>
      <c r="T8319">
        <v>8368</v>
      </c>
      <c r="U8319">
        <v>24391.16</v>
      </c>
      <c r="V8319" s="1">
        <v>42351</v>
      </c>
      <c r="W8319" t="s">
        <v>53</v>
      </c>
      <c r="X8319">
        <v>44.55</v>
      </c>
      <c r="Y8319" t="s">
        <v>233</v>
      </c>
      <c r="Z8319">
        <v>880.98</v>
      </c>
      <c r="AA8319">
        <v>7101</v>
      </c>
      <c r="AB8319">
        <f t="shared" si="462"/>
        <v>24667.440000000002</v>
      </c>
      <c r="AC8319">
        <f t="shared" si="463"/>
        <v>23680.742400000003</v>
      </c>
    </row>
    <row r="8320" spans="1:29" x14ac:dyDescent="0.25">
      <c r="A8320" t="s">
        <v>3562</v>
      </c>
      <c r="B8320">
        <v>79</v>
      </c>
      <c r="C8320" t="str">
        <f t="shared" si="460"/>
        <v>Senior</v>
      </c>
      <c r="D8320" t="s">
        <v>181</v>
      </c>
      <c r="E8320" t="s">
        <v>46</v>
      </c>
      <c r="F8320">
        <v>0.04</v>
      </c>
      <c r="G8320">
        <v>1</v>
      </c>
      <c r="H8320" s="1">
        <v>42350</v>
      </c>
      <c r="I8320" s="1" t="str">
        <f t="shared" si="461"/>
        <v xml:space="preserve"> Dec</v>
      </c>
      <c r="J8320">
        <v>59781</v>
      </c>
      <c r="K8320" t="s">
        <v>39</v>
      </c>
      <c r="L8320">
        <v>24</v>
      </c>
      <c r="M8320">
        <v>0.69</v>
      </c>
      <c r="N8320" t="s">
        <v>48</v>
      </c>
      <c r="O8320" t="s">
        <v>49</v>
      </c>
      <c r="P8320" t="s">
        <v>2025</v>
      </c>
      <c r="Q8320" t="s">
        <v>51</v>
      </c>
      <c r="R8320">
        <v>329.28</v>
      </c>
      <c r="S8320" t="s">
        <v>33</v>
      </c>
      <c r="T8320">
        <v>8367</v>
      </c>
      <c r="U8320">
        <v>4408.2700000000004</v>
      </c>
      <c r="V8320" s="1">
        <v>42351</v>
      </c>
      <c r="W8320" t="s">
        <v>53</v>
      </c>
      <c r="X8320">
        <v>30</v>
      </c>
      <c r="Y8320" t="s">
        <v>278</v>
      </c>
      <c r="Z8320">
        <v>180.98</v>
      </c>
      <c r="AA8320">
        <v>1945</v>
      </c>
      <c r="AB8320">
        <f t="shared" si="462"/>
        <v>4343.5199999999995</v>
      </c>
      <c r="AC8320">
        <f t="shared" si="463"/>
        <v>4169.7791999999999</v>
      </c>
    </row>
    <row r="8321" spans="1:29" x14ac:dyDescent="0.25">
      <c r="A8321" t="s">
        <v>3197</v>
      </c>
      <c r="B8321">
        <v>79</v>
      </c>
      <c r="C8321" t="str">
        <f t="shared" si="460"/>
        <v>Senior</v>
      </c>
      <c r="D8321" t="s">
        <v>181</v>
      </c>
      <c r="E8321" t="s">
        <v>46</v>
      </c>
      <c r="F8321">
        <v>0</v>
      </c>
      <c r="G8321">
        <v>1</v>
      </c>
      <c r="H8321" s="1">
        <v>42350</v>
      </c>
      <c r="I8321" s="1" t="str">
        <f t="shared" si="461"/>
        <v xml:space="preserve"> Dec</v>
      </c>
      <c r="J8321">
        <v>59781</v>
      </c>
      <c r="K8321" t="s">
        <v>39</v>
      </c>
      <c r="L8321">
        <v>43</v>
      </c>
      <c r="M8321">
        <v>0.35</v>
      </c>
      <c r="N8321" t="s">
        <v>29</v>
      </c>
      <c r="O8321" t="s">
        <v>30</v>
      </c>
      <c r="P8321" t="s">
        <v>1233</v>
      </c>
      <c r="Q8321" t="s">
        <v>267</v>
      </c>
      <c r="R8321">
        <v>-60.91</v>
      </c>
      <c r="S8321" t="s">
        <v>52</v>
      </c>
      <c r="T8321">
        <v>8369</v>
      </c>
      <c r="U8321">
        <v>262.13</v>
      </c>
      <c r="V8321" s="1">
        <v>42351</v>
      </c>
      <c r="W8321" t="s">
        <v>42</v>
      </c>
      <c r="X8321">
        <v>5.3</v>
      </c>
      <c r="Y8321" t="s">
        <v>54</v>
      </c>
      <c r="Z8321">
        <v>5.58</v>
      </c>
      <c r="AA8321">
        <v>92105</v>
      </c>
      <c r="AB8321">
        <f t="shared" si="462"/>
        <v>239.94</v>
      </c>
      <c r="AC8321">
        <f t="shared" si="463"/>
        <v>239.94</v>
      </c>
    </row>
    <row r="8322" spans="1:29" x14ac:dyDescent="0.25">
      <c r="A8322" t="s">
        <v>3197</v>
      </c>
      <c r="B8322">
        <v>79</v>
      </c>
      <c r="C8322" t="str">
        <f t="shared" si="460"/>
        <v>Senior</v>
      </c>
      <c r="D8322" t="s">
        <v>181</v>
      </c>
      <c r="E8322" t="s">
        <v>46</v>
      </c>
      <c r="F8322">
        <v>0.1</v>
      </c>
      <c r="G8322">
        <v>1</v>
      </c>
      <c r="H8322" s="1">
        <v>42350</v>
      </c>
      <c r="I8322" s="1" t="str">
        <f t="shared" si="461"/>
        <v xml:space="preserve"> Dec</v>
      </c>
      <c r="J8322">
        <v>59781</v>
      </c>
      <c r="K8322" t="s">
        <v>39</v>
      </c>
      <c r="L8322">
        <v>24</v>
      </c>
      <c r="M8322">
        <v>0.37</v>
      </c>
      <c r="N8322" t="s">
        <v>29</v>
      </c>
      <c r="O8322" t="s">
        <v>30</v>
      </c>
      <c r="P8322" t="s">
        <v>598</v>
      </c>
      <c r="Q8322" t="s">
        <v>61</v>
      </c>
      <c r="R8322">
        <v>-166.41</v>
      </c>
      <c r="S8322" t="s">
        <v>52</v>
      </c>
      <c r="T8322">
        <v>8370</v>
      </c>
      <c r="U8322">
        <v>173.12</v>
      </c>
      <c r="V8322" s="1">
        <v>42351</v>
      </c>
      <c r="W8322" t="s">
        <v>34</v>
      </c>
      <c r="X8322">
        <v>11.15</v>
      </c>
      <c r="Y8322" t="s">
        <v>54</v>
      </c>
      <c r="Z8322">
        <v>7.28</v>
      </c>
      <c r="AA8322">
        <v>92105</v>
      </c>
      <c r="AB8322">
        <f t="shared" si="462"/>
        <v>174.72</v>
      </c>
      <c r="AC8322">
        <f t="shared" si="463"/>
        <v>157.24799999999999</v>
      </c>
    </row>
    <row r="8323" spans="1:29" x14ac:dyDescent="0.25">
      <c r="A8323" t="s">
        <v>3265</v>
      </c>
      <c r="B8323">
        <v>79</v>
      </c>
      <c r="C8323" t="str">
        <f t="shared" si="460"/>
        <v>Senior</v>
      </c>
      <c r="D8323" t="s">
        <v>181</v>
      </c>
      <c r="E8323" t="s">
        <v>46</v>
      </c>
      <c r="F8323">
        <v>0.02</v>
      </c>
      <c r="G8323">
        <v>1</v>
      </c>
      <c r="H8323" s="1">
        <v>42350</v>
      </c>
      <c r="I8323" s="1" t="str">
        <f t="shared" si="461"/>
        <v xml:space="preserve"> Dec</v>
      </c>
      <c r="J8323">
        <v>59781</v>
      </c>
      <c r="K8323" t="s">
        <v>39</v>
      </c>
      <c r="L8323">
        <v>18</v>
      </c>
      <c r="M8323">
        <v>0.35</v>
      </c>
      <c r="N8323" t="s">
        <v>48</v>
      </c>
      <c r="O8323" t="s">
        <v>139</v>
      </c>
      <c r="P8323" t="s">
        <v>1851</v>
      </c>
      <c r="Q8323" t="s">
        <v>82</v>
      </c>
      <c r="R8323">
        <v>1249.43</v>
      </c>
      <c r="S8323" t="s">
        <v>33</v>
      </c>
      <c r="T8323">
        <v>8366</v>
      </c>
      <c r="U8323">
        <v>1837.94</v>
      </c>
      <c r="V8323" s="1">
        <v>42352</v>
      </c>
      <c r="W8323" t="s">
        <v>34</v>
      </c>
      <c r="X8323">
        <v>8.99</v>
      </c>
      <c r="Y8323" t="s">
        <v>233</v>
      </c>
      <c r="Z8323">
        <v>99.23</v>
      </c>
      <c r="AA8323">
        <v>8302</v>
      </c>
      <c r="AB8323">
        <f t="shared" si="462"/>
        <v>1786.14</v>
      </c>
      <c r="AC8323">
        <f t="shared" si="463"/>
        <v>1750.4172000000001</v>
      </c>
    </row>
    <row r="8324" spans="1:29" x14ac:dyDescent="0.25">
      <c r="A8324" t="s">
        <v>2523</v>
      </c>
      <c r="B8324">
        <v>79</v>
      </c>
      <c r="C8324" t="str">
        <f t="shared" si="460"/>
        <v>Senior</v>
      </c>
      <c r="D8324" t="s">
        <v>2524</v>
      </c>
      <c r="E8324" t="s">
        <v>38</v>
      </c>
      <c r="F8324">
        <v>0.09</v>
      </c>
      <c r="G8324">
        <v>1</v>
      </c>
      <c r="H8324" s="1">
        <v>42350</v>
      </c>
      <c r="I8324" s="1" t="str">
        <f t="shared" si="461"/>
        <v xml:space="preserve"> Dec</v>
      </c>
      <c r="J8324">
        <v>49889</v>
      </c>
      <c r="K8324" t="s">
        <v>58</v>
      </c>
      <c r="L8324">
        <v>21</v>
      </c>
      <c r="M8324">
        <v>0.56999999999999995</v>
      </c>
      <c r="N8324" t="s">
        <v>29</v>
      </c>
      <c r="O8324" t="s">
        <v>59</v>
      </c>
      <c r="P8324" t="s">
        <v>358</v>
      </c>
      <c r="Q8324" t="s">
        <v>88</v>
      </c>
      <c r="R8324">
        <v>-22.32</v>
      </c>
      <c r="S8324" t="s">
        <v>33</v>
      </c>
      <c r="T8324">
        <v>6979</v>
      </c>
      <c r="U8324">
        <v>61.94</v>
      </c>
      <c r="V8324" s="1">
        <v>42352</v>
      </c>
      <c r="W8324" t="s">
        <v>42</v>
      </c>
      <c r="X8324">
        <v>2.0299999999999998</v>
      </c>
      <c r="Y8324" t="s">
        <v>560</v>
      </c>
      <c r="Z8324">
        <v>2.98</v>
      </c>
      <c r="AA8324">
        <v>26301</v>
      </c>
      <c r="AB8324">
        <f t="shared" si="462"/>
        <v>62.58</v>
      </c>
      <c r="AC8324">
        <f t="shared" si="463"/>
        <v>56.947800000000001</v>
      </c>
    </row>
    <row r="8325" spans="1:29" x14ac:dyDescent="0.25">
      <c r="A8325" t="s">
        <v>2523</v>
      </c>
      <c r="B8325">
        <v>78</v>
      </c>
      <c r="C8325" t="str">
        <f t="shared" si="460"/>
        <v>Senior</v>
      </c>
      <c r="D8325" t="s">
        <v>2524</v>
      </c>
      <c r="E8325" t="s">
        <v>38</v>
      </c>
      <c r="F8325">
        <v>0.09</v>
      </c>
      <c r="G8325">
        <v>1</v>
      </c>
      <c r="H8325" s="1">
        <v>42350</v>
      </c>
      <c r="I8325" s="1" t="str">
        <f t="shared" si="461"/>
        <v xml:space="preserve"> Dec</v>
      </c>
      <c r="J8325">
        <v>49889</v>
      </c>
      <c r="K8325" t="s">
        <v>58</v>
      </c>
      <c r="L8325">
        <v>47</v>
      </c>
      <c r="M8325">
        <v>0.4</v>
      </c>
      <c r="N8325" t="s">
        <v>29</v>
      </c>
      <c r="O8325" t="s">
        <v>30</v>
      </c>
      <c r="P8325" t="s">
        <v>1164</v>
      </c>
      <c r="Q8325" t="s">
        <v>67</v>
      </c>
      <c r="R8325">
        <v>-50.209000000000003</v>
      </c>
      <c r="S8325" t="s">
        <v>33</v>
      </c>
      <c r="T8325">
        <v>6978</v>
      </c>
      <c r="U8325">
        <v>533.47</v>
      </c>
      <c r="V8325" s="1">
        <v>42352</v>
      </c>
      <c r="W8325" t="s">
        <v>34</v>
      </c>
      <c r="X8325">
        <v>7.19</v>
      </c>
      <c r="Y8325" t="s">
        <v>560</v>
      </c>
      <c r="Z8325">
        <v>11.5</v>
      </c>
      <c r="AA8325">
        <v>26301</v>
      </c>
      <c r="AB8325">
        <f t="shared" si="462"/>
        <v>540.5</v>
      </c>
      <c r="AC8325">
        <f t="shared" si="463"/>
        <v>491.85500000000002</v>
      </c>
    </row>
    <row r="8326" spans="1:29" x14ac:dyDescent="0.25">
      <c r="A8326" t="s">
        <v>1235</v>
      </c>
      <c r="B8326">
        <v>79</v>
      </c>
      <c r="C8326" t="str">
        <f t="shared" si="460"/>
        <v>Senior</v>
      </c>
      <c r="D8326" t="s">
        <v>1236</v>
      </c>
      <c r="E8326" t="s">
        <v>57</v>
      </c>
      <c r="F8326">
        <v>0.04</v>
      </c>
      <c r="G8326">
        <v>1</v>
      </c>
      <c r="H8326" s="1">
        <v>42351</v>
      </c>
      <c r="I8326" s="1" t="str">
        <f t="shared" si="461"/>
        <v xml:space="preserve"> Dec</v>
      </c>
      <c r="J8326">
        <v>49381</v>
      </c>
      <c r="K8326" t="s">
        <v>39</v>
      </c>
      <c r="L8326">
        <v>21</v>
      </c>
      <c r="M8326">
        <v>0.8</v>
      </c>
      <c r="N8326" t="s">
        <v>29</v>
      </c>
      <c r="O8326" t="s">
        <v>40</v>
      </c>
      <c r="P8326" t="s">
        <v>3404</v>
      </c>
      <c r="Q8326" t="s">
        <v>32</v>
      </c>
      <c r="R8326">
        <v>-531.91999999999996</v>
      </c>
      <c r="S8326" t="s">
        <v>33</v>
      </c>
      <c r="T8326">
        <v>6924</v>
      </c>
      <c r="U8326">
        <v>1537.5</v>
      </c>
      <c r="V8326" s="1">
        <v>42352</v>
      </c>
      <c r="W8326" t="s">
        <v>34</v>
      </c>
      <c r="X8326">
        <v>35</v>
      </c>
      <c r="Y8326" t="s">
        <v>136</v>
      </c>
      <c r="Z8326">
        <v>70.98</v>
      </c>
      <c r="AA8326">
        <v>11967</v>
      </c>
      <c r="AB8326">
        <f t="shared" si="462"/>
        <v>1490.5800000000002</v>
      </c>
      <c r="AC8326">
        <f t="shared" si="463"/>
        <v>1430.9568000000002</v>
      </c>
    </row>
    <row r="8327" spans="1:29" x14ac:dyDescent="0.25">
      <c r="A8327" t="s">
        <v>3062</v>
      </c>
      <c r="B8327">
        <v>79</v>
      </c>
      <c r="C8327" t="str">
        <f t="shared" si="460"/>
        <v>Senior</v>
      </c>
      <c r="D8327" t="s">
        <v>1368</v>
      </c>
      <c r="E8327" t="s">
        <v>57</v>
      </c>
      <c r="F8327">
        <v>0.04</v>
      </c>
      <c r="G8327">
        <v>1</v>
      </c>
      <c r="H8327" s="1">
        <v>42351</v>
      </c>
      <c r="I8327" s="1" t="str">
        <f t="shared" si="461"/>
        <v xml:space="preserve"> Dec</v>
      </c>
      <c r="J8327">
        <v>4771</v>
      </c>
      <c r="K8327" t="s">
        <v>58</v>
      </c>
      <c r="L8327">
        <v>4</v>
      </c>
      <c r="M8327">
        <v>0.65</v>
      </c>
      <c r="N8327" t="s">
        <v>48</v>
      </c>
      <c r="O8327" t="s">
        <v>73</v>
      </c>
      <c r="P8327" t="s">
        <v>448</v>
      </c>
      <c r="Q8327" t="s">
        <v>75</v>
      </c>
      <c r="R8327">
        <v>-126.47</v>
      </c>
      <c r="S8327" t="s">
        <v>52</v>
      </c>
      <c r="T8327">
        <v>683</v>
      </c>
      <c r="U8327">
        <v>135.928</v>
      </c>
      <c r="V8327" s="1">
        <v>42353</v>
      </c>
      <c r="W8327" t="s">
        <v>53</v>
      </c>
      <c r="X8327">
        <v>45.51</v>
      </c>
      <c r="Y8327" t="s">
        <v>54</v>
      </c>
      <c r="Z8327">
        <v>31.76</v>
      </c>
      <c r="AA8327">
        <v>90405</v>
      </c>
      <c r="AB8327">
        <f t="shared" si="462"/>
        <v>127.04</v>
      </c>
      <c r="AC8327">
        <f t="shared" si="463"/>
        <v>121.95840000000001</v>
      </c>
    </row>
    <row r="8328" spans="1:29" x14ac:dyDescent="0.25">
      <c r="A8328" t="s">
        <v>2906</v>
      </c>
      <c r="B8328">
        <v>79</v>
      </c>
      <c r="C8328" t="str">
        <f t="shared" si="460"/>
        <v>Senior</v>
      </c>
      <c r="D8328" t="s">
        <v>2864</v>
      </c>
      <c r="E8328" t="s">
        <v>38</v>
      </c>
      <c r="F8328">
        <v>0.02</v>
      </c>
      <c r="G8328">
        <v>1</v>
      </c>
      <c r="H8328" s="1">
        <v>42352</v>
      </c>
      <c r="I8328" s="1" t="str">
        <f t="shared" si="461"/>
        <v xml:space="preserve"> Dec</v>
      </c>
      <c r="J8328">
        <v>32102</v>
      </c>
      <c r="K8328" t="s">
        <v>131</v>
      </c>
      <c r="L8328">
        <v>2</v>
      </c>
      <c r="M8328">
        <v>0.37</v>
      </c>
      <c r="N8328" t="s">
        <v>29</v>
      </c>
      <c r="O8328" t="s">
        <v>30</v>
      </c>
      <c r="P8328" t="s">
        <v>1393</v>
      </c>
      <c r="Q8328" t="s">
        <v>61</v>
      </c>
      <c r="R8328">
        <v>-10.39</v>
      </c>
      <c r="S8328" t="s">
        <v>33</v>
      </c>
      <c r="T8328">
        <v>4512</v>
      </c>
      <c r="U8328">
        <v>19.809999999999999</v>
      </c>
      <c r="V8328" s="1">
        <v>42354</v>
      </c>
      <c r="W8328" t="s">
        <v>34</v>
      </c>
      <c r="X8328">
        <v>6.22</v>
      </c>
      <c r="Y8328" t="s">
        <v>43</v>
      </c>
      <c r="Z8328">
        <v>6.48</v>
      </c>
      <c r="AA8328">
        <v>21215</v>
      </c>
      <c r="AB8328">
        <f t="shared" si="462"/>
        <v>12.96</v>
      </c>
      <c r="AC8328">
        <f t="shared" si="463"/>
        <v>12.700800000000001</v>
      </c>
    </row>
    <row r="8329" spans="1:29" x14ac:dyDescent="0.25">
      <c r="A8329" t="s">
        <v>3412</v>
      </c>
      <c r="B8329">
        <v>79</v>
      </c>
      <c r="C8329" t="str">
        <f t="shared" si="460"/>
        <v>Senior</v>
      </c>
      <c r="D8329" t="s">
        <v>3413</v>
      </c>
      <c r="E8329" t="s">
        <v>46</v>
      </c>
      <c r="F8329">
        <v>0.09</v>
      </c>
      <c r="G8329">
        <v>1</v>
      </c>
      <c r="H8329" s="1">
        <v>42353</v>
      </c>
      <c r="I8329" s="1" t="str">
        <f t="shared" si="461"/>
        <v xml:space="preserve"> Dec</v>
      </c>
      <c r="J8329">
        <v>7427</v>
      </c>
      <c r="K8329" t="s">
        <v>39</v>
      </c>
      <c r="L8329">
        <v>47</v>
      </c>
      <c r="M8329">
        <v>0.56999999999999995</v>
      </c>
      <c r="N8329" t="s">
        <v>29</v>
      </c>
      <c r="O8329" t="s">
        <v>30</v>
      </c>
      <c r="P8329" t="s">
        <v>1341</v>
      </c>
      <c r="Q8329" t="s">
        <v>214</v>
      </c>
      <c r="R8329">
        <v>4604.79</v>
      </c>
      <c r="S8329" t="s">
        <v>68</v>
      </c>
      <c r="T8329">
        <v>1013</v>
      </c>
      <c r="U8329">
        <v>16002.29</v>
      </c>
      <c r="V8329" s="1">
        <v>42353</v>
      </c>
      <c r="W8329" t="s">
        <v>34</v>
      </c>
      <c r="X8329">
        <v>19.989999999999998</v>
      </c>
      <c r="Y8329" t="s">
        <v>246</v>
      </c>
      <c r="Z8329">
        <v>363.25</v>
      </c>
      <c r="AA8329">
        <v>48146</v>
      </c>
      <c r="AB8329">
        <f t="shared" si="462"/>
        <v>17072.75</v>
      </c>
      <c r="AC8329">
        <f t="shared" si="463"/>
        <v>15536.202499999999</v>
      </c>
    </row>
    <row r="8330" spans="1:29" x14ac:dyDescent="0.25">
      <c r="A8330" t="s">
        <v>3412</v>
      </c>
      <c r="B8330">
        <v>79</v>
      </c>
      <c r="C8330" t="str">
        <f t="shared" ref="C8330:C8393" si="464">IF(B8330&gt;=50, "Senior", IF(B8330&gt;=20, "Adult", "Teenager"))</f>
        <v>Senior</v>
      </c>
      <c r="D8330" t="s">
        <v>3413</v>
      </c>
      <c r="E8330" t="s">
        <v>46</v>
      </c>
      <c r="F8330">
        <v>0.01</v>
      </c>
      <c r="G8330">
        <v>1</v>
      </c>
      <c r="H8330" s="1">
        <v>42353</v>
      </c>
      <c r="I8330" s="1" t="str">
        <f t="shared" ref="I8330:I8393" si="465">TEXT(H8330," MMM")</f>
        <v xml:space="preserve"> Dec</v>
      </c>
      <c r="J8330">
        <v>7427</v>
      </c>
      <c r="K8330" t="s">
        <v>39</v>
      </c>
      <c r="L8330">
        <v>9</v>
      </c>
      <c r="M8330">
        <v>0.35</v>
      </c>
      <c r="N8330" t="s">
        <v>29</v>
      </c>
      <c r="O8330" t="s">
        <v>30</v>
      </c>
      <c r="P8330" t="s">
        <v>3059</v>
      </c>
      <c r="Q8330" t="s">
        <v>67</v>
      </c>
      <c r="R8330">
        <v>60.613500000000002</v>
      </c>
      <c r="S8330" t="s">
        <v>68</v>
      </c>
      <c r="T8330">
        <v>1014</v>
      </c>
      <c r="U8330">
        <v>182.26</v>
      </c>
      <c r="V8330" s="1">
        <v>42354</v>
      </c>
      <c r="W8330" t="s">
        <v>34</v>
      </c>
      <c r="X8330">
        <v>1.49</v>
      </c>
      <c r="Y8330" t="s">
        <v>246</v>
      </c>
      <c r="Z8330">
        <v>18.940000000000001</v>
      </c>
      <c r="AA8330">
        <v>48146</v>
      </c>
      <c r="AB8330">
        <f t="shared" ref="AB8330:AB8393" si="466">Z8330*L8330</f>
        <v>170.46</v>
      </c>
      <c r="AC8330">
        <f t="shared" ref="AC8330:AC8393" si="467">AB8330-AB8330*F8330</f>
        <v>168.75540000000001</v>
      </c>
    </row>
    <row r="8331" spans="1:29" x14ac:dyDescent="0.25">
      <c r="A8331" t="s">
        <v>596</v>
      </c>
      <c r="B8331">
        <v>79</v>
      </c>
      <c r="C8331" t="str">
        <f t="shared" si="464"/>
        <v>Senior</v>
      </c>
      <c r="D8331" t="s">
        <v>597</v>
      </c>
      <c r="E8331" t="s">
        <v>46</v>
      </c>
      <c r="F8331">
        <v>0.06</v>
      </c>
      <c r="G8331">
        <v>1</v>
      </c>
      <c r="H8331" s="1">
        <v>42353</v>
      </c>
      <c r="I8331" s="1" t="str">
        <f t="shared" si="465"/>
        <v xml:space="preserve"> Dec</v>
      </c>
      <c r="J8331">
        <v>16935</v>
      </c>
      <c r="K8331" t="s">
        <v>39</v>
      </c>
      <c r="L8331">
        <v>3</v>
      </c>
      <c r="M8331">
        <v>0.36</v>
      </c>
      <c r="N8331" t="s">
        <v>29</v>
      </c>
      <c r="O8331" t="s">
        <v>59</v>
      </c>
      <c r="P8331" t="s">
        <v>2947</v>
      </c>
      <c r="Q8331" t="s">
        <v>61</v>
      </c>
      <c r="R8331">
        <v>-2.72</v>
      </c>
      <c r="S8331" t="s">
        <v>76</v>
      </c>
      <c r="T8331">
        <v>2348</v>
      </c>
      <c r="U8331">
        <v>14.74</v>
      </c>
      <c r="V8331" s="1">
        <v>42354</v>
      </c>
      <c r="W8331" t="s">
        <v>34</v>
      </c>
      <c r="X8331">
        <v>1.22</v>
      </c>
      <c r="Y8331" t="s">
        <v>166</v>
      </c>
      <c r="Z8331">
        <v>4.4800000000000004</v>
      </c>
      <c r="AA8331">
        <v>29301</v>
      </c>
      <c r="AB8331">
        <f t="shared" si="466"/>
        <v>13.440000000000001</v>
      </c>
      <c r="AC8331">
        <f t="shared" si="467"/>
        <v>12.633600000000001</v>
      </c>
    </row>
    <row r="8332" spans="1:29" x14ac:dyDescent="0.25">
      <c r="A8332" t="s">
        <v>596</v>
      </c>
      <c r="B8332">
        <v>79</v>
      </c>
      <c r="C8332" t="str">
        <f t="shared" si="464"/>
        <v>Senior</v>
      </c>
      <c r="D8332" t="s">
        <v>597</v>
      </c>
      <c r="E8332" t="s">
        <v>46</v>
      </c>
      <c r="F8332">
        <v>0.09</v>
      </c>
      <c r="G8332">
        <v>1</v>
      </c>
      <c r="H8332" s="1">
        <v>42353</v>
      </c>
      <c r="I8332" s="1" t="str">
        <f t="shared" si="465"/>
        <v xml:space="preserve"> Dec</v>
      </c>
      <c r="J8332">
        <v>16935</v>
      </c>
      <c r="K8332" t="s">
        <v>39</v>
      </c>
      <c r="L8332">
        <v>43</v>
      </c>
      <c r="M8332">
        <v>0.56000000000000005</v>
      </c>
      <c r="N8332" t="s">
        <v>29</v>
      </c>
      <c r="O8332" t="s">
        <v>59</v>
      </c>
      <c r="P8332" t="s">
        <v>419</v>
      </c>
      <c r="Q8332" t="s">
        <v>88</v>
      </c>
      <c r="R8332">
        <v>12.47</v>
      </c>
      <c r="S8332" t="s">
        <v>76</v>
      </c>
      <c r="T8332">
        <v>2349</v>
      </c>
      <c r="U8332">
        <v>117.68</v>
      </c>
      <c r="V8332" s="1">
        <v>42355</v>
      </c>
      <c r="W8332" t="s">
        <v>42</v>
      </c>
      <c r="X8332">
        <v>0.7</v>
      </c>
      <c r="Y8332" t="s">
        <v>166</v>
      </c>
      <c r="Z8332">
        <v>2.88</v>
      </c>
      <c r="AA8332">
        <v>29301</v>
      </c>
      <c r="AB8332">
        <f t="shared" si="466"/>
        <v>123.83999999999999</v>
      </c>
      <c r="AC8332">
        <f t="shared" si="467"/>
        <v>112.69439999999999</v>
      </c>
    </row>
    <row r="8333" spans="1:29" x14ac:dyDescent="0.25">
      <c r="A8333" t="s">
        <v>2148</v>
      </c>
      <c r="B8333">
        <v>79</v>
      </c>
      <c r="C8333" t="str">
        <f t="shared" si="464"/>
        <v>Senior</v>
      </c>
      <c r="D8333" t="s">
        <v>1966</v>
      </c>
      <c r="E8333" t="s">
        <v>46</v>
      </c>
      <c r="F8333">
        <v>0.04</v>
      </c>
      <c r="G8333">
        <v>1</v>
      </c>
      <c r="H8333" s="1">
        <v>42353</v>
      </c>
      <c r="I8333" s="1" t="str">
        <f t="shared" si="465"/>
        <v xml:space="preserve"> Dec</v>
      </c>
      <c r="J8333">
        <v>48353</v>
      </c>
      <c r="K8333" t="s">
        <v>39</v>
      </c>
      <c r="L8333">
        <v>18</v>
      </c>
      <c r="M8333">
        <v>0.44</v>
      </c>
      <c r="N8333" t="s">
        <v>29</v>
      </c>
      <c r="O8333" t="s">
        <v>59</v>
      </c>
      <c r="P8333" t="s">
        <v>2647</v>
      </c>
      <c r="Q8333" t="s">
        <v>88</v>
      </c>
      <c r="R8333">
        <v>20.43</v>
      </c>
      <c r="S8333" t="s">
        <v>52</v>
      </c>
      <c r="T8333">
        <v>6787</v>
      </c>
      <c r="U8333">
        <v>71.22</v>
      </c>
      <c r="V8333" s="1">
        <v>42355</v>
      </c>
      <c r="W8333" t="s">
        <v>34</v>
      </c>
      <c r="X8333">
        <v>0.7</v>
      </c>
      <c r="Y8333" t="s">
        <v>54</v>
      </c>
      <c r="Z8333">
        <v>3.85</v>
      </c>
      <c r="AA8333">
        <v>90503</v>
      </c>
      <c r="AB8333">
        <f t="shared" si="466"/>
        <v>69.3</v>
      </c>
      <c r="AC8333">
        <f t="shared" si="467"/>
        <v>66.527999999999992</v>
      </c>
    </row>
    <row r="8334" spans="1:29" x14ac:dyDescent="0.25">
      <c r="A8334" t="s">
        <v>1386</v>
      </c>
      <c r="B8334">
        <v>79</v>
      </c>
      <c r="C8334" t="str">
        <f t="shared" si="464"/>
        <v>Senior</v>
      </c>
      <c r="D8334" t="s">
        <v>2822</v>
      </c>
      <c r="E8334" t="s">
        <v>38</v>
      </c>
      <c r="F8334">
        <v>0.06</v>
      </c>
      <c r="G8334">
        <v>1</v>
      </c>
      <c r="H8334" s="1">
        <v>42353</v>
      </c>
      <c r="I8334" s="1" t="str">
        <f t="shared" si="465"/>
        <v xml:space="preserve"> Dec</v>
      </c>
      <c r="J8334">
        <v>388</v>
      </c>
      <c r="K8334" t="s">
        <v>39</v>
      </c>
      <c r="L8334">
        <v>46</v>
      </c>
      <c r="M8334">
        <v>0.5</v>
      </c>
      <c r="N8334" t="s">
        <v>29</v>
      </c>
      <c r="O8334" t="s">
        <v>80</v>
      </c>
      <c r="P8334" t="s">
        <v>494</v>
      </c>
      <c r="Q8334" t="s">
        <v>214</v>
      </c>
      <c r="R8334">
        <v>-94.73</v>
      </c>
      <c r="S8334" t="s">
        <v>68</v>
      </c>
      <c r="T8334">
        <v>68</v>
      </c>
      <c r="U8334">
        <v>517.92999999999995</v>
      </c>
      <c r="V8334" s="1">
        <v>42356</v>
      </c>
      <c r="W8334" t="s">
        <v>34</v>
      </c>
      <c r="X8334">
        <v>6.96</v>
      </c>
      <c r="Y8334" t="s">
        <v>128</v>
      </c>
      <c r="Z8334">
        <v>11.7</v>
      </c>
      <c r="AA8334">
        <v>74006</v>
      </c>
      <c r="AB8334">
        <f t="shared" si="466"/>
        <v>538.19999999999993</v>
      </c>
      <c r="AC8334">
        <f t="shared" si="467"/>
        <v>505.90799999999996</v>
      </c>
    </row>
    <row r="8335" spans="1:29" x14ac:dyDescent="0.25">
      <c r="A8335" t="s">
        <v>3312</v>
      </c>
      <c r="B8335">
        <v>79</v>
      </c>
      <c r="C8335" t="str">
        <f t="shared" si="464"/>
        <v>Senior</v>
      </c>
      <c r="D8335" t="s">
        <v>3313</v>
      </c>
      <c r="E8335" t="s">
        <v>46</v>
      </c>
      <c r="F8335">
        <v>7.0000000000000007E-2</v>
      </c>
      <c r="G8335">
        <v>1</v>
      </c>
      <c r="H8335" s="1">
        <v>42354</v>
      </c>
      <c r="I8335" s="1" t="str">
        <f t="shared" si="465"/>
        <v xml:space="preserve"> Dec</v>
      </c>
      <c r="J8335">
        <v>33570</v>
      </c>
      <c r="K8335" t="s">
        <v>39</v>
      </c>
      <c r="L8335">
        <v>19</v>
      </c>
      <c r="M8335">
        <v>0.56000000000000005</v>
      </c>
      <c r="N8335" t="s">
        <v>96</v>
      </c>
      <c r="O8335" t="s">
        <v>30</v>
      </c>
      <c r="P8335" t="s">
        <v>2209</v>
      </c>
      <c r="Q8335" t="s">
        <v>105</v>
      </c>
      <c r="R8335">
        <v>286.39800000000002</v>
      </c>
      <c r="S8335" t="s">
        <v>68</v>
      </c>
      <c r="T8335">
        <v>4715</v>
      </c>
      <c r="U8335">
        <v>3093.864</v>
      </c>
      <c r="V8335" s="1">
        <v>42354</v>
      </c>
      <c r="W8335" t="s">
        <v>34</v>
      </c>
      <c r="X8335">
        <v>5.26</v>
      </c>
      <c r="Y8335" t="s">
        <v>69</v>
      </c>
      <c r="Z8335">
        <v>205.99</v>
      </c>
      <c r="AA8335">
        <v>55066</v>
      </c>
      <c r="AB8335">
        <f t="shared" si="466"/>
        <v>3913.8100000000004</v>
      </c>
      <c r="AC8335">
        <f t="shared" si="467"/>
        <v>3639.8433000000005</v>
      </c>
    </row>
    <row r="8336" spans="1:29" x14ac:dyDescent="0.25">
      <c r="A8336" t="s">
        <v>2444</v>
      </c>
      <c r="B8336">
        <v>79</v>
      </c>
      <c r="C8336" t="str">
        <f t="shared" si="464"/>
        <v>Senior</v>
      </c>
      <c r="D8336" t="s">
        <v>454</v>
      </c>
      <c r="E8336" t="s">
        <v>57</v>
      </c>
      <c r="F8336">
        <v>0.04</v>
      </c>
      <c r="G8336">
        <v>1</v>
      </c>
      <c r="H8336" s="1">
        <v>42354</v>
      </c>
      <c r="I8336" s="1" t="str">
        <f t="shared" si="465"/>
        <v xml:space="preserve"> Dec</v>
      </c>
      <c r="J8336">
        <v>18851</v>
      </c>
      <c r="K8336" t="s">
        <v>58</v>
      </c>
      <c r="L8336">
        <v>32</v>
      </c>
      <c r="M8336">
        <v>0.4</v>
      </c>
      <c r="N8336" t="s">
        <v>29</v>
      </c>
      <c r="O8336" t="s">
        <v>30</v>
      </c>
      <c r="P8336" t="s">
        <v>3108</v>
      </c>
      <c r="Q8336" t="s">
        <v>61</v>
      </c>
      <c r="R8336">
        <v>-204.81</v>
      </c>
      <c r="S8336" t="s">
        <v>76</v>
      </c>
      <c r="T8336">
        <v>2609</v>
      </c>
      <c r="U8336">
        <v>204.21</v>
      </c>
      <c r="V8336" s="1">
        <v>42355</v>
      </c>
      <c r="W8336" t="s">
        <v>42</v>
      </c>
      <c r="X8336">
        <v>10.39</v>
      </c>
      <c r="Y8336" t="s">
        <v>132</v>
      </c>
      <c r="Z8336">
        <v>5.98</v>
      </c>
      <c r="AA8336">
        <v>32216</v>
      </c>
      <c r="AB8336">
        <f t="shared" si="466"/>
        <v>191.36</v>
      </c>
      <c r="AC8336">
        <f t="shared" si="467"/>
        <v>183.7056</v>
      </c>
    </row>
    <row r="8337" spans="1:29" x14ac:dyDescent="0.25">
      <c r="A8337" t="s">
        <v>3273</v>
      </c>
      <c r="B8337">
        <v>79</v>
      </c>
      <c r="C8337" t="str">
        <f t="shared" si="464"/>
        <v>Senior</v>
      </c>
      <c r="D8337" t="s">
        <v>933</v>
      </c>
      <c r="E8337" t="s">
        <v>38</v>
      </c>
      <c r="F8337">
        <v>0.06</v>
      </c>
      <c r="G8337">
        <v>1</v>
      </c>
      <c r="H8337" s="1">
        <v>42354</v>
      </c>
      <c r="I8337" s="1" t="str">
        <f t="shared" si="465"/>
        <v xml:space="preserve"> Dec</v>
      </c>
      <c r="J8337">
        <v>38848</v>
      </c>
      <c r="K8337" t="s">
        <v>28</v>
      </c>
      <c r="L8337">
        <v>6</v>
      </c>
      <c r="M8337">
        <v>0.39</v>
      </c>
      <c r="N8337" t="s">
        <v>29</v>
      </c>
      <c r="O8337" t="s">
        <v>30</v>
      </c>
      <c r="P8337" t="s">
        <v>3321</v>
      </c>
      <c r="Q8337" t="s">
        <v>67</v>
      </c>
      <c r="R8337">
        <v>45.203000000000003</v>
      </c>
      <c r="S8337" t="s">
        <v>76</v>
      </c>
      <c r="T8337">
        <v>5465</v>
      </c>
      <c r="U8337">
        <v>259.52</v>
      </c>
      <c r="V8337" s="1">
        <v>42355</v>
      </c>
      <c r="W8337" t="s">
        <v>34</v>
      </c>
      <c r="X8337">
        <v>2.99</v>
      </c>
      <c r="Y8337" t="s">
        <v>162</v>
      </c>
      <c r="Z8337">
        <v>43.41</v>
      </c>
      <c r="AA8337">
        <v>23434</v>
      </c>
      <c r="AB8337">
        <f t="shared" si="466"/>
        <v>260.45999999999998</v>
      </c>
      <c r="AC8337">
        <f t="shared" si="467"/>
        <v>244.83239999999998</v>
      </c>
    </row>
    <row r="8338" spans="1:29" x14ac:dyDescent="0.25">
      <c r="A8338" t="s">
        <v>484</v>
      </c>
      <c r="B8338">
        <v>79</v>
      </c>
      <c r="C8338" t="str">
        <f t="shared" si="464"/>
        <v>Senior</v>
      </c>
      <c r="D8338" t="s">
        <v>1045</v>
      </c>
      <c r="E8338" t="s">
        <v>27</v>
      </c>
      <c r="F8338">
        <v>0.02</v>
      </c>
      <c r="G8338">
        <v>1</v>
      </c>
      <c r="H8338" s="1">
        <v>42354</v>
      </c>
      <c r="I8338" s="1" t="str">
        <f t="shared" si="465"/>
        <v xml:space="preserve"> Dec</v>
      </c>
      <c r="J8338">
        <v>58949</v>
      </c>
      <c r="K8338" t="s">
        <v>58</v>
      </c>
      <c r="L8338">
        <v>50</v>
      </c>
      <c r="M8338">
        <v>0.55000000000000004</v>
      </c>
      <c r="N8338" t="s">
        <v>96</v>
      </c>
      <c r="O8338" t="s">
        <v>30</v>
      </c>
      <c r="P8338" t="s">
        <v>165</v>
      </c>
      <c r="Q8338" t="s">
        <v>105</v>
      </c>
      <c r="R8338">
        <v>548.44200000000001</v>
      </c>
      <c r="S8338" t="s">
        <v>52</v>
      </c>
      <c r="T8338">
        <v>8247</v>
      </c>
      <c r="U8338">
        <v>1558.9425000000001</v>
      </c>
      <c r="V8338" s="1">
        <v>42355</v>
      </c>
      <c r="W8338" t="s">
        <v>34</v>
      </c>
      <c r="X8338">
        <v>1.1000000000000001</v>
      </c>
      <c r="Y8338" t="s">
        <v>218</v>
      </c>
      <c r="Z8338">
        <v>35.99</v>
      </c>
      <c r="AA8338">
        <v>98444</v>
      </c>
      <c r="AB8338">
        <f t="shared" si="466"/>
        <v>1799.5</v>
      </c>
      <c r="AC8338">
        <f t="shared" si="467"/>
        <v>1763.51</v>
      </c>
    </row>
    <row r="8339" spans="1:29" x14ac:dyDescent="0.25">
      <c r="A8339" t="s">
        <v>3312</v>
      </c>
      <c r="B8339">
        <v>79</v>
      </c>
      <c r="C8339" t="str">
        <f t="shared" si="464"/>
        <v>Senior</v>
      </c>
      <c r="D8339" t="s">
        <v>3313</v>
      </c>
      <c r="E8339" t="s">
        <v>46</v>
      </c>
      <c r="F8339">
        <v>0.05</v>
      </c>
      <c r="G8339">
        <v>1</v>
      </c>
      <c r="H8339" s="1">
        <v>42354</v>
      </c>
      <c r="I8339" s="1" t="str">
        <f t="shared" si="465"/>
        <v xml:space="preserve"> Dec</v>
      </c>
      <c r="J8339">
        <v>33570</v>
      </c>
      <c r="K8339" t="s">
        <v>39</v>
      </c>
      <c r="L8339">
        <v>46</v>
      </c>
      <c r="M8339">
        <v>0.39</v>
      </c>
      <c r="N8339" t="s">
        <v>29</v>
      </c>
      <c r="O8339" t="s">
        <v>30</v>
      </c>
      <c r="P8339" t="s">
        <v>1855</v>
      </c>
      <c r="Q8339" t="s">
        <v>67</v>
      </c>
      <c r="R8339">
        <v>-90.896000000000001</v>
      </c>
      <c r="S8339" t="s">
        <v>68</v>
      </c>
      <c r="T8339">
        <v>4713</v>
      </c>
      <c r="U8339">
        <v>265.88</v>
      </c>
      <c r="V8339" s="1">
        <v>42356</v>
      </c>
      <c r="W8339" t="s">
        <v>34</v>
      </c>
      <c r="X8339">
        <v>5.01</v>
      </c>
      <c r="Y8339" t="s">
        <v>69</v>
      </c>
      <c r="Z8339">
        <v>5.74</v>
      </c>
      <c r="AA8339">
        <v>55066</v>
      </c>
      <c r="AB8339">
        <f t="shared" si="466"/>
        <v>264.04000000000002</v>
      </c>
      <c r="AC8339">
        <f t="shared" si="467"/>
        <v>250.83800000000002</v>
      </c>
    </row>
    <row r="8340" spans="1:29" x14ac:dyDescent="0.25">
      <c r="A8340" t="s">
        <v>3312</v>
      </c>
      <c r="B8340">
        <v>79</v>
      </c>
      <c r="C8340" t="str">
        <f t="shared" si="464"/>
        <v>Senior</v>
      </c>
      <c r="D8340" t="s">
        <v>3313</v>
      </c>
      <c r="E8340" t="s">
        <v>46</v>
      </c>
      <c r="F8340">
        <v>0.01</v>
      </c>
      <c r="G8340">
        <v>1</v>
      </c>
      <c r="H8340" s="1">
        <v>42354</v>
      </c>
      <c r="I8340" s="1" t="str">
        <f t="shared" si="465"/>
        <v xml:space="preserve"> Dec</v>
      </c>
      <c r="J8340">
        <v>33570</v>
      </c>
      <c r="K8340" t="s">
        <v>39</v>
      </c>
      <c r="L8340">
        <v>1</v>
      </c>
      <c r="M8340">
        <v>0.56999999999999995</v>
      </c>
      <c r="N8340" t="s">
        <v>96</v>
      </c>
      <c r="O8340" t="s">
        <v>49</v>
      </c>
      <c r="P8340" t="s">
        <v>1050</v>
      </c>
      <c r="Q8340" t="s">
        <v>98</v>
      </c>
      <c r="R8340">
        <v>-3381.9857999999999</v>
      </c>
      <c r="S8340" t="s">
        <v>68</v>
      </c>
      <c r="T8340">
        <v>4714</v>
      </c>
      <c r="U8340">
        <v>1500.82</v>
      </c>
      <c r="V8340" s="1">
        <v>42356</v>
      </c>
      <c r="W8340" t="s">
        <v>53</v>
      </c>
      <c r="X8340">
        <v>29.7</v>
      </c>
      <c r="Y8340" t="s">
        <v>69</v>
      </c>
      <c r="Z8340">
        <v>1500.97</v>
      </c>
      <c r="AA8340">
        <v>55066</v>
      </c>
      <c r="AB8340">
        <f t="shared" si="466"/>
        <v>1500.97</v>
      </c>
      <c r="AC8340">
        <f t="shared" si="467"/>
        <v>1485.9603</v>
      </c>
    </row>
    <row r="8341" spans="1:29" x14ac:dyDescent="0.25">
      <c r="A8341" t="s">
        <v>464</v>
      </c>
      <c r="B8341">
        <v>80</v>
      </c>
      <c r="C8341" t="str">
        <f t="shared" si="464"/>
        <v>Senior</v>
      </c>
      <c r="D8341" t="s">
        <v>2557</v>
      </c>
      <c r="E8341" t="s">
        <v>38</v>
      </c>
      <c r="F8341">
        <v>0.1</v>
      </c>
      <c r="G8341">
        <v>1</v>
      </c>
      <c r="H8341" s="1">
        <v>42355</v>
      </c>
      <c r="I8341" s="1" t="str">
        <f t="shared" si="465"/>
        <v xml:space="preserve"> Dec</v>
      </c>
      <c r="J8341">
        <v>39399</v>
      </c>
      <c r="K8341" t="s">
        <v>131</v>
      </c>
      <c r="L8341">
        <v>28</v>
      </c>
      <c r="M8341">
        <v>0.36</v>
      </c>
      <c r="N8341" t="s">
        <v>29</v>
      </c>
      <c r="O8341" t="s">
        <v>30</v>
      </c>
      <c r="P8341" t="s">
        <v>2165</v>
      </c>
      <c r="Q8341" t="s">
        <v>67</v>
      </c>
      <c r="R8341">
        <v>23.298500000000001</v>
      </c>
      <c r="S8341" t="s">
        <v>76</v>
      </c>
      <c r="T8341">
        <v>5565</v>
      </c>
      <c r="U8341">
        <v>303.97000000000003</v>
      </c>
      <c r="V8341" s="1">
        <v>42357</v>
      </c>
      <c r="W8341" t="s">
        <v>34</v>
      </c>
      <c r="X8341">
        <v>5.14</v>
      </c>
      <c r="Y8341" t="s">
        <v>132</v>
      </c>
      <c r="Z8341">
        <v>10.98</v>
      </c>
      <c r="AA8341">
        <v>33012</v>
      </c>
      <c r="AB8341">
        <f t="shared" si="466"/>
        <v>307.44</v>
      </c>
      <c r="AC8341">
        <f t="shared" si="467"/>
        <v>276.69600000000003</v>
      </c>
    </row>
    <row r="8342" spans="1:29" x14ac:dyDescent="0.25">
      <c r="A8342" t="s">
        <v>1668</v>
      </c>
      <c r="B8342">
        <v>80</v>
      </c>
      <c r="C8342" t="str">
        <f t="shared" si="464"/>
        <v>Senior</v>
      </c>
      <c r="D8342" t="s">
        <v>1716</v>
      </c>
      <c r="E8342" t="s">
        <v>27</v>
      </c>
      <c r="F8342">
        <v>0.09</v>
      </c>
      <c r="G8342">
        <v>1</v>
      </c>
      <c r="H8342" s="1">
        <v>42356</v>
      </c>
      <c r="I8342" s="1" t="str">
        <f t="shared" si="465"/>
        <v xml:space="preserve"> Dec</v>
      </c>
      <c r="J8342">
        <v>19745</v>
      </c>
      <c r="K8342" t="s">
        <v>28</v>
      </c>
      <c r="L8342">
        <v>25</v>
      </c>
      <c r="M8342">
        <v>0.68</v>
      </c>
      <c r="N8342" t="s">
        <v>48</v>
      </c>
      <c r="O8342" t="s">
        <v>59</v>
      </c>
      <c r="P8342" t="s">
        <v>1694</v>
      </c>
      <c r="Q8342" t="s">
        <v>82</v>
      </c>
      <c r="R8342">
        <v>262.07</v>
      </c>
      <c r="S8342" t="s">
        <v>52</v>
      </c>
      <c r="T8342">
        <v>2734</v>
      </c>
      <c r="U8342">
        <v>1071.77</v>
      </c>
      <c r="V8342" s="1">
        <v>42357</v>
      </c>
      <c r="W8342" t="s">
        <v>34</v>
      </c>
      <c r="X8342">
        <v>4.8</v>
      </c>
      <c r="Y8342" t="s">
        <v>83</v>
      </c>
      <c r="Z8342">
        <v>45.98</v>
      </c>
      <c r="AA8342">
        <v>84003</v>
      </c>
      <c r="AB8342">
        <f t="shared" si="466"/>
        <v>1149.5</v>
      </c>
      <c r="AC8342">
        <f t="shared" si="467"/>
        <v>1046.0450000000001</v>
      </c>
    </row>
    <row r="8343" spans="1:29" x14ac:dyDescent="0.25">
      <c r="A8343" t="s">
        <v>3393</v>
      </c>
      <c r="B8343">
        <v>81</v>
      </c>
      <c r="C8343" t="str">
        <f t="shared" si="464"/>
        <v>Senior</v>
      </c>
      <c r="D8343" t="s">
        <v>1716</v>
      </c>
      <c r="E8343" t="s">
        <v>27</v>
      </c>
      <c r="F8343">
        <v>0</v>
      </c>
      <c r="G8343">
        <v>1</v>
      </c>
      <c r="H8343" s="1">
        <v>42356</v>
      </c>
      <c r="I8343" s="1" t="str">
        <f t="shared" si="465"/>
        <v xml:space="preserve"> Dec</v>
      </c>
      <c r="J8343">
        <v>19745</v>
      </c>
      <c r="K8343" t="s">
        <v>28</v>
      </c>
      <c r="L8343">
        <v>50</v>
      </c>
      <c r="M8343">
        <v>0.38</v>
      </c>
      <c r="N8343" t="s">
        <v>29</v>
      </c>
      <c r="O8343" t="s">
        <v>30</v>
      </c>
      <c r="P8343" t="s">
        <v>990</v>
      </c>
      <c r="Q8343" t="s">
        <v>267</v>
      </c>
      <c r="R8343">
        <v>436.53</v>
      </c>
      <c r="S8343" t="s">
        <v>52</v>
      </c>
      <c r="T8343">
        <v>2737</v>
      </c>
      <c r="U8343">
        <v>833</v>
      </c>
      <c r="V8343" s="1">
        <v>42357</v>
      </c>
      <c r="W8343" t="s">
        <v>34</v>
      </c>
      <c r="X8343">
        <v>1.39</v>
      </c>
      <c r="Y8343" t="s">
        <v>83</v>
      </c>
      <c r="Z8343">
        <v>15.57</v>
      </c>
      <c r="AA8343">
        <v>84010</v>
      </c>
      <c r="AB8343">
        <f t="shared" si="466"/>
        <v>778.5</v>
      </c>
      <c r="AC8343">
        <f t="shared" si="467"/>
        <v>778.5</v>
      </c>
    </row>
    <row r="8344" spans="1:29" x14ac:dyDescent="0.25">
      <c r="A8344" t="s">
        <v>3393</v>
      </c>
      <c r="B8344">
        <v>81</v>
      </c>
      <c r="C8344" t="str">
        <f t="shared" si="464"/>
        <v>Senior</v>
      </c>
      <c r="D8344" t="s">
        <v>1716</v>
      </c>
      <c r="E8344" t="s">
        <v>27</v>
      </c>
      <c r="F8344">
        <v>0.03</v>
      </c>
      <c r="G8344">
        <v>1</v>
      </c>
      <c r="H8344" s="1">
        <v>42356</v>
      </c>
      <c r="I8344" s="1" t="str">
        <f t="shared" si="465"/>
        <v xml:space="preserve"> Dec</v>
      </c>
      <c r="J8344">
        <v>19745</v>
      </c>
      <c r="K8344" t="s">
        <v>28</v>
      </c>
      <c r="L8344">
        <v>29</v>
      </c>
      <c r="M8344">
        <v>0.48</v>
      </c>
      <c r="N8344" t="s">
        <v>96</v>
      </c>
      <c r="O8344" t="s">
        <v>30</v>
      </c>
      <c r="P8344" t="s">
        <v>1322</v>
      </c>
      <c r="Q8344" t="s">
        <v>102</v>
      </c>
      <c r="R8344">
        <v>2733.04</v>
      </c>
      <c r="S8344" t="s">
        <v>52</v>
      </c>
      <c r="T8344">
        <v>2735</v>
      </c>
      <c r="U8344">
        <v>8635.61</v>
      </c>
      <c r="V8344" s="1">
        <v>42357</v>
      </c>
      <c r="W8344" t="s">
        <v>34</v>
      </c>
      <c r="X8344">
        <v>7.18</v>
      </c>
      <c r="Y8344" t="s">
        <v>83</v>
      </c>
      <c r="Z8344">
        <v>300.97000000000003</v>
      </c>
      <c r="AA8344">
        <v>84010</v>
      </c>
      <c r="AB8344">
        <f t="shared" si="466"/>
        <v>8728.130000000001</v>
      </c>
      <c r="AC8344">
        <f t="shared" si="467"/>
        <v>8466.2861000000012</v>
      </c>
    </row>
    <row r="8345" spans="1:29" x14ac:dyDescent="0.25">
      <c r="A8345" t="s">
        <v>2567</v>
      </c>
      <c r="B8345">
        <v>80</v>
      </c>
      <c r="C8345" t="str">
        <f t="shared" si="464"/>
        <v>Senior</v>
      </c>
      <c r="D8345" t="s">
        <v>223</v>
      </c>
      <c r="E8345" t="s">
        <v>38</v>
      </c>
      <c r="F8345">
        <v>0.1</v>
      </c>
      <c r="G8345">
        <v>1</v>
      </c>
      <c r="H8345" s="1">
        <v>42356</v>
      </c>
      <c r="I8345" s="1" t="str">
        <f t="shared" si="465"/>
        <v xml:space="preserve"> Dec</v>
      </c>
      <c r="J8345">
        <v>12256</v>
      </c>
      <c r="K8345" t="s">
        <v>131</v>
      </c>
      <c r="L8345">
        <v>44</v>
      </c>
      <c r="M8345">
        <v>0.36</v>
      </c>
      <c r="N8345" t="s">
        <v>29</v>
      </c>
      <c r="O8345" t="s">
        <v>30</v>
      </c>
      <c r="P8345" t="s">
        <v>1012</v>
      </c>
      <c r="Q8345" t="s">
        <v>210</v>
      </c>
      <c r="R8345">
        <v>44.59</v>
      </c>
      <c r="S8345" t="s">
        <v>68</v>
      </c>
      <c r="T8345">
        <v>1696</v>
      </c>
      <c r="U8345">
        <v>117.97</v>
      </c>
      <c r="V8345" s="1">
        <v>42358</v>
      </c>
      <c r="W8345" t="s">
        <v>34</v>
      </c>
      <c r="X8345">
        <v>0.5</v>
      </c>
      <c r="Y8345" t="s">
        <v>128</v>
      </c>
      <c r="Z8345">
        <v>2.88</v>
      </c>
      <c r="AA8345">
        <v>73703</v>
      </c>
      <c r="AB8345">
        <f t="shared" si="466"/>
        <v>126.72</v>
      </c>
      <c r="AC8345">
        <f t="shared" si="467"/>
        <v>114.048</v>
      </c>
    </row>
    <row r="8346" spans="1:29" x14ac:dyDescent="0.25">
      <c r="A8346" t="s">
        <v>3393</v>
      </c>
      <c r="B8346">
        <v>81</v>
      </c>
      <c r="C8346" t="str">
        <f t="shared" si="464"/>
        <v>Senior</v>
      </c>
      <c r="D8346" t="s">
        <v>1716</v>
      </c>
      <c r="E8346" t="s">
        <v>27</v>
      </c>
      <c r="F8346">
        <v>0</v>
      </c>
      <c r="G8346">
        <v>1</v>
      </c>
      <c r="H8346" s="1">
        <v>42356</v>
      </c>
      <c r="I8346" s="1" t="str">
        <f t="shared" si="465"/>
        <v xml:space="preserve"> Dec</v>
      </c>
      <c r="J8346">
        <v>19745</v>
      </c>
      <c r="K8346" t="s">
        <v>28</v>
      </c>
      <c r="L8346">
        <v>2</v>
      </c>
      <c r="M8346">
        <v>0.5</v>
      </c>
      <c r="N8346" t="s">
        <v>96</v>
      </c>
      <c r="O8346" t="s">
        <v>139</v>
      </c>
      <c r="P8346" t="s">
        <v>617</v>
      </c>
      <c r="Q8346" t="s">
        <v>102</v>
      </c>
      <c r="R8346">
        <v>-119.36</v>
      </c>
      <c r="S8346" t="s">
        <v>52</v>
      </c>
      <c r="T8346">
        <v>2736</v>
      </c>
      <c r="U8346">
        <v>63.96</v>
      </c>
      <c r="V8346" s="1">
        <v>42358</v>
      </c>
      <c r="W8346" t="s">
        <v>34</v>
      </c>
      <c r="X8346">
        <v>1.99</v>
      </c>
      <c r="Y8346" t="s">
        <v>83</v>
      </c>
      <c r="Z8346">
        <v>29.89</v>
      </c>
      <c r="AA8346">
        <v>84010</v>
      </c>
      <c r="AB8346">
        <f t="shared" si="466"/>
        <v>59.78</v>
      </c>
      <c r="AC8346">
        <f t="shared" si="467"/>
        <v>59.78</v>
      </c>
    </row>
    <row r="8347" spans="1:29" x14ac:dyDescent="0.25">
      <c r="A8347" t="s">
        <v>3088</v>
      </c>
      <c r="B8347">
        <v>81</v>
      </c>
      <c r="C8347" t="str">
        <f t="shared" si="464"/>
        <v>Senior</v>
      </c>
      <c r="D8347" t="s">
        <v>3089</v>
      </c>
      <c r="E8347" t="s">
        <v>46</v>
      </c>
      <c r="F8347">
        <v>7.0000000000000007E-2</v>
      </c>
      <c r="G8347">
        <v>1</v>
      </c>
      <c r="H8347" s="1">
        <v>42357</v>
      </c>
      <c r="I8347" s="1" t="str">
        <f t="shared" si="465"/>
        <v xml:space="preserve"> Dec</v>
      </c>
      <c r="J8347">
        <v>28224</v>
      </c>
      <c r="K8347" t="s">
        <v>58</v>
      </c>
      <c r="L8347">
        <v>25</v>
      </c>
      <c r="M8347">
        <v>0.36</v>
      </c>
      <c r="N8347" t="s">
        <v>29</v>
      </c>
      <c r="O8347" t="s">
        <v>30</v>
      </c>
      <c r="P8347" t="s">
        <v>3293</v>
      </c>
      <c r="Q8347" t="s">
        <v>67</v>
      </c>
      <c r="R8347">
        <v>-91.275499999999994</v>
      </c>
      <c r="S8347" t="s">
        <v>52</v>
      </c>
      <c r="T8347">
        <v>3954</v>
      </c>
      <c r="U8347">
        <v>163.41</v>
      </c>
      <c r="V8347" s="1">
        <v>42358</v>
      </c>
      <c r="W8347" t="s">
        <v>34</v>
      </c>
      <c r="X8347">
        <v>6.97</v>
      </c>
      <c r="Y8347" t="s">
        <v>54</v>
      </c>
      <c r="Z8347">
        <v>6.23</v>
      </c>
      <c r="AA8347">
        <v>95969</v>
      </c>
      <c r="AB8347">
        <f t="shared" si="466"/>
        <v>155.75</v>
      </c>
      <c r="AC8347">
        <f t="shared" si="467"/>
        <v>144.8475</v>
      </c>
    </row>
    <row r="8348" spans="1:29" x14ac:dyDescent="0.25">
      <c r="A8348" t="s">
        <v>802</v>
      </c>
      <c r="B8348">
        <v>81</v>
      </c>
      <c r="C8348" t="str">
        <f t="shared" si="464"/>
        <v>Senior</v>
      </c>
      <c r="D8348" t="s">
        <v>803</v>
      </c>
      <c r="E8348" t="s">
        <v>46</v>
      </c>
      <c r="F8348">
        <v>0.02</v>
      </c>
      <c r="G8348">
        <v>1</v>
      </c>
      <c r="H8348" s="1">
        <v>42357</v>
      </c>
      <c r="I8348" s="1" t="str">
        <f t="shared" si="465"/>
        <v xml:space="preserve"> Dec</v>
      </c>
      <c r="J8348">
        <v>26661</v>
      </c>
      <c r="K8348" t="s">
        <v>131</v>
      </c>
      <c r="L8348">
        <v>31</v>
      </c>
      <c r="M8348">
        <v>0.56999999999999995</v>
      </c>
      <c r="N8348" t="s">
        <v>96</v>
      </c>
      <c r="O8348" t="s">
        <v>30</v>
      </c>
      <c r="P8348" t="s">
        <v>1801</v>
      </c>
      <c r="Q8348" t="s">
        <v>105</v>
      </c>
      <c r="R8348">
        <v>390.86099999999999</v>
      </c>
      <c r="S8348" t="s">
        <v>68</v>
      </c>
      <c r="T8348">
        <v>3731</v>
      </c>
      <c r="U8348">
        <v>1772.2245</v>
      </c>
      <c r="V8348" s="1">
        <v>42358</v>
      </c>
      <c r="W8348" t="s">
        <v>34</v>
      </c>
      <c r="X8348">
        <v>4.99</v>
      </c>
      <c r="Y8348" t="s">
        <v>111</v>
      </c>
      <c r="Z8348">
        <v>65.989999999999995</v>
      </c>
      <c r="AA8348">
        <v>75460</v>
      </c>
      <c r="AB8348">
        <f t="shared" si="466"/>
        <v>2045.6899999999998</v>
      </c>
      <c r="AC8348">
        <f t="shared" si="467"/>
        <v>2004.7761999999998</v>
      </c>
    </row>
    <row r="8349" spans="1:29" x14ac:dyDescent="0.25">
      <c r="A8349" t="s">
        <v>3427</v>
      </c>
      <c r="B8349">
        <v>81</v>
      </c>
      <c r="C8349" t="str">
        <f t="shared" si="464"/>
        <v>Senior</v>
      </c>
      <c r="D8349" t="s">
        <v>2569</v>
      </c>
      <c r="E8349" t="s">
        <v>46</v>
      </c>
      <c r="F8349">
        <v>0.01</v>
      </c>
      <c r="G8349">
        <v>1</v>
      </c>
      <c r="H8349" s="1">
        <v>42358</v>
      </c>
      <c r="I8349" s="1" t="str">
        <f t="shared" si="465"/>
        <v xml:space="preserve"> Dec</v>
      </c>
      <c r="J8349">
        <v>54791</v>
      </c>
      <c r="K8349" t="s">
        <v>28</v>
      </c>
      <c r="L8349">
        <v>27</v>
      </c>
      <c r="M8349">
        <v>0.53</v>
      </c>
      <c r="N8349" t="s">
        <v>48</v>
      </c>
      <c r="O8349" t="s">
        <v>59</v>
      </c>
      <c r="P8349" t="s">
        <v>1324</v>
      </c>
      <c r="Q8349" t="s">
        <v>82</v>
      </c>
      <c r="R8349">
        <v>514.45000000000005</v>
      </c>
      <c r="S8349" t="s">
        <v>76</v>
      </c>
      <c r="T8349">
        <v>7646</v>
      </c>
      <c r="U8349">
        <v>1087.58</v>
      </c>
      <c r="V8349" s="1">
        <v>42359</v>
      </c>
      <c r="W8349" t="s">
        <v>34</v>
      </c>
      <c r="X8349">
        <v>3.04</v>
      </c>
      <c r="Y8349" t="s">
        <v>162</v>
      </c>
      <c r="Z8349">
        <v>39.89</v>
      </c>
      <c r="AA8349">
        <v>24501</v>
      </c>
      <c r="AB8349">
        <f t="shared" si="466"/>
        <v>1077.03</v>
      </c>
      <c r="AC8349">
        <f t="shared" si="467"/>
        <v>1066.2597000000001</v>
      </c>
    </row>
    <row r="8350" spans="1:29" x14ac:dyDescent="0.25">
      <c r="A8350" t="s">
        <v>3385</v>
      </c>
      <c r="B8350">
        <v>81</v>
      </c>
      <c r="C8350" t="str">
        <f t="shared" si="464"/>
        <v>Senior</v>
      </c>
      <c r="D8350" t="s">
        <v>1066</v>
      </c>
      <c r="E8350" t="s">
        <v>46</v>
      </c>
      <c r="F8350">
        <v>7.0000000000000007E-2</v>
      </c>
      <c r="G8350">
        <v>1</v>
      </c>
      <c r="H8350" s="1">
        <v>42358</v>
      </c>
      <c r="I8350" s="1" t="str">
        <f t="shared" si="465"/>
        <v xml:space="preserve"> Dec</v>
      </c>
      <c r="J8350">
        <v>8803</v>
      </c>
      <c r="K8350" t="s">
        <v>39</v>
      </c>
      <c r="L8350">
        <v>6</v>
      </c>
      <c r="M8350">
        <v>0.71</v>
      </c>
      <c r="N8350" t="s">
        <v>29</v>
      </c>
      <c r="O8350" t="s">
        <v>30</v>
      </c>
      <c r="P8350" t="s">
        <v>940</v>
      </c>
      <c r="Q8350" t="s">
        <v>32</v>
      </c>
      <c r="R8350">
        <v>-145.07</v>
      </c>
      <c r="S8350" t="s">
        <v>76</v>
      </c>
      <c r="T8350">
        <v>1200</v>
      </c>
      <c r="U8350">
        <v>1184.1099999999999</v>
      </c>
      <c r="V8350" s="1">
        <v>42359</v>
      </c>
      <c r="W8350" t="s">
        <v>34</v>
      </c>
      <c r="X8350">
        <v>19.989999999999998</v>
      </c>
      <c r="Y8350" t="s">
        <v>638</v>
      </c>
      <c r="Z8350">
        <v>193.17</v>
      </c>
      <c r="AA8350">
        <v>31313</v>
      </c>
      <c r="AB8350">
        <f t="shared" si="466"/>
        <v>1159.02</v>
      </c>
      <c r="AC8350">
        <f t="shared" si="467"/>
        <v>1077.8886</v>
      </c>
    </row>
    <row r="8351" spans="1:29" x14ac:dyDescent="0.25">
      <c r="A8351" t="s">
        <v>538</v>
      </c>
      <c r="B8351">
        <v>81</v>
      </c>
      <c r="C8351" t="str">
        <f t="shared" si="464"/>
        <v>Senior</v>
      </c>
      <c r="D8351" t="s">
        <v>2569</v>
      </c>
      <c r="E8351" t="s">
        <v>46</v>
      </c>
      <c r="F8351">
        <v>0</v>
      </c>
      <c r="G8351">
        <v>1</v>
      </c>
      <c r="H8351" s="1">
        <v>42358</v>
      </c>
      <c r="I8351" s="1" t="str">
        <f t="shared" si="465"/>
        <v xml:space="preserve"> Dec</v>
      </c>
      <c r="J8351">
        <v>54791</v>
      </c>
      <c r="K8351" t="s">
        <v>28</v>
      </c>
      <c r="L8351">
        <v>45</v>
      </c>
      <c r="M8351">
        <v>0.61</v>
      </c>
      <c r="N8351" t="s">
        <v>48</v>
      </c>
      <c r="O8351" t="s">
        <v>49</v>
      </c>
      <c r="P8351" t="s">
        <v>2777</v>
      </c>
      <c r="Q8351" t="s">
        <v>51</v>
      </c>
      <c r="R8351">
        <v>135.68</v>
      </c>
      <c r="S8351" t="s">
        <v>68</v>
      </c>
      <c r="T8351">
        <v>7648</v>
      </c>
      <c r="U8351">
        <v>4165.04</v>
      </c>
      <c r="V8351" s="1">
        <v>42360</v>
      </c>
      <c r="W8351" t="s">
        <v>53</v>
      </c>
      <c r="X8351">
        <v>30</v>
      </c>
      <c r="Y8351" t="s">
        <v>93</v>
      </c>
      <c r="Z8351">
        <v>90.98</v>
      </c>
      <c r="AA8351">
        <v>69101</v>
      </c>
      <c r="AB8351">
        <f t="shared" si="466"/>
        <v>4094.1000000000004</v>
      </c>
      <c r="AC8351">
        <f t="shared" si="467"/>
        <v>4094.1000000000004</v>
      </c>
    </row>
    <row r="8352" spans="1:29" x14ac:dyDescent="0.25">
      <c r="A8352" t="s">
        <v>3427</v>
      </c>
      <c r="B8352">
        <v>81</v>
      </c>
      <c r="C8352" t="str">
        <f t="shared" si="464"/>
        <v>Senior</v>
      </c>
      <c r="D8352" t="s">
        <v>2569</v>
      </c>
      <c r="E8352" t="s">
        <v>46</v>
      </c>
      <c r="F8352">
        <v>7.0000000000000007E-2</v>
      </c>
      <c r="G8352">
        <v>1</v>
      </c>
      <c r="H8352" s="1">
        <v>42358</v>
      </c>
      <c r="I8352" s="1" t="str">
        <f t="shared" si="465"/>
        <v xml:space="preserve"> Dec</v>
      </c>
      <c r="J8352">
        <v>54791</v>
      </c>
      <c r="K8352" t="s">
        <v>28</v>
      </c>
      <c r="L8352">
        <v>42</v>
      </c>
      <c r="M8352">
        <v>0.82</v>
      </c>
      <c r="N8352" t="s">
        <v>29</v>
      </c>
      <c r="O8352" t="s">
        <v>40</v>
      </c>
      <c r="P8352" t="s">
        <v>1967</v>
      </c>
      <c r="Q8352" t="s">
        <v>32</v>
      </c>
      <c r="R8352">
        <v>-892.03</v>
      </c>
      <c r="S8352" t="s">
        <v>76</v>
      </c>
      <c r="T8352">
        <v>7647</v>
      </c>
      <c r="U8352">
        <v>4273.3500000000004</v>
      </c>
      <c r="V8352" s="1">
        <v>42360</v>
      </c>
      <c r="W8352" t="s">
        <v>34</v>
      </c>
      <c r="X8352">
        <v>35</v>
      </c>
      <c r="Y8352" t="s">
        <v>162</v>
      </c>
      <c r="Z8352">
        <v>101.41</v>
      </c>
      <c r="AA8352">
        <v>24501</v>
      </c>
      <c r="AB8352">
        <f t="shared" si="466"/>
        <v>4259.22</v>
      </c>
      <c r="AC8352">
        <f t="shared" si="467"/>
        <v>3961.0746000000004</v>
      </c>
    </row>
    <row r="8353" spans="1:29" x14ac:dyDescent="0.25">
      <c r="A8353" t="s">
        <v>2292</v>
      </c>
      <c r="B8353">
        <v>81</v>
      </c>
      <c r="C8353" t="str">
        <f t="shared" si="464"/>
        <v>Senior</v>
      </c>
      <c r="D8353" t="s">
        <v>1066</v>
      </c>
      <c r="E8353" t="s">
        <v>46</v>
      </c>
      <c r="F8353">
        <v>0.02</v>
      </c>
      <c r="G8353">
        <v>1</v>
      </c>
      <c r="H8353" s="1">
        <v>42358</v>
      </c>
      <c r="I8353" s="1" t="str">
        <f t="shared" si="465"/>
        <v xml:space="preserve"> Dec</v>
      </c>
      <c r="J8353">
        <v>8803</v>
      </c>
      <c r="K8353" t="s">
        <v>39</v>
      </c>
      <c r="L8353">
        <v>17</v>
      </c>
      <c r="M8353">
        <v>0.35</v>
      </c>
      <c r="N8353" t="s">
        <v>29</v>
      </c>
      <c r="O8353" t="s">
        <v>30</v>
      </c>
      <c r="P8353" t="s">
        <v>647</v>
      </c>
      <c r="Q8353" t="s">
        <v>67</v>
      </c>
      <c r="R8353">
        <v>187.374</v>
      </c>
      <c r="S8353" t="s">
        <v>76</v>
      </c>
      <c r="T8353">
        <v>1201</v>
      </c>
      <c r="U8353">
        <v>514.22</v>
      </c>
      <c r="V8353" s="1">
        <v>42361</v>
      </c>
      <c r="W8353" t="s">
        <v>34</v>
      </c>
      <c r="X8353">
        <v>2.99</v>
      </c>
      <c r="Y8353" t="s">
        <v>638</v>
      </c>
      <c r="Z8353">
        <v>30.56</v>
      </c>
      <c r="AA8353">
        <v>30144</v>
      </c>
      <c r="AB8353">
        <f t="shared" si="466"/>
        <v>519.52</v>
      </c>
      <c r="AC8353">
        <f t="shared" si="467"/>
        <v>509.12959999999998</v>
      </c>
    </row>
    <row r="8354" spans="1:29" x14ac:dyDescent="0.25">
      <c r="A8354" t="s">
        <v>921</v>
      </c>
      <c r="B8354">
        <v>81</v>
      </c>
      <c r="C8354" t="str">
        <f t="shared" si="464"/>
        <v>Senior</v>
      </c>
      <c r="D8354" t="s">
        <v>2563</v>
      </c>
      <c r="E8354" t="s">
        <v>38</v>
      </c>
      <c r="F8354">
        <v>7.0000000000000007E-2</v>
      </c>
      <c r="G8354">
        <v>1</v>
      </c>
      <c r="H8354" s="1">
        <v>42359</v>
      </c>
      <c r="I8354" s="1" t="str">
        <f t="shared" si="465"/>
        <v xml:space="preserve"> Dec</v>
      </c>
      <c r="J8354">
        <v>6117</v>
      </c>
      <c r="K8354" t="s">
        <v>58</v>
      </c>
      <c r="L8354">
        <v>7</v>
      </c>
      <c r="M8354">
        <v>0.41</v>
      </c>
      <c r="N8354" t="s">
        <v>48</v>
      </c>
      <c r="O8354" t="s">
        <v>139</v>
      </c>
      <c r="P8354" t="s">
        <v>3251</v>
      </c>
      <c r="Q8354" t="s">
        <v>82</v>
      </c>
      <c r="R8354">
        <v>13.21</v>
      </c>
      <c r="S8354" t="s">
        <v>52</v>
      </c>
      <c r="T8354">
        <v>854</v>
      </c>
      <c r="U8354">
        <v>157.03</v>
      </c>
      <c r="V8354" s="1">
        <v>42360</v>
      </c>
      <c r="W8354" t="s">
        <v>34</v>
      </c>
      <c r="X8354">
        <v>5.08</v>
      </c>
      <c r="Y8354" t="s">
        <v>83</v>
      </c>
      <c r="Z8354">
        <v>22.23</v>
      </c>
      <c r="AA8354">
        <v>84321</v>
      </c>
      <c r="AB8354">
        <f t="shared" si="466"/>
        <v>155.61000000000001</v>
      </c>
      <c r="AC8354">
        <f t="shared" si="467"/>
        <v>144.71730000000002</v>
      </c>
    </row>
    <row r="8355" spans="1:29" x14ac:dyDescent="0.25">
      <c r="A8355" t="s">
        <v>2307</v>
      </c>
      <c r="B8355">
        <v>82</v>
      </c>
      <c r="C8355" t="str">
        <f t="shared" si="464"/>
        <v>Senior</v>
      </c>
      <c r="D8355" t="s">
        <v>1159</v>
      </c>
      <c r="E8355" t="s">
        <v>46</v>
      </c>
      <c r="F8355">
        <v>0.06</v>
      </c>
      <c r="G8355">
        <v>1</v>
      </c>
      <c r="H8355" s="1">
        <v>42359</v>
      </c>
      <c r="I8355" s="1" t="str">
        <f t="shared" si="465"/>
        <v xml:space="preserve"> Dec</v>
      </c>
      <c r="J8355">
        <v>43109</v>
      </c>
      <c r="K8355" t="s">
        <v>58</v>
      </c>
      <c r="L8355">
        <v>19</v>
      </c>
      <c r="M8355">
        <v>0.39</v>
      </c>
      <c r="N8355" t="s">
        <v>29</v>
      </c>
      <c r="O8355" t="s">
        <v>30</v>
      </c>
      <c r="P8355" t="s">
        <v>1818</v>
      </c>
      <c r="Q8355" t="s">
        <v>67</v>
      </c>
      <c r="R8355">
        <v>-21.85</v>
      </c>
      <c r="S8355" t="s">
        <v>68</v>
      </c>
      <c r="T8355">
        <v>6082</v>
      </c>
      <c r="U8355">
        <v>281.83999999999997</v>
      </c>
      <c r="V8355" s="1">
        <v>42360</v>
      </c>
      <c r="W8355" t="s">
        <v>34</v>
      </c>
      <c r="X8355">
        <v>8.4</v>
      </c>
      <c r="Y8355" t="s">
        <v>149</v>
      </c>
      <c r="Z8355">
        <v>15.01</v>
      </c>
      <c r="AA8355">
        <v>60193</v>
      </c>
      <c r="AB8355">
        <f t="shared" si="466"/>
        <v>285.19</v>
      </c>
      <c r="AC8355">
        <f t="shared" si="467"/>
        <v>268.07859999999999</v>
      </c>
    </row>
    <row r="8356" spans="1:29" x14ac:dyDescent="0.25">
      <c r="A8356" t="s">
        <v>3030</v>
      </c>
      <c r="B8356">
        <v>82</v>
      </c>
      <c r="C8356" t="str">
        <f t="shared" si="464"/>
        <v>Senior</v>
      </c>
      <c r="D8356" t="s">
        <v>3014</v>
      </c>
      <c r="E8356" t="s">
        <v>27</v>
      </c>
      <c r="F8356">
        <v>0.09</v>
      </c>
      <c r="G8356">
        <v>1</v>
      </c>
      <c r="H8356" s="1">
        <v>42359</v>
      </c>
      <c r="I8356" s="1" t="str">
        <f t="shared" si="465"/>
        <v xml:space="preserve"> Dec</v>
      </c>
      <c r="J8356">
        <v>10341</v>
      </c>
      <c r="K8356" t="s">
        <v>28</v>
      </c>
      <c r="L8356">
        <v>17</v>
      </c>
      <c r="M8356">
        <v>0.56000000000000005</v>
      </c>
      <c r="N8356" t="s">
        <v>96</v>
      </c>
      <c r="O8356" t="s">
        <v>49</v>
      </c>
      <c r="P8356" t="s">
        <v>150</v>
      </c>
      <c r="Q8356" t="s">
        <v>98</v>
      </c>
      <c r="R8356">
        <v>43.03</v>
      </c>
      <c r="S8356" t="s">
        <v>52</v>
      </c>
      <c r="T8356">
        <v>1431</v>
      </c>
      <c r="U8356">
        <v>2312.96</v>
      </c>
      <c r="V8356" s="1">
        <v>42360</v>
      </c>
      <c r="W8356" t="s">
        <v>53</v>
      </c>
      <c r="X8356">
        <v>17.850000000000001</v>
      </c>
      <c r="Y8356" t="s">
        <v>320</v>
      </c>
      <c r="Z8356">
        <v>145.44999999999999</v>
      </c>
      <c r="AA8356">
        <v>83686</v>
      </c>
      <c r="AB8356">
        <f t="shared" si="466"/>
        <v>2472.6499999999996</v>
      </c>
      <c r="AC8356">
        <f t="shared" si="467"/>
        <v>2250.1114999999995</v>
      </c>
    </row>
    <row r="8357" spans="1:29" x14ac:dyDescent="0.25">
      <c r="A8357" t="s">
        <v>2307</v>
      </c>
      <c r="B8357">
        <v>82</v>
      </c>
      <c r="C8357" t="str">
        <f t="shared" si="464"/>
        <v>Senior</v>
      </c>
      <c r="D8357" t="s">
        <v>1159</v>
      </c>
      <c r="E8357" t="s">
        <v>46</v>
      </c>
      <c r="F8357">
        <v>0.05</v>
      </c>
      <c r="G8357">
        <v>1</v>
      </c>
      <c r="H8357" s="1">
        <v>42359</v>
      </c>
      <c r="I8357" s="1" t="str">
        <f t="shared" si="465"/>
        <v xml:space="preserve"> Dec</v>
      </c>
      <c r="J8357">
        <v>43109</v>
      </c>
      <c r="K8357" t="s">
        <v>58</v>
      </c>
      <c r="L8357">
        <v>25</v>
      </c>
      <c r="M8357">
        <v>0.78</v>
      </c>
      <c r="N8357" t="s">
        <v>96</v>
      </c>
      <c r="O8357" t="s">
        <v>30</v>
      </c>
      <c r="P8357" t="s">
        <v>2662</v>
      </c>
      <c r="Q8357" t="s">
        <v>102</v>
      </c>
      <c r="R8357">
        <v>-145.78</v>
      </c>
      <c r="S8357" t="s">
        <v>68</v>
      </c>
      <c r="T8357">
        <v>6083</v>
      </c>
      <c r="U8357">
        <v>509.52</v>
      </c>
      <c r="V8357" s="1">
        <v>42360</v>
      </c>
      <c r="W8357" t="s">
        <v>34</v>
      </c>
      <c r="X8357">
        <v>6.5</v>
      </c>
      <c r="Y8357" t="s">
        <v>149</v>
      </c>
      <c r="Z8357">
        <v>20.97</v>
      </c>
      <c r="AA8357">
        <v>60193</v>
      </c>
      <c r="AB8357">
        <f t="shared" si="466"/>
        <v>524.25</v>
      </c>
      <c r="AC8357">
        <f t="shared" si="467"/>
        <v>498.03750000000002</v>
      </c>
    </row>
    <row r="8358" spans="1:29" x14ac:dyDescent="0.25">
      <c r="A8358" t="s">
        <v>2307</v>
      </c>
      <c r="B8358">
        <v>82</v>
      </c>
      <c r="C8358" t="str">
        <f t="shared" si="464"/>
        <v>Senior</v>
      </c>
      <c r="D8358" t="s">
        <v>1159</v>
      </c>
      <c r="E8358" t="s">
        <v>46</v>
      </c>
      <c r="F8358">
        <v>0.06</v>
      </c>
      <c r="G8358">
        <v>1</v>
      </c>
      <c r="H8358" s="1">
        <v>42359</v>
      </c>
      <c r="I8358" s="1" t="str">
        <f t="shared" si="465"/>
        <v xml:space="preserve"> Dec</v>
      </c>
      <c r="J8358">
        <v>43109</v>
      </c>
      <c r="K8358" t="s">
        <v>58</v>
      </c>
      <c r="L8358">
        <v>10</v>
      </c>
      <c r="M8358">
        <v>0.41</v>
      </c>
      <c r="N8358" t="s">
        <v>96</v>
      </c>
      <c r="O8358" t="s">
        <v>139</v>
      </c>
      <c r="P8358" t="s">
        <v>1905</v>
      </c>
      <c r="Q8358" t="s">
        <v>102</v>
      </c>
      <c r="R8358">
        <v>-3.96</v>
      </c>
      <c r="S8358" t="s">
        <v>68</v>
      </c>
      <c r="T8358">
        <v>6084</v>
      </c>
      <c r="U8358">
        <v>97.02</v>
      </c>
      <c r="V8358" s="1">
        <v>42360</v>
      </c>
      <c r="W8358" t="s">
        <v>34</v>
      </c>
      <c r="X8358">
        <v>1.99</v>
      </c>
      <c r="Y8358" t="s">
        <v>149</v>
      </c>
      <c r="Z8358">
        <v>10.01</v>
      </c>
      <c r="AA8358">
        <v>60193</v>
      </c>
      <c r="AB8358">
        <f t="shared" si="466"/>
        <v>100.1</v>
      </c>
      <c r="AC8358">
        <f t="shared" si="467"/>
        <v>94.093999999999994</v>
      </c>
    </row>
    <row r="8359" spans="1:29" x14ac:dyDescent="0.25">
      <c r="A8359" t="s">
        <v>1488</v>
      </c>
      <c r="B8359">
        <v>82</v>
      </c>
      <c r="C8359" t="str">
        <f t="shared" si="464"/>
        <v>Senior</v>
      </c>
      <c r="D8359" t="s">
        <v>1143</v>
      </c>
      <c r="E8359" t="s">
        <v>27</v>
      </c>
      <c r="F8359">
        <v>0.06</v>
      </c>
      <c r="G8359">
        <v>1</v>
      </c>
      <c r="H8359" s="1">
        <v>42359</v>
      </c>
      <c r="I8359" s="1" t="str">
        <f t="shared" si="465"/>
        <v xml:space="preserve"> Dec</v>
      </c>
      <c r="J8359">
        <v>23619</v>
      </c>
      <c r="K8359" t="s">
        <v>131</v>
      </c>
      <c r="L8359">
        <v>7</v>
      </c>
      <c r="M8359">
        <v>0.38</v>
      </c>
      <c r="N8359" t="s">
        <v>96</v>
      </c>
      <c r="O8359" t="s">
        <v>80</v>
      </c>
      <c r="P8359" t="s">
        <v>509</v>
      </c>
      <c r="Q8359" t="s">
        <v>98</v>
      </c>
      <c r="R8359">
        <v>-52.495800000000003</v>
      </c>
      <c r="S8359" t="s">
        <v>33</v>
      </c>
      <c r="T8359">
        <v>3306</v>
      </c>
      <c r="U8359">
        <v>1043.1199999999999</v>
      </c>
      <c r="V8359" s="1">
        <v>42360</v>
      </c>
      <c r="W8359" t="s">
        <v>34</v>
      </c>
      <c r="X8359">
        <v>13.99</v>
      </c>
      <c r="Y8359" t="s">
        <v>155</v>
      </c>
      <c r="Z8359">
        <v>150.97999999999999</v>
      </c>
      <c r="AA8359">
        <v>6770</v>
      </c>
      <c r="AB8359">
        <f t="shared" si="466"/>
        <v>1056.8599999999999</v>
      </c>
      <c r="AC8359">
        <f t="shared" si="467"/>
        <v>993.44839999999988</v>
      </c>
    </row>
    <row r="8360" spans="1:29" x14ac:dyDescent="0.25">
      <c r="A8360" t="s">
        <v>3563</v>
      </c>
      <c r="B8360">
        <v>82</v>
      </c>
      <c r="C8360" t="str">
        <f t="shared" si="464"/>
        <v>Senior</v>
      </c>
      <c r="D8360" t="s">
        <v>1143</v>
      </c>
      <c r="E8360" t="s">
        <v>27</v>
      </c>
      <c r="F8360">
        <v>0.02</v>
      </c>
      <c r="G8360">
        <v>1</v>
      </c>
      <c r="H8360" s="1">
        <v>42359</v>
      </c>
      <c r="I8360" s="1" t="str">
        <f t="shared" si="465"/>
        <v xml:space="preserve"> Dec</v>
      </c>
      <c r="J8360">
        <v>23619</v>
      </c>
      <c r="K8360" t="s">
        <v>131</v>
      </c>
      <c r="L8360">
        <v>45</v>
      </c>
      <c r="M8360">
        <v>0.6</v>
      </c>
      <c r="N8360" t="s">
        <v>48</v>
      </c>
      <c r="O8360" t="s">
        <v>30</v>
      </c>
      <c r="P8360" t="s">
        <v>1907</v>
      </c>
      <c r="Q8360" t="s">
        <v>82</v>
      </c>
      <c r="R8360">
        <v>-104.99</v>
      </c>
      <c r="S8360" t="s">
        <v>33</v>
      </c>
      <c r="T8360">
        <v>3307</v>
      </c>
      <c r="U8360">
        <v>285.91000000000003</v>
      </c>
      <c r="V8360" s="1">
        <v>42361</v>
      </c>
      <c r="W8360" t="s">
        <v>34</v>
      </c>
      <c r="X8360">
        <v>5.22</v>
      </c>
      <c r="Y8360" t="s">
        <v>278</v>
      </c>
      <c r="Z8360">
        <v>6.24</v>
      </c>
      <c r="AA8360">
        <v>2492</v>
      </c>
      <c r="AB8360">
        <f t="shared" si="466"/>
        <v>280.8</v>
      </c>
      <c r="AC8360">
        <f t="shared" si="467"/>
        <v>275.18400000000003</v>
      </c>
    </row>
    <row r="8361" spans="1:29" x14ac:dyDescent="0.25">
      <c r="A8361" t="s">
        <v>1182</v>
      </c>
      <c r="B8361">
        <v>82</v>
      </c>
      <c r="C8361" t="str">
        <f t="shared" si="464"/>
        <v>Senior</v>
      </c>
      <c r="D8361" t="s">
        <v>720</v>
      </c>
      <c r="E8361" t="s">
        <v>46</v>
      </c>
      <c r="F8361">
        <v>7.0000000000000007E-2</v>
      </c>
      <c r="G8361">
        <v>1</v>
      </c>
      <c r="H8361" s="1">
        <v>42359</v>
      </c>
      <c r="I8361" s="1" t="str">
        <f t="shared" si="465"/>
        <v xml:space="preserve"> Dec</v>
      </c>
      <c r="J8361">
        <v>51813</v>
      </c>
      <c r="K8361" t="s">
        <v>39</v>
      </c>
      <c r="L8361">
        <v>13</v>
      </c>
      <c r="M8361">
        <v>0.82</v>
      </c>
      <c r="N8361" t="s">
        <v>29</v>
      </c>
      <c r="O8361" t="s">
        <v>40</v>
      </c>
      <c r="P8361" t="s">
        <v>3489</v>
      </c>
      <c r="Q8361" t="s">
        <v>32</v>
      </c>
      <c r="R8361">
        <v>-469.84</v>
      </c>
      <c r="S8361" t="s">
        <v>68</v>
      </c>
      <c r="T8361">
        <v>7262</v>
      </c>
      <c r="U8361">
        <v>1390.17</v>
      </c>
      <c r="V8361" s="1">
        <v>42361</v>
      </c>
      <c r="W8361" t="s">
        <v>34</v>
      </c>
      <c r="X8361">
        <v>35</v>
      </c>
      <c r="Y8361" t="s">
        <v>111</v>
      </c>
      <c r="Z8361">
        <v>110.98</v>
      </c>
      <c r="AA8361">
        <v>79072</v>
      </c>
      <c r="AB8361">
        <f t="shared" si="466"/>
        <v>1442.74</v>
      </c>
      <c r="AC8361">
        <f t="shared" si="467"/>
        <v>1341.7482</v>
      </c>
    </row>
    <row r="8362" spans="1:29" x14ac:dyDescent="0.25">
      <c r="A8362" t="s">
        <v>2686</v>
      </c>
      <c r="B8362">
        <v>82</v>
      </c>
      <c r="C8362" t="str">
        <f t="shared" si="464"/>
        <v>Senior</v>
      </c>
      <c r="D8362" t="s">
        <v>1143</v>
      </c>
      <c r="E8362" t="s">
        <v>27</v>
      </c>
      <c r="F8362">
        <v>0.06</v>
      </c>
      <c r="G8362">
        <v>1</v>
      </c>
      <c r="H8362" s="1">
        <v>42359</v>
      </c>
      <c r="I8362" s="1" t="str">
        <f t="shared" si="465"/>
        <v xml:space="preserve"> Dec</v>
      </c>
      <c r="J8362">
        <v>23619</v>
      </c>
      <c r="K8362" t="s">
        <v>131</v>
      </c>
      <c r="L8362">
        <v>48</v>
      </c>
      <c r="M8362">
        <v>0.55000000000000004</v>
      </c>
      <c r="N8362" t="s">
        <v>96</v>
      </c>
      <c r="O8362" t="s">
        <v>30</v>
      </c>
      <c r="P8362">
        <v>252</v>
      </c>
      <c r="Q8362" t="s">
        <v>105</v>
      </c>
      <c r="R8362">
        <v>644.81399999999996</v>
      </c>
      <c r="S8362" t="s">
        <v>33</v>
      </c>
      <c r="T8362">
        <v>3308</v>
      </c>
      <c r="U8362">
        <v>2611.8035</v>
      </c>
      <c r="V8362" s="1">
        <v>42362</v>
      </c>
      <c r="W8362" t="s">
        <v>34</v>
      </c>
      <c r="X8362">
        <v>5.92</v>
      </c>
      <c r="Y8362" t="s">
        <v>278</v>
      </c>
      <c r="Z8362">
        <v>65.989999999999995</v>
      </c>
      <c r="AA8362">
        <v>2358</v>
      </c>
      <c r="AB8362">
        <f t="shared" si="466"/>
        <v>3167.5199999999995</v>
      </c>
      <c r="AC8362">
        <f t="shared" si="467"/>
        <v>2977.4687999999996</v>
      </c>
    </row>
    <row r="8363" spans="1:29" x14ac:dyDescent="0.25">
      <c r="A8363" t="s">
        <v>3407</v>
      </c>
      <c r="B8363">
        <v>84</v>
      </c>
      <c r="C8363" t="str">
        <f t="shared" si="464"/>
        <v>Senior</v>
      </c>
      <c r="D8363" t="s">
        <v>1731</v>
      </c>
      <c r="E8363" t="s">
        <v>38</v>
      </c>
      <c r="F8363">
        <v>7.0000000000000007E-2</v>
      </c>
      <c r="G8363">
        <v>1</v>
      </c>
      <c r="H8363" s="1">
        <v>42360</v>
      </c>
      <c r="I8363" s="1" t="str">
        <f t="shared" si="465"/>
        <v xml:space="preserve"> Dec</v>
      </c>
      <c r="J8363">
        <v>21220</v>
      </c>
      <c r="K8363" t="s">
        <v>39</v>
      </c>
      <c r="L8363">
        <v>4</v>
      </c>
      <c r="M8363">
        <v>0.38</v>
      </c>
      <c r="N8363" t="s">
        <v>96</v>
      </c>
      <c r="O8363" t="s">
        <v>49</v>
      </c>
      <c r="P8363" t="s">
        <v>148</v>
      </c>
      <c r="Q8363" t="s">
        <v>98</v>
      </c>
      <c r="R8363">
        <v>-258.07679999999999</v>
      </c>
      <c r="S8363" t="s">
        <v>76</v>
      </c>
      <c r="T8363">
        <v>2927</v>
      </c>
      <c r="U8363">
        <v>476.31</v>
      </c>
      <c r="V8363" s="1">
        <v>42363</v>
      </c>
      <c r="W8363" t="s">
        <v>53</v>
      </c>
      <c r="X8363">
        <v>26.3</v>
      </c>
      <c r="Y8363" t="s">
        <v>638</v>
      </c>
      <c r="Z8363">
        <v>120.97</v>
      </c>
      <c r="AA8363">
        <v>30135</v>
      </c>
      <c r="AB8363">
        <f t="shared" si="466"/>
        <v>483.88</v>
      </c>
      <c r="AC8363">
        <f t="shared" si="467"/>
        <v>450.00839999999999</v>
      </c>
    </row>
    <row r="8364" spans="1:29" x14ac:dyDescent="0.25">
      <c r="A8364" t="s">
        <v>978</v>
      </c>
      <c r="B8364">
        <v>85</v>
      </c>
      <c r="C8364" t="str">
        <f t="shared" si="464"/>
        <v>Senior</v>
      </c>
      <c r="D8364" t="s">
        <v>788</v>
      </c>
      <c r="E8364" t="s">
        <v>46</v>
      </c>
      <c r="F8364">
        <v>0.01</v>
      </c>
      <c r="G8364">
        <v>1</v>
      </c>
      <c r="H8364" s="1">
        <v>42361</v>
      </c>
      <c r="I8364" s="1" t="str">
        <f t="shared" si="465"/>
        <v xml:space="preserve"> Dec</v>
      </c>
      <c r="J8364">
        <v>7751</v>
      </c>
      <c r="K8364" t="s">
        <v>39</v>
      </c>
      <c r="L8364">
        <v>45</v>
      </c>
      <c r="M8364">
        <v>0.57999999999999996</v>
      </c>
      <c r="N8364" t="s">
        <v>48</v>
      </c>
      <c r="O8364" t="s">
        <v>49</v>
      </c>
      <c r="P8364" t="s">
        <v>2839</v>
      </c>
      <c r="Q8364" t="s">
        <v>51</v>
      </c>
      <c r="R8364">
        <v>-768.14</v>
      </c>
      <c r="S8364" t="s">
        <v>33</v>
      </c>
      <c r="T8364">
        <v>1051</v>
      </c>
      <c r="U8364">
        <v>4547.8999999999996</v>
      </c>
      <c r="V8364" s="1">
        <v>42362</v>
      </c>
      <c r="W8364" t="s">
        <v>53</v>
      </c>
      <c r="X8364">
        <v>58.2</v>
      </c>
      <c r="Y8364" t="s">
        <v>204</v>
      </c>
      <c r="Z8364">
        <v>95.98</v>
      </c>
      <c r="AA8364">
        <v>4240</v>
      </c>
      <c r="AB8364">
        <f t="shared" si="466"/>
        <v>4319.1000000000004</v>
      </c>
      <c r="AC8364">
        <f t="shared" si="467"/>
        <v>4275.9090000000006</v>
      </c>
    </row>
    <row r="8365" spans="1:29" x14ac:dyDescent="0.25">
      <c r="A8365" t="s">
        <v>2891</v>
      </c>
      <c r="B8365">
        <v>85</v>
      </c>
      <c r="C8365" t="str">
        <f t="shared" si="464"/>
        <v>Senior</v>
      </c>
      <c r="D8365" t="s">
        <v>2892</v>
      </c>
      <c r="E8365" t="s">
        <v>57</v>
      </c>
      <c r="F8365">
        <v>0.05</v>
      </c>
      <c r="G8365">
        <v>1</v>
      </c>
      <c r="H8365" s="1">
        <v>42361</v>
      </c>
      <c r="I8365" s="1" t="str">
        <f t="shared" si="465"/>
        <v xml:space="preserve"> Dec</v>
      </c>
      <c r="J8365">
        <v>3202</v>
      </c>
      <c r="K8365" t="s">
        <v>47</v>
      </c>
      <c r="L8365">
        <v>10</v>
      </c>
      <c r="M8365">
        <v>0.62</v>
      </c>
      <c r="N8365" t="s">
        <v>96</v>
      </c>
      <c r="O8365" t="s">
        <v>30</v>
      </c>
      <c r="P8365" t="s">
        <v>2150</v>
      </c>
      <c r="Q8365" t="s">
        <v>102</v>
      </c>
      <c r="R8365">
        <v>-105.37</v>
      </c>
      <c r="S8365" t="s">
        <v>76</v>
      </c>
      <c r="T8365">
        <v>468</v>
      </c>
      <c r="U8365">
        <v>554.21</v>
      </c>
      <c r="V8365" s="1">
        <v>42365</v>
      </c>
      <c r="W8365" t="s">
        <v>34</v>
      </c>
      <c r="X8365">
        <v>5.5</v>
      </c>
      <c r="Y8365" t="s">
        <v>103</v>
      </c>
      <c r="Z8365">
        <v>53.98</v>
      </c>
      <c r="AA8365">
        <v>70072</v>
      </c>
      <c r="AB8365">
        <f t="shared" si="466"/>
        <v>539.79999999999995</v>
      </c>
      <c r="AC8365">
        <f t="shared" si="467"/>
        <v>512.80999999999995</v>
      </c>
    </row>
    <row r="8366" spans="1:29" x14ac:dyDescent="0.25">
      <c r="A8366" t="s">
        <v>133</v>
      </c>
      <c r="B8366">
        <v>86</v>
      </c>
      <c r="C8366" t="str">
        <f t="shared" si="464"/>
        <v>Senior</v>
      </c>
      <c r="D8366" t="s">
        <v>3501</v>
      </c>
      <c r="E8366" t="s">
        <v>46</v>
      </c>
      <c r="F8366">
        <v>0.06</v>
      </c>
      <c r="G8366">
        <v>1</v>
      </c>
      <c r="H8366" s="1">
        <v>42362</v>
      </c>
      <c r="I8366" s="1" t="str">
        <f t="shared" si="465"/>
        <v xml:space="preserve"> Dec</v>
      </c>
      <c r="J8366">
        <v>44992</v>
      </c>
      <c r="K8366" t="s">
        <v>58</v>
      </c>
      <c r="L8366">
        <v>32</v>
      </c>
      <c r="M8366">
        <v>0.72</v>
      </c>
      <c r="N8366" t="s">
        <v>48</v>
      </c>
      <c r="O8366" t="s">
        <v>73</v>
      </c>
      <c r="P8366" t="s">
        <v>559</v>
      </c>
      <c r="Q8366" t="s">
        <v>75</v>
      </c>
      <c r="R8366">
        <v>-536.16600000000005</v>
      </c>
      <c r="S8366" t="s">
        <v>68</v>
      </c>
      <c r="T8366">
        <v>6347</v>
      </c>
      <c r="U8366">
        <v>7110.24</v>
      </c>
      <c r="V8366" s="1">
        <v>42364</v>
      </c>
      <c r="W8366" t="s">
        <v>53</v>
      </c>
      <c r="X8366">
        <v>69.64</v>
      </c>
      <c r="Y8366" t="s">
        <v>111</v>
      </c>
      <c r="Z8366">
        <v>218.75</v>
      </c>
      <c r="AA8366">
        <v>77536</v>
      </c>
      <c r="AB8366">
        <f t="shared" si="466"/>
        <v>7000</v>
      </c>
      <c r="AC8366">
        <f t="shared" si="467"/>
        <v>6580</v>
      </c>
    </row>
    <row r="8367" spans="1:29" x14ac:dyDescent="0.25">
      <c r="A8367" t="s">
        <v>1219</v>
      </c>
      <c r="B8367">
        <v>86</v>
      </c>
      <c r="C8367" t="str">
        <f t="shared" si="464"/>
        <v>Senior</v>
      </c>
      <c r="D8367" t="s">
        <v>1220</v>
      </c>
      <c r="E8367" t="s">
        <v>46</v>
      </c>
      <c r="F8367">
        <v>0.09</v>
      </c>
      <c r="G8367">
        <v>1</v>
      </c>
      <c r="H8367" s="1">
        <v>42362</v>
      </c>
      <c r="I8367" s="1" t="str">
        <f t="shared" si="465"/>
        <v xml:space="preserve"> Dec</v>
      </c>
      <c r="J8367">
        <v>16005</v>
      </c>
      <c r="K8367" t="s">
        <v>39</v>
      </c>
      <c r="L8367">
        <v>7</v>
      </c>
      <c r="M8367">
        <v>0.37</v>
      </c>
      <c r="N8367" t="s">
        <v>29</v>
      </c>
      <c r="O8367" t="s">
        <v>30</v>
      </c>
      <c r="P8367" t="s">
        <v>3061</v>
      </c>
      <c r="Q8367" t="s">
        <v>67</v>
      </c>
      <c r="R8367">
        <v>-21.378499999999999</v>
      </c>
      <c r="S8367" t="s">
        <v>76</v>
      </c>
      <c r="T8367">
        <v>2215</v>
      </c>
      <c r="U8367">
        <v>51.03</v>
      </c>
      <c r="V8367" s="1">
        <v>42364</v>
      </c>
      <c r="W8367" t="s">
        <v>34</v>
      </c>
      <c r="X8367">
        <v>5.48</v>
      </c>
      <c r="Y8367" t="s">
        <v>132</v>
      </c>
      <c r="Z8367">
        <v>6.81</v>
      </c>
      <c r="AA8367">
        <v>33801</v>
      </c>
      <c r="AB8367">
        <f t="shared" si="466"/>
        <v>47.669999999999995</v>
      </c>
      <c r="AC8367">
        <f t="shared" si="467"/>
        <v>43.379699999999993</v>
      </c>
    </row>
    <row r="8368" spans="1:29" x14ac:dyDescent="0.25">
      <c r="A8368" t="s">
        <v>133</v>
      </c>
      <c r="B8368">
        <v>86</v>
      </c>
      <c r="C8368" t="str">
        <f t="shared" si="464"/>
        <v>Senior</v>
      </c>
      <c r="D8368" t="s">
        <v>3501</v>
      </c>
      <c r="E8368" t="s">
        <v>46</v>
      </c>
      <c r="F8368">
        <v>0</v>
      </c>
      <c r="G8368">
        <v>1</v>
      </c>
      <c r="H8368" s="1">
        <v>42362</v>
      </c>
      <c r="I8368" s="1" t="str">
        <f t="shared" si="465"/>
        <v xml:space="preserve"> Dec</v>
      </c>
      <c r="J8368">
        <v>44992</v>
      </c>
      <c r="K8368" t="s">
        <v>58</v>
      </c>
      <c r="L8368">
        <v>32</v>
      </c>
      <c r="M8368">
        <v>0.37</v>
      </c>
      <c r="N8368" t="s">
        <v>96</v>
      </c>
      <c r="O8368" t="s">
        <v>80</v>
      </c>
      <c r="P8368" t="s">
        <v>918</v>
      </c>
      <c r="Q8368" t="s">
        <v>98</v>
      </c>
      <c r="R8368">
        <v>524.73</v>
      </c>
      <c r="S8368" t="s">
        <v>68</v>
      </c>
      <c r="T8368">
        <v>6346</v>
      </c>
      <c r="U8368">
        <v>1673.53</v>
      </c>
      <c r="V8368" s="1">
        <v>42364</v>
      </c>
      <c r="W8368" t="s">
        <v>34</v>
      </c>
      <c r="X8368">
        <v>10.17</v>
      </c>
      <c r="Y8368" t="s">
        <v>111</v>
      </c>
      <c r="Z8368">
        <v>51.98</v>
      </c>
      <c r="AA8368">
        <v>77536</v>
      </c>
      <c r="AB8368">
        <f t="shared" si="466"/>
        <v>1663.36</v>
      </c>
      <c r="AC8368">
        <f t="shared" si="467"/>
        <v>1663.36</v>
      </c>
    </row>
    <row r="8369" spans="1:29" x14ac:dyDescent="0.25">
      <c r="A8369" t="s">
        <v>2583</v>
      </c>
      <c r="B8369">
        <v>86</v>
      </c>
      <c r="C8369" t="str">
        <f t="shared" si="464"/>
        <v>Senior</v>
      </c>
      <c r="D8369" t="s">
        <v>3069</v>
      </c>
      <c r="E8369" t="s">
        <v>46</v>
      </c>
      <c r="F8369">
        <v>0.01</v>
      </c>
      <c r="G8369">
        <v>1</v>
      </c>
      <c r="H8369" s="1">
        <v>42362</v>
      </c>
      <c r="I8369" s="1" t="str">
        <f t="shared" si="465"/>
        <v xml:space="preserve"> Dec</v>
      </c>
      <c r="J8369">
        <v>34400</v>
      </c>
      <c r="K8369" t="s">
        <v>47</v>
      </c>
      <c r="L8369">
        <v>25</v>
      </c>
      <c r="M8369">
        <v>0.59</v>
      </c>
      <c r="N8369" t="s">
        <v>29</v>
      </c>
      <c r="O8369" t="s">
        <v>139</v>
      </c>
      <c r="P8369" t="s">
        <v>1830</v>
      </c>
      <c r="Q8369" t="s">
        <v>88</v>
      </c>
      <c r="R8369">
        <v>-71.52</v>
      </c>
      <c r="S8369" t="s">
        <v>76</v>
      </c>
      <c r="T8369">
        <v>4833</v>
      </c>
      <c r="U8369">
        <v>92.53</v>
      </c>
      <c r="V8369" s="1">
        <v>42366</v>
      </c>
      <c r="W8369" t="s">
        <v>34</v>
      </c>
      <c r="X8369">
        <v>4.17</v>
      </c>
      <c r="Y8369" t="s">
        <v>132</v>
      </c>
      <c r="Z8369">
        <v>3.57</v>
      </c>
      <c r="AA8369">
        <v>32780</v>
      </c>
      <c r="AB8369">
        <f t="shared" si="466"/>
        <v>89.25</v>
      </c>
      <c r="AC8369">
        <f t="shared" si="467"/>
        <v>88.357500000000002</v>
      </c>
    </row>
    <row r="8370" spans="1:29" x14ac:dyDescent="0.25">
      <c r="A8370" t="s">
        <v>2583</v>
      </c>
      <c r="B8370">
        <v>86</v>
      </c>
      <c r="C8370" t="str">
        <f t="shared" si="464"/>
        <v>Senior</v>
      </c>
      <c r="D8370" t="s">
        <v>3069</v>
      </c>
      <c r="E8370" t="s">
        <v>46</v>
      </c>
      <c r="F8370">
        <v>0.04</v>
      </c>
      <c r="G8370">
        <v>1</v>
      </c>
      <c r="H8370" s="1">
        <v>42362</v>
      </c>
      <c r="I8370" s="1" t="str">
        <f t="shared" si="465"/>
        <v xml:space="preserve"> Dec</v>
      </c>
      <c r="J8370">
        <v>34400</v>
      </c>
      <c r="K8370" t="s">
        <v>47</v>
      </c>
      <c r="L8370">
        <v>17</v>
      </c>
      <c r="M8370">
        <v>0.59</v>
      </c>
      <c r="N8370" t="s">
        <v>96</v>
      </c>
      <c r="O8370" t="s">
        <v>30</v>
      </c>
      <c r="P8370">
        <v>5170</v>
      </c>
      <c r="Q8370" t="s">
        <v>105</v>
      </c>
      <c r="R8370">
        <v>89.891999999999996</v>
      </c>
      <c r="S8370" t="s">
        <v>76</v>
      </c>
      <c r="T8370">
        <v>4834</v>
      </c>
      <c r="U8370">
        <v>988.64350000000002</v>
      </c>
      <c r="V8370" s="1">
        <v>42367</v>
      </c>
      <c r="W8370" t="s">
        <v>34</v>
      </c>
      <c r="X8370">
        <v>4.2</v>
      </c>
      <c r="Y8370" t="s">
        <v>132</v>
      </c>
      <c r="Z8370">
        <v>65.989999999999995</v>
      </c>
      <c r="AA8370">
        <v>32780</v>
      </c>
      <c r="AB8370">
        <f t="shared" si="466"/>
        <v>1121.83</v>
      </c>
      <c r="AC8370">
        <f t="shared" si="467"/>
        <v>1076.9567999999999</v>
      </c>
    </row>
    <row r="8371" spans="1:29" x14ac:dyDescent="0.25">
      <c r="A8371" t="s">
        <v>1256</v>
      </c>
      <c r="B8371">
        <v>86</v>
      </c>
      <c r="C8371" t="str">
        <f t="shared" si="464"/>
        <v>Senior</v>
      </c>
      <c r="D8371" t="s">
        <v>1257</v>
      </c>
      <c r="E8371" t="s">
        <v>46</v>
      </c>
      <c r="F8371">
        <v>7.0000000000000007E-2</v>
      </c>
      <c r="G8371">
        <v>1</v>
      </c>
      <c r="H8371" s="1">
        <v>42363</v>
      </c>
      <c r="I8371" s="1" t="str">
        <f t="shared" si="465"/>
        <v xml:space="preserve"> Dec</v>
      </c>
      <c r="J8371">
        <v>10466</v>
      </c>
      <c r="K8371" t="s">
        <v>28</v>
      </c>
      <c r="L8371">
        <v>27</v>
      </c>
      <c r="M8371">
        <v>0.56000000000000005</v>
      </c>
      <c r="N8371" t="s">
        <v>29</v>
      </c>
      <c r="O8371" t="s">
        <v>59</v>
      </c>
      <c r="P8371" t="s">
        <v>329</v>
      </c>
      <c r="Q8371" t="s">
        <v>88</v>
      </c>
      <c r="R8371">
        <v>16.21</v>
      </c>
      <c r="S8371" t="s">
        <v>52</v>
      </c>
      <c r="T8371">
        <v>1451</v>
      </c>
      <c r="U8371">
        <v>114.86</v>
      </c>
      <c r="V8371" s="1">
        <v>42364</v>
      </c>
      <c r="W8371" t="s">
        <v>34</v>
      </c>
      <c r="X8371">
        <v>0.94</v>
      </c>
      <c r="Y8371" t="s">
        <v>54</v>
      </c>
      <c r="Z8371">
        <v>4.28</v>
      </c>
      <c r="AA8371">
        <v>91941</v>
      </c>
      <c r="AB8371">
        <f t="shared" si="466"/>
        <v>115.56</v>
      </c>
      <c r="AC8371">
        <f t="shared" si="467"/>
        <v>107.4708</v>
      </c>
    </row>
    <row r="8372" spans="1:29" x14ac:dyDescent="0.25">
      <c r="A8372" t="s">
        <v>247</v>
      </c>
      <c r="B8372">
        <v>86</v>
      </c>
      <c r="C8372" t="str">
        <f t="shared" si="464"/>
        <v>Senior</v>
      </c>
      <c r="D8372" t="s">
        <v>248</v>
      </c>
      <c r="E8372" t="s">
        <v>46</v>
      </c>
      <c r="F8372">
        <v>0.05</v>
      </c>
      <c r="G8372">
        <v>1</v>
      </c>
      <c r="H8372" s="1">
        <v>42363</v>
      </c>
      <c r="I8372" s="1" t="str">
        <f t="shared" si="465"/>
        <v xml:space="preserve"> Dec</v>
      </c>
      <c r="J8372">
        <v>19394</v>
      </c>
      <c r="K8372" t="s">
        <v>131</v>
      </c>
      <c r="L8372">
        <v>16</v>
      </c>
      <c r="M8372">
        <v>0.37</v>
      </c>
      <c r="N8372" t="s">
        <v>96</v>
      </c>
      <c r="O8372" t="s">
        <v>59</v>
      </c>
      <c r="P8372" t="s">
        <v>2275</v>
      </c>
      <c r="Q8372" t="s">
        <v>105</v>
      </c>
      <c r="R8372">
        <v>75.212999999999994</v>
      </c>
      <c r="S8372" t="s">
        <v>68</v>
      </c>
      <c r="T8372">
        <v>2680</v>
      </c>
      <c r="U8372">
        <v>279.327</v>
      </c>
      <c r="V8372" s="1">
        <v>42364</v>
      </c>
      <c r="W8372" t="s">
        <v>34</v>
      </c>
      <c r="X8372">
        <v>0.99</v>
      </c>
      <c r="Y8372" t="s">
        <v>111</v>
      </c>
      <c r="Z8372">
        <v>20.99</v>
      </c>
      <c r="AA8372">
        <v>76201</v>
      </c>
      <c r="AB8372">
        <f t="shared" si="466"/>
        <v>335.84</v>
      </c>
      <c r="AC8372">
        <f t="shared" si="467"/>
        <v>319.048</v>
      </c>
    </row>
    <row r="8373" spans="1:29" x14ac:dyDescent="0.25">
      <c r="A8373" t="s">
        <v>3120</v>
      </c>
      <c r="B8373">
        <v>86</v>
      </c>
      <c r="C8373" t="str">
        <f t="shared" si="464"/>
        <v>Senior</v>
      </c>
      <c r="D8373" t="s">
        <v>535</v>
      </c>
      <c r="E8373" t="s">
        <v>46</v>
      </c>
      <c r="F8373">
        <v>0.1</v>
      </c>
      <c r="G8373">
        <v>1</v>
      </c>
      <c r="H8373" s="1">
        <v>42363</v>
      </c>
      <c r="I8373" s="1" t="str">
        <f t="shared" si="465"/>
        <v xml:space="preserve"> Dec</v>
      </c>
      <c r="J8373">
        <v>30469</v>
      </c>
      <c r="K8373" t="s">
        <v>39</v>
      </c>
      <c r="L8373">
        <v>46</v>
      </c>
      <c r="M8373">
        <v>0.47</v>
      </c>
      <c r="N8373" t="s">
        <v>29</v>
      </c>
      <c r="O8373" t="s">
        <v>59</v>
      </c>
      <c r="P8373" t="s">
        <v>1275</v>
      </c>
      <c r="Q8373" t="s">
        <v>88</v>
      </c>
      <c r="R8373">
        <v>28.93</v>
      </c>
      <c r="S8373" t="s">
        <v>52</v>
      </c>
      <c r="T8373">
        <v>4279</v>
      </c>
      <c r="U8373">
        <v>304.26</v>
      </c>
      <c r="V8373" s="1">
        <v>42365</v>
      </c>
      <c r="W8373" t="s">
        <v>34</v>
      </c>
      <c r="X8373">
        <v>2.35</v>
      </c>
      <c r="Y8373" t="s">
        <v>537</v>
      </c>
      <c r="Z8373">
        <v>7.08</v>
      </c>
      <c r="AA8373">
        <v>85023</v>
      </c>
      <c r="AB8373">
        <f t="shared" si="466"/>
        <v>325.68</v>
      </c>
      <c r="AC8373">
        <f t="shared" si="467"/>
        <v>293.11200000000002</v>
      </c>
    </row>
    <row r="8374" spans="1:29" x14ac:dyDescent="0.25">
      <c r="A8374" t="s">
        <v>3462</v>
      </c>
      <c r="B8374">
        <v>86</v>
      </c>
      <c r="C8374" t="str">
        <f t="shared" si="464"/>
        <v>Senior</v>
      </c>
      <c r="D8374" t="s">
        <v>340</v>
      </c>
      <c r="E8374" t="s">
        <v>46</v>
      </c>
      <c r="F8374">
        <v>0</v>
      </c>
      <c r="G8374">
        <v>1</v>
      </c>
      <c r="H8374" s="1">
        <v>42363</v>
      </c>
      <c r="I8374" s="1" t="str">
        <f t="shared" si="465"/>
        <v xml:space="preserve"> Dec</v>
      </c>
      <c r="J8374">
        <v>12129</v>
      </c>
      <c r="K8374" t="s">
        <v>131</v>
      </c>
      <c r="L8374">
        <v>36</v>
      </c>
      <c r="M8374">
        <v>0.74</v>
      </c>
      <c r="N8374" t="s">
        <v>48</v>
      </c>
      <c r="O8374" t="s">
        <v>49</v>
      </c>
      <c r="P8374" t="s">
        <v>586</v>
      </c>
      <c r="Q8374" t="s">
        <v>51</v>
      </c>
      <c r="R8374">
        <v>-1197.58</v>
      </c>
      <c r="S8374" t="s">
        <v>68</v>
      </c>
      <c r="T8374">
        <v>1681</v>
      </c>
      <c r="U8374">
        <v>4852.05</v>
      </c>
      <c r="V8374" s="1">
        <v>42366</v>
      </c>
      <c r="W8374" t="s">
        <v>53</v>
      </c>
      <c r="X8374">
        <v>70.2</v>
      </c>
      <c r="Y8374" t="s">
        <v>246</v>
      </c>
      <c r="Z8374">
        <v>122.99</v>
      </c>
      <c r="AA8374">
        <v>48104</v>
      </c>
      <c r="AB8374">
        <f t="shared" si="466"/>
        <v>4427.6399999999994</v>
      </c>
      <c r="AC8374">
        <f t="shared" si="467"/>
        <v>4427.6399999999994</v>
      </c>
    </row>
    <row r="8375" spans="1:29" x14ac:dyDescent="0.25">
      <c r="A8375" t="s">
        <v>247</v>
      </c>
      <c r="B8375">
        <v>86</v>
      </c>
      <c r="C8375" t="str">
        <f t="shared" si="464"/>
        <v>Senior</v>
      </c>
      <c r="D8375" t="s">
        <v>248</v>
      </c>
      <c r="E8375" t="s">
        <v>46</v>
      </c>
      <c r="F8375">
        <v>0.05</v>
      </c>
      <c r="G8375">
        <v>1</v>
      </c>
      <c r="H8375" s="1">
        <v>42363</v>
      </c>
      <c r="I8375" s="1" t="str">
        <f t="shared" si="465"/>
        <v xml:space="preserve"> Dec</v>
      </c>
      <c r="J8375">
        <v>19394</v>
      </c>
      <c r="K8375" t="s">
        <v>131</v>
      </c>
      <c r="L8375">
        <v>5</v>
      </c>
      <c r="M8375">
        <v>0.59</v>
      </c>
      <c r="N8375" t="s">
        <v>96</v>
      </c>
      <c r="O8375" t="s">
        <v>30</v>
      </c>
      <c r="P8375" t="s">
        <v>846</v>
      </c>
      <c r="Q8375" t="s">
        <v>105</v>
      </c>
      <c r="R8375">
        <v>-452.38600000000002</v>
      </c>
      <c r="S8375" t="s">
        <v>68</v>
      </c>
      <c r="T8375">
        <v>2681</v>
      </c>
      <c r="U8375">
        <v>539.20600000000002</v>
      </c>
      <c r="V8375" s="1">
        <v>42366</v>
      </c>
      <c r="W8375" t="s">
        <v>34</v>
      </c>
      <c r="X8375">
        <v>8.8000000000000007</v>
      </c>
      <c r="Y8375" t="s">
        <v>111</v>
      </c>
      <c r="Z8375">
        <v>125.99</v>
      </c>
      <c r="AA8375">
        <v>76201</v>
      </c>
      <c r="AB8375">
        <f t="shared" si="466"/>
        <v>629.94999999999993</v>
      </c>
      <c r="AC8375">
        <f t="shared" si="467"/>
        <v>598.45249999999999</v>
      </c>
    </row>
    <row r="8376" spans="1:29" x14ac:dyDescent="0.25">
      <c r="A8376" t="s">
        <v>1426</v>
      </c>
      <c r="B8376">
        <v>86</v>
      </c>
      <c r="C8376" t="str">
        <f t="shared" si="464"/>
        <v>Senior</v>
      </c>
      <c r="D8376" t="s">
        <v>1143</v>
      </c>
      <c r="E8376" t="s">
        <v>27</v>
      </c>
      <c r="F8376">
        <v>0</v>
      </c>
      <c r="G8376">
        <v>1</v>
      </c>
      <c r="H8376" s="1">
        <v>42364</v>
      </c>
      <c r="I8376" s="1" t="str">
        <f t="shared" si="465"/>
        <v xml:space="preserve"> Dec</v>
      </c>
      <c r="J8376">
        <v>48672</v>
      </c>
      <c r="K8376" t="s">
        <v>28</v>
      </c>
      <c r="L8376">
        <v>43</v>
      </c>
      <c r="M8376">
        <v>0.54</v>
      </c>
      <c r="N8376" t="s">
        <v>29</v>
      </c>
      <c r="O8376" t="s">
        <v>59</v>
      </c>
      <c r="P8376" t="s">
        <v>609</v>
      </c>
      <c r="Q8376" t="s">
        <v>232</v>
      </c>
      <c r="R8376">
        <v>-35.74</v>
      </c>
      <c r="S8376" t="s">
        <v>52</v>
      </c>
      <c r="T8376">
        <v>6836</v>
      </c>
      <c r="U8376">
        <v>255.7</v>
      </c>
      <c r="V8376" s="1">
        <v>42364</v>
      </c>
      <c r="W8376" t="s">
        <v>34</v>
      </c>
      <c r="X8376">
        <v>3.37</v>
      </c>
      <c r="Y8376" t="s">
        <v>54</v>
      </c>
      <c r="Z8376">
        <v>5.81</v>
      </c>
      <c r="AA8376">
        <v>93422</v>
      </c>
      <c r="AB8376">
        <f t="shared" si="466"/>
        <v>249.82999999999998</v>
      </c>
      <c r="AC8376">
        <f t="shared" si="467"/>
        <v>249.82999999999998</v>
      </c>
    </row>
    <row r="8377" spans="1:29" x14ac:dyDescent="0.25">
      <c r="A8377" t="s">
        <v>85</v>
      </c>
      <c r="B8377">
        <v>86</v>
      </c>
      <c r="C8377" t="str">
        <f t="shared" si="464"/>
        <v>Senior</v>
      </c>
      <c r="D8377" t="s">
        <v>86</v>
      </c>
      <c r="E8377" t="s">
        <v>38</v>
      </c>
      <c r="F8377">
        <v>0.04</v>
      </c>
      <c r="G8377">
        <v>1</v>
      </c>
      <c r="H8377" s="1">
        <v>42364</v>
      </c>
      <c r="I8377" s="1" t="str">
        <f t="shared" si="465"/>
        <v xml:space="preserve"> Dec</v>
      </c>
      <c r="J8377">
        <v>16772</v>
      </c>
      <c r="K8377" t="s">
        <v>28</v>
      </c>
      <c r="L8377">
        <v>38</v>
      </c>
      <c r="M8377">
        <v>0.39</v>
      </c>
      <c r="N8377" t="s">
        <v>29</v>
      </c>
      <c r="O8377" t="s">
        <v>30</v>
      </c>
      <c r="P8377" t="s">
        <v>1036</v>
      </c>
      <c r="Q8377" t="s">
        <v>210</v>
      </c>
      <c r="R8377">
        <v>32.81</v>
      </c>
      <c r="S8377" t="s">
        <v>52</v>
      </c>
      <c r="T8377">
        <v>2327</v>
      </c>
      <c r="U8377">
        <v>95.71</v>
      </c>
      <c r="V8377" s="1">
        <v>42366</v>
      </c>
      <c r="W8377" t="s">
        <v>34</v>
      </c>
      <c r="X8377">
        <v>0.5</v>
      </c>
      <c r="Y8377" t="s">
        <v>89</v>
      </c>
      <c r="Z8377">
        <v>2.61</v>
      </c>
      <c r="AA8377">
        <v>97035</v>
      </c>
      <c r="AB8377">
        <f t="shared" si="466"/>
        <v>99.179999999999993</v>
      </c>
      <c r="AC8377">
        <f t="shared" si="467"/>
        <v>95.212799999999987</v>
      </c>
    </row>
    <row r="8378" spans="1:29" x14ac:dyDescent="0.25">
      <c r="A8378" t="s">
        <v>3035</v>
      </c>
      <c r="B8378">
        <v>86</v>
      </c>
      <c r="C8378" t="str">
        <f t="shared" si="464"/>
        <v>Senior</v>
      </c>
      <c r="D8378" t="s">
        <v>2283</v>
      </c>
      <c r="E8378" t="s">
        <v>27</v>
      </c>
      <c r="F8378">
        <v>0.02</v>
      </c>
      <c r="G8378">
        <v>1</v>
      </c>
      <c r="H8378" s="1">
        <v>42365</v>
      </c>
      <c r="I8378" s="1" t="str">
        <f t="shared" si="465"/>
        <v xml:space="preserve"> Dec</v>
      </c>
      <c r="J8378">
        <v>26726</v>
      </c>
      <c r="K8378" t="s">
        <v>28</v>
      </c>
      <c r="L8378">
        <v>37</v>
      </c>
      <c r="M8378">
        <v>0.59</v>
      </c>
      <c r="N8378" t="s">
        <v>29</v>
      </c>
      <c r="O8378" t="s">
        <v>30</v>
      </c>
      <c r="P8378" t="s">
        <v>2122</v>
      </c>
      <c r="Q8378" t="s">
        <v>214</v>
      </c>
      <c r="R8378">
        <v>-121.58</v>
      </c>
      <c r="S8378" t="s">
        <v>68</v>
      </c>
      <c r="T8378">
        <v>3740</v>
      </c>
      <c r="U8378">
        <v>173.11</v>
      </c>
      <c r="V8378" s="1">
        <v>42365</v>
      </c>
      <c r="W8378" t="s">
        <v>34</v>
      </c>
      <c r="X8378">
        <v>5.15</v>
      </c>
      <c r="Y8378" t="s">
        <v>69</v>
      </c>
      <c r="Z8378">
        <v>4.37</v>
      </c>
      <c r="AA8378">
        <v>55044</v>
      </c>
      <c r="AB8378">
        <f t="shared" si="466"/>
        <v>161.69</v>
      </c>
      <c r="AC8378">
        <f t="shared" si="467"/>
        <v>158.4562</v>
      </c>
    </row>
    <row r="8379" spans="1:29" x14ac:dyDescent="0.25">
      <c r="A8379" t="s">
        <v>1462</v>
      </c>
      <c r="B8379">
        <v>86</v>
      </c>
      <c r="C8379" t="str">
        <f t="shared" si="464"/>
        <v>Senior</v>
      </c>
      <c r="D8379" t="s">
        <v>1277</v>
      </c>
      <c r="E8379" t="s">
        <v>38</v>
      </c>
      <c r="F8379">
        <v>0.02</v>
      </c>
      <c r="G8379">
        <v>1</v>
      </c>
      <c r="H8379" s="1">
        <v>42365</v>
      </c>
      <c r="I8379" s="1" t="str">
        <f t="shared" si="465"/>
        <v xml:space="preserve"> Dec</v>
      </c>
      <c r="J8379">
        <v>29505</v>
      </c>
      <c r="K8379" t="s">
        <v>131</v>
      </c>
      <c r="L8379">
        <v>22</v>
      </c>
      <c r="M8379">
        <v>0.56000000000000005</v>
      </c>
      <c r="N8379" t="s">
        <v>29</v>
      </c>
      <c r="O8379" t="s">
        <v>59</v>
      </c>
      <c r="P8379" t="s">
        <v>1265</v>
      </c>
      <c r="Q8379" t="s">
        <v>88</v>
      </c>
      <c r="R8379">
        <v>4.6100000000000003</v>
      </c>
      <c r="S8379" t="s">
        <v>52</v>
      </c>
      <c r="T8379">
        <v>4159</v>
      </c>
      <c r="U8379">
        <v>45.21</v>
      </c>
      <c r="V8379" s="1">
        <v>42366</v>
      </c>
      <c r="W8379" t="s">
        <v>42</v>
      </c>
      <c r="X8379">
        <v>0.7</v>
      </c>
      <c r="Y8379" t="s">
        <v>54</v>
      </c>
      <c r="Z8379">
        <v>1.76</v>
      </c>
      <c r="AA8379">
        <v>95032</v>
      </c>
      <c r="AB8379">
        <f t="shared" si="466"/>
        <v>38.72</v>
      </c>
      <c r="AC8379">
        <f t="shared" si="467"/>
        <v>37.945599999999999</v>
      </c>
    </row>
    <row r="8380" spans="1:29" x14ac:dyDescent="0.25">
      <c r="A8380" t="s">
        <v>3035</v>
      </c>
      <c r="B8380">
        <v>86</v>
      </c>
      <c r="C8380" t="str">
        <f t="shared" si="464"/>
        <v>Senior</v>
      </c>
      <c r="D8380" t="s">
        <v>2283</v>
      </c>
      <c r="E8380" t="s">
        <v>27</v>
      </c>
      <c r="F8380">
        <v>0.05</v>
      </c>
      <c r="G8380">
        <v>1</v>
      </c>
      <c r="H8380" s="1">
        <v>42365</v>
      </c>
      <c r="I8380" s="1" t="str">
        <f t="shared" si="465"/>
        <v xml:space="preserve"> Dec</v>
      </c>
      <c r="J8380">
        <v>26726</v>
      </c>
      <c r="K8380" t="s">
        <v>28</v>
      </c>
      <c r="L8380">
        <v>41</v>
      </c>
      <c r="M8380">
        <v>0.35</v>
      </c>
      <c r="N8380" t="s">
        <v>29</v>
      </c>
      <c r="O8380" t="s">
        <v>30</v>
      </c>
      <c r="P8380" t="s">
        <v>1286</v>
      </c>
      <c r="Q8380" t="s">
        <v>67</v>
      </c>
      <c r="R8380">
        <v>364.99</v>
      </c>
      <c r="S8380" t="s">
        <v>68</v>
      </c>
      <c r="T8380">
        <v>3742</v>
      </c>
      <c r="U8380">
        <v>833.51</v>
      </c>
      <c r="V8380" s="1">
        <v>42366</v>
      </c>
      <c r="W8380" t="s">
        <v>34</v>
      </c>
      <c r="X8380">
        <v>1.49</v>
      </c>
      <c r="Y8380" t="s">
        <v>69</v>
      </c>
      <c r="Z8380">
        <v>20.98</v>
      </c>
      <c r="AA8380">
        <v>55044</v>
      </c>
      <c r="AB8380">
        <f t="shared" si="466"/>
        <v>860.18000000000006</v>
      </c>
      <c r="AC8380">
        <f t="shared" si="467"/>
        <v>817.17100000000005</v>
      </c>
    </row>
    <row r="8381" spans="1:29" x14ac:dyDescent="0.25">
      <c r="A8381" t="s">
        <v>809</v>
      </c>
      <c r="B8381">
        <v>86</v>
      </c>
      <c r="C8381" t="str">
        <f t="shared" si="464"/>
        <v>Senior</v>
      </c>
      <c r="D8381" t="s">
        <v>2612</v>
      </c>
      <c r="E8381" t="s">
        <v>27</v>
      </c>
      <c r="F8381">
        <v>0.09</v>
      </c>
      <c r="G8381">
        <v>1</v>
      </c>
      <c r="H8381" s="1">
        <v>42365</v>
      </c>
      <c r="I8381" s="1" t="str">
        <f t="shared" si="465"/>
        <v xml:space="preserve"> Dec</v>
      </c>
      <c r="J8381">
        <v>1573</v>
      </c>
      <c r="K8381" t="s">
        <v>28</v>
      </c>
      <c r="L8381">
        <v>13</v>
      </c>
      <c r="M8381">
        <v>0.56000000000000005</v>
      </c>
      <c r="N8381" t="s">
        <v>48</v>
      </c>
      <c r="O8381" t="s">
        <v>49</v>
      </c>
      <c r="P8381" t="s">
        <v>1172</v>
      </c>
      <c r="Q8381" t="s">
        <v>51</v>
      </c>
      <c r="R8381">
        <v>-226.45</v>
      </c>
      <c r="S8381" t="s">
        <v>68</v>
      </c>
      <c r="T8381">
        <v>234</v>
      </c>
      <c r="U8381">
        <v>759.94</v>
      </c>
      <c r="V8381" s="1">
        <v>42367</v>
      </c>
      <c r="W8381" t="s">
        <v>53</v>
      </c>
      <c r="X8381">
        <v>32.409999999999997</v>
      </c>
      <c r="Y8381" t="s">
        <v>239</v>
      </c>
      <c r="Z8381">
        <v>60.89</v>
      </c>
      <c r="AA8381">
        <v>54915</v>
      </c>
      <c r="AB8381">
        <f t="shared" si="466"/>
        <v>791.57</v>
      </c>
      <c r="AC8381">
        <f t="shared" si="467"/>
        <v>720.32870000000003</v>
      </c>
    </row>
    <row r="8382" spans="1:29" x14ac:dyDescent="0.25">
      <c r="A8382" t="s">
        <v>3035</v>
      </c>
      <c r="B8382">
        <v>86</v>
      </c>
      <c r="C8382" t="str">
        <f t="shared" si="464"/>
        <v>Senior</v>
      </c>
      <c r="D8382" t="s">
        <v>2283</v>
      </c>
      <c r="E8382" t="s">
        <v>27</v>
      </c>
      <c r="F8382">
        <v>0.08</v>
      </c>
      <c r="G8382">
        <v>1</v>
      </c>
      <c r="H8382" s="1">
        <v>42365</v>
      </c>
      <c r="I8382" s="1" t="str">
        <f t="shared" si="465"/>
        <v xml:space="preserve"> Dec</v>
      </c>
      <c r="J8382">
        <v>26726</v>
      </c>
      <c r="K8382" t="s">
        <v>28</v>
      </c>
      <c r="L8382">
        <v>11</v>
      </c>
      <c r="M8382">
        <v>0.59</v>
      </c>
      <c r="N8382" t="s">
        <v>29</v>
      </c>
      <c r="O8382" t="s">
        <v>40</v>
      </c>
      <c r="P8382" t="s">
        <v>2870</v>
      </c>
      <c r="Q8382" t="s">
        <v>214</v>
      </c>
      <c r="R8382">
        <v>-474.91</v>
      </c>
      <c r="S8382" t="s">
        <v>68</v>
      </c>
      <c r="T8382">
        <v>3741</v>
      </c>
      <c r="U8382">
        <v>86.68</v>
      </c>
      <c r="V8382" s="1">
        <v>42367</v>
      </c>
      <c r="W8382" t="s">
        <v>34</v>
      </c>
      <c r="X8382">
        <v>49</v>
      </c>
      <c r="Y8382" t="s">
        <v>69</v>
      </c>
      <c r="Z8382">
        <v>3.48</v>
      </c>
      <c r="AA8382">
        <v>55044</v>
      </c>
      <c r="AB8382">
        <f t="shared" si="466"/>
        <v>38.28</v>
      </c>
      <c r="AC8382">
        <f t="shared" si="467"/>
        <v>35.217600000000004</v>
      </c>
    </row>
    <row r="8383" spans="1:29" x14ac:dyDescent="0.25">
      <c r="A8383" t="s">
        <v>2386</v>
      </c>
      <c r="B8383">
        <v>86</v>
      </c>
      <c r="C8383" t="str">
        <f t="shared" si="464"/>
        <v>Senior</v>
      </c>
      <c r="D8383" t="s">
        <v>2387</v>
      </c>
      <c r="E8383" t="s">
        <v>57</v>
      </c>
      <c r="F8383">
        <v>0.1</v>
      </c>
      <c r="G8383">
        <v>1</v>
      </c>
      <c r="H8383" s="1">
        <v>42365</v>
      </c>
      <c r="I8383" s="1" t="str">
        <f t="shared" si="465"/>
        <v xml:space="preserve"> Dec</v>
      </c>
      <c r="J8383">
        <v>28611</v>
      </c>
      <c r="K8383" t="s">
        <v>47</v>
      </c>
      <c r="L8383">
        <v>42</v>
      </c>
      <c r="M8383">
        <v>0.57999999999999996</v>
      </c>
      <c r="N8383" t="s">
        <v>96</v>
      </c>
      <c r="O8383" t="s">
        <v>30</v>
      </c>
      <c r="P8383">
        <v>5185</v>
      </c>
      <c r="Q8383" t="s">
        <v>105</v>
      </c>
      <c r="R8383">
        <v>707.16600000000005</v>
      </c>
      <c r="S8383" t="s">
        <v>33</v>
      </c>
      <c r="T8383">
        <v>4009</v>
      </c>
      <c r="U8383">
        <v>3883.4715000000001</v>
      </c>
      <c r="V8383" s="1">
        <v>42367</v>
      </c>
      <c r="W8383" t="s">
        <v>34</v>
      </c>
      <c r="X8383">
        <v>8.99</v>
      </c>
      <c r="Y8383" t="s">
        <v>136</v>
      </c>
      <c r="Z8383">
        <v>115.99</v>
      </c>
      <c r="AA8383">
        <v>14150</v>
      </c>
      <c r="AB8383">
        <f t="shared" si="466"/>
        <v>4871.58</v>
      </c>
      <c r="AC8383">
        <f t="shared" si="467"/>
        <v>4384.4219999999996</v>
      </c>
    </row>
    <row r="8384" spans="1:29" x14ac:dyDescent="0.25">
      <c r="A8384" t="s">
        <v>2386</v>
      </c>
      <c r="B8384">
        <v>86</v>
      </c>
      <c r="C8384" t="str">
        <f t="shared" si="464"/>
        <v>Senior</v>
      </c>
      <c r="D8384" t="s">
        <v>2387</v>
      </c>
      <c r="E8384" t="s">
        <v>57</v>
      </c>
      <c r="F8384">
        <v>0.1</v>
      </c>
      <c r="G8384">
        <v>1</v>
      </c>
      <c r="H8384" s="1">
        <v>42365</v>
      </c>
      <c r="I8384" s="1" t="str">
        <f t="shared" si="465"/>
        <v xml:space="preserve"> Dec</v>
      </c>
      <c r="J8384">
        <v>28611</v>
      </c>
      <c r="K8384" t="s">
        <v>47</v>
      </c>
      <c r="L8384">
        <v>30</v>
      </c>
      <c r="M8384">
        <v>0.37</v>
      </c>
      <c r="N8384" t="s">
        <v>29</v>
      </c>
      <c r="O8384" t="s">
        <v>30</v>
      </c>
      <c r="P8384" t="s">
        <v>1325</v>
      </c>
      <c r="Q8384" t="s">
        <v>67</v>
      </c>
      <c r="R8384">
        <v>6670.4089999999997</v>
      </c>
      <c r="S8384" t="s">
        <v>33</v>
      </c>
      <c r="T8384">
        <v>4008</v>
      </c>
      <c r="U8384">
        <v>15337.58</v>
      </c>
      <c r="V8384" s="1">
        <v>42368</v>
      </c>
      <c r="W8384" t="s">
        <v>34</v>
      </c>
      <c r="X8384">
        <v>19.989999999999998</v>
      </c>
      <c r="Y8384" t="s">
        <v>136</v>
      </c>
      <c r="Z8384">
        <v>525.98</v>
      </c>
      <c r="AA8384">
        <v>14150</v>
      </c>
      <c r="AB8384">
        <f t="shared" si="466"/>
        <v>15779.400000000001</v>
      </c>
      <c r="AC8384">
        <f t="shared" si="467"/>
        <v>14201.460000000001</v>
      </c>
    </row>
    <row r="8385" spans="1:29" x14ac:dyDescent="0.25">
      <c r="A8385" t="s">
        <v>2444</v>
      </c>
      <c r="B8385">
        <v>88</v>
      </c>
      <c r="C8385" t="str">
        <f t="shared" si="464"/>
        <v>Senior</v>
      </c>
      <c r="D8385" t="s">
        <v>2547</v>
      </c>
      <c r="E8385" t="s">
        <v>38</v>
      </c>
      <c r="F8385">
        <v>0.04</v>
      </c>
      <c r="G8385">
        <v>1</v>
      </c>
      <c r="H8385" s="1">
        <v>42366</v>
      </c>
      <c r="I8385" s="1" t="str">
        <f t="shared" si="465"/>
        <v xml:space="preserve"> Dec</v>
      </c>
      <c r="J8385">
        <v>28453</v>
      </c>
      <c r="K8385" t="s">
        <v>58</v>
      </c>
      <c r="L8385">
        <v>26</v>
      </c>
      <c r="M8385">
        <v>0.52</v>
      </c>
      <c r="N8385" t="s">
        <v>29</v>
      </c>
      <c r="O8385" t="s">
        <v>80</v>
      </c>
      <c r="P8385" t="s">
        <v>1925</v>
      </c>
      <c r="Q8385" t="s">
        <v>214</v>
      </c>
      <c r="R8385">
        <v>-139.87</v>
      </c>
      <c r="S8385" t="s">
        <v>76</v>
      </c>
      <c r="T8385">
        <v>3984</v>
      </c>
      <c r="U8385">
        <v>560.03</v>
      </c>
      <c r="V8385" s="1">
        <v>42366</v>
      </c>
      <c r="W8385" t="s">
        <v>34</v>
      </c>
      <c r="X8385">
        <v>13.99</v>
      </c>
      <c r="Y8385" t="s">
        <v>685</v>
      </c>
      <c r="Z8385">
        <v>21.66</v>
      </c>
      <c r="AA8385">
        <v>28540</v>
      </c>
      <c r="AB8385">
        <f t="shared" si="466"/>
        <v>563.16</v>
      </c>
      <c r="AC8385">
        <f t="shared" si="467"/>
        <v>540.6336</v>
      </c>
    </row>
    <row r="8386" spans="1:29" x14ac:dyDescent="0.25">
      <c r="A8386" t="s">
        <v>2564</v>
      </c>
      <c r="B8386">
        <v>88</v>
      </c>
      <c r="C8386" t="str">
        <f t="shared" si="464"/>
        <v>Senior</v>
      </c>
      <c r="D8386" t="s">
        <v>565</v>
      </c>
      <c r="E8386" t="s">
        <v>38</v>
      </c>
      <c r="F8386">
        <v>0.01</v>
      </c>
      <c r="G8386">
        <v>1</v>
      </c>
      <c r="H8386" s="1">
        <v>42366</v>
      </c>
      <c r="I8386" s="1" t="str">
        <f t="shared" si="465"/>
        <v xml:space="preserve"> Dec</v>
      </c>
      <c r="J8386">
        <v>5891</v>
      </c>
      <c r="K8386" t="s">
        <v>131</v>
      </c>
      <c r="L8386">
        <v>2</v>
      </c>
      <c r="M8386">
        <v>0.35</v>
      </c>
      <c r="N8386" t="s">
        <v>29</v>
      </c>
      <c r="O8386" t="s">
        <v>30</v>
      </c>
      <c r="P8386" t="s">
        <v>1286</v>
      </c>
      <c r="Q8386" t="s">
        <v>67</v>
      </c>
      <c r="R8386">
        <v>-17.457000000000001</v>
      </c>
      <c r="S8386" t="s">
        <v>52</v>
      </c>
      <c r="T8386">
        <v>816</v>
      </c>
      <c r="U8386">
        <v>44.45</v>
      </c>
      <c r="V8386" s="1">
        <v>42368</v>
      </c>
      <c r="W8386" t="s">
        <v>34</v>
      </c>
      <c r="X8386">
        <v>1.49</v>
      </c>
      <c r="Y8386" t="s">
        <v>298</v>
      </c>
      <c r="Z8386">
        <v>20.98</v>
      </c>
      <c r="AA8386">
        <v>80126</v>
      </c>
      <c r="AB8386">
        <f t="shared" si="466"/>
        <v>41.96</v>
      </c>
      <c r="AC8386">
        <f t="shared" si="467"/>
        <v>41.540399999999998</v>
      </c>
    </row>
    <row r="8387" spans="1:29" x14ac:dyDescent="0.25">
      <c r="A8387" t="s">
        <v>1459</v>
      </c>
      <c r="B8387">
        <v>88</v>
      </c>
      <c r="C8387" t="str">
        <f t="shared" si="464"/>
        <v>Senior</v>
      </c>
      <c r="D8387" t="s">
        <v>275</v>
      </c>
      <c r="E8387" t="s">
        <v>27</v>
      </c>
      <c r="F8387">
        <v>0.02</v>
      </c>
      <c r="G8387">
        <v>1</v>
      </c>
      <c r="H8387" s="1">
        <v>42366</v>
      </c>
      <c r="I8387" s="1" t="str">
        <f t="shared" si="465"/>
        <v xml:space="preserve"> Dec</v>
      </c>
      <c r="J8387">
        <v>4706</v>
      </c>
      <c r="K8387" t="s">
        <v>39</v>
      </c>
      <c r="L8387">
        <v>30</v>
      </c>
      <c r="M8387">
        <v>0.4</v>
      </c>
      <c r="N8387" t="s">
        <v>29</v>
      </c>
      <c r="O8387" t="s">
        <v>30</v>
      </c>
      <c r="P8387" t="s">
        <v>2311</v>
      </c>
      <c r="Q8387" t="s">
        <v>67</v>
      </c>
      <c r="R8387">
        <v>488.81799999999998</v>
      </c>
      <c r="S8387" t="s">
        <v>52</v>
      </c>
      <c r="T8387">
        <v>674</v>
      </c>
      <c r="U8387">
        <v>2116.6999999999998</v>
      </c>
      <c r="V8387" s="1">
        <v>42368</v>
      </c>
      <c r="W8387" t="s">
        <v>34</v>
      </c>
      <c r="X8387">
        <v>19.989999999999998</v>
      </c>
      <c r="Y8387" t="s">
        <v>54</v>
      </c>
      <c r="Z8387">
        <v>67.28</v>
      </c>
      <c r="AA8387">
        <v>90069</v>
      </c>
      <c r="AB8387">
        <f t="shared" si="466"/>
        <v>2018.4</v>
      </c>
      <c r="AC8387">
        <f t="shared" si="467"/>
        <v>1978.0320000000002</v>
      </c>
    </row>
    <row r="8388" spans="1:29" x14ac:dyDescent="0.25">
      <c r="A8388" t="s">
        <v>3371</v>
      </c>
      <c r="B8388">
        <v>88</v>
      </c>
      <c r="C8388" t="str">
        <f t="shared" si="464"/>
        <v>Senior</v>
      </c>
      <c r="D8388" t="s">
        <v>1817</v>
      </c>
      <c r="E8388" t="s">
        <v>46</v>
      </c>
      <c r="F8388">
        <v>0.08</v>
      </c>
      <c r="G8388">
        <v>1</v>
      </c>
      <c r="H8388" s="1">
        <v>42367</v>
      </c>
      <c r="I8388" s="1" t="str">
        <f t="shared" si="465"/>
        <v xml:space="preserve"> Dec</v>
      </c>
      <c r="J8388">
        <v>29220</v>
      </c>
      <c r="K8388" t="s">
        <v>131</v>
      </c>
      <c r="L8388">
        <v>36</v>
      </c>
      <c r="M8388">
        <v>0.4</v>
      </c>
      <c r="N8388" t="s">
        <v>29</v>
      </c>
      <c r="O8388" t="s">
        <v>30</v>
      </c>
      <c r="P8388" t="s">
        <v>2186</v>
      </c>
      <c r="Q8388" t="s">
        <v>67</v>
      </c>
      <c r="R8388">
        <v>5045.3024999999998</v>
      </c>
      <c r="S8388" t="s">
        <v>33</v>
      </c>
      <c r="T8388">
        <v>4106</v>
      </c>
      <c r="U8388">
        <v>12690.33</v>
      </c>
      <c r="V8388" s="1">
        <v>42367</v>
      </c>
      <c r="W8388" t="s">
        <v>42</v>
      </c>
      <c r="X8388">
        <v>19.989999999999998</v>
      </c>
      <c r="Y8388" t="s">
        <v>136</v>
      </c>
      <c r="Z8388">
        <v>367.99</v>
      </c>
      <c r="AA8388">
        <v>10801</v>
      </c>
      <c r="AB8388">
        <f t="shared" si="466"/>
        <v>13247.64</v>
      </c>
      <c r="AC8388">
        <f t="shared" si="467"/>
        <v>12187.828799999999</v>
      </c>
    </row>
    <row r="8389" spans="1:29" x14ac:dyDescent="0.25">
      <c r="A8389" t="s">
        <v>1634</v>
      </c>
      <c r="B8389">
        <v>93</v>
      </c>
      <c r="C8389" t="str">
        <f t="shared" si="464"/>
        <v>Senior</v>
      </c>
      <c r="D8389" t="s">
        <v>889</v>
      </c>
      <c r="E8389" t="s">
        <v>46</v>
      </c>
      <c r="F8389">
        <v>7.0000000000000007E-2</v>
      </c>
      <c r="G8389">
        <v>1</v>
      </c>
      <c r="H8389" s="1">
        <v>42367</v>
      </c>
      <c r="I8389" s="1" t="str">
        <f t="shared" si="465"/>
        <v xml:space="preserve"> Dec</v>
      </c>
      <c r="J8389">
        <v>42945</v>
      </c>
      <c r="K8389" t="s">
        <v>39</v>
      </c>
      <c r="L8389">
        <v>45</v>
      </c>
      <c r="M8389">
        <v>0.59</v>
      </c>
      <c r="N8389" t="s">
        <v>29</v>
      </c>
      <c r="O8389" t="s">
        <v>30</v>
      </c>
      <c r="P8389" t="s">
        <v>2185</v>
      </c>
      <c r="Q8389" t="s">
        <v>214</v>
      </c>
      <c r="R8389">
        <v>-164.92</v>
      </c>
      <c r="S8389" t="s">
        <v>52</v>
      </c>
      <c r="T8389">
        <v>6060</v>
      </c>
      <c r="U8389">
        <v>178.7</v>
      </c>
      <c r="V8389" s="1">
        <v>42367</v>
      </c>
      <c r="W8389" t="s">
        <v>34</v>
      </c>
      <c r="X8389">
        <v>5.13</v>
      </c>
      <c r="Y8389" t="s">
        <v>420</v>
      </c>
      <c r="Z8389">
        <v>3.95</v>
      </c>
      <c r="AA8389">
        <v>88201</v>
      </c>
      <c r="AB8389">
        <f t="shared" si="466"/>
        <v>177.75</v>
      </c>
      <c r="AC8389">
        <f t="shared" si="467"/>
        <v>165.3075</v>
      </c>
    </row>
    <row r="8390" spans="1:29" x14ac:dyDescent="0.25">
      <c r="A8390" t="s">
        <v>2055</v>
      </c>
      <c r="B8390">
        <v>88</v>
      </c>
      <c r="C8390" t="str">
        <f t="shared" si="464"/>
        <v>Senior</v>
      </c>
      <c r="D8390" t="s">
        <v>343</v>
      </c>
      <c r="E8390" t="s">
        <v>38</v>
      </c>
      <c r="F8390">
        <v>0.04</v>
      </c>
      <c r="G8390">
        <v>1</v>
      </c>
      <c r="H8390" s="1">
        <v>42367</v>
      </c>
      <c r="I8390" s="1" t="str">
        <f t="shared" si="465"/>
        <v xml:space="preserve"> Dec</v>
      </c>
      <c r="J8390">
        <v>29216</v>
      </c>
      <c r="K8390" t="s">
        <v>58</v>
      </c>
      <c r="L8390">
        <v>17</v>
      </c>
      <c r="M8390">
        <v>0.77</v>
      </c>
      <c r="N8390" t="s">
        <v>48</v>
      </c>
      <c r="O8390" t="s">
        <v>73</v>
      </c>
      <c r="P8390" t="s">
        <v>559</v>
      </c>
      <c r="Q8390" t="s">
        <v>75</v>
      </c>
      <c r="R8390">
        <v>-773.78</v>
      </c>
      <c r="S8390" t="s">
        <v>76</v>
      </c>
      <c r="T8390">
        <v>4101</v>
      </c>
      <c r="U8390">
        <v>3711.04</v>
      </c>
      <c r="V8390" s="1">
        <v>42368</v>
      </c>
      <c r="W8390" t="s">
        <v>53</v>
      </c>
      <c r="X8390">
        <v>69.64</v>
      </c>
      <c r="Y8390" t="s">
        <v>345</v>
      </c>
      <c r="Z8390">
        <v>218.75</v>
      </c>
      <c r="AA8390">
        <v>38637</v>
      </c>
      <c r="AB8390">
        <f t="shared" si="466"/>
        <v>3718.75</v>
      </c>
      <c r="AC8390">
        <f t="shared" si="467"/>
        <v>3570</v>
      </c>
    </row>
    <row r="8391" spans="1:29" x14ac:dyDescent="0.25">
      <c r="A8391" t="s">
        <v>3158</v>
      </c>
      <c r="B8391">
        <v>95</v>
      </c>
      <c r="C8391" t="str">
        <f t="shared" si="464"/>
        <v>Senior</v>
      </c>
      <c r="D8391" t="s">
        <v>3159</v>
      </c>
      <c r="E8391" t="s">
        <v>46</v>
      </c>
      <c r="F8391">
        <v>0.05</v>
      </c>
      <c r="G8391">
        <v>1</v>
      </c>
      <c r="H8391" s="1">
        <v>42367</v>
      </c>
      <c r="I8391" s="1" t="str">
        <f t="shared" si="465"/>
        <v xml:space="preserve"> Dec</v>
      </c>
      <c r="J8391">
        <v>53730</v>
      </c>
      <c r="K8391" t="s">
        <v>28</v>
      </c>
      <c r="L8391">
        <v>40</v>
      </c>
      <c r="M8391">
        <v>0.36</v>
      </c>
      <c r="N8391" t="s">
        <v>29</v>
      </c>
      <c r="O8391" t="s">
        <v>30</v>
      </c>
      <c r="P8391" t="s">
        <v>3102</v>
      </c>
      <c r="Q8391" t="s">
        <v>67</v>
      </c>
      <c r="R8391">
        <v>-144.739</v>
      </c>
      <c r="S8391" t="s">
        <v>33</v>
      </c>
      <c r="T8391">
        <v>7524</v>
      </c>
      <c r="U8391">
        <v>181.8</v>
      </c>
      <c r="V8391" s="1">
        <v>42368</v>
      </c>
      <c r="W8391" t="s">
        <v>34</v>
      </c>
      <c r="X8391">
        <v>5.83</v>
      </c>
      <c r="Y8391" t="s">
        <v>136</v>
      </c>
      <c r="Z8391">
        <v>4.54</v>
      </c>
      <c r="AA8391">
        <v>10583</v>
      </c>
      <c r="AB8391">
        <f t="shared" si="466"/>
        <v>181.6</v>
      </c>
      <c r="AC8391">
        <f t="shared" si="467"/>
        <v>172.51999999999998</v>
      </c>
    </row>
    <row r="8392" spans="1:29" x14ac:dyDescent="0.25">
      <c r="A8392" t="s">
        <v>2571</v>
      </c>
      <c r="B8392">
        <v>88</v>
      </c>
      <c r="C8392" t="str">
        <f t="shared" si="464"/>
        <v>Senior</v>
      </c>
      <c r="D8392" t="s">
        <v>2318</v>
      </c>
      <c r="E8392" t="s">
        <v>27</v>
      </c>
      <c r="F8392">
        <v>0.09</v>
      </c>
      <c r="G8392">
        <v>1</v>
      </c>
      <c r="H8392" s="1">
        <v>42367</v>
      </c>
      <c r="I8392" s="1" t="str">
        <f t="shared" si="465"/>
        <v xml:space="preserve"> Dec</v>
      </c>
      <c r="J8392">
        <v>13507</v>
      </c>
      <c r="K8392" t="s">
        <v>131</v>
      </c>
      <c r="L8392">
        <v>27</v>
      </c>
      <c r="M8392">
        <v>0.39</v>
      </c>
      <c r="N8392" t="s">
        <v>29</v>
      </c>
      <c r="O8392" t="s">
        <v>30</v>
      </c>
      <c r="P8392" t="s">
        <v>3060</v>
      </c>
      <c r="Q8392" t="s">
        <v>61</v>
      </c>
      <c r="R8392">
        <v>-75.709999999999994</v>
      </c>
      <c r="S8392" t="s">
        <v>68</v>
      </c>
      <c r="T8392">
        <v>1876</v>
      </c>
      <c r="U8392">
        <v>176.1</v>
      </c>
      <c r="V8392" s="1">
        <v>42368</v>
      </c>
      <c r="W8392" t="s">
        <v>34</v>
      </c>
      <c r="X8392">
        <v>6.18</v>
      </c>
      <c r="Y8392" t="s">
        <v>482</v>
      </c>
      <c r="Z8392">
        <v>6.78</v>
      </c>
      <c r="AA8392">
        <v>66062</v>
      </c>
      <c r="AB8392">
        <f t="shared" si="466"/>
        <v>183.06</v>
      </c>
      <c r="AC8392">
        <f t="shared" si="467"/>
        <v>166.58459999999999</v>
      </c>
    </row>
    <row r="8393" spans="1:29" x14ac:dyDescent="0.25">
      <c r="A8393" t="s">
        <v>2055</v>
      </c>
      <c r="B8393">
        <v>88</v>
      </c>
      <c r="C8393" t="str">
        <f t="shared" si="464"/>
        <v>Senior</v>
      </c>
      <c r="D8393" t="s">
        <v>343</v>
      </c>
      <c r="E8393" t="s">
        <v>38</v>
      </c>
      <c r="F8393">
        <v>0.1</v>
      </c>
      <c r="G8393">
        <v>1</v>
      </c>
      <c r="H8393" s="1">
        <v>42367</v>
      </c>
      <c r="I8393" s="1" t="str">
        <f t="shared" si="465"/>
        <v xml:space="preserve"> Dec</v>
      </c>
      <c r="J8393">
        <v>29216</v>
      </c>
      <c r="K8393" t="s">
        <v>58</v>
      </c>
      <c r="L8393">
        <v>46</v>
      </c>
      <c r="M8393">
        <v>0.64</v>
      </c>
      <c r="N8393" t="s">
        <v>96</v>
      </c>
      <c r="O8393" t="s">
        <v>30</v>
      </c>
      <c r="P8393" t="s">
        <v>101</v>
      </c>
      <c r="Q8393" t="s">
        <v>102</v>
      </c>
      <c r="R8393">
        <v>307.17</v>
      </c>
      <c r="S8393" t="s">
        <v>76</v>
      </c>
      <c r="T8393">
        <v>4100</v>
      </c>
      <c r="U8393">
        <v>1936.45</v>
      </c>
      <c r="V8393" s="1">
        <v>42368</v>
      </c>
      <c r="W8393" t="s">
        <v>34</v>
      </c>
      <c r="X8393">
        <v>4</v>
      </c>
      <c r="Y8393" t="s">
        <v>345</v>
      </c>
      <c r="Z8393">
        <v>43.22</v>
      </c>
      <c r="AA8393">
        <v>38637</v>
      </c>
      <c r="AB8393">
        <f t="shared" si="466"/>
        <v>1988.12</v>
      </c>
      <c r="AC8393">
        <f t="shared" si="467"/>
        <v>1789.308</v>
      </c>
    </row>
    <row r="8394" spans="1:29" x14ac:dyDescent="0.25">
      <c r="A8394" t="s">
        <v>1429</v>
      </c>
      <c r="B8394">
        <v>95</v>
      </c>
      <c r="C8394" t="str">
        <f t="shared" ref="C8394:C8400" si="468">IF(B8394&gt;=50, "Senior", IF(B8394&gt;=20, "Adult", "Teenager"))</f>
        <v>Senior</v>
      </c>
      <c r="D8394" t="s">
        <v>1543</v>
      </c>
      <c r="E8394" t="s">
        <v>46</v>
      </c>
      <c r="F8394">
        <v>0.06</v>
      </c>
      <c r="G8394">
        <v>1</v>
      </c>
      <c r="H8394" s="1">
        <v>42368</v>
      </c>
      <c r="I8394" s="1" t="str">
        <f t="shared" ref="I8394:I8400" si="469">TEXT(H8394," MMM")</f>
        <v xml:space="preserve"> Dec</v>
      </c>
      <c r="J8394">
        <v>50950</v>
      </c>
      <c r="K8394" t="s">
        <v>39</v>
      </c>
      <c r="L8394">
        <v>6</v>
      </c>
      <c r="M8394">
        <v>0.7</v>
      </c>
      <c r="N8394" t="s">
        <v>48</v>
      </c>
      <c r="O8394" t="s">
        <v>49</v>
      </c>
      <c r="P8394" t="s">
        <v>1162</v>
      </c>
      <c r="Q8394" t="s">
        <v>51</v>
      </c>
      <c r="R8394">
        <v>-166.96</v>
      </c>
      <c r="S8394" t="s">
        <v>52</v>
      </c>
      <c r="T8394">
        <v>7141</v>
      </c>
      <c r="U8394">
        <v>391.12</v>
      </c>
      <c r="V8394" s="1">
        <v>42368</v>
      </c>
      <c r="W8394" t="s">
        <v>53</v>
      </c>
      <c r="X8394">
        <v>30</v>
      </c>
      <c r="Y8394" t="s">
        <v>54</v>
      </c>
      <c r="Z8394">
        <v>60.98</v>
      </c>
      <c r="AA8394">
        <v>94533</v>
      </c>
      <c r="AB8394">
        <f t="shared" ref="AB8394:AB8400" si="470">Z8394*L8394</f>
        <v>365.88</v>
      </c>
      <c r="AC8394">
        <f t="shared" ref="AC8394:AC8400" si="471">AB8394-AB8394*F8394</f>
        <v>343.92719999999997</v>
      </c>
    </row>
    <row r="8395" spans="1:29" x14ac:dyDescent="0.25">
      <c r="A8395" t="s">
        <v>1696</v>
      </c>
      <c r="B8395">
        <v>95</v>
      </c>
      <c r="C8395" t="str">
        <f t="shared" si="468"/>
        <v>Senior</v>
      </c>
      <c r="D8395" t="s">
        <v>1374</v>
      </c>
      <c r="E8395" t="s">
        <v>27</v>
      </c>
      <c r="F8395">
        <v>0.08</v>
      </c>
      <c r="G8395">
        <v>1</v>
      </c>
      <c r="H8395" s="1">
        <v>42368</v>
      </c>
      <c r="I8395" s="1" t="str">
        <f t="shared" si="469"/>
        <v xml:space="preserve"> Dec</v>
      </c>
      <c r="J8395">
        <v>47815</v>
      </c>
      <c r="K8395" t="s">
        <v>39</v>
      </c>
      <c r="L8395">
        <v>45</v>
      </c>
      <c r="M8395">
        <v>0.54</v>
      </c>
      <c r="N8395" t="s">
        <v>48</v>
      </c>
      <c r="O8395" t="s">
        <v>59</v>
      </c>
      <c r="P8395" t="s">
        <v>2265</v>
      </c>
      <c r="Q8395" t="s">
        <v>82</v>
      </c>
      <c r="R8395">
        <v>-33.47</v>
      </c>
      <c r="S8395" t="s">
        <v>76</v>
      </c>
      <c r="T8395">
        <v>6712</v>
      </c>
      <c r="U8395">
        <v>580.96</v>
      </c>
      <c r="V8395" s="1">
        <v>42368</v>
      </c>
      <c r="W8395" t="s">
        <v>34</v>
      </c>
      <c r="X8395">
        <v>6.85</v>
      </c>
      <c r="Y8395" t="s">
        <v>162</v>
      </c>
      <c r="Z8395">
        <v>13.73</v>
      </c>
      <c r="AA8395">
        <v>22901</v>
      </c>
      <c r="AB8395">
        <f t="shared" si="470"/>
        <v>617.85</v>
      </c>
      <c r="AC8395">
        <f t="shared" si="471"/>
        <v>568.42200000000003</v>
      </c>
    </row>
    <row r="8396" spans="1:29" x14ac:dyDescent="0.25">
      <c r="A8396" t="s">
        <v>1429</v>
      </c>
      <c r="B8396">
        <v>95</v>
      </c>
      <c r="C8396" t="str">
        <f t="shared" si="468"/>
        <v>Senior</v>
      </c>
      <c r="D8396" t="s">
        <v>1543</v>
      </c>
      <c r="E8396" t="s">
        <v>46</v>
      </c>
      <c r="F8396">
        <v>0.1</v>
      </c>
      <c r="G8396">
        <v>1</v>
      </c>
      <c r="H8396" s="1">
        <v>42368</v>
      </c>
      <c r="I8396" s="1" t="str">
        <f t="shared" si="469"/>
        <v xml:space="preserve"> Dec</v>
      </c>
      <c r="J8396">
        <v>50950</v>
      </c>
      <c r="K8396" t="s">
        <v>39</v>
      </c>
      <c r="L8396">
        <v>35</v>
      </c>
      <c r="M8396">
        <v>0.59</v>
      </c>
      <c r="N8396" t="s">
        <v>29</v>
      </c>
      <c r="O8396" t="s">
        <v>30</v>
      </c>
      <c r="P8396" t="s">
        <v>1046</v>
      </c>
      <c r="Q8396" t="s">
        <v>32</v>
      </c>
      <c r="R8396">
        <v>-15.07</v>
      </c>
      <c r="S8396" t="s">
        <v>52</v>
      </c>
      <c r="T8396">
        <v>7142</v>
      </c>
      <c r="U8396">
        <v>448.1</v>
      </c>
      <c r="V8396" s="1">
        <v>42368</v>
      </c>
      <c r="W8396" t="s">
        <v>42</v>
      </c>
      <c r="X8396">
        <v>4.51</v>
      </c>
      <c r="Y8396" t="s">
        <v>54</v>
      </c>
      <c r="Z8396">
        <v>13.48</v>
      </c>
      <c r="AA8396">
        <v>94533</v>
      </c>
      <c r="AB8396">
        <f t="shared" si="470"/>
        <v>471.8</v>
      </c>
      <c r="AC8396">
        <f t="shared" si="471"/>
        <v>424.62</v>
      </c>
    </row>
    <row r="8397" spans="1:29" x14ac:dyDescent="0.25">
      <c r="A8397" t="s">
        <v>2241</v>
      </c>
      <c r="B8397">
        <v>95</v>
      </c>
      <c r="C8397" t="str">
        <f t="shared" si="468"/>
        <v>Senior</v>
      </c>
      <c r="D8397" t="s">
        <v>3320</v>
      </c>
      <c r="E8397" t="s">
        <v>38</v>
      </c>
      <c r="F8397">
        <v>0.09</v>
      </c>
      <c r="G8397">
        <v>1</v>
      </c>
      <c r="H8397" s="1">
        <v>42368</v>
      </c>
      <c r="I8397" s="1" t="str">
        <f t="shared" si="469"/>
        <v xml:space="preserve"> Dec</v>
      </c>
      <c r="J8397">
        <v>25542</v>
      </c>
      <c r="K8397" t="s">
        <v>47</v>
      </c>
      <c r="L8397">
        <v>37</v>
      </c>
      <c r="M8397">
        <v>0.39</v>
      </c>
      <c r="N8397" t="s">
        <v>29</v>
      </c>
      <c r="O8397" t="s">
        <v>59</v>
      </c>
      <c r="P8397" t="s">
        <v>3400</v>
      </c>
      <c r="Q8397" t="s">
        <v>61</v>
      </c>
      <c r="R8397">
        <v>-18.66</v>
      </c>
      <c r="S8397" t="s">
        <v>68</v>
      </c>
      <c r="T8397">
        <v>3583</v>
      </c>
      <c r="U8397">
        <v>257.45999999999998</v>
      </c>
      <c r="V8397" s="1">
        <v>42368</v>
      </c>
      <c r="W8397" t="s">
        <v>42</v>
      </c>
      <c r="X8397">
        <v>4.2300000000000004</v>
      </c>
      <c r="Y8397" t="s">
        <v>111</v>
      </c>
      <c r="Z8397">
        <v>7.28</v>
      </c>
      <c r="AA8397">
        <v>76543</v>
      </c>
      <c r="AB8397">
        <f t="shared" si="470"/>
        <v>269.36</v>
      </c>
      <c r="AC8397">
        <f t="shared" si="471"/>
        <v>245.11760000000001</v>
      </c>
    </row>
    <row r="8398" spans="1:29" x14ac:dyDescent="0.25">
      <c r="A8398" t="s">
        <v>874</v>
      </c>
      <c r="B8398">
        <v>95</v>
      </c>
      <c r="C8398" t="str">
        <f t="shared" si="468"/>
        <v>Senior</v>
      </c>
      <c r="D8398" t="s">
        <v>875</v>
      </c>
      <c r="E8398" t="s">
        <v>57</v>
      </c>
      <c r="F8398">
        <v>0.1</v>
      </c>
      <c r="G8398">
        <v>1</v>
      </c>
      <c r="H8398" s="1">
        <v>42368</v>
      </c>
      <c r="I8398" s="1" t="str">
        <f t="shared" si="469"/>
        <v xml:space="preserve"> Dec</v>
      </c>
      <c r="J8398">
        <v>45127</v>
      </c>
      <c r="K8398" t="s">
        <v>131</v>
      </c>
      <c r="L8398">
        <v>10</v>
      </c>
      <c r="M8398">
        <v>0.37</v>
      </c>
      <c r="N8398" t="s">
        <v>29</v>
      </c>
      <c r="O8398" t="s">
        <v>59</v>
      </c>
      <c r="P8398" t="s">
        <v>1863</v>
      </c>
      <c r="Q8398" t="s">
        <v>232</v>
      </c>
      <c r="R8398">
        <v>-1.29</v>
      </c>
      <c r="S8398" t="s">
        <v>76</v>
      </c>
      <c r="T8398">
        <v>6361</v>
      </c>
      <c r="U8398">
        <v>14.15</v>
      </c>
      <c r="V8398" s="1">
        <v>42368</v>
      </c>
      <c r="W8398" t="s">
        <v>34</v>
      </c>
      <c r="X8398">
        <v>0.7</v>
      </c>
      <c r="Y8398" t="s">
        <v>132</v>
      </c>
      <c r="Z8398">
        <v>1.48</v>
      </c>
      <c r="AA8398">
        <v>33569</v>
      </c>
      <c r="AB8398">
        <f t="shared" si="470"/>
        <v>14.8</v>
      </c>
      <c r="AC8398">
        <f t="shared" si="471"/>
        <v>13.32</v>
      </c>
    </row>
    <row r="8399" spans="1:29" x14ac:dyDescent="0.25">
      <c r="A8399" t="s">
        <v>3077</v>
      </c>
      <c r="B8399">
        <v>95</v>
      </c>
      <c r="C8399" t="str">
        <f t="shared" si="468"/>
        <v>Senior</v>
      </c>
      <c r="D8399" t="s">
        <v>2916</v>
      </c>
      <c r="E8399" t="s">
        <v>38</v>
      </c>
      <c r="F8399">
        <v>0.09</v>
      </c>
      <c r="G8399">
        <v>1</v>
      </c>
      <c r="H8399" s="1">
        <v>42368</v>
      </c>
      <c r="I8399" s="1" t="str">
        <f t="shared" si="469"/>
        <v xml:space="preserve"> Dec</v>
      </c>
      <c r="J8399">
        <v>49344</v>
      </c>
      <c r="K8399" t="s">
        <v>47</v>
      </c>
      <c r="L8399">
        <v>1</v>
      </c>
      <c r="M8399">
        <v>0.83</v>
      </c>
      <c r="N8399" t="s">
        <v>29</v>
      </c>
      <c r="O8399" t="s">
        <v>80</v>
      </c>
      <c r="P8399" t="s">
        <v>3548</v>
      </c>
      <c r="Q8399" t="s">
        <v>481</v>
      </c>
      <c r="R8399">
        <v>-745.2</v>
      </c>
      <c r="S8399" t="s">
        <v>76</v>
      </c>
      <c r="T8399">
        <v>6916</v>
      </c>
      <c r="U8399">
        <v>803.33</v>
      </c>
      <c r="V8399" s="1">
        <v>42368</v>
      </c>
      <c r="W8399" t="s">
        <v>34</v>
      </c>
      <c r="X8399">
        <v>24.49</v>
      </c>
      <c r="Y8399" t="s">
        <v>272</v>
      </c>
      <c r="Z8399">
        <v>832.81</v>
      </c>
      <c r="AA8399">
        <v>40356</v>
      </c>
      <c r="AB8399">
        <f t="shared" si="470"/>
        <v>832.81</v>
      </c>
      <c r="AC8399">
        <f t="shared" si="471"/>
        <v>757.85709999999995</v>
      </c>
    </row>
    <row r="8400" spans="1:29" x14ac:dyDescent="0.25">
      <c r="A8400" t="s">
        <v>3077</v>
      </c>
      <c r="B8400">
        <v>95</v>
      </c>
      <c r="C8400" t="str">
        <f t="shared" si="468"/>
        <v>Senior</v>
      </c>
      <c r="D8400" t="s">
        <v>2916</v>
      </c>
      <c r="E8400" t="s">
        <v>38</v>
      </c>
      <c r="F8400">
        <v>0</v>
      </c>
      <c r="G8400">
        <v>1</v>
      </c>
      <c r="H8400" s="1">
        <v>42368</v>
      </c>
      <c r="I8400" s="1" t="str">
        <f t="shared" si="469"/>
        <v xml:space="preserve"> Dec</v>
      </c>
      <c r="J8400">
        <v>49344</v>
      </c>
      <c r="K8400" t="s">
        <v>47</v>
      </c>
      <c r="L8400">
        <v>31</v>
      </c>
      <c r="M8400">
        <v>0.68</v>
      </c>
      <c r="N8400" t="s">
        <v>96</v>
      </c>
      <c r="O8400" t="s">
        <v>30</v>
      </c>
      <c r="P8400" t="s">
        <v>1029</v>
      </c>
      <c r="Q8400" t="s">
        <v>102</v>
      </c>
      <c r="R8400">
        <v>27.85</v>
      </c>
      <c r="S8400" t="s">
        <v>76</v>
      </c>
      <c r="T8400">
        <v>6915</v>
      </c>
      <c r="U8400">
        <v>672.93</v>
      </c>
      <c r="V8400" s="1">
        <v>42368</v>
      </c>
      <c r="W8400" t="s">
        <v>34</v>
      </c>
      <c r="X8400">
        <v>4</v>
      </c>
      <c r="Y8400" t="s">
        <v>272</v>
      </c>
      <c r="Z8400">
        <v>19.98</v>
      </c>
      <c r="AA8400">
        <v>40356</v>
      </c>
      <c r="AB8400">
        <f t="shared" si="470"/>
        <v>619.38</v>
      </c>
      <c r="AC8400">
        <f t="shared" si="471"/>
        <v>619.38</v>
      </c>
    </row>
  </sheetData>
  <autoFilter ref="A1:AA8400">
    <filterColumn colId="1">
      <customFilters>
        <customFilter operator="notEqual" val=" "/>
      </custom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50" zoomScaleNormal="50" workbookViewId="0">
      <selection activeCell="AC25" sqref="AC25"/>
    </sheetView>
  </sheetViews>
  <sheetFormatPr defaultRowHeight="15" x14ac:dyDescent="0.25"/>
  <cols>
    <col min="1" max="16384" width="9.140625"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50" zoomScaleNormal="5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50" zoomScaleNormal="5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7"/>
  <sheetViews>
    <sheetView workbookViewId="0">
      <selection activeCell="B4" sqref="B4:B15"/>
    </sheetView>
  </sheetViews>
  <sheetFormatPr defaultRowHeight="15" x14ac:dyDescent="0.25"/>
  <cols>
    <col min="1" max="1" width="13.140625" customWidth="1"/>
    <col min="2" max="2" width="15.5703125" customWidth="1"/>
    <col min="4" max="4" width="13.140625" customWidth="1"/>
    <col min="5" max="5" width="14" customWidth="1"/>
    <col min="7" max="7" width="13.140625" customWidth="1"/>
    <col min="8" max="8" width="21.140625" customWidth="1"/>
    <col min="10" max="10" width="13.140625" customWidth="1"/>
    <col min="11" max="11" width="16.5703125" customWidth="1"/>
  </cols>
  <sheetData>
    <row r="3" spans="1:8" x14ac:dyDescent="0.25">
      <c r="A3" s="2" t="s">
        <v>3566</v>
      </c>
      <c r="B3" t="s">
        <v>3579</v>
      </c>
      <c r="D3" s="2" t="s">
        <v>3566</v>
      </c>
      <c r="E3" t="s">
        <v>3581</v>
      </c>
      <c r="G3" s="2" t="s">
        <v>3566</v>
      </c>
      <c r="H3" t="s">
        <v>3583</v>
      </c>
    </row>
    <row r="4" spans="1:8" x14ac:dyDescent="0.25">
      <c r="A4" s="3" t="s">
        <v>3567</v>
      </c>
      <c r="B4" s="4">
        <v>928620.41549999989</v>
      </c>
      <c r="D4" s="3" t="s">
        <v>3567</v>
      </c>
      <c r="E4" s="4">
        <v>109194.35288400004</v>
      </c>
      <c r="G4" s="3" t="s">
        <v>3567</v>
      </c>
      <c r="H4" s="4">
        <v>12400</v>
      </c>
    </row>
    <row r="5" spans="1:8" x14ac:dyDescent="0.25">
      <c r="A5" s="3" t="s">
        <v>3568</v>
      </c>
      <c r="B5" s="4">
        <v>847603.14800000063</v>
      </c>
      <c r="D5" s="3" t="s">
        <v>3568</v>
      </c>
      <c r="E5" s="4">
        <v>72006.458791000041</v>
      </c>
      <c r="G5" s="3" t="s">
        <v>3568</v>
      </c>
      <c r="H5" s="4">
        <v>12575</v>
      </c>
    </row>
    <row r="6" spans="1:8" x14ac:dyDescent="0.25">
      <c r="A6" s="3" t="s">
        <v>3569</v>
      </c>
      <c r="B6" s="4">
        <v>862052.20250000001</v>
      </c>
      <c r="D6" s="3" t="s">
        <v>3569</v>
      </c>
      <c r="E6" s="4">
        <v>81996.352332999988</v>
      </c>
      <c r="G6" s="3" t="s">
        <v>3569</v>
      </c>
      <c r="H6" s="4">
        <v>13006</v>
      </c>
    </row>
    <row r="7" spans="1:8" x14ac:dyDescent="0.25">
      <c r="A7" s="3" t="s">
        <v>3570</v>
      </c>
      <c r="B7" s="4">
        <v>823206.95600000001</v>
      </c>
      <c r="D7" s="3" t="s">
        <v>3570</v>
      </c>
      <c r="E7" s="4">
        <v>84773.761454000036</v>
      </c>
      <c r="G7" s="3" t="s">
        <v>3570</v>
      </c>
      <c r="H7" s="4">
        <v>12758</v>
      </c>
    </row>
    <row r="8" spans="1:8" x14ac:dyDescent="0.25">
      <c r="A8" s="3" t="s">
        <v>3571</v>
      </c>
      <c r="B8" s="4">
        <v>944671.35849999951</v>
      </c>
      <c r="D8" s="3" t="s">
        <v>3571</v>
      </c>
      <c r="E8" s="4">
        <v>98615.339038000078</v>
      </c>
      <c r="G8" s="3" t="s">
        <v>3571</v>
      </c>
      <c r="H8" s="4">
        <v>16657</v>
      </c>
    </row>
    <row r="9" spans="1:8" x14ac:dyDescent="0.25">
      <c r="A9" s="3" t="s">
        <v>3572</v>
      </c>
      <c r="B9" s="4">
        <v>1030858.5139999994</v>
      </c>
      <c r="D9" s="3" t="s">
        <v>3572</v>
      </c>
      <c r="E9" s="4">
        <v>118703.60415299996</v>
      </c>
      <c r="G9" s="3" t="s">
        <v>3572</v>
      </c>
      <c r="H9" s="4">
        <v>16534</v>
      </c>
    </row>
    <row r="10" spans="1:8" x14ac:dyDescent="0.25">
      <c r="A10" s="3" t="s">
        <v>3573</v>
      </c>
      <c r="B10" s="4">
        <v>1141104.3544999992</v>
      </c>
      <c r="D10" s="3" t="s">
        <v>3573</v>
      </c>
      <c r="E10" s="4">
        <v>120965.29999500015</v>
      </c>
      <c r="G10" s="3" t="s">
        <v>3573</v>
      </c>
      <c r="H10" s="4">
        <v>17929</v>
      </c>
    </row>
    <row r="11" spans="1:8" x14ac:dyDescent="0.25">
      <c r="A11" s="3" t="s">
        <v>3574</v>
      </c>
      <c r="B11" s="4">
        <v>1115015.3270000005</v>
      </c>
      <c r="D11" s="3" t="s">
        <v>3574</v>
      </c>
      <c r="E11" s="4">
        <v>74585.479370000059</v>
      </c>
      <c r="G11" s="3" t="s">
        <v>3574</v>
      </c>
      <c r="H11" s="4">
        <v>18067</v>
      </c>
    </row>
    <row r="12" spans="1:8" x14ac:dyDescent="0.25">
      <c r="A12" s="3" t="s">
        <v>3575</v>
      </c>
      <c r="B12" s="4">
        <v>1337956.9554999997</v>
      </c>
      <c r="D12" s="3" t="s">
        <v>3575</v>
      </c>
      <c r="E12" s="4">
        <v>164352.68813499997</v>
      </c>
      <c r="G12" s="3" t="s">
        <v>3575</v>
      </c>
      <c r="H12" s="4">
        <v>19116</v>
      </c>
    </row>
    <row r="13" spans="1:8" x14ac:dyDescent="0.25">
      <c r="A13" s="3" t="s">
        <v>3576</v>
      </c>
      <c r="B13" s="4">
        <v>1383714.435000001</v>
      </c>
      <c r="D13" s="3" t="s">
        <v>3576</v>
      </c>
      <c r="E13" s="4">
        <v>174016.34196199992</v>
      </c>
      <c r="G13" s="3" t="s">
        <v>3576</v>
      </c>
      <c r="H13" s="4">
        <v>18278</v>
      </c>
    </row>
    <row r="14" spans="1:8" x14ac:dyDescent="0.25">
      <c r="A14" s="3" t="s">
        <v>3577</v>
      </c>
      <c r="B14" s="4">
        <v>1163393.3715000004</v>
      </c>
      <c r="D14" s="3" t="s">
        <v>3577</v>
      </c>
      <c r="E14" s="4">
        <v>106670.29870000004</v>
      </c>
      <c r="G14" s="3" t="s">
        <v>3577</v>
      </c>
      <c r="H14" s="4">
        <v>16251</v>
      </c>
    </row>
    <row r="15" spans="1:8" x14ac:dyDescent="0.25">
      <c r="A15" s="3" t="s">
        <v>3578</v>
      </c>
      <c r="B15" s="4">
        <v>1467489.9570000004</v>
      </c>
      <c r="D15" s="3" t="s">
        <v>3578</v>
      </c>
      <c r="E15" s="4">
        <v>144189.82154900001</v>
      </c>
      <c r="G15" s="3" t="s">
        <v>3578</v>
      </c>
      <c r="H15" s="4">
        <v>18241</v>
      </c>
    </row>
    <row r="16" spans="1:8" x14ac:dyDescent="0.25">
      <c r="A16" s="3" t="s">
        <v>3582</v>
      </c>
      <c r="B16" s="4">
        <v>13045686.995000001</v>
      </c>
      <c r="D16" s="3" t="s">
        <v>3582</v>
      </c>
      <c r="E16" s="4">
        <v>1350069.7983640002</v>
      </c>
      <c r="G16" s="3" t="s">
        <v>3582</v>
      </c>
      <c r="H16" s="4">
        <v>191812</v>
      </c>
    </row>
    <row r="17" spans="2:8" x14ac:dyDescent="0.25">
      <c r="B17" s="10">
        <f>GETPIVOTDATA("Sales",$A$3)</f>
        <v>13045686.995000001</v>
      </c>
      <c r="E17" s="10">
        <f>GETPIVOTDATA("Profit",$D$3)</f>
        <v>1350069.7983640002</v>
      </c>
      <c r="H17" s="5">
        <f>GETPIVOTDATA("Order Quantity",$G$3)</f>
        <v>191812</v>
      </c>
    </row>
  </sheetData>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A4" sqref="A4:C15"/>
    </sheetView>
  </sheetViews>
  <sheetFormatPr defaultRowHeight="15" x14ac:dyDescent="0.25"/>
  <cols>
    <col min="1" max="1" width="13.140625" customWidth="1"/>
    <col min="2" max="2" width="12.140625" customWidth="1"/>
    <col min="3" max="3" width="16.5703125" customWidth="1"/>
  </cols>
  <sheetData>
    <row r="3" spans="1:3" x14ac:dyDescent="0.25">
      <c r="A3" s="2" t="s">
        <v>3566</v>
      </c>
      <c r="B3" t="s">
        <v>3579</v>
      </c>
      <c r="C3" t="s">
        <v>3580</v>
      </c>
    </row>
    <row r="4" spans="1:3" x14ac:dyDescent="0.25">
      <c r="A4" s="3" t="s">
        <v>3567</v>
      </c>
      <c r="B4" s="4">
        <v>928620.41549999989</v>
      </c>
      <c r="C4" s="4">
        <v>493</v>
      </c>
    </row>
    <row r="5" spans="1:3" x14ac:dyDescent="0.25">
      <c r="A5" s="3" t="s">
        <v>3568</v>
      </c>
      <c r="B5" s="4">
        <v>847603.14800000063</v>
      </c>
      <c r="C5" s="4">
        <v>500</v>
      </c>
    </row>
    <row r="6" spans="1:3" x14ac:dyDescent="0.25">
      <c r="A6" s="3" t="s">
        <v>3569</v>
      </c>
      <c r="B6" s="4">
        <v>862052.20250000001</v>
      </c>
      <c r="C6" s="4">
        <v>512</v>
      </c>
    </row>
    <row r="7" spans="1:3" x14ac:dyDescent="0.25">
      <c r="A7" s="3" t="s">
        <v>3570</v>
      </c>
      <c r="B7" s="4">
        <v>823206.95600000001</v>
      </c>
      <c r="C7" s="4">
        <v>500</v>
      </c>
    </row>
    <row r="8" spans="1:3" x14ac:dyDescent="0.25">
      <c r="A8" s="3" t="s">
        <v>3571</v>
      </c>
      <c r="B8" s="4">
        <v>944671.35849999951</v>
      </c>
      <c r="C8" s="4">
        <v>607</v>
      </c>
    </row>
    <row r="9" spans="1:3" x14ac:dyDescent="0.25">
      <c r="A9" s="3" t="s">
        <v>3572</v>
      </c>
      <c r="B9" s="4">
        <v>1030858.5139999994</v>
      </c>
      <c r="C9" s="4">
        <v>649</v>
      </c>
    </row>
    <row r="10" spans="1:3" x14ac:dyDescent="0.25">
      <c r="A10" s="3" t="s">
        <v>3573</v>
      </c>
      <c r="B10" s="4">
        <v>1141104.3545000008</v>
      </c>
      <c r="C10" s="4">
        <v>699</v>
      </c>
    </row>
    <row r="11" spans="1:3" x14ac:dyDescent="0.25">
      <c r="A11" s="3" t="s">
        <v>3574</v>
      </c>
      <c r="B11" s="4">
        <v>1115015.3270000003</v>
      </c>
      <c r="C11" s="4">
        <v>705</v>
      </c>
    </row>
    <row r="12" spans="1:3" x14ac:dyDescent="0.25">
      <c r="A12" s="3" t="s">
        <v>3575</v>
      </c>
      <c r="B12" s="4">
        <v>1337956.9555000009</v>
      </c>
      <c r="C12" s="4">
        <v>735</v>
      </c>
    </row>
    <row r="13" spans="1:3" x14ac:dyDescent="0.25">
      <c r="A13" s="3" t="s">
        <v>3576</v>
      </c>
      <c r="B13" s="4">
        <v>1383714.4349999998</v>
      </c>
      <c r="C13" s="4">
        <v>730</v>
      </c>
    </row>
    <row r="14" spans="1:3" x14ac:dyDescent="0.25">
      <c r="A14" s="3" t="s">
        <v>3577</v>
      </c>
      <c r="B14" s="4">
        <v>1163393.3714999997</v>
      </c>
      <c r="C14" s="4">
        <v>645</v>
      </c>
    </row>
    <row r="15" spans="1:3" x14ac:dyDescent="0.25">
      <c r="A15" s="3" t="s">
        <v>3578</v>
      </c>
      <c r="B15" s="4">
        <v>1467489.9570000002</v>
      </c>
      <c r="C15" s="4">
        <v>721</v>
      </c>
    </row>
    <row r="16" spans="1:3" x14ac:dyDescent="0.25">
      <c r="A16" s="3" t="s">
        <v>3584</v>
      </c>
      <c r="B16" s="4">
        <v>1869913.8290000022</v>
      </c>
      <c r="C16" s="4">
        <v>903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workbookViewId="0">
      <selection activeCell="I3" sqref="I3"/>
    </sheetView>
  </sheetViews>
  <sheetFormatPr defaultRowHeight="15" x14ac:dyDescent="0.25"/>
  <cols>
    <col min="1" max="1" width="21.85546875" bestFit="1" customWidth="1"/>
    <col min="2" max="2" width="12.140625" bestFit="1" customWidth="1"/>
  </cols>
  <sheetData>
    <row r="3" spans="1:2" x14ac:dyDescent="0.25">
      <c r="A3" s="2" t="s">
        <v>3566</v>
      </c>
      <c r="B3" t="s">
        <v>3579</v>
      </c>
    </row>
    <row r="4" spans="1:2" x14ac:dyDescent="0.25">
      <c r="A4" s="3" t="s">
        <v>3567</v>
      </c>
      <c r="B4" s="4">
        <v>35644.160000000003</v>
      </c>
    </row>
    <row r="5" spans="1:2" x14ac:dyDescent="0.25">
      <c r="A5" s="7" t="s">
        <v>1385</v>
      </c>
      <c r="B5" s="4">
        <v>35644.160000000003</v>
      </c>
    </row>
    <row r="6" spans="1:2" x14ac:dyDescent="0.25">
      <c r="A6" s="3" t="s">
        <v>3568</v>
      </c>
      <c r="B6" s="4">
        <v>40241.040000000001</v>
      </c>
    </row>
    <row r="7" spans="1:2" x14ac:dyDescent="0.25">
      <c r="A7" s="7" t="s">
        <v>2047</v>
      </c>
      <c r="B7" s="4">
        <v>40241.040000000001</v>
      </c>
    </row>
    <row r="8" spans="1:2" x14ac:dyDescent="0.25">
      <c r="A8" s="3" t="s">
        <v>3569</v>
      </c>
      <c r="B8" s="4">
        <v>31722.981500000002</v>
      </c>
    </row>
    <row r="9" spans="1:2" x14ac:dyDescent="0.25">
      <c r="A9" s="7" t="s">
        <v>1385</v>
      </c>
      <c r="B9" s="4">
        <v>31722.981500000002</v>
      </c>
    </row>
    <row r="10" spans="1:2" x14ac:dyDescent="0.25">
      <c r="A10" s="3" t="s">
        <v>3570</v>
      </c>
      <c r="B10" s="4">
        <v>34052.745999999992</v>
      </c>
    </row>
    <row r="11" spans="1:2" x14ac:dyDescent="0.25">
      <c r="A11" s="7" t="s">
        <v>1051</v>
      </c>
      <c r="B11" s="4">
        <v>34052.745999999992</v>
      </c>
    </row>
    <row r="12" spans="1:2" x14ac:dyDescent="0.25">
      <c r="A12" s="3" t="s">
        <v>3571</v>
      </c>
      <c r="B12" s="4">
        <v>41343.21</v>
      </c>
    </row>
    <row r="13" spans="1:2" x14ac:dyDescent="0.25">
      <c r="A13" s="7" t="s">
        <v>3523</v>
      </c>
      <c r="B13" s="4">
        <v>41343.21</v>
      </c>
    </row>
    <row r="14" spans="1:2" x14ac:dyDescent="0.25">
      <c r="A14" s="3" t="s">
        <v>3572</v>
      </c>
      <c r="B14" s="4">
        <v>35501.990000000005</v>
      </c>
    </row>
    <row r="15" spans="1:2" x14ac:dyDescent="0.25">
      <c r="A15" s="7" t="s">
        <v>1820</v>
      </c>
      <c r="B15" s="4">
        <v>35501.990000000005</v>
      </c>
    </row>
    <row r="16" spans="1:2" x14ac:dyDescent="0.25">
      <c r="A16" s="3" t="s">
        <v>3573</v>
      </c>
      <c r="B16" s="4">
        <v>30028</v>
      </c>
    </row>
    <row r="17" spans="1:2" x14ac:dyDescent="0.25">
      <c r="A17" s="7" t="s">
        <v>2342</v>
      </c>
      <c r="B17" s="4">
        <v>30028</v>
      </c>
    </row>
    <row r="18" spans="1:2" x14ac:dyDescent="0.25">
      <c r="A18" s="3" t="s">
        <v>3574</v>
      </c>
      <c r="B18" s="4">
        <v>26474.190000000002</v>
      </c>
    </row>
    <row r="19" spans="1:2" x14ac:dyDescent="0.25">
      <c r="A19" s="7" t="s">
        <v>554</v>
      </c>
      <c r="B19" s="4">
        <v>26474.190000000002</v>
      </c>
    </row>
    <row r="20" spans="1:2" x14ac:dyDescent="0.25">
      <c r="A20" s="3" t="s">
        <v>3575</v>
      </c>
      <c r="B20" s="4">
        <v>34664.35</v>
      </c>
    </row>
    <row r="21" spans="1:2" x14ac:dyDescent="0.25">
      <c r="A21" s="7" t="s">
        <v>2547</v>
      </c>
      <c r="B21" s="4">
        <v>34664.35</v>
      </c>
    </row>
    <row r="22" spans="1:2" x14ac:dyDescent="0.25">
      <c r="A22" s="3" t="s">
        <v>3576</v>
      </c>
      <c r="B22" s="4">
        <v>33902.363000000005</v>
      </c>
    </row>
    <row r="23" spans="1:2" x14ac:dyDescent="0.25">
      <c r="A23" s="7" t="s">
        <v>2327</v>
      </c>
      <c r="B23" s="4">
        <v>33902.363000000005</v>
      </c>
    </row>
    <row r="24" spans="1:2" x14ac:dyDescent="0.25">
      <c r="A24" s="3" t="s">
        <v>3577</v>
      </c>
      <c r="B24" s="4">
        <v>35973.177499999991</v>
      </c>
    </row>
    <row r="25" spans="1:2" x14ac:dyDescent="0.25">
      <c r="A25" s="7" t="s">
        <v>1284</v>
      </c>
      <c r="B25" s="4">
        <v>35973.177499999991</v>
      </c>
    </row>
    <row r="26" spans="1:2" x14ac:dyDescent="0.25">
      <c r="A26" s="3" t="s">
        <v>3578</v>
      </c>
      <c r="B26" s="4">
        <v>54867.899999999994</v>
      </c>
    </row>
    <row r="27" spans="1:2" x14ac:dyDescent="0.25">
      <c r="A27" s="7" t="s">
        <v>947</v>
      </c>
      <c r="B27" s="4">
        <v>54867.899999999994</v>
      </c>
    </row>
    <row r="28" spans="1:2" x14ac:dyDescent="0.25">
      <c r="A28" s="3" t="s">
        <v>3584</v>
      </c>
      <c r="B28" s="4">
        <v>111968.664</v>
      </c>
    </row>
    <row r="29" spans="1:2" x14ac:dyDescent="0.25">
      <c r="A29" s="7" t="s">
        <v>1040</v>
      </c>
      <c r="B29" s="4">
        <v>111968.664</v>
      </c>
    </row>
    <row r="30" spans="1:2" x14ac:dyDescent="0.25">
      <c r="A30" s="3" t="s">
        <v>3582</v>
      </c>
      <c r="B30" s="4">
        <v>546384.772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5" x14ac:dyDescent="0.25"/>
  <cols>
    <col min="1" max="1" width="14.5703125" bestFit="1" customWidth="1"/>
    <col min="2" max="2" width="12.140625" customWidth="1"/>
  </cols>
  <sheetData>
    <row r="3" spans="1:2" x14ac:dyDescent="0.25">
      <c r="A3" s="2" t="s">
        <v>3566</v>
      </c>
      <c r="B3" t="s">
        <v>3579</v>
      </c>
    </row>
    <row r="4" spans="1:2" x14ac:dyDescent="0.25">
      <c r="A4" s="3" t="s">
        <v>48</v>
      </c>
      <c r="B4" s="4">
        <v>5178590.542000006</v>
      </c>
    </row>
    <row r="5" spans="1:2" x14ac:dyDescent="0.25">
      <c r="A5" s="3" t="s">
        <v>29</v>
      </c>
      <c r="B5" s="4">
        <v>3752762.1000000136</v>
      </c>
    </row>
    <row r="6" spans="1:2" x14ac:dyDescent="0.25">
      <c r="A6" s="3" t="s">
        <v>96</v>
      </c>
      <c r="B6" s="4">
        <v>5984248.1819999916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N21" sqref="N21"/>
    </sheetView>
  </sheetViews>
  <sheetFormatPr defaultRowHeight="15" x14ac:dyDescent="0.25"/>
  <cols>
    <col min="1" max="1" width="13.140625" customWidth="1"/>
    <col min="2" max="2" width="19.85546875" bestFit="1" customWidth="1"/>
  </cols>
  <sheetData>
    <row r="3" spans="1:2" x14ac:dyDescent="0.25">
      <c r="A3" s="2" t="s">
        <v>3566</v>
      </c>
      <c r="B3" t="s">
        <v>3585</v>
      </c>
    </row>
    <row r="4" spans="1:2" x14ac:dyDescent="0.25">
      <c r="A4" s="3" t="s">
        <v>59</v>
      </c>
      <c r="B4" s="4">
        <v>3118.5999999999885</v>
      </c>
    </row>
    <row r="5" spans="1:2" x14ac:dyDescent="0.25">
      <c r="A5" s="3" t="s">
        <v>139</v>
      </c>
      <c r="B5" s="4">
        <v>4184.669999999951</v>
      </c>
    </row>
    <row r="6" spans="1:2" x14ac:dyDescent="0.25">
      <c r="A6" s="3" t="s">
        <v>80</v>
      </c>
      <c r="B6" s="4">
        <v>4490.0099999999911</v>
      </c>
    </row>
    <row r="7" spans="1:2" x14ac:dyDescent="0.25">
      <c r="A7" s="3" t="s">
        <v>40</v>
      </c>
      <c r="B7" s="4">
        <v>12568.029999999984</v>
      </c>
    </row>
    <row r="8" spans="1:2" x14ac:dyDescent="0.25">
      <c r="A8" s="3" t="s">
        <v>49</v>
      </c>
      <c r="B8" s="4">
        <v>25195.959999999988</v>
      </c>
    </row>
    <row r="9" spans="1:2" x14ac:dyDescent="0.25">
      <c r="A9" s="3" t="s">
        <v>73</v>
      </c>
      <c r="B9" s="4">
        <v>26825.299999999992</v>
      </c>
    </row>
    <row r="10" spans="1:2" x14ac:dyDescent="0.25">
      <c r="A10" s="3" t="s">
        <v>30</v>
      </c>
      <c r="B10" s="4">
        <v>31448.470000000721</v>
      </c>
    </row>
    <row r="11" spans="1:2" x14ac:dyDescent="0.25">
      <c r="A11" s="3" t="s">
        <v>3582</v>
      </c>
      <c r="B11" s="4">
        <v>107831.04000000063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5" x14ac:dyDescent="0.25"/>
  <cols>
    <col min="1" max="1" width="14.5703125" bestFit="1" customWidth="1"/>
    <col min="2" max="2" width="12.5703125" bestFit="1" customWidth="1"/>
  </cols>
  <sheetData>
    <row r="3" spans="1:2" x14ac:dyDescent="0.25">
      <c r="A3" s="2" t="s">
        <v>3566</v>
      </c>
      <c r="B3" t="s">
        <v>3581</v>
      </c>
    </row>
    <row r="4" spans="1:2" x14ac:dyDescent="0.25">
      <c r="A4" s="3" t="s">
        <v>48</v>
      </c>
      <c r="B4" s="4">
        <v>117432.98628099998</v>
      </c>
    </row>
    <row r="5" spans="1:2" x14ac:dyDescent="0.25">
      <c r="A5" s="3" t="s">
        <v>29</v>
      </c>
      <c r="B5" s="4">
        <v>518021.45800000033</v>
      </c>
    </row>
    <row r="6" spans="1:2" x14ac:dyDescent="0.25">
      <c r="A6" s="3" t="s">
        <v>96</v>
      </c>
      <c r="B6" s="4">
        <v>886313.51530000009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6" sqref="A6:B6"/>
    </sheetView>
  </sheetViews>
  <sheetFormatPr defaultRowHeight="15" x14ac:dyDescent="0.25"/>
  <cols>
    <col min="1" max="1" width="13.140625" bestFit="1" customWidth="1"/>
    <col min="2" max="2" width="12.140625" customWidth="1"/>
  </cols>
  <sheetData>
    <row r="3" spans="1:2" x14ac:dyDescent="0.25">
      <c r="A3" s="2" t="s">
        <v>3566</v>
      </c>
      <c r="B3" t="s">
        <v>3579</v>
      </c>
    </row>
    <row r="4" spans="1:2" x14ac:dyDescent="0.25">
      <c r="A4" s="3" t="s">
        <v>54</v>
      </c>
      <c r="B4" s="4">
        <v>1372210.2080000003</v>
      </c>
    </row>
    <row r="5" spans="1:2" x14ac:dyDescent="0.25">
      <c r="A5" s="3" t="s">
        <v>149</v>
      </c>
      <c r="B5" s="4">
        <v>959327.28899999952</v>
      </c>
    </row>
    <row r="6" spans="1:2" x14ac:dyDescent="0.25">
      <c r="A6" s="3" t="s">
        <v>111</v>
      </c>
      <c r="B6" s="4">
        <v>863891.02600000007</v>
      </c>
    </row>
    <row r="7" spans="1:2" x14ac:dyDescent="0.25">
      <c r="A7" s="3" t="s">
        <v>132</v>
      </c>
      <c r="B7" s="4">
        <v>777663.93299999984</v>
      </c>
    </row>
    <row r="8" spans="1:2" x14ac:dyDescent="0.25">
      <c r="A8" s="3" t="s">
        <v>136</v>
      </c>
      <c r="B8" s="4">
        <v>738894.19000000041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defaultRowHeight="15" x14ac:dyDescent="0.25"/>
  <cols>
    <col min="1" max="1" width="30.28515625" bestFit="1" customWidth="1"/>
    <col min="2" max="2" width="12.140625" customWidth="1"/>
  </cols>
  <sheetData>
    <row r="3" spans="1:2" x14ac:dyDescent="0.25">
      <c r="A3" s="2" t="s">
        <v>3566</v>
      </c>
      <c r="B3" t="s">
        <v>3579</v>
      </c>
    </row>
    <row r="4" spans="1:2" x14ac:dyDescent="0.25">
      <c r="A4" s="3" t="s">
        <v>214</v>
      </c>
      <c r="B4" s="4">
        <v>736991.53999999957</v>
      </c>
    </row>
    <row r="5" spans="1:2" x14ac:dyDescent="0.25">
      <c r="A5" s="3" t="s">
        <v>102</v>
      </c>
      <c r="B5" s="4">
        <v>795875.93999999843</v>
      </c>
    </row>
    <row r="6" spans="1:2" x14ac:dyDescent="0.25">
      <c r="A6" s="3" t="s">
        <v>154</v>
      </c>
      <c r="B6" s="4">
        <v>822652.04000000015</v>
      </c>
    </row>
    <row r="7" spans="1:2" x14ac:dyDescent="0.25">
      <c r="A7" s="3" t="s">
        <v>67</v>
      </c>
      <c r="B7" s="4">
        <v>1022957.5900000005</v>
      </c>
    </row>
    <row r="8" spans="1:2" x14ac:dyDescent="0.25">
      <c r="A8" s="3" t="s">
        <v>32</v>
      </c>
      <c r="B8" s="4">
        <v>1070182.6000000001</v>
      </c>
    </row>
    <row r="9" spans="1:2" x14ac:dyDescent="0.25">
      <c r="A9" s="3" t="s">
        <v>192</v>
      </c>
      <c r="B9" s="4">
        <v>1130361.3000000003</v>
      </c>
    </row>
    <row r="10" spans="1:2" x14ac:dyDescent="0.25">
      <c r="A10" s="3" t="s">
        <v>51</v>
      </c>
      <c r="B10" s="4">
        <v>1761836.5500000014</v>
      </c>
    </row>
    <row r="11" spans="1:2" x14ac:dyDescent="0.25">
      <c r="A11" s="3" t="s">
        <v>105</v>
      </c>
      <c r="B11" s="4">
        <v>1889313.8020000006</v>
      </c>
    </row>
    <row r="12" spans="1:2" x14ac:dyDescent="0.25">
      <c r="A12" s="3" t="s">
        <v>75</v>
      </c>
      <c r="B12" s="4">
        <v>1896008.1420000014</v>
      </c>
    </row>
    <row r="13" spans="1:2" x14ac:dyDescent="0.25">
      <c r="A13" s="3" t="s">
        <v>98</v>
      </c>
      <c r="B13" s="4">
        <v>2168697.14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L14" sqref="L14"/>
    </sheetView>
  </sheetViews>
  <sheetFormatPr defaultRowHeight="15" x14ac:dyDescent="0.25"/>
  <cols>
    <col min="1" max="1" width="13.7109375" customWidth="1"/>
    <col min="2" max="2" width="16.5703125" customWidth="1"/>
  </cols>
  <sheetData>
    <row r="3" spans="1:2" x14ac:dyDescent="0.25">
      <c r="A3" s="2" t="s">
        <v>3566</v>
      </c>
      <c r="B3" t="s">
        <v>3580</v>
      </c>
    </row>
    <row r="4" spans="1:2" x14ac:dyDescent="0.25">
      <c r="A4" s="3" t="s">
        <v>53</v>
      </c>
      <c r="B4" s="4">
        <v>1146</v>
      </c>
    </row>
    <row r="5" spans="1:2" x14ac:dyDescent="0.25">
      <c r="A5" s="3" t="s">
        <v>42</v>
      </c>
      <c r="B5" s="4">
        <v>983</v>
      </c>
    </row>
    <row r="6" spans="1:2" x14ac:dyDescent="0.25">
      <c r="A6" s="3" t="s">
        <v>34</v>
      </c>
      <c r="B6" s="4">
        <v>6270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7" sqref="B7"/>
    </sheetView>
  </sheetViews>
  <sheetFormatPr defaultRowHeight="15" x14ac:dyDescent="0.25"/>
  <cols>
    <col min="1" max="1" width="14.140625" customWidth="1"/>
    <col min="2" max="2" width="19.85546875" customWidth="1"/>
  </cols>
  <sheetData>
    <row r="3" spans="1:2" x14ac:dyDescent="0.25">
      <c r="A3" s="2" t="s">
        <v>3566</v>
      </c>
      <c r="B3" t="s">
        <v>3585</v>
      </c>
    </row>
    <row r="4" spans="1:2" x14ac:dyDescent="0.25">
      <c r="A4" s="3" t="s">
        <v>57</v>
      </c>
      <c r="B4" s="4">
        <v>21477.810000000078</v>
      </c>
    </row>
    <row r="5" spans="1:2" x14ac:dyDescent="0.25">
      <c r="A5" s="3" t="s">
        <v>46</v>
      </c>
      <c r="B5" s="4">
        <v>39061.850000000319</v>
      </c>
    </row>
    <row r="6" spans="1:2" x14ac:dyDescent="0.25">
      <c r="A6" s="3" t="s">
        <v>38</v>
      </c>
      <c r="B6" s="4">
        <v>25952.210000000203</v>
      </c>
    </row>
    <row r="7" spans="1:2" x14ac:dyDescent="0.25">
      <c r="A7" s="3" t="s">
        <v>27</v>
      </c>
      <c r="B7" s="4">
        <v>21339.170000000075</v>
      </c>
    </row>
    <row r="8" spans="1:2" x14ac:dyDescent="0.25">
      <c r="A8" s="3" t="s">
        <v>3582</v>
      </c>
      <c r="B8" s="4">
        <v>107831.04000000068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21" sqref="B21"/>
    </sheetView>
  </sheetViews>
  <sheetFormatPr defaultRowHeight="15" x14ac:dyDescent="0.25"/>
  <cols>
    <col min="1" max="1" width="18.140625" bestFit="1" customWidth="1"/>
    <col min="2" max="2" width="12.5703125" customWidth="1"/>
  </cols>
  <sheetData>
    <row r="3" spans="1:2" x14ac:dyDescent="0.25">
      <c r="A3" s="2" t="s">
        <v>3566</v>
      </c>
      <c r="B3" t="s">
        <v>3581</v>
      </c>
    </row>
    <row r="4" spans="1:2" x14ac:dyDescent="0.25">
      <c r="A4" s="3" t="s">
        <v>581</v>
      </c>
      <c r="B4" s="4">
        <v>20588.918427999997</v>
      </c>
    </row>
    <row r="5" spans="1:2" x14ac:dyDescent="0.25">
      <c r="A5" s="3" t="s">
        <v>2304</v>
      </c>
      <c r="B5" s="4">
        <v>21731.524499999996</v>
      </c>
    </row>
    <row r="6" spans="1:2" x14ac:dyDescent="0.25">
      <c r="A6" s="3" t="s">
        <v>1146</v>
      </c>
      <c r="B6" s="4">
        <v>27977.279500000004</v>
      </c>
    </row>
    <row r="7" spans="1:2" x14ac:dyDescent="0.25">
      <c r="A7" s="3" t="s">
        <v>1385</v>
      </c>
      <c r="B7" s="4">
        <v>31121.219000000001</v>
      </c>
    </row>
    <row r="8" spans="1:2" x14ac:dyDescent="0.25">
      <c r="A8" s="3" t="s">
        <v>1040</v>
      </c>
      <c r="B8" s="4">
        <v>34005.445499999994</v>
      </c>
    </row>
    <row r="9" spans="1:2" x14ac:dyDescent="0.25">
      <c r="A9" s="3" t="s">
        <v>3582</v>
      </c>
      <c r="B9" s="4">
        <v>135424.38692799999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L7" sqref="L7"/>
    </sheetView>
  </sheetViews>
  <sheetFormatPr defaultRowHeight="15" x14ac:dyDescent="0.25"/>
  <cols>
    <col min="1" max="1" width="19.28515625" bestFit="1" customWidth="1"/>
    <col min="2" max="2" width="12.140625" bestFit="1" customWidth="1"/>
  </cols>
  <sheetData>
    <row r="3" spans="1:2" x14ac:dyDescent="0.25">
      <c r="A3" s="2" t="s">
        <v>3566</v>
      </c>
      <c r="B3" t="s">
        <v>3579</v>
      </c>
    </row>
    <row r="4" spans="1:2" x14ac:dyDescent="0.25">
      <c r="A4" s="3" t="s">
        <v>76</v>
      </c>
      <c r="B4" s="4">
        <v>97011.194000000003</v>
      </c>
    </row>
    <row r="5" spans="1:2" x14ac:dyDescent="0.25">
      <c r="A5" s="7" t="s">
        <v>1040</v>
      </c>
      <c r="B5" s="4">
        <v>97011.194000000003</v>
      </c>
    </row>
    <row r="6" spans="1:2" x14ac:dyDescent="0.25">
      <c r="A6" s="3" t="s">
        <v>33</v>
      </c>
      <c r="B6" s="4">
        <v>83561.929999999993</v>
      </c>
    </row>
    <row r="7" spans="1:2" x14ac:dyDescent="0.25">
      <c r="A7" s="7" t="s">
        <v>581</v>
      </c>
      <c r="B7" s="4">
        <v>83561.929999999993</v>
      </c>
    </row>
    <row r="8" spans="1:2" x14ac:dyDescent="0.25">
      <c r="A8" s="3" t="s">
        <v>68</v>
      </c>
      <c r="B8" s="4">
        <v>82990.332000000009</v>
      </c>
    </row>
    <row r="9" spans="1:2" x14ac:dyDescent="0.25">
      <c r="A9" s="7" t="s">
        <v>1146</v>
      </c>
      <c r="B9" s="4">
        <v>82990.332000000009</v>
      </c>
    </row>
    <row r="10" spans="1:2" x14ac:dyDescent="0.25">
      <c r="A10" s="3" t="s">
        <v>52</v>
      </c>
      <c r="B10" s="4">
        <v>70426.590000000011</v>
      </c>
    </row>
    <row r="11" spans="1:2" x14ac:dyDescent="0.25">
      <c r="A11" s="7" t="s">
        <v>907</v>
      </c>
      <c r="B11" s="4">
        <v>70426.590000000011</v>
      </c>
    </row>
    <row r="12" spans="1:2" x14ac:dyDescent="0.25">
      <c r="A12" s="3" t="s">
        <v>3582</v>
      </c>
      <c r="B12" s="4">
        <v>333990.04600000003</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abSelected="1" workbookViewId="0">
      <selection activeCell="C22" sqref="C22"/>
    </sheetView>
  </sheetViews>
  <sheetFormatPr defaultRowHeight="15" x14ac:dyDescent="0.25"/>
  <cols>
    <col min="1" max="1" width="30.28515625" customWidth="1"/>
    <col min="2" max="2" width="12.140625" bestFit="1" customWidth="1"/>
    <col min="3" max="3" width="12.5703125" customWidth="1"/>
  </cols>
  <sheetData>
    <row r="3" spans="1:3" x14ac:dyDescent="0.25">
      <c r="A3" s="2" t="s">
        <v>3566</v>
      </c>
      <c r="B3" t="s">
        <v>3579</v>
      </c>
      <c r="C3" t="s">
        <v>3581</v>
      </c>
    </row>
    <row r="4" spans="1:3" x14ac:dyDescent="0.25">
      <c r="A4" s="3" t="s">
        <v>214</v>
      </c>
      <c r="B4" s="4">
        <v>736991.53999999957</v>
      </c>
      <c r="C4" s="4">
        <v>97158.060000000041</v>
      </c>
    </row>
    <row r="5" spans="1:3" x14ac:dyDescent="0.25">
      <c r="A5" s="3" t="s">
        <v>67</v>
      </c>
      <c r="B5" s="4">
        <v>1022957.5900000005</v>
      </c>
      <c r="C5" s="4">
        <v>307413.41800000018</v>
      </c>
    </row>
    <row r="6" spans="1:3" x14ac:dyDescent="0.25">
      <c r="A6" s="3" t="s">
        <v>51</v>
      </c>
      <c r="B6" s="4">
        <v>1761836.5500000014</v>
      </c>
      <c r="C6" s="4">
        <v>149649.72500000003</v>
      </c>
    </row>
    <row r="7" spans="1:3" x14ac:dyDescent="0.25">
      <c r="A7" s="3" t="s">
        <v>102</v>
      </c>
      <c r="B7" s="4">
        <v>795875.93999999843</v>
      </c>
      <c r="C7" s="4">
        <v>94287.480000000083</v>
      </c>
    </row>
    <row r="8" spans="1:3" x14ac:dyDescent="0.25">
      <c r="A8" s="3" t="s">
        <v>192</v>
      </c>
      <c r="B8" s="4">
        <v>1130361.3000000003</v>
      </c>
      <c r="C8" s="4">
        <v>167361.46399999995</v>
      </c>
    </row>
    <row r="9" spans="1:3" x14ac:dyDescent="0.25">
      <c r="A9" s="3" t="s">
        <v>267</v>
      </c>
      <c r="B9" s="4">
        <v>174085.80000000002</v>
      </c>
      <c r="C9" s="4">
        <v>48182.600000000057</v>
      </c>
    </row>
    <row r="10" spans="1:3" x14ac:dyDescent="0.25">
      <c r="A10" s="3" t="s">
        <v>210</v>
      </c>
      <c r="B10" s="4">
        <v>38981.550000000032</v>
      </c>
      <c r="C10" s="4">
        <v>13677.169999999991</v>
      </c>
    </row>
    <row r="11" spans="1:3" x14ac:dyDescent="0.25">
      <c r="A11" s="3" t="s">
        <v>82</v>
      </c>
      <c r="B11" s="4">
        <v>698093.81000000052</v>
      </c>
      <c r="C11" s="4">
        <v>100427.92400000013</v>
      </c>
    </row>
    <row r="12" spans="1:3" x14ac:dyDescent="0.25">
      <c r="A12" s="3" t="s">
        <v>98</v>
      </c>
      <c r="B12" s="4">
        <v>2168697.14</v>
      </c>
      <c r="C12" s="4">
        <v>307712.93030000024</v>
      </c>
    </row>
    <row r="13" spans="1:3" x14ac:dyDescent="0.25">
      <c r="A13" s="3" t="s">
        <v>61</v>
      </c>
      <c r="B13" s="4">
        <v>446452.86000000004</v>
      </c>
      <c r="C13" s="4">
        <v>45263.199999999997</v>
      </c>
    </row>
    <row r="14" spans="1:3" x14ac:dyDescent="0.25">
      <c r="A14" s="3" t="s">
        <v>88</v>
      </c>
      <c r="B14" s="4">
        <v>167107.22000000018</v>
      </c>
      <c r="C14" s="4">
        <v>7564.7800000000007</v>
      </c>
    </row>
    <row r="15" spans="1:3" x14ac:dyDescent="0.25">
      <c r="A15" s="3" t="s">
        <v>32</v>
      </c>
      <c r="B15" s="4">
        <v>1070182.6000000001</v>
      </c>
      <c r="C15" s="4">
        <v>6664.1499999999751</v>
      </c>
    </row>
    <row r="16" spans="1:3" x14ac:dyDescent="0.25">
      <c r="A16" s="3" t="s">
        <v>105</v>
      </c>
      <c r="B16" s="4">
        <v>1889313.8020000006</v>
      </c>
      <c r="C16" s="4">
        <v>316951.64099999954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17</vt:i4>
      </vt:variant>
    </vt:vector>
  </HeadingPairs>
  <TitlesOfParts>
    <vt:vector size="17" baseType="lpstr">
      <vt:lpstr>walmart Retail Data</vt:lpstr>
      <vt:lpstr>Executive Dashboard</vt:lpstr>
      <vt:lpstr>Product Details Dashboard</vt:lpstr>
      <vt:lpstr>Customer Details Dashboard</vt:lpstr>
      <vt:lpstr>KPIs</vt:lpstr>
      <vt:lpstr>Month -wise sales and orders</vt:lpstr>
      <vt:lpstr>monthwise top 1 customers</vt:lpstr>
      <vt:lpstr>Category-wise-sales</vt:lpstr>
      <vt:lpstr>Container wise shipping charges</vt:lpstr>
      <vt:lpstr>Category-wise Profit</vt:lpstr>
      <vt:lpstr>State-wise sales(Top 5)</vt:lpstr>
      <vt:lpstr>product subcategory(Top 10)</vt:lpstr>
      <vt:lpstr>count of orders byShipping Mode</vt:lpstr>
      <vt:lpstr>Radar chart</vt:lpstr>
      <vt:lpstr>Top 5 customers</vt:lpstr>
      <vt:lpstr>Region based Top 1 Customers</vt:lpstr>
      <vt:lpstr>SubCategory-wise profitVs 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2018-08-12T10:07:54Z</dcterms:created>
  <dcterms:modified xsi:type="dcterms:W3CDTF">2024-08-24T18:08:52Z</dcterms:modified>
</cp:coreProperties>
</file>